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320" yWindow="600" windowWidth="23440" windowHeight="21000" tabRatio="600" firstSheet="0" activeTab="2" autoFilterDateGrouping="1"/>
  </bookViews>
  <sheets>
    <sheet name="Input" sheetId="1" state="visible" r:id="rId1"/>
    <sheet name="Summary" sheetId="2" state="visible" r:id="rId2"/>
    <sheet name="Full CB" sheetId="3" state="visible" r:id="rId3"/>
    <sheet name="Straight Debt" sheetId="4" state="visible" r:id="rId4"/>
  </sheets>
  <definedNames>
    <definedName name="_" hidden="1">{"'TODAY START'!$E$21:$F$23","'TODAY START'!$E$18","'TODAY START'!$A$1:$F$79"}</definedName>
    <definedName name="___" hidden="1">1</definedName>
    <definedName name="____" hidden="1">#REF!</definedName>
    <definedName name="__________________________________________________________________________________________________________________________________________________________________________key2" hidden="1">#REF!</definedName>
    <definedName name="_________________________________________________________________________________________________________________________________________________________________________key3" hidden="1">#REF!</definedName>
    <definedName name="___________________________________________________________________htl1" hidden="1">{"'Sheet1'!$A$4:$M$6"}</definedName>
    <definedName name="__________________________________________________________key2" hidden="1">#REF!</definedName>
    <definedName name="_________________________________________________________key3" hidden="1">#REF!</definedName>
    <definedName name="________________________________________________________key2" hidden="1">#REF!</definedName>
    <definedName name="_______________________________________________________key2" hidden="1">#REF!</definedName>
    <definedName name="_______________________________________________________key3" hidden="1">#REF!</definedName>
    <definedName name="______________________________________________________key2" hidden="1">#REF!</definedName>
    <definedName name="______________________________________________________key3" hidden="1">#REF!</definedName>
    <definedName name="_____________________________________________________key2" hidden="1">#REF!</definedName>
    <definedName name="_____________________________________________________key3" hidden="1">#REF!</definedName>
    <definedName name="____________________________________________________key2" hidden="1">#REF!</definedName>
    <definedName name="____________________________________________________key3" hidden="1">#REF!</definedName>
    <definedName name="___________________________________________________key2" hidden="1">#REF!</definedName>
    <definedName name="___________________________________________________key3" hidden="1">#REF!</definedName>
    <definedName name="__________________________________________________htl1" hidden="1">{"'Sheet1'!$A$4:$M$6"}</definedName>
    <definedName name="__________________________________________________key2" hidden="1">#REF!</definedName>
    <definedName name="__________________________________________________key3" hidden="1">#REF!</definedName>
    <definedName name="_________________________________________________htl1" hidden="1">{"'Sheet1'!$A$4:$M$6"}</definedName>
    <definedName name="_________________________________________________key2" hidden="1">#REF!</definedName>
    <definedName name="_________________________________________________key3" hidden="1">#REF!</definedName>
    <definedName name="________________________________________________htl1" hidden="1">{"'Sheet1'!$A$4:$M$6"}</definedName>
    <definedName name="________________________________________________key2" hidden="1">#REF!</definedName>
    <definedName name="________________________________________________key3" hidden="1">#REF!</definedName>
    <definedName name="_______________________________________________htl1" hidden="1">{"'Sheet1'!$A$4:$M$6"}</definedName>
    <definedName name="_______________________________________________key2" hidden="1">#REF!</definedName>
    <definedName name="_______________________________________________key3" hidden="1">#REF!</definedName>
    <definedName name="______________________________________________htl1" hidden="1">{"'Sheet1'!$A$4:$M$6"}</definedName>
    <definedName name="______________________________________________key2" hidden="1">#REF!</definedName>
    <definedName name="______________________________________________key3" hidden="1">#REF!</definedName>
    <definedName name="_____________________________________________htl1" hidden="1">{"'Sheet1'!$A$4:$M$6"}</definedName>
    <definedName name="_____________________________________________key2" hidden="1">#REF!</definedName>
    <definedName name="_____________________________________________key3" hidden="1">#REF!</definedName>
    <definedName name="____________________________________________htl1" hidden="1">{"'Sheet1'!$A$4:$M$6"}</definedName>
    <definedName name="____________________________________________key2" hidden="1">#REF!</definedName>
    <definedName name="____________________________________________key3" hidden="1">#REF!</definedName>
    <definedName name="___________________________________________htl1" hidden="1">{"'Sheet1'!$A$4:$M$6"}</definedName>
    <definedName name="___________________________________________key2" hidden="1">#REF!</definedName>
    <definedName name="___________________________________________key3" hidden="1">#REF!</definedName>
    <definedName name="__________________________________________htl1" hidden="1">{"'Sheet1'!$A$4:$M$6"}</definedName>
    <definedName name="__________________________________________htl1_1" hidden="1">{"'Sheet1'!$A$4:$M$6"}</definedName>
    <definedName name="__________________________________________htl1_1_1_1" hidden="1">{"'Sheet1'!$A$4:$M$6"}</definedName>
    <definedName name="__________________________________________htl1_1_1_2" hidden="1">{"'Sheet1'!$A$4:$M$6"}</definedName>
    <definedName name="__________________________________________htl1_1_1_3" hidden="1">{"'Sheet1'!$A$4:$M$6"}</definedName>
    <definedName name="__________________________________________htl1_1_2" hidden="1">{"'Sheet1'!$A$4:$M$6"}</definedName>
    <definedName name="__________________________________________htl1_1_3" hidden="1">{"'Sheet1'!$A$4:$M$6"}</definedName>
    <definedName name="__________________________________________htl1_1_4" hidden="1">{"'Sheet1'!$A$4:$M$6"}</definedName>
    <definedName name="__________________________________________htl1_2" hidden="1">{"'Sheet1'!$A$4:$M$6"}</definedName>
    <definedName name="__________________________________________htl1_3" hidden="1">{"'Sheet1'!$A$4:$M$6"}</definedName>
    <definedName name="__________________________________________htl1_4" hidden="1">{"'Sheet1'!$A$4:$M$6"}</definedName>
    <definedName name="__________________________________________key2" hidden="1">#REF!</definedName>
    <definedName name="__________________________________________key3" hidden="1">#REF!</definedName>
    <definedName name="_________________________________________htl1" hidden="1">{"'Sheet1'!$A$4:$M$6"}</definedName>
    <definedName name="_________________________________________htl1_1" hidden="1">{"'Sheet1'!$A$4:$M$6"}</definedName>
    <definedName name="_________________________________________htl1_1_1_1" hidden="1">{"'Sheet1'!$A$4:$M$6"}</definedName>
    <definedName name="_________________________________________htl1_1_1_2" hidden="1">{"'Sheet1'!$A$4:$M$6"}</definedName>
    <definedName name="_________________________________________htl1_1_1_3" hidden="1">{"'Sheet1'!$A$4:$M$6"}</definedName>
    <definedName name="_________________________________________htl1_1_2" hidden="1">{"'Sheet1'!$A$4:$M$6"}</definedName>
    <definedName name="_________________________________________htl1_1_3" hidden="1">{"'Sheet1'!$A$4:$M$6"}</definedName>
    <definedName name="_________________________________________htl1_1_4" hidden="1">{"'Sheet1'!$A$4:$M$6"}</definedName>
    <definedName name="_________________________________________htl1_2" hidden="1">{"'Sheet1'!$A$4:$M$6"}</definedName>
    <definedName name="_________________________________________htl1_3" hidden="1">{"'Sheet1'!$A$4:$M$6"}</definedName>
    <definedName name="_________________________________________htl1_4" hidden="1">{"'Sheet1'!$A$4:$M$6"}</definedName>
    <definedName name="_________________________________________key2" hidden="1">#REF!</definedName>
    <definedName name="_________________________________________key3" hidden="1">#REF!</definedName>
    <definedName name="________________________________________htl1" hidden="1">{"'Sheet1'!$A$4:$M$6"}</definedName>
    <definedName name="________________________________________key2" hidden="1">#REF!</definedName>
    <definedName name="________________________________________key3" hidden="1">#REF!</definedName>
    <definedName name="_______________________________________htl1" hidden="1">{"'Sheet1'!$A$4:$M$6"}</definedName>
    <definedName name="_______________________________________key2" hidden="1">#REF!</definedName>
    <definedName name="_______________________________________key3" hidden="1">#REF!</definedName>
    <definedName name="______________________________________htl1" hidden="1">{"'Sheet1'!$A$4:$M$6"}</definedName>
    <definedName name="______________________________________key2" hidden="1">#REF!</definedName>
    <definedName name="______________________________________key3" hidden="1">#REF!</definedName>
    <definedName name="_____________________________________htl1" hidden="1">{"'Sheet1'!$A$4:$M$6"}</definedName>
    <definedName name="_____________________________________key2" hidden="1">#REF!</definedName>
    <definedName name="_____________________________________key3" hidden="1">#REF!</definedName>
    <definedName name="____________________________________htl1" hidden="1">{"'Sheet1'!$A$4:$M$6"}</definedName>
    <definedName name="____________________________________key2" hidden="1">#REF!</definedName>
    <definedName name="____________________________________key3" hidden="1">#REF!</definedName>
    <definedName name="___________________________________htl1" hidden="1">{"'Sheet1'!$A$4:$M$6"}</definedName>
    <definedName name="___________________________________key2" hidden="1">#REF!</definedName>
    <definedName name="___________________________________key3" hidden="1">#REF!</definedName>
    <definedName name="__________________________________htl1" hidden="1">{"'Sheet1'!$A$4:$M$6"}</definedName>
    <definedName name="__________________________________key2" hidden="1">#REF!</definedName>
    <definedName name="__________________________________key3" hidden="1">#REF!</definedName>
    <definedName name="_________________________________htl1" hidden="1">{"'Sheet1'!$A$4:$M$6"}</definedName>
    <definedName name="_________________________________key2" hidden="1">#REF!</definedName>
    <definedName name="_________________________________key3" hidden="1">#REF!</definedName>
    <definedName name="________________________________htl1" hidden="1">{"'Sheet1'!$A$4:$M$6"}</definedName>
    <definedName name="________________________________key2" hidden="1">#REF!</definedName>
    <definedName name="________________________________key3" hidden="1">#REF!</definedName>
    <definedName name="_______________________________htl1" hidden="1">{"'Sheet1'!$A$4:$M$6"}</definedName>
    <definedName name="_______________________________htl1_1" hidden="1">{"'Sheet1'!$A$4:$M$6"}</definedName>
    <definedName name="_______________________________htl1_1_1_1" hidden="1">{"'Sheet1'!$A$4:$M$6"}</definedName>
    <definedName name="_______________________________htl1_1_1_2" hidden="1">{"'Sheet1'!$A$4:$M$6"}</definedName>
    <definedName name="_______________________________htl1_1_1_3" hidden="1">{"'Sheet1'!$A$4:$M$6"}</definedName>
    <definedName name="_______________________________htl1_1_2" hidden="1">{"'Sheet1'!$A$4:$M$6"}</definedName>
    <definedName name="_______________________________htl1_1_3" hidden="1">{"'Sheet1'!$A$4:$M$6"}</definedName>
    <definedName name="_______________________________htl1_1_4" hidden="1">{"'Sheet1'!$A$4:$M$6"}</definedName>
    <definedName name="_______________________________htl1_2" hidden="1">{"'Sheet1'!$A$4:$M$6"}</definedName>
    <definedName name="_______________________________htl1_3" hidden="1">{"'Sheet1'!$A$4:$M$6"}</definedName>
    <definedName name="_______________________________htl1_4" hidden="1">{"'Sheet1'!$A$4:$M$6"}</definedName>
    <definedName name="_______________________________key2" hidden="1">#REF!</definedName>
    <definedName name="_______________________________key3" hidden="1">#REF!</definedName>
    <definedName name="______________________________htl1" hidden="1">{"'Sheet1'!$A$4:$M$6"}</definedName>
    <definedName name="______________________________key2" hidden="1">#REF!</definedName>
    <definedName name="______________________________key3" hidden="1">#REF!</definedName>
    <definedName name="_____________________________htl1" hidden="1">{"'Sheet1'!$A$4:$M$6"}</definedName>
    <definedName name="_____________________________htl1_1" hidden="1">{"'Sheet1'!$A$4:$M$6"}</definedName>
    <definedName name="_____________________________htl1_1_1_1" hidden="1">{"'Sheet1'!$A$4:$M$6"}</definedName>
    <definedName name="_____________________________htl1_1_1_2" hidden="1">{"'Sheet1'!$A$4:$M$6"}</definedName>
    <definedName name="_____________________________htl1_1_1_3" hidden="1">{"'Sheet1'!$A$4:$M$6"}</definedName>
    <definedName name="_____________________________htl1_1_2" hidden="1">{"'Sheet1'!$A$4:$M$6"}</definedName>
    <definedName name="_____________________________htl1_1_3" hidden="1">{"'Sheet1'!$A$4:$M$6"}</definedName>
    <definedName name="_____________________________htl1_1_4" hidden="1">{"'Sheet1'!$A$4:$M$6"}</definedName>
    <definedName name="_____________________________htl1_2" hidden="1">{"'Sheet1'!$A$4:$M$6"}</definedName>
    <definedName name="_____________________________htl1_3" hidden="1">{"'Sheet1'!$A$4:$M$6"}</definedName>
    <definedName name="_____________________________htl1_4" hidden="1">{"'Sheet1'!$A$4:$M$6"}</definedName>
    <definedName name="_____________________________key2" hidden="1">#REF!</definedName>
    <definedName name="_____________________________key3" hidden="1">#REF!</definedName>
    <definedName name="____________________________htl1" hidden="1">{"'Sheet1'!$A$4:$M$6"}</definedName>
    <definedName name="____________________________htl1_1" hidden="1">{"'Sheet1'!$A$4:$M$6"}</definedName>
    <definedName name="____________________________htl1_1_1_1" hidden="1">{"'Sheet1'!$A$4:$M$6"}</definedName>
    <definedName name="____________________________htl1_1_1_2" hidden="1">{"'Sheet1'!$A$4:$M$6"}</definedName>
    <definedName name="____________________________htl1_1_1_3" hidden="1">{"'Sheet1'!$A$4:$M$6"}</definedName>
    <definedName name="____________________________htl1_1_2" hidden="1">{"'Sheet1'!$A$4:$M$6"}</definedName>
    <definedName name="____________________________htl1_1_3" hidden="1">{"'Sheet1'!$A$4:$M$6"}</definedName>
    <definedName name="____________________________htl1_1_4" hidden="1">{"'Sheet1'!$A$4:$M$6"}</definedName>
    <definedName name="____________________________htl1_2" hidden="1">{"'Sheet1'!$A$4:$M$6"}</definedName>
    <definedName name="____________________________htl1_3" hidden="1">{"'Sheet1'!$A$4:$M$6"}</definedName>
    <definedName name="____________________________htl1_4" hidden="1">{"'Sheet1'!$A$4:$M$6"}</definedName>
    <definedName name="____________________________key2" hidden="1">#REF!</definedName>
    <definedName name="____________________________key3" hidden="1">#REF!</definedName>
    <definedName name="___________________________htl1" hidden="1">{"'Sheet1'!$A$4:$M$6"}</definedName>
    <definedName name="___________________________key2" hidden="1">#REF!</definedName>
    <definedName name="___________________________key3" hidden="1">#REF!</definedName>
    <definedName name="__________________________htl1" hidden="1">{"'Sheet1'!$A$4:$M$6"}</definedName>
    <definedName name="__________________________htl1_1" hidden="1">{"'Sheet1'!$A$4:$M$6"}</definedName>
    <definedName name="__________________________htl1_1_1" hidden="1">{"'Sheet1'!$A$4:$M$6"}</definedName>
    <definedName name="__________________________htl1_1_1_1" hidden="1">{"'Sheet1'!$A$4:$M$6"}</definedName>
    <definedName name="__________________________htl1_1_1_2" hidden="1">{"'Sheet1'!$A$4:$M$6"}</definedName>
    <definedName name="__________________________htl1_1_1_3" hidden="1">{"'Sheet1'!$A$4:$M$6"}</definedName>
    <definedName name="__________________________htl1_1_2" hidden="1">{"'Sheet1'!$A$4:$M$6"}</definedName>
    <definedName name="__________________________htl1_1_3" hidden="1">{"'Sheet1'!$A$4:$M$6"}</definedName>
    <definedName name="__________________________htl1_2" hidden="1">{"'Sheet1'!$A$4:$M$6"}</definedName>
    <definedName name="__________________________htl1_3" hidden="1">{"'Sheet1'!$A$4:$M$6"}</definedName>
    <definedName name="__________________________htl1_4" hidden="1">{"'Sheet1'!$A$4:$M$6"}</definedName>
    <definedName name="__________________________key2" hidden="1">#REF!</definedName>
    <definedName name="__________________________key3" hidden="1">#REF!</definedName>
    <definedName name="_________________________htl1" hidden="1">{"'Sheet1'!$A$4:$M$6"}</definedName>
    <definedName name="_________________________key2" hidden="1">#REF!</definedName>
    <definedName name="_________________________key3" hidden="1">#REF!</definedName>
    <definedName name="________________________GM2" hidden="1">{#N/A,#N/A,FALSE,"B"}</definedName>
    <definedName name="________________________htl1" hidden="1">{"'Sheet1'!$A$4:$M$6"}</definedName>
    <definedName name="________________________htl1_1" hidden="1">{"'Sheet1'!$A$4:$M$6"}</definedName>
    <definedName name="________________________htl1_1_1" hidden="1">{"'Sheet1'!$A$4:$M$6"}</definedName>
    <definedName name="________________________htl1_1_1_1" hidden="1">{"'Sheet1'!$A$4:$M$6"}</definedName>
    <definedName name="________________________htl1_1_1_2" hidden="1">{"'Sheet1'!$A$4:$M$6"}</definedName>
    <definedName name="________________________htl1_1_1_3" hidden="1">{"'Sheet1'!$A$4:$M$6"}</definedName>
    <definedName name="________________________htl1_1_2" hidden="1">{"'Sheet1'!$A$4:$M$6"}</definedName>
    <definedName name="________________________htl1_1_3" hidden="1">{"'Sheet1'!$A$4:$M$6"}</definedName>
    <definedName name="________________________htl1_2" hidden="1">{"'Sheet1'!$A$4:$M$6"}</definedName>
    <definedName name="________________________htl1_3" hidden="1">{"'Sheet1'!$A$4:$M$6"}</definedName>
    <definedName name="________________________htl1_4" hidden="1">{"'Sheet1'!$A$4:$M$6"}</definedName>
    <definedName name="________________________key2" hidden="1">#REF!</definedName>
    <definedName name="________________________key3" hidden="1">#REF!</definedName>
    <definedName name="_______________________htl1" hidden="1">{"'Sheet1'!$A$4:$M$6"}</definedName>
    <definedName name="_______________________htl1_1" hidden="1">{"'Sheet1'!$A$4:$M$6"}</definedName>
    <definedName name="_______________________htl1_1_1" hidden="1">{"'Sheet1'!$A$4:$M$6"}</definedName>
    <definedName name="_______________________htl1_1_1_1" hidden="1">{"'Sheet1'!$A$4:$M$6"}</definedName>
    <definedName name="_______________________htl1_1_1_2" hidden="1">{"'Sheet1'!$A$4:$M$6"}</definedName>
    <definedName name="_______________________htl1_1_1_3" hidden="1">{"'Sheet1'!$A$4:$M$6"}</definedName>
    <definedName name="_______________________htl1_1_2" hidden="1">{"'Sheet1'!$A$4:$M$6"}</definedName>
    <definedName name="_______________________htl1_1_3" hidden="1">{"'Sheet1'!$A$4:$M$6"}</definedName>
    <definedName name="_______________________htl1_2" hidden="1">{"'Sheet1'!$A$4:$M$6"}</definedName>
    <definedName name="_______________________htl1_3" hidden="1">{"'Sheet1'!$A$4:$M$6"}</definedName>
    <definedName name="_______________________htl1_4" hidden="1">{"'Sheet1'!$A$4:$M$6"}</definedName>
    <definedName name="_______________________key2" hidden="1">#REF!</definedName>
    <definedName name="_______________________key3" hidden="1">#REF!</definedName>
    <definedName name="______________________GM2" hidden="1">{#N/A,#N/A,FALSE,"B"}</definedName>
    <definedName name="______________________htl1" hidden="1">{"'Sheet1'!$A$4:$M$6"}</definedName>
    <definedName name="______________________htl1_1" hidden="1">{"'Sheet1'!$A$4:$M$6"}</definedName>
    <definedName name="______________________htl1_1_1" hidden="1">{"'Sheet1'!$A$4:$M$6"}</definedName>
    <definedName name="______________________htl1_1_1_1" hidden="1">{"'Sheet1'!$A$4:$M$6"}</definedName>
    <definedName name="______________________htl1_1_1_2" hidden="1">{"'Sheet1'!$A$4:$M$6"}</definedName>
    <definedName name="______________________htl1_1_1_3" hidden="1">{"'Sheet1'!$A$4:$M$6"}</definedName>
    <definedName name="______________________htl1_1_2" hidden="1">{"'Sheet1'!$A$4:$M$6"}</definedName>
    <definedName name="______________________htl1_1_3" hidden="1">{"'Sheet1'!$A$4:$M$6"}</definedName>
    <definedName name="______________________htl1_2" hidden="1">{"'Sheet1'!$A$4:$M$6"}</definedName>
    <definedName name="______________________htl1_3" hidden="1">{"'Sheet1'!$A$4:$M$6"}</definedName>
    <definedName name="______________________htl1_4" hidden="1">{"'Sheet1'!$A$4:$M$6"}</definedName>
    <definedName name="______________________key2" hidden="1">#REF!</definedName>
    <definedName name="______________________key3" hidden="1">#REF!</definedName>
    <definedName name="_____________________htl1" hidden="1">{"'Sheet1'!$A$4:$M$6"}</definedName>
    <definedName name="_____________________htl1_1" hidden="1">{"'Sheet1'!$A$4:$M$6"}</definedName>
    <definedName name="_____________________htl1_1_1" hidden="1">{"'Sheet1'!$A$4:$M$6"}</definedName>
    <definedName name="_____________________htl1_1_1_1" hidden="1">{"'Sheet1'!$A$4:$M$6"}</definedName>
    <definedName name="_____________________htl1_1_1_2" hidden="1">{"'Sheet1'!$A$4:$M$6"}</definedName>
    <definedName name="_____________________htl1_1_1_3" hidden="1">{"'Sheet1'!$A$4:$M$6"}</definedName>
    <definedName name="_____________________htl1_1_2" hidden="1">{"'Sheet1'!$A$4:$M$6"}</definedName>
    <definedName name="_____________________htl1_1_3" hidden="1">{"'Sheet1'!$A$4:$M$6"}</definedName>
    <definedName name="_____________________htl1_2" hidden="1">{"'Sheet1'!$A$4:$M$6"}</definedName>
    <definedName name="_____________________htl1_3" hidden="1">{"'Sheet1'!$A$4:$M$6"}</definedName>
    <definedName name="_____________________htl1_4" hidden="1">{"'Sheet1'!$A$4:$M$6"}</definedName>
    <definedName name="_____________________key2" hidden="1">#REF!</definedName>
    <definedName name="_____________________key3" hidden="1">#REF!</definedName>
    <definedName name="____________________GM2" hidden="1">{#N/A,#N/A,FALSE,"B"}</definedName>
    <definedName name="____________________htl1" hidden="1">{"'Sheet1'!$A$4:$M$6"}</definedName>
    <definedName name="____________________htl1_1" hidden="1">{"'Sheet1'!$A$4:$M$6"}</definedName>
    <definedName name="____________________htl1_1_1" hidden="1">{"'Sheet1'!$A$4:$M$6"}</definedName>
    <definedName name="____________________htl1_1_1_1" hidden="1">{"'Sheet1'!$A$4:$M$6"}</definedName>
    <definedName name="____________________htl1_1_1_2" hidden="1">{"'Sheet1'!$A$4:$M$6"}</definedName>
    <definedName name="____________________htl1_1_1_3" hidden="1">{"'Sheet1'!$A$4:$M$6"}</definedName>
    <definedName name="____________________htl1_1_2" hidden="1">{"'Sheet1'!$A$4:$M$6"}</definedName>
    <definedName name="____________________htl1_1_3" hidden="1">{"'Sheet1'!$A$4:$M$6"}</definedName>
    <definedName name="____________________htl1_2" hidden="1">{"'Sheet1'!$A$4:$M$6"}</definedName>
    <definedName name="____________________htl1_3" hidden="1">{"'Sheet1'!$A$4:$M$6"}</definedName>
    <definedName name="____________________htl1_4" hidden="1">{"'Sheet1'!$A$4:$M$6"}</definedName>
    <definedName name="____________________key2" hidden="1">#REF!</definedName>
    <definedName name="____________________key3" hidden="1">#REF!</definedName>
    <definedName name="___________________htl1" hidden="1">{"'Sheet1'!$A$4:$M$6"}</definedName>
    <definedName name="___________________htl1_1" hidden="1">{"'Sheet1'!$A$4:$M$6"}</definedName>
    <definedName name="___________________htl1_1_1" hidden="1">{"'Sheet1'!$A$4:$M$6"}</definedName>
    <definedName name="___________________htl1_1_1_1" hidden="1">{"'Sheet1'!$A$4:$M$6"}</definedName>
    <definedName name="___________________htl1_1_1_2" hidden="1">{"'Sheet1'!$A$4:$M$6"}</definedName>
    <definedName name="___________________htl1_1_1_3" hidden="1">{"'Sheet1'!$A$4:$M$6"}</definedName>
    <definedName name="___________________htl1_1_2" hidden="1">{"'Sheet1'!$A$4:$M$6"}</definedName>
    <definedName name="___________________htl1_1_3" hidden="1">{"'Sheet1'!$A$4:$M$6"}</definedName>
    <definedName name="___________________htl1_2" hidden="1">{"'Sheet1'!$A$4:$M$6"}</definedName>
    <definedName name="___________________htl1_3" hidden="1">{"'Sheet1'!$A$4:$M$6"}</definedName>
    <definedName name="___________________htl1_4" hidden="1">{"'Sheet1'!$A$4:$M$6"}</definedName>
    <definedName name="___________________key2" hidden="1">#REF!</definedName>
    <definedName name="___________________key3" hidden="1">#REF!</definedName>
    <definedName name="__________________GM2" hidden="1">{#N/A,#N/A,FALSE,"B"}</definedName>
    <definedName name="__________________htl1" hidden="1">{"'Sheet1'!$A$4:$M$6"}</definedName>
    <definedName name="__________________htl1_1" hidden="1">{"'Sheet1'!$A$4:$M$6"}</definedName>
    <definedName name="__________________htl1_1_1" hidden="1">{"'Sheet1'!$A$4:$M$6"}</definedName>
    <definedName name="__________________htl1_1_1_1" hidden="1">{"'Sheet1'!$A$4:$M$6"}</definedName>
    <definedName name="__________________htl1_1_1_2" hidden="1">{"'Sheet1'!$A$4:$M$6"}</definedName>
    <definedName name="__________________htl1_1_1_3" hidden="1">{"'Sheet1'!$A$4:$M$6"}</definedName>
    <definedName name="__________________htl1_1_2" hidden="1">{"'Sheet1'!$A$4:$M$6"}</definedName>
    <definedName name="__________________htl1_1_3" hidden="1">{"'Sheet1'!$A$4:$M$6"}</definedName>
    <definedName name="__________________htl1_2" hidden="1">{"'Sheet1'!$A$4:$M$6"}</definedName>
    <definedName name="__________________htl1_3" hidden="1">{"'Sheet1'!$A$4:$M$6"}</definedName>
    <definedName name="__________________htl1_4" hidden="1">{"'Sheet1'!$A$4:$M$6"}</definedName>
    <definedName name="__________________key2" hidden="1">#REF!</definedName>
    <definedName name="__________________key3" hidden="1">#REF!</definedName>
    <definedName name="_________________GM2" hidden="1">{#N/A,#N/A,FALSE,"B"}</definedName>
    <definedName name="_________________htl1" hidden="1">{"'Sheet1'!$A$4:$M$6"}</definedName>
    <definedName name="_________________htl1_1" hidden="1">{"'Sheet1'!$A$4:$M$6"}</definedName>
    <definedName name="_________________htl1_1_1" hidden="1">{"'Sheet1'!$A$4:$M$6"}</definedName>
    <definedName name="_________________htl1_1_1_1" hidden="1">{"'Sheet1'!$A$4:$M$6"}</definedName>
    <definedName name="_________________htl1_1_1_2" hidden="1">{"'Sheet1'!$A$4:$M$6"}</definedName>
    <definedName name="_________________htl1_1_1_3" hidden="1">{"'Sheet1'!$A$4:$M$6"}</definedName>
    <definedName name="_________________htl1_1_2" hidden="1">{"'Sheet1'!$A$4:$M$6"}</definedName>
    <definedName name="_________________htl1_1_3" hidden="1">{"'Sheet1'!$A$4:$M$6"}</definedName>
    <definedName name="_________________htl1_2" hidden="1">{"'Sheet1'!$A$4:$M$6"}</definedName>
    <definedName name="_________________htl1_3" hidden="1">{"'Sheet1'!$A$4:$M$6"}</definedName>
    <definedName name="_________________htl1_4" hidden="1">{"'Sheet1'!$A$4:$M$6"}</definedName>
    <definedName name="_________________key2" hidden="1">#REF!</definedName>
    <definedName name="_________________key3" hidden="1">#REF!</definedName>
    <definedName name="________________GM2" hidden="1">{#N/A,#N/A,FALSE,"B"}</definedName>
    <definedName name="________________htl1" hidden="1">{"'Sheet1'!$A$4:$M$6"}</definedName>
    <definedName name="________________htl1_1" hidden="1">{"'Sheet1'!$A$4:$M$6"}</definedName>
    <definedName name="________________htl1_1_1" hidden="1">{"'Sheet1'!$A$4:$M$6"}</definedName>
    <definedName name="________________htl1_1_1_1" hidden="1">{"'Sheet1'!$A$4:$M$6"}</definedName>
    <definedName name="________________htl1_1_1_2" hidden="1">{"'Sheet1'!$A$4:$M$6"}</definedName>
    <definedName name="________________htl1_1_1_3" hidden="1">{"'Sheet1'!$A$4:$M$6"}</definedName>
    <definedName name="________________htl1_1_2" hidden="1">{"'Sheet1'!$A$4:$M$6"}</definedName>
    <definedName name="________________htl1_1_3" hidden="1">{"'Sheet1'!$A$4:$M$6"}</definedName>
    <definedName name="________________htl1_2" hidden="1">{"'Sheet1'!$A$4:$M$6"}</definedName>
    <definedName name="________________htl1_3" hidden="1">{"'Sheet1'!$A$4:$M$6"}</definedName>
    <definedName name="________________htl1_4" hidden="1">{"'Sheet1'!$A$4:$M$6"}</definedName>
    <definedName name="________________key2" hidden="1">#REF!</definedName>
    <definedName name="________________key3" hidden="1">#REF!</definedName>
    <definedName name="_______________GM2" hidden="1">{#N/A,#N/A,FALSE,"B"}</definedName>
    <definedName name="_______________htl1" hidden="1">{"'Sheet1'!$A$4:$M$6"}</definedName>
    <definedName name="_______________htl1_1" hidden="1">{"'Sheet1'!$A$4:$M$6"}</definedName>
    <definedName name="_______________htl1_1_1" hidden="1">{"'Sheet1'!$A$4:$M$6"}</definedName>
    <definedName name="_______________htl1_1_1_1" hidden="1">{"'Sheet1'!$A$4:$M$6"}</definedName>
    <definedName name="_______________htl1_1_1_2" hidden="1">{"'Sheet1'!$A$4:$M$6"}</definedName>
    <definedName name="_______________htl1_1_1_3" hidden="1">{"'Sheet1'!$A$4:$M$6"}</definedName>
    <definedName name="_______________htl1_1_2" hidden="1">{"'Sheet1'!$A$4:$M$6"}</definedName>
    <definedName name="_______________htl1_1_3" hidden="1">{"'Sheet1'!$A$4:$M$6"}</definedName>
    <definedName name="_______________htl1_2" hidden="1">{"'Sheet1'!$A$4:$M$6"}</definedName>
    <definedName name="_______________htl1_3" hidden="1">{"'Sheet1'!$A$4:$M$6"}</definedName>
    <definedName name="_______________htl1_4" hidden="1">{"'Sheet1'!$A$4:$M$6"}</definedName>
    <definedName name="_______________key2" hidden="1">#REF!</definedName>
    <definedName name="_______________key3" hidden="1">#REF!</definedName>
    <definedName name="_______________md1" hidden="1">#REF!</definedName>
    <definedName name="______________A1" hidden="1">{"SCH2C",#N/A,FALSE,"North America"}</definedName>
    <definedName name="______________GM2" hidden="1">{#N/A,#N/A,FALSE,"B"}</definedName>
    <definedName name="______________htl1" hidden="1">{"'Sheet1'!$A$4:$M$6"}</definedName>
    <definedName name="______________htl1_1" hidden="1">{"'Sheet1'!$A$4:$M$6"}</definedName>
    <definedName name="______________htl1_1_1" hidden="1">{"'Sheet1'!$A$4:$M$6"}</definedName>
    <definedName name="______________htl1_1_1_1" hidden="1">{"'Sheet1'!$A$4:$M$6"}</definedName>
    <definedName name="______________htl1_1_1_2" hidden="1">{"'Sheet1'!$A$4:$M$6"}</definedName>
    <definedName name="______________htl1_1_1_3" hidden="1">{"'Sheet1'!$A$4:$M$6"}</definedName>
    <definedName name="______________htl1_1_2" hidden="1">{"'Sheet1'!$A$4:$M$6"}</definedName>
    <definedName name="______________htl1_1_3" hidden="1">{"'Sheet1'!$A$4:$M$6"}</definedName>
    <definedName name="______________htl1_2" hidden="1">{"'Sheet1'!$A$4:$M$6"}</definedName>
    <definedName name="______________htl1_3" hidden="1">{"'Sheet1'!$A$4:$M$6"}</definedName>
    <definedName name="______________htl1_4" hidden="1">{"'Sheet1'!$A$4:$M$6"}</definedName>
    <definedName name="______________key2" hidden="1">#REF!</definedName>
    <definedName name="______________key3" hidden="1">#REF!</definedName>
    <definedName name="______________md1" hidden="1">#REF!</definedName>
    <definedName name="_____________A1" hidden="1">{"SCH2C",#N/A,FALSE,"North America"}</definedName>
    <definedName name="_____________GM2" hidden="1">{#N/A,#N/A,FALSE,"B"}</definedName>
    <definedName name="_____________htl1" hidden="1">{"'Sheet1'!$A$4:$M$6"}</definedName>
    <definedName name="_____________htl1_1" hidden="1">{"'Sheet1'!$A$4:$M$6"}</definedName>
    <definedName name="_____________htl1_1_1" hidden="1">{"'Sheet1'!$A$4:$M$6"}</definedName>
    <definedName name="_____________htl1_1_1_1" hidden="1">{"'Sheet1'!$A$4:$M$6"}</definedName>
    <definedName name="_____________htl1_1_1_2" hidden="1">{"'Sheet1'!$A$4:$M$6"}</definedName>
    <definedName name="_____________htl1_1_1_3" hidden="1">{"'Sheet1'!$A$4:$M$6"}</definedName>
    <definedName name="_____________htl1_1_2" hidden="1">{"'Sheet1'!$A$4:$M$6"}</definedName>
    <definedName name="_____________htl1_1_3" hidden="1">{"'Sheet1'!$A$4:$M$6"}</definedName>
    <definedName name="_____________htl1_2" hidden="1">{"'Sheet1'!$A$4:$M$6"}</definedName>
    <definedName name="_____________htl1_3" hidden="1">{"'Sheet1'!$A$4:$M$6"}</definedName>
    <definedName name="_____________htl1_4" hidden="1">{"'Sheet1'!$A$4:$M$6"}</definedName>
    <definedName name="_____________key2" hidden="1">#REF!</definedName>
    <definedName name="_____________key3" hidden="1">#REF!</definedName>
    <definedName name="_____________md1" hidden="1">#REF!</definedName>
    <definedName name="_____________SDF1" hidden="1">{#N/A,#N/A,FALSE,"OI";#N/A,#N/A,FALSE,"EiD"}</definedName>
    <definedName name="____________A1" hidden="1">{"SCH2C",#N/A,FALSE,"North America"}</definedName>
    <definedName name="____________GM2" hidden="1">{#N/A,#N/A,FALSE,"B"}</definedName>
    <definedName name="____________htl1" hidden="1">{"'Sheet1'!$A$4:$M$6"}</definedName>
    <definedName name="____________htl1_1" hidden="1">{"'Sheet1'!$A$4:$M$6"}</definedName>
    <definedName name="____________htl1_1_1" hidden="1">{"'Sheet1'!$A$4:$M$6"}</definedName>
    <definedName name="____________htl1_1_1_1" hidden="1">{"'Sheet1'!$A$4:$M$6"}</definedName>
    <definedName name="____________htl1_1_1_2" hidden="1">{"'Sheet1'!$A$4:$M$6"}</definedName>
    <definedName name="____________htl1_1_1_3" hidden="1">{"'Sheet1'!$A$4:$M$6"}</definedName>
    <definedName name="____________htl1_1_2" hidden="1">{"'Sheet1'!$A$4:$M$6"}</definedName>
    <definedName name="____________htl1_1_3" hidden="1">{"'Sheet1'!$A$4:$M$6"}</definedName>
    <definedName name="____________htl1_2" hidden="1">{"'Sheet1'!$A$4:$M$6"}</definedName>
    <definedName name="____________htl1_3" hidden="1">{"'Sheet1'!$A$4:$M$6"}</definedName>
    <definedName name="____________htl1_4" hidden="1">{"'Sheet1'!$A$4:$M$6"}</definedName>
    <definedName name="____________key2" hidden="1">#REF!</definedName>
    <definedName name="____________key3" hidden="1">#REF!</definedName>
    <definedName name="____________md1" hidden="1">#REF!</definedName>
    <definedName name="____________SDF1" hidden="1">{#N/A,#N/A,FALSE,"OI";#N/A,#N/A,FALSE,"EiD"}</definedName>
    <definedName name="___________A1" hidden="1">{"SCH2C",#N/A,FALSE,"North America"}</definedName>
    <definedName name="___________GM2" hidden="1">{#N/A,#N/A,FALSE,"B"}</definedName>
    <definedName name="___________htl1" hidden="1">{"'Sheet1'!$A$4:$M$6"}</definedName>
    <definedName name="___________htl1_1" hidden="1">{"'Sheet1'!$A$4:$M$6"}</definedName>
    <definedName name="___________htl1_1_1" hidden="1">{"'Sheet1'!$A$4:$M$6"}</definedName>
    <definedName name="___________htl1_1_1_1" hidden="1">{"'Sheet1'!$A$4:$M$6"}</definedName>
    <definedName name="___________htl1_1_1_2" hidden="1">{"'Sheet1'!$A$4:$M$6"}</definedName>
    <definedName name="___________htl1_1_1_3" hidden="1">{"'Sheet1'!$A$4:$M$6"}</definedName>
    <definedName name="___________htl1_1_2" hidden="1">{"'Sheet1'!$A$4:$M$6"}</definedName>
    <definedName name="___________htl1_1_3" hidden="1">{"'Sheet1'!$A$4:$M$6"}</definedName>
    <definedName name="___________htl1_2" hidden="1">{"'Sheet1'!$A$4:$M$6"}</definedName>
    <definedName name="___________htl1_3" hidden="1">{"'Sheet1'!$A$4:$M$6"}</definedName>
    <definedName name="___________htl1_4" hidden="1">{"'Sheet1'!$A$4:$M$6"}</definedName>
    <definedName name="___________key2" hidden="1">#REF!</definedName>
    <definedName name="___________key3" hidden="1">#REF!</definedName>
    <definedName name="___________md1" hidden="1">#REF!</definedName>
    <definedName name="___________SDF1" hidden="1">{#N/A,#N/A,FALSE,"OI";#N/A,#N/A,FALSE,"EiD"}</definedName>
    <definedName name="__________A1" hidden="1">{"SCH2C",#N/A,FALSE,"North America"}</definedName>
    <definedName name="__________del1" hidden="1">{#N/A,#N/A,FALSE,"95TOTAL"}</definedName>
    <definedName name="_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f1" hidden="1">{"Printsmall",#N/A,FALSE,"Balance Sheet"}</definedName>
    <definedName name="__________GM2" hidden="1">{#N/A,#N/A,FALSE,"B"}</definedName>
    <definedName name="__________htl1" hidden="1">{"'Sheet1'!$A$4:$M$6"}</definedName>
    <definedName name="__________htl1_1" hidden="1">{"'Sheet1'!$A$4:$M$6"}</definedName>
    <definedName name="__________htl1_1_1" hidden="1">{"'Sheet1'!$A$4:$M$6"}</definedName>
    <definedName name="__________htl1_1_1_1" hidden="1">{"'Sheet1'!$A$4:$M$6"}</definedName>
    <definedName name="__________htl1_1_1_2" hidden="1">{"'Sheet1'!$A$4:$M$6"}</definedName>
    <definedName name="__________htl1_1_1_3" hidden="1">{"'Sheet1'!$A$4:$M$6"}</definedName>
    <definedName name="__________htl1_1_2" hidden="1">{"'Sheet1'!$A$4:$M$6"}</definedName>
    <definedName name="__________htl1_1_3" hidden="1">{"'Sheet1'!$A$4:$M$6"}</definedName>
    <definedName name="__________htl1_2" hidden="1">{"'Sheet1'!$A$4:$M$6"}</definedName>
    <definedName name="__________htl1_3" hidden="1">{"'Sheet1'!$A$4:$M$6"}</definedName>
    <definedName name="__________htl1_4" hidden="1">{"'Sheet1'!$A$4:$M$6"}</definedName>
    <definedName name="__________key2" hidden="1">#REF!</definedName>
    <definedName name="__________key3" hidden="1">#REF!</definedName>
    <definedName name="__________md1" hidden="1">#REF!</definedName>
    <definedName name="__________SDF1" hidden="1">{#N/A,#N/A,FALSE,"OI";#N/A,#N/A,FALSE,"EiD"}</definedName>
    <definedName name="__________v2" hidden="1">{"vue1",#N/A,FALSE,"synthese";"vue2",#N/A,FALSE,"synthese"}</definedName>
    <definedName name="_________A1" hidden="1">{"SCH2C",#N/A,FALSE,"North America"}</definedName>
    <definedName name="_________aaa1" hidden="1">{"SCH1B",#N/A,FALSE,"Canada";"SCH2B",#N/A,FALSE,"Canada"}</definedName>
    <definedName name="_________aaa2" hidden="1">{"SCH1B",#N/A,FALSE,"Canada";"SCH2B",#N/A,FALSE,"Canada"}</definedName>
    <definedName name="_________del1" hidden="1">{#N/A,#N/A,FALSE,"95TOTAL"}</definedName>
    <definedName name="_________E100" hidden="1">{#N/A,#N/A,FALSE,"OffAdvance";#N/A,#N/A,FALSE,"OffExpRprt";#N/A,#N/A,FALSE,"Entertmnt";#N/A,#N/A,FALSE,"Promotion";#N/A,#N/A,FALSE,"Travelling"}</definedName>
    <definedName name="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f1" hidden="1">{"Printsmall",#N/A,FALSE,"Balance Sheet"}</definedName>
    <definedName name="_________GM2" hidden="1">{#N/A,#N/A,FALSE,"B"}</definedName>
    <definedName name="_________htl1" hidden="1">{"'Sheet1'!$A$4:$M$6"}</definedName>
    <definedName name="_________htl1_1" hidden="1">{"'Sheet1'!$A$4:$M$6"}</definedName>
    <definedName name="_________htl1_1_1" hidden="1">{"'Sheet1'!$A$4:$M$6"}</definedName>
    <definedName name="_________htl1_1_1_1" hidden="1">{"'Sheet1'!$A$4:$M$6"}</definedName>
    <definedName name="_________htl1_1_1_2" hidden="1">{"'Sheet1'!$A$4:$M$6"}</definedName>
    <definedName name="_________htl1_1_1_3" hidden="1">{"'Sheet1'!$A$4:$M$6"}</definedName>
    <definedName name="_________htl1_1_2" hidden="1">{"'Sheet1'!$A$4:$M$6"}</definedName>
    <definedName name="_________htl1_1_3" hidden="1">{"'Sheet1'!$A$4:$M$6"}</definedName>
    <definedName name="_________htl1_2" hidden="1">{"'Sheet1'!$A$4:$M$6"}</definedName>
    <definedName name="_________htl1_3" hidden="1">{"'Sheet1'!$A$4:$M$6"}</definedName>
    <definedName name="_________htl1_4" hidden="1">{"'Sheet1'!$A$4:$M$6"}</definedName>
    <definedName name="_________Kay2008" hidden="1">{"SCH1B",#N/A,FALSE,"Canada";"SCH2B",#N/A,FALSE,"Canada"}</definedName>
    <definedName name="_________key2" hidden="1">#REF!</definedName>
    <definedName name="_________key3" hidden="1">#REF!</definedName>
    <definedName name="_________md1" hidden="1">#REF!</definedName>
    <definedName name="_________rio3" hidden="1">{#N/A,#N/A,FALSE,"资产负债表";#N/A,#N/A,FALSE,"资产负债表"}</definedName>
    <definedName name="_________SDF1" hidden="1">{#N/A,#N/A,FALSE,"OI";#N/A,#N/A,FALSE,"EiD"}</definedName>
    <definedName name="_________U400" hidden="1">{#N/A,#N/A,FALSE,"Marketing";#N/A,#N/A,FALSE,"Selling";#N/A,#N/A,FALSE,"Promotional";#N/A,#N/A,FALSE,"Advertising"}</definedName>
    <definedName name="________A1" hidden="1">{"SCH2C",#N/A,FALSE,"North America"}</definedName>
    <definedName name="________A100" hidden="1">{#N/A,#N/A,FALSE,"Ocean";#N/A,#N/A,FALSE,"NewYork";#N/A,#N/A,FALSE,"Gateway";#N/A,#N/A,FALSE,"GVH";#N/A,#N/A,FALSE,"GVM";#N/A,#N/A,FALSE,"GVT"}</definedName>
    <definedName name="________aaa1" hidden="1">{"SCH1B",#N/A,FALSE,"Canada";"SCH2B",#N/A,FALSE,"Canada"}</definedName>
    <definedName name="________aaa2" hidden="1">{"SCH1B",#N/A,FALSE,"Canada";"SCH2B",#N/A,FALSE,"Canada"}</definedName>
    <definedName name="________B201" hidden="1">{#N/A,#N/A,FALSE,"Ocean";#N/A,#N/A,FALSE,"NewYork";#N/A,#N/A,FALSE,"Gateway";#N/A,#N/A,FALSE,"GVH";#N/A,#N/A,FALSE,"GVM";#N/A,#N/A,FALSE,"GVT"}</definedName>
    <definedName name="________B221" hidden="1">{#N/A,#N/A,FALSE,"Ocean";#N/A,#N/A,FALSE,"NewYork";#N/A,#N/A,FALSE,"Gateway";#N/A,#N/A,FALSE,"GVH";#N/A,#N/A,FALSE,"GVM";#N/A,#N/A,FALSE,"GVT"}</definedName>
    <definedName name="________cle1" hidden="1">#REF!</definedName>
    <definedName name="________del1" hidden="1">{#N/A,#N/A,FALSE,"95TOTAL"}</definedName>
    <definedName name="________E100" hidden="1">{#N/A,#N/A,FALSE,"OffAdvance";#N/A,#N/A,FALSE,"OffExpRprt";#N/A,#N/A,FALSE,"Entertmnt";#N/A,#N/A,FALSE,"Promotion";#N/A,#N/A,FALSE,"Travelling"}</definedName>
    <definedName name="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f1" hidden="1">{"Printsmall",#N/A,FALSE,"Balance Sheet"}</definedName>
    <definedName name="_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GM2" hidden="1">{#N/A,#N/A,FALSE,"B"}</definedName>
    <definedName name="________htl1" hidden="1">{"'Sheet1'!$A$4:$M$6"}</definedName>
    <definedName name="________htl1_1" hidden="1">{"'Sheet1'!$A$4:$M$6"}</definedName>
    <definedName name="________htl1_1_1" hidden="1">{"'Sheet1'!$A$4:$M$6"}</definedName>
    <definedName name="________htl1_1_1_1" hidden="1">{"'Sheet1'!$A$4:$M$6"}</definedName>
    <definedName name="________htl1_1_1_2" hidden="1">{"'Sheet1'!$A$4:$M$6"}</definedName>
    <definedName name="________htl1_1_1_3" hidden="1">{"'Sheet1'!$A$4:$M$6"}</definedName>
    <definedName name="________htl1_1_2" hidden="1">{"'Sheet1'!$A$4:$M$6"}</definedName>
    <definedName name="________htl1_1_3" hidden="1">{"'Sheet1'!$A$4:$M$6"}</definedName>
    <definedName name="________htl1_2" hidden="1">{"'Sheet1'!$A$4:$M$6"}</definedName>
    <definedName name="________htl1_3" hidden="1">{"'Sheet1'!$A$4:$M$6"}</definedName>
    <definedName name="________htl1_4" hidden="1">{"'Sheet1'!$A$4:$M$6"}</definedName>
    <definedName name="_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Kay2008" hidden="1">{"SCH1B",#N/A,FALSE,"Canada";"SCH2B",#N/A,FALSE,"Canada"}</definedName>
    <definedName name="________key2" hidden="1">#REF!</definedName>
    <definedName name="________key3" hidden="1">#REF!</definedName>
    <definedName name="________md1" hidden="1">#REF!</definedName>
    <definedName name="________rio3" hidden="1">{#N/A,#N/A,FALSE,"资产负债表";#N/A,#N/A,FALSE,"资产负债表"}</definedName>
    <definedName name="________SDF1" hidden="1">{#N/A,#N/A,FALSE,"OI";#N/A,#N/A,FALSE,"EiD"}</definedName>
    <definedName name="________U400" hidden="1">{#N/A,#N/A,FALSE,"Marketing";#N/A,#N/A,FALSE,"Selling";#N/A,#N/A,FALSE,"Promotional";#N/A,#N/A,FALSE,"Advertising"}</definedName>
    <definedName name="________v2" hidden="1">{"vue1",#N/A,FALSE,"synthese";"vue2",#N/A,FALSE,"synthese"}</definedName>
    <definedName name="_______A1" hidden="1">{"SCH2C",#N/A,FALSE,"North America"}</definedName>
    <definedName name="_______A100" hidden="1">{#N/A,#N/A,FALSE,"Ocean";#N/A,#N/A,FALSE,"NewYork";#N/A,#N/A,FALSE,"Gateway";#N/A,#N/A,FALSE,"GVH";#N/A,#N/A,FALSE,"GVM";#N/A,#N/A,FALSE,"GVT"}</definedName>
    <definedName name="_______aaa1" hidden="1">{"SCH1B",#N/A,FALSE,"Canada";"SCH2B",#N/A,FALSE,"Canada"}</definedName>
    <definedName name="_______aaa2" hidden="1">{"SCH1B",#N/A,FALSE,"Canada";"SCH2B",#N/A,FALSE,"Canada"}</definedName>
    <definedName name="_______B201" hidden="1">{#N/A,#N/A,FALSE,"Ocean";#N/A,#N/A,FALSE,"NewYork";#N/A,#N/A,FALSE,"Gateway";#N/A,#N/A,FALSE,"GVH";#N/A,#N/A,FALSE,"GVM";#N/A,#N/A,FALSE,"GVT"}</definedName>
    <definedName name="_______B221" hidden="1">{#N/A,#N/A,FALSE,"Ocean";#N/A,#N/A,FALSE,"NewYork";#N/A,#N/A,FALSE,"Gateway";#N/A,#N/A,FALSE,"GVH";#N/A,#N/A,FALSE,"GVM";#N/A,#N/A,FALSE,"GVT"}</definedName>
    <definedName name="_______cle1" hidden="1">#REF!</definedName>
    <definedName name="_______del1" hidden="1">{#N/A,#N/A,FALSE,"95TOTAL"}</definedName>
    <definedName name="_______E100" hidden="1">{#N/A,#N/A,FALSE,"OffAdvance";#N/A,#N/A,FALSE,"OffExpRprt";#N/A,#N/A,FALSE,"Entertmnt";#N/A,#N/A,FALSE,"Promotion";#N/A,#N/A,FALSE,"Travelling"}</definedName>
    <definedName name="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f1" hidden="1">{"Printsmall",#N/A,FALSE,"Balance Sheet"}</definedName>
    <definedName name="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GM2" hidden="1">{#N/A,#N/A,FALSE,"B"}</definedName>
    <definedName name="_______htl1" hidden="1">{"'Sheet1'!$A$4:$M$6"}</definedName>
    <definedName name="_______htl1_1" hidden="1">{"'Sheet1'!$A$4:$M$6"}</definedName>
    <definedName name="_______htl1_1_1" hidden="1">{"'Sheet1'!$A$4:$M$6"}</definedName>
    <definedName name="_______htl1_1_1_1" hidden="1">{"'Sheet1'!$A$4:$M$6"}</definedName>
    <definedName name="_______htl1_1_1_2" hidden="1">{"'Sheet1'!$A$4:$M$6"}</definedName>
    <definedName name="_______htl1_1_1_3" hidden="1">{"'Sheet1'!$A$4:$M$6"}</definedName>
    <definedName name="_______htl1_1_2" hidden="1">{"'Sheet1'!$A$4:$M$6"}</definedName>
    <definedName name="_______htl1_1_3" hidden="1">{"'Sheet1'!$A$4:$M$6"}</definedName>
    <definedName name="_______htl1_2" hidden="1">{"'Sheet1'!$A$4:$M$6"}</definedName>
    <definedName name="_______htl1_3" hidden="1">{"'Sheet1'!$A$4:$M$6"}</definedName>
    <definedName name="_______htl1_4" hidden="1">{"'Sheet1'!$A$4:$M$6"}</definedName>
    <definedName name="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Kay2008" hidden="1">{"SCH1B",#N/A,FALSE,"Canada";"SCH2B",#N/A,FALSE,"Canada"}</definedName>
    <definedName name="_______key2" hidden="1">#REF!</definedName>
    <definedName name="_______key3" hidden="1">#REF!</definedName>
    <definedName name="_______md1" hidden="1">#REF!</definedName>
    <definedName name="_______rio3" hidden="1">{#N/A,#N/A,FALSE,"资产负债表";#N/A,#N/A,FALSE,"资产负债表"}</definedName>
    <definedName name="_______SDF1" hidden="1">{#N/A,#N/A,FALSE,"OI";#N/A,#N/A,FALSE,"EiD"}</definedName>
    <definedName name="_______TBC95" hidden="1">{#N/A,#N/A,FALSE,"Co_BalSht";#N/A,#N/A,FALSE,"Co_IncStmt";#N/A,#N/A,FALSE,"Cons_BalSht";#N/A,#N/A,FALSE,"Cons_IncStmt";#N/A,#N/A,FALSE,"Cashflow"}</definedName>
    <definedName name="_______U400" hidden="1">{#N/A,#N/A,FALSE,"Marketing";#N/A,#N/A,FALSE,"Selling";#N/A,#N/A,FALSE,"Promotional";#N/A,#N/A,FALSE,"Advertising"}</definedName>
    <definedName name="_______v2" hidden="1">{"vue1",#N/A,FALSE,"synthese";"vue2",#N/A,FALSE,"synthese"}</definedName>
    <definedName name="_______xlfn.BAHTTEXT" hidden="1">#NAME?</definedName>
    <definedName name="______A1" hidden="1">{"SCH2C",#N/A,FALSE,"North America"}</definedName>
    <definedName name="______A100" hidden="1">{#N/A,#N/A,FALSE,"Ocean";#N/A,#N/A,FALSE,"NewYork";#N/A,#N/A,FALSE,"Gateway";#N/A,#N/A,FALSE,"GVH";#N/A,#N/A,FALSE,"GVM";#N/A,#N/A,FALSE,"GVT"}</definedName>
    <definedName name="______aaa1" hidden="1">{"SCH1B",#N/A,FALSE,"Canada";"SCH2B",#N/A,FALSE,"Canada"}</definedName>
    <definedName name="______aaa2" hidden="1">{"SCH1B",#N/A,FALSE,"Canada";"SCH2B",#N/A,FALSE,"Canada"}</definedName>
    <definedName name="______AE1" hidden="1">{#N/A,#N/A,FALSE,"Aging Summary";#N/A,#N/A,FALSE,"Ratio Analysis";#N/A,#N/A,FALSE,"Test 120 Day Accts";#N/A,#N/A,FALSE,"Tickmarks"}</definedName>
    <definedName name="______AE1_1" hidden="1">{#N/A,#N/A,FALSE,"Aging Summary";#N/A,#N/A,FALSE,"Ratio Analysis";#N/A,#N/A,FALSE,"Test 120 Day Accts";#N/A,#N/A,FALSE,"Tickmarks"}</definedName>
    <definedName name="______AE1_1_1_1" hidden="1">{#N/A,#N/A,FALSE,"Aging Summary";#N/A,#N/A,FALSE,"Ratio Analysis";#N/A,#N/A,FALSE,"Test 120 Day Accts";#N/A,#N/A,FALSE,"Tickmarks"}</definedName>
    <definedName name="______AE1_1_1_2" hidden="1">{#N/A,#N/A,FALSE,"Aging Summary";#N/A,#N/A,FALSE,"Ratio Analysis";#N/A,#N/A,FALSE,"Test 120 Day Accts";#N/A,#N/A,FALSE,"Tickmarks"}</definedName>
    <definedName name="______AE1_1_1_3" hidden="1">{#N/A,#N/A,FALSE,"Aging Summary";#N/A,#N/A,FALSE,"Ratio Analysis";#N/A,#N/A,FALSE,"Test 120 Day Accts";#N/A,#N/A,FALSE,"Tickmarks"}</definedName>
    <definedName name="______AE1_1_2" hidden="1">{#N/A,#N/A,FALSE,"Aging Summary";#N/A,#N/A,FALSE,"Ratio Analysis";#N/A,#N/A,FALSE,"Test 120 Day Accts";#N/A,#N/A,FALSE,"Tickmarks"}</definedName>
    <definedName name="______AE1_1_3" hidden="1">{#N/A,#N/A,FALSE,"Aging Summary";#N/A,#N/A,FALSE,"Ratio Analysis";#N/A,#N/A,FALSE,"Test 120 Day Accts";#N/A,#N/A,FALSE,"Tickmarks"}</definedName>
    <definedName name="______AE1_1_4" hidden="1">{#N/A,#N/A,FALSE,"Aging Summary";#N/A,#N/A,FALSE,"Ratio Analysis";#N/A,#N/A,FALSE,"Test 120 Day Accts";#N/A,#N/A,FALSE,"Tickmarks"}</definedName>
    <definedName name="______AE1_2" hidden="1">{#N/A,#N/A,FALSE,"Aging Summary";#N/A,#N/A,FALSE,"Ratio Analysis";#N/A,#N/A,FALSE,"Test 120 Day Accts";#N/A,#N/A,FALSE,"Tickmarks"}</definedName>
    <definedName name="______AE1_3" hidden="1">{#N/A,#N/A,FALSE,"Aging Summary";#N/A,#N/A,FALSE,"Ratio Analysis";#N/A,#N/A,FALSE,"Test 120 Day Accts";#N/A,#N/A,FALSE,"Tickmarks"}</definedName>
    <definedName name="______AE1_4" hidden="1">{#N/A,#N/A,FALSE,"Aging Summary";#N/A,#N/A,FALSE,"Ratio Analysis";#N/A,#N/A,FALSE,"Test 120 Day Accts";#N/A,#N/A,FALSE,"Tickmarks"}</definedName>
    <definedName name="______AE2" hidden="1">{#N/A,#N/A,FALSE,"Aging Summary";#N/A,#N/A,FALSE,"Ratio Analysis";#N/A,#N/A,FALSE,"Test 120 Day Accts";#N/A,#N/A,FALSE,"Tickmarks"}</definedName>
    <definedName name="______AE2_1" hidden="1">{#N/A,#N/A,FALSE,"Aging Summary";#N/A,#N/A,FALSE,"Ratio Analysis";#N/A,#N/A,FALSE,"Test 120 Day Accts";#N/A,#N/A,FALSE,"Tickmarks"}</definedName>
    <definedName name="______AE2_1_1_1" hidden="1">{#N/A,#N/A,FALSE,"Aging Summary";#N/A,#N/A,FALSE,"Ratio Analysis";#N/A,#N/A,FALSE,"Test 120 Day Accts";#N/A,#N/A,FALSE,"Tickmarks"}</definedName>
    <definedName name="______AE2_1_1_2" hidden="1">{#N/A,#N/A,FALSE,"Aging Summary";#N/A,#N/A,FALSE,"Ratio Analysis";#N/A,#N/A,FALSE,"Test 120 Day Accts";#N/A,#N/A,FALSE,"Tickmarks"}</definedName>
    <definedName name="______AE2_1_1_3" hidden="1">{#N/A,#N/A,FALSE,"Aging Summary";#N/A,#N/A,FALSE,"Ratio Analysis";#N/A,#N/A,FALSE,"Test 120 Day Accts";#N/A,#N/A,FALSE,"Tickmarks"}</definedName>
    <definedName name="______AE2_1_2" hidden="1">{#N/A,#N/A,FALSE,"Aging Summary";#N/A,#N/A,FALSE,"Ratio Analysis";#N/A,#N/A,FALSE,"Test 120 Day Accts";#N/A,#N/A,FALSE,"Tickmarks"}</definedName>
    <definedName name="______AE2_1_3" hidden="1">{#N/A,#N/A,FALSE,"Aging Summary";#N/A,#N/A,FALSE,"Ratio Analysis";#N/A,#N/A,FALSE,"Test 120 Day Accts";#N/A,#N/A,FALSE,"Tickmarks"}</definedName>
    <definedName name="______AE2_1_4" hidden="1">{#N/A,#N/A,FALSE,"Aging Summary";#N/A,#N/A,FALSE,"Ratio Analysis";#N/A,#N/A,FALSE,"Test 120 Day Accts";#N/A,#N/A,FALSE,"Tickmarks"}</definedName>
    <definedName name="______AE2_2" hidden="1">{#N/A,#N/A,FALSE,"Aging Summary";#N/A,#N/A,FALSE,"Ratio Analysis";#N/A,#N/A,FALSE,"Test 120 Day Accts";#N/A,#N/A,FALSE,"Tickmarks"}</definedName>
    <definedName name="______AE2_3" hidden="1">{#N/A,#N/A,FALSE,"Aging Summary";#N/A,#N/A,FALSE,"Ratio Analysis";#N/A,#N/A,FALSE,"Test 120 Day Accts";#N/A,#N/A,FALSE,"Tickmarks"}</definedName>
    <definedName name="______AE2_4" hidden="1">{#N/A,#N/A,FALSE,"Aging Summary";#N/A,#N/A,FALSE,"Ratio Analysis";#N/A,#N/A,FALSE,"Test 120 Day Accts";#N/A,#N/A,FALSE,"Tickmarks"}</definedName>
    <definedName name="______AE4" hidden="1">{#N/A,#N/A,FALSE,"Aging Summary";#N/A,#N/A,FALSE,"Ratio Analysis";#N/A,#N/A,FALSE,"Test 120 Day Accts";#N/A,#N/A,FALSE,"Tickmarks"}</definedName>
    <definedName name="______AE4_1" hidden="1">{#N/A,#N/A,FALSE,"Aging Summary";#N/A,#N/A,FALSE,"Ratio Analysis";#N/A,#N/A,FALSE,"Test 120 Day Accts";#N/A,#N/A,FALSE,"Tickmarks"}</definedName>
    <definedName name="______AE4_1_1_1" hidden="1">{#N/A,#N/A,FALSE,"Aging Summary";#N/A,#N/A,FALSE,"Ratio Analysis";#N/A,#N/A,FALSE,"Test 120 Day Accts";#N/A,#N/A,FALSE,"Tickmarks"}</definedName>
    <definedName name="______AE4_1_1_2" hidden="1">{#N/A,#N/A,FALSE,"Aging Summary";#N/A,#N/A,FALSE,"Ratio Analysis";#N/A,#N/A,FALSE,"Test 120 Day Accts";#N/A,#N/A,FALSE,"Tickmarks"}</definedName>
    <definedName name="______AE4_1_1_3" hidden="1">{#N/A,#N/A,FALSE,"Aging Summary";#N/A,#N/A,FALSE,"Ratio Analysis";#N/A,#N/A,FALSE,"Test 120 Day Accts";#N/A,#N/A,FALSE,"Tickmarks"}</definedName>
    <definedName name="______AE4_1_2" hidden="1">{#N/A,#N/A,FALSE,"Aging Summary";#N/A,#N/A,FALSE,"Ratio Analysis";#N/A,#N/A,FALSE,"Test 120 Day Accts";#N/A,#N/A,FALSE,"Tickmarks"}</definedName>
    <definedName name="______AE4_1_3" hidden="1">{#N/A,#N/A,FALSE,"Aging Summary";#N/A,#N/A,FALSE,"Ratio Analysis";#N/A,#N/A,FALSE,"Test 120 Day Accts";#N/A,#N/A,FALSE,"Tickmarks"}</definedName>
    <definedName name="______AE4_1_4" hidden="1">{#N/A,#N/A,FALSE,"Aging Summary";#N/A,#N/A,FALSE,"Ratio Analysis";#N/A,#N/A,FALSE,"Test 120 Day Accts";#N/A,#N/A,FALSE,"Tickmarks"}</definedName>
    <definedName name="______AE4_2" hidden="1">{#N/A,#N/A,FALSE,"Aging Summary";#N/A,#N/A,FALSE,"Ratio Analysis";#N/A,#N/A,FALSE,"Test 120 Day Accts";#N/A,#N/A,FALSE,"Tickmarks"}</definedName>
    <definedName name="______AE4_3" hidden="1">{#N/A,#N/A,FALSE,"Aging Summary";#N/A,#N/A,FALSE,"Ratio Analysis";#N/A,#N/A,FALSE,"Test 120 Day Accts";#N/A,#N/A,FALSE,"Tickmarks"}</definedName>
    <definedName name="______AE4_4" hidden="1">{#N/A,#N/A,FALSE,"Aging Summary";#N/A,#N/A,FALSE,"Ratio Analysis";#N/A,#N/A,FALSE,"Test 120 Day Accts";#N/A,#N/A,FALSE,"Tickmarks"}</definedName>
    <definedName name="______ar1" hidden="1">{#N/A,#N/A,FALSE,"Aging Summary";#N/A,#N/A,FALSE,"Ratio Analysis";#N/A,#N/A,FALSE,"Test 120 Day Accts";#N/A,#N/A,FALSE,"Tickmarks"}</definedName>
    <definedName name="______ar1_1" hidden="1">{#N/A,#N/A,FALSE,"Aging Summary";#N/A,#N/A,FALSE,"Ratio Analysis";#N/A,#N/A,FALSE,"Test 120 Day Accts";#N/A,#N/A,FALSE,"Tickmarks"}</definedName>
    <definedName name="______ar1_1_1_1" hidden="1">{#N/A,#N/A,FALSE,"Aging Summary";#N/A,#N/A,FALSE,"Ratio Analysis";#N/A,#N/A,FALSE,"Test 120 Day Accts";#N/A,#N/A,FALSE,"Tickmarks"}</definedName>
    <definedName name="______ar1_1_1_2" hidden="1">{#N/A,#N/A,FALSE,"Aging Summary";#N/A,#N/A,FALSE,"Ratio Analysis";#N/A,#N/A,FALSE,"Test 120 Day Accts";#N/A,#N/A,FALSE,"Tickmarks"}</definedName>
    <definedName name="______ar1_1_1_3" hidden="1">{#N/A,#N/A,FALSE,"Aging Summary";#N/A,#N/A,FALSE,"Ratio Analysis";#N/A,#N/A,FALSE,"Test 120 Day Accts";#N/A,#N/A,FALSE,"Tickmarks"}</definedName>
    <definedName name="______ar1_1_2" hidden="1">{#N/A,#N/A,FALSE,"Aging Summary";#N/A,#N/A,FALSE,"Ratio Analysis";#N/A,#N/A,FALSE,"Test 120 Day Accts";#N/A,#N/A,FALSE,"Tickmarks"}</definedName>
    <definedName name="______ar1_1_3" hidden="1">{#N/A,#N/A,FALSE,"Aging Summary";#N/A,#N/A,FALSE,"Ratio Analysis";#N/A,#N/A,FALSE,"Test 120 Day Accts";#N/A,#N/A,FALSE,"Tickmarks"}</definedName>
    <definedName name="______ar1_1_4" hidden="1">{#N/A,#N/A,FALSE,"Aging Summary";#N/A,#N/A,FALSE,"Ratio Analysis";#N/A,#N/A,FALSE,"Test 120 Day Accts";#N/A,#N/A,FALSE,"Tickmarks"}</definedName>
    <definedName name="______ar1_2" hidden="1">{#N/A,#N/A,FALSE,"Aging Summary";#N/A,#N/A,FALSE,"Ratio Analysis";#N/A,#N/A,FALSE,"Test 120 Day Accts";#N/A,#N/A,FALSE,"Tickmarks"}</definedName>
    <definedName name="______ar1_3" hidden="1">{#N/A,#N/A,FALSE,"Aging Summary";#N/A,#N/A,FALSE,"Ratio Analysis";#N/A,#N/A,FALSE,"Test 120 Day Accts";#N/A,#N/A,FALSE,"Tickmarks"}</definedName>
    <definedName name="______ar1_4" hidden="1">{#N/A,#N/A,FALSE,"Aging Summary";#N/A,#N/A,FALSE,"Ratio Analysis";#N/A,#N/A,FALSE,"Test 120 Day Accts";#N/A,#N/A,FALSE,"Tickmarks"}</definedName>
    <definedName name="______ar4" hidden="1">{#N/A,#N/A,FALSE,"Aging Summary";#N/A,#N/A,FALSE,"Ratio Analysis";#N/A,#N/A,FALSE,"Test 120 Day Accts";#N/A,#N/A,FALSE,"Tickmarks"}</definedName>
    <definedName name="______ar4_1" hidden="1">{#N/A,#N/A,FALSE,"Aging Summary";#N/A,#N/A,FALSE,"Ratio Analysis";#N/A,#N/A,FALSE,"Test 120 Day Accts";#N/A,#N/A,FALSE,"Tickmarks"}</definedName>
    <definedName name="______ar4_1_1_1" hidden="1">{#N/A,#N/A,FALSE,"Aging Summary";#N/A,#N/A,FALSE,"Ratio Analysis";#N/A,#N/A,FALSE,"Test 120 Day Accts";#N/A,#N/A,FALSE,"Tickmarks"}</definedName>
    <definedName name="______ar4_1_1_2" hidden="1">{#N/A,#N/A,FALSE,"Aging Summary";#N/A,#N/A,FALSE,"Ratio Analysis";#N/A,#N/A,FALSE,"Test 120 Day Accts";#N/A,#N/A,FALSE,"Tickmarks"}</definedName>
    <definedName name="______ar4_1_1_3" hidden="1">{#N/A,#N/A,FALSE,"Aging Summary";#N/A,#N/A,FALSE,"Ratio Analysis";#N/A,#N/A,FALSE,"Test 120 Day Accts";#N/A,#N/A,FALSE,"Tickmarks"}</definedName>
    <definedName name="______ar4_1_2" hidden="1">{#N/A,#N/A,FALSE,"Aging Summary";#N/A,#N/A,FALSE,"Ratio Analysis";#N/A,#N/A,FALSE,"Test 120 Day Accts";#N/A,#N/A,FALSE,"Tickmarks"}</definedName>
    <definedName name="______ar4_1_3" hidden="1">{#N/A,#N/A,FALSE,"Aging Summary";#N/A,#N/A,FALSE,"Ratio Analysis";#N/A,#N/A,FALSE,"Test 120 Day Accts";#N/A,#N/A,FALSE,"Tickmarks"}</definedName>
    <definedName name="______ar4_1_4" hidden="1">{#N/A,#N/A,FALSE,"Aging Summary";#N/A,#N/A,FALSE,"Ratio Analysis";#N/A,#N/A,FALSE,"Test 120 Day Accts";#N/A,#N/A,FALSE,"Tickmarks"}</definedName>
    <definedName name="______ar4_2" hidden="1">{#N/A,#N/A,FALSE,"Aging Summary";#N/A,#N/A,FALSE,"Ratio Analysis";#N/A,#N/A,FALSE,"Test 120 Day Accts";#N/A,#N/A,FALSE,"Tickmarks"}</definedName>
    <definedName name="______ar4_3" hidden="1">{#N/A,#N/A,FALSE,"Aging Summary";#N/A,#N/A,FALSE,"Ratio Analysis";#N/A,#N/A,FALSE,"Test 120 Day Accts";#N/A,#N/A,FALSE,"Tickmarks"}</definedName>
    <definedName name="______ar4_4" hidden="1">{#N/A,#N/A,FALSE,"Aging Summary";#N/A,#N/A,FALSE,"Ratio Analysis";#N/A,#N/A,FALSE,"Test 120 Day Accts";#N/A,#N/A,FALSE,"Tickmarks"}</definedName>
    <definedName name="______AS3" hidden="1">{#N/A,#N/A,FALSE,"Aging Summary";#N/A,#N/A,FALSE,"Ratio Analysis";#N/A,#N/A,FALSE,"Test 120 Day Accts";#N/A,#N/A,FALSE,"Tickmarks"}</definedName>
    <definedName name="______AS3_1" hidden="1">{#N/A,#N/A,FALSE,"Aging Summary";#N/A,#N/A,FALSE,"Ratio Analysis";#N/A,#N/A,FALSE,"Test 120 Day Accts";#N/A,#N/A,FALSE,"Tickmarks"}</definedName>
    <definedName name="______AS3_1_1_1" hidden="1">{#N/A,#N/A,FALSE,"Aging Summary";#N/A,#N/A,FALSE,"Ratio Analysis";#N/A,#N/A,FALSE,"Test 120 Day Accts";#N/A,#N/A,FALSE,"Tickmarks"}</definedName>
    <definedName name="______AS3_1_1_2" hidden="1">{#N/A,#N/A,FALSE,"Aging Summary";#N/A,#N/A,FALSE,"Ratio Analysis";#N/A,#N/A,FALSE,"Test 120 Day Accts";#N/A,#N/A,FALSE,"Tickmarks"}</definedName>
    <definedName name="______AS3_1_1_3" hidden="1">{#N/A,#N/A,FALSE,"Aging Summary";#N/A,#N/A,FALSE,"Ratio Analysis";#N/A,#N/A,FALSE,"Test 120 Day Accts";#N/A,#N/A,FALSE,"Tickmarks"}</definedName>
    <definedName name="______AS3_1_2" hidden="1">{#N/A,#N/A,FALSE,"Aging Summary";#N/A,#N/A,FALSE,"Ratio Analysis";#N/A,#N/A,FALSE,"Test 120 Day Accts";#N/A,#N/A,FALSE,"Tickmarks"}</definedName>
    <definedName name="______AS3_1_3" hidden="1">{#N/A,#N/A,FALSE,"Aging Summary";#N/A,#N/A,FALSE,"Ratio Analysis";#N/A,#N/A,FALSE,"Test 120 Day Accts";#N/A,#N/A,FALSE,"Tickmarks"}</definedName>
    <definedName name="______AS3_1_4" hidden="1">{#N/A,#N/A,FALSE,"Aging Summary";#N/A,#N/A,FALSE,"Ratio Analysis";#N/A,#N/A,FALSE,"Test 120 Day Accts";#N/A,#N/A,FALSE,"Tickmarks"}</definedName>
    <definedName name="______AS3_2" hidden="1">{#N/A,#N/A,FALSE,"Aging Summary";#N/A,#N/A,FALSE,"Ratio Analysis";#N/A,#N/A,FALSE,"Test 120 Day Accts";#N/A,#N/A,FALSE,"Tickmarks"}</definedName>
    <definedName name="______AS3_3" hidden="1">{#N/A,#N/A,FALSE,"Aging Summary";#N/A,#N/A,FALSE,"Ratio Analysis";#N/A,#N/A,FALSE,"Test 120 Day Accts";#N/A,#N/A,FALSE,"Tickmarks"}</definedName>
    <definedName name="______AS3_4" hidden="1">{#N/A,#N/A,FALSE,"Aging Summary";#N/A,#N/A,FALSE,"Ratio Analysis";#N/A,#N/A,FALSE,"Test 120 Day Accts";#N/A,#N/A,FALSE,"Tickmarks"}</definedName>
    <definedName name="______AS4" hidden="1">{#N/A,#N/A,FALSE,"Aging Summary";#N/A,#N/A,FALSE,"Ratio Analysis";#N/A,#N/A,FALSE,"Test 120 Day Accts";#N/A,#N/A,FALSE,"Tickmarks"}</definedName>
    <definedName name="______AS4_1" hidden="1">{#N/A,#N/A,FALSE,"Aging Summary";#N/A,#N/A,FALSE,"Ratio Analysis";#N/A,#N/A,FALSE,"Test 120 Day Accts";#N/A,#N/A,FALSE,"Tickmarks"}</definedName>
    <definedName name="______AS4_1_1_1" hidden="1">{#N/A,#N/A,FALSE,"Aging Summary";#N/A,#N/A,FALSE,"Ratio Analysis";#N/A,#N/A,FALSE,"Test 120 Day Accts";#N/A,#N/A,FALSE,"Tickmarks"}</definedName>
    <definedName name="______AS4_1_1_2" hidden="1">{#N/A,#N/A,FALSE,"Aging Summary";#N/A,#N/A,FALSE,"Ratio Analysis";#N/A,#N/A,FALSE,"Test 120 Day Accts";#N/A,#N/A,FALSE,"Tickmarks"}</definedName>
    <definedName name="______AS4_1_1_3" hidden="1">{#N/A,#N/A,FALSE,"Aging Summary";#N/A,#N/A,FALSE,"Ratio Analysis";#N/A,#N/A,FALSE,"Test 120 Day Accts";#N/A,#N/A,FALSE,"Tickmarks"}</definedName>
    <definedName name="______AS4_1_2" hidden="1">{#N/A,#N/A,FALSE,"Aging Summary";#N/A,#N/A,FALSE,"Ratio Analysis";#N/A,#N/A,FALSE,"Test 120 Day Accts";#N/A,#N/A,FALSE,"Tickmarks"}</definedName>
    <definedName name="______AS4_1_3" hidden="1">{#N/A,#N/A,FALSE,"Aging Summary";#N/A,#N/A,FALSE,"Ratio Analysis";#N/A,#N/A,FALSE,"Test 120 Day Accts";#N/A,#N/A,FALSE,"Tickmarks"}</definedName>
    <definedName name="______AS4_1_4" hidden="1">{#N/A,#N/A,FALSE,"Aging Summary";#N/A,#N/A,FALSE,"Ratio Analysis";#N/A,#N/A,FALSE,"Test 120 Day Accts";#N/A,#N/A,FALSE,"Tickmarks"}</definedName>
    <definedName name="______AS4_2" hidden="1">{#N/A,#N/A,FALSE,"Aging Summary";#N/A,#N/A,FALSE,"Ratio Analysis";#N/A,#N/A,FALSE,"Test 120 Day Accts";#N/A,#N/A,FALSE,"Tickmarks"}</definedName>
    <definedName name="______AS4_3" hidden="1">{#N/A,#N/A,FALSE,"Aging Summary";#N/A,#N/A,FALSE,"Ratio Analysis";#N/A,#N/A,FALSE,"Test 120 Day Accts";#N/A,#N/A,FALSE,"Tickmarks"}</definedName>
    <definedName name="______AS4_4" hidden="1">{#N/A,#N/A,FALSE,"Aging Summary";#N/A,#N/A,FALSE,"Ratio Analysis";#N/A,#N/A,FALSE,"Test 120 Day Accts";#N/A,#N/A,FALSE,"Tickmarks"}</definedName>
    <definedName name="______ase1" hidden="1">{#N/A,#N/A,FALSE,"Aging Summary";#N/A,#N/A,FALSE,"Ratio Analysis";#N/A,#N/A,FALSE,"Test 120 Day Accts";#N/A,#N/A,FALSE,"Tickmarks"}</definedName>
    <definedName name="______ase1_1" hidden="1">{#N/A,#N/A,FALSE,"Aging Summary";#N/A,#N/A,FALSE,"Ratio Analysis";#N/A,#N/A,FALSE,"Test 120 Day Accts";#N/A,#N/A,FALSE,"Tickmarks"}</definedName>
    <definedName name="______ase1_1_1_1" hidden="1">{#N/A,#N/A,FALSE,"Aging Summary";#N/A,#N/A,FALSE,"Ratio Analysis";#N/A,#N/A,FALSE,"Test 120 Day Accts";#N/A,#N/A,FALSE,"Tickmarks"}</definedName>
    <definedName name="______ase1_1_1_2" hidden="1">{#N/A,#N/A,FALSE,"Aging Summary";#N/A,#N/A,FALSE,"Ratio Analysis";#N/A,#N/A,FALSE,"Test 120 Day Accts";#N/A,#N/A,FALSE,"Tickmarks"}</definedName>
    <definedName name="______ase1_1_1_3" hidden="1">{#N/A,#N/A,FALSE,"Aging Summary";#N/A,#N/A,FALSE,"Ratio Analysis";#N/A,#N/A,FALSE,"Test 120 Day Accts";#N/A,#N/A,FALSE,"Tickmarks"}</definedName>
    <definedName name="______ase1_1_2" hidden="1">{#N/A,#N/A,FALSE,"Aging Summary";#N/A,#N/A,FALSE,"Ratio Analysis";#N/A,#N/A,FALSE,"Test 120 Day Accts";#N/A,#N/A,FALSE,"Tickmarks"}</definedName>
    <definedName name="______ase1_1_3" hidden="1">{#N/A,#N/A,FALSE,"Aging Summary";#N/A,#N/A,FALSE,"Ratio Analysis";#N/A,#N/A,FALSE,"Test 120 Day Accts";#N/A,#N/A,FALSE,"Tickmarks"}</definedName>
    <definedName name="______ase1_1_4" hidden="1">{#N/A,#N/A,FALSE,"Aging Summary";#N/A,#N/A,FALSE,"Ratio Analysis";#N/A,#N/A,FALSE,"Test 120 Day Accts";#N/A,#N/A,FALSE,"Tickmarks"}</definedName>
    <definedName name="______ase1_2" hidden="1">{#N/A,#N/A,FALSE,"Aging Summary";#N/A,#N/A,FALSE,"Ratio Analysis";#N/A,#N/A,FALSE,"Test 120 Day Accts";#N/A,#N/A,FALSE,"Tickmarks"}</definedName>
    <definedName name="______ase1_3" hidden="1">{#N/A,#N/A,FALSE,"Aging Summary";#N/A,#N/A,FALSE,"Ratio Analysis";#N/A,#N/A,FALSE,"Test 120 Day Accts";#N/A,#N/A,FALSE,"Tickmarks"}</definedName>
    <definedName name="______ase1_4" hidden="1">{#N/A,#N/A,FALSE,"Aging Summary";#N/A,#N/A,FALSE,"Ratio Analysis";#N/A,#N/A,FALSE,"Test 120 Day Accts";#N/A,#N/A,FALSE,"Tickmarks"}</definedName>
    <definedName name="______ase4" hidden="1">{#N/A,#N/A,FALSE,"Aging Summary";#N/A,#N/A,FALSE,"Ratio Analysis";#N/A,#N/A,FALSE,"Test 120 Day Accts";#N/A,#N/A,FALSE,"Tickmarks"}</definedName>
    <definedName name="______ase4_1" hidden="1">{#N/A,#N/A,FALSE,"Aging Summary";#N/A,#N/A,FALSE,"Ratio Analysis";#N/A,#N/A,FALSE,"Test 120 Day Accts";#N/A,#N/A,FALSE,"Tickmarks"}</definedName>
    <definedName name="______ase4_1_1_1" hidden="1">{#N/A,#N/A,FALSE,"Aging Summary";#N/A,#N/A,FALSE,"Ratio Analysis";#N/A,#N/A,FALSE,"Test 120 Day Accts";#N/A,#N/A,FALSE,"Tickmarks"}</definedName>
    <definedName name="______ase4_1_1_2" hidden="1">{#N/A,#N/A,FALSE,"Aging Summary";#N/A,#N/A,FALSE,"Ratio Analysis";#N/A,#N/A,FALSE,"Test 120 Day Accts";#N/A,#N/A,FALSE,"Tickmarks"}</definedName>
    <definedName name="______ase4_1_1_3" hidden="1">{#N/A,#N/A,FALSE,"Aging Summary";#N/A,#N/A,FALSE,"Ratio Analysis";#N/A,#N/A,FALSE,"Test 120 Day Accts";#N/A,#N/A,FALSE,"Tickmarks"}</definedName>
    <definedName name="______ase4_1_2" hidden="1">{#N/A,#N/A,FALSE,"Aging Summary";#N/A,#N/A,FALSE,"Ratio Analysis";#N/A,#N/A,FALSE,"Test 120 Day Accts";#N/A,#N/A,FALSE,"Tickmarks"}</definedName>
    <definedName name="______ase4_1_3" hidden="1">{#N/A,#N/A,FALSE,"Aging Summary";#N/A,#N/A,FALSE,"Ratio Analysis";#N/A,#N/A,FALSE,"Test 120 Day Accts";#N/A,#N/A,FALSE,"Tickmarks"}</definedName>
    <definedName name="______ase4_1_4" hidden="1">{#N/A,#N/A,FALSE,"Aging Summary";#N/A,#N/A,FALSE,"Ratio Analysis";#N/A,#N/A,FALSE,"Test 120 Day Accts";#N/A,#N/A,FALSE,"Tickmarks"}</definedName>
    <definedName name="______ase4_2" hidden="1">{#N/A,#N/A,FALSE,"Aging Summary";#N/A,#N/A,FALSE,"Ratio Analysis";#N/A,#N/A,FALSE,"Test 120 Day Accts";#N/A,#N/A,FALSE,"Tickmarks"}</definedName>
    <definedName name="______ase4_3" hidden="1">{#N/A,#N/A,FALSE,"Aging Summary";#N/A,#N/A,FALSE,"Ratio Analysis";#N/A,#N/A,FALSE,"Test 120 Day Accts";#N/A,#N/A,FALSE,"Tickmarks"}</definedName>
    <definedName name="______ase4_4" hidden="1">{#N/A,#N/A,FALSE,"Aging Summary";#N/A,#N/A,FALSE,"Ratio Analysis";#N/A,#N/A,FALSE,"Test 120 Day Accts";#N/A,#N/A,FALSE,"Tickmarks"}</definedName>
    <definedName name="______asr1" hidden="1">{#N/A,#N/A,FALSE,"Aging Summary";#N/A,#N/A,FALSE,"Ratio Analysis";#N/A,#N/A,FALSE,"Test 120 Day Accts";#N/A,#N/A,FALSE,"Tickmarks"}</definedName>
    <definedName name="______asr1_1" hidden="1">{#N/A,#N/A,FALSE,"Aging Summary";#N/A,#N/A,FALSE,"Ratio Analysis";#N/A,#N/A,FALSE,"Test 120 Day Accts";#N/A,#N/A,FALSE,"Tickmarks"}</definedName>
    <definedName name="______asr1_1_1_1" hidden="1">{#N/A,#N/A,FALSE,"Aging Summary";#N/A,#N/A,FALSE,"Ratio Analysis";#N/A,#N/A,FALSE,"Test 120 Day Accts";#N/A,#N/A,FALSE,"Tickmarks"}</definedName>
    <definedName name="______asr1_1_1_2" hidden="1">{#N/A,#N/A,FALSE,"Aging Summary";#N/A,#N/A,FALSE,"Ratio Analysis";#N/A,#N/A,FALSE,"Test 120 Day Accts";#N/A,#N/A,FALSE,"Tickmarks"}</definedName>
    <definedName name="______asr1_1_1_3" hidden="1">{#N/A,#N/A,FALSE,"Aging Summary";#N/A,#N/A,FALSE,"Ratio Analysis";#N/A,#N/A,FALSE,"Test 120 Day Accts";#N/A,#N/A,FALSE,"Tickmarks"}</definedName>
    <definedName name="______asr1_1_2" hidden="1">{#N/A,#N/A,FALSE,"Aging Summary";#N/A,#N/A,FALSE,"Ratio Analysis";#N/A,#N/A,FALSE,"Test 120 Day Accts";#N/A,#N/A,FALSE,"Tickmarks"}</definedName>
    <definedName name="______asr1_1_3" hidden="1">{#N/A,#N/A,FALSE,"Aging Summary";#N/A,#N/A,FALSE,"Ratio Analysis";#N/A,#N/A,FALSE,"Test 120 Day Accts";#N/A,#N/A,FALSE,"Tickmarks"}</definedName>
    <definedName name="______asr1_1_4" hidden="1">{#N/A,#N/A,FALSE,"Aging Summary";#N/A,#N/A,FALSE,"Ratio Analysis";#N/A,#N/A,FALSE,"Test 120 Day Accts";#N/A,#N/A,FALSE,"Tickmarks"}</definedName>
    <definedName name="______asr1_2" hidden="1">{#N/A,#N/A,FALSE,"Aging Summary";#N/A,#N/A,FALSE,"Ratio Analysis";#N/A,#N/A,FALSE,"Test 120 Day Accts";#N/A,#N/A,FALSE,"Tickmarks"}</definedName>
    <definedName name="______asr1_3" hidden="1">{#N/A,#N/A,FALSE,"Aging Summary";#N/A,#N/A,FALSE,"Ratio Analysis";#N/A,#N/A,FALSE,"Test 120 Day Accts";#N/A,#N/A,FALSE,"Tickmarks"}</definedName>
    <definedName name="______asr1_4" hidden="1">{#N/A,#N/A,FALSE,"Aging Summary";#N/A,#N/A,FALSE,"Ratio Analysis";#N/A,#N/A,FALSE,"Test 120 Day Accts";#N/A,#N/A,FALSE,"Tickmarks"}</definedName>
    <definedName name="______asr4" hidden="1">{#N/A,#N/A,FALSE,"Aging Summary";#N/A,#N/A,FALSE,"Ratio Analysis";#N/A,#N/A,FALSE,"Test 120 Day Accts";#N/A,#N/A,FALSE,"Tickmarks"}</definedName>
    <definedName name="______asr4_1" hidden="1">{#N/A,#N/A,FALSE,"Aging Summary";#N/A,#N/A,FALSE,"Ratio Analysis";#N/A,#N/A,FALSE,"Test 120 Day Accts";#N/A,#N/A,FALSE,"Tickmarks"}</definedName>
    <definedName name="______asr4_1_1_1" hidden="1">{#N/A,#N/A,FALSE,"Aging Summary";#N/A,#N/A,FALSE,"Ratio Analysis";#N/A,#N/A,FALSE,"Test 120 Day Accts";#N/A,#N/A,FALSE,"Tickmarks"}</definedName>
    <definedName name="______asr4_1_1_2" hidden="1">{#N/A,#N/A,FALSE,"Aging Summary";#N/A,#N/A,FALSE,"Ratio Analysis";#N/A,#N/A,FALSE,"Test 120 Day Accts";#N/A,#N/A,FALSE,"Tickmarks"}</definedName>
    <definedName name="______asr4_1_1_3" hidden="1">{#N/A,#N/A,FALSE,"Aging Summary";#N/A,#N/A,FALSE,"Ratio Analysis";#N/A,#N/A,FALSE,"Test 120 Day Accts";#N/A,#N/A,FALSE,"Tickmarks"}</definedName>
    <definedName name="______asr4_1_2" hidden="1">{#N/A,#N/A,FALSE,"Aging Summary";#N/A,#N/A,FALSE,"Ratio Analysis";#N/A,#N/A,FALSE,"Test 120 Day Accts";#N/A,#N/A,FALSE,"Tickmarks"}</definedName>
    <definedName name="______asr4_1_3" hidden="1">{#N/A,#N/A,FALSE,"Aging Summary";#N/A,#N/A,FALSE,"Ratio Analysis";#N/A,#N/A,FALSE,"Test 120 Day Accts";#N/A,#N/A,FALSE,"Tickmarks"}</definedName>
    <definedName name="______asr4_1_4" hidden="1">{#N/A,#N/A,FALSE,"Aging Summary";#N/A,#N/A,FALSE,"Ratio Analysis";#N/A,#N/A,FALSE,"Test 120 Day Accts";#N/A,#N/A,FALSE,"Tickmarks"}</definedName>
    <definedName name="______asr4_2" hidden="1">{#N/A,#N/A,FALSE,"Aging Summary";#N/A,#N/A,FALSE,"Ratio Analysis";#N/A,#N/A,FALSE,"Test 120 Day Accts";#N/A,#N/A,FALSE,"Tickmarks"}</definedName>
    <definedName name="______asr4_3" hidden="1">{#N/A,#N/A,FALSE,"Aging Summary";#N/A,#N/A,FALSE,"Ratio Analysis";#N/A,#N/A,FALSE,"Test 120 Day Accts";#N/A,#N/A,FALSE,"Tickmarks"}</definedName>
    <definedName name="______asr4_4" hidden="1">{#N/A,#N/A,FALSE,"Aging Summary";#N/A,#N/A,FALSE,"Ratio Analysis";#N/A,#N/A,FALSE,"Test 120 Day Accts";#N/A,#N/A,FALSE,"Tickmarks"}</definedName>
    <definedName name="______B201" hidden="1">{#N/A,#N/A,FALSE,"Ocean";#N/A,#N/A,FALSE,"NewYork";#N/A,#N/A,FALSE,"Gateway";#N/A,#N/A,FALSE,"GVH";#N/A,#N/A,FALSE,"GVM";#N/A,#N/A,FALSE,"GVT"}</definedName>
    <definedName name="______B221" hidden="1">{#N/A,#N/A,FALSE,"Ocean";#N/A,#N/A,FALSE,"NewYork";#N/A,#N/A,FALSE,"Gateway";#N/A,#N/A,FALSE,"GVH";#N/A,#N/A,FALSE,"GVM";#N/A,#N/A,FALSE,"GVT"}</definedName>
    <definedName name="______cle1" hidden="1">#REF!</definedName>
    <definedName name="______del1" hidden="1">{#N/A,#N/A,FALSE,"95TOTAL"}</definedName>
    <definedName name="______E100" hidden="1">{#N/A,#N/A,FALSE,"OffAdvance";#N/A,#N/A,FALSE,"OffExpRprt";#N/A,#N/A,FALSE,"Entertmnt";#N/A,#N/A,FALSE,"Promotion";#N/A,#N/A,FALSE,"Travelling"}</definedName>
    <definedName name="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f1" hidden="1">{"Printsmall",#N/A,FALSE,"Balance Sheet"}</definedName>
    <definedName name="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GM2" hidden="1">{#N/A,#N/A,FALSE,"B"}</definedName>
    <definedName name="______HP1" hidden="1">{#N/A,#N/A,FALSE,"Aging Summary";#N/A,#N/A,FALSE,"Ratio Analysis";#N/A,#N/A,FALSE,"Test 120 Day Accts";#N/A,#N/A,FALSE,"Tickmarks"}</definedName>
    <definedName name="______HP1_1" hidden="1">{#N/A,#N/A,FALSE,"Aging Summary";#N/A,#N/A,FALSE,"Ratio Analysis";#N/A,#N/A,FALSE,"Test 120 Day Accts";#N/A,#N/A,FALSE,"Tickmarks"}</definedName>
    <definedName name="______HP1_1_1_1" hidden="1">{#N/A,#N/A,FALSE,"Aging Summary";#N/A,#N/A,FALSE,"Ratio Analysis";#N/A,#N/A,FALSE,"Test 120 Day Accts";#N/A,#N/A,FALSE,"Tickmarks"}</definedName>
    <definedName name="______HP1_1_1_2" hidden="1">{#N/A,#N/A,FALSE,"Aging Summary";#N/A,#N/A,FALSE,"Ratio Analysis";#N/A,#N/A,FALSE,"Test 120 Day Accts";#N/A,#N/A,FALSE,"Tickmarks"}</definedName>
    <definedName name="______HP1_1_1_3" hidden="1">{#N/A,#N/A,FALSE,"Aging Summary";#N/A,#N/A,FALSE,"Ratio Analysis";#N/A,#N/A,FALSE,"Test 120 Day Accts";#N/A,#N/A,FALSE,"Tickmarks"}</definedName>
    <definedName name="______HP1_1_2" hidden="1">{#N/A,#N/A,FALSE,"Aging Summary";#N/A,#N/A,FALSE,"Ratio Analysis";#N/A,#N/A,FALSE,"Test 120 Day Accts";#N/A,#N/A,FALSE,"Tickmarks"}</definedName>
    <definedName name="______HP1_1_3" hidden="1">{#N/A,#N/A,FALSE,"Aging Summary";#N/A,#N/A,FALSE,"Ratio Analysis";#N/A,#N/A,FALSE,"Test 120 Day Accts";#N/A,#N/A,FALSE,"Tickmarks"}</definedName>
    <definedName name="______HP1_1_4" hidden="1">{#N/A,#N/A,FALSE,"Aging Summary";#N/A,#N/A,FALSE,"Ratio Analysis";#N/A,#N/A,FALSE,"Test 120 Day Accts";#N/A,#N/A,FALSE,"Tickmarks"}</definedName>
    <definedName name="______HP1_2" hidden="1">{#N/A,#N/A,FALSE,"Aging Summary";#N/A,#N/A,FALSE,"Ratio Analysis";#N/A,#N/A,FALSE,"Test 120 Day Accts";#N/A,#N/A,FALSE,"Tickmarks"}</definedName>
    <definedName name="______HP1_3" hidden="1">{#N/A,#N/A,FALSE,"Aging Summary";#N/A,#N/A,FALSE,"Ratio Analysis";#N/A,#N/A,FALSE,"Test 120 Day Accts";#N/A,#N/A,FALSE,"Tickmarks"}</definedName>
    <definedName name="______HP1_4" hidden="1">{#N/A,#N/A,FALSE,"Aging Summary";#N/A,#N/A,FALSE,"Ratio Analysis";#N/A,#N/A,FALSE,"Test 120 Day Accts";#N/A,#N/A,FALSE,"Tickmarks"}</definedName>
    <definedName name="______HP4" hidden="1">{#N/A,#N/A,FALSE,"Aging Summary";#N/A,#N/A,FALSE,"Ratio Analysis";#N/A,#N/A,FALSE,"Test 120 Day Accts";#N/A,#N/A,FALSE,"Tickmarks"}</definedName>
    <definedName name="______HP4_1" hidden="1">{#N/A,#N/A,FALSE,"Aging Summary";#N/A,#N/A,FALSE,"Ratio Analysis";#N/A,#N/A,FALSE,"Test 120 Day Accts";#N/A,#N/A,FALSE,"Tickmarks"}</definedName>
    <definedName name="______HP4_1_1_1" hidden="1">{#N/A,#N/A,FALSE,"Aging Summary";#N/A,#N/A,FALSE,"Ratio Analysis";#N/A,#N/A,FALSE,"Test 120 Day Accts";#N/A,#N/A,FALSE,"Tickmarks"}</definedName>
    <definedName name="______HP4_1_1_2" hidden="1">{#N/A,#N/A,FALSE,"Aging Summary";#N/A,#N/A,FALSE,"Ratio Analysis";#N/A,#N/A,FALSE,"Test 120 Day Accts";#N/A,#N/A,FALSE,"Tickmarks"}</definedName>
    <definedName name="______HP4_1_1_3" hidden="1">{#N/A,#N/A,FALSE,"Aging Summary";#N/A,#N/A,FALSE,"Ratio Analysis";#N/A,#N/A,FALSE,"Test 120 Day Accts";#N/A,#N/A,FALSE,"Tickmarks"}</definedName>
    <definedName name="______HP4_1_2" hidden="1">{#N/A,#N/A,FALSE,"Aging Summary";#N/A,#N/A,FALSE,"Ratio Analysis";#N/A,#N/A,FALSE,"Test 120 Day Accts";#N/A,#N/A,FALSE,"Tickmarks"}</definedName>
    <definedName name="______HP4_1_3" hidden="1">{#N/A,#N/A,FALSE,"Aging Summary";#N/A,#N/A,FALSE,"Ratio Analysis";#N/A,#N/A,FALSE,"Test 120 Day Accts";#N/A,#N/A,FALSE,"Tickmarks"}</definedName>
    <definedName name="______HP4_1_4" hidden="1">{#N/A,#N/A,FALSE,"Aging Summary";#N/A,#N/A,FALSE,"Ratio Analysis";#N/A,#N/A,FALSE,"Test 120 Day Accts";#N/A,#N/A,FALSE,"Tickmarks"}</definedName>
    <definedName name="______HP4_2" hidden="1">{#N/A,#N/A,FALSE,"Aging Summary";#N/A,#N/A,FALSE,"Ratio Analysis";#N/A,#N/A,FALSE,"Test 120 Day Accts";#N/A,#N/A,FALSE,"Tickmarks"}</definedName>
    <definedName name="______HP4_3" hidden="1">{#N/A,#N/A,FALSE,"Aging Summary";#N/A,#N/A,FALSE,"Ratio Analysis";#N/A,#N/A,FALSE,"Test 120 Day Accts";#N/A,#N/A,FALSE,"Tickmarks"}</definedName>
    <definedName name="______HP4_4" hidden="1">{#N/A,#N/A,FALSE,"Aging Summary";#N/A,#N/A,FALSE,"Ratio Analysis";#N/A,#N/A,FALSE,"Test 120 Day Accts";#N/A,#N/A,FALSE,"Tickmarks"}</definedName>
    <definedName name="______htl1" hidden="1">{"'Sheet1'!$A$4:$M$6"}</definedName>
    <definedName name="______htl1_1" hidden="1">{"'Sheet1'!$A$4:$M$6"}</definedName>
    <definedName name="______htl1_1_1" hidden="1">{"'Sheet1'!$A$4:$M$6"}</definedName>
    <definedName name="______htl1_1_1_1" hidden="1">{"'Sheet1'!$A$4:$M$6"}</definedName>
    <definedName name="______htl1_1_1_2" hidden="1">{"'Sheet1'!$A$4:$M$6"}</definedName>
    <definedName name="______htl1_1_1_3" hidden="1">{"'Sheet1'!$A$4:$M$6"}</definedName>
    <definedName name="______htl1_1_2" hidden="1">{"'Sheet1'!$A$4:$M$6"}</definedName>
    <definedName name="______htl1_1_3" hidden="1">{"'Sheet1'!$A$4:$M$6"}</definedName>
    <definedName name="______htl1_2" hidden="1">{"'Sheet1'!$A$4:$M$6"}</definedName>
    <definedName name="______htl1_3" hidden="1">{"'Sheet1'!$A$4:$M$6"}</definedName>
    <definedName name="______htl1_4" hidden="1">{"'Sheet1'!$A$4:$M$6"}</definedName>
    <definedName name="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Kay2008" hidden="1">{"SCH1B",#N/A,FALSE,"Canada";"SCH2B",#N/A,FALSE,"Canada"}</definedName>
    <definedName name="______key2" hidden="1">#REF!</definedName>
    <definedName name="______key3" hidden="1">#REF!</definedName>
    <definedName name="______md1" hidden="1">#REF!</definedName>
    <definedName name="______N11" hidden="1">#REF!</definedName>
    <definedName name="______New1" hidden="1">{#N/A,#N/A,FALSE,"Aging Summary";#N/A,#N/A,FALSE,"Ratio Analysis";#N/A,#N/A,FALSE,"Test 120 Day Accts";#N/A,#N/A,FALSE,"Tickmarks"}</definedName>
    <definedName name="______o1" hidden="1">{#N/A,#N/A,FALSE,"Aging Summary";#N/A,#N/A,FALSE,"Ratio Analysis";#N/A,#N/A,FALSE,"Test 120 Day Accts";#N/A,#N/A,FALSE,"Tickmarks"}</definedName>
    <definedName name="______o1_1" hidden="1">{#N/A,#N/A,FALSE,"Aging Summary";#N/A,#N/A,FALSE,"Ratio Analysis";#N/A,#N/A,FALSE,"Test 120 Day Accts";#N/A,#N/A,FALSE,"Tickmarks"}</definedName>
    <definedName name="______o1_1_1_1" hidden="1">{#N/A,#N/A,FALSE,"Aging Summary";#N/A,#N/A,FALSE,"Ratio Analysis";#N/A,#N/A,FALSE,"Test 120 Day Accts";#N/A,#N/A,FALSE,"Tickmarks"}</definedName>
    <definedName name="______o1_1_1_2" hidden="1">{#N/A,#N/A,FALSE,"Aging Summary";#N/A,#N/A,FALSE,"Ratio Analysis";#N/A,#N/A,FALSE,"Test 120 Day Accts";#N/A,#N/A,FALSE,"Tickmarks"}</definedName>
    <definedName name="______o1_1_1_3" hidden="1">{#N/A,#N/A,FALSE,"Aging Summary";#N/A,#N/A,FALSE,"Ratio Analysis";#N/A,#N/A,FALSE,"Test 120 Day Accts";#N/A,#N/A,FALSE,"Tickmarks"}</definedName>
    <definedName name="______o1_1_2" hidden="1">{#N/A,#N/A,FALSE,"Aging Summary";#N/A,#N/A,FALSE,"Ratio Analysis";#N/A,#N/A,FALSE,"Test 120 Day Accts";#N/A,#N/A,FALSE,"Tickmarks"}</definedName>
    <definedName name="______o1_1_3" hidden="1">{#N/A,#N/A,FALSE,"Aging Summary";#N/A,#N/A,FALSE,"Ratio Analysis";#N/A,#N/A,FALSE,"Test 120 Day Accts";#N/A,#N/A,FALSE,"Tickmarks"}</definedName>
    <definedName name="______o1_1_4" hidden="1">{#N/A,#N/A,FALSE,"Aging Summary";#N/A,#N/A,FALSE,"Ratio Analysis";#N/A,#N/A,FALSE,"Test 120 Day Accts";#N/A,#N/A,FALSE,"Tickmarks"}</definedName>
    <definedName name="______o1_2" hidden="1">{#N/A,#N/A,FALSE,"Aging Summary";#N/A,#N/A,FALSE,"Ratio Analysis";#N/A,#N/A,FALSE,"Test 120 Day Accts";#N/A,#N/A,FALSE,"Tickmarks"}</definedName>
    <definedName name="______o1_3" hidden="1">{#N/A,#N/A,FALSE,"Aging Summary";#N/A,#N/A,FALSE,"Ratio Analysis";#N/A,#N/A,FALSE,"Test 120 Day Accts";#N/A,#N/A,FALSE,"Tickmarks"}</definedName>
    <definedName name="______o1_4" hidden="1">{#N/A,#N/A,FALSE,"Aging Summary";#N/A,#N/A,FALSE,"Ratio Analysis";#N/A,#N/A,FALSE,"Test 120 Day Accts";#N/A,#N/A,FALSE,"Tickmarks"}</definedName>
    <definedName name="______o2" hidden="1">{#N/A,#N/A,FALSE,"Aging Summary";#N/A,#N/A,FALSE,"Ratio Analysis";#N/A,#N/A,FALSE,"Test 120 Day Accts";#N/A,#N/A,FALSE,"Tickmarks"}</definedName>
    <definedName name="______o2_1" hidden="1">{#N/A,#N/A,FALSE,"Aging Summary";#N/A,#N/A,FALSE,"Ratio Analysis";#N/A,#N/A,FALSE,"Test 120 Day Accts";#N/A,#N/A,FALSE,"Tickmarks"}</definedName>
    <definedName name="______o2_1_1_1" hidden="1">{#N/A,#N/A,FALSE,"Aging Summary";#N/A,#N/A,FALSE,"Ratio Analysis";#N/A,#N/A,FALSE,"Test 120 Day Accts";#N/A,#N/A,FALSE,"Tickmarks"}</definedName>
    <definedName name="______o2_1_1_2" hidden="1">{#N/A,#N/A,FALSE,"Aging Summary";#N/A,#N/A,FALSE,"Ratio Analysis";#N/A,#N/A,FALSE,"Test 120 Day Accts";#N/A,#N/A,FALSE,"Tickmarks"}</definedName>
    <definedName name="______o2_1_1_3" hidden="1">{#N/A,#N/A,FALSE,"Aging Summary";#N/A,#N/A,FALSE,"Ratio Analysis";#N/A,#N/A,FALSE,"Test 120 Day Accts";#N/A,#N/A,FALSE,"Tickmarks"}</definedName>
    <definedName name="______o2_1_2" hidden="1">{#N/A,#N/A,FALSE,"Aging Summary";#N/A,#N/A,FALSE,"Ratio Analysis";#N/A,#N/A,FALSE,"Test 120 Day Accts";#N/A,#N/A,FALSE,"Tickmarks"}</definedName>
    <definedName name="______o2_1_3" hidden="1">{#N/A,#N/A,FALSE,"Aging Summary";#N/A,#N/A,FALSE,"Ratio Analysis";#N/A,#N/A,FALSE,"Test 120 Day Accts";#N/A,#N/A,FALSE,"Tickmarks"}</definedName>
    <definedName name="______o2_1_4" hidden="1">{#N/A,#N/A,FALSE,"Aging Summary";#N/A,#N/A,FALSE,"Ratio Analysis";#N/A,#N/A,FALSE,"Test 120 Day Accts";#N/A,#N/A,FALSE,"Tickmarks"}</definedName>
    <definedName name="______o2_2" hidden="1">{#N/A,#N/A,FALSE,"Aging Summary";#N/A,#N/A,FALSE,"Ratio Analysis";#N/A,#N/A,FALSE,"Test 120 Day Accts";#N/A,#N/A,FALSE,"Tickmarks"}</definedName>
    <definedName name="______o2_3" hidden="1">{#N/A,#N/A,FALSE,"Aging Summary";#N/A,#N/A,FALSE,"Ratio Analysis";#N/A,#N/A,FALSE,"Test 120 Day Accts";#N/A,#N/A,FALSE,"Tickmarks"}</definedName>
    <definedName name="______o2_4" hidden="1">{#N/A,#N/A,FALSE,"Aging Summary";#N/A,#N/A,FALSE,"Ratio Analysis";#N/A,#N/A,FALSE,"Test 120 Day Accts";#N/A,#N/A,FALSE,"Tickmarks"}</definedName>
    <definedName name="______o4" hidden="1">{#N/A,#N/A,FALSE,"Aging Summary";#N/A,#N/A,FALSE,"Ratio Analysis";#N/A,#N/A,FALSE,"Test 120 Day Accts";#N/A,#N/A,FALSE,"Tickmarks"}</definedName>
    <definedName name="______o4_1" hidden="1">{#N/A,#N/A,FALSE,"Aging Summary";#N/A,#N/A,FALSE,"Ratio Analysis";#N/A,#N/A,FALSE,"Test 120 Day Accts";#N/A,#N/A,FALSE,"Tickmarks"}</definedName>
    <definedName name="______o4_1_1_1" hidden="1">{#N/A,#N/A,FALSE,"Aging Summary";#N/A,#N/A,FALSE,"Ratio Analysis";#N/A,#N/A,FALSE,"Test 120 Day Accts";#N/A,#N/A,FALSE,"Tickmarks"}</definedName>
    <definedName name="______o4_1_1_2" hidden="1">{#N/A,#N/A,FALSE,"Aging Summary";#N/A,#N/A,FALSE,"Ratio Analysis";#N/A,#N/A,FALSE,"Test 120 Day Accts";#N/A,#N/A,FALSE,"Tickmarks"}</definedName>
    <definedName name="______o4_1_1_3" hidden="1">{#N/A,#N/A,FALSE,"Aging Summary";#N/A,#N/A,FALSE,"Ratio Analysis";#N/A,#N/A,FALSE,"Test 120 Day Accts";#N/A,#N/A,FALSE,"Tickmarks"}</definedName>
    <definedName name="______o4_1_2" hidden="1">{#N/A,#N/A,FALSE,"Aging Summary";#N/A,#N/A,FALSE,"Ratio Analysis";#N/A,#N/A,FALSE,"Test 120 Day Accts";#N/A,#N/A,FALSE,"Tickmarks"}</definedName>
    <definedName name="______o4_1_3" hidden="1">{#N/A,#N/A,FALSE,"Aging Summary";#N/A,#N/A,FALSE,"Ratio Analysis";#N/A,#N/A,FALSE,"Test 120 Day Accts";#N/A,#N/A,FALSE,"Tickmarks"}</definedName>
    <definedName name="______o4_1_4" hidden="1">{#N/A,#N/A,FALSE,"Aging Summary";#N/A,#N/A,FALSE,"Ratio Analysis";#N/A,#N/A,FALSE,"Test 120 Day Accts";#N/A,#N/A,FALSE,"Tickmarks"}</definedName>
    <definedName name="______o4_2" hidden="1">{#N/A,#N/A,FALSE,"Aging Summary";#N/A,#N/A,FALSE,"Ratio Analysis";#N/A,#N/A,FALSE,"Test 120 Day Accts";#N/A,#N/A,FALSE,"Tickmarks"}</definedName>
    <definedName name="______o4_3" hidden="1">{#N/A,#N/A,FALSE,"Aging Summary";#N/A,#N/A,FALSE,"Ratio Analysis";#N/A,#N/A,FALSE,"Test 120 Day Accts";#N/A,#N/A,FALSE,"Tickmarks"}</definedName>
    <definedName name="______o4_4" hidden="1">{#N/A,#N/A,FALSE,"Aging Summary";#N/A,#N/A,FALSE,"Ratio Analysis";#N/A,#N/A,FALSE,"Test 120 Day Accts";#N/A,#N/A,FALSE,"Tickmarks"}</definedName>
    <definedName name="______rio3" hidden="1">{#N/A,#N/A,FALSE,"资产负债表";#N/A,#N/A,FALSE,"资产负债表"}</definedName>
    <definedName name="______rup1" hidden="1">{#N/A,#N/A,FALSE,"Aging Summary";#N/A,#N/A,FALSE,"Ratio Analysis";#N/A,#N/A,FALSE,"Test 120 Day Accts";#N/A,#N/A,FALSE,"Tickmarks"}</definedName>
    <definedName name="______rup1_1" hidden="1">{#N/A,#N/A,FALSE,"Aging Summary";#N/A,#N/A,FALSE,"Ratio Analysis";#N/A,#N/A,FALSE,"Test 120 Day Accts";#N/A,#N/A,FALSE,"Tickmarks"}</definedName>
    <definedName name="______rup1_1_1_1" hidden="1">{#N/A,#N/A,FALSE,"Aging Summary";#N/A,#N/A,FALSE,"Ratio Analysis";#N/A,#N/A,FALSE,"Test 120 Day Accts";#N/A,#N/A,FALSE,"Tickmarks"}</definedName>
    <definedName name="______rup1_1_1_2" hidden="1">{#N/A,#N/A,FALSE,"Aging Summary";#N/A,#N/A,FALSE,"Ratio Analysis";#N/A,#N/A,FALSE,"Test 120 Day Accts";#N/A,#N/A,FALSE,"Tickmarks"}</definedName>
    <definedName name="______rup1_1_1_3" hidden="1">{#N/A,#N/A,FALSE,"Aging Summary";#N/A,#N/A,FALSE,"Ratio Analysis";#N/A,#N/A,FALSE,"Test 120 Day Accts";#N/A,#N/A,FALSE,"Tickmarks"}</definedName>
    <definedName name="______rup1_1_2" hidden="1">{#N/A,#N/A,FALSE,"Aging Summary";#N/A,#N/A,FALSE,"Ratio Analysis";#N/A,#N/A,FALSE,"Test 120 Day Accts";#N/A,#N/A,FALSE,"Tickmarks"}</definedName>
    <definedName name="______rup1_1_3" hidden="1">{#N/A,#N/A,FALSE,"Aging Summary";#N/A,#N/A,FALSE,"Ratio Analysis";#N/A,#N/A,FALSE,"Test 120 Day Accts";#N/A,#N/A,FALSE,"Tickmarks"}</definedName>
    <definedName name="______rup1_1_4" hidden="1">{#N/A,#N/A,FALSE,"Aging Summary";#N/A,#N/A,FALSE,"Ratio Analysis";#N/A,#N/A,FALSE,"Test 120 Day Accts";#N/A,#N/A,FALSE,"Tickmarks"}</definedName>
    <definedName name="______rup1_2" hidden="1">{#N/A,#N/A,FALSE,"Aging Summary";#N/A,#N/A,FALSE,"Ratio Analysis";#N/A,#N/A,FALSE,"Test 120 Day Accts";#N/A,#N/A,FALSE,"Tickmarks"}</definedName>
    <definedName name="______rup1_3" hidden="1">{#N/A,#N/A,FALSE,"Aging Summary";#N/A,#N/A,FALSE,"Ratio Analysis";#N/A,#N/A,FALSE,"Test 120 Day Accts";#N/A,#N/A,FALSE,"Tickmarks"}</definedName>
    <definedName name="______rup1_4" hidden="1">{#N/A,#N/A,FALSE,"Aging Summary";#N/A,#N/A,FALSE,"Ratio Analysis";#N/A,#N/A,FALSE,"Test 120 Day Accts";#N/A,#N/A,FALSE,"Tickmarks"}</definedName>
    <definedName name="______rup4" hidden="1">{#N/A,#N/A,FALSE,"Aging Summary";#N/A,#N/A,FALSE,"Ratio Analysis";#N/A,#N/A,FALSE,"Test 120 Day Accts";#N/A,#N/A,FALSE,"Tickmarks"}</definedName>
    <definedName name="______rup4_1" hidden="1">{#N/A,#N/A,FALSE,"Aging Summary";#N/A,#N/A,FALSE,"Ratio Analysis";#N/A,#N/A,FALSE,"Test 120 Day Accts";#N/A,#N/A,FALSE,"Tickmarks"}</definedName>
    <definedName name="______rup4_1_1_1" hidden="1">{#N/A,#N/A,FALSE,"Aging Summary";#N/A,#N/A,FALSE,"Ratio Analysis";#N/A,#N/A,FALSE,"Test 120 Day Accts";#N/A,#N/A,FALSE,"Tickmarks"}</definedName>
    <definedName name="______rup4_1_1_2" hidden="1">{#N/A,#N/A,FALSE,"Aging Summary";#N/A,#N/A,FALSE,"Ratio Analysis";#N/A,#N/A,FALSE,"Test 120 Day Accts";#N/A,#N/A,FALSE,"Tickmarks"}</definedName>
    <definedName name="______rup4_1_1_3" hidden="1">{#N/A,#N/A,FALSE,"Aging Summary";#N/A,#N/A,FALSE,"Ratio Analysis";#N/A,#N/A,FALSE,"Test 120 Day Accts";#N/A,#N/A,FALSE,"Tickmarks"}</definedName>
    <definedName name="______rup4_1_2" hidden="1">{#N/A,#N/A,FALSE,"Aging Summary";#N/A,#N/A,FALSE,"Ratio Analysis";#N/A,#N/A,FALSE,"Test 120 Day Accts";#N/A,#N/A,FALSE,"Tickmarks"}</definedName>
    <definedName name="______rup4_1_3" hidden="1">{#N/A,#N/A,FALSE,"Aging Summary";#N/A,#N/A,FALSE,"Ratio Analysis";#N/A,#N/A,FALSE,"Test 120 Day Accts";#N/A,#N/A,FALSE,"Tickmarks"}</definedName>
    <definedName name="______rup4_1_4" hidden="1">{#N/A,#N/A,FALSE,"Aging Summary";#N/A,#N/A,FALSE,"Ratio Analysis";#N/A,#N/A,FALSE,"Test 120 Day Accts";#N/A,#N/A,FALSE,"Tickmarks"}</definedName>
    <definedName name="______rup4_2" hidden="1">{#N/A,#N/A,FALSE,"Aging Summary";#N/A,#N/A,FALSE,"Ratio Analysis";#N/A,#N/A,FALSE,"Test 120 Day Accts";#N/A,#N/A,FALSE,"Tickmarks"}</definedName>
    <definedName name="______rup4_3" hidden="1">{#N/A,#N/A,FALSE,"Aging Summary";#N/A,#N/A,FALSE,"Ratio Analysis";#N/A,#N/A,FALSE,"Test 120 Day Accts";#N/A,#N/A,FALSE,"Tickmarks"}</definedName>
    <definedName name="______rup4_4" hidden="1">{#N/A,#N/A,FALSE,"Aging Summary";#N/A,#N/A,FALSE,"Ratio Analysis";#N/A,#N/A,FALSE,"Test 120 Day Accts";#N/A,#N/A,FALSE,"Tickmarks"}</definedName>
    <definedName name="______SDF1" hidden="1">{#N/A,#N/A,FALSE,"OI";#N/A,#N/A,FALSE,"EiD"}</definedName>
    <definedName name="______TBC95" hidden="1">{#N/A,#N/A,FALSE,"Co_BalSht";#N/A,#N/A,FALSE,"Co_IncStmt";#N/A,#N/A,FALSE,"Cons_BalSht";#N/A,#N/A,FALSE,"Cons_IncStmt";#N/A,#N/A,FALSE,"Cashflow"}</definedName>
    <definedName name="______U400" hidden="1">{#N/A,#N/A,FALSE,"Marketing";#N/A,#N/A,FALSE,"Selling";#N/A,#N/A,FALSE,"Promotional";#N/A,#N/A,FALSE,"Advertising"}</definedName>
    <definedName name="______v2" hidden="1">{"vue1",#N/A,FALSE,"synthese";"vue2",#N/A,FALSE,"synthese"}</definedName>
    <definedName name="______xlfn.BAHTTEXT" hidden="1">#NAME?</definedName>
    <definedName name="_____A1" hidden="1">{"SCH2C",#N/A,FALSE,"North America"}</definedName>
    <definedName name="_____A100" hidden="1">{#N/A,#N/A,FALSE,"Ocean";#N/A,#N/A,FALSE,"NewYork";#N/A,#N/A,FALSE,"Gateway";#N/A,#N/A,FALSE,"GVH";#N/A,#N/A,FALSE,"GVM";#N/A,#N/A,FALSE,"GVT"}</definedName>
    <definedName name="_____A610" hidden="1">#REF!</definedName>
    <definedName name="_____aaa1" hidden="1">{"SCH1B",#N/A,FALSE,"Canada";"SCH2B",#N/A,FALSE,"Canada"}</definedName>
    <definedName name="_____aaa2" hidden="1">{"SCH1B",#N/A,FALSE,"Canada";"SCH2B",#N/A,FALSE,"Canada"}</definedName>
    <definedName name="_____AE1" hidden="1">{#N/A,#N/A,FALSE,"Aging Summary";#N/A,#N/A,FALSE,"Ratio Analysis";#N/A,#N/A,FALSE,"Test 120 Day Accts";#N/A,#N/A,FALSE,"Tickmarks"}</definedName>
    <definedName name="_____AE1_1" hidden="1">{#N/A,#N/A,FALSE,"Aging Summary";#N/A,#N/A,FALSE,"Ratio Analysis";#N/A,#N/A,FALSE,"Test 120 Day Accts";#N/A,#N/A,FALSE,"Tickmarks"}</definedName>
    <definedName name="_____AE1_1_1_1" hidden="1">{#N/A,#N/A,FALSE,"Aging Summary";#N/A,#N/A,FALSE,"Ratio Analysis";#N/A,#N/A,FALSE,"Test 120 Day Accts";#N/A,#N/A,FALSE,"Tickmarks"}</definedName>
    <definedName name="_____AE1_1_1_2" hidden="1">{#N/A,#N/A,FALSE,"Aging Summary";#N/A,#N/A,FALSE,"Ratio Analysis";#N/A,#N/A,FALSE,"Test 120 Day Accts";#N/A,#N/A,FALSE,"Tickmarks"}</definedName>
    <definedName name="_____AE1_1_1_3" hidden="1">{#N/A,#N/A,FALSE,"Aging Summary";#N/A,#N/A,FALSE,"Ratio Analysis";#N/A,#N/A,FALSE,"Test 120 Day Accts";#N/A,#N/A,FALSE,"Tickmarks"}</definedName>
    <definedName name="_____AE1_1_2" hidden="1">{#N/A,#N/A,FALSE,"Aging Summary";#N/A,#N/A,FALSE,"Ratio Analysis";#N/A,#N/A,FALSE,"Test 120 Day Accts";#N/A,#N/A,FALSE,"Tickmarks"}</definedName>
    <definedName name="_____AE1_1_3" hidden="1">{#N/A,#N/A,FALSE,"Aging Summary";#N/A,#N/A,FALSE,"Ratio Analysis";#N/A,#N/A,FALSE,"Test 120 Day Accts";#N/A,#N/A,FALSE,"Tickmarks"}</definedName>
    <definedName name="_____AE1_1_4" hidden="1">{#N/A,#N/A,FALSE,"Aging Summary";#N/A,#N/A,FALSE,"Ratio Analysis";#N/A,#N/A,FALSE,"Test 120 Day Accts";#N/A,#N/A,FALSE,"Tickmarks"}</definedName>
    <definedName name="_____AE1_2" hidden="1">{#N/A,#N/A,FALSE,"Aging Summary";#N/A,#N/A,FALSE,"Ratio Analysis";#N/A,#N/A,FALSE,"Test 120 Day Accts";#N/A,#N/A,FALSE,"Tickmarks"}</definedName>
    <definedName name="_____AE1_3" hidden="1">{#N/A,#N/A,FALSE,"Aging Summary";#N/A,#N/A,FALSE,"Ratio Analysis";#N/A,#N/A,FALSE,"Test 120 Day Accts";#N/A,#N/A,FALSE,"Tickmarks"}</definedName>
    <definedName name="_____AE1_4" hidden="1">{#N/A,#N/A,FALSE,"Aging Summary";#N/A,#N/A,FALSE,"Ratio Analysis";#N/A,#N/A,FALSE,"Test 120 Day Accts";#N/A,#N/A,FALSE,"Tickmarks"}</definedName>
    <definedName name="_____AE2" hidden="1">{#N/A,#N/A,FALSE,"Aging Summary";#N/A,#N/A,FALSE,"Ratio Analysis";#N/A,#N/A,FALSE,"Test 120 Day Accts";#N/A,#N/A,FALSE,"Tickmarks"}</definedName>
    <definedName name="_____AE2_1" hidden="1">{#N/A,#N/A,FALSE,"Aging Summary";#N/A,#N/A,FALSE,"Ratio Analysis";#N/A,#N/A,FALSE,"Test 120 Day Accts";#N/A,#N/A,FALSE,"Tickmarks"}</definedName>
    <definedName name="_____AE2_1_1_1" hidden="1">{#N/A,#N/A,FALSE,"Aging Summary";#N/A,#N/A,FALSE,"Ratio Analysis";#N/A,#N/A,FALSE,"Test 120 Day Accts";#N/A,#N/A,FALSE,"Tickmarks"}</definedName>
    <definedName name="_____AE2_1_1_2" hidden="1">{#N/A,#N/A,FALSE,"Aging Summary";#N/A,#N/A,FALSE,"Ratio Analysis";#N/A,#N/A,FALSE,"Test 120 Day Accts";#N/A,#N/A,FALSE,"Tickmarks"}</definedName>
    <definedName name="_____AE2_1_1_3" hidden="1">{#N/A,#N/A,FALSE,"Aging Summary";#N/A,#N/A,FALSE,"Ratio Analysis";#N/A,#N/A,FALSE,"Test 120 Day Accts";#N/A,#N/A,FALSE,"Tickmarks"}</definedName>
    <definedName name="_____AE2_1_2" hidden="1">{#N/A,#N/A,FALSE,"Aging Summary";#N/A,#N/A,FALSE,"Ratio Analysis";#N/A,#N/A,FALSE,"Test 120 Day Accts";#N/A,#N/A,FALSE,"Tickmarks"}</definedName>
    <definedName name="_____AE2_1_3" hidden="1">{#N/A,#N/A,FALSE,"Aging Summary";#N/A,#N/A,FALSE,"Ratio Analysis";#N/A,#N/A,FALSE,"Test 120 Day Accts";#N/A,#N/A,FALSE,"Tickmarks"}</definedName>
    <definedName name="_____AE2_1_4" hidden="1">{#N/A,#N/A,FALSE,"Aging Summary";#N/A,#N/A,FALSE,"Ratio Analysis";#N/A,#N/A,FALSE,"Test 120 Day Accts";#N/A,#N/A,FALSE,"Tickmarks"}</definedName>
    <definedName name="_____AE2_2" hidden="1">{#N/A,#N/A,FALSE,"Aging Summary";#N/A,#N/A,FALSE,"Ratio Analysis";#N/A,#N/A,FALSE,"Test 120 Day Accts";#N/A,#N/A,FALSE,"Tickmarks"}</definedName>
    <definedName name="_____AE2_3" hidden="1">{#N/A,#N/A,FALSE,"Aging Summary";#N/A,#N/A,FALSE,"Ratio Analysis";#N/A,#N/A,FALSE,"Test 120 Day Accts";#N/A,#N/A,FALSE,"Tickmarks"}</definedName>
    <definedName name="_____AE2_4" hidden="1">{#N/A,#N/A,FALSE,"Aging Summary";#N/A,#N/A,FALSE,"Ratio Analysis";#N/A,#N/A,FALSE,"Test 120 Day Accts";#N/A,#N/A,FALSE,"Tickmarks"}</definedName>
    <definedName name="_____AE4" hidden="1">{#N/A,#N/A,FALSE,"Aging Summary";#N/A,#N/A,FALSE,"Ratio Analysis";#N/A,#N/A,FALSE,"Test 120 Day Accts";#N/A,#N/A,FALSE,"Tickmarks"}</definedName>
    <definedName name="_____AE4_1" hidden="1">{#N/A,#N/A,FALSE,"Aging Summary";#N/A,#N/A,FALSE,"Ratio Analysis";#N/A,#N/A,FALSE,"Test 120 Day Accts";#N/A,#N/A,FALSE,"Tickmarks"}</definedName>
    <definedName name="_____AE4_1_1_1" hidden="1">{#N/A,#N/A,FALSE,"Aging Summary";#N/A,#N/A,FALSE,"Ratio Analysis";#N/A,#N/A,FALSE,"Test 120 Day Accts";#N/A,#N/A,FALSE,"Tickmarks"}</definedName>
    <definedName name="_____AE4_1_1_2" hidden="1">{#N/A,#N/A,FALSE,"Aging Summary";#N/A,#N/A,FALSE,"Ratio Analysis";#N/A,#N/A,FALSE,"Test 120 Day Accts";#N/A,#N/A,FALSE,"Tickmarks"}</definedName>
    <definedName name="_____AE4_1_1_3" hidden="1">{#N/A,#N/A,FALSE,"Aging Summary";#N/A,#N/A,FALSE,"Ratio Analysis";#N/A,#N/A,FALSE,"Test 120 Day Accts";#N/A,#N/A,FALSE,"Tickmarks"}</definedName>
    <definedName name="_____AE4_1_2" hidden="1">{#N/A,#N/A,FALSE,"Aging Summary";#N/A,#N/A,FALSE,"Ratio Analysis";#N/A,#N/A,FALSE,"Test 120 Day Accts";#N/A,#N/A,FALSE,"Tickmarks"}</definedName>
    <definedName name="_____AE4_1_3" hidden="1">{#N/A,#N/A,FALSE,"Aging Summary";#N/A,#N/A,FALSE,"Ratio Analysis";#N/A,#N/A,FALSE,"Test 120 Day Accts";#N/A,#N/A,FALSE,"Tickmarks"}</definedName>
    <definedName name="_____AE4_1_4" hidden="1">{#N/A,#N/A,FALSE,"Aging Summary";#N/A,#N/A,FALSE,"Ratio Analysis";#N/A,#N/A,FALSE,"Test 120 Day Accts";#N/A,#N/A,FALSE,"Tickmarks"}</definedName>
    <definedName name="_____AE4_2" hidden="1">{#N/A,#N/A,FALSE,"Aging Summary";#N/A,#N/A,FALSE,"Ratio Analysis";#N/A,#N/A,FALSE,"Test 120 Day Accts";#N/A,#N/A,FALSE,"Tickmarks"}</definedName>
    <definedName name="_____AE4_3" hidden="1">{#N/A,#N/A,FALSE,"Aging Summary";#N/A,#N/A,FALSE,"Ratio Analysis";#N/A,#N/A,FALSE,"Test 120 Day Accts";#N/A,#N/A,FALSE,"Tickmarks"}</definedName>
    <definedName name="_____AE4_4" hidden="1">{#N/A,#N/A,FALSE,"Aging Summary";#N/A,#N/A,FALSE,"Ratio Analysis";#N/A,#N/A,FALSE,"Test 120 Day Accts";#N/A,#N/A,FALSE,"Tickmarks"}</definedName>
    <definedName name="_____ar1" hidden="1">{#N/A,#N/A,FALSE,"Aging Summary";#N/A,#N/A,FALSE,"Ratio Analysis";#N/A,#N/A,FALSE,"Test 120 Day Accts";#N/A,#N/A,FALSE,"Tickmarks"}</definedName>
    <definedName name="_____ar1_1" hidden="1">{#N/A,#N/A,FALSE,"Aging Summary";#N/A,#N/A,FALSE,"Ratio Analysis";#N/A,#N/A,FALSE,"Test 120 Day Accts";#N/A,#N/A,FALSE,"Tickmarks"}</definedName>
    <definedName name="_____ar1_1_1_1" hidden="1">{#N/A,#N/A,FALSE,"Aging Summary";#N/A,#N/A,FALSE,"Ratio Analysis";#N/A,#N/A,FALSE,"Test 120 Day Accts";#N/A,#N/A,FALSE,"Tickmarks"}</definedName>
    <definedName name="_____ar1_1_1_2" hidden="1">{#N/A,#N/A,FALSE,"Aging Summary";#N/A,#N/A,FALSE,"Ratio Analysis";#N/A,#N/A,FALSE,"Test 120 Day Accts";#N/A,#N/A,FALSE,"Tickmarks"}</definedName>
    <definedName name="_____ar1_1_1_3" hidden="1">{#N/A,#N/A,FALSE,"Aging Summary";#N/A,#N/A,FALSE,"Ratio Analysis";#N/A,#N/A,FALSE,"Test 120 Day Accts";#N/A,#N/A,FALSE,"Tickmarks"}</definedName>
    <definedName name="_____ar1_1_2" hidden="1">{#N/A,#N/A,FALSE,"Aging Summary";#N/A,#N/A,FALSE,"Ratio Analysis";#N/A,#N/A,FALSE,"Test 120 Day Accts";#N/A,#N/A,FALSE,"Tickmarks"}</definedName>
    <definedName name="_____ar1_1_3" hidden="1">{#N/A,#N/A,FALSE,"Aging Summary";#N/A,#N/A,FALSE,"Ratio Analysis";#N/A,#N/A,FALSE,"Test 120 Day Accts";#N/A,#N/A,FALSE,"Tickmarks"}</definedName>
    <definedName name="_____ar1_1_4" hidden="1">{#N/A,#N/A,FALSE,"Aging Summary";#N/A,#N/A,FALSE,"Ratio Analysis";#N/A,#N/A,FALSE,"Test 120 Day Accts";#N/A,#N/A,FALSE,"Tickmarks"}</definedName>
    <definedName name="_____ar1_2" hidden="1">{#N/A,#N/A,FALSE,"Aging Summary";#N/A,#N/A,FALSE,"Ratio Analysis";#N/A,#N/A,FALSE,"Test 120 Day Accts";#N/A,#N/A,FALSE,"Tickmarks"}</definedName>
    <definedName name="_____ar1_3" hidden="1">{#N/A,#N/A,FALSE,"Aging Summary";#N/A,#N/A,FALSE,"Ratio Analysis";#N/A,#N/A,FALSE,"Test 120 Day Accts";#N/A,#N/A,FALSE,"Tickmarks"}</definedName>
    <definedName name="_____ar1_4" hidden="1">{#N/A,#N/A,FALSE,"Aging Summary";#N/A,#N/A,FALSE,"Ratio Analysis";#N/A,#N/A,FALSE,"Test 120 Day Accts";#N/A,#N/A,FALSE,"Tickmarks"}</definedName>
    <definedName name="_____ar4" hidden="1">{#N/A,#N/A,FALSE,"Aging Summary";#N/A,#N/A,FALSE,"Ratio Analysis";#N/A,#N/A,FALSE,"Test 120 Day Accts";#N/A,#N/A,FALSE,"Tickmarks"}</definedName>
    <definedName name="_____ar4_1" hidden="1">{#N/A,#N/A,FALSE,"Aging Summary";#N/A,#N/A,FALSE,"Ratio Analysis";#N/A,#N/A,FALSE,"Test 120 Day Accts";#N/A,#N/A,FALSE,"Tickmarks"}</definedName>
    <definedName name="_____ar4_1_1_1" hidden="1">{#N/A,#N/A,FALSE,"Aging Summary";#N/A,#N/A,FALSE,"Ratio Analysis";#N/A,#N/A,FALSE,"Test 120 Day Accts";#N/A,#N/A,FALSE,"Tickmarks"}</definedName>
    <definedName name="_____ar4_1_1_2" hidden="1">{#N/A,#N/A,FALSE,"Aging Summary";#N/A,#N/A,FALSE,"Ratio Analysis";#N/A,#N/A,FALSE,"Test 120 Day Accts";#N/A,#N/A,FALSE,"Tickmarks"}</definedName>
    <definedName name="_____ar4_1_1_3" hidden="1">{#N/A,#N/A,FALSE,"Aging Summary";#N/A,#N/A,FALSE,"Ratio Analysis";#N/A,#N/A,FALSE,"Test 120 Day Accts";#N/A,#N/A,FALSE,"Tickmarks"}</definedName>
    <definedName name="_____ar4_1_2" hidden="1">{#N/A,#N/A,FALSE,"Aging Summary";#N/A,#N/A,FALSE,"Ratio Analysis";#N/A,#N/A,FALSE,"Test 120 Day Accts";#N/A,#N/A,FALSE,"Tickmarks"}</definedName>
    <definedName name="_____ar4_1_3" hidden="1">{#N/A,#N/A,FALSE,"Aging Summary";#N/A,#N/A,FALSE,"Ratio Analysis";#N/A,#N/A,FALSE,"Test 120 Day Accts";#N/A,#N/A,FALSE,"Tickmarks"}</definedName>
    <definedName name="_____ar4_1_4" hidden="1">{#N/A,#N/A,FALSE,"Aging Summary";#N/A,#N/A,FALSE,"Ratio Analysis";#N/A,#N/A,FALSE,"Test 120 Day Accts";#N/A,#N/A,FALSE,"Tickmarks"}</definedName>
    <definedName name="_____ar4_2" hidden="1">{#N/A,#N/A,FALSE,"Aging Summary";#N/A,#N/A,FALSE,"Ratio Analysis";#N/A,#N/A,FALSE,"Test 120 Day Accts";#N/A,#N/A,FALSE,"Tickmarks"}</definedName>
    <definedName name="_____ar4_3" hidden="1">{#N/A,#N/A,FALSE,"Aging Summary";#N/A,#N/A,FALSE,"Ratio Analysis";#N/A,#N/A,FALSE,"Test 120 Day Accts";#N/A,#N/A,FALSE,"Tickmarks"}</definedName>
    <definedName name="_____ar4_4" hidden="1">{#N/A,#N/A,FALSE,"Aging Summary";#N/A,#N/A,FALSE,"Ratio Analysis";#N/A,#N/A,FALSE,"Test 120 Day Accts";#N/A,#N/A,FALSE,"Tickmarks"}</definedName>
    <definedName name="_____AS3" hidden="1">{#N/A,#N/A,FALSE,"Aging Summary";#N/A,#N/A,FALSE,"Ratio Analysis";#N/A,#N/A,FALSE,"Test 120 Day Accts";#N/A,#N/A,FALSE,"Tickmarks"}</definedName>
    <definedName name="_____AS3_1" hidden="1">{#N/A,#N/A,FALSE,"Aging Summary";#N/A,#N/A,FALSE,"Ratio Analysis";#N/A,#N/A,FALSE,"Test 120 Day Accts";#N/A,#N/A,FALSE,"Tickmarks"}</definedName>
    <definedName name="_____AS3_1_1_1" hidden="1">{#N/A,#N/A,FALSE,"Aging Summary";#N/A,#N/A,FALSE,"Ratio Analysis";#N/A,#N/A,FALSE,"Test 120 Day Accts";#N/A,#N/A,FALSE,"Tickmarks"}</definedName>
    <definedName name="_____AS3_1_1_2" hidden="1">{#N/A,#N/A,FALSE,"Aging Summary";#N/A,#N/A,FALSE,"Ratio Analysis";#N/A,#N/A,FALSE,"Test 120 Day Accts";#N/A,#N/A,FALSE,"Tickmarks"}</definedName>
    <definedName name="_____AS3_1_1_3" hidden="1">{#N/A,#N/A,FALSE,"Aging Summary";#N/A,#N/A,FALSE,"Ratio Analysis";#N/A,#N/A,FALSE,"Test 120 Day Accts";#N/A,#N/A,FALSE,"Tickmarks"}</definedName>
    <definedName name="_____AS3_1_2" hidden="1">{#N/A,#N/A,FALSE,"Aging Summary";#N/A,#N/A,FALSE,"Ratio Analysis";#N/A,#N/A,FALSE,"Test 120 Day Accts";#N/A,#N/A,FALSE,"Tickmarks"}</definedName>
    <definedName name="_____AS3_1_3" hidden="1">{#N/A,#N/A,FALSE,"Aging Summary";#N/A,#N/A,FALSE,"Ratio Analysis";#N/A,#N/A,FALSE,"Test 120 Day Accts";#N/A,#N/A,FALSE,"Tickmarks"}</definedName>
    <definedName name="_____AS3_1_4" hidden="1">{#N/A,#N/A,FALSE,"Aging Summary";#N/A,#N/A,FALSE,"Ratio Analysis";#N/A,#N/A,FALSE,"Test 120 Day Accts";#N/A,#N/A,FALSE,"Tickmarks"}</definedName>
    <definedName name="_____AS3_2" hidden="1">{#N/A,#N/A,FALSE,"Aging Summary";#N/A,#N/A,FALSE,"Ratio Analysis";#N/A,#N/A,FALSE,"Test 120 Day Accts";#N/A,#N/A,FALSE,"Tickmarks"}</definedName>
    <definedName name="_____AS3_3" hidden="1">{#N/A,#N/A,FALSE,"Aging Summary";#N/A,#N/A,FALSE,"Ratio Analysis";#N/A,#N/A,FALSE,"Test 120 Day Accts";#N/A,#N/A,FALSE,"Tickmarks"}</definedName>
    <definedName name="_____AS3_4" hidden="1">{#N/A,#N/A,FALSE,"Aging Summary";#N/A,#N/A,FALSE,"Ratio Analysis";#N/A,#N/A,FALSE,"Test 120 Day Accts";#N/A,#N/A,FALSE,"Tickmarks"}</definedName>
    <definedName name="_____AS4" hidden="1">{#N/A,#N/A,FALSE,"Aging Summary";#N/A,#N/A,FALSE,"Ratio Analysis";#N/A,#N/A,FALSE,"Test 120 Day Accts";#N/A,#N/A,FALSE,"Tickmarks"}</definedName>
    <definedName name="_____AS4_1" hidden="1">{#N/A,#N/A,FALSE,"Aging Summary";#N/A,#N/A,FALSE,"Ratio Analysis";#N/A,#N/A,FALSE,"Test 120 Day Accts";#N/A,#N/A,FALSE,"Tickmarks"}</definedName>
    <definedName name="_____AS4_1_1_1" hidden="1">{#N/A,#N/A,FALSE,"Aging Summary";#N/A,#N/A,FALSE,"Ratio Analysis";#N/A,#N/A,FALSE,"Test 120 Day Accts";#N/A,#N/A,FALSE,"Tickmarks"}</definedName>
    <definedName name="_____AS4_1_1_2" hidden="1">{#N/A,#N/A,FALSE,"Aging Summary";#N/A,#N/A,FALSE,"Ratio Analysis";#N/A,#N/A,FALSE,"Test 120 Day Accts";#N/A,#N/A,FALSE,"Tickmarks"}</definedName>
    <definedName name="_____AS4_1_1_3" hidden="1">{#N/A,#N/A,FALSE,"Aging Summary";#N/A,#N/A,FALSE,"Ratio Analysis";#N/A,#N/A,FALSE,"Test 120 Day Accts";#N/A,#N/A,FALSE,"Tickmarks"}</definedName>
    <definedName name="_____AS4_1_2" hidden="1">{#N/A,#N/A,FALSE,"Aging Summary";#N/A,#N/A,FALSE,"Ratio Analysis";#N/A,#N/A,FALSE,"Test 120 Day Accts";#N/A,#N/A,FALSE,"Tickmarks"}</definedName>
    <definedName name="_____AS4_1_3" hidden="1">{#N/A,#N/A,FALSE,"Aging Summary";#N/A,#N/A,FALSE,"Ratio Analysis";#N/A,#N/A,FALSE,"Test 120 Day Accts";#N/A,#N/A,FALSE,"Tickmarks"}</definedName>
    <definedName name="_____AS4_1_4" hidden="1">{#N/A,#N/A,FALSE,"Aging Summary";#N/A,#N/A,FALSE,"Ratio Analysis";#N/A,#N/A,FALSE,"Test 120 Day Accts";#N/A,#N/A,FALSE,"Tickmarks"}</definedName>
    <definedName name="_____AS4_2" hidden="1">{#N/A,#N/A,FALSE,"Aging Summary";#N/A,#N/A,FALSE,"Ratio Analysis";#N/A,#N/A,FALSE,"Test 120 Day Accts";#N/A,#N/A,FALSE,"Tickmarks"}</definedName>
    <definedName name="_____AS4_3" hidden="1">{#N/A,#N/A,FALSE,"Aging Summary";#N/A,#N/A,FALSE,"Ratio Analysis";#N/A,#N/A,FALSE,"Test 120 Day Accts";#N/A,#N/A,FALSE,"Tickmarks"}</definedName>
    <definedName name="_____AS4_4" hidden="1">{#N/A,#N/A,FALSE,"Aging Summary";#N/A,#N/A,FALSE,"Ratio Analysis";#N/A,#N/A,FALSE,"Test 120 Day Accts";#N/A,#N/A,FALSE,"Tickmarks"}</definedName>
    <definedName name="_____ase1" hidden="1">{#N/A,#N/A,FALSE,"Aging Summary";#N/A,#N/A,FALSE,"Ratio Analysis";#N/A,#N/A,FALSE,"Test 120 Day Accts";#N/A,#N/A,FALSE,"Tickmarks"}</definedName>
    <definedName name="_____ase1_1" hidden="1">{#N/A,#N/A,FALSE,"Aging Summary";#N/A,#N/A,FALSE,"Ratio Analysis";#N/A,#N/A,FALSE,"Test 120 Day Accts";#N/A,#N/A,FALSE,"Tickmarks"}</definedName>
    <definedName name="_____ase1_1_1_1" hidden="1">{#N/A,#N/A,FALSE,"Aging Summary";#N/A,#N/A,FALSE,"Ratio Analysis";#N/A,#N/A,FALSE,"Test 120 Day Accts";#N/A,#N/A,FALSE,"Tickmarks"}</definedName>
    <definedName name="_____ase1_1_1_2" hidden="1">{#N/A,#N/A,FALSE,"Aging Summary";#N/A,#N/A,FALSE,"Ratio Analysis";#N/A,#N/A,FALSE,"Test 120 Day Accts";#N/A,#N/A,FALSE,"Tickmarks"}</definedName>
    <definedName name="_____ase1_1_1_3" hidden="1">{#N/A,#N/A,FALSE,"Aging Summary";#N/A,#N/A,FALSE,"Ratio Analysis";#N/A,#N/A,FALSE,"Test 120 Day Accts";#N/A,#N/A,FALSE,"Tickmarks"}</definedName>
    <definedName name="_____ase1_1_2" hidden="1">{#N/A,#N/A,FALSE,"Aging Summary";#N/A,#N/A,FALSE,"Ratio Analysis";#N/A,#N/A,FALSE,"Test 120 Day Accts";#N/A,#N/A,FALSE,"Tickmarks"}</definedName>
    <definedName name="_____ase1_1_3" hidden="1">{#N/A,#N/A,FALSE,"Aging Summary";#N/A,#N/A,FALSE,"Ratio Analysis";#N/A,#N/A,FALSE,"Test 120 Day Accts";#N/A,#N/A,FALSE,"Tickmarks"}</definedName>
    <definedName name="_____ase1_1_4" hidden="1">{#N/A,#N/A,FALSE,"Aging Summary";#N/A,#N/A,FALSE,"Ratio Analysis";#N/A,#N/A,FALSE,"Test 120 Day Accts";#N/A,#N/A,FALSE,"Tickmarks"}</definedName>
    <definedName name="_____ase1_2" hidden="1">{#N/A,#N/A,FALSE,"Aging Summary";#N/A,#N/A,FALSE,"Ratio Analysis";#N/A,#N/A,FALSE,"Test 120 Day Accts";#N/A,#N/A,FALSE,"Tickmarks"}</definedName>
    <definedName name="_____ase1_3" hidden="1">{#N/A,#N/A,FALSE,"Aging Summary";#N/A,#N/A,FALSE,"Ratio Analysis";#N/A,#N/A,FALSE,"Test 120 Day Accts";#N/A,#N/A,FALSE,"Tickmarks"}</definedName>
    <definedName name="_____ase1_4" hidden="1">{#N/A,#N/A,FALSE,"Aging Summary";#N/A,#N/A,FALSE,"Ratio Analysis";#N/A,#N/A,FALSE,"Test 120 Day Accts";#N/A,#N/A,FALSE,"Tickmarks"}</definedName>
    <definedName name="_____ase4" hidden="1">{#N/A,#N/A,FALSE,"Aging Summary";#N/A,#N/A,FALSE,"Ratio Analysis";#N/A,#N/A,FALSE,"Test 120 Day Accts";#N/A,#N/A,FALSE,"Tickmarks"}</definedName>
    <definedName name="_____ase4_1" hidden="1">{#N/A,#N/A,FALSE,"Aging Summary";#N/A,#N/A,FALSE,"Ratio Analysis";#N/A,#N/A,FALSE,"Test 120 Day Accts";#N/A,#N/A,FALSE,"Tickmarks"}</definedName>
    <definedName name="_____ase4_1_1_1" hidden="1">{#N/A,#N/A,FALSE,"Aging Summary";#N/A,#N/A,FALSE,"Ratio Analysis";#N/A,#N/A,FALSE,"Test 120 Day Accts";#N/A,#N/A,FALSE,"Tickmarks"}</definedName>
    <definedName name="_____ase4_1_1_2" hidden="1">{#N/A,#N/A,FALSE,"Aging Summary";#N/A,#N/A,FALSE,"Ratio Analysis";#N/A,#N/A,FALSE,"Test 120 Day Accts";#N/A,#N/A,FALSE,"Tickmarks"}</definedName>
    <definedName name="_____ase4_1_1_3" hidden="1">{#N/A,#N/A,FALSE,"Aging Summary";#N/A,#N/A,FALSE,"Ratio Analysis";#N/A,#N/A,FALSE,"Test 120 Day Accts";#N/A,#N/A,FALSE,"Tickmarks"}</definedName>
    <definedName name="_____ase4_1_2" hidden="1">{#N/A,#N/A,FALSE,"Aging Summary";#N/A,#N/A,FALSE,"Ratio Analysis";#N/A,#N/A,FALSE,"Test 120 Day Accts";#N/A,#N/A,FALSE,"Tickmarks"}</definedName>
    <definedName name="_____ase4_1_3" hidden="1">{#N/A,#N/A,FALSE,"Aging Summary";#N/A,#N/A,FALSE,"Ratio Analysis";#N/A,#N/A,FALSE,"Test 120 Day Accts";#N/A,#N/A,FALSE,"Tickmarks"}</definedName>
    <definedName name="_____ase4_1_4" hidden="1">{#N/A,#N/A,FALSE,"Aging Summary";#N/A,#N/A,FALSE,"Ratio Analysis";#N/A,#N/A,FALSE,"Test 120 Day Accts";#N/A,#N/A,FALSE,"Tickmarks"}</definedName>
    <definedName name="_____ase4_2" hidden="1">{#N/A,#N/A,FALSE,"Aging Summary";#N/A,#N/A,FALSE,"Ratio Analysis";#N/A,#N/A,FALSE,"Test 120 Day Accts";#N/A,#N/A,FALSE,"Tickmarks"}</definedName>
    <definedName name="_____ase4_3" hidden="1">{#N/A,#N/A,FALSE,"Aging Summary";#N/A,#N/A,FALSE,"Ratio Analysis";#N/A,#N/A,FALSE,"Test 120 Day Accts";#N/A,#N/A,FALSE,"Tickmarks"}</definedName>
    <definedName name="_____ase4_4" hidden="1">{#N/A,#N/A,FALSE,"Aging Summary";#N/A,#N/A,FALSE,"Ratio Analysis";#N/A,#N/A,FALSE,"Test 120 Day Accts";#N/A,#N/A,FALSE,"Tickmarks"}</definedName>
    <definedName name="_____asr1" hidden="1">{#N/A,#N/A,FALSE,"Aging Summary";#N/A,#N/A,FALSE,"Ratio Analysis";#N/A,#N/A,FALSE,"Test 120 Day Accts";#N/A,#N/A,FALSE,"Tickmarks"}</definedName>
    <definedName name="_____asr1_1" hidden="1">{#N/A,#N/A,FALSE,"Aging Summary";#N/A,#N/A,FALSE,"Ratio Analysis";#N/A,#N/A,FALSE,"Test 120 Day Accts";#N/A,#N/A,FALSE,"Tickmarks"}</definedName>
    <definedName name="_____asr1_1_1_1" hidden="1">{#N/A,#N/A,FALSE,"Aging Summary";#N/A,#N/A,FALSE,"Ratio Analysis";#N/A,#N/A,FALSE,"Test 120 Day Accts";#N/A,#N/A,FALSE,"Tickmarks"}</definedName>
    <definedName name="_____asr1_1_1_2" hidden="1">{#N/A,#N/A,FALSE,"Aging Summary";#N/A,#N/A,FALSE,"Ratio Analysis";#N/A,#N/A,FALSE,"Test 120 Day Accts";#N/A,#N/A,FALSE,"Tickmarks"}</definedName>
    <definedName name="_____asr1_1_1_3" hidden="1">{#N/A,#N/A,FALSE,"Aging Summary";#N/A,#N/A,FALSE,"Ratio Analysis";#N/A,#N/A,FALSE,"Test 120 Day Accts";#N/A,#N/A,FALSE,"Tickmarks"}</definedName>
    <definedName name="_____asr1_1_2" hidden="1">{#N/A,#N/A,FALSE,"Aging Summary";#N/A,#N/A,FALSE,"Ratio Analysis";#N/A,#N/A,FALSE,"Test 120 Day Accts";#N/A,#N/A,FALSE,"Tickmarks"}</definedName>
    <definedName name="_____asr1_1_3" hidden="1">{#N/A,#N/A,FALSE,"Aging Summary";#N/A,#N/A,FALSE,"Ratio Analysis";#N/A,#N/A,FALSE,"Test 120 Day Accts";#N/A,#N/A,FALSE,"Tickmarks"}</definedName>
    <definedName name="_____asr1_1_4" hidden="1">{#N/A,#N/A,FALSE,"Aging Summary";#N/A,#N/A,FALSE,"Ratio Analysis";#N/A,#N/A,FALSE,"Test 120 Day Accts";#N/A,#N/A,FALSE,"Tickmarks"}</definedName>
    <definedName name="_____asr1_2" hidden="1">{#N/A,#N/A,FALSE,"Aging Summary";#N/A,#N/A,FALSE,"Ratio Analysis";#N/A,#N/A,FALSE,"Test 120 Day Accts";#N/A,#N/A,FALSE,"Tickmarks"}</definedName>
    <definedName name="_____asr1_3" hidden="1">{#N/A,#N/A,FALSE,"Aging Summary";#N/A,#N/A,FALSE,"Ratio Analysis";#N/A,#N/A,FALSE,"Test 120 Day Accts";#N/A,#N/A,FALSE,"Tickmarks"}</definedName>
    <definedName name="_____asr1_4" hidden="1">{#N/A,#N/A,FALSE,"Aging Summary";#N/A,#N/A,FALSE,"Ratio Analysis";#N/A,#N/A,FALSE,"Test 120 Day Accts";#N/A,#N/A,FALSE,"Tickmarks"}</definedName>
    <definedName name="_____asr4" hidden="1">{#N/A,#N/A,FALSE,"Aging Summary";#N/A,#N/A,FALSE,"Ratio Analysis";#N/A,#N/A,FALSE,"Test 120 Day Accts";#N/A,#N/A,FALSE,"Tickmarks"}</definedName>
    <definedName name="_____asr4_1" hidden="1">{#N/A,#N/A,FALSE,"Aging Summary";#N/A,#N/A,FALSE,"Ratio Analysis";#N/A,#N/A,FALSE,"Test 120 Day Accts";#N/A,#N/A,FALSE,"Tickmarks"}</definedName>
    <definedName name="_____asr4_1_1_1" hidden="1">{#N/A,#N/A,FALSE,"Aging Summary";#N/A,#N/A,FALSE,"Ratio Analysis";#N/A,#N/A,FALSE,"Test 120 Day Accts";#N/A,#N/A,FALSE,"Tickmarks"}</definedName>
    <definedName name="_____asr4_1_1_2" hidden="1">{#N/A,#N/A,FALSE,"Aging Summary";#N/A,#N/A,FALSE,"Ratio Analysis";#N/A,#N/A,FALSE,"Test 120 Day Accts";#N/A,#N/A,FALSE,"Tickmarks"}</definedName>
    <definedName name="_____asr4_1_1_3" hidden="1">{#N/A,#N/A,FALSE,"Aging Summary";#N/A,#N/A,FALSE,"Ratio Analysis";#N/A,#N/A,FALSE,"Test 120 Day Accts";#N/A,#N/A,FALSE,"Tickmarks"}</definedName>
    <definedName name="_____asr4_1_2" hidden="1">{#N/A,#N/A,FALSE,"Aging Summary";#N/A,#N/A,FALSE,"Ratio Analysis";#N/A,#N/A,FALSE,"Test 120 Day Accts";#N/A,#N/A,FALSE,"Tickmarks"}</definedName>
    <definedName name="_____asr4_1_3" hidden="1">{#N/A,#N/A,FALSE,"Aging Summary";#N/A,#N/A,FALSE,"Ratio Analysis";#N/A,#N/A,FALSE,"Test 120 Day Accts";#N/A,#N/A,FALSE,"Tickmarks"}</definedName>
    <definedName name="_____asr4_1_4" hidden="1">{#N/A,#N/A,FALSE,"Aging Summary";#N/A,#N/A,FALSE,"Ratio Analysis";#N/A,#N/A,FALSE,"Test 120 Day Accts";#N/A,#N/A,FALSE,"Tickmarks"}</definedName>
    <definedName name="_____asr4_2" hidden="1">{#N/A,#N/A,FALSE,"Aging Summary";#N/A,#N/A,FALSE,"Ratio Analysis";#N/A,#N/A,FALSE,"Test 120 Day Accts";#N/A,#N/A,FALSE,"Tickmarks"}</definedName>
    <definedName name="_____asr4_3" hidden="1">{#N/A,#N/A,FALSE,"Aging Summary";#N/A,#N/A,FALSE,"Ratio Analysis";#N/A,#N/A,FALSE,"Test 120 Day Accts";#N/A,#N/A,FALSE,"Tickmarks"}</definedName>
    <definedName name="_____asr4_4" hidden="1">{#N/A,#N/A,FALSE,"Aging Summary";#N/A,#N/A,FALSE,"Ratio Analysis";#N/A,#N/A,FALSE,"Test 120 Day Accts";#N/A,#N/A,FALSE,"Tickmarks"}</definedName>
    <definedName name="_____B201" hidden="1">{#N/A,#N/A,FALSE,"Ocean";#N/A,#N/A,FALSE,"NewYork";#N/A,#N/A,FALSE,"Gateway";#N/A,#N/A,FALSE,"GVH";#N/A,#N/A,FALSE,"GVM";#N/A,#N/A,FALSE,"GVT"}</definedName>
    <definedName name="_____B221" hidden="1">{#N/A,#N/A,FALSE,"Ocean";#N/A,#N/A,FALSE,"NewYork";#N/A,#N/A,FALSE,"Gateway";#N/A,#N/A,FALSE,"GVH";#N/A,#N/A,FALSE,"GVM";#N/A,#N/A,FALSE,"GVT"}</definedName>
    <definedName name="_____cle1" hidden="1">#REF!</definedName>
    <definedName name="___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el1" hidden="1">{#N/A,#N/A,FALSE,"95TOTAL"}</definedName>
    <definedName name="_____E100" hidden="1">{#N/A,#N/A,FALSE,"OffAdvance";#N/A,#N/A,FALSE,"OffExpRprt";#N/A,#N/A,FALSE,"Entertmnt";#N/A,#N/A,FALSE,"Promotion";#N/A,#N/A,FALSE,"Travelling"}</definedName>
    <definedName name="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f1" hidden="1">{"Printsmall",#N/A,FALSE,"Balance Sheet"}</definedName>
    <definedName name="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G300" hidden="1">#REF!</definedName>
    <definedName name="_____GM2" hidden="1">{#N/A,#N/A,FALSE,"B"}</definedName>
    <definedName name="_____HP1" hidden="1">{#N/A,#N/A,FALSE,"Aging Summary";#N/A,#N/A,FALSE,"Ratio Analysis";#N/A,#N/A,FALSE,"Test 120 Day Accts";#N/A,#N/A,FALSE,"Tickmarks"}</definedName>
    <definedName name="_____HP1_1" hidden="1">{#N/A,#N/A,FALSE,"Aging Summary";#N/A,#N/A,FALSE,"Ratio Analysis";#N/A,#N/A,FALSE,"Test 120 Day Accts";#N/A,#N/A,FALSE,"Tickmarks"}</definedName>
    <definedName name="_____HP1_1_1_1" hidden="1">{#N/A,#N/A,FALSE,"Aging Summary";#N/A,#N/A,FALSE,"Ratio Analysis";#N/A,#N/A,FALSE,"Test 120 Day Accts";#N/A,#N/A,FALSE,"Tickmarks"}</definedName>
    <definedName name="_____HP1_1_1_2" hidden="1">{#N/A,#N/A,FALSE,"Aging Summary";#N/A,#N/A,FALSE,"Ratio Analysis";#N/A,#N/A,FALSE,"Test 120 Day Accts";#N/A,#N/A,FALSE,"Tickmarks"}</definedName>
    <definedName name="_____HP1_1_1_3" hidden="1">{#N/A,#N/A,FALSE,"Aging Summary";#N/A,#N/A,FALSE,"Ratio Analysis";#N/A,#N/A,FALSE,"Test 120 Day Accts";#N/A,#N/A,FALSE,"Tickmarks"}</definedName>
    <definedName name="_____HP1_1_2" hidden="1">{#N/A,#N/A,FALSE,"Aging Summary";#N/A,#N/A,FALSE,"Ratio Analysis";#N/A,#N/A,FALSE,"Test 120 Day Accts";#N/A,#N/A,FALSE,"Tickmarks"}</definedName>
    <definedName name="_____HP1_1_3" hidden="1">{#N/A,#N/A,FALSE,"Aging Summary";#N/A,#N/A,FALSE,"Ratio Analysis";#N/A,#N/A,FALSE,"Test 120 Day Accts";#N/A,#N/A,FALSE,"Tickmarks"}</definedName>
    <definedName name="_____HP1_1_4" hidden="1">{#N/A,#N/A,FALSE,"Aging Summary";#N/A,#N/A,FALSE,"Ratio Analysis";#N/A,#N/A,FALSE,"Test 120 Day Accts";#N/A,#N/A,FALSE,"Tickmarks"}</definedName>
    <definedName name="_____HP1_2" hidden="1">{#N/A,#N/A,FALSE,"Aging Summary";#N/A,#N/A,FALSE,"Ratio Analysis";#N/A,#N/A,FALSE,"Test 120 Day Accts";#N/A,#N/A,FALSE,"Tickmarks"}</definedName>
    <definedName name="_____HP1_3" hidden="1">{#N/A,#N/A,FALSE,"Aging Summary";#N/A,#N/A,FALSE,"Ratio Analysis";#N/A,#N/A,FALSE,"Test 120 Day Accts";#N/A,#N/A,FALSE,"Tickmarks"}</definedName>
    <definedName name="_____HP1_4" hidden="1">{#N/A,#N/A,FALSE,"Aging Summary";#N/A,#N/A,FALSE,"Ratio Analysis";#N/A,#N/A,FALSE,"Test 120 Day Accts";#N/A,#N/A,FALSE,"Tickmarks"}</definedName>
    <definedName name="_____HP4" hidden="1">{#N/A,#N/A,FALSE,"Aging Summary";#N/A,#N/A,FALSE,"Ratio Analysis";#N/A,#N/A,FALSE,"Test 120 Day Accts";#N/A,#N/A,FALSE,"Tickmarks"}</definedName>
    <definedName name="_____HP4_1" hidden="1">{#N/A,#N/A,FALSE,"Aging Summary";#N/A,#N/A,FALSE,"Ratio Analysis";#N/A,#N/A,FALSE,"Test 120 Day Accts";#N/A,#N/A,FALSE,"Tickmarks"}</definedName>
    <definedName name="_____HP4_1_1_1" hidden="1">{#N/A,#N/A,FALSE,"Aging Summary";#N/A,#N/A,FALSE,"Ratio Analysis";#N/A,#N/A,FALSE,"Test 120 Day Accts";#N/A,#N/A,FALSE,"Tickmarks"}</definedName>
    <definedName name="_____HP4_1_1_2" hidden="1">{#N/A,#N/A,FALSE,"Aging Summary";#N/A,#N/A,FALSE,"Ratio Analysis";#N/A,#N/A,FALSE,"Test 120 Day Accts";#N/A,#N/A,FALSE,"Tickmarks"}</definedName>
    <definedName name="_____HP4_1_1_3" hidden="1">{#N/A,#N/A,FALSE,"Aging Summary";#N/A,#N/A,FALSE,"Ratio Analysis";#N/A,#N/A,FALSE,"Test 120 Day Accts";#N/A,#N/A,FALSE,"Tickmarks"}</definedName>
    <definedName name="_____HP4_1_2" hidden="1">{#N/A,#N/A,FALSE,"Aging Summary";#N/A,#N/A,FALSE,"Ratio Analysis";#N/A,#N/A,FALSE,"Test 120 Day Accts";#N/A,#N/A,FALSE,"Tickmarks"}</definedName>
    <definedName name="_____HP4_1_3" hidden="1">{#N/A,#N/A,FALSE,"Aging Summary";#N/A,#N/A,FALSE,"Ratio Analysis";#N/A,#N/A,FALSE,"Test 120 Day Accts";#N/A,#N/A,FALSE,"Tickmarks"}</definedName>
    <definedName name="_____HP4_1_4" hidden="1">{#N/A,#N/A,FALSE,"Aging Summary";#N/A,#N/A,FALSE,"Ratio Analysis";#N/A,#N/A,FALSE,"Test 120 Day Accts";#N/A,#N/A,FALSE,"Tickmarks"}</definedName>
    <definedName name="_____HP4_2" hidden="1">{#N/A,#N/A,FALSE,"Aging Summary";#N/A,#N/A,FALSE,"Ratio Analysis";#N/A,#N/A,FALSE,"Test 120 Day Accts";#N/A,#N/A,FALSE,"Tickmarks"}</definedName>
    <definedName name="_____HP4_3" hidden="1">{#N/A,#N/A,FALSE,"Aging Summary";#N/A,#N/A,FALSE,"Ratio Analysis";#N/A,#N/A,FALSE,"Test 120 Day Accts";#N/A,#N/A,FALSE,"Tickmarks"}</definedName>
    <definedName name="_____HP4_4" hidden="1">{#N/A,#N/A,FALSE,"Aging Summary";#N/A,#N/A,FALSE,"Ratio Analysis";#N/A,#N/A,FALSE,"Test 120 Day Accts";#N/A,#N/A,FALSE,"Tickmarks"}</definedName>
    <definedName name="_____htl1" hidden="1">{"'Sheet1'!$A$4:$M$6"}</definedName>
    <definedName name="_____htl1_1" hidden="1">{"'Sheet1'!$A$4:$M$6"}</definedName>
    <definedName name="_____htl1_1_1" hidden="1">{"'Sheet1'!$A$4:$M$6"}</definedName>
    <definedName name="_____htl1_1_1_1" hidden="1">{"'Sheet1'!$A$4:$M$6"}</definedName>
    <definedName name="_____htl1_1_1_2" hidden="1">{"'Sheet1'!$A$4:$M$6"}</definedName>
    <definedName name="_____htl1_1_1_3" hidden="1">{"'Sheet1'!$A$4:$M$6"}</definedName>
    <definedName name="_____htl1_1_2" hidden="1">{"'Sheet1'!$A$4:$M$6"}</definedName>
    <definedName name="_____htl1_1_3" hidden="1">{"'Sheet1'!$A$4:$M$6"}</definedName>
    <definedName name="_____htl1_2" hidden="1">{"'Sheet1'!$A$4:$M$6"}</definedName>
    <definedName name="_____htl1_3" hidden="1">{"'Sheet1'!$A$4:$M$6"}</definedName>
    <definedName name="_____htl1_4" hidden="1">{"'Sheet1'!$A$4:$M$6"}</definedName>
    <definedName name="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Kay2008" hidden="1">{"SCH1B",#N/A,FALSE,"Canada";"SCH2B",#N/A,FALSE,"Canada"}</definedName>
    <definedName name="_____key2" hidden="1">#REF!</definedName>
    <definedName name="_____key3" hidden="1">#REF!</definedName>
    <definedName name="_____LF12" hidden="1">#REF!</definedName>
    <definedName name="_____md1" hidden="1">#REF!</definedName>
    <definedName name="_____N11" hidden="1">#REF!</definedName>
    <definedName name="_____New1" hidden="1">{#N/A,#N/A,FALSE,"Aging Summary";#N/A,#N/A,FALSE,"Ratio Analysis";#N/A,#N/A,FALSE,"Test 120 Day Accts";#N/A,#N/A,FALSE,"Tickmarks"}</definedName>
    <definedName name="_____o1" hidden="1">{#N/A,#N/A,FALSE,"Aging Summary";#N/A,#N/A,FALSE,"Ratio Analysis";#N/A,#N/A,FALSE,"Test 120 Day Accts";#N/A,#N/A,FALSE,"Tickmarks"}</definedName>
    <definedName name="_____o1_1" hidden="1">{#N/A,#N/A,FALSE,"Aging Summary";#N/A,#N/A,FALSE,"Ratio Analysis";#N/A,#N/A,FALSE,"Test 120 Day Accts";#N/A,#N/A,FALSE,"Tickmarks"}</definedName>
    <definedName name="_____o1_1_1_1" hidden="1">{#N/A,#N/A,FALSE,"Aging Summary";#N/A,#N/A,FALSE,"Ratio Analysis";#N/A,#N/A,FALSE,"Test 120 Day Accts";#N/A,#N/A,FALSE,"Tickmarks"}</definedName>
    <definedName name="_____o1_1_1_2" hidden="1">{#N/A,#N/A,FALSE,"Aging Summary";#N/A,#N/A,FALSE,"Ratio Analysis";#N/A,#N/A,FALSE,"Test 120 Day Accts";#N/A,#N/A,FALSE,"Tickmarks"}</definedName>
    <definedName name="_____o1_1_1_3" hidden="1">{#N/A,#N/A,FALSE,"Aging Summary";#N/A,#N/A,FALSE,"Ratio Analysis";#N/A,#N/A,FALSE,"Test 120 Day Accts";#N/A,#N/A,FALSE,"Tickmarks"}</definedName>
    <definedName name="_____o1_1_2" hidden="1">{#N/A,#N/A,FALSE,"Aging Summary";#N/A,#N/A,FALSE,"Ratio Analysis";#N/A,#N/A,FALSE,"Test 120 Day Accts";#N/A,#N/A,FALSE,"Tickmarks"}</definedName>
    <definedName name="_____o1_1_3" hidden="1">{#N/A,#N/A,FALSE,"Aging Summary";#N/A,#N/A,FALSE,"Ratio Analysis";#N/A,#N/A,FALSE,"Test 120 Day Accts";#N/A,#N/A,FALSE,"Tickmarks"}</definedName>
    <definedName name="_____o1_1_4" hidden="1">{#N/A,#N/A,FALSE,"Aging Summary";#N/A,#N/A,FALSE,"Ratio Analysis";#N/A,#N/A,FALSE,"Test 120 Day Accts";#N/A,#N/A,FALSE,"Tickmarks"}</definedName>
    <definedName name="_____o1_2" hidden="1">{#N/A,#N/A,FALSE,"Aging Summary";#N/A,#N/A,FALSE,"Ratio Analysis";#N/A,#N/A,FALSE,"Test 120 Day Accts";#N/A,#N/A,FALSE,"Tickmarks"}</definedName>
    <definedName name="_____o1_3" hidden="1">{#N/A,#N/A,FALSE,"Aging Summary";#N/A,#N/A,FALSE,"Ratio Analysis";#N/A,#N/A,FALSE,"Test 120 Day Accts";#N/A,#N/A,FALSE,"Tickmarks"}</definedName>
    <definedName name="_____o1_4" hidden="1">{#N/A,#N/A,FALSE,"Aging Summary";#N/A,#N/A,FALSE,"Ratio Analysis";#N/A,#N/A,FALSE,"Test 120 Day Accts";#N/A,#N/A,FALSE,"Tickmarks"}</definedName>
    <definedName name="_____o2" hidden="1">{#N/A,#N/A,FALSE,"Aging Summary";#N/A,#N/A,FALSE,"Ratio Analysis";#N/A,#N/A,FALSE,"Test 120 Day Accts";#N/A,#N/A,FALSE,"Tickmarks"}</definedName>
    <definedName name="_____o2_1" hidden="1">{#N/A,#N/A,FALSE,"Aging Summary";#N/A,#N/A,FALSE,"Ratio Analysis";#N/A,#N/A,FALSE,"Test 120 Day Accts";#N/A,#N/A,FALSE,"Tickmarks"}</definedName>
    <definedName name="_____o2_1_1_1" hidden="1">{#N/A,#N/A,FALSE,"Aging Summary";#N/A,#N/A,FALSE,"Ratio Analysis";#N/A,#N/A,FALSE,"Test 120 Day Accts";#N/A,#N/A,FALSE,"Tickmarks"}</definedName>
    <definedName name="_____o2_1_1_2" hidden="1">{#N/A,#N/A,FALSE,"Aging Summary";#N/A,#N/A,FALSE,"Ratio Analysis";#N/A,#N/A,FALSE,"Test 120 Day Accts";#N/A,#N/A,FALSE,"Tickmarks"}</definedName>
    <definedName name="_____o2_1_1_3" hidden="1">{#N/A,#N/A,FALSE,"Aging Summary";#N/A,#N/A,FALSE,"Ratio Analysis";#N/A,#N/A,FALSE,"Test 120 Day Accts";#N/A,#N/A,FALSE,"Tickmarks"}</definedName>
    <definedName name="_____o2_1_2" hidden="1">{#N/A,#N/A,FALSE,"Aging Summary";#N/A,#N/A,FALSE,"Ratio Analysis";#N/A,#N/A,FALSE,"Test 120 Day Accts";#N/A,#N/A,FALSE,"Tickmarks"}</definedName>
    <definedName name="_____o2_1_3" hidden="1">{#N/A,#N/A,FALSE,"Aging Summary";#N/A,#N/A,FALSE,"Ratio Analysis";#N/A,#N/A,FALSE,"Test 120 Day Accts";#N/A,#N/A,FALSE,"Tickmarks"}</definedName>
    <definedName name="_____o2_1_4" hidden="1">{#N/A,#N/A,FALSE,"Aging Summary";#N/A,#N/A,FALSE,"Ratio Analysis";#N/A,#N/A,FALSE,"Test 120 Day Accts";#N/A,#N/A,FALSE,"Tickmarks"}</definedName>
    <definedName name="_____o2_2" hidden="1">{#N/A,#N/A,FALSE,"Aging Summary";#N/A,#N/A,FALSE,"Ratio Analysis";#N/A,#N/A,FALSE,"Test 120 Day Accts";#N/A,#N/A,FALSE,"Tickmarks"}</definedName>
    <definedName name="_____o2_3" hidden="1">{#N/A,#N/A,FALSE,"Aging Summary";#N/A,#N/A,FALSE,"Ratio Analysis";#N/A,#N/A,FALSE,"Test 120 Day Accts";#N/A,#N/A,FALSE,"Tickmarks"}</definedName>
    <definedName name="_____o2_4" hidden="1">{#N/A,#N/A,FALSE,"Aging Summary";#N/A,#N/A,FALSE,"Ratio Analysis";#N/A,#N/A,FALSE,"Test 120 Day Accts";#N/A,#N/A,FALSE,"Tickmarks"}</definedName>
    <definedName name="_____o4" hidden="1">{#N/A,#N/A,FALSE,"Aging Summary";#N/A,#N/A,FALSE,"Ratio Analysis";#N/A,#N/A,FALSE,"Test 120 Day Accts";#N/A,#N/A,FALSE,"Tickmarks"}</definedName>
    <definedName name="_____o4_1" hidden="1">{#N/A,#N/A,FALSE,"Aging Summary";#N/A,#N/A,FALSE,"Ratio Analysis";#N/A,#N/A,FALSE,"Test 120 Day Accts";#N/A,#N/A,FALSE,"Tickmarks"}</definedName>
    <definedName name="_____o4_1_1_1" hidden="1">{#N/A,#N/A,FALSE,"Aging Summary";#N/A,#N/A,FALSE,"Ratio Analysis";#N/A,#N/A,FALSE,"Test 120 Day Accts";#N/A,#N/A,FALSE,"Tickmarks"}</definedName>
    <definedName name="_____o4_1_1_2" hidden="1">{#N/A,#N/A,FALSE,"Aging Summary";#N/A,#N/A,FALSE,"Ratio Analysis";#N/A,#N/A,FALSE,"Test 120 Day Accts";#N/A,#N/A,FALSE,"Tickmarks"}</definedName>
    <definedName name="_____o4_1_1_3" hidden="1">{#N/A,#N/A,FALSE,"Aging Summary";#N/A,#N/A,FALSE,"Ratio Analysis";#N/A,#N/A,FALSE,"Test 120 Day Accts";#N/A,#N/A,FALSE,"Tickmarks"}</definedName>
    <definedName name="_____o4_1_2" hidden="1">{#N/A,#N/A,FALSE,"Aging Summary";#N/A,#N/A,FALSE,"Ratio Analysis";#N/A,#N/A,FALSE,"Test 120 Day Accts";#N/A,#N/A,FALSE,"Tickmarks"}</definedName>
    <definedName name="_____o4_1_3" hidden="1">{#N/A,#N/A,FALSE,"Aging Summary";#N/A,#N/A,FALSE,"Ratio Analysis";#N/A,#N/A,FALSE,"Test 120 Day Accts";#N/A,#N/A,FALSE,"Tickmarks"}</definedName>
    <definedName name="_____o4_1_4" hidden="1">{#N/A,#N/A,FALSE,"Aging Summary";#N/A,#N/A,FALSE,"Ratio Analysis";#N/A,#N/A,FALSE,"Test 120 Day Accts";#N/A,#N/A,FALSE,"Tickmarks"}</definedName>
    <definedName name="_____o4_2" hidden="1">{#N/A,#N/A,FALSE,"Aging Summary";#N/A,#N/A,FALSE,"Ratio Analysis";#N/A,#N/A,FALSE,"Test 120 Day Accts";#N/A,#N/A,FALSE,"Tickmarks"}</definedName>
    <definedName name="_____o4_3" hidden="1">{#N/A,#N/A,FALSE,"Aging Summary";#N/A,#N/A,FALSE,"Ratio Analysis";#N/A,#N/A,FALSE,"Test 120 Day Accts";#N/A,#N/A,FALSE,"Tickmarks"}</definedName>
    <definedName name="_____o4_4" hidden="1">{#N/A,#N/A,FALSE,"Aging Summary";#N/A,#N/A,FALSE,"Ratio Analysis";#N/A,#N/A,FALSE,"Test 120 Day Accts";#N/A,#N/A,FALSE,"Tickmarks"}</definedName>
    <definedName name="_____rio3" hidden="1">{#N/A,#N/A,FALSE,"资产负债表";#N/A,#N/A,FALSE,"资产负债表"}</definedName>
    <definedName name="_____rup1" hidden="1">{#N/A,#N/A,FALSE,"Aging Summary";#N/A,#N/A,FALSE,"Ratio Analysis";#N/A,#N/A,FALSE,"Test 120 Day Accts";#N/A,#N/A,FALSE,"Tickmarks"}</definedName>
    <definedName name="_____rup1_1" hidden="1">{#N/A,#N/A,FALSE,"Aging Summary";#N/A,#N/A,FALSE,"Ratio Analysis";#N/A,#N/A,FALSE,"Test 120 Day Accts";#N/A,#N/A,FALSE,"Tickmarks"}</definedName>
    <definedName name="_____rup1_1_1_1" hidden="1">{#N/A,#N/A,FALSE,"Aging Summary";#N/A,#N/A,FALSE,"Ratio Analysis";#N/A,#N/A,FALSE,"Test 120 Day Accts";#N/A,#N/A,FALSE,"Tickmarks"}</definedName>
    <definedName name="_____rup1_1_1_2" hidden="1">{#N/A,#N/A,FALSE,"Aging Summary";#N/A,#N/A,FALSE,"Ratio Analysis";#N/A,#N/A,FALSE,"Test 120 Day Accts";#N/A,#N/A,FALSE,"Tickmarks"}</definedName>
    <definedName name="_____rup1_1_1_3" hidden="1">{#N/A,#N/A,FALSE,"Aging Summary";#N/A,#N/A,FALSE,"Ratio Analysis";#N/A,#N/A,FALSE,"Test 120 Day Accts";#N/A,#N/A,FALSE,"Tickmarks"}</definedName>
    <definedName name="_____rup1_1_2" hidden="1">{#N/A,#N/A,FALSE,"Aging Summary";#N/A,#N/A,FALSE,"Ratio Analysis";#N/A,#N/A,FALSE,"Test 120 Day Accts";#N/A,#N/A,FALSE,"Tickmarks"}</definedName>
    <definedName name="_____rup1_1_3" hidden="1">{#N/A,#N/A,FALSE,"Aging Summary";#N/A,#N/A,FALSE,"Ratio Analysis";#N/A,#N/A,FALSE,"Test 120 Day Accts";#N/A,#N/A,FALSE,"Tickmarks"}</definedName>
    <definedName name="_____rup1_1_4" hidden="1">{#N/A,#N/A,FALSE,"Aging Summary";#N/A,#N/A,FALSE,"Ratio Analysis";#N/A,#N/A,FALSE,"Test 120 Day Accts";#N/A,#N/A,FALSE,"Tickmarks"}</definedName>
    <definedName name="_____rup1_2" hidden="1">{#N/A,#N/A,FALSE,"Aging Summary";#N/A,#N/A,FALSE,"Ratio Analysis";#N/A,#N/A,FALSE,"Test 120 Day Accts";#N/A,#N/A,FALSE,"Tickmarks"}</definedName>
    <definedName name="_____rup1_3" hidden="1">{#N/A,#N/A,FALSE,"Aging Summary";#N/A,#N/A,FALSE,"Ratio Analysis";#N/A,#N/A,FALSE,"Test 120 Day Accts";#N/A,#N/A,FALSE,"Tickmarks"}</definedName>
    <definedName name="_____rup1_4" hidden="1">{#N/A,#N/A,FALSE,"Aging Summary";#N/A,#N/A,FALSE,"Ratio Analysis";#N/A,#N/A,FALSE,"Test 120 Day Accts";#N/A,#N/A,FALSE,"Tickmarks"}</definedName>
    <definedName name="_____rup4" hidden="1">{#N/A,#N/A,FALSE,"Aging Summary";#N/A,#N/A,FALSE,"Ratio Analysis";#N/A,#N/A,FALSE,"Test 120 Day Accts";#N/A,#N/A,FALSE,"Tickmarks"}</definedName>
    <definedName name="_____rup4_1" hidden="1">{#N/A,#N/A,FALSE,"Aging Summary";#N/A,#N/A,FALSE,"Ratio Analysis";#N/A,#N/A,FALSE,"Test 120 Day Accts";#N/A,#N/A,FALSE,"Tickmarks"}</definedName>
    <definedName name="_____rup4_1_1_1" hidden="1">{#N/A,#N/A,FALSE,"Aging Summary";#N/A,#N/A,FALSE,"Ratio Analysis";#N/A,#N/A,FALSE,"Test 120 Day Accts";#N/A,#N/A,FALSE,"Tickmarks"}</definedName>
    <definedName name="_____rup4_1_1_2" hidden="1">{#N/A,#N/A,FALSE,"Aging Summary";#N/A,#N/A,FALSE,"Ratio Analysis";#N/A,#N/A,FALSE,"Test 120 Day Accts";#N/A,#N/A,FALSE,"Tickmarks"}</definedName>
    <definedName name="_____rup4_1_1_3" hidden="1">{#N/A,#N/A,FALSE,"Aging Summary";#N/A,#N/A,FALSE,"Ratio Analysis";#N/A,#N/A,FALSE,"Test 120 Day Accts";#N/A,#N/A,FALSE,"Tickmarks"}</definedName>
    <definedName name="_____rup4_1_2" hidden="1">{#N/A,#N/A,FALSE,"Aging Summary";#N/A,#N/A,FALSE,"Ratio Analysis";#N/A,#N/A,FALSE,"Test 120 Day Accts";#N/A,#N/A,FALSE,"Tickmarks"}</definedName>
    <definedName name="_____rup4_1_3" hidden="1">{#N/A,#N/A,FALSE,"Aging Summary";#N/A,#N/A,FALSE,"Ratio Analysis";#N/A,#N/A,FALSE,"Test 120 Day Accts";#N/A,#N/A,FALSE,"Tickmarks"}</definedName>
    <definedName name="_____rup4_1_4" hidden="1">{#N/A,#N/A,FALSE,"Aging Summary";#N/A,#N/A,FALSE,"Ratio Analysis";#N/A,#N/A,FALSE,"Test 120 Day Accts";#N/A,#N/A,FALSE,"Tickmarks"}</definedName>
    <definedName name="_____rup4_2" hidden="1">{#N/A,#N/A,FALSE,"Aging Summary";#N/A,#N/A,FALSE,"Ratio Analysis";#N/A,#N/A,FALSE,"Test 120 Day Accts";#N/A,#N/A,FALSE,"Tickmarks"}</definedName>
    <definedName name="_____rup4_3" hidden="1">{#N/A,#N/A,FALSE,"Aging Summary";#N/A,#N/A,FALSE,"Ratio Analysis";#N/A,#N/A,FALSE,"Test 120 Day Accts";#N/A,#N/A,FALSE,"Tickmarks"}</definedName>
    <definedName name="_____rup4_4" hidden="1">{#N/A,#N/A,FALSE,"Aging Summary";#N/A,#N/A,FALSE,"Ratio Analysis";#N/A,#N/A,FALSE,"Test 120 Day Accts";#N/A,#N/A,FALSE,"Tickmarks"}</definedName>
    <definedName name="_____SDF1" hidden="1">{#N/A,#N/A,FALSE,"OI";#N/A,#N/A,FALSE,"EiD"}</definedName>
    <definedName name="_____TBC95" hidden="1">{#N/A,#N/A,FALSE,"Co_BalSht";#N/A,#N/A,FALSE,"Co_IncStmt";#N/A,#N/A,FALSE,"Cons_BalSht";#N/A,#N/A,FALSE,"Cons_IncStmt";#N/A,#N/A,FALSE,"Cashflow"}</definedName>
    <definedName name="_____U400" hidden="1">{#N/A,#N/A,FALSE,"Marketing";#N/A,#N/A,FALSE,"Selling";#N/A,#N/A,FALSE,"Promotional";#N/A,#N/A,FALSE,"Advertising"}</definedName>
    <definedName name="_____v2" hidden="1">{"vue1",#N/A,FALSE,"synthese";"vue2",#N/A,FALSE,"synthese"}</definedName>
    <definedName name="_____xlfn.BAHTTEXT" hidden="1">#NAME?</definedName>
    <definedName name="_____ZF12" hidden="1">#REF!</definedName>
    <definedName name="____1" hidden="1">#REF!</definedName>
    <definedName name="____A1" hidden="1">{"SCH2C",#N/A,FALSE,"North America"}</definedName>
    <definedName name="____A100" hidden="1">{#N/A,#N/A,FALSE,"Ocean";#N/A,#N/A,FALSE,"NewYork";#N/A,#N/A,FALSE,"Gateway";#N/A,#N/A,FALSE,"GVH";#N/A,#N/A,FALSE,"GVM";#N/A,#N/A,FALSE,"GVT"}</definedName>
    <definedName name="____A610" hidden="1">#REF!</definedName>
    <definedName name="____aaa1" hidden="1">{"SCH1B",#N/A,FALSE,"Canada";"SCH2B",#N/A,FALSE,"Canada"}</definedName>
    <definedName name="____aaa2" hidden="1">{"SCH1B",#N/A,FALSE,"Canada";"SCH2B",#N/A,FALSE,"Canada"}</definedName>
    <definedName name="____ABC1" hidden="1">{#N/A,#N/A,FALSE,"Co_BalSht";#N/A,#N/A,FALSE,"Co_IncStmt";#N/A,#N/A,FALSE,"Cons_BalSht";#N/A,#N/A,FALSE,"Cons_IncStmt";#N/A,#N/A,FALSE,"Cashflow"}</definedName>
    <definedName name="____ABC2" hidden="1">{#N/A,#N/A,FALSE,"Co_BalSht";#N/A,#N/A,FALSE,"Co_IncStmt";#N/A,#N/A,FALSE,"Cons_BalSht";#N/A,#N/A,FALSE,"Cons_IncStmt";#N/A,#N/A,FALSE,"Cashflow"}</definedName>
    <definedName name="____AE1" hidden="1">{#N/A,#N/A,FALSE,"Aging Summary";#N/A,#N/A,FALSE,"Ratio Analysis";#N/A,#N/A,FALSE,"Test 120 Day Accts";#N/A,#N/A,FALSE,"Tickmarks"}</definedName>
    <definedName name="____AE1_1" hidden="1">{#N/A,#N/A,FALSE,"Aging Summary";#N/A,#N/A,FALSE,"Ratio Analysis";#N/A,#N/A,FALSE,"Test 120 Day Accts";#N/A,#N/A,FALSE,"Tickmarks"}</definedName>
    <definedName name="____AE1_1_1_1" hidden="1">{#N/A,#N/A,FALSE,"Aging Summary";#N/A,#N/A,FALSE,"Ratio Analysis";#N/A,#N/A,FALSE,"Test 120 Day Accts";#N/A,#N/A,FALSE,"Tickmarks"}</definedName>
    <definedName name="____AE1_1_1_2" hidden="1">{#N/A,#N/A,FALSE,"Aging Summary";#N/A,#N/A,FALSE,"Ratio Analysis";#N/A,#N/A,FALSE,"Test 120 Day Accts";#N/A,#N/A,FALSE,"Tickmarks"}</definedName>
    <definedName name="____AE1_1_1_3" hidden="1">{#N/A,#N/A,FALSE,"Aging Summary";#N/A,#N/A,FALSE,"Ratio Analysis";#N/A,#N/A,FALSE,"Test 120 Day Accts";#N/A,#N/A,FALSE,"Tickmarks"}</definedName>
    <definedName name="____AE1_1_2" hidden="1">{#N/A,#N/A,FALSE,"Aging Summary";#N/A,#N/A,FALSE,"Ratio Analysis";#N/A,#N/A,FALSE,"Test 120 Day Accts";#N/A,#N/A,FALSE,"Tickmarks"}</definedName>
    <definedName name="____AE1_1_3" hidden="1">{#N/A,#N/A,FALSE,"Aging Summary";#N/A,#N/A,FALSE,"Ratio Analysis";#N/A,#N/A,FALSE,"Test 120 Day Accts";#N/A,#N/A,FALSE,"Tickmarks"}</definedName>
    <definedName name="____AE1_1_4" hidden="1">{#N/A,#N/A,FALSE,"Aging Summary";#N/A,#N/A,FALSE,"Ratio Analysis";#N/A,#N/A,FALSE,"Test 120 Day Accts";#N/A,#N/A,FALSE,"Tickmarks"}</definedName>
    <definedName name="____AE1_2" hidden="1">{#N/A,#N/A,FALSE,"Aging Summary";#N/A,#N/A,FALSE,"Ratio Analysis";#N/A,#N/A,FALSE,"Test 120 Day Accts";#N/A,#N/A,FALSE,"Tickmarks"}</definedName>
    <definedName name="____AE1_3" hidden="1">{#N/A,#N/A,FALSE,"Aging Summary";#N/A,#N/A,FALSE,"Ratio Analysis";#N/A,#N/A,FALSE,"Test 120 Day Accts";#N/A,#N/A,FALSE,"Tickmarks"}</definedName>
    <definedName name="____AE1_4" hidden="1">{#N/A,#N/A,FALSE,"Aging Summary";#N/A,#N/A,FALSE,"Ratio Analysis";#N/A,#N/A,FALSE,"Test 120 Day Accts";#N/A,#N/A,FALSE,"Tickmarks"}</definedName>
    <definedName name="____AE2" hidden="1">{#N/A,#N/A,FALSE,"Aging Summary";#N/A,#N/A,FALSE,"Ratio Analysis";#N/A,#N/A,FALSE,"Test 120 Day Accts";#N/A,#N/A,FALSE,"Tickmarks"}</definedName>
    <definedName name="____AE2_1" hidden="1">{#N/A,#N/A,FALSE,"Aging Summary";#N/A,#N/A,FALSE,"Ratio Analysis";#N/A,#N/A,FALSE,"Test 120 Day Accts";#N/A,#N/A,FALSE,"Tickmarks"}</definedName>
    <definedName name="____AE2_1_1_1" hidden="1">{#N/A,#N/A,FALSE,"Aging Summary";#N/A,#N/A,FALSE,"Ratio Analysis";#N/A,#N/A,FALSE,"Test 120 Day Accts";#N/A,#N/A,FALSE,"Tickmarks"}</definedName>
    <definedName name="____AE2_1_1_2" hidden="1">{#N/A,#N/A,FALSE,"Aging Summary";#N/A,#N/A,FALSE,"Ratio Analysis";#N/A,#N/A,FALSE,"Test 120 Day Accts";#N/A,#N/A,FALSE,"Tickmarks"}</definedName>
    <definedName name="____AE2_1_1_3" hidden="1">{#N/A,#N/A,FALSE,"Aging Summary";#N/A,#N/A,FALSE,"Ratio Analysis";#N/A,#N/A,FALSE,"Test 120 Day Accts";#N/A,#N/A,FALSE,"Tickmarks"}</definedName>
    <definedName name="____AE2_1_2" hidden="1">{#N/A,#N/A,FALSE,"Aging Summary";#N/A,#N/A,FALSE,"Ratio Analysis";#N/A,#N/A,FALSE,"Test 120 Day Accts";#N/A,#N/A,FALSE,"Tickmarks"}</definedName>
    <definedName name="____AE2_1_3" hidden="1">{#N/A,#N/A,FALSE,"Aging Summary";#N/A,#N/A,FALSE,"Ratio Analysis";#N/A,#N/A,FALSE,"Test 120 Day Accts";#N/A,#N/A,FALSE,"Tickmarks"}</definedName>
    <definedName name="____AE2_1_4" hidden="1">{#N/A,#N/A,FALSE,"Aging Summary";#N/A,#N/A,FALSE,"Ratio Analysis";#N/A,#N/A,FALSE,"Test 120 Day Accts";#N/A,#N/A,FALSE,"Tickmarks"}</definedName>
    <definedName name="____AE2_2" hidden="1">{#N/A,#N/A,FALSE,"Aging Summary";#N/A,#N/A,FALSE,"Ratio Analysis";#N/A,#N/A,FALSE,"Test 120 Day Accts";#N/A,#N/A,FALSE,"Tickmarks"}</definedName>
    <definedName name="____AE2_3" hidden="1">{#N/A,#N/A,FALSE,"Aging Summary";#N/A,#N/A,FALSE,"Ratio Analysis";#N/A,#N/A,FALSE,"Test 120 Day Accts";#N/A,#N/A,FALSE,"Tickmarks"}</definedName>
    <definedName name="____AE2_4" hidden="1">{#N/A,#N/A,FALSE,"Aging Summary";#N/A,#N/A,FALSE,"Ratio Analysis";#N/A,#N/A,FALSE,"Test 120 Day Accts";#N/A,#N/A,FALSE,"Tickmarks"}</definedName>
    <definedName name="____AE4" hidden="1">{#N/A,#N/A,FALSE,"Aging Summary";#N/A,#N/A,FALSE,"Ratio Analysis";#N/A,#N/A,FALSE,"Test 120 Day Accts";#N/A,#N/A,FALSE,"Tickmarks"}</definedName>
    <definedName name="____AE4_1" hidden="1">{#N/A,#N/A,FALSE,"Aging Summary";#N/A,#N/A,FALSE,"Ratio Analysis";#N/A,#N/A,FALSE,"Test 120 Day Accts";#N/A,#N/A,FALSE,"Tickmarks"}</definedName>
    <definedName name="____AE4_1_1_1" hidden="1">{#N/A,#N/A,FALSE,"Aging Summary";#N/A,#N/A,FALSE,"Ratio Analysis";#N/A,#N/A,FALSE,"Test 120 Day Accts";#N/A,#N/A,FALSE,"Tickmarks"}</definedName>
    <definedName name="____AE4_1_1_2" hidden="1">{#N/A,#N/A,FALSE,"Aging Summary";#N/A,#N/A,FALSE,"Ratio Analysis";#N/A,#N/A,FALSE,"Test 120 Day Accts";#N/A,#N/A,FALSE,"Tickmarks"}</definedName>
    <definedName name="____AE4_1_1_3" hidden="1">{#N/A,#N/A,FALSE,"Aging Summary";#N/A,#N/A,FALSE,"Ratio Analysis";#N/A,#N/A,FALSE,"Test 120 Day Accts";#N/A,#N/A,FALSE,"Tickmarks"}</definedName>
    <definedName name="____AE4_1_2" hidden="1">{#N/A,#N/A,FALSE,"Aging Summary";#N/A,#N/A,FALSE,"Ratio Analysis";#N/A,#N/A,FALSE,"Test 120 Day Accts";#N/A,#N/A,FALSE,"Tickmarks"}</definedName>
    <definedName name="____AE4_1_3" hidden="1">{#N/A,#N/A,FALSE,"Aging Summary";#N/A,#N/A,FALSE,"Ratio Analysis";#N/A,#N/A,FALSE,"Test 120 Day Accts";#N/A,#N/A,FALSE,"Tickmarks"}</definedName>
    <definedName name="____AE4_1_4" hidden="1">{#N/A,#N/A,FALSE,"Aging Summary";#N/A,#N/A,FALSE,"Ratio Analysis";#N/A,#N/A,FALSE,"Test 120 Day Accts";#N/A,#N/A,FALSE,"Tickmarks"}</definedName>
    <definedName name="____AE4_2" hidden="1">{#N/A,#N/A,FALSE,"Aging Summary";#N/A,#N/A,FALSE,"Ratio Analysis";#N/A,#N/A,FALSE,"Test 120 Day Accts";#N/A,#N/A,FALSE,"Tickmarks"}</definedName>
    <definedName name="____AE4_3" hidden="1">{#N/A,#N/A,FALSE,"Aging Summary";#N/A,#N/A,FALSE,"Ratio Analysis";#N/A,#N/A,FALSE,"Test 120 Day Accts";#N/A,#N/A,FALSE,"Tickmarks"}</definedName>
    <definedName name="____AE4_4" hidden="1">{#N/A,#N/A,FALSE,"Aging Summary";#N/A,#N/A,FALSE,"Ratio Analysis";#N/A,#N/A,FALSE,"Test 120 Day Accts";#N/A,#N/A,FALSE,"Tickmarks"}</definedName>
    <definedName name="____ar1" hidden="1">{#N/A,#N/A,FALSE,"Aging Summary";#N/A,#N/A,FALSE,"Ratio Analysis";#N/A,#N/A,FALSE,"Test 120 Day Accts";#N/A,#N/A,FALSE,"Tickmarks"}</definedName>
    <definedName name="____ar1_1" hidden="1">{#N/A,#N/A,FALSE,"Aging Summary";#N/A,#N/A,FALSE,"Ratio Analysis";#N/A,#N/A,FALSE,"Test 120 Day Accts";#N/A,#N/A,FALSE,"Tickmarks"}</definedName>
    <definedName name="____ar1_1_1_1" hidden="1">{#N/A,#N/A,FALSE,"Aging Summary";#N/A,#N/A,FALSE,"Ratio Analysis";#N/A,#N/A,FALSE,"Test 120 Day Accts";#N/A,#N/A,FALSE,"Tickmarks"}</definedName>
    <definedName name="____ar1_1_1_2" hidden="1">{#N/A,#N/A,FALSE,"Aging Summary";#N/A,#N/A,FALSE,"Ratio Analysis";#N/A,#N/A,FALSE,"Test 120 Day Accts";#N/A,#N/A,FALSE,"Tickmarks"}</definedName>
    <definedName name="____ar1_1_1_3" hidden="1">{#N/A,#N/A,FALSE,"Aging Summary";#N/A,#N/A,FALSE,"Ratio Analysis";#N/A,#N/A,FALSE,"Test 120 Day Accts";#N/A,#N/A,FALSE,"Tickmarks"}</definedName>
    <definedName name="____ar1_1_2" hidden="1">{#N/A,#N/A,FALSE,"Aging Summary";#N/A,#N/A,FALSE,"Ratio Analysis";#N/A,#N/A,FALSE,"Test 120 Day Accts";#N/A,#N/A,FALSE,"Tickmarks"}</definedName>
    <definedName name="____ar1_1_3" hidden="1">{#N/A,#N/A,FALSE,"Aging Summary";#N/A,#N/A,FALSE,"Ratio Analysis";#N/A,#N/A,FALSE,"Test 120 Day Accts";#N/A,#N/A,FALSE,"Tickmarks"}</definedName>
    <definedName name="____ar1_1_4" hidden="1">{#N/A,#N/A,FALSE,"Aging Summary";#N/A,#N/A,FALSE,"Ratio Analysis";#N/A,#N/A,FALSE,"Test 120 Day Accts";#N/A,#N/A,FALSE,"Tickmarks"}</definedName>
    <definedName name="____ar1_2" hidden="1">{#N/A,#N/A,FALSE,"Aging Summary";#N/A,#N/A,FALSE,"Ratio Analysis";#N/A,#N/A,FALSE,"Test 120 Day Accts";#N/A,#N/A,FALSE,"Tickmarks"}</definedName>
    <definedName name="____ar1_3" hidden="1">{#N/A,#N/A,FALSE,"Aging Summary";#N/A,#N/A,FALSE,"Ratio Analysis";#N/A,#N/A,FALSE,"Test 120 Day Accts";#N/A,#N/A,FALSE,"Tickmarks"}</definedName>
    <definedName name="____ar1_4" hidden="1">{#N/A,#N/A,FALSE,"Aging Summary";#N/A,#N/A,FALSE,"Ratio Analysis";#N/A,#N/A,FALSE,"Test 120 Day Accts";#N/A,#N/A,FALSE,"Tickmarks"}</definedName>
    <definedName name="____ar4" hidden="1">{#N/A,#N/A,FALSE,"Aging Summary";#N/A,#N/A,FALSE,"Ratio Analysis";#N/A,#N/A,FALSE,"Test 120 Day Accts";#N/A,#N/A,FALSE,"Tickmarks"}</definedName>
    <definedName name="____ar4_1" hidden="1">{#N/A,#N/A,FALSE,"Aging Summary";#N/A,#N/A,FALSE,"Ratio Analysis";#N/A,#N/A,FALSE,"Test 120 Day Accts";#N/A,#N/A,FALSE,"Tickmarks"}</definedName>
    <definedName name="____ar4_1_1_1" hidden="1">{#N/A,#N/A,FALSE,"Aging Summary";#N/A,#N/A,FALSE,"Ratio Analysis";#N/A,#N/A,FALSE,"Test 120 Day Accts";#N/A,#N/A,FALSE,"Tickmarks"}</definedName>
    <definedName name="____ar4_1_1_2" hidden="1">{#N/A,#N/A,FALSE,"Aging Summary";#N/A,#N/A,FALSE,"Ratio Analysis";#N/A,#N/A,FALSE,"Test 120 Day Accts";#N/A,#N/A,FALSE,"Tickmarks"}</definedName>
    <definedName name="____ar4_1_1_3" hidden="1">{#N/A,#N/A,FALSE,"Aging Summary";#N/A,#N/A,FALSE,"Ratio Analysis";#N/A,#N/A,FALSE,"Test 120 Day Accts";#N/A,#N/A,FALSE,"Tickmarks"}</definedName>
    <definedName name="____ar4_1_2" hidden="1">{#N/A,#N/A,FALSE,"Aging Summary";#N/A,#N/A,FALSE,"Ratio Analysis";#N/A,#N/A,FALSE,"Test 120 Day Accts";#N/A,#N/A,FALSE,"Tickmarks"}</definedName>
    <definedName name="____ar4_1_3" hidden="1">{#N/A,#N/A,FALSE,"Aging Summary";#N/A,#N/A,FALSE,"Ratio Analysis";#N/A,#N/A,FALSE,"Test 120 Day Accts";#N/A,#N/A,FALSE,"Tickmarks"}</definedName>
    <definedName name="____ar4_1_4" hidden="1">{#N/A,#N/A,FALSE,"Aging Summary";#N/A,#N/A,FALSE,"Ratio Analysis";#N/A,#N/A,FALSE,"Test 120 Day Accts";#N/A,#N/A,FALSE,"Tickmarks"}</definedName>
    <definedName name="____ar4_2" hidden="1">{#N/A,#N/A,FALSE,"Aging Summary";#N/A,#N/A,FALSE,"Ratio Analysis";#N/A,#N/A,FALSE,"Test 120 Day Accts";#N/A,#N/A,FALSE,"Tickmarks"}</definedName>
    <definedName name="____ar4_3" hidden="1">{#N/A,#N/A,FALSE,"Aging Summary";#N/A,#N/A,FALSE,"Ratio Analysis";#N/A,#N/A,FALSE,"Test 120 Day Accts";#N/A,#N/A,FALSE,"Tickmarks"}</definedName>
    <definedName name="____ar4_4" hidden="1">{#N/A,#N/A,FALSE,"Aging Summary";#N/A,#N/A,FALSE,"Ratio Analysis";#N/A,#N/A,FALSE,"Test 120 Day Accts";#N/A,#N/A,FALSE,"Tickmarks"}</definedName>
    <definedName name="____AS3" hidden="1">{#N/A,#N/A,FALSE,"Aging Summary";#N/A,#N/A,FALSE,"Ratio Analysis";#N/A,#N/A,FALSE,"Test 120 Day Accts";#N/A,#N/A,FALSE,"Tickmarks"}</definedName>
    <definedName name="____AS3_1" hidden="1">{#N/A,#N/A,FALSE,"Aging Summary";#N/A,#N/A,FALSE,"Ratio Analysis";#N/A,#N/A,FALSE,"Test 120 Day Accts";#N/A,#N/A,FALSE,"Tickmarks"}</definedName>
    <definedName name="____AS3_1_1_1" hidden="1">{#N/A,#N/A,FALSE,"Aging Summary";#N/A,#N/A,FALSE,"Ratio Analysis";#N/A,#N/A,FALSE,"Test 120 Day Accts";#N/A,#N/A,FALSE,"Tickmarks"}</definedName>
    <definedName name="____AS3_1_1_2" hidden="1">{#N/A,#N/A,FALSE,"Aging Summary";#N/A,#N/A,FALSE,"Ratio Analysis";#N/A,#N/A,FALSE,"Test 120 Day Accts";#N/A,#N/A,FALSE,"Tickmarks"}</definedName>
    <definedName name="____AS3_1_1_3" hidden="1">{#N/A,#N/A,FALSE,"Aging Summary";#N/A,#N/A,FALSE,"Ratio Analysis";#N/A,#N/A,FALSE,"Test 120 Day Accts";#N/A,#N/A,FALSE,"Tickmarks"}</definedName>
    <definedName name="____AS3_1_2" hidden="1">{#N/A,#N/A,FALSE,"Aging Summary";#N/A,#N/A,FALSE,"Ratio Analysis";#N/A,#N/A,FALSE,"Test 120 Day Accts";#N/A,#N/A,FALSE,"Tickmarks"}</definedName>
    <definedName name="____AS3_1_3" hidden="1">{#N/A,#N/A,FALSE,"Aging Summary";#N/A,#N/A,FALSE,"Ratio Analysis";#N/A,#N/A,FALSE,"Test 120 Day Accts";#N/A,#N/A,FALSE,"Tickmarks"}</definedName>
    <definedName name="____AS3_1_4" hidden="1">{#N/A,#N/A,FALSE,"Aging Summary";#N/A,#N/A,FALSE,"Ratio Analysis";#N/A,#N/A,FALSE,"Test 120 Day Accts";#N/A,#N/A,FALSE,"Tickmarks"}</definedName>
    <definedName name="____AS3_2" hidden="1">{#N/A,#N/A,FALSE,"Aging Summary";#N/A,#N/A,FALSE,"Ratio Analysis";#N/A,#N/A,FALSE,"Test 120 Day Accts";#N/A,#N/A,FALSE,"Tickmarks"}</definedName>
    <definedName name="____AS3_3" hidden="1">{#N/A,#N/A,FALSE,"Aging Summary";#N/A,#N/A,FALSE,"Ratio Analysis";#N/A,#N/A,FALSE,"Test 120 Day Accts";#N/A,#N/A,FALSE,"Tickmarks"}</definedName>
    <definedName name="____AS3_4" hidden="1">{#N/A,#N/A,FALSE,"Aging Summary";#N/A,#N/A,FALSE,"Ratio Analysis";#N/A,#N/A,FALSE,"Test 120 Day Accts";#N/A,#N/A,FALSE,"Tickmarks"}</definedName>
    <definedName name="____AS4" hidden="1">{#N/A,#N/A,FALSE,"Aging Summary";#N/A,#N/A,FALSE,"Ratio Analysis";#N/A,#N/A,FALSE,"Test 120 Day Accts";#N/A,#N/A,FALSE,"Tickmarks"}</definedName>
    <definedName name="____AS4_1" hidden="1">{#N/A,#N/A,FALSE,"Aging Summary";#N/A,#N/A,FALSE,"Ratio Analysis";#N/A,#N/A,FALSE,"Test 120 Day Accts";#N/A,#N/A,FALSE,"Tickmarks"}</definedName>
    <definedName name="____AS4_1_1_1" hidden="1">{#N/A,#N/A,FALSE,"Aging Summary";#N/A,#N/A,FALSE,"Ratio Analysis";#N/A,#N/A,FALSE,"Test 120 Day Accts";#N/A,#N/A,FALSE,"Tickmarks"}</definedName>
    <definedName name="____AS4_1_1_2" hidden="1">{#N/A,#N/A,FALSE,"Aging Summary";#N/A,#N/A,FALSE,"Ratio Analysis";#N/A,#N/A,FALSE,"Test 120 Day Accts";#N/A,#N/A,FALSE,"Tickmarks"}</definedName>
    <definedName name="____AS4_1_1_3" hidden="1">{#N/A,#N/A,FALSE,"Aging Summary";#N/A,#N/A,FALSE,"Ratio Analysis";#N/A,#N/A,FALSE,"Test 120 Day Accts";#N/A,#N/A,FALSE,"Tickmarks"}</definedName>
    <definedName name="____AS4_1_2" hidden="1">{#N/A,#N/A,FALSE,"Aging Summary";#N/A,#N/A,FALSE,"Ratio Analysis";#N/A,#N/A,FALSE,"Test 120 Day Accts";#N/A,#N/A,FALSE,"Tickmarks"}</definedName>
    <definedName name="____AS4_1_3" hidden="1">{#N/A,#N/A,FALSE,"Aging Summary";#N/A,#N/A,FALSE,"Ratio Analysis";#N/A,#N/A,FALSE,"Test 120 Day Accts";#N/A,#N/A,FALSE,"Tickmarks"}</definedName>
    <definedName name="____AS4_1_4" hidden="1">{#N/A,#N/A,FALSE,"Aging Summary";#N/A,#N/A,FALSE,"Ratio Analysis";#N/A,#N/A,FALSE,"Test 120 Day Accts";#N/A,#N/A,FALSE,"Tickmarks"}</definedName>
    <definedName name="____AS4_2" hidden="1">{#N/A,#N/A,FALSE,"Aging Summary";#N/A,#N/A,FALSE,"Ratio Analysis";#N/A,#N/A,FALSE,"Test 120 Day Accts";#N/A,#N/A,FALSE,"Tickmarks"}</definedName>
    <definedName name="____AS4_3" hidden="1">{#N/A,#N/A,FALSE,"Aging Summary";#N/A,#N/A,FALSE,"Ratio Analysis";#N/A,#N/A,FALSE,"Test 120 Day Accts";#N/A,#N/A,FALSE,"Tickmarks"}</definedName>
    <definedName name="____AS4_4" hidden="1">{#N/A,#N/A,FALSE,"Aging Summary";#N/A,#N/A,FALSE,"Ratio Analysis";#N/A,#N/A,FALSE,"Test 120 Day Accts";#N/A,#N/A,FALSE,"Tickmarks"}</definedName>
    <definedName name="____ase1" hidden="1">{#N/A,#N/A,FALSE,"Aging Summary";#N/A,#N/A,FALSE,"Ratio Analysis";#N/A,#N/A,FALSE,"Test 120 Day Accts";#N/A,#N/A,FALSE,"Tickmarks"}</definedName>
    <definedName name="____ase1_1" hidden="1">{#N/A,#N/A,FALSE,"Aging Summary";#N/A,#N/A,FALSE,"Ratio Analysis";#N/A,#N/A,FALSE,"Test 120 Day Accts";#N/A,#N/A,FALSE,"Tickmarks"}</definedName>
    <definedName name="____ase1_1_1_1" hidden="1">{#N/A,#N/A,FALSE,"Aging Summary";#N/A,#N/A,FALSE,"Ratio Analysis";#N/A,#N/A,FALSE,"Test 120 Day Accts";#N/A,#N/A,FALSE,"Tickmarks"}</definedName>
    <definedName name="____ase1_1_1_2" hidden="1">{#N/A,#N/A,FALSE,"Aging Summary";#N/A,#N/A,FALSE,"Ratio Analysis";#N/A,#N/A,FALSE,"Test 120 Day Accts";#N/A,#N/A,FALSE,"Tickmarks"}</definedName>
    <definedName name="____ase1_1_1_3" hidden="1">{#N/A,#N/A,FALSE,"Aging Summary";#N/A,#N/A,FALSE,"Ratio Analysis";#N/A,#N/A,FALSE,"Test 120 Day Accts";#N/A,#N/A,FALSE,"Tickmarks"}</definedName>
    <definedName name="____ase1_1_2" hidden="1">{#N/A,#N/A,FALSE,"Aging Summary";#N/A,#N/A,FALSE,"Ratio Analysis";#N/A,#N/A,FALSE,"Test 120 Day Accts";#N/A,#N/A,FALSE,"Tickmarks"}</definedName>
    <definedName name="____ase1_1_3" hidden="1">{#N/A,#N/A,FALSE,"Aging Summary";#N/A,#N/A,FALSE,"Ratio Analysis";#N/A,#N/A,FALSE,"Test 120 Day Accts";#N/A,#N/A,FALSE,"Tickmarks"}</definedName>
    <definedName name="____ase1_1_4" hidden="1">{#N/A,#N/A,FALSE,"Aging Summary";#N/A,#N/A,FALSE,"Ratio Analysis";#N/A,#N/A,FALSE,"Test 120 Day Accts";#N/A,#N/A,FALSE,"Tickmarks"}</definedName>
    <definedName name="____ase1_2" hidden="1">{#N/A,#N/A,FALSE,"Aging Summary";#N/A,#N/A,FALSE,"Ratio Analysis";#N/A,#N/A,FALSE,"Test 120 Day Accts";#N/A,#N/A,FALSE,"Tickmarks"}</definedName>
    <definedName name="____ase1_3" hidden="1">{#N/A,#N/A,FALSE,"Aging Summary";#N/A,#N/A,FALSE,"Ratio Analysis";#N/A,#N/A,FALSE,"Test 120 Day Accts";#N/A,#N/A,FALSE,"Tickmarks"}</definedName>
    <definedName name="____ase1_4" hidden="1">{#N/A,#N/A,FALSE,"Aging Summary";#N/A,#N/A,FALSE,"Ratio Analysis";#N/A,#N/A,FALSE,"Test 120 Day Accts";#N/A,#N/A,FALSE,"Tickmarks"}</definedName>
    <definedName name="____ase4" hidden="1">{#N/A,#N/A,FALSE,"Aging Summary";#N/A,#N/A,FALSE,"Ratio Analysis";#N/A,#N/A,FALSE,"Test 120 Day Accts";#N/A,#N/A,FALSE,"Tickmarks"}</definedName>
    <definedName name="____ase4_1" hidden="1">{#N/A,#N/A,FALSE,"Aging Summary";#N/A,#N/A,FALSE,"Ratio Analysis";#N/A,#N/A,FALSE,"Test 120 Day Accts";#N/A,#N/A,FALSE,"Tickmarks"}</definedName>
    <definedName name="____ase4_1_1_1" hidden="1">{#N/A,#N/A,FALSE,"Aging Summary";#N/A,#N/A,FALSE,"Ratio Analysis";#N/A,#N/A,FALSE,"Test 120 Day Accts";#N/A,#N/A,FALSE,"Tickmarks"}</definedName>
    <definedName name="____ase4_1_1_2" hidden="1">{#N/A,#N/A,FALSE,"Aging Summary";#N/A,#N/A,FALSE,"Ratio Analysis";#N/A,#N/A,FALSE,"Test 120 Day Accts";#N/A,#N/A,FALSE,"Tickmarks"}</definedName>
    <definedName name="____ase4_1_1_3" hidden="1">{#N/A,#N/A,FALSE,"Aging Summary";#N/A,#N/A,FALSE,"Ratio Analysis";#N/A,#N/A,FALSE,"Test 120 Day Accts";#N/A,#N/A,FALSE,"Tickmarks"}</definedName>
    <definedName name="____ase4_1_2" hidden="1">{#N/A,#N/A,FALSE,"Aging Summary";#N/A,#N/A,FALSE,"Ratio Analysis";#N/A,#N/A,FALSE,"Test 120 Day Accts";#N/A,#N/A,FALSE,"Tickmarks"}</definedName>
    <definedName name="____ase4_1_3" hidden="1">{#N/A,#N/A,FALSE,"Aging Summary";#N/A,#N/A,FALSE,"Ratio Analysis";#N/A,#N/A,FALSE,"Test 120 Day Accts";#N/A,#N/A,FALSE,"Tickmarks"}</definedName>
    <definedName name="____ase4_1_4" hidden="1">{#N/A,#N/A,FALSE,"Aging Summary";#N/A,#N/A,FALSE,"Ratio Analysis";#N/A,#N/A,FALSE,"Test 120 Day Accts";#N/A,#N/A,FALSE,"Tickmarks"}</definedName>
    <definedName name="____ase4_2" hidden="1">{#N/A,#N/A,FALSE,"Aging Summary";#N/A,#N/A,FALSE,"Ratio Analysis";#N/A,#N/A,FALSE,"Test 120 Day Accts";#N/A,#N/A,FALSE,"Tickmarks"}</definedName>
    <definedName name="____ase4_3" hidden="1">{#N/A,#N/A,FALSE,"Aging Summary";#N/A,#N/A,FALSE,"Ratio Analysis";#N/A,#N/A,FALSE,"Test 120 Day Accts";#N/A,#N/A,FALSE,"Tickmarks"}</definedName>
    <definedName name="____ase4_4" hidden="1">{#N/A,#N/A,FALSE,"Aging Summary";#N/A,#N/A,FALSE,"Ratio Analysis";#N/A,#N/A,FALSE,"Test 120 Day Accts";#N/A,#N/A,FALSE,"Tickmarks"}</definedName>
    <definedName name="____asr1" hidden="1">{#N/A,#N/A,FALSE,"Aging Summary";#N/A,#N/A,FALSE,"Ratio Analysis";#N/A,#N/A,FALSE,"Test 120 Day Accts";#N/A,#N/A,FALSE,"Tickmarks"}</definedName>
    <definedName name="____asr1_1" hidden="1">{#N/A,#N/A,FALSE,"Aging Summary";#N/A,#N/A,FALSE,"Ratio Analysis";#N/A,#N/A,FALSE,"Test 120 Day Accts";#N/A,#N/A,FALSE,"Tickmarks"}</definedName>
    <definedName name="____asr1_1_1_1" hidden="1">{#N/A,#N/A,FALSE,"Aging Summary";#N/A,#N/A,FALSE,"Ratio Analysis";#N/A,#N/A,FALSE,"Test 120 Day Accts";#N/A,#N/A,FALSE,"Tickmarks"}</definedName>
    <definedName name="____asr1_1_1_2" hidden="1">{#N/A,#N/A,FALSE,"Aging Summary";#N/A,#N/A,FALSE,"Ratio Analysis";#N/A,#N/A,FALSE,"Test 120 Day Accts";#N/A,#N/A,FALSE,"Tickmarks"}</definedName>
    <definedName name="____asr1_1_1_3" hidden="1">{#N/A,#N/A,FALSE,"Aging Summary";#N/A,#N/A,FALSE,"Ratio Analysis";#N/A,#N/A,FALSE,"Test 120 Day Accts";#N/A,#N/A,FALSE,"Tickmarks"}</definedName>
    <definedName name="____asr1_1_2" hidden="1">{#N/A,#N/A,FALSE,"Aging Summary";#N/A,#N/A,FALSE,"Ratio Analysis";#N/A,#N/A,FALSE,"Test 120 Day Accts";#N/A,#N/A,FALSE,"Tickmarks"}</definedName>
    <definedName name="____asr1_1_3" hidden="1">{#N/A,#N/A,FALSE,"Aging Summary";#N/A,#N/A,FALSE,"Ratio Analysis";#N/A,#N/A,FALSE,"Test 120 Day Accts";#N/A,#N/A,FALSE,"Tickmarks"}</definedName>
    <definedName name="____asr1_1_4" hidden="1">{#N/A,#N/A,FALSE,"Aging Summary";#N/A,#N/A,FALSE,"Ratio Analysis";#N/A,#N/A,FALSE,"Test 120 Day Accts";#N/A,#N/A,FALSE,"Tickmarks"}</definedName>
    <definedName name="____asr1_2" hidden="1">{#N/A,#N/A,FALSE,"Aging Summary";#N/A,#N/A,FALSE,"Ratio Analysis";#N/A,#N/A,FALSE,"Test 120 Day Accts";#N/A,#N/A,FALSE,"Tickmarks"}</definedName>
    <definedName name="____asr1_3" hidden="1">{#N/A,#N/A,FALSE,"Aging Summary";#N/A,#N/A,FALSE,"Ratio Analysis";#N/A,#N/A,FALSE,"Test 120 Day Accts";#N/A,#N/A,FALSE,"Tickmarks"}</definedName>
    <definedName name="____asr1_4" hidden="1">{#N/A,#N/A,FALSE,"Aging Summary";#N/A,#N/A,FALSE,"Ratio Analysis";#N/A,#N/A,FALSE,"Test 120 Day Accts";#N/A,#N/A,FALSE,"Tickmarks"}</definedName>
    <definedName name="____asr4" hidden="1">{#N/A,#N/A,FALSE,"Aging Summary";#N/A,#N/A,FALSE,"Ratio Analysis";#N/A,#N/A,FALSE,"Test 120 Day Accts";#N/A,#N/A,FALSE,"Tickmarks"}</definedName>
    <definedName name="____asr4_1" hidden="1">{#N/A,#N/A,FALSE,"Aging Summary";#N/A,#N/A,FALSE,"Ratio Analysis";#N/A,#N/A,FALSE,"Test 120 Day Accts";#N/A,#N/A,FALSE,"Tickmarks"}</definedName>
    <definedName name="____asr4_1_1_1" hidden="1">{#N/A,#N/A,FALSE,"Aging Summary";#N/A,#N/A,FALSE,"Ratio Analysis";#N/A,#N/A,FALSE,"Test 120 Day Accts";#N/A,#N/A,FALSE,"Tickmarks"}</definedName>
    <definedName name="____asr4_1_1_2" hidden="1">{#N/A,#N/A,FALSE,"Aging Summary";#N/A,#N/A,FALSE,"Ratio Analysis";#N/A,#N/A,FALSE,"Test 120 Day Accts";#N/A,#N/A,FALSE,"Tickmarks"}</definedName>
    <definedName name="____asr4_1_1_3" hidden="1">{#N/A,#N/A,FALSE,"Aging Summary";#N/A,#N/A,FALSE,"Ratio Analysis";#N/A,#N/A,FALSE,"Test 120 Day Accts";#N/A,#N/A,FALSE,"Tickmarks"}</definedName>
    <definedName name="____asr4_1_2" hidden="1">{#N/A,#N/A,FALSE,"Aging Summary";#N/A,#N/A,FALSE,"Ratio Analysis";#N/A,#N/A,FALSE,"Test 120 Day Accts";#N/A,#N/A,FALSE,"Tickmarks"}</definedName>
    <definedName name="____asr4_1_3" hidden="1">{#N/A,#N/A,FALSE,"Aging Summary";#N/A,#N/A,FALSE,"Ratio Analysis";#N/A,#N/A,FALSE,"Test 120 Day Accts";#N/A,#N/A,FALSE,"Tickmarks"}</definedName>
    <definedName name="____asr4_1_4" hidden="1">{#N/A,#N/A,FALSE,"Aging Summary";#N/A,#N/A,FALSE,"Ratio Analysis";#N/A,#N/A,FALSE,"Test 120 Day Accts";#N/A,#N/A,FALSE,"Tickmarks"}</definedName>
    <definedName name="____asr4_2" hidden="1">{#N/A,#N/A,FALSE,"Aging Summary";#N/A,#N/A,FALSE,"Ratio Analysis";#N/A,#N/A,FALSE,"Test 120 Day Accts";#N/A,#N/A,FALSE,"Tickmarks"}</definedName>
    <definedName name="____asr4_3" hidden="1">{#N/A,#N/A,FALSE,"Aging Summary";#N/A,#N/A,FALSE,"Ratio Analysis";#N/A,#N/A,FALSE,"Test 120 Day Accts";#N/A,#N/A,FALSE,"Tickmarks"}</definedName>
    <definedName name="____asr4_4" hidden="1">{#N/A,#N/A,FALSE,"Aging Summary";#N/A,#N/A,FALSE,"Ratio Analysis";#N/A,#N/A,FALSE,"Test 120 Day Accts";#N/A,#N/A,FALSE,"Tickmarks"}</definedName>
    <definedName name="_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201" hidden="1">{#N/A,#N/A,FALSE,"Ocean";#N/A,#N/A,FALSE,"NewYork";#N/A,#N/A,FALSE,"Gateway";#N/A,#N/A,FALSE,"GVH";#N/A,#N/A,FALSE,"GVM";#N/A,#N/A,FALSE,"GVT"}</definedName>
    <definedName name="____B221" hidden="1">{#N/A,#N/A,FALSE,"Ocean";#N/A,#N/A,FALSE,"NewYork";#N/A,#N/A,FALSE,"Gateway";#N/A,#N/A,FALSE,"GVH";#N/A,#N/A,FALSE,"GVM";#N/A,#N/A,FALSE,"GVT"}</definedName>
    <definedName name="____cle1" hidden="1">#REF!</definedName>
    <definedName name="____del1" hidden="1">{#N/A,#N/A,FALSE,"95TOTAL"}</definedName>
    <definedName name="____E100" hidden="1">{#N/A,#N/A,FALSE,"OffAdvance";#N/A,#N/A,FALSE,"OffExpRprt";#N/A,#N/A,FALSE,"Entertmnt";#N/A,#N/A,FALSE,"Promotion";#N/A,#N/A,FALSE,"Travelling"}</definedName>
    <definedName name="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f1" hidden="1">{"Printsmall",#N/A,FALSE,"Balance Sheet"}</definedName>
    <definedName name="__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G300" hidden="1">#REF!</definedName>
    <definedName name="____GM2" hidden="1">{#N/A,#N/A,FALSE,"B"}</definedName>
    <definedName name="____HP1" hidden="1">{#N/A,#N/A,FALSE,"Aging Summary";#N/A,#N/A,FALSE,"Ratio Analysis";#N/A,#N/A,FALSE,"Test 120 Day Accts";#N/A,#N/A,FALSE,"Tickmarks"}</definedName>
    <definedName name="____HP1_1" hidden="1">{#N/A,#N/A,FALSE,"Aging Summary";#N/A,#N/A,FALSE,"Ratio Analysis";#N/A,#N/A,FALSE,"Test 120 Day Accts";#N/A,#N/A,FALSE,"Tickmarks"}</definedName>
    <definedName name="____HP1_1_1_1" hidden="1">{#N/A,#N/A,FALSE,"Aging Summary";#N/A,#N/A,FALSE,"Ratio Analysis";#N/A,#N/A,FALSE,"Test 120 Day Accts";#N/A,#N/A,FALSE,"Tickmarks"}</definedName>
    <definedName name="____HP1_1_1_2" hidden="1">{#N/A,#N/A,FALSE,"Aging Summary";#N/A,#N/A,FALSE,"Ratio Analysis";#N/A,#N/A,FALSE,"Test 120 Day Accts";#N/A,#N/A,FALSE,"Tickmarks"}</definedName>
    <definedName name="____HP1_1_1_3" hidden="1">{#N/A,#N/A,FALSE,"Aging Summary";#N/A,#N/A,FALSE,"Ratio Analysis";#N/A,#N/A,FALSE,"Test 120 Day Accts";#N/A,#N/A,FALSE,"Tickmarks"}</definedName>
    <definedName name="____HP1_1_2" hidden="1">{#N/A,#N/A,FALSE,"Aging Summary";#N/A,#N/A,FALSE,"Ratio Analysis";#N/A,#N/A,FALSE,"Test 120 Day Accts";#N/A,#N/A,FALSE,"Tickmarks"}</definedName>
    <definedName name="____HP1_1_3" hidden="1">{#N/A,#N/A,FALSE,"Aging Summary";#N/A,#N/A,FALSE,"Ratio Analysis";#N/A,#N/A,FALSE,"Test 120 Day Accts";#N/A,#N/A,FALSE,"Tickmarks"}</definedName>
    <definedName name="____HP1_1_4" hidden="1">{#N/A,#N/A,FALSE,"Aging Summary";#N/A,#N/A,FALSE,"Ratio Analysis";#N/A,#N/A,FALSE,"Test 120 Day Accts";#N/A,#N/A,FALSE,"Tickmarks"}</definedName>
    <definedName name="____HP1_2" hidden="1">{#N/A,#N/A,FALSE,"Aging Summary";#N/A,#N/A,FALSE,"Ratio Analysis";#N/A,#N/A,FALSE,"Test 120 Day Accts";#N/A,#N/A,FALSE,"Tickmarks"}</definedName>
    <definedName name="____HP1_3" hidden="1">{#N/A,#N/A,FALSE,"Aging Summary";#N/A,#N/A,FALSE,"Ratio Analysis";#N/A,#N/A,FALSE,"Test 120 Day Accts";#N/A,#N/A,FALSE,"Tickmarks"}</definedName>
    <definedName name="____HP1_4" hidden="1">{#N/A,#N/A,FALSE,"Aging Summary";#N/A,#N/A,FALSE,"Ratio Analysis";#N/A,#N/A,FALSE,"Test 120 Day Accts";#N/A,#N/A,FALSE,"Tickmarks"}</definedName>
    <definedName name="____HP4" hidden="1">{#N/A,#N/A,FALSE,"Aging Summary";#N/A,#N/A,FALSE,"Ratio Analysis";#N/A,#N/A,FALSE,"Test 120 Day Accts";#N/A,#N/A,FALSE,"Tickmarks"}</definedName>
    <definedName name="____HP4_1" hidden="1">{#N/A,#N/A,FALSE,"Aging Summary";#N/A,#N/A,FALSE,"Ratio Analysis";#N/A,#N/A,FALSE,"Test 120 Day Accts";#N/A,#N/A,FALSE,"Tickmarks"}</definedName>
    <definedName name="____HP4_1_1_1" hidden="1">{#N/A,#N/A,FALSE,"Aging Summary";#N/A,#N/A,FALSE,"Ratio Analysis";#N/A,#N/A,FALSE,"Test 120 Day Accts";#N/A,#N/A,FALSE,"Tickmarks"}</definedName>
    <definedName name="____HP4_1_1_2" hidden="1">{#N/A,#N/A,FALSE,"Aging Summary";#N/A,#N/A,FALSE,"Ratio Analysis";#N/A,#N/A,FALSE,"Test 120 Day Accts";#N/A,#N/A,FALSE,"Tickmarks"}</definedName>
    <definedName name="____HP4_1_1_3" hidden="1">{#N/A,#N/A,FALSE,"Aging Summary";#N/A,#N/A,FALSE,"Ratio Analysis";#N/A,#N/A,FALSE,"Test 120 Day Accts";#N/A,#N/A,FALSE,"Tickmarks"}</definedName>
    <definedName name="____HP4_1_2" hidden="1">{#N/A,#N/A,FALSE,"Aging Summary";#N/A,#N/A,FALSE,"Ratio Analysis";#N/A,#N/A,FALSE,"Test 120 Day Accts";#N/A,#N/A,FALSE,"Tickmarks"}</definedName>
    <definedName name="____HP4_1_3" hidden="1">{#N/A,#N/A,FALSE,"Aging Summary";#N/A,#N/A,FALSE,"Ratio Analysis";#N/A,#N/A,FALSE,"Test 120 Day Accts";#N/A,#N/A,FALSE,"Tickmarks"}</definedName>
    <definedName name="____HP4_1_4" hidden="1">{#N/A,#N/A,FALSE,"Aging Summary";#N/A,#N/A,FALSE,"Ratio Analysis";#N/A,#N/A,FALSE,"Test 120 Day Accts";#N/A,#N/A,FALSE,"Tickmarks"}</definedName>
    <definedName name="____HP4_2" hidden="1">{#N/A,#N/A,FALSE,"Aging Summary";#N/A,#N/A,FALSE,"Ratio Analysis";#N/A,#N/A,FALSE,"Test 120 Day Accts";#N/A,#N/A,FALSE,"Tickmarks"}</definedName>
    <definedName name="____HP4_3" hidden="1">{#N/A,#N/A,FALSE,"Aging Summary";#N/A,#N/A,FALSE,"Ratio Analysis";#N/A,#N/A,FALSE,"Test 120 Day Accts";#N/A,#N/A,FALSE,"Tickmarks"}</definedName>
    <definedName name="____HP4_4" hidden="1">{#N/A,#N/A,FALSE,"Aging Summary";#N/A,#N/A,FALSE,"Ratio Analysis";#N/A,#N/A,FALSE,"Test 120 Day Accts";#N/A,#N/A,FALSE,"Tickmarks"}</definedName>
    <definedName name="____htl1" hidden="1">{"'Sheet1'!$A$4:$M$6"}</definedName>
    <definedName name="____htl1_1" hidden="1">{"'Sheet1'!$A$4:$M$6"}</definedName>
    <definedName name="____htl1_1_1" hidden="1">{"'Sheet1'!$A$4:$M$6"}</definedName>
    <definedName name="____htl1_1_1_1" hidden="1">{"'Sheet1'!$A$4:$M$6"}</definedName>
    <definedName name="____htl1_1_1_2" hidden="1">{"'Sheet1'!$A$4:$M$6"}</definedName>
    <definedName name="____htl1_1_1_3" hidden="1">{"'Sheet1'!$A$4:$M$6"}</definedName>
    <definedName name="____htl1_1_2" hidden="1">{"'Sheet1'!$A$4:$M$6"}</definedName>
    <definedName name="____htl1_1_3" hidden="1">{"'Sheet1'!$A$4:$M$6"}</definedName>
    <definedName name="____htl1_2" hidden="1">{"'Sheet1'!$A$4:$M$6"}</definedName>
    <definedName name="____htl1_3" hidden="1">{"'Sheet1'!$A$4:$M$6"}</definedName>
    <definedName name="____htl1_4" hidden="1">{"'Sheet1'!$A$4:$M$6"}</definedName>
    <definedName name="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K10" hidden="1">{#N/A,#N/A,FALSE,"Sheet1"}</definedName>
    <definedName name="____K100" hidden="1">{#N/A,#N/A,FALSE,"Co_BalSht";#N/A,#N/A,FALSE,"Co_IncStmt";#N/A,#N/A,FALSE,"Cons_BalSht";#N/A,#N/A,FALSE,"Cons_IncStmt";#N/A,#N/A,FALSE,"Cashflow"}</definedName>
    <definedName name="____K11" hidden="1">{#N/A,#N/A,FALSE,"Sheet1"}</definedName>
    <definedName name="____K2" hidden="1">{#N/A,#N/A,FALSE,"Sheet1"}</definedName>
    <definedName name="____KA1" hidden="1">{#N/A,#N/A,FALSE,"Sheet1"}</definedName>
    <definedName name="____Kay2008" hidden="1">{"SCH1B",#N/A,FALSE,"Canada";"SCH2B",#N/A,FALSE,"Canada"}</definedName>
    <definedName name="____key2" hidden="1">#REF!</definedName>
    <definedName name="____key3" hidden="1">#REF!</definedName>
    <definedName name="____LF12" hidden="1">#REF!</definedName>
    <definedName name="____md1" hidden="1">#REF!</definedName>
    <definedName name="____N11" hidden="1">#REF!</definedName>
    <definedName name="____New1" hidden="1">{#N/A,#N/A,FALSE,"Aging Summary";#N/A,#N/A,FALSE,"Ratio Analysis";#N/A,#N/A,FALSE,"Test 120 Day Accts";#N/A,#N/A,FALSE,"Tickmarks"}</definedName>
    <definedName name="____o1" hidden="1">{#N/A,#N/A,FALSE,"Aging Summary";#N/A,#N/A,FALSE,"Ratio Analysis";#N/A,#N/A,FALSE,"Test 120 Day Accts";#N/A,#N/A,FALSE,"Tickmarks"}</definedName>
    <definedName name="____o1_1" hidden="1">{#N/A,#N/A,FALSE,"Aging Summary";#N/A,#N/A,FALSE,"Ratio Analysis";#N/A,#N/A,FALSE,"Test 120 Day Accts";#N/A,#N/A,FALSE,"Tickmarks"}</definedName>
    <definedName name="____o1_1_1_1" hidden="1">{#N/A,#N/A,FALSE,"Aging Summary";#N/A,#N/A,FALSE,"Ratio Analysis";#N/A,#N/A,FALSE,"Test 120 Day Accts";#N/A,#N/A,FALSE,"Tickmarks"}</definedName>
    <definedName name="____o1_1_1_2" hidden="1">{#N/A,#N/A,FALSE,"Aging Summary";#N/A,#N/A,FALSE,"Ratio Analysis";#N/A,#N/A,FALSE,"Test 120 Day Accts";#N/A,#N/A,FALSE,"Tickmarks"}</definedName>
    <definedName name="____o1_1_1_3" hidden="1">{#N/A,#N/A,FALSE,"Aging Summary";#N/A,#N/A,FALSE,"Ratio Analysis";#N/A,#N/A,FALSE,"Test 120 Day Accts";#N/A,#N/A,FALSE,"Tickmarks"}</definedName>
    <definedName name="____o1_1_2" hidden="1">{#N/A,#N/A,FALSE,"Aging Summary";#N/A,#N/A,FALSE,"Ratio Analysis";#N/A,#N/A,FALSE,"Test 120 Day Accts";#N/A,#N/A,FALSE,"Tickmarks"}</definedName>
    <definedName name="____o1_1_3" hidden="1">{#N/A,#N/A,FALSE,"Aging Summary";#N/A,#N/A,FALSE,"Ratio Analysis";#N/A,#N/A,FALSE,"Test 120 Day Accts";#N/A,#N/A,FALSE,"Tickmarks"}</definedName>
    <definedName name="____o1_1_4" hidden="1">{#N/A,#N/A,FALSE,"Aging Summary";#N/A,#N/A,FALSE,"Ratio Analysis";#N/A,#N/A,FALSE,"Test 120 Day Accts";#N/A,#N/A,FALSE,"Tickmarks"}</definedName>
    <definedName name="____o1_2" hidden="1">{#N/A,#N/A,FALSE,"Aging Summary";#N/A,#N/A,FALSE,"Ratio Analysis";#N/A,#N/A,FALSE,"Test 120 Day Accts";#N/A,#N/A,FALSE,"Tickmarks"}</definedName>
    <definedName name="____o1_3" hidden="1">{#N/A,#N/A,FALSE,"Aging Summary";#N/A,#N/A,FALSE,"Ratio Analysis";#N/A,#N/A,FALSE,"Test 120 Day Accts";#N/A,#N/A,FALSE,"Tickmarks"}</definedName>
    <definedName name="____o1_4" hidden="1">{#N/A,#N/A,FALSE,"Aging Summary";#N/A,#N/A,FALSE,"Ratio Analysis";#N/A,#N/A,FALSE,"Test 120 Day Accts";#N/A,#N/A,FALSE,"Tickmarks"}</definedName>
    <definedName name="____o2" hidden="1">{#N/A,#N/A,FALSE,"Aging Summary";#N/A,#N/A,FALSE,"Ratio Analysis";#N/A,#N/A,FALSE,"Test 120 Day Accts";#N/A,#N/A,FALSE,"Tickmarks"}</definedName>
    <definedName name="____o2_1" hidden="1">{#N/A,#N/A,FALSE,"Aging Summary";#N/A,#N/A,FALSE,"Ratio Analysis";#N/A,#N/A,FALSE,"Test 120 Day Accts";#N/A,#N/A,FALSE,"Tickmarks"}</definedName>
    <definedName name="____o2_1_1_1" hidden="1">{#N/A,#N/A,FALSE,"Aging Summary";#N/A,#N/A,FALSE,"Ratio Analysis";#N/A,#N/A,FALSE,"Test 120 Day Accts";#N/A,#N/A,FALSE,"Tickmarks"}</definedName>
    <definedName name="____o2_1_1_2" hidden="1">{#N/A,#N/A,FALSE,"Aging Summary";#N/A,#N/A,FALSE,"Ratio Analysis";#N/A,#N/A,FALSE,"Test 120 Day Accts";#N/A,#N/A,FALSE,"Tickmarks"}</definedName>
    <definedName name="____o2_1_1_3" hidden="1">{#N/A,#N/A,FALSE,"Aging Summary";#N/A,#N/A,FALSE,"Ratio Analysis";#N/A,#N/A,FALSE,"Test 120 Day Accts";#N/A,#N/A,FALSE,"Tickmarks"}</definedName>
    <definedName name="____o2_1_2" hidden="1">{#N/A,#N/A,FALSE,"Aging Summary";#N/A,#N/A,FALSE,"Ratio Analysis";#N/A,#N/A,FALSE,"Test 120 Day Accts";#N/A,#N/A,FALSE,"Tickmarks"}</definedName>
    <definedName name="____o2_1_3" hidden="1">{#N/A,#N/A,FALSE,"Aging Summary";#N/A,#N/A,FALSE,"Ratio Analysis";#N/A,#N/A,FALSE,"Test 120 Day Accts";#N/A,#N/A,FALSE,"Tickmarks"}</definedName>
    <definedName name="____o2_1_4" hidden="1">{#N/A,#N/A,FALSE,"Aging Summary";#N/A,#N/A,FALSE,"Ratio Analysis";#N/A,#N/A,FALSE,"Test 120 Day Accts";#N/A,#N/A,FALSE,"Tickmarks"}</definedName>
    <definedName name="____o2_2" hidden="1">{#N/A,#N/A,FALSE,"Aging Summary";#N/A,#N/A,FALSE,"Ratio Analysis";#N/A,#N/A,FALSE,"Test 120 Day Accts";#N/A,#N/A,FALSE,"Tickmarks"}</definedName>
    <definedName name="____o2_3" hidden="1">{#N/A,#N/A,FALSE,"Aging Summary";#N/A,#N/A,FALSE,"Ratio Analysis";#N/A,#N/A,FALSE,"Test 120 Day Accts";#N/A,#N/A,FALSE,"Tickmarks"}</definedName>
    <definedName name="____o2_4" hidden="1">{#N/A,#N/A,FALSE,"Aging Summary";#N/A,#N/A,FALSE,"Ratio Analysis";#N/A,#N/A,FALSE,"Test 120 Day Accts";#N/A,#N/A,FALSE,"Tickmarks"}</definedName>
    <definedName name="____O3" hidden="1">{#N/A,#N/A,FALSE,"Sheet1"}</definedName>
    <definedName name="____o4" hidden="1">{#N/A,#N/A,FALSE,"Aging Summary";#N/A,#N/A,FALSE,"Ratio Analysis";#N/A,#N/A,FALSE,"Test 120 Day Accts";#N/A,#N/A,FALSE,"Tickmarks"}</definedName>
    <definedName name="____o4_1" hidden="1">{#N/A,#N/A,FALSE,"Aging Summary";#N/A,#N/A,FALSE,"Ratio Analysis";#N/A,#N/A,FALSE,"Test 120 Day Accts";#N/A,#N/A,FALSE,"Tickmarks"}</definedName>
    <definedName name="____o4_1_1_1" hidden="1">{#N/A,#N/A,FALSE,"Aging Summary";#N/A,#N/A,FALSE,"Ratio Analysis";#N/A,#N/A,FALSE,"Test 120 Day Accts";#N/A,#N/A,FALSE,"Tickmarks"}</definedName>
    <definedName name="____o4_1_1_2" hidden="1">{#N/A,#N/A,FALSE,"Aging Summary";#N/A,#N/A,FALSE,"Ratio Analysis";#N/A,#N/A,FALSE,"Test 120 Day Accts";#N/A,#N/A,FALSE,"Tickmarks"}</definedName>
    <definedName name="____o4_1_1_3" hidden="1">{#N/A,#N/A,FALSE,"Aging Summary";#N/A,#N/A,FALSE,"Ratio Analysis";#N/A,#N/A,FALSE,"Test 120 Day Accts";#N/A,#N/A,FALSE,"Tickmarks"}</definedName>
    <definedName name="____o4_1_2" hidden="1">{#N/A,#N/A,FALSE,"Aging Summary";#N/A,#N/A,FALSE,"Ratio Analysis";#N/A,#N/A,FALSE,"Test 120 Day Accts";#N/A,#N/A,FALSE,"Tickmarks"}</definedName>
    <definedName name="____o4_1_3" hidden="1">{#N/A,#N/A,FALSE,"Aging Summary";#N/A,#N/A,FALSE,"Ratio Analysis";#N/A,#N/A,FALSE,"Test 120 Day Accts";#N/A,#N/A,FALSE,"Tickmarks"}</definedName>
    <definedName name="____o4_1_4" hidden="1">{#N/A,#N/A,FALSE,"Aging Summary";#N/A,#N/A,FALSE,"Ratio Analysis";#N/A,#N/A,FALSE,"Test 120 Day Accts";#N/A,#N/A,FALSE,"Tickmarks"}</definedName>
    <definedName name="____o4_2" hidden="1">{#N/A,#N/A,FALSE,"Aging Summary";#N/A,#N/A,FALSE,"Ratio Analysis";#N/A,#N/A,FALSE,"Test 120 Day Accts";#N/A,#N/A,FALSE,"Tickmarks"}</definedName>
    <definedName name="____o4_3" hidden="1">{#N/A,#N/A,FALSE,"Aging Summary";#N/A,#N/A,FALSE,"Ratio Analysis";#N/A,#N/A,FALSE,"Test 120 Day Accts";#N/A,#N/A,FALSE,"Tickmarks"}</definedName>
    <definedName name="____o4_4" hidden="1">{#N/A,#N/A,FALSE,"Aging Summary";#N/A,#N/A,FALSE,"Ratio Analysis";#N/A,#N/A,FALSE,"Test 120 Day Accts";#N/A,#N/A,FALSE,"Tickmarks"}</definedName>
    <definedName name="____out5" hidden="1">#REF!</definedName>
    <definedName name="__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rio3" hidden="1">{#N/A,#N/A,FALSE,"资产负债表";#N/A,#N/A,FALSE,"资产负债表"}</definedName>
    <definedName name="____rob2" hidden="1">{"GLI-Income Statement",#N/A,FALSE,"gli";"GLI - Balance Sheet Wksht",#N/A,FALSE,"gli";"GLI-Cash Flow",#N/A,FALSE,"gli";"GLI Qtrly Stats",#N/A,FALSE,"gli"}</definedName>
    <definedName name="____rup1" hidden="1">{#N/A,#N/A,FALSE,"Aging Summary";#N/A,#N/A,FALSE,"Ratio Analysis";#N/A,#N/A,FALSE,"Test 120 Day Accts";#N/A,#N/A,FALSE,"Tickmarks"}</definedName>
    <definedName name="____rup1_1" hidden="1">{#N/A,#N/A,FALSE,"Aging Summary";#N/A,#N/A,FALSE,"Ratio Analysis";#N/A,#N/A,FALSE,"Test 120 Day Accts";#N/A,#N/A,FALSE,"Tickmarks"}</definedName>
    <definedName name="____rup1_1_1_1" hidden="1">{#N/A,#N/A,FALSE,"Aging Summary";#N/A,#N/A,FALSE,"Ratio Analysis";#N/A,#N/A,FALSE,"Test 120 Day Accts";#N/A,#N/A,FALSE,"Tickmarks"}</definedName>
    <definedName name="____rup1_1_1_2" hidden="1">{#N/A,#N/A,FALSE,"Aging Summary";#N/A,#N/A,FALSE,"Ratio Analysis";#N/A,#N/A,FALSE,"Test 120 Day Accts";#N/A,#N/A,FALSE,"Tickmarks"}</definedName>
    <definedName name="____rup1_1_1_3" hidden="1">{#N/A,#N/A,FALSE,"Aging Summary";#N/A,#N/A,FALSE,"Ratio Analysis";#N/A,#N/A,FALSE,"Test 120 Day Accts";#N/A,#N/A,FALSE,"Tickmarks"}</definedName>
    <definedName name="____rup1_1_2" hidden="1">{#N/A,#N/A,FALSE,"Aging Summary";#N/A,#N/A,FALSE,"Ratio Analysis";#N/A,#N/A,FALSE,"Test 120 Day Accts";#N/A,#N/A,FALSE,"Tickmarks"}</definedName>
    <definedName name="____rup1_1_3" hidden="1">{#N/A,#N/A,FALSE,"Aging Summary";#N/A,#N/A,FALSE,"Ratio Analysis";#N/A,#N/A,FALSE,"Test 120 Day Accts";#N/A,#N/A,FALSE,"Tickmarks"}</definedName>
    <definedName name="____rup1_1_4" hidden="1">{#N/A,#N/A,FALSE,"Aging Summary";#N/A,#N/A,FALSE,"Ratio Analysis";#N/A,#N/A,FALSE,"Test 120 Day Accts";#N/A,#N/A,FALSE,"Tickmarks"}</definedName>
    <definedName name="____rup1_2" hidden="1">{#N/A,#N/A,FALSE,"Aging Summary";#N/A,#N/A,FALSE,"Ratio Analysis";#N/A,#N/A,FALSE,"Test 120 Day Accts";#N/A,#N/A,FALSE,"Tickmarks"}</definedName>
    <definedName name="____rup1_3" hidden="1">{#N/A,#N/A,FALSE,"Aging Summary";#N/A,#N/A,FALSE,"Ratio Analysis";#N/A,#N/A,FALSE,"Test 120 Day Accts";#N/A,#N/A,FALSE,"Tickmarks"}</definedName>
    <definedName name="____rup1_4" hidden="1">{#N/A,#N/A,FALSE,"Aging Summary";#N/A,#N/A,FALSE,"Ratio Analysis";#N/A,#N/A,FALSE,"Test 120 Day Accts";#N/A,#N/A,FALSE,"Tickmarks"}</definedName>
    <definedName name="____rup4" hidden="1">{#N/A,#N/A,FALSE,"Aging Summary";#N/A,#N/A,FALSE,"Ratio Analysis";#N/A,#N/A,FALSE,"Test 120 Day Accts";#N/A,#N/A,FALSE,"Tickmarks"}</definedName>
    <definedName name="____rup4_1" hidden="1">{#N/A,#N/A,FALSE,"Aging Summary";#N/A,#N/A,FALSE,"Ratio Analysis";#N/A,#N/A,FALSE,"Test 120 Day Accts";#N/A,#N/A,FALSE,"Tickmarks"}</definedName>
    <definedName name="____rup4_1_1_1" hidden="1">{#N/A,#N/A,FALSE,"Aging Summary";#N/A,#N/A,FALSE,"Ratio Analysis";#N/A,#N/A,FALSE,"Test 120 Day Accts";#N/A,#N/A,FALSE,"Tickmarks"}</definedName>
    <definedName name="____rup4_1_1_2" hidden="1">{#N/A,#N/A,FALSE,"Aging Summary";#N/A,#N/A,FALSE,"Ratio Analysis";#N/A,#N/A,FALSE,"Test 120 Day Accts";#N/A,#N/A,FALSE,"Tickmarks"}</definedName>
    <definedName name="____rup4_1_1_3" hidden="1">{#N/A,#N/A,FALSE,"Aging Summary";#N/A,#N/A,FALSE,"Ratio Analysis";#N/A,#N/A,FALSE,"Test 120 Day Accts";#N/A,#N/A,FALSE,"Tickmarks"}</definedName>
    <definedName name="____rup4_1_2" hidden="1">{#N/A,#N/A,FALSE,"Aging Summary";#N/A,#N/A,FALSE,"Ratio Analysis";#N/A,#N/A,FALSE,"Test 120 Day Accts";#N/A,#N/A,FALSE,"Tickmarks"}</definedName>
    <definedName name="____rup4_1_3" hidden="1">{#N/A,#N/A,FALSE,"Aging Summary";#N/A,#N/A,FALSE,"Ratio Analysis";#N/A,#N/A,FALSE,"Test 120 Day Accts";#N/A,#N/A,FALSE,"Tickmarks"}</definedName>
    <definedName name="____rup4_1_4" hidden="1">{#N/A,#N/A,FALSE,"Aging Summary";#N/A,#N/A,FALSE,"Ratio Analysis";#N/A,#N/A,FALSE,"Test 120 Day Accts";#N/A,#N/A,FALSE,"Tickmarks"}</definedName>
    <definedName name="____rup4_2" hidden="1">{#N/A,#N/A,FALSE,"Aging Summary";#N/A,#N/A,FALSE,"Ratio Analysis";#N/A,#N/A,FALSE,"Test 120 Day Accts";#N/A,#N/A,FALSE,"Tickmarks"}</definedName>
    <definedName name="____rup4_3" hidden="1">{#N/A,#N/A,FALSE,"Aging Summary";#N/A,#N/A,FALSE,"Ratio Analysis";#N/A,#N/A,FALSE,"Test 120 Day Accts";#N/A,#N/A,FALSE,"Tickmarks"}</definedName>
    <definedName name="____rup4_4" hidden="1">{#N/A,#N/A,FALSE,"Aging Summary";#N/A,#N/A,FALSE,"Ratio Analysis";#N/A,#N/A,FALSE,"Test 120 Day Accts";#N/A,#N/A,FALSE,"Tickmarks"}</definedName>
    <definedName name="____SDF1" hidden="1">{#N/A,#N/A,FALSE,"OI";#N/A,#N/A,FALSE,"EiD"}</definedName>
    <definedName name="____T2" hidden="1">{#N/A,#N/A,FALSE,"Sheet1"}</definedName>
    <definedName name="____TBC95" hidden="1">{#N/A,#N/A,FALSE,"Co_BalSht";#N/A,#N/A,FALSE,"Co_IncStmt";#N/A,#N/A,FALSE,"Cons_BalSht";#N/A,#N/A,FALSE,"Cons_IncStmt";#N/A,#N/A,FALSE,"Cashflow"}</definedName>
    <definedName name="____U400" hidden="1">{#N/A,#N/A,FALSE,"Marketing";#N/A,#N/A,FALSE,"Selling";#N/A,#N/A,FALSE,"Promotional";#N/A,#N/A,FALSE,"Advertising"}</definedName>
    <definedName name="____UB1" hidden="1">{"'Feb 99'!$A$1:$G$30"}</definedName>
    <definedName name="____UB2" hidden="1">{"'Feb 99'!$A$1:$G$30"}</definedName>
    <definedName name="____v2" hidden="1">{"vue1",#N/A,FALSE,"synthese";"vue2",#N/A,FALSE,"synthese"}</definedName>
    <definedName name="____xlfn.BAHTTEXT" hidden="1">#NAME?</definedName>
    <definedName name="____ZF12" hidden="1">#REF!</definedName>
    <definedName name="___0" hidden="1">#REF!</definedName>
    <definedName name="___1__123Graph_ACHART_1" hidden="1">#REF!</definedName>
    <definedName name="___10__123Graph_BCHART_17" hidden="1">#REF!</definedName>
    <definedName name="___10__123Graph_LBL_ACHART_2" hidden="1">#REF!</definedName>
    <definedName name="___11__123Graph_BCHART_2" hidden="1">#REF!</definedName>
    <definedName name="___11__123Graph_LBL_ACHART_3" hidden="1">#REF!</definedName>
    <definedName name="___12__123Graph_BCHART_9" hidden="1">#REF!</definedName>
    <definedName name="___12__123Graph_LBL_ACHART_4" hidden="1">#REF!</definedName>
    <definedName name="___13__123Graph_CCHART_1" hidden="1">#REF!</definedName>
    <definedName name="___13__123Graph_LBL_BCHART_1" hidden="1">#REF!</definedName>
    <definedName name="___14__123Graph_CCHART_10" hidden="1">#REF!</definedName>
    <definedName name="___14__123Graph_LBL_BCHART_2" hidden="1">#REF!</definedName>
    <definedName name="___15__123Graph_CCHART_11" hidden="1">#REF!</definedName>
    <definedName name="___15__123Graph_LBL_BCHART_3" hidden="1">#REF!</definedName>
    <definedName name="___16__123Graph_CCHART_12" hidden="1">#REF!</definedName>
    <definedName name="___16__123Graph_XCHART_1" hidden="1">#REF!</definedName>
    <definedName name="___17__123Graph_CCHART_21" hidden="1">#REF!</definedName>
    <definedName name="___17__123Graph_XCHART_2" hidden="1">#REF!</definedName>
    <definedName name="___18__123Graph_CCHART_22" hidden="1">#REF!</definedName>
    <definedName name="___18__123Graph_XCHART_3" hidden="1">#REF!</definedName>
    <definedName name="___19__123Graph_CCHART_9" hidden="1">#REF!</definedName>
    <definedName name="___19__123Graph_XCHART_4" hidden="1">#REF!</definedName>
    <definedName name="___2__123Graph_ACHART_1" hidden="1">#REF!</definedName>
    <definedName name="___2__123Graph_ACHART_11" hidden="1">#REF!</definedName>
    <definedName name="___20__123Graph_DCHART_1" hidden="1">#REF!</definedName>
    <definedName name="___21__123Graph_DCHART_10" hidden="1">#REF!</definedName>
    <definedName name="___22__123Graph_DCHART_11" hidden="1">#REF!</definedName>
    <definedName name="___23__123Graph_DCHART_12" hidden="1">#REF!</definedName>
    <definedName name="___24__123Graph_DCHART_21" hidden="1">#REF!</definedName>
    <definedName name="___25__123Graph_DCHART_22" hidden="1">#REF!</definedName>
    <definedName name="___26__123Graph_DCHART_9" hidden="1">#REF!</definedName>
    <definedName name="___27__123Graph_ECHART_10" hidden="1">#REF!</definedName>
    <definedName name="___28__123Graph_ECHART_12" hidden="1">#REF!</definedName>
    <definedName name="___29__123Graph_ECHART_22" hidden="1">#REF!</definedName>
    <definedName name="___3__123Graph_ACHART_17" hidden="1">#REF!</definedName>
    <definedName name="___3__123Graph_ACHART_2" hidden="1">#REF!</definedName>
    <definedName name="___30__123Graph_ECHART_9" hidden="1">#REF!</definedName>
    <definedName name="___31__123Graph_FCHART_22" hidden="1">#REF!</definedName>
    <definedName name="___32__123Graph_FCHART_9" hidden="1">#REF!</definedName>
    <definedName name="___4__123Graph_ACHART_2" hidden="1">#REF!</definedName>
    <definedName name="___4__123Graph_ACHART_3" hidden="1">#REF!</definedName>
    <definedName name="___5__123Graph_ACHART_21" hidden="1">#REF!</definedName>
    <definedName name="___5__123Graph_ACHART_4" hidden="1">#REF!</definedName>
    <definedName name="___6" hidden="1">#REF!</definedName>
    <definedName name="___6__123Graph_ACHART_9" hidden="1">#REF!</definedName>
    <definedName name="___6__123Graph_BCHART_1" hidden="1">#REF!</definedName>
    <definedName name="___7__123Graph_BCHART_1" hidden="1">#REF!</definedName>
    <definedName name="___7__123Graph_BCHART_2" hidden="1">#REF!</definedName>
    <definedName name="___8" hidden="1">#REF!</definedName>
    <definedName name="___8__123Graph_BCHART_10" hidden="1">#REF!</definedName>
    <definedName name="___8__123Graph_BCHART_3" hidden="1">#REF!</definedName>
    <definedName name="___9" hidden="1">#REF!</definedName>
    <definedName name="___9__123Graph_BCHART_12" hidden="1">#REF!</definedName>
    <definedName name="___9__123Graph_LBL_ACHART_1" hidden="1">#REF!</definedName>
    <definedName name="___A1" hidden="1">{"SCH2C",#N/A,FALSE,"North America"}</definedName>
    <definedName name="___A100" hidden="1">{#N/A,#N/A,FALSE,"Ocean";#N/A,#N/A,FALSE,"NewYork";#N/A,#N/A,FALSE,"Gateway";#N/A,#N/A,FALSE,"GVH";#N/A,#N/A,FALSE,"GVM";#N/A,#N/A,FALSE,"GVT"}</definedName>
    <definedName name="___a2" hidden="1">{"mgmt forecast",#N/A,FALSE,"Mgmt Forecast";"dcf table",#N/A,FALSE,"Mgmt Forecast";"sensitivity",#N/A,FALSE,"Mgmt Forecast";"table inputs",#N/A,FALSE,"Mgmt Forecast";"calculations",#N/A,FALSE,"Mgmt Forecast"}</definedName>
    <definedName name="___A610" hidden="1">#REF!</definedName>
    <definedName name="___A820" hidden="1">#REF!</definedName>
    <definedName name="___aaa1" hidden="1">{"SCH1B",#N/A,FALSE,"Canada";"SCH2B",#N/A,FALSE,"Canada"}</definedName>
    <definedName name="___aaa2" hidden="1">{"SCH1B",#N/A,FALSE,"Canada";"SCH2B",#N/A,FALSE,"Canada"}</definedName>
    <definedName name="___ABC1" hidden="1">{#N/A,#N/A,FALSE,"Co_BalSht";#N/A,#N/A,FALSE,"Co_IncStmt";#N/A,#N/A,FALSE,"Cons_BalSht";#N/A,#N/A,FALSE,"Cons_IncStmt";#N/A,#N/A,FALSE,"Cashflow"}</definedName>
    <definedName name="___ABC2" hidden="1">{#N/A,#N/A,FALSE,"Co_BalSht";#N/A,#N/A,FALSE,"Co_IncStmt";#N/A,#N/A,FALSE,"Cons_BalSht";#N/A,#N/A,FALSE,"Cons_IncStmt";#N/A,#N/A,FALSE,"Cashflow"}</definedName>
    <definedName name="___AE1" hidden="1">{#N/A,#N/A,FALSE,"Aging Summary";#N/A,#N/A,FALSE,"Ratio Analysis";#N/A,#N/A,FALSE,"Test 120 Day Accts";#N/A,#N/A,FALSE,"Tickmarks"}</definedName>
    <definedName name="___AE1_1" hidden="1">{#N/A,#N/A,FALSE,"Aging Summary";#N/A,#N/A,FALSE,"Ratio Analysis";#N/A,#N/A,FALSE,"Test 120 Day Accts";#N/A,#N/A,FALSE,"Tickmarks"}</definedName>
    <definedName name="___AE1_1_1_1" hidden="1">{#N/A,#N/A,FALSE,"Aging Summary";#N/A,#N/A,FALSE,"Ratio Analysis";#N/A,#N/A,FALSE,"Test 120 Day Accts";#N/A,#N/A,FALSE,"Tickmarks"}</definedName>
    <definedName name="___AE1_1_1_2" hidden="1">{#N/A,#N/A,FALSE,"Aging Summary";#N/A,#N/A,FALSE,"Ratio Analysis";#N/A,#N/A,FALSE,"Test 120 Day Accts";#N/A,#N/A,FALSE,"Tickmarks"}</definedName>
    <definedName name="___AE1_1_1_3" hidden="1">{#N/A,#N/A,FALSE,"Aging Summary";#N/A,#N/A,FALSE,"Ratio Analysis";#N/A,#N/A,FALSE,"Test 120 Day Accts";#N/A,#N/A,FALSE,"Tickmarks"}</definedName>
    <definedName name="___AE1_1_2" hidden="1">{#N/A,#N/A,FALSE,"Aging Summary";#N/A,#N/A,FALSE,"Ratio Analysis";#N/A,#N/A,FALSE,"Test 120 Day Accts";#N/A,#N/A,FALSE,"Tickmarks"}</definedName>
    <definedName name="___AE1_1_3" hidden="1">{#N/A,#N/A,FALSE,"Aging Summary";#N/A,#N/A,FALSE,"Ratio Analysis";#N/A,#N/A,FALSE,"Test 120 Day Accts";#N/A,#N/A,FALSE,"Tickmarks"}</definedName>
    <definedName name="___AE1_1_4" hidden="1">{#N/A,#N/A,FALSE,"Aging Summary";#N/A,#N/A,FALSE,"Ratio Analysis";#N/A,#N/A,FALSE,"Test 120 Day Accts";#N/A,#N/A,FALSE,"Tickmarks"}</definedName>
    <definedName name="___AE1_2" hidden="1">{#N/A,#N/A,FALSE,"Aging Summary";#N/A,#N/A,FALSE,"Ratio Analysis";#N/A,#N/A,FALSE,"Test 120 Day Accts";#N/A,#N/A,FALSE,"Tickmarks"}</definedName>
    <definedName name="___AE1_3" hidden="1">{#N/A,#N/A,FALSE,"Aging Summary";#N/A,#N/A,FALSE,"Ratio Analysis";#N/A,#N/A,FALSE,"Test 120 Day Accts";#N/A,#N/A,FALSE,"Tickmarks"}</definedName>
    <definedName name="___AE1_4" hidden="1">{#N/A,#N/A,FALSE,"Aging Summary";#N/A,#N/A,FALSE,"Ratio Analysis";#N/A,#N/A,FALSE,"Test 120 Day Accts";#N/A,#N/A,FALSE,"Tickmarks"}</definedName>
    <definedName name="___AE2" hidden="1">{#N/A,#N/A,FALSE,"Aging Summary";#N/A,#N/A,FALSE,"Ratio Analysis";#N/A,#N/A,FALSE,"Test 120 Day Accts";#N/A,#N/A,FALSE,"Tickmarks"}</definedName>
    <definedName name="___AE2_1" hidden="1">{#N/A,#N/A,FALSE,"Aging Summary";#N/A,#N/A,FALSE,"Ratio Analysis";#N/A,#N/A,FALSE,"Test 120 Day Accts";#N/A,#N/A,FALSE,"Tickmarks"}</definedName>
    <definedName name="___AE2_1_1_1" hidden="1">{#N/A,#N/A,FALSE,"Aging Summary";#N/A,#N/A,FALSE,"Ratio Analysis";#N/A,#N/A,FALSE,"Test 120 Day Accts";#N/A,#N/A,FALSE,"Tickmarks"}</definedName>
    <definedName name="___AE2_1_1_2" hidden="1">{#N/A,#N/A,FALSE,"Aging Summary";#N/A,#N/A,FALSE,"Ratio Analysis";#N/A,#N/A,FALSE,"Test 120 Day Accts";#N/A,#N/A,FALSE,"Tickmarks"}</definedName>
    <definedName name="___AE2_1_1_3" hidden="1">{#N/A,#N/A,FALSE,"Aging Summary";#N/A,#N/A,FALSE,"Ratio Analysis";#N/A,#N/A,FALSE,"Test 120 Day Accts";#N/A,#N/A,FALSE,"Tickmarks"}</definedName>
    <definedName name="___AE2_1_2" hidden="1">{#N/A,#N/A,FALSE,"Aging Summary";#N/A,#N/A,FALSE,"Ratio Analysis";#N/A,#N/A,FALSE,"Test 120 Day Accts";#N/A,#N/A,FALSE,"Tickmarks"}</definedName>
    <definedName name="___AE2_1_3" hidden="1">{#N/A,#N/A,FALSE,"Aging Summary";#N/A,#N/A,FALSE,"Ratio Analysis";#N/A,#N/A,FALSE,"Test 120 Day Accts";#N/A,#N/A,FALSE,"Tickmarks"}</definedName>
    <definedName name="___AE2_1_4" hidden="1">{#N/A,#N/A,FALSE,"Aging Summary";#N/A,#N/A,FALSE,"Ratio Analysis";#N/A,#N/A,FALSE,"Test 120 Day Accts";#N/A,#N/A,FALSE,"Tickmarks"}</definedName>
    <definedName name="___AE2_2" hidden="1">{#N/A,#N/A,FALSE,"Aging Summary";#N/A,#N/A,FALSE,"Ratio Analysis";#N/A,#N/A,FALSE,"Test 120 Day Accts";#N/A,#N/A,FALSE,"Tickmarks"}</definedName>
    <definedName name="___AE2_3" hidden="1">{#N/A,#N/A,FALSE,"Aging Summary";#N/A,#N/A,FALSE,"Ratio Analysis";#N/A,#N/A,FALSE,"Test 120 Day Accts";#N/A,#N/A,FALSE,"Tickmarks"}</definedName>
    <definedName name="___AE2_4" hidden="1">{#N/A,#N/A,FALSE,"Aging Summary";#N/A,#N/A,FALSE,"Ratio Analysis";#N/A,#N/A,FALSE,"Test 120 Day Accts";#N/A,#N/A,FALSE,"Tickmarks"}</definedName>
    <definedName name="___AE4" hidden="1">{#N/A,#N/A,FALSE,"Aging Summary";#N/A,#N/A,FALSE,"Ratio Analysis";#N/A,#N/A,FALSE,"Test 120 Day Accts";#N/A,#N/A,FALSE,"Tickmarks"}</definedName>
    <definedName name="___AE4_1" hidden="1">{#N/A,#N/A,FALSE,"Aging Summary";#N/A,#N/A,FALSE,"Ratio Analysis";#N/A,#N/A,FALSE,"Test 120 Day Accts";#N/A,#N/A,FALSE,"Tickmarks"}</definedName>
    <definedName name="___AE4_1_1_1" hidden="1">{#N/A,#N/A,FALSE,"Aging Summary";#N/A,#N/A,FALSE,"Ratio Analysis";#N/A,#N/A,FALSE,"Test 120 Day Accts";#N/A,#N/A,FALSE,"Tickmarks"}</definedName>
    <definedName name="___AE4_1_1_2" hidden="1">{#N/A,#N/A,FALSE,"Aging Summary";#N/A,#N/A,FALSE,"Ratio Analysis";#N/A,#N/A,FALSE,"Test 120 Day Accts";#N/A,#N/A,FALSE,"Tickmarks"}</definedName>
    <definedName name="___AE4_1_1_3" hidden="1">{#N/A,#N/A,FALSE,"Aging Summary";#N/A,#N/A,FALSE,"Ratio Analysis";#N/A,#N/A,FALSE,"Test 120 Day Accts";#N/A,#N/A,FALSE,"Tickmarks"}</definedName>
    <definedName name="___AE4_1_2" hidden="1">{#N/A,#N/A,FALSE,"Aging Summary";#N/A,#N/A,FALSE,"Ratio Analysis";#N/A,#N/A,FALSE,"Test 120 Day Accts";#N/A,#N/A,FALSE,"Tickmarks"}</definedName>
    <definedName name="___AE4_1_3" hidden="1">{#N/A,#N/A,FALSE,"Aging Summary";#N/A,#N/A,FALSE,"Ratio Analysis";#N/A,#N/A,FALSE,"Test 120 Day Accts";#N/A,#N/A,FALSE,"Tickmarks"}</definedName>
    <definedName name="___AE4_1_4" hidden="1">{#N/A,#N/A,FALSE,"Aging Summary";#N/A,#N/A,FALSE,"Ratio Analysis";#N/A,#N/A,FALSE,"Test 120 Day Accts";#N/A,#N/A,FALSE,"Tickmarks"}</definedName>
    <definedName name="___AE4_2" hidden="1">{#N/A,#N/A,FALSE,"Aging Summary";#N/A,#N/A,FALSE,"Ratio Analysis";#N/A,#N/A,FALSE,"Test 120 Day Accts";#N/A,#N/A,FALSE,"Tickmarks"}</definedName>
    <definedName name="___AE4_3" hidden="1">{#N/A,#N/A,FALSE,"Aging Summary";#N/A,#N/A,FALSE,"Ratio Analysis";#N/A,#N/A,FALSE,"Test 120 Day Accts";#N/A,#N/A,FALSE,"Tickmarks"}</definedName>
    <definedName name="___AE4_4" hidden="1">{#N/A,#N/A,FALSE,"Aging Summary";#N/A,#N/A,FALSE,"Ratio Analysis";#N/A,#N/A,FALSE,"Test 120 Day Accts";#N/A,#N/A,FALSE,"Tickmarks"}</definedName>
    <definedName name="___ar1" hidden="1">{#N/A,#N/A,FALSE,"Aging Summary";#N/A,#N/A,FALSE,"Ratio Analysis";#N/A,#N/A,FALSE,"Test 120 Day Accts";#N/A,#N/A,FALSE,"Tickmarks"}</definedName>
    <definedName name="___ar1_1" hidden="1">{#N/A,#N/A,FALSE,"Aging Summary";#N/A,#N/A,FALSE,"Ratio Analysis";#N/A,#N/A,FALSE,"Test 120 Day Accts";#N/A,#N/A,FALSE,"Tickmarks"}</definedName>
    <definedName name="___ar1_1_1_1" hidden="1">{#N/A,#N/A,FALSE,"Aging Summary";#N/A,#N/A,FALSE,"Ratio Analysis";#N/A,#N/A,FALSE,"Test 120 Day Accts";#N/A,#N/A,FALSE,"Tickmarks"}</definedName>
    <definedName name="___ar1_1_1_2" hidden="1">{#N/A,#N/A,FALSE,"Aging Summary";#N/A,#N/A,FALSE,"Ratio Analysis";#N/A,#N/A,FALSE,"Test 120 Day Accts";#N/A,#N/A,FALSE,"Tickmarks"}</definedName>
    <definedName name="___ar1_1_1_3" hidden="1">{#N/A,#N/A,FALSE,"Aging Summary";#N/A,#N/A,FALSE,"Ratio Analysis";#N/A,#N/A,FALSE,"Test 120 Day Accts";#N/A,#N/A,FALSE,"Tickmarks"}</definedName>
    <definedName name="___ar1_1_2" hidden="1">{#N/A,#N/A,FALSE,"Aging Summary";#N/A,#N/A,FALSE,"Ratio Analysis";#N/A,#N/A,FALSE,"Test 120 Day Accts";#N/A,#N/A,FALSE,"Tickmarks"}</definedName>
    <definedName name="___ar1_1_3" hidden="1">{#N/A,#N/A,FALSE,"Aging Summary";#N/A,#N/A,FALSE,"Ratio Analysis";#N/A,#N/A,FALSE,"Test 120 Day Accts";#N/A,#N/A,FALSE,"Tickmarks"}</definedName>
    <definedName name="___ar1_1_4" hidden="1">{#N/A,#N/A,FALSE,"Aging Summary";#N/A,#N/A,FALSE,"Ratio Analysis";#N/A,#N/A,FALSE,"Test 120 Day Accts";#N/A,#N/A,FALSE,"Tickmarks"}</definedName>
    <definedName name="___ar1_2" hidden="1">{#N/A,#N/A,FALSE,"Aging Summary";#N/A,#N/A,FALSE,"Ratio Analysis";#N/A,#N/A,FALSE,"Test 120 Day Accts";#N/A,#N/A,FALSE,"Tickmarks"}</definedName>
    <definedName name="___ar1_3" hidden="1">{#N/A,#N/A,FALSE,"Aging Summary";#N/A,#N/A,FALSE,"Ratio Analysis";#N/A,#N/A,FALSE,"Test 120 Day Accts";#N/A,#N/A,FALSE,"Tickmarks"}</definedName>
    <definedName name="___ar1_4" hidden="1">{#N/A,#N/A,FALSE,"Aging Summary";#N/A,#N/A,FALSE,"Ratio Analysis";#N/A,#N/A,FALSE,"Test 120 Day Accts";#N/A,#N/A,FALSE,"Tickmarks"}</definedName>
    <definedName name="___ar4" hidden="1">{#N/A,#N/A,FALSE,"Aging Summary";#N/A,#N/A,FALSE,"Ratio Analysis";#N/A,#N/A,FALSE,"Test 120 Day Accts";#N/A,#N/A,FALSE,"Tickmarks"}</definedName>
    <definedName name="___ar4_1" hidden="1">{#N/A,#N/A,FALSE,"Aging Summary";#N/A,#N/A,FALSE,"Ratio Analysis";#N/A,#N/A,FALSE,"Test 120 Day Accts";#N/A,#N/A,FALSE,"Tickmarks"}</definedName>
    <definedName name="___ar4_1_1_1" hidden="1">{#N/A,#N/A,FALSE,"Aging Summary";#N/A,#N/A,FALSE,"Ratio Analysis";#N/A,#N/A,FALSE,"Test 120 Day Accts";#N/A,#N/A,FALSE,"Tickmarks"}</definedName>
    <definedName name="___ar4_1_1_2" hidden="1">{#N/A,#N/A,FALSE,"Aging Summary";#N/A,#N/A,FALSE,"Ratio Analysis";#N/A,#N/A,FALSE,"Test 120 Day Accts";#N/A,#N/A,FALSE,"Tickmarks"}</definedName>
    <definedName name="___ar4_1_1_3" hidden="1">{#N/A,#N/A,FALSE,"Aging Summary";#N/A,#N/A,FALSE,"Ratio Analysis";#N/A,#N/A,FALSE,"Test 120 Day Accts";#N/A,#N/A,FALSE,"Tickmarks"}</definedName>
    <definedName name="___ar4_1_2" hidden="1">{#N/A,#N/A,FALSE,"Aging Summary";#N/A,#N/A,FALSE,"Ratio Analysis";#N/A,#N/A,FALSE,"Test 120 Day Accts";#N/A,#N/A,FALSE,"Tickmarks"}</definedName>
    <definedName name="___ar4_1_3" hidden="1">{#N/A,#N/A,FALSE,"Aging Summary";#N/A,#N/A,FALSE,"Ratio Analysis";#N/A,#N/A,FALSE,"Test 120 Day Accts";#N/A,#N/A,FALSE,"Tickmarks"}</definedName>
    <definedName name="___ar4_1_4" hidden="1">{#N/A,#N/A,FALSE,"Aging Summary";#N/A,#N/A,FALSE,"Ratio Analysis";#N/A,#N/A,FALSE,"Test 120 Day Accts";#N/A,#N/A,FALSE,"Tickmarks"}</definedName>
    <definedName name="___ar4_2" hidden="1">{#N/A,#N/A,FALSE,"Aging Summary";#N/A,#N/A,FALSE,"Ratio Analysis";#N/A,#N/A,FALSE,"Test 120 Day Accts";#N/A,#N/A,FALSE,"Tickmarks"}</definedName>
    <definedName name="___ar4_3" hidden="1">{#N/A,#N/A,FALSE,"Aging Summary";#N/A,#N/A,FALSE,"Ratio Analysis";#N/A,#N/A,FALSE,"Test 120 Day Accts";#N/A,#N/A,FALSE,"Tickmarks"}</definedName>
    <definedName name="___ar4_4" hidden="1">{#N/A,#N/A,FALSE,"Aging Summary";#N/A,#N/A,FALSE,"Ratio Analysis";#N/A,#N/A,FALSE,"Test 120 Day Accts";#N/A,#N/A,FALSE,"Tickmarks"}</definedName>
    <definedName name="___AS3" hidden="1">{#N/A,#N/A,FALSE,"Aging Summary";#N/A,#N/A,FALSE,"Ratio Analysis";#N/A,#N/A,FALSE,"Test 120 Day Accts";#N/A,#N/A,FALSE,"Tickmarks"}</definedName>
    <definedName name="___AS3_1" hidden="1">{#N/A,#N/A,FALSE,"Aging Summary";#N/A,#N/A,FALSE,"Ratio Analysis";#N/A,#N/A,FALSE,"Test 120 Day Accts";#N/A,#N/A,FALSE,"Tickmarks"}</definedName>
    <definedName name="___AS3_1_1_1" hidden="1">{#N/A,#N/A,FALSE,"Aging Summary";#N/A,#N/A,FALSE,"Ratio Analysis";#N/A,#N/A,FALSE,"Test 120 Day Accts";#N/A,#N/A,FALSE,"Tickmarks"}</definedName>
    <definedName name="___AS3_1_1_2" hidden="1">{#N/A,#N/A,FALSE,"Aging Summary";#N/A,#N/A,FALSE,"Ratio Analysis";#N/A,#N/A,FALSE,"Test 120 Day Accts";#N/A,#N/A,FALSE,"Tickmarks"}</definedName>
    <definedName name="___AS3_1_1_3" hidden="1">{#N/A,#N/A,FALSE,"Aging Summary";#N/A,#N/A,FALSE,"Ratio Analysis";#N/A,#N/A,FALSE,"Test 120 Day Accts";#N/A,#N/A,FALSE,"Tickmarks"}</definedName>
    <definedName name="___AS3_1_2" hidden="1">{#N/A,#N/A,FALSE,"Aging Summary";#N/A,#N/A,FALSE,"Ratio Analysis";#N/A,#N/A,FALSE,"Test 120 Day Accts";#N/A,#N/A,FALSE,"Tickmarks"}</definedName>
    <definedName name="___AS3_1_3" hidden="1">{#N/A,#N/A,FALSE,"Aging Summary";#N/A,#N/A,FALSE,"Ratio Analysis";#N/A,#N/A,FALSE,"Test 120 Day Accts";#N/A,#N/A,FALSE,"Tickmarks"}</definedName>
    <definedName name="___AS3_1_4" hidden="1">{#N/A,#N/A,FALSE,"Aging Summary";#N/A,#N/A,FALSE,"Ratio Analysis";#N/A,#N/A,FALSE,"Test 120 Day Accts";#N/A,#N/A,FALSE,"Tickmarks"}</definedName>
    <definedName name="___AS3_2" hidden="1">{#N/A,#N/A,FALSE,"Aging Summary";#N/A,#N/A,FALSE,"Ratio Analysis";#N/A,#N/A,FALSE,"Test 120 Day Accts";#N/A,#N/A,FALSE,"Tickmarks"}</definedName>
    <definedName name="___AS3_3" hidden="1">{#N/A,#N/A,FALSE,"Aging Summary";#N/A,#N/A,FALSE,"Ratio Analysis";#N/A,#N/A,FALSE,"Test 120 Day Accts";#N/A,#N/A,FALSE,"Tickmarks"}</definedName>
    <definedName name="___AS3_4" hidden="1">{#N/A,#N/A,FALSE,"Aging Summary";#N/A,#N/A,FALSE,"Ratio Analysis";#N/A,#N/A,FALSE,"Test 120 Day Accts";#N/A,#N/A,FALSE,"Tickmarks"}</definedName>
    <definedName name="___AS4" hidden="1">{#N/A,#N/A,FALSE,"Aging Summary";#N/A,#N/A,FALSE,"Ratio Analysis";#N/A,#N/A,FALSE,"Test 120 Day Accts";#N/A,#N/A,FALSE,"Tickmarks"}</definedName>
    <definedName name="___AS4_1" hidden="1">{#N/A,#N/A,FALSE,"Aging Summary";#N/A,#N/A,FALSE,"Ratio Analysis";#N/A,#N/A,FALSE,"Test 120 Day Accts";#N/A,#N/A,FALSE,"Tickmarks"}</definedName>
    <definedName name="___AS4_1_1_1" hidden="1">{#N/A,#N/A,FALSE,"Aging Summary";#N/A,#N/A,FALSE,"Ratio Analysis";#N/A,#N/A,FALSE,"Test 120 Day Accts";#N/A,#N/A,FALSE,"Tickmarks"}</definedName>
    <definedName name="___AS4_1_1_2" hidden="1">{#N/A,#N/A,FALSE,"Aging Summary";#N/A,#N/A,FALSE,"Ratio Analysis";#N/A,#N/A,FALSE,"Test 120 Day Accts";#N/A,#N/A,FALSE,"Tickmarks"}</definedName>
    <definedName name="___AS4_1_1_3" hidden="1">{#N/A,#N/A,FALSE,"Aging Summary";#N/A,#N/A,FALSE,"Ratio Analysis";#N/A,#N/A,FALSE,"Test 120 Day Accts";#N/A,#N/A,FALSE,"Tickmarks"}</definedName>
    <definedName name="___AS4_1_2" hidden="1">{#N/A,#N/A,FALSE,"Aging Summary";#N/A,#N/A,FALSE,"Ratio Analysis";#N/A,#N/A,FALSE,"Test 120 Day Accts";#N/A,#N/A,FALSE,"Tickmarks"}</definedName>
    <definedName name="___AS4_1_3" hidden="1">{#N/A,#N/A,FALSE,"Aging Summary";#N/A,#N/A,FALSE,"Ratio Analysis";#N/A,#N/A,FALSE,"Test 120 Day Accts";#N/A,#N/A,FALSE,"Tickmarks"}</definedName>
    <definedName name="___AS4_1_4" hidden="1">{#N/A,#N/A,FALSE,"Aging Summary";#N/A,#N/A,FALSE,"Ratio Analysis";#N/A,#N/A,FALSE,"Test 120 Day Accts";#N/A,#N/A,FALSE,"Tickmarks"}</definedName>
    <definedName name="___AS4_2" hidden="1">{#N/A,#N/A,FALSE,"Aging Summary";#N/A,#N/A,FALSE,"Ratio Analysis";#N/A,#N/A,FALSE,"Test 120 Day Accts";#N/A,#N/A,FALSE,"Tickmarks"}</definedName>
    <definedName name="___AS4_3" hidden="1">{#N/A,#N/A,FALSE,"Aging Summary";#N/A,#N/A,FALSE,"Ratio Analysis";#N/A,#N/A,FALSE,"Test 120 Day Accts";#N/A,#N/A,FALSE,"Tickmarks"}</definedName>
    <definedName name="___AS4_4" hidden="1">{#N/A,#N/A,FALSE,"Aging Summary";#N/A,#N/A,FALSE,"Ratio Analysis";#N/A,#N/A,FALSE,"Test 120 Day Accts";#N/A,#N/A,FALSE,"Tickmarks"}</definedName>
    <definedName name="___ase1" hidden="1">{#N/A,#N/A,FALSE,"Aging Summary";#N/A,#N/A,FALSE,"Ratio Analysis";#N/A,#N/A,FALSE,"Test 120 Day Accts";#N/A,#N/A,FALSE,"Tickmarks"}</definedName>
    <definedName name="___ase1_1" hidden="1">{#N/A,#N/A,FALSE,"Aging Summary";#N/A,#N/A,FALSE,"Ratio Analysis";#N/A,#N/A,FALSE,"Test 120 Day Accts";#N/A,#N/A,FALSE,"Tickmarks"}</definedName>
    <definedName name="___ase1_1_1_1" hidden="1">{#N/A,#N/A,FALSE,"Aging Summary";#N/A,#N/A,FALSE,"Ratio Analysis";#N/A,#N/A,FALSE,"Test 120 Day Accts";#N/A,#N/A,FALSE,"Tickmarks"}</definedName>
    <definedName name="___ase1_1_1_2" hidden="1">{#N/A,#N/A,FALSE,"Aging Summary";#N/A,#N/A,FALSE,"Ratio Analysis";#N/A,#N/A,FALSE,"Test 120 Day Accts";#N/A,#N/A,FALSE,"Tickmarks"}</definedName>
    <definedName name="___ase1_1_1_3" hidden="1">{#N/A,#N/A,FALSE,"Aging Summary";#N/A,#N/A,FALSE,"Ratio Analysis";#N/A,#N/A,FALSE,"Test 120 Day Accts";#N/A,#N/A,FALSE,"Tickmarks"}</definedName>
    <definedName name="___ase1_1_2" hidden="1">{#N/A,#N/A,FALSE,"Aging Summary";#N/A,#N/A,FALSE,"Ratio Analysis";#N/A,#N/A,FALSE,"Test 120 Day Accts";#N/A,#N/A,FALSE,"Tickmarks"}</definedName>
    <definedName name="___ase1_1_3" hidden="1">{#N/A,#N/A,FALSE,"Aging Summary";#N/A,#N/A,FALSE,"Ratio Analysis";#N/A,#N/A,FALSE,"Test 120 Day Accts";#N/A,#N/A,FALSE,"Tickmarks"}</definedName>
    <definedName name="___ase1_1_4" hidden="1">{#N/A,#N/A,FALSE,"Aging Summary";#N/A,#N/A,FALSE,"Ratio Analysis";#N/A,#N/A,FALSE,"Test 120 Day Accts";#N/A,#N/A,FALSE,"Tickmarks"}</definedName>
    <definedName name="___ase1_2" hidden="1">{#N/A,#N/A,FALSE,"Aging Summary";#N/A,#N/A,FALSE,"Ratio Analysis";#N/A,#N/A,FALSE,"Test 120 Day Accts";#N/A,#N/A,FALSE,"Tickmarks"}</definedName>
    <definedName name="___ase1_3" hidden="1">{#N/A,#N/A,FALSE,"Aging Summary";#N/A,#N/A,FALSE,"Ratio Analysis";#N/A,#N/A,FALSE,"Test 120 Day Accts";#N/A,#N/A,FALSE,"Tickmarks"}</definedName>
    <definedName name="___ase1_4" hidden="1">{#N/A,#N/A,FALSE,"Aging Summary";#N/A,#N/A,FALSE,"Ratio Analysis";#N/A,#N/A,FALSE,"Test 120 Day Accts";#N/A,#N/A,FALSE,"Tickmarks"}</definedName>
    <definedName name="___ase4" hidden="1">{#N/A,#N/A,FALSE,"Aging Summary";#N/A,#N/A,FALSE,"Ratio Analysis";#N/A,#N/A,FALSE,"Test 120 Day Accts";#N/A,#N/A,FALSE,"Tickmarks"}</definedName>
    <definedName name="___ase4_1" hidden="1">{#N/A,#N/A,FALSE,"Aging Summary";#N/A,#N/A,FALSE,"Ratio Analysis";#N/A,#N/A,FALSE,"Test 120 Day Accts";#N/A,#N/A,FALSE,"Tickmarks"}</definedName>
    <definedName name="___ase4_1_1_1" hidden="1">{#N/A,#N/A,FALSE,"Aging Summary";#N/A,#N/A,FALSE,"Ratio Analysis";#N/A,#N/A,FALSE,"Test 120 Day Accts";#N/A,#N/A,FALSE,"Tickmarks"}</definedName>
    <definedName name="___ase4_1_1_2" hidden="1">{#N/A,#N/A,FALSE,"Aging Summary";#N/A,#N/A,FALSE,"Ratio Analysis";#N/A,#N/A,FALSE,"Test 120 Day Accts";#N/A,#N/A,FALSE,"Tickmarks"}</definedName>
    <definedName name="___ase4_1_1_3" hidden="1">{#N/A,#N/A,FALSE,"Aging Summary";#N/A,#N/A,FALSE,"Ratio Analysis";#N/A,#N/A,FALSE,"Test 120 Day Accts";#N/A,#N/A,FALSE,"Tickmarks"}</definedName>
    <definedName name="___ase4_1_2" hidden="1">{#N/A,#N/A,FALSE,"Aging Summary";#N/A,#N/A,FALSE,"Ratio Analysis";#N/A,#N/A,FALSE,"Test 120 Day Accts";#N/A,#N/A,FALSE,"Tickmarks"}</definedName>
    <definedName name="___ase4_1_3" hidden="1">{#N/A,#N/A,FALSE,"Aging Summary";#N/A,#N/A,FALSE,"Ratio Analysis";#N/A,#N/A,FALSE,"Test 120 Day Accts";#N/A,#N/A,FALSE,"Tickmarks"}</definedName>
    <definedName name="___ase4_1_4" hidden="1">{#N/A,#N/A,FALSE,"Aging Summary";#N/A,#N/A,FALSE,"Ratio Analysis";#N/A,#N/A,FALSE,"Test 120 Day Accts";#N/A,#N/A,FALSE,"Tickmarks"}</definedName>
    <definedName name="___ase4_2" hidden="1">{#N/A,#N/A,FALSE,"Aging Summary";#N/A,#N/A,FALSE,"Ratio Analysis";#N/A,#N/A,FALSE,"Test 120 Day Accts";#N/A,#N/A,FALSE,"Tickmarks"}</definedName>
    <definedName name="___ase4_3" hidden="1">{#N/A,#N/A,FALSE,"Aging Summary";#N/A,#N/A,FALSE,"Ratio Analysis";#N/A,#N/A,FALSE,"Test 120 Day Accts";#N/A,#N/A,FALSE,"Tickmarks"}</definedName>
    <definedName name="___ase4_4" hidden="1">{#N/A,#N/A,FALSE,"Aging Summary";#N/A,#N/A,FALSE,"Ratio Analysis";#N/A,#N/A,FALSE,"Test 120 Day Accts";#N/A,#N/A,FALSE,"Tickmarks"}</definedName>
    <definedName name="___asr1" hidden="1">{#N/A,#N/A,FALSE,"Aging Summary";#N/A,#N/A,FALSE,"Ratio Analysis";#N/A,#N/A,FALSE,"Test 120 Day Accts";#N/A,#N/A,FALSE,"Tickmarks"}</definedName>
    <definedName name="___asr1_1" hidden="1">{#N/A,#N/A,FALSE,"Aging Summary";#N/A,#N/A,FALSE,"Ratio Analysis";#N/A,#N/A,FALSE,"Test 120 Day Accts";#N/A,#N/A,FALSE,"Tickmarks"}</definedName>
    <definedName name="___asr1_1_1_1" hidden="1">{#N/A,#N/A,FALSE,"Aging Summary";#N/A,#N/A,FALSE,"Ratio Analysis";#N/A,#N/A,FALSE,"Test 120 Day Accts";#N/A,#N/A,FALSE,"Tickmarks"}</definedName>
    <definedName name="___asr1_1_1_2" hidden="1">{#N/A,#N/A,FALSE,"Aging Summary";#N/A,#N/A,FALSE,"Ratio Analysis";#N/A,#N/A,FALSE,"Test 120 Day Accts";#N/A,#N/A,FALSE,"Tickmarks"}</definedName>
    <definedName name="___asr1_1_1_3" hidden="1">{#N/A,#N/A,FALSE,"Aging Summary";#N/A,#N/A,FALSE,"Ratio Analysis";#N/A,#N/A,FALSE,"Test 120 Day Accts";#N/A,#N/A,FALSE,"Tickmarks"}</definedName>
    <definedName name="___asr1_1_2" hidden="1">{#N/A,#N/A,FALSE,"Aging Summary";#N/A,#N/A,FALSE,"Ratio Analysis";#N/A,#N/A,FALSE,"Test 120 Day Accts";#N/A,#N/A,FALSE,"Tickmarks"}</definedName>
    <definedName name="___asr1_1_3" hidden="1">{#N/A,#N/A,FALSE,"Aging Summary";#N/A,#N/A,FALSE,"Ratio Analysis";#N/A,#N/A,FALSE,"Test 120 Day Accts";#N/A,#N/A,FALSE,"Tickmarks"}</definedName>
    <definedName name="___asr1_1_4" hidden="1">{#N/A,#N/A,FALSE,"Aging Summary";#N/A,#N/A,FALSE,"Ratio Analysis";#N/A,#N/A,FALSE,"Test 120 Day Accts";#N/A,#N/A,FALSE,"Tickmarks"}</definedName>
    <definedName name="___asr1_2" hidden="1">{#N/A,#N/A,FALSE,"Aging Summary";#N/A,#N/A,FALSE,"Ratio Analysis";#N/A,#N/A,FALSE,"Test 120 Day Accts";#N/A,#N/A,FALSE,"Tickmarks"}</definedName>
    <definedName name="___asr1_3" hidden="1">{#N/A,#N/A,FALSE,"Aging Summary";#N/A,#N/A,FALSE,"Ratio Analysis";#N/A,#N/A,FALSE,"Test 120 Day Accts";#N/A,#N/A,FALSE,"Tickmarks"}</definedName>
    <definedName name="___asr1_4" hidden="1">{#N/A,#N/A,FALSE,"Aging Summary";#N/A,#N/A,FALSE,"Ratio Analysis";#N/A,#N/A,FALSE,"Test 120 Day Accts";#N/A,#N/A,FALSE,"Tickmarks"}</definedName>
    <definedName name="___asr4" hidden="1">{#N/A,#N/A,FALSE,"Aging Summary";#N/A,#N/A,FALSE,"Ratio Analysis";#N/A,#N/A,FALSE,"Test 120 Day Accts";#N/A,#N/A,FALSE,"Tickmarks"}</definedName>
    <definedName name="___asr4_1" hidden="1">{#N/A,#N/A,FALSE,"Aging Summary";#N/A,#N/A,FALSE,"Ratio Analysis";#N/A,#N/A,FALSE,"Test 120 Day Accts";#N/A,#N/A,FALSE,"Tickmarks"}</definedName>
    <definedName name="___asr4_1_1_1" hidden="1">{#N/A,#N/A,FALSE,"Aging Summary";#N/A,#N/A,FALSE,"Ratio Analysis";#N/A,#N/A,FALSE,"Test 120 Day Accts";#N/A,#N/A,FALSE,"Tickmarks"}</definedName>
    <definedName name="___asr4_1_1_2" hidden="1">{#N/A,#N/A,FALSE,"Aging Summary";#N/A,#N/A,FALSE,"Ratio Analysis";#N/A,#N/A,FALSE,"Test 120 Day Accts";#N/A,#N/A,FALSE,"Tickmarks"}</definedName>
    <definedName name="___asr4_1_1_3" hidden="1">{#N/A,#N/A,FALSE,"Aging Summary";#N/A,#N/A,FALSE,"Ratio Analysis";#N/A,#N/A,FALSE,"Test 120 Day Accts";#N/A,#N/A,FALSE,"Tickmarks"}</definedName>
    <definedName name="___asr4_1_2" hidden="1">{#N/A,#N/A,FALSE,"Aging Summary";#N/A,#N/A,FALSE,"Ratio Analysis";#N/A,#N/A,FALSE,"Test 120 Day Accts";#N/A,#N/A,FALSE,"Tickmarks"}</definedName>
    <definedName name="___asr4_1_3" hidden="1">{#N/A,#N/A,FALSE,"Aging Summary";#N/A,#N/A,FALSE,"Ratio Analysis";#N/A,#N/A,FALSE,"Test 120 Day Accts";#N/A,#N/A,FALSE,"Tickmarks"}</definedName>
    <definedName name="___asr4_1_4" hidden="1">{#N/A,#N/A,FALSE,"Aging Summary";#N/A,#N/A,FALSE,"Ratio Analysis";#N/A,#N/A,FALSE,"Test 120 Day Accts";#N/A,#N/A,FALSE,"Tickmarks"}</definedName>
    <definedName name="___asr4_2" hidden="1">{#N/A,#N/A,FALSE,"Aging Summary";#N/A,#N/A,FALSE,"Ratio Analysis";#N/A,#N/A,FALSE,"Test 120 Day Accts";#N/A,#N/A,FALSE,"Tickmarks"}</definedName>
    <definedName name="___asr4_3" hidden="1">{#N/A,#N/A,FALSE,"Aging Summary";#N/A,#N/A,FALSE,"Ratio Analysis";#N/A,#N/A,FALSE,"Test 120 Day Accts";#N/A,#N/A,FALSE,"Tickmarks"}</definedName>
    <definedName name="___asr4_4" hidden="1">{#N/A,#N/A,FALSE,"Aging Summary";#N/A,#N/A,FALSE,"Ratio Analysis";#N/A,#N/A,FALSE,"Test 120 Day Accts";#N/A,#N/A,FALSE,"Tickmarks"}</definedName>
    <definedName name="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201" hidden="1">{#N/A,#N/A,FALSE,"Ocean";#N/A,#N/A,FALSE,"NewYork";#N/A,#N/A,FALSE,"Gateway";#N/A,#N/A,FALSE,"GVH";#N/A,#N/A,FALSE,"GVM";#N/A,#N/A,FALSE,"GVT"}</definedName>
    <definedName name="___B221" hidden="1">{#N/A,#N/A,FALSE,"Ocean";#N/A,#N/A,FALSE,"NewYork";#N/A,#N/A,FALSE,"Gateway";#N/A,#N/A,FALSE,"GVH";#N/A,#N/A,FALSE,"GVM";#N/A,#N/A,FALSE,"GVT"}</definedName>
    <definedName name="___BIS22" hidden="1">#REF!</definedName>
    <definedName name="___c" hidden="1">{"'OP 1999'!$A$7:$H$30"}</definedName>
    <definedName name="_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le1" hidden="1">#REF!</definedName>
    <definedName name="___d2" hidden="1">{#N/A,#N/A,FALSE,"mgtsum.XLS";#N/A,#N/A,FALSE,"CAPONE";#N/A,#N/A,FALSE,"CAPTWO";#N/A,#N/A,FALSE,"CAPTHREE"}</definedName>
    <definedName name="___del1" hidden="1">{#N/A,#N/A,FALSE,"95TOTAL"}</definedName>
    <definedName name="___E100" hidden="1">{#N/A,#N/A,FALSE,"OffAdvance";#N/A,#N/A,FALSE,"OffExpRprt";#N/A,#N/A,FALSE,"Entertmnt";#N/A,#N/A,FALSE,"Promotion";#N/A,#N/A,FALSE,"Travelling"}</definedName>
    <definedName name="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f1" hidden="1">{"Printsmall",#N/A,FALSE,"Balance Sheet"}</definedName>
    <definedName name="___FAB6" hidden="1">#REF!</definedName>
    <definedName name="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G101" hidden="1">{#N/A,#N/A,FALSE,"3410599";#N/A,#N/A,FALSE,"34106";#N/A,#N/A,FALSE,"34903";#N/A,#N/A,FALSE,"4450999";#N/A,#N/A,FALSE,"44901"}</definedName>
    <definedName name="___G300" hidden="1">#REF!</definedName>
    <definedName name="___GM2" hidden="1">{#N/A,#N/A,FALSE,"B"}</definedName>
    <definedName name="___HP1" hidden="1">{#N/A,#N/A,FALSE,"Aging Summary";#N/A,#N/A,FALSE,"Ratio Analysis";#N/A,#N/A,FALSE,"Test 120 Day Accts";#N/A,#N/A,FALSE,"Tickmarks"}</definedName>
    <definedName name="___HP1_1" hidden="1">{#N/A,#N/A,FALSE,"Aging Summary";#N/A,#N/A,FALSE,"Ratio Analysis";#N/A,#N/A,FALSE,"Test 120 Day Accts";#N/A,#N/A,FALSE,"Tickmarks"}</definedName>
    <definedName name="___HP1_1_1_1" hidden="1">{#N/A,#N/A,FALSE,"Aging Summary";#N/A,#N/A,FALSE,"Ratio Analysis";#N/A,#N/A,FALSE,"Test 120 Day Accts";#N/A,#N/A,FALSE,"Tickmarks"}</definedName>
    <definedName name="___HP1_1_1_2" hidden="1">{#N/A,#N/A,FALSE,"Aging Summary";#N/A,#N/A,FALSE,"Ratio Analysis";#N/A,#N/A,FALSE,"Test 120 Day Accts";#N/A,#N/A,FALSE,"Tickmarks"}</definedName>
    <definedName name="___HP1_1_1_3" hidden="1">{#N/A,#N/A,FALSE,"Aging Summary";#N/A,#N/A,FALSE,"Ratio Analysis";#N/A,#N/A,FALSE,"Test 120 Day Accts";#N/A,#N/A,FALSE,"Tickmarks"}</definedName>
    <definedName name="___HP1_1_2" hidden="1">{#N/A,#N/A,FALSE,"Aging Summary";#N/A,#N/A,FALSE,"Ratio Analysis";#N/A,#N/A,FALSE,"Test 120 Day Accts";#N/A,#N/A,FALSE,"Tickmarks"}</definedName>
    <definedName name="___HP1_1_3" hidden="1">{#N/A,#N/A,FALSE,"Aging Summary";#N/A,#N/A,FALSE,"Ratio Analysis";#N/A,#N/A,FALSE,"Test 120 Day Accts";#N/A,#N/A,FALSE,"Tickmarks"}</definedName>
    <definedName name="___HP1_1_4" hidden="1">{#N/A,#N/A,FALSE,"Aging Summary";#N/A,#N/A,FALSE,"Ratio Analysis";#N/A,#N/A,FALSE,"Test 120 Day Accts";#N/A,#N/A,FALSE,"Tickmarks"}</definedName>
    <definedName name="___HP1_2" hidden="1">{#N/A,#N/A,FALSE,"Aging Summary";#N/A,#N/A,FALSE,"Ratio Analysis";#N/A,#N/A,FALSE,"Test 120 Day Accts";#N/A,#N/A,FALSE,"Tickmarks"}</definedName>
    <definedName name="___HP1_3" hidden="1">{#N/A,#N/A,FALSE,"Aging Summary";#N/A,#N/A,FALSE,"Ratio Analysis";#N/A,#N/A,FALSE,"Test 120 Day Accts";#N/A,#N/A,FALSE,"Tickmarks"}</definedName>
    <definedName name="___HP1_4" hidden="1">{#N/A,#N/A,FALSE,"Aging Summary";#N/A,#N/A,FALSE,"Ratio Analysis";#N/A,#N/A,FALSE,"Test 120 Day Accts";#N/A,#N/A,FALSE,"Tickmarks"}</definedName>
    <definedName name="___HP4" hidden="1">{#N/A,#N/A,FALSE,"Aging Summary";#N/A,#N/A,FALSE,"Ratio Analysis";#N/A,#N/A,FALSE,"Test 120 Day Accts";#N/A,#N/A,FALSE,"Tickmarks"}</definedName>
    <definedName name="___HP4_1" hidden="1">{#N/A,#N/A,FALSE,"Aging Summary";#N/A,#N/A,FALSE,"Ratio Analysis";#N/A,#N/A,FALSE,"Test 120 Day Accts";#N/A,#N/A,FALSE,"Tickmarks"}</definedName>
    <definedName name="___HP4_1_1_1" hidden="1">{#N/A,#N/A,FALSE,"Aging Summary";#N/A,#N/A,FALSE,"Ratio Analysis";#N/A,#N/A,FALSE,"Test 120 Day Accts";#N/A,#N/A,FALSE,"Tickmarks"}</definedName>
    <definedName name="___HP4_1_1_2" hidden="1">{#N/A,#N/A,FALSE,"Aging Summary";#N/A,#N/A,FALSE,"Ratio Analysis";#N/A,#N/A,FALSE,"Test 120 Day Accts";#N/A,#N/A,FALSE,"Tickmarks"}</definedName>
    <definedName name="___HP4_1_1_3" hidden="1">{#N/A,#N/A,FALSE,"Aging Summary";#N/A,#N/A,FALSE,"Ratio Analysis";#N/A,#N/A,FALSE,"Test 120 Day Accts";#N/A,#N/A,FALSE,"Tickmarks"}</definedName>
    <definedName name="___HP4_1_2" hidden="1">{#N/A,#N/A,FALSE,"Aging Summary";#N/A,#N/A,FALSE,"Ratio Analysis";#N/A,#N/A,FALSE,"Test 120 Day Accts";#N/A,#N/A,FALSE,"Tickmarks"}</definedName>
    <definedName name="___HP4_1_3" hidden="1">{#N/A,#N/A,FALSE,"Aging Summary";#N/A,#N/A,FALSE,"Ratio Analysis";#N/A,#N/A,FALSE,"Test 120 Day Accts";#N/A,#N/A,FALSE,"Tickmarks"}</definedName>
    <definedName name="___HP4_1_4" hidden="1">{#N/A,#N/A,FALSE,"Aging Summary";#N/A,#N/A,FALSE,"Ratio Analysis";#N/A,#N/A,FALSE,"Test 120 Day Accts";#N/A,#N/A,FALSE,"Tickmarks"}</definedName>
    <definedName name="___HP4_2" hidden="1">{#N/A,#N/A,FALSE,"Aging Summary";#N/A,#N/A,FALSE,"Ratio Analysis";#N/A,#N/A,FALSE,"Test 120 Day Accts";#N/A,#N/A,FALSE,"Tickmarks"}</definedName>
    <definedName name="___HP4_3" hidden="1">{#N/A,#N/A,FALSE,"Aging Summary";#N/A,#N/A,FALSE,"Ratio Analysis";#N/A,#N/A,FALSE,"Test 120 Day Accts";#N/A,#N/A,FALSE,"Tickmarks"}</definedName>
    <definedName name="___HP4_4" hidden="1">{#N/A,#N/A,FALSE,"Aging Summary";#N/A,#N/A,FALSE,"Ratio Analysis";#N/A,#N/A,FALSE,"Test 120 Day Accts";#N/A,#N/A,FALSE,"Tickmarks"}</definedName>
    <definedName name="___htl1" hidden="1">{"'Sheet1'!$A$4:$M$6"}</definedName>
    <definedName name="___htl1_1" hidden="1">{"'Sheet1'!$A$4:$M$6"}</definedName>
    <definedName name="___htl1_1_1" hidden="1">{"'Sheet1'!$A$4:$M$6"}</definedName>
    <definedName name="___htl1_1_1_1" hidden="1">{"'Sheet1'!$A$4:$M$6"}</definedName>
    <definedName name="___htl1_1_1_2" hidden="1">{"'Sheet1'!$A$4:$M$6"}</definedName>
    <definedName name="___htl1_1_1_3" hidden="1">{"'Sheet1'!$A$4:$M$6"}</definedName>
    <definedName name="___htl1_1_2" hidden="1">{"'Sheet1'!$A$4:$M$6"}</definedName>
    <definedName name="___htl1_1_3" hidden="1">{"'Sheet1'!$A$4:$M$6"}</definedName>
    <definedName name="___htl1_2" hidden="1">{"'Sheet1'!$A$4:$M$6"}</definedName>
    <definedName name="___htl1_3" hidden="1">{"'Sheet1'!$A$4:$M$6"}</definedName>
    <definedName name="___htl1_4" hidden="1">{"'Sheet1'!$A$4:$M$6"}</definedName>
    <definedName name="___htt1" hidden="1">{"'표지'!$B$5"}</definedName>
    <definedName name="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K10" hidden="1">{#N/A,#N/A,FALSE,"Sheet1"}</definedName>
    <definedName name="___K100" hidden="1">{#N/A,#N/A,FALSE,"Co_BalSht";#N/A,#N/A,FALSE,"Co_IncStmt";#N/A,#N/A,FALSE,"Cons_BalSht";#N/A,#N/A,FALSE,"Cons_IncStmt";#N/A,#N/A,FALSE,"Cashflow"}</definedName>
    <definedName name="___K11" hidden="1">{#N/A,#N/A,FALSE,"Sheet1"}</definedName>
    <definedName name="___K2" hidden="1">{#N/A,#N/A,FALSE,"Sheet1"}</definedName>
    <definedName name="___KA1" hidden="1">{#N/A,#N/A,FALSE,"Sheet1"}</definedName>
    <definedName name="___Kay2008" hidden="1">{"SCH1B",#N/A,FALSE,"Canada";"SCH2B",#N/A,FALSE,"Canada"}</definedName>
    <definedName name="___key2" hidden="1">#REF!</definedName>
    <definedName name="___key3" hidden="1">#REF!</definedName>
    <definedName name="___KHM111" hidden="1">{#N/A,#N/A,FALSE,"제목"}</definedName>
    <definedName name="___KHM888" hidden="1">{#N/A,#N/A,FALSE,"제목"}</definedName>
    <definedName name="___LF12" hidden="1">#REF!</definedName>
    <definedName name="___md1" hidden="1">#REF!</definedName>
    <definedName name="___N11" hidden="1">#REF!</definedName>
    <definedName name="___o1" hidden="1">{#N/A,#N/A,FALSE,"Aging Summary";#N/A,#N/A,FALSE,"Ratio Analysis";#N/A,#N/A,FALSE,"Test 120 Day Accts";#N/A,#N/A,FALSE,"Tickmarks"}</definedName>
    <definedName name="___o1_1" hidden="1">{#N/A,#N/A,FALSE,"Aging Summary";#N/A,#N/A,FALSE,"Ratio Analysis";#N/A,#N/A,FALSE,"Test 120 Day Accts";#N/A,#N/A,FALSE,"Tickmarks"}</definedName>
    <definedName name="___o1_1_1_1" hidden="1">{#N/A,#N/A,FALSE,"Aging Summary";#N/A,#N/A,FALSE,"Ratio Analysis";#N/A,#N/A,FALSE,"Test 120 Day Accts";#N/A,#N/A,FALSE,"Tickmarks"}</definedName>
    <definedName name="___o1_1_1_2" hidden="1">{#N/A,#N/A,FALSE,"Aging Summary";#N/A,#N/A,FALSE,"Ratio Analysis";#N/A,#N/A,FALSE,"Test 120 Day Accts";#N/A,#N/A,FALSE,"Tickmarks"}</definedName>
    <definedName name="___o1_1_1_3" hidden="1">{#N/A,#N/A,FALSE,"Aging Summary";#N/A,#N/A,FALSE,"Ratio Analysis";#N/A,#N/A,FALSE,"Test 120 Day Accts";#N/A,#N/A,FALSE,"Tickmarks"}</definedName>
    <definedName name="___o1_1_2" hidden="1">{#N/A,#N/A,FALSE,"Aging Summary";#N/A,#N/A,FALSE,"Ratio Analysis";#N/A,#N/A,FALSE,"Test 120 Day Accts";#N/A,#N/A,FALSE,"Tickmarks"}</definedName>
    <definedName name="___o1_1_3" hidden="1">{#N/A,#N/A,FALSE,"Aging Summary";#N/A,#N/A,FALSE,"Ratio Analysis";#N/A,#N/A,FALSE,"Test 120 Day Accts";#N/A,#N/A,FALSE,"Tickmarks"}</definedName>
    <definedName name="___o1_1_4" hidden="1">{#N/A,#N/A,FALSE,"Aging Summary";#N/A,#N/A,FALSE,"Ratio Analysis";#N/A,#N/A,FALSE,"Test 120 Day Accts";#N/A,#N/A,FALSE,"Tickmarks"}</definedName>
    <definedName name="___o1_2" hidden="1">{#N/A,#N/A,FALSE,"Aging Summary";#N/A,#N/A,FALSE,"Ratio Analysis";#N/A,#N/A,FALSE,"Test 120 Day Accts";#N/A,#N/A,FALSE,"Tickmarks"}</definedName>
    <definedName name="___o1_3" hidden="1">{#N/A,#N/A,FALSE,"Aging Summary";#N/A,#N/A,FALSE,"Ratio Analysis";#N/A,#N/A,FALSE,"Test 120 Day Accts";#N/A,#N/A,FALSE,"Tickmarks"}</definedName>
    <definedName name="___o1_4" hidden="1">{#N/A,#N/A,FALSE,"Aging Summary";#N/A,#N/A,FALSE,"Ratio Analysis";#N/A,#N/A,FALSE,"Test 120 Day Accts";#N/A,#N/A,FALSE,"Tickmarks"}</definedName>
    <definedName name="___o2" hidden="1">{#N/A,#N/A,FALSE,"Aging Summary";#N/A,#N/A,FALSE,"Ratio Analysis";#N/A,#N/A,FALSE,"Test 120 Day Accts";#N/A,#N/A,FALSE,"Tickmarks"}</definedName>
    <definedName name="___o2_1" hidden="1">{#N/A,#N/A,FALSE,"Aging Summary";#N/A,#N/A,FALSE,"Ratio Analysis";#N/A,#N/A,FALSE,"Test 120 Day Accts";#N/A,#N/A,FALSE,"Tickmarks"}</definedName>
    <definedName name="___o2_1_1_1" hidden="1">{#N/A,#N/A,FALSE,"Aging Summary";#N/A,#N/A,FALSE,"Ratio Analysis";#N/A,#N/A,FALSE,"Test 120 Day Accts";#N/A,#N/A,FALSE,"Tickmarks"}</definedName>
    <definedName name="___o2_1_1_2" hidden="1">{#N/A,#N/A,FALSE,"Aging Summary";#N/A,#N/A,FALSE,"Ratio Analysis";#N/A,#N/A,FALSE,"Test 120 Day Accts";#N/A,#N/A,FALSE,"Tickmarks"}</definedName>
    <definedName name="___o2_1_1_3" hidden="1">{#N/A,#N/A,FALSE,"Aging Summary";#N/A,#N/A,FALSE,"Ratio Analysis";#N/A,#N/A,FALSE,"Test 120 Day Accts";#N/A,#N/A,FALSE,"Tickmarks"}</definedName>
    <definedName name="___o2_1_2" hidden="1">{#N/A,#N/A,FALSE,"Aging Summary";#N/A,#N/A,FALSE,"Ratio Analysis";#N/A,#N/A,FALSE,"Test 120 Day Accts";#N/A,#N/A,FALSE,"Tickmarks"}</definedName>
    <definedName name="___o2_1_3" hidden="1">{#N/A,#N/A,FALSE,"Aging Summary";#N/A,#N/A,FALSE,"Ratio Analysis";#N/A,#N/A,FALSE,"Test 120 Day Accts";#N/A,#N/A,FALSE,"Tickmarks"}</definedName>
    <definedName name="___o2_1_4" hidden="1">{#N/A,#N/A,FALSE,"Aging Summary";#N/A,#N/A,FALSE,"Ratio Analysis";#N/A,#N/A,FALSE,"Test 120 Day Accts";#N/A,#N/A,FALSE,"Tickmarks"}</definedName>
    <definedName name="___o2_2" hidden="1">{#N/A,#N/A,FALSE,"Aging Summary";#N/A,#N/A,FALSE,"Ratio Analysis";#N/A,#N/A,FALSE,"Test 120 Day Accts";#N/A,#N/A,FALSE,"Tickmarks"}</definedName>
    <definedName name="___o2_3" hidden="1">{#N/A,#N/A,FALSE,"Aging Summary";#N/A,#N/A,FALSE,"Ratio Analysis";#N/A,#N/A,FALSE,"Test 120 Day Accts";#N/A,#N/A,FALSE,"Tickmarks"}</definedName>
    <definedName name="___o2_4" hidden="1">{#N/A,#N/A,FALSE,"Aging Summary";#N/A,#N/A,FALSE,"Ratio Analysis";#N/A,#N/A,FALSE,"Test 120 Day Accts";#N/A,#N/A,FALSE,"Tickmarks"}</definedName>
    <definedName name="___O3" hidden="1">{#N/A,#N/A,FALSE,"Sheet1"}</definedName>
    <definedName name="___o4" hidden="1">{#N/A,#N/A,FALSE,"Aging Summary";#N/A,#N/A,FALSE,"Ratio Analysis";#N/A,#N/A,FALSE,"Test 120 Day Accts";#N/A,#N/A,FALSE,"Tickmarks"}</definedName>
    <definedName name="___o4_1" hidden="1">{#N/A,#N/A,FALSE,"Aging Summary";#N/A,#N/A,FALSE,"Ratio Analysis";#N/A,#N/A,FALSE,"Test 120 Day Accts";#N/A,#N/A,FALSE,"Tickmarks"}</definedName>
    <definedName name="___o4_1_1_1" hidden="1">{#N/A,#N/A,FALSE,"Aging Summary";#N/A,#N/A,FALSE,"Ratio Analysis";#N/A,#N/A,FALSE,"Test 120 Day Accts";#N/A,#N/A,FALSE,"Tickmarks"}</definedName>
    <definedName name="___o4_1_1_2" hidden="1">{#N/A,#N/A,FALSE,"Aging Summary";#N/A,#N/A,FALSE,"Ratio Analysis";#N/A,#N/A,FALSE,"Test 120 Day Accts";#N/A,#N/A,FALSE,"Tickmarks"}</definedName>
    <definedName name="___o4_1_1_3" hidden="1">{#N/A,#N/A,FALSE,"Aging Summary";#N/A,#N/A,FALSE,"Ratio Analysis";#N/A,#N/A,FALSE,"Test 120 Day Accts";#N/A,#N/A,FALSE,"Tickmarks"}</definedName>
    <definedName name="___o4_1_2" hidden="1">{#N/A,#N/A,FALSE,"Aging Summary";#N/A,#N/A,FALSE,"Ratio Analysis";#N/A,#N/A,FALSE,"Test 120 Day Accts";#N/A,#N/A,FALSE,"Tickmarks"}</definedName>
    <definedName name="___o4_1_3" hidden="1">{#N/A,#N/A,FALSE,"Aging Summary";#N/A,#N/A,FALSE,"Ratio Analysis";#N/A,#N/A,FALSE,"Test 120 Day Accts";#N/A,#N/A,FALSE,"Tickmarks"}</definedName>
    <definedName name="___o4_1_4" hidden="1">{#N/A,#N/A,FALSE,"Aging Summary";#N/A,#N/A,FALSE,"Ratio Analysis";#N/A,#N/A,FALSE,"Test 120 Day Accts";#N/A,#N/A,FALSE,"Tickmarks"}</definedName>
    <definedName name="___o4_2" hidden="1">{#N/A,#N/A,FALSE,"Aging Summary";#N/A,#N/A,FALSE,"Ratio Analysis";#N/A,#N/A,FALSE,"Test 120 Day Accts";#N/A,#N/A,FALSE,"Tickmarks"}</definedName>
    <definedName name="___o4_3" hidden="1">{#N/A,#N/A,FALSE,"Aging Summary";#N/A,#N/A,FALSE,"Ratio Analysis";#N/A,#N/A,FALSE,"Test 120 Day Accts";#N/A,#N/A,FALSE,"Tickmarks"}</definedName>
    <definedName name="___o4_4" hidden="1">{#N/A,#N/A,FALSE,"Aging Summary";#N/A,#N/A,FALSE,"Ratio Analysis";#N/A,#N/A,FALSE,"Test 120 Day Accts";#N/A,#N/A,FALSE,"Tickmarks"}</definedName>
    <definedName name="___out5" hidden="1">#REF!</definedName>
    <definedName name="___PGR003" hidden="1">{"'status'!$B$2:$H$15"}</definedName>
    <definedName name="___PRR001" hidden="1">{"'status'!$B$2:$H$15"}</definedName>
    <definedName name="___PRR002" hidden="1">{"'status'!$B$2:$H$15"}</definedName>
    <definedName name="___PRR18" hidden="1">{"'status'!$B$2:$H$15"}</definedName>
    <definedName name="___PRR5" hidden="1">{"'status'!$B$2:$H$15"}</definedName>
    <definedName name="___PRR6" hidden="1">{"'status'!$B$2:$H$15"}</definedName>
    <definedName name="___rio3" hidden="1">{#N/A,#N/A,FALSE,"资产负债表";#N/A,#N/A,FALSE,"资产负债表"}</definedName>
    <definedName name="___rup1" hidden="1">{#N/A,#N/A,FALSE,"Aging Summary";#N/A,#N/A,FALSE,"Ratio Analysis";#N/A,#N/A,FALSE,"Test 120 Day Accts";#N/A,#N/A,FALSE,"Tickmarks"}</definedName>
    <definedName name="___rup1_1" hidden="1">{#N/A,#N/A,FALSE,"Aging Summary";#N/A,#N/A,FALSE,"Ratio Analysis";#N/A,#N/A,FALSE,"Test 120 Day Accts";#N/A,#N/A,FALSE,"Tickmarks"}</definedName>
    <definedName name="___rup1_1_1_1" hidden="1">{#N/A,#N/A,FALSE,"Aging Summary";#N/A,#N/A,FALSE,"Ratio Analysis";#N/A,#N/A,FALSE,"Test 120 Day Accts";#N/A,#N/A,FALSE,"Tickmarks"}</definedName>
    <definedName name="___rup1_1_1_2" hidden="1">{#N/A,#N/A,FALSE,"Aging Summary";#N/A,#N/A,FALSE,"Ratio Analysis";#N/A,#N/A,FALSE,"Test 120 Day Accts";#N/A,#N/A,FALSE,"Tickmarks"}</definedName>
    <definedName name="___rup1_1_1_3" hidden="1">{#N/A,#N/A,FALSE,"Aging Summary";#N/A,#N/A,FALSE,"Ratio Analysis";#N/A,#N/A,FALSE,"Test 120 Day Accts";#N/A,#N/A,FALSE,"Tickmarks"}</definedName>
    <definedName name="___rup1_1_2" hidden="1">{#N/A,#N/A,FALSE,"Aging Summary";#N/A,#N/A,FALSE,"Ratio Analysis";#N/A,#N/A,FALSE,"Test 120 Day Accts";#N/A,#N/A,FALSE,"Tickmarks"}</definedName>
    <definedName name="___rup1_1_3" hidden="1">{#N/A,#N/A,FALSE,"Aging Summary";#N/A,#N/A,FALSE,"Ratio Analysis";#N/A,#N/A,FALSE,"Test 120 Day Accts";#N/A,#N/A,FALSE,"Tickmarks"}</definedName>
    <definedName name="___rup1_1_4" hidden="1">{#N/A,#N/A,FALSE,"Aging Summary";#N/A,#N/A,FALSE,"Ratio Analysis";#N/A,#N/A,FALSE,"Test 120 Day Accts";#N/A,#N/A,FALSE,"Tickmarks"}</definedName>
    <definedName name="___rup1_2" hidden="1">{#N/A,#N/A,FALSE,"Aging Summary";#N/A,#N/A,FALSE,"Ratio Analysis";#N/A,#N/A,FALSE,"Test 120 Day Accts";#N/A,#N/A,FALSE,"Tickmarks"}</definedName>
    <definedName name="___rup1_3" hidden="1">{#N/A,#N/A,FALSE,"Aging Summary";#N/A,#N/A,FALSE,"Ratio Analysis";#N/A,#N/A,FALSE,"Test 120 Day Accts";#N/A,#N/A,FALSE,"Tickmarks"}</definedName>
    <definedName name="___rup1_4" hidden="1">{#N/A,#N/A,FALSE,"Aging Summary";#N/A,#N/A,FALSE,"Ratio Analysis";#N/A,#N/A,FALSE,"Test 120 Day Accts";#N/A,#N/A,FALSE,"Tickmarks"}</definedName>
    <definedName name="___rup4" hidden="1">{#N/A,#N/A,FALSE,"Aging Summary";#N/A,#N/A,FALSE,"Ratio Analysis";#N/A,#N/A,FALSE,"Test 120 Day Accts";#N/A,#N/A,FALSE,"Tickmarks"}</definedName>
    <definedName name="___rup4_1" hidden="1">{#N/A,#N/A,FALSE,"Aging Summary";#N/A,#N/A,FALSE,"Ratio Analysis";#N/A,#N/A,FALSE,"Test 120 Day Accts";#N/A,#N/A,FALSE,"Tickmarks"}</definedName>
    <definedName name="___rup4_1_1_1" hidden="1">{#N/A,#N/A,FALSE,"Aging Summary";#N/A,#N/A,FALSE,"Ratio Analysis";#N/A,#N/A,FALSE,"Test 120 Day Accts";#N/A,#N/A,FALSE,"Tickmarks"}</definedName>
    <definedName name="___rup4_1_1_2" hidden="1">{#N/A,#N/A,FALSE,"Aging Summary";#N/A,#N/A,FALSE,"Ratio Analysis";#N/A,#N/A,FALSE,"Test 120 Day Accts";#N/A,#N/A,FALSE,"Tickmarks"}</definedName>
    <definedName name="___rup4_1_1_3" hidden="1">{#N/A,#N/A,FALSE,"Aging Summary";#N/A,#N/A,FALSE,"Ratio Analysis";#N/A,#N/A,FALSE,"Test 120 Day Accts";#N/A,#N/A,FALSE,"Tickmarks"}</definedName>
    <definedName name="___rup4_1_2" hidden="1">{#N/A,#N/A,FALSE,"Aging Summary";#N/A,#N/A,FALSE,"Ratio Analysis";#N/A,#N/A,FALSE,"Test 120 Day Accts";#N/A,#N/A,FALSE,"Tickmarks"}</definedName>
    <definedName name="___rup4_1_3" hidden="1">{#N/A,#N/A,FALSE,"Aging Summary";#N/A,#N/A,FALSE,"Ratio Analysis";#N/A,#N/A,FALSE,"Test 120 Day Accts";#N/A,#N/A,FALSE,"Tickmarks"}</definedName>
    <definedName name="___rup4_1_4" hidden="1">{#N/A,#N/A,FALSE,"Aging Summary";#N/A,#N/A,FALSE,"Ratio Analysis";#N/A,#N/A,FALSE,"Test 120 Day Accts";#N/A,#N/A,FALSE,"Tickmarks"}</definedName>
    <definedName name="___rup4_2" hidden="1">{#N/A,#N/A,FALSE,"Aging Summary";#N/A,#N/A,FALSE,"Ratio Analysis";#N/A,#N/A,FALSE,"Test 120 Day Accts";#N/A,#N/A,FALSE,"Tickmarks"}</definedName>
    <definedName name="___rup4_3" hidden="1">{#N/A,#N/A,FALSE,"Aging Summary";#N/A,#N/A,FALSE,"Ratio Analysis";#N/A,#N/A,FALSE,"Test 120 Day Accts";#N/A,#N/A,FALSE,"Tickmarks"}</definedName>
    <definedName name="___rup4_4" hidden="1">{#N/A,#N/A,FALSE,"Aging Summary";#N/A,#N/A,FALSE,"Ratio Analysis";#N/A,#N/A,FALSE,"Test 120 Day Accts";#N/A,#N/A,FALSE,"Tickmarks"}</definedName>
    <definedName name="___SDF1" hidden="1">{#N/A,#N/A,FALSE,"OI";#N/A,#N/A,FALSE,"EiD"}</definedName>
    <definedName name="___T2" hidden="1">{#N/A,#N/A,FALSE,"Sheet1"}</definedName>
    <definedName name="___TBC95" hidden="1">{#N/A,#N/A,FALSE,"Co_BalSht";#N/A,#N/A,FALSE,"Co_IncStmt";#N/A,#N/A,FALSE,"Cons_BalSht";#N/A,#N/A,FALSE,"Cons_IncStmt";#N/A,#N/A,FALSE,"Cashflow"}</definedName>
    <definedName name="___thinkcellhkMAAAAAAAAEAAAAKWTDPkD3r0euDmy6gw6YWw" hidden="1">#REF!</definedName>
    <definedName name="___U232" hidden="1">{#N/A,#N/A,FALSE,"3410599";#N/A,#N/A,FALSE,"34106";#N/A,#N/A,FALSE,"34903";#N/A,#N/A,FALSE,"4450999";#N/A,#N/A,FALSE,"44901"}</definedName>
    <definedName name="_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400" hidden="1">{#N/A,#N/A,FALSE,"Marketing";#N/A,#N/A,FALSE,"Selling";#N/A,#N/A,FALSE,"Promotional";#N/A,#N/A,FALSE,"Advertising"}</definedName>
    <definedName name="___UB1" hidden="1">{"'Feb 99'!$A$1:$G$30"}</definedName>
    <definedName name="___UB2" hidden="1">{"'Feb 99'!$A$1:$G$30"}</definedName>
    <definedName name="___v2" hidden="1">{"vue1",#N/A,FALSE,"synthese";"vue2",#N/A,FALSE,"synthese"}</definedName>
    <definedName name="___WRM1" hidden="1">{#N/A,#N/A,TRUE,"TITLE"}</definedName>
    <definedName name="___xlfn.BAHTTEXT" hidden="1">#NAME?</definedName>
    <definedName name="___ZF12" hidden="1">#REF!</definedName>
    <definedName name="__1__123Graph_ACGS_SALES" hidden="1">#REF!</definedName>
    <definedName name="__1__123Graph_ACHART_1" hidden="1">#REF!</definedName>
    <definedName name="__1__123Graph_ACHART_11" hidden="1">#REF!</definedName>
    <definedName name="__1__123Graph_ACHART_3" hidden="1">#REF!</definedName>
    <definedName name="__10__123Graph_BCHART_17" hidden="1">#REF!</definedName>
    <definedName name="__10__123Graph_CCHART_11" hidden="1">#REF!</definedName>
    <definedName name="__10__123Graph_LBL_ACHART_1" hidden="1">#REF!</definedName>
    <definedName name="__10__123Graph_LBL_ACHART_2" hidden="1">#REF!</definedName>
    <definedName name="__11__123Graph_ACHART_9" hidden="1">#REF!</definedName>
    <definedName name="__11__123Graph_BCHART_2" hidden="1">#REF!</definedName>
    <definedName name="__11__123Graph_CCHART_12" hidden="1">#REF!</definedName>
    <definedName name="__11__123Graph_LBL_ACHART_3" hidden="1">#REF!</definedName>
    <definedName name="__12__123Graph_BCHART_9" hidden="1">#REF!</definedName>
    <definedName name="__12__123Graph_CCHART_21" hidden="1">#REF!</definedName>
    <definedName name="__12__123Graph_LBL_ACHART_4" hidden="1">#REF!</definedName>
    <definedName name="__123Graph_" hidden="1">#REF!</definedName>
    <definedName name="__123Graph_A" hidden="1">#REF!</definedName>
    <definedName name="__123Graph_A1BLIFEP" hidden="1">#REF!</definedName>
    <definedName name="__123Graph_A1VLIFEP" hidden="1">#REF!</definedName>
    <definedName name="__123Graph_A2" hidden="1">#REF!</definedName>
    <definedName name="__123Graph_A2BLIFEP" hidden="1">#REF!</definedName>
    <definedName name="__123Graph_A2VLIFEP" hidden="1">#REF!</definedName>
    <definedName name="__123Graph_ABEER_SALES" hidden="1">#REF!</definedName>
    <definedName name="__123Graph_ABURNSENS" hidden="1">#REF!</definedName>
    <definedName name="__123Graph_ACHART1" hidden="1">#REF!</definedName>
    <definedName name="__123Graph_ACHART2" hidden="1">#REF!</definedName>
    <definedName name="__123Graph_ACURRENT" hidden="1">#REF!</definedName>
    <definedName name="__123Graph_ADSCR" hidden="1">#REF!</definedName>
    <definedName name="__123Graph_AFODSVR" hidden="1">#REF!</definedName>
    <definedName name="__123Graph_AFWSEGMTS" hidden="1">#REF!</definedName>
    <definedName name="__123Graph_AGRAPH1" hidden="1">#REF!</definedName>
    <definedName name="__123Graph_AGRAPH2" hidden="1">#REF!</definedName>
    <definedName name="__123Graph_AGraph3" hidden="1">#REF!</definedName>
    <definedName name="__123Graph_AGraph4" hidden="1">#REF!</definedName>
    <definedName name="__123Graph_AGraph5" hidden="1">#REF!</definedName>
    <definedName name="__123Graph_AGraph7" hidden="1">#REF!</definedName>
    <definedName name="__123Graph_AGraph8" hidden="1">#REF!</definedName>
    <definedName name="__123Graph_AGraph9" hidden="1">#REF!</definedName>
    <definedName name="__123Graph_AHSRINT" hidden="1">#REF!</definedName>
    <definedName name="__123Graph_AHSRINT2" hidden="1">#N/A</definedName>
    <definedName name="__123Graph_AI.V.AREA" hidden="1">#REF!</definedName>
    <definedName name="__123Graph_AILLIFEP" hidden="1">#REF!</definedName>
    <definedName name="__123Graph_AINT.CAM" hidden="1">#REF!</definedName>
    <definedName name="__123Graph_AMISCSVR" hidden="1">#REF!</definedName>
    <definedName name="__123Graph_AMMCPARA2" hidden="1">#REF!</definedName>
    <definedName name="__123Graph_ANESTLE" hidden="1">#REF!</definedName>
    <definedName name="__123Graph_ANESTLES_SALES" hidden="1">#REF!</definedName>
    <definedName name="__123Graph_AOLLIFEP" hidden="1">#REF!</definedName>
    <definedName name="__123Graph_APIS" hidden="1">#REF!</definedName>
    <definedName name="__123Graph_ASTMENTHALPY" hidden="1">#REF!</definedName>
    <definedName name="__123Graph_ASVRPARA2" hidden="1">#REF!</definedName>
    <definedName name="__123Graph_ATEILMŽRKTE" hidden="1">#REF!</definedName>
    <definedName name="__123Graph_ATEILMŽRKTE2" hidden="1">#REF!</definedName>
    <definedName name="__123Graph_Aｽﾄﾛｰｸー出力" hidden="1">#REF!</definedName>
    <definedName name="__123Graph_Aﾀｲﾑｲﾝﾃｸﾞﾗﾙ" hidden="1">#REF!</definedName>
    <definedName name="__123Graph_Aﾊﾞﾙﾌﾞー出力" hidden="1">#REF!</definedName>
    <definedName name="__123Graph_A出力点回転ーﾄﾙｸ" hidden="1">#REF!</definedName>
    <definedName name="__123Graph_A所要稼働ｸﾞﾗﾌ" hidden="1">#REF!</definedName>
    <definedName name="__123Graph_A排気量ーﾄﾙｸ" hidden="1">#REF!</definedName>
    <definedName name="__123Graph_A排気量ー出力" hidden="1">#REF!</definedName>
    <definedName name="__123Graph_A排気量ー回転数" hidden="1">#REF!</definedName>
    <definedName name="__123Graph_A現用" hidden="1">#REF!</definedName>
    <definedName name="__123Graph_B" hidden="1">#REF!</definedName>
    <definedName name="__123Graph_B1BLIFEP" hidden="1">#REF!</definedName>
    <definedName name="__123Graph_B1VLIFEP" hidden="1">#REF!</definedName>
    <definedName name="__123Graph_B2" hidden="1">#REF!</definedName>
    <definedName name="__123Graph_B2BLIFEP" hidden="1">#REF!</definedName>
    <definedName name="__123Graph_B2VLIFEP" hidden="1">#REF!</definedName>
    <definedName name="__123Graph_BBEER_SALES" hidden="1">#REF!</definedName>
    <definedName name="__123Graph_BBURNSENS" hidden="1">#REF!</definedName>
    <definedName name="__123Graph_BChart1" hidden="1">#REF!</definedName>
    <definedName name="__123Graph_BCHART2" hidden="1">#REF!</definedName>
    <definedName name="__123Graph_BCURRENT" hidden="1">#REF!</definedName>
    <definedName name="__123Graph_BDEBVAL1" hidden="1">#REF!</definedName>
    <definedName name="__123Graph_BDSCR" hidden="1">#REF!</definedName>
    <definedName name="__123Graph_BEXH.CAM" hidden="1">#REF!</definedName>
    <definedName name="__123Graph_BFODSVR" hidden="1">#REF!</definedName>
    <definedName name="__123Graph_BFWSEGMTS" hidden="1">#REF!</definedName>
    <definedName name="__123Graph_BGraph1" hidden="1">#REF!</definedName>
    <definedName name="__123Graph_BGraph4" hidden="1">#REF!</definedName>
    <definedName name="__123Graph_BGraph5" hidden="1">#REF!</definedName>
    <definedName name="__123Graph_BGraph7" hidden="1">#REF!</definedName>
    <definedName name="__123Graph_BGraph8" hidden="1">#REF!</definedName>
    <definedName name="__123Graph_BGraph9" hidden="1">#REF!</definedName>
    <definedName name="__123Graph_BHSRINT" hidden="1">#REF!</definedName>
    <definedName name="__123Graph_BHSRINT2" hidden="1">#N/A</definedName>
    <definedName name="__123Graph_BILLIFEP" hidden="1">#REF!</definedName>
    <definedName name="__123Graph_BMISCSVR" hidden="1">#REF!</definedName>
    <definedName name="__123Graph_BMMCPARA2" hidden="1">#REF!</definedName>
    <definedName name="__123Graph_BNESTLES_SALES" hidden="1">#REF!</definedName>
    <definedName name="__123Graph_BOLLIFEP" hidden="1">#REF!</definedName>
    <definedName name="__123Graph_BPIS" hidden="1">#REF!</definedName>
    <definedName name="__123Graph_BSVRPARA2" hidden="1">#REF!</definedName>
    <definedName name="__123Graph_Bｽﾄﾛｰｸー出力" hidden="1">#REF!</definedName>
    <definedName name="__123Graph_Bﾀｲﾑｲﾝﾃｸﾞﾗﾙ" hidden="1">#REF!</definedName>
    <definedName name="__123Graph_Bﾊﾞﾙﾌﾞー出力" hidden="1">#REF!</definedName>
    <definedName name="__123Graph_B出力点回転ーﾄﾙｸ" hidden="1">#REF!</definedName>
    <definedName name="__123Graph_B所要稼働ｸﾞﾗﾌ" hidden="1">#REF!</definedName>
    <definedName name="__123Graph_B排気量ーﾄﾙｸ" hidden="1">#REF!</definedName>
    <definedName name="__123Graph_B排気量ー出力" hidden="1">#REF!</definedName>
    <definedName name="__123Graph_B現用" hidden="1">#REF!</definedName>
    <definedName name="__123Graph_C" hidden="1">#REF!</definedName>
    <definedName name="__123Graph_C1BLIFEP" hidden="1">#REF!</definedName>
    <definedName name="__123Graph_C1VLIFEP" hidden="1">#REF!</definedName>
    <definedName name="__123Graph_C2" hidden="1">#REF!</definedName>
    <definedName name="__123Graph_C2BLIFEP" hidden="1">#REF!</definedName>
    <definedName name="__123Graph_C2VLIFEP" hidden="1">#REF!</definedName>
    <definedName name="__123Graph_CACTMED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2" hidden="1">#REF!</definedName>
    <definedName name="__123Graph_CCHART13" hidden="1">#REF!</definedName>
    <definedName name="__123Graph_CCHART14" hidden="1">#REF!</definedName>
    <definedName name="__123Graph_CCHART15" hidden="1">#REF!</definedName>
    <definedName name="__123Graph_CCHART16" hidden="1">#REF!</definedName>
    <definedName name="__123Graph_CCHART17" hidden="1">#REF!</definedName>
    <definedName name="__123Graph_CCHART18" hidden="1">#REF!</definedName>
    <definedName name="__123Graph_CCHART19" hidden="1">#REF!</definedName>
    <definedName name="__123Graph_CCHART2" hidden="1">#REF!</definedName>
    <definedName name="__123Graph_CCHART20" hidden="1">#REF!</definedName>
    <definedName name="__123Graph_CCHART21" hidden="1">#REF!</definedName>
    <definedName name="__123Graph_CCHART22" hidden="1">#REF!</definedName>
    <definedName name="__123Graph_CCHART23" hidden="1">#REF!</definedName>
    <definedName name="__123Graph_CCHART24" hidden="1">#REF!</definedName>
    <definedName name="__123Graph_CCHART25" hidden="1">#REF!</definedName>
    <definedName name="__123Graph_CCHART26" hidden="1">#REF!</definedName>
    <definedName name="__123Graph_CCHART27" hidden="1">#REF!</definedName>
    <definedName name="__123Graph_CCHART28" hidden="1">#REF!</definedName>
    <definedName name="__123Graph_CCHART29" hidden="1">#REF!</definedName>
    <definedName name="__123Graph_CCHART3" hidden="1">#REF!</definedName>
    <definedName name="__123Graph_CCHART30" hidden="1">#REF!</definedName>
    <definedName name="__123Graph_CCHART31" hidden="1">#REF!</definedName>
    <definedName name="__123Graph_CCHART32" hidden="1">#REF!</definedName>
    <definedName name="__123Graph_CCHART33" hidden="1">#REF!</definedName>
    <definedName name="__123Graph_CCHART34" hidden="1">#REF!</definedName>
    <definedName name="__123Graph_CCHART35" hidden="1">#REF!</definedName>
    <definedName name="__123Graph_CCHART36" hidden="1">#REF!</definedName>
    <definedName name="__123Graph_CCHART37" hidden="1">#REF!</definedName>
    <definedName name="__123Graph_CCHART38" hidden="1">#REF!</definedName>
    <definedName name="__123Graph_CCHART39" hidden="1">#REF!</definedName>
    <definedName name="__123Graph_CCHART4" hidden="1">#REF!</definedName>
    <definedName name="__123Graph_CCHART40" hidden="1">#REF!</definedName>
    <definedName name="__123Graph_CCHART41" hidden="1">#REF!</definedName>
    <definedName name="__123Graph_CCHART42" hidden="1">#REF!</definedName>
    <definedName name="__123Graph_CCHART47" hidden="1">#REF!</definedName>
    <definedName name="__123Graph_CCHART48" hidden="1">#REF!</definedName>
    <definedName name="__123Graph_CCHART49" hidden="1">#REF!</definedName>
    <definedName name="__123Graph_CCHART5" hidden="1">#REF!</definedName>
    <definedName name="__123Graph_CCHART50" hidden="1">#REF!</definedName>
    <definedName name="__123Graph_CCHART51" hidden="1">#REF!</definedName>
    <definedName name="__123Graph_CCHART52" hidden="1">#REF!</definedName>
    <definedName name="__123Graph_CCHART53" hidden="1">#REF!</definedName>
    <definedName name="__123Graph_CCHART54" hidden="1">#REF!</definedName>
    <definedName name="__123Graph_CCHART55" hidden="1">#REF!</definedName>
    <definedName name="__123Graph_CCHART56" hidden="1">#REF!</definedName>
    <definedName name="__123Graph_CCHART57" hidden="1">#REF!</definedName>
    <definedName name="__123Graph_CCHART58" hidden="1">#REF!</definedName>
    <definedName name="__123Graph_CCHART59" hidden="1">#REF!</definedName>
    <definedName name="__123Graph_CCHART6" hidden="1">#REF!</definedName>
    <definedName name="__123Graph_CCHART60" hidden="1">#REF!</definedName>
    <definedName name="__123Graph_CCHART7" hidden="1">#REF!</definedName>
    <definedName name="__123Graph_CCHART8" hidden="1">#REF!</definedName>
    <definedName name="__123Graph_CCHART9" hidden="1">#REF!</definedName>
    <definedName name="__123Graph_CCurrent" hidden="1">#REF!</definedName>
    <definedName name="__123Graph_CFODSVR" hidden="1">#REF!</definedName>
    <definedName name="__123Graph_CFWSEGMTS" hidden="1">#REF!</definedName>
    <definedName name="__123Graph_CGRAPH1" hidden="1">#REF!</definedName>
    <definedName name="__123Graph_CGRAPH3" hidden="1">#REF!</definedName>
    <definedName name="__123Graph_CGRAPH4" hidden="1">#REF!</definedName>
    <definedName name="__123Graph_CGRAPH5" hidden="1">#REF!</definedName>
    <definedName name="__123Graph_CGRAPH6" hidden="1">#REF!</definedName>
    <definedName name="__123Graph_CGRAPH7" hidden="1">#REF!</definedName>
    <definedName name="__123Graph_CGraph8" hidden="1">#REF!</definedName>
    <definedName name="__123Graph_CGraph9" hidden="1">#REF!</definedName>
    <definedName name="__123Graph_CHSRINT" hidden="1">#REF!</definedName>
    <definedName name="__123Graph_CHSRINT2" hidden="1">#N/A</definedName>
    <definedName name="__123Graph_CILLIFEP" hidden="1">#REF!</definedName>
    <definedName name="__123Graph_CMISCSVR" hidden="1">#REF!</definedName>
    <definedName name="__123Graph_CMMCPARA2" hidden="1">#REF!</definedName>
    <definedName name="__123Graph_COLLIFEP" hidden="1">#REF!</definedName>
    <definedName name="__123Graph_CPIS" hidden="1">#REF!</definedName>
    <definedName name="__123Graph_CSVRPARA2" hidden="1">#REF!</definedName>
    <definedName name="__123Graph_C現用" hidden="1">#REF!</definedName>
    <definedName name="__123Graph_D" hidden="1">#REF!</definedName>
    <definedName name="__123Graph_D1BLIFEP" hidden="1">#REF!</definedName>
    <definedName name="__123Graph_D1VLIFEP" hidden="1">#REF!</definedName>
    <definedName name="__123Graph_D2" hidden="1">#REF!</definedName>
    <definedName name="__123Graph_D2BLIFEP" hidden="1">#REF!</definedName>
    <definedName name="__123Graph_D2VLIFEP" hidden="1">#REF!</definedName>
    <definedName name="__123Graph_DACTMED" hidden="1">#REF!</definedName>
    <definedName name="__123Graph_DCHART1" hidden="1">#REF!</definedName>
    <definedName name="__123Graph_DCHART2" hidden="1">#REF!</definedName>
    <definedName name="__123Graph_DCURRENT" hidden="1">#REF!</definedName>
    <definedName name="__123Graph_DFODSVR" hidden="1">#REF!</definedName>
    <definedName name="__123Graph_DFWSEGMTS" hidden="1">#REF!</definedName>
    <definedName name="__123Graph_DGRAPH1" hidden="1">#REF!</definedName>
    <definedName name="__123Graph_DGRAPH3" hidden="1">#REF!</definedName>
    <definedName name="__123Graph_DGRAPH4" hidden="1">#REF!</definedName>
    <definedName name="__123Graph_DGRAPH5" hidden="1">#REF!</definedName>
    <definedName name="__123Graph_DGRAPH6" hidden="1">#REF!</definedName>
    <definedName name="__123Graph_DGRAPH7" hidden="1">#REF!</definedName>
    <definedName name="__123Graph_DGRAPH8" hidden="1">#REF!</definedName>
    <definedName name="__123Graph_DGraph9" hidden="1">#REF!</definedName>
    <definedName name="__123Graph_DHSRINT" hidden="1">#REF!</definedName>
    <definedName name="__123Graph_DHSRINT2" hidden="1">#REF!</definedName>
    <definedName name="__123Graph_DILLIFEP" hidden="1">#REF!</definedName>
    <definedName name="__123Graph_DMISCSVR" hidden="1">#REF!</definedName>
    <definedName name="__123Graph_DMMCPARA2" hidden="1">#REF!</definedName>
    <definedName name="__123Graph_DOLLIFEP" hidden="1">#REF!</definedName>
    <definedName name="__123Graph_DPIS" hidden="1">#REF!</definedName>
    <definedName name="__123Graph_DSVRPARA2" hidden="1">#REF!</definedName>
    <definedName name="__123Graph_E" hidden="1">#REF!</definedName>
    <definedName name="__123Graph_E2" hidden="1">#REF!</definedName>
    <definedName name="__123Graph_EACTMED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EGRAPH1" hidden="1">#REF!</definedName>
    <definedName name="__123Graph_EGRAPH3" hidden="1">#REF!</definedName>
    <definedName name="__123Graph_EGRAPH4" hidden="1">#REF!</definedName>
    <definedName name="__123Graph_EGRAPH5" hidden="1">#REF!</definedName>
    <definedName name="__123Graph_EGRAPH6" hidden="1">#REF!</definedName>
    <definedName name="__123Graph_EGRAPH7" hidden="1">#REF!</definedName>
    <definedName name="__123Graph_EGRAPH8" hidden="1">#REF!</definedName>
    <definedName name="__123Graph_EGraph9" hidden="1">#REF!</definedName>
    <definedName name="__123Graph_F" hidden="1">#REF!</definedName>
    <definedName name="__123Graph_F2" hidden="1">#REF!</definedName>
    <definedName name="__123Graph_FACTMED" hidden="1">#REF!</definedName>
    <definedName name="__123Graph_FCHART1" hidden="1">#REF!</definedName>
    <definedName name="__123Graph_FCHART2" hidden="1">#REF!</definedName>
    <definedName name="__123Graph_FCURRENT" hidden="1">#REF!</definedName>
    <definedName name="__123Graph_FGRAPH1" hidden="1">#REF!</definedName>
    <definedName name="__123Graph_FGRAPH3" hidden="1">#REF!</definedName>
    <definedName name="__123Graph_FGRAPH4" hidden="1">#REF!</definedName>
    <definedName name="__123Graph_FGRAPH5" hidden="1">#REF!</definedName>
    <definedName name="__123Graph_FGRAPH6" hidden="1">#REF!</definedName>
    <definedName name="__123Graph_FGRAPH7" hidden="1">#REF!</definedName>
    <definedName name="__123Graph_FGRAPH8" hidden="1">#REF!</definedName>
    <definedName name="__123Graph_LBL_A" hidden="1">#REF!</definedName>
    <definedName name="__123Graph_LBL_AGraph3" hidden="1">#REF!</definedName>
    <definedName name="__123Graph_LBL_B" hidden="1">#REF!</definedName>
    <definedName name="__123Graph_LBL_C" hidden="1">#REF!</definedName>
    <definedName name="__123Graph_X" hidden="1">#REF!</definedName>
    <definedName name="__123Graph_X1BLIFEP" hidden="1">#REF!</definedName>
    <definedName name="__123Graph_X1VLIFEP" hidden="1">#REF!</definedName>
    <definedName name="__123Graph_X2" hidden="1">#REF!</definedName>
    <definedName name="__123Graph_X2BLIFEP" hidden="1">#REF!</definedName>
    <definedName name="__123Graph_X2VLIFEP" hidden="1">#REF!</definedName>
    <definedName name="__123Graph_XBEER_SALES" hidden="1">#REF!</definedName>
    <definedName name="__123Graph_XBURNSENS" hidden="1">#REF!</definedName>
    <definedName name="__123Graph_XChart1" hidden="1">#REF!</definedName>
    <definedName name="__123Graph_XCHART2" hidden="1">#REF!</definedName>
    <definedName name="__123Graph_XCURRENT" hidden="1">#REF!</definedName>
    <definedName name="__123Graph_XEXH.CAM" hidden="1">#REF!</definedName>
    <definedName name="__123Graph_XFODSVR" hidden="1">#REF!</definedName>
    <definedName name="__123Graph_XFWSEGMTS" hidden="1">#REF!</definedName>
    <definedName name="__123Graph_XGraph1" hidden="1">#REF!</definedName>
    <definedName name="__123Graph_XGraph2" hidden="1">#REF!</definedName>
    <definedName name="__123Graph_XGraph3" hidden="1">#REF!</definedName>
    <definedName name="__123Graph_XGraph4" hidden="1">#REF!</definedName>
    <definedName name="__123Graph_XGraph5" hidden="1">#REF!</definedName>
    <definedName name="__123Graph_XGraph6" hidden="1">#REF!</definedName>
    <definedName name="__123Graph_XGraph8" hidden="1">#REF!</definedName>
    <definedName name="__123Graph_XGraph9" hidden="1">#REF!</definedName>
    <definedName name="__123Graph_XHSRINT" hidden="1">#REF!</definedName>
    <definedName name="__123Graph_XHSRINT2" hidden="1">#REF!</definedName>
    <definedName name="__123Graph_XI.V.AREA" hidden="1">#REF!</definedName>
    <definedName name="__123Graph_XILLIFEP" hidden="1">#REF!</definedName>
    <definedName name="__123Graph_XINT.CAM" hidden="1">#REF!</definedName>
    <definedName name="__123Graph_XMISCSVR" hidden="1">#REF!</definedName>
    <definedName name="__123Graph_XMMCPARA2" hidden="1">#REF!</definedName>
    <definedName name="__123Graph_XNESTLES_SALES" hidden="1">#REF!</definedName>
    <definedName name="__123Graph_XOLLIFEP" hidden="1">#REF!</definedName>
    <definedName name="__123Graph_XPIS" hidden="1">#REF!</definedName>
    <definedName name="__123Graph_XSVRPARA2" hidden="1">#REF!</definedName>
    <definedName name="__123Graph_XTEILMŽRKTE2" hidden="1">#REF!</definedName>
    <definedName name="__123Graph_Xｽﾄﾛｰｸー出力" hidden="1">#REF!</definedName>
    <definedName name="__123Graph_Xﾀｲﾑｲﾝﾃｸﾞﾗﾙ" hidden="1">#REF!</definedName>
    <definedName name="__123Graph_Xﾊﾞﾙﾌﾞー出力" hidden="1">#REF!</definedName>
    <definedName name="__123Graph_X出力点回転ーﾄﾙｸ" hidden="1">#REF!</definedName>
    <definedName name="__123Graph_X所要稼働ｸﾞﾗﾌ" hidden="1">#REF!</definedName>
    <definedName name="__123Graph_X排気量ーﾄﾙｸ" hidden="1">#REF!</definedName>
    <definedName name="__123Graph_X排気量ー出力" hidden="1">#REF!</definedName>
    <definedName name="__123Graph_X排気量ー回転数" hidden="1">#REF!</definedName>
    <definedName name="__123Graph_X現用" hidden="1">#REF!</definedName>
    <definedName name="__13__123Graph_BCHART_1" hidden="1">#REF!</definedName>
    <definedName name="__13__123Graph_CCHART_1" hidden="1">#REF!</definedName>
    <definedName name="__13__123Graph_CCHART_22" hidden="1">#REF!</definedName>
    <definedName name="__13__123Graph_LBL_BCHART_1" hidden="1">#REF!</definedName>
    <definedName name="__13__123Graph_LBL_DCHART_1" hidden="1">#REF!</definedName>
    <definedName name="__14__123Graph_CCHART_10" hidden="1">#REF!</definedName>
    <definedName name="__14__123Graph_CCHART_9" hidden="1">#REF!</definedName>
    <definedName name="__14__123Graph_LBL_BCHART_2" hidden="1">#REF!</definedName>
    <definedName name="__15__123Graph_BCHART_10" hidden="1">#REF!</definedName>
    <definedName name="__15__123Graph_CCHART_11" hidden="1">#REF!</definedName>
    <definedName name="__15__123Graph_DCHART_10" hidden="1">#REF!</definedName>
    <definedName name="__15__123Graph_LBL_BCHART_3" hidden="1">#REF!</definedName>
    <definedName name="__15_0_K" hidden="1">#REF!</definedName>
    <definedName name="__16__123Graph_CCHART_12" hidden="1">#REF!</definedName>
    <definedName name="__16__123Graph_DCHART_11" hidden="1">#REF!</definedName>
    <definedName name="__16__123Graph_XCHART_1" hidden="1">#REF!</definedName>
    <definedName name="__16wrn.²Ä1­Ó¤ë1_Ü20¤H." hidden="1">{#N/A,#N/A,FALSE,"²Ä1­Ó¤ë"}</definedName>
    <definedName name="__17__123Graph_BCHART_12" hidden="1">#REF!</definedName>
    <definedName name="__17__123Graph_CCHART_21" hidden="1">#REF!</definedName>
    <definedName name="__17__123Graph_DCHART_12" hidden="1">#REF!</definedName>
    <definedName name="__17__123Graph_XCHART_2" hidden="1">#REF!</definedName>
    <definedName name="__18__123Graph_CCHART_22" hidden="1">#REF!</definedName>
    <definedName name="__18__123Graph_DCHART_21" hidden="1">#REF!</definedName>
    <definedName name="__18__123Graph_XCHART_3" hidden="1">#REF!</definedName>
    <definedName name="__18德巴金6u_N" hidden="1">{#N/A,#N/A,FALSE,"national";#N/A,#N/A,FALSE,"GZ";#N/A,#N/A,FALSE,"BJ";#N/A,#N/A,FALSE,"SH";#N/A,#N/A,FALSE,"ZJ"}</definedName>
    <definedName name="__19__123Graph_BCHART_17" hidden="1">#REF!</definedName>
    <definedName name="__19__123Graph_CCHART_9" hidden="1">#REF!</definedName>
    <definedName name="__19__123Graph_DCHART_22" hidden="1">#REF!</definedName>
    <definedName name="__19__123Graph_XCHART_4" hidden="1">#REF!</definedName>
    <definedName name="__2__123Graph_ACHART_1" hidden="1">#REF!</definedName>
    <definedName name="__2__123Graph_ACHART_11" hidden="1">#REF!</definedName>
    <definedName name="__2__123Graph_ACHART_17" hidden="1">#REF!</definedName>
    <definedName name="__2__123Graph_ACHART_6" hidden="1">#REF!</definedName>
    <definedName name="__2__123Graph_BCGS_SALES" hidden="1">#REF!</definedName>
    <definedName name="__20__123Graph_BCHART_2" hidden="1">#REF!</definedName>
    <definedName name="__20__123Graph_DCHART_1" hidden="1">#REF!</definedName>
    <definedName name="__20__123Graph_DCHART_9" hidden="1">#REF!</definedName>
    <definedName name="__21__123Graph_DCHART_10" hidden="1">#REF!</definedName>
    <definedName name="__21__123Graph_ECHART_10" hidden="1">#REF!</definedName>
    <definedName name="__22__123Graph_BCHART_9" hidden="1">#REF!</definedName>
    <definedName name="__22__123Graph_DCHART_11" hidden="1">#REF!</definedName>
    <definedName name="__22__123Graph_ECHART_12" hidden="1">#REF!</definedName>
    <definedName name="__23__123Graph_DCHART_12" hidden="1">#REF!</definedName>
    <definedName name="__23__123Graph_ECHART_22" hidden="1">#REF!</definedName>
    <definedName name="__24__123Graph_CCHART_1" hidden="1">#REF!</definedName>
    <definedName name="__24__123Graph_DCHART_21" hidden="1">#REF!</definedName>
    <definedName name="__24__123Graph_ECHART_9" hidden="1">#REF!</definedName>
    <definedName name="__25__123Graph_DCHART_22" hidden="1">#REF!</definedName>
    <definedName name="__25__123Graph_FCHART_22" hidden="1">#REF!</definedName>
    <definedName name="__26__123Graph_CCHART_10" hidden="1">#REF!</definedName>
    <definedName name="__26__123Graph_DCHART_9" hidden="1">#REF!</definedName>
    <definedName name="__26__123Graph_FCHART_9" hidden="1">#REF!</definedName>
    <definedName name="__27__123Graph_ECHART_10" hidden="1">#REF!</definedName>
    <definedName name="__28__123Graph_CCHART_11" hidden="1">#REF!</definedName>
    <definedName name="__28__123Graph_ECHART_12" hidden="1">#REF!</definedName>
    <definedName name="__29__123Graph_ECHART_22" hidden="1">#REF!</definedName>
    <definedName name="__3__123Graph_ACHART_17" hidden="1">#REF!</definedName>
    <definedName name="__3__123Graph_ACHART_2" hidden="1">#REF!</definedName>
    <definedName name="__3__123Graph_ACHART_21" hidden="1">#REF!</definedName>
    <definedName name="__3__123Graph_ACHART_3" hidden="1">#REF!</definedName>
    <definedName name="__3__123Graph_ACHART_9" hidden="1">#REF!</definedName>
    <definedName name="__3__123Graph_XCGS_SALES" hidden="1">#REF!</definedName>
    <definedName name="__30__123Graph_CCHART_12" hidden="1">#REF!</definedName>
    <definedName name="__30__123Graph_ECHART_9" hidden="1">#REF!</definedName>
    <definedName name="__31__123Graph_FCHART_22" hidden="1">#REF!</definedName>
    <definedName name="__32__123Graph_CCHART_21" hidden="1">#REF!</definedName>
    <definedName name="__32__123Graph_FCHART_9" hidden="1">#REF!</definedName>
    <definedName name="__34__123Graph_CCHART_22" hidden="1">#REF!</definedName>
    <definedName name="__36__123Graph_CCHART_9" hidden="1">#REF!</definedName>
    <definedName name="__38__123Graph_DCHART_1" hidden="1">#REF!</definedName>
    <definedName name="__4__123Graph_ACHART_11" hidden="1">#REF!</definedName>
    <definedName name="__4__123Graph_ACHART_2" hidden="1">#REF!</definedName>
    <definedName name="__4__123Graph_ACHART_3" hidden="1">#REF!</definedName>
    <definedName name="__4__123Graph_ACHART_9" hidden="1">#REF!</definedName>
    <definedName name="__4__123Graph_BCHART_1" hidden="1">#REF!</definedName>
    <definedName name="__40__123Graph_DCHART_10" hidden="1">#REF!</definedName>
    <definedName name="__42__123Graph_DCHART_11" hidden="1">#REF!</definedName>
    <definedName name="__44__123Graph_DCHART_12" hidden="1">#REF!</definedName>
    <definedName name="__46__123Graph_DCHART_21" hidden="1">#REF!</definedName>
    <definedName name="__48__123Graph_DCHART_22" hidden="1">#REF!</definedName>
    <definedName name="__5__123Graph_ACHART_21" hidden="1">#REF!</definedName>
    <definedName name="__5__123Graph_ACHART_4" hidden="1">#REF!</definedName>
    <definedName name="__5__123Graph_BCHART_1" hidden="1">#REF!</definedName>
    <definedName name="__5__123Graph_BCHART_10" hidden="1">#REF!</definedName>
    <definedName name="__5__123Graph_BCHART_6" hidden="1">#REF!</definedName>
    <definedName name="__50__123Graph_DCHART_9" hidden="1">#REF!</definedName>
    <definedName name="__52__123Graph_ECHART_10" hidden="1">#REF!</definedName>
    <definedName name="__54__123Graph_ECHART_12" hidden="1">#REF!</definedName>
    <definedName name="__56__123Graph_ECHART_22" hidden="1">#REF!</definedName>
    <definedName name="__58__123Graph_ECHART_9" hidden="1">#REF!</definedName>
    <definedName name="__6" hidden="1">#REF!</definedName>
    <definedName name="__6__123Graph_ACHART_17" hidden="1">#REF!</definedName>
    <definedName name="__6__123Graph_ACHART_9" hidden="1">#REF!</definedName>
    <definedName name="__6__123Graph_BCHART_1" hidden="1">#REF!</definedName>
    <definedName name="__6__123Graph_BCHART_12" hidden="1">#REF!</definedName>
    <definedName name="__6__123Graph_BCHART_3" hidden="1">#REF!</definedName>
    <definedName name="__60__123Graph_FCHART_22" hidden="1">#REF!</definedName>
    <definedName name="__62__123Graph_FCHART_9" hidden="1">#REF!</definedName>
    <definedName name="__7__123Graph_ACHART_2" hidden="1">#REF!</definedName>
    <definedName name="__7__123Graph_BCHART_1" hidden="1">#REF!</definedName>
    <definedName name="__7__123Graph_BCHART_17" hidden="1">#REF!</definedName>
    <definedName name="__7__123Graph_BCHART_2" hidden="1">#REF!</definedName>
    <definedName name="__8" hidden="1">#REF!</definedName>
    <definedName name="__8__123Graph_BCHART_10" hidden="1">#REF!</definedName>
    <definedName name="__8__123Graph_BCHART_3" hidden="1">#REF!</definedName>
    <definedName name="__8__123Graph_BCHART_9" hidden="1">#REF!</definedName>
    <definedName name="__8__123Graph_DCHART_1" hidden="1">#REF!</definedName>
    <definedName name="__9" hidden="1">#REF!</definedName>
    <definedName name="__9__123Graph_ACHART_21" hidden="1">#REF!</definedName>
    <definedName name="__9__123Graph_BCHART_12" hidden="1">#REF!</definedName>
    <definedName name="__9__123Graph_CCHART_10" hidden="1">#REF!</definedName>
    <definedName name="__9__123Graph_LBL_ACHART_1" hidden="1">#REF!</definedName>
    <definedName name="__A1" hidden="1">{"SCH2C",#N/A,FALSE,"North America"}</definedName>
    <definedName name="__A100" hidden="1">{#N/A,#N/A,FALSE,"Ocean";#N/A,#N/A,FALSE,"NewYork";#N/A,#N/A,FALSE,"Gateway";#N/A,#N/A,FALSE,"GVH";#N/A,#N/A,FALSE,"GVM";#N/A,#N/A,FALSE,"GVT"}</definedName>
    <definedName name="__A1000" hidden="1">{#N/A,#N/A,FALSE,"Ocean";#N/A,#N/A,FALSE,"NewYork";#N/A,#N/A,FALSE,"Gateway";#N/A,#N/A,FALSE,"GVH";#N/A,#N/A,FALSE,"GVM";#N/A,#N/A,FALSE,"GVT"}</definedName>
    <definedName name="__a2" hidden="1">{"mgmt forecast",#N/A,FALSE,"Mgmt Forecast";"dcf table",#N/A,FALSE,"Mgmt Forecast";"sensitivity",#N/A,FALSE,"Mgmt Forecast";"table inputs",#N/A,FALSE,"Mgmt Forecast";"calculations",#N/A,FALSE,"Mgmt Forecast"}</definedName>
    <definedName name="__a200201" hidden="1">{#N/A,#N/A,FALSE,"Sales  total 9712";#N/A,#N/A,FALSE,"Sales  total 9712";#N/A,#N/A,FALSE,"Sales  total 9712";#N/A,#N/A,FALSE,"Sales  total 9712"}</definedName>
    <definedName name="__A610" hidden="1">#REF!</definedName>
    <definedName name="__A820" hidden="1">#REF!</definedName>
    <definedName name="__aaa1" hidden="1">{"SCH1B",#N/A,FALSE,"Canada";"SCH2B",#N/A,FALSE,"Canada"}</definedName>
    <definedName name="__aaa2" hidden="1">{"SCH1B",#N/A,FALSE,"Canada";"SCH2B",#N/A,FALSE,"Canada"}</definedName>
    <definedName name="__ABC1" hidden="1">{#N/A,#N/A,FALSE,"Co_BalSht";#N/A,#N/A,FALSE,"Co_IncStmt";#N/A,#N/A,FALSE,"Cons_BalSht";#N/A,#N/A,FALSE,"Cons_IncStmt";#N/A,#N/A,FALSE,"Cashflow"}</definedName>
    <definedName name="__ABC2" hidden="1">{#N/A,#N/A,FALSE,"Co_BalSht";#N/A,#N/A,FALSE,"Co_IncStmt";#N/A,#N/A,FALSE,"Cons_BalSht";#N/A,#N/A,FALSE,"Cons_IncStmt";#N/A,#N/A,FALSE,"Cashflow"}</definedName>
    <definedName name="__AE1" hidden="1">{#N/A,#N/A,FALSE,"Aging Summary";#N/A,#N/A,FALSE,"Ratio Analysis";#N/A,#N/A,FALSE,"Test 120 Day Accts";#N/A,#N/A,FALSE,"Tickmarks"}</definedName>
    <definedName name="__AE1_1" hidden="1">{#N/A,#N/A,FALSE,"Aging Summary";#N/A,#N/A,FALSE,"Ratio Analysis";#N/A,#N/A,FALSE,"Test 120 Day Accts";#N/A,#N/A,FALSE,"Tickmarks"}</definedName>
    <definedName name="__AE1_1_1_1" hidden="1">{#N/A,#N/A,FALSE,"Aging Summary";#N/A,#N/A,FALSE,"Ratio Analysis";#N/A,#N/A,FALSE,"Test 120 Day Accts";#N/A,#N/A,FALSE,"Tickmarks"}</definedName>
    <definedName name="__AE1_1_1_2" hidden="1">{#N/A,#N/A,FALSE,"Aging Summary";#N/A,#N/A,FALSE,"Ratio Analysis";#N/A,#N/A,FALSE,"Test 120 Day Accts";#N/A,#N/A,FALSE,"Tickmarks"}</definedName>
    <definedName name="__AE1_1_1_3" hidden="1">{#N/A,#N/A,FALSE,"Aging Summary";#N/A,#N/A,FALSE,"Ratio Analysis";#N/A,#N/A,FALSE,"Test 120 Day Accts";#N/A,#N/A,FALSE,"Tickmarks"}</definedName>
    <definedName name="__AE1_1_2" hidden="1">{#N/A,#N/A,FALSE,"Aging Summary";#N/A,#N/A,FALSE,"Ratio Analysis";#N/A,#N/A,FALSE,"Test 120 Day Accts";#N/A,#N/A,FALSE,"Tickmarks"}</definedName>
    <definedName name="__AE1_1_3" hidden="1">{#N/A,#N/A,FALSE,"Aging Summary";#N/A,#N/A,FALSE,"Ratio Analysis";#N/A,#N/A,FALSE,"Test 120 Day Accts";#N/A,#N/A,FALSE,"Tickmarks"}</definedName>
    <definedName name="__AE1_1_4" hidden="1">{#N/A,#N/A,FALSE,"Aging Summary";#N/A,#N/A,FALSE,"Ratio Analysis";#N/A,#N/A,FALSE,"Test 120 Day Accts";#N/A,#N/A,FALSE,"Tickmarks"}</definedName>
    <definedName name="__AE1_2" hidden="1">{#N/A,#N/A,FALSE,"Aging Summary";#N/A,#N/A,FALSE,"Ratio Analysis";#N/A,#N/A,FALSE,"Test 120 Day Accts";#N/A,#N/A,FALSE,"Tickmarks"}</definedName>
    <definedName name="__AE1_3" hidden="1">{#N/A,#N/A,FALSE,"Aging Summary";#N/A,#N/A,FALSE,"Ratio Analysis";#N/A,#N/A,FALSE,"Test 120 Day Accts";#N/A,#N/A,FALSE,"Tickmarks"}</definedName>
    <definedName name="__AE1_4" hidden="1">{#N/A,#N/A,FALSE,"Aging Summary";#N/A,#N/A,FALSE,"Ratio Analysis";#N/A,#N/A,FALSE,"Test 120 Day Accts";#N/A,#N/A,FALSE,"Tickmarks"}</definedName>
    <definedName name="__AE2" hidden="1">{#N/A,#N/A,FALSE,"Aging Summary";#N/A,#N/A,FALSE,"Ratio Analysis";#N/A,#N/A,FALSE,"Test 120 Day Accts";#N/A,#N/A,FALSE,"Tickmarks"}</definedName>
    <definedName name="__AE2_1" hidden="1">{#N/A,#N/A,FALSE,"Aging Summary";#N/A,#N/A,FALSE,"Ratio Analysis";#N/A,#N/A,FALSE,"Test 120 Day Accts";#N/A,#N/A,FALSE,"Tickmarks"}</definedName>
    <definedName name="__AE2_1_1_1" hidden="1">{#N/A,#N/A,FALSE,"Aging Summary";#N/A,#N/A,FALSE,"Ratio Analysis";#N/A,#N/A,FALSE,"Test 120 Day Accts";#N/A,#N/A,FALSE,"Tickmarks"}</definedName>
    <definedName name="__AE2_1_1_2" hidden="1">{#N/A,#N/A,FALSE,"Aging Summary";#N/A,#N/A,FALSE,"Ratio Analysis";#N/A,#N/A,FALSE,"Test 120 Day Accts";#N/A,#N/A,FALSE,"Tickmarks"}</definedName>
    <definedName name="__AE2_1_1_3" hidden="1">{#N/A,#N/A,FALSE,"Aging Summary";#N/A,#N/A,FALSE,"Ratio Analysis";#N/A,#N/A,FALSE,"Test 120 Day Accts";#N/A,#N/A,FALSE,"Tickmarks"}</definedName>
    <definedName name="__AE2_1_2" hidden="1">{#N/A,#N/A,FALSE,"Aging Summary";#N/A,#N/A,FALSE,"Ratio Analysis";#N/A,#N/A,FALSE,"Test 120 Day Accts";#N/A,#N/A,FALSE,"Tickmarks"}</definedName>
    <definedName name="__AE2_1_3" hidden="1">{#N/A,#N/A,FALSE,"Aging Summary";#N/A,#N/A,FALSE,"Ratio Analysis";#N/A,#N/A,FALSE,"Test 120 Day Accts";#N/A,#N/A,FALSE,"Tickmarks"}</definedName>
    <definedName name="__AE2_1_4" hidden="1">{#N/A,#N/A,FALSE,"Aging Summary";#N/A,#N/A,FALSE,"Ratio Analysis";#N/A,#N/A,FALSE,"Test 120 Day Accts";#N/A,#N/A,FALSE,"Tickmarks"}</definedName>
    <definedName name="__AE2_2" hidden="1">{#N/A,#N/A,FALSE,"Aging Summary";#N/A,#N/A,FALSE,"Ratio Analysis";#N/A,#N/A,FALSE,"Test 120 Day Accts";#N/A,#N/A,FALSE,"Tickmarks"}</definedName>
    <definedName name="__AE2_3" hidden="1">{#N/A,#N/A,FALSE,"Aging Summary";#N/A,#N/A,FALSE,"Ratio Analysis";#N/A,#N/A,FALSE,"Test 120 Day Accts";#N/A,#N/A,FALSE,"Tickmarks"}</definedName>
    <definedName name="__AE2_4" hidden="1">{#N/A,#N/A,FALSE,"Aging Summary";#N/A,#N/A,FALSE,"Ratio Analysis";#N/A,#N/A,FALSE,"Test 120 Day Accts";#N/A,#N/A,FALSE,"Tickmarks"}</definedName>
    <definedName name="__AE4" hidden="1">{#N/A,#N/A,FALSE,"Aging Summary";#N/A,#N/A,FALSE,"Ratio Analysis";#N/A,#N/A,FALSE,"Test 120 Day Accts";#N/A,#N/A,FALSE,"Tickmarks"}</definedName>
    <definedName name="__AE4_1" hidden="1">{#N/A,#N/A,FALSE,"Aging Summary";#N/A,#N/A,FALSE,"Ratio Analysis";#N/A,#N/A,FALSE,"Test 120 Day Accts";#N/A,#N/A,FALSE,"Tickmarks"}</definedName>
    <definedName name="__AE4_1_1_1" hidden="1">{#N/A,#N/A,FALSE,"Aging Summary";#N/A,#N/A,FALSE,"Ratio Analysis";#N/A,#N/A,FALSE,"Test 120 Day Accts";#N/A,#N/A,FALSE,"Tickmarks"}</definedName>
    <definedName name="__AE4_1_1_2" hidden="1">{#N/A,#N/A,FALSE,"Aging Summary";#N/A,#N/A,FALSE,"Ratio Analysis";#N/A,#N/A,FALSE,"Test 120 Day Accts";#N/A,#N/A,FALSE,"Tickmarks"}</definedName>
    <definedName name="__AE4_1_1_3" hidden="1">{#N/A,#N/A,FALSE,"Aging Summary";#N/A,#N/A,FALSE,"Ratio Analysis";#N/A,#N/A,FALSE,"Test 120 Day Accts";#N/A,#N/A,FALSE,"Tickmarks"}</definedName>
    <definedName name="__AE4_1_2" hidden="1">{#N/A,#N/A,FALSE,"Aging Summary";#N/A,#N/A,FALSE,"Ratio Analysis";#N/A,#N/A,FALSE,"Test 120 Day Accts";#N/A,#N/A,FALSE,"Tickmarks"}</definedName>
    <definedName name="__AE4_1_3" hidden="1">{#N/A,#N/A,FALSE,"Aging Summary";#N/A,#N/A,FALSE,"Ratio Analysis";#N/A,#N/A,FALSE,"Test 120 Day Accts";#N/A,#N/A,FALSE,"Tickmarks"}</definedName>
    <definedName name="__AE4_1_4" hidden="1">{#N/A,#N/A,FALSE,"Aging Summary";#N/A,#N/A,FALSE,"Ratio Analysis";#N/A,#N/A,FALSE,"Test 120 Day Accts";#N/A,#N/A,FALSE,"Tickmarks"}</definedName>
    <definedName name="__AE4_2" hidden="1">{#N/A,#N/A,FALSE,"Aging Summary";#N/A,#N/A,FALSE,"Ratio Analysis";#N/A,#N/A,FALSE,"Test 120 Day Accts";#N/A,#N/A,FALSE,"Tickmarks"}</definedName>
    <definedName name="__AE4_3" hidden="1">{#N/A,#N/A,FALSE,"Aging Summary";#N/A,#N/A,FALSE,"Ratio Analysis";#N/A,#N/A,FALSE,"Test 120 Day Accts";#N/A,#N/A,FALSE,"Tickmarks"}</definedName>
    <definedName name="__AE4_4" hidden="1">{#N/A,#N/A,FALSE,"Aging Summary";#N/A,#N/A,FALSE,"Ratio Analysis";#N/A,#N/A,FALSE,"Test 120 Day Accts";#N/A,#N/A,FALSE,"Tickmarks"}</definedName>
    <definedName name="__APW_RESTORE_DATA104__" hidden="1">#REF!,#REF!,#REF!,#REF!,#REF!,#REF!,#REF!,#REF!,#REF!,#REF!</definedName>
    <definedName name="__APW_RESTORE_DATA105__" hidden="1">#REF!,#REF!,#REF!,#REF!,#REF!,#REF!,#REF!,#REF!,#REF!,#REF!</definedName>
    <definedName name="__APW_RESTORE_DATA106__" hidden="1">#REF!,#REF!,#REF!,#REF!,#REF!,#REF!,#REF!,#REF!,#REF!,#REF!</definedName>
    <definedName name="__APW_RESTORE_DATA107__" hidden="1">#REF!,#REF!,#REF!,#REF!,#REF!,#REF!,#REF!,#REF!,#REF!,#REF!</definedName>
    <definedName name="__APW_RESTORE_DATA11__" hidden="1">#REF!,#REF!,#REF!,#REF!</definedName>
    <definedName name="__APW_RESTORE_DATA12__" hidden="1">#REF!,#REF!</definedName>
    <definedName name="__APW_RESTORE_DATA13__" hidden="1">#REF!,#REF!</definedName>
    <definedName name="__APW_RESTORE_DATA14__" hidden="1">#REF!,#REF!,#REF!,#REF!</definedName>
    <definedName name="__APW_RESTORE_DATA16__" hidden="1">#REF!,#REF!,#REF!,#REF!</definedName>
    <definedName name="__APW_RESTORE_DATA17__" hidden="1">#REF!,#REF!</definedName>
    <definedName name="__APW_RESTORE_DATA18__" hidden="1">#REF!,#REF!</definedName>
    <definedName name="__APW_RESTORE_DATA19__" hidden="1">#REF!,#REF!,#REF!,#REF!</definedName>
    <definedName name="__APW_RESTORE_DATA21__" hidden="1">#REF!,#REF!,#REF!,#REF!</definedName>
    <definedName name="__APW_RESTORE_DATA22__" hidden="1">#REF!,#REF!</definedName>
    <definedName name="__APW_RESTORE_DATA23__" hidden="1">#REF!,#REF!</definedName>
    <definedName name="__APW_RESTORE_DATA24__" hidden="1">#REF!,#REF!,#REF!,#REF!</definedName>
    <definedName name="__APW_RESTORE_DATA26__" hidden="1">#REF!,#REF!,#REF!,#REF!</definedName>
    <definedName name="__APW_RESTORE_DATA27__" hidden="1">#REF!,#REF!</definedName>
    <definedName name="__APW_RESTORE_DATA28__" hidden="1">#REF!,#REF!</definedName>
    <definedName name="__APW_RESTORE_DATA29__" hidden="1">#REF!,#REF!,#REF!,#REF!</definedName>
    <definedName name="__APW_RESTORE_DATA3__" hidden="1">#REF!,#REF!</definedName>
    <definedName name="__APW_RESTORE_DATA31__" hidden="1">#REF!,#REF!,#REF!,#REF!</definedName>
    <definedName name="__APW_RESTORE_DATA32__" hidden="1">#REF!,#REF!</definedName>
    <definedName name="__APW_RESTORE_DATA33__" hidden="1">#REF!,#REF!</definedName>
    <definedName name="__APW_RESTORE_DATA34__" hidden="1">#REF!,#REF!,#REF!,#REF!</definedName>
    <definedName name="__APW_RESTORE_DATA36__" hidden="1">#REF!,#REF!,#REF!,#REF!</definedName>
    <definedName name="__APW_RESTORE_DATA37__" hidden="1">#REF!,#REF!</definedName>
    <definedName name="__APW_RESTORE_DATA38__" hidden="1">#REF!,#REF!</definedName>
    <definedName name="__APW_RESTORE_DATA39__" hidden="1">#REF!,#REF!,#REF!,#REF!</definedName>
    <definedName name="__APW_RESTORE_DATA4__" hidden="1">#REF!,#REF!,#REF!,#REF!</definedName>
    <definedName name="__APW_RESTORE_DATA41__" hidden="1">#REF!,#REF!,#REF!,#REF!</definedName>
    <definedName name="__APW_RESTORE_DATA42__" hidden="1">#REF!,#REF!</definedName>
    <definedName name="__APW_RESTORE_DATA43__" hidden="1">#REF!,#REF!</definedName>
    <definedName name="__APW_RESTORE_DATA44__" hidden="1">#REF!,#REF!,#REF!,#REF!</definedName>
    <definedName name="__APW_RESTORE_DATA46__" hidden="1">#REF!,#REF!,#REF!,#REF!</definedName>
    <definedName name="__APW_RESTORE_DATA47__" hidden="1">#REF!,#REF!</definedName>
    <definedName name="__APW_RESTORE_DATA48__" hidden="1">#REF!,#REF!</definedName>
    <definedName name="__APW_RESTORE_DATA49__" hidden="1">#REF!,#REF!,#REF!,#REF!</definedName>
    <definedName name="__APW_RESTORE_DATA5__" hidden="1">#REF!</definedName>
    <definedName name="__APW_RESTORE_DATA51__" hidden="1">#REF!,#REF!,#REF!,#REF!</definedName>
    <definedName name="__APW_RESTORE_DATA52__" hidden="1">#REF!,#REF!</definedName>
    <definedName name="__APW_RESTORE_DATA53__" hidden="1">#REF!,#REF!</definedName>
    <definedName name="__APW_RESTORE_DATA54__" hidden="1">#REF!,#REF!,#REF!,#REF!</definedName>
    <definedName name="__APW_RESTORE_DATA56__" hidden="1">#REF!,#REF!,#REF!,#REF!</definedName>
    <definedName name="__APW_RESTORE_DATA57__" hidden="1">#REF!,#REF!</definedName>
    <definedName name="__APW_RESTORE_DATA58__" hidden="1">#REF!,#REF!</definedName>
    <definedName name="__APW_RESTORE_DATA59__" hidden="1">#REF!,#REF!,#REF!,#REF!</definedName>
    <definedName name="__APW_RESTORE_DATA6__" hidden="1">#REF!,#REF!,#REF!,#REF!</definedName>
    <definedName name="__APW_RESTORE_DATA61__" hidden="1">#REF!,#REF!,#REF!,#REF!</definedName>
    <definedName name="__APW_RESTORE_DATA62__" hidden="1">#REF!,#REF!</definedName>
    <definedName name="__APW_RESTORE_DATA63__" hidden="1">#REF!,#REF!</definedName>
    <definedName name="__APW_RESTORE_DATA64__" hidden="1">#REF!,#REF!,#REF!,#REF!</definedName>
    <definedName name="__APW_RESTORE_DATA66__" hidden="1">#REF!,#REF!,#REF!,#REF!</definedName>
    <definedName name="__APW_RESTORE_DATA67__" hidden="1">#REF!,#REF!</definedName>
    <definedName name="__APW_RESTORE_DATA7__" hidden="1">#REF!,#REF!</definedName>
    <definedName name="__APW_RESTORE_DATA8__" hidden="1">#REF!,#REF!</definedName>
    <definedName name="__APW_RESTORE_DATA9__" hidden="1">#REF!,#REF!,#REF!,#REF!</definedName>
    <definedName name="__ar03" hidden="1">{#N/A,#N/A,FALSE,"Sales  total 9712";#N/A,#N/A,FALSE,"Sales  total 9712";#N/A,#N/A,FALSE,"Sales  total 9712";#N/A,#N/A,FALSE,"Sales  total 9712"}</definedName>
    <definedName name="__AR09" hidden="1">{#N/A,#N/A,FALSE,"Sales  total 9712";#N/A,#N/A,FALSE,"Sales  total 9712";#N/A,#N/A,FALSE,"Sales  total 9712";#N/A,#N/A,FALSE,"Sales  total 9712"}</definedName>
    <definedName name="__ar1" hidden="1">{#N/A,#N/A,FALSE,"Aging Summary";#N/A,#N/A,FALSE,"Ratio Analysis";#N/A,#N/A,FALSE,"Test 120 Day Accts";#N/A,#N/A,FALSE,"Tickmarks"}</definedName>
    <definedName name="__ar1_1" hidden="1">{#N/A,#N/A,FALSE,"Aging Summary";#N/A,#N/A,FALSE,"Ratio Analysis";#N/A,#N/A,FALSE,"Test 120 Day Accts";#N/A,#N/A,FALSE,"Tickmarks"}</definedName>
    <definedName name="__ar1_1_1_1" hidden="1">{#N/A,#N/A,FALSE,"Aging Summary";#N/A,#N/A,FALSE,"Ratio Analysis";#N/A,#N/A,FALSE,"Test 120 Day Accts";#N/A,#N/A,FALSE,"Tickmarks"}</definedName>
    <definedName name="__ar1_1_1_2" hidden="1">{#N/A,#N/A,FALSE,"Aging Summary";#N/A,#N/A,FALSE,"Ratio Analysis";#N/A,#N/A,FALSE,"Test 120 Day Accts";#N/A,#N/A,FALSE,"Tickmarks"}</definedName>
    <definedName name="__ar1_1_1_3" hidden="1">{#N/A,#N/A,FALSE,"Aging Summary";#N/A,#N/A,FALSE,"Ratio Analysis";#N/A,#N/A,FALSE,"Test 120 Day Accts";#N/A,#N/A,FALSE,"Tickmarks"}</definedName>
    <definedName name="__ar1_1_2" hidden="1">{#N/A,#N/A,FALSE,"Aging Summary";#N/A,#N/A,FALSE,"Ratio Analysis";#N/A,#N/A,FALSE,"Test 120 Day Accts";#N/A,#N/A,FALSE,"Tickmarks"}</definedName>
    <definedName name="__ar1_1_3" hidden="1">{#N/A,#N/A,FALSE,"Aging Summary";#N/A,#N/A,FALSE,"Ratio Analysis";#N/A,#N/A,FALSE,"Test 120 Day Accts";#N/A,#N/A,FALSE,"Tickmarks"}</definedName>
    <definedName name="__ar1_1_4" hidden="1">{#N/A,#N/A,FALSE,"Aging Summary";#N/A,#N/A,FALSE,"Ratio Analysis";#N/A,#N/A,FALSE,"Test 120 Day Accts";#N/A,#N/A,FALSE,"Tickmarks"}</definedName>
    <definedName name="__ar1_2" hidden="1">{#N/A,#N/A,FALSE,"Aging Summary";#N/A,#N/A,FALSE,"Ratio Analysis";#N/A,#N/A,FALSE,"Test 120 Day Accts";#N/A,#N/A,FALSE,"Tickmarks"}</definedName>
    <definedName name="__ar1_3" hidden="1">{#N/A,#N/A,FALSE,"Aging Summary";#N/A,#N/A,FALSE,"Ratio Analysis";#N/A,#N/A,FALSE,"Test 120 Day Accts";#N/A,#N/A,FALSE,"Tickmarks"}</definedName>
    <definedName name="__ar1_4" hidden="1">{#N/A,#N/A,FALSE,"Aging Summary";#N/A,#N/A,FALSE,"Ratio Analysis";#N/A,#N/A,FALSE,"Test 120 Day Accts";#N/A,#N/A,FALSE,"Tickmarks"}</definedName>
    <definedName name="__ar10" hidden="1">{#N/A,#N/A,FALSE,"Sales  total 9712";#N/A,#N/A,FALSE,"Sales  total 9712";#N/A,#N/A,FALSE,"Sales  total 9712";#N/A,#N/A,FALSE,"Sales  total 9712"}</definedName>
    <definedName name="__AR12" hidden="1">{#N/A,#N/A,FALSE,"Sales  total 9712";#N/A,#N/A,FALSE,"Sales  total 9712";#N/A,#N/A,FALSE,"Sales  total 9712";#N/A,#N/A,FALSE,"Sales  total 9712"}</definedName>
    <definedName name="__AR13" hidden="1">{#N/A,#N/A,FALSE,"Sales  total 9712";#N/A,#N/A,FALSE,"Sales  total 9712";#N/A,#N/A,FALSE,"Sales  total 9712";#N/A,#N/A,FALSE,"Sales  total 9712"}</definedName>
    <definedName name="__ar4" hidden="1">{#N/A,#N/A,FALSE,"Aging Summary";#N/A,#N/A,FALSE,"Ratio Analysis";#N/A,#N/A,FALSE,"Test 120 Day Accts";#N/A,#N/A,FALSE,"Tickmarks"}</definedName>
    <definedName name="__ar4_1" hidden="1">{#N/A,#N/A,FALSE,"Aging Summary";#N/A,#N/A,FALSE,"Ratio Analysis";#N/A,#N/A,FALSE,"Test 120 Day Accts";#N/A,#N/A,FALSE,"Tickmarks"}</definedName>
    <definedName name="__ar4_1_1_1" hidden="1">{#N/A,#N/A,FALSE,"Aging Summary";#N/A,#N/A,FALSE,"Ratio Analysis";#N/A,#N/A,FALSE,"Test 120 Day Accts";#N/A,#N/A,FALSE,"Tickmarks"}</definedName>
    <definedName name="__ar4_1_1_2" hidden="1">{#N/A,#N/A,FALSE,"Aging Summary";#N/A,#N/A,FALSE,"Ratio Analysis";#N/A,#N/A,FALSE,"Test 120 Day Accts";#N/A,#N/A,FALSE,"Tickmarks"}</definedName>
    <definedName name="__ar4_1_1_3" hidden="1">{#N/A,#N/A,FALSE,"Aging Summary";#N/A,#N/A,FALSE,"Ratio Analysis";#N/A,#N/A,FALSE,"Test 120 Day Accts";#N/A,#N/A,FALSE,"Tickmarks"}</definedName>
    <definedName name="__ar4_1_2" hidden="1">{#N/A,#N/A,FALSE,"Aging Summary";#N/A,#N/A,FALSE,"Ratio Analysis";#N/A,#N/A,FALSE,"Test 120 Day Accts";#N/A,#N/A,FALSE,"Tickmarks"}</definedName>
    <definedName name="__ar4_1_3" hidden="1">{#N/A,#N/A,FALSE,"Aging Summary";#N/A,#N/A,FALSE,"Ratio Analysis";#N/A,#N/A,FALSE,"Test 120 Day Accts";#N/A,#N/A,FALSE,"Tickmarks"}</definedName>
    <definedName name="__ar4_1_4" hidden="1">{#N/A,#N/A,FALSE,"Aging Summary";#N/A,#N/A,FALSE,"Ratio Analysis";#N/A,#N/A,FALSE,"Test 120 Day Accts";#N/A,#N/A,FALSE,"Tickmarks"}</definedName>
    <definedName name="__ar4_2" hidden="1">{#N/A,#N/A,FALSE,"Aging Summary";#N/A,#N/A,FALSE,"Ratio Analysis";#N/A,#N/A,FALSE,"Test 120 Day Accts";#N/A,#N/A,FALSE,"Tickmarks"}</definedName>
    <definedName name="__ar4_3" hidden="1">{#N/A,#N/A,FALSE,"Aging Summary";#N/A,#N/A,FALSE,"Ratio Analysis";#N/A,#N/A,FALSE,"Test 120 Day Accts";#N/A,#N/A,FALSE,"Tickmarks"}</definedName>
    <definedName name="__ar4_4" hidden="1">{#N/A,#N/A,FALSE,"Aging Summary";#N/A,#N/A,FALSE,"Ratio Analysis";#N/A,#N/A,FALSE,"Test 120 Day Accts";#N/A,#N/A,FALSE,"Tickmarks"}</definedName>
    <definedName name="__AS3" hidden="1">{#N/A,#N/A,FALSE,"Aging Summary";#N/A,#N/A,FALSE,"Ratio Analysis";#N/A,#N/A,FALSE,"Test 120 Day Accts";#N/A,#N/A,FALSE,"Tickmarks"}</definedName>
    <definedName name="__AS3_1" hidden="1">{#N/A,#N/A,FALSE,"Aging Summary";#N/A,#N/A,FALSE,"Ratio Analysis";#N/A,#N/A,FALSE,"Test 120 Day Accts";#N/A,#N/A,FALSE,"Tickmarks"}</definedName>
    <definedName name="__AS3_1_1_1" hidden="1">{#N/A,#N/A,FALSE,"Aging Summary";#N/A,#N/A,FALSE,"Ratio Analysis";#N/A,#N/A,FALSE,"Test 120 Day Accts";#N/A,#N/A,FALSE,"Tickmarks"}</definedName>
    <definedName name="__AS3_1_1_2" hidden="1">{#N/A,#N/A,FALSE,"Aging Summary";#N/A,#N/A,FALSE,"Ratio Analysis";#N/A,#N/A,FALSE,"Test 120 Day Accts";#N/A,#N/A,FALSE,"Tickmarks"}</definedName>
    <definedName name="__AS3_1_1_3" hidden="1">{#N/A,#N/A,FALSE,"Aging Summary";#N/A,#N/A,FALSE,"Ratio Analysis";#N/A,#N/A,FALSE,"Test 120 Day Accts";#N/A,#N/A,FALSE,"Tickmarks"}</definedName>
    <definedName name="__AS3_1_2" hidden="1">{#N/A,#N/A,FALSE,"Aging Summary";#N/A,#N/A,FALSE,"Ratio Analysis";#N/A,#N/A,FALSE,"Test 120 Day Accts";#N/A,#N/A,FALSE,"Tickmarks"}</definedName>
    <definedName name="__AS3_1_3" hidden="1">{#N/A,#N/A,FALSE,"Aging Summary";#N/A,#N/A,FALSE,"Ratio Analysis";#N/A,#N/A,FALSE,"Test 120 Day Accts";#N/A,#N/A,FALSE,"Tickmarks"}</definedName>
    <definedName name="__AS3_1_4" hidden="1">{#N/A,#N/A,FALSE,"Aging Summary";#N/A,#N/A,FALSE,"Ratio Analysis";#N/A,#N/A,FALSE,"Test 120 Day Accts";#N/A,#N/A,FALSE,"Tickmarks"}</definedName>
    <definedName name="__AS3_2" hidden="1">{#N/A,#N/A,FALSE,"Aging Summary";#N/A,#N/A,FALSE,"Ratio Analysis";#N/A,#N/A,FALSE,"Test 120 Day Accts";#N/A,#N/A,FALSE,"Tickmarks"}</definedName>
    <definedName name="__AS3_3" hidden="1">{#N/A,#N/A,FALSE,"Aging Summary";#N/A,#N/A,FALSE,"Ratio Analysis";#N/A,#N/A,FALSE,"Test 120 Day Accts";#N/A,#N/A,FALSE,"Tickmarks"}</definedName>
    <definedName name="__AS3_4" hidden="1">{#N/A,#N/A,FALSE,"Aging Summary";#N/A,#N/A,FALSE,"Ratio Analysis";#N/A,#N/A,FALSE,"Test 120 Day Accts";#N/A,#N/A,FALSE,"Tickmarks"}</definedName>
    <definedName name="__AS4" hidden="1">{#N/A,#N/A,FALSE,"Aging Summary";#N/A,#N/A,FALSE,"Ratio Analysis";#N/A,#N/A,FALSE,"Test 120 Day Accts";#N/A,#N/A,FALSE,"Tickmarks"}</definedName>
    <definedName name="__AS4_1" hidden="1">{#N/A,#N/A,FALSE,"Aging Summary";#N/A,#N/A,FALSE,"Ratio Analysis";#N/A,#N/A,FALSE,"Test 120 Day Accts";#N/A,#N/A,FALSE,"Tickmarks"}</definedName>
    <definedName name="__AS4_1_1_1" hidden="1">{#N/A,#N/A,FALSE,"Aging Summary";#N/A,#N/A,FALSE,"Ratio Analysis";#N/A,#N/A,FALSE,"Test 120 Day Accts";#N/A,#N/A,FALSE,"Tickmarks"}</definedName>
    <definedName name="__AS4_1_1_2" hidden="1">{#N/A,#N/A,FALSE,"Aging Summary";#N/A,#N/A,FALSE,"Ratio Analysis";#N/A,#N/A,FALSE,"Test 120 Day Accts";#N/A,#N/A,FALSE,"Tickmarks"}</definedName>
    <definedName name="__AS4_1_1_3" hidden="1">{#N/A,#N/A,FALSE,"Aging Summary";#N/A,#N/A,FALSE,"Ratio Analysis";#N/A,#N/A,FALSE,"Test 120 Day Accts";#N/A,#N/A,FALSE,"Tickmarks"}</definedName>
    <definedName name="__AS4_1_2" hidden="1">{#N/A,#N/A,FALSE,"Aging Summary";#N/A,#N/A,FALSE,"Ratio Analysis";#N/A,#N/A,FALSE,"Test 120 Day Accts";#N/A,#N/A,FALSE,"Tickmarks"}</definedName>
    <definedName name="__AS4_1_3" hidden="1">{#N/A,#N/A,FALSE,"Aging Summary";#N/A,#N/A,FALSE,"Ratio Analysis";#N/A,#N/A,FALSE,"Test 120 Day Accts";#N/A,#N/A,FALSE,"Tickmarks"}</definedName>
    <definedName name="__AS4_1_4" hidden="1">{#N/A,#N/A,FALSE,"Aging Summary";#N/A,#N/A,FALSE,"Ratio Analysis";#N/A,#N/A,FALSE,"Test 120 Day Accts";#N/A,#N/A,FALSE,"Tickmarks"}</definedName>
    <definedName name="__AS4_2" hidden="1">{#N/A,#N/A,FALSE,"Aging Summary";#N/A,#N/A,FALSE,"Ratio Analysis";#N/A,#N/A,FALSE,"Test 120 Day Accts";#N/A,#N/A,FALSE,"Tickmarks"}</definedName>
    <definedName name="__AS4_3" hidden="1">{#N/A,#N/A,FALSE,"Aging Summary";#N/A,#N/A,FALSE,"Ratio Analysis";#N/A,#N/A,FALSE,"Test 120 Day Accts";#N/A,#N/A,FALSE,"Tickmarks"}</definedName>
    <definedName name="__AS4_4" hidden="1">{#N/A,#N/A,FALSE,"Aging Summary";#N/A,#N/A,FALSE,"Ratio Analysis";#N/A,#N/A,FALSE,"Test 120 Day Accts";#N/A,#N/A,FALSE,"Tickmarks"}</definedName>
    <definedName name="__ase1" hidden="1">{#N/A,#N/A,FALSE,"Aging Summary";#N/A,#N/A,FALSE,"Ratio Analysis";#N/A,#N/A,FALSE,"Test 120 Day Accts";#N/A,#N/A,FALSE,"Tickmarks"}</definedName>
    <definedName name="__ase1_1" hidden="1">{#N/A,#N/A,FALSE,"Aging Summary";#N/A,#N/A,FALSE,"Ratio Analysis";#N/A,#N/A,FALSE,"Test 120 Day Accts";#N/A,#N/A,FALSE,"Tickmarks"}</definedName>
    <definedName name="__ase1_1_1_1" hidden="1">{#N/A,#N/A,FALSE,"Aging Summary";#N/A,#N/A,FALSE,"Ratio Analysis";#N/A,#N/A,FALSE,"Test 120 Day Accts";#N/A,#N/A,FALSE,"Tickmarks"}</definedName>
    <definedName name="__ase1_1_1_2" hidden="1">{#N/A,#N/A,FALSE,"Aging Summary";#N/A,#N/A,FALSE,"Ratio Analysis";#N/A,#N/A,FALSE,"Test 120 Day Accts";#N/A,#N/A,FALSE,"Tickmarks"}</definedName>
    <definedName name="__ase1_1_1_3" hidden="1">{#N/A,#N/A,FALSE,"Aging Summary";#N/A,#N/A,FALSE,"Ratio Analysis";#N/A,#N/A,FALSE,"Test 120 Day Accts";#N/A,#N/A,FALSE,"Tickmarks"}</definedName>
    <definedName name="__ase1_1_2" hidden="1">{#N/A,#N/A,FALSE,"Aging Summary";#N/A,#N/A,FALSE,"Ratio Analysis";#N/A,#N/A,FALSE,"Test 120 Day Accts";#N/A,#N/A,FALSE,"Tickmarks"}</definedName>
    <definedName name="__ase1_1_3" hidden="1">{#N/A,#N/A,FALSE,"Aging Summary";#N/A,#N/A,FALSE,"Ratio Analysis";#N/A,#N/A,FALSE,"Test 120 Day Accts";#N/A,#N/A,FALSE,"Tickmarks"}</definedName>
    <definedName name="__ase1_1_4" hidden="1">{#N/A,#N/A,FALSE,"Aging Summary";#N/A,#N/A,FALSE,"Ratio Analysis";#N/A,#N/A,FALSE,"Test 120 Day Accts";#N/A,#N/A,FALSE,"Tickmarks"}</definedName>
    <definedName name="__ase1_2" hidden="1">{#N/A,#N/A,FALSE,"Aging Summary";#N/A,#N/A,FALSE,"Ratio Analysis";#N/A,#N/A,FALSE,"Test 120 Day Accts";#N/A,#N/A,FALSE,"Tickmarks"}</definedName>
    <definedName name="__ase1_3" hidden="1">{#N/A,#N/A,FALSE,"Aging Summary";#N/A,#N/A,FALSE,"Ratio Analysis";#N/A,#N/A,FALSE,"Test 120 Day Accts";#N/A,#N/A,FALSE,"Tickmarks"}</definedName>
    <definedName name="__ase1_4" hidden="1">{#N/A,#N/A,FALSE,"Aging Summary";#N/A,#N/A,FALSE,"Ratio Analysis";#N/A,#N/A,FALSE,"Test 120 Day Accts";#N/A,#N/A,FALSE,"Tickmarks"}</definedName>
    <definedName name="__ase4" hidden="1">{#N/A,#N/A,FALSE,"Aging Summary";#N/A,#N/A,FALSE,"Ratio Analysis";#N/A,#N/A,FALSE,"Test 120 Day Accts";#N/A,#N/A,FALSE,"Tickmarks"}</definedName>
    <definedName name="__ase4_1" hidden="1">{#N/A,#N/A,FALSE,"Aging Summary";#N/A,#N/A,FALSE,"Ratio Analysis";#N/A,#N/A,FALSE,"Test 120 Day Accts";#N/A,#N/A,FALSE,"Tickmarks"}</definedName>
    <definedName name="__ase4_1_1_1" hidden="1">{#N/A,#N/A,FALSE,"Aging Summary";#N/A,#N/A,FALSE,"Ratio Analysis";#N/A,#N/A,FALSE,"Test 120 Day Accts";#N/A,#N/A,FALSE,"Tickmarks"}</definedName>
    <definedName name="__ase4_1_1_2" hidden="1">{#N/A,#N/A,FALSE,"Aging Summary";#N/A,#N/A,FALSE,"Ratio Analysis";#N/A,#N/A,FALSE,"Test 120 Day Accts";#N/A,#N/A,FALSE,"Tickmarks"}</definedName>
    <definedName name="__ase4_1_1_3" hidden="1">{#N/A,#N/A,FALSE,"Aging Summary";#N/A,#N/A,FALSE,"Ratio Analysis";#N/A,#N/A,FALSE,"Test 120 Day Accts";#N/A,#N/A,FALSE,"Tickmarks"}</definedName>
    <definedName name="__ase4_1_2" hidden="1">{#N/A,#N/A,FALSE,"Aging Summary";#N/A,#N/A,FALSE,"Ratio Analysis";#N/A,#N/A,FALSE,"Test 120 Day Accts";#N/A,#N/A,FALSE,"Tickmarks"}</definedName>
    <definedName name="__ase4_1_3" hidden="1">{#N/A,#N/A,FALSE,"Aging Summary";#N/A,#N/A,FALSE,"Ratio Analysis";#N/A,#N/A,FALSE,"Test 120 Day Accts";#N/A,#N/A,FALSE,"Tickmarks"}</definedName>
    <definedName name="__ase4_1_4" hidden="1">{#N/A,#N/A,FALSE,"Aging Summary";#N/A,#N/A,FALSE,"Ratio Analysis";#N/A,#N/A,FALSE,"Test 120 Day Accts";#N/A,#N/A,FALSE,"Tickmarks"}</definedName>
    <definedName name="__ase4_2" hidden="1">{#N/A,#N/A,FALSE,"Aging Summary";#N/A,#N/A,FALSE,"Ratio Analysis";#N/A,#N/A,FALSE,"Test 120 Day Accts";#N/A,#N/A,FALSE,"Tickmarks"}</definedName>
    <definedName name="__ase4_3" hidden="1">{#N/A,#N/A,FALSE,"Aging Summary";#N/A,#N/A,FALSE,"Ratio Analysis";#N/A,#N/A,FALSE,"Test 120 Day Accts";#N/A,#N/A,FALSE,"Tickmarks"}</definedName>
    <definedName name="__ase4_4" hidden="1">{#N/A,#N/A,FALSE,"Aging Summary";#N/A,#N/A,FALSE,"Ratio Analysis";#N/A,#N/A,FALSE,"Test 120 Day Accts";#N/A,#N/A,FALSE,"Tickmarks"}</definedName>
    <definedName name="__asr1" hidden="1">{#N/A,#N/A,FALSE,"Aging Summary";#N/A,#N/A,FALSE,"Ratio Analysis";#N/A,#N/A,FALSE,"Test 120 Day Accts";#N/A,#N/A,FALSE,"Tickmarks"}</definedName>
    <definedName name="__asr1_1" hidden="1">{#N/A,#N/A,FALSE,"Aging Summary";#N/A,#N/A,FALSE,"Ratio Analysis";#N/A,#N/A,FALSE,"Test 120 Day Accts";#N/A,#N/A,FALSE,"Tickmarks"}</definedName>
    <definedName name="__asr1_1_1_1" hidden="1">{#N/A,#N/A,FALSE,"Aging Summary";#N/A,#N/A,FALSE,"Ratio Analysis";#N/A,#N/A,FALSE,"Test 120 Day Accts";#N/A,#N/A,FALSE,"Tickmarks"}</definedName>
    <definedName name="__asr1_1_1_2" hidden="1">{#N/A,#N/A,FALSE,"Aging Summary";#N/A,#N/A,FALSE,"Ratio Analysis";#N/A,#N/A,FALSE,"Test 120 Day Accts";#N/A,#N/A,FALSE,"Tickmarks"}</definedName>
    <definedName name="__asr1_1_1_3" hidden="1">{#N/A,#N/A,FALSE,"Aging Summary";#N/A,#N/A,FALSE,"Ratio Analysis";#N/A,#N/A,FALSE,"Test 120 Day Accts";#N/A,#N/A,FALSE,"Tickmarks"}</definedName>
    <definedName name="__asr1_1_2" hidden="1">{#N/A,#N/A,FALSE,"Aging Summary";#N/A,#N/A,FALSE,"Ratio Analysis";#N/A,#N/A,FALSE,"Test 120 Day Accts";#N/A,#N/A,FALSE,"Tickmarks"}</definedName>
    <definedName name="__asr1_1_3" hidden="1">{#N/A,#N/A,FALSE,"Aging Summary";#N/A,#N/A,FALSE,"Ratio Analysis";#N/A,#N/A,FALSE,"Test 120 Day Accts";#N/A,#N/A,FALSE,"Tickmarks"}</definedName>
    <definedName name="__asr1_1_4" hidden="1">{#N/A,#N/A,FALSE,"Aging Summary";#N/A,#N/A,FALSE,"Ratio Analysis";#N/A,#N/A,FALSE,"Test 120 Day Accts";#N/A,#N/A,FALSE,"Tickmarks"}</definedName>
    <definedName name="__asr1_2" hidden="1">{#N/A,#N/A,FALSE,"Aging Summary";#N/A,#N/A,FALSE,"Ratio Analysis";#N/A,#N/A,FALSE,"Test 120 Day Accts";#N/A,#N/A,FALSE,"Tickmarks"}</definedName>
    <definedName name="__asr1_3" hidden="1">{#N/A,#N/A,FALSE,"Aging Summary";#N/A,#N/A,FALSE,"Ratio Analysis";#N/A,#N/A,FALSE,"Test 120 Day Accts";#N/A,#N/A,FALSE,"Tickmarks"}</definedName>
    <definedName name="__asr1_4" hidden="1">{#N/A,#N/A,FALSE,"Aging Summary";#N/A,#N/A,FALSE,"Ratio Analysis";#N/A,#N/A,FALSE,"Test 120 Day Accts";#N/A,#N/A,FALSE,"Tickmarks"}</definedName>
    <definedName name="__asr4" hidden="1">{#N/A,#N/A,FALSE,"Aging Summary";#N/A,#N/A,FALSE,"Ratio Analysis";#N/A,#N/A,FALSE,"Test 120 Day Accts";#N/A,#N/A,FALSE,"Tickmarks"}</definedName>
    <definedName name="__asr4_1" hidden="1">{#N/A,#N/A,FALSE,"Aging Summary";#N/A,#N/A,FALSE,"Ratio Analysis";#N/A,#N/A,FALSE,"Test 120 Day Accts";#N/A,#N/A,FALSE,"Tickmarks"}</definedName>
    <definedName name="__asr4_1_1_1" hidden="1">{#N/A,#N/A,FALSE,"Aging Summary";#N/A,#N/A,FALSE,"Ratio Analysis";#N/A,#N/A,FALSE,"Test 120 Day Accts";#N/A,#N/A,FALSE,"Tickmarks"}</definedName>
    <definedName name="__asr4_1_1_2" hidden="1">{#N/A,#N/A,FALSE,"Aging Summary";#N/A,#N/A,FALSE,"Ratio Analysis";#N/A,#N/A,FALSE,"Test 120 Day Accts";#N/A,#N/A,FALSE,"Tickmarks"}</definedName>
    <definedName name="__asr4_1_1_3" hidden="1">{#N/A,#N/A,FALSE,"Aging Summary";#N/A,#N/A,FALSE,"Ratio Analysis";#N/A,#N/A,FALSE,"Test 120 Day Accts";#N/A,#N/A,FALSE,"Tickmarks"}</definedName>
    <definedName name="__asr4_1_2" hidden="1">{#N/A,#N/A,FALSE,"Aging Summary";#N/A,#N/A,FALSE,"Ratio Analysis";#N/A,#N/A,FALSE,"Test 120 Day Accts";#N/A,#N/A,FALSE,"Tickmarks"}</definedName>
    <definedName name="__asr4_1_3" hidden="1">{#N/A,#N/A,FALSE,"Aging Summary";#N/A,#N/A,FALSE,"Ratio Analysis";#N/A,#N/A,FALSE,"Test 120 Day Accts";#N/A,#N/A,FALSE,"Tickmarks"}</definedName>
    <definedName name="__asr4_1_4" hidden="1">{#N/A,#N/A,FALSE,"Aging Summary";#N/A,#N/A,FALSE,"Ratio Analysis";#N/A,#N/A,FALSE,"Test 120 Day Accts";#N/A,#N/A,FALSE,"Tickmarks"}</definedName>
    <definedName name="__asr4_2" hidden="1">{#N/A,#N/A,FALSE,"Aging Summary";#N/A,#N/A,FALSE,"Ratio Analysis";#N/A,#N/A,FALSE,"Test 120 Day Accts";#N/A,#N/A,FALSE,"Tickmarks"}</definedName>
    <definedName name="__asr4_3" hidden="1">{#N/A,#N/A,FALSE,"Aging Summary";#N/A,#N/A,FALSE,"Ratio Analysis";#N/A,#N/A,FALSE,"Test 120 Day Accts";#N/A,#N/A,FALSE,"Tickmarks"}</definedName>
    <definedName name="__asr4_4" hidden="1">{#N/A,#N/A,FALSE,"Aging Summary";#N/A,#N/A,FALSE,"Ratio Analysis";#N/A,#N/A,FALSE,"Test 120 Day Accts";#N/A,#N/A,FALSE,"Tickmarks"}</definedName>
    <definedName name="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201" hidden="1">{#N/A,#N/A,FALSE,"Ocean";#N/A,#N/A,FALSE,"NewYork";#N/A,#N/A,FALSE,"Gateway";#N/A,#N/A,FALSE,"GVH";#N/A,#N/A,FALSE,"GVM";#N/A,#N/A,FALSE,"GVT"}</definedName>
    <definedName name="__B221" hidden="1">{#N/A,#N/A,FALSE,"Ocean";#N/A,#N/A,FALSE,"NewYork";#N/A,#N/A,FALSE,"Gateway";#N/A,#N/A,FALSE,"GVH";#N/A,#N/A,FALSE,"GVM";#N/A,#N/A,FALSE,"GVT"}</definedName>
    <definedName name="__BIS22" hidden="1">#N/A</definedName>
    <definedName name="__c" hidden="1">{"'OP 1999'!$A$7:$H$30"}</definedName>
    <definedName name="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le1" hidden="1">#REF!</definedName>
    <definedName name="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el1" hidden="1">{#N/A,#N/A,FALSE,"95TOTAL"}</definedName>
    <definedName name="__E100" hidden="1">{#N/A,#N/A,FALSE,"OffAdvance";#N/A,#N/A,FALSE,"OffExpRprt";#N/A,#N/A,FALSE,"Entertmnt";#N/A,#N/A,FALSE,"Promotion";#N/A,#N/A,FALSE,"Travelling"}</definedName>
    <definedName name="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f1" hidden="1">{"Printsmall",#N/A,FALSE,"Balance Sheet"}</definedName>
    <definedName name="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AB6" hidden="1">#REF!</definedName>
    <definedName name="__FDS_HYPERLINK_TOGGLE_STATE__" hidden="1">"ON"</definedName>
    <definedName name="__FDS_UNIQUE_RANGE_ID_GENERATOR_COUNTER" hidden="1">1</definedName>
    <definedName name="__FDS_USED_FOR_REUSING_RANGE_IDS_RECYCLE" hidden="1">{152,168,338,189,173,195,158,390,7,11,232,378,159,175,261,183,177,129,8,155,265,394,57}</definedName>
    <definedName name="__FDS_USED_FOR_REUSING_RANGE_IDS_RECYCLE_1" hidden="1">{152,168,338,189,173,195,158,390,7,11,232,378,159,175,261,183,177,129,8,155,265,394,57}</definedName>
    <definedName name="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G101" hidden="1">{#N/A,#N/A,FALSE,"3410599";#N/A,#N/A,FALSE,"34106";#N/A,#N/A,FALSE,"34903";#N/A,#N/A,FALSE,"4450999";#N/A,#N/A,FALSE,"44901"}</definedName>
    <definedName name="__G300" hidden="1">#REF!</definedName>
    <definedName name="__GM2" hidden="1">{#N/A,#N/A,FALSE,"B"}</definedName>
    <definedName name="__HP1" hidden="1">{#N/A,#N/A,FALSE,"Aging Summary";#N/A,#N/A,FALSE,"Ratio Analysis";#N/A,#N/A,FALSE,"Test 120 Day Accts";#N/A,#N/A,FALSE,"Tickmarks"}</definedName>
    <definedName name="__HP1_1" hidden="1">{#N/A,#N/A,FALSE,"Aging Summary";#N/A,#N/A,FALSE,"Ratio Analysis";#N/A,#N/A,FALSE,"Test 120 Day Accts";#N/A,#N/A,FALSE,"Tickmarks"}</definedName>
    <definedName name="__HP1_1_1_1" hidden="1">{#N/A,#N/A,FALSE,"Aging Summary";#N/A,#N/A,FALSE,"Ratio Analysis";#N/A,#N/A,FALSE,"Test 120 Day Accts";#N/A,#N/A,FALSE,"Tickmarks"}</definedName>
    <definedName name="__HP1_1_1_2" hidden="1">{#N/A,#N/A,FALSE,"Aging Summary";#N/A,#N/A,FALSE,"Ratio Analysis";#N/A,#N/A,FALSE,"Test 120 Day Accts";#N/A,#N/A,FALSE,"Tickmarks"}</definedName>
    <definedName name="__HP1_1_1_3" hidden="1">{#N/A,#N/A,FALSE,"Aging Summary";#N/A,#N/A,FALSE,"Ratio Analysis";#N/A,#N/A,FALSE,"Test 120 Day Accts";#N/A,#N/A,FALSE,"Tickmarks"}</definedName>
    <definedName name="__HP1_1_2" hidden="1">{#N/A,#N/A,FALSE,"Aging Summary";#N/A,#N/A,FALSE,"Ratio Analysis";#N/A,#N/A,FALSE,"Test 120 Day Accts";#N/A,#N/A,FALSE,"Tickmarks"}</definedName>
    <definedName name="__HP1_1_3" hidden="1">{#N/A,#N/A,FALSE,"Aging Summary";#N/A,#N/A,FALSE,"Ratio Analysis";#N/A,#N/A,FALSE,"Test 120 Day Accts";#N/A,#N/A,FALSE,"Tickmarks"}</definedName>
    <definedName name="__HP1_1_4" hidden="1">{#N/A,#N/A,FALSE,"Aging Summary";#N/A,#N/A,FALSE,"Ratio Analysis";#N/A,#N/A,FALSE,"Test 120 Day Accts";#N/A,#N/A,FALSE,"Tickmarks"}</definedName>
    <definedName name="__HP1_2" hidden="1">{#N/A,#N/A,FALSE,"Aging Summary";#N/A,#N/A,FALSE,"Ratio Analysis";#N/A,#N/A,FALSE,"Test 120 Day Accts";#N/A,#N/A,FALSE,"Tickmarks"}</definedName>
    <definedName name="__HP1_3" hidden="1">{#N/A,#N/A,FALSE,"Aging Summary";#N/A,#N/A,FALSE,"Ratio Analysis";#N/A,#N/A,FALSE,"Test 120 Day Accts";#N/A,#N/A,FALSE,"Tickmarks"}</definedName>
    <definedName name="__HP1_4" hidden="1">{#N/A,#N/A,FALSE,"Aging Summary";#N/A,#N/A,FALSE,"Ratio Analysis";#N/A,#N/A,FALSE,"Test 120 Day Accts";#N/A,#N/A,FALSE,"Tickmarks"}</definedName>
    <definedName name="__HP4" hidden="1">{#N/A,#N/A,FALSE,"Aging Summary";#N/A,#N/A,FALSE,"Ratio Analysis";#N/A,#N/A,FALSE,"Test 120 Day Accts";#N/A,#N/A,FALSE,"Tickmarks"}</definedName>
    <definedName name="__HP4_1" hidden="1">{#N/A,#N/A,FALSE,"Aging Summary";#N/A,#N/A,FALSE,"Ratio Analysis";#N/A,#N/A,FALSE,"Test 120 Day Accts";#N/A,#N/A,FALSE,"Tickmarks"}</definedName>
    <definedName name="__HP4_1_1_1" hidden="1">{#N/A,#N/A,FALSE,"Aging Summary";#N/A,#N/A,FALSE,"Ratio Analysis";#N/A,#N/A,FALSE,"Test 120 Day Accts";#N/A,#N/A,FALSE,"Tickmarks"}</definedName>
    <definedName name="__HP4_1_1_2" hidden="1">{#N/A,#N/A,FALSE,"Aging Summary";#N/A,#N/A,FALSE,"Ratio Analysis";#N/A,#N/A,FALSE,"Test 120 Day Accts";#N/A,#N/A,FALSE,"Tickmarks"}</definedName>
    <definedName name="__HP4_1_1_3" hidden="1">{#N/A,#N/A,FALSE,"Aging Summary";#N/A,#N/A,FALSE,"Ratio Analysis";#N/A,#N/A,FALSE,"Test 120 Day Accts";#N/A,#N/A,FALSE,"Tickmarks"}</definedName>
    <definedName name="__HP4_1_2" hidden="1">{#N/A,#N/A,FALSE,"Aging Summary";#N/A,#N/A,FALSE,"Ratio Analysis";#N/A,#N/A,FALSE,"Test 120 Day Accts";#N/A,#N/A,FALSE,"Tickmarks"}</definedName>
    <definedName name="__HP4_1_3" hidden="1">{#N/A,#N/A,FALSE,"Aging Summary";#N/A,#N/A,FALSE,"Ratio Analysis";#N/A,#N/A,FALSE,"Test 120 Day Accts";#N/A,#N/A,FALSE,"Tickmarks"}</definedName>
    <definedName name="__HP4_1_4" hidden="1">{#N/A,#N/A,FALSE,"Aging Summary";#N/A,#N/A,FALSE,"Ratio Analysis";#N/A,#N/A,FALSE,"Test 120 Day Accts";#N/A,#N/A,FALSE,"Tickmarks"}</definedName>
    <definedName name="__HP4_2" hidden="1">{#N/A,#N/A,FALSE,"Aging Summary";#N/A,#N/A,FALSE,"Ratio Analysis";#N/A,#N/A,FALSE,"Test 120 Day Accts";#N/A,#N/A,FALSE,"Tickmarks"}</definedName>
    <definedName name="__HP4_3" hidden="1">{#N/A,#N/A,FALSE,"Aging Summary";#N/A,#N/A,FALSE,"Ratio Analysis";#N/A,#N/A,FALSE,"Test 120 Day Accts";#N/A,#N/A,FALSE,"Tickmarks"}</definedName>
    <definedName name="__HP4_4" hidden="1">{#N/A,#N/A,FALSE,"Aging Summary";#N/A,#N/A,FALSE,"Ratio Analysis";#N/A,#N/A,FALSE,"Test 120 Day Accts";#N/A,#N/A,FALSE,"Tickmarks"}</definedName>
    <definedName name="__htl1" hidden="1">{"'Sheet1'!$A$4:$M$6"}</definedName>
    <definedName name="__htl1_1" hidden="1">{"'Sheet1'!$A$4:$M$6"}</definedName>
    <definedName name="__htl1_1_1" hidden="1">{"'Sheet1'!$A$4:$M$6"}</definedName>
    <definedName name="__htl1_1_1_1" hidden="1">{"'Sheet1'!$A$4:$M$6"}</definedName>
    <definedName name="__htl1_1_1_2" hidden="1">{"'Sheet1'!$A$4:$M$6"}</definedName>
    <definedName name="__htl1_1_1_3" hidden="1">{"'Sheet1'!$A$4:$M$6"}</definedName>
    <definedName name="__htl1_1_2" hidden="1">{"'Sheet1'!$A$4:$M$6"}</definedName>
    <definedName name="__htl1_1_3" hidden="1">{"'Sheet1'!$A$4:$M$6"}</definedName>
    <definedName name="__htl1_2" hidden="1">{"'Sheet1'!$A$4:$M$6"}</definedName>
    <definedName name="__htl1_3" hidden="1">{"'Sheet1'!$A$4:$M$6"}</definedName>
    <definedName name="__htl1_4" hidden="1">{"'Sheet1'!$A$4:$M$6"}</definedName>
    <definedName name="__htt1" hidden="1">{"'표지'!$B$5"}</definedName>
    <definedName name="__IntlFixup" hidden="1">TRUE</definedName>
    <definedName name="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K10" hidden="1">{#N/A,#N/A,FALSE,"Sheet1"}</definedName>
    <definedName name="__K100" hidden="1">{#N/A,#N/A,FALSE,"Co_BalSht";#N/A,#N/A,FALSE,"Co_IncStmt";#N/A,#N/A,FALSE,"Cons_BalSht";#N/A,#N/A,FALSE,"Cons_IncStmt";#N/A,#N/A,FALSE,"Cashflow"}</definedName>
    <definedName name="__K11" hidden="1">{#N/A,#N/A,FALSE,"Sheet1"}</definedName>
    <definedName name="__K2" hidden="1">{#N/A,#N/A,FALSE,"Sheet1"}</definedName>
    <definedName name="__KA1" hidden="1">{#N/A,#N/A,FALSE,"Sheet1"}</definedName>
    <definedName name="__Kay2008" hidden="1">{"SCH1B",#N/A,FALSE,"Canada";"SCH2B",#N/A,FALSE,"Canada"}</definedName>
    <definedName name="__key2" hidden="1">#REF!</definedName>
    <definedName name="__key3" hidden="1">#REF!</definedName>
    <definedName name="__KHM111" hidden="1">{#N/A,#N/A,FALSE,"제목"}</definedName>
    <definedName name="__KHM888" hidden="1">{#N/A,#N/A,FALSE,"제목"}</definedName>
    <definedName name="__KM2" hidden="1">100</definedName>
    <definedName name="__LF12" hidden="1">#REF!</definedName>
    <definedName name="__md1" hidden="1">#REF!</definedName>
    <definedName name="__N11" hidden="1">#REF!</definedName>
    <definedName name="__New1" hidden="1">{#N/A,#N/A,FALSE,"Aging Summary";#N/A,#N/A,FALSE,"Ratio Analysis";#N/A,#N/A,FALSE,"Test 120 Day Accts";#N/A,#N/A,FALSE,"Tickmarks"}</definedName>
    <definedName name="__o1" hidden="1">{#N/A,#N/A,FALSE,"Aging Summary";#N/A,#N/A,FALSE,"Ratio Analysis";#N/A,#N/A,FALSE,"Test 120 Day Accts";#N/A,#N/A,FALSE,"Tickmarks"}</definedName>
    <definedName name="__o1_1" hidden="1">{#N/A,#N/A,FALSE,"Aging Summary";#N/A,#N/A,FALSE,"Ratio Analysis";#N/A,#N/A,FALSE,"Test 120 Day Accts";#N/A,#N/A,FALSE,"Tickmarks"}</definedName>
    <definedName name="__o1_1_1_1" hidden="1">{#N/A,#N/A,FALSE,"Aging Summary";#N/A,#N/A,FALSE,"Ratio Analysis";#N/A,#N/A,FALSE,"Test 120 Day Accts";#N/A,#N/A,FALSE,"Tickmarks"}</definedName>
    <definedName name="__o1_1_1_2" hidden="1">{#N/A,#N/A,FALSE,"Aging Summary";#N/A,#N/A,FALSE,"Ratio Analysis";#N/A,#N/A,FALSE,"Test 120 Day Accts";#N/A,#N/A,FALSE,"Tickmarks"}</definedName>
    <definedName name="__o1_1_1_3" hidden="1">{#N/A,#N/A,FALSE,"Aging Summary";#N/A,#N/A,FALSE,"Ratio Analysis";#N/A,#N/A,FALSE,"Test 120 Day Accts";#N/A,#N/A,FALSE,"Tickmarks"}</definedName>
    <definedName name="__o1_1_2" hidden="1">{#N/A,#N/A,FALSE,"Aging Summary";#N/A,#N/A,FALSE,"Ratio Analysis";#N/A,#N/A,FALSE,"Test 120 Day Accts";#N/A,#N/A,FALSE,"Tickmarks"}</definedName>
    <definedName name="__o1_1_3" hidden="1">{#N/A,#N/A,FALSE,"Aging Summary";#N/A,#N/A,FALSE,"Ratio Analysis";#N/A,#N/A,FALSE,"Test 120 Day Accts";#N/A,#N/A,FALSE,"Tickmarks"}</definedName>
    <definedName name="__o1_1_4" hidden="1">{#N/A,#N/A,FALSE,"Aging Summary";#N/A,#N/A,FALSE,"Ratio Analysis";#N/A,#N/A,FALSE,"Test 120 Day Accts";#N/A,#N/A,FALSE,"Tickmarks"}</definedName>
    <definedName name="__o1_2" hidden="1">{#N/A,#N/A,FALSE,"Aging Summary";#N/A,#N/A,FALSE,"Ratio Analysis";#N/A,#N/A,FALSE,"Test 120 Day Accts";#N/A,#N/A,FALSE,"Tickmarks"}</definedName>
    <definedName name="__o1_3" hidden="1">{#N/A,#N/A,FALSE,"Aging Summary";#N/A,#N/A,FALSE,"Ratio Analysis";#N/A,#N/A,FALSE,"Test 120 Day Accts";#N/A,#N/A,FALSE,"Tickmarks"}</definedName>
    <definedName name="__o1_4" hidden="1">{#N/A,#N/A,FALSE,"Aging Summary";#N/A,#N/A,FALSE,"Ratio Analysis";#N/A,#N/A,FALSE,"Test 120 Day Accts";#N/A,#N/A,FALSE,"Tickmarks"}</definedName>
    <definedName name="__o2" hidden="1">{#N/A,#N/A,FALSE,"Aging Summary";#N/A,#N/A,FALSE,"Ratio Analysis";#N/A,#N/A,FALSE,"Test 120 Day Accts";#N/A,#N/A,FALSE,"Tickmarks"}</definedName>
    <definedName name="__o2_1" hidden="1">{#N/A,#N/A,FALSE,"Aging Summary";#N/A,#N/A,FALSE,"Ratio Analysis";#N/A,#N/A,FALSE,"Test 120 Day Accts";#N/A,#N/A,FALSE,"Tickmarks"}</definedName>
    <definedName name="__o2_1_1_1" hidden="1">{#N/A,#N/A,FALSE,"Aging Summary";#N/A,#N/A,FALSE,"Ratio Analysis";#N/A,#N/A,FALSE,"Test 120 Day Accts";#N/A,#N/A,FALSE,"Tickmarks"}</definedName>
    <definedName name="__o2_1_1_2" hidden="1">{#N/A,#N/A,FALSE,"Aging Summary";#N/A,#N/A,FALSE,"Ratio Analysis";#N/A,#N/A,FALSE,"Test 120 Day Accts";#N/A,#N/A,FALSE,"Tickmarks"}</definedName>
    <definedName name="__o2_1_1_3" hidden="1">{#N/A,#N/A,FALSE,"Aging Summary";#N/A,#N/A,FALSE,"Ratio Analysis";#N/A,#N/A,FALSE,"Test 120 Day Accts";#N/A,#N/A,FALSE,"Tickmarks"}</definedName>
    <definedName name="__o2_1_2" hidden="1">{#N/A,#N/A,FALSE,"Aging Summary";#N/A,#N/A,FALSE,"Ratio Analysis";#N/A,#N/A,FALSE,"Test 120 Day Accts";#N/A,#N/A,FALSE,"Tickmarks"}</definedName>
    <definedName name="__o2_1_3" hidden="1">{#N/A,#N/A,FALSE,"Aging Summary";#N/A,#N/A,FALSE,"Ratio Analysis";#N/A,#N/A,FALSE,"Test 120 Day Accts";#N/A,#N/A,FALSE,"Tickmarks"}</definedName>
    <definedName name="__o2_1_4" hidden="1">{#N/A,#N/A,FALSE,"Aging Summary";#N/A,#N/A,FALSE,"Ratio Analysis";#N/A,#N/A,FALSE,"Test 120 Day Accts";#N/A,#N/A,FALSE,"Tickmarks"}</definedName>
    <definedName name="__o2_2" hidden="1">{#N/A,#N/A,FALSE,"Aging Summary";#N/A,#N/A,FALSE,"Ratio Analysis";#N/A,#N/A,FALSE,"Test 120 Day Accts";#N/A,#N/A,FALSE,"Tickmarks"}</definedName>
    <definedName name="__o2_3" hidden="1">{#N/A,#N/A,FALSE,"Aging Summary";#N/A,#N/A,FALSE,"Ratio Analysis";#N/A,#N/A,FALSE,"Test 120 Day Accts";#N/A,#N/A,FALSE,"Tickmarks"}</definedName>
    <definedName name="__o2_4" hidden="1">{#N/A,#N/A,FALSE,"Aging Summary";#N/A,#N/A,FALSE,"Ratio Analysis";#N/A,#N/A,FALSE,"Test 120 Day Accts";#N/A,#N/A,FALSE,"Tickmarks"}</definedName>
    <definedName name="__O3" hidden="1">{#N/A,#N/A,FALSE,"Sheet1"}</definedName>
    <definedName name="__o4" hidden="1">{#N/A,#N/A,FALSE,"Aging Summary";#N/A,#N/A,FALSE,"Ratio Analysis";#N/A,#N/A,FALSE,"Test 120 Day Accts";#N/A,#N/A,FALSE,"Tickmarks"}</definedName>
    <definedName name="__o4_1" hidden="1">{#N/A,#N/A,FALSE,"Aging Summary";#N/A,#N/A,FALSE,"Ratio Analysis";#N/A,#N/A,FALSE,"Test 120 Day Accts";#N/A,#N/A,FALSE,"Tickmarks"}</definedName>
    <definedName name="__o4_1_1_1" hidden="1">{#N/A,#N/A,FALSE,"Aging Summary";#N/A,#N/A,FALSE,"Ratio Analysis";#N/A,#N/A,FALSE,"Test 120 Day Accts";#N/A,#N/A,FALSE,"Tickmarks"}</definedName>
    <definedName name="__o4_1_1_2" hidden="1">{#N/A,#N/A,FALSE,"Aging Summary";#N/A,#N/A,FALSE,"Ratio Analysis";#N/A,#N/A,FALSE,"Test 120 Day Accts";#N/A,#N/A,FALSE,"Tickmarks"}</definedName>
    <definedName name="__o4_1_1_3" hidden="1">{#N/A,#N/A,FALSE,"Aging Summary";#N/A,#N/A,FALSE,"Ratio Analysis";#N/A,#N/A,FALSE,"Test 120 Day Accts";#N/A,#N/A,FALSE,"Tickmarks"}</definedName>
    <definedName name="__o4_1_2" hidden="1">{#N/A,#N/A,FALSE,"Aging Summary";#N/A,#N/A,FALSE,"Ratio Analysis";#N/A,#N/A,FALSE,"Test 120 Day Accts";#N/A,#N/A,FALSE,"Tickmarks"}</definedName>
    <definedName name="__o4_1_3" hidden="1">{#N/A,#N/A,FALSE,"Aging Summary";#N/A,#N/A,FALSE,"Ratio Analysis";#N/A,#N/A,FALSE,"Test 120 Day Accts";#N/A,#N/A,FALSE,"Tickmarks"}</definedName>
    <definedName name="__o4_1_4" hidden="1">{#N/A,#N/A,FALSE,"Aging Summary";#N/A,#N/A,FALSE,"Ratio Analysis";#N/A,#N/A,FALSE,"Test 120 Day Accts";#N/A,#N/A,FALSE,"Tickmarks"}</definedName>
    <definedName name="__o4_2" hidden="1">{#N/A,#N/A,FALSE,"Aging Summary";#N/A,#N/A,FALSE,"Ratio Analysis";#N/A,#N/A,FALSE,"Test 120 Day Accts";#N/A,#N/A,FALSE,"Tickmarks"}</definedName>
    <definedName name="__o4_3" hidden="1">{#N/A,#N/A,FALSE,"Aging Summary";#N/A,#N/A,FALSE,"Ratio Analysis";#N/A,#N/A,FALSE,"Test 120 Day Accts";#N/A,#N/A,FALSE,"Tickmarks"}</definedName>
    <definedName name="__o4_4" hidden="1">{#N/A,#N/A,FALSE,"Aging Summary";#N/A,#N/A,FALSE,"Ratio Analysis";#N/A,#N/A,FALSE,"Test 120 Day Accts";#N/A,#N/A,FALSE,"Tickmarks"}</definedName>
    <definedName name="__out5" hidden="1">#REF!</definedName>
    <definedName name="__P100" hidden="1">{#N/A,#N/A,FALSE,"²Ä1­Ó¤ë"}</definedName>
    <definedName name="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200" hidden="1">{#N/A,#N/A,FALSE,"YTCHAN";#N/A,#N/A,FALSE,"TOMMY";#N/A,#N/A,FALSE,"REP.OFFICE";#N/A,#N/A,FALSE,"E&amp;Y_CONSULTANT";#N/A,#N/A,FALSE,"BT &amp; CIT"}</definedName>
    <definedName name="__P300" hidden="1">{#N/A,#N/A,FALSE,"资产负债表";#N/A,#N/A,FALSE,"资产负债表"}</definedName>
    <definedName name="__P400" hidden="1">{#N/A,#N/A,FALSE,"FREEMAN";#N/A,#N/A,FALSE,"STEPHEN";#N/A,#N/A,FALSE,"VICTOR"}</definedName>
    <definedName name="__PGR003" hidden="1">{"'status'!$B$2:$H$15"}</definedName>
    <definedName name="__PRR001" hidden="1">{"'status'!$B$2:$H$15"}</definedName>
    <definedName name="__PRR002" hidden="1">{"'status'!$B$2:$H$15"}</definedName>
    <definedName name="__PRR18" hidden="1">{"'status'!$B$2:$H$15"}</definedName>
    <definedName name="__PRR5" hidden="1">{"'status'!$B$2:$H$15"}</definedName>
    <definedName name="__PRR6" hidden="1">{"'status'!$B$2:$H$15"}</definedName>
    <definedName name="__qq" hidden="1">#N/A</definedName>
    <definedName name="__rio3" hidden="1">{#N/A,#N/A,FALSE,"资产负债表";#N/A,#N/A,FALSE,"资产负债表"}</definedName>
    <definedName name="__rob2" hidden="1">{"GLI-Income Statement",#N/A,FALSE,"gli";"GLI - Balance Sheet Wksht",#N/A,FALSE,"gli";"GLI-Cash Flow",#N/A,FALSE,"gli";"GLI Qtrly Stats",#N/A,FALSE,"gli"}</definedName>
    <definedName name="__rup1" hidden="1">{#N/A,#N/A,FALSE,"Aging Summary";#N/A,#N/A,FALSE,"Ratio Analysis";#N/A,#N/A,FALSE,"Test 120 Day Accts";#N/A,#N/A,FALSE,"Tickmarks"}</definedName>
    <definedName name="__rup1_1" hidden="1">{#N/A,#N/A,FALSE,"Aging Summary";#N/A,#N/A,FALSE,"Ratio Analysis";#N/A,#N/A,FALSE,"Test 120 Day Accts";#N/A,#N/A,FALSE,"Tickmarks"}</definedName>
    <definedName name="__rup1_1_1_1" hidden="1">{#N/A,#N/A,FALSE,"Aging Summary";#N/A,#N/A,FALSE,"Ratio Analysis";#N/A,#N/A,FALSE,"Test 120 Day Accts";#N/A,#N/A,FALSE,"Tickmarks"}</definedName>
    <definedName name="__rup1_1_1_2" hidden="1">{#N/A,#N/A,FALSE,"Aging Summary";#N/A,#N/A,FALSE,"Ratio Analysis";#N/A,#N/A,FALSE,"Test 120 Day Accts";#N/A,#N/A,FALSE,"Tickmarks"}</definedName>
    <definedName name="__rup1_1_1_3" hidden="1">{#N/A,#N/A,FALSE,"Aging Summary";#N/A,#N/A,FALSE,"Ratio Analysis";#N/A,#N/A,FALSE,"Test 120 Day Accts";#N/A,#N/A,FALSE,"Tickmarks"}</definedName>
    <definedName name="__rup1_1_2" hidden="1">{#N/A,#N/A,FALSE,"Aging Summary";#N/A,#N/A,FALSE,"Ratio Analysis";#N/A,#N/A,FALSE,"Test 120 Day Accts";#N/A,#N/A,FALSE,"Tickmarks"}</definedName>
    <definedName name="__rup1_1_3" hidden="1">{#N/A,#N/A,FALSE,"Aging Summary";#N/A,#N/A,FALSE,"Ratio Analysis";#N/A,#N/A,FALSE,"Test 120 Day Accts";#N/A,#N/A,FALSE,"Tickmarks"}</definedName>
    <definedName name="__rup1_1_4" hidden="1">{#N/A,#N/A,FALSE,"Aging Summary";#N/A,#N/A,FALSE,"Ratio Analysis";#N/A,#N/A,FALSE,"Test 120 Day Accts";#N/A,#N/A,FALSE,"Tickmarks"}</definedName>
    <definedName name="__rup1_2" hidden="1">{#N/A,#N/A,FALSE,"Aging Summary";#N/A,#N/A,FALSE,"Ratio Analysis";#N/A,#N/A,FALSE,"Test 120 Day Accts";#N/A,#N/A,FALSE,"Tickmarks"}</definedName>
    <definedName name="__rup1_3" hidden="1">{#N/A,#N/A,FALSE,"Aging Summary";#N/A,#N/A,FALSE,"Ratio Analysis";#N/A,#N/A,FALSE,"Test 120 Day Accts";#N/A,#N/A,FALSE,"Tickmarks"}</definedName>
    <definedName name="__rup1_4" hidden="1">{#N/A,#N/A,FALSE,"Aging Summary";#N/A,#N/A,FALSE,"Ratio Analysis";#N/A,#N/A,FALSE,"Test 120 Day Accts";#N/A,#N/A,FALSE,"Tickmarks"}</definedName>
    <definedName name="__rup4" hidden="1">{#N/A,#N/A,FALSE,"Aging Summary";#N/A,#N/A,FALSE,"Ratio Analysis";#N/A,#N/A,FALSE,"Test 120 Day Accts";#N/A,#N/A,FALSE,"Tickmarks"}</definedName>
    <definedName name="__rup4_1" hidden="1">{#N/A,#N/A,FALSE,"Aging Summary";#N/A,#N/A,FALSE,"Ratio Analysis";#N/A,#N/A,FALSE,"Test 120 Day Accts";#N/A,#N/A,FALSE,"Tickmarks"}</definedName>
    <definedName name="__rup4_1_1_1" hidden="1">{#N/A,#N/A,FALSE,"Aging Summary";#N/A,#N/A,FALSE,"Ratio Analysis";#N/A,#N/A,FALSE,"Test 120 Day Accts";#N/A,#N/A,FALSE,"Tickmarks"}</definedName>
    <definedName name="__rup4_1_1_2" hidden="1">{#N/A,#N/A,FALSE,"Aging Summary";#N/A,#N/A,FALSE,"Ratio Analysis";#N/A,#N/A,FALSE,"Test 120 Day Accts";#N/A,#N/A,FALSE,"Tickmarks"}</definedName>
    <definedName name="__rup4_1_1_3" hidden="1">{#N/A,#N/A,FALSE,"Aging Summary";#N/A,#N/A,FALSE,"Ratio Analysis";#N/A,#N/A,FALSE,"Test 120 Day Accts";#N/A,#N/A,FALSE,"Tickmarks"}</definedName>
    <definedName name="__rup4_1_2" hidden="1">{#N/A,#N/A,FALSE,"Aging Summary";#N/A,#N/A,FALSE,"Ratio Analysis";#N/A,#N/A,FALSE,"Test 120 Day Accts";#N/A,#N/A,FALSE,"Tickmarks"}</definedName>
    <definedName name="__rup4_1_3" hidden="1">{#N/A,#N/A,FALSE,"Aging Summary";#N/A,#N/A,FALSE,"Ratio Analysis";#N/A,#N/A,FALSE,"Test 120 Day Accts";#N/A,#N/A,FALSE,"Tickmarks"}</definedName>
    <definedName name="__rup4_1_4" hidden="1">{#N/A,#N/A,FALSE,"Aging Summary";#N/A,#N/A,FALSE,"Ratio Analysis";#N/A,#N/A,FALSE,"Test 120 Day Accts";#N/A,#N/A,FALSE,"Tickmarks"}</definedName>
    <definedName name="__rup4_2" hidden="1">{#N/A,#N/A,FALSE,"Aging Summary";#N/A,#N/A,FALSE,"Ratio Analysis";#N/A,#N/A,FALSE,"Test 120 Day Accts";#N/A,#N/A,FALSE,"Tickmarks"}</definedName>
    <definedName name="__rup4_3" hidden="1">{#N/A,#N/A,FALSE,"Aging Summary";#N/A,#N/A,FALSE,"Ratio Analysis";#N/A,#N/A,FALSE,"Test 120 Day Accts";#N/A,#N/A,FALSE,"Tickmarks"}</definedName>
    <definedName name="__rup4_4" hidden="1">{#N/A,#N/A,FALSE,"Aging Summary";#N/A,#N/A,FALSE,"Ratio Analysis";#N/A,#N/A,FALSE,"Test 120 Day Accts";#N/A,#N/A,FALSE,"Tickmarks"}</definedName>
    <definedName name="__sa1" hidden="1">{#N/A,#N/A,FALSE,"Assessment";#N/A,#N/A,FALSE,"Staffing";#N/A,#N/A,FALSE,"Hires";#N/A,#N/A,FALSE,"Assumptions"}</definedName>
    <definedName name="__SDF1" hidden="1">{#N/A,#N/A,FALSE,"OI";#N/A,#N/A,FALSE,"EiD"}</definedName>
    <definedName name="__Sort" hidden="1">#REF!</definedName>
    <definedName name="__SSS1" hidden="1">#N/A</definedName>
    <definedName name="__t1" hidden="1">{"'Sheet1'!$A$1:$H$36"}</definedName>
    <definedName name="__t2" hidden="1">{#N/A,#N/A,FALSE,"Assessment";#N/A,#N/A,FALSE,"Staffing";#N/A,#N/A,FALSE,"Hires";#N/A,#N/A,FALSE,"Assumptions"}</definedName>
    <definedName name="__t3" hidden="1">{#N/A,#N/A,FALSE,"Assessment";#N/A,#N/A,FALSE,"Staffing";#N/A,#N/A,FALSE,"Hires";#N/A,#N/A,FALSE,"Assumptions"}</definedName>
    <definedName name="__t4" hidden="1">{#N/A,#N/A,FALSE,"Assessment";#N/A,#N/A,FALSE,"Staffing";#N/A,#N/A,FALSE,"Hires";#N/A,#N/A,FALSE,"Assumptions"}</definedName>
    <definedName name="__Table1_Out" hidden="1">#REF!</definedName>
    <definedName name="__TBC95" hidden="1">{#N/A,#N/A,FALSE,"Co_BalSht";#N/A,#N/A,FALSE,"Co_IncStmt";#N/A,#N/A,FALSE,"Cons_BalSht";#N/A,#N/A,FALSE,"Cons_IncStmt";#N/A,#N/A,FALSE,"Cashflow"}</definedName>
    <definedName name="__U232" hidden="1">{#N/A,#N/A,FALSE,"3410599";#N/A,#N/A,FALSE,"34106";#N/A,#N/A,FALSE,"34903";#N/A,#N/A,FALSE,"4450999";#N/A,#N/A,FALSE,"44901"}</definedName>
    <definedName name="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400" hidden="1">{#N/A,#N/A,FALSE,"Marketing";#N/A,#N/A,FALSE,"Selling";#N/A,#N/A,FALSE,"Promotional";#N/A,#N/A,FALSE,"Advertising"}</definedName>
    <definedName name="__U701" hidden="1">{#N/A,#N/A,FALSE,"资产负债表";#N/A,#N/A,FALSE,"资产负债表"}</definedName>
    <definedName name="__UB1" hidden="1">{"'Feb 99'!$A$1:$G$30"}</definedName>
    <definedName name="__UB2" hidden="1">{"'Feb 99'!$A$1:$G$30"}</definedName>
    <definedName name="__uu56" hidden="1">#N/A</definedName>
    <definedName name="__v2" hidden="1">{"vue1",#N/A,FALSE,"synthese";"vue2",#N/A,FALSE,"synthese"}</definedName>
    <definedName name="__var3" hidden="1">{"'777'!$A$1:$H$41"}</definedName>
    <definedName name="__why2" hidden="1">{"Pa",#N/A,FALSE,"P"}</definedName>
    <definedName name="__xlfn.BAHTTEXT" hidden="1">#NAME?</definedName>
    <definedName name="__xlfn.COUNTIFS" hidden="1">#NAME?</definedName>
    <definedName name="__xlfn.IFERROR" hidden="1">#NAME?</definedName>
    <definedName name="__xlfn.SUMIFS" hidden="1">#NAME?</definedName>
    <definedName name="__ZF12" hidden="1">#REF!</definedName>
    <definedName name="_1" hidden="1">#REF!</definedName>
    <definedName name="_1_" hidden="1">#REF!</definedName>
    <definedName name="_1_________________123Graph_ACHART_2" hidden="1">#REF!</definedName>
    <definedName name="_1_____123Graph_ACHART_3" hidden="1">#REF!</definedName>
    <definedName name="_1__123Graph_A1993_1998" hidden="1">#REF!</definedName>
    <definedName name="_1__123Graph_ACGS_SALES" hidden="1">#REF!</definedName>
    <definedName name="_1__123Graph_ACHART_1" hidden="1">#REF!</definedName>
    <definedName name="_1__123Graph_ACHART_11" hidden="1">#REF!</definedName>
    <definedName name="_1__123Graph_AChart_1A" hidden="1">#REF!</definedName>
    <definedName name="_1__123Graph_ACHART_3" hidden="1">#REF!</definedName>
    <definedName name="_1__123Graph_ACHART_5" hidden="1">#REF!</definedName>
    <definedName name="_1__123Graph_ATEILM_RKTE" hidden="1">#REF!</definedName>
    <definedName name="_1__123Graph_A图表_1A" hidden="1">#REF!</definedName>
    <definedName name="_1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0_________________123Graph_XCHART_1" hidden="1">#REF!</definedName>
    <definedName name="_10_____123Graph_ECHART_4" hidden="1">#REF!</definedName>
    <definedName name="_10____123Graph_LBL_ACHART_1" hidden="1">#REF!</definedName>
    <definedName name="_10__123Graph_ACHART_1" hidden="1">#REF!</definedName>
    <definedName name="_10__123Graph_ACHART_2" hidden="1">#REF!</definedName>
    <definedName name="_10__123Graph_ACHART_3" hidden="1">#REF!</definedName>
    <definedName name="_10__123Graph_BCHART_1" hidden="1">#REF!</definedName>
    <definedName name="_10__123Graph_BCHART_17" hidden="1">#REF!</definedName>
    <definedName name="_10__123Graph_CCHART_1" hidden="1">#REF!</definedName>
    <definedName name="_10__123Graph_CCHART_10" hidden="1">#REF!</definedName>
    <definedName name="_10__123Graph_CCHART_11" hidden="1">#REF!</definedName>
    <definedName name="_10__123Graph_DCHART_1" hidden="1">#REF!</definedName>
    <definedName name="_10__123Graph_E1999_2004" hidden="1">#REF!</definedName>
    <definedName name="_10__123Graph_ECHART_3" hidden="1">#REF!</definedName>
    <definedName name="_10__123Graph_ECHART_4" hidden="1">#REF!</definedName>
    <definedName name="_10__123Graph_LBL_ACHART_1" hidden="1">#REF!</definedName>
    <definedName name="_10__123Graph_LBL_ACHART_2" hidden="1">#REF!</definedName>
    <definedName name="_10__123Graph_LBL_ACHART_3" hidden="1">#REF!</definedName>
    <definedName name="_1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0_0_F" hidden="1">#REF!</definedName>
    <definedName name="_100___________123Graph_XCHART_2" hidden="1">#REF!</definedName>
    <definedName name="_100__123Graph_BCHART_1" hidden="1">#REF!</definedName>
    <definedName name="_100__123Graph_CCHART_25" hidden="1">#REF!</definedName>
    <definedName name="_100__123Graph_DCHART_27" hidden="1">#REF!</definedName>
    <definedName name="_100__123Graph_XCHART_9" hidden="1">#REF!</definedName>
    <definedName name="_10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0__FDSAUDITLINK__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1__FDSAUDITLINK__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2__FDSAUDITLINK__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3__FDSAUDITLINK__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4__FDSAUDITLINK__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5__FDSAUDITLINK__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6__FDSAUDITLINK__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7__FDSAUDITLINK__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8__FDSAUDITLINK__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9__FDSAUDITLINK__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1__________123Graph_ACHART_1" hidden="1">#REF!</definedName>
    <definedName name="_101__123Graph_CCHART_26" hidden="1">#REF!</definedName>
    <definedName name="_101__123Graph_DCHART_28" hidden="1">#REF!</definedName>
    <definedName name="_101__FDSAUDITLINK__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0__FDSAUDITLINK__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1__FDSAUDITLINK__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2__FDSAUDITLINK__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3__FDSAUDITLINK__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4__FDSAUDITLINK__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5__FDSAUDITLINK__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6__FDSAUDITLINK__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7__FDSAUDITLINK__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8__FDSAUDITLINK__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9__FDSAUDITLINK__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2_______________123Graph_CCHART_3" hidden="1">#REF!</definedName>
    <definedName name="_102__________123Graph_ACHART_2" hidden="1">#REF!</definedName>
    <definedName name="_102__123Graph_CCHART_27" hidden="1">#REF!</definedName>
    <definedName name="_102__123Graph_DCHART_29" hidden="1">#REF!</definedName>
    <definedName name="_102__123Graph_ECHART_10" hidden="1">#REF!</definedName>
    <definedName name="_102__123Graph_XCHART_2" hidden="1">#REF!</definedName>
    <definedName name="_102__FDSAUDITLINK__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0__FDSAUDITLINK__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1__FDSAUDITLINK__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2__FDSAUDITLINK__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3__FDSAUDITLINK__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4__FDSAUDITLINK__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5__FDSAUDITLINK__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6__FDSAUDITLINK__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7__FDSAUDITLINK__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8__FDSAUDITLINK__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9__FDSAUDITLINK__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3__________123Graph_ACHART_3" hidden="1">#REF!</definedName>
    <definedName name="_103__123Graph_CCHART_28" hidden="1">#REF!</definedName>
    <definedName name="_103__123Graph_DCHART_30" hidden="1">#REF!</definedName>
    <definedName name="_103__FDSAUDITLINK__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0__FDSAUDITLINK__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1__FDSAUDITLINK__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2__FDSAUDITLINK__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3__FDSAUDITLINK__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4__FDSAUDITLINK__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5__FDSAUDITLINK__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6__FDSAUDITLINK__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7__FDSAUDITLINK__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8__FDSAUDITLINK__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9__FDSAUDITLINK__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4__________123Graph_BCHART_1" hidden="1">#REF!</definedName>
    <definedName name="_104__123Graph_CCHART_29" hidden="1">#REF!</definedName>
    <definedName name="_104__123Graph_LBL_BCHART_2" hidden="1">#REF!</definedName>
    <definedName name="_104__123Graph_X1993_1998" hidden="1">#REF!</definedName>
    <definedName name="_104__FDSAUDITLINK__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0__FDSAUDITLINK__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1__FDSAUDITLINK__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2__FDSAUDITLINK__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3__FDSAUDITLINK__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4__FDSAUDITLINK__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5__FDSAUDITLINK__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6__FDSAUDITLINK__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7__FDSAUDITLINK__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8__FDSAUDITLINK__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9__FDSAUDITLINK__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5_______________123Graph_DCHART_1" hidden="1">#REF!</definedName>
    <definedName name="_105__________123Graph_BCHART_2" hidden="1">#REF!</definedName>
    <definedName name="_105__123Graph_CCHART_30" hidden="1">#REF!</definedName>
    <definedName name="_105__FDSAUDITLINK__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0__FDSAUDITLINK__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1__FDSAUDITLINK__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2__FDSAUDITLINK__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3__FDSAUDITLINK__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4__FDSAUDITLINK__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5__FDSAUDITLINK__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6__FDSAUDITLINK__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7__FDSAUDITLINK__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8__FDSAUDITLINK__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9__FDSAUDITLINK__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6__________123Graph_BCHART_3" hidden="1">#REF!</definedName>
    <definedName name="_106__123Graph_ECHART_12" hidden="1">#REF!</definedName>
    <definedName name="_106__FDSAUDITLINK__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0__FDSAUDITLINK__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1__FDSAUDITLINK__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2__FDSAUDITLINK__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3__FDSAUDITLINK__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4__FDSAUDITLINK__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5__FDSAUDITLINK__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6__FDSAUDITLINK__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7__FDSAUDITLINK__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8__FDSAUDITLINK__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9__FDSAUDITLINK__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7__________123Graph_CCHART_1" hidden="1">#REF!</definedName>
    <definedName name="_107__123Graph_LBL_ACHART_1" hidden="1">#REF!</definedName>
    <definedName name="_107__FDSAUDITLINK__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0__FDSAUDITLINK__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1__FDSAUDITLINK__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2__FDSAUDITLINK__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3__FDSAUDITLINK__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4__FDSAUDITLINK__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5__FDSAUDITLINK__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6__FDSAUDITLINK__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7__FDSAUDITLINK__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8__FDSAUDITLINK__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9__FDSAUDITLINK__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8_______________123Graph_DCHART_2" hidden="1">#REF!</definedName>
    <definedName name="_108__________123Graph_CCHART_2" hidden="1">#REF!</definedName>
    <definedName name="_108__123Graph_LBL_ACHART_3" hidden="1">#REF!</definedName>
    <definedName name="_108__123Graph_XCHART_3" hidden="1">#REF!</definedName>
    <definedName name="_108__FDSAUDITLINK__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0__FDSAUDITLINK__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1__FDSAUDITLINK__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2__FDSAUDITLINK__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3__FDSAUDITLINK__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4__FDSAUDITLINK__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5__FDSAUDITLINK__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6__FDSAUDITLINK__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7__FDSAUDITLINK__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8__FDSAUDITLINK__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9__FDSAUDITLINK__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9__________123Graph_CCHART_3" hidden="1">#REF!</definedName>
    <definedName name="_109__FDSAUDITLINK__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0__FDSAUDITLINK__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1__FDSAUDITLINK__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2__FDSAUDITLINK__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3__FDSAUDITLINK__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4__FDSAUDITLINK__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5__FDSAUDITLINK__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6__FDSAUDITLINK__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7__FDSAUDITLINK__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8__FDSAUDITLINK__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9__FDSAUDITLINK__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1_________________123Graph_XCHART_2" hidden="1">#REF!</definedName>
    <definedName name="_11_____123Graph_FCHART_3" hidden="1">#REF!</definedName>
    <definedName name="_11____123Graph_LBL_ACHART_3" hidden="1">#REF!</definedName>
    <definedName name="_11__123Graph_ACHART_1" hidden="1">#REF!</definedName>
    <definedName name="_11__123Graph_ACHART_2" hidden="1">#REF!</definedName>
    <definedName name="_11__123Graph_ACHART_4" hidden="1">#REF!</definedName>
    <definedName name="_11__123Graph_ACHART_9" hidden="1">#REF!</definedName>
    <definedName name="_11__123Graph_BCHART_2" hidden="1">#REF!</definedName>
    <definedName name="_11__123Graph_CCHART_11" hidden="1">#REF!</definedName>
    <definedName name="_11__123Graph_CCHART_12" hidden="1">#REF!</definedName>
    <definedName name="_11__123Graph_DCHART_2" hidden="1">#REF!</definedName>
    <definedName name="_11__123Graph_ECHART_4" hidden="1">#REF!</definedName>
    <definedName name="_11__123Graph_F1993_1998" hidden="1">#REF!</definedName>
    <definedName name="_11__123Graph_FCHART_3" hidden="1">#REF!</definedName>
    <definedName name="_11__123Graph_LBL_ACHART_3" hidden="1">#REF!</definedName>
    <definedName name="_11__123Graph_LBL_ACHART_4" hidden="1">#REF!</definedName>
    <definedName name="_11__FDSAUDITLINK__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0__123Graph_XCHAR" hidden="1">#REF!</definedName>
    <definedName name="_11_0_0_F" hidden="1">#REF!</definedName>
    <definedName name="_110__________123Graph_DCHART_1" hidden="1">#REF!</definedName>
    <definedName name="_110__123Graph_ECHART_22" hidden="1">#REF!</definedName>
    <definedName name="_110__123Graph_LBL_ACHART_3" hidden="1">#REF!</definedName>
    <definedName name="_110__FDSAUDITLINK__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0__123Graph_ACHAR" hidden="1">#REF!</definedName>
    <definedName name="_1100__FDSAUDITLINK__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1__FDSAUDITLINK__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2__FDSAUDITLINK__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3__FDSAUDITLINK__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4__FDSAUDITLINK__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5__FDSAUDITLINK__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6__FDSAUDITLINK__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7__FDSAUDITLINK__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8__FDSAUDITLINK__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9__FDSAUDITLINK__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1" hidden="1">#REF!</definedName>
    <definedName name="_111_______________123Graph_ECHART_1" hidden="1">#REF!</definedName>
    <definedName name="_111__________123Graph_DCHART_2" hidden="1">#REF!</definedName>
    <definedName name="_111__123Graph_DCHART_1" hidden="1">#REF!</definedName>
    <definedName name="_111__123Graph_LBL_BCHART_3" hidden="1">#REF!</definedName>
    <definedName name="_111__FDSAUDITLINK__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0__123Graph_ACHAR" hidden="1">#REF!</definedName>
    <definedName name="_1110__FDSAUDITLINK__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1__FDSAUDITLINK__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111111" hidden="1">#REF!</definedName>
    <definedName name="_1112__FDSAUDITLINK__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3__FDSAUDITLINK__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4__FDSAUDITLINK__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5__FDSAUDITLINK__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6__FDSAUDITLINK__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7__FDSAUDITLINK__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8__FDSAUDITLINK__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9__FDSAUDITLINK__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2__________123Graph_ECHART_1" hidden="1">#REF!</definedName>
    <definedName name="_112__123Graph_LBL_DCHART_1" hidden="1">#REF!</definedName>
    <definedName name="_112__123Graph_X1999_2004" hidden="1">#REF!</definedName>
    <definedName name="_112__FDSAUDITLINK__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1__FDSAUDITLINK__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2__FDSAUDITLINK__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3__FDSAUDITLINK__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4__FDSAUDITLINK__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5__FDSAUDITLINK__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6__FDSAUDITLINK__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7__FDSAUDITLINK__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8__FDSAUDITLINK__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9__FDSAUDITLINK__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3__________123Graph_FCHART_1" hidden="1">#REF!</definedName>
    <definedName name="_113__123Graph_XCHART_10" hidden="1">#REF!</definedName>
    <definedName name="_113__FDSAUDITLINK__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0__FDSAUDITLINK__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1__FDSAUDITLINK__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2__FDSAUDITLINK__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3__FDSAUDITLINK__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4__FDSAUDITLINK__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5__FDSAUDITLINK__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6__FDSAUDITLINK__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7__FDSAUDITLINK__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8__FDSAUDITLINK__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9__FDSAUDITLINK__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4_______________123Graph_FCHART_1" hidden="1">#REF!</definedName>
    <definedName name="_114__________123Graph_XCHART_1" hidden="1">#REF!</definedName>
    <definedName name="_114__123Graph_ECHART_9" hidden="1">#REF!</definedName>
    <definedName name="_114__123Graph_XCHART_11" hidden="1">#REF!</definedName>
    <definedName name="_114__123Graph_XCHART_4" hidden="1">#REF!</definedName>
    <definedName name="_114__FDSAUDITLINK__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0__FDSAUDITLINK__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1__FDSAUDITLINK__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2__FDSAUDITLINK__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3__FDSAUDITLINK__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4__FDSAUDITLINK__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5__FDSAUDITLINK__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6__FDSAUDITLINK__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7__FDSAUDITLINK__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8__FDSAUDITLINK__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9__FDSAUDITLINK__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5__________123Graph_XCHART_2" hidden="1">#REF!</definedName>
    <definedName name="_115__123Graph_XCHART_12" hidden="1">#REF!</definedName>
    <definedName name="_115__FDSAUDITLINK__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0__FDSAUDITLINK__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1__FDSAUDITLINK__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2__FDSAUDITLINK__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3__FDSAUDITLINK__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4__FDSAUDITLINK__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5__FDSAUDITLINK__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6__FDSAUDITLINK__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7__FDSAUDITLINK__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8__FDSAUDITLINK__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9__FDSAUDITLINK__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6_________123Graph_ACHART_1" hidden="1">#REF!</definedName>
    <definedName name="_116__123Graph_XCHART_13" hidden="1">#REF!</definedName>
    <definedName name="_116__FDSAUDITLINK__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0__FDSAUDITLINK__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1__FDSAUDITLINK__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2__FDSAUDITLINK__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3__FDSAUDITLINK__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4__FDSAUDITLINK__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5__FDSAUDITLINK__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6__FDSAUDITLINK__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7__FDSAUDITLINK__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8__FDSAUDITLINK__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9__FDSAUDITLINK__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7_______________123Graph_XCHART_1" hidden="1">#REF!</definedName>
    <definedName name="_117_________123Graph_ACHART_2" hidden="1">#REF!</definedName>
    <definedName name="_117__123Graph_DCHART_2" hidden="1">#REF!</definedName>
    <definedName name="_117__123Graph_XCHART_14" hidden="1">#REF!</definedName>
    <definedName name="_117__FDSAUDITLINK__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0__FDSAUDITLINK__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1__FDSAUDITLINK__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2__FDSAUDITLINK__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3__FDSAUDITLINK__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4__FDSAUDITLINK__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5__FDSAUDITLINK__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6__FDSAUDITLINK__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7__FDSAUDITLINK__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8__FDSAUDITLINK__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9__FDSAUDITLINK__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8_________123Graph_ACHART_3" hidden="1">#REF!</definedName>
    <definedName name="_118__123Graph_DCHART_25" hidden="1">#REF!</definedName>
    <definedName name="_118__123Graph_FCHART_22" hidden="1">#REF!</definedName>
    <definedName name="_118__123Graph_XCHART_1" hidden="1">#REF!</definedName>
    <definedName name="_118__123Graph_XCHART_15" hidden="1">#REF!</definedName>
    <definedName name="_118__FDSAUDITLINK__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0__FDSAUDITLINK__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1__FDSAUDITLINK__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2__FDSAUDITLINK__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3__FDSAUDITLINK__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4__FDSAUDITLINK__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5__FDSAUDITLINK__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6__FDSAUDITLINK__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7__FDSAUDITLINK__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8__FDSAUDITLINK__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9__FDSAUDITLINK__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9_________123Graph_BCHART_1" hidden="1">#REF!</definedName>
    <definedName name="_119__123Graph_DCHART_26" hidden="1">#REF!</definedName>
    <definedName name="_119__123Graph_XCHART_16" hidden="1">#REF!</definedName>
    <definedName name="_119__FDSAUDITLINK__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0__FDSAUDITLINK__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1__FDSAUDITLINK__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2__FDSAUDITLINK__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3__FDSAUDITLINK__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4__FDSAUDITLINK__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5__FDSAUDITLINK__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6__FDSAUDITLINK__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7__FDSAUDITLINK__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8__FDSAUDITLINK__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9__FDSAUDITLINK__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U400_" hidden="1">{#N/A,#N/A,FALSE,"Marketing";#N/A,#N/A,FALSE,"Selling";#N/A,#N/A,FALSE,"Promotional";#N/A,#N/A,FALSE,"Advertising"}</definedName>
    <definedName name="_11德巴金6u_N" hidden="1">{#N/A,#N/A,FALSE,"national";#N/A,#N/A,FALSE,"GZ";#N/A,#N/A,FALSE,"BJ";#N/A,#N/A,FALSE,"SH";#N/A,#N/A,FALSE,"ZJ"}</definedName>
    <definedName name="_12_________________123Graph_BCHART_2" hidden="1">#REF!</definedName>
    <definedName name="_12________________123Graph_ACHART_2" hidden="1">#REF!</definedName>
    <definedName name="_12_____123Graph_FCHART_4" hidden="1">#REF!</definedName>
    <definedName name="_12___123Graph_ACHART_5" hidden="1">#N/A</definedName>
    <definedName name="_12__123Graph_ACHART_1" hidden="1">#REF!</definedName>
    <definedName name="_12__123Graph_ACHART_17" hidden="1">#REF!</definedName>
    <definedName name="_12__123Graph_ACHART_3" hidden="1">#REF!</definedName>
    <definedName name="_12__123Graph_ACHART_5" hidden="1">#REF!</definedName>
    <definedName name="_12__123Graph_BCHART_1" hidden="1">#REF!</definedName>
    <definedName name="_12__123Graph_BCHART_10" hidden="1">#REF!</definedName>
    <definedName name="_12__123Graph_BCHART_3" hidden="1">#REF!</definedName>
    <definedName name="_12__123Graph_BCHART_9" hidden="1">#REF!</definedName>
    <definedName name="_12__123Graph_CCHART_12" hidden="1">#REF!</definedName>
    <definedName name="_12__123Graph_CCHART_21" hidden="1">#REF!</definedName>
    <definedName name="_12__123Graph_DCHART_1" hidden="1">#REF!</definedName>
    <definedName name="_12__123Graph_ECHART_1" hidden="1">#REF!</definedName>
    <definedName name="_12__123Graph_F1999_2004" hidden="1">#REF!</definedName>
    <definedName name="_12__123Graph_FCHART_3" hidden="1">#REF!</definedName>
    <definedName name="_12__123Graph_FCHART_4" hidden="1">#REF!</definedName>
    <definedName name="_12__123Graph_LBL_ACHART_4" hidden="1">#REF!</definedName>
    <definedName name="_12__123Graph_LBL_BCHART_1" hidden="1">#REF!</definedName>
    <definedName name="_12__123Graph_XCHART_1" hidden="1">#REF!</definedName>
    <definedName name="_12__FDSAUDITLINK__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0__123Graph_XCHAR" hidden="1">#REF!</definedName>
    <definedName name="_120_______________123Graph_XCHART_2" hidden="1">#REF!</definedName>
    <definedName name="_120_________123Graph_BCHART_2" hidden="1">#REF!</definedName>
    <definedName name="_120__123Graph_BCHART_2" hidden="1">#REF!</definedName>
    <definedName name="_120__123Graph_DCHART_27" hidden="1">#REF!</definedName>
    <definedName name="_120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0__FDSAUDITLINK__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1__FDSAUDITLINK__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2__FDSAUDITLINK__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3__FDSAUDITLINK__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4__FDSAUDITLINK__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5__FDSAUDITLINK__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6__FDSAUDITLINK__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7__FDSAUDITLINK__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8__FDSAUDITLINK__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9__FDSAUDITLINK__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1_________123Graph_BCHART_3" hidden="1">#REF!</definedName>
    <definedName name="_121__123Graph_DCHART_28" hidden="1">#REF!</definedName>
    <definedName name="_121__123Graph_LBL_ACHART_4" hidden="1">#REF!</definedName>
    <definedName name="_121__FDSAUDITLINK__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0__FDSAUDITLINK__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1__FDSAUDITLINK__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2__FDSAUDITLINK__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3__FDSAUDITLINK__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4__FDSAUDITLINK__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5__FDSAUDITLINK__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6__FDSAUDITLINK__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7__FDSAUDITLINK__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8__FDSAUDITLINK__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9__FDSAUDITLINK__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2_________123Graph_CCHART_1" hidden="1">#REF!</definedName>
    <definedName name="_122__123Graph_DCHART_29" hidden="1">#REF!</definedName>
    <definedName name="_122__123Graph_FCHART_9" hidden="1">#REF!</definedName>
    <definedName name="_122__FDSAUDITLINK__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0__FDSAUDITLINK__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1__FDSAUDITLINK__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2__FDSAUDITLINK__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3__FDSAUDITLINK__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4__FDSAUDITLINK__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5__FDSAUDITLINK__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6__FDSAUDITLINK__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7__FDSAUDITLINK__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8__FDSAUDITLINK__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9__FDSAUDITLINK__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3______________123Graph_ACHART_1" hidden="1">#REF!</definedName>
    <definedName name="_123_________123Graph_CCHART_2" hidden="1">#REF!</definedName>
    <definedName name="_123__123Graph_DCHART_30" hidden="1">#REF!</definedName>
    <definedName name="_123__123Graph_XCHART_2" hidden="1">#REF!</definedName>
    <definedName name="_123__FDSAUDITLINK__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0__FDSAUDITLINK__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1__FDSAUDITLINK__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2__FDSAUDITLINK__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3__FDSAUDITLINK__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4__FDSAUDITLINK__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5__FDSAUDITLINK__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6__FDSAUDITLINK__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7__FDSAUDITLINK__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8__FDSAUDITLINK__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9__FDSAUDITLINK__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Gb" hidden="1">#REF!</definedName>
    <definedName name="_123Graph_A_val" hidden="1">#REF!</definedName>
    <definedName name="_123Graph_B_val" hidden="1">#REF!</definedName>
    <definedName name="_123Graph_D2" hidden="1">#REF!</definedName>
    <definedName name="_123Graph_LBL_A_val" hidden="1">#REF!</definedName>
    <definedName name="_123Graph_X_val" hidden="1">#REF!</definedName>
    <definedName name="_124" hidden="1">#REF!</definedName>
    <definedName name="_124_________123Graph_CCHART_3" hidden="1">#REF!</definedName>
    <definedName name="_124__123Graph_XCHART_3" hidden="1">#REF!</definedName>
    <definedName name="_124__FDSAUDITLINK__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0__FDSAUDITLINK__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1__FDSAUDITLINK__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2__FDSAUDITLINK__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3__FDSAUDITLINK__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4__FDSAUDITLINK__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5__FDSAUDITLINK__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6__FDSAUDITLINK__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7__FDSAUDITLINK__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8__FDSAUDITLINK__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9__FDSAUDITLINK__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5_________123Graph_DCHART_1" hidden="1">#REF!</definedName>
    <definedName name="_125__123Graph_XCHART_2" hidden="1">#REF!</definedName>
    <definedName name="_125__123Graph_XCHART_4" hidden="1">#REF!</definedName>
    <definedName name="_125__FDSAUDITLINK__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0__FDSAUDITLINK__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1__FDSAUDITLINK__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2__FDSAUDITLINK__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3__FDSAUDITLINK__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4__FDSAUDITLINK__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5__FDSAUDITLINK__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6__FDSAUDITLINK__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7__FDSAUDITLINK__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8__FDSAUDITLINK__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9__FDSAUDITLINK__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6______________123Graph_ACHART_2" hidden="1">#REF!</definedName>
    <definedName name="_126_________123Graph_DCHART_2" hidden="1">#REF!</definedName>
    <definedName name="_126__123Graph_XCHART_5" hidden="1">#REF!</definedName>
    <definedName name="_126__FDSAUDITLINK__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0__FDSAUDITLINK__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1__FDSAUDITLINK__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2__FDSAUDITLINK__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3__FDSAUDITLINK__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4__FDSAUDITLINK__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5__FDSAUDITLINK__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6__FDSAUDITLINK__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7__FDSAUDITLINK__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8__FDSAUDITLINK__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9__FDSAUDITLINK__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7_________123Graph_ECHART_1" hidden="1">#REF!</definedName>
    <definedName name="_127__123Graph_XCHART_6" hidden="1">#REF!</definedName>
    <definedName name="_127__FDSAUDITLINK__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0__FDSAUDITLINK__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1__FDSAUDITLINK__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2__FDSAUDITLINK__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3__FDSAUDITLINK__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4__FDSAUDITLINK__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5__FDSAUDITLINK__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6__FDSAUDITLINK__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7__FDSAUDITLINK__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8__FDSAUDITLINK__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9__FDSAUDITLINK__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8_________123Graph_FCHART_1" hidden="1">#REF!</definedName>
    <definedName name="_128__123Graph_XCHART_7" hidden="1">#REF!</definedName>
    <definedName name="_128__FDSAUDITLINK__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0__FDSAUDITLINK__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1__FDSAUDITLINK__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2__FDSAUDITLINK__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3__FDSAUDITLINK__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4__FDSAUDITLINK__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5__FDSAUDITLINK__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6__FDSAUDITLINK__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7__FDSAUDITLINK__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8__FDSAUDITLINK__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9__FDSAUDITLINK__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9______________123Graph_ACHART_3" hidden="1">#REF!</definedName>
    <definedName name="_129_________123Graph_XCHART_1" hidden="1">#REF!</definedName>
    <definedName name="_129__123Graph_LBL_ACHART_1" hidden="1">#REF!</definedName>
    <definedName name="_129__123Graph_XCHART_8" hidden="1">#REF!</definedName>
    <definedName name="_129__FDSAUDITLINK__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0__FDSAUDITLINK__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1__FDSAUDITLINK__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2__FDSAUDITLINK__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3__FDSAUDITLINK__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4__FDSAUDITLINK__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5__FDSAUDITLINK__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6__FDSAUDITLINK__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7__FDSAUDITLINK__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8__FDSAUDITLINK__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9__FDSAUDITLINK__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wrn.²Ä1­Ó¤ë1_Ü20¤H." hidden="1">{#N/A,#N/A,FALSE,"²Ä1­Ó¤ë"}</definedName>
    <definedName name="_13________________123Graph_ACHART_3" hidden="1">#REF!</definedName>
    <definedName name="_13_____123Graph_XCHART_4" hidden="1">#REF!</definedName>
    <definedName name="_13____123Graph_LBL_DCHART_1" hidden="1">#REF!</definedName>
    <definedName name="_13__123Graph_ACHART_1" hidden="1">#REF!</definedName>
    <definedName name="_13__123Graph_ACHART_2" hidden="1">#REF!</definedName>
    <definedName name="_13__123Graph_ACHART_3" hidden="1">#REF!</definedName>
    <definedName name="_13__123Graph_ACHART_6" hidden="1">#REF!</definedName>
    <definedName name="_13__123Graph_BCHART_1" hidden="1">#REF!</definedName>
    <definedName name="_13__123Graph_BCHART_4" hidden="1">#REF!</definedName>
    <definedName name="_13__123Graph_CCHART_1" hidden="1">#REF!</definedName>
    <definedName name="_13__123Graph_CCHART_21" hidden="1">#REF!</definedName>
    <definedName name="_13__123Graph_CCHART_22" hidden="1">#REF!</definedName>
    <definedName name="_13__123Graph_FCHART_1" hidden="1">#REF!</definedName>
    <definedName name="_13__123Graph_FCHART_4" hidden="1">#REF!</definedName>
    <definedName name="_13__123Graph_LBL_BCHART_1" hidden="1">#REF!</definedName>
    <definedName name="_13__123Graph_LBL_BCHART_2" hidden="1">#REF!</definedName>
    <definedName name="_13__123Graph_LBL_DCHART_1" hidden="1">#REF!</definedName>
    <definedName name="_13__123Graph_X1993_1998" hidden="1">#REF!</definedName>
    <definedName name="_13__123Graph_XCHART_2" hidden="1">#REF!</definedName>
    <definedName name="_13__123Graph_XCHART_4" hidden="1">#REF!</definedName>
    <definedName name="_13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0__123Graph_XCHAR" hidden="1">#REF!</definedName>
    <definedName name="_130_________123Graph_XCHART_2" hidden="1">#REF!</definedName>
    <definedName name="_130__123Graph_LBL_ACHART_3" hidden="1">#REF!</definedName>
    <definedName name="_130__123Graph_XCHART_9" hidden="1">#REF!</definedName>
    <definedName name="_130__FDSAUDITLINK__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0__FDSAUDITLINK__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1__FDSAUDITLINK__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2__FDSAUDITLINK__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3__FDSAUDITLINK__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4__FDSAUDITLINK__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5__FDSAUDITLINK__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6__FDSAUDITLINK__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7__FDSAUDITLINK__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8__FDSAUDITLINK__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9__FDSAUDITLINK__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1________123Graph_ACHART_1" hidden="1">#REF!</definedName>
    <definedName name="_131__FDSAUDITLINK__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0__FDSAUDITLINK__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1__FDSAUDITLINK__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2__FDSAUDITLINK__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3__FDSAUDITLINK__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4__FDSAUDITLINK__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5__FDSAUDITLINK__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6__FDSAUDITLINK__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7__FDSAUDITLINK__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8__FDSAUDITLINK__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9__FDSAUDITLINK__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2______________123Graph_BCHART_1" hidden="1">#REF!</definedName>
    <definedName name="_132________123Graph_ACHART_2" hidden="1">#REF!</definedName>
    <definedName name="_132__123Graph_ACHART_2" hidden="1">#REF!</definedName>
    <definedName name="_132__123Graph_LBL_BCHART_1" hidden="1">#REF!</definedName>
    <definedName name="_132__123Graph_XCHART_3" hidden="1">#REF!</definedName>
    <definedName name="_132__FDSAUDITLINK__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0__FDSAUDITLINK__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1__FDSAUDITLINK__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2__FDSAUDITLINK__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3__FDSAUDITLINK__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4__FDSAUDITLINK__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5__FDSAUDITLINK__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6__FDSAUDITLINK__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7__FDSAUDITLINK__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8__FDSAUDITLINK__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9__FDSAUDITLINK__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3________123Graph_ACHART_3" hidden="1">#REF!</definedName>
    <definedName name="_133__FDSAUDITLINK__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0__FDSAUDITLINK__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1__FDSAUDITLINK__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2__FDSAUDITLINK__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3__FDSAUDITLINK__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4__FDSAUDITLINK__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5__FDSAUDITLINK__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6__FDSAUDITLINK__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7__FDSAUDITLINK__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8__FDSAUDITLINK__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9__FDSAUDITLINK__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4________123Graph_BCHART_1" hidden="1">#REF!</definedName>
    <definedName name="_134__FDSAUDITLINK__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123Graph_ACHAR" hidden="1">#REF!</definedName>
    <definedName name="_1340__FDSAUDITLINK__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1__FDSAUDITLINK__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2__FDSAUDITLINK__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3__FDSAUDITLINK__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4__FDSAUDITLINK__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5__FDSAUDITLINK__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6__FDSAUDITLINK__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7__FDSAUDITLINK__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8__FDSAUDITLINK__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9__FDSAUDITLINK__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5______________123Graph_BCHART_2" hidden="1">#REF!</definedName>
    <definedName name="_135________123Graph_BCHART_2" hidden="1">#REF!</definedName>
    <definedName name="_135__FDSAUDITLINK__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0__FDSAUDITLINK__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1__FDSAUDITLINK__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2__FDSAUDITLINK__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3__FDSAUDITLINK__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4__FDSAUDITLINK__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5__FDSAUDITLINK__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6__FDSAUDITLINK__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7__FDSAUDITLINK__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8__FDSAUDITLINK__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9__FDSAUDITLINK__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a_0__123Graph_BCHAR" hidden="1">#REF!</definedName>
    <definedName name="_136________123Graph_BCHART_3" hidden="1">#REF!</definedName>
    <definedName name="_136__123Graph_LBL_DCHART_1" hidden="1">#REF!</definedName>
    <definedName name="_136__FDSAUDITLINK__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0__FDSAUDITLINK__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1__FDSAUDITLINK__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2__FDSAUDITLINK__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3__FDSAUDITLINK__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4__FDSAUDITLINK__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5__FDSAUDITLINK__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6__FDSAUDITLINK__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7__FDSAUDITLINK__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8__FDSAUDITLINK__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9__FDSAUDITLINK__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a_0__123Graph_BCHAR" hidden="1">#REF!</definedName>
    <definedName name="_137________123Graph_CCHART_1" hidden="1">#REF!</definedName>
    <definedName name="_137__123Graph_XCHART_10" hidden="1">#REF!</definedName>
    <definedName name="_137__FDSAUDITLINK__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0__FDSAUDITLINK__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1__FDSAUDITLINK__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2__FDSAUDITLINK__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3__FDSAUDITLINK__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4__FDSAUDITLINK__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5__FDSAUDITLINK__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6__FDSAUDITLINK__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7__FDSAUDITLINK__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8__FDSAUDITLINK__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9__FDSAUDITLINK__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8______________123Graph_BCHART_3" hidden="1">#REF!</definedName>
    <definedName name="_138________123Graph_CCHART_2" hidden="1">#REF!</definedName>
    <definedName name="_138__123Graph_XCHART_11" hidden="1">#REF!</definedName>
    <definedName name="_138__FDSAUDITLINK__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0__123Graph_ACHAR" hidden="1">#REF!</definedName>
    <definedName name="_1380__FDSAUDITLINK__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1__FDSAUDITLINK__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2__FDSAUDITLINK__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3__FDSAUDITLINK__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4__FDSAUDITLINK__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5__FDSAUDITLINK__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6__FDSAUDITLINK__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7__FDSAUDITLINK__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8__FDSAUDITLINK__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9__FDSAUDITLINK__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9________123Graph_CCHART_3" hidden="1">#REF!</definedName>
    <definedName name="_139__123Graph_XCHART_12" hidden="1">#REF!</definedName>
    <definedName name="_139__123Graph_XCHART_4" hidden="1">#REF!</definedName>
    <definedName name="_139__FDSAUDITLINK__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0__FDSAUDITLINK__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1__FDSAUDITLINK__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2__FDSAUDITLINK__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3__FDSAUDITLINK__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4__FDSAUDITLINK__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5__FDSAUDITLINK__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6__FDSAUDITLINK__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7__FDSAUDITLINK__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8__FDSAUDITLINK__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9__FDSAUDITLINK__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德巴金6u_N" hidden="1">{#N/A,#N/A,FALSE,"national";#N/A,#N/A,FALSE,"GZ";#N/A,#N/A,FALSE,"BJ";#N/A,#N/A,FALSE,"SH";#N/A,#N/A,FALSE,"ZJ"}</definedName>
    <definedName name="_14________________123Graph_BCHART_1" hidden="1">#REF!</definedName>
    <definedName name="_14____123Graph_ACHART_3" hidden="1">#REF!</definedName>
    <definedName name="_14___123Graph_BCHART_5" hidden="1">#N/A</definedName>
    <definedName name="_14__123Graph_ACHART_10" hidden="1">#REF!</definedName>
    <definedName name="_14__123Graph_ACHART_21" hidden="1">#REF!</definedName>
    <definedName name="_14__123Graph_ACHART_4" hidden="1">#REF!</definedName>
    <definedName name="_14__123Graph_ACHART_7" hidden="1">#REF!</definedName>
    <definedName name="_14__123Graph_BCHART_12" hidden="1">#REF!</definedName>
    <definedName name="_14__123Graph_BCHART_5" hidden="1">#REF!</definedName>
    <definedName name="_14__123Graph_CCHART_10" hidden="1">#REF!</definedName>
    <definedName name="_14__123Graph_CCHART_22" hidden="1">#REF!</definedName>
    <definedName name="_14__123Graph_CCHART_9" hidden="1">#REF!</definedName>
    <definedName name="_14__123Graph_LBL_BCHART_2" hidden="1">#REF!</definedName>
    <definedName name="_14__123Graph_LBL_BCHART_3" hidden="1">#REF!</definedName>
    <definedName name="_14__123Graph_X1999_2004" hidden="1">#REF!</definedName>
    <definedName name="_14__123Graph_XCHART_1" hidden="1">#REF!</definedName>
    <definedName name="_14__123Graph_XCHART_4" hidden="1">#REF!</definedName>
    <definedName name="_14__FDSAUDITLINK__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0________123Graph_DCHART_1" hidden="1">#REF!</definedName>
    <definedName name="_140__123Graph_BCHART_3" hidden="1">#REF!</definedName>
    <definedName name="_140__123Graph_XCHART_13" hidden="1">#REF!</definedName>
    <definedName name="_140__FDSAUDITLINK__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0__FDSAUDITLINK__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1__FDSAUDITLINK__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2__FDSAUDITLINK__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3__FDSAUDITLINK__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4__FDSAUDITLINK__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5__FDSAUDITLINK__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6__FDSAUDITLINK__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7__FDSAUDITLINK__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8__FDSAUDITLINK__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9__FDSAUDITLINK__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1______________123Graph_CCHART_1" hidden="1">#REF!</definedName>
    <definedName name="_141________123Graph_DCHART_2" hidden="1">#REF!</definedName>
    <definedName name="_141__123Graph_XCHART_14" hidden="1">#REF!</definedName>
    <definedName name="_141__FDSAUDITLINK__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0__FDSAUDITLINK__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1__FDSAUDITLINK__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2__FDSAUDITLINK__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3__FDSAUDITLINK__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4__FDSAUDITLINK__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5__FDSAUDITLINK__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6__FDSAUDITLINK__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7__FDSAUDITLINK__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8__FDSAUDITLINK__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9__FDSAUDITLINK__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2________123Graph_ECHART_1" hidden="1">#REF!</definedName>
    <definedName name="_142__123Graph_XCHART_15" hidden="1">#REF!</definedName>
    <definedName name="_142__FDSAUDITLINK__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0__FDSAUDITLINK__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1__FDSAUDITLINK__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2__FDSAUDITLINK__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3__FDSAUDITLINK__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4__FDSAUDITLINK__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5__FDSAUDITLINK__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6__FDSAUDITLINK__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7__FDSAUDITLINK__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8__FDSAUDITLINK__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9__FDSAUDITLINK__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3________123Graph_FCHART_1" hidden="1">#REF!</definedName>
    <definedName name="_143__123Graph_LBL_BCHART_2" hidden="1">#REF!</definedName>
    <definedName name="_143__123Graph_XCHART_16" hidden="1">#REF!</definedName>
    <definedName name="_143__FDSAUDITLINK__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0__FDSAUDITLINK__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1__FDSAUDITLINK__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2__FDSAUDITLINK__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3__FDSAUDITLINK__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4__FDSAUDITLINK__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5__FDSAUDITLINK__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6__FDSAUDITLINK__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7__FDSAUDITLINK__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8__FDSAUDITLINK__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9__FDSAUDITLINK__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4______________123Graph_CCHART_2" hidden="1">#REF!</definedName>
    <definedName name="_144________123Graph_XCHART_1" hidden="1">#REF!</definedName>
    <definedName name="_144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0__FDSAUDITLINK__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1__FDSAUDITLINK__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2__FDSAUDITLINK__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3__FDSAUDITLINK__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4__FDSAUDITLINK__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5__FDSAUDITLINK__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6__FDSAUDITLINK__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7__FDSAUDITLINK__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8__FDSAUDITLINK__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9__FDSAUDITLINK__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5________123Graph_XCHART_2" hidden="1">#REF!</definedName>
    <definedName name="_145__FDSAUDITLINK__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0__FDSAUDITLINK__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1__FDSAUDITLINK__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2__FDSAUDITLINK__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3__FDSAUDITLINK__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4__FDSAUDITLINK__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5__FDSAUDITLINK__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6__FDSAUDITLINK__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7__FDSAUDITLINK__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8__FDSAUDITLINK__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9__FDSAUDITLINK__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6_______123Graph_ACHART_1" hidden="1">#REF!</definedName>
    <definedName name="_146__FDSAUDITLINK__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0__FDSAUDITLINK__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1__FDSAUDITLINK__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2__FDSAUDITLINK__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3__FDSAUDITLINK__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4__FDSAUDITLINK__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5__FDSAUDITLINK__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6__FDSAUDITLINK__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7__FDSAUDITLINK__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8__FDSAUDITLINK__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9__FDSAUDITLINK__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b_0__123Graph_CCHAR" hidden="1">#REF!</definedName>
    <definedName name="_147______________123Graph_CCHART_3" hidden="1">#REF!</definedName>
    <definedName name="_147_______123Graph_ACHART_2" hidden="1">#REF!</definedName>
    <definedName name="_147__FDSAUDITLINK__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0__FDSAUDITLINK__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1__FDSAUDITLINK__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2__FDSAUDITLINK__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3__FDSAUDITLINK__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4__FDSAUDITLINK__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5__FDSAUDITLINK__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6__FDSAUDITLINK__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7__FDSAUDITLINK__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8__FDSAUDITLINK__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9__FDSAUDITLINK__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b_0__123Graph_CCHAR" hidden="1">#REF!</definedName>
    <definedName name="_148_______123Graph_ACHART_3" hidden="1">#REF!</definedName>
    <definedName name="_148__FDSAUDITLINK__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0__FDSAUDITLINK__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1__FDSAUDITLINK__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2__FDSAUDITLINK__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3__FDSAUDITLINK__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4__FDSAUDITLINK__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5__FDSAUDITLINK__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6__FDSAUDITLINK__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7__FDSAUDITLINK__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8__FDSAUDITLINK__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9__FDSAUDITLINK__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9_______123Graph_BCHART_1" hidden="1">#REF!</definedName>
    <definedName name="_149__123Graph_XCHART_2" hidden="1">#REF!</definedName>
    <definedName name="_149__FDSAUDITLINK__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0__FDSAUDITLINK__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1__FDSAUDITLINK__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2__FDSAUDITLINK__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3__FDSAUDITLINK__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4__FDSAUDITLINK__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5__FDSAUDITLINK__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6__FDSAUDITLINK__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7__FDSAUDITLINK__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8__FDSAUDITLINK__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9__FDSAUDITLINK__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U400_" hidden="1">{#N/A,#N/A,FALSE,"Marketing";#N/A,#N/A,FALSE,"Selling";#N/A,#N/A,FALSE,"Promotional";#N/A,#N/A,FALSE,"Advertising"}</definedName>
    <definedName name="_15_________________123Graph_BCHART_3" hidden="1">#REF!</definedName>
    <definedName name="_15________________123Graph_BCHART_2" hidden="1">#REF!</definedName>
    <definedName name="_15____123Graph_ACHART_4" hidden="1">#REF!</definedName>
    <definedName name="_15___123Graph_ACHART_1" hidden="1">#REF!</definedName>
    <definedName name="_15__123Graph_ACHART_11" hidden="1">#REF!</definedName>
    <definedName name="_15__123Graph_ACHART_8" hidden="1">#REF!</definedName>
    <definedName name="_15__123Graph_BCHART_10" hidden="1">#REF!</definedName>
    <definedName name="_15__123Graph_BCHART_3" hidden="1">#REF!</definedName>
    <definedName name="_15__123Graph_BCHART_6" hidden="1">#REF!</definedName>
    <definedName name="_15__123Graph_CCHART_11" hidden="1">#REF!</definedName>
    <definedName name="_15__123Graph_CCHART_9" hidden="1">#REF!</definedName>
    <definedName name="_15__123Graph_DCHART_10" hidden="1">#REF!</definedName>
    <definedName name="_15__123Graph_LBL_BCHART_3" hidden="1">#REF!</definedName>
    <definedName name="_15__123Graph_XCHART_1" hidden="1">#REF!</definedName>
    <definedName name="_15__123Graph_XCHART_2" hidden="1">#REF!</definedName>
    <definedName name="_15__FDSAUDITLINK__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0_0_F" hidden="1">#REF!</definedName>
    <definedName name="_15_0_K" hidden="1">#REF!</definedName>
    <definedName name="_150______________123Graph_DCHART_1" hidden="1">#REF!</definedName>
    <definedName name="_150_______123Graph_BCHART_2" hidden="1">#REF!</definedName>
    <definedName name="_150__123Graph_XCHART_3" hidden="1">#REF!</definedName>
    <definedName name="_150__FDSAUDITLINK__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0__FDSAUDITLINK__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1__FDSAUDITLINK__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2__FDSAUDITLINK__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3__FDSAUDITLINK__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4__FDSAUDITLINK__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5__FDSAUDITLINK__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6__FDSAUDITLINK__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7__FDSAUDITLINK__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8__FDSAUDITLINK__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9__FDSAUDITLINK__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1_______123Graph_BCHART_3" hidden="1">#REF!</definedName>
    <definedName name="_151__123Graph_XCHART_4" hidden="1">#REF!</definedName>
    <definedName name="_151__FDSAUDITLINK__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0__FDSAUDITLINK__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1__FDSAUDITLINK__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2__FDSAUDITLINK__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3__FDSAUDITLINK__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4__FDSAUDITLINK__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5__FDSAUDITLINK__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6__FDSAUDITLINK__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7__FDSAUDITLINK__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8__FDSAUDITLINK__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9__FDSAUDITLINK__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2_______123Graph_CCHART_1" hidden="1">#REF!</definedName>
    <definedName name="_152__123Graph_XCHART_5" hidden="1">#REF!</definedName>
    <definedName name="_152__FDSAUDITLINK__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0__FDSAUDITLINK__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1__FDSAUDITLINK__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2__FDSAUDITLINK__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3__FDSAUDITLINK__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4__FDSAUDITLINK__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5__FDSAUDITLINK__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6__FDSAUDITLINK__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7__FDSAUDITLINK__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8__FDSAUDITLINK__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9__FDSAUDITLINK__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3______________123Graph_DCHART_2" hidden="1">#REF!</definedName>
    <definedName name="_153_______123Graph_CCHART_2" hidden="1">#REF!</definedName>
    <definedName name="_153__123Graph_XCHART_6" hidden="1">#REF!</definedName>
    <definedName name="_153__FDSAUDITLINK__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0__FDSAUDITLINK__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1__FDSAUDITLINK__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2__FDSAUDITLINK__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3__FDSAUDITLINK__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4__FDSAUDITLINK__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5__FDSAUDITLINK__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6__FDSAUDITLINK__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7__FDSAUDITLINK__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8__FDSAUDITLINK__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9__FDSAUDITLINK__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4_______123Graph_CCHART_3" hidden="1">#REF!</definedName>
    <definedName name="_154__123Graph_LBL_BCHART_3" hidden="1">#REF!</definedName>
    <definedName name="_154__123Graph_XCHART_7" hidden="1">#REF!</definedName>
    <definedName name="_154__FDSAUDITLINK__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0__FDSAUDITLINK__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1__FDSAUDITLINK__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2__FDSAUDITLINK__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3__FDSAUDITLINK__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4__FDSAUDITLINK__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5__FDSAUDITLINK__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6__FDSAUDITLINK__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7__FDSAUDITLINK__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8__FDSAUDITLINK__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9__FDSAUDITLINK__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5_______123Graph_DCHART_1" hidden="1">#REF!</definedName>
    <definedName name="_155__123Graph_XCHART_8" hidden="1">#REF!</definedName>
    <definedName name="_155__FDSAUDITLINK__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0__FDSAUDITLINK__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1__FDSAUDITLINK__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2__FDSAUDITLINK__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3__FDSAUDITLINK__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4__FDSAUDITLINK__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5__FDSAUDITLINK__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6__FDSAUDITLINK__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7__FDSAUDITLINK__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8__FDSAUDITLINK__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9__FDSAUDITLINK__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a____123Graph_BCHAR" hidden="1">#REF!</definedName>
    <definedName name="_156______________123Graph_ECHART_1" hidden="1">#REF!</definedName>
    <definedName name="_156_______123Graph_DCHART_2" hidden="1">#REF!</definedName>
    <definedName name="_156__123Graph_XCHART_9" hidden="1">#REF!</definedName>
    <definedName name="_156__FDSAUDITLINK__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0__FDSAUDITLINK__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1__FDSAUDITLINK__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2__FDSAUDITLINK__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3__FDSAUDITLINK__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4__FDSAUDITLINK__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5__FDSAUDITLINK__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6__FDSAUDITLINK__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7__FDSAUDITLINK__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8__FDSAUDITLINK__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9__FDSAUDITLINK__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7_______123Graph_ECHART_1" hidden="1">#REF!</definedName>
    <definedName name="_157__FDSAUDITLINK__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0__FDSAUDITLINK__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1__FDSAUDITLINK__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2__FDSAUDITLINK__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3__FDSAUDITLINK__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4__FDSAUDITLINK__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5__FDSAUDITLINK__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6__FDSAUDITLINK__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7__FDSAUDITLINK__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8__FDSAUDITLINK__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9__FDSAUDITLINK__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c_0__123Graph_DCHAR" hidden="1">#REF!</definedName>
    <definedName name="_158_______123Graph_FCHART_1" hidden="1">#REF!</definedName>
    <definedName name="_158__FDSAUDITLINK__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0__FDSAUDITLINK__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1__FDSAUDITLINK__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2__FDSAUDITLINK__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3__FDSAUDITLINK__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4__FDSAUDITLINK__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5__FDSAUDITLINK__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6__FDSAUDITLINK__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7__FDSAUDITLINK__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8__FDSAUDITLINK__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9__FDSAUDITLINK__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c_0__123Graph_DCHAR" hidden="1">#REF!</definedName>
    <definedName name="_159______________123Graph_FCHART_1" hidden="1">#REF!</definedName>
    <definedName name="_159_______123Graph_XCHART_1" hidden="1">#REF!</definedName>
    <definedName name="_159__FDSAUDITLINK__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0__FDSAUDITLINK__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1__FDSAUDITLINK__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2__FDSAUDITLINK__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3__FDSAUDITLINK__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4__FDSAUDITLINK__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5__FDSAUDITLINK__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6__FDSAUDITLINK__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7__FDSAUDITLINK__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8__FDSAUDITLINK__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9__FDSAUDITLINK__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a_0__123Graph_BCHAR" hidden="1">#REF!</definedName>
    <definedName name="_16________________123Graph_BCHART_3" hidden="1">#REF!</definedName>
    <definedName name="_16____123Graph_BCHART_3" hidden="1">#REF!</definedName>
    <definedName name="_16___123Graph_ACHART_3" hidden="1">#REF!</definedName>
    <definedName name="_16___123Graph_XCHART_5" hidden="1">#N/A</definedName>
    <definedName name="_16__123Graph_A1999_2004" hidden="1">#REF!</definedName>
    <definedName name="_16__123Graph_ACHART_12" hidden="1">#REF!</definedName>
    <definedName name="_16__123Graph_ACHART_4" hidden="1">#REF!</definedName>
    <definedName name="_16__123Graph_ACHART_9" hidden="1">#REF!</definedName>
    <definedName name="_16__123Graph_BCHART_17" hidden="1">#REF!</definedName>
    <definedName name="_16__123Graph_BCHART_7" hidden="1">#REF!</definedName>
    <definedName name="_16__123Graph_CCHART_12" hidden="1">#REF!</definedName>
    <definedName name="_16__123Graph_DCHART_10" hidden="1">#REF!</definedName>
    <definedName name="_16__123Graph_DCHART_11" hidden="1">#REF!</definedName>
    <definedName name="_16__123Graph_XCHART_1" hidden="1">#REF!</definedName>
    <definedName name="_16__123Graph_XCHART_2" hidden="1">#REF!</definedName>
    <definedName name="_16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0_______123Graph_XCHART_2" hidden="1">#REF!</definedName>
    <definedName name="_160__123Graph_LBL_ACHART_1" hidden="1">#REF!</definedName>
    <definedName name="_160__FDSAUDITLINK__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__FDSAUDITLINK__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1__FDSAUDITLINK__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2__FDSAUDITLINK__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3__FDSAUDITLINK__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4__FDSAUDITLINK__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5__FDSAUDITLINK__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6__FDSAUDITLINK__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7__FDSAUDITLINK__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8__FDSAUDITLINK__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9__FDSAUDITLINK__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1______123Graph_ACHART_1" hidden="1">#REF!</definedName>
    <definedName name="_161__FDSAUDITLINK__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0__FDSAUDITLINK__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1__FDSAUDITLINK__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2__FDSAUDITLINK__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3__FDSAUDITLINK__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4__FDSAUDITLINK__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5__FDSAUDITLINK__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6__FDSAUDITLINK__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7__FDSAUDITLINK__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8__FDSAUDITLINK__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9__FDSAUDITLINK__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2______________123Graph_XCHART_1" hidden="1">#REF!</definedName>
    <definedName name="_162______123Graph_CCHART_2" hidden="1">#REF!</definedName>
    <definedName name="_162__FDSAUDITLINK__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123Graph_ACHAR" hidden="1">#REF!</definedName>
    <definedName name="_1620__FDSAUDITLINK__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1__FDSAUDITLINK__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2__FDSAUDITLINK__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3__FDSAUDITLINK__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4__FDSAUDITLINK__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5__FDSAUDITLINK__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6__FDSAUDITLINK__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7__FDSAUDITLINK__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8__FDSAUDITLINK__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9__FDSAUDITLINK__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3______123Graph_DCHART_1" hidden="1">#REF!</definedName>
    <definedName name="_163__FDSAUDITLINK__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0__FDSAUDITLINK__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1__FDSAUDITLINK__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2__FDSAUDITLINK__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3__FDSAUDITLINK__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4__FDSAUDITLINK__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5__FDSAUDITLINK__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6__FDSAUDITLINK__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7__FDSAUDITLINK__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8__FDSAUDITLINK__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9__FDSAUDITLINK__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4______123Graph_DCHART_2" hidden="1">#REF!</definedName>
    <definedName name="_164__FDSAUDITLINK__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0__FDSAUDITLINK__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1__FDSAUDITLINK__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2__FDSAUDITLINK__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3__FDSAUDITLINK__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4__FDSAUDITLINK__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5__FDSAUDITLINK__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6__FDSAUDITLINK__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7__FDSAUDITLINK__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8__FDSAUDITLINK__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9__FDSAUDITLINK__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5______________123Graph_XCHART_2" hidden="1">#REF!</definedName>
    <definedName name="_165_____123Graph_ACHART_1" hidden="1">#REF!</definedName>
    <definedName name="_165__123Graph_LBL_ACHART_1" hidden="1">#REF!</definedName>
    <definedName name="_165__123Graph_XCHART_1" hidden="1">#REF!</definedName>
    <definedName name="_165__FDSAUDITLINK__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0__FDSAUDITLINK__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1__FDSAUDITLINK__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2__FDSAUDITLINK__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3__FDSAUDITLINK__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4__FDSAUDITLINK__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5__FDSAUDITLINK__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6__FDSAUDITLINK__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7__FDSAUDITLINK__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8__FDSAUDITLINK__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9__FDSAUDITLINK__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6_____123Graph_ACHART_2" hidden="1">#REF!</definedName>
    <definedName name="_166__FDSAUDITLINK__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0__FDSAUDITLINK__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1__FDSAUDITLINK__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2__FDSAUDITLINK__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3__FDSAUDITLINK__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4__FDSAUDITLINK__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5__FDSAUDITLINK__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6__FDSAUDITLINK__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7__FDSAUDITLINK__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8__FDSAUDITLINK__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9__FDSAUDITLINK__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7_____123Graph_ACHART_3" hidden="1">#REF!</definedName>
    <definedName name="_167__FDSAUDITLINK__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0__FDSAUDITLINK__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1__FDSAUDITLINK__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2__FDSAUDITLINK__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3__FDSAUDITLINK__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4__FDSAUDITLINK__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5__FDSAUDITLINK__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6__FDSAUDITLINK__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7__FDSAUDITLINK__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8__FDSAUDITLINK__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9__FDSAUDITLINK__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b____123Graph_CCHAR" hidden="1">#REF!</definedName>
    <definedName name="_168_____________123Graph_ACHART_1" hidden="1">#REF!</definedName>
    <definedName name="_168_____123Graph_BCHART_1" hidden="1">#REF!</definedName>
    <definedName name="_168__FDSAUDITLINK__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0__123Graph_ACHAR" hidden="1">#REF!</definedName>
    <definedName name="_1680__FDSAUDITLINK__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1__FDSAUDITLINK__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2__FDSAUDITLINK__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3__FDSAUDITLINK__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4__FDSAUDITLINK__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5__FDSAUDITLINK__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6__FDSAUDITLINK__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7__FDSAUDITLINK__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8__FDSAUDITLINK__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9__FDSAUDITLINK__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9_____123Graph_BCHART_2" hidden="1">#REF!</definedName>
    <definedName name="_169__FDSAUDITLINK__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0__FDSAUDITLINK__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1__FDSAUDITLINK__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2__FDSAUDITLINK__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3__FDSAUDITLINK__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4__FDSAUDITLINK__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5__FDSAUDITLINK__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6__FDSAUDITLINK__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7__FDSAUDITLINK__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8__FDSAUDITLINK__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9__FDSAUDITLINK__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wrn.²Ä1­Ó¤ë1_Ü20¤H." hidden="1">{#N/A,#N/A,FALSE,"²Ä1­Ó¤ë"}</definedName>
    <definedName name="_17" hidden="1">#REF!</definedName>
    <definedName name="_17________________123Graph_CCHART_1" hidden="1">#REF!</definedName>
    <definedName name="_17____123Graph_BCHART_4" hidden="1">#REF!</definedName>
    <definedName name="_17__123Graph_ACHART_13" hidden="1">#REF!</definedName>
    <definedName name="_17__123Graph_ACHART_21" hidden="1">#REF!</definedName>
    <definedName name="_17__123Graph_ACHART_9" hidden="1">#REF!</definedName>
    <definedName name="_17__123Graph_BCHART_1" hidden="1">#REF!</definedName>
    <definedName name="_17__123Graph_BCHART_12" hidden="1">#REF!</definedName>
    <definedName name="_17__123Graph_BCHART_8" hidden="1">#REF!</definedName>
    <definedName name="_17__123Graph_CCHART_21" hidden="1">#REF!</definedName>
    <definedName name="_17__123Graph_DCHART_11" hidden="1">#REF!</definedName>
    <definedName name="_17__123Graph_DCHART_12" hidden="1">#REF!</definedName>
    <definedName name="_17__123Graph_XCHART_2" hidden="1">#REF!</definedName>
    <definedName name="_17__123Graph_XCHART_3" hidden="1">#REF!</definedName>
    <definedName name="_17__FDSAUDITLINK__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0_____123Graph_BCHART_3" hidden="1">#REF!</definedName>
    <definedName name="_170__FDSAUDITLINK__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0__FDSAUDITLINK__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1__FDSAUDITLINK__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2__FDSAUDITLINK__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3__FDSAUDITLINK__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4__FDSAUDITLINK__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5__FDSAUDITLINK__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6__FDSAUDITLINK__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7__FDSAUDITLINK__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8__FDSAUDITLINK__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9__FDSAUDITLINK__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1_____________123Graph_ACHART_2" hidden="1">#REF!</definedName>
    <definedName name="_171_____123Graph_CCHART_1" hidden="1">#REF!</definedName>
    <definedName name="_171__FDSAUDITLINK__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0__FDSAUDITLINK__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1__FDSAUDITLINK__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2__FDSAUDITLINK__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3__FDSAUDITLINK__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4__FDSAUDITLINK__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5__FDSAUDITLINK__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6__FDSAUDITLINK__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7__FDSAUDITLINK__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8__FDSAUDITLINK__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9__FDSAUDITLINK__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b_0__123Graph_CCHAR" hidden="1">#REF!</definedName>
    <definedName name="_172_____123Graph_CCHART_3" hidden="1">#REF!</definedName>
    <definedName name="_172__FDSAUDITLINK__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0__FDSAUDITLINK__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1__FDSAUDITLINK__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2__FDSAUDITLINK__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3__FDSAUDITLINK__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4__FDSAUDITLINK__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5__FDSAUDITLINK__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6__FDSAUDITLINK__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7__FDSAUDITLINK__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8__FDSAUDITLINK__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9__FDSAUDITLINK__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3_____123Graph_ECHART_1" hidden="1">#REF!</definedName>
    <definedName name="_173__FDSAUDITLINK__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0__FDSAUDITLINK__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1__FDSAUDITLINK__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2__FDSAUDITLINK__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3__FDSAUDITLINK__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4__FDSAUDITLINK__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5__FDSAUDITLINK__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6__FDSAUDITLINK__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7__FDSAUDITLINK__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8__FDSAUDITLINK__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9__FDSAUDITLINK__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4_____________123Graph_ACHART_3" hidden="1">#REF!</definedName>
    <definedName name="_174_____123Graph_FCHART_1" hidden="1">#REF!</definedName>
    <definedName name="_174__FDSAUDITLINK__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0__FDSAUDITLINK__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1__FDSAUDITLINK__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2__FDSAUDITLINK__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3__FDSAUDITLINK__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4__FDSAUDITLINK__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5__FDSAUDITLINK__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6__FDSAUDITLINK__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7__FDSAUDITLINK__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8__FDSAUDITLINK__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9__FDSAUDITLINK__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5_____123Graph_XCHART_1" hidden="1">#REF!</definedName>
    <definedName name="_175__FDSAUDITLINK__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0__FDSAUDITLINK__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1__FDSAUDITLINK__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2__FDSAUDITLINK__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3__FDSAUDITLINK__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4__FDSAUDITLINK__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5__FDSAUDITLINK__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6__FDSAUDITLINK__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7__FDSAUDITLINK__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8__FDSAUDITLINK__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9__FDSAUDITLINK__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c____123Graph_DCHAR" hidden="1">#REF!</definedName>
    <definedName name="_176_____123Graph_XCHART_2" hidden="1">#REF!</definedName>
    <definedName name="_176__123Graph_XCHART_2" hidden="1">#REF!</definedName>
    <definedName name="_176__FDSAUDITLINK__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0__FDSAUDITLINK__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1__FDSAUDITLINK__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2__FDSAUDITLINK__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3__FDSAUDITLINK__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4__FDSAUDITLINK__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5__FDSAUDITLINK__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6__FDSAUDITLINK__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7__FDSAUDITLINK__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8__FDSAUDITLINK__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9__FDSAUDITLINK__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7_____________123Graph_BCHART_1" hidden="1">#REF!</definedName>
    <definedName name="_177____123Graph_ACHART_2" hidden="1">#REF!</definedName>
    <definedName name="_177__FDSAUDITLINK__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0__FDSAUDITLINK__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1__FDSAUDITLINK__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2__FDSAUDITLINK__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3__FDSAUDITLINK__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4__FDSAUDITLINK__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5__FDSAUDITLINK__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6__FDSAUDITLINK__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7__FDSAUDITLINK__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8__FDSAUDITLINK__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9__FDSAUDITLINK__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8____123Graph_ACHART_3" hidden="1">#REF!</definedName>
    <definedName name="_178__FDSAUDITLINK__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0__FDSAUDITLINK__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1__FDSAUDITLINK__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2__FDSAUDITLINK__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3__FDSAUDITLINK__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4__FDSAUDITLINK__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5__FDSAUDITLINK__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6__FDSAUDITLINK__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7__FDSAUDITLINK__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8__FDSAUDITLINK__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9__FDSAUDITLINK__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9____123Graph_BCHART_1" hidden="1">#REF!</definedName>
    <definedName name="_179__FDSAUDITLINK__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0__FDSAUDITLINK__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1__FDSAUDITLINK__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2__FDSAUDITLINK__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3__FDSAUDITLINK__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4__FDSAUDITLINK__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5__FDSAUDITLINK__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6__FDSAUDITLINK__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7__FDSAUDITLINK__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8__FDSAUDITLINK__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9__FDSAUDITLINK__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c_0__123Graph_DCHAR" hidden="1">#REF!</definedName>
    <definedName name="_18" hidden="1">#REF!</definedName>
    <definedName name="_18_________________123Graph_CCHART_1" hidden="1">#REF!</definedName>
    <definedName name="_18________________123Graph_CCHART_2" hidden="1">#REF!</definedName>
    <definedName name="_18____123Graph_CCHART_3" hidden="1">#REF!</definedName>
    <definedName name="_18___123Graph_BCHART_1" hidden="1">#REF!</definedName>
    <definedName name="_18__123Graph_ACHART_14" hidden="1">#REF!</definedName>
    <definedName name="_18__123Graph_ACHART_2" hidden="1">#REF!</definedName>
    <definedName name="_18__123Graph_BCHART_10" hidden="1">#REF!</definedName>
    <definedName name="_18__123Graph_BCHART_4" hidden="1">#REF!</definedName>
    <definedName name="_18__123Graph_BCHART_9" hidden="1">#REF!</definedName>
    <definedName name="_18__123Graph_CCHART_22" hidden="1">#REF!</definedName>
    <definedName name="_18__123Graph_DCHART_12" hidden="1">#REF!</definedName>
    <definedName name="_18__123Graph_DCHART_21" hidden="1">#REF!</definedName>
    <definedName name="_18__123Graph_XCHART_3" hidden="1">#REF!</definedName>
    <definedName name="_18__123Graph_XCHART_4" hidden="1">#REF!</definedName>
    <definedName name="_18__FDSAUDITLINK__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0_____________123Graph_BCHART_2" hidden="1">#REF!</definedName>
    <definedName name="_180____123Graph_BCHART_2" hidden="1">#REF!</definedName>
    <definedName name="_180__123Graph_LBL_ACHART_2" hidden="1">#REF!</definedName>
    <definedName name="_180__FDSAUDITLINK__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0__FDSAUDITLINK__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1__FDSAUDITLINK__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2__FDSAUDITLINK__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3__FDSAUDITLINK__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4__FDSAUDITLINK__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5__FDSAUDITLINK__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6__FDSAUDITLINK__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7__FDSAUDITLINK__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8__FDSAUDITLINK__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9__FDSAUDITLINK__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1____123Graph_BCHART_3" hidden="1">#REF!</definedName>
    <definedName name="_181__FDSAUDITLINK__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0__FDSAUDITLINK__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1__FDSAUDITLINK__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2__FDSAUDITLINK__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3__FDSAUDITLINK__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4__FDSAUDITLINK__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5__FDSAUDITLINK__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6__FDSAUDITLINK__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7__FDSAUDITLINK__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8__FDSAUDITLINK__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9__FDSAUDITLINK__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2____123Graph_CCHART_1" hidden="1">#REF!</definedName>
    <definedName name="_182__FDSAUDITLINK__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0__FDSAUDITLINK__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1__FDSAUDITLINK__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2__FDSAUDITLINK__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3__FDSAUDITLINK__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4__FDSAUDITLINK__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5__FDSAUDITLINK__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6__FDSAUDITLINK__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7__FDSAUDITLINK__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8__FDSAUDITLINK__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9__FDSAUDITLINK__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3_____________123Graph_BCHART_3" hidden="1">#REF!</definedName>
    <definedName name="_183____123Graph_CCHART_2" hidden="1">#REF!</definedName>
    <definedName name="_183__FDSAUDITLINK__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0__FDSAUDITLINK__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1__FDSAUDITLINK__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2__FDSAUDITLINK__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3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4__FDSAUDITLINK__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5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6__FDSAUDITLINK__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7__FDSAUDITLINK__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8__FDSAUDITLINK__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9__FDSAUDITLINK__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4____123Graph_CCHART_3" hidden="1">#REF!</definedName>
    <definedName name="_184__FDSAUDITLINK__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0__FDSAUDITLINK__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1__FDSAUDITLINK__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2__FDSAUDITLINK__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3__FDSAUDITLINK__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4__FDSAUDITLINK__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5__FDSAUDITLINK__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6__FDSAUDITLINK__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7__FDSAUDITLINK__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8__FDSAUDITLINK__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9__FDSAUDITLINK__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5____123Graph_DCHART_1" hidden="1">#REF!</definedName>
    <definedName name="_185__FDSAUDITLINK__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0__FDSAUDITLINK__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1__FDSAUDITLINK__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2__FDSAUDITLINK__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3__FDSAUDITLINK__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4__FDSAUDITLINK__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5__FDSAUDITLINK__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6__FDSAUDITLINK__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7__FDSAUDITLINK__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8__FDSAUDITLINK__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9__FDSAUDITLINK__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6_____________123Graph_CCHART_1" hidden="1">#REF!</definedName>
    <definedName name="_186____123Graph_DCHART_2" hidden="1">#REF!</definedName>
    <definedName name="_186__FDSAUDITLINK__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0__FDSAUDITLINK__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1__FDSAUDITLINK__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2__FDSAUDITLINK__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3__FDSAUDITLINK__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4__FDSAUDITLINK__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5__FDSAUDITLINK__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6__FDSAUDITLINK__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7__FDSAUDITLINK__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8__FDSAUDITLINK__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9__FDSAUDITLINK__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7____123Graph_ECHART_1" hidden="1">#REF!</definedName>
    <definedName name="_187__123Graph_XCHART_3" hidden="1">#REF!</definedName>
    <definedName name="_187__FDSAUDITLINK__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0__FDSAUDITLINK__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1__FDSAUDITLINK__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2__FDSAUDITLINK__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3__FDSAUDITLINK__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4__FDSAUDITLINK__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5__FDSAUDITLINK__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6__FDSAUDITLINK__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7__FDSAUDITLINK__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8__FDSAUDITLINK__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9__FDSAUDITLINK__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8____123Graph_FCHART_1" hidden="1">#REF!</definedName>
    <definedName name="_188__FDSAUDITLINK__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0__FDSAUDITLINK__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1__FDSAUDITLINK__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2__FDSAUDITLINK__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3__FDSAUDITLINK__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4__FDSAUDITLINK__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5__FDSAUDITLINK__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6__FDSAUDITLINK__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7__FDSAUDITLINK__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8__FDSAUDITLINK__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9__FDSAUDITLINK__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9_____________123Graph_CCHART_2" hidden="1">#REF!</definedName>
    <definedName name="_189____123Graph_XCHART_1" hidden="1">#REF!</definedName>
    <definedName name="_189__FDSAUDITLINK__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0__FDSAUDITLINK__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1__FDSAUDITLINK__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2__FDSAUDITLINK__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3__FDSAUDITLINK__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4__FDSAUDITLINK__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5__FDSAUDITLINK__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6__FDSAUDITLINK__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7__FDSAUDITLINK__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8__FDSAUDITLINK__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9__FDSAUDITLINK__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德巴金6u_N" hidden="1">{#N/A,#N/A,FALSE,"national";#N/A,#N/A,FALSE,"GZ";#N/A,#N/A,FALSE,"BJ";#N/A,#N/A,FALSE,"SH";#N/A,#N/A,FALSE,"ZJ"}</definedName>
    <definedName name="_19" hidden="1">#REF!</definedName>
    <definedName name="_19________________123Graph_CCHART_3" hidden="1">#REF!</definedName>
    <definedName name="_19____123Graph_CCHART_4" hidden="1">#REF!</definedName>
    <definedName name="_19___123Graph_BCHART_3" hidden="1">#REF!</definedName>
    <definedName name="_19__123Graph_ACHART_1" hidden="1">#REF!</definedName>
    <definedName name="_19__123Graph_ACHART_15" hidden="1">#REF!</definedName>
    <definedName name="_19__123Graph_BCHART_1" hidden="1">#REF!</definedName>
    <definedName name="_19__123Graph_BCHART_11" hidden="1">#REF!</definedName>
    <definedName name="_19__123Graph_BCHART_17" hidden="1">#REF!</definedName>
    <definedName name="_19__123Graph_CCHART_8" hidden="1">#REF!</definedName>
    <definedName name="_19__123Graph_CCHART_9" hidden="1">#REF!</definedName>
    <definedName name="_19__123Graph_DCHART_21" hidden="1">#REF!</definedName>
    <definedName name="_19__123Graph_DCHART_22" hidden="1">#REF!</definedName>
    <definedName name="_19__123Graph_XCHART_4" hidden="1">#REF!</definedName>
    <definedName name="_19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0____123Graph_XCHART_2" hidden="1">#REF!</definedName>
    <definedName name="_190__FDSAUDITLINK__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0__FDSAUDITLINK__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1__FDSAUDITLINK__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2__FDSAUDITLINK__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3__FDSAUDITLINK__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4__FDSAUDITLINK__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5__FDSAUDITLINK__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6__FDSAUDITLINK__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7__FDSAUDITLINK__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8__FDSAUDITLINK__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9__FDSAUDITLINK__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1___123Graph_ACHART_1" hidden="1">#REF!</definedName>
    <definedName name="_191__FDSAUDITLINK__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0__FDSAUDITLINK__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1__FDSAUDITLINK__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2__FDSAUDITLINK__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3__FDSAUDITLINK__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4__FDSAUDITLINK__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5__FDSAUDITLINK__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6__FDSAUDITLINK__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7__FDSAUDITLINK__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8__FDSAUDITLINK__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9__FDSAUDITLINK__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2_____________123Graph_CCHART_3" hidden="1">#REF!</definedName>
    <definedName name="_192___123Graph_ACHART_2" hidden="1">#REF!</definedName>
    <definedName name="_192__FDSAUDITLINK__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0__FDSAUDITLINK__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1__FDSAUDITLINK__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2__FDSAUDITLINK__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3__FDSAUDITLINK__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4__FDSAUDITLINK__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5__FDSAUDITLINK__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6__FDSAUDITLINK__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7__FDSAUDITLINK__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8__FDSAUDITLINK__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9__FDSAUDITLINK__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3___123Graph_ACHART_3" hidden="1">#REF!</definedName>
    <definedName name="_193__FDSAUDITLINK__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0__FDSAUDITLINK__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1__FDSAUDITLINK__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2__FDSAUDITLINK__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3__FDSAUDITLINK__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4__FDSAUDITLINK__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5__FDSAUDITLINK__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6__FDSAUDITLINK__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7__FDSAUDITLINK__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8__FDSAUDITLINK__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9__FDSAUDITLINK__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a____123Graph_BCHAR" hidden="1">#REF!</definedName>
    <definedName name="_194___123Graph_BCHART_1" hidden="1">#REF!</definedName>
    <definedName name="_194__FDSAUDITLINK__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0__FDSAUDITLINK__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1__FDSAUDITLINK__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2__FDSAUDITLINK__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3__FDSAUDITLINK__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4__FDSAUDITLINK__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5__FDSAUDITLINK__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6__FDSAUDITLINK__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7__FDSAUDITLINK__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8__FDSAUDITLINK__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9__FDSAUDITLINK__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5_____________123Graph_DCHART_1" hidden="1">#REF!</definedName>
    <definedName name="_195___123Graph_BCHART_2" hidden="1">#REF!</definedName>
    <definedName name="_195__FDSAUDITLINK__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0__FDSAUDITLINK__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1__FDSAUDITLINK__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2__FDSAUDITLINK__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3__FDSAUDITLINK__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4__FDSAUDITLINK__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5__FDSAUDITLINK__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6__FDSAUDITLINK__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7__FDSAUDITLINK__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8__FDSAUDITLINK__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9__FDSAUDITLINK__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6___123Graph_BCHART_3" hidden="1">#REF!</definedName>
    <definedName name="_196__FDSAUDITLINK__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0__FDSAUDITLINK__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1__FDSAUDITLINK__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2__FDSAUDITLINK__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3__FDSAUDITLINK__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4__FDSAUDITLINK__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5__FDSAUDITLINK__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6__FDSAUDITLINK__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7__FDSAUDITLINK__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8__FDSAUDITLINK__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9__FDSAUDITLINK__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7___123Graph_CCHART_1" hidden="1">#REF!</definedName>
    <definedName name="_197__FDSAUDITLINK__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0__FDSAUDITLINK__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1__FDSAUDITLINK__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2__FDSAUDITLINK__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3__FDSAUDITLINK__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4__FDSAUDITLINK__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5__FDSAUDITLINK__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6__FDSAUDITLINK__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7__FDSAUDITLINK__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8__FDSAUDITLINK__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9__FDSAUDITLINK__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8_____________123Graph_DCHART_2" hidden="1">#REF!</definedName>
    <definedName name="_198___123Graph_CCHART_2" hidden="1">#REF!</definedName>
    <definedName name="_198__123Graph_LBL_ACHART_2" hidden="1">#REF!</definedName>
    <definedName name="_198__123Graph_XCHART_4" hidden="1">#REF!</definedName>
    <definedName name="_198__FDSAUDITLINK__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0__FDSAUDITLINK__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1__FDSAUDITLINK__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2__FDSAUDITLINK__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3__FDSAUDITLINK__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4__FDSAUDITLINK__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5__FDSAUDITLINK__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6__FDSAUDITLINK__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7__FDSAUDITLINK__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8__FDSAUDITLINK__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9__FDSAUDITLINK__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F" hidden="1">#REF!</definedName>
    <definedName name="_199___123Graph_CCHART_3" hidden="1">#REF!</definedName>
    <definedName name="_199__FDSAUDITLINK__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0__FDSAUDITLINK__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1__FDSAUDITLINK__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2__FDSAUDITLINK__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3__FDSAUDITLINK__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4__FDSAUDITLINK__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5__FDSAUDITLINK__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6__FDSAUDITLINK__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7__FDSAUDITLINK__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8__FDSAUDITLINK__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9__FDSAUDITLINK__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a_0__123Graph_BCHAR" hidden="1">#REF!</definedName>
    <definedName name="_1A610_" hidden="1">#REF!</definedName>
    <definedName name="_2_________________123Graph_ACHART_3" hidden="1">#REF!</definedName>
    <definedName name="_2_____123Graph_ACHART_4" hidden="1">#REF!</definedName>
    <definedName name="_2____123Graph_ACHART_1" hidden="1">#REF!</definedName>
    <definedName name="_2__123Graph_A1999_2004" hidden="1">#REF!</definedName>
    <definedName name="_2__123Graph_ACHART_1" hidden="1">#REF!</definedName>
    <definedName name="_2__123Graph_ACHART_10" hidden="1">#REF!</definedName>
    <definedName name="_2__123Graph_ACHART_11" hidden="1">#REF!</definedName>
    <definedName name="_2__123Graph_ACHART_17" hidden="1">#REF!</definedName>
    <definedName name="_2__123Graph_ACHART_2" hidden="1">#REF!</definedName>
    <definedName name="_2__123Graph_AChart_2A" hidden="1">#REF!</definedName>
    <definedName name="_2__123Graph_ACHART_3" hidden="1">#REF!</definedName>
    <definedName name="_2__123Graph_ACHART_4" hidden="1">#REF!</definedName>
    <definedName name="_2__123Graph_ACHART_5" hidden="1">#REF!</definedName>
    <definedName name="_2__123Graph_ACHART_6" hidden="1">#REF!</definedName>
    <definedName name="_2__123Graph_ATEILM_RKTE2" hidden="1">#REF!</definedName>
    <definedName name="_2__123Graph_BCGS_SALES" hidden="1">#REF!</definedName>
    <definedName name="_2__123Graph_BCHART_1" hidden="1">#REF!</definedName>
    <definedName name="_2__123Graph_BCHART_5" hidden="1">#REF!</definedName>
    <definedName name="_2__123Graph_B图表_1A" hidden="1">#REF!</definedName>
    <definedName name="_2__FDSAUDITLINK__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_1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0________________123Graph_DCHART_1" hidden="1">#REF!</definedName>
    <definedName name="_20____123Graph_DCHART_3" hidden="1">#REF!</definedName>
    <definedName name="_20__123Graph_ACHART_1" hidden="1">#REF!</definedName>
    <definedName name="_20__123Graph_ACHART_10" hidden="1">#REF!</definedName>
    <definedName name="_20__123Graph_ACHART_16" hidden="1">#REF!</definedName>
    <definedName name="_20__123Graph_ACHART_5" hidden="1">#N/A</definedName>
    <definedName name="_20__123Graph_BCHART_1" hidden="1">#REF!</definedName>
    <definedName name="_20__123Graph_BCHART_12" hidden="1">#REF!</definedName>
    <definedName name="_20__123Graph_BCHART_2" hidden="1">#REF!</definedName>
    <definedName name="_20__123Graph_CCHART_10" hidden="1">#REF!</definedName>
    <definedName name="_20__123Graph_CCHART_9" hidden="1">#REF!</definedName>
    <definedName name="_20__123Graph_DCHART_1" hidden="1">#REF!</definedName>
    <definedName name="_20__123Graph_DCHART_22" hidden="1">#REF!</definedName>
    <definedName name="_20__123Graph_DCHART_9" hidden="1">#REF!</definedName>
    <definedName name="_20__FDSAUDITLINK__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0___123Graph_DCHART_1" hidden="1">#REF!</definedName>
    <definedName name="_200__123Graph_LBL_ACHART_3" hidden="1">#REF!</definedName>
    <definedName name="_200__FDSAUDITLINK__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0__FDSAUDITLINK__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1__FDSAUDITLINK__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2__FDSAUDITLINK__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3__FDSAUDITLINK__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4__FDSAUDITLINK__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5__FDSAUDITLINK__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6__FDSAUDITLINK__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7__FDSAUDITLINK__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8__FDSAUDITLINK__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9__FDSAUDITLINK__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1_____________123Graph_ECHART_1" hidden="1">#REF!</definedName>
    <definedName name="_201___123Graph_DCHART_2" hidden="1">#REF!</definedName>
    <definedName name="_201__FDSAUDITLINK__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0__FDSAUDITLINK__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1__FDSAUDITLINK__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2__FDSAUDITLINK__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3__FDSAUDITLINK__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4__FDSAUDITLINK__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5__FDSAUDITLINK__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6__FDSAUDITLINK__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7__FDSAUDITLINK__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8__FDSAUDITLINK__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9__FDSAUDITLINK__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2___123Graph_ECHART_1" hidden="1">#REF!</definedName>
    <definedName name="_202__FDSAUDITLINK__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0__FDSAUDITLINK__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1__FDSAUDITLINK__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2__FDSAUDITLINK__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3__FDSAUDITLINK__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4__FDSAUDITLINK__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5__FDSAUDITLINK__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6__FDSAUDITLINK__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7__FDSAUDITLINK__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8__FDSAUDITLINK__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9__FDSAUDITLINK__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3___123Graph_FCHART_1" hidden="1">#REF!</definedName>
    <definedName name="_203__FDSAUDITLINK__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0__FDSAUDITLINK__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1__FDSAUDITLINK__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2__FDSAUDITLINK__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3__FDSAUDITLINK__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4__FDSAUDITLINK__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5__FDSAUDITLINK__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6__FDSAUDITLINK__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7__FDSAUDITLINK__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8__FDSAUDITLINK__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9__FDSAUDITLINK__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4_____________123Graph_FCHART_1" hidden="1">#REF!</definedName>
    <definedName name="_204___123Graph_XCHART_1" hidden="1">#REF!</definedName>
    <definedName name="_204__FDSAUDITLINK__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0__FDSAUDITLINK__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1__FDSAUDITLINK__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2__FDSAUDITLINK__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3__FDSAUDITLINK__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4__FDSAUDITLINK__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5__FDSAUDITLINK__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6__FDSAUDITLINK__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7__FDSAUDITLINK__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8__FDSAUDITLINK__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9__FDSAUDITLINK__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5___123Graph_XCHART_2" hidden="1">#REF!</definedName>
    <definedName name="_205__FDSAUDITLINK__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0__FDSAUDITLINK__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1__FDSAUDITLINK__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2__FDSAUDITLINK__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3__FDSAUDITLINK__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4__FDSAUDITLINK__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5__FDSAUDITLINK__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6__FDSAUDITLINK__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7__FDSAUDITLINK__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8__FDSAUDITLINK__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9__FDSAUDITLINK__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6__123Graph_ACHART_1" hidden="1">#REF!</definedName>
    <definedName name="_206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0__FDSAUDITLINK__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1__FDSAUDITLINK__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2__FDSAUDITLINK__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3__FDSAUDITLINK__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4__FDSAUDITLINK__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5__FDSAUDITLINK__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6__FDSAUDITLINK__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7__FDSAUDITLINK__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8__FDSAUDITLINK__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9__FDSAUDITLINK__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7_____________123Graph_XCHART_1" hidden="1">#REF!</definedName>
    <definedName name="_207__123Graph_ACHART_2" hidden="1">#REF!</definedName>
    <definedName name="_207__FDSAUDITLINK__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0__FDSAUDITLINK__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1__FDSAUDITLINK__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2__FDSAUDITLINK__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3__FDSAUDITLINK__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4__FDSAUDITLINK__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5__FDSAUDITLINK__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6__FDSAUDITLINK__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7__FDSAUDITLINK__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8__FDSAUDITLINK__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9__FDSAUDITLINK__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8__123Graph_ACHART_3" hidden="1">#REF!</definedName>
    <definedName name="_208__FDSAUDITLINK__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0__FDSAUDITLINK__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1__FDSAUDITLINK__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2__FDSAUDITLINK__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3__FDSAUDITLINK__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4__FDSAUDITLINK__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5__FDSAUDITLINK__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6__FDSAUDITLINK__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7__FDSAUDITLINK__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8__FDSAUDITLINK__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9__FDSAUDITLINK__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9__123Graph_BCHART_1" hidden="1">#REF!</definedName>
    <definedName name="_209__FDSAUDITLINK__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0__FDSAUDITLINK__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1__FDSAUDITLINK__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2__FDSAUDITLINK__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3__FDSAUDITLINK__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4__FDSAUDITLINK__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5__FDSAUDITLINK__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6__FDSAUDITLINK__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7__FDSAUDITLINK__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8__FDSAUDITLINK__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9__FDSAUDITLINK__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1_________________123Graph_CCHART_3" hidden="1">#REF!</definedName>
    <definedName name="_21________________123Graph_DCHART_2" hidden="1">#REF!</definedName>
    <definedName name="_21____123Graph_DCHART_4" hidden="1">#REF!</definedName>
    <definedName name="_21___123Graph_DCHART_1" hidden="1">#REF!</definedName>
    <definedName name="_21__123Graph_ACHART_11" hidden="1">#REF!</definedName>
    <definedName name="_21__123Graph_ACHART_17" hidden="1">#REF!</definedName>
    <definedName name="_21__123Graph_ACHART_9" hidden="1">#REF!</definedName>
    <definedName name="_21__123Graph_BCHART_1" hidden="1">#REF!</definedName>
    <definedName name="_21__123Graph_BCHART_13" hidden="1">#REF!</definedName>
    <definedName name="_21__123Graph_DCHART_10" hidden="1">#REF!</definedName>
    <definedName name="_21__123Graph_DCHART_9" hidden="1">#REF!</definedName>
    <definedName name="_21__123Graph_ECHART_10" hidden="1">#REF!</definedName>
    <definedName name="_21__123Graph_LBL_ACHART_1" hidden="1">#REF!</definedName>
    <definedName name="_21__FDSAUDITLINK__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0_____________123Graph_XCHART_2" hidden="1">#REF!</definedName>
    <definedName name="_210__123Graph_BCHART_2" hidden="1">#REF!</definedName>
    <definedName name="_210__FDSAUDITLINK__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0__FDSAUDITLINK__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1__FDSAUDITLINK__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2__FDSAUDITLINK__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3__FDSAUDITLINK__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4__FDSAUDITLINK__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5__FDSAUDITLINK__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6__FDSAUDITLINK__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7__FDSAUDITLINK__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8__FDSAUDITLINK__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9__FDSAUDITLINK__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1__123Graph_BCHART_3" hidden="1">#REF!</definedName>
    <definedName name="_211__FDSAUDITLINK__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0__FDSAUDITLINK__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1__FDSAUDITLINK__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2__FDSAUDITLINK__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3__FDSAUDITLINK__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4__FDSAUDITLINK__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5__FDSAUDITLINK__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6__FDSAUDITLINK__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7__FDSAUDITLINK__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8__FDSAUDITLINK__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9__FDSAUDITLINK__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b____123Graph_CCHAR" hidden="1">#REF!</definedName>
    <definedName name="_212__123Graph_CCHART_1" hidden="1">#REF!</definedName>
    <definedName name="_212__FDSAUDITLINK__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0_0_F" hidden="1">#REF!</definedName>
    <definedName name="_2120__FDSAUDITLINK__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1__FDSAUDITLINK__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2__FDSAUDITLINK__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3__FDSAUDITLINK__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4__FDSAUDITLINK__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5__FDSAUDITLINK__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6__FDSAUDITLINK__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7__FDSAUDITLINK__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8__FDSAUDITLINK__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9__FDSAUDITLINK__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3____________123Graph_ACHART_1" hidden="1">#REF!</definedName>
    <definedName name="_213__123Graph_CCHART_2" hidden="1">#REF!</definedName>
    <definedName name="_213__FDSAUDITLINK__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0__FDSAUDITLINK__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1__FDSAUDITLINK__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2__FDSAUDITLINK__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3__FDSAUDITLINK__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4__FDSAUDITLINK__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5__FDSAUDITLINK__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6__FDSAUDITLINK__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7__FDSAUDITLINK__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8__FDSAUDITLINK__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9__FDSAUDITLINK__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4__123Graph_CCHART_3" hidden="1">#REF!</definedName>
    <definedName name="_214__FDSAUDITLINK__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0__FDSAUDITLINK__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1__FDSAUDITLINK__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2__FDSAUDITLINK__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3__FDSAUDITLINK__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4__FDSAUDITLINK__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5__FDSAUDITLINK__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6__FDSAUDITLINK__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7__FDSAUDITLINK__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8__FDSAUDITLINK__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9__FDSAUDITLINK__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5__123Graph_DCHART_1" hidden="1">#REF!</definedName>
    <definedName name="_215__FDSAUDITLINK__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0__FDSAUDITLINK__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1__FDSAUDITLINK__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2__FDSAUDITLINK__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3__FDSAUDITLINK__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4__FDSAUDITLINK__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5__FDSAUDITLINK__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6__FDSAUDITLINK__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7__FDSAUDITLINK__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8__FDSAUDITLINK__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9__FDSAUDITLINK__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6____________123Graph_ACHART_2" hidden="1">#REF!</definedName>
    <definedName name="_216__123Graph_DCHART_2" hidden="1">#REF!</definedName>
    <definedName name="_216__FDSAUDITLINK__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0__FDSAUDITLINK__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1__FDSAUDITLINK__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2__FDSAUDITLINK__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3__FDSAUDITLINK__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4__FDSAUDITLINK__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5__FDSAUDITLINK__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6__FDSAUDITLINK__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7__FDSAUDITLINK__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8__FDSAUDITLINK__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9__FDSAUDITLINK__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7__123Graph_ECHART_1" hidden="1">#REF!</definedName>
    <definedName name="_217__FDSAUDITLINK__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0__FDSAUDITLINK__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1__FDSAUDITLINK__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2__FDSAUDITLINK__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3__FDSAUDITLINK__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4__FDSAUDITLINK__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5__FDSAUDITLINK__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6__FDSAUDITLINK__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7__FDSAUDITLINK__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8__FDSAUDITLINK__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9__FDSAUDITLINK__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b_0__123Graph_CCHAR" hidden="1">#REF!</definedName>
    <definedName name="_218__123Graph_FCHART_1" hidden="1">#REF!</definedName>
    <definedName name="_218__FDSAUDITLINK__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0__FDSAUDITLINK__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1__FDSAUDITLINK__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2__FDSAUDITLINK__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3__FDSAUDITLINK__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4__FDSAUDITLINK__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5__FDSAUDITLINK__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6__FDSAUDITLINK__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7__FDSAUDITLINK__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8__FDSAUDITLINK__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9__FDSAUDITLINK__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9____________123Graph_ACHART_3" hidden="1">#REF!</definedName>
    <definedName name="_219__123Graph_XCHART_1" hidden="1">#REF!</definedName>
    <definedName name="_219__FDSAUDITLINK__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0__FDSAUDITLINK__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1__FDSAUDITLINK__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2__FDSAUDITLINK__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3__FDSAUDITLINK__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4__FDSAUDITLINK__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5__FDSAUDITLINK__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6__FDSAUDITLINK__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7__FDSAUDITLINK__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8__FDSAUDITLINK__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9__FDSAUDITLINK__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2________________123Graph_ECHART_1" hidden="1">#REF!</definedName>
    <definedName name="_22____123Graph_ECHART_3" hidden="1">#REF!</definedName>
    <definedName name="_22__123Graph_ACHART_12" hidden="1">#REF!</definedName>
    <definedName name="_22__123Graph_ACHART_18" hidden="1">#REF!</definedName>
    <definedName name="_22__123Graph_ACHART_2" hidden="1">#REF!</definedName>
    <definedName name="_22__123Graph_BCHART_14" hidden="1">#REF!</definedName>
    <definedName name="_22__123Graph_BCHART_2" hidden="1">#REF!</definedName>
    <definedName name="_22__123Graph_BCHART_5" hidden="1">#N/A</definedName>
    <definedName name="_22__123Graph_BCHART_9" hidden="1">#REF!</definedName>
    <definedName name="_22__123Graph_CCHART_11" hidden="1">#REF!</definedName>
    <definedName name="_22__123Graph_DCHART_11" hidden="1">#REF!</definedName>
    <definedName name="_22__123Graph_ECHART_10" hidden="1">#REF!</definedName>
    <definedName name="_22__123Graph_ECHART_12" hidden="1">#REF!</definedName>
    <definedName name="_22__123Graph_ECHART_9" hidden="1">#REF!</definedName>
    <definedName name="_22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0__123Graph_LBL_ACHART_4" hidden="1">#REF!</definedName>
    <definedName name="_220__123Graph_XCHART_2" hidden="1">#REF!</definedName>
    <definedName name="_220__FDSAUDITLINK__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0__FDSAUDITLINK__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1__FDSAUDITLINK__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2__FDSAUDITLINK__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3__FDSAUDITLINK__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4__FDSAUDITLINK__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5__FDSAUDITLINK__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6__FDSAUDITLINK__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7__FDSAUDITLINK__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8__FDSAUDITLINK__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9__FDSAUDITLINK__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1__FDSAUDITLINK__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0__FDSAUDITLINK__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1__FDSAUDITLINK__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2__FDSAUDITLINK__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3__FDSAUDITLINK__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4__FDSAUDITLINK__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5__FDSAUDITLINK__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6__FDSAUDITLINK__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7__FDSAUDITLINK__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8__FDSAUDITLINK__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9__FDSAUDITLINK__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2____________123Graph_BCHART_1" hidden="1">#REF!</definedName>
    <definedName name="_222__FDSAUDITLINK__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0__FDSAUDITLINK__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1__FDSAUDITLINK__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2__FDSAUDITLINK__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3__FDSAUDITLINK__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4__FDSAUDITLINK__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5__FDSAUDITLINK__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6__FDSAUDITLINK__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7__FDSAUDITLINK__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8__FDSAUDITLINK__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9__FDSAUDITLINK__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3__FDSAUDITLINK__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0__FDSAUDITLINK__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1__FDSAUDITLINK__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2__FDSAUDITLINK__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3__FDSAUDITLINK__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4__FDSAUDITLINK__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5__FDSAUDITLINK__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6__FDSAUDITLINK__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7__FDSAUDITLINK__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8__FDSAUDITLINK__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9__FDSAUDITLINK__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c____123Graph_DCHAR" hidden="1">#REF!</definedName>
    <definedName name="_224__FDSAUDITLINK__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0__FDSAUDITLINK__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1__FDSAUDITLINK__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2__FDSAUDITLINK__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3__FDSAUDITLINK__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4__FDSAUDITLINK__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5__FDSAUDITLINK__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6__FDSAUDITLINK__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7__FDSAUDITLINK__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8__FDSAUDITLINK__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9__FDSAUDITLINK__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5____________123Graph_BCHART_2" hidden="1">#REF!</definedName>
    <definedName name="_225__FDSAUDITLINK__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0__FDSAUDITLINK__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1__FDSAUDITLINK__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2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3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4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5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6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7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8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9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6__FDSAUDITLINK__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0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1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2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3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4__FDSAUDITLINK__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5__FDSAUDITLINK__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6__FDSAUDITLINK__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7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8__FDSAUDITLINK__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9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7__FDSAUDITLINK__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0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1__FDSAUDITLINK__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2__FDSAUDITLINK__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3__FDSAUDITLINK__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4__FDSAUDITLINK__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5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6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7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8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9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8____________123Graph_BCHART_3" hidden="1">#REF!</definedName>
    <definedName name="_228__FDSAUDITLINK__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0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1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2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3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4__FDSAUDITLINK__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5__FDSAUDITLINK__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6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7__FDSAUDITLINK__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8__FDSAUDITLINK__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9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9__FDSAUDITLINK__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0__FDSAUDITLINK__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1__FDSAUDITLINK__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2__FDSAUDITLINK__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3__FDSAUDITLINK__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4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6__FDSAUDITLINK__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7__FDSAUDITLINK__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c_0__123Graph_DCHAR" hidden="1">#REF!</definedName>
    <definedName name="_23________________123Graph_FCHART_1" hidden="1">#REF!</definedName>
    <definedName name="_23____123Graph_ECHART_4" hidden="1">#REF!</definedName>
    <definedName name="_23___123Graph_LBL_ACHART_1" hidden="1">#REF!</definedName>
    <definedName name="_23__123Graph_ACHART_13" hidden="1">#REF!</definedName>
    <definedName name="_23__123Graph_ACHART_2" hidden="1">#REF!</definedName>
    <definedName name="_23__123Graph_BCHART_10" hidden="1">#REF!</definedName>
    <definedName name="_23__123Graph_BCHART_15" hidden="1">#REF!</definedName>
    <definedName name="_23__123Graph_DCHART_12" hidden="1">#REF!</definedName>
    <definedName name="_23__123Graph_ECHART_12" hidden="1">#REF!</definedName>
    <definedName name="_23__123Graph_ECHART_22" hidden="1">#REF!</definedName>
    <definedName name="_23__123Graph_XCHART_2" hidden="1">#REF!</definedName>
    <definedName name="_23__FDSAUDITLINK__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0__FDSAUDITLINK__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1____________123Graph_CCHART_1" hidden="1">#REF!</definedName>
    <definedName name="_231__123Graph_XCHART_1" hidden="1">#REF!</definedName>
    <definedName name="_231__FDSAUDITLINK__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2__FDSAUDITLINK__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3__FDSAUDITLINK__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4____________123Graph_CCHART_2" hidden="1">#REF!</definedName>
    <definedName name="_234__FDSAUDITLINK__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5__FDSAUDITLINK__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6__FDSAUDITLINK__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7____________123Graph_CCHART_3" hidden="1">#REF!</definedName>
    <definedName name="_237__FDSAUDITLINK__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8__FDSAUDITLINK__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9__FDSAUDITLINK__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4_________________123Graph_ECHART_1" hidden="1">#REF!</definedName>
    <definedName name="_24________________123Graph_XCHART_1" hidden="1">#REF!</definedName>
    <definedName name="_24____123Graph_FCHART_3" hidden="1">#REF!</definedName>
    <definedName name="_24___123Graph_LBL_ACHART_3" hidden="1">#REF!</definedName>
    <definedName name="_24__123Graph_ACHART_14" hidden="1">#REF!</definedName>
    <definedName name="_24__123Graph_ACHART_22" hidden="1">#REF!</definedName>
    <definedName name="_24__123Graph_ACHART_3" hidden="1">#REF!</definedName>
    <definedName name="_24__123Graph_B1993_1998" hidden="1">#REF!</definedName>
    <definedName name="_24__123Graph_BCHART_16" hidden="1">#REF!</definedName>
    <definedName name="_24__123Graph_BCHART_2" hidden="1">#REF!</definedName>
    <definedName name="_24__123Graph_CCHART_1" hidden="1">#REF!</definedName>
    <definedName name="_24__123Graph_CCHART_12" hidden="1">#REF!</definedName>
    <definedName name="_24__123Graph_DCHART_21" hidden="1">#REF!</definedName>
    <definedName name="_24__123Graph_ECHART_22" hidden="1">#REF!</definedName>
    <definedName name="_24__123Graph_ECHART_9" hidden="1">#REF!</definedName>
    <definedName name="_24__123Graph_LBL_ACHART_3" hidden="1">#REF!</definedName>
    <definedName name="_24__123Graph_XCHART_3" hidden="1">#REF!</definedName>
    <definedName name="_24__123Graph_XCHART_5" hidden="1">#N/A</definedName>
    <definedName name="_24__FDSAUDITLINK__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0____________123Graph_DCHART_1" hidden="1">#REF!</definedName>
    <definedName name="_240__123Graph_LBL_BCHART_1" hidden="1">#REF!</definedName>
    <definedName name="_240__FDSAUDITLINK__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1__FDSAUDITLINK__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2__FDSAUDITLINK__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3____________123Graph_DCHART_2" hidden="1">#REF!</definedName>
    <definedName name="_243__FDSAUDITLINK__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4__FDSAUDITLINK__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5__FDSAUDITLINK__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6____________123Graph_ECHART_1" hidden="1">#REF!</definedName>
    <definedName name="_246__FDSAUDITLINK__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7__FDSAUDITLINK__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8__FDSAUDITLINK__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9____________123Graph_FCHART_1" hidden="1">#REF!</definedName>
    <definedName name="_249__FDSAUDITLINK__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5________________123Graph_XCHART_2" hidden="1">#REF!</definedName>
    <definedName name="_25____123Graph_FCHART_4" hidden="1">#REF!</definedName>
    <definedName name="_25__123Graph_ACHART_15" hidden="1">#REF!</definedName>
    <definedName name="_25__123Graph_ACHART_23" hidden="1">#REF!</definedName>
    <definedName name="_25__123Graph_BCHART_1" hidden="1">#REF!</definedName>
    <definedName name="_25__123Graph_BCHART_2" hidden="1">#REF!</definedName>
    <definedName name="_25__123Graph_BCHART_3" hidden="1">#REF!</definedName>
    <definedName name="_25__123Graph_DCHART_22" hidden="1">#REF!</definedName>
    <definedName name="_25__123Graph_ECHART_9" hidden="1">#REF!</definedName>
    <definedName name="_25__123Graph_FCHART_22" hidden="1">#REF!</definedName>
    <definedName name="_25__123Graph_XCHART_4" hidden="1">#REF!</definedName>
    <definedName name="_2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0__FDSAUDITLINK__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1__FDSAUDITLINK__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2____________123Graph_XCHART_1" hidden="1">#REF!</definedName>
    <definedName name="_252__FDSAUDITLINK__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3__FDSAUDITLINK__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4__FDSAUDITLINK__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5____________123Graph_XCHART_2" hidden="1">#REF!</definedName>
    <definedName name="_255__FDSAUDITLINK__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6__FDSAUDITLINK__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7__FDSAUDITLINK__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8___________123Graph_ACHART_1" hidden="1">#REF!</definedName>
    <definedName name="_258__FDSAUDITLINK__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9__FDSAUDITLINK__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wrn.²Ä1­Ó¤ë1_Ü20¤H." hidden="1">{#N/A,#N/A,FALSE,"²Ä1­Ó¤ë"}</definedName>
    <definedName name="_26_______________123Graph_ACHART_1" hidden="1">#REF!</definedName>
    <definedName name="_26_____F" hidden="1">#N/A</definedName>
    <definedName name="_26____123Graph_XCHART_4" hidden="1">#REF!</definedName>
    <definedName name="_26___123Graph_LBL_DCHART_1" hidden="1">#REF!</definedName>
    <definedName name="_26__123Graph_ACHART_16" hidden="1">#REF!</definedName>
    <definedName name="_26__123Graph_ACHART_2" hidden="1">#REF!</definedName>
    <definedName name="_26__123Graph_ACHART_24" hidden="1">#REF!</definedName>
    <definedName name="_26__123Graph_BCHART_12" hidden="1">#REF!</definedName>
    <definedName name="_26__123Graph_BCHART_3" hidden="1">#REF!</definedName>
    <definedName name="_26__123Graph_CCHART_10" hidden="1">#REF!</definedName>
    <definedName name="_26__123Graph_CCHART_21" hidden="1">#REF!</definedName>
    <definedName name="_26__123Graph_DCHART_9" hidden="1">#REF!</definedName>
    <definedName name="_26__123Graph_FCHART_22" hidden="1">#REF!</definedName>
    <definedName name="_26__123Graph_FCHART_9" hidden="1">#REF!</definedName>
    <definedName name="_26__123Graph_XCHART_5" hidden="1">#REF!</definedName>
    <definedName name="_26__FDSAUDITLINK__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0__123Graph_LBL_BCHART_2" hidden="1">#REF!</definedName>
    <definedName name="_260__FDSAUDITLINK__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1___________123Graph_ACHART_2" hidden="1">#REF!</definedName>
    <definedName name="_261__FDSAUDITLINK__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2__FDSAUDITLINK__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3__FDSAUDITLINK__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4___________123Graph_ACHART_3" hidden="1">#REF!</definedName>
    <definedName name="_264__123Graph_XCHART_2" hidden="1">#REF!</definedName>
    <definedName name="_264__FDSAUDITLINK__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5__FDSAUDITLINK__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6__FDSAUDITLINK__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7___________123Graph_BCHART_1" hidden="1">#REF!</definedName>
    <definedName name="_267__FDSAUDITLINK__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8__FDSAUDITLINK__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9__FDSAUDITLINK__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wrn.²Ä1­Ó¤ë1_Ü20¤H." hidden="1">{#N/A,#N/A,FALSE,"²Ä1­Ó¤ë"}</definedName>
    <definedName name="_27_________________123Graph_FCHART_1" hidden="1">#REF!</definedName>
    <definedName name="_27_______________123Graph_ACHART_2" hidden="1">#REF!</definedName>
    <definedName name="_27___123Graph_ACHART_3" hidden="1">#REF!</definedName>
    <definedName name="_27__123Graph_ACHART_17" hidden="1">#REF!</definedName>
    <definedName name="_27__123Graph_ACHART_2" hidden="1">#REF!</definedName>
    <definedName name="_27__123Graph_ACHART_22" hidden="1">#REF!</definedName>
    <definedName name="_27__123Graph_ACHART_25" hidden="1">#REF!</definedName>
    <definedName name="_27__123Graph_BCHART_4" hidden="1">#REF!</definedName>
    <definedName name="_27__123Graph_ECHART_10" hidden="1">#REF!</definedName>
    <definedName name="_27__123Graph_FCHART_9" hidden="1">#REF!</definedName>
    <definedName name="_27__123Graph_LBL_ACHART_4" hidden="1">#REF!</definedName>
    <definedName name="_27__123Graph_XCHART_6" hidden="1">#REF!</definedName>
    <definedName name="_27__FDSAUDITLINK__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0_0" hidden="1">#REF!</definedName>
    <definedName name="_270___________123Graph_BCHART_2" hidden="1">#REF!</definedName>
    <definedName name="_270__FDSAUDITLINK__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1__FDSAUDITLINK__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2__FDSAUDITLINK__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3___________123Graph_BCHART_3" hidden="1">#REF!</definedName>
    <definedName name="_273__FDSAUDITLINK__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4__FDSAUDITLINK__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5__FDSAUDITLINK__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6___________123Graph_CCHART_1" hidden="1">#REF!</definedName>
    <definedName name="_276__FDSAUDITLINK__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7__FDSAUDITLINK__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8__FDSAUDITLINK__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9___________123Graph_CCHART_2" hidden="1">#REF!</definedName>
    <definedName name="_279__FDSAUDITLINK__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8_______________123Graph_ACHART_3" hidden="1">#REF!</definedName>
    <definedName name="_28____0_K" hidden="1">#REF!</definedName>
    <definedName name="_28___123Graph_ACHART_4" hidden="1">#REF!</definedName>
    <definedName name="_28__123Graph_ACHART_18" hidden="1">#REF!</definedName>
    <definedName name="_28__123Graph_ACHART_23" hidden="1">#REF!</definedName>
    <definedName name="_28__123Graph_ACHART_26" hidden="1">#REF!</definedName>
    <definedName name="_28__123Graph_BCHART_3" hidden="1">#REF!</definedName>
    <definedName name="_28__123Graph_BCHART_5" hidden="1">#REF!</definedName>
    <definedName name="_28__123Graph_CCHART_11" hidden="1">#REF!</definedName>
    <definedName name="_28__123Graph_CCHART_22" hidden="1">#REF!</definedName>
    <definedName name="_28__123Graph_ECHART_12" hidden="1">#REF!</definedName>
    <definedName name="_28__123Graph_LBL_ACHART_1" hidden="1">#REF!</definedName>
    <definedName name="_28__123Graph_XCHART_7" hidden="1">#REF!</definedName>
    <definedName name="_28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0__123Graph_LBL_BCHART_3" hidden="1">#REF!</definedName>
    <definedName name="_280__FDSAUDITLINK__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1__FDSAUDITLINK__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2___________123Graph_CCHART_3" hidden="1">#REF!</definedName>
    <definedName name="_282__FDSAUDITLINK__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3__FDSAUDITLINK__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4__FDSAUDITLINK__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5___________123Graph_DCHART_1" hidden="1">#REF!</definedName>
    <definedName name="_285__FDSAUDITLINK__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6__FDSAUDITLINK__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7__FDSAUDITLINK__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8___________123Graph_DCHART_2" hidden="1">#REF!</definedName>
    <definedName name="_288__FDSAUDITLINK__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9__FDSAUDITLINK__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9_______________123Graph_BCHART_1" hidden="1">#REF!</definedName>
    <definedName name="_29___123Graph_BCHART_3" hidden="1">#REF!</definedName>
    <definedName name="_29__123Graph_ACHART_24" hidden="1">#REF!</definedName>
    <definedName name="_29__123Graph_ACHART_27" hidden="1">#REF!</definedName>
    <definedName name="_29__123Graph_BCHART_10" hidden="1">#REF!</definedName>
    <definedName name="_29__123Graph_BCHART_17" hidden="1">#REF!</definedName>
    <definedName name="_29__123Graph_BCHART_6" hidden="1">#REF!</definedName>
    <definedName name="_29__123Graph_ECHART_22" hidden="1">#REF!</definedName>
    <definedName name="_29__123Graph_XCHART_8" hidden="1">#REF!</definedName>
    <definedName name="_29__FDSAUDITLINK__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0__FDSAUDITLINK__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1___________123Graph_ECHART_1" hidden="1">#REF!</definedName>
    <definedName name="_291__FDSAUDITLINK__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2__FDSAUDITLINK__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3__FDSAUDITLINK__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4___________123Graph_FCHART_1" hidden="1">#REF!</definedName>
    <definedName name="_294__FDSAUDITLINK__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5__FDSAUDITLINK__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6__FDSAUDITLINK__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7___________123Graph_XCHART_1" hidden="1">#REF!</definedName>
    <definedName name="_297__FDSAUDITLINK__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8__FDSAUDITLINK__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9__FDSAUDITLINK__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F" hidden="1">#REF!</definedName>
    <definedName name="_3_________________123Graph_ACHART_2" hidden="1">#REF!</definedName>
    <definedName name="_3_________________123Graph_BCHART_1" hidden="1">#REF!</definedName>
    <definedName name="_3_____123Graph_BCHART_3" hidden="1">#REF!</definedName>
    <definedName name="_3____123Graph_ACHART_3" hidden="1">#REF!</definedName>
    <definedName name="_3__123Graph_ACHART_1" hidden="1">#REF!</definedName>
    <definedName name="_3__123Graph_ACHART_11" hidden="1">#REF!</definedName>
    <definedName name="_3__123Graph_ACHART_17" hidden="1">#REF!</definedName>
    <definedName name="_3__123Graph_ACHART_2" hidden="1">#REF!</definedName>
    <definedName name="_3__123Graph_ACHART_21" hidden="1">#REF!</definedName>
    <definedName name="_3__123Graph_ACHART_3" hidden="1">#REF!</definedName>
    <definedName name="_3__123Graph_AChart_3A" hidden="1">#REF!</definedName>
    <definedName name="_3__123Graph_ACHART_4" hidden="1">#REF!</definedName>
    <definedName name="_3__123Graph_ACHART_5" hidden="1">#REF!</definedName>
    <definedName name="_3__123Graph_ACHART_9" hidden="1">#REF!</definedName>
    <definedName name="_3__123Graph_B1993_1998" hidden="1">#REF!</definedName>
    <definedName name="_3__123Graph_BCHART_1" hidden="1">#REF!</definedName>
    <definedName name="_3__123Graph_BCHART_3" hidden="1">#REF!</definedName>
    <definedName name="_3__123Graph_BCHART_5" hidden="1">#REF!</definedName>
    <definedName name="_3__123Graph_CCHART_1" hidden="1">#REF!</definedName>
    <definedName name="_3__123Graph_C图表_1A" hidden="1">#REF!</definedName>
    <definedName name="_3__123Graph_XCGS_SALES" hidden="1">#REF!</definedName>
    <definedName name="_3__123Graph_XCHART_5" hidden="1">#REF!</definedName>
    <definedName name="_3__123Graph_XTEILM_RKTE2" hidden="1">#REF!</definedName>
    <definedName name="_3__FDSAUDITLINK__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_1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0_________________123Graph_XCHART_1" hidden="1">#REF!</definedName>
    <definedName name="_30_______________123Graph_BCHART_2" hidden="1">#REF!</definedName>
    <definedName name="_30___123Graph_BCHART_4" hidden="1">#REF!</definedName>
    <definedName name="_30__123Graph_ACHART_25" hidden="1">#REF!</definedName>
    <definedName name="_30__123Graph_ACHART_28" hidden="1">#REF!</definedName>
    <definedName name="_30__123Graph_ACHART_4" hidden="1">#REF!</definedName>
    <definedName name="_30__123Graph_BCHART_7" hidden="1">#REF!</definedName>
    <definedName name="_30__123Graph_CCHART_12" hidden="1">#REF!</definedName>
    <definedName name="_30__123Graph_CCHART_9" hidden="1">#REF!</definedName>
    <definedName name="_30__123Graph_ECHART_9" hidden="1">#REF!</definedName>
    <definedName name="_30__123Graph_XCHART_1" hidden="1">#REF!</definedName>
    <definedName name="_30__123Graph_XChart_2G" hidden="1">#REF!</definedName>
    <definedName name="_30__123Graph_XCHART_9" hidden="1">#REF!</definedName>
    <definedName name="_30__FDSAUDITLINK__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0___________123Graph_XCHART_2" hidden="1">#REF!</definedName>
    <definedName name="_300__123Graph_XCHART_1" hidden="1">#REF!</definedName>
    <definedName name="_300__FDSAUDITLINK__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1__FDSAUDITLINK__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2__FDSAUDITLINK__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3__________123Graph_ACHART_1" hidden="1">#REF!</definedName>
    <definedName name="_303__FDSAUDITLINK__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4__FDSAUDITLINK__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5__FDSAUDITLINK__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6__________123Graph_ACHART_2" hidden="1">#REF!</definedName>
    <definedName name="_306__FDSAUDITLINK__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7__FDSAUDITLINK__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8__FDSAUDITLINK__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9__________123Graph_ACHART_3" hidden="1">#REF!</definedName>
    <definedName name="_309__FDSAUDITLINK__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1_______________123Graph_BCHART_3" hidden="1">#REF!</definedName>
    <definedName name="_31___123Graph_CCHART_3" hidden="1">#REF!</definedName>
    <definedName name="_31__123Graph_ACHART_1" hidden="1">#REF!</definedName>
    <definedName name="_31__123Graph_ACHART_26" hidden="1">#REF!</definedName>
    <definedName name="_31__123Graph_ACHART_29" hidden="1">#REF!</definedName>
    <definedName name="_31__123Graph_BCHART_2" hidden="1">#REF!</definedName>
    <definedName name="_31__123Graph_BCHART_3" hidden="1">#REF!</definedName>
    <definedName name="_31__123Graph_BCHART_8" hidden="1">#REF!</definedName>
    <definedName name="_31__123Graph_FCHART_22" hidden="1">#REF!</definedName>
    <definedName name="_31__123Graph_LBL_ACHART_2" hidden="1">#REF!</definedName>
    <definedName name="_3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0__FDSAUDITLINK__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1__FDSAUDITLINK__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2__________123Graph_BCHART_1" hidden="1">#REF!</definedName>
    <definedName name="_312__FDSAUDITLINK__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3__FDSAUDITLINK__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4__FDSAUDITLINK__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5__________123Graph_BCHART_2" hidden="1">#REF!</definedName>
    <definedName name="_315__FDSAUDITLINK__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6__FDSAUDITLINK__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7__FDSAUDITLINK__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8__________123Graph_BCHART_3" hidden="1">#REF!</definedName>
    <definedName name="_318__FDSAUDITLINK__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9__FDSAUDITLINK__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wrn.²Ä1­Ó¤ë1_Ü20¤H." hidden="1">{#N/A,#N/A,FALSE,"²Ä1­Ó¤ë"}</definedName>
    <definedName name="_32_______________123Graph_CCHART_1" hidden="1">#REF!</definedName>
    <definedName name="_32___123Graph_CCHART_4" hidden="1">#REF!</definedName>
    <definedName name="_32__123Graph_ACHART_27" hidden="1">#REF!</definedName>
    <definedName name="_32__123Graph_ACHART_3" hidden="1">#REF!</definedName>
    <definedName name="_32__123Graph_B1999_2004" hidden="1">#REF!</definedName>
    <definedName name="_32__123Graph_BCHART_9" hidden="1">#REF!</definedName>
    <definedName name="_32__123Graph_CCHART_21" hidden="1">#REF!</definedName>
    <definedName name="_32__123Graph_DCHART_10" hidden="1">#REF!</definedName>
    <definedName name="_32__123Graph_FCHART_9" hidden="1">#REF!</definedName>
    <definedName name="_32__123Graph_LBL_ACHART_1" hidden="1">#REF!</definedName>
    <definedName name="_3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0__123Graph_XCHART_2" hidden="1">#REF!</definedName>
    <definedName name="_320__FDSAUDITLINK__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1__________123Graph_CCHART_1" hidden="1">#REF!</definedName>
    <definedName name="_321__FDSAUDITLINK__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2__FDSAUDITLINK__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3__FDSAUDITLINK__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4__________123Graph_CCHART_2" hidden="1">#REF!</definedName>
    <definedName name="_324__FDSAUDITLINK__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5__FDSAUDITLINK__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6__FDSAUDITLINK__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7__________123Graph_CCHART_3" hidden="1">#REF!</definedName>
    <definedName name="_327__FDSAUDITLINK__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8__FDSAUDITLINK__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9__FDSAUDITLINK__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3_________________123Graph_XCHART_2" hidden="1">#REF!</definedName>
    <definedName name="_33_______________123Graph_CCHART_2" hidden="1">#REF!</definedName>
    <definedName name="_33___123Graph_DCHART_3" hidden="1">#REF!</definedName>
    <definedName name="_33__123Graph_ACHART_28" hidden="1">#REF!</definedName>
    <definedName name="_33__123Graph_ACHART_3" hidden="1">#REF!</definedName>
    <definedName name="_33__123Graph_ACHART_30" hidden="1">#REF!</definedName>
    <definedName name="_33__123Graph_BCHART_12" hidden="1">#REF!</definedName>
    <definedName name="_33__123Graph_BCHART_4" hidden="1">#REF!</definedName>
    <definedName name="_33__123Graph_CCHART_1" hidden="1">#REF!</definedName>
    <definedName name="_33__123Graph_XCHART_4" hidden="1">#REF!</definedName>
    <definedName name="_3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0__________123Graph_DCHART_1" hidden="1">#REF!</definedName>
    <definedName name="_330__FDSAUDITLINK__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1__FDSAUDITLINK__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2__FDSAUDITLINK__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3__________123Graph_DCHART_2" hidden="1">#REF!</definedName>
    <definedName name="_333__FDSAUDITLINK__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4__FDSAUDITLINK__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5__FDSAUDITLINK__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6__________123Graph_ECHART_1" hidden="1">#REF!</definedName>
    <definedName name="_336__FDSAUDITLINK__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7__FDSAUDITLINK__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8__FDSAUDITLINK__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9__________123Graph_FCHART_1" hidden="1">#REF!</definedName>
    <definedName name="_339__FDSAUDITLINK__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4_______________123Graph_CCHART_3" hidden="1">#REF!</definedName>
    <definedName name="_34___123Graph_DCHART_4" hidden="1">#REF!</definedName>
    <definedName name="_34__123Graph_ACHART_2" hidden="1">#REF!</definedName>
    <definedName name="_34__123Graph_ACHART_29" hidden="1">#REF!</definedName>
    <definedName name="_34__123Graph_ACHART_3" hidden="1">#REF!</definedName>
    <definedName name="_34__123Graph_ACHART_4" hidden="1">#REF!</definedName>
    <definedName name="_34__123Graph_BCHART_9" hidden="1">#REF!</definedName>
    <definedName name="_34__123Graph_CCHART_10" hidden="1">#REF!</definedName>
    <definedName name="_34__123Graph_CCHART_22" hidden="1">#REF!</definedName>
    <definedName name="_34__123Graph_DCHART_11" hidden="1">#REF!</definedName>
    <definedName name="_34__123Graph_LBL_ACHART_3" hidden="1">#REF!</definedName>
    <definedName name="_3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0__123Graph_XCHART_3" hidden="1">#REF!</definedName>
    <definedName name="_340__FDSAUDITLINK__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1__FDSAUDITLINK__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2__________123Graph_XCHART_1" hidden="1">#REF!</definedName>
    <definedName name="_342__FDSAUDITLINK__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3__FDSAUDITLINK__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4__FDSAUDITLINK__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5__________123Graph_XCHART_2" hidden="1">#REF!</definedName>
    <definedName name="_345__FDSAUDITLINK__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6__FDSAUDITLINK__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7__FDSAUDITLINK__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8_________123Graph_ACHART_1" hidden="1">#REF!</definedName>
    <definedName name="_348__FDSAUDITLINK__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9__FDSAUDITLINK__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5_______________123Graph_DCHART_1" hidden="1">#REF!</definedName>
    <definedName name="_35___123Graph_ECHART_3" hidden="1">#REF!</definedName>
    <definedName name="_35__123Graph_ACHART_22" hidden="1">#REF!</definedName>
    <definedName name="_35__123Graph_ACHART_3" hidden="1">#REF!</definedName>
    <definedName name="_35__123Graph_ACHART_5" hidden="1">#REF!</definedName>
    <definedName name="_35__123Graph_BCHART_1" hidden="1">#REF!</definedName>
    <definedName name="_35__123Graph_CCHART_11" hidden="1">#REF!</definedName>
    <definedName name="_3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0__FDSAUDITLINK__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1_________123Graph_ACHART_2" hidden="1">#REF!</definedName>
    <definedName name="_351__FDSAUDITLINK__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2__FDSAUDITLINK__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3__FDSAUDITLINK__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_______123Graph_ACHART_3" hidden="1">#REF!</definedName>
    <definedName name="_354__FDSAUDITLINK__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5__FDSAUDITLINK__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6__FDSAUDITLINK__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7_________123Graph_BCHART_1" hidden="1">#REF!</definedName>
    <definedName name="_357__FDSAUDITLINK__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8__FDSAUDITLINK__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9__FDSAUDITLINK__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6________________123Graph_ACHART_2" hidden="1">#REF!</definedName>
    <definedName name="_36_______________123Graph_DCHART_2" hidden="1">#REF!</definedName>
    <definedName name="_36___123Graph_ECHART_4" hidden="1">#REF!</definedName>
    <definedName name="_36__123Graph_ACHART_23" hidden="1">#REF!</definedName>
    <definedName name="_36__123Graph_ACHART_30" hidden="1">#REF!</definedName>
    <definedName name="_36__123Graph_ACHART_6" hidden="1">#REF!</definedName>
    <definedName name="_36__123Graph_BCHART_1" hidden="1">#REF!</definedName>
    <definedName name="_36__123Graph_BCHART_3" hidden="1">#REF!</definedName>
    <definedName name="_36__123Graph_CCHART_12" hidden="1">#REF!</definedName>
    <definedName name="_36__123Graph_CCHART_9" hidden="1">#REF!</definedName>
    <definedName name="_36__123Graph_DCHART_12" hidden="1">#REF!</definedName>
    <definedName name="_36__123Graph_LBL_ACHART_2" hidden="1">#REF!</definedName>
    <definedName name="_3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0_________123Graph_BCHART_2" hidden="1">#REF!</definedName>
    <definedName name="_360__123Graph_XCHART_4" hidden="1">#REF!</definedName>
    <definedName name="_360__FDSAUDITLINK__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1__FDSAUDITLINK__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2__FDSAUDITLINK__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3_________123Graph_BCHART_3" hidden="1">#REF!</definedName>
    <definedName name="_363__FDSAUDITLINK__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4__FDSAUDITLINK__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5__FDSAUDITLINK__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6_________123Graph_CCHART_1" hidden="1">#REF!</definedName>
    <definedName name="_366__FDSAUDITLINK__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7__FDSAUDITLINK__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8__FDSAUDITLINK__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9_________123Graph_CCHART_2" hidden="1">#REF!</definedName>
    <definedName name="_369__FDSAUDITLINK__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7_______________123Graph_ECHART_1" hidden="1">#REF!</definedName>
    <definedName name="_37___123Graph_FCHART_3" hidden="1">#REF!</definedName>
    <definedName name="_37__123Graph_ACHART_24" hidden="1">#REF!</definedName>
    <definedName name="_37__123Graph_ACHART_4" hidden="1">#REF!</definedName>
    <definedName name="_37__123Graph_ACHART_7" hidden="1">#REF!</definedName>
    <definedName name="_37__123Graph_BCHART_17" hidden="1">#REF!</definedName>
    <definedName name="_37__123Graph_CCHART_1" hidden="1">#REF!</definedName>
    <definedName name="_37__123Graph_CCHART_13" hidden="1">#REF!</definedName>
    <definedName name="_37__123Graph_LBL_ACHART_4" hidden="1">#REF!</definedName>
    <definedName name="_3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0__FDSAUDITLINK__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1__FDSAUDITLINK__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_______123Graph_CCHART_3" hidden="1">#REF!</definedName>
    <definedName name="_372__FDSAUDITLINK__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3__FDSAUDITLINK__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4__FDSAUDITLINK__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5_________123Graph_DCHART_1" hidden="1">#REF!</definedName>
    <definedName name="_375__FDSAUDITLINK__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6__FDSAUDITLINK__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7__FDSAUDITLINK__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8_________123Graph_DCHART_2" hidden="1">#REF!</definedName>
    <definedName name="_378__FDSAUDITLINK__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9__FDSAUDITLINK__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8_______________123Graph_FCHART_1" hidden="1">#REF!</definedName>
    <definedName name="_38___123Graph_FCHART_4" hidden="1">#REF!</definedName>
    <definedName name="_38__123Graph_ACHART_25" hidden="1">#REF!</definedName>
    <definedName name="_38__123Graph_ACHART_5" hidden="1">#REF!</definedName>
    <definedName name="_38__123Graph_ACHART_8" hidden="1">#REF!</definedName>
    <definedName name="_38__123Graph_BCHART_2" hidden="1">#REF!</definedName>
    <definedName name="_38__123Graph_CCHART_14" hidden="1">#REF!</definedName>
    <definedName name="_38__123Graph_DCHART_1" hidden="1">#REF!</definedName>
    <definedName name="_38__123Graph_DCHART_21" hidden="1">#REF!</definedName>
    <definedName name="_3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0_0_F" hidden="1">#REF!</definedName>
    <definedName name="_380__FDSAUDITLINK__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1_________123Graph_ECHART_1" hidden="1">#REF!</definedName>
    <definedName name="_381__FDSAUDITLINK__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2__FDSAUDITLINK__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3__FDSAUDITLINK__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4_________123Graph_FCHART_1" hidden="1">#REF!</definedName>
    <definedName name="_384__FDSAUDITLINK__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5__FDSAUDITLINK__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6__FDSAUDITLINK__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7_________123Graph_XCHART_1" hidden="1">#REF!</definedName>
    <definedName name="_387__FDSAUDITLINK__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8__FDSAUDITLINK__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9__FDSAUDITLINK__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9________________123Graph_ACHART_3" hidden="1">#REF!</definedName>
    <definedName name="_39_______________123Graph_XCHART_1" hidden="1">#REF!</definedName>
    <definedName name="_39___123Graph_XCHART_4" hidden="1">#REF!</definedName>
    <definedName name="_39__123Graph_ACHART_26" hidden="1">#REF!</definedName>
    <definedName name="_39__123Graph_ACHART_6" hidden="1">#REF!</definedName>
    <definedName name="_39__123Graph_ACHART_9" hidden="1">#REF!</definedName>
    <definedName name="_39__123Graph_CCHART_15" hidden="1">#REF!</definedName>
    <definedName name="_39__123Graph_DCHART_1" hidden="1">#REF!</definedName>
    <definedName name="_3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0_________123Graph_XCHART_2" hidden="1">#REF!</definedName>
    <definedName name="_390__FDSAUDITLINK__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1__FDSAUDITLINK__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2__FDSAUDITLINK__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3________123Graph_ACHART_1" hidden="1">#REF!</definedName>
    <definedName name="_393__FDSAUDITLINK__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4__FDSAUDITLINK__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5__FDSAUDITLINK__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6________123Graph_ACHART_2" hidden="1">#REF!</definedName>
    <definedName name="_396__FDSAUDITLINK__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7__FDSAUDITLINK__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8__FDSAUDITLINK__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9________123Graph_ACHART_3" hidden="1">#REF!</definedName>
    <definedName name="_399__FDSAUDITLINK__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wrn.²Ä1­Ó¤ë1_Ü20¤H." hidden="1">{#N/A,#N/A,FALSE,"²Ä1­Ó¤ë"}</definedName>
    <definedName name="_3E100_" hidden="1">{#N/A,#N/A,FALSE,"OffAdvance";#N/A,#N/A,FALSE,"OffExpRprt";#N/A,#N/A,FALSE,"Entertmnt";#N/A,#N/A,FALSE,"Promotion";#N/A,#N/A,FALSE,"Travelling"}</definedName>
    <definedName name="_3N11_" hidden="1">#REF!</definedName>
    <definedName name="_3wrn.²Ä1­Ó¤ë1_Ü20¤H." hidden="1">{#N/A,#N/A,FALSE,"²Ä1­Ó¤ë"}</definedName>
    <definedName name="_4_________________123Graph_BCHART_2" hidden="1">#REF!</definedName>
    <definedName name="_4_____123Graph_BCHART_4" hidden="1">#REF!</definedName>
    <definedName name="_4__123Graph_ACHART_1" hidden="1">#REF!</definedName>
    <definedName name="_4__123Graph_ACHART_11" hidden="1">#REF!</definedName>
    <definedName name="_4__123Graph_ACHART_12" hidden="1">#REF!</definedName>
    <definedName name="_4__123Graph_ACHART_2" hidden="1">#REF!</definedName>
    <definedName name="_4__123Graph_ACHART_21" hidden="1">#REF!</definedName>
    <definedName name="_4__123Graph_ACHART_3" hidden="1">#REF!</definedName>
    <definedName name="_4__123Graph_ACHART_4" hidden="1">#REF!</definedName>
    <definedName name="_4__123Graph_AChart_4A" hidden="1">#REF!</definedName>
    <definedName name="_4__123Graph_ACHART_5" hidden="1">#REF!</definedName>
    <definedName name="_4__123Graph_ACHART_9" hidden="1">#REF!</definedName>
    <definedName name="_4__123Graph_B1999_2004" hidden="1">#REF!</definedName>
    <definedName name="_4__123Graph_BCHART_1" hidden="1">#REF!</definedName>
    <definedName name="_4__123Graph_BCHART_2" hidden="1">#REF!</definedName>
    <definedName name="_4__123Graph_BCHART_3" hidden="1">#REF!</definedName>
    <definedName name="_4__123Graph_BCHART_4" hidden="1">#REF!</definedName>
    <definedName name="_4__123Graph_BCHART_5" hidden="1">#REF!</definedName>
    <definedName name="_4__123Graph_DCHART_1" hidden="1">#REF!</definedName>
    <definedName name="_4__123Graph_D图表_1A" hidden="1">#REF!</definedName>
    <definedName name="_4__123Graph_XCHART_5" hidden="1">#REF!</definedName>
    <definedName name="_4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_1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0_______________123Graph_XCHART_2" hidden="1">#REF!</definedName>
    <definedName name="_40__123Graph_ACHART_2" hidden="1">#REF!</definedName>
    <definedName name="_40__123Graph_ACHART_27" hidden="1">#REF!</definedName>
    <definedName name="_40__123Graph_ACHART_3" hidden="1">#REF!</definedName>
    <definedName name="_40__123Graph_ACHART_7" hidden="1">#REF!</definedName>
    <definedName name="_40__123Graph_BCHART_1" hidden="1">#REF!</definedName>
    <definedName name="_40__123Graph_C1993_1998" hidden="1">#REF!</definedName>
    <definedName name="_40__123Graph_CCHART_10" hidden="1">#REF!</definedName>
    <definedName name="_40__123Graph_CCHART_16" hidden="1">#REF!</definedName>
    <definedName name="_40__123Graph_DCHART_10" hidden="1">#REF!</definedName>
    <definedName name="_40__123Graph_DCHART_22" hidden="1">#REF!</definedName>
    <definedName name="_40__123Graph_LBL_ACHART_1" hidden="1">#REF!</definedName>
    <definedName name="_40__123Graph_LBL_ACHART_3" hidden="1">#REF!</definedName>
    <definedName name="_40__123Graph_LBL_BCHART_1" hidden="1">#REF!</definedName>
    <definedName name="_4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0_0_F" hidden="1">#N/A</definedName>
    <definedName name="_400__FDSAUDITLINK__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1__FDSAUDITLINK__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2________123Graph_BCHART_1" hidden="1">#REF!</definedName>
    <definedName name="_402__FDSAUDITLINK__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3__FDSAUDITLINK__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4__FDSAUDITLINK__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5________123Graph_BCHART_2" hidden="1">#REF!</definedName>
    <definedName name="_405__FDSAUDITLINK__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6__FDSAUDITLINK__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7__FDSAUDITLINK__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8________123Graph_BCHART_3" hidden="1">#REF!</definedName>
    <definedName name="_408__FDSAUDITLINK__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9__FDSAUDITLINK__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1______________123Graph_ACHART_1" hidden="1">#REF!</definedName>
    <definedName name="_41__123Graph_ACHART_28" hidden="1">#REF!</definedName>
    <definedName name="_41__123Graph_ACHART_4" hidden="1">#REF!</definedName>
    <definedName name="_41__123Graph_ACHART_8" hidden="1">#REF!</definedName>
    <definedName name="_41__123Graph_BCHART_10" hidden="1">#REF!</definedName>
    <definedName name="_41__123Graph_CCHART_5" hidden="1">#REF!</definedName>
    <definedName name="_4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0__FDSAUDITLINK__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1________123Graph_CCHART_1" hidden="1">#REF!</definedName>
    <definedName name="_411__FDSAUDITLINK__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2__FDSAUDITLINK__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3__FDSAUDITLINK__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4________123Graph_CCHART_2" hidden="1">#REF!</definedName>
    <definedName name="_414__FDSAUDITLINK__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5__FDSAUDITLINK__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6__FDSAUDITLINK__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7________123Graph_CCHART_3" hidden="1">#REF!</definedName>
    <definedName name="_417__FDSAUDITLINK__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8__FDSAUDITLINK__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9__FDSAUDITLINK__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2________________123Graph_BCHART_1" hidden="1">#REF!</definedName>
    <definedName name="_42______________123Graph_ACHART_2" hidden="1">#REF!</definedName>
    <definedName name="_42__123Graph_ACHART_29" hidden="1">#REF!</definedName>
    <definedName name="_42__123Graph_ACHART_9" hidden="1">#REF!</definedName>
    <definedName name="_42__123Graph_BCHART_11" hidden="1">#REF!</definedName>
    <definedName name="_42__123Graph_BCHART_2" hidden="1">#REF!</definedName>
    <definedName name="_42__123Graph_BCHART_3" hidden="1">#REF!</definedName>
    <definedName name="_42__123Graph_BCHART_9" hidden="1">#REF!</definedName>
    <definedName name="_42__123Graph_CCHART_7" hidden="1">#REF!</definedName>
    <definedName name="_42__123Graph_DCHART_11" hidden="1">#REF!</definedName>
    <definedName name="_42__123Graph_DCHART_9" hidden="1">#REF!</definedName>
    <definedName name="_42__123Graph_LBL_ACHART_1" hidden="1">#REF!</definedName>
    <definedName name="_42__123Graph_LBL_ACHART_3" hidden="1">#REF!</definedName>
    <definedName name="_4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0________123Graph_DCHART_1" hidden="1">#REF!</definedName>
    <definedName name="_420__FDSAUDITLINK__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1__FDSAUDITLINK__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2__FDSAUDITLINK__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3________123Graph_DCHART_2" hidden="1">#REF!</definedName>
    <definedName name="_423__FDSAUDITLINK__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4__FDSAUDITLINK__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5__FDSAUDITLINK__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6________123Graph_ECHART_1" hidden="1">#REF!</definedName>
    <definedName name="_426__FDSAUDITLINK__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7__FDSAUDITLINK__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8__FDSAUDITLINK__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9________123Graph_FCHART_1" hidden="1">#REF!</definedName>
    <definedName name="_429__FDSAUDITLINK__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wrn.²Ä1­Ó¤ë1_Ü20¤H." hidden="1">{#N/A,#N/A,FALSE,"²Ä1­Ó¤ë"}</definedName>
    <definedName name="_43______________123Graph_ACHART_3" hidden="1">#REF!</definedName>
    <definedName name="_43__123Graph_ACHART_3" hidden="1">#REF!</definedName>
    <definedName name="_43__123Graph_BCHART_12" hidden="1">#REF!</definedName>
    <definedName name="_43__123Graph_BCHART_4" hidden="1">#REF!</definedName>
    <definedName name="_43__123Graph_CCHART_11" hidden="1">#REF!</definedName>
    <definedName name="_43__123Graph_CCHART_8" hidden="1">#REF!</definedName>
    <definedName name="_43__123Graph_LBL_ACHART_3" hidden="1">#REF!</definedName>
    <definedName name="_43__123Graph_LBL_BCHART_2" hidden="1">#REF!</definedName>
    <definedName name="_4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0__FDSAUDITLINK__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1__FDSAUDITLINK__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2________123Graph_XCHART_1" hidden="1">#REF!</definedName>
    <definedName name="_432__FDSAUDITLINK__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3__FDSAUDITLINK__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4__FDSAUDITLINK__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5________123Graph_XCHART_2" hidden="1">#REF!</definedName>
    <definedName name="_435__FDSAUDITLINK__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6__FDSAUDITLINK__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R_65535_C" hidden="1">#NAME?</definedName>
    <definedName name="_437__FDSAUDITLINK__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8_______123Graph_ACHART_1" hidden="1">#REF!</definedName>
    <definedName name="_438__FDSAUDITLINK__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9__FDSAUDITLINK__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4______________123Graph_BCHART_1" hidden="1">#REF!</definedName>
    <definedName name="_44__123Graph_ACHART_30" hidden="1">#REF!</definedName>
    <definedName name="_44__123Graph_ACHART_4" hidden="1">#REF!</definedName>
    <definedName name="_44__123Graph_BCHART_13" hidden="1">#REF!</definedName>
    <definedName name="_44__123Graph_CCHART_3" hidden="1">#REF!</definedName>
    <definedName name="_44__123Graph_CCHART_9" hidden="1">#REF!</definedName>
    <definedName name="_44__123Graph_DCHART_12" hidden="1">#REF!</definedName>
    <definedName name="_44__123Graph_ECHART_10" hidden="1">#REF!</definedName>
    <definedName name="_44__123Graph_LBL_ACHART_4" hidden="1">#REF!</definedName>
    <definedName name="_4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0__FDSAUDITLINK__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1_______123Graph_ACHART_2" hidden="1">#REF!</definedName>
    <definedName name="_441__FDSAUDITLINK__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2__FDSAUDITLINK__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3__FDSAUDITLINK__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4_______123Graph_ACHART_3" hidden="1">#REF!</definedName>
    <definedName name="_444__FDSAUDITLINK__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5__FDSAUDITLINK__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6__FDSAUDITLINK__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7_______123Graph_BCHART_1" hidden="1">#REF!</definedName>
    <definedName name="_447__FDSAUDITLINK__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8__FDSAUDITLINK__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9__FDSAUDITLINK__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5________________123Graph_BCHART_2" hidden="1">#REF!</definedName>
    <definedName name="_45______________123Graph_BCHART_2" hidden="1">#REF!</definedName>
    <definedName name="_45__123Graph_ACHART_4" hidden="1">#REF!</definedName>
    <definedName name="_45__123Graph_BCHART_14" hidden="1">#REF!</definedName>
    <definedName name="_45__123Graph_CCHART_4" hidden="1">#REF!</definedName>
    <definedName name="_45__123Graph_DCHART_5" hidden="1">#REF!</definedName>
    <definedName name="_4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0_______123Graph_BCHART_2" hidden="1">#REF!</definedName>
    <definedName name="_450__FDSAUDITLINK__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1__FDSAUDITLINK__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2__FDSAUDITLINK__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3_______123Graph_BCHART_3" hidden="1">#REF!</definedName>
    <definedName name="_453__FDSAUDITLINK__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0_0_F" hidden="1">#REF!</definedName>
    <definedName name="_454__FDSAUDITLINK__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5__FDSAUDITLINK__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6_______123Graph_CCHART_1" hidden="1">#REF!</definedName>
    <definedName name="_456__FDSAUDITLINK__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7__FDSAUDITLINK__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8__FDSAUDITLINK__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9_______123Graph_CCHART_2" hidden="1">#REF!</definedName>
    <definedName name="_459__FDSAUDITLINK__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6______________123Graph_BCHART_3" hidden="1">#REF!</definedName>
    <definedName name="_46__123Graph_ACHART_5" hidden="1">#REF!</definedName>
    <definedName name="_46__123Graph_BCHART_1" hidden="1">#REF!</definedName>
    <definedName name="_46__123Graph_BCHART_15" hidden="1">#REF!</definedName>
    <definedName name="_46__123Graph_CCHART_1" hidden="1">#REF!</definedName>
    <definedName name="_46__123Graph_CCHART_12" hidden="1">#REF!</definedName>
    <definedName name="_46__123Graph_DCHART_21" hidden="1">#REF!</definedName>
    <definedName name="_46__123Graph_DCHART_3" hidden="1">#REF!</definedName>
    <definedName name="_46__123Graph_ECHART_12" hidden="1">#REF!</definedName>
    <definedName name="_46__123Graph_ECHART_5" hidden="1">#REF!</definedName>
    <definedName name="_46__123Graph_LBL_BCHART_3" hidden="1">#REF!</definedName>
    <definedName name="_46__123Graph_LBL_DCHART_1" hidden="1">#REF!</definedName>
    <definedName name="_46__123Graph_XCHART_1" hidden="1">#REF!</definedName>
    <definedName name="_4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0__FDSAUDITLINK__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1__FDSAUDITLINK__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2_______123Graph_CCHART_3" hidden="1">#REF!</definedName>
    <definedName name="_462__FDSAUDITLINK__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3__FDSAUDITLINK__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4__FDSAUDITLINK__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5_______123Graph_DCHART_1" hidden="1">#REF!</definedName>
    <definedName name="_465__FDSAUDITLINK__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6__FDSAUDITLINK__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7__FDSAUDITLINK__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8_______123Graph_DCHART_2" hidden="1">#REF!</definedName>
    <definedName name="_468__FDSAUDITLINK__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9__FDSAUDITLINK__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F" hidden="1">#N/A</definedName>
    <definedName name="_47______________123Graph_CCHART_1" hidden="1">#REF!</definedName>
    <definedName name="_47__123Graph_ACHART_6" hidden="1">#REF!</definedName>
    <definedName name="_47__123Graph_BCHART_10" hidden="1">#REF!</definedName>
    <definedName name="_47__123Graph_BCHART_16" hidden="1">#REF!</definedName>
    <definedName name="_47__123Graph_DCHART_4" hidden="1">#REF!</definedName>
    <definedName name="_47__123Graph_FCHART_5" hidden="1">#REF!</definedName>
    <definedName name="_4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0__FDSAUDITLINK__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1_______123Graph_ECHART_1" hidden="1">#REF!</definedName>
    <definedName name="_471__FDSAUDITLINK__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2__FDSAUDITLINK__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3__FDSAUDITLINK__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4_______123Graph_FCHART_1" hidden="1">#REF!</definedName>
    <definedName name="_474__FDSAUDITLINK__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5__FDSAUDITLINK__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6__FDSAUDITLINK__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7_______123Graph_XCHART_1" hidden="1">#REF!</definedName>
    <definedName name="_477__FDSAUDITLINK__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8__FDSAUDITLINK__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9__FDSAUDITLINK__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8________________123Graph_BCHART_3" hidden="1">#REF!</definedName>
    <definedName name="_48______________123Graph_CCHART_2" hidden="1">#REF!</definedName>
    <definedName name="_48___0_K" hidden="1">#REF!</definedName>
    <definedName name="_48__123Graph_ACHART_7" hidden="1">#REF!</definedName>
    <definedName name="_48__123Graph_BCHART_1" hidden="1">#REF!</definedName>
    <definedName name="_48__123Graph_BCHART_11" hidden="1">#REF!</definedName>
    <definedName name="_48__123Graph_BCHART_17" hidden="1">#REF!</definedName>
    <definedName name="_48__123Graph_BCHART_3" hidden="1">#REF!</definedName>
    <definedName name="_48__123Graph_C1999_2004" hidden="1">#REF!</definedName>
    <definedName name="_48__123Graph_DCHART_22" hidden="1">#REF!</definedName>
    <definedName name="_48__123Graph_ECHART_22" hidden="1">#REF!</definedName>
    <definedName name="_48__123Graph_ECHART_3" hidden="1">#REF!</definedName>
    <definedName name="_48__123Graph_LBL_BCHART_1" hidden="1">#REF!</definedName>
    <definedName name="_48__123Graph_XCHART_10" hidden="1">#REF!</definedName>
    <definedName name="_4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0_______123Graph_XCHART_2" hidden="1">#REF!</definedName>
    <definedName name="_480__FDSAUDITLINK__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1__FDSAUDITLINK__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2__FDSAUDITLINK__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3______123Graph_ACHART_1" hidden="1">#REF!</definedName>
    <definedName name="_483__FDSAUDITLINK__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4__FDSAUDITLINK__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5__FDSAUDITLINK__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6______123Graph_CCHART_2" hidden="1">#REF!</definedName>
    <definedName name="_486__FDSAUDITLINK__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7__FDSAUDITLINK__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8__FDSAUDITLINK__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9______123Graph_DCHART_1" hidden="1">#REF!</definedName>
    <definedName name="_489__FDSAUDITLINK__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9______________123Graph_CCHART_3" hidden="1">#REF!</definedName>
    <definedName name="_49__123Graph_ACHART_8" hidden="1">#REF!</definedName>
    <definedName name="_49__123Graph_BCHART_12" hidden="1">#REF!</definedName>
    <definedName name="_49__123Graph_BCHART_18" hidden="1">#REF!</definedName>
    <definedName name="_49__123Graph_CCHART_21" hidden="1">#REF!</definedName>
    <definedName name="_49__123Graph_ECHART_4" hidden="1">#REF!</definedName>
    <definedName name="_49__123Graph_XCHART_1" hidden="1">#REF!</definedName>
    <definedName name="_49__123Graph_XCHART_11" hidden="1">#REF!</definedName>
    <definedName name="_4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0__FDSAUDITLINK__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1__FDSAUDITLINK__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2______123Graph_DCHART_2" hidden="1">#REF!</definedName>
    <definedName name="_492__FDSAUDITLINK__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3__FDSAUDITLINK__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4__FDSAUDITLINK__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5_____123Graph_ACHART_1" hidden="1">#REF!</definedName>
    <definedName name="_495__FDSAUDITLINK__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6__FDSAUDITLINK__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7__FDSAUDITLINK__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8_____123Graph_ACHART_2" hidden="1">#REF!</definedName>
    <definedName name="_498__FDSAUDITLINK__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9__FDSAUDITLINK__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E100_" hidden="1">{#N/A,#N/A,FALSE,"OffAdvance";#N/A,#N/A,FALSE,"OffExpRprt";#N/A,#N/A,FALSE,"Entertmnt";#N/A,#N/A,FALSE,"Promotion";#N/A,#N/A,FALSE,"Travelling"}</definedName>
    <definedName name="_4德巴金6u_N" hidden="1">{#N/A,#N/A,FALSE,"national";#N/A,#N/A,FALSE,"GZ";#N/A,#N/A,FALSE,"BJ";#N/A,#N/A,FALSE,"SH";#N/A,#N/A,FALSE,"ZJ"}</definedName>
    <definedName name="_5_" hidden="1">#REF!</definedName>
    <definedName name="_5_________________123Graph_BCHART_3" hidden="1">#REF!</definedName>
    <definedName name="_5_____123Graph_CCHART_3" hidden="1">#REF!</definedName>
    <definedName name="_5____123Graph_BCHART_1" hidden="1">#REF!</definedName>
    <definedName name="_5__123Graph_ACHART_13" hidden="1">#REF!</definedName>
    <definedName name="_5__123Graph_ACHART_17" hidden="1">#REF!</definedName>
    <definedName name="_5__123Graph_ACHART_21" hidden="1">#REF!</definedName>
    <definedName name="_5__123Graph_ACHART_4" hidden="1">#REF!</definedName>
    <definedName name="_5__123Graph_ACHART_5" hidden="1">#REF!</definedName>
    <definedName name="_5__123Graph_ACHART_9" hidden="1">#REF!</definedName>
    <definedName name="_5__123Graph_BCHART_1" hidden="1">#REF!</definedName>
    <definedName name="_5__123Graph_BCHART_10" hidden="1">#REF!</definedName>
    <definedName name="_5__123Graph_BCHART_2" hidden="1">#REF!</definedName>
    <definedName name="_5__123Graph_BCHART_4" hidden="1">#REF!</definedName>
    <definedName name="_5__123Graph_BCHART_5" hidden="1">#REF!</definedName>
    <definedName name="_5__123Graph_BCHART_6" hidden="1">#REF!</definedName>
    <definedName name="_5__123Graph_C1993_1998" hidden="1">#REF!</definedName>
    <definedName name="_5__123Graph_CCHART_1" hidden="1">#REF!</definedName>
    <definedName name="_5__123Graph_CCHART_3" hidden="1">#REF!</definedName>
    <definedName name="_5__123Graph_DCHART_1" hidden="1">#REF!</definedName>
    <definedName name="_5__123Graph_E图表_1A" hidden="1">#REF!</definedName>
    <definedName name="_5__123Graph_XChart_1A" hidden="1">#REF!</definedName>
    <definedName name="_5__123Graph_XCHART_5" hidden="1">#REF!</definedName>
    <definedName name="_5__FDSAUDITLINK__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123Graph_XCHAR" hidden="1">#REF!</definedName>
    <definedName name="_50______________123Graph_DCHART_1" hidden="1">#REF!</definedName>
    <definedName name="_50__123Graph_ACHART_9" hidden="1">#REF!</definedName>
    <definedName name="_50__123Graph_BCHART_13" hidden="1">#REF!</definedName>
    <definedName name="_50__123Graph_BCHART_2" hidden="1">#REF!</definedName>
    <definedName name="_50__123Graph_CCHART_10" hidden="1">#REF!</definedName>
    <definedName name="_50__123Graph_DCHART_9" hidden="1">#REF!</definedName>
    <definedName name="_50__123Graph_ECHART_9" hidden="1">#REF!</definedName>
    <definedName name="_50__123Graph_FCHART_3" hidden="1">#REF!</definedName>
    <definedName name="_50__123Graph_XCHART_12" hidden="1">#REF!</definedName>
    <definedName name="_5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0__FDSAUDITLINK__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1_____123Graph_ACHART_3" hidden="1">#REF!</definedName>
    <definedName name="_501__FDSAUDITLINK__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2__FDSAUDITLINK__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3__FDSAUDITLINK__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4_____123Graph_BCHART_1" hidden="1">#REF!</definedName>
    <definedName name="_504__FDSAUDITLINK__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5__FDSAUDITLINK__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6__FDSAUDITLINK__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7_____123Graph_BCHART_2" hidden="1">#REF!</definedName>
    <definedName name="_507__FDSAUDITLINK__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8__FDSAUDITLINK__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9__FDSAUDITLINK__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1________________123Graph_CCHART_1" hidden="1">#REF!</definedName>
    <definedName name="_51______________123Graph_DCHART_2" hidden="1">#REF!</definedName>
    <definedName name="_51__123Graph_BCHART_14" hidden="1">#REF!</definedName>
    <definedName name="_51__123Graph_BCHART_22" hidden="1">#REF!</definedName>
    <definedName name="_51__123Graph_FCHART_4" hidden="1">#REF!</definedName>
    <definedName name="_51__123Graph_XCHART_13" hidden="1">#REF!</definedName>
    <definedName name="_51__FDSAUDITLINK__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0_K" hidden="1">#REF!</definedName>
    <definedName name="_510_____123Graph_BCHART_3" hidden="1">#REF!</definedName>
    <definedName name="_510__FDSAUDITLINK__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1__FDSAUDITLINK__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2__FDSAUDITLINK__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3_____123Graph_CCHART_1" hidden="1">#REF!</definedName>
    <definedName name="_513__FDSAUDITLINK__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4__FDSAUDITLINK__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5__FDSAUDITLINK__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6_____123Graph_CCHART_3" hidden="1">#REF!</definedName>
    <definedName name="_516__FDSAUDITLINK__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7__FDSAUDITLINK__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8__FDSAUDITLINK__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9_____123Graph_ECHART_1" hidden="1">#REF!</definedName>
    <definedName name="_519__FDSAUDITLINK__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2______________123Graph_ECHART_1" hidden="1">#REF!</definedName>
    <definedName name="_52__123Graph_BCHART_15" hidden="1">#REF!</definedName>
    <definedName name="_52__123Graph_BCHART_23" hidden="1">#REF!</definedName>
    <definedName name="_52__123Graph_CCHART_22" hidden="1">#REF!</definedName>
    <definedName name="_52__123Graph_ECHART_10" hidden="1">#REF!</definedName>
    <definedName name="_52__123Graph_FCHART_22" hidden="1">#REF!</definedName>
    <definedName name="_52__123Graph_LBL_BCHART_2" hidden="1">#REF!</definedName>
    <definedName name="_52__123Graph_XCHART_14" hidden="1">#REF!</definedName>
    <definedName name="_52__123Graph_XCHART_2" hidden="1">#REF!</definedName>
    <definedName name="_52__123Graph_XCHART_4" hidden="1">#REF!</definedName>
    <definedName name="_52__FDSAUDITLINK__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0__FDSAUDITLINK__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1__FDSAUDITLINK__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2_____123Graph_FCHART_1" hidden="1">#REF!</definedName>
    <definedName name="_522__FDSAUDITLINK__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3__FDSAUDITLINK__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4__FDSAUDITLINK__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5_____123Graph_XCHART_1" hidden="1">#REF!</definedName>
    <definedName name="_525__FDSAUDITLINK__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6__FDSAUDITLINK__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7__FDSAUDITLINK__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8_____123Graph_XCHART_2" hidden="1">#REF!</definedName>
    <definedName name="_528__FDSAUDITLINK__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9__FDSAUDITLINK__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3______________123Graph_FCHART_1" hidden="1">#REF!</definedName>
    <definedName name="_53__123Graph_BCHART_16" hidden="1">#REF!</definedName>
    <definedName name="_53__123Graph_BCHART_24" hidden="1">#REF!</definedName>
    <definedName name="_53__123Graph_XCHART_15" hidden="1">#REF!</definedName>
    <definedName name="_53__FDSAUDITLINK__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0__FDSAUDITLINK__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1____123Graph_ACHART_2" hidden="1">#REF!</definedName>
    <definedName name="_531__FDSAUDITLINK__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2__FDSAUDITLINK__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3__FDSAUDITLINK__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4____123Graph_ACHART_3" hidden="1">#REF!</definedName>
    <definedName name="_534__FDSAUDITLINK__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5__FDSAUDITLINK__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6__FDSAUDITLINK__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7____123Graph_BCHART_1" hidden="1">#REF!</definedName>
    <definedName name="_537__FDSAUDITLINK__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8__FDSAUDITLINK__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9__FDSAUDITLINK__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4________________123Graph_CCHART_2" hidden="1">#REF!</definedName>
    <definedName name="_54______________123Graph_XCHART_1" hidden="1">#REF!</definedName>
    <definedName name="_54__123Graph_BCHART_17" hidden="1">#REF!</definedName>
    <definedName name="_54__123Graph_BCHART_25" hidden="1">#REF!</definedName>
    <definedName name="_54__123Graph_CCHART_11" hidden="1">#REF!</definedName>
    <definedName name="_54__123Graph_ECHART_12" hidden="1">#REF!</definedName>
    <definedName name="_54__123Graph_FCHART_9" hidden="1">#REF!</definedName>
    <definedName name="_54__123Graph_LBL_ACHART_1" hidden="1">#REF!</definedName>
    <definedName name="_54__123Graph_XCHART_16" hidden="1">#REF!</definedName>
    <definedName name="_54__FDSAUDITLINK__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0____123Graph_BCHART_2" hidden="1">#REF!</definedName>
    <definedName name="_540__FDSAUDITLINK__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1__FDSAUDITLINK__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2__FDSAUDITLINK__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3____123Graph_BCHART_3" hidden="1">#REF!</definedName>
    <definedName name="_543__FDSAUDITLINK__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4__FDSAUDITLINK__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5__FDSAUDITLINK__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6____123Graph_CCHART_1" hidden="1">#REF!</definedName>
    <definedName name="_546__FDSAUDITLINK__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7__FDSAUDITLINK__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8__FDSAUDITLINK__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9____123Graph_CCHART_2" hidden="1">#REF!</definedName>
    <definedName name="_549__FDSAUDITLINK__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5______________123Graph_XCHART_2" hidden="1">#REF!</definedName>
    <definedName name="_55__123Graph_BCHART_1" hidden="1">#REF!</definedName>
    <definedName name="_55__123Graph_BCHART_18" hidden="1">#REF!</definedName>
    <definedName name="_55__123Graph_BCHART_2" hidden="1">#REF!</definedName>
    <definedName name="_55__123Graph_BCHART_26" hidden="1">#REF!</definedName>
    <definedName name="_55__123Graph_CCHART_9" hidden="1">#REF!</definedName>
    <definedName name="_55__123Graph_XCHART_2" hidden="1">#REF!</definedName>
    <definedName name="_55__123Graph_XCHART_3" hidden="1">#REF!</definedName>
    <definedName name="_55__123Graph_XCHART_4" hidden="1">#REF!</definedName>
    <definedName name="_55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0__FDSAUDITLINK__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1__FDSAUDITLINK__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2____123Graph_CCHART_3" hidden="1">#REF!</definedName>
    <definedName name="_552__FDSAUDITLINK__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3__FDSAUDITLINK__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4__FDSAUDITLINK__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5____123Graph_DCHART_1" hidden="1">#REF!</definedName>
    <definedName name="_555__FDSAUDITLINK__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6__FDSAUDITLINK__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7__FDSAUDITLINK__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8____123Graph_DCHART_2" hidden="1">#REF!</definedName>
    <definedName name="_558__FDSAUDITLINK__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9__FDSAUDITLINK__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6_____________123Graph_ACHART_1" hidden="1">#REF!</definedName>
    <definedName name="_56__123Graph_BCHART_1" hidden="1">#REF!</definedName>
    <definedName name="_56__123Graph_BCHART_27" hidden="1">#REF!</definedName>
    <definedName name="_56__123Graph_D1993_1998" hidden="1">#REF!</definedName>
    <definedName name="_56__123Graph_ECHART_22" hidden="1">#REF!</definedName>
    <definedName name="_56__123Graph_LBL_BCHART_3" hidden="1">#REF!</definedName>
    <definedName name="_56__123Graph_XCHART_3" hidden="1">#REF!</definedName>
    <definedName name="_56__FDSAUDITLINK__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0_0" hidden="1">#REF!</definedName>
    <definedName name="_560__FDSAUDITLINK__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1____123Graph_ECHART_1" hidden="1">#REF!</definedName>
    <definedName name="_561__FDSAUDITLINK__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2__FDSAUDITLINK__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3__FDSAUDITLINK__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4____123Graph_FCHART_1" hidden="1">#REF!</definedName>
    <definedName name="_564__FDSAUDITLINK__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5__FDSAUDITLINK__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6__FDSAUDITLINK__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7____123Graph_XCHART_1" hidden="1">#REF!</definedName>
    <definedName name="_567__FDSAUDITLINK__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8__FDSAUDITLINK__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9__FDSAUDITLINK__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7________________123Graph_CCHART_3" hidden="1">#REF!</definedName>
    <definedName name="_57_____________123Graph_ACHART_2" hidden="1">#REF!</definedName>
    <definedName name="_57__123Graph_BCHART_10" hidden="1">#REF!</definedName>
    <definedName name="_57__123Graph_BCHART_28" hidden="1">#REF!</definedName>
    <definedName name="_57__123Graph_XCHART_4" hidden="1">#REF!</definedName>
    <definedName name="_57__FDSAUDITLINK__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0____123Graph_XCHART_2" hidden="1">#REF!</definedName>
    <definedName name="_570__FDSAUDITLINK__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1__FDSAUDITLINK__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2__FDSAUDITLINK__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3___123Graph_ACHART_1" hidden="1">#REF!</definedName>
    <definedName name="_573__FDSAUDITLINK__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4__FDSAUDITLINK__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5__FDSAUDITLINK__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6__FDSAUDITLINK__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7__FDSAUDITLINK__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8___123Graph_ACHART_2" hidden="1">#REF!</definedName>
    <definedName name="_578__FDSAUDITLINK__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9__FDSAUDITLINK__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8_____________123Graph_ACHART_3" hidden="1">#REF!</definedName>
    <definedName name="_58__123Graph_BCHART_11" hidden="1">#REF!</definedName>
    <definedName name="_58__123Graph_BCHART_29" hidden="1">#REF!</definedName>
    <definedName name="_58__123Graph_CCHART_12" hidden="1">#REF!</definedName>
    <definedName name="_58__123Graph_DCHART_1" hidden="1">#REF!</definedName>
    <definedName name="_58__123Graph_ECHART_9" hidden="1">#REF!</definedName>
    <definedName name="_58__123Graph_XCHART_4" hidden="1">#REF!</definedName>
    <definedName name="_58__123Graph_XCHART_5" hidden="1">#REF!</definedName>
    <definedName name="_58__FDSAUDITLINK__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0__FDSAUDITLINK__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1__FDSAUDITLINK__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2__FDSAUDITLINK__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3___123Graph_ACHART_3" hidden="1">#REF!</definedName>
    <definedName name="_583__FDSAUDITLINK__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4__FDSAUDITLINK__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5__FDSAUDITLINK__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6__FDSAUDITLINK__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7__FDSAUDITLINK__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8___123Graph_BCHART_1" hidden="1">#REF!</definedName>
    <definedName name="_588__FDSAUDITLINK__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9__FDSAUDITLINK__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9_____________123Graph_BCHART_1" hidden="1">#REF!</definedName>
    <definedName name="_59__123Graph_BCHART_12" hidden="1">#REF!</definedName>
    <definedName name="_59__123Graph_BCHART_2" hidden="1">#REF!</definedName>
    <definedName name="_59__123Graph_BCHART_3" hidden="1">#REF!</definedName>
    <definedName name="_59__123Graph_XCHART_6" hidden="1">#REF!</definedName>
    <definedName name="_59__FDSAUDITLINK__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0__FDSAUDITLINK__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1__FDSAUDITLINK__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2__FDSAUDITLINK__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3___123Graph_BCHART_2" hidden="1">#REF!</definedName>
    <definedName name="_593__FDSAUDITLINK__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4__FDSAUDITLINK__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5__FDSAUDITLINK__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6__FDSAUDITLINK__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7__FDSAUDITLINK__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8___123Graph_BCHART_3" hidden="1">#REF!</definedName>
    <definedName name="_598__FDSAUDITLINK__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9__FDSAUDITLINK__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F" hidden="1">#REF!</definedName>
    <definedName name="_5G300_" hidden="1">#REF!</definedName>
    <definedName name="_6_________________123Graph_ACHART_3" hidden="1">#REF!</definedName>
    <definedName name="_6_________________123Graph_CCHART_1" hidden="1">#REF!</definedName>
    <definedName name="_6_____123Graph_CCHART_4" hidden="1">#REF!</definedName>
    <definedName name="_6____123Graph_BCHART_3" hidden="1">#REF!</definedName>
    <definedName name="_6__123Graph_ACHART_11" hidden="1">#REF!</definedName>
    <definedName name="_6__123Graph_ACHART_14" hidden="1">#REF!</definedName>
    <definedName name="_6__123Graph_ACHART_17" hidden="1">#REF!</definedName>
    <definedName name="_6__123Graph_ACHART_3" hidden="1">#REF!</definedName>
    <definedName name="_6__123Graph_ACHART_6" hidden="1">#REF!</definedName>
    <definedName name="_6__123Graph_ACHART_9" hidden="1">#REF!</definedName>
    <definedName name="_6__123Graph_BCHART_1" hidden="1">#REF!</definedName>
    <definedName name="_6__123Graph_BCHART_10" hidden="1">#REF!</definedName>
    <definedName name="_6__123Graph_BCHART_12" hidden="1">#REF!</definedName>
    <definedName name="_6__123Graph_BCHART_2" hidden="1">#REF!</definedName>
    <definedName name="_6__123Graph_BCHART_3" hidden="1">#REF!</definedName>
    <definedName name="_6__123Graph_BCHART_5" hidden="1">#REF!</definedName>
    <definedName name="_6__123Graph_C1999_2004" hidden="1">#REF!</definedName>
    <definedName name="_6__123Graph_CCHART_3" hidden="1">#REF!</definedName>
    <definedName name="_6__123Graph_CCHART_4" hidden="1">#REF!</definedName>
    <definedName name="_6__123Graph_DCHART_1" hidden="1">#REF!</definedName>
    <definedName name="_6__123Graph_F图表_1A" hidden="1">#REF!</definedName>
    <definedName name="_6__123Graph_LBL_ACHART_1" hidden="1">#REF!</definedName>
    <definedName name="_6__123Graph_XChart_2A" hidden="1">#REF!</definedName>
    <definedName name="_6__123Graph_XCHART_5" hidden="1">#REF!</definedName>
    <definedName name="_6__FDSAUDITLINK__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_1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0________________123Graph_DCHART_1" hidden="1">#REF!</definedName>
    <definedName name="_60_____________123Graph_BCHART_2" hidden="1">#REF!</definedName>
    <definedName name="_60__123Graph_ACHART_3" hidden="1">#REF!</definedName>
    <definedName name="_60__123Graph_BCHART_13" hidden="1">#REF!</definedName>
    <definedName name="_60__123Graph_BCHART_22" hidden="1">#REF!</definedName>
    <definedName name="_60__123Graph_BCHART_30" hidden="1">#REF!</definedName>
    <definedName name="_60__123Graph_FCHART_22" hidden="1">#REF!</definedName>
    <definedName name="_60__123Graph_LBL_ACHART_2" hidden="1">#REF!</definedName>
    <definedName name="_60__123Graph_XCHART_1" hidden="1">#REF!</definedName>
    <definedName name="_60__123Graph_XCHART_7" hidden="1">#REF!</definedName>
    <definedName name="_60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0__FDSAUDITLINK__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1__FDSAUDITLINK__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2__FDSAUDITLINK__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3___123Graph_CCHART_1" hidden="1">#REF!</definedName>
    <definedName name="_603__FDSAUDITLINK__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4__FDSAUDITLINK__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5__FDSAUDITLINK__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6___123Graph_CCHART_2" hidden="1">#REF!</definedName>
    <definedName name="_606__FDSAUDITLINK__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7__FDSAUDITLINK__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8__FDSAUDITLINK__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9__FDSAUDITLINK__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1_____________123Graph_BCHART_3" hidden="1">#REF!</definedName>
    <definedName name="_61__123Graph_BCHART_14" hidden="1">#REF!</definedName>
    <definedName name="_61__123Graph_BCHART_23" hidden="1">#REF!</definedName>
    <definedName name="_61__123Graph_BCHART_4" hidden="1">#REF!</definedName>
    <definedName name="_61__123Graph_DCHART_10" hidden="1">#REF!</definedName>
    <definedName name="_61__123Graph_XCHART_8" hidden="1">#REF!</definedName>
    <definedName name="_61__FDSAUDITLINK__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0__FDSAUDITLINK__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1___123Graph_CCHART_3" hidden="1">#REF!</definedName>
    <definedName name="_611__FDSAUDITLINK__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2__FDSAUDITLINK__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3__FDSAUDITLINK__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4___123Graph_DCHART_1" hidden="1">#REF!</definedName>
    <definedName name="_614__FDSAUDITLINK__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5__FDSAUDITLINK__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6__FDSAUDITLINK__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7___123Graph_DCHART_2" hidden="1">#REF!</definedName>
    <definedName name="_617__FDSAUDITLINK__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8__FDSAUDITLINK__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9__FDSAUDITLINK__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2_____________123Graph_CCHART_1" hidden="1">#REF!</definedName>
    <definedName name="_62__123Graph_BCHART_15" hidden="1">#REF!</definedName>
    <definedName name="_62__123Graph_BCHART_24" hidden="1">#REF!</definedName>
    <definedName name="_62__123Graph_BCHART_3" hidden="1">#REF!</definedName>
    <definedName name="_62__123Graph_BCHART_5" hidden="1">#REF!</definedName>
    <definedName name="_62__123Graph_CCHART_21" hidden="1">#REF!</definedName>
    <definedName name="_62__123Graph_FCHART_9" hidden="1">#REF!</definedName>
    <definedName name="_62__123Graph_XCHART_9" hidden="1">#REF!</definedName>
    <definedName name="_62__FDSAUDITLINK__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0__FDSAUDITLINK__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1__FDSAUDITLINK__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2___123Graph_ECHART_1" hidden="1">#REF!</definedName>
    <definedName name="_622__FDSAUDITLINK__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3__FDSAUDITLINK__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4__FDSAUDITLINK__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5__FDSAUDITLINK__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6__FDSAUDITLINK__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7___123Graph_FCHART_1" hidden="1">#REF!</definedName>
    <definedName name="_627__FDSAUDITLINK__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8__FDSAUDITLINK__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9__FDSAUDITLINK__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3________________123Graph_DCHART_2" hidden="1">#REF!</definedName>
    <definedName name="_63_____________123Graph_CCHART_2" hidden="1">#REF!</definedName>
    <definedName name="_63__123Graph_BCHART_16" hidden="1">#REF!</definedName>
    <definedName name="_63__123Graph_BCHART_25" hidden="1">#REF!</definedName>
    <definedName name="_63__123Graph_BCHART_6" hidden="1">#REF!</definedName>
    <definedName name="_63__FDSAUDITLINK__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0__FDSAUDITLINK__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1__FDSAUDITLINK__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2___123Graph_XCHART_1" hidden="1">#REF!</definedName>
    <definedName name="_632__FDSAUDITLINK__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3__FDSAUDITLINK__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4__FDSAUDITLINK__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5__FDSAUDITLINK__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6__FDSAUDITLINK__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7___123Graph_XCHART_2" hidden="1">#REF!</definedName>
    <definedName name="_637__FDSAUDITLINK__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8__123Graph_ACHART_1" hidden="1">#REF!</definedName>
    <definedName name="_638__FDSAUDITLINK__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9__123Graph_ACHART_2" hidden="1">#REF!</definedName>
    <definedName name="_639__FDSAUDITLINK__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4_____________123Graph_CCHART_3" hidden="1">#REF!</definedName>
    <definedName name="_64__123Graph_BCHART_17" hidden="1">#REF!</definedName>
    <definedName name="_64__123Graph_BCHART_26" hidden="1">#REF!</definedName>
    <definedName name="_64__123Graph_BCHART_7" hidden="1">#REF!</definedName>
    <definedName name="_64__123Graph_D1999_2004" hidden="1">#REF!</definedName>
    <definedName name="_64__123Graph_DCHART_11" hidden="1">#REF!</definedName>
    <definedName name="_64__123Graph_XCHART_2" hidden="1">#REF!</definedName>
    <definedName name="_64__FDSAUDITLINK__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0_0_F" hidden="1">#N/A</definedName>
    <definedName name="_640__123Graph_ACHART_3" hidden="1">#REF!</definedName>
    <definedName name="_640__FDSAUDITLINK__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1__123Graph_BCHART_1" hidden="1">#REF!</definedName>
    <definedName name="_641__FDSAUDITLINK__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2__123Graph_BCHART_2" hidden="1">#REF!</definedName>
    <definedName name="_642__FDSAUDITLINK__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3__123Graph_BCHART_3" hidden="1">#REF!</definedName>
    <definedName name="_643__FDSAUDITLINK__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4__123Graph_CCHART_1" hidden="1">#REF!</definedName>
    <definedName name="_644__FDSAUDITLINK__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5__123Graph_CCHART_2" hidden="1">#REF!</definedName>
    <definedName name="_645__FDSAUDITLINK__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6__123Graph_CCHART_3" hidden="1">#REF!</definedName>
    <definedName name="_646__FDSAUDITLINK__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7__123Graph_DCHART_1" hidden="1">#REF!</definedName>
    <definedName name="_647__FDSAUDITLINK__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8__123Graph_DCHART_2" hidden="1">#REF!</definedName>
    <definedName name="_648__FDSAUDITLINK__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9__123Graph_ECHART_1" hidden="1">#REF!</definedName>
    <definedName name="_649__FDSAUDITLINK__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5_____________123Graph_DCHART_1" hidden="1">#REF!</definedName>
    <definedName name="_65__123Graph_BCHART_18" hidden="1">#REF!</definedName>
    <definedName name="_65__123Graph_BCHART_27" hidden="1">#REF!</definedName>
    <definedName name="_65__123Graph_BCHART_8" hidden="1">#REF!</definedName>
    <definedName name="_65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0__123Graph_FCHART_1" hidden="1">#REF!</definedName>
    <definedName name="_650__FDSAUDITLINK__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1__123Graph_XCHART_1" hidden="1">#REF!</definedName>
    <definedName name="_651__FDSAUDITLINK__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2__123Graph_XCHART_2" hidden="1">#REF!</definedName>
    <definedName name="_652__FDSAUDITLINK__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3__FDSAUDITLINK__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4__FDSAUDITLINK__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5__FDSAUDITLINK__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6__FDSAUDITLINK__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7__FDSAUDITLINK__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8__FDSAUDITLINK__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9__FDSAUDITLINK__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6________________123Graph_ECHART_1" hidden="1">#REF!</definedName>
    <definedName name="_66_____________123Graph_DCHART_2" hidden="1">#REF!</definedName>
    <definedName name="_66__123Graph_BCHART_2" hidden="1">#REF!</definedName>
    <definedName name="_66__123Graph_BCHART_28" hidden="1">#REF!</definedName>
    <definedName name="_66__123Graph_BCHART_9" hidden="1">#REF!</definedName>
    <definedName name="_66__123Graph_CCHART_22" hidden="1">#REF!</definedName>
    <definedName name="_66__123Graph_LBL_ACHART_3" hidden="1">#REF!</definedName>
    <definedName name="_66__FDSAUDITLINK__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0__FDSAUDITLINK__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1__FDSAUDITLINK__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2__FDSAUDITLINK__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3__FDSAUDITLINK__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4__FDSAUDITLINK__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5__FDSAUDITLINK__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6__FDSAUDITLINK__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7__FDSAUDITLINK__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8__FDSAUDITLINK__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9__FDSAUDITLINK__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7_____________123Graph_ECHART_1" hidden="1">#REF!</definedName>
    <definedName name="_67__123Graph_BCHART_29" hidden="1">#REF!</definedName>
    <definedName name="_67__123Graph_CCHART_1" hidden="1">#REF!</definedName>
    <definedName name="_67__123Graph_DCHART_12" hidden="1">#REF!</definedName>
    <definedName name="_67__FDSAUDITLINK__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0__FDSAUDITLINK__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1__FDSAUDITLINK__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2__FDSAUDITLINK__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3__FDSAUDITLINK__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4__FDSAUDITLINK__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5__FDSAUDITLINK__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6__FDSAUDITLINK__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7__FDSAUDITLINK__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8__FDSAUDITLINK__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9__FDSAUDITLINK__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8_____________123Graph_FCHART_1" hidden="1">#REF!</definedName>
    <definedName name="_68__123Graph_BCHART_3" hidden="1">#REF!</definedName>
    <definedName name="_68__123Graph_CCHART_2" hidden="1">#REF!</definedName>
    <definedName name="_68__123Graph_XCHART_3" hidden="1">#REF!</definedName>
    <definedName name="_68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1__FDSAUDITLINK__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2__FDSAUDITLINK__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3__FDSAUDITLINK__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4__FDSAUDITLINK__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5__FDSAUDITLINK__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6__FDSAUDITLINK__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7__FDSAUDITLINK__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8__FDSAUDITLINK__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9__FDSAUDITLINK__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9________________123Graph_FCHART_1" hidden="1">#REF!</definedName>
    <definedName name="_69_____________123Graph_XCHART_1" hidden="1">#REF!</definedName>
    <definedName name="_69__123Graph_BCHART_30" hidden="1">#REF!</definedName>
    <definedName name="_69__123Graph_CCHART_25" hidden="1">#REF!</definedName>
    <definedName name="_69__123Graph_LBL_ACHART_1" hidden="1">#REF!</definedName>
    <definedName name="_69__FDSAUDITLINK__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0__FDSAUDITLINK__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1__FDSAUDITLINK__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2__FDSAUDITLINK__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3__FDSAUDITLINK__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4__FDSAUDITLINK__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5__FDSAUDITLINK__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6__FDSAUDITLINK__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7__FDSAUDITLINK__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8__FDSAUDITLINK__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9__FDSAUDITLINK__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7_" hidden="1">#REF!</definedName>
    <definedName name="_7_________________123Graph_CCHART_3" hidden="1">#REF!</definedName>
    <definedName name="_7_____123Graph_DCHART_3" hidden="1">#REF!</definedName>
    <definedName name="_7__123Graph_ACHART_1" hidden="1">#REF!</definedName>
    <definedName name="_7__123Graph_ACHART_15" hidden="1">#REF!</definedName>
    <definedName name="_7__123Graph_ACHART_2" hidden="1">#REF!</definedName>
    <definedName name="_7__123Graph_ACHART_21" hidden="1">#REF!</definedName>
    <definedName name="_7__123Graph_ACHART_7" hidden="1">#REF!</definedName>
    <definedName name="_7__123Graph_BCHART_1" hidden="1">#REF!</definedName>
    <definedName name="_7__123Graph_BCHART_12" hidden="1">#REF!</definedName>
    <definedName name="_7__123Graph_BCHART_17" hidden="1">#REF!</definedName>
    <definedName name="_7__123Graph_BCHART_2" hidden="1">#REF!</definedName>
    <definedName name="_7__123Graph_BCHART_3" hidden="1">#REF!</definedName>
    <definedName name="_7__123Graph_BCHART_5" hidden="1">#REF!</definedName>
    <definedName name="_7__123Graph_CCHART_1" hidden="1">#REF!</definedName>
    <definedName name="_7__123Graph_CCHART_4" hidden="1">#REF!</definedName>
    <definedName name="_7__123Graph_D1993_1998" hidden="1">#REF!</definedName>
    <definedName name="_7__123Graph_DCHART_3" hidden="1">#REF!</definedName>
    <definedName name="_7__123Graph_LBL_ACHART_3" hidden="1">#REF!</definedName>
    <definedName name="_7__123Graph_XChart_3A" hidden="1">#REF!</definedName>
    <definedName name="_7__123Graph_X图表_1A" hidden="1">#REF!</definedName>
    <definedName name="_7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_1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123Graph_XCHAR" hidden="1">#REF!</definedName>
    <definedName name="_70_____________123Graph_XCHART_2" hidden="1">#REF!</definedName>
    <definedName name="_70__123Graph_BCHART_4" hidden="1">#REF!</definedName>
    <definedName name="_70__123Graph_CCHART_26" hidden="1">#REF!</definedName>
    <definedName name="_70__123Graph_CCHART_9" hidden="1">#REF!</definedName>
    <definedName name="_70__123Graph_DCHART_21" hidden="1">#REF!</definedName>
    <definedName name="_7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0__FDSAUDITLINK__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1__FDSAUDITLINK__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2__FDSAUDITLINK__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3__FDSAUDITLINK__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4__FDSAUDITLINK__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5__FDSAUDITLINK__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6__FDSAUDITLINK__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7__FDSAUDITLINK__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8__FDSAUDITLINK__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9__FDSAUDITLINK__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1____________123Graph_ACHART_1" hidden="1">#REF!</definedName>
    <definedName name="_71__123Graph_BCHART_2" hidden="1">#REF!</definedName>
    <definedName name="_71__123Graph_BCHART_5" hidden="1">#REF!</definedName>
    <definedName name="_71__123Graph_CCHART_27" hidden="1">#REF!</definedName>
    <definedName name="_71__FDSAUDITLINK__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0__FDSAUDITLINK__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1__FDSAUDITLINK__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2__FDSAUDITLINK__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3__FDSAUDITLINK__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4__FDSAUDITLINK__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5__FDSAUDITLINK__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6__FDSAUDITLINK__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7__FDSAUDITLINK__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8__FDSAUDITLINK__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9__FDSAUDITLINK__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2________________123Graph_XCHART_1" hidden="1">#REF!</definedName>
    <definedName name="_72____________123Graph_ACHART_2" hidden="1">#REF!</definedName>
    <definedName name="_72__123Graph_BCHART_22" hidden="1">#REF!</definedName>
    <definedName name="_72__123Graph_BCHART_6" hidden="1">#REF!</definedName>
    <definedName name="_72__123Graph_CCHART_28" hidden="1">#REF!</definedName>
    <definedName name="_72__123Graph_E1993_1998" hidden="1">#REF!</definedName>
    <definedName name="_72__123Graph_LBL_ACHART_4" hidden="1">#REF!</definedName>
    <definedName name="_72__123Graph_XCHART_4" hidden="1">#REF!</definedName>
    <definedName name="_72__FDSAUDITLINK__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0__FDSAUDITLINK__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1__FDSAUDITLINK__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2__FDSAUDITLINK__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3__FDSAUDITLINK__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4__FDSAUDITLINK__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5__FDSAUDITLINK__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6__FDSAUDITLINK__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7__FDSAUDITLINK__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8__FDSAUDITLINK__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9__FDSAUDITLINK__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3____________123Graph_ACHART_3" hidden="1">#REF!</definedName>
    <definedName name="_73__123Graph_BCHART_23" hidden="1">#REF!</definedName>
    <definedName name="_73__123Graph_BCHART_7" hidden="1">#REF!</definedName>
    <definedName name="_73__123Graph_CCHART_29" hidden="1">#REF!</definedName>
    <definedName name="_73__123Graph_DCHART_22" hidden="1">#REF!</definedName>
    <definedName name="_73__FDSAUDITLINK__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0__FDSAUDITLINK__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1__FDSAUDITLINK__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2__FDSAUDITLINK__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3__FDSAUDITLINK__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4__FDSAUDITLINK__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5__FDSAUDITLINK__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6__FDSAUDITLINK__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7__FDSAUDITLINK__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8__FDSAUDITLINK__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9__FDSAUDITLINK__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4____________123Graph_BCHART_1" hidden="1">#REF!</definedName>
    <definedName name="_74__123Graph_BCHART_24" hidden="1">#REF!</definedName>
    <definedName name="_74__123Graph_BCHART_8" hidden="1">#REF!</definedName>
    <definedName name="_74__123Graph_CCHART_30" hidden="1">#REF!</definedName>
    <definedName name="_74__123Graph_DCHART_1" hidden="1">#REF!</definedName>
    <definedName name="_74__FDSAUDITLINK__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0__FDSAUDITLINK__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1__FDSAUDITLINK__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2__FDSAUDITLINK__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3__FDSAUDITLINK__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4__FDSAUDITLINK__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5__FDSAUDITLINK__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6__FDSAUDITLINK__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7__FDSAUDITLINK__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8__FDSAUDITLINK__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9__FDSAUDITLINK__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5________________123Graph_XCHART_2" hidden="1">#REF!</definedName>
    <definedName name="_75____________123Graph_BCHART_2" hidden="1">#REF!</definedName>
    <definedName name="_75__123Graph_BCHART_25" hidden="1">#REF!</definedName>
    <definedName name="_75__123Graph_BCHART_9" hidden="1">#REF!</definedName>
    <definedName name="_75__123Graph_DCHART_1" hidden="1">#REF!</definedName>
    <definedName name="_75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0__FDSAUDITLINK__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1__FDSAUDITLINK__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2__FDSAUDITLINK__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3__FDSAUDITLINK__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4__FDSAUDITLINK__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5__FDSAUDITLINK__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6__FDSAUDITLINK__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7__FDSAUDITLINK__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8__FDSAUDITLINK__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9__FDSAUDITLINK__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6____________123Graph_BCHART_3" hidden="1">#REF!</definedName>
    <definedName name="_76__123Graph_BCHART_26" hidden="1">#REF!</definedName>
    <definedName name="_76__123Graph_DCHART_2" hidden="1">#REF!</definedName>
    <definedName name="_76__123Graph_DCHART_9" hidden="1">#REF!</definedName>
    <definedName name="_76__123Graph_LBL_ACHART_2" hidden="1">#REF!</definedName>
    <definedName name="_76__FDSAUDITLINK__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0__FDSAUDITLINK__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1__FDSAUDITLINK__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2__FDSAUDITLINK__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3__FDSAUDITLINK__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4__FDSAUDITLINK__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5__FDSAUDITLINK__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6__FDSAUDITLINK__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7__FDSAUDITLINK__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8__FDSAUDITLINK__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9__FDSAUDITLINK__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7____________123Graph_CCHART_1" hidden="1">#REF!</definedName>
    <definedName name="_77__123Graph_BCHART_27" hidden="1">#REF!</definedName>
    <definedName name="_77__123Graph_BCHART_3" hidden="1">#REF!</definedName>
    <definedName name="_77__123Graph_DCHART_25" hidden="1">#REF!</definedName>
    <definedName name="_77__FDSAUDITLINK__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0__FDSAUDITLINK__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1__FDSAUDITLINK__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2__FDSAUDITLINK__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3__FDSAUDITLINK__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4__FDSAUDITLINK__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5__FDSAUDITLINK__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6__FDSAUDITLINK__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7__FDSAUDITLINK__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8__FDSAUDITLINK__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9__FDSAUDITLINK__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8_______________123Graph_ACHART_1" hidden="1">#REF!</definedName>
    <definedName name="_78____________123Graph_CCHART_2" hidden="1">#REF!</definedName>
    <definedName name="_78__123Graph_BCHART_28" hidden="1">#REF!</definedName>
    <definedName name="_78__123Graph_DCHART_10" hidden="1">#REF!</definedName>
    <definedName name="_78__123Graph_DCHART_26" hidden="1">#REF!</definedName>
    <definedName name="_78__123Graph_LBL_BCHART_1" hidden="1">#REF!</definedName>
    <definedName name="_78__FDSAUDITLINK__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0__FDSAUDITLINK__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1__FDSAUDITLINK__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2__FDSAUDITLINK__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3__FDSAUDITLINK__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4__FDSAUDITLINK__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5__FDSAUDITLINK__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6__FDSAUDITLINK__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7__FDSAUDITLINK__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8__FDSAUDITLINK__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9__FDSAUDITLINK__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9____________123Graph_CCHART_3" hidden="1">#REF!</definedName>
    <definedName name="_79__123Graph_BCHART_29" hidden="1">#REF!</definedName>
    <definedName name="_79__123Graph_CCHART_1" hidden="1">#REF!</definedName>
    <definedName name="_79__123Graph_DCHART_27" hidden="1">#REF!</definedName>
    <definedName name="_79__123Graph_ECHART_10" hidden="1">#REF!</definedName>
    <definedName name="_79__FDSAUDITLINK__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0__FDSAUDITLINK__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1__FDSAUDITLINK__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2__FDSAUDITLINK__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3__FDSAUDITLINK__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4__FDSAUDITLINK__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5__FDSAUDITLINK__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6__FDSAUDITLINK__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7__FDSAUDITLINK__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8__FDSAUDITLINK__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9__FDSAUDITLINK__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8_________________123Graph_ECHART_1" hidden="1">#REF!</definedName>
    <definedName name="_8_____123Graph_DCHART_4" hidden="1">#REF!</definedName>
    <definedName name="_8____123Graph_DCHART_1" hidden="1">#REF!</definedName>
    <definedName name="_8__123Graph_A1993_1998" hidden="1">#REF!</definedName>
    <definedName name="_8__123Graph_ACHART_11" hidden="1">#REF!</definedName>
    <definedName name="_8__123Graph_ACHART_16" hidden="1">#REF!</definedName>
    <definedName name="_8__123Graph_ACHART_2" hidden="1">#REF!</definedName>
    <definedName name="_8__123Graph_ACHART_8" hidden="1">#REF!</definedName>
    <definedName name="_8__123Graph_BCHART_10" hidden="1">#REF!</definedName>
    <definedName name="_8__123Graph_BCHART_17" hidden="1">#REF!</definedName>
    <definedName name="_8__123Graph_BCHART_2" hidden="1">#REF!</definedName>
    <definedName name="_8__123Graph_BCHART_3" hidden="1">#REF!</definedName>
    <definedName name="_8__123Graph_BCHART_9" hidden="1">#REF!</definedName>
    <definedName name="_8__123Graph_CCHART_2" hidden="1">#REF!</definedName>
    <definedName name="_8__123Graph_D1999_2004" hidden="1">#REF!</definedName>
    <definedName name="_8__123Graph_DCHART_1" hidden="1">#REF!</definedName>
    <definedName name="_8__123Graph_DCHART_3" hidden="1">#REF!</definedName>
    <definedName name="_8__123Graph_DCHART_4" hidden="1">#REF!</definedName>
    <definedName name="_8__123Graph_LBL_ACHART_1" hidden="1">#REF!</definedName>
    <definedName name="_8__123Graph_LBL_DCHART_1" hidden="1">#REF!</definedName>
    <definedName name="_8__123Graph_XChart_4A" hidden="1">#REF!</definedName>
    <definedName name="_8__123Graph_XCHART_5" hidden="1">#REF!</definedName>
    <definedName name="_8__FDSAUDITLINK__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0____________123Graph_DCHART_1" hidden="1">#REF!</definedName>
    <definedName name="_80__123Graph_ACHART_4" hidden="1">#REF!</definedName>
    <definedName name="_80__123Graph_BCHART_3" hidden="1">#REF!</definedName>
    <definedName name="_80__123Graph_DCHART_28" hidden="1">#REF!</definedName>
    <definedName name="_80__123Graph_E1999_2004" hidden="1">#REF!</definedName>
    <definedName name="_80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0__FDSAUDITLINK__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1__FDSAUDITLINK__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2__FDSAUDITLINK__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3__FDSAUDITLINK__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4__FDSAUDITLINK__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5__FDSAUDITLINK__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6__FDSAUDITLINK__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7__FDSAUDITLINK__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8__FDSAUDITLINK__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9__FDSAUDITLINK__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1_______________123Graph_ACHART_2" hidden="1">#REF!</definedName>
    <definedName name="_81____________123Graph_DCHART_2" hidden="1">#REF!</definedName>
    <definedName name="_81__123Graph_BCHART_30" hidden="1">#REF!</definedName>
    <definedName name="_81__123Graph_DCHART_29" hidden="1">#REF!</definedName>
    <definedName name="_8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0__FDSAUDITLINK__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1__FDSAUDITLINK__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2__FDSAUDITLINK__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3__FDSAUDITLINK__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4__FDSAUDITLINK__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5__FDSAUDITLINK__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6__FDSAUDITLINK__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7__FDSAUDITLINK__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8__FDSAUDITLINK__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9__FDSAUDITLINK__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2____________123Graph_ECHART_1" hidden="1">#REF!</definedName>
    <definedName name="_82__123Graph_BCHART_4" hidden="1">#REF!</definedName>
    <definedName name="_82__123Graph_DCHART_11" hidden="1">#REF!</definedName>
    <definedName name="_82__123Graph_DCHART_30" hidden="1">#REF!</definedName>
    <definedName name="_82__123Graph_ECHART_12" hidden="1">#REF!</definedName>
    <definedName name="_8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0__FDSAUDITLINK__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1__FDSAUDITLINK__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2__FDSAUDITLINK__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3__FDSAUDITLINK__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4__FDSAUDITLINK__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5__FDSAUDITLINK__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6__FDSAUDITLINK__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7__FDSAUDITLINK__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8__FDSAUDITLINK__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9__FDSAUDITLINK__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3____________123Graph_FCHART_1" hidden="1">#REF!</definedName>
    <definedName name="_83__123Graph_BCHART_5" hidden="1">#REF!</definedName>
    <definedName name="_83__123Graph_CCHART_2" hidden="1">#REF!</definedName>
    <definedName name="_83__123Graph_LBL_ACHART_1" hidden="1">#REF!</definedName>
    <definedName name="_83__123Graph_LBL_ACHART_3" hidden="1">#REF!</definedName>
    <definedName name="_8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0__FDSAUDITLINK__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1__FDSAUDITLINK__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2__FDSAUDITLINK__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3__FDSAUDITLINK__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4__FDSAUDITLINK__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5__FDSAUDITLINK__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6__FDSAUDITLINK__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7__FDSAUDITLINK__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8__FDSAUDITLINK__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9__FDSAUDITLINK__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4_______________123Graph_ACHART_3" hidden="1">#REF!</definedName>
    <definedName name="_84____________123Graph_XCHART_1" hidden="1">#REF!</definedName>
    <definedName name="_84__123Graph_BCHART_6" hidden="1">#REF!</definedName>
    <definedName name="_84__123Graph_CCHART_25" hidden="1">#REF!</definedName>
    <definedName name="_84__123Graph_LBL_ACHART_3" hidden="1">#REF!</definedName>
    <definedName name="_84__123Graph_LBL_BCHART_2" hidden="1">#REF!</definedName>
    <definedName name="_8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0__FDSAUDITLINK__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1__FDSAUDITLINK__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2__FDSAUDITLINK__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3__FDSAUDITLINK__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4__FDSAUDITLINK__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5__FDSAUDITLINK__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6__FDSAUDITLINK__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7__FDSAUDITLINK__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8__FDSAUDITLINK__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9__FDSAUDITLINK__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5____________123Graph_XCHART_2" hidden="1">#REF!</definedName>
    <definedName name="_85__123Graph_BCHART_7" hidden="1">#REF!</definedName>
    <definedName name="_85__123Graph_CCHART_26" hidden="1">#REF!</definedName>
    <definedName name="_85__123Graph_ECHART_22" hidden="1">#REF!</definedName>
    <definedName name="_85__123Graph_LBL_DCHART_1" hidden="1">#REF!</definedName>
    <definedName name="_8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0__FDSAUDITLINK__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1__FDSAUDITLINK__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2__FDSAUDITLINK__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3__FDSAUDITLINK__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4__FDSAUDITLINK__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5__FDSAUDITLINK__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6__FDSAUDITLINK__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7__FDSAUDITLINK__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8__FDSAUDITLINK__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R_65527_C" hidden="1">#NAME?</definedName>
    <definedName name="_859__FDSAUDITLINK__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R_65535_C" hidden="1">#NAME?</definedName>
    <definedName name="_86___________123Graph_ACHART_1" hidden="1">#REF!</definedName>
    <definedName name="_86__123Graph_BCHART_8" hidden="1">#REF!</definedName>
    <definedName name="_86__123Graph_CCHART_27" hidden="1">#REF!</definedName>
    <definedName name="_86__123Graph_DCHART_12" hidden="1">#REF!</definedName>
    <definedName name="_86__123Graph_XCHART_10" hidden="1">#REF!</definedName>
    <definedName name="_8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0__FDSAUDITLINK__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1__FDSAUDITLINK__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2__FDSAUDITLINK__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3__FDSAUDITLINK__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4__FDSAUDITLINK__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5__FDSAUDITLINK__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6__FDSAUDITLINK__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7__FDSAUDITLINK__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8__FDSAUDITLINK__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9__FDSAUDITLINK__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7_______________123Graph_BCHART_1" hidden="1">#REF!</definedName>
    <definedName name="_87___________123Graph_ACHART_2" hidden="1">#REF!</definedName>
    <definedName name="_87__123Graph_BCHART_9" hidden="1">#REF!</definedName>
    <definedName name="_87__123Graph_CCHART_28" hidden="1">#REF!</definedName>
    <definedName name="_87__123Graph_XCHART_11" hidden="1">#REF!</definedName>
    <definedName name="_8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0__FDSAUDITLINK__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1__FDSAUDITLINK__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2__FDSAUDITLINK__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3__FDSAUDITLINK__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4__FDSAUDITLINK__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5__FDSAUDITLINK__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6__FDSAUDITLINK__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7__FDSAUDITLINK__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8__FDSAUDITLINK__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9__FDSAUDITLINK__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F" hidden="1">#REF!</definedName>
    <definedName name="_88___________123Graph_ACHART_3" hidden="1">#REF!</definedName>
    <definedName name="_88__123Graph_CCHART_29" hidden="1">#REF!</definedName>
    <definedName name="_88__123Graph_ECHART_9" hidden="1">#REF!</definedName>
    <definedName name="_88__123Graph_F1993_1998" hidden="1">#REF!</definedName>
    <definedName name="_88__123Graph_LBL_ACHART_1" hidden="1">#REF!</definedName>
    <definedName name="_88__123Graph_XCHART_12" hidden="1">#REF!</definedName>
    <definedName name="_8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0__FDSAUDITLINK__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1__FDSAUDITLINK__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2__FDSAUDITLINK__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3__FDSAUDITLINK__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4__FDSAUDITLINK__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5__FDSAUDITLINK__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6__FDSAUDITLINK__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7__FDSAUDITLINK__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8__FDSAUDITLINK__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9__FDSAUDITLINK__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9___________123Graph_BCHART_1" hidden="1">#REF!</definedName>
    <definedName name="_89__123Graph_CCHART_30" hidden="1">#REF!</definedName>
    <definedName name="_89__123Graph_XCHART_13" hidden="1">#REF!</definedName>
    <definedName name="_8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0__FDSAUDITLINK__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1__FDSAUDITLINK__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2__FDSAUDITLINK__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3__FDSAUDITLINK__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4__FDSAUDITLINK__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5__FDSAUDITLINK__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6__FDSAUDITLINK__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7__FDSAUDITLINK__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8__FDSAUDITLINK__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9__FDSAUDITLINK__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F" hidden="1">#REF!</definedName>
    <definedName name="_9_________________123Graph_BCHART_1" hidden="1">#REF!</definedName>
    <definedName name="_9_________________123Graph_FCHART_1" hidden="1">#REF!</definedName>
    <definedName name="_9_____123Graph_ECHART_3" hidden="1">#REF!</definedName>
    <definedName name="_9__123Graph_ACHART_17" hidden="1">#REF!</definedName>
    <definedName name="_9__123Graph_ACHART_2" hidden="1">#REF!</definedName>
    <definedName name="_9__123Graph_ACHART_21" hidden="1">#REF!</definedName>
    <definedName name="_9__123Graph_ACHART_4" hidden="1">#REF!</definedName>
    <definedName name="_9__123Graph_ACHART_9" hidden="1">#REF!</definedName>
    <definedName name="_9__123Graph_BCHART_12" hidden="1">#REF!</definedName>
    <definedName name="_9__123Graph_BCHART_9" hidden="1">#REF!</definedName>
    <definedName name="_9__123Graph_CCHART_10" hidden="1">#REF!</definedName>
    <definedName name="_9__123Graph_CCHART_3" hidden="1">#REF!</definedName>
    <definedName name="_9__123Graph_DCHART_4" hidden="1">#REF!</definedName>
    <definedName name="_9__123Graph_E1993_1998" hidden="1">#REF!</definedName>
    <definedName name="_9__123Graph_ECHART_3" hidden="1">#REF!</definedName>
    <definedName name="_9__123Graph_LBL_ACHART_1" hidden="1">#REF!</definedName>
    <definedName name="_9__123Graph_LBL_ACHART_2" hidden="1">#REF!</definedName>
    <definedName name="_9__123Graph_XCHART_5" hidden="1">#REF!</definedName>
    <definedName name="_9__FDSAUDITLINK__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_1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0__123Graph_XCHAR" hidden="1">#REF!</definedName>
    <definedName name="_9_0_K" hidden="1">#REF!</definedName>
    <definedName name="_90_______________123Graph_BCHART_2" hidden="1">#REF!</definedName>
    <definedName name="_90___________123Graph_BCHART_2" hidden="1">#REF!</definedName>
    <definedName name="_90__123Graph_DCHART_21" hidden="1">#REF!</definedName>
    <definedName name="_90__123Graph_LBL_ACHART_4" hidden="1">#REF!</definedName>
    <definedName name="_90__123Graph_LBL_BCHART_3" hidden="1">#REF!</definedName>
    <definedName name="_90__123Graph_XCHART_14" hidden="1">#REF!</definedName>
    <definedName name="_9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0__FDSAUDITLINK__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1__FDSAUDITLINK__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2__FDSAUDITLINK__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3__FDSAUDITLINK__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4__FDSAUDITLINK__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5__FDSAUDITLINK__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6__FDSAUDITLINK__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7__FDSAUDITLINK__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8__FDSAUDITLINK__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9__FDSAUDITLINK__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1___________123Graph_BCHART_3" hidden="1">#REF!</definedName>
    <definedName name="_91__123Graph_FCHART_22" hidden="1">#REF!</definedName>
    <definedName name="_91__123Graph_XCHART_15" hidden="1">#REF!</definedName>
    <definedName name="_9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0__FDSAUDITLINK__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1__FDSAUDITLINK__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2__FDSAUDITLINK__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3__FDSAUDITLINK__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4__FDSAUDITLINK__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5__FDSAUDITLINK__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6__FDSAUDITLINK__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7__FDSAUDITLINK__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8__FDSAUDITLINK__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9__FDSAUDITLINK__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2___________123Graph_CCHART_1" hidden="1">#REF!</definedName>
    <definedName name="_92__123Graph_XCHART_16" hidden="1">#REF!</definedName>
    <definedName name="_9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0__FDSAUDITLINK__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1__FDSAUDITLINK__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2__FDSAUDITLINK__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3__FDSAUDITLINK__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4__FDSAUDITLINK__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5__FDSAUDITLINK__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6__FDSAUDITLINK__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7__FDSAUDITLINK__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8__FDSAUDITLINK__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9__FDSAUDITLINK__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3_______________123Graph_BCHART_3" hidden="1">#REF!</definedName>
    <definedName name="_93___________123Graph_CCHART_2" hidden="1">#REF!</definedName>
    <definedName name="_93__123Graph_CCHART_1" hidden="1">#REF!</definedName>
    <definedName name="_93__123Graph_DCHART_1" hidden="1">#REF!</definedName>
    <definedName name="_93__123Graph_XCHART_2" hidden="1">#REF!</definedName>
    <definedName name="_9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0__FDSAUDITLINK__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1__FDSAUDITLINK__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2__FDSAUDITLINK__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3__FDSAUDITLINK__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4__FDSAUDITLINK__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5__FDSAUDITLINK__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6__FDSAUDITLINK__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7__FDSAUDITLINK__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8__FDSAUDITLINK__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9__FDSAUDITLINK__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4___________123Graph_CCHART_3" hidden="1">#REF!</definedName>
    <definedName name="_94__123Graph_DCHART_22" hidden="1">#REF!</definedName>
    <definedName name="_94__123Graph_FCHART_9" hidden="1">#REF!</definedName>
    <definedName name="_94__123Graph_XCHART_3" hidden="1">#REF!</definedName>
    <definedName name="_9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0__FDSAUDITLINK__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1__FDSAUDITLINK__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2__FDSAUDITLINK__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3__FDSAUDITLINK__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4__FDSAUDITLINK__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5__FDSAUDITLINK__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6__FDSAUDITLINK__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7__FDSAUDITLINK__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8__FDSAUDITLINK__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9__FDSAUDITLINK__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5___________123Graph_DCHART_1" hidden="1">#REF!</definedName>
    <definedName name="_95__123Graph_XCHART_4" hidden="1">#REF!</definedName>
    <definedName name="_9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0__FDSAUDITLINK__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1__FDSAUDITLINK__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2__FDSAUDITLINK__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3__FDSAUDITLINK__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4__FDSAUDITLINK__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5__FDSAUDITLINK__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6__FDSAUDITLINK__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7__FDSAUDITLINK__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8__FDSAUDITLINK__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9__FDSAUDITLINK__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6_______________123Graph_CCHART_1" hidden="1">#REF!</definedName>
    <definedName name="_96___________123Graph_DCHART_2" hidden="1">#REF!</definedName>
    <definedName name="_96__123Graph_F1999_2004" hidden="1">#REF!</definedName>
    <definedName name="_96__123Graph_XCHART_1" hidden="1">#REF!</definedName>
    <definedName name="_96__123Graph_XCHART_5" hidden="1">#REF!</definedName>
    <definedName name="_9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0__FDSAUDITLINK__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1__FDSAUDITLINK__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2__FDSAUDITLINK__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3__FDSAUDITLINK__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4__FDSAUDITLINK__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5__FDSAUDITLINK__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6__FDSAUDITLINK__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7__FDSAUDITLINK__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8__FDSAUDITLINK__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9__FDSAUDITLINK__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7___________123Graph_ECHART_1" hidden="1">#REF!</definedName>
    <definedName name="_97__123Graph_DCHART_2" hidden="1">#REF!</definedName>
    <definedName name="_97__123Graph_LBL_BCHART_1" hidden="1">#REF!</definedName>
    <definedName name="_97__123Graph_XCHART_6" hidden="1">#REF!</definedName>
    <definedName name="_9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0__FDSAUDITLINK__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1__FDSAUDITLINK__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2__FDSAUDITLINK__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3__FDSAUDITLINK__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4__FDSAUDITLINK__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5__FDSAUDITLINK__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6__FDSAUDITLINK__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7__FDSAUDITLINK__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8__FDSAUDITLINK__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9__FDSAUDITLINK__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8___________123Graph_FCHART_1" hidden="1">#REF!</definedName>
    <definedName name="_98__123Graph_DCHART_25" hidden="1">#REF!</definedName>
    <definedName name="_98__123Graph_DCHART_9" hidden="1">#REF!</definedName>
    <definedName name="_98__123Graph_XCHART_7" hidden="1">#REF!</definedName>
    <definedName name="_9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0_0_F" hidden="1">#REF!</definedName>
    <definedName name="_980__FDSAUDITLINK__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1__FDSAUDITLINK__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2__FDSAUDITLINK__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3__FDSAUDITLINK__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4__FDSAUDITLINK__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5__FDSAUDITLINK__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6__FDSAUDITLINK__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7__FDSAUDITLINK__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8__FDSAUDITLINK__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9__FDSAUDITLINK__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9_______________123Graph_CCHART_2" hidden="1">#REF!</definedName>
    <definedName name="_99___________123Graph_XCHART_1" hidden="1">#REF!</definedName>
    <definedName name="_99__123Graph_ACHART_1" hidden="1">#REF!</definedName>
    <definedName name="_99__123Graph_CCHART_2" hidden="1">#REF!</definedName>
    <definedName name="_99__123Graph_DCHART_26" hidden="1">#REF!</definedName>
    <definedName name="_99__123Graph_LBL_ACHART_2" hidden="1">#REF!</definedName>
    <definedName name="_99__123Graph_XCHART_8" hidden="1">#REF!</definedName>
    <definedName name="_9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0__FDSAUDITLINK__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1__FDSAUDITLINK__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2__FDSAUDITLINK__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3__FDSAUDITLINK__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4__FDSAUDITLINK__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5__FDSAUDITLINK__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6__FDSAUDITLINK__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7__FDSAUDITLINK__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8__FDSAUDITLINK__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9__FDSAUDITLINK__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wrn.²Ä1­Ó¤ë1_Ü20¤H." hidden="1">{#N/A,#N/A,FALSE,"²Ä1­Ó¤ë"}</definedName>
    <definedName name="_A1" hidden="1">{"SCH2C",#N/A,FALSE,"North America"}</definedName>
    <definedName name="_A100" hidden="1">{#N/A,#N/A,FALSE,"Ocean";#N/A,#N/A,FALSE,"NewYork";#N/A,#N/A,FALSE,"Gateway";#N/A,#N/A,FALSE,"GVH";#N/A,#N/A,FALSE,"GVM";#N/A,#N/A,FALSE,"GVT"}</definedName>
    <definedName name="_A1000" hidden="1">{#N/A,#N/A,FALSE,"Ocean";#N/A,#N/A,FALSE,"NewYork";#N/A,#N/A,FALSE,"Gateway";#N/A,#N/A,FALSE,"GVH";#N/A,#N/A,FALSE,"GVM";#N/A,#N/A,FALSE,"GVT"}</definedName>
    <definedName name="_a2" hidden="1">{"mgmt forecast",#N/A,FALSE,"Mgmt Forecast";"dcf table",#N/A,FALSE,"Mgmt Forecast";"sensitivity",#N/A,FALSE,"Mgmt Forecast";"table inputs",#N/A,FALSE,"Mgmt Forecast";"calculations",#N/A,FALSE,"Mgmt Forecast"}</definedName>
    <definedName name="_a200201" hidden="1">{#N/A,#N/A,FALSE,"Sales  total 9712";#N/A,#N/A,FALSE,"Sales  total 9712";#N/A,#N/A,FALSE,"Sales  total 9712";#N/A,#N/A,FALSE,"Sales  total 9712"}</definedName>
    <definedName name="_A51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610" hidden="1">#REF!</definedName>
    <definedName name="_A820" hidden="1">#REF!</definedName>
    <definedName name="_aaa1" hidden="1">{"SCH1B",#N/A,FALSE,"Canada";"SCH2B",#N/A,FALSE,"Canada"}</definedName>
    <definedName name="_aaa2" hidden="1">{"SCH1B",#N/A,FALSE,"Canada";"SCH2B",#N/A,FALSE,"Canada"}</definedName>
    <definedName name="_aaa3" hidden="1">{#N/A,#N/A,FALSE,"TAX COMPUTATION";#N/A,#N/A,FALSE,"TAX SCHEDULE";#N/A,#N/A,FALSE,"ADDITIONS";#N/A,#N/A,FALSE,"W &amp; T"}</definedName>
    <definedName name="_ABC1" hidden="1">{#N/A,#N/A,FALSE,"Co_BalSht";#N/A,#N/A,FALSE,"Co_IncStmt";#N/A,#N/A,FALSE,"Cons_BalSht";#N/A,#N/A,FALSE,"Cons_IncStmt";#N/A,#N/A,FALSE,"Cashflow"}</definedName>
    <definedName name="_ABC2" hidden="1">{#N/A,#N/A,FALSE,"Co_BalSht";#N/A,#N/A,FALSE,"Co_IncStmt";#N/A,#N/A,FALSE,"Cons_BalSht";#N/A,#N/A,FALSE,"Cons_IncStmt";#N/A,#N/A,FALSE,"Cashflow"}</definedName>
    <definedName name="_add1" hidden="1">{#N/A,#N/A,FALSE,"TAX COMPUTATION";#N/A,#N/A,FALSE,"TAX SCHEDULE";#N/A,#N/A,FALSE,"ADDITIONS";#N/A,#N/A,FALSE,"W &amp; T"}</definedName>
    <definedName name="_AE1" hidden="1">{#N/A,#N/A,FALSE,"Aging Summary";#N/A,#N/A,FALSE,"Ratio Analysis";#N/A,#N/A,FALSE,"Test 120 Day Accts";#N/A,#N/A,FALSE,"Tickmarks"}</definedName>
    <definedName name="_AE1_1" hidden="1">{#N/A,#N/A,FALSE,"Aging Summary";#N/A,#N/A,FALSE,"Ratio Analysis";#N/A,#N/A,FALSE,"Test 120 Day Accts";#N/A,#N/A,FALSE,"Tickmarks"}</definedName>
    <definedName name="_AE1_1_1_1" hidden="1">{#N/A,#N/A,FALSE,"Aging Summary";#N/A,#N/A,FALSE,"Ratio Analysis";#N/A,#N/A,FALSE,"Test 120 Day Accts";#N/A,#N/A,FALSE,"Tickmarks"}</definedName>
    <definedName name="_AE1_1_1_2" hidden="1">{#N/A,#N/A,FALSE,"Aging Summary";#N/A,#N/A,FALSE,"Ratio Analysis";#N/A,#N/A,FALSE,"Test 120 Day Accts";#N/A,#N/A,FALSE,"Tickmarks"}</definedName>
    <definedName name="_AE1_1_1_3" hidden="1">{#N/A,#N/A,FALSE,"Aging Summary";#N/A,#N/A,FALSE,"Ratio Analysis";#N/A,#N/A,FALSE,"Test 120 Day Accts";#N/A,#N/A,FALSE,"Tickmarks"}</definedName>
    <definedName name="_AE1_1_2" hidden="1">{#N/A,#N/A,FALSE,"Aging Summary";#N/A,#N/A,FALSE,"Ratio Analysis";#N/A,#N/A,FALSE,"Test 120 Day Accts";#N/A,#N/A,FALSE,"Tickmarks"}</definedName>
    <definedName name="_AE1_1_3" hidden="1">{#N/A,#N/A,FALSE,"Aging Summary";#N/A,#N/A,FALSE,"Ratio Analysis";#N/A,#N/A,FALSE,"Test 120 Day Accts";#N/A,#N/A,FALSE,"Tickmarks"}</definedName>
    <definedName name="_AE1_1_4" hidden="1">{#N/A,#N/A,FALSE,"Aging Summary";#N/A,#N/A,FALSE,"Ratio Analysis";#N/A,#N/A,FALSE,"Test 120 Day Accts";#N/A,#N/A,FALSE,"Tickmarks"}</definedName>
    <definedName name="_AE1_2" hidden="1">{#N/A,#N/A,FALSE,"Aging Summary";#N/A,#N/A,FALSE,"Ratio Analysis";#N/A,#N/A,FALSE,"Test 120 Day Accts";#N/A,#N/A,FALSE,"Tickmarks"}</definedName>
    <definedName name="_AE1_3" hidden="1">{#N/A,#N/A,FALSE,"Aging Summary";#N/A,#N/A,FALSE,"Ratio Analysis";#N/A,#N/A,FALSE,"Test 120 Day Accts";#N/A,#N/A,FALSE,"Tickmarks"}</definedName>
    <definedName name="_AE1_4" hidden="1">{#N/A,#N/A,FALSE,"Aging Summary";#N/A,#N/A,FALSE,"Ratio Analysis";#N/A,#N/A,FALSE,"Test 120 Day Accts";#N/A,#N/A,FALSE,"Tickmarks"}</definedName>
    <definedName name="_AE2" hidden="1">{#N/A,#N/A,FALSE,"Aging Summary";#N/A,#N/A,FALSE,"Ratio Analysis";#N/A,#N/A,FALSE,"Test 120 Day Accts";#N/A,#N/A,FALSE,"Tickmarks"}</definedName>
    <definedName name="_AE2_1" hidden="1">{#N/A,#N/A,FALSE,"Aging Summary";#N/A,#N/A,FALSE,"Ratio Analysis";#N/A,#N/A,FALSE,"Test 120 Day Accts";#N/A,#N/A,FALSE,"Tickmarks"}</definedName>
    <definedName name="_AE2_1_1_1" hidden="1">{#N/A,#N/A,FALSE,"Aging Summary";#N/A,#N/A,FALSE,"Ratio Analysis";#N/A,#N/A,FALSE,"Test 120 Day Accts";#N/A,#N/A,FALSE,"Tickmarks"}</definedName>
    <definedName name="_AE2_1_1_2" hidden="1">{#N/A,#N/A,FALSE,"Aging Summary";#N/A,#N/A,FALSE,"Ratio Analysis";#N/A,#N/A,FALSE,"Test 120 Day Accts";#N/A,#N/A,FALSE,"Tickmarks"}</definedName>
    <definedName name="_AE2_1_1_3" hidden="1">{#N/A,#N/A,FALSE,"Aging Summary";#N/A,#N/A,FALSE,"Ratio Analysis";#N/A,#N/A,FALSE,"Test 120 Day Accts";#N/A,#N/A,FALSE,"Tickmarks"}</definedName>
    <definedName name="_AE2_1_2" hidden="1">{#N/A,#N/A,FALSE,"Aging Summary";#N/A,#N/A,FALSE,"Ratio Analysis";#N/A,#N/A,FALSE,"Test 120 Day Accts";#N/A,#N/A,FALSE,"Tickmarks"}</definedName>
    <definedName name="_AE2_1_3" hidden="1">{#N/A,#N/A,FALSE,"Aging Summary";#N/A,#N/A,FALSE,"Ratio Analysis";#N/A,#N/A,FALSE,"Test 120 Day Accts";#N/A,#N/A,FALSE,"Tickmarks"}</definedName>
    <definedName name="_AE2_1_4" hidden="1">{#N/A,#N/A,FALSE,"Aging Summary";#N/A,#N/A,FALSE,"Ratio Analysis";#N/A,#N/A,FALSE,"Test 120 Day Accts";#N/A,#N/A,FALSE,"Tickmarks"}</definedName>
    <definedName name="_AE2_2" hidden="1">{#N/A,#N/A,FALSE,"Aging Summary";#N/A,#N/A,FALSE,"Ratio Analysis";#N/A,#N/A,FALSE,"Test 120 Day Accts";#N/A,#N/A,FALSE,"Tickmarks"}</definedName>
    <definedName name="_AE2_3" hidden="1">{#N/A,#N/A,FALSE,"Aging Summary";#N/A,#N/A,FALSE,"Ratio Analysis";#N/A,#N/A,FALSE,"Test 120 Day Accts";#N/A,#N/A,FALSE,"Tickmarks"}</definedName>
    <definedName name="_AE2_4" hidden="1">{#N/A,#N/A,FALSE,"Aging Summary";#N/A,#N/A,FALSE,"Ratio Analysis";#N/A,#N/A,FALSE,"Test 120 Day Accts";#N/A,#N/A,FALSE,"Tickmarks"}</definedName>
    <definedName name="_AE4" hidden="1">{#N/A,#N/A,FALSE,"Aging Summary";#N/A,#N/A,FALSE,"Ratio Analysis";#N/A,#N/A,FALSE,"Test 120 Day Accts";#N/A,#N/A,FALSE,"Tickmarks"}</definedName>
    <definedName name="_AE4_1" hidden="1">{#N/A,#N/A,FALSE,"Aging Summary";#N/A,#N/A,FALSE,"Ratio Analysis";#N/A,#N/A,FALSE,"Test 120 Day Accts";#N/A,#N/A,FALSE,"Tickmarks"}</definedName>
    <definedName name="_AE4_1_1_1" hidden="1">{#N/A,#N/A,FALSE,"Aging Summary";#N/A,#N/A,FALSE,"Ratio Analysis";#N/A,#N/A,FALSE,"Test 120 Day Accts";#N/A,#N/A,FALSE,"Tickmarks"}</definedName>
    <definedName name="_AE4_1_1_2" hidden="1">{#N/A,#N/A,FALSE,"Aging Summary";#N/A,#N/A,FALSE,"Ratio Analysis";#N/A,#N/A,FALSE,"Test 120 Day Accts";#N/A,#N/A,FALSE,"Tickmarks"}</definedName>
    <definedName name="_AE4_1_1_3" hidden="1">{#N/A,#N/A,FALSE,"Aging Summary";#N/A,#N/A,FALSE,"Ratio Analysis";#N/A,#N/A,FALSE,"Test 120 Day Accts";#N/A,#N/A,FALSE,"Tickmarks"}</definedName>
    <definedName name="_AE4_1_2" hidden="1">{#N/A,#N/A,FALSE,"Aging Summary";#N/A,#N/A,FALSE,"Ratio Analysis";#N/A,#N/A,FALSE,"Test 120 Day Accts";#N/A,#N/A,FALSE,"Tickmarks"}</definedName>
    <definedName name="_AE4_1_3" hidden="1">{#N/A,#N/A,FALSE,"Aging Summary";#N/A,#N/A,FALSE,"Ratio Analysis";#N/A,#N/A,FALSE,"Test 120 Day Accts";#N/A,#N/A,FALSE,"Tickmarks"}</definedName>
    <definedName name="_AE4_1_4" hidden="1">{#N/A,#N/A,FALSE,"Aging Summary";#N/A,#N/A,FALSE,"Ratio Analysis";#N/A,#N/A,FALSE,"Test 120 Day Accts";#N/A,#N/A,FALSE,"Tickmarks"}</definedName>
    <definedName name="_AE4_2" hidden="1">{#N/A,#N/A,FALSE,"Aging Summary";#N/A,#N/A,FALSE,"Ratio Analysis";#N/A,#N/A,FALSE,"Test 120 Day Accts";#N/A,#N/A,FALSE,"Tickmarks"}</definedName>
    <definedName name="_AE4_3" hidden="1">{#N/A,#N/A,FALSE,"Aging Summary";#N/A,#N/A,FALSE,"Ratio Analysis";#N/A,#N/A,FALSE,"Test 120 Day Accts";#N/A,#N/A,FALSE,"Tickmarks"}</definedName>
    <definedName name="_AE4_4" hidden="1">{#N/A,#N/A,FALSE,"Aging Summary";#N/A,#N/A,FALSE,"Ratio Analysis";#N/A,#N/A,FALSE,"Test 120 Day Accts";#N/A,#N/A,FALSE,"Tickmarks"}</definedName>
    <definedName name="_ag1" hidden="1">{#N/A,#N/A,FALSE,"BALANCE SHEET";#N/A,#N/A,FALSE,"PL ACCOUNT";#N/A,#N/A,FALSE,"FIXED ASSETS";#N/A,#N/A,FALSE,"HP (V)";#N/A,#N/A,FALSE,"TAX COMP";#N/A,#N/A,FALSE,"W&amp;T";#N/A,#N/A,FALSE,"RECONCILE"}</definedName>
    <definedName name="_ah1" hidden="1">{#N/A,#N/A,FALSE,"TAX COMPUTATION";#N/A,#N/A,FALSE,"TAX SCHEDULE";#N/A,#N/A,FALSE,"ADDITIONS";#N/A,#N/A,FALSE,"W &amp; T"}</definedName>
    <definedName name="_AMO_ContentDefinition_126219709" hidden="1">"'Partitions:11'"</definedName>
    <definedName name="_AMO_ContentDefinition_126219709.0" hidden="1">"'&lt;ContentDefinition name=""SASApp2:SC.ZED_NPL"" rsid=""126219709"" type=""DataSet"" format=""ReportXml"" imgfmt=""ActiveX"" created=""11/07/2019 17:09:01"" modifed=""04/13/2020 15:22:45"" user=""郑舒月(平安普惠贷后管理部有抵押贷后管理室)"" apply=""False"" css=""C:\SASHome'"</definedName>
    <definedName name="_AMO_ContentDefinition_126219709.1" hidden="1">"'\x86\SASAddinforMicrosoftOffice\7.1\Styles\AMODefault.css"" range=""SASApp2_SC_ZED_NPL"" auto=""False"" xTime=""00:00:00.0780010"" rTime=""00:00:00.4866065"" bgnew=""False"" nFmt=""False"" grphSet=""True"" imgY=""0"" imgX=""0"" redirect=""False""&gt;
  '"</definedName>
    <definedName name="_AMO_ContentDefinition_126219709.10" hidden="1">"'""ExcelFormatting"" v=""Automatic"" /&gt;
  &lt;ExcelXMLOptions AdjColWidths=""True"" RowOpt=""InsertCells"" ColOpt=""InsertCells"" /&gt;
&lt;/ContentDefinition&gt;'"</definedName>
    <definedName name="_AMO_ContentDefinition_126219709.2" hidden="1">"'&lt;files /&gt;
  &lt;parents /&gt;
  &lt;children /&gt;
  &lt;param n=""AMO_Version"" v=""7.1"" /&gt;
  &lt;param n=""DisplayName"" v=""SASApp2:SC.ZED_NPL"" /&gt;
  &lt;param n=""DisplayType"" v=""数据集"" /&gt;
  &lt;param n=""DataSourceType"" v=""SAS DATASET"" /&gt;
  &lt;param n=""SAS'"</definedName>
    <definedName name="_AMO_ContentDefinition_126219709.3" hidden="1">"'Filter"" v="""" /&gt;
  &lt;param n=""MoreSheetsForRows"" v=""True"" /&gt;
  &lt;param n=""PageSize"" v=""500"" /&gt;
  &lt;param n=""ShowRowNumbers"" v=""False"" /&gt;
  &lt;param n=""ShowInfoInSheet"" v=""False"" /&gt;
  &lt;param n=""CredKey"" v=""ZED_NPL&amp;#x1;SASApp2&amp;#x1'"</definedName>
    <definedName name="_AMO_ContentDefinition_126219709.4" hidden="1">"';SC""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'"</definedName>
    <definedName name="_AMO_ContentDefinition_126219709.5" hidden="1">"'Lib=&amp;quot;SC&amp;quot;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ColSelFlg=&amp;quot;0&amp;q'"</definedName>
    <definedName name="_AMO_ContentDefinition_126219709.6" hidden="1">"'uot;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&amp;amp;lt;Version&amp;amp;gt;1&amp;amp;lt;/Version&amp;amp;gt;&amp;amp;#xD;&amp;amp'"</definedName>
    <definedName name="_AMO_ContentDefinition_126219709.7" hidden="1">"';#xA;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&amp;amp;lt;ParentName&amp;amp;gt;SC&amp;amp;lt;/ParentName&amp;amp;gt;&amp;amp;#xD;&amp;amp'"</definedName>
    <definedName name="_AMO_ContentDefinition_126219709.8" hidden="1">"';#xA;  &amp;amp;lt;Server&amp;amp;gt;SASApp2&amp;amp;lt;/Server&amp;amp;gt;&amp;amp;#xD;&amp;amp;#xA;  &amp;amp;lt;Library&amp;amp;gt;SC&amp;amp;lt;/Library&amp;amp;gt;&amp;amp;#xD;&amp;amp;#xA;&amp;amp;lt;/DNA&amp;amp;gt;&amp;quot; Name=&amp;quot;ZED_NPL&amp;quot; /&amp;gt;"" /&gt;
  &lt;param n=""ExcelTableColumnCount"" v='"</definedName>
    <definedName name="_AMO_ContentDefinition_126219709.9" hidden="1">"'""14"" /&gt;
  &lt;param n=""ExcelTableRowCount"" v=""36"" /&gt;
  &lt;param n=""DataRowCount"" v=""36"" /&gt;
  &lt;param n=""DataColCount"" v=""14"" /&gt;
  &lt;param n=""ObsColumn"" v=""false"" /&gt;
  &lt;param n=""ExcelFormattingHash"" v=""-397930250"" /&gt;
  &lt;param n='"</definedName>
    <definedName name="_AMO_ContentDefinition_30291749" hidden="1">"'Partitions:11'"</definedName>
    <definedName name="_AMO_ContentDefinition_30291749.0" hidden="1">"'&lt;ContentDefinition name=""SASApp2:UCB.ZED_INDEMNITY_TABLE"" rsid=""30291749"" type=""DataSet"" format=""ReportXml"" imgfmt=""ActiveX"" created=""04/13/2020 15:15:54"" modifed=""05/12/2020 15:45:39"" user=""郑舒月(平安普惠贷后管理部有抵押贷后管理室)"" apply=""False"" css'"</definedName>
    <definedName name="_AMO_ContentDefinition_30291749.1" hidden="1">"'=""C:\SASHome\x86\SASAddinforMicrosoftOffice\7.1\Styles\AMODefault.css"" range=""SASApp2_UCB_ZED_INDEMNITY_TABLE"" auto=""False"" xTime=""00:00:00.0468009"" rTime=""00:00:00.4212081"" bgnew=""False"" nFmt=""False"" grphSet=""True"" imgY=""0"" imgX'"</definedName>
    <definedName name="_AMO_ContentDefinition_30291749.10" hidden="1">"'alse"" /&gt;
  &lt;param n=""ExcelFormattingHash"" v=""-530586431"" /&gt;
  &lt;param n=""ExcelFormatting"" v=""Automatic"" /&gt;
  &lt;ExcelXMLOptions AdjColWidths=""True"" RowOpt=""InsertCells"" ColOpt=""InsertCells"" /&gt;
&lt;/ContentDefinition&gt;'"</definedName>
    <definedName name="_AMO_ContentDefinition_30291749.2" hidden="1">"'=""0"" redirect=""False""&gt;
  &lt;files /&gt;
  &lt;parents /&gt;
  &lt;children /&gt;
  &lt;param n=""AMO_Version"" v=""7.1"" /&gt;
  &lt;param n=""DisplayName"" v=""SASApp2:UCB.ZED_INDEMNITY_TABLE"" /&gt;
  &lt;param n=""DisplayType"" v=""数据集"" /&gt;
  &lt;param n=""DataSourceTy'"</definedName>
    <definedName name="_AMO_ContentDefinition_30291749.3" hidden="1">"'pe"" v=""SAS DATASET"" /&gt;
  &lt;param n=""SASFilter"" v="""" /&gt;
  &lt;param n=""MoreSheetsForRows"" v=""False"" /&gt;
  &lt;param n=""PageSize"" v=""500"" /&gt;
  &lt;param n=""ShowRowNumbers"" v=""False"" /&gt;
  &lt;param n=""ShowInfoInSheet"" v=""False"" /&gt;
  &lt;pa'"</definedName>
    <definedName name="_AMO_ContentDefinition_30291749.4" hidden="1">"'ram n=""CredKey"" v=""ZED_INDEMNITY_TABLE&amp;#x1;SASApp2&amp;#x1;UCB"" /&gt;
  &lt;param n=""ClassName"" v=""SAS.OfficeAddin.DataViewItem"" /&gt;
  &lt;param n=""ServerName"" v=""SASApp2"" /&gt;
  &lt;param n=""DataSource"" v=""&amp;lt;SasDataSource Version=&amp;quot;4.2&amp;quot; Typ'"</definedName>
    <definedName name="_AMO_ContentDefinition_30291749.5" hidden="1">"'e=&amp;quot;SAS.Servers.Dataset&amp;quot;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/&amp;'"</definedName>
    <definedName name="_AMO_ContentDefinition_30291749.6" hidden="1">"'amp;gt;&amp;amp;lt;/FilterTree&amp;amp;gt;&amp;quot; ColSelFlg=&amp;quot;0&amp;quot; DNA=&amp;quot;&amp;amp;lt;DNA&amp;amp;gt;&amp;amp;#xD;&amp;amp;#xA;  &amp;amp;lt;Type&amp;amp;gt;Dataset&amp;amp;lt;/Type&amp;amp;gt;&amp;amp;#xD;&amp;amp;#xA;  &amp;amp;lt;Name&amp;amp;gt;ZED_INDEMNITY_TABLE&amp;amp;lt;/Name&amp;amp;gt;&amp;amp;#xD;'"</definedName>
    <definedName name="_AMO_ContentDefinition_30291749.7" hidden="1">"'&amp;amp;#xA;  &amp;amp;lt;Version&amp;amp;gt;1&amp;amp;lt;/Version&amp;amp;gt;&amp;amp;#xD;&amp;amp;#xA;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&amp;amp;lt;Factory&amp;amp;gt;SAS.EG.SDS.Model.Creator&amp;amp;lt;/Factory&amp;amp;gt;&amp;amp;#xD;&amp;amp;#x'"</definedName>
    <definedName name="_AMO_ContentDefinition_30291749.8" hidden="1">"'A;  &amp;amp;lt;ParentName&amp;amp;gt;UCB&amp;amp;lt;/ParentName&amp;amp;gt;&amp;amp;#xD;&amp;amp;#xA;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Name'"</definedName>
    <definedName name="_AMO_ContentDefinition_30291749.9" hidden="1">"'=&amp;quot;ZED_INDEMNITY_TABLE&amp;quot; /&amp;gt;"" /&gt;
  &lt;param n=""ExcelTableColumnCount"" v=""4"" /&gt;
  &lt;param n=""ExcelTableRowCount"" v=""2"" /&gt;
  &lt;param n=""DataRowCount"" v=""2"" /&gt;
  &lt;param n=""DataColCount"" v=""4"" /&gt;
  &lt;param n=""ObsColumn"" v=""f'"</definedName>
    <definedName name="_AMO_ContentDefinition_375079696" hidden="1">"'Partitions:11'"</definedName>
    <definedName name="_AMO_ContentDefinition_375079696.0" hidden="1">"'&lt;ContentDefinition name=""SASApp2:UCB.ZED_LAST_CURRENT"" rsid=""375079696"" type=""DataSet"" format=""ReportXml"" imgfmt=""ActiveX"" created=""04/13/2020 15:29:29"" modifed=""05/12/2020 15:45:54"" user=""郑舒月(平安普惠贷后管理部有抵押贷后管理室)"" apply=""False"" css=""'"</definedName>
    <definedName name="_AMO_ContentDefinition_375079696.1" hidden="1">"'C:\SASHome\x86\SASAddinforMicrosoftOffice\7.1\Styles\AMODefault.css"" range=""SASApp2_UCB_ZED_LAST_CURRENT"" auto=""False"" xTime=""00:00:00.0156003"" rTime=""00:00:00.4212081"" bgnew=""False"" nFmt=""False"" grphSet=""True"" imgY=""0"" imgX=""0"" r'"</definedName>
    <definedName name="_AMO_ContentDefinition_375079696.10" hidden="1">"' n=""ExcelFormattingHash"" v=""-739009327"" /&gt;
  &lt;param n=""ExcelFormatting"" v=""Automatic"" /&gt;
  &lt;ExcelXMLOptions AdjColWidths=""True"" RowOpt=""InsertCells"" ColOpt=""InsertCells"" /&gt;
&lt;/ContentDefinition&gt;'"</definedName>
    <definedName name="_AMO_ContentDefinition_375079696.2" hidden="1">"'edirect=""False""&gt;
  &lt;files /&gt;
  &lt;parents /&gt;
  &lt;children /&gt;
  &lt;param n=""AMO_Version"" v=""7.1"" /&gt;
  &lt;param n=""DisplayName"" v=""SASApp2:UCB.ZED_LAST_CURRENT"" /&gt;
  &lt;param n=""DisplayType"" v=""数据集"" /&gt;
  &lt;param n=""DataSourceType"" v=""SAS '"</definedName>
    <definedName name="_AMO_ContentDefinition_375079696.3" hidden="1">"'DATASET"" /&gt;
  &lt;param n=""SASFilter"" v="""" /&gt;
  &lt;param n=""MoreSheetsForRows"" v=""False"" /&gt;
  &lt;param n=""PageSize"" v=""500"" /&gt;
  &lt;param n=""ShowRowNumbers"" v=""False"" /&gt;
  &lt;param n=""ShowInfoInSheet"" v=""False"" /&gt;
  &lt;param n=""CredKe'"</definedName>
    <definedName name="_AMO_ContentDefinition_375079696.4" hidden="1">"'y"" v=""ZED_LAST_CURRENT&amp;#x1;SASApp2&amp;#x1;UCB"" /&gt;
  &lt;param n=""ClassName"" v=""SAS.OfficeAddin.DataViewItem"" /&gt;
  &lt;param n=""ServerName"" v=""SASApp2"" /&gt;
  &lt;param n=""DataSource"" v=""&amp;lt;SasDataSource Version=&amp;quot;4.2&amp;quot; Type=&amp;quot;SAS.Serve'"</definedName>
    <definedName name="_AMO_ContentDefinition_375079696.5" hidden="1">"'rs.Dataset&amp;quot;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/&amp;amp;gt;&amp;amp;lt;/F'"</definedName>
    <definedName name="_AMO_ContentDefinition_375079696.6" hidden="1">"'ilterTree&amp;amp;gt;&amp;quot;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&amp;amp;lt;V'"</definedName>
    <definedName name="_AMO_ContentDefinition_375079696.7" hidden="1">"'ersion&amp;amp;gt;1&amp;amp;lt;/Version&amp;amp;gt;&amp;amp;#xD;&amp;amp;#xA;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&amp;amp;lt;ParentNa'"</definedName>
    <definedName name="_AMO_ContentDefinition_375079696.8" hidden="1">"'me&amp;amp;gt;UCB&amp;amp;lt;/ParentName&amp;amp;gt;&amp;amp;#xD;&amp;amp;#xA;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Name=&amp;quot;ZED_LAST_CURR'"</definedName>
    <definedName name="_AMO_ContentDefinition_375079696.9" hidden="1">"'ENT&amp;quot; /&amp;gt;"" /&gt;
  &lt;param n=""ExcelTableColumnCount"" v=""10"" /&gt;
  &lt;param n=""ExcelTableRowCount"" v=""36"" /&gt;
  &lt;param n=""DataRowCount"" v=""36"" /&gt;
  &lt;param n=""DataColCount"" v=""10"" /&gt;
  &lt;param n=""ObsColumn"" v=""false"" /&gt;
  &lt;param'"</definedName>
    <definedName name="_AMO_ContentDefinition_565012070" hidden="1">"'Partitions:11'"</definedName>
    <definedName name="_AMO_ContentDefinition_565012070.0" hidden="1">"'&lt;ContentDefinition name=""SASApp2:UCB.ZED_OVERDUE_TABLE"" rsid=""565012070"" type=""DataSet"" format=""ReportXml"" imgfmt=""ActiveX"" created=""04/13/2020 15:16:13"" modifed=""05/12/2020 15:43:33"" user=""郑舒月(平安普惠贷后管理部有抵押贷后管理室)"" apply=""False"" css='"</definedName>
    <definedName name="_AMO_ContentDefinition_565012070.1" hidden="1">"'""C:\SASHome\x86\SASAddinforMicrosoftOffice\7.1\Styles\AMODefault.css"" range=""SASApp2_UCB_ZED_OVERDUE_TABLE"" auto=""False"" xTime=""00:00:00.0156003"" rTime=""00:00:01.5444297"" bgnew=""False"" nFmt=""False"" grphSet=""True"" imgY=""0"" imgX=""0'"</definedName>
    <definedName name="_AMO_ContentDefinition_565012070.10" hidden="1">"'param n=""ExcelFormattingHash"" v=""-1397940440"" /&gt;
  &lt;param n=""ExcelFormatting"" v=""Automatic"" /&gt;
  &lt;ExcelXMLOptions AdjColWidths=""True"" RowOpt=""InsertCells"" ColOpt=""InsertCells"" /&gt;
&lt;/ContentDefinition&gt;'"</definedName>
    <definedName name="_AMO_ContentDefinition_565012070.2" hidden="1">"'"" redirect=""False""&gt;
  &lt;files /&gt;
  &lt;parents /&gt;
  &lt;children /&gt;
  &lt;param n=""AMO_Version"" v=""7.1"" /&gt;
  &lt;param n=""DisplayName"" v=""SASApp2:UCB.ZED_OVERDUE_TABLE"" /&gt;
  &lt;param n=""DisplayType"" v=""数据集"" /&gt;
  &lt;param n=""DataSourceType"" v='"</definedName>
    <definedName name="_AMO_ContentDefinition_565012070.3" hidden="1">"'""SAS DATASET"" /&gt;
  &lt;param n=""SASFilter"" v="""" /&gt;
  &lt;param n=""MoreSheetsForRows"" v=""False"" /&gt;
  &lt;param n=""PageSize"" v=""500"" /&gt;
  &lt;param n=""ShowRowNumbers"" v=""False"" /&gt;
  &lt;param n=""ShowInfoInSheet"" v=""False"" /&gt;
  &lt;param n=""'"</definedName>
    <definedName name="_AMO_ContentDefinition_565012070.4" hidden="1">"'CredKey"" v=""ZED_OVERDUE_TABLE&amp;#x1;SASApp2&amp;#x1;UCB"" /&gt;
  &lt;param n=""ClassName"" v=""SAS.OfficeAddin.DataViewItem"" /&gt;
  &lt;param n=""ServerName"" v=""SASApp2"" /&gt;
  &lt;param n=""DataSource"" v=""&amp;lt;SasDataSource Version=&amp;quot;4.2&amp;quot; Type=&amp;quot;SA'"</definedName>
    <definedName name="_AMO_ContentDefinition_565012070.5" hidden="1">"'S.Servers.Dataset&amp;quot;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/&amp;amp;gt;&amp;am'"</definedName>
    <definedName name="_AMO_ContentDefinition_565012070.6" hidden="1">"'p;lt;/FilterTree&amp;amp;gt;&amp;quot; ColSelFlg=&amp;quot;0&amp;quot; DNA=&amp;quot;&amp;amp;lt;DNA&amp;amp;gt;&amp;amp;#xD;&amp;amp;#xA;  &amp;amp;lt;Type&amp;amp;gt;Dataset&amp;amp;lt;/Type&amp;amp;gt;&amp;amp;#xD;&amp;amp;#xA;  &amp;amp;lt;Name&amp;amp;gt;ZED_OVERDUE_TABLE&amp;amp;lt;/Name&amp;amp;gt;&amp;amp;#xD;&amp;amp;#xA;  &amp;'"</definedName>
    <definedName name="_AMO_ContentDefinition_565012070.7" hidden="1">"'amp;lt;Version&amp;amp;gt;1&amp;amp;lt;/Version&amp;amp;gt;&amp;amp;#xD;&amp;amp;#xA;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&amp;amp;lt;'"</definedName>
    <definedName name="_AMO_ContentDefinition_565012070.8" hidden="1">"'ParentName&amp;amp;gt;UCB&amp;amp;lt;/ParentName&amp;amp;gt;&amp;amp;#xD;&amp;amp;#xA;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Name=&amp;quot;ZED_O'"</definedName>
    <definedName name="_AMO_ContentDefinition_565012070.9" hidden="1">"'VERDUE_TABLE&amp;quot; /&amp;gt;"" /&gt;
  &lt;param n=""ExcelTableColumnCount"" v=""3"" /&gt;
  &lt;param n=""ExcelTableRowCount"" v=""4"" /&gt;
  &lt;param n=""DataRowCount"" v=""4"" /&gt;
  &lt;param n=""DataColCount"" v=""3"" /&gt;
  &lt;param n=""ObsColumn"" v=""false"" /&gt;
  &lt;'"</definedName>
    <definedName name="_AMO_ContentDefinition_819324585" hidden="1">"'Partitions:11'"</definedName>
    <definedName name="_AMO_ContentDefinition_819324585.0" hidden="1">"'&lt;ContentDefinition name=""SASApp2:UCB.ZED_NPL"" rsid=""819324585"" type=""DataSet"" format=""ReportXml"" imgfmt=""ActiveX"" created=""04/13/2020 15:22:07"" modifed=""05/12/2020 15:45:44"" user=""郑舒月(平安普惠贷后管理部有抵押贷后管理室)"" apply=""False"" css=""C:\SASHom'"</definedName>
    <definedName name="_AMO_ContentDefinition_819324585.1" hidden="1">"'e\x86\SASAddinforMicrosoftOffice\7.1\Styles\AMODefault.css"" range=""SASApp2_UCB_ZED_NPL"" auto=""False"" xTime=""00:00:00.0156003"" rTime=""00:00:00.4524087"" bgnew=""False"" nFmt=""False"" grphSet=""True"" imgY=""0"" imgX=""0"" redirect=""False""&gt;
'"</definedName>
    <definedName name="_AMO_ContentDefinition_819324585.10" hidden="1">"'ram n=""ExcelFormatting"" v=""Automatic"" /&gt;
  &lt;ExcelXMLOptions AdjColWidths=""True"" RowOpt=""InsertCells"" ColOpt=""InsertCells"" /&gt;
&lt;/ContentDefinition&gt;'"</definedName>
    <definedName name="_AMO_ContentDefinition_819324585.2" hidden="1">"'  &lt;files /&gt;
  &lt;parents /&gt;
  &lt;children /&gt;
  &lt;param n=""AMO_Version"" v=""7.1"" /&gt;
  &lt;param n=""DisplayName"" v=""SASApp2:UCB.ZED_NPL"" /&gt;
  &lt;param n=""DisplayType"" v=""数据集"" /&gt;
  &lt;param n=""DataSourceType"" v=""SAS DATASET"" /&gt;
  &lt;param n=""'"</definedName>
    <definedName name="_AMO_ContentDefinition_819324585.3" hidden="1">"'SASFilter"" v="""" /&gt;
  &lt;param n=""MoreSheetsForRows"" v=""False"" /&gt;
  &lt;param n=""PageSize"" v=""500"" /&gt;
  &lt;param n=""ShowRowNumbers"" v=""False"" /&gt;
  &lt;param n=""ShowInfoInSheet"" v=""False"" /&gt;
  &lt;param n=""CredKey"" v=""ZED_NPL&amp;#x1;SASApp2&amp;'"</definedName>
    <definedName name="_AMO_ContentDefinition_819324585.4" hidden="1">"'#x1;UCB""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Svr=&amp;quot;SASApp2&amp;qu'"</definedName>
    <definedName name="_AMO_ContentDefinition_819324585.5" hidden="1">"'ot; Lib=&amp;quot;UCB&amp;quot; Libname=&amp;quot;UCB&amp;quot; FilterDS=&amp;quot;&amp;amp;lt;?xml version=&amp;amp;quot;1.0&amp;amp;quot; encoding=&amp;amp;quot;utf-16&amp;amp;quot;?&amp;amp;gt;&amp;amp;lt;FilterTree&amp;amp;gt;&amp;amp;lt;TreeRoot /&amp;amp;gt;&amp;amp;lt;/FilterTree&amp;amp;gt;&amp;quot; ColSelFlg=&amp;qu'"</definedName>
    <definedName name="_AMO_ContentDefinition_819324585.6" hidden="1">"'ot;0&amp;quot;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&amp;amp;lt;Version&amp;amp;gt;1&amp;amp;lt;/Version&amp;amp;gt;&amp;amp;#x'"</definedName>
    <definedName name="_AMO_ContentDefinition_819324585.7" hidden="1">"'D;&amp;amp;#xA;  &amp;amp;lt;Assembly&amp;amp;gt;SAS.EG.SDS.Model&amp;amp;lt;/Assembly&amp;amp;gt;&amp;amp;#xD;&amp;amp;#xA;  &amp;amp;lt;Factory&amp;amp;gt;SAS.EG.SDS.Model.Creator&amp;amp;lt;/Factory&amp;amp;gt;&amp;amp;#xD;&amp;amp;#xA;  &amp;amp;lt;ParentName&amp;amp;gt;UCB&amp;amp;lt;/ParentName&amp;amp;gt;&amp;amp;#'"</definedName>
    <definedName name="_AMO_ContentDefinition_819324585.8" hidden="1">"'xD;&amp;amp;#xA;  &amp;amp;lt;Server&amp;amp;gt;SASApp2&amp;amp;lt;/Server&amp;amp;gt;&amp;amp;#xD;&amp;amp;#xA;  &amp;amp;lt;Library&amp;amp;gt;UCB&amp;amp;lt;/Library&amp;amp;gt;&amp;amp;#xD;&amp;amp;#xA;&amp;amp;lt;/DNA&amp;amp;gt;&amp;quot; Name=&amp;quot;ZED_NPL&amp;quot; /&amp;gt;"" /&gt;
  &lt;param n=""ExcelTableColumnCou'"</definedName>
    <definedName name="_AMO_ContentDefinition_819324585.9" hidden="1">"'nt"" v=""14"" /&gt;
  &lt;param n=""ExcelTableRowCount"" v=""36"" /&gt;
  &lt;param n=""DataRowCount"" v=""36"" /&gt;
  &lt;param n=""DataColCount"" v=""14"" /&gt;
  &lt;param n=""ObsColumn"" v=""false"" /&gt;
  &lt;param n=""ExcelFormattingHash"" v=""-397930250"" /&gt;
  &lt;pa'"</definedName>
    <definedName name="_AMO_ContentDefinition_842001499" hidden="1">"'Partitions:11'"</definedName>
    <definedName name="_AMO_ContentDefinition_842001499.0" hidden="1">"'&lt;ContentDefinition name=""SASApp2:SC.ZED_LAST_CURRENT"" rsid=""842001499"" type=""DataSet"" format=""ReportXml"" imgfmt=""ActiveX"" created=""01/06/2020 20:02:19"" modifed=""04/14/2020 14:41:18"" user=""郑舒月(平安普惠贷后管理部有抵押贷后管理室)"" apply=""False"" css=""C'"</definedName>
    <definedName name="_AMO_ContentDefinition_842001499.1" hidden="1">"':\SASHome\x86\SASAddinforMicrosoftOffice\7.1\Styles\AMODefault.css"" range=""SASApp2_SC_ZED_LAST_CURRENT_3"" auto=""False"" xTime=""00:00:00"" rTime=""00:00:00.3120040"" bgnew=""False"" nFmt=""False"" grphSet=""True"" imgY=""0"" imgX=""0"" redirect='"</definedName>
    <definedName name="_AMO_ContentDefinition_842001499.10" hidden="1">"'tingHash"" v=""-739009327"" /&gt;
  &lt;param n=""ExcelFormatting"" v=""Automatic"" /&gt;
  &lt;ExcelXMLOptions AdjColWidths=""True"" RowOpt=""InsertCells"" ColOpt=""InsertCells"" /&gt;
&lt;/ContentDefinition&gt;'"</definedName>
    <definedName name="_AMO_ContentDefinition_842001499.2" hidden="1">"'""False""&gt;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DATASET""'"</definedName>
    <definedName name="_AMO_ContentDefinition_842001499.3" hidden="1">"' /&gt;
  &lt;param n=""SASFilter"" v="""" /&gt;
  &lt;param n=""MoreSheetsForRows"" v=""False"" /&gt;
  &lt;param n=""PageSize"" v=""500"" /&gt;
  &lt;param n=""ShowRowNumbers"" v=""True"" /&gt;
  &lt;param n=""ShowInfoInSheet"" v=""False"" /&gt;
  &lt;param n=""CredKey"" v=""ZED_'"</definedName>
    <definedName name="_AMO_ContentDefinition_842001499.4" hidden="1">"'LAST_CURRENT&amp;#x1;SASApp2&amp;#x1;SC""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Type=&amp;quot;SAS.Servers.Dataset&amp;qu'"</definedName>
    <definedName name="_AMO_ContentDefinition_842001499.5" hidden="1">"'ot;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/&amp;amp;gt;&amp;amp;lt;/FilterTree&amp;amp;g'"</definedName>
    <definedName name="_AMO_ContentDefinition_842001499.6" hidden="1">"'t;&amp;quot;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&amp;amp;lt;Version&amp;amp;gt;1'"</definedName>
    <definedName name="_AMO_ContentDefinition_842001499.7" hidden="1">"'&amp;amp;lt;/Version&amp;amp;gt;&amp;amp;#xD;&amp;amp;#xA;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&amp;amp;lt;ParentName&amp;amp;gt;SC&amp;am'"</definedName>
    <definedName name="_AMO_ContentDefinition_842001499.8" hidden="1">"'p;lt;/ParentName&amp;amp;gt;&amp;amp;#xD;&amp;amp;#xA;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/&amp;gt;""'"</definedName>
    <definedName name="_AMO_ContentDefinition_842001499.9" hidden="1">"' /&gt;
  &lt;param n=""ExcelTableColumnCount"" v=""11"" /&gt;
  &lt;param n=""ExcelTableRowCount"" v=""36"" /&gt;
  &lt;param n=""DataRowCount"" v=""36"" /&gt;
  &lt;param n=""DataColCount"" v=""10"" /&gt;
  &lt;param n=""ObsColumn"" v=""true"" /&gt;
  &lt;param n=""ExcelFormat'"</definedName>
    <definedName name="_AMO_ContentDefinition_854191209" hidden="1">"'Partitions:11'"</definedName>
    <definedName name="_AMO_ContentDefinition_854191209.0" hidden="1">"'&lt;ContentDefinition name=""SASApp2:SC.ZED_LAST_CURRENT"" rsid=""854191209"" type=""DataSet"" format=""ReportXml"" imgfmt=""ActiveX"" created=""01/06/2020 16:10:10"" modifed=""01/06/2020 19:59:14"" user=""郑舒月(平安普惠贷后管理部有抵押贷后管理室)"" apply=""False"" css=""C'"</definedName>
    <definedName name="_AMO_ContentDefinition_854191209.1" hidden="1">"':\SASHome\x86\SASAddinforMicrosoftOffice\7.1\Styles\AMODefault.css"" range=""SASApp2_SC_ZED_LAST_CURRENT"" auto=""False"" xTime=""00:00:00"" rTime=""00:00:00.3276000"" bgnew=""False"" nFmt=""False"" grphSet=""True"" imgY=""0"" imgX=""0"" redirect=""F'"</definedName>
    <definedName name="_AMO_ContentDefinition_854191209.10" hidden="1">"'ingHash"" v=""-739009327"" /&gt;
  &lt;param n=""ExcelFormatting"" v=""Automatic"" /&gt;
  &lt;ExcelXMLOptions AdjColWidths=""True"" RowOpt=""InsertCells"" ColOpt=""InsertCells"" /&gt;
&lt;/ContentDefinition&gt;'"</definedName>
    <definedName name="_AMO_ContentDefinition_854191209.2" hidden="1">"'alse""&gt;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 /&gt;'"</definedName>
    <definedName name="_AMO_ContentDefinition_854191209.3" hidden="1">"'
  &lt;param n=""SASFilter"" v="""" /&gt;
  &lt;param n=""MoreSheetsForRows"" v=""False"" /&gt;
  &lt;param n=""PageSize"" v=""500"" /&gt;
  &lt;param n=""ShowRowNumbers"" v=""False"" /&gt;
  &lt;param n=""ShowInfoInSheet"" v=""False"" /&gt;
  &lt;param n=""CredKey"" v=""ZED_LA'"</definedName>
    <definedName name="_AMO_ContentDefinition_854191209.4" hidden="1">"'ST_CURRENT&amp;#x1;SASApp2&amp;#x1;SC""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Type=&amp;quot;SAS.Servers.Dataset&amp;quot'"</definedName>
    <definedName name="_AMO_ContentDefinition_854191209.5" hidden="1">"';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/&amp;amp;gt;&amp;amp;lt;/FilterTree&amp;amp;gt;'"</definedName>
    <definedName name="_AMO_ContentDefinition_854191209.6" hidden="1">"'&amp;quot;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&amp;amp;lt;Version&amp;amp;gt;1&amp;a'"</definedName>
    <definedName name="_AMO_ContentDefinition_854191209.7" hidden="1">"'mp;lt;/Version&amp;amp;gt;&amp;amp;#xD;&amp;amp;#xA;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&amp;amp;lt;ParentName&amp;amp;gt;SC&amp;amp;'"</definedName>
    <definedName name="_AMO_ContentDefinition_854191209.8" hidden="1">"'lt;/ParentName&amp;amp;gt;&amp;amp;#xD;&amp;amp;#xA;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 /'"</definedName>
    <definedName name="_AMO_ContentDefinition_854191209.9" hidden="1">"'&gt;
  &lt;param n=""ExcelTableColumnCount"" v=""10"" /&gt;
  &lt;param n=""ExcelTableRowCount"" v=""37"" /&gt;
  &lt;param n=""DataRowCount"" v=""36"" /&gt;
  &lt;param n=""DataColCount"" v=""10"" /&gt;
  &lt;param n=""ObsColumn"" v=""false"" /&gt;
  &lt;param n=""ExcelFormatt'"</definedName>
    <definedName name="_AMO_ContentDefinition_928916161" hidden="1">"'Partitions:11'"</definedName>
    <definedName name="_AMO_ContentDefinition_928916161.0" hidden="1">"'&lt;ContentDefinition name=""SASApp2:UCA.ZED_SUM"" rsid=""928916161"" type=""DataSet"" format=""ReportXml"" imgfmt=""ActiveX"" created=""04/08/2020 13:58:41"" modifed=""05/12/2020 15:45:57"" user=""郑舒月(平安普惠贷后管理部有抵押贷后管理室)"" apply=""False"" css=""C:\SASHom'"</definedName>
    <definedName name="_AMO_ContentDefinition_928916161.1" hidden="1">"'e\x86\SASAddinforMicrosoftOffice\7.1\Styles\AMODefault.css"" range=""SASApp2_UCA_ZED_SUM"" auto=""False"" xTime=""00:00:00"" rTime=""00:00:00.3120060"" bgnew=""False"" nFmt=""False"" grphSet=""True"" imgY=""0"" imgX=""0"" redirect=""False""&gt;
  &lt;files'"</definedName>
    <definedName name="_AMO_ContentDefinition_928916161.10" hidden="1">"'=""ExcelFormatting"" v=""Automatic"" /&gt;
  &lt;ExcelXMLOptions AdjColWidths=""True"" RowOpt=""InsertCells"" ColOpt=""InsertCells"" /&gt;
&lt;/ContentDefinition&gt;'"</definedName>
    <definedName name="_AMO_ContentDefinition_928916161.2" hidden="1">"' /&gt;
  &lt;parents /&gt;
  &lt;children /&gt;
  &lt;param n=""AMO_Version"" v=""7.1"" /&gt;
  &lt;param n=""DisplayName"" v=""SASApp2:UCA.ZED_SUM"" /&gt;
  &lt;param n=""DisplayType"" v=""数据集"" /&gt;
  &lt;param n=""DataSourceType"" v=""SAS DATASET"" /&gt;
  &lt;param n=""SASFilte'"</definedName>
    <definedName name="_AMO_ContentDefinition_928916161.3" hidden="1">"'r"" v="""" /&gt;
  &lt;param n=""MoreSheetsForRows"" v=""False"" /&gt;
  &lt;param n=""PageSize"" v=""500"" /&gt;
  &lt;param n=""ShowRowNumbers"" v=""False"" /&gt;
  &lt;param n=""ShowInfoInSheet"" v=""False"" /&gt;
  &lt;param n=""CredKey"" v=""ZED_SUM&amp;#x1;SASApp2&amp;#x1;UCA'"</definedName>
    <definedName name="_AMO_ContentDefinition_928916161.4" hidden="1">"'""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Lib'"</definedName>
    <definedName name="_AMO_ContentDefinition_928916161.5" hidden="1">"'=&amp;quot;UCA&amp;quot; Libname=&amp;quot;UCA&amp;quot;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ColSelFlg=&amp;quot;0&amp;qu'"</definedName>
    <definedName name="_AMO_ContentDefinition_928916161.6" hidden="1">"'ot; DNA=&amp;quot;&amp;amp;lt;DNA&amp;amp;gt;&amp;amp;#xD;&amp;amp;#xA;  &amp;amp;lt;Type&amp;amp;gt;Dataset&amp;amp;lt;/Type&amp;amp;gt;&amp;amp;#xD;&amp;amp;#xA;  &amp;amp;lt;Name&amp;amp;gt;ZED_SUM&amp;amp;lt;/Name&amp;amp;gt;&amp;amp;#xD;&amp;amp;#xA;  &amp;amp;lt;Version&amp;amp;gt;1&amp;amp;lt;/Version&amp;amp;gt;&amp;amp;#xD;&amp;amp;'"</definedName>
    <definedName name="_AMO_ContentDefinition_928916161.7" hidden="1">"'#xA;  &amp;amp;lt;Assembly&amp;amp;gt;SAS.EG.SDS.Model&amp;amp;lt;/Assembly&amp;amp;gt;&amp;amp;#xD;&amp;amp;#xA;  &amp;amp;lt;Factory&amp;amp;gt;SAS.EG.SDS.Model.Creator&amp;amp;lt;/Factory&amp;amp;gt;&amp;amp;#xD;&amp;amp;#xA;  &amp;amp;lt;ParentName&amp;amp;gt;UCA&amp;amp;lt;/ParentName&amp;amp;gt;&amp;amp;#xD;&amp;amp'"</definedName>
    <definedName name="_AMO_ContentDefinition_928916161.8" hidden="1">"';#xA;  &amp;amp;lt;Server&amp;amp;gt;SASApp2&amp;amp;lt;/Server&amp;amp;gt;&amp;amp;#xD;&amp;amp;#xA;  &amp;amp;lt;Library&amp;amp;gt;UCA&amp;amp;lt;/Library&amp;amp;gt;&amp;amp;#xD;&amp;amp;#xA;&amp;amp;lt;/DNA&amp;amp;gt;&amp;quot; Name=&amp;quot;ZED_SUM&amp;quot; /&amp;gt;"" /&gt;
  &lt;param n=""ExcelTableColumnCount"" v'"</definedName>
    <definedName name="_AMO_ContentDefinition_928916161.9" hidden="1">"'=""16"" /&gt;
  &lt;param n=""ExcelTableRowCount"" v=""36"" /&gt;
  &lt;param n=""DataRowCount"" v=""36"" /&gt;
  &lt;param n=""DataColCount"" v=""16"" /&gt;
  &lt;param n=""ObsColumn"" v=""false"" /&gt;
  &lt;param n=""ExcelFormattingHash"" v=""-740594726"" /&gt;
  &lt;param n'"</definedName>
    <definedName name="_AMO_ContentDefinition_933102340" hidden="1">"'Partitions:11'"</definedName>
    <definedName name="_AMO_ContentDefinition_933102340.0" hidden="1">"'&lt;ContentDefinition name=""SASApp2:SC.LAST_CURRENT"" rsid=""933102340"" type=""DataSet"" format=""ReportXml"" imgfmt=""ActiveX"" created=""09/25/2019 15:33:41"" modifed=""01/03/2020 15:37:20"" user=""郑舒月(平安普惠贷后管理部有抵押贷后管理室)"" apply=""False"" css=""C:\SA'"</definedName>
    <definedName name="_AMO_ContentDefinition_933102340.1" hidden="1">"'SHome\x86\SASAddinforMicrosoftOffice\7.1\Styles\AMODefault.css"" range=""SASApp2_SC_LAST_CURRENT"" auto=""False"" xTime=""00:00:00.0156002"" rTime=""00:00:00.3276042"" bgnew=""False"" nFmt=""False"" grphSet=""True"" imgY=""0"" imgX=""0"" redirect=""F'"</definedName>
    <definedName name="_AMO_ContentDefinition_933102340.10" hidden="1">"'009327"" /&gt;
  &lt;param n=""ExcelFormatting"" v=""Automatic"" /&gt;
  &lt;ExcelXMLOptions AdjColWidths=""True"" RowOpt=""InsertCells"" ColOpt=""InsertCells"" /&gt;
&lt;/ContentDefinition&gt;'"</definedName>
    <definedName name="_AMO_ContentDefinition_933102340.2" hidden="1">"'alse""&gt;
  &lt;files /&gt;
  &lt;parents /&gt;
  &lt;children /&gt;
  &lt;param n=""AMO_Version"" v=""7.1"" /&gt;
  &lt;param n=""DisplayName"" v=""SASApp2:SC.LAST_CURRENT"" /&gt;
  &lt;param n=""DisplayType"" v=""数据集"" /&gt;
  &lt;param n=""DataSourceType"" v=""SAS DATASET"" /&gt;
  '"</definedName>
    <definedName name="_AMO_ContentDefinition_933102340.3" hidden="1">"'&lt;param n=""SASFilter"" v="""" /&gt;
  &lt;param n=""MoreSheetsForRows"" v=""False"" /&gt;
  &lt;param n=""PageSize"" v=""500"" /&gt;
  &lt;param n=""ShowRowNumbers"" v=""True"" /&gt;
  &lt;param n=""ShowInfoInSheet"" v=""False"" /&gt;
  &lt;param n=""CredKey"" v=""LAST_CURRE'"</definedName>
    <definedName name="_AMO_ContentDefinition_933102340.4" hidden="1">"'NT&amp;#x1;SASApp2&amp;#x1;SC""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Type=&amp;quot;SAS.Servers.Dataset&amp;quot; Svr=&amp;q'"</definedName>
    <definedName name="_AMO_ContentDefinition_933102340.5" hidden="1">"'uot;SASApp2&amp;quot;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C'"</definedName>
    <definedName name="_AMO_ContentDefinition_933102340.6" hidden="1">"'olSelFlg=&amp;quot;0&amp;quot; DNA=&amp;quot;&amp;amp;lt;DNA&amp;amp;gt;&amp;amp;#xD;&amp;amp;#xA;  &amp;amp;lt;Type&amp;amp;gt;Dataset&amp;amp;lt;/Type&amp;amp;gt;&amp;amp;#xD;&amp;amp;#xA;  &amp;amp;lt;Name&amp;amp;gt;LAST_CURRENT&amp;amp;lt;/Name&amp;amp;gt;&amp;amp;#xD;&amp;amp;#xA;  &amp;amp;lt;Version&amp;amp;gt;1&amp;amp;lt;/Versi'"</definedName>
    <definedName name="_AMO_ContentDefinition_933102340.7" hidden="1">"'on&amp;amp;gt;&amp;amp;#xD;&amp;amp;#xA;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&amp;amp;lt;ParentName&amp;amp;gt;SC&amp;amp;lt;/ParentNa'"</definedName>
    <definedName name="_AMO_ContentDefinition_933102340.8" hidden="1">"'me&amp;amp;gt;&amp;amp;#xD;&amp;amp;#xA;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Name=&amp;quot;LAST_CURRENT&amp;quot; /&amp;gt;"" /&gt;
  &lt;param n=""'"</definedName>
    <definedName name="_AMO_ContentDefinition_933102340.9" hidden="1">"'ExcelTableColumnCount"" v=""11"" /&gt;
  &lt;param n=""ExcelTableRowCount"" v=""36"" /&gt;
  &lt;param n=""DataRowCount"" v=""36"" /&gt;
  &lt;param n=""DataColCount"" v=""10"" /&gt;
  &lt;param n=""ObsColumn"" v=""true"" /&gt;
  &lt;param n=""ExcelFormattingHash"" v=""-739'"</definedName>
    <definedName name="_AMO_ContentLocation_126219709__A1" hidden="1">"'Partitions:2'"</definedName>
    <definedName name="_AMO_ContentLocation_126219709__A1.0" hidden="1">"'&lt;ContentLocation path=""A1"" rsid=""126219709""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126219709__A1.1" hidden="1">"'d"" v=""36"" /&gt;
&lt;/ContentLocation&gt;'"</definedName>
    <definedName name="_AMO_ContentLocation_30291749__A1" hidden="1">"'Partitions:2'"</definedName>
    <definedName name="_AMO_ContentLocation_30291749__A1.0" hidden="1">"'&lt;ContentLocation path=""A1"" rsid=""30291749"" tag="""" fid=""0""&gt;
  &lt;param n=""_NumRows"" v=""3"" /&gt;
  &lt;param n=""_NumCols"" v=""4"" /&gt;
  &lt;param n=""SASDataState"" v=""none"" /&gt;
  &lt;param n=""SASDataStart"" v=""1"" /&gt;
  &lt;param n=""SASDataEnd"" '"</definedName>
    <definedName name="_AMO_ContentLocation_30291749__A1.1" hidden="1">"'v=""2"" /&gt;
&lt;/ContentLocation&gt;'"</definedName>
    <definedName name="_AMO_ContentLocation_375079696__A1" hidden="1">"'Partitions:2'"</definedName>
    <definedName name="_AMO_ContentLocation_375079696__A1.0" hidden="1">"'&lt;ContentLocation path=""A1"" rsid=""375079696"" tag="""" fid=""0""&gt;
  &lt;param n=""_NumRows"" v=""37"" /&gt;
  &lt;param n=""_NumCols"" v=""10"" /&gt;
  &lt;param n=""SASDataState"" v=""none"" /&gt;
  &lt;param n=""SASDataStart"" v=""1"" /&gt;
  &lt;param n=""SASDataEn'"</definedName>
    <definedName name="_AMO_ContentLocation_375079696__A1.1" hidden="1">"'d"" v=""36"" /&gt;
&lt;/ContentLocation&gt;'"</definedName>
    <definedName name="_AMO_ContentLocation_565012070__A1" hidden="1">"'Partitions:2'"</definedName>
    <definedName name="_AMO_ContentLocation_565012070__A1.0" hidden="1">"'&lt;ContentLocation path=""A1"" rsid=""565012070"" tag="""" fid=""0""&gt;
  &lt;param n=""_NumRows"" v=""5"" /&gt;
  &lt;param n=""_NumCols"" v=""3"" /&gt;
  &lt;param n=""SASDataState"" v=""none"" /&gt;
  &lt;param n=""SASDataStart"" v=""1"" /&gt;
  &lt;param n=""SASDataEnd""'"</definedName>
    <definedName name="_AMO_ContentLocation_565012070__A1.1" hidden="1">"' v=""4"" /&gt;
&lt;/ContentLocation&gt;'"</definedName>
    <definedName name="_AMO_ContentLocation_819324585__A1" hidden="1">"'Partitions:2'"</definedName>
    <definedName name="_AMO_ContentLocation_819324585__A1.0" hidden="1">"'&lt;ContentLocation path=""A1"" rsid=""819324585""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819324585__A1.1" hidden="1">"'d"" v=""36"" /&gt;
&lt;/ContentLocation&gt;'"</definedName>
    <definedName name="_AMO_ContentLocation_842001499__A1" hidden="1">"'Partitions:2'"</definedName>
    <definedName name="_AMO_ContentLocation_842001499__A1.0" hidden="1">"'&lt;ContentLocation path=""A1"" rsid=""842001499"" tag="""" fid=""0""&gt;
  &lt;param n=""_NumRows"" v=""37"" /&gt;
  &lt;param n=""_NumCols"" v=""11"" /&gt;
  &lt;param n=""SASDataState"" v=""none"" /&gt;
  &lt;param n=""SASDataStart"" v=""1"" /&gt;
  &lt;param n=""SASDataEn'"</definedName>
    <definedName name="_AMO_ContentLocation_842001499__A1.1" hidden="1">"'d"" v=""36"" /&gt;
&lt;/ContentLocation&gt;'"</definedName>
    <definedName name="_AMO_ContentLocation_854191209__A1" hidden="1">"'Partitions:2'"</definedName>
    <definedName name="_AMO_ContentLocation_854191209__A1.0" hidden="1">"'&lt;ContentLocation path=""A1"" rsid=""854191209"" tag="""" fid=""0""&gt;
  &lt;param n=""_NumRows"" v=""39"" /&gt;
  &lt;param n=""_NumCols"" v=""10"" /&gt;
  &lt;param n=""SASDataState"" v=""none"" /&gt;
  &lt;param n=""SASDataStart"" v=""1"" /&gt;
  &lt;param n=""SASDataEn'"</definedName>
    <definedName name="_AMO_ContentLocation_854191209__A1.1" hidden="1">"'d"" v=""36"" /&gt;
&lt;/ContentLocation&gt;'"</definedName>
    <definedName name="_AMO_ContentLocation_928916161__A1" hidden="1">"'Partitions:2'"</definedName>
    <definedName name="_AMO_ContentLocation_928916161__A1.0" hidden="1">"'&lt;ContentLocation path=""A1"" rsid=""928916161"" tag="""" fid=""0""&gt;
  &lt;param n=""_NumRows"" v=""37"" /&gt;
  &lt;param n=""_NumCols"" v=""16"" /&gt;
  &lt;param n=""SASDataState"" v=""none"" /&gt;
  &lt;param n=""SASDataStart"" v=""1"" /&gt;
  &lt;param n=""SASDataEn'"</definedName>
    <definedName name="_AMO_ContentLocation_928916161__A1.1" hidden="1">"'d"" v=""36"" /&gt;
&lt;/ContentLocation&gt;'"</definedName>
    <definedName name="_AMO_ContentLocation_933102340__A1" hidden="1">"'Partitions:2'"</definedName>
    <definedName name="_AMO_ContentLocation_933102340__A1.0" hidden="1">"'&lt;ContentLocation path=""A1"" rsid=""933102340"" tag="""" fid=""0""&gt;
  &lt;param n=""_NumRows"" v=""38"" /&gt;
  &lt;param n=""_NumCols"" v=""11"" /&gt;
  &lt;param n=""SASDataState"" v=""none"" /&gt;
  &lt;param n=""SASDataStart"" v=""1"" /&gt;
  &lt;param n=""SASDataEn'"</definedName>
    <definedName name="_AMO_ContentLocation_933102340__A1.1" hidden="1">"'d"" v=""36"" /&gt;
&lt;/ContentLocation&gt;'"</definedName>
    <definedName name="_AMO_SingleObject_75055432_ROM_F0.SEC2.Print_1.SEC1.BDY.Data_Set_WORK_LF4" hidden="1">#REF!</definedName>
    <definedName name="_AMO_SingleObject_75055432_ROM_F0.SEC2.Print_1.SEC1.HDR.TXT1" hidden="1">#REF!</definedName>
    <definedName name="_AMO_SingleObject_75055432_ROM_F0.SEC2.Print_2.SEC1.BDY.Data_Set_WORK_LF4" hidden="1">#REF!</definedName>
    <definedName name="_AMO_SingleObject_75055432_ROM_F0.SEC2.Print_2.SEC1.HDR.TXT1" hidden="1">#REF!</definedName>
    <definedName name="_AMO_SingleObject_75055432_ROM_F0.SEC2.Print_3.SEC1.BDY.Data_Set_WORK_LF4" hidden="1">#REF!</definedName>
    <definedName name="_AMO_SingleObject_75055432_ROM_F0.SEC2.Print_3.SEC1.HDR.TXT1" hidden="1">#REF!</definedName>
    <definedName name="_AMO_UniqueIdentifier" hidden="1">"'9aeca861-9d72-493d-b6de-c76fb6a9edbd'"</definedName>
    <definedName name="_AMO_XmlVersion" hidden="1">"'1'"</definedName>
    <definedName name="_ar03" hidden="1">{#N/A,#N/A,FALSE,"Sales  total 9712";#N/A,#N/A,FALSE,"Sales  total 9712";#N/A,#N/A,FALSE,"Sales  total 9712";#N/A,#N/A,FALSE,"Sales  total 9712"}</definedName>
    <definedName name="_AR09" hidden="1">{#N/A,#N/A,FALSE,"Sales  total 9712";#N/A,#N/A,FALSE,"Sales  total 9712";#N/A,#N/A,FALSE,"Sales  total 9712";#N/A,#N/A,FALSE,"Sales  total 9712"}</definedName>
    <definedName name="_ar1" hidden="1">{#N/A,#N/A,FALSE,"Aging Summary";#N/A,#N/A,FALSE,"Ratio Analysis";#N/A,#N/A,FALSE,"Test 120 Day Accts";#N/A,#N/A,FALSE,"Tickmarks"}</definedName>
    <definedName name="_ar1_1" hidden="1">{#N/A,#N/A,FALSE,"Aging Summary";#N/A,#N/A,FALSE,"Ratio Analysis";#N/A,#N/A,FALSE,"Test 120 Day Accts";#N/A,#N/A,FALSE,"Tickmarks"}</definedName>
    <definedName name="_ar1_1_1_1" hidden="1">{#N/A,#N/A,FALSE,"Aging Summary";#N/A,#N/A,FALSE,"Ratio Analysis";#N/A,#N/A,FALSE,"Test 120 Day Accts";#N/A,#N/A,FALSE,"Tickmarks"}</definedName>
    <definedName name="_ar1_1_1_2" hidden="1">{#N/A,#N/A,FALSE,"Aging Summary";#N/A,#N/A,FALSE,"Ratio Analysis";#N/A,#N/A,FALSE,"Test 120 Day Accts";#N/A,#N/A,FALSE,"Tickmarks"}</definedName>
    <definedName name="_ar1_1_1_3" hidden="1">{#N/A,#N/A,FALSE,"Aging Summary";#N/A,#N/A,FALSE,"Ratio Analysis";#N/A,#N/A,FALSE,"Test 120 Day Accts";#N/A,#N/A,FALSE,"Tickmarks"}</definedName>
    <definedName name="_ar1_1_2" hidden="1">{#N/A,#N/A,FALSE,"Aging Summary";#N/A,#N/A,FALSE,"Ratio Analysis";#N/A,#N/A,FALSE,"Test 120 Day Accts";#N/A,#N/A,FALSE,"Tickmarks"}</definedName>
    <definedName name="_ar1_1_3" hidden="1">{#N/A,#N/A,FALSE,"Aging Summary";#N/A,#N/A,FALSE,"Ratio Analysis";#N/A,#N/A,FALSE,"Test 120 Day Accts";#N/A,#N/A,FALSE,"Tickmarks"}</definedName>
    <definedName name="_ar1_1_4" hidden="1">{#N/A,#N/A,FALSE,"Aging Summary";#N/A,#N/A,FALSE,"Ratio Analysis";#N/A,#N/A,FALSE,"Test 120 Day Accts";#N/A,#N/A,FALSE,"Tickmarks"}</definedName>
    <definedName name="_ar1_2" hidden="1">{#N/A,#N/A,FALSE,"Aging Summary";#N/A,#N/A,FALSE,"Ratio Analysis";#N/A,#N/A,FALSE,"Test 120 Day Accts";#N/A,#N/A,FALSE,"Tickmarks"}</definedName>
    <definedName name="_ar1_3" hidden="1">{#N/A,#N/A,FALSE,"Aging Summary";#N/A,#N/A,FALSE,"Ratio Analysis";#N/A,#N/A,FALSE,"Test 120 Day Accts";#N/A,#N/A,FALSE,"Tickmarks"}</definedName>
    <definedName name="_ar1_4" hidden="1">{#N/A,#N/A,FALSE,"Aging Summary";#N/A,#N/A,FALSE,"Ratio Analysis";#N/A,#N/A,FALSE,"Test 120 Day Accts";#N/A,#N/A,FALSE,"Tickmarks"}</definedName>
    <definedName name="_ar10" hidden="1">{#N/A,#N/A,FALSE,"Sales  total 9712";#N/A,#N/A,FALSE,"Sales  total 9712";#N/A,#N/A,FALSE,"Sales  total 9712";#N/A,#N/A,FALSE,"Sales  total 9712"}</definedName>
    <definedName name="_AR12" hidden="1">{#N/A,#N/A,FALSE,"Sales  total 9712";#N/A,#N/A,FALSE,"Sales  total 9712";#N/A,#N/A,FALSE,"Sales  total 9712";#N/A,#N/A,FALSE,"Sales  total 9712"}</definedName>
    <definedName name="_AR13" hidden="1">{#N/A,#N/A,FALSE,"Sales  total 9712";#N/A,#N/A,FALSE,"Sales  total 9712";#N/A,#N/A,FALSE,"Sales  total 9712";#N/A,#N/A,FALSE,"Sales  total 9712"}</definedName>
    <definedName name="_ar4" hidden="1">{#N/A,#N/A,FALSE,"Aging Summary";#N/A,#N/A,FALSE,"Ratio Analysis";#N/A,#N/A,FALSE,"Test 120 Day Accts";#N/A,#N/A,FALSE,"Tickmarks"}</definedName>
    <definedName name="_ar4_1" hidden="1">{#N/A,#N/A,FALSE,"Aging Summary";#N/A,#N/A,FALSE,"Ratio Analysis";#N/A,#N/A,FALSE,"Test 120 Day Accts";#N/A,#N/A,FALSE,"Tickmarks"}</definedName>
    <definedName name="_ar4_1_1_1" hidden="1">{#N/A,#N/A,FALSE,"Aging Summary";#N/A,#N/A,FALSE,"Ratio Analysis";#N/A,#N/A,FALSE,"Test 120 Day Accts";#N/A,#N/A,FALSE,"Tickmarks"}</definedName>
    <definedName name="_ar4_1_1_2" hidden="1">{#N/A,#N/A,FALSE,"Aging Summary";#N/A,#N/A,FALSE,"Ratio Analysis";#N/A,#N/A,FALSE,"Test 120 Day Accts";#N/A,#N/A,FALSE,"Tickmarks"}</definedName>
    <definedName name="_ar4_1_1_3" hidden="1">{#N/A,#N/A,FALSE,"Aging Summary";#N/A,#N/A,FALSE,"Ratio Analysis";#N/A,#N/A,FALSE,"Test 120 Day Accts";#N/A,#N/A,FALSE,"Tickmarks"}</definedName>
    <definedName name="_ar4_1_2" hidden="1">{#N/A,#N/A,FALSE,"Aging Summary";#N/A,#N/A,FALSE,"Ratio Analysis";#N/A,#N/A,FALSE,"Test 120 Day Accts";#N/A,#N/A,FALSE,"Tickmarks"}</definedName>
    <definedName name="_ar4_1_3" hidden="1">{#N/A,#N/A,FALSE,"Aging Summary";#N/A,#N/A,FALSE,"Ratio Analysis";#N/A,#N/A,FALSE,"Test 120 Day Accts";#N/A,#N/A,FALSE,"Tickmarks"}</definedName>
    <definedName name="_ar4_1_4" hidden="1">{#N/A,#N/A,FALSE,"Aging Summary";#N/A,#N/A,FALSE,"Ratio Analysis";#N/A,#N/A,FALSE,"Test 120 Day Accts";#N/A,#N/A,FALSE,"Tickmarks"}</definedName>
    <definedName name="_ar4_2" hidden="1">{#N/A,#N/A,FALSE,"Aging Summary";#N/A,#N/A,FALSE,"Ratio Analysis";#N/A,#N/A,FALSE,"Test 120 Day Accts";#N/A,#N/A,FALSE,"Tickmarks"}</definedName>
    <definedName name="_ar4_3" hidden="1">{#N/A,#N/A,FALSE,"Aging Summary";#N/A,#N/A,FALSE,"Ratio Analysis";#N/A,#N/A,FALSE,"Test 120 Day Accts";#N/A,#N/A,FALSE,"Tickmarks"}</definedName>
    <definedName name="_ar4_4" hidden="1">{#N/A,#N/A,FALSE,"Aging Summary";#N/A,#N/A,FALSE,"Ratio Analysis";#N/A,#N/A,FALSE,"Test 120 Day Accts";#N/A,#N/A,FALSE,"Tickmarks"}</definedName>
    <definedName name="_as1" hidden="1">{#N/A,#N/A,FALSE,"TAX COMPUTATION";#N/A,#N/A,FALSE,"TAX SCHEDULE";#N/A,#N/A,FALSE,"ADDITIONS";#N/A,#N/A,FALSE,"W &amp; T"}</definedName>
    <definedName name="_as2" hidden="1">{#N/A,#N/A,FALSE,"TAX COMPUTATION";#N/A,#N/A,FALSE,"TAX SCHEDULE";#N/A,#N/A,FALSE,"ADDITIONS";#N/A,#N/A,FALSE,"W &amp; T"}</definedName>
    <definedName name="_AS3" hidden="1">{#N/A,#N/A,FALSE,"Aging Summary";#N/A,#N/A,FALSE,"Ratio Analysis";#N/A,#N/A,FALSE,"Test 120 Day Accts";#N/A,#N/A,FALSE,"Tickmarks"}</definedName>
    <definedName name="_AS3_1" hidden="1">{#N/A,#N/A,FALSE,"Aging Summary";#N/A,#N/A,FALSE,"Ratio Analysis";#N/A,#N/A,FALSE,"Test 120 Day Accts";#N/A,#N/A,FALSE,"Tickmarks"}</definedName>
    <definedName name="_AS3_1_1_1" hidden="1">{#N/A,#N/A,FALSE,"Aging Summary";#N/A,#N/A,FALSE,"Ratio Analysis";#N/A,#N/A,FALSE,"Test 120 Day Accts";#N/A,#N/A,FALSE,"Tickmarks"}</definedName>
    <definedName name="_AS3_1_1_2" hidden="1">{#N/A,#N/A,FALSE,"Aging Summary";#N/A,#N/A,FALSE,"Ratio Analysis";#N/A,#N/A,FALSE,"Test 120 Day Accts";#N/A,#N/A,FALSE,"Tickmarks"}</definedName>
    <definedName name="_AS3_1_1_3" hidden="1">{#N/A,#N/A,FALSE,"Aging Summary";#N/A,#N/A,FALSE,"Ratio Analysis";#N/A,#N/A,FALSE,"Test 120 Day Accts";#N/A,#N/A,FALSE,"Tickmarks"}</definedName>
    <definedName name="_AS3_1_2" hidden="1">{#N/A,#N/A,FALSE,"Aging Summary";#N/A,#N/A,FALSE,"Ratio Analysis";#N/A,#N/A,FALSE,"Test 120 Day Accts";#N/A,#N/A,FALSE,"Tickmarks"}</definedName>
    <definedName name="_AS3_1_3" hidden="1">{#N/A,#N/A,FALSE,"Aging Summary";#N/A,#N/A,FALSE,"Ratio Analysis";#N/A,#N/A,FALSE,"Test 120 Day Accts";#N/A,#N/A,FALSE,"Tickmarks"}</definedName>
    <definedName name="_AS3_1_4" hidden="1">{#N/A,#N/A,FALSE,"Aging Summary";#N/A,#N/A,FALSE,"Ratio Analysis";#N/A,#N/A,FALSE,"Test 120 Day Accts";#N/A,#N/A,FALSE,"Tickmarks"}</definedName>
    <definedName name="_AS3_2" hidden="1">{#N/A,#N/A,FALSE,"Aging Summary";#N/A,#N/A,FALSE,"Ratio Analysis";#N/A,#N/A,FALSE,"Test 120 Day Accts";#N/A,#N/A,FALSE,"Tickmarks"}</definedName>
    <definedName name="_AS3_3" hidden="1">{#N/A,#N/A,FALSE,"Aging Summary";#N/A,#N/A,FALSE,"Ratio Analysis";#N/A,#N/A,FALSE,"Test 120 Day Accts";#N/A,#N/A,FALSE,"Tickmarks"}</definedName>
    <definedName name="_AS3_4" hidden="1">{#N/A,#N/A,FALSE,"Aging Summary";#N/A,#N/A,FALSE,"Ratio Analysis";#N/A,#N/A,FALSE,"Test 120 Day Accts";#N/A,#N/A,FALSE,"Tickmarks"}</definedName>
    <definedName name="_AS4" hidden="1">{#N/A,#N/A,FALSE,"Aging Summary";#N/A,#N/A,FALSE,"Ratio Analysis";#N/A,#N/A,FALSE,"Test 120 Day Accts";#N/A,#N/A,FALSE,"Tickmarks"}</definedName>
    <definedName name="_AS4_1" hidden="1">{#N/A,#N/A,FALSE,"Aging Summary";#N/A,#N/A,FALSE,"Ratio Analysis";#N/A,#N/A,FALSE,"Test 120 Day Accts";#N/A,#N/A,FALSE,"Tickmarks"}</definedName>
    <definedName name="_AS4_1_1_1" hidden="1">{#N/A,#N/A,FALSE,"Aging Summary";#N/A,#N/A,FALSE,"Ratio Analysis";#N/A,#N/A,FALSE,"Test 120 Day Accts";#N/A,#N/A,FALSE,"Tickmarks"}</definedName>
    <definedName name="_AS4_1_1_2" hidden="1">{#N/A,#N/A,FALSE,"Aging Summary";#N/A,#N/A,FALSE,"Ratio Analysis";#N/A,#N/A,FALSE,"Test 120 Day Accts";#N/A,#N/A,FALSE,"Tickmarks"}</definedName>
    <definedName name="_AS4_1_1_3" hidden="1">{#N/A,#N/A,FALSE,"Aging Summary";#N/A,#N/A,FALSE,"Ratio Analysis";#N/A,#N/A,FALSE,"Test 120 Day Accts";#N/A,#N/A,FALSE,"Tickmarks"}</definedName>
    <definedName name="_AS4_1_2" hidden="1">{#N/A,#N/A,FALSE,"Aging Summary";#N/A,#N/A,FALSE,"Ratio Analysis";#N/A,#N/A,FALSE,"Test 120 Day Accts";#N/A,#N/A,FALSE,"Tickmarks"}</definedName>
    <definedName name="_AS4_1_3" hidden="1">{#N/A,#N/A,FALSE,"Aging Summary";#N/A,#N/A,FALSE,"Ratio Analysis";#N/A,#N/A,FALSE,"Test 120 Day Accts";#N/A,#N/A,FALSE,"Tickmarks"}</definedName>
    <definedName name="_AS4_1_4" hidden="1">{#N/A,#N/A,FALSE,"Aging Summary";#N/A,#N/A,FALSE,"Ratio Analysis";#N/A,#N/A,FALSE,"Test 120 Day Accts";#N/A,#N/A,FALSE,"Tickmarks"}</definedName>
    <definedName name="_AS4_2" hidden="1">{#N/A,#N/A,FALSE,"Aging Summary";#N/A,#N/A,FALSE,"Ratio Analysis";#N/A,#N/A,FALSE,"Test 120 Day Accts";#N/A,#N/A,FALSE,"Tickmarks"}</definedName>
    <definedName name="_AS4_3" hidden="1">{#N/A,#N/A,FALSE,"Aging Summary";#N/A,#N/A,FALSE,"Ratio Analysis";#N/A,#N/A,FALSE,"Test 120 Day Accts";#N/A,#N/A,FALSE,"Tickmarks"}</definedName>
    <definedName name="_AS4_4" hidden="1">{#N/A,#N/A,FALSE,"Aging Summary";#N/A,#N/A,FALSE,"Ratio Analysis";#N/A,#N/A,FALSE,"Test 120 Day Accts";#N/A,#N/A,FALSE,"Tickmarks"}</definedName>
    <definedName name="_asd1" hidden="1">{#N/A,#N/A,FALSE,"TAX COMPUTATION";#N/A,#N/A,FALSE,"TAX SCHEDULE";#N/A,#N/A,FALSE,"ADDITIONS";#N/A,#N/A,FALSE,"W &amp; T"}</definedName>
    <definedName name="_asd2" hidden="1">{#N/A,#N/A,FALSE,"TAX COMPUTATION";#N/A,#N/A,FALSE,"TAX SCHEDULE";#N/A,#N/A,FALSE,"ADDITIONS";#N/A,#N/A,FALSE,"W &amp; T"}</definedName>
    <definedName name="_ase1" hidden="1">{#N/A,#N/A,FALSE,"Aging Summary";#N/A,#N/A,FALSE,"Ratio Analysis";#N/A,#N/A,FALSE,"Test 120 Day Accts";#N/A,#N/A,FALSE,"Tickmarks"}</definedName>
    <definedName name="_ase1_1" hidden="1">{#N/A,#N/A,FALSE,"Aging Summary";#N/A,#N/A,FALSE,"Ratio Analysis";#N/A,#N/A,FALSE,"Test 120 Day Accts";#N/A,#N/A,FALSE,"Tickmarks"}</definedName>
    <definedName name="_ase1_1_1_1" hidden="1">{#N/A,#N/A,FALSE,"Aging Summary";#N/A,#N/A,FALSE,"Ratio Analysis";#N/A,#N/A,FALSE,"Test 120 Day Accts";#N/A,#N/A,FALSE,"Tickmarks"}</definedName>
    <definedName name="_ase1_1_1_2" hidden="1">{#N/A,#N/A,FALSE,"Aging Summary";#N/A,#N/A,FALSE,"Ratio Analysis";#N/A,#N/A,FALSE,"Test 120 Day Accts";#N/A,#N/A,FALSE,"Tickmarks"}</definedName>
    <definedName name="_ase1_1_1_3" hidden="1">{#N/A,#N/A,FALSE,"Aging Summary";#N/A,#N/A,FALSE,"Ratio Analysis";#N/A,#N/A,FALSE,"Test 120 Day Accts";#N/A,#N/A,FALSE,"Tickmarks"}</definedName>
    <definedName name="_ase1_1_2" hidden="1">{#N/A,#N/A,FALSE,"Aging Summary";#N/A,#N/A,FALSE,"Ratio Analysis";#N/A,#N/A,FALSE,"Test 120 Day Accts";#N/A,#N/A,FALSE,"Tickmarks"}</definedName>
    <definedName name="_ase1_1_3" hidden="1">{#N/A,#N/A,FALSE,"Aging Summary";#N/A,#N/A,FALSE,"Ratio Analysis";#N/A,#N/A,FALSE,"Test 120 Day Accts";#N/A,#N/A,FALSE,"Tickmarks"}</definedName>
    <definedName name="_ase1_1_4" hidden="1">{#N/A,#N/A,FALSE,"Aging Summary";#N/A,#N/A,FALSE,"Ratio Analysis";#N/A,#N/A,FALSE,"Test 120 Day Accts";#N/A,#N/A,FALSE,"Tickmarks"}</definedName>
    <definedName name="_ase1_2" hidden="1">{#N/A,#N/A,FALSE,"Aging Summary";#N/A,#N/A,FALSE,"Ratio Analysis";#N/A,#N/A,FALSE,"Test 120 Day Accts";#N/A,#N/A,FALSE,"Tickmarks"}</definedName>
    <definedName name="_ase1_3" hidden="1">{#N/A,#N/A,FALSE,"Aging Summary";#N/A,#N/A,FALSE,"Ratio Analysis";#N/A,#N/A,FALSE,"Test 120 Day Accts";#N/A,#N/A,FALSE,"Tickmarks"}</definedName>
    <definedName name="_ase1_4" hidden="1">{#N/A,#N/A,FALSE,"Aging Summary";#N/A,#N/A,FALSE,"Ratio Analysis";#N/A,#N/A,FALSE,"Test 120 Day Accts";#N/A,#N/A,FALSE,"Tickmarks"}</definedName>
    <definedName name="_ase4" hidden="1">{#N/A,#N/A,FALSE,"Aging Summary";#N/A,#N/A,FALSE,"Ratio Analysis";#N/A,#N/A,FALSE,"Test 120 Day Accts";#N/A,#N/A,FALSE,"Tickmarks"}</definedName>
    <definedName name="_ase4_1" hidden="1">{#N/A,#N/A,FALSE,"Aging Summary";#N/A,#N/A,FALSE,"Ratio Analysis";#N/A,#N/A,FALSE,"Test 120 Day Accts";#N/A,#N/A,FALSE,"Tickmarks"}</definedName>
    <definedName name="_ase4_1_1_1" hidden="1">{#N/A,#N/A,FALSE,"Aging Summary";#N/A,#N/A,FALSE,"Ratio Analysis";#N/A,#N/A,FALSE,"Test 120 Day Accts";#N/A,#N/A,FALSE,"Tickmarks"}</definedName>
    <definedName name="_ase4_1_1_2" hidden="1">{#N/A,#N/A,FALSE,"Aging Summary";#N/A,#N/A,FALSE,"Ratio Analysis";#N/A,#N/A,FALSE,"Test 120 Day Accts";#N/A,#N/A,FALSE,"Tickmarks"}</definedName>
    <definedName name="_ase4_1_1_3" hidden="1">{#N/A,#N/A,FALSE,"Aging Summary";#N/A,#N/A,FALSE,"Ratio Analysis";#N/A,#N/A,FALSE,"Test 120 Day Accts";#N/A,#N/A,FALSE,"Tickmarks"}</definedName>
    <definedName name="_ase4_1_2" hidden="1">{#N/A,#N/A,FALSE,"Aging Summary";#N/A,#N/A,FALSE,"Ratio Analysis";#N/A,#N/A,FALSE,"Test 120 Day Accts";#N/A,#N/A,FALSE,"Tickmarks"}</definedName>
    <definedName name="_ase4_1_3" hidden="1">{#N/A,#N/A,FALSE,"Aging Summary";#N/A,#N/A,FALSE,"Ratio Analysis";#N/A,#N/A,FALSE,"Test 120 Day Accts";#N/A,#N/A,FALSE,"Tickmarks"}</definedName>
    <definedName name="_ase4_1_4" hidden="1">{#N/A,#N/A,FALSE,"Aging Summary";#N/A,#N/A,FALSE,"Ratio Analysis";#N/A,#N/A,FALSE,"Test 120 Day Accts";#N/A,#N/A,FALSE,"Tickmarks"}</definedName>
    <definedName name="_ase4_2" hidden="1">{#N/A,#N/A,FALSE,"Aging Summary";#N/A,#N/A,FALSE,"Ratio Analysis";#N/A,#N/A,FALSE,"Test 120 Day Accts";#N/A,#N/A,FALSE,"Tickmarks"}</definedName>
    <definedName name="_ase4_3" hidden="1">{#N/A,#N/A,FALSE,"Aging Summary";#N/A,#N/A,FALSE,"Ratio Analysis";#N/A,#N/A,FALSE,"Test 120 Day Accts";#N/A,#N/A,FALSE,"Tickmarks"}</definedName>
    <definedName name="_ase4_4" hidden="1">{#N/A,#N/A,FALSE,"Aging Summary";#N/A,#N/A,FALSE,"Ratio Analysis";#N/A,#N/A,FALSE,"Test 120 Day Accts";#N/A,#N/A,FALSE,"Tickmarks"}</definedName>
    <definedName name="_asr1" hidden="1">{#N/A,#N/A,FALSE,"Aging Summary";#N/A,#N/A,FALSE,"Ratio Analysis";#N/A,#N/A,FALSE,"Test 120 Day Accts";#N/A,#N/A,FALSE,"Tickmarks"}</definedName>
    <definedName name="_asr1_1" hidden="1">{#N/A,#N/A,FALSE,"Aging Summary";#N/A,#N/A,FALSE,"Ratio Analysis";#N/A,#N/A,FALSE,"Test 120 Day Accts";#N/A,#N/A,FALSE,"Tickmarks"}</definedName>
    <definedName name="_asr1_1_1_1" hidden="1">{#N/A,#N/A,FALSE,"Aging Summary";#N/A,#N/A,FALSE,"Ratio Analysis";#N/A,#N/A,FALSE,"Test 120 Day Accts";#N/A,#N/A,FALSE,"Tickmarks"}</definedName>
    <definedName name="_asr1_1_1_2" hidden="1">{#N/A,#N/A,FALSE,"Aging Summary";#N/A,#N/A,FALSE,"Ratio Analysis";#N/A,#N/A,FALSE,"Test 120 Day Accts";#N/A,#N/A,FALSE,"Tickmarks"}</definedName>
    <definedName name="_asr1_1_1_3" hidden="1">{#N/A,#N/A,FALSE,"Aging Summary";#N/A,#N/A,FALSE,"Ratio Analysis";#N/A,#N/A,FALSE,"Test 120 Day Accts";#N/A,#N/A,FALSE,"Tickmarks"}</definedName>
    <definedName name="_asr1_1_2" hidden="1">{#N/A,#N/A,FALSE,"Aging Summary";#N/A,#N/A,FALSE,"Ratio Analysis";#N/A,#N/A,FALSE,"Test 120 Day Accts";#N/A,#N/A,FALSE,"Tickmarks"}</definedName>
    <definedName name="_asr1_1_3" hidden="1">{#N/A,#N/A,FALSE,"Aging Summary";#N/A,#N/A,FALSE,"Ratio Analysis";#N/A,#N/A,FALSE,"Test 120 Day Accts";#N/A,#N/A,FALSE,"Tickmarks"}</definedName>
    <definedName name="_asr1_1_4" hidden="1">{#N/A,#N/A,FALSE,"Aging Summary";#N/A,#N/A,FALSE,"Ratio Analysis";#N/A,#N/A,FALSE,"Test 120 Day Accts";#N/A,#N/A,FALSE,"Tickmarks"}</definedName>
    <definedName name="_asr1_2" hidden="1">{#N/A,#N/A,FALSE,"Aging Summary";#N/A,#N/A,FALSE,"Ratio Analysis";#N/A,#N/A,FALSE,"Test 120 Day Accts";#N/A,#N/A,FALSE,"Tickmarks"}</definedName>
    <definedName name="_asr1_3" hidden="1">{#N/A,#N/A,FALSE,"Aging Summary";#N/A,#N/A,FALSE,"Ratio Analysis";#N/A,#N/A,FALSE,"Test 120 Day Accts";#N/A,#N/A,FALSE,"Tickmarks"}</definedName>
    <definedName name="_asr1_4" hidden="1">{#N/A,#N/A,FALSE,"Aging Summary";#N/A,#N/A,FALSE,"Ratio Analysis";#N/A,#N/A,FALSE,"Test 120 Day Accts";#N/A,#N/A,FALSE,"Tickmarks"}</definedName>
    <definedName name="_asr4" hidden="1">{#N/A,#N/A,FALSE,"Aging Summary";#N/A,#N/A,FALSE,"Ratio Analysis";#N/A,#N/A,FALSE,"Test 120 Day Accts";#N/A,#N/A,FALSE,"Tickmarks"}</definedName>
    <definedName name="_asr4_1" hidden="1">{#N/A,#N/A,FALSE,"Aging Summary";#N/A,#N/A,FALSE,"Ratio Analysis";#N/A,#N/A,FALSE,"Test 120 Day Accts";#N/A,#N/A,FALSE,"Tickmarks"}</definedName>
    <definedName name="_asr4_1_1_1" hidden="1">{#N/A,#N/A,FALSE,"Aging Summary";#N/A,#N/A,FALSE,"Ratio Analysis";#N/A,#N/A,FALSE,"Test 120 Day Accts";#N/A,#N/A,FALSE,"Tickmarks"}</definedName>
    <definedName name="_asr4_1_1_2" hidden="1">{#N/A,#N/A,FALSE,"Aging Summary";#N/A,#N/A,FALSE,"Ratio Analysis";#N/A,#N/A,FALSE,"Test 120 Day Accts";#N/A,#N/A,FALSE,"Tickmarks"}</definedName>
    <definedName name="_asr4_1_1_3" hidden="1">{#N/A,#N/A,FALSE,"Aging Summary";#N/A,#N/A,FALSE,"Ratio Analysis";#N/A,#N/A,FALSE,"Test 120 Day Accts";#N/A,#N/A,FALSE,"Tickmarks"}</definedName>
    <definedName name="_asr4_1_2" hidden="1">{#N/A,#N/A,FALSE,"Aging Summary";#N/A,#N/A,FALSE,"Ratio Analysis";#N/A,#N/A,FALSE,"Test 120 Day Accts";#N/A,#N/A,FALSE,"Tickmarks"}</definedName>
    <definedName name="_asr4_1_3" hidden="1">{#N/A,#N/A,FALSE,"Aging Summary";#N/A,#N/A,FALSE,"Ratio Analysis";#N/A,#N/A,FALSE,"Test 120 Day Accts";#N/A,#N/A,FALSE,"Tickmarks"}</definedName>
    <definedName name="_asr4_1_4" hidden="1">{#N/A,#N/A,FALSE,"Aging Summary";#N/A,#N/A,FALSE,"Ratio Analysis";#N/A,#N/A,FALSE,"Test 120 Day Accts";#N/A,#N/A,FALSE,"Tickmarks"}</definedName>
    <definedName name="_asr4_2" hidden="1">{#N/A,#N/A,FALSE,"Aging Summary";#N/A,#N/A,FALSE,"Ratio Analysis";#N/A,#N/A,FALSE,"Test 120 Day Accts";#N/A,#N/A,FALSE,"Tickmarks"}</definedName>
    <definedName name="_asr4_3" hidden="1">{#N/A,#N/A,FALSE,"Aging Summary";#N/A,#N/A,FALSE,"Ratio Analysis";#N/A,#N/A,FALSE,"Test 120 Day Accts";#N/A,#N/A,FALSE,"Tickmarks"}</definedName>
    <definedName name="_asr4_4" hidden="1">{#N/A,#N/A,FALSE,"Aging Summary";#N/A,#N/A,FALSE,"Ratio Analysis";#N/A,#N/A,FALSE,"Test 120 Day Accts";#N/A,#N/A,FALSE,"Tickmarks"}</definedName>
    <definedName name="_AtRisk_FitDataRange_FIT_18211_9F9AB" hidden="1">#REF!</definedName>
    <definedName name="_AtRisk_FitDataRange_FIT_1F2DD_E1410" hidden="1">#REF!</definedName>
    <definedName name="_AtRisk_FitDataRange_FIT_28DF_A8175" hidden="1">#REF!</definedName>
    <definedName name="_AtRisk_FitDataRange_FIT_7CF8A_F2B86" hidden="1">#REF!</definedName>
    <definedName name="_AtRisk_FitDataRange_FIT_CDECA_152B5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1</definedName>
    <definedName name="_AtRisk_SimSetting_ReportOptionCustomItemSummaryGraphType02" hidden="1">1</definedName>
    <definedName name="_AtRisk_SimSetting_ReportOptionCustomItemSummaryGraphType03" hidden="1">1</definedName>
    <definedName name="_AtRisk_SimSetting_ReportOptionCustomItemSummaryGraphType04" hidden="1">1</definedName>
    <definedName name="_AtRisk_SimSetting_ReportOptionCustomItemSummaryGraphType05" hidden="1">1</definedName>
    <definedName name="_AtRisk_SimSetting_ReportOptionCustomItemSummaryGraphType06" hidden="1">1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2047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20</definedName>
    <definedName name="_AtRisk_SimSetting_ReportsList_1" hidden="1">0</definedName>
    <definedName name="_AtRisk_SimSetting_ShowSimulationProgressWindow" hidden="1">TRUE</definedName>
    <definedName name="_AtRisk_SimSetting_SimName001" hidden="1">"Low"</definedName>
    <definedName name="_AtRisk_SimSetting_SimName002" hidden="1">"Mostlikely"</definedName>
    <definedName name="_AtRisk_SimSetting_SimName003" hidden="1">"High (BAU)"</definedName>
    <definedName name="_AtRisk_SimSetting_SimName004" hidden="1">"Only Fujairah local demand to continue beyond 2021"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201" hidden="1">{#N/A,#N/A,FALSE,"Ocean";#N/A,#N/A,FALSE,"NewYork";#N/A,#N/A,FALSE,"Gateway";#N/A,#N/A,FALSE,"GVH";#N/A,#N/A,FALSE,"GVM";#N/A,#N/A,FALSE,"GVT"}</definedName>
    <definedName name="_B221" hidden="1">{#N/A,#N/A,FALSE,"Ocean";#N/A,#N/A,FALSE,"NewYork";#N/A,#N/A,FALSE,"Gateway";#N/A,#N/A,FALSE,"GVH";#N/A,#N/A,FALSE,"GVM";#N/A,#N/A,FALSE,"GVT"}</definedName>
    <definedName name="_bdm.0023787040814C1F9834A873F0F12BAF.edm" hidden="1">#REF!</definedName>
    <definedName name="_bdm.0118A1878E6345C484A95ED8BAC491DC.edm" hidden="1">#REF!</definedName>
    <definedName name="_bdm.013512227B194266B2296100E52DD86D.edm" hidden="1">#REF!</definedName>
    <definedName name="_bdm.02B1CEDE5BB24DE8B0CC390558EA4043.edm" hidden="1">#REF!</definedName>
    <definedName name="_bdm.048C37D657FD4859B187715EF45E98E7.edm" hidden="1">#REF!</definedName>
    <definedName name="_bdm.04C6D99BBFB5462A8816A3D47C1D7AB5.edm" hidden="1">#REF!</definedName>
    <definedName name="_bdm.0929690203914D52963FA3824A9E21AD.edm" hidden="1">#REF!</definedName>
    <definedName name="_bdm.09E2B5D135C94EB4980E23A27DF4057B.edm" hidden="1">#REF!</definedName>
    <definedName name="_bdm.0A2F4B9448FE4D1C8E463A26B40E4F58.edm" hidden="1">#REF!</definedName>
    <definedName name="_bdm.0AC99BA5118241D3BF28740E980A8177.edm" hidden="1">#REF!</definedName>
    <definedName name="_bdm.0AEE928DF8D0447DA8FE4FCBC6FD5F10.edm" hidden="1">#REF!</definedName>
    <definedName name="_bdm.0B7AC0F8E7B7454F842880A8C7E3934F.edm" hidden="1">#REF!</definedName>
    <definedName name="_bdm.0B8AB12C1557446CBF56C769AACF335B.edm" hidden="1">#REF!</definedName>
    <definedName name="_bdm.0C0CABE73C574CA681DEEE62D228B10C.edm" hidden="1">#REF!</definedName>
    <definedName name="_bdm.0C69AD23CD5443DAA425646562A2567C.edm" hidden="1">#REF!</definedName>
    <definedName name="_bdm.0D2A3677D52D40D6BB98F454C40CFCB1.edm" hidden="1">#REF!</definedName>
    <definedName name="_bdm.0D31AD99607C493F83B4E3CF6B66215F.edm" hidden="1">#REF!</definedName>
    <definedName name="_bdm.0d419c0923b340c3bc07ff09c29aa90a.edm" hidden="1">#REF!</definedName>
    <definedName name="_bdm.0d5a1e5548f34eb289b16268f186becc.edm" hidden="1">#REF!</definedName>
    <definedName name="_bdm.0D7B0E2F04F24AB7B5F38526E77A9ED6.edm" hidden="1">#REF!</definedName>
    <definedName name="_bdm.0d8298c8d1f44a2b9e12b0c733f306b5.edm" hidden="1">#REF!</definedName>
    <definedName name="_bdm.0dac8a02775c4369aff6cfb8710a6095.edm" hidden="1">#REF!</definedName>
    <definedName name="_bdm.0E11EF3E25034B698076DE5556EFEBEF.edm" hidden="1">#REF!</definedName>
    <definedName name="_bdm.0E59D5998D454CD980B17520C2DB8FDC.edm" hidden="1">#REF!</definedName>
    <definedName name="_bdm.0EDBF47B2A5D447880C0075CD648B815.edm" hidden="1">#REF!</definedName>
    <definedName name="_bdm.0EED2931D43C4488B62BAF3BB8750704.edm" hidden="1">#REF!</definedName>
    <definedName name="_bdm.0F183194113A48B3971C31AE1E010DC3.edm" hidden="1">#REF!</definedName>
    <definedName name="_bdm.0F66B27BE50B42448399A855E070FCF1.edm" hidden="1">#REF!</definedName>
    <definedName name="_bdm.0F70F18590A3432AA98F4DA41D6A0670.edm" hidden="1">#REF!</definedName>
    <definedName name="_bdm.0fb5998b362949ae867958d2497a15a8.edm" hidden="1">#REF!</definedName>
    <definedName name="_bdm.0FDB30D7B923476C9A4BCDF963E77A1B.edm" hidden="1">#REF!</definedName>
    <definedName name="_bdm.107DBC327B984381BD9B48B564C63B73.edm" hidden="1">#REF!</definedName>
    <definedName name="_bdm.109A19559E6842F5915E44AFE2A50EA0.edm" hidden="1">#REF!</definedName>
    <definedName name="_bdm.1256ED4539674F9292132EF72189F721.edm" hidden="1">#REF!</definedName>
    <definedName name="_bdm.125CE5000C094345A0624BC646AB97FB.edm" hidden="1">#REF!</definedName>
    <definedName name="_bdm.13251AC54BA7492AB503A03E4189E850.edm" hidden="1">#REF!</definedName>
    <definedName name="_bdm.13b34677c8454707a9a2a89acdc238a1.edm" hidden="1">#REF!</definedName>
    <definedName name="_bdm.1443F347DEE549948F02798C3DBC8609.edm" hidden="1">#REF!</definedName>
    <definedName name="_bdm.158C2247CBEB49EBB6658CABF244507E.edm" hidden="1">#REF!</definedName>
    <definedName name="_bdm.1590D7EC1E934EF9BAD375CA03F1A685.edm" hidden="1">#REF!</definedName>
    <definedName name="_bdm.15990075AECA4E34A0222977391CC81F.edm" hidden="1">#REF!</definedName>
    <definedName name="_bdm.17A9DB225B2F4803A96853FF7B5DF9A6.edm" hidden="1">#REF!</definedName>
    <definedName name="_bdm.185DBE0EC402423DADD584774DEF8609.edm" hidden="1">#REF!</definedName>
    <definedName name="_bdm.1898D252973249D4B4D142FA71B71B4C.edm" hidden="1">#REF!</definedName>
    <definedName name="_bdm.1964E5E90FC34D13BC7D81458789854B.edm" hidden="1">#REF!</definedName>
    <definedName name="_bdm.1992B6D92145450C87FA2346697AC719.edm" hidden="1">#REF!</definedName>
    <definedName name="_bdm.1999DFD97087410988D7FA8D852E2D42.edm" hidden="1">#REF!</definedName>
    <definedName name="_bdm.1a8c2253f95b4b17a4ec4cb530c9c5ef.edm" hidden="1">#REF!</definedName>
    <definedName name="_bdm.1AB2F95978C44AC1A31D46CA864DAE77.edm" hidden="1">#REF!</definedName>
    <definedName name="_bdm.1B7269A68E8A4D40B9561AC4E4783C5A.edm" hidden="1">#REF!</definedName>
    <definedName name="_bdm.1B9C8A88847C4DD6915E7779EEA2C86F.edm" hidden="1">#REF!</definedName>
    <definedName name="_bdm.1BB9AA0BD99C4DD2B8906DEA244BFFA6.edm" hidden="1">#REF!</definedName>
    <definedName name="_bdm.1bdbd98b552e471eb21409882da0ec0b.edm" hidden="1">#REF!</definedName>
    <definedName name="_bdm.1C991F69BA494422AFB12CBF32E7A016.edm" hidden="1">#REF!</definedName>
    <definedName name="_bdm.1CCD33E46CC34AB3872AC603D37C2E18.edm" hidden="1">#REF!</definedName>
    <definedName name="_bdm.1DA6112383B446CCB88EF6CA417BDAEF.edm" hidden="1">#REF!</definedName>
    <definedName name="_bdm.1E831A9391CE44AB93787044C2B37BF3.edm" hidden="1">#REF!</definedName>
    <definedName name="_bdm.1F1A5388FCCF45FF9F6B3B71C8078029.edm" hidden="1">#REF!</definedName>
    <definedName name="_bdm.1F76C079BA224A0EA00B1F8BF9026652.edm" hidden="1">#REF!</definedName>
    <definedName name="_bdm.1F78DD2FC3744240A46CCD0C4232F90F.edm" hidden="1">#REF!</definedName>
    <definedName name="_bdm.2089D6E260624B23A4EBA7CB68367CF9.edm" hidden="1">#REF!</definedName>
    <definedName name="_bdm.224DAD86321F46DC8FDD0B5B1A7A8192.edm" hidden="1">#REF!</definedName>
    <definedName name="_bdm.22A1DFACD6974E579A537F1B86460C2F.edm" hidden="1">#REF!</definedName>
    <definedName name="_bdm.22B9935F64C04A4095B831FD00CD18F4.edm" hidden="1">#REF!</definedName>
    <definedName name="_bdm.22C420290F684B23B069801310CFA1B4.edm" hidden="1">#REF!</definedName>
    <definedName name="_bdm.22e24281cdd54600b9957d5ddcf9270f.edm" hidden="1">#REF!</definedName>
    <definedName name="_bdm.23534ABC063D4714A11FBA2856B59734.edm" hidden="1">#REF!</definedName>
    <definedName name="_bdm.23726fe0a2c14f0498397b659cf38f62.edm" hidden="1">#REF!</definedName>
    <definedName name="_bdm.23a6483ae1b0429280d97a17b3ffc77d.edm" hidden="1">#REF!</definedName>
    <definedName name="_bdm.23d2211429a0498ca9e4da9301e65cf5.edm" hidden="1">#REF!</definedName>
    <definedName name="_bdm.240CE88F0FC549EEAB2C0570552F8785.edm" hidden="1">#REF!</definedName>
    <definedName name="_bdm.249402AB96CF48859AEBD5A4B4837027.edm" hidden="1">#REF!</definedName>
    <definedName name="_bdm.25214735DF7D4B2EB7E02CE61BD40D81.edm" hidden="1">#REF!</definedName>
    <definedName name="_bdm.26915D9AC5C7427DB7C95ABC6CB9FA25.edm" hidden="1">#REF!</definedName>
    <definedName name="_bdm.28096F67E86446B9A3AA2A5CA97477DD.edm" hidden="1">#REF!</definedName>
    <definedName name="_bdm.2822d2cf1bbf4d418b58db4a9a669e38.edm" hidden="1">#REF!</definedName>
    <definedName name="_bdm.285857D9A18F4C8D835E3126A88E36E0.edm" hidden="1">#REF!</definedName>
    <definedName name="_bdm.28DABAEE5D82498F8EC258453331E657.edm" hidden="1">#REF!</definedName>
    <definedName name="_bdm.29B8B559FC774E5686967E23BBB16BF5.edm" hidden="1">#REF!</definedName>
    <definedName name="_bdm.2A8E26C9AE0B4699A676CE8609F05DB4.edm" hidden="1">#REF!</definedName>
    <definedName name="_bdm.2B9A58844A5147B7BC2755B194959B08.edm" hidden="1">#REF!</definedName>
    <definedName name="_bdm.2bb017f5e825491c8a886471cb4634a0.edm" hidden="1">#REF!</definedName>
    <definedName name="_bdm.2BBDD15FE22347D9A3DC797D85C82674.edm" hidden="1">#REF!</definedName>
    <definedName name="_bdm.2BC9667FD0254D26B8CB5E401EA25DB5.edm" hidden="1">#REF!</definedName>
    <definedName name="_bdm.2C9DA327C12541728A5140E454E540EF.edm" hidden="1">#REF!</definedName>
    <definedName name="_bdm.2d55cc9e54dd43589e28cbd75e0a7af7.edm" hidden="1">#REF!</definedName>
    <definedName name="_bdm.2d9e39c5a1a74459b234be94af12aca8.edm" hidden="1">#REF!</definedName>
    <definedName name="_bdm.2da27b5d0688470c81181e0e34360f18.edm" hidden="1">#REF!</definedName>
    <definedName name="_bdm.2E09E147EF044E1D83FBBD1D9048FB13.edm" hidden="1">#REF!</definedName>
    <definedName name="_bdm.2E22B65286E94122855B85F79BFF63FF.edm" hidden="1">#REF!</definedName>
    <definedName name="_bdm.2E9CD0439F164FD780B9708A0B15EA38.edm" hidden="1">#REF!</definedName>
    <definedName name="_bdm.2EA4990CFDE94F1FB2B094E2E6C11FC8.edm" hidden="1">#REF!</definedName>
    <definedName name="_bdm.2F1B093FDBCD4FB7B0FB4CBC828ED295.edm" hidden="1">#REF!</definedName>
    <definedName name="_bdm.2FB3F4A74C004F9ABB024447D79C77E9.edm" hidden="1">#REF!</definedName>
    <definedName name="_bdm.306EA668946542E3B1A0E6522E709E0C.edm" hidden="1">#REF!</definedName>
    <definedName name="_bdm.30A4749BDB884AA2BCA718C074305D59.edm" hidden="1">#REF!</definedName>
    <definedName name="_bdm.30A5AA9E1A804BAFA3E52F9DCEE6F185.edm" hidden="1">#REF!</definedName>
    <definedName name="_bdm.3126159A713A4CE3B50DD14A75E572C9.edm" hidden="1">#REF!</definedName>
    <definedName name="_bdm.31894A3E32C245FEBA41A081967343B7.edm" hidden="1">#REF!</definedName>
    <definedName name="_bdm.3189F3FF1C3544E2A47DF63CA54E2388.edm" hidden="1">#REF!</definedName>
    <definedName name="_bdm.324b6f51d003452fb5f1553952f03e24.edm" hidden="1">#REF!</definedName>
    <definedName name="_bdm.327F72A7FBDB47AD95BFB6423995BD4C.edm" hidden="1">#REF!</definedName>
    <definedName name="_bdm.32950354A07946F58AF69CBDF2AB2EF5.edm" hidden="1">#REF!</definedName>
    <definedName name="_bdm.32AA63A9C51C42338B8DB88966EC0D35.edm" hidden="1">#REF!</definedName>
    <definedName name="_bdm.3346788FB67D4D959A8B280911D0B25E.edm" hidden="1">#REF!</definedName>
    <definedName name="_bdm.335efe82b81543ad950724647f3ecd03.edm" hidden="1">#REF!</definedName>
    <definedName name="_bdm.33C5907FE61C41DBA6E2B1DECD1CCEFB.edm" hidden="1">#REF!</definedName>
    <definedName name="_bdm.351b65d26f574ddf95b0a75ec80f4d5b.edm" hidden="1">#REF!</definedName>
    <definedName name="_bdm.359A365CA1874CD6B17FE03A2DD8FEF7.edm" hidden="1">#REF!</definedName>
    <definedName name="_bdm.35a9017e383c41df854f244b12779463.edm" hidden="1">#REF!</definedName>
    <definedName name="_bdm.35E411001EAE4D8DADDEA972DCB57D68.edm" hidden="1">#REF!</definedName>
    <definedName name="_bdm.35EFC67B7A9F44129C8E0F60A0BF17FF.edm" hidden="1">#REF!</definedName>
    <definedName name="_bdm.364CB05A4489439583365F5BA8E5A74A.edm" hidden="1">#REF!</definedName>
    <definedName name="_bdm.3669d80530404c39951f24f9caa63930.edm" hidden="1">#REF!</definedName>
    <definedName name="_bdm.37709163e41e41058806069471b94a51.edm" hidden="1">#REF!</definedName>
    <definedName name="_bdm.38040EEDDC3A40B1BBCAAEEB75392368.edm" hidden="1">#REF!</definedName>
    <definedName name="_bdm.38b14eb8f22f4b5ca4f00163cb10a1f3.edm" hidden="1">#REF!</definedName>
    <definedName name="_bdm.3904B25F5A864349AB83113E38C925F2.edm" hidden="1">#REF!</definedName>
    <definedName name="_bdm.39592CC9A4D24A1E8E32D5593141D5B7.edm" hidden="1">#REF!</definedName>
    <definedName name="_bdm.39A22D023FD04349933AF5B52BA8B13A.edm" hidden="1">#REF!</definedName>
    <definedName name="_bdm.39E790046395404B8D83517EE2DE1A38.edm" hidden="1">#REF!</definedName>
    <definedName name="_bdm.3A6634906CED4F7797DAE65D37ED88A4.edm" hidden="1">#REF!</definedName>
    <definedName name="_bdm.3AC53F7473A148F29770398A51E0B814.edm" hidden="1">#REF!</definedName>
    <definedName name="_bdm.3AC780486AA34D179DD16720570181F9.edm" hidden="1">#REF!</definedName>
    <definedName name="_bdm.3accb1990dd144fa81304ea8ba5f8cb6.edm" hidden="1">#REF!</definedName>
    <definedName name="_bdm.3ADB6BF8C3A6493C861C3479EA8EB781.edm" hidden="1">#REF!</definedName>
    <definedName name="_bdm.3aebe2aa6a3347c498eb6ab2dfe1fa53.edm" hidden="1">#REF!</definedName>
    <definedName name="_bdm.3B134BCE39B34054BC7E33CB5FC64AFC.edm" hidden="1">#REF!</definedName>
    <definedName name="_bdm.3B359F995A954D3D8AD7AB6C9A7CB8E7.edm" hidden="1">#REF!</definedName>
    <definedName name="_bdm.3b60fdde9ba542f98e506ca6612f2118.edm" hidden="1">#REF!</definedName>
    <definedName name="_bdm.3BDB15C5265545C4BDF21AD527F4669A.edm" hidden="1">#REF!</definedName>
    <definedName name="_bdm.3c11166ae06f4dd98bcbb0a5830bf520.edm" hidden="1">#REF!</definedName>
    <definedName name="_bdm.3D12C4EA3CCC4CC1AFFE7F9D2A144D54.edm" hidden="1">#REF!</definedName>
    <definedName name="_bdm.3D4C75D13BF8448291B138207FF46DEA.edm" hidden="1">#REF!</definedName>
    <definedName name="_bdm.3EAC8E3D083A4A3AADEFF35EC509098D.edm" hidden="1">#REF!</definedName>
    <definedName name="_bdm.3f2ad9288d0d47f39603b96967d50cb9.edm" hidden="1">#REF!</definedName>
    <definedName name="_bdm.3FA4F23990174CA68905BA5A200D113A.edm" hidden="1">#REF!</definedName>
    <definedName name="_bdm.4124FAF77AA54F8A9A3E3B6E9952693D.edm" hidden="1">#REF!</definedName>
    <definedName name="_bdm.414E4A0383BA4258864F032BA5B211B4.edm" hidden="1">#REF!</definedName>
    <definedName name="_bdm.415011C8DBE44869848827B757953F5D.edm" hidden="1">#REF!</definedName>
    <definedName name="_bdm.41E9F15DC46345D18D511414E874A422.edm" hidden="1">#REF!</definedName>
    <definedName name="_bdm.42291E04F3C9481993A056E235DEA6ED.edm" hidden="1">#REF!</definedName>
    <definedName name="_bdm.426B04DC839345F593849F17AA108273.edm" hidden="1">#REF!</definedName>
    <definedName name="_bdm.42C923D0B218422D9261218ACA77FEB6.edm" hidden="1">#REF!</definedName>
    <definedName name="_bdm.430F813EFAC44C15847375FD93BB8B22.edm" hidden="1">#REF!</definedName>
    <definedName name="_bdm.431b4add697140ddb0d0a36edae113d9.edm" hidden="1">#REF!</definedName>
    <definedName name="_bdm.440EAF70606D494C918561232635F0D6.edm" hidden="1">#REF!</definedName>
    <definedName name="_bdm.448210803BF64E1DBE39F73E47337B4B.edm" hidden="1">#REF!</definedName>
    <definedName name="_bdm.44B8EB00FDB24D308D3BC195DE400F8C.edm" hidden="1">#REF!</definedName>
    <definedName name="_bdm.44E5E58CF13F4F4F9DF2C9422E295ED6.edm" hidden="1">#REF!</definedName>
    <definedName name="_bdm.450F6F7C71094CF5A946EF8064B8D190.edm" hidden="1">#REF!</definedName>
    <definedName name="_bdm.4553435126F9416CB62A517E5941D54A.edm" hidden="1">#REF!</definedName>
    <definedName name="_bdm.4597fde15729461383aa0e2b164f82b6.edm" hidden="1">#REF!</definedName>
    <definedName name="_bdm.45A3A5B5E99E4FE49A12074C083756CA.edm" hidden="1">#REF!</definedName>
    <definedName name="_bdm.45AC014540A849D29CE70BB13EC773F5.edm" hidden="1">#REF!</definedName>
    <definedName name="_bdm.464324CE607C403FA771829A32A0A93A.edm" hidden="1">#REF!</definedName>
    <definedName name="_bdm.475C9B457A844BDDBDF67F5A580F1F27.edm" hidden="1">#REF!</definedName>
    <definedName name="_bdm.47ecf8ffe070479a919ee6398dfbd3e8.edm" hidden="1">#REF!</definedName>
    <definedName name="_bdm.49486539AA9545EF987BD912AECE65E1.edm" hidden="1">#REF!</definedName>
    <definedName name="_bdm.49B138BAEB5847D28D674E5829486B67.edm" hidden="1">#REF!</definedName>
    <definedName name="_bdm.4aaac2a0ca024f388d5e3b30eb6acb55.edm" hidden="1">#REF!</definedName>
    <definedName name="_bdm.4B8D86D064574754B6439591EE07C031.edm" hidden="1">#REF!</definedName>
    <definedName name="_bdm.4C2AB7DCBD0B48D680F617C5A3CDE372.edm" hidden="1">#REF!</definedName>
    <definedName name="_bdm.4C443DF4103B491CAA5501C6847A6B61.edm" hidden="1">#REF!</definedName>
    <definedName name="_bdm.4C72DCA69B4944EBA7F9D1DE8A112AAA.edm" hidden="1">#REF!</definedName>
    <definedName name="_bdm.4CAF61F71A874D5CA6B3A05A06F7008A.edm" hidden="1">#REF!</definedName>
    <definedName name="_bdm.4D83FBB1AB224FBE802A9D7370F1BB9F.edm" hidden="1">#REF!</definedName>
    <definedName name="_bdm.4dbc209d3ae9472ba64fef01e96e70cb.edm" hidden="1">#REF!</definedName>
    <definedName name="_bdm.4E18F2FBB35D437E9824E08BD4BEDAAE.edm" hidden="1">#REF!</definedName>
    <definedName name="_bdm.4E35FC4CEAC34DC4AD2E99C7751F6CAC.edm" hidden="1">#REF!</definedName>
    <definedName name="_bdm.4e855be2e95843afac07e4f926176b09.edm" hidden="1">#REF!</definedName>
    <definedName name="_bdm.4F2A41E2446E4628BEF34955339D62DA.edm" hidden="1">#REF!</definedName>
    <definedName name="_bdm.4F4E547215A141D7B9EEC45E7A0E7FF1.edm" hidden="1">#REF!</definedName>
    <definedName name="_bdm.5085dd8f0df84f0fb26744220a2db77e.edm" hidden="1">#REF!</definedName>
    <definedName name="_bdm.50D6A53871034EF6A9F5686818040CDF.edm" hidden="1">#REF!</definedName>
    <definedName name="_bdm.50fc3d3dfe9e49cab568a24f9fdfa3b3.edm" hidden="1">#REF!</definedName>
    <definedName name="_bdm.51F1951E597343438D2AAF41620F70A1.edm" hidden="1">#REF!</definedName>
    <definedName name="_bdm.51F3AAB5F36D4EBFA4DC5275D04E70D5.edm" hidden="1">#REF!</definedName>
    <definedName name="_bdm.52103D20D1D649FFA6505B5E79CB8C7F.edm" hidden="1">#REF!</definedName>
    <definedName name="_bdm.52A1E61B7D76447894B3FF8919AF5630.edm" hidden="1">#REF!</definedName>
    <definedName name="_bdm.52AB024C3ACA4AC28FCDD64390529079.edm" hidden="1">#REF!</definedName>
    <definedName name="_bdm.530CA860D2294BAAA491DE32DDBA3DD6.edm" hidden="1">#REF!</definedName>
    <definedName name="_bdm.5346F5AD97524152B0AB94F9D2E4229E.edm" hidden="1">#REF!</definedName>
    <definedName name="_bdm.539C4F2EF081491DB18409900C8CC05C.edm" hidden="1">#REF!</definedName>
    <definedName name="_bdm.55545892856B4181A9332D8E4F66FFB6.edm" hidden="1">#REF!</definedName>
    <definedName name="_bdm.561751939EE449F39BDFAB947D35A203.edm" hidden="1">#REF!</definedName>
    <definedName name="_bdm.5727720D4FBE4CE793272FE3C3CD1873.edm" hidden="1">#REF!</definedName>
    <definedName name="_bdm.57537E0E32D94019B4A97ECF9DB89B7D.edm" hidden="1">#REF!</definedName>
    <definedName name="_bdm.584BFFC455AF437F9E0DF1D37FA97B62.edm" hidden="1">#REF!</definedName>
    <definedName name="_bdm.586c1f38914b40bcb4d8d97bd1d01055.edm" hidden="1">#REF!</definedName>
    <definedName name="_bdm.589a1baecb7c464c9930ed23a5a40001.edm" hidden="1">#REF!</definedName>
    <definedName name="_bdm.58AE9A236AB9487DBABDE1528213EF79.edm" hidden="1">#REF!</definedName>
    <definedName name="_bdm.59232849129C442E92CECC394FE8B91E.edm" hidden="1">#REF!</definedName>
    <definedName name="_bdm.59B9D69CE56A4A68815B6A7F5C8F3C68.edm" hidden="1">#REF!</definedName>
    <definedName name="_bdm.59F1D023723C47E682DC909199089283.edm" hidden="1">#REF!</definedName>
    <definedName name="_bdm.5A130414EA084AE59ECA821D051BC5BF.edm" hidden="1">#REF!</definedName>
    <definedName name="_bdm.5B63B1DB6BB141E0B35CEBE09397427B.edm" hidden="1">#REF!</definedName>
    <definedName name="_bdm.5B9D08208BEA4FC9B9EC1072EED58BC2.edm" hidden="1">#REF!</definedName>
    <definedName name="_bdm.5ba8e397787b49b9a6827afdb0675a91.edm" hidden="1">#REF!</definedName>
    <definedName name="_bdm.5E9C7432907646B79A868197A045D0F6.edm" hidden="1">#REF!</definedName>
    <definedName name="_bdm.5ED0AA3656484EB8BDA8A45841D1FEF6.edm" hidden="1">#REF!</definedName>
    <definedName name="_bdm.5F2F7BFA23CD40E1BB6763A679C63780.edm" hidden="1">#REF!</definedName>
    <definedName name="_bdm.5F89FEE0EFE0407F92A1717B10ED2F6D.edm" hidden="1">#REF!</definedName>
    <definedName name="_bdm.601af2fea79a4079a103d637344e2c6a.edm" hidden="1">#REF!</definedName>
    <definedName name="_bdm.60452bf71ea6479a88b0072150204504.edm" hidden="1">#REF!</definedName>
    <definedName name="_bdm.6067586F7522462DA659DDDF242A42B5.edm" hidden="1">#REF!</definedName>
    <definedName name="_bdm.60A905FB33AD4BF8AB8F7063A4FD66A8.edm" hidden="1">#REF!</definedName>
    <definedName name="_bdm.60DC2FAC939942D39149259430085389.edm" hidden="1">#REF!</definedName>
    <definedName name="_bdm.6100424567284900B01F22B9969B0C5A.edm" hidden="1">#REF!</definedName>
    <definedName name="_bdm.613ACE4E65744F248CE8F71A81FBAE9A.edm" hidden="1">#REF!</definedName>
    <definedName name="_bdm.61B94A6ED24843CF844006D0353DD8BB.edm" hidden="1">#REF!</definedName>
    <definedName name="_bdm.621B6A59E96F4C129FCA411D1AC7CFC8.edm" hidden="1">#REF!</definedName>
    <definedName name="_bdm.6257fa40eda840939c3648fe46d27449.edm" hidden="1">#REF!</definedName>
    <definedName name="_bdm.62651C969A38482A9FEDFE9DAC83D414.edm" hidden="1">#REF!</definedName>
    <definedName name="_bdm.6339EBB427654BD092605D4C3DCA617F.edm" hidden="1">#REF!</definedName>
    <definedName name="_bdm.64367A0966BA486A8E214508DBD9A6BF.edm" hidden="1">#REF!</definedName>
    <definedName name="_bdm.64CD522AB0CD41468F02954481EEC3C6.edm" hidden="1">#REF!</definedName>
    <definedName name="_bdm.65f49a998447402495ce413330736231.edm" hidden="1">#REF!</definedName>
    <definedName name="_bdm.660B32395B5942FB9EB4A7E940D090C1.edm" hidden="1">#REF!</definedName>
    <definedName name="_bdm.670C1D47DD0B40BCA6B50511862E0A22.edm" hidden="1">#REF!</definedName>
    <definedName name="_bdm.6758d522c471472f96a489dd7b088e03.edm" hidden="1">#REF!</definedName>
    <definedName name="_bdm.6810ee5a92d44630b772ba0ffbbbead5.edm" hidden="1">#REF!</definedName>
    <definedName name="_bdm.6823AD1B248249AEA87054D107F93201.edm" hidden="1">#REF!</definedName>
    <definedName name="_bdm.68401948C1BF4BADA771C668DA797161.edm" hidden="1">#REF!</definedName>
    <definedName name="_bdm.68A0DB3C9CC649F6806CD2ED361EFD4D.edm" hidden="1">#REF!</definedName>
    <definedName name="_bdm.695B17B2853441BD92AB37A40C75D17F.edm" hidden="1">#REF!</definedName>
    <definedName name="_bdm.6a07d0af83e14b3cb0976fc0cdef4fcf.edm" hidden="1">#REF!</definedName>
    <definedName name="_bdm.6A741315B354454E953556DD0BDC2402.edm" hidden="1">#REF!</definedName>
    <definedName name="_bdm.6ae9aee9a5ed42aea5dd37a65ab23b46.edm" hidden="1">#REF!</definedName>
    <definedName name="_bdm.6BEBF3C776FC4D4CBD25491556741E08.edm" hidden="1">#REF!</definedName>
    <definedName name="_bdm.6CC1918D8B234290BD46B45FF9087AF9.edm" hidden="1">#REF!</definedName>
    <definedName name="_bdm.6D14EA6D49F54804BFF4518AF3AE8FE7.edm" hidden="1">#REF!</definedName>
    <definedName name="_bdm.6D203520016449A7B2B1967593CAD840.edm" hidden="1">#REF!</definedName>
    <definedName name="_bdm.6D635E2B200448508AAFF790ED432DCB.edm" hidden="1">#REF!</definedName>
    <definedName name="_bdm.6dcd11a1ab1d4caf8ddd01d89cd4ea79.edm" hidden="1">#REF!</definedName>
    <definedName name="_bdm.6DE9D36C56B4438089983B62639E7FA5.edm" hidden="1">#REF!</definedName>
    <definedName name="_bdm.6DFFD98B3B1145738E40C820179E1EB6.edm" hidden="1">#REF!</definedName>
    <definedName name="_bdm.6E2E9BF3C5674B6DB24640513FAA29F4.edm" hidden="1">#REF!</definedName>
    <definedName name="_bdm.6ea4e54e0e4248b693126bcab10d93a6.edm" hidden="1">#REF!</definedName>
    <definedName name="_bdm.6F5D54FDA59C4C7689D5030F87341045.edm" hidden="1">#REF!</definedName>
    <definedName name="_bdm.6F5E23B8A8AB474DBEF89EB15B58B4EF.edm" hidden="1">#REF!</definedName>
    <definedName name="_bdm.6F69556A266242099AAE3932103FE1FE.edm" hidden="1">#REF!</definedName>
    <definedName name="_bdm.6f7f2e6b8e6b48c9b9202d3bb8a4c91c.edm" hidden="1">#REF!</definedName>
    <definedName name="_bdm.6F953DA8E3644629BEBA1E67D243FAD7.edm" hidden="1">#REF!</definedName>
    <definedName name="_bdm.6FBA247DE0704CD3B650EBC8766BE2C3.edm" hidden="1">#REF!</definedName>
    <definedName name="_bdm.6FC51D9683DC42088F0D69C2EE36C93E.edm" hidden="1">#REF!</definedName>
    <definedName name="_bdm.7087B0FF9D6A476BB3E1C7619F90CF23.edm" hidden="1">#REF!</definedName>
    <definedName name="_bdm.7113CE45D0F64974B3C448E7B856627C.edm" hidden="1">#REF!</definedName>
    <definedName name="_bdm.7168427C830E4F6E948AE2B301B80EC4.edm" hidden="1">#REF!</definedName>
    <definedName name="_bdm.71B6C730635B44FA9C03F9361EC31743.edm" hidden="1">#REF!</definedName>
    <definedName name="_bdm.71D0962512884F1C990F1C859563EA1C.edm" hidden="1">#REF!</definedName>
    <definedName name="_bdm.71F2399002E04B18BECA7DE55E41FCFB.edm" hidden="1">#REF!</definedName>
    <definedName name="_bdm.72CA1A0923C34F8F9A756BE3E0538234.edm" hidden="1">#REF!</definedName>
    <definedName name="_bdm.73118D42214741CDA0DA3472C1D35FE9.edm" hidden="1">#REF!</definedName>
    <definedName name="_bdm.73A37F058F0B4A98A4150D9DE3F8E4F4.edm" hidden="1">#REF!</definedName>
    <definedName name="_bdm.73EDD5F71A4B40A39F2E857060345ECB.edm" hidden="1">#REF!</definedName>
    <definedName name="_bdm.748f5192a6664ef08589d9587f72f76d.edm" hidden="1">#REF!</definedName>
    <definedName name="_bdm.750e42bbe9914f5ba29bfd6703bdcaf5.edm" hidden="1">#REF!</definedName>
    <definedName name="_bdm.758609CA19C147A19E17666B97F484B5.edm" hidden="1">#REF!</definedName>
    <definedName name="_bdm.75C4AB85C4AA44B3BB3850475EB7F9F6.edm" hidden="1">#REF!</definedName>
    <definedName name="_bdm.77301F7F59734FF49BA81588B44DFB8B.edm" hidden="1">#REF!</definedName>
    <definedName name="_bdm.77ADCFA9B10F463DAE73818ADF613194.edm" hidden="1">#REF!</definedName>
    <definedName name="_bdm.795B7E106758452084749AABEEB75977.edm" hidden="1">#REF!</definedName>
    <definedName name="_bdm.79e4849e508144808d25fa4a6ea2f862.edm" hidden="1">#REF!</definedName>
    <definedName name="_bdm.79FC692ED7314FE387BF119ED08C5BEE.edm" hidden="1">#REF!</definedName>
    <definedName name="_bdm.7A78815631194D2DA02BA11FB261DF0E.edm" hidden="1">#REF!</definedName>
    <definedName name="_bdm.7aac97d9df194d5a9d62ce4c3348af82.edm" hidden="1">#REF!</definedName>
    <definedName name="_bdm.7ac376a453d74f8a88881bbb7cea88e0.edm" hidden="1">#REF!</definedName>
    <definedName name="_bdm.7ACE5EBED311453B984BCE6FB6BAD3E5.edm" hidden="1">#REF!</definedName>
    <definedName name="_bdm.7AD02D47C32F4B33822C83CAE61DBD55.edm" hidden="1">#REF!</definedName>
    <definedName name="_bdm.7BE733ADE9994B34891E73BDC633FA10.edm" hidden="1">#REF!</definedName>
    <definedName name="_bdm.7c1f42efbf16428a9625782ae98a9cbd.edm" hidden="1">#REF!</definedName>
    <definedName name="_bdm.7CC270476918401C9A480BC0C0ACD17E.edm" hidden="1">#REF!</definedName>
    <definedName name="_bdm.7CC72CC63ADB4CC098095E3C884CDF7F.edm" hidden="1">#REF!</definedName>
    <definedName name="_bdm.7CE0B9BA8AEC4D029C621181D6B27AD5.edm" hidden="1">#REF!</definedName>
    <definedName name="_bdm.7d32fc5d4c7e4f9788c5088c58c74b70.edm" hidden="1">#REF!</definedName>
    <definedName name="_bdm.7D468182C03D4758AA59D1C25AF78941.edm" hidden="1">#REF!</definedName>
    <definedName name="_bdm.7D883CB08CB94B84AC4AC5B9315AA18C.edm" hidden="1">#REF!</definedName>
    <definedName name="_bdm.7e433901d2374c95aca175eab630b6cf.edm" hidden="1">#REF!</definedName>
    <definedName name="_bdm.7E5D15BE091548A5B14E0A0A5BBDD7E6.edm" hidden="1">#REF!</definedName>
    <definedName name="_bdm.7EC88BE5B82C49B490F75B589F60B130.edm" hidden="1">#REF!</definedName>
    <definedName name="_bdm.7FD0EBDA4D514B3AB62399618E085751.edm" hidden="1">#REF!</definedName>
    <definedName name="_bdm.8003E08C09614C7DB07C8924CD7A080A.edm" hidden="1">#REF!</definedName>
    <definedName name="_bdm.808623BB027B41C79CEBB30ABE0337CB.edm" hidden="1">#REF!</definedName>
    <definedName name="_bdm.8172C226AB794859AF975A3F064E3F77.edm" hidden="1">#REF!</definedName>
    <definedName name="_bdm.81c76d376a4141d49419275207745308.edm" hidden="1">#REF!</definedName>
    <definedName name="_bdm.81CD0B8F117141EC9586F0B8747B513D.edm" hidden="1">#REF!</definedName>
    <definedName name="_bdm.81E3779F2BB74B21A83F4E4EC7FADC13.edm" hidden="1">#REF!</definedName>
    <definedName name="_bdm.8200E6E5936348018CC2FD66415550A4.edm" hidden="1">#REF!</definedName>
    <definedName name="_bdm.820964092D6940B3966987C7655E3524.edm" hidden="1">#REF!</definedName>
    <definedName name="_bdm.82b6923046f84fb7b7d30dae7b825e68.edm" hidden="1">#REF!</definedName>
    <definedName name="_bdm.831484EB207D4F8F8F2C2F9080A2555B.edm" hidden="1">#REF!</definedName>
    <definedName name="_bdm.846EDCE9A9B94BE6BCAEF7C54E92F834.edm" hidden="1">#REF!</definedName>
    <definedName name="_bdm.847C0264DC1C4A3AB2E49F968EA2A330.edm" hidden="1">#REF!</definedName>
    <definedName name="_bdm.848EBF865F37493DAEFA433305508AA9.edm" hidden="1">#REF!</definedName>
    <definedName name="_bdm.84ABA1F22B6B4B87B414ED5CE3E9C105.edm" hidden="1">#REF!</definedName>
    <definedName name="_bdm.8520050FFEF44B0E97262B670FB34469.edm" hidden="1">#REF!</definedName>
    <definedName name="_bdm.861BE8440C034881A15D2AF814F5AF29.edm" hidden="1">#REF!</definedName>
    <definedName name="_bdm.862E6831B8D943388BD54A0673E00797.edm" hidden="1">#REF!</definedName>
    <definedName name="_bdm.874BA46B4CC141398A217D31256242AF.edm" hidden="1">#REF!</definedName>
    <definedName name="_bdm.87A7D0D5D3BB461A94BE757509406DF4.edm" hidden="1">#REF!</definedName>
    <definedName name="_bdm.88a4327e5b7a40df9cc5abaa754aa1bd.edm" hidden="1">#REF!</definedName>
    <definedName name="_bdm.88E5B957C8ED45DB80ABE8EF3BB0663C.edm" hidden="1">#REF!</definedName>
    <definedName name="_bdm.8ADACC19E2724954B805A121980D41E6.edm" hidden="1">#REF!</definedName>
    <definedName name="_bdm.8b5da06e9aba4c5cba6668c0c68a3631.edm" hidden="1">#REF!</definedName>
    <definedName name="_bdm.8B65654AE68E43F1AA3F922F5E20B5D3.edm" hidden="1">#REF!</definedName>
    <definedName name="_bdm.8C19AF8E9D72423DA093ECB7E6481121.edm" hidden="1">#REF!</definedName>
    <definedName name="_bdm.8D678375D6B542289A9B87480489FF2B.edm" hidden="1">#REF!</definedName>
    <definedName name="_bdm.8ddfd89f58c84467b2f5db140d9695c2.edm" hidden="1">#REF!</definedName>
    <definedName name="_bdm.8DE1A09FD6AD4119AC80306D579635AE.edm" hidden="1">#REF!</definedName>
    <definedName name="_bdm.8E0E112C4C624E10B1119097361307C1.edm" hidden="1">#REF!</definedName>
    <definedName name="_bdm.8F5CC7C4516245B0B02E33841F47DF93.edm" hidden="1">#REF!</definedName>
    <definedName name="_bdm.8F85F4DCB8F142C393A48A495AB86FD3.edm" hidden="1">#REF!</definedName>
    <definedName name="_bdm.8F88A16895B14787AF4E9824E9B0AB34.edm" hidden="1">#REF!</definedName>
    <definedName name="_bdm.8FD2C45FEC7C4C2BA1A7915E91269AE5.edm" hidden="1">#REF!</definedName>
    <definedName name="_bdm.8FEACAC819F749729786D90F3E05D350.edm" hidden="1">#REF!</definedName>
    <definedName name="_bdm.91CB9BC166A145AEA5D198EB1D66940A.edm" hidden="1">#REF!</definedName>
    <definedName name="_bdm.9269C0B097D04AA6BC0ABA8C32423BA9.edm" hidden="1">#REF!</definedName>
    <definedName name="_bdm.928EBE83BF8844519BD959E8BC1987EA.edm" hidden="1">#REF!</definedName>
    <definedName name="_bdm.93126160D6D14B35B581C28CA714BCBC.edm" hidden="1">#REF!</definedName>
    <definedName name="_bdm.938C7E1AFEFB4F62A4FFA33B643051A9.edm" hidden="1">#REF!</definedName>
    <definedName name="_bdm.93E975ABDA6A43E9A6CD258C6916BD07.edm" hidden="1">#REF!</definedName>
    <definedName name="_bdm.94AEFA5AA5DC45F1827847AF9812C286.edm" hidden="1">#REF!</definedName>
    <definedName name="_bdm.94CE65E50B9843C796472D5CEAF1B75F.edm" hidden="1">#REF!</definedName>
    <definedName name="_bdm.94E1D6CDCBC34639967BAA008DEF8177.edm" hidden="1">#REF!</definedName>
    <definedName name="_bdm.951B2211FFB340F5AC5CDBF76E1A42D4.edm" hidden="1">#REF!</definedName>
    <definedName name="_bdm.955A3CBF89CD4B73A27766F0ED970494.edm" hidden="1">#REF!</definedName>
    <definedName name="_bdm.959818783B064D3C9022E14727BB8F94.edm" hidden="1">#REF!</definedName>
    <definedName name="_bdm.9605ff28c51a4105988252c309514faf.edm" hidden="1">#REF!</definedName>
    <definedName name="_bdm.9655C6C588FB4C99864D8633217C2ACB.edm" hidden="1">#REF!</definedName>
    <definedName name="_bdm.972f444008a442ff8d1797b58baf994f.edm" hidden="1">#REF!</definedName>
    <definedName name="_bdm.975E99A8E6844F2A8DF0D589D3E57BC0.edm" hidden="1">#REF!</definedName>
    <definedName name="_bdm.97de5f0be2f84f32b1c4030c8d5e9eae.edm" hidden="1">#REF!</definedName>
    <definedName name="_bdm.97EA6C2E85854B43896308B9D998B501.edm" hidden="1">#REF!</definedName>
    <definedName name="_bdm.995434a1c7714e76a7f8166ac51b1608.edm" hidden="1">#REF!</definedName>
    <definedName name="_bdm.995647EC0E5C4E5A9E4C9A00C4384606.edm" hidden="1">#REF!</definedName>
    <definedName name="_bdm.99896d3d1fda4d1ba5e419c89cbfa67b.edm" hidden="1">#REF!</definedName>
    <definedName name="_bdm.99E8AEE5668A419DAE457595D1F12291.edm" hidden="1">#REF!</definedName>
    <definedName name="_bdm.9a387ab8c4644cb38b32a479630db985.edm" hidden="1">#REF!</definedName>
    <definedName name="_bdm.9AA4209CB1394FC4AD3CA35FB0616C70.edm" hidden="1">#REF!</definedName>
    <definedName name="_bdm.9AC895413D3249F2AB7B992336538FB8.edm" hidden="1">#REF!</definedName>
    <definedName name="_bdm.9bd483b3a2994a13ab6694a522c70cb8.edm" hidden="1">#REF!</definedName>
    <definedName name="_bdm.9cdf87ae0283498ea3048b343145bbd1.edm" hidden="1">#REF!</definedName>
    <definedName name="_bdm.9CF04351BFD94DE388D667D5D52384EE.edm" hidden="1">#REF!</definedName>
    <definedName name="_bdm.9D1FE66820E14AC68EE7BFCA0FA7EA59.edm" hidden="1">#REF!</definedName>
    <definedName name="_bdm.9D6C7253787E467885CBE6397AB5088B.edm" hidden="1">#REF!</definedName>
    <definedName name="_bdm.9D781B5FD10746CEB92657344D26A018.edm" hidden="1">#REF!</definedName>
    <definedName name="_bdm.9E9701EA6301421ABFB9FC5C00F4AF50.edm" hidden="1">#REF!</definedName>
    <definedName name="_bdm.9EA657839EC74FADA302A24CB1121C21.edm" hidden="1">#REF!</definedName>
    <definedName name="_bdm.9F74F56B814D4DEA9FEECC8957F35952.edm" hidden="1">#REF!</definedName>
    <definedName name="_bdm.9F78F463437540EFAA9BAF41A330E412.edm" hidden="1">#REF!</definedName>
    <definedName name="_bdm.A03715E85C824E37B325D8A46CD7C507.edm" hidden="1">#REF!</definedName>
    <definedName name="_bdm.a0c25ae69055405db8a3b804fa63eda4.edm" hidden="1">#REF!</definedName>
    <definedName name="_bdm.a0ce57e014904d59b283d526a7469789.edm" hidden="1">#REF!</definedName>
    <definedName name="_bdm.A0E58608490844439D5B1A322CA62464.edm" hidden="1">#REF!</definedName>
    <definedName name="_bdm.A10407F89069469B9A8A93E23DEED90E.edm" hidden="1">#REF!</definedName>
    <definedName name="_bdm.A18B20E904004630982C738173CBF9B0.edm" hidden="1">#REF!</definedName>
    <definedName name="_bdm.A1BAB5129E7B4D3C81EAD3C20AFF3F20.edm" hidden="1">#REF!</definedName>
    <definedName name="_bdm.a31bef1f940342cbbd6318252a4fd2d5.edm" hidden="1">#REF!</definedName>
    <definedName name="_bdm.A32FC86DD56C4E7F9671BA08F613B8CE.edm" hidden="1">#REF!</definedName>
    <definedName name="_bdm.A438573A976D493B9A76F46D5F1D9963.edm" hidden="1">#REF!</definedName>
    <definedName name="_bdm.A4492864E3E14027A299EE6CFF7CAC95.edm" hidden="1">#REF!</definedName>
    <definedName name="_bdm.a46b0921d06f40dba4718b6e9db465c7.edm" hidden="1">#REF!</definedName>
    <definedName name="_bdm.A4A90DA1FE8F462E980D86D1B7259236.edm" hidden="1">#REF!</definedName>
    <definedName name="_bdm.A4D67B401D0744CE92125A294A1756ED.edm" hidden="1">#REF!</definedName>
    <definedName name="_bdm.A4E494FB62204ED690D2B7200979D93F.edm" hidden="1">#REF!</definedName>
    <definedName name="_bdm.A5F9F0B48016438CAA7AD3A7422F59BD.edm" hidden="1">#REF!</definedName>
    <definedName name="_bdm.A61B7A23E7F448EC99F67AC94013302F.edm" hidden="1">#REF!</definedName>
    <definedName name="_bdm.A62D8ED967884FF6AC95F6BBFD7CF807.edm" hidden="1">#REF!</definedName>
    <definedName name="_bdm.A6CCB52CF92549558F1F9D9EE96B1AA1.edm" hidden="1">#REF!</definedName>
    <definedName name="_bdm.A7891C4DBD124986B2A36B6548E5DB84.edm" hidden="1">#REF!</definedName>
    <definedName name="_bdm.A847D2574A9640CAA9E702BE0FE7C624.edm" hidden="1">#REF!</definedName>
    <definedName name="_bdm.A85E74569E3040929589F5A20B8FCA8B.edm" hidden="1">#REF!</definedName>
    <definedName name="_bdm.A8E7848DCA314DA7AE22A6C84A73CD12.edm" hidden="1">#REF!</definedName>
    <definedName name="_bdm.AAA0E37C990A458FAD5F2C04E1E73227.edm" hidden="1">#REF!</definedName>
    <definedName name="_bdm.AAAAE1F7455E4C43945EF2276810273F.edm" hidden="1">#REF!</definedName>
    <definedName name="_bdm.AADA3119C78744DCBD0268A866BA8C4B.edm" hidden="1">#REF!</definedName>
    <definedName name="_bdm.ab2e292275d743afaf2296f85e974c06.edm" hidden="1">#REF!</definedName>
    <definedName name="_bdm.ACCE0461C9A04F0AB4C1AACAC7A80B00.edm" hidden="1">#REF!</definedName>
    <definedName name="_bdm.ACE3F71557F74FA5B7EB6D3ED81BF4FB.edm" hidden="1">#REF!</definedName>
    <definedName name="_bdm.AD7FBBFCAA4749B3A31F07CB02005FF5.edm" hidden="1">#REF!</definedName>
    <definedName name="_bdm.AE1DA3DC41344441B524EE8C902A2205.edm" hidden="1">#REF!</definedName>
    <definedName name="_bdm.AE4052035A2B4D5BAB66EA53B5C02393.edm" hidden="1">#REF!</definedName>
    <definedName name="_bdm.AE77AEF3A5254DB3998A71E7E1010208.edm" hidden="1">#REF!</definedName>
    <definedName name="_bdm.AF260409E77344368521777046A260DD.edm" hidden="1">#REF!</definedName>
    <definedName name="_bdm.B0D7F96A2CDD4D7890132DEEA6C6FAA5.edm" hidden="1">#REF!</definedName>
    <definedName name="_bdm.B18763C027F54F1CA65614C87B770DD2.edm" hidden="1">#REF!</definedName>
    <definedName name="_bdm.b1c8322f60324ba8b55a1d9d193026a1.edm" hidden="1">#REF!</definedName>
    <definedName name="_bdm.B21A7C6EE74D4FB5882106B865438E87.edm" hidden="1">#REF!</definedName>
    <definedName name="_bdm.B2F33F0A2A8245199D2F8DB430F42AB4.edm" hidden="1">#REF!</definedName>
    <definedName name="_bdm.b31bb711dceb4a30b845c2a59e36308e.edm" hidden="1">#REF!</definedName>
    <definedName name="_bdm.B334049C9283454EB43107599D037028.edm" hidden="1">#REF!</definedName>
    <definedName name="_bdm.B4D88CC7FAD94E01A64F3806D87AF7BB.edm" hidden="1">#REF!</definedName>
    <definedName name="_bdm.B4F8687CFD2B472090F34A91369A8D2A.edm" hidden="1">#REF!</definedName>
    <definedName name="_bdm.b5279f63b02845cba7c877989c779fd7.edm" hidden="1">#REF!</definedName>
    <definedName name="_bdm.B5932B3412B14CD5B3F4FC9BA278C0A1.edm" hidden="1">#REF!</definedName>
    <definedName name="_bdm.B594CDB1917B4AC494B56152F436563A.edm" hidden="1">#REF!</definedName>
    <definedName name="_bdm.b5a9076a583c4a94b895ae8d47b5aa76.edm" hidden="1">#REF!</definedName>
    <definedName name="_bdm.b5aecc52dbd4498a8e167156ebe0e96a.edm" hidden="1">#REF!</definedName>
    <definedName name="_bdm.B60DE957D7D247A5ACE4082AE7FD2A46.edm" hidden="1">#REF!</definedName>
    <definedName name="_bdm.B67EB411444E4C8D912514294768A952.edm" hidden="1">#REF!</definedName>
    <definedName name="_bdm.B824EFB269FC49B18DFD51964DC7F253.edm" hidden="1">#REF!</definedName>
    <definedName name="_bdm.b844a020319748f5be4536aca4ec5e7a.edm" hidden="1">#REF!</definedName>
    <definedName name="_bdm.B8572ADBFC3D45729E3997B9A13A91C6.edm" hidden="1">#REF!</definedName>
    <definedName name="_bdm.b8833f5d7a4c4461a0a3fb8909bdd38c.edm" hidden="1">#REF!</definedName>
    <definedName name="_bdm.B8DE799A81DE45E4B2AECF869474ABE5.edm" hidden="1">#REF!</definedName>
    <definedName name="_bdm.b923bfcc746340f3a302dcfd743df329.edm" hidden="1">#REF!</definedName>
    <definedName name="_bdm.B9F08E17BA0D413EBEDC2B5688F33372.edm" hidden="1">#REF!</definedName>
    <definedName name="_bdm.BA1B4F301AF443A282C93C4D83D95705.edm" hidden="1">#REF!</definedName>
    <definedName name="_bdm.BA705EC2718840048FA4540667193252.edm" hidden="1">#REF!</definedName>
    <definedName name="_bdm.BB9008648F6E483C859B2BB2248D20C9.edm" hidden="1">#REF!</definedName>
    <definedName name="_bdm.bcf1f6e021dd43cb908d2179927b812a.edm" hidden="1">#REF!</definedName>
    <definedName name="_bdm.BD98EBC5E9824302917B3C0F820833EA.edm" hidden="1">#REF!</definedName>
    <definedName name="_bdm.BDBB0BB317A34664AFFAFCE2634077F1.edm" hidden="1">#REF!</definedName>
    <definedName name="_bdm.BDD7AA06B3924B6CB73733D6558FC3B5.edm" hidden="1">#REF!</definedName>
    <definedName name="_bdm.be302036eb984e6ba0de7d48b03fa54c.edm" hidden="1">#REF!</definedName>
    <definedName name="_bdm.BE75B0EFB32B472AAC8B0680A6253919.edm" hidden="1">#REF!</definedName>
    <definedName name="_bdm.BE92EDC04BA2463C9C6BFFB057127B95.edm" hidden="1">#REF!</definedName>
    <definedName name="_bdm.BF9957DC5510472593FD2C88F30D144A.edm" hidden="1">#REF!</definedName>
    <definedName name="_bdm.BFA64F55B92D463482E3D698A32CCE8A.edm" hidden="1">#REF!</definedName>
    <definedName name="_bdm.c0043ccb58a64cfca394726f6f3aea2f.edm" hidden="1">#REF!</definedName>
    <definedName name="_bdm.C026132211AA4A1783F30D3CA2830DE8.edm" hidden="1">#REF!</definedName>
    <definedName name="_bdm.C062FA0CC7134437826C20D8F454D1DA.edm" hidden="1">#REF!</definedName>
    <definedName name="_bdm.C08CB3E35E2D4B72BA8EFD43277288A5.edm" hidden="1">#REF!</definedName>
    <definedName name="_bdm.C11FF87A3A55483E996566F23FF0FBC6.edm" hidden="1">#REF!</definedName>
    <definedName name="_bdm.c165077dff994f50880877f612a3a9b7.edm" hidden="1">#REF!</definedName>
    <definedName name="_bdm.c1df0ad62f0e4a28b23862984508b049.edm" hidden="1">#REF!</definedName>
    <definedName name="_bdm.c1f092aa411a44e082db2bda2826bb7f.edm" hidden="1">#REF!</definedName>
    <definedName name="_bdm.c25f049afd93437bb649ea80d6873581.edm" hidden="1">#REF!</definedName>
    <definedName name="_bdm.C32CF844A88F45F887FBBF40B4F3C9A6.edm" hidden="1">#REF!</definedName>
    <definedName name="_bdm.C4411A9D8617462287A7DB68A5953B8A.edm" hidden="1">#REF!</definedName>
    <definedName name="_bdm.C4B29558C9094A8EB143046587024CCF.edm" hidden="1">#REF!</definedName>
    <definedName name="_bdm.C509DF77878B4F23B99F2C9BA262716D.edm" hidden="1">#REF!</definedName>
    <definedName name="_bdm.c5f75385cb7e4449b40820d11839cb3c.edm" hidden="1">#REF!</definedName>
    <definedName name="_bdm.C63E07FF92EC4FAEADAC89A034C4546C.edm" hidden="1">#REF!</definedName>
    <definedName name="_bdm.C643B530655F490BA80C2B461A144A0B.edm" hidden="1">#REF!</definedName>
    <definedName name="_bdm.c69609bf5d924b8ba7291017ba8d952f.edm" hidden="1">#REF!</definedName>
    <definedName name="_bdm.C743B8E5BD124F5ABE8AA316285CF5F6.edm" hidden="1">#REF!</definedName>
    <definedName name="_bdm.C8BDAA1F88BD4A039FEFF852D93CB082.edm" hidden="1">#REF!</definedName>
    <definedName name="_bdm.CA047117194841CC8B0A51606BC113CC.edm" hidden="1">#REF!</definedName>
    <definedName name="_bdm.ca26db4b28134b25b01524cb1aed55c1.edm" hidden="1">#REF!</definedName>
    <definedName name="_bdm.CA30B6B6D70E4462B63D4A703662B1B4.edm" hidden="1">#REF!</definedName>
    <definedName name="_bdm.cbede858f81b4eb7945da2528fc714c5.edm" hidden="1">#REF!</definedName>
    <definedName name="_bdm.CBFC369E216C47668D51049CCF983520.edm" hidden="1">#REF!</definedName>
    <definedName name="_bdm.cc13f0379a1f4865a2cd36514b436865.edm" hidden="1">#REF!</definedName>
    <definedName name="_bdm.ccc91239e2b7446a8d1d418b674abaef.edm" hidden="1">#REF!</definedName>
    <definedName name="_bdm.CD36689ADED041139796FE088B67E960.edm" hidden="1">#REF!</definedName>
    <definedName name="_bdm.cd4527c50db24166bf257431e31b674b.edm" hidden="1">#REF!</definedName>
    <definedName name="_bdm.CDAC9B734628432AAB50A97513658AE2.edm" hidden="1">#REF!</definedName>
    <definedName name="_bdm.CE73E7D7CD8243A3ABF2D6C9A6C81A97.edm" hidden="1">#REF!</definedName>
    <definedName name="_bdm.CF62E61E29354403A958966641F7D18C.edm" hidden="1">#REF!</definedName>
    <definedName name="_bdm.CF7C1C185082422F83556116855F6D25.edm" hidden="1">#REF!</definedName>
    <definedName name="_bdm.CF9A5D0C38B24699A7FFD3168DC4E643.edm" hidden="1">#REF!</definedName>
    <definedName name="_bdm.D06EA78CFB274F6CBC53B900E85AF718.edm" hidden="1">#REF!</definedName>
    <definedName name="_bdm.d088c8e23601448293e8e643b5bee9a9.edm" hidden="1">#REF!</definedName>
    <definedName name="_bdm.D0F95F597963488798A1AF0A67E459EE.edm" hidden="1">#REF!</definedName>
    <definedName name="_bdm.d1d890b9db6340c196e24471e652721f.edm" hidden="1">#REF!</definedName>
    <definedName name="_bdm.d209b6da49874298a65d34c0fb3ccc1c.edm" hidden="1">#REF!</definedName>
    <definedName name="_bdm.d210c2c6b37c4c31a40cb543381feab9.edm" hidden="1">#REF!</definedName>
    <definedName name="_bdm.D2BF1FE4410547488295BB7BCFEB8E2C.edm" hidden="1">#REF!</definedName>
    <definedName name="_bdm.d2de8b6377af4a17876a1718a52901c1.edm" hidden="1">#REF!</definedName>
    <definedName name="_bdm.D2EA81D7C0784C7FB7D52440A6678874.edm" hidden="1">#REF!</definedName>
    <definedName name="_bdm.D31D86A1974A40D88CE68394B7254902.edm" hidden="1">#REF!</definedName>
    <definedName name="_bdm.d3a75b43ee174c87b317717d06c10dcd.edm" hidden="1">#REF!</definedName>
    <definedName name="_bdm.D3DF20B4FFBA4E708CE95274035E527B.edm" hidden="1">#REF!</definedName>
    <definedName name="_bdm.D44E2AF887684CE38436E4B8985E6660.edm" hidden="1">#REF!</definedName>
    <definedName name="_bdm.d4aab5fcd91244078180a64ce8c49993.edm" hidden="1">#REF!</definedName>
    <definedName name="_bdm.d5e8aae46d734186a19e39839e71f68f.edm" hidden="1">#REF!</definedName>
    <definedName name="_bdm.D73E21D03B614D1DA9B286F2B7733C1C.edm" hidden="1">#REF!</definedName>
    <definedName name="_bdm.D7B6515C8E2C404A99BB29BB7FB47816.edm" hidden="1">#REF!</definedName>
    <definedName name="_bdm.D7C604F7DF48472681BCA51C7EF0181F.edm" hidden="1">#REF!</definedName>
    <definedName name="_bdm.D83EDCEB459F4D42A2A9CF3DBD4A9DBD.edm" hidden="1">#REF!</definedName>
    <definedName name="_bdm.D9929ED3F2AB42ECBB93CFB582CA2186.edm" hidden="1">#REF!</definedName>
    <definedName name="_bdm.D9C7E52E8B184ACD91CA5C930232F325.edm" hidden="1">#REF!</definedName>
    <definedName name="_bdm.d9f02e030cc7434b9a50d4ad162d4af7.edm" hidden="1">#REF!</definedName>
    <definedName name="_bdm.DA42A56E039F436EB80B57BA41BEF620.edm" hidden="1">#REF!</definedName>
    <definedName name="_bdm.DB47E3A896954F689AD57DB1BB13D422.edm" hidden="1">#REF!</definedName>
    <definedName name="_bdm.dba2dcae24304a1fadd1514c1c1475c8.edm" hidden="1">#REF!</definedName>
    <definedName name="_bdm.DBFFD84909FC422F93F262BFAD27DBDA.edm" hidden="1">#REF!</definedName>
    <definedName name="_bdm.DC54665049664C3091C2CC7184588259.edm" hidden="1">#REF!</definedName>
    <definedName name="_bdm.DCB90B2C9F5A43E8BB9B52CC071F0278.edm" hidden="1">#REF!</definedName>
    <definedName name="_bdm.DD910A88CE734C7A9D7CA92185B429E6.edm" hidden="1">#REF!</definedName>
    <definedName name="_bdm.DDAF964BAB914F1F897D263500FDDD53.edm" hidden="1">#REF!</definedName>
    <definedName name="_bdm.ddda41b4f7bf44ae9543361c952b7b8c.edm" hidden="1">#REF!</definedName>
    <definedName name="_bdm.DDFC68F4BAA94489B26D13073C50765E.edm" hidden="1">#REF!</definedName>
    <definedName name="_bdm.DE3EE0F643F34D27B24784837C04383C.edm" hidden="1">#REF!</definedName>
    <definedName name="_bdm.DF3AD2AA442D4FEBB0C99F1C723E32C8.edm" hidden="1">#REF!</definedName>
    <definedName name="_bdm.E03F89D8C8BA4AC58810896EB2AE759C.edm" hidden="1">#REF!</definedName>
    <definedName name="_bdm.e0eb736b96e74c7e8653c1f1a4c06745.edm" hidden="1">#REF!</definedName>
    <definedName name="_bdm.E14F80CE52784A91BCFAD5CDD392974B.edm" hidden="1">#REF!</definedName>
    <definedName name="_bdm.E1DC81F669B24B83AC6082F85CBDC756.edm" hidden="1">#REF!</definedName>
    <definedName name="_bdm.E2008E83739E483A8E068B04FF04B04E.edm" hidden="1">#REF!</definedName>
    <definedName name="_bdm.E2E87C5CF8254192888047813E1C21E7.edm" hidden="1">#REF!</definedName>
    <definedName name="_bdm.E376CDF6DD494DF9A136F70D1C674B73.edm" hidden="1">#REF!</definedName>
    <definedName name="_bdm.E3C6F6FB7316431D9821A4A84586A1E3.edm" hidden="1">#REF!</definedName>
    <definedName name="_bdm.e487c0281bef472f9c5232f4e5774f56.edm" hidden="1">#REF!</definedName>
    <definedName name="_bdm.E4933FC4E9994BFC8A1C7453D045F52C.edm" hidden="1">#REF!</definedName>
    <definedName name="_bdm.E49EA46F9F8E49FFB187385E52EE12D4.edm" hidden="1">#REF!</definedName>
    <definedName name="_bdm.E4F0354AA8F348CBBC66D27F37B0AB4F.edm" hidden="1">#REF!</definedName>
    <definedName name="_bdm.E5D258E7F5924768B3CB73AFA029E2A9.edm" hidden="1">#REF!</definedName>
    <definedName name="_bdm.E5DFAFA9E2B24C0D8D225E2E5AAB523F.edm" hidden="1">#REF!</definedName>
    <definedName name="_bdm.e5f5ae9070d345f3905c9db4c8adbd46.edm" hidden="1">#REF!</definedName>
    <definedName name="_bdm.E6D6DFA9C8ED421EB651394719A0727F.edm" hidden="1">#REF!</definedName>
    <definedName name="_bdm.e758a5f2ac5c41da8350b5ee36531fd3.edm" hidden="1">#REF!</definedName>
    <definedName name="_bdm.E8E3113FC371453C849D488DBE7D3F97.edm" hidden="1">#REF!</definedName>
    <definedName name="_bdm.E9CAF0DF456547D7AE96870A1A70DACE.edm" hidden="1">#REF!</definedName>
    <definedName name="_bdm.EA54C2BE573B4BA2B5A12D838FF0E07F.edm" hidden="1">#REF!</definedName>
    <definedName name="_bdm.EB224F0E4063439EA5D7FD2544409EC6.edm" hidden="1">#REF!</definedName>
    <definedName name="_bdm.EB4E92B54BAC4CEDA91B7EB1D2927F9F.edm" hidden="1">#REF!</definedName>
    <definedName name="_bdm.ED02414E6A7F4017BBAAF35BBDBA33EA.edm" hidden="1">#REF!</definedName>
    <definedName name="_bdm.ED1D62F83FCE40EEB87383173418A5B8.edm" hidden="1">#REF!</definedName>
    <definedName name="_bdm.edb1134308b744a7ade74dfc626e1e01.edm" hidden="1">#REF!</definedName>
    <definedName name="_bdm.EDE003932B2A4243B4617B73EAE9072F.edm" hidden="1">#REF!</definedName>
    <definedName name="_bdm.EED2D670460940A48CCD3C5F67CE665D.edm" hidden="1">#REF!</definedName>
    <definedName name="_bdm.EEF34EA3534E4E11B50EE05F60AC536A.edm" hidden="1">#REF!</definedName>
    <definedName name="_bdm.EF04413574994704A97A5E6440BBDF46.edm" hidden="1">#REF!</definedName>
    <definedName name="_bdm.EF062E4475094F7C8F58DA5D2D95FB66.edm" hidden="1">#REF!</definedName>
    <definedName name="_bdm.EF3E23A0A8014794AF2E5443BE244A2E.edm" hidden="1">#REF!</definedName>
    <definedName name="_bdm.EF6388B9E1E340FBAAE7B551224BB7C2.edm" hidden="1">#REF!</definedName>
    <definedName name="_bdm.ef6eb2f06f0e457494f5c619f3ab478d.edm" hidden="1">#REF!</definedName>
    <definedName name="_bdm.F01674A1E29E4DD4B47B766FF4AECBA3.edm" hidden="1">#REF!</definedName>
    <definedName name="_bdm.F0B0AD83213D4DEB87CBDE3F5A828BA5.edm" hidden="1">#REF!</definedName>
    <definedName name="_bdm.F1033440A332421A9CB2FE28E93E0A3F.edm" hidden="1">#REF!</definedName>
    <definedName name="_bdm.F129BA1E075D4AD08AD7B404734D4C3E.edm" hidden="1">#REF!</definedName>
    <definedName name="_bdm.F142C1DCD74344339941CB3EBCEFAC8F.edm" hidden="1">#REF!</definedName>
    <definedName name="_bdm.F23C72B59ECE4301A5D63315A5776775.edm" hidden="1">#REF!</definedName>
    <definedName name="_bdm.F2FE0B02BDFB410397012F545D9B3195.edm" hidden="1">#REF!</definedName>
    <definedName name="_bdm.f306304aaef447baba392482089d5b9c.edm" hidden="1">#REF!</definedName>
    <definedName name="_bdm.F3BEE2302B004211B7C7E8153EB0A2B1.edm" hidden="1">#REF!</definedName>
    <definedName name="_bdm.f6239eba83294233847d542338482dd2.edm" hidden="1">#REF!</definedName>
    <definedName name="_bdm.f68de2e4f9c240f9a478347f7b540afe.edm" hidden="1">#REF!</definedName>
    <definedName name="_bdm.F75074A6B46D46729A0C8013EC2D3D3D.edm" hidden="1">#REF!</definedName>
    <definedName name="_bdm.f7685c5f390a4c9bbb520096755b9309.edm" hidden="1">#REF!</definedName>
    <definedName name="_bdm.F7EBE354F0C64E3586BC60ACB680F957.edm" hidden="1">#REF!</definedName>
    <definedName name="_bdm.f847741242d44bbb8fed566abda211b2.edm" hidden="1">#REF!</definedName>
    <definedName name="_bdm.f8848869589e410796d93a0ee6416799.edm" hidden="1">#REF!</definedName>
    <definedName name="_bdm.f89684948b4045edafec0a72816b6ca2.edm" hidden="1">#REF!</definedName>
    <definedName name="_bdm.F8B4743CDE6E49988D33042F303A5246.edm" hidden="1">#REF!</definedName>
    <definedName name="_bdm.f8bcee1ff72b4982be6d3ffdf46a13d9.edm" hidden="1">#REF!</definedName>
    <definedName name="_bdm.F968EC2005334EF79A769BF168A2934A.edm" hidden="1">#REF!</definedName>
    <definedName name="_bdm.f97e0d6c7af345e0a58891a6acba1a90.edm" hidden="1">#REF!</definedName>
    <definedName name="_bdm.FA174DAC352E414EA80409B7439829DB.edm" hidden="1">#REF!</definedName>
    <definedName name="_bdm.FA86E7412D584E9B84C1901BBA0B86EC.edm" hidden="1">#REF!</definedName>
    <definedName name="_bdm.FastTrackBookmark.4_3_2020_2_04_36_PM.edm" hidden="1">#REF!</definedName>
    <definedName name="_bdm.FastTrackBookmark.5_24_2019_3_08_39_PM.edm" hidden="1">#REF!</definedName>
    <definedName name="_bdm.fb0525fd7f9a48a0824099b7b2ed2a3f.edm" hidden="1">#REF!</definedName>
    <definedName name="_bdm.FB460E7A53574E848539B0AE0D486781.edm" hidden="1">#REF!</definedName>
    <definedName name="_bdm.FBFF7635FA5E4520830F4C83DB0199C9.edm" hidden="1">#REF!</definedName>
    <definedName name="_bdm.FC2BC4FA3F7D4796AD7073BDE5429621.edm" hidden="1">#REF!</definedName>
    <definedName name="_bdm.FC3D0049BF894D39BDFB4AFAF6BD0962.edm" hidden="1">#REF!</definedName>
    <definedName name="_bdm.FCDAAFB277F1430D807B6E10A4A7A31D.edm" hidden="1">#REF!</definedName>
    <definedName name="_bdm.fd019760aa8843d0b8bb8927407988e0.edm" hidden="1">#REF!</definedName>
    <definedName name="_bdm.fd277becae7d442e88a6d9c1c25814dc.edm" hidden="1">#REF!</definedName>
    <definedName name="_bdm.fd68af5cf2e440a48bec8bd1cd083090.edm" hidden="1">#REF!</definedName>
    <definedName name="_bdm.FDD6F625F2F44A278B5BBFE9962B4254.edm" hidden="1">#REF!</definedName>
    <definedName name="_bdm.FDEE853CDC9B4CB289E8A1DB77F33708.edm" hidden="1">#REF!</definedName>
    <definedName name="_bdm.FE5B237A88304328980A252F22616636.edm" hidden="1">#REF!</definedName>
    <definedName name="_bdm.FF2C462E5AE944599DCA29BCB7FAFD01.edm" hidden="1">#REF!</definedName>
    <definedName name="_bdm.FF66EF36D7944E96810284F38CBC0880.edm" hidden="1">#REF!</definedName>
    <definedName name="_bdm.FF846C852CBA4BE590ADA49A1FEA1E25.edm" hidden="1">#REF!</definedName>
    <definedName name="_bhb" hidden="1">#REF!</definedName>
    <definedName name="_BIS22" hidden="1">#REF!</definedName>
    <definedName name="_BLP1" hidden="1">#REF!</definedName>
    <definedName name="_BQ4.1" hidden="1">#REF!</definedName>
    <definedName name="_BQ4.10" hidden="1">#REF!</definedName>
    <definedName name="_BQ4.11" hidden="1">#REF!</definedName>
    <definedName name="_BQ4.12" hidden="1">#REF!</definedName>
    <definedName name="_BQ4.13" hidden="1">#REF!</definedName>
    <definedName name="_BQ4.14" hidden="1">#REF!</definedName>
    <definedName name="_BQ4.15" hidden="1">#REF!</definedName>
    <definedName name="_BQ4.16" hidden="1">#REF!</definedName>
    <definedName name="_BQ4.17" hidden="1">#REF!</definedName>
    <definedName name="_BQ4.18" hidden="1">#REF!</definedName>
    <definedName name="_BQ4.19" hidden="1">#REF!</definedName>
    <definedName name="_BQ4.2" hidden="1">#REF!</definedName>
    <definedName name="_BQ4.20" hidden="1">#REF!</definedName>
    <definedName name="_BQ4.21" hidden="1">#REF!</definedName>
    <definedName name="_BQ4.22" hidden="1">#REF!</definedName>
    <definedName name="_BQ4.23" hidden="1">#REF!</definedName>
    <definedName name="_BQ4.24" hidden="1">#REF!</definedName>
    <definedName name="_BQ4.25" hidden="1">#REF!</definedName>
    <definedName name="_BQ4.26" hidden="1">#REF!</definedName>
    <definedName name="_BQ4.27" hidden="1">#REF!</definedName>
    <definedName name="_BQ4.28" hidden="1">#REF!</definedName>
    <definedName name="_BQ4.29" hidden="1">#REF!</definedName>
    <definedName name="_BQ4.3" hidden="1">#REF!</definedName>
    <definedName name="_BQ4.30" hidden="1">#REF!</definedName>
    <definedName name="_BQ4.31" hidden="1">#REF!</definedName>
    <definedName name="_BQ4.32" hidden="1">#REF!</definedName>
    <definedName name="_BQ4.33" hidden="1">#REF!</definedName>
    <definedName name="_BQ4.34" hidden="1">#REF!</definedName>
    <definedName name="_BQ4.4" hidden="1">#REF!</definedName>
    <definedName name="_BQ4.5" hidden="1">#REF!</definedName>
    <definedName name="_BQ4.6" hidden="1">#REF!</definedName>
    <definedName name="_BQ4.7" hidden="1">#REF!</definedName>
    <definedName name="_BQ4.8" hidden="1">#REF!</definedName>
    <definedName name="_BQ4.9" hidden="1">#REF!</definedName>
    <definedName name="_bro1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hidden="1">{#N/A,#N/A,FALSE,"Créances";#N/A,#N/A,FALSE,"Effectifs";#N/A,#N/A,FALSE,"SI"}</definedName>
    <definedName name="_c" hidden="1">{#N/A,#N/A,FALSE,"Layout Cash Flow"}</definedName>
    <definedName name="_cet2" hidden="1">{"'生管'!$A$1:$H$43"}</definedName>
    <definedName name="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le1" hidden="1">#REF!</definedName>
    <definedName name="_Co50" hidden="1">{#N/A,"DR",FALSE,"increm pf";#N/A,"MAMSI",FALSE,"increm pf";#N/A,"MAXI",FALSE,"increm pf";#N/A,"PCAM",FALSE,"increm pf";#N/A,"PHSV",FALSE,"increm pf";#N/A,"SIE",FALSE,"increm pf"}</definedName>
    <definedName name="_d1" hidden="1">{"mgmt forecast",#N/A,FALSE,"Mgmt Forecast";"dcf table",#N/A,FALSE,"Mgmt Forecast";"sensitivity",#N/A,FALSE,"Mgmt Forecast";"table inputs",#N/A,FALSE,"Mgmt Forecast";"calculations",#N/A,FALSE,"Mgmt Forecast"}</definedName>
    <definedName name="_d11" hidden="1">{"SH Summary",#N/A,FALSE,"SPRING HILL";"budget",#N/A,FALSE,"SPRING HILL"}</definedName>
    <definedName name="_d12" hidden="1">{"SH Summary",#N/A,FALSE,"SPRING HILL";"budget",#N/A,FALSE,"SPRING HILL"}</definedName>
    <definedName name="_d13" hidden="1">{"Print",#N/A,FALSE,"P&amp;L_Consolidated"}</definedName>
    <definedName name="_d15" hidden="1">{"Print",#N/A,FALSE,"P&amp;L_Consolidated"}</definedName>
    <definedName name="_d2" hidden="1">{#N/A,#N/A,FALSE,"mgtsum.XLS";#N/A,#N/A,FALSE,"CAPONE";#N/A,#N/A,FALSE,"CAPTWO";#N/A,#N/A,FALSE,"CAPTHREE"}</definedName>
    <definedName name="_d3" hidden="1">{"Print",#N/A,FALSE,"P&amp;L_Consolidated"}</definedName>
    <definedName name="_d6" hidden="1">{"mgmt forecast",#N/A,FALSE,"Mgmt Forecast";"dcf table",#N/A,FALSE,"Mgmt Forecast";"sensitivity",#N/A,FALSE,"Mgmt Forecast";"table inputs",#N/A,FALSE,"Mgmt Forecast";"calculations",#N/A,FALSE,"Mgmt Forecast"}</definedName>
    <definedName name="_d8" hidden="1">{"Print",#N/A,FALSE,"P&amp;L_Consolidated"}</definedName>
    <definedName name="_DCF1" hidden="1">{#N/A,#N/A,FALSE,"DCF Summary";#N/A,#N/A,FALSE,"Casema";#N/A,#N/A,FALSE,"Casema NoTel";#N/A,#N/A,FALSE,"UK";#N/A,#N/A,FALSE,"RCF";#N/A,#N/A,FALSE,"Intercable CZ";#N/A,#N/A,FALSE,"Interkabel P"}</definedName>
    <definedName name="_del1" hidden="1">{#N/A,#N/A,FALSE,"95TOTAL"}</definedName>
    <definedName name="_Dist_Values" hidden="1">#N/A</definedName>
    <definedName name="_E100" hidden="1">{#N/A,#N/A,FALSE,"OffAdvance";#N/A,#N/A,FALSE,"OffExpRprt";#N/A,#N/A,FALSE,"Entertmnt";#N/A,#N/A,FALSE,"Promotion";#N/A,#N/A,FALSE,"Travelling"}</definedName>
    <definedName name="_E1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2" hidden="1">#N/A</definedName>
    <definedName name="_e3" hidden="1">{"'Feb 99'!$A$1:$G$30"}</definedName>
    <definedName name="_ean2" hidden="1">{"'Feb 99'!$A$1:$G$30"}</definedName>
    <definedName name="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m3" hidden="1">#N/A</definedName>
    <definedName name="_f1" hidden="1">{"Printsmall",#N/A,FALSE,"Balance Sheet"}</definedName>
    <definedName name="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AB6" hidden="1">#REF!</definedName>
    <definedName name="_FAB7" hidden="1">{"'Sheet1'!$A$1:$H$36"}</definedName>
    <definedName name="_fd4" hidden="1">#REF!</definedName>
    <definedName name="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ill" hidden="1">#REF!</definedName>
    <definedName name="_Fill_val" hidden="1">#REF!</definedName>
    <definedName name="_FILL1" hidden="1">#REF!</definedName>
    <definedName name="_fill2" hidden="1">#REF!</definedName>
    <definedName name="_Fill2xx" hidden="1">#REF!</definedName>
    <definedName name="_FilterDataanalysis" hidden="1">#REF!</definedName>
    <definedName name="_FilterDataset" hidden="1">#REF!</definedName>
    <definedName name="_G101" hidden="1">{#N/A,#N/A,FALSE,"3410599";#N/A,#N/A,FALSE,"34106";#N/A,#N/A,FALSE,"34903";#N/A,#N/A,FALSE,"4450999";#N/A,#N/A,FALSE,"44901"}</definedName>
    <definedName name="_g102" hidden="1">{#N/A,#N/A,FALSE,"3410599";#N/A,#N/A,FALSE,"34106";#N/A,#N/A,FALSE,"34903";#N/A,#N/A,FALSE,"4450999";#N/A,#N/A,FALSE,"44901"}</definedName>
    <definedName name="_g104" hidden="1">{#N/A,#N/A,FALSE,"3410599";#N/A,#N/A,FALSE,"34106";#N/A,#N/A,FALSE,"34903";#N/A,#N/A,FALSE,"4450999";#N/A,#N/A,FALSE,"44901"}</definedName>
    <definedName name="_g2" hidden="1">{#N/A,#N/A,FALSE,"Sheet1"}</definedName>
    <definedName name="_G300" hidden="1">#REF!</definedName>
    <definedName name="_GM2" hidden="1">{#N/A,#N/A,FALSE,"B"}</definedName>
    <definedName name="_GSRATES_1" hidden="1">"CT30000120040930        "</definedName>
    <definedName name="_GSRATES_10" hidden="1">"CF3000012003033120030101"</definedName>
    <definedName name="_GSRATES_11" hidden="1">"CT300001Latest          "</definedName>
    <definedName name="_GSRATES_12" hidden="1">"CT300001Latest          "</definedName>
    <definedName name="_GSRATES_2" hidden="1">"CT300001Latest          "</definedName>
    <definedName name="_GSRATES_3" hidden="1">"CT300001Latest          "</definedName>
    <definedName name="_GSRATES_4" hidden="1">"CT300001Latest          "</definedName>
    <definedName name="_GSRATES_5" hidden="1">"CT300001Latest          "</definedName>
    <definedName name="_GSRATES_6" hidden="1">"CT300001Latest          "</definedName>
    <definedName name="_GSRATES_7" hidden="1">"CT300001Latest          "</definedName>
    <definedName name="_GSRATES_8" hidden="1">"CT30000119980630        "</definedName>
    <definedName name="_GSRATES_9" hidden="1">"CT30000119980331        "</definedName>
    <definedName name="_GSRATES_COUNT" hidden="1">7</definedName>
    <definedName name="_GSRATESR_1" hidden="1">#REF!</definedName>
    <definedName name="_GSRATESR_2" hidden="1">#REF!</definedName>
    <definedName name="_h5" hidden="1">{"'표지'!$B$5"}</definedName>
    <definedName name="_H8" hidden="1">{"'표지'!$B$5"}</definedName>
    <definedName name="_HP1" hidden="1">{#N/A,#N/A,FALSE,"Aging Summary";#N/A,#N/A,FALSE,"Ratio Analysis";#N/A,#N/A,FALSE,"Test 120 Day Accts";#N/A,#N/A,FALSE,"Tickmarks"}</definedName>
    <definedName name="_HP1_1" hidden="1">{#N/A,#N/A,FALSE,"Aging Summary";#N/A,#N/A,FALSE,"Ratio Analysis";#N/A,#N/A,FALSE,"Test 120 Day Accts";#N/A,#N/A,FALSE,"Tickmarks"}</definedName>
    <definedName name="_HP1_1_1" hidden="1">{#N/A,#N/A,FALSE,"Aging Summary";#N/A,#N/A,FALSE,"Ratio Analysis";#N/A,#N/A,FALSE,"Test 120 Day Accts";#N/A,#N/A,FALSE,"Tickmarks"}</definedName>
    <definedName name="_HP1_1_1_1" hidden="1">{#N/A,#N/A,FALSE,"Aging Summary";#N/A,#N/A,FALSE,"Ratio Analysis";#N/A,#N/A,FALSE,"Test 120 Day Accts";#N/A,#N/A,FALSE,"Tickmarks"}</definedName>
    <definedName name="_HP1_1_1_2" hidden="1">{#N/A,#N/A,FALSE,"Aging Summary";#N/A,#N/A,FALSE,"Ratio Analysis";#N/A,#N/A,FALSE,"Test 120 Day Accts";#N/A,#N/A,FALSE,"Tickmarks"}</definedName>
    <definedName name="_HP1_1_1_3" hidden="1">{#N/A,#N/A,FALSE,"Aging Summary";#N/A,#N/A,FALSE,"Ratio Analysis";#N/A,#N/A,FALSE,"Test 120 Day Accts";#N/A,#N/A,FALSE,"Tickmarks"}</definedName>
    <definedName name="_HP1_1_2" hidden="1">{#N/A,#N/A,FALSE,"Aging Summary";#N/A,#N/A,FALSE,"Ratio Analysis";#N/A,#N/A,FALSE,"Test 120 Day Accts";#N/A,#N/A,FALSE,"Tickmarks"}</definedName>
    <definedName name="_HP1_1_3" hidden="1">{#N/A,#N/A,FALSE,"Aging Summary";#N/A,#N/A,FALSE,"Ratio Analysis";#N/A,#N/A,FALSE,"Test 120 Day Accts";#N/A,#N/A,FALSE,"Tickmarks"}</definedName>
    <definedName name="_HP1_2" hidden="1">{#N/A,#N/A,FALSE,"Aging Summary";#N/A,#N/A,FALSE,"Ratio Analysis";#N/A,#N/A,FALSE,"Test 120 Day Accts";#N/A,#N/A,FALSE,"Tickmarks"}</definedName>
    <definedName name="_HP1_3" hidden="1">{#N/A,#N/A,FALSE,"Aging Summary";#N/A,#N/A,FALSE,"Ratio Analysis";#N/A,#N/A,FALSE,"Test 120 Day Accts";#N/A,#N/A,FALSE,"Tickmarks"}</definedName>
    <definedName name="_HP1_4" hidden="1">{#N/A,#N/A,FALSE,"Aging Summary";#N/A,#N/A,FALSE,"Ratio Analysis";#N/A,#N/A,FALSE,"Test 120 Day Accts";#N/A,#N/A,FALSE,"Tickmarks"}</definedName>
    <definedName name="_HP4" hidden="1">{#N/A,#N/A,FALSE,"Aging Summary";#N/A,#N/A,FALSE,"Ratio Analysis";#N/A,#N/A,FALSE,"Test 120 Day Accts";#N/A,#N/A,FALSE,"Tickmarks"}</definedName>
    <definedName name="_HP4_1" hidden="1">{#N/A,#N/A,FALSE,"Aging Summary";#N/A,#N/A,FALSE,"Ratio Analysis";#N/A,#N/A,FALSE,"Test 120 Day Accts";#N/A,#N/A,FALSE,"Tickmarks"}</definedName>
    <definedName name="_HP4_1_1_1" hidden="1">{#N/A,#N/A,FALSE,"Aging Summary";#N/A,#N/A,FALSE,"Ratio Analysis";#N/A,#N/A,FALSE,"Test 120 Day Accts";#N/A,#N/A,FALSE,"Tickmarks"}</definedName>
    <definedName name="_HP4_1_1_2" hidden="1">{#N/A,#N/A,FALSE,"Aging Summary";#N/A,#N/A,FALSE,"Ratio Analysis";#N/A,#N/A,FALSE,"Test 120 Day Accts";#N/A,#N/A,FALSE,"Tickmarks"}</definedName>
    <definedName name="_HP4_1_1_3" hidden="1">{#N/A,#N/A,FALSE,"Aging Summary";#N/A,#N/A,FALSE,"Ratio Analysis";#N/A,#N/A,FALSE,"Test 120 Day Accts";#N/A,#N/A,FALSE,"Tickmarks"}</definedName>
    <definedName name="_HP4_1_2" hidden="1">{#N/A,#N/A,FALSE,"Aging Summary";#N/A,#N/A,FALSE,"Ratio Analysis";#N/A,#N/A,FALSE,"Test 120 Day Accts";#N/A,#N/A,FALSE,"Tickmarks"}</definedName>
    <definedName name="_HP4_1_3" hidden="1">{#N/A,#N/A,FALSE,"Aging Summary";#N/A,#N/A,FALSE,"Ratio Analysis";#N/A,#N/A,FALSE,"Test 120 Day Accts";#N/A,#N/A,FALSE,"Tickmarks"}</definedName>
    <definedName name="_HP4_1_4" hidden="1">{#N/A,#N/A,FALSE,"Aging Summary";#N/A,#N/A,FALSE,"Ratio Analysis";#N/A,#N/A,FALSE,"Test 120 Day Accts";#N/A,#N/A,FALSE,"Tickmarks"}</definedName>
    <definedName name="_HP4_2" hidden="1">{#N/A,#N/A,FALSE,"Aging Summary";#N/A,#N/A,FALSE,"Ratio Analysis";#N/A,#N/A,FALSE,"Test 120 Day Accts";#N/A,#N/A,FALSE,"Tickmarks"}</definedName>
    <definedName name="_HP4_3" hidden="1">{#N/A,#N/A,FALSE,"Aging Summary";#N/A,#N/A,FALSE,"Ratio Analysis";#N/A,#N/A,FALSE,"Test 120 Day Accts";#N/A,#N/A,FALSE,"Tickmarks"}</definedName>
    <definedName name="_HP4_4" hidden="1">{#N/A,#N/A,FALSE,"Aging Summary";#N/A,#N/A,FALSE,"Ratio Analysis";#N/A,#N/A,FALSE,"Test 120 Day Accts";#N/A,#N/A,FALSE,"Tickmarks"}</definedName>
    <definedName name="_htl1" hidden="1">{"'Sheet1'!$A$4:$M$6"}</definedName>
    <definedName name="_htl1_1" hidden="1">{"'Sheet1'!$A$4:$M$6"}</definedName>
    <definedName name="_htl1_1_1_1" hidden="1">{"'Sheet1'!$A$4:$M$6"}</definedName>
    <definedName name="_htl1_1_1_2" hidden="1">{"'Sheet1'!$A$4:$M$6"}</definedName>
    <definedName name="_htl1_1_1_3" hidden="1">{"'Sheet1'!$A$4:$M$6"}</definedName>
    <definedName name="_htl1_1_2" hidden="1">{"'Sheet1'!$A$4:$M$6"}</definedName>
    <definedName name="_htl1_1_3" hidden="1">{"'Sheet1'!$A$4:$M$6"}</definedName>
    <definedName name="_htl1_1_4" hidden="1">{"'Sheet1'!$A$4:$M$6"}</definedName>
    <definedName name="_htl1_2" hidden="1">{"'Sheet1'!$A$4:$M$6"}</definedName>
    <definedName name="_htl1_3" hidden="1">{"'Sheet1'!$A$4:$M$6"}</definedName>
    <definedName name="_htl1_4" hidden="1">{"'Sheet1'!$A$4:$M$6"}</definedName>
    <definedName name="_htt1" hidden="1">{"'표지'!$B$5"}</definedName>
    <definedName name="_i" hidden="1">#REF!</definedName>
    <definedName name="_iSI" hidden="1">#REF!</definedName>
    <definedName name="_IT2" hidden="1">{"'Sheet1'!$A$1:$H$36"}</definedName>
    <definedName name="_JB2" hidden="1">{#N/A,#N/A,FALSE,"K_DRIV"}</definedName>
    <definedName name="_JB3" hidden="1">{#N/A,#N/A,FALSE,"ASSUM"}</definedName>
    <definedName name="_JB4" hidden="1">{#N/A,#N/A,FALSE,"ASSUM"}</definedName>
    <definedName name="_JB5" hidden="1">{#N/A,#N/A,FALSE,"K_DRIV"}</definedName>
    <definedName name="_JB6" hidden="1">{#N/A,#N/A,FALSE,"ASSUM"}</definedName>
    <definedName name="_JB7" hidden="1">{#N/A,#N/A,FALSE,"EVA_RC"}</definedName>
    <definedName name="_JB8" hidden="1">{#N/A,#N/A,FALSE,"EVA_RC"}</definedName>
    <definedName name="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jj" hidden="1">#REF!</definedName>
    <definedName name="_jkhjk" hidden="1">{#N/A,#N/A,FALSE,"Bericht 2";#N/A,#N/A,FALSE,"Bericht 3";#N/A,#N/A,FALSE,"Bericht 1"}</definedName>
    <definedName name="_k1" hidden="1">#REF!</definedName>
    <definedName name="_K10" hidden="1">{#N/A,#N/A,FALSE,"Sheet1"}</definedName>
    <definedName name="_K100" hidden="1">{#N/A,#N/A,FALSE,"Co_BalSht";#N/A,#N/A,FALSE,"Co_IncStmt";#N/A,#N/A,FALSE,"Cons_BalSht";#N/A,#N/A,FALSE,"Cons_IncStmt";#N/A,#N/A,FALSE,"Cashflow"}</definedName>
    <definedName name="_K11" hidden="1">{#N/A,#N/A,FALSE,"Sheet1"}</definedName>
    <definedName name="_k2" hidden="1">#REF!</definedName>
    <definedName name="_k2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A1" hidden="1">{#N/A,#N/A,FALSE,"Sheet1"}</definedName>
    <definedName name="_Kay2008" hidden="1">{"SCH1B",#N/A,FALSE,"Canada";"SCH2B",#N/A,FALSE,"Canada"}</definedName>
    <definedName name="_kcr1" hidden="1">#REF!</definedName>
    <definedName name="_kcr2" hidden="1">#REF!</definedName>
    <definedName name="_KEY" hidden="1">#REF!</definedName>
    <definedName name="_Key0" hidden="1">#REF!</definedName>
    <definedName name="_Key1" hidden="1">#REF!</definedName>
    <definedName name="_Key1_LA_Sector_Reg_Check" hidden="1">#REF!</definedName>
    <definedName name="_Key1_LA_Summary_by_Div" hidden="1">#REF!</definedName>
    <definedName name="_Key1_LA_Summary_by_Mkt" hidden="1">#REF!</definedName>
    <definedName name="_Key1a" hidden="1">#REF!</definedName>
    <definedName name="_Key1b" hidden="1">#REF!</definedName>
    <definedName name="_Key1x" hidden="1">#REF!</definedName>
    <definedName name="_Key2" hidden="1">#REF!</definedName>
    <definedName name="_key3" hidden="1">#REF!</definedName>
    <definedName name="_Key4" hidden="1">#REF!</definedName>
    <definedName name="_KeyLA" hidden="1">#REF!</definedName>
    <definedName name="_KHM111" hidden="1">{#N/A,#N/A,FALSE,"제목"}</definedName>
    <definedName name="_KHM888" hidden="1">{#N/A,#N/A,FALSE,"제목"}</definedName>
    <definedName name="_KM2" hidden="1">100</definedName>
    <definedName name="_KUNC1" hidden="1">#REF!</definedName>
    <definedName name="_Kunci1" hidden="1">#REF!</definedName>
    <definedName name="_L1" hidden="1">{#N/A,#N/A,FALSE,"mgtsum.XLS";#N/A,#N/A,FALSE,"CAPONE";#N/A,#N/A,FALSE,"CAPTWO";#N/A,#N/A,FALSE,"CAPTHREE"}</definedName>
    <definedName name="_LF12" hidden="1">#REF!</definedName>
    <definedName name="_LWK1" hidden="1">{"'NPL @ 30 June 00'!$B$22"}</definedName>
    <definedName name="_MatInverse_In" hidden="1">#REF!</definedName>
    <definedName name="_MatInverse_Out" hidden="1">#REF!</definedName>
    <definedName name="_md1" hidden="1">#REF!</definedName>
    <definedName name="_N11" hidden="1">#REF!</definedName>
    <definedName name="_neu1" hidden="1">{#N/A,#N/A,FALSE,"Tabelle1"}</definedName>
    <definedName name="_new11" hidden="1">{#N/A,#N/A,FALSE,"Global by BU";#N/A,#N/A,FALSE,"U.S. by BU";#N/A,#N/A,FALSE,"Canada by BU";#N/A,#N/A,FALSE,"Europe by BU";#N/A,#N/A,FALSE,"Asia by BU";#N/A,#N/A,FALSE,"Cala by BU"}</definedName>
    <definedName name="_o1" hidden="1">{#N/A,#N/A,FALSE,"Aging Summary";#N/A,#N/A,FALSE,"Ratio Analysis";#N/A,#N/A,FALSE,"Test 120 Day Accts";#N/A,#N/A,FALSE,"Tickmarks"}</definedName>
    <definedName name="_o1_1" hidden="1">{#N/A,#N/A,FALSE,"Aging Summary";#N/A,#N/A,FALSE,"Ratio Analysis";#N/A,#N/A,FALSE,"Test 120 Day Accts";#N/A,#N/A,FALSE,"Tickmarks"}</definedName>
    <definedName name="_o1_1_1_1" hidden="1">{#N/A,#N/A,FALSE,"Aging Summary";#N/A,#N/A,FALSE,"Ratio Analysis";#N/A,#N/A,FALSE,"Test 120 Day Accts";#N/A,#N/A,FALSE,"Tickmarks"}</definedName>
    <definedName name="_o1_1_1_2" hidden="1">{#N/A,#N/A,FALSE,"Aging Summary";#N/A,#N/A,FALSE,"Ratio Analysis";#N/A,#N/A,FALSE,"Test 120 Day Accts";#N/A,#N/A,FALSE,"Tickmarks"}</definedName>
    <definedName name="_o1_1_1_3" hidden="1">{#N/A,#N/A,FALSE,"Aging Summary";#N/A,#N/A,FALSE,"Ratio Analysis";#N/A,#N/A,FALSE,"Test 120 Day Accts";#N/A,#N/A,FALSE,"Tickmarks"}</definedName>
    <definedName name="_o1_1_2" hidden="1">{#N/A,#N/A,FALSE,"Aging Summary";#N/A,#N/A,FALSE,"Ratio Analysis";#N/A,#N/A,FALSE,"Test 120 Day Accts";#N/A,#N/A,FALSE,"Tickmarks"}</definedName>
    <definedName name="_o1_1_3" hidden="1">{#N/A,#N/A,FALSE,"Aging Summary";#N/A,#N/A,FALSE,"Ratio Analysis";#N/A,#N/A,FALSE,"Test 120 Day Accts";#N/A,#N/A,FALSE,"Tickmarks"}</definedName>
    <definedName name="_o1_1_4" hidden="1">{#N/A,#N/A,FALSE,"Aging Summary";#N/A,#N/A,FALSE,"Ratio Analysis";#N/A,#N/A,FALSE,"Test 120 Day Accts";#N/A,#N/A,FALSE,"Tickmarks"}</definedName>
    <definedName name="_o1_2" hidden="1">{#N/A,#N/A,FALSE,"Aging Summary";#N/A,#N/A,FALSE,"Ratio Analysis";#N/A,#N/A,FALSE,"Test 120 Day Accts";#N/A,#N/A,FALSE,"Tickmarks"}</definedName>
    <definedName name="_o1_3" hidden="1">{#N/A,#N/A,FALSE,"Aging Summary";#N/A,#N/A,FALSE,"Ratio Analysis";#N/A,#N/A,FALSE,"Test 120 Day Accts";#N/A,#N/A,FALSE,"Tickmarks"}</definedName>
    <definedName name="_o1_4" hidden="1">{#N/A,#N/A,FALSE,"Aging Summary";#N/A,#N/A,FALSE,"Ratio Analysis";#N/A,#N/A,FALSE,"Test 120 Day Accts";#N/A,#N/A,FALSE,"Tickmarks"}</definedName>
    <definedName name="_o2" hidden="1">{#N/A,#N/A,FALSE,"Aging Summary";#N/A,#N/A,FALSE,"Ratio Analysis";#N/A,#N/A,FALSE,"Test 120 Day Accts";#N/A,#N/A,FALSE,"Tickmarks"}</definedName>
    <definedName name="_o2_1" hidden="1">{#N/A,#N/A,FALSE,"Aging Summary";#N/A,#N/A,FALSE,"Ratio Analysis";#N/A,#N/A,FALSE,"Test 120 Day Accts";#N/A,#N/A,FALSE,"Tickmarks"}</definedName>
    <definedName name="_o2_1_1_1" hidden="1">{#N/A,#N/A,FALSE,"Aging Summary";#N/A,#N/A,FALSE,"Ratio Analysis";#N/A,#N/A,FALSE,"Test 120 Day Accts";#N/A,#N/A,FALSE,"Tickmarks"}</definedName>
    <definedName name="_o2_1_1_2" hidden="1">{#N/A,#N/A,FALSE,"Aging Summary";#N/A,#N/A,FALSE,"Ratio Analysis";#N/A,#N/A,FALSE,"Test 120 Day Accts";#N/A,#N/A,FALSE,"Tickmarks"}</definedName>
    <definedName name="_o2_1_1_3" hidden="1">{#N/A,#N/A,FALSE,"Aging Summary";#N/A,#N/A,FALSE,"Ratio Analysis";#N/A,#N/A,FALSE,"Test 120 Day Accts";#N/A,#N/A,FALSE,"Tickmarks"}</definedName>
    <definedName name="_o2_1_2" hidden="1">{#N/A,#N/A,FALSE,"Aging Summary";#N/A,#N/A,FALSE,"Ratio Analysis";#N/A,#N/A,FALSE,"Test 120 Day Accts";#N/A,#N/A,FALSE,"Tickmarks"}</definedName>
    <definedName name="_o2_1_3" hidden="1">{#N/A,#N/A,FALSE,"Aging Summary";#N/A,#N/A,FALSE,"Ratio Analysis";#N/A,#N/A,FALSE,"Test 120 Day Accts";#N/A,#N/A,FALSE,"Tickmarks"}</definedName>
    <definedName name="_o2_1_4" hidden="1">{#N/A,#N/A,FALSE,"Aging Summary";#N/A,#N/A,FALSE,"Ratio Analysis";#N/A,#N/A,FALSE,"Test 120 Day Accts";#N/A,#N/A,FALSE,"Tickmarks"}</definedName>
    <definedName name="_o2_2" hidden="1">{#N/A,#N/A,FALSE,"Aging Summary";#N/A,#N/A,FALSE,"Ratio Analysis";#N/A,#N/A,FALSE,"Test 120 Day Accts";#N/A,#N/A,FALSE,"Tickmarks"}</definedName>
    <definedName name="_o2_3" hidden="1">{#N/A,#N/A,FALSE,"Aging Summary";#N/A,#N/A,FALSE,"Ratio Analysis";#N/A,#N/A,FALSE,"Test 120 Day Accts";#N/A,#N/A,FALSE,"Tickmarks"}</definedName>
    <definedName name="_o2_4" hidden="1">{#N/A,#N/A,FALSE,"Aging Summary";#N/A,#N/A,FALSE,"Ratio Analysis";#N/A,#N/A,FALSE,"Test 120 Day Accts";#N/A,#N/A,FALSE,"Tickmarks"}</definedName>
    <definedName name="_o3" hidden="1">#REF!</definedName>
    <definedName name="_o4" hidden="1">{#N/A,#N/A,FALSE,"Aging Summary";#N/A,#N/A,FALSE,"Ratio Analysis";#N/A,#N/A,FALSE,"Test 120 Day Accts";#N/A,#N/A,FALSE,"Tickmarks"}</definedName>
    <definedName name="_o4_1" hidden="1">{#N/A,#N/A,FALSE,"Aging Summary";#N/A,#N/A,FALSE,"Ratio Analysis";#N/A,#N/A,FALSE,"Test 120 Day Accts";#N/A,#N/A,FALSE,"Tickmarks"}</definedName>
    <definedName name="_o4_1_1_1" hidden="1">{#N/A,#N/A,FALSE,"Aging Summary";#N/A,#N/A,FALSE,"Ratio Analysis";#N/A,#N/A,FALSE,"Test 120 Day Accts";#N/A,#N/A,FALSE,"Tickmarks"}</definedName>
    <definedName name="_o4_1_1_2" hidden="1">{#N/A,#N/A,FALSE,"Aging Summary";#N/A,#N/A,FALSE,"Ratio Analysis";#N/A,#N/A,FALSE,"Test 120 Day Accts";#N/A,#N/A,FALSE,"Tickmarks"}</definedName>
    <definedName name="_o4_1_1_3" hidden="1">{#N/A,#N/A,FALSE,"Aging Summary";#N/A,#N/A,FALSE,"Ratio Analysis";#N/A,#N/A,FALSE,"Test 120 Day Accts";#N/A,#N/A,FALSE,"Tickmarks"}</definedName>
    <definedName name="_o4_1_2" hidden="1">{#N/A,#N/A,FALSE,"Aging Summary";#N/A,#N/A,FALSE,"Ratio Analysis";#N/A,#N/A,FALSE,"Test 120 Day Accts";#N/A,#N/A,FALSE,"Tickmarks"}</definedName>
    <definedName name="_o4_1_3" hidden="1">{#N/A,#N/A,FALSE,"Aging Summary";#N/A,#N/A,FALSE,"Ratio Analysis";#N/A,#N/A,FALSE,"Test 120 Day Accts";#N/A,#N/A,FALSE,"Tickmarks"}</definedName>
    <definedName name="_o4_1_4" hidden="1">{#N/A,#N/A,FALSE,"Aging Summary";#N/A,#N/A,FALSE,"Ratio Analysis";#N/A,#N/A,FALSE,"Test 120 Day Accts";#N/A,#N/A,FALSE,"Tickmarks"}</definedName>
    <definedName name="_o4_2" hidden="1">{#N/A,#N/A,FALSE,"Aging Summary";#N/A,#N/A,FALSE,"Ratio Analysis";#N/A,#N/A,FALSE,"Test 120 Day Accts";#N/A,#N/A,FALSE,"Tickmarks"}</definedName>
    <definedName name="_o4_3" hidden="1">{#N/A,#N/A,FALSE,"Aging Summary";#N/A,#N/A,FALSE,"Ratio Analysis";#N/A,#N/A,FALSE,"Test 120 Day Accts";#N/A,#N/A,FALSE,"Tickmarks"}</definedName>
    <definedName name="_o4_4" hidden="1">{#N/A,#N/A,FALSE,"Aging Summary";#N/A,#N/A,FALSE,"Ratio Analysis";#N/A,#N/A,FALSE,"Test 120 Day Accts";#N/A,#N/A,FALSE,"Tickmarks"}</definedName>
    <definedName name="_oo" hidden="1">#REF!</definedName>
    <definedName name="_oo1" hidden="1">#REF!</definedName>
    <definedName name="_op" hidden="1">#REF!</definedName>
    <definedName name="_op1" hidden="1">#REF!</definedName>
    <definedName name="_Order1" hidden="1">255</definedName>
    <definedName name="_Order1_1" hidden="1">0</definedName>
    <definedName name="_Order2" hidden="1">255</definedName>
    <definedName name="_Order2_1" hidden="1">0</definedName>
    <definedName name="_Order22" hidden="1">255</definedName>
    <definedName name="_Order3" hidden="1">255</definedName>
    <definedName name="_out5" hidden="1">#REF!</definedName>
    <definedName name="_p" hidden="1">#REF!</definedName>
    <definedName name="_P100" hidden="1">{#N/A,#N/A,FALSE,"²Ä1­Ó¤ë"}</definedName>
    <definedName name="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200" hidden="1">{#N/A,#N/A,FALSE,"YTCHAN";#N/A,#N/A,FALSE,"TOMMY";#N/A,#N/A,FALSE,"REP.OFFICE";#N/A,#N/A,FALSE,"E&amp;Y_CONSULTANT";#N/A,#N/A,FALSE,"BT &amp; CIT"}</definedName>
    <definedName name="_P300" hidden="1">{#N/A,#N/A,FALSE,"资产负债表";#N/A,#N/A,FALSE,"资产负债表"}</definedName>
    <definedName name="_P400" hidden="1">{#N/A,#N/A,FALSE,"FREEMAN";#N/A,#N/A,FALSE,"STEPHEN";#N/A,#N/A,FALSE,"VICTOR"}</definedName>
    <definedName name="_Parse_In" hidden="1">#REF!</definedName>
    <definedName name="_Parse_Out" hidden="1">#REF!</definedName>
    <definedName name="_PGR003" hidden="1">{"'status'!$B$2:$H$15"}</definedName>
    <definedName name="_PH3" hidden="1">{"SH Summary",#N/A,FALSE,"SPRING HILL";"budget",#N/A,FALSE,"SPRING HILL"}</definedName>
    <definedName name="_PH4" hidden="1">{"SH Summary",#N/A,FALSE,"SPRING HILL";"budget",#N/A,FALSE,"SPRING HILL"}</definedName>
    <definedName name="_pippo" hidden="1">#REF!</definedName>
    <definedName name="_PPM1" hidden="1">{#N/A,#N/A,FALSE,"Aging Summary";#N/A,#N/A,FALSE,"Ratio Analysis";#N/A,#N/A,FALSE,"Test 120 Day Accts";#N/A,#N/A,FALSE,"Tickmarks"}</definedName>
    <definedName name="_PRR001" hidden="1">{"'status'!$B$2:$H$15"}</definedName>
    <definedName name="_PRR002" hidden="1">{"'status'!$B$2:$H$15"}</definedName>
    <definedName name="_PRR18" hidden="1">{"'status'!$B$2:$H$15"}</definedName>
    <definedName name="_PRR5" hidden="1">{"'status'!$B$2:$H$15"}</definedName>
    <definedName name="_PRR6" hidden="1">{"'status'!$B$2:$H$15"}</definedName>
    <definedName name="_Q1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2" hidden="1">{#N/A,#N/A,FALSE,"Sheet1"}</definedName>
    <definedName name="_q4" hidden="1">{"SH Summary",#N/A,FALSE,"SPRING HILL";"budget",#N/A,FALSE,"SPRING HILL"}</definedName>
    <definedName name="_q5" hidden="1">{"Print",#N/A,FALSE,"P&amp;L_Consolidated"}</definedName>
    <definedName name="_q6" hidden="1">{"SH Summary",#N/A,FALSE,"SPRING HILL";"budget",#N/A,FALSE,"SPRING HILL"}</definedName>
    <definedName name="_q7" hidden="1">{"SH Summary",#N/A,FALSE,"SPRING HILL";"budget",#N/A,FALSE,"SPRING HILL"}</definedName>
    <definedName name="_q8" hidden="1">{"Print",#N/A,FALSE,"P&amp;L_Consolidated"}</definedName>
    <definedName name="_qq" hidden="1">#N/A</definedName>
    <definedName name="_r" hidden="1">{"ANAR",#N/A,FALSE,"Dist total";"MARGEN",#N/A,FALSE,"Dist total";"COMENTARIO",#N/A,FALSE,"Ficha CODICE";"CONSEJO",#N/A,FALSE,"Dist p0";"uno",#N/A,FALSE,"Dist total"}</definedName>
    <definedName name="_Regression_Int" hidden="1">1</definedName>
    <definedName name="_Regression_Out" hidden="1">#REF!</definedName>
    <definedName name="_Regression_Out_2" hidden="1">#REF!</definedName>
    <definedName name="_Regression_X" hidden="1">#REF!</definedName>
    <definedName name="_Regression_Y" hidden="1">#REF!</definedName>
    <definedName name="_rio3" hidden="1">{#N/A,#N/A,FALSE,"资产负债表";#N/A,#N/A,FALSE,"资产负债表"}</definedName>
    <definedName name="_rup1" hidden="1">{#N/A,#N/A,FALSE,"Aging Summary";#N/A,#N/A,FALSE,"Ratio Analysis";#N/A,#N/A,FALSE,"Test 120 Day Accts";#N/A,#N/A,FALSE,"Tickmarks"}</definedName>
    <definedName name="_rup1_1" hidden="1">{#N/A,#N/A,FALSE,"Aging Summary";#N/A,#N/A,FALSE,"Ratio Analysis";#N/A,#N/A,FALSE,"Test 120 Day Accts";#N/A,#N/A,FALSE,"Tickmarks"}</definedName>
    <definedName name="_rup1_1_1_1" hidden="1">{#N/A,#N/A,FALSE,"Aging Summary";#N/A,#N/A,FALSE,"Ratio Analysis";#N/A,#N/A,FALSE,"Test 120 Day Accts";#N/A,#N/A,FALSE,"Tickmarks"}</definedName>
    <definedName name="_rup1_1_1_2" hidden="1">{#N/A,#N/A,FALSE,"Aging Summary";#N/A,#N/A,FALSE,"Ratio Analysis";#N/A,#N/A,FALSE,"Test 120 Day Accts";#N/A,#N/A,FALSE,"Tickmarks"}</definedName>
    <definedName name="_rup1_1_1_3" hidden="1">{#N/A,#N/A,FALSE,"Aging Summary";#N/A,#N/A,FALSE,"Ratio Analysis";#N/A,#N/A,FALSE,"Test 120 Day Accts";#N/A,#N/A,FALSE,"Tickmarks"}</definedName>
    <definedName name="_rup1_1_2" hidden="1">{#N/A,#N/A,FALSE,"Aging Summary";#N/A,#N/A,FALSE,"Ratio Analysis";#N/A,#N/A,FALSE,"Test 120 Day Accts";#N/A,#N/A,FALSE,"Tickmarks"}</definedName>
    <definedName name="_rup1_1_3" hidden="1">{#N/A,#N/A,FALSE,"Aging Summary";#N/A,#N/A,FALSE,"Ratio Analysis";#N/A,#N/A,FALSE,"Test 120 Day Accts";#N/A,#N/A,FALSE,"Tickmarks"}</definedName>
    <definedName name="_rup1_1_4" hidden="1">{#N/A,#N/A,FALSE,"Aging Summary";#N/A,#N/A,FALSE,"Ratio Analysis";#N/A,#N/A,FALSE,"Test 120 Day Accts";#N/A,#N/A,FALSE,"Tickmarks"}</definedName>
    <definedName name="_rup1_2" hidden="1">{#N/A,#N/A,FALSE,"Aging Summary";#N/A,#N/A,FALSE,"Ratio Analysis";#N/A,#N/A,FALSE,"Test 120 Day Accts";#N/A,#N/A,FALSE,"Tickmarks"}</definedName>
    <definedName name="_rup1_3" hidden="1">{#N/A,#N/A,FALSE,"Aging Summary";#N/A,#N/A,FALSE,"Ratio Analysis";#N/A,#N/A,FALSE,"Test 120 Day Accts";#N/A,#N/A,FALSE,"Tickmarks"}</definedName>
    <definedName name="_rup1_4" hidden="1">{#N/A,#N/A,FALSE,"Aging Summary";#N/A,#N/A,FALSE,"Ratio Analysis";#N/A,#N/A,FALSE,"Test 120 Day Accts";#N/A,#N/A,FALSE,"Tickmarks"}</definedName>
    <definedName name="_rup4" hidden="1">{#N/A,#N/A,FALSE,"Aging Summary";#N/A,#N/A,FALSE,"Ratio Analysis";#N/A,#N/A,FALSE,"Test 120 Day Accts";#N/A,#N/A,FALSE,"Tickmarks"}</definedName>
    <definedName name="_rup4_1" hidden="1">{#N/A,#N/A,FALSE,"Aging Summary";#N/A,#N/A,FALSE,"Ratio Analysis";#N/A,#N/A,FALSE,"Test 120 Day Accts";#N/A,#N/A,FALSE,"Tickmarks"}</definedName>
    <definedName name="_rup4_1_1_1" hidden="1">{#N/A,#N/A,FALSE,"Aging Summary";#N/A,#N/A,FALSE,"Ratio Analysis";#N/A,#N/A,FALSE,"Test 120 Day Accts";#N/A,#N/A,FALSE,"Tickmarks"}</definedName>
    <definedName name="_rup4_1_1_2" hidden="1">{#N/A,#N/A,FALSE,"Aging Summary";#N/A,#N/A,FALSE,"Ratio Analysis";#N/A,#N/A,FALSE,"Test 120 Day Accts";#N/A,#N/A,FALSE,"Tickmarks"}</definedName>
    <definedName name="_rup4_1_1_3" hidden="1">{#N/A,#N/A,FALSE,"Aging Summary";#N/A,#N/A,FALSE,"Ratio Analysis";#N/A,#N/A,FALSE,"Test 120 Day Accts";#N/A,#N/A,FALSE,"Tickmarks"}</definedName>
    <definedName name="_rup4_1_2" hidden="1">{#N/A,#N/A,FALSE,"Aging Summary";#N/A,#N/A,FALSE,"Ratio Analysis";#N/A,#N/A,FALSE,"Test 120 Day Accts";#N/A,#N/A,FALSE,"Tickmarks"}</definedName>
    <definedName name="_rup4_1_3" hidden="1">{#N/A,#N/A,FALSE,"Aging Summary";#N/A,#N/A,FALSE,"Ratio Analysis";#N/A,#N/A,FALSE,"Test 120 Day Accts";#N/A,#N/A,FALSE,"Tickmarks"}</definedName>
    <definedName name="_rup4_1_4" hidden="1">{#N/A,#N/A,FALSE,"Aging Summary";#N/A,#N/A,FALSE,"Ratio Analysis";#N/A,#N/A,FALSE,"Test 120 Day Accts";#N/A,#N/A,FALSE,"Tickmarks"}</definedName>
    <definedName name="_rup4_2" hidden="1">{#N/A,#N/A,FALSE,"Aging Summary";#N/A,#N/A,FALSE,"Ratio Analysis";#N/A,#N/A,FALSE,"Test 120 Day Accts";#N/A,#N/A,FALSE,"Tickmarks"}</definedName>
    <definedName name="_rup4_3" hidden="1">{#N/A,#N/A,FALSE,"Aging Summary";#N/A,#N/A,FALSE,"Ratio Analysis";#N/A,#N/A,FALSE,"Test 120 Day Accts";#N/A,#N/A,FALSE,"Tickmarks"}</definedName>
    <definedName name="_rup4_4" hidden="1">{#N/A,#N/A,FALSE,"Aging Summary";#N/A,#N/A,FALSE,"Ratio Analysis";#N/A,#N/A,FALSE,"Test 120 Day Accts";#N/A,#N/A,FALSE,"Tickmarks"}</definedName>
    <definedName name="_S" hidden="1">#REF!</definedName>
    <definedName name="_s1" hidden="1">#REF!</definedName>
    <definedName name="_s2" hidden="1">#REF!</definedName>
    <definedName name="_sa1" hidden="1">{#N/A,#N/A,FALSE,"Assessment";#N/A,#N/A,FALSE,"Staffing";#N/A,#N/A,FALSE,"Hires";#N/A,#N/A,FALSE,"Assumptions"}</definedName>
    <definedName name="_SDF1" hidden="1">{#N/A,#N/A,FALSE,"OI";#N/A,#N/A,FALSE,"EiD"}</definedName>
    <definedName name="_shit" hidden="1">#REF!</definedName>
    <definedName name="_sn2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ort" hidden="1">#REF!</definedName>
    <definedName name="_Sort_Old" hidden="1">#REF!</definedName>
    <definedName name="_SORT1" hidden="1">#REF!</definedName>
    <definedName name="_sort2" hidden="1">#REF!</definedName>
    <definedName name="_sort3" hidden="1">#REF!</definedName>
    <definedName name="_sortir" hidden="1">#REF!</definedName>
    <definedName name="_Sorty" hidden="1">#REF!</definedName>
    <definedName name="_SS" hidden="1">#REF!</definedName>
    <definedName name="_SSS1" hidden="1">#REF!</definedName>
    <definedName name="_t1" hidden="1">{"'Sheet1'!$A$1:$H$36"}</definedName>
    <definedName name="_t2" hidden="1">{#N/A,#N/A,FALSE,"Assessment";#N/A,#N/A,FALSE,"Staffing";#N/A,#N/A,FALSE,"Hires";#N/A,#N/A,FALSE,"Assumptions"}</definedName>
    <definedName name="_t3" hidden="1">{#N/A,#N/A,FALSE,"Assessment";#N/A,#N/A,FALSE,"Staffing";#N/A,#N/A,FALSE,"Hires";#N/A,#N/A,FALSE,"Assumptions"}</definedName>
    <definedName name="_t4" hidden="1">{#N/A,#N/A,FALSE,"Assessment";#N/A,#N/A,FALSE,"Staffing";#N/A,#N/A,FALSE,"Hires";#N/A,#N/A,FALSE,"Assumptions"}</definedName>
    <definedName name="_t5" hidden="1">{"Print",#N/A,FALSE,"P&amp;L_Consolidated"}</definedName>
    <definedName name="_t6" hidden="1">{"SH Summary",#N/A,FALSE,"SPRING HILL";"budget",#N/A,FALSE,"SPRING HILL"}</definedName>
    <definedName name="_t7" hidden="1">{"SH Summary",#N/A,FALSE,"SPRING HILL";"budget",#N/A,FALSE,"SPRING HILL"}</definedName>
    <definedName name="_t8" hidden="1">{"Print",#N/A,FALSE,"P&amp;L_Consolidated"}</definedName>
    <definedName name="_table_out" hidden="1">#REF!</definedName>
    <definedName name="_Table1_In1" hidden="1">#REF!</definedName>
    <definedName name="_Table1_In1_old" hidden="1">#REF!</definedName>
    <definedName name="_Table1_In11" hidden="1">#REF!</definedName>
    <definedName name="_Table1_Out" hidden="1">#REF!</definedName>
    <definedName name="_Table2_In1" hidden="1">#REF!</definedName>
    <definedName name="_Table2_In1_old" hidden="1">#REF!</definedName>
    <definedName name="_Table2_In2" hidden="1">#REF!</definedName>
    <definedName name="_Table2_Out" hidden="1">#REF!</definedName>
    <definedName name="_Table2_Out_" hidden="1">#REF!</definedName>
    <definedName name="_Table3_In2" hidden="1">#REF!</definedName>
    <definedName name="_TBC95" hidden="1">{#N/A,#N/A,FALSE,"Co_BalSht";#N/A,#N/A,FALSE,"Co_IncStmt";#N/A,#N/A,FALSE,"Cons_BalSht";#N/A,#N/A,FALSE,"Cons_IncStmt";#N/A,#N/A,FALSE,"Cashflow"}</definedName>
    <definedName name="_U1" hidden="1">#REF!</definedName>
    <definedName name="_U232" hidden="1">{#N/A,#N/A,FALSE,"3410599";#N/A,#N/A,FALSE,"34106";#N/A,#N/A,FALSE,"34903";#N/A,#N/A,FALSE,"4450999";#N/A,#N/A,FALSE,"44901"}</definedName>
    <definedName name="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400" hidden="1">{#N/A,#N/A,FALSE,"Marketing";#N/A,#N/A,FALSE,"Selling";#N/A,#N/A,FALSE,"Promotional";#N/A,#N/A,FALSE,"Advertising"}</definedName>
    <definedName name="_U5" hidden="1">#REF!</definedName>
    <definedName name="_U701" hidden="1">{#N/A,#N/A,FALSE,"资产负债表";#N/A,#N/A,FALSE,"资产负债表"}</definedName>
    <definedName name="_UB1" hidden="1">{"'Feb 99'!$A$1:$G$30"}</definedName>
    <definedName name="_UB2" hidden="1">{"'Feb 99'!$A$1:$G$30"}</definedName>
    <definedName name="_ui" hidden="1">#REF!</definedName>
    <definedName name="_ui1" hidden="1">#REF!</definedName>
    <definedName name="_URUT" hidden="1">#REF!</definedName>
    <definedName name="_uu56" hidden="1">1/[0]!EUReXToPTE</definedName>
    <definedName name="_v2" hidden="1">{"vue1",#N/A,FALSE,"synthese";"vue2",#N/A,FALSE,"synthese"}</definedName>
    <definedName name="_var1" hidden="1">{"'777'!$A$1:$H$41"}</definedName>
    <definedName name="_var3" hidden="1">{"'777'!$A$1:$H$41"}</definedName>
    <definedName name="_vol1" hidden="1">{#N/A,#N/A,FALSE,"ASSUM"}</definedName>
    <definedName name="_why2" hidden="1">{"Pa",#N/A,FALSE,"P"}</definedName>
    <definedName name="_wr2" hidden="1">{#N/A,#N/A,FALSE,"BALANCE SHEET";#N/A,#N/A,FALSE,"PL ACCOUNT";#N/A,#N/A,FALSE,"FIXED ASSETS";#N/A,#N/A,FALSE,"HP (V)";#N/A,#N/A,FALSE,"TAX COMP";#N/A,#N/A,FALSE,"W&amp;T";#N/A,#N/A,FALSE,"RECONCILE"}</definedName>
    <definedName name="_wr4" hidden="1">{#N/A,#N/A,FALSE,"TAX COMPUTATION";#N/A,#N/A,FALSE,"TAX SCHEDULE";#N/A,#N/A,FALSE,"ADDITIONS";#N/A,#N/A,FALSE,"W &amp; T"}</definedName>
    <definedName name="_WRM1" hidden="1">{#N/A,#N/A,TRUE,"TITLE"}</definedName>
    <definedName name="_wrn1" hidden="1">{#N/A,#N/A,FALSE,"mgtsum.XLS";#N/A,#N/A,FALSE,"CAPONE";#N/A,#N/A,FALSE,"CAPTWO";#N/A,#N/A,FALSE,"CAPTHREE"}</definedName>
    <definedName name="_wrn2" hidden="1">{#N/A,#N/A,FALSE,"TAX COMPUTATION";#N/A,#N/A,FALSE,"TAX SCHEDULE";#N/A,#N/A,FALSE,"ADDITIONS";#N/A,#N/A,FALSE,"W &amp; T"}</definedName>
    <definedName name="_wrn3" hidden="1">{#N/A,#N/A,FALSE,"ASSUMPTIONS";#N/A,#N/A,FALSE,"Valuation Summary";"page1",#N/A,FALSE,"PRESENTATION";"page2",#N/A,FALSE,"PRESENTATION";#N/A,#N/A,FALSE,"ORIGINAL_ROLLBACK"}</definedName>
    <definedName name="_xlcn.LinkedTable_BOM_NSG1" hidden="1">#REF!</definedName>
    <definedName name="_xlcn.LinkedTable_Table11" hidden="1">#REF!</definedName>
    <definedName name="_xlcn.LinkedTable_Table21" hidden="1">#REF!</definedName>
    <definedName name="_y" hidden="1">#REF!</definedName>
    <definedName name="_yy1" hidden="1">{"mgmt forecast",#N/A,FALSE,"Mgmt Forecast";"dcf table",#N/A,FALSE,"Mgmt Forecast";"sensitivity",#N/A,FALSE,"Mgmt Forecast";"table inputs",#N/A,FALSE,"Mgmt Forecast";"calculations",#N/A,FALSE,"Mgmt Forecast"}</definedName>
    <definedName name="_yy10" hidden="1">{"mgmt forecast",#N/A,FALSE,"Mgmt Forecast";"dcf table",#N/A,FALSE,"Mgmt Forecast";"sensitivity",#N/A,FALSE,"Mgmt Forecast";"table inputs",#N/A,FALSE,"Mgmt Forecast";"calculations",#N/A,FALSE,"Mgmt Forecast"}</definedName>
    <definedName name="_yy11" hidden="1">{"Print",#N/A,FALSE,"P&amp;L_Consolidated"}</definedName>
    <definedName name="_yy12" hidden="1">{"mgmt forecast",#N/A,FALSE,"Mgmt Forecast";"dcf table",#N/A,FALSE,"Mgmt Forecast";"sensitivity",#N/A,FALSE,"Mgmt Forecast";"table inputs",#N/A,FALSE,"Mgmt Forecast";"calculations",#N/A,FALSE,"Mgmt Forecast"}</definedName>
    <definedName name="_yy14" hidden="1">{"Print",#N/A,FALSE,"P&amp;L_Consolidated"}</definedName>
    <definedName name="_yy15" hidden="1">{"SH Summary",#N/A,FALSE,"SPRING HILL";"budget",#N/A,FALSE,"SPRING HILL"}</definedName>
    <definedName name="_yy16" hidden="1">{"SH Summary",#N/A,FALSE,"SPRING HILL";"budget",#N/A,FALSE,"SPRING HILL"}</definedName>
    <definedName name="_yy17" hidden="1">{"Print",#N/A,FALSE,"P&amp;L_Consolidated"}</definedName>
    <definedName name="_yy18" hidden="1">{"Print",#N/A,FALSE,"P&amp;L_Consolidated"}</definedName>
    <definedName name="_yy19" hidden="1">{"SH Summary",#N/A,FALSE,"SPRING HILL";"budget",#N/A,FALSE,"SPRING HILL"}</definedName>
    <definedName name="_yy2" hidden="1">{"mgmt forecast",#N/A,FALSE,"Mgmt Forecast";"dcf table",#N/A,FALSE,"Mgmt Forecast";"sensitivity",#N/A,FALSE,"Mgmt Forecast";"table inputs",#N/A,FALSE,"Mgmt Forecast";"calculations",#N/A,FALSE,"Mgmt Forecast"}</definedName>
    <definedName name="_yy20" hidden="1">{"Print",#N/A,FALSE,"P&amp;L_Consolidated"}</definedName>
    <definedName name="_yy3" hidden="1">{"Print",#N/A,FALSE,"P&amp;L_Consolidated"}</definedName>
    <definedName name="_yy4" hidden="1">{"mgmt forecast",#N/A,FALSE,"Mgmt Forecast";"dcf table",#N/A,FALSE,"Mgmt Forecast";"sensitivity",#N/A,FALSE,"Mgmt Forecast";"table inputs",#N/A,FALSE,"Mgmt Forecast";"calculations",#N/A,FALSE,"Mgmt Forecast"}</definedName>
    <definedName name="_yy5" hidden="1">{"SH Summary",#N/A,FALSE,"SPRING HILL";"budget",#N/A,FALSE,"SPRING HILL"}</definedName>
    <definedName name="_yy6" hidden="1">{"Print",#N/A,FALSE,"P&amp;L_Consolidated"}</definedName>
    <definedName name="_yy7" hidden="1">{"Print",#N/A,FALSE,"P&amp;L_Consolidated"}</definedName>
    <definedName name="_yy8" hidden="1">{"mgmt forecast",#N/A,FALSE,"Mgmt Forecast";"dcf table",#N/A,FALSE,"Mgmt Forecast";"sensitivity",#N/A,FALSE,"Mgmt Forecast";"table inputs",#N/A,FALSE,"Mgmt Forecast";"calculations",#N/A,FALSE,"Mgmt Forecast"}</definedName>
    <definedName name="_yy9" hidden="1">{"Print",#N/A,FALSE,"P&amp;L_Consolidated"}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F12" hidden="1">#REF!</definedName>
    <definedName name="\" hidden="1">{"'Sheet1'!$A$1:$H$36"}</definedName>
    <definedName name="\111111111111" hidden="1">#REF!</definedName>
    <definedName name="\22222222" hidden="1">#REF!</definedName>
    <definedName name="\33333" hidden="1">#REF!</definedName>
    <definedName name="\4455" hidden="1">#REF!</definedName>
    <definedName name="\555555" hidden="1">#REF!</definedName>
    <definedName name="\dkdmd" hidden="1">#REF!</definedName>
    <definedName name="\lll" hidden="1">#REF!</definedName>
    <definedName name="a" hidden="1">#REF!</definedName>
    <definedName name="a_1_1" hidden="1">{#N/A,#N/A,FALSE,"Sheet1"}</definedName>
    <definedName name="a_1_1_1" hidden="1">{#N/A,#N/A,FALSE,"Sheet1"}</definedName>
    <definedName name="a_1_1_2" hidden="1">{#N/A,#N/A,FALSE,"Sheet1"}</definedName>
    <definedName name="a_1_1_3" hidden="1">{#N/A,#N/A,FALSE,"Sheet1"}</definedName>
    <definedName name="a_1_2" hidden="1">{#N/A,#N/A,FALSE,"Sheet1"}</definedName>
    <definedName name="a_1_3" hidden="1">{#N/A,#N/A,FALSE,"Sheet1"}</definedName>
    <definedName name="a_12" hidden="1">{"'Leverage'!$B$2:$M$418"}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r06" hidden="1">{#N/A,#N/A,FALSE,"Sales  total 9712";#N/A,#N/A,FALSE,"Sales  total 9712";#N/A,#N/A,FALSE,"Sales  total 9712";#N/A,#N/A,FALSE,"Sales  total 9712"}</definedName>
    <definedName name="A.R08" hidden="1">{#N/A,#N/A,FALSE,"Sales  total 9712";#N/A,#N/A,FALSE,"Sales  total 9712";#N/A,#N/A,FALSE,"Sales  total 9712";#N/A,#N/A,FALSE,"Sales  total 9712"}</definedName>
    <definedName name="A.R1" hidden="1">{#N/A,#N/A,FALSE,"Sales  total 9712";#N/A,#N/A,FALSE,"Sales  total 9712";#N/A,#N/A,FALSE,"Sales  total 9712";#N/A,#N/A,FALSE,"Sales  total 9712"}</definedName>
    <definedName name="a.r10" hidden="1">{#N/A,#N/A,FALSE,"Sales  total 9712";#N/A,#N/A,FALSE,"Sales  total 9712";#N/A,#N/A,FALSE,"Sales  total 9712";#N/A,#N/A,FALSE,"Sales  total 9712"}</definedName>
    <definedName name="A.R11" hidden="1">{#N/A,#N/A,FALSE,"Sales  total 9712";#N/A,#N/A,FALSE,"Sales  total 9712";#N/A,#N/A,FALSE,"Sales  total 9712";#N/A,#N/A,FALSE,"Sales  total 9712"}</definedName>
    <definedName name="a1a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3" hidden="1">{#N/A,#N/A,FALSE,"제목"}</definedName>
    <definedName name="A2A" hidden="1">{#N/A,#N/A,FALSE,"Sheet1"}</definedName>
    <definedName name="A2Ae" hidden="1">{#N/A,#N/A,FALSE,"Sheet1"}</definedName>
    <definedName name="A2B" hidden="1">{#N/A,#N/A,FALSE,"Sheet1"}</definedName>
    <definedName name="A2PRJE" hidden="1">{#N/A,#N/A,FALSE,"Sheet1"}</definedName>
    <definedName name="aa" hidden="1">{#N/A,#N/A,FALSE,"DIR-REP";#N/A,#N/A,FALSE,"AUD-REPORT";#N/A,#N/A,FALSE,"P7L&amp;BS";#N/A,#N/A,FALSE,"NOTES";#N/A,#N/A,FALSE,"FA";#N/A,#N/A,FALSE,"NOTES (2)";#N/A,#N/A,FALSE,"Schedule  IV";#N/A,#N/A,FALSE,"Schedule V"}</definedName>
    <definedName name="aa_1" hidden="1">{"'Sheet1'!$A$4:$M$6"}</definedName>
    <definedName name="aa_1_1_1" hidden="1">{"'Sheet1'!$A$4:$M$6"}</definedName>
    <definedName name="aa_1_1_2" hidden="1">{"'Sheet1'!$A$4:$M$6"}</definedName>
    <definedName name="aa_1_1_3" hidden="1">{"'Sheet1'!$A$4:$M$6"}</definedName>
    <definedName name="aa_1_2" hidden="1">{"'Sheet1'!$A$4:$M$6"}</definedName>
    <definedName name="aa_1_3" hidden="1">{"'Sheet1'!$A$4:$M$6"}</definedName>
    <definedName name="aa_1_4" hidden="1">{"'Sheet1'!$A$4:$M$6"}</definedName>
    <definedName name="aa_2" hidden="1">{"'Sheet1'!$A$4:$M$6"}</definedName>
    <definedName name="aa_3" hidden="1">{"'Sheet1'!$A$4:$M$6"}</definedName>
    <definedName name="aa_4" hidden="1">{"'Sheet1'!$A$4:$M$6"}</definedName>
    <definedName name="aa.bc" hidden="1">{#N/A,#N/A,FALSE,"FG2540"}</definedName>
    <definedName name="aaa" hidden="1">{"SCH1B",#N/A,FALSE,"Canada";"SCH2B",#N/A,FALSE,"Canada"}</definedName>
    <definedName name="AAA_DOCTOPS" hidden="1">"AAA_SET"</definedName>
    <definedName name="AAA_duser" hidden="1">"OFF"</definedName>
    <definedName name="aaa.bbb" hidden="1">{#VALUE!,#N/A,FALSE,0}</definedName>
    <definedName name="aaaa" hidden="1">{#N/A,#N/A,FALSE,"Aging Summary";#N/A,#N/A,FALSE,"Ratio Analysis";#N/A,#N/A,FALSE,"Test 120 Day Accts";#N/A,#N/A,FALSE,"Tickmarks"}</definedName>
    <definedName name="aaaa_1" hidden="1">{#N/A,#N/A,FALSE,"Aging Summary";#N/A,#N/A,FALSE,"Ratio Analysis";#N/A,#N/A,FALSE,"Test 120 Day Accts";#N/A,#N/A,FALSE,"Tickmarks"}</definedName>
    <definedName name="aaaa_1_1_1" hidden="1">{#N/A,#N/A,FALSE,"Aging Summary";#N/A,#N/A,FALSE,"Ratio Analysis";#N/A,#N/A,FALSE,"Test 120 Day Accts";#N/A,#N/A,FALSE,"Tickmarks"}</definedName>
    <definedName name="aaaa_1_1_2" hidden="1">{#N/A,#N/A,FALSE,"Aging Summary";#N/A,#N/A,FALSE,"Ratio Analysis";#N/A,#N/A,FALSE,"Test 120 Day Accts";#N/A,#N/A,FALSE,"Tickmarks"}</definedName>
    <definedName name="aaaa_1_1_3" hidden="1">{#N/A,#N/A,FALSE,"Aging Summary";#N/A,#N/A,FALSE,"Ratio Analysis";#N/A,#N/A,FALSE,"Test 120 Day Accts";#N/A,#N/A,FALSE,"Tickmarks"}</definedName>
    <definedName name="aaaa_1_2" hidden="1">{#N/A,#N/A,FALSE,"Aging Summary";#N/A,#N/A,FALSE,"Ratio Analysis";#N/A,#N/A,FALSE,"Test 120 Day Accts";#N/A,#N/A,FALSE,"Tickmarks"}</definedName>
    <definedName name="aaaa_1_3" hidden="1">{#N/A,#N/A,FALSE,"Aging Summary";#N/A,#N/A,FALSE,"Ratio Analysis";#N/A,#N/A,FALSE,"Test 120 Day Accts";#N/A,#N/A,FALSE,"Tickmarks"}</definedName>
    <definedName name="aaaa_1_4" hidden="1">{#N/A,#N/A,FALSE,"Aging Summary";#N/A,#N/A,FALSE,"Ratio Analysis";#N/A,#N/A,FALSE,"Test 120 Day Accts";#N/A,#N/A,FALSE,"Tickmarks"}</definedName>
    <definedName name="aaaa_2" hidden="1">{#N/A,#N/A,FALSE,"Aging Summary";#N/A,#N/A,FALSE,"Ratio Analysis";#N/A,#N/A,FALSE,"Test 120 Day Accts";#N/A,#N/A,FALSE,"Tickmarks"}</definedName>
    <definedName name="aaaa_3" hidden="1">{#N/A,#N/A,FALSE,"Aging Summary";#N/A,#N/A,FALSE,"Ratio Analysis";#N/A,#N/A,FALSE,"Test 120 Day Accts";#N/A,#N/A,FALSE,"Tickmarks"}</definedName>
    <definedName name="aaaa_4" hidden="1">{#N/A,#N/A,FALSE,"Aging Summary";#N/A,#N/A,FALSE,"Ratio Analysis";#N/A,#N/A,FALSE,"Test 120 Day Accts";#N/A,#N/A,FALSE,"Tickmarks"}</definedName>
    <definedName name="aaaaa" hidden="1">#REF!</definedName>
    <definedName name="aaaaaa" hidden="1">{"'Sheet1'!$A$4:$M$6"}</definedName>
    <definedName name="aaaaaa_1" hidden="1">{"'Sheet1'!$A$4:$M$6"}</definedName>
    <definedName name="aaaaaa_1_1_1" hidden="1">{"'Sheet1'!$A$4:$M$6"}</definedName>
    <definedName name="aaaaaa_1_1_2" hidden="1">{"'Sheet1'!$A$4:$M$6"}</definedName>
    <definedName name="aaaaaa_1_1_3" hidden="1">{"'Sheet1'!$A$4:$M$6"}</definedName>
    <definedName name="aaaaaa_1_2" hidden="1">{"'Sheet1'!$A$4:$M$6"}</definedName>
    <definedName name="aaaaaa_1_3" hidden="1">{"'Sheet1'!$A$4:$M$6"}</definedName>
    <definedName name="aaaaaa_1_4" hidden="1">{"'Sheet1'!$A$4:$M$6"}</definedName>
    <definedName name="aaaaaa_2" hidden="1">{"'Sheet1'!$A$4:$M$6"}</definedName>
    <definedName name="aaaaaa_3" hidden="1">{"'Sheet1'!$A$4:$M$6"}</definedName>
    <definedName name="aaaaaa_4" hidden="1">{"'Sheet1'!$A$4:$M$6"}</definedName>
    <definedName name="aaaaaaa" hidden="1">{"Summary Schedule",#N/A,FALSE,"Sheet1";"Divisional Support",#N/A,FALSE,"Sheet2";"Corporate Support",#N/A,FALSE,"Sheet3"}</definedName>
    <definedName name="aaaaaaaa" hidden="1">#REF!</definedName>
    <definedName name="AAAAAAAAA" hidden="1">{"'Sheet1'!$A$1:$H$36"}</definedName>
    <definedName name="AAAAAAAAAA" hidden="1">{"'Sheet1'!$A$1:$H$36"}</definedName>
    <definedName name="AAAAAAAAAAA" hidden="1">{"'표지'!$B$5"}</definedName>
    <definedName name="aaaaaaaaaaaaaaa" hidden="1">#REF!</definedName>
    <definedName name="aaaaaaaaaaaaaaaa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aa" hidden="1">#REF!</definedName>
    <definedName name="aaaaaaaaaaaaaaaaaaaaaaa" hidden="1">{#N/A,#N/A,FALSE,"Sheet1"}</definedName>
    <definedName name="aaaaaaaaaaaaaaaaaaaaaaaaaaaaaaaaaaaaaaaaaaaaaaaaaaaaaaaaaaaaaaaaaaaaaaaaaaaaaaaaaaaaaaaaaaaaaaaaaaaaaaaaaaaaaaaaaaaaaaaaaaaaaaaaaaa" hidden="1">{#N/A,#N/A,FALSE,"Sheet1"}</definedName>
    <definedName name="AAAB" hidden="1">{#N/A,#N/A,FALSE,"A";#N/A,#N/A,FALSE,"A"}</definedName>
    <definedName name="aab" hidden="1">{#N/A,#N/A,FALSE,"mgtsum.XLS";#N/A,#N/A,FALSE,"CAPONE";#N/A,#N/A,FALSE,"CAPTWO";#N/A,#N/A,FALSE,"CAPTHREE"}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" hidden="1">{#N/A,#N/A,FALSE,"mgtsum.XLS";#N/A,#N/A,FALSE,"CAPONE";#N/A,#N/A,FALSE,"CAPTWO";#N/A,#N/A,FALSE,"CAPTHREE"}</definedName>
    <definedName name="aad" hidden="1">{#N/A,#N/A,FALSE,"mgtsum.XLS";#N/A,#N/A,FALSE,"CAPONE";#N/A,#N/A,FALSE,"CAPTWO";#N/A,#N/A,FALSE,"CAPTHREE"}</definedName>
    <definedName name="aagb" hidden="1">{#N/A,#N/A,FALSE,"mgtsum.XLS";#N/A,#N/A,FALSE,"CAPONE";#N/A,#N/A,FALSE,"CAPTWO";#N/A,#N/A,FALSE,"CAPTHREE"}</definedName>
    <definedName name="aakdf" hidden="1">{#N/A,#N/A,FALSE,"mgtsum.XLS";#N/A,#N/A,FALSE,"CAPONE";#N/A,#N/A,FALSE,"CAPTWO";#N/A,#N/A,FALSE,"CAPTHREE"}</definedName>
    <definedName name="aakdi" hidden="1">{#N/A,#N/A,FALSE,"mgtsum.XLS";#N/A,#N/A,FALSE,"CAPONE";#N/A,#N/A,FALSE,"CAPTWO";#N/A,#N/A,FALSE,"CAPTHREE"}</definedName>
    <definedName name="AAS" hidden="1">{"SCH2C",#N/A,FALSE,"North America"}</definedName>
    <definedName name="aasasds" hidden="1">{"SCH1B",#N/A,FALSE,"Canada";"SCH2B",#N/A,FALSE,"Canada"}</definedName>
    <definedName name="aasdasd" hidden="1">{"'içindekiler'!$B$2:$C$67"}</definedName>
    <definedName name="ab" hidden="1">{"'Sheet1'!$A$4:$M$6"}</definedName>
    <definedName name="ab_1" hidden="1">{"'Sheet1'!$A$4:$M$6"}</definedName>
    <definedName name="ab_1_1_1" hidden="1">{"'Sheet1'!$A$4:$M$6"}</definedName>
    <definedName name="ab_1_1_2" hidden="1">{"'Sheet1'!$A$4:$M$6"}</definedName>
    <definedName name="ab_1_1_3" hidden="1">{"'Sheet1'!$A$4:$M$6"}</definedName>
    <definedName name="ab_1_2" hidden="1">{"'Sheet1'!$A$4:$M$6"}</definedName>
    <definedName name="ab_1_3" hidden="1">{"'Sheet1'!$A$4:$M$6"}</definedName>
    <definedName name="ab_1_4" hidden="1">{"'Sheet1'!$A$4:$M$6"}</definedName>
    <definedName name="ab_2" hidden="1">{"'Sheet1'!$A$4:$M$6"}</definedName>
    <definedName name="ab_3" hidden="1">{"'Sheet1'!$A$4:$M$6"}</definedName>
    <definedName name="abb" hidden="1">{#N/A,#N/A,FALSE,"TAX COMPUTATION";#N/A,#N/A,FALSE,"TAX SCHEDULE";#N/A,#N/A,FALSE,"ADDITIONS";#N/A,#N/A,FALSE,"W &amp; T"}</definedName>
    <definedName name="abc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d" hidden="1">{#N/A,#N/A,FALSE,"Aging Summary";#N/A,#N/A,FALSE,"Ratio Analysis";#N/A,#N/A,FALSE,"Test 120 Day Accts";#N/A,#N/A,FALSE,"Tickmarks"}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hidden="1">{"'Sheet1'!$A$4:$M$6"}</definedName>
    <definedName name="abcdef_1" hidden="1">{"'Sheet1'!$A$4:$M$6"}</definedName>
    <definedName name="abcdef_1_1_1" hidden="1">{"'Sheet1'!$A$4:$M$6"}</definedName>
    <definedName name="abcdef_1_1_2" hidden="1">{"'Sheet1'!$A$4:$M$6"}</definedName>
    <definedName name="abcdef_1_1_3" hidden="1">{"'Sheet1'!$A$4:$M$6"}</definedName>
    <definedName name="abcdef_1_2" hidden="1">{"'Sheet1'!$A$4:$M$6"}</definedName>
    <definedName name="abcdef_1_3" hidden="1">{"'Sheet1'!$A$4:$M$6"}</definedName>
    <definedName name="abcdef_1_4" hidden="1">{"'Sheet1'!$A$4:$M$6"}</definedName>
    <definedName name="abcdef_2" hidden="1">{"'Sheet1'!$A$4:$M$6"}</definedName>
    <definedName name="abcdef_3" hidden="1">{"'Sheet1'!$A$4:$M$6"}</definedName>
    <definedName name="abcdef_4" hidden="1">{"'Sheet1'!$A$4:$M$6"}</definedName>
    <definedName name="abcdefg" hidden="1">{#N/A,#N/A,FALSE,"mgtsum.XLS";#N/A,#N/A,FALSE,"CAPONE";#N/A,#N/A,FALSE,"CAPTWO";#N/A,#N/A,FALSE,"CAPTHREE"}</definedName>
    <definedName name="abcxyz" hidden="1">{#N/A,#N/A,FALSE,"mgtsum.XLS";#N/A,#N/A,FALSE,"CAPONE";#N/A,#N/A,FALSE,"CAPTWO";#N/A,#N/A,FALSE,"CAPTHREE"}</definedName>
    <definedName name="AC" hidden="1">{0}</definedName>
    <definedName name="acc" hidden="1">{#N/A,#N/A,FALSE,"TAX COMPUTATION";#N/A,#N/A,FALSE,"TAX SCHEDULE";#N/A,#N/A,FALSE,"ADDITIONS";#N/A,#N/A,FALSE,"W &amp; T"}</definedName>
    <definedName name="Access_Button" hidden="1">"tpds0409_RAW_DATA_0318_List"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"C:\WORK BASE\tpds0409.mdb"</definedName>
    <definedName name="acing" hidden="1">#REF!</definedName>
    <definedName name="acqqw" hidden="1">{"'Sheet1'!$A$4:$M$6"}</definedName>
    <definedName name="acsc" hidden="1">{"'Feb 99'!$A$1:$G$30"}</definedName>
    <definedName name="ACSWD" hidden="1">{"'Feb 99'!$A$1:$G$30"}</definedName>
    <definedName name="Activo" hidden="1">{#N/A,#N/A,FALSE,"Aging Summary";#N/A,#N/A,FALSE,"Ratio Analysis";#N/A,#N/A,FALSE,"Test 120 Day Accts";#N/A,#N/A,FALSE,"Tickmarks"}</definedName>
    <definedName name="ACwvu.CapersView." hidden="1">#REF!</definedName>
    <definedName name="ACwvu.inputs._.raw._.data." hidden="1">#REF!</definedName>
    <definedName name="ACwvu.Japan_Capers_Ed_Pub." hidden="1">#REF!</definedName>
    <definedName name="ACwvu.KJP_CC." hidden="1">#REF!</definedName>
    <definedName name="ACwvu.summary1." hidden="1">#REF!</definedName>
    <definedName name="ACwvu.summary2." hidden="1">#REF!</definedName>
    <definedName name="ACwvu.summary3." hidden="1">#REF!</definedName>
    <definedName name="AD" hidden="1">{0}</definedName>
    <definedName name="ADA" hidden="1">{"'Feb 99'!$A$1:$G$30"}</definedName>
    <definedName name="adad" hidden="1">{"'Feb 99'!$A$1:$G$30"}</definedName>
    <definedName name="adaf" hidden="1">{#N/A,#N/A,FALSE,"资产负债表";#N/A,#N/A,FALSE,"资产负债表"}</definedName>
    <definedName name="adc" hidden="1">{"'Feb 99'!$A$1:$G$30"}</definedName>
    <definedName name="ADD" hidden="1">{"SCH1B",#N/A,FALSE,"Canada";"SCH2B",#N/A,FALSE,"Canada"}</definedName>
    <definedName name="addsa" hidden="1">{"det (May)",#N/A,FALSE,"June";"sum (MAY YTD)",#N/A,FALSE,"June YTD"}</definedName>
    <definedName name="ade" hidden="1">#REF!</definedName>
    <definedName name="adefwf" hidden="1">#REF!</definedName>
    <definedName name="adf" hidden="1">{#N/A,#N/A,FALSE,"Qrt Fcst";#N/A,#N/A,FALSE,"Qrt Fcst vs Plan &amp; PY";#N/A,#N/A,FALSE,"FY Fcst vs Plan &amp; PY";#N/A,#N/A,FALSE,"EVA CAP";#N/A,#N/A,FALSE,"EVA NOPAT"}</definedName>
    <definedName name="adf_1" hidden="1">{#N/A,#N/A,FALSE,"Qrt Fcst";#N/A,#N/A,FALSE,"Qrt Fcst vs Plan &amp; PY";#N/A,#N/A,FALSE,"FY Fcst vs Plan &amp; PY";#N/A,#N/A,FALSE,"EVA CAP";#N/A,#N/A,FALSE,"EVA NOPAT"}</definedName>
    <definedName name="adfadfad" hidden="1">{"'Sheet1'!$A$1:$H$36"}</definedName>
    <definedName name="adfasdf" hidden="1">{#N/A,#N/A,FALSE,"资产负债表";#N/A,#N/A,FALSE,"资产负债表"}</definedName>
    <definedName name="adfasdfas" hidden="1">{#N/A,#N/A,FALSE,"资产负债表";#N/A,#N/A,FALSE,"资产负债表"}</definedName>
    <definedName name="adfg" hidden="1">{#N/A,#N/A,TRUE,"Monthly BCG";#N/A,#N/A,TRUE,"Monthly w|o Wireless";#N/A,#N/A,TRUE,"Monthly Wireless"}</definedName>
    <definedName name="adfg_1" hidden="1">{#N/A,#N/A,TRUE,"Monthly BCG";#N/A,#N/A,TRUE,"Monthly w|o Wireless";#N/A,#N/A,TRUE,"Monthly Wireless"}</definedName>
    <definedName name="adi" hidden="1">#REF!</definedName>
    <definedName name="ads" hidden="1">{"'777'!$A$1:$H$41"}</definedName>
    <definedName name="adsf" hidden="1">#REF!</definedName>
    <definedName name="ADSS" hidden="1">{#N/A,#N/A,FALSE,"资产负债表";#N/A,#N/A,FALSE,"资产负债表"}</definedName>
    <definedName name="AE" hidden="1">{#N/A,#N/A,FALSE,"Aging Summary";#N/A,#N/A,FALSE,"Ratio Analysis";#N/A,#N/A,FALSE,"Test 120 Day Accts";#N/A,#N/A,FALSE,"Tickmarks"}</definedName>
    <definedName name="AE_1" hidden="1">{#N/A,#N/A,FALSE,"Aging Summary";#N/A,#N/A,FALSE,"Ratio Analysis";#N/A,#N/A,FALSE,"Test 120 Day Accts";#N/A,#N/A,FALSE,"Tickmarks"}</definedName>
    <definedName name="AE_1_1_1" hidden="1">{#N/A,#N/A,FALSE,"Aging Summary";#N/A,#N/A,FALSE,"Ratio Analysis";#N/A,#N/A,FALSE,"Test 120 Day Accts";#N/A,#N/A,FALSE,"Tickmarks"}</definedName>
    <definedName name="AE_1_1_2" hidden="1">{#N/A,#N/A,FALSE,"Aging Summary";#N/A,#N/A,FALSE,"Ratio Analysis";#N/A,#N/A,FALSE,"Test 120 Day Accts";#N/A,#N/A,FALSE,"Tickmarks"}</definedName>
    <definedName name="AE_1_1_3" hidden="1">{#N/A,#N/A,FALSE,"Aging Summary";#N/A,#N/A,FALSE,"Ratio Analysis";#N/A,#N/A,FALSE,"Test 120 Day Accts";#N/A,#N/A,FALSE,"Tickmarks"}</definedName>
    <definedName name="AE_1_2" hidden="1">{#N/A,#N/A,FALSE,"Aging Summary";#N/A,#N/A,FALSE,"Ratio Analysis";#N/A,#N/A,FALSE,"Test 120 Day Accts";#N/A,#N/A,FALSE,"Tickmarks"}</definedName>
    <definedName name="AE_1_3" hidden="1">{#N/A,#N/A,FALSE,"Aging Summary";#N/A,#N/A,FALSE,"Ratio Analysis";#N/A,#N/A,FALSE,"Test 120 Day Accts";#N/A,#N/A,FALSE,"Tickmarks"}</definedName>
    <definedName name="AE_1_4" hidden="1">{#N/A,#N/A,FALSE,"Aging Summary";#N/A,#N/A,FALSE,"Ratio Analysis";#N/A,#N/A,FALSE,"Test 120 Day Accts";#N/A,#N/A,FALSE,"Tickmarks"}</definedName>
    <definedName name="AE_2" hidden="1">{#N/A,#N/A,FALSE,"Aging Summary";#N/A,#N/A,FALSE,"Ratio Analysis";#N/A,#N/A,FALSE,"Test 120 Day Accts";#N/A,#N/A,FALSE,"Tickmarks"}</definedName>
    <definedName name="AE_3" hidden="1">{#N/A,#N/A,FALSE,"Aging Summary";#N/A,#N/A,FALSE,"Ratio Analysis";#N/A,#N/A,FALSE,"Test 120 Day Accts";#N/A,#N/A,FALSE,"Tickmarks"}</definedName>
    <definedName name="AE_4" hidden="1">{#N/A,#N/A,FALSE,"Aging Summary";#N/A,#N/A,FALSE,"Ratio Analysis";#N/A,#N/A,FALSE,"Test 120 Day Accts";#N/A,#N/A,FALSE,"Tickmarks"}</definedName>
    <definedName name="aeae" hidden="1">{#N/A,#N/A,FALSE,"Trading-Mult ";#N/A,#N/A,FALSE,"Trading-Cap";#N/A,#N/A,FALSE,"Trading-Inc";#N/A,#N/A,FALSE,"Cash Flow";#N/A,#N/A,FALSE,"M&amp;A info"}</definedName>
    <definedName name="aeae_1" hidden="1">{#N/A,#N/A,FALSE,"Trading-Mult ";#N/A,#N/A,FALSE,"Trading-Cap";#N/A,#N/A,FALSE,"Trading-Inc";#N/A,#N/A,FALSE,"Cash Flow";#N/A,#N/A,FALSE,"M&amp;A info"}</definedName>
    <definedName name="aeae_1_1_1" hidden="1">{#N/A,#N/A,FALSE,"Trading-Mult ";#N/A,#N/A,FALSE,"Trading-Cap";#N/A,#N/A,FALSE,"Trading-Inc";#N/A,#N/A,FALSE,"Cash Flow";#N/A,#N/A,FALSE,"M&amp;A info"}</definedName>
    <definedName name="aeae_1_1_2" hidden="1">{#N/A,#N/A,FALSE,"Trading-Mult ";#N/A,#N/A,FALSE,"Trading-Cap";#N/A,#N/A,FALSE,"Trading-Inc";#N/A,#N/A,FALSE,"Cash Flow";#N/A,#N/A,FALSE,"M&amp;A info"}</definedName>
    <definedName name="aeae_1_1_3" hidden="1">{#N/A,#N/A,FALSE,"Trading-Mult ";#N/A,#N/A,FALSE,"Trading-Cap";#N/A,#N/A,FALSE,"Trading-Inc";#N/A,#N/A,FALSE,"Cash Flow";#N/A,#N/A,FALSE,"M&amp;A info"}</definedName>
    <definedName name="aeae_1_2" hidden="1">{#N/A,#N/A,FALSE,"Trading-Mult ";#N/A,#N/A,FALSE,"Trading-Cap";#N/A,#N/A,FALSE,"Trading-Inc";#N/A,#N/A,FALSE,"Cash Flow";#N/A,#N/A,FALSE,"M&amp;A info"}</definedName>
    <definedName name="aeae_1_3" hidden="1">{#N/A,#N/A,FALSE,"Trading-Mult ";#N/A,#N/A,FALSE,"Trading-Cap";#N/A,#N/A,FALSE,"Trading-Inc";#N/A,#N/A,FALSE,"Cash Flow";#N/A,#N/A,FALSE,"M&amp;A info"}</definedName>
    <definedName name="aeae_1_4" hidden="1">{#N/A,#N/A,FALSE,"Trading-Mult ";#N/A,#N/A,FALSE,"Trading-Cap";#N/A,#N/A,FALSE,"Trading-Inc";#N/A,#N/A,FALSE,"Cash Flow";#N/A,#N/A,FALSE,"M&amp;A info"}</definedName>
    <definedName name="aeae_2" hidden="1">{#N/A,#N/A,FALSE,"Trading-Mult ";#N/A,#N/A,FALSE,"Trading-Cap";#N/A,#N/A,FALSE,"Trading-Inc";#N/A,#N/A,FALSE,"Cash Flow";#N/A,#N/A,FALSE,"M&amp;A info"}</definedName>
    <definedName name="aeae_3" hidden="1">{#N/A,#N/A,FALSE,"Trading-Mult ";#N/A,#N/A,FALSE,"Trading-Cap";#N/A,#N/A,FALSE,"Trading-Inc";#N/A,#N/A,FALSE,"Cash Flow";#N/A,#N/A,FALSE,"M&amp;A info"}</definedName>
    <definedName name="aeae_4" hidden="1">{#N/A,#N/A,FALSE,"Trading-Mult ";#N/A,#N/A,FALSE,"Trading-Cap";#N/A,#N/A,FALSE,"Trading-Inc";#N/A,#N/A,FALSE,"Cash Flow";#N/A,#N/A,FALSE,"M&amp;A info"}</definedName>
    <definedName name="aedw" hidden="1">{"'Feb 99'!$A$1:$G$30"}</definedName>
    <definedName name="AEFGEGF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r" hidden="1">{#N/A,#N/A,FALSE,"Bericht 2";#N/A,#N/A,FALSE,"Bericht 3";#N/A,#N/A,FALSE,"Bericht 1"}</definedName>
    <definedName name="aerw" hidden="1">{#N/A,#N/A,FALSE,"OI";#N/A,#N/A,FALSE,"EiD"}</definedName>
    <definedName name="AEV" hidden="1">{"'Sheet1'!$A$4:$M$6"}</definedName>
    <definedName name="aewe" hidden="1">{#N/A,#N/A,FALSE,"OI";#N/A,#N/A,FALSE,"EiD"}</definedName>
    <definedName name="AF" hidden="1">{0}</definedName>
    <definedName name="afd" hidden="1">{#N/A,#N/A,FALSE,"OI";#N/A,#N/A,FALSE,"EiD"}</definedName>
    <definedName name="afdf" hidden="1">{#N/A,#N/A,FALSE,"OI";#N/A,#N/A,FALSE,"EiD"}</definedName>
    <definedName name="afg" hidden="1">{"RES-2001",#N/A,FALSE,"BL2000";"A1-2001",#N/A,FALSE,"BL2000";"A2-2001",#N/A,FALSE,"BL2000"}</definedName>
    <definedName name="afgag" hidden="1">{"subs",#N/A,FALSE,"database ";"proportional",#N/A,FALSE,"database "}</definedName>
    <definedName name="afhai" hidden="1">{#N/A,#N/A,FALSE,"资产负债表";#N/A,#N/A,FALSE,"资产负债表"}</definedName>
    <definedName name="AFR" hidden="1">{"'Sheet1'!$A$4:$M$6"}</definedName>
    <definedName name="afsdavad" hidden="1">#REF!</definedName>
    <definedName name="afsfa" hidden="1">{#N/A,#N/A,FALSE,"Aging Summary";#N/A,#N/A,FALSE,"Ratio Analysis";#N/A,#N/A,FALSE,"Test 120 Day Accts";#N/A,#N/A,FALSE,"Tickmarks"}</definedName>
    <definedName name="afsfa_1" hidden="1">{#N/A,#N/A,FALSE,"Aging Summary";#N/A,#N/A,FALSE,"Ratio Analysis";#N/A,#N/A,FALSE,"Test 120 Day Accts";#N/A,#N/A,FALSE,"Tickmarks"}</definedName>
    <definedName name="AFWF" hidden="1">{"'Feb 99'!$A$1:$G$30"}</definedName>
    <definedName name="AFWWREF" hidden="1">{"'Feb 99'!$A$1:$G$30"}</definedName>
    <definedName name="AG" hidden="1">{0}</definedName>
    <definedName name="agag" hidden="1">{"External_Annual_Income",#N/A,FALSE,"External";"External_Quarterly_Income",#N/A,FALSE,"External"}</definedName>
    <definedName name="AGEDDATABASE" hidden="1">{#N/A,#N/A,FALSE,"970301";#N/A,#N/A,FALSE,"970302";#N/A,#N/A,FALSE,"970303";#N/A,#N/A,FALSE,"970304";#N/A,#N/A,FALSE,"COM1";#N/A,#N/A,FALSE,"COM2"}</definedName>
    <definedName name="ah" hidden="1">{#N/A,#N/A,FALSE,"TAX COMPUTATION";#N/A,#N/A,FALSE,"TAX SCHEDULE";#N/A,#N/A,FALSE,"ADDITIONS";#N/A,#N/A,FALSE,"W &amp; T"}</definedName>
    <definedName name="ah_1" hidden="1">{"DCF","UPSIDE CASE",FALSE,"Sheet1";"DCF","BASE CASE",FALSE,"Sheet1";"DCF","DOWNSIDE CASE",FALSE,"Sheet1"}</definedName>
    <definedName name="ahgae" hidden="1">#REF!</definedName>
    <definedName name="ahm" hidden="1">{"'Feb 99'!$A$1:$G$30"}</definedName>
    <definedName name="aidhaif" hidden="1">{#N/A,#N/A,FALSE,"资产负债表";#N/A,#N/A,FALSE,"资产负债表"}</definedName>
    <definedName name="AIEPW" hidden="1">{"'Feb 99'!$A$1:$G$30"}</definedName>
    <definedName name="AJHFkjDGHF" hidden="1">{"Annual_Income",#N/A,FALSE,"Report Page";"Balance_Cash_Flow",#N/A,FALSE,"Report Page";"Quarterly_Income",#N/A,FALSE,"Report Page"}</definedName>
    <definedName name="akak" hidden="1">{#N/A,#N/A,FALSE,"Assessment";#N/A,#N/A,FALSE,"Staffing";#N/A,#N/A,FALSE,"Hires";#N/A,#N/A,FALSE,"Assumptions"}</definedName>
    <definedName name="aku" hidden="1">{#N/A,#N/A,FALSE,"Aging Summary";#N/A,#N/A,FALSE,"Ratio Analysis";#N/A,#N/A,FALSE,"Test 120 Day Accts";#N/A,#N/A,FALSE,"Tickmarks"}</definedName>
    <definedName name="aku_1" hidden="1">{#N/A,#N/A,FALSE,"Aging Summary";#N/A,#N/A,FALSE,"Ratio Analysis";#N/A,#N/A,FALSE,"Test 120 Day Accts";#N/A,#N/A,FALSE,"Tickmarks"}</definedName>
    <definedName name="aku_1_1_1" hidden="1">{#N/A,#N/A,FALSE,"Aging Summary";#N/A,#N/A,FALSE,"Ratio Analysis";#N/A,#N/A,FALSE,"Test 120 Day Accts";#N/A,#N/A,FALSE,"Tickmarks"}</definedName>
    <definedName name="aku_1_1_2" hidden="1">{#N/A,#N/A,FALSE,"Aging Summary";#N/A,#N/A,FALSE,"Ratio Analysis";#N/A,#N/A,FALSE,"Test 120 Day Accts";#N/A,#N/A,FALSE,"Tickmarks"}</definedName>
    <definedName name="aku_1_1_3" hidden="1">{#N/A,#N/A,FALSE,"Aging Summary";#N/A,#N/A,FALSE,"Ratio Analysis";#N/A,#N/A,FALSE,"Test 120 Day Accts";#N/A,#N/A,FALSE,"Tickmarks"}</definedName>
    <definedName name="aku_1_2" hidden="1">{#N/A,#N/A,FALSE,"Aging Summary";#N/A,#N/A,FALSE,"Ratio Analysis";#N/A,#N/A,FALSE,"Test 120 Day Accts";#N/A,#N/A,FALSE,"Tickmarks"}</definedName>
    <definedName name="aku_1_3" hidden="1">{#N/A,#N/A,FALSE,"Aging Summary";#N/A,#N/A,FALSE,"Ratio Analysis";#N/A,#N/A,FALSE,"Test 120 Day Accts";#N/A,#N/A,FALSE,"Tickmarks"}</definedName>
    <definedName name="aku_1_4" hidden="1">{#N/A,#N/A,FALSE,"Aging Summary";#N/A,#N/A,FALSE,"Ratio Analysis";#N/A,#N/A,FALSE,"Test 120 Day Accts";#N/A,#N/A,FALSE,"Tickmarks"}</definedName>
    <definedName name="aku_2" hidden="1">{#N/A,#N/A,FALSE,"Aging Summary";#N/A,#N/A,FALSE,"Ratio Analysis";#N/A,#N/A,FALSE,"Test 120 Day Accts";#N/A,#N/A,FALSE,"Tickmarks"}</definedName>
    <definedName name="aku_3" hidden="1">{#N/A,#N/A,FALSE,"Aging Summary";#N/A,#N/A,FALSE,"Ratio Analysis";#N/A,#N/A,FALSE,"Test 120 Day Accts";#N/A,#N/A,FALSE,"Tickmarks"}</definedName>
    <definedName name="aku_4" hidden="1">{#N/A,#N/A,FALSE,"Aging Summary";#N/A,#N/A,FALSE,"Ratio Analysis";#N/A,#N/A,FALSE,"Test 120 Day Accts";#N/A,#N/A,FALSE,"Tickmarks"}</definedName>
    <definedName name="ALI" hidden="1">{"'Feb 99'!$A$1:$G$30"}</definedName>
    <definedName name="ALI_1" hidden="1">{"'Feb 99'!$A$1:$G$30"}</definedName>
    <definedName name="ALIe" hidden="1">{"'Feb 99'!$A$1:$G$30"}</definedName>
    <definedName name="alksnurw" hidden="1">{#N/A,#N/A,FALSE,"OI";#N/A,#N/A,FALSE,"EiD"}</definedName>
    <definedName name="All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_Divisions" hidden="1">#REF!</definedName>
    <definedName name="AMT" hidden="1">{"'Sheet1'!$A$1:$H$36"}</definedName>
    <definedName name="anabel" hidden="1">{#N/A,#N/A,FALSE,"Eastern";#N/A,#N/A,FALSE,"Western"}</definedName>
    <definedName name="anabel2" hidden="1">{#N/A,#N/A,FALSE,"Eastern";#N/A,#N/A,FALSE,"Western"}</definedName>
    <definedName name="anakf" hidden="1">{#N/A,#N/A,FALSE,"资产负债表";#N/A,#N/A,FALSE,"资产负债表"}</definedName>
    <definedName name="ANALSIS._.9511" hidden="1">{#N/A,#N/A,FALSE,"ABB HOLDING LTD"}</definedName>
    <definedName name="analsisi" hidden="1">{#N/A,#N/A,FALSE,"Aging Summary";#N/A,#N/A,FALSE,"Ratio Analysis";#N/A,#N/A,FALSE,"Test 120 Day Accts";#N/A,#N/A,FALSE,"Tickmarks"}</definedName>
    <definedName name="analysis" hidden="1">{#N/A,#N/A,FALSE,"Aging Summary";#N/A,#N/A,FALSE,"Ratio Analysis";#N/A,#N/A,FALSE,"Test 120 Day Accts";#N/A,#N/A,FALSE,"Tickmarks"}</definedName>
    <definedName name="Anisa" hidden="1">{#N/A,#N/A,FALSE,"Aging Summary";#N/A,#N/A,FALSE,"Ratio Analysis";#N/A,#N/A,FALSE,"Test 120 Day Accts";#N/A,#N/A,FALSE,"Tickmarks"}</definedName>
    <definedName name="ANNA" hidden="1">{"det (May)",#N/A,FALSE,"June";"sum (MAY YTD)",#N/A,FALSE,"June YTD"}</definedName>
    <definedName name="anscount" hidden="1">3</definedName>
    <definedName name="apa" hidden="1">{"SCH1C",#N/A,FALSE,"North America"}</definedName>
    <definedName name="apak" hidden="1">{"SCH1A",#N/A,FALSE,"US";"SCH2A",#N/A,FALSE,"US"}</definedName>
    <definedName name="ap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_2" hidden="1">{"'Sheet1'!$A$1:$H$36"}</definedName>
    <definedName name="Apple" hidden="1">{#N/A,#N/A,FALSE,"Table of Contents";#N/A,#N/A,FALSE,"Overview";#N/A,#N/A,FALSE,"Data"}</definedName>
    <definedName name="APR_02" hidden="1">#REF!</definedName>
    <definedName name="aq" hidden="1">{"'Sheet1'!$A$1:$H$36"}</definedName>
    <definedName name="AQE" hidden="1">{"'표지'!$B$5"}</definedName>
    <definedName name="aqqqq" hidden="1">{"'Sheet1'!$A$1:$H$36"}</definedName>
    <definedName name="aqw" hidden="1">#REF!</definedName>
    <definedName name="aqz" hidden="1">{#N/A,#N/A,FALSE,"Eastern";#N/A,#N/A,FALSE,"Western"}</definedName>
    <definedName name="ar" hidden="1">{#N/A,#N/A,FALSE,"Aging Summary";#N/A,#N/A,FALSE,"Ratio Analysis";#N/A,#N/A,FALSE,"Test 120 Day Accts";#N/A,#N/A,FALSE,"Tickmarks"}</definedName>
    <definedName name="ar_1_1" hidden="1">{#N/A,#N/A,FALSE,"Aging Summary";#N/A,#N/A,FALSE,"Ratio Analysis";#N/A,#N/A,FALSE,"Test 120 Day Accts";#N/A,#N/A,FALSE,"Tickmarks"}</definedName>
    <definedName name="ar_1_2" hidden="1">{#N/A,#N/A,FALSE,"Aging Summary";#N/A,#N/A,FALSE,"Ratio Analysis";#N/A,#N/A,FALSE,"Test 120 Day Accts";#N/A,#N/A,FALSE,"Tickmarks"}</definedName>
    <definedName name="ar_1_3" hidden="1">{#N/A,#N/A,FALSE,"Aging Summary";#N/A,#N/A,FALSE,"Ratio Analysis";#N/A,#N/A,FALSE,"Test 120 Day Accts";#N/A,#N/A,FALSE,"Tickmarks"}</definedName>
    <definedName name="ar_3" hidden="1">{#N/A,#N/A,FALSE,"Aging Summary";#N/A,#N/A,FALSE,"Ratio Analysis";#N/A,#N/A,FALSE,"Test 120 Day Accts";#N/A,#N/A,FALSE,"Tickmarks"}</definedName>
    <definedName name="ar_3_1" hidden="1">{#N/A,#N/A,FALSE,"Aging Summary";#N/A,#N/A,FALSE,"Ratio Analysis";#N/A,#N/A,FALSE,"Test 120 Day Accts";#N/A,#N/A,FALSE,"Tickmarks"}</definedName>
    <definedName name="ar_3_2" hidden="1">{#N/A,#N/A,FALSE,"Aging Summary";#N/A,#N/A,FALSE,"Ratio Analysis";#N/A,#N/A,FALSE,"Test 120 Day Accts";#N/A,#N/A,FALSE,"Tickmarks"}</definedName>
    <definedName name="ar_3_3" hidden="1">{#N/A,#N/A,FALSE,"Aging Summary";#N/A,#N/A,FALSE,"Ratio Analysis";#N/A,#N/A,FALSE,"Test 120 Day Accts";#N/A,#N/A,FALSE,"Tickmarks"}</definedName>
    <definedName name="ar_4" hidden="1">{#N/A,#N/A,FALSE,"Aging Summary";#N/A,#N/A,FALSE,"Ratio Analysis";#N/A,#N/A,FALSE,"Test 120 Day Accts";#N/A,#N/A,FALSE,"Tickmarks"}</definedName>
    <definedName name="ar_5" hidden="1">{#N/A,#N/A,FALSE,"Aging Summary";#N/A,#N/A,FALSE,"Ratio Analysis";#N/A,#N/A,FALSE,"Test 120 Day Accts";#N/A,#N/A,FALSE,"Tickmarks"}</definedName>
    <definedName name="araw98" hidden="1">{#N/A,#N/A,FALSE,"FG2540"}</definedName>
    <definedName name="araw98e" hidden="1">{#N/A,#N/A,FALSE,"FG2540"}</definedName>
    <definedName name="are" hidden="1">{#N/A,#N/A,FALSE,"Sheet1"}</definedName>
    <definedName name="are_1" hidden="1">{#N/A,#N/A,FALSE,"Sheet1"}</definedName>
    <definedName name="are_1_1_1" hidden="1">{#N/A,#N/A,FALSE,"Sheet1"}</definedName>
    <definedName name="are_1_1_2" hidden="1">{#N/A,#N/A,FALSE,"Sheet1"}</definedName>
    <definedName name="are_1_1_3" hidden="1">{#N/A,#N/A,FALSE,"Sheet1"}</definedName>
    <definedName name="are_1_2" hidden="1">{#N/A,#N/A,FALSE,"Sheet1"}</definedName>
    <definedName name="are_1_3" hidden="1">{#N/A,#N/A,FALSE,"Sheet1"}</definedName>
    <definedName name="are_1_4" hidden="1">{#N/A,#N/A,FALSE,"Sheet1"}</definedName>
    <definedName name="are_2" hidden="1">{#N/A,#N/A,FALSE,"Sheet1"}</definedName>
    <definedName name="are_3" hidden="1">{#N/A,#N/A,FALSE,"Sheet1"}</definedName>
    <definedName name="are_4" hidden="1">{#N/A,#N/A,FALSE,"Sheet1"}</definedName>
    <definedName name="arif" hidden="1">{"'Sheet1'!$A$4:$M$6"}</definedName>
    <definedName name="arif_1" hidden="1">{"'Sheet1'!$A$4:$M$6"}</definedName>
    <definedName name="arif_1_1_1" hidden="1">{"'Sheet1'!$A$4:$M$6"}</definedName>
    <definedName name="arif_1_1_2" hidden="1">{"'Sheet1'!$A$4:$M$6"}</definedName>
    <definedName name="arif_1_1_3" hidden="1">{"'Sheet1'!$A$4:$M$6"}</definedName>
    <definedName name="arif_1_2" hidden="1">{"'Sheet1'!$A$4:$M$6"}</definedName>
    <definedName name="arif_1_3" hidden="1">{"'Sheet1'!$A$4:$M$6"}</definedName>
    <definedName name="arif_1_4" hidden="1">{"'Sheet1'!$A$4:$M$6"}</definedName>
    <definedName name="arif_2" hidden="1">{"'Sheet1'!$A$4:$M$6"}</definedName>
    <definedName name="arif_3" hidden="1">{"'Sheet1'!$A$4:$M$6"}</definedName>
    <definedName name="arif_4" hidden="1">{"'Sheet1'!$A$4:$M$6"}</definedName>
    <definedName name="arkadi" hidden="1">{#N/A,#N/A,FALSE,"mgtsum.XLS";#N/A,#N/A,FALSE,"CAPONE";#N/A,#N/A,FALSE,"CAPTWO";#N/A,#N/A,FALSE,"CAPTHREE"}</definedName>
    <definedName name="ARPU" hidden="1">{"FCB_ALL",#N/A,FALSE,"FCB"}</definedName>
    <definedName name="ARPU_1" hidden="1">{"FCB_ALL",#N/A,FALSE,"FCB"}</definedName>
    <definedName name="ARPU_1_1_1" hidden="1">{"FCB_ALL",#N/A,FALSE,"FCB"}</definedName>
    <definedName name="ARPU_1_1_2" hidden="1">{"FCB_ALL",#N/A,FALSE,"FCB"}</definedName>
    <definedName name="ARPU_1_1_3" hidden="1">{"FCB_ALL",#N/A,FALSE,"FCB"}</definedName>
    <definedName name="ARPU_1_2" hidden="1">{"FCB_ALL",#N/A,FALSE,"FCB"}</definedName>
    <definedName name="ARPU_1_3" hidden="1">{"FCB_ALL",#N/A,FALSE,"FCB"}</definedName>
    <definedName name="ARPU_1_4" hidden="1">{"FCB_ALL",#N/A,FALSE,"FCB"}</definedName>
    <definedName name="ARPU_2" hidden="1">{"FCB_ALL",#N/A,FALSE,"FCB"}</definedName>
    <definedName name="ARPU_3" hidden="1">{"FCB_ALL",#N/A,FALSE,"FCB"}</definedName>
    <definedName name="ARPU_4" hidden="1">{"FCB_ALL",#N/A,FALSE,"FCB"}</definedName>
    <definedName name="as" hidden="1">{#N/A,#N/A,FALSE,"Sheet1"}</definedName>
    <definedName name="as_1" hidden="1">{#N/A,#N/A,FALSE,"Qrt Fcst";#N/A,#N/A,FALSE,"Qrt Fcst vs Plan &amp; PY";#N/A,#N/A,FALSE,"FY Fcst vs Plan &amp; PY";#N/A,#N/A,FALSE,"EVA CAP";#N/A,#N/A,FALSE,"EVA NOPAT"}</definedName>
    <definedName name="as_1_1_1" hidden="1">{#N/A,#N/A,FALSE,"Sheet1"}</definedName>
    <definedName name="as_1_1_2" hidden="1">{#N/A,#N/A,FALSE,"Sheet1"}</definedName>
    <definedName name="as_1_1_3" hidden="1">{#N/A,#N/A,FALSE,"Sheet1"}</definedName>
    <definedName name="as_1_2" hidden="1">{#N/A,#N/A,FALSE,"Sheet1"}</definedName>
    <definedName name="as_1_3" hidden="1">{#N/A,#N/A,FALSE,"Sheet1"}</definedName>
    <definedName name="as_1_4" hidden="1">{#N/A,#N/A,FALSE,"Sheet1"}</definedName>
    <definedName name="as_2" hidden="1">{#N/A,#N/A,FALSE,"Sheet1"}</definedName>
    <definedName name="as_3" hidden="1">{#N/A,#N/A,FALSE,"Sheet1"}</definedName>
    <definedName name="as_4" hidden="1">{#N/A,#N/A,FALSE,"Sheet1"}</definedName>
    <definedName name="AS2DocOpenMode" hidden="1">"AS2DocumentEdit"</definedName>
    <definedName name="AS2DocOpenMode_1" hidden="1">"AS2DocumentEdit"</definedName>
    <definedName name="AS2DocOpenMode_1_1" hidden="1">"AS2DocumentEdit"</definedName>
    <definedName name="AS2HasNoAutoHeaderFooter" hidden="1">" "</definedName>
    <definedName name="AS2LinkLS" hidden="1">#REF!</definedName>
    <definedName name="AS2NamedRange" hidden="1">32</definedName>
    <definedName name="AS2NamedRange_1" hidden="1">15</definedName>
    <definedName name="AS2NamedRange_1_1" hidden="1">15</definedName>
    <definedName name="AS2ReportLS" hidden="1">1</definedName>
    <definedName name="AS2ReportLS_1" hidden="1">2</definedName>
    <definedName name="AS2ReportLS_1_1" hidden="1">2</definedName>
    <definedName name="AS2StaticLC" hidden="1">#REF!</definedName>
    <definedName name="AS2StaticLS" hidden="1">#REF!</definedName>
    <definedName name="AS2STATICLSS" hidden="1">#REF!</definedName>
    <definedName name="AS2SyncStepLS" hidden="1">0</definedName>
    <definedName name="AS2SyncStepLS_1" hidden="1">3</definedName>
    <definedName name="AS2SyncStepLS_1_1" hidden="1">3</definedName>
    <definedName name="AS2TaxWorkpaper" hidden="1">" "</definedName>
    <definedName name="AS2TickmarkLS" hidden="1">#REF!</definedName>
    <definedName name="AS2TICKMARKLSS" hidden="1">#REF!</definedName>
    <definedName name="AS2VersionLS" hidden="1">300</definedName>
    <definedName name="AS2VersionLS_1" hidden="1">220</definedName>
    <definedName name="AS2VersionLS_1_1" hidden="1">220</definedName>
    <definedName name="asa" hidden="1">{#N/A,#N/A,FALSE,"Aging Summary";#N/A,#N/A,FALSE,"Ratio Analysis";#N/A,#N/A,FALSE,"Test 120 Day Accts";#N/A,#N/A,FALSE,"Tickmarks"}</definedName>
    <definedName name="asa_1" hidden="1">{#N/A,#N/A,FALSE,"Aging Summary";#N/A,#N/A,FALSE,"Ratio Analysis";#N/A,#N/A,FALSE,"Test 120 Day Accts";#N/A,#N/A,FALSE,"Tickmarks"}</definedName>
    <definedName name="asd" hidden="1">{#N/A,#N/A,FALSE,"Aging Summary";#N/A,#N/A,FALSE,"Ratio Analysis";#N/A,#N/A,FALSE,"Test 120 Day Accts";#N/A,#N/A,FALSE,"Tickmarks"}</definedName>
    <definedName name="asd_1" hidden="1">{#N/A,#N/A,TRUE,"4Q BCG";#N/A,#N/A,TRUE,"4Q w|o Wireless";#N/A,#N/A,TRUE,"4Q Wireless"}</definedName>
    <definedName name="asd_1_1_1" hidden="1">{#N/A,#N/A,FALSE,"Aging Summary";#N/A,#N/A,FALSE,"Ratio Analysis";#N/A,#N/A,FALSE,"Test 120 Day Accts";#N/A,#N/A,FALSE,"Tickmarks"}</definedName>
    <definedName name="asd_1_1_2" hidden="1">{#N/A,#N/A,FALSE,"Aging Summary";#N/A,#N/A,FALSE,"Ratio Analysis";#N/A,#N/A,FALSE,"Test 120 Day Accts";#N/A,#N/A,FALSE,"Tickmarks"}</definedName>
    <definedName name="asd_1_1_3" hidden="1">{#N/A,#N/A,FALSE,"Aging Summary";#N/A,#N/A,FALSE,"Ratio Analysis";#N/A,#N/A,FALSE,"Test 120 Day Accts";#N/A,#N/A,FALSE,"Tickmarks"}</definedName>
    <definedName name="asd_1_2" hidden="1">{#N/A,#N/A,FALSE,"Aging Summary";#N/A,#N/A,FALSE,"Ratio Analysis";#N/A,#N/A,FALSE,"Test 120 Day Accts";#N/A,#N/A,FALSE,"Tickmarks"}</definedName>
    <definedName name="asd_1_3" hidden="1">{#N/A,#N/A,FALSE,"Aging Summary";#N/A,#N/A,FALSE,"Ratio Analysis";#N/A,#N/A,FALSE,"Test 120 Day Accts";#N/A,#N/A,FALSE,"Tickmarks"}</definedName>
    <definedName name="asd_1_4" hidden="1">{#N/A,#N/A,FALSE,"Aging Summary";#N/A,#N/A,FALSE,"Ratio Analysis";#N/A,#N/A,FALSE,"Test 120 Day Accts";#N/A,#N/A,FALSE,"Tickmarks"}</definedName>
    <definedName name="asd_2" hidden="1">{#N/A,#N/A,FALSE,"Aging Summary";#N/A,#N/A,FALSE,"Ratio Analysis";#N/A,#N/A,FALSE,"Test 120 Day Accts";#N/A,#N/A,FALSE,"Tickmarks"}</definedName>
    <definedName name="asd_3" hidden="1">{#N/A,#N/A,FALSE,"Aging Summary";#N/A,#N/A,FALSE,"Ratio Analysis";#N/A,#N/A,FALSE,"Test 120 Day Accts";#N/A,#N/A,FALSE,"Tickmarks"}</definedName>
    <definedName name="asd_4" hidden="1">{#N/A,#N/A,FALSE,"Aging Summary";#N/A,#N/A,FALSE,"Ratio Analysis";#N/A,#N/A,FALSE,"Test 120 Day Accts";#N/A,#N/A,FALSE,"Tickmarks"}</definedName>
    <definedName name="asda" hidden="1">{"'Feb 99'!$A$1:$G$30"}</definedName>
    <definedName name="ASDADASD" hidden="1">#REF!</definedName>
    <definedName name="asdadf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faffasd" hidden="1">{"det (May)",#N/A,FALSE,"June";"sum (MAY YTD)",#N/A,FALSE,"June YTD"}</definedName>
    <definedName name="asdafsdf" hidden="1">#REF!</definedName>
    <definedName name="asdasd" hidden="1">{"'Sheet1'!$A$4:$M$6"}</definedName>
    <definedName name="asdasd_1" hidden="1">{"'Sheet1'!$A$4:$M$6"}</definedName>
    <definedName name="asdasd_1_1_1" hidden="1">{"'Sheet1'!$A$4:$M$6"}</definedName>
    <definedName name="asdasd_1_1_2" hidden="1">{"'Sheet1'!$A$4:$M$6"}</definedName>
    <definedName name="asdasd_1_1_3" hidden="1">{"'Sheet1'!$A$4:$M$6"}</definedName>
    <definedName name="asdasd_1_2" hidden="1">{"'Sheet1'!$A$4:$M$6"}</definedName>
    <definedName name="asdasd_1_3" hidden="1">{"'Sheet1'!$A$4:$M$6"}</definedName>
    <definedName name="asdasd_1_4" hidden="1">{"'Sheet1'!$A$4:$M$6"}</definedName>
    <definedName name="asdasd_2" hidden="1">{"'Sheet1'!$A$4:$M$6"}</definedName>
    <definedName name="asdasd_3" hidden="1">{"'Sheet1'!$A$4:$M$6"}</definedName>
    <definedName name="asdasd_4" hidden="1">{"'Sheet1'!$A$4:$M$6"}</definedName>
    <definedName name="asdasdasd" hidden="1">#REF!</definedName>
    <definedName name="asdasdasddadadad" hidden="1">{"det (May)",#N/A,FALSE,"June";"sum (MAY YTD)",#N/A,FALSE,"June YTD"}</definedName>
    <definedName name="asdasddfguer" hidden="1">#REF!</definedName>
    <definedName name="asdf" hidden="1">{#N/A,#N/A,FALSE,"Qrt Fcst";#N/A,#N/A,FALSE,"Qrt Fcst vs Plan &amp; PY";#N/A,#N/A,FALSE,"FY Fcst vs Plan &amp; PY";#N/A,#N/A,FALSE,"EVA CAP";#N/A,#N/A,FALSE,"EVA NOPAT"}</definedName>
    <definedName name="asdf_1" hidden="1">{#N/A,#N/A,FALSE,"Qrt Fcst";#N/A,#N/A,FALSE,"Qrt Fcst vs Plan &amp; PY";#N/A,#N/A,FALSE,"FY Fcst vs Plan &amp; PY";#N/A,#N/A,FALSE,"EVA CAP";#N/A,#N/A,FALSE,"EVA NOPAT"}</definedName>
    <definedName name="asdfag" hidden="1">{"Annual_Income",#N/A,FALSE,"Report Page";"Balance_Cash_Flow",#N/A,FALSE,"Report Page";"Quarterly_Income",#N/A,FALSE,"Report Page"}</definedName>
    <definedName name="asdfas" hidden="1">{#N/A,#N/A,FALSE,"Aging Summary";#N/A,#N/A,FALSE,"Ratio Analysis";#N/A,#N/A,FALSE,"Test 120 Day Accts";#N/A,#N/A,FALSE,"Tickmarks"}</definedName>
    <definedName name="asdfasd" hidden="1">#REF!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dfasgas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da" hidden="1">{#N/A,#N/A,TRUE,"TITLE"}</definedName>
    <definedName name="asdfff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g" hidden="1">{"'home'!$F$26","'home'!$A$1:$J$25"}</definedName>
    <definedName name="asdflkjasd" hidden="1">{#N/A,#N/A,FALSE,"Aging Summary";#N/A,#N/A,FALSE,"Ratio Analysis";#N/A,#N/A,FALSE,"Test 120 Day Accts";#N/A,#N/A,FALSE,"Tickmarks"}</definedName>
    <definedName name="asdflkjasd_1" hidden="1">{#N/A,#N/A,FALSE,"Aging Summary";#N/A,#N/A,FALSE,"Ratio Analysis";#N/A,#N/A,FALSE,"Test 120 Day Accts";#N/A,#N/A,FALSE,"Tickmarks"}</definedName>
    <definedName name="asdflkjasd_1_1" hidden="1">{#N/A,#N/A,FALSE,"Aging Summary";#N/A,#N/A,FALSE,"Ratio Analysis";#N/A,#N/A,FALSE,"Test 120 Day Accts";#N/A,#N/A,FALSE,"Tickmarks"}</definedName>
    <definedName name="asdfwer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sdf" hidden="1">{#N/A,#N/A,FALSE,"Report Print"}</definedName>
    <definedName name="asdgasgd" hidden="1">{"External_Annual_Income",#N/A,FALSE,"External";"External_Quarterly_Income",#N/A,FALSE,"External"}</definedName>
    <definedName name="asdsada" hidden="1">{#N/A,#N/A,FALSE,"Co_BalSht";#N/A,#N/A,FALSE,"Co_IncStmt";#N/A,#N/A,FALSE,"Cons_BalSht";#N/A,#N/A,FALSE,"Cons_IncStmt";#N/A,#N/A,FALSE,"Cashflow"}</definedName>
    <definedName name="asdsdfsaf" hidden="1">{"'Sheet1'!$A$4:$M$6"}</definedName>
    <definedName name="asdsdfsaf_1" hidden="1">{"'Sheet1'!$A$4:$M$6"}</definedName>
    <definedName name="asdsdfsaf_1_1" hidden="1">{"'Sheet1'!$A$4:$M$6"}</definedName>
    <definedName name="asdsdfsaf_1_1_1" hidden="1">{"'Sheet1'!$A$4:$M$6"}</definedName>
    <definedName name="asdsdfsaf_1_1_2" hidden="1">{"'Sheet1'!$A$4:$M$6"}</definedName>
    <definedName name="asdsdfsaf_1_1_3" hidden="1">{"'Sheet1'!$A$4:$M$6"}</definedName>
    <definedName name="asdsdfsaf_1_2" hidden="1">{"'Sheet1'!$A$4:$M$6"}</definedName>
    <definedName name="asdsdfsaf_1_3" hidden="1">{"'Sheet1'!$A$4:$M$6"}</definedName>
    <definedName name="asdsdfsaf_2" hidden="1">{"'Sheet1'!$A$4:$M$6"}</definedName>
    <definedName name="asdsdfsaf_3" hidden="1">{"'Sheet1'!$A$4:$M$6"}</definedName>
    <definedName name="asdsdfsaf_4" hidden="1">{"'Sheet1'!$A$4:$M$6"}</definedName>
    <definedName name="ase" hidden="1">{#N/A,#N/A,FALSE,"Aging Summary";#N/A,#N/A,FALSE,"Ratio Analysis";#N/A,#N/A,FALSE,"Test 120 Day Accts";#N/A,#N/A,FALSE,"Tickmarks"}</definedName>
    <definedName name="ase_1" hidden="1">{#N/A,#N/A,FALSE,"Aging Summary";#N/A,#N/A,FALSE,"Ratio Analysis";#N/A,#N/A,FALSE,"Test 120 Day Accts";#N/A,#N/A,FALSE,"Tickmarks"}</definedName>
    <definedName name="ase_1_1_1" hidden="1">{#N/A,#N/A,FALSE,"Aging Summary";#N/A,#N/A,FALSE,"Ratio Analysis";#N/A,#N/A,FALSE,"Test 120 Day Accts";#N/A,#N/A,FALSE,"Tickmarks"}</definedName>
    <definedName name="ase_1_1_2" hidden="1">{#N/A,#N/A,FALSE,"Aging Summary";#N/A,#N/A,FALSE,"Ratio Analysis";#N/A,#N/A,FALSE,"Test 120 Day Accts";#N/A,#N/A,FALSE,"Tickmarks"}</definedName>
    <definedName name="ase_1_1_3" hidden="1">{#N/A,#N/A,FALSE,"Aging Summary";#N/A,#N/A,FALSE,"Ratio Analysis";#N/A,#N/A,FALSE,"Test 120 Day Accts";#N/A,#N/A,FALSE,"Tickmarks"}</definedName>
    <definedName name="ase_1_2" hidden="1">{#N/A,#N/A,FALSE,"Aging Summary";#N/A,#N/A,FALSE,"Ratio Analysis";#N/A,#N/A,FALSE,"Test 120 Day Accts";#N/A,#N/A,FALSE,"Tickmarks"}</definedName>
    <definedName name="ase_1_3" hidden="1">{#N/A,#N/A,FALSE,"Aging Summary";#N/A,#N/A,FALSE,"Ratio Analysis";#N/A,#N/A,FALSE,"Test 120 Day Accts";#N/A,#N/A,FALSE,"Tickmarks"}</definedName>
    <definedName name="ase_1_4" hidden="1">{#N/A,#N/A,FALSE,"Aging Summary";#N/A,#N/A,FALSE,"Ratio Analysis";#N/A,#N/A,FALSE,"Test 120 Day Accts";#N/A,#N/A,FALSE,"Tickmarks"}</definedName>
    <definedName name="ase_2" hidden="1">{#N/A,#N/A,FALSE,"Aging Summary";#N/A,#N/A,FALSE,"Ratio Analysis";#N/A,#N/A,FALSE,"Test 120 Day Accts";#N/A,#N/A,FALSE,"Tickmarks"}</definedName>
    <definedName name="ase_3" hidden="1">{#N/A,#N/A,FALSE,"Aging Summary";#N/A,#N/A,FALSE,"Ratio Analysis";#N/A,#N/A,FALSE,"Test 120 Day Accts";#N/A,#N/A,FALSE,"Tickmarks"}</definedName>
    <definedName name="ase_4" hidden="1">{#N/A,#N/A,FALSE,"Aging Summary";#N/A,#N/A,FALSE,"Ratio Analysis";#N/A,#N/A,FALSE,"Test 120 Day Accts";#N/A,#N/A,FALSE,"Tickmarks"}</definedName>
    <definedName name="asefasdf" hidden="1">{"SCH1B",#N/A,FALSE,"Canada"}</definedName>
    <definedName name="aserf" hidden="1">{"Summary Schedule",#N/A,FALSE,"Sheet1";"Divisional Support",#N/A,FALSE,"Sheet2";"Corporate Support",#N/A,FALSE,"Sheet3"}</definedName>
    <definedName name="aset" hidden="1">#REF!</definedName>
    <definedName name="asf" hidden="1">{#N/A,#N/A,TRUE,"Monthly BCG";#N/A,#N/A,TRUE,"Qrt BCG";#N/A,#N/A,TRUE,"FY BCG";#N/A,#N/A,TRUE,"1Q BCG";#N/A,#N/A,TRUE,"2Q BCG";#N/A,#N/A,TRUE,"3Q BCG";#N/A,#N/A,TRUE,"4Q BCG"}</definedName>
    <definedName name="asf_1" hidden="1">{#N/A,#N/A,TRUE,"Monthly BCG";#N/A,#N/A,TRUE,"Qrt BCG";#N/A,#N/A,TRUE,"FY BCG";#N/A,#N/A,TRUE,"1Q BCG";#N/A,#N/A,TRUE,"2Q BCG";#N/A,#N/A,TRUE,"3Q BCG";#N/A,#N/A,TRUE,"4Q BCG"}</definedName>
    <definedName name="asfads" hidden="1">{#N/A,#N/A,FALSE,"FREEMAN";#N/A,#N/A,FALSE,"STEPHEN";#N/A,#N/A,FALSE,"VICTOR"}</definedName>
    <definedName name="asfaf" hidden="1">{"SCH1B",#N/A,FALSE,"Canada";"SCH2B",#N/A,FALSE,"Canada"}</definedName>
    <definedName name="asfASDF" hidden="1">{#N/A,#N/A,FALSE,"Bericht 2";#N/A,#N/A,FALSE,"Bericht 3";#N/A,#N/A,FALSE,"Bericht 1"}</definedName>
    <definedName name="asfsd" hidden="1">{"Printsmall",#N/A,FALSE,"Balance Sheet"}</definedName>
    <definedName name="asgf" hidden="1">{#N/A,#N/A,FALSE,"Total";#N/A,#N/A,FALSE,"ASNS";#N/A,#N/A,FALSE,"PNCNS";#N/A,#N/A,FALSE,"DSNS";#N/A,#N/A,FALSE,"TNS"}</definedName>
    <definedName name="asldjf" hidden="1">{"SCH2C",#N/A,FALSE,"North America"}</definedName>
    <definedName name="asm" hidden="1">{"'Sheet1'!$A$1:$H$36"}</definedName>
    <definedName name="asq" hidden="1">{#N/A,#N/A,FALSE,"SUMMARY96";#N/A,#N/A,FALSE,"SUMMARY96"}</definedName>
    <definedName name="asr" hidden="1">{#N/A,#N/A,FALSE,"Aging Summary";#N/A,#N/A,FALSE,"Ratio Analysis";#N/A,#N/A,FALSE,"Test 120 Day Accts";#N/A,#N/A,FALSE,"Tickmarks"}</definedName>
    <definedName name="asr_1" hidden="1">{#N/A,#N/A,FALSE,"Aging Summary";#N/A,#N/A,FALSE,"Ratio Analysis";#N/A,#N/A,FALSE,"Test 120 Day Accts";#N/A,#N/A,FALSE,"Tickmarks"}</definedName>
    <definedName name="asr_1_1" hidden="1">{#N/A,#N/A,FALSE,"Aging Summary";#N/A,#N/A,FALSE,"Ratio Analysis";#N/A,#N/A,FALSE,"Test 120 Day Accts";#N/A,#N/A,FALSE,"Tickmarks"}</definedName>
    <definedName name="asr_1_1_1" hidden="1">{#N/A,#N/A,FALSE,"Aging Summary";#N/A,#N/A,FALSE,"Ratio Analysis";#N/A,#N/A,FALSE,"Test 120 Day Accts";#N/A,#N/A,FALSE,"Tickmarks"}</definedName>
    <definedName name="asr_1_1_2" hidden="1">{#N/A,#N/A,FALSE,"Aging Summary";#N/A,#N/A,FALSE,"Ratio Analysis";#N/A,#N/A,FALSE,"Test 120 Day Accts";#N/A,#N/A,FALSE,"Tickmarks"}</definedName>
    <definedName name="asr_1_1_3" hidden="1">{#N/A,#N/A,FALSE,"Aging Summary";#N/A,#N/A,FALSE,"Ratio Analysis";#N/A,#N/A,FALSE,"Test 120 Day Accts";#N/A,#N/A,FALSE,"Tickmarks"}</definedName>
    <definedName name="asr_1_2" hidden="1">{#N/A,#N/A,FALSE,"Aging Summary";#N/A,#N/A,FALSE,"Ratio Analysis";#N/A,#N/A,FALSE,"Test 120 Day Accts";#N/A,#N/A,FALSE,"Tickmarks"}</definedName>
    <definedName name="asr_1_3" hidden="1">{#N/A,#N/A,FALSE,"Aging Summary";#N/A,#N/A,FALSE,"Ratio Analysis";#N/A,#N/A,FALSE,"Test 120 Day Accts";#N/A,#N/A,FALSE,"Tickmarks"}</definedName>
    <definedName name="asr_2" hidden="1">{#N/A,#N/A,FALSE,"Aging Summary";#N/A,#N/A,FALSE,"Ratio Analysis";#N/A,#N/A,FALSE,"Test 120 Day Accts";#N/A,#N/A,FALSE,"Tickmarks"}</definedName>
    <definedName name="asr_3" hidden="1">{#N/A,#N/A,FALSE,"Aging Summary";#N/A,#N/A,FALSE,"Ratio Analysis";#N/A,#N/A,FALSE,"Test 120 Day Accts";#N/A,#N/A,FALSE,"Tickmarks"}</definedName>
    <definedName name="asr_4" hidden="1">{#N/A,#N/A,FALSE,"Aging Summary";#N/A,#N/A,FALSE,"Ratio Analysis";#N/A,#N/A,FALSE,"Test 120 Day Accts";#N/A,#N/A,FALSE,"Tickmarks"}</definedName>
    <definedName name="ass" hidden="1">{"'OP 1999'!$A$7:$H$30"}</definedName>
    <definedName name="assd" hidden="1">{#N/A,#N/A,FALSE,"Bericht 2";#N/A,#N/A,FALSE,"Bericht 3";#N/A,#N/A,FALSE,"Bericht 1"}</definedName>
    <definedName name="asset" hidden="1">{#N/A,#N/A,FALSE,"Aging Summary";#N/A,#N/A,FALSE,"Ratio Analysis";#N/A,#N/A,FALSE,"Test 120 Day Accts";#N/A,#N/A,FALSE,"Tickmarks"}</definedName>
    <definedName name="asset_1" hidden="1">{#N/A,#N/A,FALSE,"Aging Summary";#N/A,#N/A,FALSE,"Ratio Analysis";#N/A,#N/A,FALSE,"Test 120 Day Accts";#N/A,#N/A,FALSE,"Tickmarks"}</definedName>
    <definedName name="asset_1_1_1" hidden="1">{#N/A,#N/A,FALSE,"Aging Summary";#N/A,#N/A,FALSE,"Ratio Analysis";#N/A,#N/A,FALSE,"Test 120 Day Accts";#N/A,#N/A,FALSE,"Tickmarks"}</definedName>
    <definedName name="asset_1_1_2" hidden="1">{#N/A,#N/A,FALSE,"Aging Summary";#N/A,#N/A,FALSE,"Ratio Analysis";#N/A,#N/A,FALSE,"Test 120 Day Accts";#N/A,#N/A,FALSE,"Tickmarks"}</definedName>
    <definedName name="asset_1_1_3" hidden="1">{#N/A,#N/A,FALSE,"Aging Summary";#N/A,#N/A,FALSE,"Ratio Analysis";#N/A,#N/A,FALSE,"Test 120 Day Accts";#N/A,#N/A,FALSE,"Tickmarks"}</definedName>
    <definedName name="asset_1_2" hidden="1">{#N/A,#N/A,FALSE,"Aging Summary";#N/A,#N/A,FALSE,"Ratio Analysis";#N/A,#N/A,FALSE,"Test 120 Day Accts";#N/A,#N/A,FALSE,"Tickmarks"}</definedName>
    <definedName name="asset_1_3" hidden="1">{#N/A,#N/A,FALSE,"Aging Summary";#N/A,#N/A,FALSE,"Ratio Analysis";#N/A,#N/A,FALSE,"Test 120 Day Accts";#N/A,#N/A,FALSE,"Tickmarks"}</definedName>
    <definedName name="asset_1_4" hidden="1">{#N/A,#N/A,FALSE,"Aging Summary";#N/A,#N/A,FALSE,"Ratio Analysis";#N/A,#N/A,FALSE,"Test 120 Day Accts";#N/A,#N/A,FALSE,"Tickmarks"}</definedName>
    <definedName name="asset_2" hidden="1">{#N/A,#N/A,FALSE,"Aging Summary";#N/A,#N/A,FALSE,"Ratio Analysis";#N/A,#N/A,FALSE,"Test 120 Day Accts";#N/A,#N/A,FALSE,"Tickmarks"}</definedName>
    <definedName name="asset_3" hidden="1">{#N/A,#N/A,FALSE,"Aging Summary";#N/A,#N/A,FALSE,"Ratio Analysis";#N/A,#N/A,FALSE,"Test 120 Day Accts";#N/A,#N/A,FALSE,"Tickmarks"}</definedName>
    <definedName name="asset_4" hidden="1">{#N/A,#N/A,FALSE,"Aging Summary";#N/A,#N/A,FALSE,"Ratio Analysis";#N/A,#N/A,FALSE,"Test 120 Day Accts";#N/A,#N/A,FALSE,"Tickmarks"}</definedName>
    <definedName name="asset1" hidden="1">{#N/A,#N/A,FALSE,"Aging Summary";#N/A,#N/A,FALSE,"Ratio Analysis";#N/A,#N/A,FALSE,"Test 120 Day Accts";#N/A,#N/A,FALSE,"Tickmarks"}</definedName>
    <definedName name="asset1_1" hidden="1">{#N/A,#N/A,FALSE,"Aging Summary";#N/A,#N/A,FALSE,"Ratio Analysis";#N/A,#N/A,FALSE,"Test 120 Day Accts";#N/A,#N/A,FALSE,"Tickmarks"}</definedName>
    <definedName name="asset1_1_1_1" hidden="1">{#N/A,#N/A,FALSE,"Aging Summary";#N/A,#N/A,FALSE,"Ratio Analysis";#N/A,#N/A,FALSE,"Test 120 Day Accts";#N/A,#N/A,FALSE,"Tickmarks"}</definedName>
    <definedName name="asset1_1_1_2" hidden="1">{#N/A,#N/A,FALSE,"Aging Summary";#N/A,#N/A,FALSE,"Ratio Analysis";#N/A,#N/A,FALSE,"Test 120 Day Accts";#N/A,#N/A,FALSE,"Tickmarks"}</definedName>
    <definedName name="asset1_1_1_3" hidden="1">{#N/A,#N/A,FALSE,"Aging Summary";#N/A,#N/A,FALSE,"Ratio Analysis";#N/A,#N/A,FALSE,"Test 120 Day Accts";#N/A,#N/A,FALSE,"Tickmarks"}</definedName>
    <definedName name="asset1_1_2" hidden="1">{#N/A,#N/A,FALSE,"Aging Summary";#N/A,#N/A,FALSE,"Ratio Analysis";#N/A,#N/A,FALSE,"Test 120 Day Accts";#N/A,#N/A,FALSE,"Tickmarks"}</definedName>
    <definedName name="asset1_1_3" hidden="1">{#N/A,#N/A,FALSE,"Aging Summary";#N/A,#N/A,FALSE,"Ratio Analysis";#N/A,#N/A,FALSE,"Test 120 Day Accts";#N/A,#N/A,FALSE,"Tickmarks"}</definedName>
    <definedName name="asset1_1_4" hidden="1">{#N/A,#N/A,FALSE,"Aging Summary";#N/A,#N/A,FALSE,"Ratio Analysis";#N/A,#N/A,FALSE,"Test 120 Day Accts";#N/A,#N/A,FALSE,"Tickmarks"}</definedName>
    <definedName name="asset1_2" hidden="1">{#N/A,#N/A,FALSE,"Aging Summary";#N/A,#N/A,FALSE,"Ratio Analysis";#N/A,#N/A,FALSE,"Test 120 Day Accts";#N/A,#N/A,FALSE,"Tickmarks"}</definedName>
    <definedName name="asset1_3" hidden="1">{#N/A,#N/A,FALSE,"Aging Summary";#N/A,#N/A,FALSE,"Ratio Analysis";#N/A,#N/A,FALSE,"Test 120 Day Accts";#N/A,#N/A,FALSE,"Tickmarks"}</definedName>
    <definedName name="asset1_4" hidden="1">{#N/A,#N/A,FALSE,"Aging Summary";#N/A,#N/A,FALSE,"Ratio Analysis";#N/A,#N/A,FALSE,"Test 120 Day Accts";#N/A,#N/A,FALSE,"Tickmarks"}</definedName>
    <definedName name="asset4" hidden="1">{#N/A,#N/A,FALSE,"Aging Summary";#N/A,#N/A,FALSE,"Ratio Analysis";#N/A,#N/A,FALSE,"Test 120 Day Accts";#N/A,#N/A,FALSE,"Tickmarks"}</definedName>
    <definedName name="asset4_1" hidden="1">{#N/A,#N/A,FALSE,"Aging Summary";#N/A,#N/A,FALSE,"Ratio Analysis";#N/A,#N/A,FALSE,"Test 120 Day Accts";#N/A,#N/A,FALSE,"Tickmarks"}</definedName>
    <definedName name="asset4_1_1_1" hidden="1">{#N/A,#N/A,FALSE,"Aging Summary";#N/A,#N/A,FALSE,"Ratio Analysis";#N/A,#N/A,FALSE,"Test 120 Day Accts";#N/A,#N/A,FALSE,"Tickmarks"}</definedName>
    <definedName name="asset4_1_1_2" hidden="1">{#N/A,#N/A,FALSE,"Aging Summary";#N/A,#N/A,FALSE,"Ratio Analysis";#N/A,#N/A,FALSE,"Test 120 Day Accts";#N/A,#N/A,FALSE,"Tickmarks"}</definedName>
    <definedName name="asset4_1_1_3" hidden="1">{#N/A,#N/A,FALSE,"Aging Summary";#N/A,#N/A,FALSE,"Ratio Analysis";#N/A,#N/A,FALSE,"Test 120 Day Accts";#N/A,#N/A,FALSE,"Tickmarks"}</definedName>
    <definedName name="asset4_1_2" hidden="1">{#N/A,#N/A,FALSE,"Aging Summary";#N/A,#N/A,FALSE,"Ratio Analysis";#N/A,#N/A,FALSE,"Test 120 Day Accts";#N/A,#N/A,FALSE,"Tickmarks"}</definedName>
    <definedName name="asset4_1_3" hidden="1">{#N/A,#N/A,FALSE,"Aging Summary";#N/A,#N/A,FALSE,"Ratio Analysis";#N/A,#N/A,FALSE,"Test 120 Day Accts";#N/A,#N/A,FALSE,"Tickmarks"}</definedName>
    <definedName name="asset4_1_4" hidden="1">{#N/A,#N/A,FALSE,"Aging Summary";#N/A,#N/A,FALSE,"Ratio Analysis";#N/A,#N/A,FALSE,"Test 120 Day Accts";#N/A,#N/A,FALSE,"Tickmarks"}</definedName>
    <definedName name="asset4_2" hidden="1">{#N/A,#N/A,FALSE,"Aging Summary";#N/A,#N/A,FALSE,"Ratio Analysis";#N/A,#N/A,FALSE,"Test 120 Day Accts";#N/A,#N/A,FALSE,"Tickmarks"}</definedName>
    <definedName name="asset4_3" hidden="1">{#N/A,#N/A,FALSE,"Aging Summary";#N/A,#N/A,FALSE,"Ratio Analysis";#N/A,#N/A,FALSE,"Test 120 Day Accts";#N/A,#N/A,FALSE,"Tickmarks"}</definedName>
    <definedName name="asset4_4" hidden="1">{#N/A,#N/A,FALSE,"Aging Summary";#N/A,#N/A,FALSE,"Ratio Analysis";#N/A,#N/A,FALSE,"Test 120 Day Accts";#N/A,#N/A,FALSE,"Tickmarks"}</definedName>
    <definedName name="assssss" hidden="1">{"Summary Schedule",#N/A,FALSE,"Sheet1";"Divisional Support",#N/A,FALSE,"Sheet2";"Corporate Support",#N/A,FALSE,"Sheet3"}</definedName>
    <definedName name="asuumptuqcdsc" hidden="1">{#N/A,#N/A,FALSE,"Assumptions2"}</definedName>
    <definedName name="asuumptuqcdsc_1" hidden="1">{#N/A,#N/A,FALSE,"Assumptions2"}</definedName>
    <definedName name="asw" hidden="1">{"'Sheet1'!$A$1:$H$36"}</definedName>
    <definedName name="at_mks" hidden="1">#REF!</definedName>
    <definedName name="ATSeXToEUR" hidden="1">1/[0]!EUReXToBEF</definedName>
    <definedName name="au" hidden="1">{"'Feb 99'!$A$1:$G$30"}</definedName>
    <definedName name="AuraStyleDefaultsReset" hidden="1">#N/A</definedName>
    <definedName name="a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cx" hidden="1">{#N/A,#N/A,FALSE,"Assessment";#N/A,#N/A,FALSE,"Staffing";#N/A,#N/A,FALSE,"Hires";#N/A,#N/A,FALSE,"Assumptions"}</definedName>
    <definedName name="awd" hidden="1">{"'Feb 99'!$A$1:$G$30"}</definedName>
    <definedName name="aweeee" hidden="1">{#N/A,#N/A,FALSE,"Sheet1"}</definedName>
    <definedName name="awre" hidden="1">{#N/A,#N/A,TRUE,"4Q BCG";#N/A,#N/A,TRUE,"4Q w|o Wireless";#N/A,#N/A,TRUE,"4Q Wireless"}</definedName>
    <definedName name="awre_1" hidden="1">{#N/A,#N/A,TRUE,"4Q BCG";#N/A,#N/A,TRUE,"4Q w|o Wireless";#N/A,#N/A,TRUE,"4Q Wireless"}</definedName>
    <definedName name="AWRFQ" hidden="1">{"'Sheet1'!$A$4:$M$6"}</definedName>
    <definedName name="awvq" hidden="1">{"'Sheet1'!$A$4:$M$6"}</definedName>
    <definedName name="AX" hidden="1">{"'표지'!$B$5"}</definedName>
    <definedName name="AYY" hidden="1">{"'Feb 99'!$A$1:$G$30"}</definedName>
    <definedName name="aza" hidden="1">{"'Sheet1'!$A$1:$H$36"}</definedName>
    <definedName name="AZEZA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s.a" hidden="1">{"Corp. Profile",#N/A,FALSE,"Corporate Profile"}</definedName>
    <definedName name="azs.a_1" hidden="1">{"Corp. Profile",#N/A,FALSE,"Corporate Profile"}</definedName>
    <definedName name="azs.a_old" hidden="1">{"Corp. Profile",#N/A,FALSE,"Corporate Profile"}</definedName>
    <definedName name="azs.a_old_1" hidden="1">{"Corp. Profile",#N/A,FALSE,"Corporate Profile"}</definedName>
    <definedName name="azz.corrporate" hidden="1">{"Corporate",#N/A,FALSE,"Corporate Profile"}</definedName>
    <definedName name="azz.corrporate_1" hidden="1">{"Corporate",#N/A,FALSE,"Corporate Profile"}</definedName>
    <definedName name="azz.corrporate_old" hidden="1">{"Corporate",#N/A,FALSE,"Corporate Profile"}</definedName>
    <definedName name="azz.corrporate_old_1" hidden="1">{"Corporate",#N/A,FALSE,"Corporate Profile"}</definedName>
    <definedName name="b" hidden="1">{"'Sheet1'!$A$4:$M$6"}</definedName>
    <definedName name="b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_1_1" hidden="1">{"'Sheet1'!$A$4:$M$6"}</definedName>
    <definedName name="b_1_1_2" hidden="1">{"'Sheet1'!$A$4:$M$6"}</definedName>
    <definedName name="b_1_1_3" hidden="1">{"'Sheet1'!$A$4:$M$6"}</definedName>
    <definedName name="b_1_2" hidden="1">{"'Sheet1'!$A$4:$M$6"}</definedName>
    <definedName name="b_1_3" hidden="1">{"'Sheet1'!$A$4:$M$6"}</definedName>
    <definedName name="b_1_4" hidden="1">{"'Sheet1'!$A$4:$M$6"}</definedName>
    <definedName name="b_3" hidden="1">{"'Sheet1'!$A$4:$M$6"}</definedName>
    <definedName name="b_4" hidden="1">{"'Sheet1'!$A$4:$M$6"}</definedName>
    <definedName name="B.IV.r" hidden="1">{"det (May)",#N/A,FALSE,"June";"sum (MAY YTD)",#N/A,FALSE,"June YTD"}</definedName>
    <definedName name="B.IV.r.SBC" hidden="1">{"det (May)",#N/A,FALSE,"June";"sum (MAY YTD)",#N/A,FALSE,"June YTD"}</definedName>
    <definedName name="b1조정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a" hidden="1">{"'OP 1999'!$A$7:$H$30"}</definedName>
    <definedName name="BABA" hidden="1">{"'Feb 99'!$A$1:$G$30"}</definedName>
    <definedName name="baru" hidden="1">{"'Sheet1'!$A$4:$M$6"}</definedName>
    <definedName name="basura" hidden="1">#REF!</definedName>
    <definedName name="bb" hidden="1">{"'Sheet1'!$A$4:$M$6"}</definedName>
    <definedName name="bb_1" hidden="1">{"'Sheet1'!$A$4:$M$6"}</definedName>
    <definedName name="bb_1_1_1" hidden="1">{"'Sheet1'!$A$4:$M$6"}</definedName>
    <definedName name="bb_1_1_2" hidden="1">{"'Sheet1'!$A$4:$M$6"}</definedName>
    <definedName name="bb_1_1_3" hidden="1">{"'Sheet1'!$A$4:$M$6"}</definedName>
    <definedName name="bb_1_2" hidden="1">{"'Sheet1'!$A$4:$M$6"}</definedName>
    <definedName name="bb_1_3" hidden="1">{"'Sheet1'!$A$4:$M$6"}</definedName>
    <definedName name="bb_1_4" hidden="1">{"'Sheet1'!$A$4:$M$6"}</definedName>
    <definedName name="bb_2" hidden="1">{"'Sheet1'!$A$4:$M$6"}</definedName>
    <definedName name="bb_3" hidden="1">{"'Sheet1'!$A$4:$M$6"}</definedName>
    <definedName name="bb_4" hidden="1">{"'Sheet1'!$A$4:$M$6"}</definedName>
    <definedName name="bb_MTc1MjkyQjEwRTJFNEE2MT" hidden="1">#REF!</definedName>
    <definedName name="bb_NDVDQzY5NzVCQjE0NDA3ND" hidden="1">#REF!</definedName>
    <definedName name="bbb" hidden="1">{#N/A,#N/A,FALSE,"Assessment";#N/A,#N/A,FALSE,"Staffing";#N/A,#N/A,FALSE,"Hires";#N/A,#N/A,FALSE,"Assumptions"}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b" hidden="1">{#N/A,#N/A,FALSE,"Assessment";#N/A,#N/A,FALSE,"Staffing";#N/A,#N/A,FALSE,"Hires";#N/A,#N/A,FALSE,"Assumptions"}</definedName>
    <definedName name="bbbbbbbbbbbbbbbb" hidden="1">{#N/A,#N/A,FALSE,"Sheet1"}</definedName>
    <definedName name="bbmok" hidden="1">#REF!</definedName>
    <definedName name="bc" hidden="1">{"'Sheet1'!$A$4:$M$6"}</definedName>
    <definedName name="bc_1" hidden="1">{"'Sheet1'!$A$4:$M$6"}</definedName>
    <definedName name="bc_1_1_1" hidden="1">{"'Sheet1'!$A$4:$M$6"}</definedName>
    <definedName name="bc_1_1_2" hidden="1">{"'Sheet1'!$A$4:$M$6"}</definedName>
    <definedName name="bc_1_1_3" hidden="1">{"'Sheet1'!$A$4:$M$6"}</definedName>
    <definedName name="bc_1_2" hidden="1">{"'Sheet1'!$A$4:$M$6"}</definedName>
    <definedName name="bc_1_3" hidden="1">{"'Sheet1'!$A$4:$M$6"}</definedName>
    <definedName name="bc_1_4" hidden="1">{"'Sheet1'!$A$4:$M$6"}</definedName>
    <definedName name="bc_2" hidden="1">{"'Sheet1'!$A$4:$M$6"}</definedName>
    <definedName name="bc_3" hidden="1">{"'Sheet1'!$A$4:$M$6"}</definedName>
    <definedName name="bc_4" hidden="1">{"'Sheet1'!$A$4:$M$6"}</definedName>
    <definedName name="bd" hidden="1">{"'Sheet1'!$A$4:$M$6"}</definedName>
    <definedName name="bdgdgd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EBN" hidden="1">{#N/A,#N/A,FALSE,"Aging Summary";#N/A,#N/A,FALSE,"Ratio Analysis";#N/A,#N/A,FALSE,"Test 120 Day Accts";#N/A,#N/A,FALSE,"Tickmarks"}</definedName>
    <definedName name="BEFeXToEUR" hidden="1">1/[0]!EUReXToDEM</definedName>
    <definedName name="bet" hidden="1">{"'Sheet1'!$A$4:$M$6"}</definedName>
    <definedName name="BETY" hidden="1">{#N/A,#N/A,TRUE,"Cover sheet";#N/A,#N/A,TRUE,"DCF analysis";#N/A,#N/A,TRUE,"WACC calculation"}</definedName>
    <definedName name="BETYJ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Y" hidden="1">{"FCB_ALL",#N/A,FALSE,"FCB"}</definedName>
    <definedName name="BEY5JH" hidden="1">{#N/A,#N/A,FALSE,"DATA"}</definedName>
    <definedName name="BEY5N" hidden="1">{#N/A,#N/A,FALSE,"Aging Summary";#N/A,#N/A,FALSE,"Ratio Analysis";#N/A,#N/A,FALSE,"Test 120 Day Accts";#N/A,#N/A,FALSE,"Tickmarks"}</definedName>
    <definedName name="BEYJ" hidden="1">{#N/A,#N/A,FALSE,"DATA"}</definedName>
    <definedName name="bfbf" hidden="1">#REF!</definedName>
    <definedName name="bfd" hidden="1">{"'毛利比较'!$A$4:$P$26"}</definedName>
    <definedName name="BFRT_hsaocnryapfgkrbys17g" hidden="1">#REF!</definedName>
    <definedName name="BG_Del" hidden="1">15</definedName>
    <definedName name="BG_Ins" hidden="1">4</definedName>
    <definedName name="BG_Mod" hidden="1">6</definedName>
    <definedName name="bgt" hidden="1">{"'毛利比较'!$A$4:$P$26"}</definedName>
    <definedName name="bhbiubiub" hidden="1">#REF!</definedName>
    <definedName name="bhub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iek" hidden="1">{#N/A,#N/A,FALSE,"제목"}</definedName>
    <definedName name="Bingung" hidden="1">{"SCH1C",#N/A,FALSE,"North America"}</definedName>
    <definedName name="blah" hidden="1">{"QNETINCOME",#N/A,FALSE,"Financial";"INCOME",#N/A,FALSE,"Financial";"CASHFLOW",#N/A,FALSE,"Financial";"CAPITAL",#N/A,FALSE,"Financial"}</definedName>
    <definedName name="blahblah" hidden="1">{"QNETINCOME",#N/A,FALSE,"Financial";"INCOME",#N/A,FALSE,"Financial";"CASHFLOW",#N/A,FALSE,"Financial";"CAPITAL",#N/A,FALSE,"Financial"}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b" hidden="1">{"det (May)",#N/A,FALSE,"June";"sum (MAY YTD)",#N/A,FALSE,"June YTD"}</definedName>
    <definedName name="BLPB1" hidden="1">#REF!</definedName>
    <definedName name="BLPB10" hidden="1">#REF!</definedName>
    <definedName name="BLPB11" hidden="1">#REF!</definedName>
    <definedName name="BLPB12" hidden="1">#REF!</definedName>
    <definedName name="BLPB13" hidden="1">#REF!</definedName>
    <definedName name="BLPB14" hidden="1">#REF!</definedName>
    <definedName name="BLPB15" hidden="1">#REF!</definedName>
    <definedName name="BLPB16" hidden="1">#REF!</definedName>
    <definedName name="BLPB17" hidden="1">#REF!</definedName>
    <definedName name="BLPB18" hidden="1">#REF!</definedName>
    <definedName name="BLPB19" hidden="1">#REF!</definedName>
    <definedName name="BLPB2" hidden="1">#REF!</definedName>
    <definedName name="BLPB20" hidden="1">#REF!</definedName>
    <definedName name="BLPB21" hidden="1">#REF!</definedName>
    <definedName name="BLPB22" hidden="1">#REF!</definedName>
    <definedName name="BLPB23" hidden="1">#REF!</definedName>
    <definedName name="BLPB24" hidden="1">#REF!</definedName>
    <definedName name="BLPB25" hidden="1">#REF!</definedName>
    <definedName name="BLPB26" hidden="1">#REF!</definedName>
    <definedName name="BLPB27" hidden="1">#REF!</definedName>
    <definedName name="BLPB28" hidden="1">#REF!</definedName>
    <definedName name="BLPB29" hidden="1">#REF!</definedName>
    <definedName name="BLPB3" hidden="1">#REF!</definedName>
    <definedName name="BLPB30" hidden="1">#REF!</definedName>
    <definedName name="BLPB31" hidden="1">#REF!</definedName>
    <definedName name="BLPB32" hidden="1">#REF!</definedName>
    <definedName name="BLPB33" hidden="1">#REF!</definedName>
    <definedName name="BLPB34" hidden="1">#REF!</definedName>
    <definedName name="BLPB35" hidden="1">#REF!</definedName>
    <definedName name="BLPB36" hidden="1">#REF!</definedName>
    <definedName name="BLPB37" hidden="1">#REF!</definedName>
    <definedName name="BLPB38" hidden="1">#REF!</definedName>
    <definedName name="BLPB39" hidden="1">#REF!</definedName>
    <definedName name="BLPB4" hidden="1">#REF!</definedName>
    <definedName name="BLPB40" hidden="1">#REF!</definedName>
    <definedName name="BLPB41" hidden="1">#REF!</definedName>
    <definedName name="BLPB42" hidden="1">#REF!</definedName>
    <definedName name="BLPB43" hidden="1">#REF!</definedName>
    <definedName name="BLPB44" hidden="1">#REF!</definedName>
    <definedName name="BLPB45" hidden="1">#REF!</definedName>
    <definedName name="BLPB46" hidden="1">#REF!</definedName>
    <definedName name="BLPB47" hidden="1">#REF!</definedName>
    <definedName name="BLPB48" hidden="1">#REF!</definedName>
    <definedName name="BLPB49" hidden="1">#REF!</definedName>
    <definedName name="BLPB5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hidden="1">#REF!</definedName>
    <definedName name="BLPH10" hidden="1">#REF!</definedName>
    <definedName name="BLPH100" hidden="1">#REF!</definedName>
    <definedName name="BLPH1000" hidden="1">#REF!</definedName>
    <definedName name="BLPH1001" hidden="1">#REF!</definedName>
    <definedName name="BLPH1002" hidden="1">#REF!</definedName>
    <definedName name="BLPH1003" hidden="1">#REF!</definedName>
    <definedName name="BLPH1004" hidden="1">#REF!</definedName>
    <definedName name="BLPH1005" hidden="1">#REF!</definedName>
    <definedName name="BLPH1006" hidden="1">#REF!</definedName>
    <definedName name="BLPH1007" hidden="1">#REF!</definedName>
    <definedName name="BLPH1008" hidden="1">#REF!</definedName>
    <definedName name="BLPH1009" hidden="1">#REF!</definedName>
    <definedName name="BLPH101" hidden="1">#REF!</definedName>
    <definedName name="BLPH1010" hidden="1">#REF!</definedName>
    <definedName name="BLPH1011" hidden="1">#REF!</definedName>
    <definedName name="BLPH1012" hidden="1">#REF!</definedName>
    <definedName name="BLPH1013" hidden="1">#REF!</definedName>
    <definedName name="BLPH1014" hidden="1">#REF!</definedName>
    <definedName name="BLPH1015" hidden="1">#REF!</definedName>
    <definedName name="BLPH1016" hidden="1">#REF!</definedName>
    <definedName name="BLPH1017" hidden="1">#REF!</definedName>
    <definedName name="BLPH1018" hidden="1">#REF!</definedName>
    <definedName name="BLPH1019" hidden="1">#REF!</definedName>
    <definedName name="BLPH102" hidden="1">#REF!</definedName>
    <definedName name="BLPH1020" hidden="1">#REF!</definedName>
    <definedName name="BLPH1021" hidden="1">#REF!</definedName>
    <definedName name="BLPH1022" hidden="1">#REF!</definedName>
    <definedName name="BLPH1023" hidden="1">#REF!</definedName>
    <definedName name="BLPH1024" hidden="1">#REF!</definedName>
    <definedName name="BLPH1025" hidden="1">#REF!</definedName>
    <definedName name="BLPH1026" hidden="1">#REF!</definedName>
    <definedName name="BLPH1027" hidden="1">#REF!</definedName>
    <definedName name="BLPH1028" hidden="1">#REF!</definedName>
    <definedName name="BLPH1029" hidden="1">#REF!</definedName>
    <definedName name="BLPH103" hidden="1">#REF!</definedName>
    <definedName name="BLPH1030" hidden="1">#REF!</definedName>
    <definedName name="BLPH1031" hidden="1">#REF!</definedName>
    <definedName name="BLPH1032" hidden="1">#REF!</definedName>
    <definedName name="BLPH1033" hidden="1">#REF!</definedName>
    <definedName name="BLPH1034" hidden="1">#REF!</definedName>
    <definedName name="BLPH1035" hidden="1">#REF!</definedName>
    <definedName name="BLPH1036" hidden="1">#REF!</definedName>
    <definedName name="BLPH1037" hidden="1">#REF!</definedName>
    <definedName name="BLPH1038" hidden="1">#REF!</definedName>
    <definedName name="BLPH1039" hidden="1">#REF!</definedName>
    <definedName name="BLPH104" hidden="1">#REF!</definedName>
    <definedName name="BLPH1040" hidden="1">#REF!</definedName>
    <definedName name="BLPH1041" hidden="1">#REF!</definedName>
    <definedName name="BLPH1042" hidden="1">#REF!</definedName>
    <definedName name="BLPH1043" hidden="1">#REF!</definedName>
    <definedName name="BLPH1044" hidden="1">#REF!</definedName>
    <definedName name="BLPH1045" hidden="1">#REF!</definedName>
    <definedName name="BLPH1046" hidden="1">#REF!</definedName>
    <definedName name="BLPH1047" hidden="1">#REF!</definedName>
    <definedName name="BLPH1048" hidden="1">#REF!</definedName>
    <definedName name="BLPH1049" hidden="1">#REF!</definedName>
    <definedName name="BLPH105" hidden="1">#REF!</definedName>
    <definedName name="BLPH1050" hidden="1">#REF!</definedName>
    <definedName name="BLPH1051" hidden="1">#REF!</definedName>
    <definedName name="BLPH1052" hidden="1">#REF!</definedName>
    <definedName name="BLPH1053" hidden="1">#REF!</definedName>
    <definedName name="BLPH1054" hidden="1">#REF!</definedName>
    <definedName name="BLPH1055" hidden="1">#REF!</definedName>
    <definedName name="BLPH1056" hidden="1">#REF!</definedName>
    <definedName name="BLPH1057" hidden="1">#REF!</definedName>
    <definedName name="BLPH1058" hidden="1">#REF!</definedName>
    <definedName name="BLPH1059" hidden="1">#REF!</definedName>
    <definedName name="BLPH106" hidden="1">#REF!</definedName>
    <definedName name="BLPH1060" hidden="1">#REF!</definedName>
    <definedName name="BLPH1061" hidden="1">#REF!</definedName>
    <definedName name="BLPH1062" hidden="1">#REF!</definedName>
    <definedName name="BLPH1063" hidden="1">#REF!</definedName>
    <definedName name="BLPH1064" hidden="1">#REF!</definedName>
    <definedName name="BLPH1065" hidden="1">#REF!</definedName>
    <definedName name="BLPH1066" hidden="1">#REF!</definedName>
    <definedName name="BLPH1067" hidden="1">#REF!</definedName>
    <definedName name="BLPH1068" hidden="1">#REF!</definedName>
    <definedName name="BLPH1069" hidden="1">#REF!</definedName>
    <definedName name="BLPH107" hidden="1">#REF!</definedName>
    <definedName name="BLPH1070" hidden="1">#REF!</definedName>
    <definedName name="BLPH1071" hidden="1">#REF!</definedName>
    <definedName name="BLPH1072" hidden="1">#REF!</definedName>
    <definedName name="BLPH1073" hidden="1">#REF!</definedName>
    <definedName name="BLPH1074" hidden="1">#REF!</definedName>
    <definedName name="BLPH1075" hidden="1">#REF!</definedName>
    <definedName name="BLPH1076" hidden="1">#REF!</definedName>
    <definedName name="BLPH1077" hidden="1">#REF!</definedName>
    <definedName name="BLPH1078" hidden="1">#REF!</definedName>
    <definedName name="BLPH1079" hidden="1">#REF!</definedName>
    <definedName name="BLPH108" hidden="1">#REF!</definedName>
    <definedName name="BLPH1080" hidden="1">#REF!</definedName>
    <definedName name="BLPH1081" hidden="1">#REF!</definedName>
    <definedName name="BLPH1082" hidden="1">#REF!</definedName>
    <definedName name="BLPH1083" hidden="1">#REF!</definedName>
    <definedName name="BLPH1084" hidden="1">#REF!</definedName>
    <definedName name="BLPH1085" hidden="1">#REF!</definedName>
    <definedName name="BLPH1086" hidden="1">#REF!</definedName>
    <definedName name="BLPH1087" hidden="1">#REF!</definedName>
    <definedName name="BLPH1088" hidden="1">#REF!</definedName>
    <definedName name="BLPH1089" hidden="1">#REF!</definedName>
    <definedName name="BLPH109" hidden="1">#REF!</definedName>
    <definedName name="BLPH1090" hidden="1">#REF!</definedName>
    <definedName name="BLPH1091" hidden="1">#REF!</definedName>
    <definedName name="BLPH1092" hidden="1">#REF!</definedName>
    <definedName name="BLPH1093" hidden="1">#REF!</definedName>
    <definedName name="BLPH1094" hidden="1">#REF!</definedName>
    <definedName name="BLPH1095" hidden="1">#REF!</definedName>
    <definedName name="BLPH1096" hidden="1">#REF!</definedName>
    <definedName name="BLPH1097" hidden="1">#REF!</definedName>
    <definedName name="BLPH1098" hidden="1">#REF!</definedName>
    <definedName name="BLPH1099" hidden="1">#REF!</definedName>
    <definedName name="BLPH11" hidden="1">#REF!</definedName>
    <definedName name="BLPH110" hidden="1">#REF!</definedName>
    <definedName name="BLPH1100" hidden="1">#REF!</definedName>
    <definedName name="BLPH1101" hidden="1">#REF!</definedName>
    <definedName name="BLPH1102" hidden="1">#REF!</definedName>
    <definedName name="BLPH1103" hidden="1">#REF!</definedName>
    <definedName name="BLPH1104" hidden="1">#REF!</definedName>
    <definedName name="BLPH1105" hidden="1">#REF!</definedName>
    <definedName name="BLPH1106" hidden="1">#REF!</definedName>
    <definedName name="BLPH1107" hidden="1">#REF!</definedName>
    <definedName name="BLPH1108" hidden="1">#REF!</definedName>
    <definedName name="BLPH1109" hidden="1">#REF!</definedName>
    <definedName name="BLPH111" hidden="1">#REF!</definedName>
    <definedName name="BLPH1110" hidden="1">#REF!</definedName>
    <definedName name="BLPH1111" hidden="1">#REF!</definedName>
    <definedName name="BLPH1112" hidden="1">#REF!</definedName>
    <definedName name="BLPH1113" hidden="1">#REF!</definedName>
    <definedName name="BLPH1114" hidden="1">#REF!</definedName>
    <definedName name="BLPH1115" hidden="1">#REF!</definedName>
    <definedName name="BLPH1116" hidden="1">#REF!</definedName>
    <definedName name="BLPH1117" hidden="1">#REF!</definedName>
    <definedName name="BLPH1118" hidden="1">#REF!</definedName>
    <definedName name="BLPH1119" hidden="1">#REF!</definedName>
    <definedName name="BLPH112" hidden="1">#REF!</definedName>
    <definedName name="BLPH1120" hidden="1">#REF!</definedName>
    <definedName name="BLPH1121" hidden="1">#REF!</definedName>
    <definedName name="BLPH1122" hidden="1">#REF!</definedName>
    <definedName name="BLPH1123" hidden="1">#REF!</definedName>
    <definedName name="BLPH1124" hidden="1">#REF!</definedName>
    <definedName name="BLPH1125" hidden="1">#REF!</definedName>
    <definedName name="BLPH1126" hidden="1">#REF!</definedName>
    <definedName name="BLPH1127" hidden="1">#REF!</definedName>
    <definedName name="BLPH1128" hidden="1">#REF!</definedName>
    <definedName name="BLPH1129" hidden="1">#REF!</definedName>
    <definedName name="BLPH113" hidden="1">#REF!</definedName>
    <definedName name="BLPH1130" hidden="1">#REF!</definedName>
    <definedName name="BLPH1131" hidden="1">#REF!</definedName>
    <definedName name="BLPH1132" hidden="1">#REF!</definedName>
    <definedName name="BLPH1133" hidden="1">#REF!</definedName>
    <definedName name="BLPH1134" hidden="1">#REF!</definedName>
    <definedName name="BLPH1135" hidden="1">#REF!</definedName>
    <definedName name="BLPH1136" hidden="1">#REF!</definedName>
    <definedName name="BLPH1137" hidden="1">#REF!</definedName>
    <definedName name="BLPH1138" hidden="1">#REF!</definedName>
    <definedName name="BLPH1139" hidden="1">#REF!</definedName>
    <definedName name="BLPH114" hidden="1">#REF!</definedName>
    <definedName name="BLPH1140" hidden="1">#REF!</definedName>
    <definedName name="BLPH1141" hidden="1">#REF!</definedName>
    <definedName name="BLPH1142" hidden="1">#REF!</definedName>
    <definedName name="BLPH1143" hidden="1">#REF!</definedName>
    <definedName name="BLPH1144" hidden="1">#REF!</definedName>
    <definedName name="BLPH1145" hidden="1">#REF!</definedName>
    <definedName name="BLPH1146" hidden="1">#REF!</definedName>
    <definedName name="BLPH1147" hidden="1">#REF!</definedName>
    <definedName name="BLPH1148" hidden="1">#REF!</definedName>
    <definedName name="BLPH1149" hidden="1">#REF!</definedName>
    <definedName name="BLPH115" hidden="1">#REF!</definedName>
    <definedName name="BLPH1150" hidden="1">#REF!</definedName>
    <definedName name="BLPH1151" hidden="1">#REF!</definedName>
    <definedName name="BLPH1152" hidden="1">#REF!</definedName>
    <definedName name="BLPH1153" hidden="1">#REF!</definedName>
    <definedName name="BLPH1154" hidden="1">#REF!</definedName>
    <definedName name="BLPH1155" hidden="1">#REF!</definedName>
    <definedName name="BLPH1156" hidden="1">#REF!</definedName>
    <definedName name="BLPH1157" hidden="1">#REF!</definedName>
    <definedName name="BLPH1158" hidden="1">#REF!</definedName>
    <definedName name="BLPH1159" hidden="1">#REF!</definedName>
    <definedName name="BLPH116" hidden="1">#REF!</definedName>
    <definedName name="BLPH1160" hidden="1">#REF!</definedName>
    <definedName name="BLPH1161" hidden="1">#REF!</definedName>
    <definedName name="BLPH1162" hidden="1">#REF!</definedName>
    <definedName name="BLPH1163" hidden="1">#REF!</definedName>
    <definedName name="BLPH1164" hidden="1">#REF!</definedName>
    <definedName name="BLPH1165" hidden="1">#REF!</definedName>
    <definedName name="BLPH1166" hidden="1">#REF!</definedName>
    <definedName name="BLPH1167" hidden="1">#REF!</definedName>
    <definedName name="BLPH1168" hidden="1">#REF!</definedName>
    <definedName name="BLPH1169" hidden="1">#REF!</definedName>
    <definedName name="BLPH117" hidden="1">#REF!</definedName>
    <definedName name="BLPH1170" hidden="1">#REF!</definedName>
    <definedName name="BLPH1171" hidden="1">#REF!</definedName>
    <definedName name="BLPH1172" hidden="1">#REF!</definedName>
    <definedName name="BLPH1173" hidden="1">#REF!</definedName>
    <definedName name="BLPH1174" hidden="1">#REF!</definedName>
    <definedName name="BLPH1175" hidden="1">#REF!</definedName>
    <definedName name="BLPH1176" hidden="1">#REF!</definedName>
    <definedName name="BLPH1177" hidden="1">#REF!</definedName>
    <definedName name="BLPH1178" hidden="1">#REF!</definedName>
    <definedName name="BLPH1179" hidden="1">#REF!</definedName>
    <definedName name="BLPH118" hidden="1">#REF!</definedName>
    <definedName name="BLPH1180" hidden="1">#REF!</definedName>
    <definedName name="BLPH1181" hidden="1">#REF!</definedName>
    <definedName name="BLPH1182" hidden="1">#REF!</definedName>
    <definedName name="BLPH1183" hidden="1">#REF!</definedName>
    <definedName name="BLPH1184" hidden="1">#REF!</definedName>
    <definedName name="BLPH1185" hidden="1">#REF!</definedName>
    <definedName name="BLPH1186" hidden="1">#REF!</definedName>
    <definedName name="BLPH1187" hidden="1">#REF!</definedName>
    <definedName name="BLPH1188" hidden="1">#REF!</definedName>
    <definedName name="BLPH1189" hidden="1">#REF!</definedName>
    <definedName name="BLPH119" hidden="1">#REF!</definedName>
    <definedName name="BLPH1190" hidden="1">#REF!</definedName>
    <definedName name="BLPH1191" hidden="1">#REF!</definedName>
    <definedName name="BLPH1192" hidden="1">#REF!</definedName>
    <definedName name="BLPH1193" hidden="1">#REF!</definedName>
    <definedName name="BLPH1194" hidden="1">#REF!</definedName>
    <definedName name="BLPH1195" hidden="1">#REF!</definedName>
    <definedName name="BLPH1196" hidden="1">#REF!</definedName>
    <definedName name="BLPH1197" hidden="1">#REF!</definedName>
    <definedName name="BLPH1198" hidden="1">#REF!</definedName>
    <definedName name="BLPH1199" hidden="1">#REF!</definedName>
    <definedName name="BLPH12" hidden="1">#REF!</definedName>
    <definedName name="BLPH120" hidden="1">#REF!</definedName>
    <definedName name="BLPH1200" hidden="1">#REF!</definedName>
    <definedName name="BLPH1201" hidden="1">#REF!</definedName>
    <definedName name="BLPH1202" hidden="1">#REF!</definedName>
    <definedName name="BLPH1203" hidden="1">#REF!</definedName>
    <definedName name="BLPH1204" hidden="1">#REF!</definedName>
    <definedName name="BLPH1205" hidden="1">#REF!</definedName>
    <definedName name="BLPH1206" hidden="1">#REF!</definedName>
    <definedName name="BLPH1207" hidden="1">#REF!</definedName>
    <definedName name="BLPH1208" hidden="1">#REF!</definedName>
    <definedName name="BLPH1209" hidden="1">#REF!</definedName>
    <definedName name="BLPH121" hidden="1">#REF!</definedName>
    <definedName name="BLPH1210" hidden="1">#REF!</definedName>
    <definedName name="BLPH1211" hidden="1">#REF!</definedName>
    <definedName name="BLPH1212" hidden="1">#REF!</definedName>
    <definedName name="BLPH1213" hidden="1">#REF!</definedName>
    <definedName name="BLPH1214" hidden="1">#REF!</definedName>
    <definedName name="BLPH1215" hidden="1">#REF!</definedName>
    <definedName name="BLPH1216" hidden="1">#REF!</definedName>
    <definedName name="BLPH1217" hidden="1">#REF!</definedName>
    <definedName name="BLPH1218" hidden="1">#REF!</definedName>
    <definedName name="BLPH1219" hidden="1">#REF!</definedName>
    <definedName name="BLPH122" hidden="1">#REF!</definedName>
    <definedName name="BLPH1220" hidden="1">#REF!</definedName>
    <definedName name="BLPH1221" hidden="1">#REF!</definedName>
    <definedName name="BLPH1222" hidden="1">#REF!</definedName>
    <definedName name="BLPH1223" hidden="1">#REF!</definedName>
    <definedName name="BLPH1224" hidden="1">#REF!</definedName>
    <definedName name="BLPH1225" hidden="1">#REF!</definedName>
    <definedName name="BLPH1226" hidden="1">#REF!</definedName>
    <definedName name="BLPH1227" hidden="1">#REF!</definedName>
    <definedName name="BLPH1228" hidden="1">#REF!</definedName>
    <definedName name="BLPH1229" hidden="1">#REF!</definedName>
    <definedName name="BLPH123" hidden="1">#REF!</definedName>
    <definedName name="BLPH1230" hidden="1">#REF!</definedName>
    <definedName name="BLPH1231" hidden="1">#REF!</definedName>
    <definedName name="BLPH1232" hidden="1">#REF!</definedName>
    <definedName name="BLPH1233" hidden="1">#REF!</definedName>
    <definedName name="BLPH1234" hidden="1">#REF!</definedName>
    <definedName name="BLPH1235" hidden="1">#REF!</definedName>
    <definedName name="BLPH1236" hidden="1">#REF!</definedName>
    <definedName name="BLPH1237" hidden="1">#REF!</definedName>
    <definedName name="BLPH1238" hidden="1">#REF!</definedName>
    <definedName name="BLPH1239" hidden="1">#REF!</definedName>
    <definedName name="BLPH124" hidden="1">#REF!</definedName>
    <definedName name="BLPH1240" hidden="1">#REF!</definedName>
    <definedName name="BLPH1241" hidden="1">#REF!</definedName>
    <definedName name="BLPH1242" hidden="1">#REF!</definedName>
    <definedName name="BLPH1243" hidden="1">#REF!</definedName>
    <definedName name="BLPH1244" hidden="1">#REF!</definedName>
    <definedName name="BLPH1245" hidden="1">#REF!</definedName>
    <definedName name="BLPH1246" hidden="1">#REF!</definedName>
    <definedName name="BLPH1247" hidden="1">#REF!</definedName>
    <definedName name="BLPH1248" hidden="1">#REF!</definedName>
    <definedName name="BLPH1249" hidden="1">#REF!</definedName>
    <definedName name="BLPH125" hidden="1">#REF!</definedName>
    <definedName name="BLPH1250" hidden="1">#REF!</definedName>
    <definedName name="BLPH1251" hidden="1">#REF!</definedName>
    <definedName name="BLPH1252" hidden="1">#REF!</definedName>
    <definedName name="BLPH1253" hidden="1">#REF!</definedName>
    <definedName name="BLPH1254" hidden="1">#REF!</definedName>
    <definedName name="BLPH1255" hidden="1">#REF!</definedName>
    <definedName name="BLPH1256" hidden="1">#REF!</definedName>
    <definedName name="BLPH1257" hidden="1">#REF!</definedName>
    <definedName name="BLPH1258" hidden="1">#REF!</definedName>
    <definedName name="BLPH1259" hidden="1">#REF!</definedName>
    <definedName name="BLPH126" hidden="1">#REF!</definedName>
    <definedName name="BLPH1260" hidden="1">#REF!</definedName>
    <definedName name="BLPH1261" hidden="1">#REF!</definedName>
    <definedName name="BLPH1262" hidden="1">#REF!</definedName>
    <definedName name="BLPH1263" hidden="1">#REF!</definedName>
    <definedName name="BLPH1264" hidden="1">#REF!</definedName>
    <definedName name="BLPH1265" hidden="1">#REF!</definedName>
    <definedName name="BLPH1266" hidden="1">#REF!</definedName>
    <definedName name="BLPH1267" hidden="1">#REF!</definedName>
    <definedName name="BLPH1268" hidden="1">#REF!</definedName>
    <definedName name="BLPH1269" hidden="1">#REF!</definedName>
    <definedName name="BLPH127" hidden="1">#REF!</definedName>
    <definedName name="BLPH1270" hidden="1">#REF!</definedName>
    <definedName name="BLPH1271" hidden="1">#REF!</definedName>
    <definedName name="BLPH1272" hidden="1">#REF!</definedName>
    <definedName name="BLPH1273" hidden="1">#REF!</definedName>
    <definedName name="BLPH1274" hidden="1">#REF!</definedName>
    <definedName name="BLPH1275" hidden="1">#REF!</definedName>
    <definedName name="BLPH1276" hidden="1">#REF!</definedName>
    <definedName name="BLPH1277" hidden="1">#REF!</definedName>
    <definedName name="BLPH1278" hidden="1">#REF!</definedName>
    <definedName name="BLPH1279" hidden="1">#REF!</definedName>
    <definedName name="BLPH128" hidden="1">#REF!</definedName>
    <definedName name="BLPH1280" hidden="1">#REF!</definedName>
    <definedName name="BLPH1281" hidden="1">#REF!</definedName>
    <definedName name="BLPH1282" hidden="1">#REF!</definedName>
    <definedName name="BLPH1283" hidden="1">#REF!</definedName>
    <definedName name="BLPH1284" hidden="1">#REF!</definedName>
    <definedName name="BLPH1285" hidden="1">#REF!</definedName>
    <definedName name="BLPH1286" hidden="1">#REF!</definedName>
    <definedName name="BLPH1287" hidden="1">#REF!</definedName>
    <definedName name="BLPH1288" hidden="1">#REF!</definedName>
    <definedName name="BLPH1289" hidden="1">#REF!</definedName>
    <definedName name="BLPH129" hidden="1">#REF!</definedName>
    <definedName name="BLPH1290" hidden="1">#REF!</definedName>
    <definedName name="BLPH1291" hidden="1">#REF!</definedName>
    <definedName name="BLPH1292" hidden="1">#REF!</definedName>
    <definedName name="BLPH1293" hidden="1">#REF!</definedName>
    <definedName name="BLPH1294" hidden="1">#REF!</definedName>
    <definedName name="BLPH1295" hidden="1">#REF!</definedName>
    <definedName name="BLPH1296" hidden="1">#REF!</definedName>
    <definedName name="BLPH1297" hidden="1">#REF!</definedName>
    <definedName name="BLPH1298" hidden="1">#REF!</definedName>
    <definedName name="BLPH1299" hidden="1">#REF!</definedName>
    <definedName name="BLPH13" hidden="1">#REF!</definedName>
    <definedName name="BLPH130" hidden="1">#REF!</definedName>
    <definedName name="BLPH1300" hidden="1">#REF!</definedName>
    <definedName name="BLPH1301" hidden="1">#REF!</definedName>
    <definedName name="BLPH1302" hidden="1">#REF!</definedName>
    <definedName name="BLPH1303" hidden="1">#REF!</definedName>
    <definedName name="BLPH1304" hidden="1">#REF!</definedName>
    <definedName name="BLPH1305" hidden="1">#REF!</definedName>
    <definedName name="BLPH1306" hidden="1">#REF!</definedName>
    <definedName name="BLPH1307" hidden="1">#REF!</definedName>
    <definedName name="BLPH1308" hidden="1">#REF!</definedName>
    <definedName name="BLPH1309" hidden="1">#REF!</definedName>
    <definedName name="BLPH131" hidden="1">#REF!</definedName>
    <definedName name="BLPH1310" hidden="1">#REF!</definedName>
    <definedName name="BLPH1311" hidden="1">#REF!</definedName>
    <definedName name="BLPH1312" hidden="1">#REF!</definedName>
    <definedName name="BLPH1313" hidden="1">#REF!</definedName>
    <definedName name="BLPH1314" hidden="1">#REF!</definedName>
    <definedName name="BLPH1315" hidden="1">#REF!</definedName>
    <definedName name="BLPH1316" hidden="1">#REF!</definedName>
    <definedName name="BLPH1317" hidden="1">#REF!</definedName>
    <definedName name="BLPH1318" hidden="1">#REF!</definedName>
    <definedName name="BLPH1319" hidden="1">#REF!</definedName>
    <definedName name="BLPH132" hidden="1">#REF!</definedName>
    <definedName name="BLPH1320" hidden="1">#REF!</definedName>
    <definedName name="BLPH1321" hidden="1">#REF!</definedName>
    <definedName name="BLPH1322" hidden="1">#REF!</definedName>
    <definedName name="BLPH1323" hidden="1">#REF!</definedName>
    <definedName name="BLPH1324" hidden="1">#REF!</definedName>
    <definedName name="BLPH1325" hidden="1">#REF!</definedName>
    <definedName name="BLPH1326" hidden="1">#REF!</definedName>
    <definedName name="BLPH1327" hidden="1">#REF!</definedName>
    <definedName name="BLPH1328" hidden="1">#REF!</definedName>
    <definedName name="BLPH1329" hidden="1">#REF!</definedName>
    <definedName name="BLPH133" hidden="1">#REF!</definedName>
    <definedName name="BLPH1330" hidden="1">#REF!</definedName>
    <definedName name="BLPH1331" hidden="1">#REF!</definedName>
    <definedName name="BLPH1332" hidden="1">#REF!</definedName>
    <definedName name="BLPH1333" hidden="1">#REF!</definedName>
    <definedName name="BLPH1334" hidden="1">#REF!</definedName>
    <definedName name="BLPH1335" hidden="1">#REF!</definedName>
    <definedName name="BLPH1336" hidden="1">#REF!</definedName>
    <definedName name="BLPH1337" hidden="1">#REF!</definedName>
    <definedName name="BLPH1338" hidden="1">#REF!</definedName>
    <definedName name="BLPH1339" hidden="1">#REF!</definedName>
    <definedName name="BLPH134" hidden="1">#REF!</definedName>
    <definedName name="BLPH1340" hidden="1">#REF!</definedName>
    <definedName name="BLPH1341" hidden="1">#REF!</definedName>
    <definedName name="BLPH1342" hidden="1">#REF!</definedName>
    <definedName name="BLPH1343" hidden="1">#REF!</definedName>
    <definedName name="BLPH1344" hidden="1">#REF!</definedName>
    <definedName name="BLPH1345" hidden="1">#REF!</definedName>
    <definedName name="BLPH1346" hidden="1">#REF!</definedName>
    <definedName name="BLPH1347" hidden="1">#REF!</definedName>
    <definedName name="BLPH1348" hidden="1">#REF!</definedName>
    <definedName name="BLPH1349" hidden="1">#REF!</definedName>
    <definedName name="BLPH135" hidden="1">#REF!</definedName>
    <definedName name="BLPH1350" hidden="1">#REF!</definedName>
    <definedName name="BLPH1351" hidden="1">#REF!</definedName>
    <definedName name="BLPH1352" hidden="1">#REF!</definedName>
    <definedName name="BLPH1353" hidden="1">#REF!</definedName>
    <definedName name="BLPH1354" hidden="1">#REF!</definedName>
    <definedName name="BLPH1355" hidden="1">#REF!</definedName>
    <definedName name="BLPH1356" hidden="1">#REF!</definedName>
    <definedName name="BLPH1357" hidden="1">#REF!</definedName>
    <definedName name="BLPH1358" hidden="1">#REF!</definedName>
    <definedName name="BLPH1359" hidden="1">#REF!</definedName>
    <definedName name="BLPH136" hidden="1">#REF!</definedName>
    <definedName name="BLPH1360" hidden="1">#REF!</definedName>
    <definedName name="BLPH1361" hidden="1">#REF!</definedName>
    <definedName name="BLPH1362" hidden="1">#REF!</definedName>
    <definedName name="BLPH1363" hidden="1">#REF!</definedName>
    <definedName name="BLPH1364" hidden="1">#REF!</definedName>
    <definedName name="BLPH1365" hidden="1">#REF!</definedName>
    <definedName name="BLPH1366" hidden="1">#REF!</definedName>
    <definedName name="BLPH1367" hidden="1">#REF!</definedName>
    <definedName name="BLPH1368" hidden="1">#REF!</definedName>
    <definedName name="BLPH1369" hidden="1">#REF!</definedName>
    <definedName name="BLPH137" hidden="1">#REF!</definedName>
    <definedName name="BLPH1370" hidden="1">#REF!</definedName>
    <definedName name="BLPH1371" hidden="1">#REF!</definedName>
    <definedName name="BLPH1372" hidden="1">#REF!</definedName>
    <definedName name="BLPH1373" hidden="1">#REF!</definedName>
    <definedName name="BLPH1374" hidden="1">#REF!</definedName>
    <definedName name="BLPH1375" hidden="1">#REF!</definedName>
    <definedName name="BLPH1376" hidden="1">#REF!</definedName>
    <definedName name="BLPH1377" hidden="1">#REF!</definedName>
    <definedName name="BLPH1378" hidden="1">#REF!</definedName>
    <definedName name="BLPH1379" hidden="1">#REF!</definedName>
    <definedName name="BLPH138" hidden="1">#REF!</definedName>
    <definedName name="BLPH1380" hidden="1">#REF!</definedName>
    <definedName name="BLPH1381" hidden="1">#REF!</definedName>
    <definedName name="BLPH1382" hidden="1">#REF!</definedName>
    <definedName name="BLPH1383" hidden="1">#REF!</definedName>
    <definedName name="BLPH1384" hidden="1">#REF!</definedName>
    <definedName name="BLPH1385" hidden="1">#REF!</definedName>
    <definedName name="BLPH1386" hidden="1">#REF!</definedName>
    <definedName name="BLPH1387" hidden="1">#REF!</definedName>
    <definedName name="BLPH1388" hidden="1">#REF!</definedName>
    <definedName name="BLPH1389" hidden="1">#REF!</definedName>
    <definedName name="BLPH139" hidden="1">#REF!</definedName>
    <definedName name="BLPH1390" hidden="1">#REF!</definedName>
    <definedName name="BLPH1391" hidden="1">#REF!</definedName>
    <definedName name="BLPH1392" hidden="1">#REF!</definedName>
    <definedName name="BLPH1393" hidden="1">#REF!</definedName>
    <definedName name="BLPH1394" hidden="1">#REF!</definedName>
    <definedName name="BLPH1395" hidden="1">#REF!</definedName>
    <definedName name="BLPH1396" hidden="1">#REF!</definedName>
    <definedName name="BLPH1397" hidden="1">#REF!</definedName>
    <definedName name="BLPH1398" hidden="1">#REF!</definedName>
    <definedName name="BLPH1399" hidden="1">#REF!</definedName>
    <definedName name="BLPH14" hidden="1">#REF!</definedName>
    <definedName name="BLPH140" hidden="1">#REF!</definedName>
    <definedName name="BLPH1400" hidden="1">#REF!</definedName>
    <definedName name="BLPH1401" hidden="1">#REF!</definedName>
    <definedName name="BLPH1402" hidden="1">#REF!</definedName>
    <definedName name="BLPH1403" hidden="1">#REF!</definedName>
    <definedName name="BLPH1404" hidden="1">#REF!</definedName>
    <definedName name="BLPH1405" hidden="1">#REF!</definedName>
    <definedName name="BLPH1406" hidden="1">#REF!</definedName>
    <definedName name="BLPH1407" hidden="1">#REF!</definedName>
    <definedName name="BLPH1408" hidden="1">#REF!</definedName>
    <definedName name="BLPH1409" hidden="1">#REF!</definedName>
    <definedName name="BLPH141" hidden="1">#REF!</definedName>
    <definedName name="BLPH1410" hidden="1">#REF!</definedName>
    <definedName name="BLPH1411" hidden="1">#REF!</definedName>
    <definedName name="BLPH1412" hidden="1">#REF!</definedName>
    <definedName name="BLPH1413" hidden="1">#REF!</definedName>
    <definedName name="BLPH1414" hidden="1">#REF!</definedName>
    <definedName name="BLPH1415" hidden="1">#REF!</definedName>
    <definedName name="BLPH1416" hidden="1">#REF!</definedName>
    <definedName name="BLPH1417" hidden="1">#REF!</definedName>
    <definedName name="BLPH1418" hidden="1">#REF!</definedName>
    <definedName name="BLPH1419" hidden="1">#REF!</definedName>
    <definedName name="BLPH142" hidden="1">#REF!</definedName>
    <definedName name="BLPH1420" hidden="1">#REF!</definedName>
    <definedName name="BLPH1421" hidden="1">#REF!</definedName>
    <definedName name="BLPH1422" hidden="1">#REF!</definedName>
    <definedName name="BLPH1423" hidden="1">#REF!</definedName>
    <definedName name="BLPH1424" hidden="1">#REF!</definedName>
    <definedName name="BLPH1425" hidden="1">#REF!</definedName>
    <definedName name="BLPH1426" hidden="1">#REF!</definedName>
    <definedName name="BLPH1427" hidden="1">#REF!</definedName>
    <definedName name="BLPH1428" hidden="1">#REF!</definedName>
    <definedName name="BLPH1429" hidden="1">#REF!</definedName>
    <definedName name="BLPH143" hidden="1">#REF!</definedName>
    <definedName name="BLPH1430" hidden="1">#REF!</definedName>
    <definedName name="BLPH1431" hidden="1">#REF!</definedName>
    <definedName name="BLPH1434" hidden="1">#REF!</definedName>
    <definedName name="BLPH1435" hidden="1">#REF!</definedName>
    <definedName name="BLPH1436" hidden="1">#REF!</definedName>
    <definedName name="BLPH1437" hidden="1">#REF!</definedName>
    <definedName name="BLPH1438" hidden="1">#REF!</definedName>
    <definedName name="BLPH1439" hidden="1">#REF!</definedName>
    <definedName name="BLPH144" hidden="1">#REF!</definedName>
    <definedName name="BLPH1440" hidden="1">#REF!</definedName>
    <definedName name="BLPH1441" hidden="1">#REF!</definedName>
    <definedName name="BLPH1442" hidden="1">#REF!</definedName>
    <definedName name="BLPH1443" hidden="1">#REF!</definedName>
    <definedName name="BLPH1444" hidden="1">#REF!</definedName>
    <definedName name="BLPH1445" hidden="1">#REF!</definedName>
    <definedName name="BLPH1446" hidden="1">#REF!</definedName>
    <definedName name="BLPH1447" hidden="1">#REF!</definedName>
    <definedName name="BLPH1448" hidden="1">#REF!</definedName>
    <definedName name="BLPH1449" hidden="1">#REF!</definedName>
    <definedName name="BLPH145" hidden="1">#REF!</definedName>
    <definedName name="BLPH1450" hidden="1">#REF!</definedName>
    <definedName name="BLPH1451" hidden="1">#REF!</definedName>
    <definedName name="BLPH1452" hidden="1">#REF!</definedName>
    <definedName name="BLPH1453" hidden="1">#REF!</definedName>
    <definedName name="BLPH1454" hidden="1">#REF!</definedName>
    <definedName name="BLPH1455" hidden="1">#REF!</definedName>
    <definedName name="BLPH1456" hidden="1">#REF!</definedName>
    <definedName name="BLPH1457" hidden="1">#REF!</definedName>
    <definedName name="BLPH1458" hidden="1">#REF!</definedName>
    <definedName name="BLPH1459" hidden="1">#REF!</definedName>
    <definedName name="BLPH146" hidden="1">#REF!</definedName>
    <definedName name="BLPH1460" hidden="1">#REF!</definedName>
    <definedName name="BLPH1461" hidden="1">#REF!</definedName>
    <definedName name="BLPH1462" hidden="1">#REF!</definedName>
    <definedName name="BLPH1463" hidden="1">#REF!</definedName>
    <definedName name="BLPH1464" hidden="1">#REF!</definedName>
    <definedName name="BLPH1465" hidden="1">#REF!</definedName>
    <definedName name="BLPH1466" hidden="1">#REF!</definedName>
    <definedName name="BLPH1467" hidden="1">#REF!</definedName>
    <definedName name="BLPH1468" hidden="1">#REF!</definedName>
    <definedName name="BLPH1469" hidden="1">#REF!</definedName>
    <definedName name="BLPH147" hidden="1">#REF!</definedName>
    <definedName name="BLPH1470" hidden="1">#REF!</definedName>
    <definedName name="BLPH1471" hidden="1">#REF!</definedName>
    <definedName name="BLPH1472" hidden="1">#REF!</definedName>
    <definedName name="BLPH1473" hidden="1">#REF!</definedName>
    <definedName name="BLPH1474" hidden="1">#REF!</definedName>
    <definedName name="BLPH1475" hidden="1">#REF!</definedName>
    <definedName name="BLPH1476" hidden="1">#REF!</definedName>
    <definedName name="BLPH1477" hidden="1">#REF!</definedName>
    <definedName name="BLPH1478" hidden="1">#REF!</definedName>
    <definedName name="BLPH1479" hidden="1">#REF!</definedName>
    <definedName name="BLPH148" hidden="1">#REF!</definedName>
    <definedName name="BLPH1480" hidden="1">#REF!</definedName>
    <definedName name="BLPH1481" hidden="1">#REF!</definedName>
    <definedName name="BLPH1482" hidden="1">#REF!</definedName>
    <definedName name="BLPH1483" hidden="1">#REF!</definedName>
    <definedName name="BLPH1484" hidden="1">#REF!</definedName>
    <definedName name="BLPH1485" hidden="1">#REF!</definedName>
    <definedName name="BLPH1486" hidden="1">#REF!</definedName>
    <definedName name="BLPH1487" hidden="1">#REF!</definedName>
    <definedName name="BLPH1488" hidden="1">#REF!</definedName>
    <definedName name="BLPH1489" hidden="1">#REF!</definedName>
    <definedName name="BLPH149" hidden="1">#REF!</definedName>
    <definedName name="BLPH1490" hidden="1">#REF!</definedName>
    <definedName name="BLPH1491" hidden="1">#REF!</definedName>
    <definedName name="BLPH1492" hidden="1">#REF!</definedName>
    <definedName name="BLPH1493" hidden="1">#REF!</definedName>
    <definedName name="BLPH1494" hidden="1">#REF!</definedName>
    <definedName name="BLPH1495" hidden="1">#REF!</definedName>
    <definedName name="BLPH1496" hidden="1">#REF!</definedName>
    <definedName name="BLPH1497" hidden="1">#REF!</definedName>
    <definedName name="BLPH1498" hidden="1">#REF!</definedName>
    <definedName name="BLPH1499" hidden="1">#REF!</definedName>
    <definedName name="BLPH15" hidden="1">#REF!</definedName>
    <definedName name="BLPH150" hidden="1">#REF!</definedName>
    <definedName name="BLPH1500" hidden="1">#REF!</definedName>
    <definedName name="BLPH1501" hidden="1">#REF!</definedName>
    <definedName name="BLPH1502" hidden="1">#REF!</definedName>
    <definedName name="BLPH1503" hidden="1">#REF!</definedName>
    <definedName name="BLPH1504" hidden="1">#REF!</definedName>
    <definedName name="BLPH1505" hidden="1">#REF!</definedName>
    <definedName name="BLPH1506" hidden="1">#REF!</definedName>
    <definedName name="BLPH1508" hidden="1">#REF!</definedName>
    <definedName name="BLPH1509" hidden="1">#REF!</definedName>
    <definedName name="BLPH151" hidden="1">#REF!</definedName>
    <definedName name="BLPH1510" hidden="1">#REF!</definedName>
    <definedName name="BLPH1511" hidden="1">#REF!</definedName>
    <definedName name="BLPH1512" hidden="1">#REF!</definedName>
    <definedName name="BLPH1513" hidden="1">#REF!</definedName>
    <definedName name="BLPH1514" hidden="1">#REF!</definedName>
    <definedName name="BLPH1515" hidden="1">#REF!</definedName>
    <definedName name="BLPH1516" hidden="1">#REF!</definedName>
    <definedName name="BLPH1517" hidden="1">#REF!</definedName>
    <definedName name="BLPH1518" hidden="1">#REF!</definedName>
    <definedName name="BLPH1519" hidden="1">#REF!</definedName>
    <definedName name="BLPH152" hidden="1">#REF!</definedName>
    <definedName name="BLPH1520" hidden="1">#REF!</definedName>
    <definedName name="BLPH1521" hidden="1">#REF!</definedName>
    <definedName name="BLPH1522" hidden="1">#REF!</definedName>
    <definedName name="BLPH1523" hidden="1">#REF!</definedName>
    <definedName name="BLPH1524" hidden="1">#REF!</definedName>
    <definedName name="BLPH1525" hidden="1">#REF!</definedName>
    <definedName name="BLPH1526" hidden="1">#REF!</definedName>
    <definedName name="BLPH1527" hidden="1">#REF!</definedName>
    <definedName name="BLPH1528" hidden="1">#REF!</definedName>
    <definedName name="BLPH1529" hidden="1">#REF!</definedName>
    <definedName name="BLPH153" hidden="1">#REF!</definedName>
    <definedName name="BLPH1530" hidden="1">#REF!</definedName>
    <definedName name="BLPH1531" hidden="1">#REF!</definedName>
    <definedName name="BLPH1532" hidden="1">#REF!</definedName>
    <definedName name="BLPH1533" hidden="1">#REF!</definedName>
    <definedName name="BLPH1534" hidden="1">#REF!</definedName>
    <definedName name="BLPH1535" hidden="1">#REF!</definedName>
    <definedName name="BLPH1536" hidden="1">#REF!</definedName>
    <definedName name="BLPH1537" hidden="1">#REF!</definedName>
    <definedName name="BLPH1538" hidden="1">#REF!</definedName>
    <definedName name="BLPH1539" hidden="1">#REF!</definedName>
    <definedName name="BLPH154" hidden="1">#REF!</definedName>
    <definedName name="BLPH1540" hidden="1">#REF!</definedName>
    <definedName name="BLPH1541" hidden="1">#REF!</definedName>
    <definedName name="BLPH1542" hidden="1">#REF!</definedName>
    <definedName name="BLPH1543" hidden="1">#REF!</definedName>
    <definedName name="BLPH1544" hidden="1">#REF!</definedName>
    <definedName name="BLPH1545" hidden="1">#REF!</definedName>
    <definedName name="BLPH1546" hidden="1">#REF!</definedName>
    <definedName name="BLPH1547" hidden="1">#REF!</definedName>
    <definedName name="BLPH1548" hidden="1">#REF!</definedName>
    <definedName name="BLPH1549" hidden="1">#REF!</definedName>
    <definedName name="BLPH155" hidden="1">#REF!</definedName>
    <definedName name="BLPH1550" hidden="1">#REF!</definedName>
    <definedName name="BLPH1551" hidden="1">#REF!</definedName>
    <definedName name="BLPH1552" hidden="1">#REF!</definedName>
    <definedName name="BLPH1553" hidden="1">#REF!</definedName>
    <definedName name="BLPH1554" hidden="1">#REF!</definedName>
    <definedName name="BLPH1555" hidden="1">#REF!</definedName>
    <definedName name="BLPH1556" hidden="1">#REF!</definedName>
    <definedName name="BLPH1557" hidden="1">#REF!</definedName>
    <definedName name="BLPH1558" hidden="1">#REF!</definedName>
    <definedName name="BLPH1559" hidden="1">#REF!</definedName>
    <definedName name="BLPH156" hidden="1">#REF!</definedName>
    <definedName name="BLPH1560" hidden="1">#REF!</definedName>
    <definedName name="BLPH1561" hidden="1">#REF!</definedName>
    <definedName name="BLPH1562" hidden="1">#REF!</definedName>
    <definedName name="BLPH1563" hidden="1">#REF!</definedName>
    <definedName name="BLPH1564" hidden="1">#REF!</definedName>
    <definedName name="BLPH1565" hidden="1">#REF!</definedName>
    <definedName name="BLPH1566" hidden="1">#REF!</definedName>
    <definedName name="BLPH1567" hidden="1">#REF!</definedName>
    <definedName name="BLPH1568" hidden="1">#REF!</definedName>
    <definedName name="BLPH1569" hidden="1">#REF!</definedName>
    <definedName name="BLPH157" hidden="1">#REF!</definedName>
    <definedName name="BLPH1570" hidden="1">#REF!</definedName>
    <definedName name="BLPH1571" hidden="1">#REF!</definedName>
    <definedName name="BLPH1572" hidden="1">#REF!</definedName>
    <definedName name="BLPH1573" hidden="1">#REF!</definedName>
    <definedName name="BLPH1574" hidden="1">#REF!</definedName>
    <definedName name="BLPH1575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0277" hidden="1">#REF!</definedName>
    <definedName name="BLPH200278" hidden="1">#REF!</definedName>
    <definedName name="BLPH200279" hidden="1">#REF!</definedName>
    <definedName name="BLPH200280" hidden="1">#REF!</definedName>
    <definedName name="BLPH200281" hidden="1">#REF!</definedName>
    <definedName name="BLPH200282" hidden="1">#REF!</definedName>
    <definedName name="BLPH200283" hidden="1">#REF!</definedName>
    <definedName name="BLPH200284" hidden="1">#REF!</definedName>
    <definedName name="BLPH200285" hidden="1">#REF!</definedName>
    <definedName name="BLPH200286" hidden="1">#REF!</definedName>
    <definedName name="BLPH200287" hidden="1">#REF!</definedName>
    <definedName name="BLPH200288" hidden="1">#REF!</definedName>
    <definedName name="BLPH200289" hidden="1">#REF!</definedName>
    <definedName name="BLPH200290" hidden="1">#REF!</definedName>
    <definedName name="BLPH200291" hidden="1">#REF!</definedName>
    <definedName name="BLPH200292" hidden="1">#REF!</definedName>
    <definedName name="BLPH200293" hidden="1">#REF!</definedName>
    <definedName name="BLPH200294" hidden="1">#REF!</definedName>
    <definedName name="BLPH200295" hidden="1">#REF!</definedName>
    <definedName name="BLPH200296" hidden="1">#REF!</definedName>
    <definedName name="BLPH200297" hidden="1">#REF!</definedName>
    <definedName name="BLPH200298" hidden="1">#REF!</definedName>
    <definedName name="BLPH200299" hidden="1">#REF!</definedName>
    <definedName name="BLPH200300" hidden="1">#REF!</definedName>
    <definedName name="BLPH200301" hidden="1">#REF!</definedName>
    <definedName name="BLPH200302" hidden="1">#REF!</definedName>
    <definedName name="BLPH200303" hidden="1">#REF!</definedName>
    <definedName name="BLPH200304" hidden="1">#REF!</definedName>
    <definedName name="BLPH200305" hidden="1">#REF!</definedName>
    <definedName name="BLPH200306" hidden="1">#REF!</definedName>
    <definedName name="BLPH200307" hidden="1">#REF!</definedName>
    <definedName name="BLPH200308" hidden="1">#REF!</definedName>
    <definedName name="BLPH200309" hidden="1">#REF!</definedName>
    <definedName name="BLPH200310" hidden="1">#REF!</definedName>
    <definedName name="BLPH200311" hidden="1">#REF!</definedName>
    <definedName name="BLPH200312" hidden="1">#REF!</definedName>
    <definedName name="BLPH200313" hidden="1">#REF!</definedName>
    <definedName name="BLPH200314" hidden="1">#REF!</definedName>
    <definedName name="BLPH200315" hidden="1">#REF!</definedName>
    <definedName name="BLPH200316" hidden="1">#REF!</definedName>
    <definedName name="BLPH200317" hidden="1">#REF!</definedName>
    <definedName name="BLPH200318" hidden="1">#REF!</definedName>
    <definedName name="BLPH200319" hidden="1">#REF!</definedName>
    <definedName name="BLPH200320" hidden="1">#REF!</definedName>
    <definedName name="BLPH200321" hidden="1">#REF!</definedName>
    <definedName name="BLPH200322" hidden="1">#REF!</definedName>
    <definedName name="BLPH200323" hidden="1">#REF!</definedName>
    <definedName name="BLPH200324" hidden="1">#REF!</definedName>
    <definedName name="BLPH200325" hidden="1">#REF!</definedName>
    <definedName name="BLPH200326" hidden="1">#REF!</definedName>
    <definedName name="BLPH200327" hidden="1">#REF!</definedName>
    <definedName name="BLPH200328" hidden="1">#REF!</definedName>
    <definedName name="BLPH200329" hidden="1">#REF!</definedName>
    <definedName name="BLPH200330" hidden="1">#REF!</definedName>
    <definedName name="BLPH200331" hidden="1">#REF!</definedName>
    <definedName name="BLPH200332" hidden="1">#REF!</definedName>
    <definedName name="BLPH200333" hidden="1">#REF!</definedName>
    <definedName name="BLPH200334" hidden="1">#REF!</definedName>
    <definedName name="BLPH200335" hidden="1">#REF!</definedName>
    <definedName name="BLPH200336" hidden="1">#REF!</definedName>
    <definedName name="BLPH200337" hidden="1">#REF!</definedName>
    <definedName name="BLPH200338" hidden="1">#REF!</definedName>
    <definedName name="BLPH200339" hidden="1">#REF!</definedName>
    <definedName name="BLPH200340" hidden="1">#REF!</definedName>
    <definedName name="BLPH200341" hidden="1">#REF!</definedName>
    <definedName name="BLPH200342" hidden="1">#REF!</definedName>
    <definedName name="BLPH200343" hidden="1">#REF!</definedName>
    <definedName name="BLPH200344" hidden="1">#REF!</definedName>
    <definedName name="BLPH200345" hidden="1">#REF!</definedName>
    <definedName name="BLPH200346" hidden="1">#REF!</definedName>
    <definedName name="BLPH200347" hidden="1">#REF!</definedName>
    <definedName name="BLPH200348" hidden="1">#REF!</definedName>
    <definedName name="BLPH200349" hidden="1">#REF!</definedName>
    <definedName name="BLPH200350" hidden="1">#REF!</definedName>
    <definedName name="BLPH200351" hidden="1">#REF!</definedName>
    <definedName name="BLPH200352" hidden="1">#REF!</definedName>
    <definedName name="BLPH200353" hidden="1">#REF!</definedName>
    <definedName name="BLPH200354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18" hidden="1">#REF!</definedName>
    <definedName name="BLPH219" hidden="1">#REF!</definedName>
    <definedName name="BLPH22" hidden="1">#REF!</definedName>
    <definedName name="BLPH220" hidden="1">#REF!</definedName>
    <definedName name="BLPH221" hidden="1">#REF!</definedName>
    <definedName name="BLPH222" hidden="1">#REF!</definedName>
    <definedName name="BLPH223" hidden="1">#REF!</definedName>
    <definedName name="BLPH224" hidden="1">#REF!</definedName>
    <definedName name="BLPH225" hidden="1">#REF!</definedName>
    <definedName name="BLPH226" hidden="1">#REF!</definedName>
    <definedName name="BLPH227" hidden="1">#REF!</definedName>
    <definedName name="BLPH228" hidden="1">#REF!</definedName>
    <definedName name="BLPH229" hidden="1">#REF!</definedName>
    <definedName name="BLPH23" hidden="1">#REF!</definedName>
    <definedName name="BLPH230" hidden="1">#REF!</definedName>
    <definedName name="BLPH231" hidden="1">#REF!</definedName>
    <definedName name="BLPH232" hidden="1">#REF!</definedName>
    <definedName name="BLPH233" hidden="1">#REF!</definedName>
    <definedName name="BLPH234" hidden="1">#REF!</definedName>
    <definedName name="BLPH235" hidden="1">#REF!</definedName>
    <definedName name="BLPH236" hidden="1">#REF!</definedName>
    <definedName name="BLPH237" hidden="1">#REF!</definedName>
    <definedName name="BLPH238" hidden="1">#REF!</definedName>
    <definedName name="BLPH239" hidden="1">#REF!</definedName>
    <definedName name="BLPH24" hidden="1">#REF!</definedName>
    <definedName name="BLPH240" hidden="1">#REF!</definedName>
    <definedName name="BLPH241" hidden="1">#REF!</definedName>
    <definedName name="BLPH242" hidden="1">#REF!</definedName>
    <definedName name="BLPH243" hidden="1">#REF!</definedName>
    <definedName name="BLPH244" hidden="1">#REF!</definedName>
    <definedName name="BLPH245" hidden="1">#REF!</definedName>
    <definedName name="BLPH246" hidden="1">#REF!</definedName>
    <definedName name="BLPH247" hidden="1">#REF!</definedName>
    <definedName name="BLPH248" hidden="1">#REF!</definedName>
    <definedName name="BLPH249" hidden="1">#REF!</definedName>
    <definedName name="BLPH25" hidden="1">#REF!</definedName>
    <definedName name="BLPH250" hidden="1">#REF!</definedName>
    <definedName name="BLPH251" hidden="1">#REF!</definedName>
    <definedName name="BLPH252" hidden="1">#REF!</definedName>
    <definedName name="BLPH253" hidden="1">#REF!</definedName>
    <definedName name="BLPH254" hidden="1">#REF!</definedName>
    <definedName name="BLPH255" hidden="1">#REF!</definedName>
    <definedName name="BLPH256" hidden="1">#REF!</definedName>
    <definedName name="BLPH257" hidden="1">#REF!</definedName>
    <definedName name="BLPH258" hidden="1">#REF!</definedName>
    <definedName name="BLPH259" hidden="1">#REF!</definedName>
    <definedName name="BLPH26" hidden="1">#REF!</definedName>
    <definedName name="BLPH260" hidden="1">#REF!</definedName>
    <definedName name="BLPH261" hidden="1">#REF!</definedName>
    <definedName name="BLPH262" hidden="1">#REF!</definedName>
    <definedName name="BLPH263" hidden="1">#REF!</definedName>
    <definedName name="BLPH264" hidden="1">#REF!</definedName>
    <definedName name="BLPH265" hidden="1">#REF!</definedName>
    <definedName name="BLPH266" hidden="1">#REF!</definedName>
    <definedName name="BLPH267" hidden="1">#REF!</definedName>
    <definedName name="BLPH268" hidden="1">#REF!</definedName>
    <definedName name="BLPH269" hidden="1">#REF!</definedName>
    <definedName name="BLPH27" hidden="1">#REF!</definedName>
    <definedName name="BLPH270" hidden="1">#REF!</definedName>
    <definedName name="BLPH271" hidden="1">#REF!</definedName>
    <definedName name="BLPH272" hidden="1">#REF!</definedName>
    <definedName name="BLPH273" hidden="1">#REF!</definedName>
    <definedName name="BLPH274" hidden="1">#REF!</definedName>
    <definedName name="BLPH275" hidden="1">#REF!</definedName>
    <definedName name="BLPH276" hidden="1">#REF!</definedName>
    <definedName name="BLPH277" hidden="1">#REF!</definedName>
    <definedName name="BLPH278" hidden="1">#REF!</definedName>
    <definedName name="BLPH279" hidden="1">#REF!</definedName>
    <definedName name="BLPH28" hidden="1">#REF!</definedName>
    <definedName name="BLPH280" hidden="1">#REF!</definedName>
    <definedName name="BLPH281" hidden="1">#REF!</definedName>
    <definedName name="BLPH282" hidden="1">#REF!</definedName>
    <definedName name="BLPH283" hidden="1">#REF!</definedName>
    <definedName name="BLPH284" hidden="1">#REF!</definedName>
    <definedName name="BLPH285" hidden="1">#REF!</definedName>
    <definedName name="BLPH286" hidden="1">#REF!</definedName>
    <definedName name="BLPH287" hidden="1">#REF!</definedName>
    <definedName name="BLPH288" hidden="1">#REF!</definedName>
    <definedName name="BLPH289" hidden="1">#REF!</definedName>
    <definedName name="BLPH29" hidden="1">#REF!</definedName>
    <definedName name="BLPH290" hidden="1">#REF!</definedName>
    <definedName name="BLPH291" hidden="1">#REF!</definedName>
    <definedName name="BLPH292" hidden="1">#REF!</definedName>
    <definedName name="BLPH293" hidden="1">#REF!</definedName>
    <definedName name="BLPH294" hidden="1">#REF!</definedName>
    <definedName name="BLPH295" hidden="1">#REF!</definedName>
    <definedName name="BLPH296" hidden="1">#REF!</definedName>
    <definedName name="BLPH297" hidden="1">#REF!</definedName>
    <definedName name="BLPH298" hidden="1">#REF!</definedName>
    <definedName name="BLPH299" hidden="1">#REF!</definedName>
    <definedName name="BLPH3" hidden="1">#REF!</definedName>
    <definedName name="BLPH30" hidden="1">#REF!</definedName>
    <definedName name="BLPH300" hidden="1">#REF!</definedName>
    <definedName name="BLPH301" hidden="1">#REF!</definedName>
    <definedName name="BLPH302" hidden="1">#REF!</definedName>
    <definedName name="BLPH303" hidden="1">#REF!</definedName>
    <definedName name="BLPH304" hidden="1">#REF!</definedName>
    <definedName name="BLPH305" hidden="1">#REF!</definedName>
    <definedName name="BLPH306" hidden="1">#REF!</definedName>
    <definedName name="BLPH307" hidden="1">#REF!</definedName>
    <definedName name="BLPH308" hidden="1">#REF!</definedName>
    <definedName name="BLPH309" hidden="1">#REF!</definedName>
    <definedName name="BLPH31" hidden="1">#REF!</definedName>
    <definedName name="BLPH310" hidden="1">#REF!</definedName>
    <definedName name="BLPH311" hidden="1">#REF!</definedName>
    <definedName name="BLPH312" hidden="1">#REF!</definedName>
    <definedName name="BLPH313" hidden="1">#REF!</definedName>
    <definedName name="BLPH314" hidden="1">#REF!</definedName>
    <definedName name="BLPH315" hidden="1">#REF!</definedName>
    <definedName name="BLPH316" hidden="1">#REF!</definedName>
    <definedName name="BLPH317" hidden="1">#REF!</definedName>
    <definedName name="BLPH318" hidden="1">#REF!</definedName>
    <definedName name="BLPH319" hidden="1">#REF!</definedName>
    <definedName name="BLPH32" hidden="1">#REF!</definedName>
    <definedName name="BLPH320" hidden="1">#REF!</definedName>
    <definedName name="BLPH321" hidden="1">#REF!</definedName>
    <definedName name="BLPH322" hidden="1">#REF!</definedName>
    <definedName name="BLPH323" hidden="1">#REF!</definedName>
    <definedName name="BLPH324" hidden="1">#REF!</definedName>
    <definedName name="BLPH325" hidden="1">#REF!</definedName>
    <definedName name="BLPH326" hidden="1">#REF!</definedName>
    <definedName name="BLPH327" hidden="1">#REF!</definedName>
    <definedName name="BLPH328" hidden="1">#REF!</definedName>
    <definedName name="BLPH329" hidden="1">#REF!</definedName>
    <definedName name="BLPH33" hidden="1">#REF!</definedName>
    <definedName name="BLPH330" hidden="1">#REF!</definedName>
    <definedName name="BLPH331" hidden="1">#REF!</definedName>
    <definedName name="BLPH332" hidden="1">#REF!</definedName>
    <definedName name="BLPH333" hidden="1">#REF!</definedName>
    <definedName name="BLPH334" hidden="1">#REF!</definedName>
    <definedName name="BLPH335" hidden="1">#REF!</definedName>
    <definedName name="BLPH336" hidden="1">#REF!</definedName>
    <definedName name="BLPH337" hidden="1">#REF!</definedName>
    <definedName name="BLPH338" hidden="1">#REF!</definedName>
    <definedName name="BLPH339" hidden="1">#REF!</definedName>
    <definedName name="BLPH34" hidden="1">#REF!</definedName>
    <definedName name="BLPH340" hidden="1">#REF!</definedName>
    <definedName name="BLPH341" hidden="1">#REF!</definedName>
    <definedName name="BLPH342" hidden="1">#REF!</definedName>
    <definedName name="BLPH343" hidden="1">#REF!</definedName>
    <definedName name="BLPH344" hidden="1">#REF!</definedName>
    <definedName name="BLPH345" hidden="1">#REF!</definedName>
    <definedName name="BLPH346" hidden="1">#REF!</definedName>
    <definedName name="BLPH347" hidden="1">#REF!</definedName>
    <definedName name="BLPH348" hidden="1">#REF!</definedName>
    <definedName name="BLPH349" hidden="1">#REF!</definedName>
    <definedName name="BLPH35" hidden="1">#REF!</definedName>
    <definedName name="BLPH350" hidden="1">#REF!</definedName>
    <definedName name="BLPH351" hidden="1">#REF!</definedName>
    <definedName name="BLPH352" hidden="1">#REF!</definedName>
    <definedName name="BLPH353" hidden="1">#REF!</definedName>
    <definedName name="BLPH354" hidden="1">#REF!</definedName>
    <definedName name="BLPH355" hidden="1">#REF!</definedName>
    <definedName name="BLPH356" hidden="1">#REF!</definedName>
    <definedName name="BLPH357" hidden="1">#REF!</definedName>
    <definedName name="BLPH358" hidden="1">#REF!</definedName>
    <definedName name="BLPH359" hidden="1">#REF!</definedName>
    <definedName name="BLPH36" hidden="1">#REF!</definedName>
    <definedName name="BLPH360" hidden="1">#REF!</definedName>
    <definedName name="BLPH361" hidden="1">#REF!</definedName>
    <definedName name="BLPH362" hidden="1">#REF!</definedName>
    <definedName name="BLPH363" hidden="1">#REF!</definedName>
    <definedName name="BLPH364" hidden="1">#REF!</definedName>
    <definedName name="BLPH365" hidden="1">#REF!</definedName>
    <definedName name="BLPH366" hidden="1">#REF!</definedName>
    <definedName name="BLPH367" hidden="1">#REF!</definedName>
    <definedName name="BLPH368" hidden="1">#REF!</definedName>
    <definedName name="BLPH369" hidden="1">#REF!</definedName>
    <definedName name="BLPH37" hidden="1">#REF!</definedName>
    <definedName name="BLPH370" hidden="1">#REF!</definedName>
    <definedName name="BLPH371" hidden="1">#REF!</definedName>
    <definedName name="BLPH372" hidden="1">#REF!</definedName>
    <definedName name="BLPH373" hidden="1">#REF!</definedName>
    <definedName name="BLPH374" hidden="1">#REF!</definedName>
    <definedName name="BLPH375" hidden="1">#REF!</definedName>
    <definedName name="BLPH376" hidden="1">#REF!</definedName>
    <definedName name="BLPH377" hidden="1">#REF!</definedName>
    <definedName name="BLPH378" hidden="1">#REF!</definedName>
    <definedName name="BLPH379" hidden="1">#REF!</definedName>
    <definedName name="BLPH38" hidden="1">#REF!</definedName>
    <definedName name="BLPH380" hidden="1">#REF!</definedName>
    <definedName name="BLPH381" hidden="1">#REF!</definedName>
    <definedName name="BLPH382" hidden="1">#REF!</definedName>
    <definedName name="BLPH383" hidden="1">#REF!</definedName>
    <definedName name="BLPH384" hidden="1">#REF!</definedName>
    <definedName name="BLPH385" hidden="1">#REF!</definedName>
    <definedName name="BLPH386" hidden="1">#REF!</definedName>
    <definedName name="BLPH387" hidden="1">#REF!</definedName>
    <definedName name="BLPH388" hidden="1">#REF!</definedName>
    <definedName name="BLPH389" hidden="1">#REF!</definedName>
    <definedName name="BLPH39" hidden="1">#REF!</definedName>
    <definedName name="BLPH390" hidden="1">#REF!</definedName>
    <definedName name="BLPH391" hidden="1">#REF!</definedName>
    <definedName name="BLPH392" hidden="1">#REF!</definedName>
    <definedName name="BLPH393" hidden="1">#REF!</definedName>
    <definedName name="BLPH394" hidden="1">#REF!</definedName>
    <definedName name="BLPH395" hidden="1">#REF!</definedName>
    <definedName name="BLPH396" hidden="1">#REF!</definedName>
    <definedName name="BLPH397" hidden="1">#REF!</definedName>
    <definedName name="BLPH398" hidden="1">#REF!</definedName>
    <definedName name="BLPH399" hidden="1">#REF!</definedName>
    <definedName name="BLPH4" hidden="1">#REF!</definedName>
    <definedName name="BLPH40" hidden="1">#REF!</definedName>
    <definedName name="BLPH400" hidden="1">#REF!</definedName>
    <definedName name="BLPH401" hidden="1">#REF!</definedName>
    <definedName name="BLPH402" hidden="1">#REF!</definedName>
    <definedName name="BLPH403" hidden="1">#REF!</definedName>
    <definedName name="BLPH404" hidden="1">#REF!</definedName>
    <definedName name="BLPH405" hidden="1">#REF!</definedName>
    <definedName name="BLPH406" hidden="1">#REF!</definedName>
    <definedName name="BLPH407" hidden="1">#REF!</definedName>
    <definedName name="BLPH408" hidden="1">#REF!</definedName>
    <definedName name="BLPH409" hidden="1">#REF!</definedName>
    <definedName name="BLPH41" hidden="1">#REF!</definedName>
    <definedName name="BLPH410" hidden="1">#REF!</definedName>
    <definedName name="BLPH411" hidden="1">#REF!</definedName>
    <definedName name="BLPH412" hidden="1">#REF!</definedName>
    <definedName name="BLPH413" hidden="1">#REF!</definedName>
    <definedName name="BLPH414" hidden="1">#REF!</definedName>
    <definedName name="BLPH415" hidden="1">#REF!</definedName>
    <definedName name="BLPH416" hidden="1">#REF!</definedName>
    <definedName name="BLPH417" hidden="1">#REF!</definedName>
    <definedName name="BLPH418" hidden="1">#REF!</definedName>
    <definedName name="BLPH419" hidden="1">#REF!</definedName>
    <definedName name="BLPH42" hidden="1">#REF!</definedName>
    <definedName name="BLPH420" hidden="1">#REF!</definedName>
    <definedName name="BLPH421" hidden="1">#REF!</definedName>
    <definedName name="BLPH422" hidden="1">#REF!</definedName>
    <definedName name="BLPH423" hidden="1">#REF!</definedName>
    <definedName name="BLPH424" hidden="1">#REF!</definedName>
    <definedName name="BLPH425" hidden="1">#REF!</definedName>
    <definedName name="BLPH426" hidden="1">#REF!</definedName>
    <definedName name="BLPH427" hidden="1">#REF!</definedName>
    <definedName name="BLPH428" hidden="1">#REF!</definedName>
    <definedName name="BLPH429" hidden="1">#REF!</definedName>
    <definedName name="BLPH43" hidden="1">#REF!</definedName>
    <definedName name="BLPH430" hidden="1">#REF!</definedName>
    <definedName name="BLPH431" hidden="1">#REF!</definedName>
    <definedName name="BLPH432" hidden="1">#REF!</definedName>
    <definedName name="BLPH433" hidden="1">#REF!</definedName>
    <definedName name="BLPH434" hidden="1">#REF!</definedName>
    <definedName name="BLPH435" hidden="1">#REF!</definedName>
    <definedName name="BLPH436" hidden="1">#REF!</definedName>
    <definedName name="BLPH437" hidden="1">#REF!</definedName>
    <definedName name="BLPH438" hidden="1">#REF!</definedName>
    <definedName name="BLPH439" hidden="1">#REF!</definedName>
    <definedName name="BLPH44" hidden="1">#REF!</definedName>
    <definedName name="BLPH440" hidden="1">#REF!</definedName>
    <definedName name="BLPH441" hidden="1">#REF!</definedName>
    <definedName name="BLPH442" hidden="1">#REF!</definedName>
    <definedName name="BLPH443" hidden="1">#REF!</definedName>
    <definedName name="BLPH444" hidden="1">#REF!</definedName>
    <definedName name="BLPH445" hidden="1">#REF!</definedName>
    <definedName name="BLPH446" hidden="1">#REF!</definedName>
    <definedName name="BLPH447" hidden="1">#REF!</definedName>
    <definedName name="BLPH448" hidden="1">#REF!</definedName>
    <definedName name="BLPH449" hidden="1">#REF!</definedName>
    <definedName name="BLPH45" hidden="1">#REF!</definedName>
    <definedName name="BLPH450" hidden="1">#REF!</definedName>
    <definedName name="BLPH451" hidden="1">#REF!</definedName>
    <definedName name="BLPH452" hidden="1">#REF!</definedName>
    <definedName name="BLPH453" hidden="1">#REF!</definedName>
    <definedName name="BLPH455" hidden="1">#REF!</definedName>
    <definedName name="BLPH456" hidden="1">#REF!</definedName>
    <definedName name="BLPH457" hidden="1">#REF!</definedName>
    <definedName name="BLPH458" hidden="1">#REF!</definedName>
    <definedName name="BLPH459" hidden="1">#REF!</definedName>
    <definedName name="BLPH46" hidden="1">#REF!</definedName>
    <definedName name="BLPH460" hidden="1">#REF!</definedName>
    <definedName name="BLPH461" hidden="1">#REF!</definedName>
    <definedName name="BLPH462" hidden="1">#REF!</definedName>
    <definedName name="BLPH463" hidden="1">#REF!</definedName>
    <definedName name="BLPH464" hidden="1">#REF!</definedName>
    <definedName name="BLPH465" hidden="1">#REF!</definedName>
    <definedName name="BLPH466" hidden="1">#REF!</definedName>
    <definedName name="BLPH467" hidden="1">#REF!</definedName>
    <definedName name="BLPH468" hidden="1">#REF!</definedName>
    <definedName name="BLPH469" hidden="1">#REF!</definedName>
    <definedName name="BLPH47" hidden="1">#REF!</definedName>
    <definedName name="BLPH470" hidden="1">#REF!</definedName>
    <definedName name="BLPH471" hidden="1">#REF!</definedName>
    <definedName name="BLPH472" hidden="1">#REF!</definedName>
    <definedName name="BLPH473" hidden="1">#REF!</definedName>
    <definedName name="BLPH474" hidden="1">#REF!</definedName>
    <definedName name="BLPH475" hidden="1">#REF!</definedName>
    <definedName name="BLPH476" hidden="1">#REF!</definedName>
    <definedName name="BLPH477" hidden="1">#REF!</definedName>
    <definedName name="BLPH478" hidden="1">#REF!</definedName>
    <definedName name="BLPH479" hidden="1">#REF!</definedName>
    <definedName name="BLPH48" hidden="1">#REF!</definedName>
    <definedName name="BLPH480" hidden="1">#REF!</definedName>
    <definedName name="BLPH481" hidden="1">#REF!</definedName>
    <definedName name="BLPH482" hidden="1">#REF!</definedName>
    <definedName name="BLPH483" hidden="1">#REF!</definedName>
    <definedName name="BLPH484" hidden="1">#REF!</definedName>
    <definedName name="BLPH485" hidden="1">#REF!</definedName>
    <definedName name="BLPH486" hidden="1">#REF!</definedName>
    <definedName name="BLPH487" hidden="1">#REF!</definedName>
    <definedName name="BLPH488" hidden="1">#REF!</definedName>
    <definedName name="BLPH489" hidden="1">#REF!</definedName>
    <definedName name="BLPH49" hidden="1">#REF!</definedName>
    <definedName name="BLPH490" hidden="1">#REF!</definedName>
    <definedName name="BLPH491" hidden="1">#REF!</definedName>
    <definedName name="BLPH492" hidden="1">#REF!</definedName>
    <definedName name="BLPH493" hidden="1">#REF!</definedName>
    <definedName name="BLPH494" hidden="1">#REF!</definedName>
    <definedName name="BLPH495" hidden="1">#REF!</definedName>
    <definedName name="BLPH496" hidden="1">#REF!</definedName>
    <definedName name="BLPH497" hidden="1">#REF!</definedName>
    <definedName name="BLPH498" hidden="1">#REF!</definedName>
    <definedName name="BLPH499" hidden="1">#REF!</definedName>
    <definedName name="BLPH5" hidden="1">#REF!</definedName>
    <definedName name="BLPH50" hidden="1">#REF!</definedName>
    <definedName name="BLPH500" hidden="1">#REF!</definedName>
    <definedName name="BLPH501" hidden="1">#REF!</definedName>
    <definedName name="BLPH502" hidden="1">#REF!</definedName>
    <definedName name="BLPH503" hidden="1">#REF!</definedName>
    <definedName name="BLPH504" hidden="1">#REF!</definedName>
    <definedName name="BLPH505" hidden="1">#REF!</definedName>
    <definedName name="BLPH506" hidden="1">#REF!</definedName>
    <definedName name="BLPH507" hidden="1">#REF!</definedName>
    <definedName name="BLPH508" hidden="1">#REF!</definedName>
    <definedName name="BLPH509" hidden="1">#REF!</definedName>
    <definedName name="BLPH51" hidden="1">#REF!</definedName>
    <definedName name="BLPH510" hidden="1">#REF!</definedName>
    <definedName name="BLPH511" hidden="1">#REF!</definedName>
    <definedName name="BLPH512" hidden="1">#REF!</definedName>
    <definedName name="BLPH513" hidden="1">#REF!</definedName>
    <definedName name="BLPH514" hidden="1">#REF!</definedName>
    <definedName name="BLPH515" hidden="1">#REF!</definedName>
    <definedName name="BLPH516" hidden="1">#REF!</definedName>
    <definedName name="BLPH517" hidden="1">#REF!</definedName>
    <definedName name="BLPH518" hidden="1">#REF!</definedName>
    <definedName name="BLPH519" hidden="1">#REF!</definedName>
    <definedName name="BLPH52" hidden="1">#REF!</definedName>
    <definedName name="BLPH520" hidden="1">#REF!</definedName>
    <definedName name="BLPH521" hidden="1">#REF!</definedName>
    <definedName name="BLPH522" hidden="1">#REF!</definedName>
    <definedName name="BLPH523" hidden="1">#REF!</definedName>
    <definedName name="BLPH524" hidden="1">#REF!</definedName>
    <definedName name="BLPH525" hidden="1">#REF!</definedName>
    <definedName name="BLPH526" hidden="1">#REF!</definedName>
    <definedName name="BLPH527" hidden="1">#REF!</definedName>
    <definedName name="BLPH528" hidden="1">#REF!</definedName>
    <definedName name="BLPH529" hidden="1">#REF!</definedName>
    <definedName name="BLPH53" hidden="1">#REF!</definedName>
    <definedName name="BLPH530" hidden="1">#REF!</definedName>
    <definedName name="BLPH531" hidden="1">#REF!</definedName>
    <definedName name="BLPH532" hidden="1">#REF!</definedName>
    <definedName name="BLPH533" hidden="1">#REF!</definedName>
    <definedName name="BLPH534" hidden="1">#REF!</definedName>
    <definedName name="BLPH535" hidden="1">#REF!</definedName>
    <definedName name="BLPH536" hidden="1">#REF!</definedName>
    <definedName name="BLPH537" hidden="1">#REF!</definedName>
    <definedName name="BLPH538" hidden="1">#REF!</definedName>
    <definedName name="BLPH539" hidden="1">#REF!</definedName>
    <definedName name="BLPH54" hidden="1">#REF!</definedName>
    <definedName name="BLPH540" hidden="1">#REF!</definedName>
    <definedName name="BLPH541" hidden="1">#REF!</definedName>
    <definedName name="BLPH542" hidden="1">#REF!</definedName>
    <definedName name="BLPH543" hidden="1">#REF!</definedName>
    <definedName name="BLPH544" hidden="1">#REF!</definedName>
    <definedName name="BLPH545" hidden="1">#REF!</definedName>
    <definedName name="BLPH546" hidden="1">#REF!</definedName>
    <definedName name="BLPH547" hidden="1">#REF!</definedName>
    <definedName name="BLPH548" hidden="1">#REF!</definedName>
    <definedName name="BLPH549" hidden="1">#REF!</definedName>
    <definedName name="BLPH55" hidden="1">#REF!</definedName>
    <definedName name="BLPH550" hidden="1">#REF!</definedName>
    <definedName name="BLPH551" hidden="1">#REF!</definedName>
    <definedName name="BLPH552" hidden="1">#REF!</definedName>
    <definedName name="BLPH553" hidden="1">#REF!</definedName>
    <definedName name="BLPH554" hidden="1">#REF!</definedName>
    <definedName name="BLPH555" hidden="1">#REF!</definedName>
    <definedName name="BLPH556" hidden="1">#REF!</definedName>
    <definedName name="BLPH557" hidden="1">#REF!</definedName>
    <definedName name="BLPH558" hidden="1">#REF!</definedName>
    <definedName name="BLPH559" hidden="1">#REF!</definedName>
    <definedName name="BLPH56" hidden="1">#REF!</definedName>
    <definedName name="BLPH560" hidden="1">#REF!</definedName>
    <definedName name="BLPH561" hidden="1">#REF!</definedName>
    <definedName name="BLPH562" hidden="1">#REF!</definedName>
    <definedName name="BLPH563" hidden="1">#REF!</definedName>
    <definedName name="BLPH564" hidden="1">#REF!</definedName>
    <definedName name="BLPH565" hidden="1">#REF!</definedName>
    <definedName name="BLPH566" hidden="1">#REF!</definedName>
    <definedName name="BLPH567" hidden="1">#REF!</definedName>
    <definedName name="BLPH568" hidden="1">#REF!</definedName>
    <definedName name="BLPH569" hidden="1">#REF!</definedName>
    <definedName name="BLPH57" hidden="1">#REF!</definedName>
    <definedName name="BLPH570" hidden="1">#REF!</definedName>
    <definedName name="BLPH571" hidden="1">#REF!</definedName>
    <definedName name="BLPH572" hidden="1">#REF!</definedName>
    <definedName name="BLPH573" hidden="1">#REF!</definedName>
    <definedName name="BLPH574" hidden="1">#REF!</definedName>
    <definedName name="BLPH575" hidden="1">#REF!</definedName>
    <definedName name="BLPH576" hidden="1">#REF!</definedName>
    <definedName name="BLPH577" hidden="1">#REF!</definedName>
    <definedName name="BLPH579" hidden="1">#REF!</definedName>
    <definedName name="BLPH58" hidden="1">#REF!</definedName>
    <definedName name="BLPH580" hidden="1">#REF!</definedName>
    <definedName name="BLPH581" hidden="1">#REF!</definedName>
    <definedName name="BLPH583" hidden="1">#REF!</definedName>
    <definedName name="BLPH584" hidden="1">#REF!</definedName>
    <definedName name="BLPH585" hidden="1">#REF!</definedName>
    <definedName name="BLPH586" hidden="1">#REF!</definedName>
    <definedName name="BLPH587" hidden="1">#REF!</definedName>
    <definedName name="BLPH588" hidden="1">#REF!</definedName>
    <definedName name="BLPH589" hidden="1">#REF!</definedName>
    <definedName name="BLPH59" hidden="1">#REF!</definedName>
    <definedName name="BLPH590" hidden="1">#REF!</definedName>
    <definedName name="BLPH591" hidden="1">#REF!</definedName>
    <definedName name="BLPH592" hidden="1">#REF!</definedName>
    <definedName name="BLPH593" hidden="1">#REF!</definedName>
    <definedName name="BLPH594" hidden="1">#REF!</definedName>
    <definedName name="BLPH595" hidden="1">#REF!</definedName>
    <definedName name="BLPH596" hidden="1">#REF!</definedName>
    <definedName name="BLPH597" hidden="1">#REF!</definedName>
    <definedName name="BLPH598" hidden="1">#REF!</definedName>
    <definedName name="BLPH599" hidden="1">#REF!</definedName>
    <definedName name="BLPH6" hidden="1">#REF!</definedName>
    <definedName name="BLPH60" hidden="1">#REF!</definedName>
    <definedName name="BLPH600" hidden="1">#REF!</definedName>
    <definedName name="BLPH601" hidden="1">#REF!</definedName>
    <definedName name="BLPH602" hidden="1">#REF!</definedName>
    <definedName name="BLPH603" hidden="1">#REF!</definedName>
    <definedName name="BLPH604" hidden="1">#REF!</definedName>
    <definedName name="BLPH605" hidden="1">#REF!</definedName>
    <definedName name="BLPH606" hidden="1">#REF!</definedName>
    <definedName name="BLPH607" hidden="1">#REF!</definedName>
    <definedName name="BLPH608" hidden="1">#REF!</definedName>
    <definedName name="BLPH609" hidden="1">#REF!</definedName>
    <definedName name="BLPH61" hidden="1">#REF!</definedName>
    <definedName name="BLPH610" hidden="1">#REF!</definedName>
    <definedName name="BLPH611" hidden="1">#REF!</definedName>
    <definedName name="BLPH612" hidden="1">#REF!</definedName>
    <definedName name="BLPH613" hidden="1">#REF!</definedName>
    <definedName name="BLPH614" hidden="1">#REF!</definedName>
    <definedName name="BLPH615" hidden="1">#REF!</definedName>
    <definedName name="BLPH616" hidden="1">#REF!</definedName>
    <definedName name="BLPH617" hidden="1">#REF!</definedName>
    <definedName name="BLPH618" hidden="1">#REF!</definedName>
    <definedName name="BLPH619" hidden="1">#REF!</definedName>
    <definedName name="BLPH62" hidden="1">#REF!</definedName>
    <definedName name="BLPH620" hidden="1">#REF!</definedName>
    <definedName name="BLPH621" hidden="1">#REF!</definedName>
    <definedName name="BLPH622" hidden="1">#REF!</definedName>
    <definedName name="BLPH623" hidden="1">#REF!</definedName>
    <definedName name="BLPH624" hidden="1">#REF!</definedName>
    <definedName name="BLPH625" hidden="1">#REF!</definedName>
    <definedName name="BLPH626" hidden="1">#REF!</definedName>
    <definedName name="BLPH627" hidden="1">#REF!</definedName>
    <definedName name="BLPH628" hidden="1">#REF!</definedName>
    <definedName name="BLPH629" hidden="1">#REF!</definedName>
    <definedName name="BLPH63" hidden="1">#REF!</definedName>
    <definedName name="BLPH630" hidden="1">#REF!</definedName>
    <definedName name="BLPH631" hidden="1">#REF!</definedName>
    <definedName name="BLPH632" hidden="1">#REF!</definedName>
    <definedName name="BLPH633" hidden="1">#REF!</definedName>
    <definedName name="BLPH634" hidden="1">#REF!</definedName>
    <definedName name="BLPH635" hidden="1">#REF!</definedName>
    <definedName name="BLPH636" hidden="1">#REF!</definedName>
    <definedName name="BLPH637" hidden="1">#REF!</definedName>
    <definedName name="BLPH638" hidden="1">#REF!</definedName>
    <definedName name="BLPH639" hidden="1">#REF!</definedName>
    <definedName name="BLPH64" hidden="1">#REF!</definedName>
    <definedName name="BLPH640" hidden="1">#REF!</definedName>
    <definedName name="BLPH641" hidden="1">#REF!</definedName>
    <definedName name="BLPH642" hidden="1">#REF!</definedName>
    <definedName name="BLPH643" hidden="1">#REF!</definedName>
    <definedName name="BLPH644" hidden="1">#REF!</definedName>
    <definedName name="BLPH645" hidden="1">#REF!</definedName>
    <definedName name="BLPH646" hidden="1">#REF!</definedName>
    <definedName name="BLPH647" hidden="1">#REF!</definedName>
    <definedName name="BLPH648" hidden="1">#REF!</definedName>
    <definedName name="BLPH649" hidden="1">#REF!</definedName>
    <definedName name="BLPH65" hidden="1">#REF!</definedName>
    <definedName name="BLPH650" hidden="1">#REF!</definedName>
    <definedName name="BLPH651" hidden="1">#REF!</definedName>
    <definedName name="BLPH652" hidden="1">#REF!</definedName>
    <definedName name="BLPH653" hidden="1">#REF!</definedName>
    <definedName name="BLPH654" hidden="1">#REF!</definedName>
    <definedName name="BLPH655" hidden="1">#REF!</definedName>
    <definedName name="BLPH656" hidden="1">#REF!</definedName>
    <definedName name="BLPH657" hidden="1">#REF!</definedName>
    <definedName name="BLPH658" hidden="1">#REF!</definedName>
    <definedName name="BLPH659" hidden="1">#REF!</definedName>
    <definedName name="BLPH66" hidden="1">#REF!</definedName>
    <definedName name="BLPH660" hidden="1">#REF!</definedName>
    <definedName name="BLPH661" hidden="1">#REF!</definedName>
    <definedName name="BLPH662" hidden="1">#REF!</definedName>
    <definedName name="BLPH663" hidden="1">#REF!</definedName>
    <definedName name="BLPH664" hidden="1">#REF!</definedName>
    <definedName name="BLPH665" hidden="1">#REF!</definedName>
    <definedName name="BLPH666" hidden="1">#REF!</definedName>
    <definedName name="BLPH668" hidden="1">#REF!</definedName>
    <definedName name="BLPH669" hidden="1">#REF!</definedName>
    <definedName name="BLPH67" hidden="1">#REF!</definedName>
    <definedName name="BLPH670" hidden="1">#REF!</definedName>
    <definedName name="BLPH671" hidden="1">#REF!</definedName>
    <definedName name="BLPH672" hidden="1">#REF!</definedName>
    <definedName name="BLPH673" hidden="1">#REF!</definedName>
    <definedName name="BLPH674" hidden="1">#REF!</definedName>
    <definedName name="BLPH675" hidden="1">#REF!</definedName>
    <definedName name="BLPH676" hidden="1">#REF!</definedName>
    <definedName name="BLPH677" hidden="1">#REF!</definedName>
    <definedName name="BLPH678" hidden="1">#REF!</definedName>
    <definedName name="BLPH679" hidden="1">#REF!</definedName>
    <definedName name="BLPH68" hidden="1">#REF!</definedName>
    <definedName name="BLPH680" hidden="1">#REF!</definedName>
    <definedName name="BLPH681" hidden="1">#REF!</definedName>
    <definedName name="BLPH682" hidden="1">#REF!</definedName>
    <definedName name="BLPH683" hidden="1">#REF!</definedName>
    <definedName name="BLPH684" hidden="1">#REF!</definedName>
    <definedName name="BLPH685" hidden="1">#REF!</definedName>
    <definedName name="BLPH686" hidden="1">#REF!</definedName>
    <definedName name="BLPH687" hidden="1">#REF!</definedName>
    <definedName name="BLPH688" hidden="1">#REF!</definedName>
    <definedName name="BLPH689" hidden="1">#REF!</definedName>
    <definedName name="BLPH69" hidden="1">#REF!</definedName>
    <definedName name="BLPH690" hidden="1">#REF!</definedName>
    <definedName name="BLPH691" hidden="1">#REF!</definedName>
    <definedName name="BLPH692" hidden="1">#REF!</definedName>
    <definedName name="BLPH693" hidden="1">#REF!</definedName>
    <definedName name="BLPH694" hidden="1">#REF!</definedName>
    <definedName name="BLPH695" hidden="1">#REF!</definedName>
    <definedName name="BLPH696" hidden="1">#REF!</definedName>
    <definedName name="BLPH697" hidden="1">#REF!</definedName>
    <definedName name="BLPH698" hidden="1">#REF!</definedName>
    <definedName name="BLPH699" hidden="1">#REF!</definedName>
    <definedName name="BLPH7" hidden="1">#REF!</definedName>
    <definedName name="BLPH70" hidden="1">#REF!</definedName>
    <definedName name="BLPH700" hidden="1">#REF!</definedName>
    <definedName name="BLPH701" hidden="1">#REF!</definedName>
    <definedName name="BLPH702" hidden="1">#REF!</definedName>
    <definedName name="BLPH703" hidden="1">#REF!</definedName>
    <definedName name="BLPH704" hidden="1">#REF!</definedName>
    <definedName name="BLPH705" hidden="1">#REF!</definedName>
    <definedName name="BLPH706" hidden="1">#REF!</definedName>
    <definedName name="BLPH707" hidden="1">#REF!</definedName>
    <definedName name="BLPH708" hidden="1">#REF!</definedName>
    <definedName name="BLPH709" hidden="1">#REF!</definedName>
    <definedName name="BLPH71" hidden="1">#REF!</definedName>
    <definedName name="BLPH710" hidden="1">#REF!</definedName>
    <definedName name="BLPH711" hidden="1">#REF!</definedName>
    <definedName name="BLPH712" hidden="1">#REF!</definedName>
    <definedName name="BLPH713" hidden="1">#REF!</definedName>
    <definedName name="BLPH714" hidden="1">#REF!</definedName>
    <definedName name="BLPH715" hidden="1">#REF!</definedName>
    <definedName name="BLPH716" hidden="1">#REF!</definedName>
    <definedName name="BLPH717" hidden="1">#REF!</definedName>
    <definedName name="BLPH718" hidden="1">#REF!</definedName>
    <definedName name="BLPH719" hidden="1">#REF!</definedName>
    <definedName name="BLPH72" hidden="1">#REF!</definedName>
    <definedName name="BLPH720" hidden="1">#REF!</definedName>
    <definedName name="BLPH721" hidden="1">#REF!</definedName>
    <definedName name="BLPH722" hidden="1">#REF!</definedName>
    <definedName name="BLPH723" hidden="1">#REF!</definedName>
    <definedName name="BLPH724" hidden="1">#REF!</definedName>
    <definedName name="BLPH725" hidden="1">#REF!</definedName>
    <definedName name="BLPH726" hidden="1">#REF!</definedName>
    <definedName name="BLPH727" hidden="1">#REF!</definedName>
    <definedName name="BLPH728" hidden="1">#REF!</definedName>
    <definedName name="BLPH729" hidden="1">#REF!</definedName>
    <definedName name="BLPH73" hidden="1">#REF!</definedName>
    <definedName name="BLPH730" hidden="1">#REF!</definedName>
    <definedName name="BLPH731" hidden="1">#REF!</definedName>
    <definedName name="BLPH732" hidden="1">#REF!</definedName>
    <definedName name="BLPH733" hidden="1">#REF!</definedName>
    <definedName name="BLPH734" hidden="1">#REF!</definedName>
    <definedName name="BLPH735" hidden="1">#REF!</definedName>
    <definedName name="BLPH736" hidden="1">#REF!</definedName>
    <definedName name="BLPH737" hidden="1">#REF!</definedName>
    <definedName name="BLPH738" hidden="1">#REF!</definedName>
    <definedName name="BLPH739" hidden="1">#REF!</definedName>
    <definedName name="BLPH74" hidden="1">#REF!</definedName>
    <definedName name="BLPH740" hidden="1">#REF!</definedName>
    <definedName name="BLPH741" hidden="1">#REF!</definedName>
    <definedName name="BLPH742" hidden="1">#REF!</definedName>
    <definedName name="BLPH743" hidden="1">#REF!</definedName>
    <definedName name="BLPH744" hidden="1">#REF!</definedName>
    <definedName name="BLPH745" hidden="1">#REF!</definedName>
    <definedName name="BLPH746" hidden="1">#REF!</definedName>
    <definedName name="BLPH747" hidden="1">#REF!</definedName>
    <definedName name="BLPH748" hidden="1">#REF!</definedName>
    <definedName name="BLPH749" hidden="1">#REF!</definedName>
    <definedName name="BLPH75" hidden="1">#REF!</definedName>
    <definedName name="BLPH750" hidden="1">#REF!</definedName>
    <definedName name="BLPH751" hidden="1">#REF!</definedName>
    <definedName name="BLPH752" hidden="1">#REF!</definedName>
    <definedName name="BLPH753" hidden="1">#REF!</definedName>
    <definedName name="BLPH754" hidden="1">#REF!</definedName>
    <definedName name="BLPH755" hidden="1">#REF!</definedName>
    <definedName name="BLPH756" hidden="1">#REF!</definedName>
    <definedName name="BLPH757" hidden="1">#REF!</definedName>
    <definedName name="BLPH758" hidden="1">#REF!</definedName>
    <definedName name="BLPH759" hidden="1">#REF!</definedName>
    <definedName name="BLPH76" hidden="1">#REF!</definedName>
    <definedName name="BLPH760" hidden="1">#REF!</definedName>
    <definedName name="BLPH761" hidden="1">#REF!</definedName>
    <definedName name="BLPH762" hidden="1">#REF!</definedName>
    <definedName name="BLPH763" hidden="1">#REF!</definedName>
    <definedName name="BLPH764" hidden="1">#REF!</definedName>
    <definedName name="BLPH765" hidden="1">#REF!</definedName>
    <definedName name="BLPH766" hidden="1">#REF!</definedName>
    <definedName name="BLPH767" hidden="1">#REF!</definedName>
    <definedName name="BLPH768" hidden="1">#REF!</definedName>
    <definedName name="BLPH769" hidden="1">#REF!</definedName>
    <definedName name="BLPH77" hidden="1">#REF!</definedName>
    <definedName name="BLPH770" hidden="1">#REF!</definedName>
    <definedName name="BLPH771" hidden="1">#REF!</definedName>
    <definedName name="BLPH772" hidden="1">#REF!</definedName>
    <definedName name="BLPH773" hidden="1">#REF!</definedName>
    <definedName name="BLPH774" hidden="1">#REF!</definedName>
    <definedName name="BLPH775" hidden="1">#REF!</definedName>
    <definedName name="BLPH776" hidden="1">#REF!</definedName>
    <definedName name="BLPH777" hidden="1">#REF!</definedName>
    <definedName name="BLPH778" hidden="1">#REF!</definedName>
    <definedName name="BLPH779" hidden="1">#REF!</definedName>
    <definedName name="BLPH78" hidden="1">#REF!</definedName>
    <definedName name="BLPH780" hidden="1">#REF!</definedName>
    <definedName name="BLPH781" hidden="1">#REF!</definedName>
    <definedName name="BLPH782" hidden="1">#REF!</definedName>
    <definedName name="BLPH783" hidden="1">#REF!</definedName>
    <definedName name="BLPH784" hidden="1">#REF!</definedName>
    <definedName name="BLPH785" hidden="1">#REF!</definedName>
    <definedName name="BLPH786" hidden="1">#REF!</definedName>
    <definedName name="BLPH787" hidden="1">#REF!</definedName>
    <definedName name="BLPH788" hidden="1">#REF!</definedName>
    <definedName name="BLPH789" hidden="1">#REF!</definedName>
    <definedName name="BLPH79" hidden="1">#REF!</definedName>
    <definedName name="BLPH790" hidden="1">#REF!</definedName>
    <definedName name="BLPH791" hidden="1">#REF!</definedName>
    <definedName name="BLPH792" hidden="1">#REF!</definedName>
    <definedName name="BLPH793" hidden="1">#REF!</definedName>
    <definedName name="BLPH794" hidden="1">#REF!</definedName>
    <definedName name="BLPH795" hidden="1">#REF!</definedName>
    <definedName name="BLPH796" hidden="1">#REF!</definedName>
    <definedName name="BLPH797" hidden="1">#REF!</definedName>
    <definedName name="BLPH798" hidden="1">#REF!</definedName>
    <definedName name="BLPH799" hidden="1">#REF!</definedName>
    <definedName name="BLPH8" hidden="1">#REF!</definedName>
    <definedName name="BLPH80" hidden="1">#REF!</definedName>
    <definedName name="BLPH800" hidden="1">#REF!</definedName>
    <definedName name="BLPH801" hidden="1">#REF!</definedName>
    <definedName name="BLPH802" hidden="1">#REF!</definedName>
    <definedName name="BLPH803" hidden="1">#REF!</definedName>
    <definedName name="BLPH804" hidden="1">#REF!</definedName>
    <definedName name="BLPH805" hidden="1">#REF!</definedName>
    <definedName name="BLPH806" hidden="1">#REF!</definedName>
    <definedName name="BLPH807" hidden="1">#REF!</definedName>
    <definedName name="BLPH808" hidden="1">#REF!</definedName>
    <definedName name="BLPH809" hidden="1">#REF!</definedName>
    <definedName name="BLPH81" hidden="1">#REF!</definedName>
    <definedName name="BLPH810" hidden="1">#REF!</definedName>
    <definedName name="BLPH811" hidden="1">#REF!</definedName>
    <definedName name="BLPH812" hidden="1">#REF!</definedName>
    <definedName name="BLPH813" hidden="1">#REF!</definedName>
    <definedName name="BLPH814" hidden="1">#REF!</definedName>
    <definedName name="BLPH815" hidden="1">#REF!</definedName>
    <definedName name="BLPH816" hidden="1">#REF!</definedName>
    <definedName name="BLPH817" hidden="1">#REF!</definedName>
    <definedName name="BLPH818" hidden="1">#REF!</definedName>
    <definedName name="BLPH819" hidden="1">#REF!</definedName>
    <definedName name="BLPH82" hidden="1">#REF!</definedName>
    <definedName name="BLPH820" hidden="1">#REF!</definedName>
    <definedName name="BLPH821" hidden="1">#REF!</definedName>
    <definedName name="BLPH822" hidden="1">#REF!</definedName>
    <definedName name="BLPH823" hidden="1">#REF!</definedName>
    <definedName name="BLPH824" hidden="1">#REF!</definedName>
    <definedName name="BLPH825" hidden="1">#REF!</definedName>
    <definedName name="BLPH826" hidden="1">#REF!</definedName>
    <definedName name="BLPH827" hidden="1">#REF!</definedName>
    <definedName name="BLPH828" hidden="1">#REF!</definedName>
    <definedName name="BLPH829" hidden="1">#REF!</definedName>
    <definedName name="BLPH83" hidden="1">#REF!</definedName>
    <definedName name="BLPH830" hidden="1">#REF!</definedName>
    <definedName name="BLPH831" hidden="1">#REF!</definedName>
    <definedName name="BLPH832" hidden="1">#REF!</definedName>
    <definedName name="BLPH833" hidden="1">#REF!</definedName>
    <definedName name="BLPH834" hidden="1">#REF!</definedName>
    <definedName name="BLPH835" hidden="1">#REF!</definedName>
    <definedName name="BLPH836" hidden="1">#REF!</definedName>
    <definedName name="BLPH837" hidden="1">#REF!</definedName>
    <definedName name="BLPH838" hidden="1">#REF!</definedName>
    <definedName name="BLPH839" hidden="1">#REF!</definedName>
    <definedName name="BLPH84" hidden="1">#REF!</definedName>
    <definedName name="BLPH840" hidden="1">#REF!</definedName>
    <definedName name="BLPH841" hidden="1">#REF!</definedName>
    <definedName name="BLPH842" hidden="1">#REF!</definedName>
    <definedName name="BLPH843" hidden="1">#REF!</definedName>
    <definedName name="BLPH844" hidden="1">#REF!</definedName>
    <definedName name="BLPH845" hidden="1">#REF!</definedName>
    <definedName name="BLPH846" hidden="1">#REF!</definedName>
    <definedName name="BLPH847" hidden="1">#REF!</definedName>
    <definedName name="BLPH848" hidden="1">#REF!</definedName>
    <definedName name="BLPH85" hidden="1">#REF!</definedName>
    <definedName name="BLPH86" hidden="1">#REF!</definedName>
    <definedName name="BLPH860" hidden="1">#REF!</definedName>
    <definedName name="BLPH861" hidden="1">#REF!</definedName>
    <definedName name="BLPH862" hidden="1">#REF!</definedName>
    <definedName name="BLPH863" hidden="1">#REF!</definedName>
    <definedName name="BLPH864" hidden="1">#REF!</definedName>
    <definedName name="BLPH865" hidden="1">#REF!</definedName>
    <definedName name="BLPH866" hidden="1">#REF!</definedName>
    <definedName name="BLPH867" hidden="1">#REF!</definedName>
    <definedName name="BLPH868" hidden="1">#REF!</definedName>
    <definedName name="BLPH869" hidden="1">#REF!</definedName>
    <definedName name="BLPH87" hidden="1">#REF!</definedName>
    <definedName name="BLPH870" hidden="1">#REF!</definedName>
    <definedName name="BLPH871" hidden="1">#REF!</definedName>
    <definedName name="BLPH872" hidden="1">#REF!</definedName>
    <definedName name="BLPH873" hidden="1">#REF!</definedName>
    <definedName name="BLPH874" hidden="1">#REF!</definedName>
    <definedName name="BLPH875" hidden="1">#REF!</definedName>
    <definedName name="BLPH876" hidden="1">#REF!</definedName>
    <definedName name="BLPH877" hidden="1">#REF!</definedName>
    <definedName name="BLPH878" hidden="1">#REF!</definedName>
    <definedName name="BLPH879" hidden="1">#REF!</definedName>
    <definedName name="BLPH88" hidden="1">#REF!</definedName>
    <definedName name="BLPH880" hidden="1">#REF!</definedName>
    <definedName name="BLPH881" hidden="1">#REF!</definedName>
    <definedName name="BLPH882" hidden="1">#REF!</definedName>
    <definedName name="BLPH883" hidden="1">#REF!</definedName>
    <definedName name="BLPH884" hidden="1">#REF!</definedName>
    <definedName name="BLPH885" hidden="1">#REF!</definedName>
    <definedName name="BLPH886" hidden="1">#REF!</definedName>
    <definedName name="BLPH887" hidden="1">#REF!</definedName>
    <definedName name="BLPH888" hidden="1">#REF!</definedName>
    <definedName name="BLPH889" hidden="1">#REF!</definedName>
    <definedName name="BLPH89" hidden="1">#REF!</definedName>
    <definedName name="BLPH890" hidden="1">#REF!</definedName>
    <definedName name="BLPH891" hidden="1">#REF!</definedName>
    <definedName name="BLPH892" hidden="1">#REF!</definedName>
    <definedName name="BLPH893" hidden="1">#REF!</definedName>
    <definedName name="BLPH894" hidden="1">#REF!</definedName>
    <definedName name="BLPH895" hidden="1">#REF!</definedName>
    <definedName name="BLPH896" hidden="1">#REF!</definedName>
    <definedName name="BLPH897" hidden="1">#REF!</definedName>
    <definedName name="BLPH898" hidden="1">#REF!</definedName>
    <definedName name="BLPH899" hidden="1">#REF!</definedName>
    <definedName name="BLPH9" hidden="1">#REF!</definedName>
    <definedName name="BLPH90" hidden="1">#REF!</definedName>
    <definedName name="BLPH900" hidden="1">#REF!</definedName>
    <definedName name="BLPH901" hidden="1">#REF!</definedName>
    <definedName name="BLPH902" hidden="1">#REF!</definedName>
    <definedName name="BLPH903" hidden="1">#REF!</definedName>
    <definedName name="BLPH904" hidden="1">#REF!</definedName>
    <definedName name="BLPH905" hidden="1">#REF!</definedName>
    <definedName name="BLPH906" hidden="1">#REF!</definedName>
    <definedName name="BLPH907" hidden="1">#REF!</definedName>
    <definedName name="BLPH908" hidden="1">#REF!</definedName>
    <definedName name="BLPH909" hidden="1">#REF!</definedName>
    <definedName name="BLPH91" hidden="1">#REF!</definedName>
    <definedName name="BLPH910" hidden="1">#REF!</definedName>
    <definedName name="BLPH911" hidden="1">#REF!</definedName>
    <definedName name="BLPH912" hidden="1">#REF!</definedName>
    <definedName name="BLPH913" hidden="1">#REF!</definedName>
    <definedName name="BLPH914" hidden="1">#REF!</definedName>
    <definedName name="BLPH915" hidden="1">#REF!</definedName>
    <definedName name="BLPH916" hidden="1">#REF!</definedName>
    <definedName name="BLPH917" hidden="1">#REF!</definedName>
    <definedName name="BLPH918" hidden="1">#REF!</definedName>
    <definedName name="BLPH919" hidden="1">#REF!</definedName>
    <definedName name="BLPH92" hidden="1">#REF!</definedName>
    <definedName name="BLPH920" hidden="1">#REF!</definedName>
    <definedName name="BLPH921" hidden="1">#REF!</definedName>
    <definedName name="BLPH922" hidden="1">#REF!</definedName>
    <definedName name="BLPH923" hidden="1">#REF!</definedName>
    <definedName name="BLPH924" hidden="1">#REF!</definedName>
    <definedName name="BLPH925" hidden="1">#REF!</definedName>
    <definedName name="BLPH926" hidden="1">#REF!</definedName>
    <definedName name="BLPH927" hidden="1">#REF!</definedName>
    <definedName name="BLPH928" hidden="1">#REF!</definedName>
    <definedName name="BLPH929" hidden="1">#REF!</definedName>
    <definedName name="BLPH93" hidden="1">#REF!</definedName>
    <definedName name="BLPH930" hidden="1">#REF!</definedName>
    <definedName name="BLPH931" hidden="1">#REF!</definedName>
    <definedName name="BLPH932" hidden="1">#REF!</definedName>
    <definedName name="BLPH933" hidden="1">#REF!</definedName>
    <definedName name="BLPH934" hidden="1">#REF!</definedName>
    <definedName name="BLPH935" hidden="1">#REF!</definedName>
    <definedName name="BLPH936" hidden="1">#REF!</definedName>
    <definedName name="BLPH937" hidden="1">#REF!</definedName>
    <definedName name="BLPH938" hidden="1">#REF!</definedName>
    <definedName name="BLPH939" hidden="1">#REF!</definedName>
    <definedName name="BLPH94" hidden="1">#REF!</definedName>
    <definedName name="BLPH940" hidden="1">#REF!</definedName>
    <definedName name="BLPH941" hidden="1">#REF!</definedName>
    <definedName name="BLPH942" hidden="1">#REF!</definedName>
    <definedName name="BLPH943" hidden="1">#REF!</definedName>
    <definedName name="BLPH944" hidden="1">#REF!</definedName>
    <definedName name="BLPH945" hidden="1">#REF!</definedName>
    <definedName name="BLPH946" hidden="1">#REF!</definedName>
    <definedName name="BLPH947" hidden="1">#REF!</definedName>
    <definedName name="BLPH948" hidden="1">#REF!</definedName>
    <definedName name="BLPH949" hidden="1">#REF!</definedName>
    <definedName name="BLPH95" hidden="1">#REF!</definedName>
    <definedName name="BLPH950" hidden="1">#REF!</definedName>
    <definedName name="BLPH951" hidden="1">#REF!</definedName>
    <definedName name="BLPH952" hidden="1">#REF!</definedName>
    <definedName name="BLPH953" hidden="1">#REF!</definedName>
    <definedName name="BLPH954" hidden="1">#REF!</definedName>
    <definedName name="BLPH955" hidden="1">#REF!</definedName>
    <definedName name="BLPH956" hidden="1">#REF!</definedName>
    <definedName name="BLPH957" hidden="1">#REF!</definedName>
    <definedName name="BLPH958" hidden="1">#REF!</definedName>
    <definedName name="BLPH959" hidden="1">#REF!</definedName>
    <definedName name="BLPH96" hidden="1">#REF!</definedName>
    <definedName name="BLPH960" hidden="1">#REF!</definedName>
    <definedName name="BLPH961" hidden="1">#REF!</definedName>
    <definedName name="BLPH962" hidden="1">#REF!</definedName>
    <definedName name="BLPH963" hidden="1">#REF!</definedName>
    <definedName name="BLPH964" hidden="1">#REF!</definedName>
    <definedName name="BLPH965" hidden="1">#REF!</definedName>
    <definedName name="BLPH966" hidden="1">#REF!</definedName>
    <definedName name="BLPH967" hidden="1">#REF!</definedName>
    <definedName name="BLPH968" hidden="1">#REF!</definedName>
    <definedName name="BLPH969" hidden="1">#REF!</definedName>
    <definedName name="BLPH97" hidden="1">#REF!</definedName>
    <definedName name="BLPH970" hidden="1">#REF!</definedName>
    <definedName name="BLPH971" hidden="1">#REF!</definedName>
    <definedName name="BLPH972" hidden="1">#REF!</definedName>
    <definedName name="BLPH973" hidden="1">#REF!</definedName>
    <definedName name="BLPH974" hidden="1">#REF!</definedName>
    <definedName name="BLPH975" hidden="1">#REF!</definedName>
    <definedName name="BLPH976" hidden="1">#REF!</definedName>
    <definedName name="BLPH977" hidden="1">#REF!</definedName>
    <definedName name="BLPH978" hidden="1">#REF!</definedName>
    <definedName name="BLPH979" hidden="1">#REF!</definedName>
    <definedName name="BLPH98" hidden="1">#REF!</definedName>
    <definedName name="BLPH980" hidden="1">#REF!</definedName>
    <definedName name="BLPH981" hidden="1">#REF!</definedName>
    <definedName name="BLPH982" hidden="1">#REF!</definedName>
    <definedName name="BLPH983" hidden="1">#REF!</definedName>
    <definedName name="BLPH984" hidden="1">#REF!</definedName>
    <definedName name="BLPH985" hidden="1">#REF!</definedName>
    <definedName name="BLPH986" hidden="1">#REF!</definedName>
    <definedName name="BLPH987" hidden="1">#REF!</definedName>
    <definedName name="BLPH988" hidden="1">#REF!</definedName>
    <definedName name="BLPH989" hidden="1">#REF!</definedName>
    <definedName name="BLPH99" hidden="1">#REF!</definedName>
    <definedName name="BLPH990" hidden="1">#REF!</definedName>
    <definedName name="BLPH991" hidden="1">#REF!</definedName>
    <definedName name="BLPH992" hidden="1">#REF!</definedName>
    <definedName name="BLPH993" hidden="1">#REF!</definedName>
    <definedName name="BLPH994" hidden="1">#REF!</definedName>
    <definedName name="BLPH995" hidden="1">#REF!</definedName>
    <definedName name="BLPH996" hidden="1">#REF!</definedName>
    <definedName name="BLPH997" hidden="1">#REF!</definedName>
    <definedName name="BLPH998" hidden="1">#REF!</definedName>
    <definedName name="BLPH999" hidden="1">#REF!</definedName>
    <definedName name="BLPR10020040303143550017" hidden="1">#REF!</definedName>
    <definedName name="BLPR10020040303143550017_1_1" hidden="1">#REF!</definedName>
    <definedName name="BLPR10120040303143550017" hidden="1">#REF!</definedName>
    <definedName name="BLPR10120040303143550017_1_1" hidden="1">#REF!</definedName>
    <definedName name="BLPR1020040303143540803" hidden="1">#REF!</definedName>
    <definedName name="BLPR1020040303143540803_1_3" hidden="1">#REF!</definedName>
    <definedName name="BLPR1020040303143540803_2_3" hidden="1">#REF!</definedName>
    <definedName name="BLPR1020040303143540803_3_3" hidden="1">#REF!</definedName>
    <definedName name="BLPR10220040303143550017" hidden="1">#REF!</definedName>
    <definedName name="BLPR10220040303143550017_1_1" hidden="1">#REF!</definedName>
    <definedName name="BLPR10320040303143550017" hidden="1">#REF!</definedName>
    <definedName name="BLPR10320040303143550017_1_1" hidden="1">#REF!</definedName>
    <definedName name="BLPR10420040303143550027" hidden="1">#REF!</definedName>
    <definedName name="BLPR10420040303143550027_1_1" hidden="1">#REF!</definedName>
    <definedName name="BLPR10520040303143550027" hidden="1">#REF!</definedName>
    <definedName name="BLPR10520040303143550027_1_1" hidden="1">#REF!</definedName>
    <definedName name="BLPR10620040303143550027" hidden="1">#REF!</definedName>
    <definedName name="BLPR10620040303143550027_1_1" hidden="1">#REF!</definedName>
    <definedName name="BLPR10720040303143550027" hidden="1">#REF!</definedName>
    <definedName name="BLPR10720040303143550027_1_1" hidden="1">#REF!</definedName>
    <definedName name="BLPR10820040303143550027" hidden="1">#REF!</definedName>
    <definedName name="BLPR10820040303143550027_1_1" hidden="1">#REF!</definedName>
    <definedName name="BLPR10920040303143550027" hidden="1">#REF!</definedName>
    <definedName name="BLPR10920040303143550027_1_1" hidden="1">#REF!</definedName>
    <definedName name="BLPR11020040303143550027" hidden="1">#REF!</definedName>
    <definedName name="BLPR11020040303143550027_1_1" hidden="1">#REF!</definedName>
    <definedName name="BLPR11120040303143550037" hidden="1">#REF!</definedName>
    <definedName name="BLPR11120040303143550037_1_1" hidden="1">#REF!</definedName>
    <definedName name="BLPR1120040303143540803" hidden="1">#REF!</definedName>
    <definedName name="BLPR1120040303143540803_1_3" hidden="1">#REF!</definedName>
    <definedName name="BLPR1120040303143540803_2_3" hidden="1">#REF!</definedName>
    <definedName name="BLPR1120040303143540803_3_3" hidden="1">#REF!</definedName>
    <definedName name="BLPR11220040303143550037" hidden="1">#REF!</definedName>
    <definedName name="BLPR11220040303143550037_1_1" hidden="1">#REF!</definedName>
    <definedName name="BLPR11320040303143550037" hidden="1">#REF!</definedName>
    <definedName name="BLPR11320040303143550037_1_1" hidden="1">#REF!</definedName>
    <definedName name="BLPR11420040303143550037" hidden="1">#REF!</definedName>
    <definedName name="BLPR11420040303143550037_1_1" hidden="1">#REF!</definedName>
    <definedName name="BLPR11520040303143550037" hidden="1">#REF!</definedName>
    <definedName name="BLPR11520040303143550037_1_1" hidden="1">#REF!</definedName>
    <definedName name="BLPR11620040303143550037" hidden="1">#REF!</definedName>
    <definedName name="BLPR11620040303143550037_1_1" hidden="1">#REF!</definedName>
    <definedName name="BLPR11720040303143550047" hidden="1">#REF!</definedName>
    <definedName name="BLPR11720040303143550047_1_1" hidden="1">#REF!</definedName>
    <definedName name="BLPR11820040303143550047" hidden="1">#REF!</definedName>
    <definedName name="BLPR11820040303143550047_1_1" hidden="1">#REF!</definedName>
    <definedName name="BLPR11920040303143550047" hidden="1">#REF!</definedName>
    <definedName name="BLPR11920040303143550047_1_1" hidden="1">#REF!</definedName>
    <definedName name="BLPR120040303143540763" hidden="1">#REF!</definedName>
    <definedName name="BLPR120040303143540763_1_3" hidden="1">#REF!</definedName>
    <definedName name="BLPR120040303143540763_2_3" hidden="1">#REF!</definedName>
    <definedName name="BLPR120040303143540763_3_3" hidden="1">#REF!</definedName>
    <definedName name="BLPR12020040303143550047" hidden="1">#REF!</definedName>
    <definedName name="BLPR12020040303143550047_1_1" hidden="1">#REF!</definedName>
    <definedName name="BLPR12120040303143550047" hidden="1">#REF!</definedName>
    <definedName name="BLPR12120040303143550047_1_1" hidden="1">#REF!</definedName>
    <definedName name="BLPR1220040303143540803" hidden="1">#REF!</definedName>
    <definedName name="BLPR1220040303143540803_1_3" hidden="1">#REF!</definedName>
    <definedName name="BLPR1220040303143540803_2_3" hidden="1">#REF!</definedName>
    <definedName name="BLPR1220040303143540803_3_3" hidden="1">#REF!</definedName>
    <definedName name="BLPR12220040303143550047" hidden="1">#REF!</definedName>
    <definedName name="BLPR12220040303143550047_1_1" hidden="1">#REF!</definedName>
    <definedName name="BLPR12320040303143550047" hidden="1">#REF!</definedName>
    <definedName name="BLPR12320040303143550047_1_1" hidden="1">#REF!</definedName>
    <definedName name="BLPR12420040303143550057" hidden="1">#REF!</definedName>
    <definedName name="BLPR12420040303143550057_1_1" hidden="1">#REF!</definedName>
    <definedName name="BLPR12520040303143550057" hidden="1">#REF!</definedName>
    <definedName name="BLPR12520040303143550057_1_1" hidden="1">#REF!</definedName>
    <definedName name="BLPR12620040303143550057" hidden="1">#REF!</definedName>
    <definedName name="BLPR12620040303143550057_1_1" hidden="1">#REF!</definedName>
    <definedName name="BLPR12720040303143550057" hidden="1">#REF!</definedName>
    <definedName name="BLPR12720040303143550057_1_1" hidden="1">#REF!</definedName>
    <definedName name="BLPR12820040303143550057" hidden="1">#REF!</definedName>
    <definedName name="BLPR12820040303143550057_1_1" hidden="1">#REF!</definedName>
    <definedName name="BLPR12920040303143550057" hidden="1">#REF!</definedName>
    <definedName name="BLPR12920040303143550057_1_1" hidden="1">#REF!</definedName>
    <definedName name="BLPR13020040303143550067" hidden="1">#REF!</definedName>
    <definedName name="BLPR13020040303143550067_1_1" hidden="1">#REF!</definedName>
    <definedName name="BLPR13120040303143550067" hidden="1">#REF!</definedName>
    <definedName name="BLPR13120040303143550067_1_1" hidden="1">#REF!</definedName>
    <definedName name="BLPR1320040303143540813" hidden="1">#REF!</definedName>
    <definedName name="BLPR1320040303143540813_1_3" hidden="1">#REF!</definedName>
    <definedName name="BLPR1320040303143540813_2_3" hidden="1">#REF!</definedName>
    <definedName name="BLPR1320040303143540813_3_3" hidden="1">#REF!</definedName>
    <definedName name="BLPR13220040303143550067" hidden="1">#REF!</definedName>
    <definedName name="BLPR13220040303143550067_1_1" hidden="1">#REF!</definedName>
    <definedName name="BLPR13320040303143550067" hidden="1">#REF!</definedName>
    <definedName name="BLPR13320040303143550067_1_1" hidden="1">#REF!</definedName>
    <definedName name="BLPR13420040303143550067" hidden="1">#REF!</definedName>
    <definedName name="BLPR13420040303143550067_1_1" hidden="1">#REF!</definedName>
    <definedName name="BLPR13520040303143550067" hidden="1">#REF!</definedName>
    <definedName name="BLPR13520040303143550067_1_1" hidden="1">#REF!</definedName>
    <definedName name="BLPR13620040303143550077" hidden="1">#REF!</definedName>
    <definedName name="BLPR13620040303143550077_1_1" hidden="1">#REF!</definedName>
    <definedName name="BLPR13720040303143550077" hidden="1">#REF!</definedName>
    <definedName name="BLPR13720040303143550077_1_1" hidden="1">#REF!</definedName>
    <definedName name="BLPR13820040303143550077" hidden="1">#REF!</definedName>
    <definedName name="BLPR13820040303143550077_1_1" hidden="1">#REF!</definedName>
    <definedName name="BLPR13920040303143550077" hidden="1">#REF!</definedName>
    <definedName name="BLPR13920040303143550077_1_1" hidden="1">#REF!</definedName>
    <definedName name="BLPR14020040303143550077" hidden="1">#REF!</definedName>
    <definedName name="BLPR14020040303143550077_1_1" hidden="1">#REF!</definedName>
    <definedName name="BLPR14120040303143550077" hidden="1">#REF!</definedName>
    <definedName name="BLPR14120040303143550077_1_1" hidden="1">#REF!</definedName>
    <definedName name="BLPR1420040303143540813" hidden="1">#REF!</definedName>
    <definedName name="BLPR1420040303143540813_1_3" hidden="1">#REF!</definedName>
    <definedName name="BLPR1420040303143540813_2_3" hidden="1">#REF!</definedName>
    <definedName name="BLPR1420040303143540813_3_3" hidden="1">#REF!</definedName>
    <definedName name="BLPR14220040303143550077" hidden="1">#REF!</definedName>
    <definedName name="BLPR14220040303143550077_1_1" hidden="1">#REF!</definedName>
    <definedName name="BLPR14320040303143550077" hidden="1">#REF!</definedName>
    <definedName name="BLPR14320040303143550077_1_1" hidden="1">#REF!</definedName>
    <definedName name="BLPR14420040303143550077" hidden="1">#REF!</definedName>
    <definedName name="BLPR14420040303143550077_1_1" hidden="1">#REF!</definedName>
    <definedName name="BLPR14520040303143550077" hidden="1">#REF!</definedName>
    <definedName name="BLPR14520040303143550077_1_1" hidden="1">#REF!</definedName>
    <definedName name="BLPR14620040303143550077" hidden="1">#REF!</definedName>
    <definedName name="BLPR14620040303143550077_1_1" hidden="1">#REF!</definedName>
    <definedName name="BLPR14720040303143550077" hidden="1">#REF!</definedName>
    <definedName name="BLPR14720040303143550077_1_1" hidden="1">#REF!</definedName>
    <definedName name="BLPR14820040303143550077" hidden="1">#REF!</definedName>
    <definedName name="BLPR14820040303143550077_1_1" hidden="1">#REF!</definedName>
    <definedName name="BLPR14920040303143550077" hidden="1">#REF!</definedName>
    <definedName name="BLPR14920040303143550077_1_1" hidden="1">#REF!</definedName>
    <definedName name="BLPR15020040303143550087" hidden="1">#REF!</definedName>
    <definedName name="BLPR15020040303143550087_1_1" hidden="1">#REF!</definedName>
    <definedName name="BLPR15120040303143550087" hidden="1">#REF!</definedName>
    <definedName name="BLPR15120040303143550087_1_1" hidden="1">#REF!</definedName>
    <definedName name="BLPR1520040303143540813" hidden="1">#REF!</definedName>
    <definedName name="BLPR1520040303143540813_1_3" hidden="1">#REF!</definedName>
    <definedName name="BLPR1520040303143540813_2_3" hidden="1">#REF!</definedName>
    <definedName name="BLPR1520040303143540813_3_3" hidden="1">#REF!</definedName>
    <definedName name="BLPR15220040303143550087" hidden="1">#REF!</definedName>
    <definedName name="BLPR15220040303143550087_1_1" hidden="1">#REF!</definedName>
    <definedName name="BLPR15320040303143550087" hidden="1">#REF!</definedName>
    <definedName name="BLPR15320040303143550087_1_1" hidden="1">#REF!</definedName>
    <definedName name="BLPR15420040303143550087" hidden="1">#REF!</definedName>
    <definedName name="BLPR15420040303143550087_1_1" hidden="1">#REF!</definedName>
    <definedName name="BLPR15520040303143550207" hidden="1">#REF!</definedName>
    <definedName name="BLPR15520040303143550207_1_2" hidden="1">#REF!</definedName>
    <definedName name="BLPR15520040303143550207_2_2" hidden="1">#REF!</definedName>
    <definedName name="BLPR15620040303143550227" hidden="1">#REF!</definedName>
    <definedName name="BLPR15620040303143550227_1_2" hidden="1">#REF!</definedName>
    <definedName name="BLPR15620040303143550227_2_2" hidden="1">#REF!</definedName>
    <definedName name="BLPR15720040303143550237" hidden="1">#REF!</definedName>
    <definedName name="BLPR15720040303143550237_1_2" hidden="1">#REF!</definedName>
    <definedName name="BLPR15720040303143550237_2_2" hidden="1">#REF!</definedName>
    <definedName name="BLPR15820040303143550257" hidden="1">#REF!</definedName>
    <definedName name="BLPR15820040303143550257_1_2" hidden="1">#REF!</definedName>
    <definedName name="BLPR15820040303143550257_2_2" hidden="1">#REF!</definedName>
    <definedName name="BLPR15920040303143550267" hidden="1">#REF!</definedName>
    <definedName name="BLPR15920040303143550267_1_2" hidden="1">#REF!</definedName>
    <definedName name="BLPR15920040303143550267_2_2" hidden="1">#REF!</definedName>
    <definedName name="BLPR16020040303143550287" hidden="1">#REF!</definedName>
    <definedName name="BLPR16020040303143550287_1_2" hidden="1">#REF!</definedName>
    <definedName name="BLPR16020040303143550287_2_2" hidden="1">#REF!</definedName>
    <definedName name="BLPR16120040303143550297" hidden="1">#REF!</definedName>
    <definedName name="BLPR16120040303143550297_1_2" hidden="1">#REF!</definedName>
    <definedName name="BLPR16120040303143550297_2_2" hidden="1">#REF!</definedName>
    <definedName name="BLPR1620040303143540813" hidden="1">#REF!</definedName>
    <definedName name="BLPR1620040303143540813_1_3" hidden="1">#REF!</definedName>
    <definedName name="BLPR1620040303143540813_2_3" hidden="1">#REF!</definedName>
    <definedName name="BLPR1620040303143540813_3_3" hidden="1">#REF!</definedName>
    <definedName name="BLPR16220040303143550317" hidden="1">#REF!</definedName>
    <definedName name="BLPR16220040303143550317_1_2" hidden="1">#REF!</definedName>
    <definedName name="BLPR16220040303143550317_2_2" hidden="1">#REF!</definedName>
    <definedName name="BLPR16320040303143550327" hidden="1">#REF!</definedName>
    <definedName name="BLPR16320040303143550327_1_2" hidden="1">#REF!</definedName>
    <definedName name="BLPR16320040303143550327_2_2" hidden="1">#REF!</definedName>
    <definedName name="BLPR16420040303143550347" hidden="1">#REF!</definedName>
    <definedName name="BLPR16420040303143550347_1_2" hidden="1">#REF!</definedName>
    <definedName name="BLPR16420040303143550347_2_2" hidden="1">#REF!</definedName>
    <definedName name="BLPR16520040303143550357" hidden="1">#REF!</definedName>
    <definedName name="BLPR16520040303143550357_1_2" hidden="1">#REF!</definedName>
    <definedName name="BLPR16520040303143550357_2_2" hidden="1">#REF!</definedName>
    <definedName name="BLPR16620040303143550377" hidden="1">#REF!</definedName>
    <definedName name="BLPR16620040303143550377_1_2" hidden="1">#REF!</definedName>
    <definedName name="BLPR16620040303143550377_2_2" hidden="1">#REF!</definedName>
    <definedName name="BLPR16720040303143550397" hidden="1">#REF!</definedName>
    <definedName name="BLPR16720040303143550397_1_2" hidden="1">#REF!</definedName>
    <definedName name="BLPR16720040303143550397_2_2" hidden="1">#REF!</definedName>
    <definedName name="BLPR16820040303143550407" hidden="1">#REF!</definedName>
    <definedName name="BLPR16820040303143550407_1_2" hidden="1">#REF!</definedName>
    <definedName name="BLPR16820040303143550407_2_2" hidden="1">#REF!</definedName>
    <definedName name="BLPR16920040303143550427" hidden="1">#REF!</definedName>
    <definedName name="BLPR16920040303143550427_1_2" hidden="1">#REF!</definedName>
    <definedName name="BLPR16920040303143550427_2_2" hidden="1">#REF!</definedName>
    <definedName name="BLPR17020040303143550437" hidden="1">#REF!</definedName>
    <definedName name="BLPR17020040303143550437_1_2" hidden="1">#REF!</definedName>
    <definedName name="BLPR17020040303143550437_2_2" hidden="1">#REF!</definedName>
    <definedName name="BLPR17120040303143550457" hidden="1">#REF!</definedName>
    <definedName name="BLPR17120040303143550457_1_2" hidden="1">#REF!</definedName>
    <definedName name="BLPR17120040303143550457_2_2" hidden="1">#REF!</definedName>
    <definedName name="BLPR1720040303143540823" hidden="1">#REF!</definedName>
    <definedName name="BLPR1720040303143540823_1_3" hidden="1">#REF!</definedName>
    <definedName name="BLPR1720040303143540823_2_3" hidden="1">#REF!</definedName>
    <definedName name="BLPR1720040303143540823_3_3" hidden="1">#REF!</definedName>
    <definedName name="BLPR17220040303143550477" hidden="1">#REF!</definedName>
    <definedName name="BLPR17220040303143550477_1_2" hidden="1">#REF!</definedName>
    <definedName name="BLPR17220040303143550477_2_2" hidden="1">#REF!</definedName>
    <definedName name="BLPR17320040303143550487" hidden="1">#REF!</definedName>
    <definedName name="BLPR17320040303143550487_1_2" hidden="1">#REF!</definedName>
    <definedName name="BLPR17320040303143550487_2_2" hidden="1">#REF!</definedName>
    <definedName name="BLPR17420040303143550507" hidden="1">#REF!</definedName>
    <definedName name="BLPR17420040303143550507_1_2" hidden="1">#REF!</definedName>
    <definedName name="BLPR17420040303143550507_2_2" hidden="1">#REF!</definedName>
    <definedName name="BLPR17520040303143550527" hidden="1">#REF!</definedName>
    <definedName name="BLPR17520040303143550527_1_2" hidden="1">#REF!</definedName>
    <definedName name="BLPR17520040303143550527_2_2" hidden="1">#REF!</definedName>
    <definedName name="BLPR17620040303143550547" hidden="1">#REF!</definedName>
    <definedName name="BLPR17620040303143550547_1_2" hidden="1">#REF!</definedName>
    <definedName name="BLPR17620040303143550547_2_2" hidden="1">#REF!</definedName>
    <definedName name="BLPR17720040303143550557" hidden="1">#REF!</definedName>
    <definedName name="BLPR17720040303143550557_1_2" hidden="1">#REF!</definedName>
    <definedName name="BLPR17720040303143550557_2_2" hidden="1">#REF!</definedName>
    <definedName name="BLPR17820040303143550577" hidden="1">#REF!</definedName>
    <definedName name="BLPR17820040303143550577_1_2" hidden="1">#REF!</definedName>
    <definedName name="BLPR17820040303143550577_2_2" hidden="1">#REF!</definedName>
    <definedName name="BLPR17920040303143550597" hidden="1">#REF!</definedName>
    <definedName name="BLPR17920040303143550597_1_2" hidden="1">#REF!</definedName>
    <definedName name="BLPR17920040303143550597_2_2" hidden="1">#REF!</definedName>
    <definedName name="BLPR18020040303143550617" hidden="1">#REF!</definedName>
    <definedName name="BLPR18020040303143550617_1_2" hidden="1">#REF!</definedName>
    <definedName name="BLPR18020040303143550617_2_2" hidden="1">#REF!</definedName>
    <definedName name="BLPR18120040303143550637" hidden="1">#REF!</definedName>
    <definedName name="BLPR18120040303143550637_1_2" hidden="1">#REF!</definedName>
    <definedName name="BLPR18120040303143550637_2_2" hidden="1">#REF!</definedName>
    <definedName name="BLPR1820040303143540823" hidden="1">#REF!</definedName>
    <definedName name="BLPR1820040303143540823_1_3" hidden="1">#REF!</definedName>
    <definedName name="BLPR1820040303143540823_2_3" hidden="1">#REF!</definedName>
    <definedName name="BLPR1820040303143540823_3_3" hidden="1">#REF!</definedName>
    <definedName name="BLPR18220040303143550657" hidden="1">#REF!</definedName>
    <definedName name="BLPR18220040303143550657_1_2" hidden="1">#REF!</definedName>
    <definedName name="BLPR18220040303143550657_2_2" hidden="1">#REF!</definedName>
    <definedName name="BLPR18320040303143550678" hidden="1">#REF!</definedName>
    <definedName name="BLPR18320040303143550678_1_2" hidden="1">#REF!</definedName>
    <definedName name="BLPR18320040303143550678_2_2" hidden="1">#REF!</definedName>
    <definedName name="BLPR18420040303143550698" hidden="1">#REF!</definedName>
    <definedName name="BLPR18420040303143550698_1_2" hidden="1">#REF!</definedName>
    <definedName name="BLPR18420040303143550698_2_2" hidden="1">#REF!</definedName>
    <definedName name="BLPR18520040303143550718" hidden="1">#REF!</definedName>
    <definedName name="BLPR18520040303143550718_1_2" hidden="1">#REF!</definedName>
    <definedName name="BLPR18520040303143550718_2_2" hidden="1">#REF!</definedName>
    <definedName name="BLPR18620040303143550738" hidden="1">#REF!</definedName>
    <definedName name="BLPR18620040303143550738_1_2" hidden="1">#REF!</definedName>
    <definedName name="BLPR18620040303143550738_2_2" hidden="1">#REF!</definedName>
    <definedName name="BLPR18720040303143550758" hidden="1">#REF!</definedName>
    <definedName name="BLPR18720040303143550758_1_2" hidden="1">#REF!</definedName>
    <definedName name="BLPR18720040303143550758_2_2" hidden="1">#REF!</definedName>
    <definedName name="BLPR18820040303143550778" hidden="1">#REF!</definedName>
    <definedName name="BLPR18820040303143550778_1_2" hidden="1">#REF!</definedName>
    <definedName name="BLPR18820040303143550778_2_2" hidden="1">#REF!</definedName>
    <definedName name="BLPR18920040303143550798" hidden="1">#REF!</definedName>
    <definedName name="BLPR18920040303143550798_1_2" hidden="1">#REF!</definedName>
    <definedName name="BLPR18920040303143550798_2_2" hidden="1">#REF!</definedName>
    <definedName name="BLPR19020040303143550818" hidden="1">#REF!</definedName>
    <definedName name="BLPR19020040303143550818_1_2" hidden="1">#REF!</definedName>
    <definedName name="BLPR19020040303143550818_2_2" hidden="1">#REF!</definedName>
    <definedName name="BLPR19120040303143550838" hidden="1">#REF!</definedName>
    <definedName name="BLPR19120040303143550838_1_2" hidden="1">#REF!</definedName>
    <definedName name="BLPR19120040303143550838_2_2" hidden="1">#REF!</definedName>
    <definedName name="BLPR1920040303143540823" hidden="1">#REF!</definedName>
    <definedName name="BLPR1920040303143540823_1_3" hidden="1">#REF!</definedName>
    <definedName name="BLPR1920040303143540823_2_3" hidden="1">#REF!</definedName>
    <definedName name="BLPR1920040303143540823_3_3" hidden="1">#REF!</definedName>
    <definedName name="BLPR19220040303143550858" hidden="1">#REF!</definedName>
    <definedName name="BLPR19220040303143550858_1_2" hidden="1">#REF!</definedName>
    <definedName name="BLPR19220040303143550858_2_2" hidden="1">#REF!</definedName>
    <definedName name="BLPR19320040303143550878" hidden="1">#REF!</definedName>
    <definedName name="BLPR19320040303143550878_1_2" hidden="1">#REF!</definedName>
    <definedName name="BLPR19320040303143550878_2_2" hidden="1">#REF!</definedName>
    <definedName name="BLPR19420040303143550898" hidden="1">#REF!</definedName>
    <definedName name="BLPR19420040303143550898_1_2" hidden="1">#REF!</definedName>
    <definedName name="BLPR19420040303143550898_2_2" hidden="1">#REF!</definedName>
    <definedName name="BLPR19520040303143550928" hidden="1">#REF!</definedName>
    <definedName name="BLPR19520040303143550928_1_2" hidden="1">#REF!</definedName>
    <definedName name="BLPR19520040303143550928_2_2" hidden="1">#REF!</definedName>
    <definedName name="BLPR19620040303143550948" hidden="1">#REF!</definedName>
    <definedName name="BLPR19620040303143550948_1_2" hidden="1">#REF!</definedName>
    <definedName name="BLPR19620040303143550948_2_2" hidden="1">#REF!</definedName>
    <definedName name="BLPR19720040303143550968" hidden="1">#REF!</definedName>
    <definedName name="BLPR19720040303143550968_1_2" hidden="1">#REF!</definedName>
    <definedName name="BLPR19720040303143550968_2_2" hidden="1">#REF!</definedName>
    <definedName name="BLPR19820040303143550988" hidden="1">#REF!</definedName>
    <definedName name="BLPR19820040303143550988_1_2" hidden="1">#REF!</definedName>
    <definedName name="BLPR19820040303143550988_2_2" hidden="1">#REF!</definedName>
    <definedName name="BLPR19920040303143551999" hidden="1">#REF!</definedName>
    <definedName name="BLPR19920040303143551999_1_1" hidden="1">#REF!</definedName>
    <definedName name="BLPR20020040303143551999" hidden="1">#REF!</definedName>
    <definedName name="BLPR20020040303143551999_1_1" hidden="1">#REF!</definedName>
    <definedName name="BLPR20120040303143551999" hidden="1">#REF!</definedName>
    <definedName name="BLPR20120040303143551999_1_1" hidden="1">#REF!</definedName>
    <definedName name="BLPR2020040303143540823" hidden="1">#REF!</definedName>
    <definedName name="BLPR2020040303143540823_1_3" hidden="1">#REF!</definedName>
    <definedName name="BLPR2020040303143540823_2_3" hidden="1">#REF!</definedName>
    <definedName name="BLPR2020040303143540823_3_3" hidden="1">#REF!</definedName>
    <definedName name="BLPR20220040303143551999" hidden="1">#REF!</definedName>
    <definedName name="BLPR20220040303143551999_1_1" hidden="1">#REF!</definedName>
    <definedName name="BLPR20320040303143552009" hidden="1">#REF!</definedName>
    <definedName name="BLPR20320040303143552009_1_1" hidden="1">#REF!</definedName>
    <definedName name="BLPR20420040303143552009" hidden="1">#REF!</definedName>
    <definedName name="BLPR20420040303143552009_1_1" hidden="1">#REF!</definedName>
    <definedName name="BLPR20520040303143552009" hidden="1">#REF!</definedName>
    <definedName name="BLPR20520040303143552009_1_1" hidden="1">#REF!</definedName>
    <definedName name="BLPR20620040303143552009" hidden="1">#REF!</definedName>
    <definedName name="BLPR20620040303143552009_1_1" hidden="1">#REF!</definedName>
    <definedName name="BLPR20720040303143552009" hidden="1">#REF!</definedName>
    <definedName name="BLPR20720040303143552009_1_1" hidden="1">#REF!</definedName>
    <definedName name="BLPR20820040303143552009" hidden="1">#REF!</definedName>
    <definedName name="BLPR20820040303143552009_1_1" hidden="1">#REF!</definedName>
    <definedName name="BLPR20920040303143552009" hidden="1">#REF!</definedName>
    <definedName name="BLPR20920040303143552009_1_1" hidden="1">#REF!</definedName>
    <definedName name="BLPR21020040303143552009" hidden="1">#REF!</definedName>
    <definedName name="BLPR21020040303143552009_1_1" hidden="1">#REF!</definedName>
    <definedName name="BLPR21120040303143552009" hidden="1">#REF!</definedName>
    <definedName name="BLPR21120040303143552009_1_1" hidden="1">#REF!</definedName>
    <definedName name="BLPR2120040303143540823" hidden="1">#REF!</definedName>
    <definedName name="BLPR2120040303143540823_1_3" hidden="1">#REF!</definedName>
    <definedName name="BLPR2120040303143540823_2_3" hidden="1">#REF!</definedName>
    <definedName name="BLPR2120040303143540823_3_3" hidden="1">#REF!</definedName>
    <definedName name="BLPR21220040303143552009" hidden="1">#REF!</definedName>
    <definedName name="BLPR21220040303143552009_1_1" hidden="1">#REF!</definedName>
    <definedName name="BLPR21320040303143552009" hidden="1">#REF!</definedName>
    <definedName name="BLPR21320040303143552009_1_1" hidden="1">#REF!</definedName>
    <definedName name="BLPR21420040303143552019" hidden="1">#REF!</definedName>
    <definedName name="BLPR21420040303143552019_1_1" hidden="1">#REF!</definedName>
    <definedName name="BLPR21520040303143552080" hidden="1">#REF!</definedName>
    <definedName name="BLPR21520040303143552080_1_2" hidden="1">#REF!</definedName>
    <definedName name="BLPR21520040303143552080_2_2" hidden="1">#REF!</definedName>
    <definedName name="BLPR21620040303143552110" hidden="1">#REF!</definedName>
    <definedName name="BLPR21620040303143552110_1_2" hidden="1">#REF!</definedName>
    <definedName name="BLPR21620040303143552110_2_2" hidden="1">#REF!</definedName>
    <definedName name="BLPR21720040303143552130" hidden="1">#REF!</definedName>
    <definedName name="BLPR21720040303143552130_1_2" hidden="1">#REF!</definedName>
    <definedName name="BLPR21720040303143552130_2_2" hidden="1">#REF!</definedName>
    <definedName name="BLPR21820040303143552160" hidden="1">#REF!</definedName>
    <definedName name="BLPR21820040303143552160_1_2" hidden="1">#REF!</definedName>
    <definedName name="BLPR21820040303143552160_2_2" hidden="1">#REF!</definedName>
    <definedName name="BLPR21920040303143552180" hidden="1">#REF!</definedName>
    <definedName name="BLPR21920040303143552180_1_2" hidden="1">#REF!</definedName>
    <definedName name="BLPR21920040303143552180_2_2" hidden="1">#REF!</definedName>
    <definedName name="BLPR220040303143540773" hidden="1">#REF!</definedName>
    <definedName name="BLPR220040303143540773_1_3" hidden="1">#REF!</definedName>
    <definedName name="BLPR220040303143540773_2_3" hidden="1">#REF!</definedName>
    <definedName name="BLPR220040303143540773_3_3" hidden="1">#REF!</definedName>
    <definedName name="BLPR22020040303143552210" hidden="1">#REF!</definedName>
    <definedName name="BLPR22020040303143552210_1_2" hidden="1">#REF!</definedName>
    <definedName name="BLPR22020040303143552210_2_2" hidden="1">#REF!</definedName>
    <definedName name="BLPR22120040303143552230" hidden="1">#REF!</definedName>
    <definedName name="BLPR22120040303143552230_1_2" hidden="1">#REF!</definedName>
    <definedName name="BLPR22120040303143552230_2_2" hidden="1">#REF!</definedName>
    <definedName name="BLPR2220040303143540833" hidden="1">#REF!</definedName>
    <definedName name="BLPR2220040303143540833_1_3" hidden="1">#REF!</definedName>
    <definedName name="BLPR2220040303143540833_2_3" hidden="1">#REF!</definedName>
    <definedName name="BLPR2220040303143540833_3_3" hidden="1">#REF!</definedName>
    <definedName name="BLPR22220040303143552260" hidden="1">#REF!</definedName>
    <definedName name="BLPR22220040303143552260_1_2" hidden="1">#REF!</definedName>
    <definedName name="BLPR22220040303143552260_2_2" hidden="1">#REF!</definedName>
    <definedName name="BLPR2320040303143540833" hidden="1">#REF!</definedName>
    <definedName name="BLPR2320040303143540833_1_3" hidden="1">#REF!</definedName>
    <definedName name="BLPR2320040303143540833_2_3" hidden="1">#REF!</definedName>
    <definedName name="BLPR2320040303143540833_3_3" hidden="1">#REF!</definedName>
    <definedName name="BLPR2420040303143540833" hidden="1">#REF!</definedName>
    <definedName name="BLPR2420040303143540833_1_3" hidden="1">#REF!</definedName>
    <definedName name="BLPR2420040303143540833_2_3" hidden="1">#REF!</definedName>
    <definedName name="BLPR2420040303143540833_3_3" hidden="1">#REF!</definedName>
    <definedName name="BLPR2520040303143540833" hidden="1">#REF!</definedName>
    <definedName name="BLPR2520040303143540833_1_3" hidden="1">#REF!</definedName>
    <definedName name="BLPR2520040303143540833_2_3" hidden="1">#REF!</definedName>
    <definedName name="BLPR2520040303143540833_3_3" hidden="1">#REF!</definedName>
    <definedName name="BLPR2620040303143540833" hidden="1">#REF!</definedName>
    <definedName name="BLPR2620040303143540833_1_3" hidden="1">#REF!</definedName>
    <definedName name="BLPR2620040303143540833_2_3" hidden="1">#REF!</definedName>
    <definedName name="BLPR2620040303143540833_3_3" hidden="1">#REF!</definedName>
    <definedName name="BLPR2720040303143540843" hidden="1">#REF!</definedName>
    <definedName name="BLPR2720040303143540843_1_3" hidden="1">#REF!</definedName>
    <definedName name="BLPR2720040303143540843_2_3" hidden="1">#REF!</definedName>
    <definedName name="BLPR2720040303143540843_3_3" hidden="1">#REF!</definedName>
    <definedName name="BLPR2820040303143540843" hidden="1">#REF!</definedName>
    <definedName name="BLPR2820040303143540843_1_3" hidden="1">#REF!</definedName>
    <definedName name="BLPR2820040303143540843_2_3" hidden="1">#REF!</definedName>
    <definedName name="BLPR2820040303143540843_3_3" hidden="1">#REF!</definedName>
    <definedName name="BLPR2920040303143540843" hidden="1">#REF!</definedName>
    <definedName name="BLPR2920040303143540843_1_3" hidden="1">#REF!</definedName>
    <definedName name="BLPR2920040303143540843_2_3" hidden="1">#REF!</definedName>
    <definedName name="BLPR2920040303143540843_3_3" hidden="1">#REF!</definedName>
    <definedName name="BLPR3020040303143540843" hidden="1">#REF!</definedName>
    <definedName name="BLPR3020040303143540843_1_3" hidden="1">#REF!</definedName>
    <definedName name="BLPR3020040303143540843_2_3" hidden="1">#REF!</definedName>
    <definedName name="BLPR3020040303143540843_3_3" hidden="1">#REF!</definedName>
    <definedName name="BLPR3120040303143540853" hidden="1">#REF!</definedName>
    <definedName name="BLPR3120040303143540853_1_3" hidden="1">#REF!</definedName>
    <definedName name="BLPR3120040303143540853_2_3" hidden="1">#REF!</definedName>
    <definedName name="BLPR3120040303143540853_3_3" hidden="1">#REF!</definedName>
    <definedName name="BLPR320040303143540773" hidden="1">#REF!</definedName>
    <definedName name="BLPR320040303143540773_1_3" hidden="1">#REF!</definedName>
    <definedName name="BLPR320040303143540773_2_3" hidden="1">#REF!</definedName>
    <definedName name="BLPR320040303143540773_3_3" hidden="1">#REF!</definedName>
    <definedName name="BLPR3220040303143540853" hidden="1">#REF!</definedName>
    <definedName name="BLPR3220040303143540853_1_3" hidden="1">#REF!</definedName>
    <definedName name="BLPR3220040303143540853_2_3" hidden="1">#REF!</definedName>
    <definedName name="BLPR3220040303143540853_3_3" hidden="1">#REF!</definedName>
    <definedName name="BLPR3320040303143540853" hidden="1">#REF!</definedName>
    <definedName name="BLPR3320040303143540853_1_3" hidden="1">#REF!</definedName>
    <definedName name="BLPR3320040303143540853_2_3" hidden="1">#REF!</definedName>
    <definedName name="BLPR3320040303143540853_3_3" hidden="1">#REF!</definedName>
    <definedName name="BLPR3420040303143540853" hidden="1">#REF!</definedName>
    <definedName name="BLPR3420040303143540853_1_3" hidden="1">#REF!</definedName>
    <definedName name="BLPR3420040303143540853_2_3" hidden="1">#REF!</definedName>
    <definedName name="BLPR3420040303143540853_3_3" hidden="1">#REF!</definedName>
    <definedName name="BLPR3520040303143540853" hidden="1">#REF!</definedName>
    <definedName name="BLPR3520040303143540853_1_3" hidden="1">#REF!</definedName>
    <definedName name="BLPR3520040303143540853_2_3" hidden="1">#REF!</definedName>
    <definedName name="BLPR3520040303143540853_3_3" hidden="1">#REF!</definedName>
    <definedName name="BLPR3620040303143540863" hidden="1">#REF!</definedName>
    <definedName name="BLPR3620040303143540863_1_3" hidden="1">#REF!</definedName>
    <definedName name="BLPR3620040303143540863_2_3" hidden="1">#REF!</definedName>
    <definedName name="BLPR3620040303143540863_3_3" hidden="1">#REF!</definedName>
    <definedName name="BLPR3720040303143540863" hidden="1">#REF!</definedName>
    <definedName name="BLPR3720040303143540863_1_3" hidden="1">#REF!</definedName>
    <definedName name="BLPR3720040303143540863_2_3" hidden="1">#REF!</definedName>
    <definedName name="BLPR3720040303143540863_3_3" hidden="1">#REF!</definedName>
    <definedName name="BLPR3820040303143540863" hidden="1">#REF!</definedName>
    <definedName name="BLPR3820040303143540863_1_3" hidden="1">#REF!</definedName>
    <definedName name="BLPR3820040303143540863_2_3" hidden="1">#REF!</definedName>
    <definedName name="BLPR3820040303143540863_3_3" hidden="1">#REF!</definedName>
    <definedName name="BLPR3920040303143540863" hidden="1">#REF!</definedName>
    <definedName name="BLPR3920040303143540863_1_3" hidden="1">#REF!</definedName>
    <definedName name="BLPR3920040303143540863_2_3" hidden="1">#REF!</definedName>
    <definedName name="BLPR3920040303143540863_3_3" hidden="1">#REF!</definedName>
    <definedName name="BLPR4020040303143540873" hidden="1">#REF!</definedName>
    <definedName name="BLPR4020040303143540873_1_3" hidden="1">#REF!</definedName>
    <definedName name="BLPR4020040303143540873_2_3" hidden="1">#REF!</definedName>
    <definedName name="BLPR4020040303143540873_3_3" hidden="1">#REF!</definedName>
    <definedName name="BLPR4120040303143540873" hidden="1">#REF!</definedName>
    <definedName name="BLPR4120040303143540873_1_3" hidden="1">#REF!</definedName>
    <definedName name="BLPR4120040303143540873_2_3" hidden="1">#REF!</definedName>
    <definedName name="BLPR4120040303143540873_3_3" hidden="1">#REF!</definedName>
    <definedName name="BLPR420040303143540783" hidden="1">#REF!</definedName>
    <definedName name="BLPR420040303143540783_1_3" hidden="1">#REF!</definedName>
    <definedName name="BLPR420040303143540783_2_3" hidden="1">#REF!</definedName>
    <definedName name="BLPR420040303143540783_3_3" hidden="1">#REF!</definedName>
    <definedName name="BLPR4220040303143540873" hidden="1">#REF!</definedName>
    <definedName name="BLPR4220040303143540873_1_3" hidden="1">#REF!</definedName>
    <definedName name="BLPR4220040303143540873_2_3" hidden="1">#REF!</definedName>
    <definedName name="BLPR4220040303143540873_3_3" hidden="1">#REF!</definedName>
    <definedName name="BLPR4320040303143540873" hidden="1">#REF!</definedName>
    <definedName name="BLPR4320040303143540873_1_3" hidden="1">#REF!</definedName>
    <definedName name="BLPR4320040303143540873_2_3" hidden="1">#REF!</definedName>
    <definedName name="BLPR4320040303143540873_3_3" hidden="1">#REF!</definedName>
    <definedName name="BLPR4420040303143540883" hidden="1">#REF!</definedName>
    <definedName name="BLPR4420040303143540883_1_3" hidden="1">#REF!</definedName>
    <definedName name="BLPR4420040303143540883_2_3" hidden="1">#REF!</definedName>
    <definedName name="BLPR4420040303143540883_3_3" hidden="1">#REF!</definedName>
    <definedName name="BLPR4520040303143540883" hidden="1">#REF!</definedName>
    <definedName name="BLPR4520040303143540883_1_3" hidden="1">#REF!</definedName>
    <definedName name="BLPR4520040303143540883_2_3" hidden="1">#REF!</definedName>
    <definedName name="BLPR4520040303143540883_3_3" hidden="1">#REF!</definedName>
    <definedName name="BLPR4620040303143540883" hidden="1">#REF!</definedName>
    <definedName name="BLPR4620040303143540883_1_3" hidden="1">#REF!</definedName>
    <definedName name="BLPR4620040303143540883_2_3" hidden="1">#REF!</definedName>
    <definedName name="BLPR4620040303143540883_3_3" hidden="1">#REF!</definedName>
    <definedName name="BLPR4720040303143540893" hidden="1">#REF!</definedName>
    <definedName name="BLPR4720040303143540893_1_3" hidden="1">#REF!</definedName>
    <definedName name="BLPR4720040303143540893_2_3" hidden="1">#REF!</definedName>
    <definedName name="BLPR4720040303143540893_3_3" hidden="1">#REF!</definedName>
    <definedName name="BLPR4820040303143540893" hidden="1">#REF!</definedName>
    <definedName name="BLPR4820040303143540893_1_3" hidden="1">#REF!</definedName>
    <definedName name="BLPR4820040303143540893_2_3" hidden="1">#REF!</definedName>
    <definedName name="BLPR4820040303143540893_3_3" hidden="1">#REF!</definedName>
    <definedName name="BLPR4920040303143542085" hidden="1">#REF!</definedName>
    <definedName name="BLPR4920040303143542085_1_3" hidden="1">#REF!</definedName>
    <definedName name="BLPR4920040303143542085_2_3" hidden="1">#REF!</definedName>
    <definedName name="BLPR4920040303143542085_3_3" hidden="1">#REF!</definedName>
    <definedName name="BLPR5020040303143542085" hidden="1">#REF!</definedName>
    <definedName name="BLPR5020040303143542085_1_3" hidden="1">#REF!</definedName>
    <definedName name="BLPR5020040303143542085_2_3" hidden="1">#REF!</definedName>
    <definedName name="BLPR5020040303143542085_3_3" hidden="1">#REF!</definedName>
    <definedName name="BLPR5120040303143542095" hidden="1">#REF!</definedName>
    <definedName name="BLPR5120040303143542095_1_3" hidden="1">#REF!</definedName>
    <definedName name="BLPR5120040303143542095_2_3" hidden="1">#REF!</definedName>
    <definedName name="BLPR5120040303143542095_3_3" hidden="1">#REF!</definedName>
    <definedName name="BLPR520040303143540783" hidden="1">#REF!</definedName>
    <definedName name="BLPR520040303143540783_1_3" hidden="1">#REF!</definedName>
    <definedName name="BLPR520040303143540783_2_3" hidden="1">#REF!</definedName>
    <definedName name="BLPR520040303143540783_3_3" hidden="1">#REF!</definedName>
    <definedName name="BLPR5220040303143542095" hidden="1">#REF!</definedName>
    <definedName name="BLPR5220040303143542095_1_3" hidden="1">#REF!</definedName>
    <definedName name="BLPR5220040303143542095_2_3" hidden="1">#REF!</definedName>
    <definedName name="BLPR5220040303143542095_3_3" hidden="1">#REF!</definedName>
    <definedName name="BLPR5320040303143542095" hidden="1">#REF!</definedName>
    <definedName name="BLPR5320040303143542095_1_3" hidden="1">#REF!</definedName>
    <definedName name="BLPR5320040303143542095_2_3" hidden="1">#REF!</definedName>
    <definedName name="BLPR5320040303143542095_3_3" hidden="1">#REF!</definedName>
    <definedName name="BLPR5420040303143542095" hidden="1">#REF!</definedName>
    <definedName name="BLPR5420040303143542095_1_3" hidden="1">#REF!</definedName>
    <definedName name="BLPR5420040303143542095_2_3" hidden="1">#REF!</definedName>
    <definedName name="BLPR5420040303143542095_3_3" hidden="1">#REF!</definedName>
    <definedName name="BLPR5520040303143542095" hidden="1">#REF!</definedName>
    <definedName name="BLPR5520040303143542095_1_3" hidden="1">#REF!</definedName>
    <definedName name="BLPR5520040303143542095_2_3" hidden="1">#REF!</definedName>
    <definedName name="BLPR5520040303143542095_3_3" hidden="1">#REF!</definedName>
    <definedName name="BLPR5620040303143542105" hidden="1">#REF!</definedName>
    <definedName name="BLPR5620040303143542105_1_3" hidden="1">#REF!</definedName>
    <definedName name="BLPR5620040303143542105_2_3" hidden="1">#REF!</definedName>
    <definedName name="BLPR5620040303143542105_3_3" hidden="1">#REF!</definedName>
    <definedName name="BLPR5720040303143542105" hidden="1">#REF!</definedName>
    <definedName name="BLPR5720040303143542105_1_3" hidden="1">#REF!</definedName>
    <definedName name="BLPR5720040303143542105_2_3" hidden="1">#REF!</definedName>
    <definedName name="BLPR5720040303143542105_3_3" hidden="1">#REF!</definedName>
    <definedName name="BLPR5820040303143548064" hidden="1">#REF!</definedName>
    <definedName name="BLPR5820040303143548064_1_1" hidden="1">#REF!</definedName>
    <definedName name="BLPR5920040303143548074" hidden="1">#REF!</definedName>
    <definedName name="BLPR5920040303143548074_1_1" hidden="1">#REF!</definedName>
    <definedName name="BLPR6020040303143548074" hidden="1">#REF!</definedName>
    <definedName name="BLPR6020040303143548074_1_1" hidden="1">#REF!</definedName>
    <definedName name="BLPR6120040303143548074" hidden="1">#REF!</definedName>
    <definedName name="BLPR6120040303143548074_1_1" hidden="1">#REF!</definedName>
    <definedName name="BLPR620040303143540783" hidden="1">#REF!</definedName>
    <definedName name="BLPR620040303143540783_1_3" hidden="1">#REF!</definedName>
    <definedName name="BLPR620040303143540783_2_3" hidden="1">#REF!</definedName>
    <definedName name="BLPR620040303143540783_3_3" hidden="1">#REF!</definedName>
    <definedName name="BLPR6220040303143548074" hidden="1">#REF!</definedName>
    <definedName name="BLPR6220040303143548074_1_1" hidden="1">#REF!</definedName>
    <definedName name="BLPR6320040303143548074" hidden="1">#REF!</definedName>
    <definedName name="BLPR6320040303143548074_1_1" hidden="1">#REF!</definedName>
    <definedName name="BLPR6420040303143548104" hidden="1">#REF!</definedName>
    <definedName name="BLPR6420040303143548104_1_2" hidden="1">#REF!</definedName>
    <definedName name="BLPR6420040303143548104_2_2" hidden="1">#REF!</definedName>
    <definedName name="BLPR6520040303143548114" hidden="1">#REF!</definedName>
    <definedName name="BLPR6520040303143548114_1_2" hidden="1">#REF!</definedName>
    <definedName name="BLPR6520040303143548114_2_2" hidden="1">#REF!</definedName>
    <definedName name="BLPR6620040303143548134" hidden="1">#REF!</definedName>
    <definedName name="BLPR6620040303143548134_1_2" hidden="1">#REF!</definedName>
    <definedName name="BLPR6620040303143548134_2_2" hidden="1">#REF!</definedName>
    <definedName name="BLPR6720040303143549966" hidden="1">#REF!</definedName>
    <definedName name="BLPR6720040303143549966_1_1" hidden="1">#REF!</definedName>
    <definedName name="BLPR6820040303143549966" hidden="1">#REF!</definedName>
    <definedName name="BLPR6820040303143549966_1_1" hidden="1">#REF!</definedName>
    <definedName name="BLPR6920040303143549966" hidden="1">#REF!</definedName>
    <definedName name="BLPR6920040303143549966_1_1" hidden="1">#REF!</definedName>
    <definedName name="BLPR7020040303143549966" hidden="1">#REF!</definedName>
    <definedName name="BLPR7020040303143549966_1_1" hidden="1">#REF!</definedName>
    <definedName name="BLPR7120040303143549966" hidden="1">#REF!</definedName>
    <definedName name="BLPR7120040303143549966_1_1" hidden="1">#REF!</definedName>
    <definedName name="BLPR720040303143540783" hidden="1">#REF!</definedName>
    <definedName name="BLPR720040303143540783_1_3" hidden="1">#REF!</definedName>
    <definedName name="BLPR720040303143540783_2_3" hidden="1">#REF!</definedName>
    <definedName name="BLPR720040303143540783_3_3" hidden="1">#REF!</definedName>
    <definedName name="BLPR7220040303143549966" hidden="1">#REF!</definedName>
    <definedName name="BLPR7220040303143549966_1_1" hidden="1">#REF!</definedName>
    <definedName name="BLPR7320040303143549976" hidden="1">#REF!</definedName>
    <definedName name="BLPR7320040303143549976_1_1" hidden="1">#REF!</definedName>
    <definedName name="BLPR7420040303143549976" hidden="1">#REF!</definedName>
    <definedName name="BLPR7420040303143549976_1_1" hidden="1">#REF!</definedName>
    <definedName name="BLPR7520040303143549976" hidden="1">#REF!</definedName>
    <definedName name="BLPR7520040303143549976_1_1" hidden="1">#REF!</definedName>
    <definedName name="BLPR7620040303143549976" hidden="1">#REF!</definedName>
    <definedName name="BLPR7620040303143549976_1_1" hidden="1">#REF!</definedName>
    <definedName name="BLPR7720040303143549976" hidden="1">#REF!</definedName>
    <definedName name="BLPR7720040303143549976_1_1" hidden="1">#REF!</definedName>
    <definedName name="BLPR7820040303143549976" hidden="1">#REF!</definedName>
    <definedName name="BLPR7820040303143549976_1_1" hidden="1">#REF!</definedName>
    <definedName name="BLPR7920040303143549987" hidden="1">#REF!</definedName>
    <definedName name="BLPR7920040303143549987_1_1" hidden="1">#REF!</definedName>
    <definedName name="BLPR8020040303143549987" hidden="1">#REF!</definedName>
    <definedName name="BLPR8020040303143549987_1_1" hidden="1">#REF!</definedName>
    <definedName name="BLPR8120040303143549987" hidden="1">#REF!</definedName>
    <definedName name="BLPR8120040303143549987_1_1" hidden="1">#REF!</definedName>
    <definedName name="BLPR820040303143540793" hidden="1">#REF!</definedName>
    <definedName name="BLPR820040303143540793_1_3" hidden="1">#REF!</definedName>
    <definedName name="BLPR820040303143540793_2_3" hidden="1">#REF!</definedName>
    <definedName name="BLPR820040303143540793_3_3" hidden="1">#REF!</definedName>
    <definedName name="BLPR8220040303143549987" hidden="1">#REF!</definedName>
    <definedName name="BLPR8220040303143549987_1_1" hidden="1">#REF!</definedName>
    <definedName name="BLPR8320040303143549987" hidden="1">#REF!</definedName>
    <definedName name="BLPR8320040303143549987_1_1" hidden="1">#REF!</definedName>
    <definedName name="BLPR8420040303143549987" hidden="1">#REF!</definedName>
    <definedName name="BLPR8420040303143549987_1_1" hidden="1">#REF!</definedName>
    <definedName name="BLPR8520040303143549987" hidden="1">#REF!</definedName>
    <definedName name="BLPR8520040303143549987_1_1" hidden="1">#REF!</definedName>
    <definedName name="BLPR8620040303143549997" hidden="1">#REF!</definedName>
    <definedName name="BLPR8620040303143549997_1_1" hidden="1">#REF!</definedName>
    <definedName name="BLPR8720040303143549997" hidden="1">#REF!</definedName>
    <definedName name="BLPR8720040303143549997_1_1" hidden="1">#REF!</definedName>
    <definedName name="BLPR8820040303143549997" hidden="1">#REF!</definedName>
    <definedName name="BLPR8820040303143549997_1_1" hidden="1">#REF!</definedName>
    <definedName name="BLPR8920040303143549997" hidden="1">#REF!</definedName>
    <definedName name="BLPR8920040303143549997_1_1" hidden="1">#REF!</definedName>
    <definedName name="BLPR9020040303143549997" hidden="1">#REF!</definedName>
    <definedName name="BLPR9020040303143549997_1_1" hidden="1">#REF!</definedName>
    <definedName name="BLPR9120040303143549997" hidden="1">#REF!</definedName>
    <definedName name="BLPR9120040303143549997_1_1" hidden="1">#REF!</definedName>
    <definedName name="BLPR920040303143540803" hidden="1">#REF!</definedName>
    <definedName name="BLPR920040303143540803_1_3" hidden="1">#REF!</definedName>
    <definedName name="BLPR920040303143540803_2_3" hidden="1">#REF!</definedName>
    <definedName name="BLPR920040303143540803_3_3" hidden="1">#REF!</definedName>
    <definedName name="BLPR9220040303143550007" hidden="1">#REF!</definedName>
    <definedName name="BLPR9220040303143550007_1_1" hidden="1">#REF!</definedName>
    <definedName name="BLPR9320040303143550007" hidden="1">#REF!</definedName>
    <definedName name="BLPR9320040303143550007_1_1" hidden="1">#REF!</definedName>
    <definedName name="BLPR9420040303143550007" hidden="1">#REF!</definedName>
    <definedName name="BLPR9420040303143550007_1_1" hidden="1">#REF!</definedName>
    <definedName name="BLPR9520040303143550007" hidden="1">#REF!</definedName>
    <definedName name="BLPR9520040303143550007_1_1" hidden="1">#REF!</definedName>
    <definedName name="BLPR9620040303143550007" hidden="1">#REF!</definedName>
    <definedName name="BLPR9620040303143550007_1_1" hidden="1">#REF!</definedName>
    <definedName name="BLPR9720040303143550007" hidden="1">#REF!</definedName>
    <definedName name="BLPR9720040303143550007_1_1" hidden="1">#REF!</definedName>
    <definedName name="BLPR9820040303143550017" hidden="1">#REF!</definedName>
    <definedName name="BLPR9820040303143550017_1_1" hidden="1">#REF!</definedName>
    <definedName name="BLPR9920040303143550017" hidden="1">#REF!</definedName>
    <definedName name="BLPR9920040303143550017_1_1" hidden="1">#REF!</definedName>
    <definedName name="bn" hidden="1">{"det (May)",#N/A,FALSE,"June";"sum (MAY YTD)",#N/A,FALSE,"June YTD"}</definedName>
    <definedName name="BNE_MESSAGES_HIDDEN" hidden="1">#REF!</definedName>
    <definedName name="bnmnbm" hidden="1">{"det (May)",#N/A,FALSE,"June";"sum (MAY YTD)",#N/A,FALSE,"June YTD"}</definedName>
    <definedName name="bnmv" hidden="1">{"det (May)",#N/A,FALSE,"June";"sum (MAY YTD)",#N/A,FALSE,"June YTD"}</definedName>
    <definedName name="bnnn" hidden="1">{"consolidated",#N/A,FALSE,"Sheet1";"cms",#N/A,FALSE,"Sheet1";"fse",#N/A,FALSE,"Sheet1"}</definedName>
    <definedName name="bny" hidden="1">{"'毛利比较'!$A$4:$P$26"}</definedName>
    <definedName name="book" hidden="1">{"det (May)",#N/A,FALSE,"June";"sum (MAY YTD)",#N/A,FALSE,"June YTD"}</definedName>
    <definedName name="book.2" hidden="1">{#N/A,#N/A,FALSE,"OffAdvance";#N/A,#N/A,FALSE,"OffExpRprt";#N/A,#N/A,FALSE,"Travelling";#N/A,#N/A,FALSE,"Entertmnt";#N/A,#N/A,FALSE,"Promotion"}</definedName>
    <definedName name="b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rrow" hidden="1">#REF!</definedName>
    <definedName name="bou" hidden="1">{#N/A,#N/A,FALSE,"Eastern";#N/A,#N/A,FALSE,"Western"}</definedName>
    <definedName name="br" hidden="1">{#N/A,#N/A,FALSE,"Aging Summary";#N/A,#N/A,FALSE,"Ratio Analysis";#N/A,#N/A,FALSE,"Test 120 Day Accts";#N/A,#N/A,FALSE,"Tickmarks"}</definedName>
    <definedName name="br_1" hidden="1">{#N/A,#N/A,FALSE,"Aging Summary";#N/A,#N/A,FALSE,"Ratio Analysis";#N/A,#N/A,FALSE,"Test 120 Day Accts";#N/A,#N/A,FALSE,"Tickmarks"}</definedName>
    <definedName name="br_1_1_1" hidden="1">{#N/A,#N/A,FALSE,"Aging Summary";#N/A,#N/A,FALSE,"Ratio Analysis";#N/A,#N/A,FALSE,"Test 120 Day Accts";#N/A,#N/A,FALSE,"Tickmarks"}</definedName>
    <definedName name="br_1_1_2" hidden="1">{#N/A,#N/A,FALSE,"Aging Summary";#N/A,#N/A,FALSE,"Ratio Analysis";#N/A,#N/A,FALSE,"Test 120 Day Accts";#N/A,#N/A,FALSE,"Tickmarks"}</definedName>
    <definedName name="br_1_1_3" hidden="1">{#N/A,#N/A,FALSE,"Aging Summary";#N/A,#N/A,FALSE,"Ratio Analysis";#N/A,#N/A,FALSE,"Test 120 Day Accts";#N/A,#N/A,FALSE,"Tickmarks"}</definedName>
    <definedName name="br_1_2" hidden="1">{#N/A,#N/A,FALSE,"Aging Summary";#N/A,#N/A,FALSE,"Ratio Analysis";#N/A,#N/A,FALSE,"Test 120 Day Accts";#N/A,#N/A,FALSE,"Tickmarks"}</definedName>
    <definedName name="br_1_3" hidden="1">{#N/A,#N/A,FALSE,"Aging Summary";#N/A,#N/A,FALSE,"Ratio Analysis";#N/A,#N/A,FALSE,"Test 120 Day Accts";#N/A,#N/A,FALSE,"Tickmarks"}</definedName>
    <definedName name="br_1_4" hidden="1">{#N/A,#N/A,FALSE,"Aging Summary";#N/A,#N/A,FALSE,"Ratio Analysis";#N/A,#N/A,FALSE,"Test 120 Day Accts";#N/A,#N/A,FALSE,"Tickmarks"}</definedName>
    <definedName name="br_2" hidden="1">{#N/A,#N/A,FALSE,"Aging Summary";#N/A,#N/A,FALSE,"Ratio Analysis";#N/A,#N/A,FALSE,"Test 120 Day Accts";#N/A,#N/A,FALSE,"Tickmarks"}</definedName>
    <definedName name="br_3" hidden="1">{#N/A,#N/A,FALSE,"Aging Summary";#N/A,#N/A,FALSE,"Ratio Analysis";#N/A,#N/A,FALSE,"Test 120 Day Accts";#N/A,#N/A,FALSE,"Tickmarks"}</definedName>
    <definedName name="br_4" hidden="1">{#N/A,#N/A,FALSE,"Aging Summary";#N/A,#N/A,FALSE,"Ratio Analysis";#N/A,#N/A,FALSE,"Test 120 Day Accts";#N/A,#N/A,FALSE,"Tickmarks"}</definedName>
    <definedName name="Bridge" hidden="1">{"'Highlights'!$A$1:$M$123"}</definedName>
    <definedName name="BRJ" hidden="1">{#N/A,#N/A,FALSE,"JKFLASH2";#N/A,#N/A,FALSE,"Page 4";#N/A,#N/A,FALSE,"page 3"}</definedName>
    <definedName name="bro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" hidden="1">{"SCH2B",#N/A,FALSE,"Canada"}</definedName>
    <definedName name="BS.PÁG.5" hidden="1">{#N/A,#N/A,FALSE,"Aging Summary";#N/A,#N/A,FALSE,"Ratio Analysis";#N/A,#N/A,FALSE,"Test 120 Day Accts";#N/A,#N/A,FALSE,"Tickmarks"}</definedName>
    <definedName name="BS.PáG.52" hidden="1">{#N/A,#N/A,FALSE,"Aging Summary";#N/A,#N/A,FALSE,"Ratio Analysis";#N/A,#N/A,FALSE,"Test 120 Day Accts";#N/A,#N/A,FALSE,"Tickmarks"}</definedName>
    <definedName name="bs분석" hidden="1">#REF!</definedName>
    <definedName name="bt" hidden="1">{"'毛利比较'!$A$4:$P$26"}</definedName>
    <definedName name="bt5w" hidden="1">#REF!</definedName>
    <definedName name="BTHN" hidden="1">{"adj95mult",#N/A,FALSE,"COMPCO";"adj95est",#N/A,FALSE,"COMPCO"}</definedName>
    <definedName name="BTHNT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LG" hidden="1">#REF!</definedName>
    <definedName name="BTRB" hidden="1">{#N/A,#N/A,FALSE,"Aging Summary";#N/A,#N/A,FALSE,"Ratio Analysis";#N/A,#N/A,FALSE,"Test 120 Day Accts";#N/A,#N/A,FALSE,"Tickmarks"}</definedName>
    <definedName name="BTRBQT" hidden="1">{#N/A,#N/A,FALSE,"Aging Summary";#N/A,#N/A,FALSE,"Ratio Analysis";#N/A,#N/A,FALSE,"Test 120 Day Accts";#N/A,#N/A,FALSE,"Tickmarks"}</definedName>
    <definedName name="BTRWB" hidden="1">{#N/A,#N/A,FALSE,"Aging Summary";#N/A,#N/A,FALSE,"Ratio Analysis";#N/A,#N/A,FALSE,"Test 120 Day Accts";#N/A,#N/A,FALSE,"Tickmarks"}</definedName>
    <definedName name="BTRWBTR4" hidden="1">{#N/A,#N/A,FALSE,"Aging Summary";#N/A,#N/A,FALSE,"Ratio Analysis";#N/A,#N/A,FALSE,"Test 120 Day Accts";#N/A,#N/A,FALSE,"Tickmarks"}</definedName>
    <definedName name="BTT" hidden="1">#N/A</definedName>
    <definedName name="BTYJ" hidden="1">{#N/A,#N/A,TRUE,"Cover sheet";#N/A,#N/A,TRUE,"DCF analysis";#N/A,#N/A,TRUE,"WACC calculation"}</definedName>
    <definedName name="bu" hidden="1">{#N/A,#N/A,FALSE,"Sheet1"}</definedName>
    <definedName name="budget" hidden="1">{"SCM_Detail",#N/A,FALSE,"SCM";"SCM_Top",#N/A,FALSE,"SCM"}</definedName>
    <definedName name="BUL" hidden="1">#REF!</definedName>
    <definedName name="bune2" hidden="1">{"'Memunka2'!$A$1:$C$25"}</definedName>
    <definedName name="buneden" hidden="1">{"'Memunka2'!$A$1:$C$25"}</definedName>
    <definedName name="bunedir2" hidden="1">{"'Memunka2'!$A$1:$C$25"}</definedName>
    <definedName name="bunedirbe7" hidden="1">{"'Memunka2'!$A$1:$C$25"}</definedName>
    <definedName name="bus" hidden="1">{"Fa",#N/A,FALSE,"F";"Fb",#N/A,FALSE,"F"}</definedName>
    <definedName name="busiz" hidden="1">{#N/A,#N/A,FALSE,"Eastern";#N/A,#N/A,FALSE,"Western"}</definedName>
    <definedName name="bv" hidden="1">{"'毛利比较'!$A$4:$P$26"}</definedName>
    <definedName name="BVFL" hidden="1">{#N/A,#N/A,FALSE,"Sheet1"}</definedName>
    <definedName name="BWR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T" hidden="1">{"page1",#N/A,FALSE,"BHCOMPC5";"page2",#N/A,FALSE,"BHCOMPC5";"page3",#N/A,FALSE,"BHCOMPC5";"page4",#N/A,FALSE,"BHCOMPC5"}</definedName>
    <definedName name="BWTB" hidden="1">{#N/A,#N/A,FALSE,"Sheet1"}</definedName>
    <definedName name="BYE5J" hidden="1">{#N/A,#N/A,FALSE,"12MFC"}</definedName>
    <definedName name="BYN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u" hidden="1">{"'毛利比较'!$A$4:$P$26"}</definedName>
    <definedName name="BYWB" hidden="1">{#N/A,#N/A,FALSE,"Aging Summary";#N/A,#N/A,FALSE,"Ratio Analysis";#N/A,#N/A,FALSE,"Test 120 Day Accts";#N/A,#N/A,FALSE,"Tickmarks"}</definedName>
    <definedName name="c.LTMYear" hidden="1">#REF!</definedName>
    <definedName name="canal" hidden="1">{"SCH1B",#N/A,FALSE,"Canada";"SCH2B",#N/A,FALSE,"Canada"}</definedName>
    <definedName name="cantil" hidden="1">{#N/A,#N/A,FALSE,"Aging Summary";#N/A,#N/A,FALSE,"Ratio Analysis";#N/A,#N/A,FALSE,"Test 120 Day Accts";#N/A,#N/A,FALSE,"Tickmarks"}</definedName>
    <definedName name="cantil_1" hidden="1">{#N/A,#N/A,FALSE,"Aging Summary";#N/A,#N/A,FALSE,"Ratio Analysis";#N/A,#N/A,FALSE,"Test 120 Day Accts";#N/A,#N/A,FALSE,"Tickmarks"}</definedName>
    <definedName name="cantil_1_1_1" hidden="1">{#N/A,#N/A,FALSE,"Aging Summary";#N/A,#N/A,FALSE,"Ratio Analysis";#N/A,#N/A,FALSE,"Test 120 Day Accts";#N/A,#N/A,FALSE,"Tickmarks"}</definedName>
    <definedName name="cantil_1_1_2" hidden="1">{#N/A,#N/A,FALSE,"Aging Summary";#N/A,#N/A,FALSE,"Ratio Analysis";#N/A,#N/A,FALSE,"Test 120 Day Accts";#N/A,#N/A,FALSE,"Tickmarks"}</definedName>
    <definedName name="cantil_1_1_3" hidden="1">{#N/A,#N/A,FALSE,"Aging Summary";#N/A,#N/A,FALSE,"Ratio Analysis";#N/A,#N/A,FALSE,"Test 120 Day Accts";#N/A,#N/A,FALSE,"Tickmarks"}</definedName>
    <definedName name="cantil_1_2" hidden="1">{#N/A,#N/A,FALSE,"Aging Summary";#N/A,#N/A,FALSE,"Ratio Analysis";#N/A,#N/A,FALSE,"Test 120 Day Accts";#N/A,#N/A,FALSE,"Tickmarks"}</definedName>
    <definedName name="cantil_1_3" hidden="1">{#N/A,#N/A,FALSE,"Aging Summary";#N/A,#N/A,FALSE,"Ratio Analysis";#N/A,#N/A,FALSE,"Test 120 Day Accts";#N/A,#N/A,FALSE,"Tickmarks"}</definedName>
    <definedName name="cantil_1_4" hidden="1">{#N/A,#N/A,FALSE,"Aging Summary";#N/A,#N/A,FALSE,"Ratio Analysis";#N/A,#N/A,FALSE,"Test 120 Day Accts";#N/A,#N/A,FALSE,"Tickmarks"}</definedName>
    <definedName name="cantil_2" hidden="1">{#N/A,#N/A,FALSE,"Aging Summary";#N/A,#N/A,FALSE,"Ratio Analysis";#N/A,#N/A,FALSE,"Test 120 Day Accts";#N/A,#N/A,FALSE,"Tickmarks"}</definedName>
    <definedName name="cantil_3" hidden="1">{#N/A,#N/A,FALSE,"Aging Summary";#N/A,#N/A,FALSE,"Ratio Analysis";#N/A,#N/A,FALSE,"Test 120 Day Accts";#N/A,#N/A,FALSE,"Tickmarks"}</definedName>
    <definedName name="cantil_4" hidden="1">{#N/A,#N/A,FALSE,"Aging Summary";#N/A,#N/A,FALSE,"Ratio Analysis";#N/A,#N/A,FALSE,"Test 120 Day Accts";#N/A,#N/A,FALSE,"Tickmarks"}</definedName>
    <definedName name="Capa변동" hidden="1">{"'Sheet1'!$A$1:$H$36"}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gt" hidden="1">{"SCH2C",#N/A,FALSE,"North America"}</definedName>
    <definedName name="CAs" hidden="1">#REF!</definedName>
    <definedName name="casa" hidden="1">{"SCH1A",#N/A,FALSE,"US";"SCH2A",#N/A,FALSE,"US"}</definedName>
    <definedName name="Casfl01" hidden="1">{#N/A,#N/A,FALSE,"Aging Summary";#N/A,#N/A,FALSE,"Ratio Analysis";#N/A,#N/A,FALSE,"Test 120 Day Accts";#N/A,#N/A,FALSE,"Tickmarks"}</definedName>
    <definedName name="Casfl01_1" hidden="1">{#N/A,#N/A,FALSE,"Aging Summary";#N/A,#N/A,FALSE,"Ratio Analysis";#N/A,#N/A,FALSE,"Test 120 Day Accts";#N/A,#N/A,FALSE,"Tickmarks"}</definedName>
    <definedName name="Casfl01_1_1" hidden="1">{#N/A,#N/A,FALSE,"Aging Summary";#N/A,#N/A,FALSE,"Ratio Analysis";#N/A,#N/A,FALSE,"Test 120 Day Accts";#N/A,#N/A,FALSE,"Tickmarks"}</definedName>
    <definedName name="Casfl01_1_1_1" hidden="1">{#N/A,#N/A,FALSE,"Aging Summary";#N/A,#N/A,FALSE,"Ratio Analysis";#N/A,#N/A,FALSE,"Test 120 Day Accts";#N/A,#N/A,FALSE,"Tickmarks"}</definedName>
    <definedName name="Casfl01_1_1_2" hidden="1">{#N/A,#N/A,FALSE,"Aging Summary";#N/A,#N/A,FALSE,"Ratio Analysis";#N/A,#N/A,FALSE,"Test 120 Day Accts";#N/A,#N/A,FALSE,"Tickmarks"}</definedName>
    <definedName name="Casfl01_1_1_3" hidden="1">{#N/A,#N/A,FALSE,"Aging Summary";#N/A,#N/A,FALSE,"Ratio Analysis";#N/A,#N/A,FALSE,"Test 120 Day Accts";#N/A,#N/A,FALSE,"Tickmarks"}</definedName>
    <definedName name="Casfl01_1_2" hidden="1">{#N/A,#N/A,FALSE,"Aging Summary";#N/A,#N/A,FALSE,"Ratio Analysis";#N/A,#N/A,FALSE,"Test 120 Day Accts";#N/A,#N/A,FALSE,"Tickmarks"}</definedName>
    <definedName name="Casfl01_1_3" hidden="1">{#N/A,#N/A,FALSE,"Aging Summary";#N/A,#N/A,FALSE,"Ratio Analysis";#N/A,#N/A,FALSE,"Test 120 Day Accts";#N/A,#N/A,FALSE,"Tickmarks"}</definedName>
    <definedName name="Casfl01_2" hidden="1">{#N/A,#N/A,FALSE,"Aging Summary";#N/A,#N/A,FALSE,"Ratio Analysis";#N/A,#N/A,FALSE,"Test 120 Day Accts";#N/A,#N/A,FALSE,"Tickmarks"}</definedName>
    <definedName name="Casfl01_3" hidden="1">{#N/A,#N/A,FALSE,"Aging Summary";#N/A,#N/A,FALSE,"Ratio Analysis";#N/A,#N/A,FALSE,"Test 120 Day Accts";#N/A,#N/A,FALSE,"Tickmarks"}</definedName>
    <definedName name="Casfl01_4" hidden="1">{#N/A,#N/A,FALSE,"Aging Summary";#N/A,#N/A,FALSE,"Ratio Analysis";#N/A,#N/A,FALSE,"Test 120 Day Accts";#N/A,#N/A,FALSE,"Tickmarks"}</definedName>
    <definedName name="Casfl04" hidden="1">{#N/A,#N/A,FALSE,"Aging Summary";#N/A,#N/A,FALSE,"Ratio Analysis";#N/A,#N/A,FALSE,"Test 120 Day Accts";#N/A,#N/A,FALSE,"Tickmarks"}</definedName>
    <definedName name="Casfl04_1" hidden="1">{#N/A,#N/A,FALSE,"Aging Summary";#N/A,#N/A,FALSE,"Ratio Analysis";#N/A,#N/A,FALSE,"Test 120 Day Accts";#N/A,#N/A,FALSE,"Tickmarks"}</definedName>
    <definedName name="Casfl04_1_1_1" hidden="1">{#N/A,#N/A,FALSE,"Aging Summary";#N/A,#N/A,FALSE,"Ratio Analysis";#N/A,#N/A,FALSE,"Test 120 Day Accts";#N/A,#N/A,FALSE,"Tickmarks"}</definedName>
    <definedName name="Casfl04_1_1_2" hidden="1">{#N/A,#N/A,FALSE,"Aging Summary";#N/A,#N/A,FALSE,"Ratio Analysis";#N/A,#N/A,FALSE,"Test 120 Day Accts";#N/A,#N/A,FALSE,"Tickmarks"}</definedName>
    <definedName name="Casfl04_1_1_3" hidden="1">{#N/A,#N/A,FALSE,"Aging Summary";#N/A,#N/A,FALSE,"Ratio Analysis";#N/A,#N/A,FALSE,"Test 120 Day Accts";#N/A,#N/A,FALSE,"Tickmarks"}</definedName>
    <definedName name="Casfl04_1_2" hidden="1">{#N/A,#N/A,FALSE,"Aging Summary";#N/A,#N/A,FALSE,"Ratio Analysis";#N/A,#N/A,FALSE,"Test 120 Day Accts";#N/A,#N/A,FALSE,"Tickmarks"}</definedName>
    <definedName name="Casfl04_1_3" hidden="1">{#N/A,#N/A,FALSE,"Aging Summary";#N/A,#N/A,FALSE,"Ratio Analysis";#N/A,#N/A,FALSE,"Test 120 Day Accts";#N/A,#N/A,FALSE,"Tickmarks"}</definedName>
    <definedName name="Casfl04_1_4" hidden="1">{#N/A,#N/A,FALSE,"Aging Summary";#N/A,#N/A,FALSE,"Ratio Analysis";#N/A,#N/A,FALSE,"Test 120 Day Accts";#N/A,#N/A,FALSE,"Tickmarks"}</definedName>
    <definedName name="Casfl04_2" hidden="1">{#N/A,#N/A,FALSE,"Aging Summary";#N/A,#N/A,FALSE,"Ratio Analysis";#N/A,#N/A,FALSE,"Test 120 Day Accts";#N/A,#N/A,FALSE,"Tickmarks"}</definedName>
    <definedName name="Casfl04_3" hidden="1">{#N/A,#N/A,FALSE,"Aging Summary";#N/A,#N/A,FALSE,"Ratio Analysis";#N/A,#N/A,FALSE,"Test 120 Day Accts";#N/A,#N/A,FALSE,"Tickmarks"}</definedName>
    <definedName name="Casfl04_4" hidden="1">{#N/A,#N/A,FALSE,"Aging Summary";#N/A,#N/A,FALSE,"Ratio Analysis";#N/A,#N/A,FALSE,"Test 120 Day Accts";#N/A,#N/A,FALSE,"Tickmarks"}</definedName>
    <definedName name="casfl12" hidden="1">{#N/A,#N/A,FALSE,"Aging Summary";#N/A,#N/A,FALSE,"Ratio Analysis";#N/A,#N/A,FALSE,"Test 120 Day Accts";#N/A,#N/A,FALSE,"Tickmarks"}</definedName>
    <definedName name="casfl12_1" hidden="1">{#N/A,#N/A,FALSE,"Aging Summary";#N/A,#N/A,FALSE,"Ratio Analysis";#N/A,#N/A,FALSE,"Test 120 Day Accts";#N/A,#N/A,FALSE,"Tickmarks"}</definedName>
    <definedName name="casfl12_1_1_1" hidden="1">{#N/A,#N/A,FALSE,"Aging Summary";#N/A,#N/A,FALSE,"Ratio Analysis";#N/A,#N/A,FALSE,"Test 120 Day Accts";#N/A,#N/A,FALSE,"Tickmarks"}</definedName>
    <definedName name="casfl12_1_1_2" hidden="1">{#N/A,#N/A,FALSE,"Aging Summary";#N/A,#N/A,FALSE,"Ratio Analysis";#N/A,#N/A,FALSE,"Test 120 Day Accts";#N/A,#N/A,FALSE,"Tickmarks"}</definedName>
    <definedName name="casfl12_1_1_3" hidden="1">{#N/A,#N/A,FALSE,"Aging Summary";#N/A,#N/A,FALSE,"Ratio Analysis";#N/A,#N/A,FALSE,"Test 120 Day Accts";#N/A,#N/A,FALSE,"Tickmarks"}</definedName>
    <definedName name="casfl12_1_2" hidden="1">{#N/A,#N/A,FALSE,"Aging Summary";#N/A,#N/A,FALSE,"Ratio Analysis";#N/A,#N/A,FALSE,"Test 120 Day Accts";#N/A,#N/A,FALSE,"Tickmarks"}</definedName>
    <definedName name="casfl12_1_3" hidden="1">{#N/A,#N/A,FALSE,"Aging Summary";#N/A,#N/A,FALSE,"Ratio Analysis";#N/A,#N/A,FALSE,"Test 120 Day Accts";#N/A,#N/A,FALSE,"Tickmarks"}</definedName>
    <definedName name="casfl12_1_4" hidden="1">{#N/A,#N/A,FALSE,"Aging Summary";#N/A,#N/A,FALSE,"Ratio Analysis";#N/A,#N/A,FALSE,"Test 120 Day Accts";#N/A,#N/A,FALSE,"Tickmarks"}</definedName>
    <definedName name="casfl12_2" hidden="1">{#N/A,#N/A,FALSE,"Aging Summary";#N/A,#N/A,FALSE,"Ratio Analysis";#N/A,#N/A,FALSE,"Test 120 Day Accts";#N/A,#N/A,FALSE,"Tickmarks"}</definedName>
    <definedName name="casfl12_3" hidden="1">{#N/A,#N/A,FALSE,"Aging Summary";#N/A,#N/A,FALSE,"Ratio Analysis";#N/A,#N/A,FALSE,"Test 120 Day Accts";#N/A,#N/A,FALSE,"Tickmarks"}</definedName>
    <definedName name="casfl12_4" hidden="1">{#N/A,#N/A,FALSE,"Aging Summary";#N/A,#N/A,FALSE,"Ratio Analysis";#N/A,#N/A,FALSE,"Test 120 Day Accts";#N/A,#N/A,FALSE,"Tickmarks"}</definedName>
    <definedName name="CASH" hidden="1">{"'Sheet1'!$A$1:$H$36"}</definedName>
    <definedName name="Cashbook" hidden="1">{#N/A,#N/A,FALSE,"Sheet1"}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OUT" hidden="1">{"'Sheet1'!$A$1:$H$36"}</definedName>
    <definedName name="cass" hidden="1">{#N/A,#N/A,FALSE,"Assessment";#N/A,#N/A,FALSE,"Staffing";#N/A,#N/A,FALSE,"Hires";#N/A,#N/A,FALSE,"Assumptions"}</definedName>
    <definedName name="cassacac" hidden="1">{#N/A,#N/A,FALSE,"Assessment";#N/A,#N/A,FALSE,"Staffing";#N/A,#N/A,FALSE,"Hires";#N/A,#N/A,FALSE,"Assumptions"}</definedName>
    <definedName name="cat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b_Chart_1_opts" hidden="1">"1, 1, 1, False, 2, False, False, , 0, False, False, 1, 1"</definedName>
    <definedName name="cb_Chart_18_opts" hidden="1">"1, 1, 1, False, 2, True, False, , 0, False, False, 1, 2"</definedName>
    <definedName name="cb_Chart_2_opts" hidden="1">"2, 1, 2, True, 2, False, False, , 0, False, True, 1, 2"</definedName>
    <definedName name="cb_Chart_3_opts" hidden="1">"2, 1, 2, True, 2, False, False, , 0, False, True, 1, 2"</definedName>
    <definedName name="cb_sChart10B982F_opts" hidden="1">"1, 1, 1, False, 2, False, False, , 0, False, False, 1, 2"</definedName>
    <definedName name="cb_sChart1615FFBA_opts" hidden="1">"1, 9, 1, False, 2, False, False, , 0, False, False, 1, 2"</definedName>
    <definedName name="cb_sChart16160138_opts" hidden="1">"1, 9, 1, False, 2, False, False, , 0, False, True, 1, 1"</definedName>
    <definedName name="cb_sChart16160293_opts" hidden="1">"1, 9, 1, False, 2, False, False, , 0, False, True, 1, 1"</definedName>
    <definedName name="cb_sChart16160E49_opts" hidden="1">"1, 7, 1, False, 2, False, False, , 0, False, True, 1, 1"</definedName>
    <definedName name="cb_sChart162CD085_opts" hidden="1">"1, 1, 1, False, 2, True, False, , 0, False, False, 1, 2"</definedName>
    <definedName name="cb_sChart16EBA7BA_opts" hidden="1">"1, 1, 1, False, 2, True, False, , 0, False, True, 1, 2"</definedName>
    <definedName name="cb_sChart17D5130B_opts" hidden="1">"1, 10, 1, False, 2, False, False, , 0, False, False, 2, 2"</definedName>
    <definedName name="cb_sChart17D5142C_opts" hidden="1">"1, 10, 1, False, 2, False, False, , 0, False, False, 2, 1"</definedName>
    <definedName name="cb_sChart17D51686_opts" hidden="1">"1, 10, 1, False, 2, False, False, , 0, False, False, 1, 2"</definedName>
    <definedName name="cb_sChart17D517ED_opts" hidden="1">"1, 10, 1, False, 2, False, False, , 0, False, False, 2, 2"</definedName>
    <definedName name="cb_sChart17D51DE5_opts" hidden="1">"1, 10, 1, False, 2, False, False, , 0, False, False, 2, 2"</definedName>
    <definedName name="cb_sChart17E15E61_opts" hidden="1">"1, 10, 1, False, 2, False, False, , 0, False, False, 2, 2"</definedName>
    <definedName name="cb_sChart17E1D165_opts" hidden="1">"1, 10, 1, False, 2, False, False, , 0, False, False, 2, 2"</definedName>
    <definedName name="cb_sChart17EEF08B_opts" hidden="1">"1, 1, 1, False, 2, True, False, , 0, False, False, 2, 2"</definedName>
    <definedName name="cb_sChart17EEF9E7_opts" hidden="1">"1, 1, 1, False, 2, True, False, , 0, False, False, 2, 2"</definedName>
    <definedName name="cb_sChart19DDC996_opts" hidden="1">"1, 10, 1, False, 2, False, False, , 0, False, False, 2,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D4AB240_opts" hidden="1">"1, 9, 1, False, 2, False, False, , 0, False, True, 2, 2"</definedName>
    <definedName name="cb_sChartBA6BD2E_opts" hidden="1">"1, 7, 1, False, 2, False, False, , 0, False, False, 2, 2"</definedName>
    <definedName name="cb_sChartBA6C210_opts" hidden="1">"1, 7, 1, False, 2, False, False, , 0, False, False, 2, 2"</definedName>
    <definedName name="cb_sChartBBD5680_opts" hidden="1">"1, 5, 1, False, 2, False, False, , 0, False, True, 2, 2"</definedName>
    <definedName name="cb_sChartBBD57CF_opts" hidden="1">"1, 5, 1, False, 2, False, False, , 0, False, True, 2, 2"</definedName>
    <definedName name="cb_sChartBBD584F_opts" hidden="1">"1, 3, 1, False, 2, False, False, , 0, False, True, 2, 2"</definedName>
    <definedName name="cb_sChartBBD688A_opts" hidden="1">"1, 3, 1, False, 2, False, False, , 0, False, True, 2, 2"</definedName>
    <definedName name="cb_sChartC07CC52_opts" hidden="1">"1, 10, 1, False, 2, False, False, , 0, False, False, 2, 2"</definedName>
    <definedName name="cb_sChartC07DC0E_opts" hidden="1">"1, 1, 1, False, 2, False, False, , 0, False, False, 2, 2"</definedName>
    <definedName name="cb_sChartC07DCA4_opts" hidden="1">"1, 1, 1, False, 2, False, False, , 0, False, False, 2, 2"</definedName>
    <definedName name="cb_sChartC07DD18_opts" hidden="1">"1, 10, 1, False, 2, False, False, , 0, False, False, 2, 2"</definedName>
    <definedName name="cb_sChartC6D845C_opts" hidden="1">"1, 10, 1, False, 2, True, False, , 0, False, False, 2, 2"</definedName>
    <definedName name="cb_sChartC6D85A0_opts" hidden="1">"1, 10, 1, False, 2, True, False, , 0, False, False, 2, 2"</definedName>
    <definedName name="cb_sChartEBEC7A1_opts" hidden="1">"1, 7, 1, False, 2, False, False, , 0, False, True, 1, 1"</definedName>
    <definedName name="cb_sChartEC2876B_opts" hidden="1">"1, 7, 1, False, 2, False, False, , 0, False, False, 1, 1"</definedName>
    <definedName name="cb_sChartED430F3_opts" hidden="1">"1, 7, 1, False, 2, False, False, , 0, False, True, 1, 1"</definedName>
    <definedName name="CBWorkbookPriority" hidden="1">-113839979</definedName>
    <definedName name="CC" hidden="1">{"'Sheet1'!$A$4:$M$6"}</definedName>
    <definedName name="CC_1" hidden="1">{"'Sheet1'!$A$4:$M$6"}</definedName>
    <definedName name="CC_1_1_1" hidden="1">{"'Sheet1'!$A$4:$M$6"}</definedName>
    <definedName name="CC_1_1_2" hidden="1">{"'Sheet1'!$A$4:$M$6"}</definedName>
    <definedName name="CC_1_1_3" hidden="1">{"'Sheet1'!$A$4:$M$6"}</definedName>
    <definedName name="CC_1_2" hidden="1">{"'Sheet1'!$A$4:$M$6"}</definedName>
    <definedName name="CC_1_3" hidden="1">{"'Sheet1'!$A$4:$M$6"}</definedName>
    <definedName name="CC_1_4" hidden="1">{"'Sheet1'!$A$4:$M$6"}</definedName>
    <definedName name="CC_2" hidden="1">{"'Sheet1'!$A$4:$M$6"}</definedName>
    <definedName name="CC_3" hidden="1">{"'Sheet1'!$A$4:$M$6"}</definedName>
    <definedName name="CC_4" hidden="1">{"'Sheet1'!$A$4:$M$6"}</definedName>
    <definedName name="ccc" hidden="1">#N/A</definedName>
    <definedName name="cccc" hidden="1">{"SCH1C",#N/A,FALSE,"North America"}</definedName>
    <definedName name="cccccc" hidden="1">{#N/A,#N/A,FALSE,"Sheet1"}</definedName>
    <definedName name="ccccccccc" hidden="1">{#N/A,#N/A,FALSE,"Sheet1"}</definedName>
    <definedName name="ccccccccccccc" hidden="1">{#N/A,#N/A,FALSE,"Sheet1"}</definedName>
    <definedName name="cccccccccccccccccccccccc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hidden="1">{#N/A,#N/A,FALSE,"Sheet1"}</definedName>
    <definedName name="cccccce" hidden="1">{#N/A,#N/A,FALSE,"Sheet1"}</definedName>
    <definedName name="ccsc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d" hidden="1">{"'Sheet1'!$A$4:$M$6"}</definedName>
    <definedName name="cd_1" hidden="1">{"'Sheet1'!$A$4:$M$6"}</definedName>
    <definedName name="cd_1_1_1" hidden="1">{"'Sheet1'!$A$4:$M$6"}</definedName>
    <definedName name="cd_1_1_2" hidden="1">{"'Sheet1'!$A$4:$M$6"}</definedName>
    <definedName name="cd_1_1_3" hidden="1">{"'Sheet1'!$A$4:$M$6"}</definedName>
    <definedName name="cd_1_2" hidden="1">{"'Sheet1'!$A$4:$M$6"}</definedName>
    <definedName name="cd_1_3" hidden="1">{"'Sheet1'!$A$4:$M$6"}</definedName>
    <definedName name="cd_1_4" hidden="1">{"'Sheet1'!$A$4:$M$6"}</definedName>
    <definedName name="cd_2" hidden="1">{"'Sheet1'!$A$4:$M$6"}</definedName>
    <definedName name="cd_3" hidden="1">{"'Sheet1'!$A$4:$M$6"}</definedName>
    <definedName name="cd_4" hidden="1">{"'Sheet1'!$A$4:$M$6"}</definedName>
    <definedName name="cdac" hidden="1">{#N/A,#N/A,FALSE,"Assessment";#N/A,#N/A,FALSE,"Staffing";#N/A,#N/A,FALSE,"Hires";#N/A,#N/A,FALSE,"Assumptions"}</definedName>
    <definedName name="cde" hidden="1">{#N/A,#N/A,TRUE,"constb"}</definedName>
    <definedName name="CDS" hidden="1">{"'Feb 99'!$A$1:$G$30"}</definedName>
    <definedName name="cecep" hidden="1">#REF!</definedName>
    <definedName name="cepot" hidden="1">#REF!</definedName>
    <definedName name="CEQGVER" hidden="1">{#N/A,#N/A,FALSE,"Aging Summary";#N/A,#N/A,FALSE,"Ratio Analysis";#N/A,#N/A,FALSE,"Test 120 Day Accts";#N/A,#N/A,FALSE,"Tickmarks"}</definedName>
    <definedName name="Cernicalo" hidden="1">{#N/A,#N/A,FALSE,"Aging Summary";#N/A,#N/A,FALSE,"Ratio Analysis";#N/A,#N/A,FALSE,"Test 120 Day Accts";#N/A,#N/A,FALSE,"Tickmarks"}</definedName>
    <definedName name="cet" hidden="1">{"'生管'!$A$1:$H$43"}</definedName>
    <definedName name="cew" hidden="1">{"'毛利比较'!$A$4:$P$26"}</definedName>
    <definedName name="cf" hidden="1">{"subs",#N/A,FALSE,"database ";"proportional",#N/A,FALSE,"database "}</definedName>
    <definedName name="CFAB7" hidden="1">{"'Sheet1'!$A$1:$H$36"}</definedName>
    <definedName name="CForiginal" hidden="1">#REF!</definedName>
    <definedName name="Change" hidden="1">#N/A</definedName>
    <definedName name="Change2" hidden="1">#N/A</definedName>
    <definedName name="Change3" hidden="1">#N/A</definedName>
    <definedName name="Change4" hidden="1">#N/A</definedName>
    <definedName name="change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Range" hidden="1">#REF!</definedName>
    <definedName name="ChangeRange2" hidden="1">#N/A</definedName>
    <definedName name="che" hidden="1">{#N/A,#N/A,FALSE,"970301";#N/A,#N/A,FALSE,"970302";#N/A,#N/A,FALSE,"970303";#N/A,#N/A,FALSE,"970304";#N/A,#N/A,FALSE,"COM1";#N/A,#N/A,FALSE,"COM2"}</definedName>
    <definedName name="CIPHSJ" hidden="1">#REF!</definedName>
    <definedName name="Cipla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QANR_008e261baca14de79900439742399224" hidden="1">#REF!</definedName>
    <definedName name="CIQANR_00d150b02ca84029af68c9db40b6e1e2" hidden="1">#REF!</definedName>
    <definedName name="CIQANR_022ff3bae47b40c6bdbb14ff598686ed" hidden="1">#REF!</definedName>
    <definedName name="CIQANR_025d6abdf84948649c95a5a3ca70afcb" hidden="1">#REF!</definedName>
    <definedName name="CIQANR_02a5e04826934f5ba722c7e1a62a8bfc" hidden="1">#REF!</definedName>
    <definedName name="CIQANR_0699236c14db42d488844d56871e2661" hidden="1">#REF!</definedName>
    <definedName name="CIQANR_06dc3260e7034557a8f399439a22da17" hidden="1">#REF!</definedName>
    <definedName name="CIQANR_075b62d3fb5f4e2ea5c755da5e5cb638" hidden="1">#REF!</definedName>
    <definedName name="CIQANR_07a947d44aec430b823623a8f1de1074" hidden="1">#REF!</definedName>
    <definedName name="CIQANR_08dccd74fba74af0b6c0975d4cfb6cbe" hidden="1">#REF!</definedName>
    <definedName name="CIQANR_09d9ec32c6234f89b5753b39234beea2" hidden="1">#REF!</definedName>
    <definedName name="CIQANR_0a3c0e0c5a5347a0a5cf83b231d0a1ef" hidden="1">#REF!</definedName>
    <definedName name="CIQANR_0afbb01dbd1b47b294963c0faa990c34" hidden="1">#REF!</definedName>
    <definedName name="CIQANR_0b98f28934614af3b1dabbc8ca91147d" hidden="1">#REF!</definedName>
    <definedName name="CIQANR_0c06feeb74204f03a3f82fdc75b0b239" hidden="1">#REF!</definedName>
    <definedName name="CIQANR_0cd2f18b6aa1406fbf5e1b980f728293" hidden="1">#REF!</definedName>
    <definedName name="CIQANR_1034b0be522744a69df7fbcaf6a0bc2b" hidden="1">#REF!</definedName>
    <definedName name="CIQANR_106b90a3dd0e452388886ea005bbe27a" hidden="1">#REF!</definedName>
    <definedName name="CIQANR_10de3aa85be842c78597c6694d908736" hidden="1">#REF!</definedName>
    <definedName name="CIQANR_10ea8ee62ca643b59cd790b224f072bb" hidden="1">#REF!</definedName>
    <definedName name="CIQANR_113d097b27d64f479c5125429e94c628" hidden="1">#REF!</definedName>
    <definedName name="CIQANR_1619ca438681489cb25dce256ee83a29" hidden="1">#REF!</definedName>
    <definedName name="CIQANR_1829518278ea41d488fca46165539368" hidden="1">#REF!</definedName>
    <definedName name="CIQANR_19a917d91ec6417fa681809d5428fc88" hidden="1">#REF!</definedName>
    <definedName name="CIQANR_1c9e9719e8954089867eaec6a8464a35" hidden="1">#REF!</definedName>
    <definedName name="CIQANR_1ca96fe39afa491f9baa5249ab3f0bc7" hidden="1">#REF!</definedName>
    <definedName name="CIQANR_1d747a329b744ada9640e3d932cf5d0c" hidden="1">#REF!</definedName>
    <definedName name="CIQANR_1e15b38696fc44b5af7927c81d7979cd" hidden="1">#REF!</definedName>
    <definedName name="CIQANR_1fd46c4f4a3c4cf5a0edc864a4c04c53" hidden="1">#REF!</definedName>
    <definedName name="CIQANR_214b83af2af240c597bbb01826aa29e6" hidden="1">#REF!</definedName>
    <definedName name="CIQANR_21e567a09c224fd89f24c1a242670384" hidden="1">#REF!</definedName>
    <definedName name="CIQANR_2515d8dd55db4f1c92bedef609123e59" hidden="1">#REF!</definedName>
    <definedName name="CIQANR_263e414c55dc44b495eb2358dad9944d" hidden="1">#REF!</definedName>
    <definedName name="CIQANR_264ec01133b447e6b86974366f6d9f17" hidden="1">#REF!</definedName>
    <definedName name="CIQANR_26661bd6f54b4faba8cdad58a60b9277" hidden="1">#REF!</definedName>
    <definedName name="CIQANR_267a5138b19541969496bc8aee8c6c1d" hidden="1">#REF!</definedName>
    <definedName name="CIQANR_29742d2710f247689aa916d7c3da6623" hidden="1">#REF!</definedName>
    <definedName name="CIQANR_29c7f759d989475481a64df160f26277" hidden="1">#REF!</definedName>
    <definedName name="CIQANR_2cb62c9bd99a4d138e279ddd1bad674d" hidden="1">#REF!</definedName>
    <definedName name="CIQANR_2d0c363f8bde4af1a3046002d3be9c83" hidden="1">#REF!</definedName>
    <definedName name="CIQANR_2db4ec320a414e4ab95f0819bd8af947" hidden="1">#REF!</definedName>
    <definedName name="CIQANR_2dfca6a7bcdb4fc79d1824fa2d745469" hidden="1">#REF!</definedName>
    <definedName name="CIQANR_300414beb7eb4151927a8e548bf5fa18" hidden="1">#REF!</definedName>
    <definedName name="CIQANR_343d548f765b40629cf003cd2a20e816" hidden="1">#REF!</definedName>
    <definedName name="CIQANR_37b61e95b9e24120b37b58009b7228c8" hidden="1">#REF!</definedName>
    <definedName name="CIQANR_38e3d56c4dc24c89ae9544bd7965780f" hidden="1">#REF!</definedName>
    <definedName name="CIQANR_3a070a187e28428583330846f1932ded" hidden="1">#REF!</definedName>
    <definedName name="CIQANR_3a5508e165374810a59b0b107483ae24" hidden="1">#REF!</definedName>
    <definedName name="CIQANR_3abcd48156ec4a1394384fee53693f28" hidden="1">#REF!</definedName>
    <definedName name="CIQANR_3ca3640ca31b4484b5239105bdc7908a" hidden="1">#REF!</definedName>
    <definedName name="CIQANR_402af8405da2467cbb63e83b49a7864f" hidden="1">#REF!</definedName>
    <definedName name="CIQANR_4317409de99f4cbe9cfea0670ca226d7" hidden="1">#REF!</definedName>
    <definedName name="CIQANR_46052c4132754100b94d1a642299c84f" hidden="1">#REF!</definedName>
    <definedName name="CIQANR_46fbc598941748c5a81742643ad240ba" hidden="1">#REF!</definedName>
    <definedName name="CIQANR_4975d70d35b7498cb41c41eaae9fdef8" hidden="1">#REF!</definedName>
    <definedName name="CIQANR_4a643174cd4944e291b9555a0379cdfe" hidden="1">#REF!</definedName>
    <definedName name="CIQANR_4aaf11f13697483a90f532b87ce62ac5" hidden="1">#REF!</definedName>
    <definedName name="CIQANR_4bd87cbd33624d879ddaa21a54f80890" hidden="1">#REF!</definedName>
    <definedName name="CIQANR_4d41b927f79545e6b8f7fdc0938eee3b" hidden="1">#REF!</definedName>
    <definedName name="CIQANR_4d6dc24bd21e45e8944c3e8b954056d8" hidden="1">#REF!</definedName>
    <definedName name="CIQANR_4d76f01d403546ad89c431cde2247d7d" hidden="1">#REF!</definedName>
    <definedName name="CIQANR_4fc3d6c29b974001803515a03949b3c4" hidden="1">#REF!</definedName>
    <definedName name="CIQANR_51ad5d75f1ac451892af6218fe8cb48e" hidden="1">#REF!</definedName>
    <definedName name="CIQANR_52382856dccb450eb3d29b720f7980ce" hidden="1">#REF!</definedName>
    <definedName name="CIQANR_53904be3f979417daacea56516afd6ad" hidden="1">#REF!</definedName>
    <definedName name="CIQANR_567e6bd72187437b923b2d7b7fa4c802" hidden="1">#REF!</definedName>
    <definedName name="CIQANR_56b1f5f721e745e09bf0d353e1a42460" hidden="1">#REF!</definedName>
    <definedName name="CIQANR_56da77a1687f4d5691130ad06fa3d221" hidden="1">#REF!</definedName>
    <definedName name="CIQANR_57682390ff184cd5947fcd9b762c10f7" hidden="1">#REF!</definedName>
    <definedName name="CIQANR_584f3aab898b48099853a410c489e4dc" hidden="1">#REF!</definedName>
    <definedName name="CIQANR_586050d1d44f4d348128ed2ce37fb553" hidden="1">#REF!</definedName>
    <definedName name="CIQANR_59f38c25a8054c97bc04c080f5f5e58a" hidden="1">#REF!</definedName>
    <definedName name="CIQANR_5b1ecc3772c24ac48d268f5c2e584e5c" hidden="1">#REF!</definedName>
    <definedName name="CIQANR_5ba9a47d968d4ff0b143a95f4180d44a" hidden="1">#REF!</definedName>
    <definedName name="CIQANR_5c8b6905225845028fae666a6420abfb" hidden="1">#REF!</definedName>
    <definedName name="CIQANR_5eb6a1fb2f264be5ad0ab088e98a9c22" hidden="1">#REF!</definedName>
    <definedName name="CIQANR_6022b77b30744ec5a4b0e388ecdee18d" hidden="1">#REF!</definedName>
    <definedName name="CIQANR_650ba60d40c54b7a9eaeb26c44a847c7" hidden="1">#REF!</definedName>
    <definedName name="CIQANR_6634f8df2be44944ad26c55106187067" hidden="1">#REF!</definedName>
    <definedName name="CIQANR_67a0844f708046308c722785bab4a490" hidden="1">#REF!</definedName>
    <definedName name="CIQANR_68458d0e28d24ab294a173720fea4701" hidden="1">#REF!</definedName>
    <definedName name="CIQANR_695af242a8fa4bcfa4d180107c12b46d" hidden="1">#REF!</definedName>
    <definedName name="CIQANR_6a5409f604664c13adee6bcb5569fc3e" hidden="1">#REF!</definedName>
    <definedName name="CIQANR_6b2d4b5d525a4a1aa7aef214553afb99" hidden="1">#REF!</definedName>
    <definedName name="CIQANR_6d9c7ff78fc94914ac11fccdd4cd4c2b" hidden="1">#REF!</definedName>
    <definedName name="CIQANR_6f9f552be1704177a053e12bbc2f0dca" hidden="1">#REF!</definedName>
    <definedName name="CIQANR_6fe09615bce44f8d94e4158ef800681f" hidden="1">#REF!</definedName>
    <definedName name="CIQANR_6ffa21bbe42c47dea1cdd49512b34763" hidden="1">#REF!</definedName>
    <definedName name="CIQANR_72bb1af02750480aae244150f8767546" hidden="1">#REF!</definedName>
    <definedName name="CIQANR_736e44b7a2f045f09b182019458b66c0" hidden="1">#REF!</definedName>
    <definedName name="CIQANR_73a925e4f6d34763a55a77a4ed143b62" hidden="1">#REF!</definedName>
    <definedName name="CIQANR_73cbc11ac70c42a581f2106b2bd74de2" hidden="1">#REF!</definedName>
    <definedName name="CIQANR_75402073f05d4f1ba1551eb97a0d16d9" hidden="1">#REF!</definedName>
    <definedName name="CIQANR_77780a6d4cd2437a964792680eaa06ac" hidden="1">#REF!</definedName>
    <definedName name="CIQANR_78cbc742c4bf485482e9bcad484066bc" hidden="1">#REF!</definedName>
    <definedName name="CIQANR_79e091910ead4f00af6077dfe0ca661b" hidden="1">#REF!</definedName>
    <definedName name="CIQANR_7a10c91657654019b0b7e443323d5ba1" hidden="1">#REF!</definedName>
    <definedName name="CIQANR_7a3556acbe3b4dde9a0119a73855255a" hidden="1">#REF!</definedName>
    <definedName name="CIQANR_7b63773fc32e49bc993327a8491d4cb3" hidden="1">#REF!</definedName>
    <definedName name="CIQANR_7baed649f0ea43248d92d2e342e1c19f" hidden="1">#REF!</definedName>
    <definedName name="CIQANR_7be19f4751a9465d88b0b67f88270075" hidden="1">#REF!</definedName>
    <definedName name="CIQANR_7c0938d39cf240d1a69226abdbc686af" hidden="1">#REF!</definedName>
    <definedName name="CIQANR_7cbbda872d5a4fc896f3fd90044e4084" hidden="1">#REF!</definedName>
    <definedName name="CIQANR_7d67482da34845cbbbe57d4961081f38" hidden="1">#REF!</definedName>
    <definedName name="CIQANR_7eca6dde9b5543bab671ba02d543835b" hidden="1">#REF!</definedName>
    <definedName name="CIQANR_7ef1a29687924d2d8bbc7e5aa70d2fb3" hidden="1">#REF!</definedName>
    <definedName name="CIQANR_81c24af5e4ee4184befa7c1e92e9af31" hidden="1">#REF!</definedName>
    <definedName name="CIQANR_82cba6e8af5843f5ab09bc52f8b42940" hidden="1">#REF!</definedName>
    <definedName name="CIQANR_83138a608c1b46188c3e6bba1cf6d018" hidden="1">#REF!</definedName>
    <definedName name="CIQANR_880c6635a7634e27b8e1683f3d5ed365" hidden="1">#REF!</definedName>
    <definedName name="CIQANR_8905e874b2624e74af713b3bef5a59c8" hidden="1">#REF!</definedName>
    <definedName name="CIQANR_897db3a9cc87428e939924d51da15243" hidden="1">#REF!</definedName>
    <definedName name="CIQANR_8e741748563d47cc818fd6831aa73e58" hidden="1">#REF!</definedName>
    <definedName name="CIQANR_8f14c42e74a3402d8ea69137e9774f60" hidden="1">#REF!</definedName>
    <definedName name="CIQANR_9077296cb5394d0fa2da88b0e4d06a4a" hidden="1">#REF!</definedName>
    <definedName name="CIQANR_92ac8c14cb654aa085bd0e66b80b1391" hidden="1">#REF!</definedName>
    <definedName name="CIQANR_93f306e099a64cfebeb2f00a0f19c359" hidden="1">#REF!</definedName>
    <definedName name="CIQANR_94ac980e2713446da5ff4f370604da5b" hidden="1">#REF!</definedName>
    <definedName name="CIQANR_962dc8aeb05447f595befe910d39a3b0" hidden="1">#REF!</definedName>
    <definedName name="CIQANR_9a25044dfcde4ad0b08a316eeade8070" hidden="1">#REF!</definedName>
    <definedName name="CIQANR_9bd65872475c490898ba43eae8e03604" hidden="1">#REF!</definedName>
    <definedName name="CIQANR_9cc649576f03477b8291361df64f7ff3" hidden="1">#REF!</definedName>
    <definedName name="CIQANR_9d4c8e8f85ba47b8aa31f1088482e7da" hidden="1">#REF!</definedName>
    <definedName name="CIQANR_9ed15ac4e8cb48a7814fab32d48b42df" hidden="1">#REF!</definedName>
    <definedName name="CIQANR_9ee20da74d694c74b0804346f396a00e" hidden="1">#REF!</definedName>
    <definedName name="CIQANR_9fcd25156f0f447380e59f54d8127051" hidden="1">#REF!</definedName>
    <definedName name="CIQANR_a0164900f35145bdb759aa4625bdc670" hidden="1">#REF!</definedName>
    <definedName name="CIQANR_a02b381f9a0c44a892f923066c285cae" hidden="1">#REF!</definedName>
    <definedName name="CIQANR_a13efda25e834cf0935880a061b4b5f6" hidden="1">#REF!</definedName>
    <definedName name="CIQANR_a1b4601bb4654f6f96d5179eb2964c49" hidden="1">#REF!</definedName>
    <definedName name="CIQANR_a2891b89d8fb42d18c62c1fd40a9ac1a" hidden="1">#REF!</definedName>
    <definedName name="CIQANR_a3684adafb284c9c8ead396b729eab30" hidden="1">#REF!</definedName>
    <definedName name="CIQANR_a3c8584387c4443aab9ce5e43acb20d8" hidden="1">#REF!</definedName>
    <definedName name="CIQANR_a594068949c54c49a6ea1e16137abcf3" hidden="1">#REF!</definedName>
    <definedName name="CIQANR_a5cd6ac40e154db7ac7f367281db6983" hidden="1">#REF!</definedName>
    <definedName name="CIQANR_a805963ede364fef99bbc3d0b483662d" hidden="1">#REF!</definedName>
    <definedName name="CIQANR_a9335a34fd7946b2a0027755a5470e18" hidden="1">#REF!</definedName>
    <definedName name="CIQANR_aad50cf3328648a5b6cb806424ee474c" hidden="1">#REF!</definedName>
    <definedName name="CIQANR_abf0669754f34f7f936ff865ce70c94b" hidden="1">#REF!</definedName>
    <definedName name="CIQANR_acaedeaf2bf743578c4558a1318b7b22" hidden="1">#REF!</definedName>
    <definedName name="CIQANR_adf395fbdaec4274bdc2a5968333028a" hidden="1">#REF!</definedName>
    <definedName name="CIQANR_b006c323ffad4e3389380c3d600d431a" hidden="1">#REF!</definedName>
    <definedName name="CIQANR_b1302137ae2d4b008a7a58ae2a0c2721" hidden="1">#REF!</definedName>
    <definedName name="CIQANR_b185ad959c884507a8d27d5d17cfa15a" hidden="1">#REF!</definedName>
    <definedName name="CIQANR_b1b628935da344648a98c0d66dec52bd" hidden="1">#REF!</definedName>
    <definedName name="CIQANR_b28f5d4edbc743b8a514b7fda8ab568a" hidden="1">#REF!</definedName>
    <definedName name="CIQANR_b2c4636e592f4b69886f05201d49846d" hidden="1">#REF!</definedName>
    <definedName name="CIQANR_b43dc2e7c6c14967a75480558f616cd4" hidden="1">#REF!</definedName>
    <definedName name="CIQANR_b4418a5e1fc04756b34d68b8f054f354" hidden="1">#REF!</definedName>
    <definedName name="CIQANR_b4efb32e7e6349dca801c0d17690a506" hidden="1">#REF!</definedName>
    <definedName name="CIQANR_b62e4fc3a2dd472aab3805529af24eed" hidden="1">#REF!</definedName>
    <definedName name="CIQANR_b781079e1fde452c8d17cfe21d7f2a16" hidden="1">#REF!</definedName>
    <definedName name="CIQANR_b7a06e38deda493d80cbd636183d37d0" hidden="1">#REF!</definedName>
    <definedName name="CIQANR_b81b5a956a1d440db621218bf1308799" hidden="1">#REF!</definedName>
    <definedName name="CIQANR_b8449950b98946368433066cb0c3d57b" hidden="1">#REF!</definedName>
    <definedName name="CIQANR_b9558cc9461e48628376089aa4675eac" hidden="1">#REF!</definedName>
    <definedName name="CIQANR_b9f5fd87396a4582973b1f757d2cc125" hidden="1">#REF!</definedName>
    <definedName name="CIQANR_bc521e9da3d64d3483bc55ed8119f2c4" hidden="1">#REF!</definedName>
    <definedName name="CIQANR_bd3cf8a1f7f14b1f84dadb783f8731ba" hidden="1">#REF!</definedName>
    <definedName name="CIQANR_bd71067f1e1b406d9aa6f40dd45fbdc3" hidden="1">#REF!</definedName>
    <definedName name="CIQANR_be36aafca526406d983cc438ac07bbec" hidden="1">#REF!</definedName>
    <definedName name="CIQANR_beac0b54548b44cf878dc08d49f3d841" hidden="1">#REF!</definedName>
    <definedName name="CIQANR_beec2a5ebfa74a6894904cb0c23b513e" hidden="1">#REF!</definedName>
    <definedName name="CIQANR_c139b120ad944c29ba2477368ee40996" hidden="1">#REF!</definedName>
    <definedName name="CIQANR_c2d8f4a47a864193b50e2dc15584fd2e" hidden="1">#REF!</definedName>
    <definedName name="CIQANR_c35885c54bd74d43bb4477c58a0cfe79" hidden="1">#REF!</definedName>
    <definedName name="CIQANR_c4fb7cecf87f4a499858a4e181057943" hidden="1">#REF!</definedName>
    <definedName name="CIQANR_c5ed51311d4f42b8b1b7f25f1edb82b2" hidden="1">#REF!</definedName>
    <definedName name="CIQANR_ca763807fce747cab94e8c98ac6f21dd" hidden="1">#REF!</definedName>
    <definedName name="CIQANR_ca898beb6a74487bb1c8b250d8d47c98" hidden="1">#REF!</definedName>
    <definedName name="CIQANR_cb3e2534d562497d9c39c21459bcf25c" hidden="1">#REF!</definedName>
    <definedName name="CIQANR_ccf09e32b5e045f48872e8ac616d2369" hidden="1">#REF!</definedName>
    <definedName name="CIQANR_ce21a999461c441f988c642495b43a32" hidden="1">#REF!</definedName>
    <definedName name="CIQANR_ce30eeadc22d44878d902ae3305da12f" hidden="1">#REF!</definedName>
    <definedName name="CIQANR_ce960771f50846488e9ccbca441edb96" hidden="1">#REF!</definedName>
    <definedName name="CIQANR_d034a53cda054453ad5adadb724884e3" hidden="1">#REF!</definedName>
    <definedName name="CIQANR_d0b4d869f85f461c8db6dc1887fd185f" hidden="1">#REF!</definedName>
    <definedName name="CIQANR_d197def9e1b543fca71824a57047c1e0" hidden="1">#REF!</definedName>
    <definedName name="CIQANR_d24aa541ab054526b5a793410e98ce69" hidden="1">#REF!</definedName>
    <definedName name="CIQANR_d2825ceb04724395b4590da61338ad83" hidden="1">#REF!</definedName>
    <definedName name="CIQANR_d39765b5ca244789a6b157cef5df798c" hidden="1">#REF!</definedName>
    <definedName name="CIQANR_d3e2d14aca2545a0a6c7c8a1a71e5e25" hidden="1">#REF!</definedName>
    <definedName name="CIQANR_d413a7930b4f47cfb4b495b1343a5485" hidden="1">#REF!</definedName>
    <definedName name="CIQANR_d52097e45c59413d9f94078665f3e229" hidden="1">#REF!</definedName>
    <definedName name="CIQANR_d5c8f035fa3f4747872316732beb600c" hidden="1">#REF!</definedName>
    <definedName name="CIQANR_d60b3d9a0f2e4410816eda3d54329334" hidden="1">#REF!</definedName>
    <definedName name="CIQANR_d62721184642483dbff27c13c6fe56f1" hidden="1">#REF!</definedName>
    <definedName name="CIQANR_d6f7928857e04de883a9e141e97148b8" hidden="1">#REF!</definedName>
    <definedName name="CIQANR_d70f84465eac447699f5baf067608a5b" hidden="1">#REF!</definedName>
    <definedName name="CIQANR_d7a504a772ff498d88f39c30f3775958" hidden="1">#REF!</definedName>
    <definedName name="CIQANR_d7b51facba8e49778425e7fc2dd8a68c" hidden="1">#REF!</definedName>
    <definedName name="CIQANR_d819a04a666844adb17420b49ffca7b1" hidden="1">#REF!</definedName>
    <definedName name="CIQANR_d81cff5bcc1a4538a725ffb74c2ac0ba" hidden="1">#REF!</definedName>
    <definedName name="CIQANR_d840db29d8f141e39df888ad510c28ed" hidden="1">#REF!</definedName>
    <definedName name="CIQANR_d84c4a83c5a44592b00e3c1d0f8f5f30" hidden="1">#REF!</definedName>
    <definedName name="CIQANR_d87d2a9f89e246559ad4c5223c2e2834" hidden="1">#REF!</definedName>
    <definedName name="CIQANR_d8f170d2c4ca44cab8b87a4e5b82a042" hidden="1">#REF!</definedName>
    <definedName name="CIQANR_d8f4ee16d5b740c4ac80f34f9a5da694" hidden="1">#REF!</definedName>
    <definedName name="CIQANR_d9004d1b5ab4447d98a24f84730f08a6" hidden="1">#REF!</definedName>
    <definedName name="CIQANR_dc0d5b1c99934a0cb0edfae205f6d463" hidden="1">#REF!</definedName>
    <definedName name="CIQANR_dcaed18606984350962b098ae0a3bacb" hidden="1">#REF!</definedName>
    <definedName name="CIQANR_ddf967698985410aa4d4a9f722a983d8" hidden="1">#REF!</definedName>
    <definedName name="CIQANR_de6e124330fd45568f3b818487d51787" hidden="1">#REF!</definedName>
    <definedName name="CIQANR_ded6327f2cb34f0599fc2fe4362a7fdc" hidden="1">#REF!</definedName>
    <definedName name="CIQANR_dfc8bd33e3364deeb466a754db9d4ed4" hidden="1">#REF!</definedName>
    <definedName name="CIQANR_dfd2b1815a744075be33fb49168893d1" hidden="1">#REF!</definedName>
    <definedName name="CIQANR_e0c20aac30504c46a0d5a53cce736f72" hidden="1">#REF!</definedName>
    <definedName name="CIQANR_e1318c9004be4155aa406d871c595527" hidden="1">#REF!</definedName>
    <definedName name="CIQANR_e29c4d35f1c7459aa5ebcaa57d643666" hidden="1">#REF!</definedName>
    <definedName name="CIQANR_e32b2f54da954cc0932b838de1f9919d" hidden="1">#REF!</definedName>
    <definedName name="CIQANR_e445fea5718240159f51f54e2cbbde63" hidden="1">#REF!</definedName>
    <definedName name="CIQANR_e4e69b344fa5418ba6a8518359a5b206" hidden="1">#REF!</definedName>
    <definedName name="CIQANR_e5313ffe57e147d5b08973a78272f175" hidden="1">#REF!</definedName>
    <definedName name="CIQANR_e744f7886d2b434798f39176429e5623" hidden="1">#REF!</definedName>
    <definedName name="CIQANR_e76943d707574996a5dd1869a0e1a082" hidden="1">#REF!</definedName>
    <definedName name="CIQANR_e8a1ba7bd0f742f780a946e89b89ab5c" hidden="1">#REF!</definedName>
    <definedName name="CIQANR_e8aab4f592ee4ab0aab1434e2c75ee8d" hidden="1">#REF!</definedName>
    <definedName name="CIQANR_e94c8b9e8f614787a42f372c03054b82" hidden="1">#REF!</definedName>
    <definedName name="CIQANR_ea7c18190fd0420591b0830a21530187" hidden="1">#REF!</definedName>
    <definedName name="CIQANR_eb1f5526655f41048355e4634054aafb" hidden="1">#REF!</definedName>
    <definedName name="CIQANR_ec013894eb0b47609b9b8c9a647b13ab" hidden="1">#REF!</definedName>
    <definedName name="CIQANR_ed22c22ec35f44c89cef06d1cba14431" hidden="1">#REF!</definedName>
    <definedName name="CIQANR_ee8b889e7a1a401c864567439fb8a5b7" hidden="1">#REF!</definedName>
    <definedName name="CIQANR_efa09bba3aed475489099a43151973c6" hidden="1">#REF!</definedName>
    <definedName name="CIQANR_f09e2dd623da4b61a36d8a0813a023a0" hidden="1">#REF!</definedName>
    <definedName name="CIQANR_f21723212256401c967cb4033e6dfb91" hidden="1">#REF!</definedName>
    <definedName name="CIQANR_f7abbe8c43804f75b492b6b5a100ae91" hidden="1">#REF!</definedName>
    <definedName name="CIQANR_f88d654f6d264ed4a3292e16a9b88a20" hidden="1">#REF!</definedName>
    <definedName name="CIQANR_f9fc338c60dc4aa48f5ab64b8b8b1ac6" hidden="1">#REF!</definedName>
    <definedName name="CIQANR_fbcf9324e8054934b11e6d674de3d9da" hidden="1">#REF!</definedName>
    <definedName name="CIQANR_fceaacfae5f64c1f8851a93a06d7dc77" hidden="1">#REF!</definedName>
    <definedName name="CIQANR_fe667563112b4319964dfc42a809d792" hidden="1">#REF!</definedName>
    <definedName name="CIQANR_fed28d60f0124c619d99477d0353d864" hidden="1">#REF!</definedName>
    <definedName name="CIQANR_fed89c1776d0494b8f39f3ba2c2a0987" hidden="1">#REF!</definedName>
    <definedName name="CIQANR_ffe7d8aa65404cd88e5dab56c0986666" hidden="1">#REF!</definedName>
    <definedName name="CIQWBGuid" hidden="1">"d5bd5f2c-76bb-43f4-8ad1-94285866cdfd"</definedName>
    <definedName name="CIQWBGuid_1" hidden="1">"9523bb08-1724-422f-8faa-2fadde6ce57d"</definedName>
    <definedName name="CIQWBGuid_old" hidden="1">"950dfecf-0357-4aa9-a35f-b3223fc9059d"</definedName>
    <definedName name="CIQWBInfo" hidden="1">"{ ""CIQVersion"":""9.50.2716.4594"" }"</definedName>
    <definedName name="citta" hidden="1">{"'Feb 99'!$A$1:$G$30"}</definedName>
    <definedName name="cittae" hidden="1">{"'Feb 99'!$A$1:$G$30"}</definedName>
    <definedName name="CK" hidden="1">{"'Sheet1'!$A$4:$M$6"}</definedName>
    <definedName name="CK_1" hidden="1">{"'Sheet1'!$A$4:$M$6"}</definedName>
    <definedName name="CK_1_1_1" hidden="1">{"'Sheet1'!$A$4:$M$6"}</definedName>
    <definedName name="CK_1_1_2" hidden="1">{"'Sheet1'!$A$4:$M$6"}</definedName>
    <definedName name="CK_1_1_3" hidden="1">{"'Sheet1'!$A$4:$M$6"}</definedName>
    <definedName name="CK_1_2" hidden="1">{"'Sheet1'!$A$4:$M$6"}</definedName>
    <definedName name="CK_1_3" hidden="1">{"'Sheet1'!$A$4:$M$6"}</definedName>
    <definedName name="CK_1_4" hidden="1">{"'Sheet1'!$A$4:$M$6"}</definedName>
    <definedName name="CK_2" hidden="1">{"'Sheet1'!$A$4:$M$6"}</definedName>
    <definedName name="CK_3" hidden="1">{"'Sheet1'!$A$4:$M$6"}</definedName>
    <definedName name="CK_4" hidden="1">{"'Sheet1'!$A$4:$M$6"}</definedName>
    <definedName name="Clamp" hidden="1">{#N/A,#N/A,FALSE,"mgtsum.XLS";#N/A,#N/A,FALSE,"CAPONE";#N/A,#N/A,FALSE,"CAPTWO";#N/A,#N/A,FALSE,"CAPTHREE"}</definedName>
    <definedName name="Class" hidden="1">44841.6120833333</definedName>
    <definedName name="CLUSTER" hidden="1">#REF!</definedName>
    <definedName name="CM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klldje" hidden="1">{"'Sheet1'!$A$1:$H$36"}</definedName>
    <definedName name="Coll" hidden="1">{#N/A,#N/A,FALSE,"970301";#N/A,#N/A,FALSE,"970302";#N/A,#N/A,FALSE,"970303";#N/A,#N/A,FALSE,"970304";#N/A,#N/A,FALSE,"COM1";#N/A,#N/A,FALSE,"COM2"}</definedName>
    <definedName name="COM" hidden="1">{"'Sheet1'!$A$1:$H$36"}</definedName>
    <definedName name="comm2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3" hidden="1">{#N/A,#N/A,FALSE,"Créances";#N/A,#N/A,FALSE,"Effectifs";#N/A,#N/A,FALSE,"SI"}</definedName>
    <definedName name="commen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presult" hidden="1">{"FCB_ALL",#N/A,FALSE,"FCB"}</definedName>
    <definedName name="compresult_1" hidden="1">{"FCB_ALL",#N/A,FALSE,"FCB"}</definedName>
    <definedName name="compresult_1_1_1" hidden="1">{"FCB_ALL",#N/A,FALSE,"FCB"}</definedName>
    <definedName name="compresult_1_1_2" hidden="1">{"FCB_ALL",#N/A,FALSE,"FCB"}</definedName>
    <definedName name="compresult_1_1_3" hidden="1">{"FCB_ALL",#N/A,FALSE,"FCB"}</definedName>
    <definedName name="compresult_1_2" hidden="1">{"FCB_ALL",#N/A,FALSE,"FCB"}</definedName>
    <definedName name="compresult_1_3" hidden="1">{"FCB_ALL",#N/A,FALSE,"FCB"}</definedName>
    <definedName name="compresult_1_4" hidden="1">{"FCB_ALL",#N/A,FALSE,"FCB"}</definedName>
    <definedName name="compresult_2" hidden="1">{"FCB_ALL",#N/A,FALSE,"FCB"}</definedName>
    <definedName name="compresult_3" hidden="1">{"FCB_ALL",#N/A,FALSE,"FCB"}</definedName>
    <definedName name="compresult_4" hidden="1">{"FCB_ALL",#N/A,FALSE,"FCB"}</definedName>
    <definedName name="compresults" hidden="1">{"FCB_ALL",#N/A,FALSE,"FCB"}</definedName>
    <definedName name="compresults_1" hidden="1">{"FCB_ALL",#N/A,FALSE,"FCB"}</definedName>
    <definedName name="compresults_1_1_1" hidden="1">{"FCB_ALL",#N/A,FALSE,"FCB"}</definedName>
    <definedName name="compresults_1_1_2" hidden="1">{"FCB_ALL",#N/A,FALSE,"FCB"}</definedName>
    <definedName name="compresults_1_1_3" hidden="1">{"FCB_ALL",#N/A,FALSE,"FCB"}</definedName>
    <definedName name="compresults_1_2" hidden="1">{"FCB_ALL",#N/A,FALSE,"FCB"}</definedName>
    <definedName name="compresults_1_3" hidden="1">{"FCB_ALL",#N/A,FALSE,"FCB"}</definedName>
    <definedName name="compresults_1_4" hidden="1">{"FCB_ALL",#N/A,FALSE,"FCB"}</definedName>
    <definedName name="compresults_2" hidden="1">{"FCB_ALL",#N/A,FALSE,"FCB"}</definedName>
    <definedName name="compresults_3" hidden="1">{"FCB_ALL",#N/A,FALSE,"FCB"}</definedName>
    <definedName name="compresults_4" hidden="1">{"FCB_ALL",#N/A,FALSE,"FCB"}</definedName>
    <definedName name="Conflicto" hidden="1">{"SCH1C",#N/A,FALSE,"North America";"SCH2C",#N/A,FALSE,"North America"}</definedName>
    <definedName name="_xlnm.Consolidate_Area" hidden="1">#N/A</definedName>
    <definedName name="ContentsHelp" hidden="1">#REF!</definedName>
    <definedName name="control1" hidden="1">{"'Sheet1'!$A$4:$M$6"}</definedName>
    <definedName name="control1_1" hidden="1">{"'Sheet1'!$A$4:$M$6"}</definedName>
    <definedName name="control1_1_1_1" hidden="1">{"'Sheet1'!$A$4:$M$6"}</definedName>
    <definedName name="control1_1_1_2" hidden="1">{"'Sheet1'!$A$4:$M$6"}</definedName>
    <definedName name="control1_1_1_3" hidden="1">{"'Sheet1'!$A$4:$M$6"}</definedName>
    <definedName name="control1_1_2" hidden="1">{"'Sheet1'!$A$4:$M$6"}</definedName>
    <definedName name="control1_1_3" hidden="1">{"'Sheet1'!$A$4:$M$6"}</definedName>
    <definedName name="control1_1_4" hidden="1">{"'Sheet1'!$A$4:$M$6"}</definedName>
    <definedName name="control1_2" hidden="1">{"'Sheet1'!$A$4:$M$6"}</definedName>
    <definedName name="control1_3" hidden="1">{"'Sheet1'!$A$4:$M$6"}</definedName>
    <definedName name="control1_4" hidden="1">{"'Sheet1'!$A$4:$M$6"}</definedName>
    <definedName name="conversion" hidden="1">{"'Highlights'!$A$1:$M$123"}</definedName>
    <definedName name="conversion2" hidden="1">{"'Highlights'!$A$1:$M$123"}</definedName>
    <definedName name="copy" hidden="1">{#N/A,#N/A,FALSE,"Sheet1";#N/A,#N/A,FALSE,"Sheet2 "}</definedName>
    <definedName name="Copyright" hidden="1">"© 1995 Worley Limited"</definedName>
    <definedName name="CopyWord" hidden="1">#REF!</definedName>
    <definedName name="Corporate" hidden="1">{"Print",#N/A,FALSE,"P&amp;L_Consolidated"}</definedName>
    <definedName name="cos" hidden="1">{"'Feb 99'!$A$1:$G$30"}</definedName>
    <definedName name="cose" hidden="1">{"'Feb 99'!$A$1:$G$30"}</definedName>
    <definedName name="cosw" hidden="1">{"'Feb 99'!$A$1:$G$30"}</definedName>
    <definedName name="coswe" hidden="1">{"'Feb 99'!$A$1:$G$30"}</definedName>
    <definedName name="coucou" hidden="1">{#N/A,#N/A,TRUE,"Cover sheet";#N/A,#N/A,TRUE,"INPUTS";#N/A,#N/A,TRUE,"OUTPUTS";#N/A,#N/A,TRUE,"VALUATION"}</definedName>
    <definedName name="COUNT2" hidden="1">{#N/A,#N/A,FALSE,"Assessment";#N/A,#N/A,FALSE,"Staffing";#N/A,#N/A,FALSE,"Hires";#N/A,#N/A,FALSE,"Assumptions"}</definedName>
    <definedName name="CPT" hidden="1">{#N/A,#N/A,FALSE,"Aging Summary";#N/A,#N/A,FALSE,"Ratio Analysis";#N/A,#N/A,FALSE,"Test 120 Day Accts";#N/A,#N/A,FALSE,"Tickmarks"}</definedName>
    <definedName name="CQ" hidden="1">{#N/A,#N/A,TRUE,"income statement";#N/A,#N/A,TRUE,"balance sheet";#N/A,#N/A,TRUE,"cash flow";#N/A,#N/A,TRUE,"borrowing base";#N/A,#N/A,TRUE,"sales summary"}</definedName>
    <definedName name="CQERG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rf" hidden="1">{"'Sheet1'!$A$4:$M$6"}</definedName>
    <definedName name="CQRG" hidden="1">{#N/A,#N/A,FALSE,"Sheet1"}</definedName>
    <definedName name="CQRGF" hidden="1">{#N/A,#N/A,FALSE,"Aging Summary";#N/A,#N/A,FALSE,"Ratio Analysis";#N/A,#N/A,FALSE,"Test 120 Day Accts";#N/A,#N/A,FALSE,"Tickmarks"}</definedName>
    <definedName name="CQRGV" hidden="1">{#N/A,#N/A,FALSE,"Aging Summary";#N/A,#N/A,FALSE,"Ratio Analysis";#N/A,#N/A,FALSE,"Test 120 Day Accts";#N/A,#N/A,FALSE,"Tickmarks"}</definedName>
    <definedName name="CQRGVQER" hidden="1">{#N/A,#N/A,FALSE,"Aging Summary";#N/A,#N/A,FALSE,"Ratio Analysis";#N/A,#N/A,FALSE,"Test 120 Day Accts";#N/A,#N/A,FALSE,"Tickmarks"}</definedName>
    <definedName name="CQRV" hidden="1">{"Matrix",#N/A,FALSE,"ACQMTRX";"Fees",#N/A,FALSE,"ACQMTRX"}</definedName>
    <definedName name="cqwf" hidden="1">{"'Sheet1'!$A$4:$M$6"}</definedName>
    <definedName name="CQWFER" hidden="1">{#N/A,#N/A,FALSE,"Aging Summary";#N/A,#N/A,FALSE,"Ratio Analysis";#N/A,#N/A,FALSE,"Test 120 Day Accts";#N/A,#N/A,FALSE,"Tickmarks"}</definedName>
    <definedName name="CQWV" hidden="1">{#N/A,#N/A,FALSE,"Aging Summary";#N/A,#N/A,FALSE,"Ratio Analysis";#N/A,#N/A,FALSE,"Test 120 Day Accts";#N/A,#N/A,FALSE,"Tickmarks"}</definedName>
    <definedName name="CreateTable" hidden="1">#REF!</definedName>
    <definedName name="CreditStats" hidden="1">#REF!</definedName>
    <definedName name="CRQGV" hidden="1">{#N/A,#N/A,FALSE,"Aging Summary";#N/A,#N/A,FALSE,"Ratio Analysis";#N/A,#N/A,FALSE,"Test 120 Day Accts";#N/A,#N/A,FALSE,"Tickmarks"}</definedName>
    <definedName name="cs" hidden="1">{"'毛利比较'!$A$4:$P$26"}</definedName>
    <definedName name="csdv" hidden="1">{"'Feb 99'!$A$1:$G$30"}</definedName>
    <definedName name="c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T" hidden="1">#N/A</definedName>
    <definedName name="cv" hidden="1">{"'毛利比较'!$A$4:$P$26"}</definedName>
    <definedName name="cv_1" hidden="1">{#N/A,#N/A,FALSE,"Aging Summary";#N/A,#N/A,FALSE,"Ratio Analysis";#N/A,#N/A,FALSE,"Test 120 Day Accts";#N/A,#N/A,FALSE,"Tickmarks"}</definedName>
    <definedName name="cv_1_1_1" hidden="1">{#N/A,#N/A,FALSE,"Aging Summary";#N/A,#N/A,FALSE,"Ratio Analysis";#N/A,#N/A,FALSE,"Test 120 Day Accts";#N/A,#N/A,FALSE,"Tickmarks"}</definedName>
    <definedName name="cv_1_1_2" hidden="1">{#N/A,#N/A,FALSE,"Aging Summary";#N/A,#N/A,FALSE,"Ratio Analysis";#N/A,#N/A,FALSE,"Test 120 Day Accts";#N/A,#N/A,FALSE,"Tickmarks"}</definedName>
    <definedName name="cv_1_1_3" hidden="1">{#N/A,#N/A,FALSE,"Aging Summary";#N/A,#N/A,FALSE,"Ratio Analysis";#N/A,#N/A,FALSE,"Test 120 Day Accts";#N/A,#N/A,FALSE,"Tickmarks"}</definedName>
    <definedName name="cv_1_2" hidden="1">{#N/A,#N/A,FALSE,"Aging Summary";#N/A,#N/A,FALSE,"Ratio Analysis";#N/A,#N/A,FALSE,"Test 120 Day Accts";#N/A,#N/A,FALSE,"Tickmarks"}</definedName>
    <definedName name="cv_1_3" hidden="1">{#N/A,#N/A,FALSE,"Aging Summary";#N/A,#N/A,FALSE,"Ratio Analysis";#N/A,#N/A,FALSE,"Test 120 Day Accts";#N/A,#N/A,FALSE,"Tickmarks"}</definedName>
    <definedName name="cv_1_4" hidden="1">{#N/A,#N/A,FALSE,"Aging Summary";#N/A,#N/A,FALSE,"Ratio Analysis";#N/A,#N/A,FALSE,"Test 120 Day Accts";#N/A,#N/A,FALSE,"Tickmarks"}</definedName>
    <definedName name="cv_2" hidden="1">{#N/A,#N/A,FALSE,"Aging Summary";#N/A,#N/A,FALSE,"Ratio Analysis";#N/A,#N/A,FALSE,"Test 120 Day Accts";#N/A,#N/A,FALSE,"Tickmarks"}</definedName>
    <definedName name="cv_3" hidden="1">{#N/A,#N/A,FALSE,"Aging Summary";#N/A,#N/A,FALSE,"Ratio Analysis";#N/A,#N/A,FALSE,"Test 120 Day Accts";#N/A,#N/A,FALSE,"Tickmarks"}</definedName>
    <definedName name="cv_4" hidden="1">{#N/A,#N/A,FALSE,"Aging Summary";#N/A,#N/A,FALSE,"Ratio Analysis";#N/A,#N/A,FALSE,"Test 120 Day Accts";#N/A,#N/A,FALSE,"Tickmarks"}</definedName>
    <definedName name="cvb" hidden="1">{"'毛利比较'!$A$4:$P$26"}</definedName>
    <definedName name="CVCV" hidden="1">{#N/A,#N/A,FALSE,"Sheet1"}</definedName>
    <definedName name="CVCVe" hidden="1">{#N/A,#N/A,FALSE,"Sheet1"}</definedName>
    <definedName name="CWEC" hidden="1">{"'Feb 99'!$A$1:$G$30"}</definedName>
    <definedName name="CWS" hidden="1">{"'Feb 99'!$A$1:$G$30"}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cx" hidden="1">{"'毛利比较'!$A$4:$P$26"}</definedName>
    <definedName name="cxcd" hidden="1">{"FCB_ALL",#N/A,FALSE,"FCB"}</definedName>
    <definedName name="cxcd_1" hidden="1">{"FCB_ALL",#N/A,FALSE,"FCB"}</definedName>
    <definedName name="cxcd_1_1" hidden="1">{"FCB_ALL",#N/A,FALSE,"FCB"}</definedName>
    <definedName name="cxcd_1_1_1" hidden="1">{"FCB_ALL",#N/A,FALSE,"FCB"}</definedName>
    <definedName name="cxcd_1_1_2" hidden="1">{"FCB_ALL",#N/A,FALSE,"FCB"}</definedName>
    <definedName name="cxcd_1_1_3" hidden="1">{"FCB_ALL",#N/A,FALSE,"FCB"}</definedName>
    <definedName name="cxcd_1_2" hidden="1">{"FCB_ALL",#N/A,FALSE,"FCB"}</definedName>
    <definedName name="cxcd_1_3" hidden="1">{"FCB_ALL",#N/A,FALSE,"FCB"}</definedName>
    <definedName name="cxcd_2" hidden="1">{"FCB_ALL",#N/A,FALSE,"FCB"}</definedName>
    <definedName name="cxcd_3" hidden="1">{"FCB_ALL",#N/A,FALSE,"FCB"}</definedName>
    <definedName name="cxcd_4" hidden="1">{"FCB_ALL",#N/A,FALSE,"FCB"}</definedName>
    <definedName name="cxz" hidden="1">{"'毛利比较'!$A$4:$P$26"}</definedName>
    <definedName name="cycle" hidden="1">#REF!</definedName>
    <definedName name="cz" hidden="1">{"'毛利比较'!$A$4:$P$26"}</definedName>
    <definedName name="d" hidden="1">{"'Sheet1'!$A$4:$M$6"}</definedName>
    <definedName name="d_1" hidden="1">{#N/A,#N/A,TRUE,"4Q BCG";#N/A,#N/A,TRUE,"4Q w|o Wireless";#N/A,#N/A,TRUE,"4Q Wireless"}</definedName>
    <definedName name="d_1_1_1" hidden="1">{"'Sheet1'!$A$4:$M$6"}</definedName>
    <definedName name="d_1_1_2" hidden="1">{"'Sheet1'!$A$4:$M$6"}</definedName>
    <definedName name="d_1_1_3" hidden="1">{"'Sheet1'!$A$4:$M$6"}</definedName>
    <definedName name="d_1_2" hidden="1">{"'Sheet1'!$A$4:$M$6"}</definedName>
    <definedName name="d_1_3" hidden="1">{"'Sheet1'!$A$4:$M$6"}</definedName>
    <definedName name="d_1_4" hidden="1">{"'Sheet1'!$A$4:$M$6"}</definedName>
    <definedName name="d_2" hidden="1">{"'Sheet1'!$A$4:$M$6"}</definedName>
    <definedName name="d_3" hidden="1">{"'Sheet1'!$A$4:$M$6"}</definedName>
    <definedName name="d_4" hidden="1">{"'Sheet1'!$A$4:$M$6"}</definedName>
    <definedName name="D3cl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" hidden="1">{#N/A,#N/A,FALSE,"Aging Summary";#N/A,#N/A,FALSE,"Ratio Analysis";#N/A,#N/A,FALSE,"Test 120 Day Accts";#N/A,#N/A,FALSE,"Tickmarks"}</definedName>
    <definedName name="d4clb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A" hidden="1">{"'Sheet1'!$A$4:$M$6"}</definedName>
    <definedName name="DA_1" hidden="1">{"'Sheet1'!$A$4:$M$6"}</definedName>
    <definedName name="DA_1_1_1" hidden="1">{"'Sheet1'!$A$4:$M$6"}</definedName>
    <definedName name="DA_1_1_2" hidden="1">{"'Sheet1'!$A$4:$M$6"}</definedName>
    <definedName name="DA_1_1_3" hidden="1">{"'Sheet1'!$A$4:$M$6"}</definedName>
    <definedName name="DA_1_2" hidden="1">{"'Sheet1'!$A$4:$M$6"}</definedName>
    <definedName name="DA_1_3" hidden="1">{"'Sheet1'!$A$4:$M$6"}</definedName>
    <definedName name="DA_1_4" hidden="1">{"'Sheet1'!$A$4:$M$6"}</definedName>
    <definedName name="DA_2" hidden="1">{"'Sheet1'!$A$4:$M$6"}</definedName>
    <definedName name="DA_3" hidden="1">{"'Sheet1'!$A$4:$M$6"}</definedName>
    <definedName name="DA_4" hidden="1">{"'Sheet1'!$A$4:$M$6"}</definedName>
    <definedName name="dabc" hidden="1">{"Print Summary",#N/A,FALSE,"Bal_Graphs";"Print Summary",#N/A,FALSE,"DCF";"Print Summary",#N/A,FALSE,"Graphs";"Print Summary",#N/A,FALSE,"Summary"}</definedName>
    <definedName name="dad" hidden="1">{"'Feb 99'!$A$1:$G$30"}</definedName>
    <definedName name="dadadsa" hidden="1">{"'Feb 99'!$A$1:$G$30"}</definedName>
    <definedName name="dadadsae" hidden="1">{"'Feb 99'!$A$1:$G$30"}</definedName>
    <definedName name="dadafa" hidden="1">#REF!</definedName>
    <definedName name="dag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LBAL.PriorPeriod1Balance" hidden="1">#REF!</definedName>
    <definedName name="DALLLLLL" hidden="1">#REF!</definedName>
    <definedName name="dare" hidden="1">{#N/A,#N/A,FALSE,"Sheet1"}</definedName>
    <definedName name="dare_1" hidden="1">{#N/A,#N/A,FALSE,"Sheet1"}</definedName>
    <definedName name="dare_1_1_1" hidden="1">{#N/A,#N/A,FALSE,"Sheet1"}</definedName>
    <definedName name="dare_1_1_2" hidden="1">{#N/A,#N/A,FALSE,"Sheet1"}</definedName>
    <definedName name="dare_1_1_3" hidden="1">{#N/A,#N/A,FALSE,"Sheet1"}</definedName>
    <definedName name="dare_1_2" hidden="1">{#N/A,#N/A,FALSE,"Sheet1"}</definedName>
    <definedName name="dare_1_3" hidden="1">{#N/A,#N/A,FALSE,"Sheet1"}</definedName>
    <definedName name="dare_1_4" hidden="1">{#N/A,#N/A,FALSE,"Sheet1"}</definedName>
    <definedName name="dare_2" hidden="1">{#N/A,#N/A,FALSE,"Sheet1"}</definedName>
    <definedName name="dare_3" hidden="1">{#N/A,#N/A,FALSE,"Sheet1"}</definedName>
    <definedName name="dare_4" hidden="1">{#N/A,#N/A,FALSE,"Sheet1"}</definedName>
    <definedName name="das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.Dump" hidden="1">OFFSET(#REF!,1,0)</definedName>
    <definedName name="data1" hidden="1">#REF!</definedName>
    <definedName name="data2" hidden="1">#REF!</definedName>
    <definedName name="data3" hidden="1">#REF!</definedName>
    <definedName name="_xlnm.Database" hidden="1">#REF!</definedName>
    <definedName name="datacutoff" hidden="1">{#N/A,#N/A,FALSE,"Ocean";#N/A,#N/A,FALSE,"NewYork";#N/A,#N/A,FALSE,"Gateway";#N/A,#N/A,FALSE,"GVH";#N/A,#N/A,FALSE,"GVM";#N/A,#N/A,FALSE,"GVT"}</definedName>
    <definedName name="DataOrigin" hidden="1">#REF!</definedName>
    <definedName name="david" hidden="1">{#N/A,#N/A,FALSE,"Ocean";#N/A,#N/A,FALSE,"NewYork";#N/A,#N/A,FALSE,"Gateway";#N/A,#N/A,FALSE,"GVH";#N/A,#N/A,FALSE,"GVM";#N/A,#N/A,FALSE,"GVT"}</definedName>
    <definedName name="DBS" hidden="1">#REF!</definedName>
    <definedName name="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v" hidden="1">{"'毛利比较'!$A$4:$P$26"}</definedName>
    <definedName name="dd" hidden="1">{"'Sheet1'!$A$4:$M$6"}</definedName>
    <definedName name="dd_1" hidden="1">{"'Sheet1'!$A$4:$M$6"}</definedName>
    <definedName name="dd_1_1_1" hidden="1">{"'Sheet1'!$A$4:$M$6"}</definedName>
    <definedName name="dd_1_1_2" hidden="1">{"'Sheet1'!$A$4:$M$6"}</definedName>
    <definedName name="dd_1_1_3" hidden="1">{"'Sheet1'!$A$4:$M$6"}</definedName>
    <definedName name="dd_1_2" hidden="1">{"'Sheet1'!$A$4:$M$6"}</definedName>
    <definedName name="dd_1_3" hidden="1">{"'Sheet1'!$A$4:$M$6"}</definedName>
    <definedName name="dd_1_4" hidden="1">{"'Sheet1'!$A$4:$M$6"}</definedName>
    <definedName name="dd_2" hidden="1">{"'Sheet1'!$A$4:$M$6"}</definedName>
    <definedName name="dd_3" hidden="1">{"'Sheet1'!$A$4:$M$6"}</definedName>
    <definedName name="dd_4" hidden="1">{"'Sheet1'!$A$4:$M$6"}</definedName>
    <definedName name="ddd" hidden="1">{"'Sheet1'!$A$4:$M$6"}</definedName>
    <definedName name="ddd_1" hidden="1">{"DCF","UPSIDE CASE",FALSE,"Sheet1";"DCF","BASE CASE",FALSE,"Sheet1";"DCF","DOWNSIDE CASE",FALSE,"Sheet1"}</definedName>
    <definedName name="ddd_1_1_1" hidden="1">{"'Sheet1'!$A$4:$M$6"}</definedName>
    <definedName name="ddd_1_1_2" hidden="1">{"'Sheet1'!$A$4:$M$6"}</definedName>
    <definedName name="ddd_1_1_3" hidden="1">{"'Sheet1'!$A$4:$M$6"}</definedName>
    <definedName name="ddd_1_2" hidden="1">{"'Sheet1'!$A$4:$M$6"}</definedName>
    <definedName name="ddd_1_3" hidden="1">{"'Sheet1'!$A$4:$M$6"}</definedName>
    <definedName name="ddd_1_4" hidden="1">{"'Sheet1'!$A$4:$M$6"}</definedName>
    <definedName name="ddd_2" hidden="1">{"'Sheet1'!$A$4:$M$6"}</definedName>
    <definedName name="ddd_3" hidden="1">{"'Sheet1'!$A$4:$M$6"}</definedName>
    <definedName name="ddd_4" hidden="1">{"'Sheet1'!$A$4:$M$6"}</definedName>
    <definedName name="dddd" hidden="1">{#N/A,#N/A,FALSE,"95TOTAL"}</definedName>
    <definedName name="ddddd" hidden="1">{#N/A,#N/A,FALSE,"Q195R0";#N/A,#N/A,FALSE,"Q295R0";#N/A,#N/A,FALSE,"Q395R0";#N/A,#N/A,FALSE,"Q495R0";#N/A,#N/A,FALSE,"95TOTAL"}</definedName>
    <definedName name="dddddcdwe" hidden="1">{"'Sheet1'!$A$1:$H$36"}</definedName>
    <definedName name="dddddd" hidden="1">{#N/A,#N/A,FALSE,"Assessment";#N/A,#N/A,FALSE,"Staffing";#N/A,#N/A,FALSE,"Hires";#N/A,#N/A,FALSE,"Assumptions"}</definedName>
    <definedName name="dddddd_1" hidden="1">{"Ca",#N/A,FALSE,"C";"Cb",#N/A,FALSE,"C";"Cc",#N/A,FALSE,"C";"Cd",#N/A,FALSE,"C";"Ce",#N/A,FALSE,"C"}</definedName>
    <definedName name="dddddda" hidden="1">{"Summary Schedule",#N/A,FALSE,"Sheet1";"Divisional Support",#N/A,FALSE,"Sheet2";"Corporate Support",#N/A,FALSE,"Sheet3"}</definedName>
    <definedName name="DDDDDDD" hidden="1">{"'Sheet1'!$A$1:$H$36"}</definedName>
    <definedName name="dddddddd" hidden="1">#REF!</definedName>
    <definedName name="ddddddddddddddddd" hidden="1">{"'Sheet1'!$A$1:$H$36"}</definedName>
    <definedName name="DDDDDDDDDDDDDDDDDDDDD" hidden="1">{#N/A,#N/A,FALSE,"Aging Summary";#N/A,#N/A,FALSE,"Ratio Analysis";#N/A,#N/A,FALSE,"Test 120 Day Accts";#N/A,#N/A,FALSE,"Tickmarks"}</definedName>
    <definedName name="ddddddss" hidden="1">{"'Sheet1'!$A$1:$H$36"}</definedName>
    <definedName name="dddddssss" hidden="1">{"'Sheet1'!$A$1:$H$36"}</definedName>
    <definedName name="DDD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e" hidden="1">#REF!</definedName>
    <definedName name="ddf" hidden="1">{"'Sheet1'!$A$1:$H$36"}</definedName>
    <definedName name="DDKK" hidden="1">#REF!</definedName>
    <definedName name="ddr" hidden="1">#REF!</definedName>
    <definedName name="ddsee" hidden="1">{"'Sheet1'!$A$1:$H$36"}</definedName>
    <definedName name="de" hidden="1">{"'毛利比较'!$A$4:$P$26"}</definedName>
    <definedName name="de_1" hidden="1">{"'Sheet1'!$A$4:$M$6"}</definedName>
    <definedName name="de_1_1_1" hidden="1">{"'Sheet1'!$A$4:$M$6"}</definedName>
    <definedName name="de_1_1_2" hidden="1">{"'Sheet1'!$A$4:$M$6"}</definedName>
    <definedName name="de_1_1_3" hidden="1">{"'Sheet1'!$A$4:$M$6"}</definedName>
    <definedName name="de_1_2" hidden="1">{"'Sheet1'!$A$4:$M$6"}</definedName>
    <definedName name="de_1_3" hidden="1">{"'Sheet1'!$A$4:$M$6"}</definedName>
    <definedName name="de_1_4" hidden="1">{"'Sheet1'!$A$4:$M$6"}</definedName>
    <definedName name="de_2" hidden="1">{"'Sheet1'!$A$4:$M$6"}</definedName>
    <definedName name="de_3" hidden="1">{"'Sheet1'!$A$4:$M$6"}</definedName>
    <definedName name="de_4" hidden="1">{"'Sheet1'!$A$4:$M$6"}</definedName>
    <definedName name="dee" hidden="1">{#N/A,#N/A,FALSE,"Summary";#N/A,#N/A,FALSE,"Subsidiaries";#N/A,#N/A,FALSE,"Associated";#N/A,#N/A,FALSE,"BS"}</definedName>
    <definedName name="dee_1" hidden="1">{#N/A,#N/A,FALSE,"Trading-Mult ";#N/A,#N/A,FALSE,"Trading-Cap";#N/A,#N/A,FALSE,"Trading-Inc";#N/A,#N/A,FALSE,"Cash Flow";#N/A,#N/A,FALSE,"M&amp;A info"}</definedName>
    <definedName name="dee_1_1_1" hidden="1">{#N/A,#N/A,FALSE,"Trading-Mult ";#N/A,#N/A,FALSE,"Trading-Cap";#N/A,#N/A,FALSE,"Trading-Inc";#N/A,#N/A,FALSE,"Cash Flow";#N/A,#N/A,FALSE,"M&amp;A info"}</definedName>
    <definedName name="dee_1_1_2" hidden="1">{#N/A,#N/A,FALSE,"Trading-Mult ";#N/A,#N/A,FALSE,"Trading-Cap";#N/A,#N/A,FALSE,"Trading-Inc";#N/A,#N/A,FALSE,"Cash Flow";#N/A,#N/A,FALSE,"M&amp;A info"}</definedName>
    <definedName name="dee_1_1_3" hidden="1">{#N/A,#N/A,FALSE,"Trading-Mult ";#N/A,#N/A,FALSE,"Trading-Cap";#N/A,#N/A,FALSE,"Trading-Inc";#N/A,#N/A,FALSE,"Cash Flow";#N/A,#N/A,FALSE,"M&amp;A info"}</definedName>
    <definedName name="dee_1_2" hidden="1">{#N/A,#N/A,FALSE,"Trading-Mult ";#N/A,#N/A,FALSE,"Trading-Cap";#N/A,#N/A,FALSE,"Trading-Inc";#N/A,#N/A,FALSE,"Cash Flow";#N/A,#N/A,FALSE,"M&amp;A info"}</definedName>
    <definedName name="dee_1_3" hidden="1">{#N/A,#N/A,FALSE,"Trading-Mult ";#N/A,#N/A,FALSE,"Trading-Cap";#N/A,#N/A,FALSE,"Trading-Inc";#N/A,#N/A,FALSE,"Cash Flow";#N/A,#N/A,FALSE,"M&amp;A info"}</definedName>
    <definedName name="dee_1_4" hidden="1">{#N/A,#N/A,FALSE,"Trading-Mult ";#N/A,#N/A,FALSE,"Trading-Cap";#N/A,#N/A,FALSE,"Trading-Inc";#N/A,#N/A,FALSE,"Cash Flow";#N/A,#N/A,FALSE,"M&amp;A info"}</definedName>
    <definedName name="dee_2" hidden="1">{#N/A,#N/A,FALSE,"Trading-Mult ";#N/A,#N/A,FALSE,"Trading-Cap";#N/A,#N/A,FALSE,"Trading-Inc";#N/A,#N/A,FALSE,"Cash Flow";#N/A,#N/A,FALSE,"M&amp;A info"}</definedName>
    <definedName name="dee_3" hidden="1">{#N/A,#N/A,FALSE,"Trading-Mult ";#N/A,#N/A,FALSE,"Trading-Cap";#N/A,#N/A,FALSE,"Trading-Inc";#N/A,#N/A,FALSE,"Cash Flow";#N/A,#N/A,FALSE,"M&amp;A info"}</definedName>
    <definedName name="dee_4" hidden="1">{#N/A,#N/A,FALSE,"Trading-Mult ";#N/A,#N/A,FALSE,"Trading-Cap";#N/A,#N/A,FALSE,"Trading-Inc";#N/A,#N/A,FALSE,"Cash Flow";#N/A,#N/A,FALSE,"M&amp;A info"}</definedName>
    <definedName name="defghh" hidden="1">{"'home'!$F$26","'home'!$A$1:$J$25"}</definedName>
    <definedName name="del" hidden="1">{#N/A,#N/A,FALSE,"95TOTAL"}</definedName>
    <definedName name="DeleteRange" hidden="1">#REF!</definedName>
    <definedName name="DeleteTable" hidden="1">#REF!</definedName>
    <definedName name="DEMeXToEUR" hidden="1">1/[0]!EUReXToESP</definedName>
    <definedName name="Demolish" hidden="1">#REF!</definedName>
    <definedName name="deng" hidden="1">{"'home'!$F$26","'home'!$A$1:$J$25"}</definedName>
    <definedName name="Derecho" hidden="1">{#N/A,#N/A,FALSE,"Aging Summary";#N/A,#N/A,FALSE,"Ratio Analysis";#N/A,#N/A,FALSE,"Test 120 Day Accts";#N/A,#N/A,FALSE,"Tickmarks"}</definedName>
    <definedName name="device1" hidden="1">{"'Sheet1'!$A$1:$H$36"}</definedName>
    <definedName name="df" hidden="1">#REF!</definedName>
    <definedName name="df_1" hidden="1">{#N/A,#N/A,TRUE,"FY BCG";#N/A,#N/A,TRUE,"FY w|o Wireless";#N/A,#N/A,TRUE,"FY Wireless"}</definedName>
    <definedName name="dfa" hidden="1">{"Annual_Income",#N/A,FALSE,"Report Page";"Balance_Cash_Flow",#N/A,FALSE,"Report Page";"Quarterly_Income",#N/A,FALSE,"Report Page"}</definedName>
    <definedName name="dfadf" hidden="1">{"report102",#N/A,FALSE,"102"}</definedName>
    <definedName name="DFASDFG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d" hidden="1">#REF!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d" hidden="1">{#N/A,#N/A,FALSE,"资产负债表";#N/A,#N/A,FALSE,"资产负债表"}</definedName>
    <definedName name="dfdfd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f" hidden="1">{"SCH1B",#N/A,FALSE,"Canada";"SCH2B",#N/A,FALSE,"Canada"}</definedName>
    <definedName name="dfds" hidden="1">{"det (May)",#N/A,FALSE,"June";"sum (MAY YTD)",#N/A,FALSE,"June YTD"}</definedName>
    <definedName name="dfdwjh" hidden="1">{"Printsmall",#N/A,FALSE,"Balance Sheet"}</definedName>
    <definedName name="dfe" hidden="1">{"'home'!$F$26","'home'!$A$1:$J$25"}</definedName>
    <definedName name="dfedfdfdfd" hidden="1">{"SCH2C",#N/A,FALSE,"North America"}</definedName>
    <definedName name="dfefe" hidden="1">{"'home'!$F$26","'home'!$A$1:$J$25"}</definedName>
    <definedName name="DFF" hidden="1">#REF!</definedName>
    <definedName name="dfg" hidden="1">{#N/A,#N/A,FALSE,"Summary";#N/A,#N/A,FALSE,"Subsidiaries";#N/A,#N/A,FALSE,"Associated";#N/A,#N/A,FALSE,"BS"}</definedName>
    <definedName name="dfgfh" hidden="1">{#N/A,#N/A,FALSE,"Report Print"}</definedName>
    <definedName name="dfgkrt" hidden="1">{0,0,0,0;0,0,0,0;0,0,0,0}</definedName>
    <definedName name="dfgs" hidden="1">{"'Sheet1'!$A$1:$H$36"}</definedName>
    <definedName name="dfhkhfkjsg" hidden="1">{"'Sheet1'!$A$1:$H$36"}</definedName>
    <definedName name="dfjkdhf" hidden="1">{"'Sheet1'!$A$1:$H$36"}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rldkjl" hidden="1">#REF!</definedName>
    <definedName name="dfs" hidden="1">{"'Feb 99'!$A$1:$G$30"}</definedName>
    <definedName name="DFSADF" hidden="1">{"Summary",#N/A,TRUE,"Summary";"Assumptions",#N/A,TRUE,"Assumptions";"Combined (Short)",#N/A,TRUE,"Combined Group"}</definedName>
    <definedName name="dfsd" hidden="1">{#N/A,#N/A,TRUE,"Schedules &amp; Analysis";#N/A,#N/A,TRUE,"Balance Sheet"}</definedName>
    <definedName name="dfsdfsf" hidden="1">#REF!</definedName>
    <definedName name="dfsdgss" hidden="1">{"'Sheet1'!$A$1:$H$36"}</definedName>
    <definedName name="dfse" hidden="1">{"'Feb 99'!$A$1:$G$30"}</definedName>
    <definedName name="dfv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wfwen" hidden="1">{"'Feb 99'!$A$1:$G$30"}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hidden="1">{#N/A,#N/A,FALSE,"$170M Cash";#N/A,#N/A,FALSE,"$250M Cash";#N/A,#N/A,FALSE,"$325M Cash"}</definedName>
    <definedName name="dgdg" hidden="1">{#N/A,#N/A,FALSE,"Calc";#N/A,#N/A,FALSE,"Sensitivity";#N/A,#N/A,FALSE,"LT Earn.Dil.";#N/A,#N/A,FALSE,"Dil. AVP"}</definedName>
    <definedName name="dgdgss" hidden="1">{"consolidated",#N/A,FALSE,"Sheet1";"cms",#N/A,FALSE,"Sheet1";"fse",#N/A,FALSE,"Sheet1"}</definedName>
    <definedName name="dgegteg" hidden="1">{"'home'!$F$26","'home'!$A$1:$J$25"}</definedName>
    <definedName name="dgfg" hidden="1">{#N/A,#N/A,FALSE,"Sheet1"}</definedName>
    <definedName name="dgh" hidden="1">{"'home'!$F$26","'home'!$A$1:$J$25"}</definedName>
    <definedName name="dgvsdfsdsdf" hidden="1">#REF!</definedName>
    <definedName name="dhdh" hidden="1">{"'표지'!$B$5"}</definedName>
    <definedName name="dhfkldjk" hidden="1">{"'Sheet1'!$A$1:$H$36"}</definedName>
    <definedName name="dhjkfhdjkhslhjkls" hidden="1">{"'Sheet1'!$A$1:$H$36"}</definedName>
    <definedName name="dhksie" hidden="1">{"'Sheet1'!$A$1:$H$36"}</definedName>
    <definedName name="dhsjhsks" hidden="1">{"'Sheet1'!$A$1:$H$36"}</definedName>
    <definedName name="dia" hidden="1">{"SCH1A",#N/A,FALSE,"US";"SCH2A",#N/A,FALSE,"US"}</definedName>
    <definedName name="diaoea" hidden="1">#REF!</definedName>
    <definedName name="didit" hidden="1">#REF!</definedName>
    <definedName name="dina" hidden="1">{#N/A,#N/A,FALSE,"Aging Summary";#N/A,#N/A,FALSE,"Ratio Analysis";#N/A,#N/A,FALSE,"Test 120 Day Accts";#N/A,#N/A,FALSE,"Tickmarks"}</definedName>
    <definedName name="dina1" hidden="1">{#N/A,#N/A,FALSE,"Aging Summary";#N/A,#N/A,FALSE,"Ratio Analysis";#N/A,#N/A,FALSE,"Test 120 Day Accts";#N/A,#N/A,FALSE,"Tickmarks"}</definedName>
    <definedName name="dina1_1" hidden="1">{#N/A,#N/A,FALSE,"Aging Summary";#N/A,#N/A,FALSE,"Ratio Analysis";#N/A,#N/A,FALSE,"Test 120 Day Accts";#N/A,#N/A,FALSE,"Tickmarks"}</definedName>
    <definedName name="dina1_1_1_1" hidden="1">{#N/A,#N/A,FALSE,"Aging Summary";#N/A,#N/A,FALSE,"Ratio Analysis";#N/A,#N/A,FALSE,"Test 120 Day Accts";#N/A,#N/A,FALSE,"Tickmarks"}</definedName>
    <definedName name="dina1_1_1_2" hidden="1">{#N/A,#N/A,FALSE,"Aging Summary";#N/A,#N/A,FALSE,"Ratio Analysis";#N/A,#N/A,FALSE,"Test 120 Day Accts";#N/A,#N/A,FALSE,"Tickmarks"}</definedName>
    <definedName name="dina1_1_1_3" hidden="1">{#N/A,#N/A,FALSE,"Aging Summary";#N/A,#N/A,FALSE,"Ratio Analysis";#N/A,#N/A,FALSE,"Test 120 Day Accts";#N/A,#N/A,FALSE,"Tickmarks"}</definedName>
    <definedName name="dina1_1_2" hidden="1">{#N/A,#N/A,FALSE,"Aging Summary";#N/A,#N/A,FALSE,"Ratio Analysis";#N/A,#N/A,FALSE,"Test 120 Day Accts";#N/A,#N/A,FALSE,"Tickmarks"}</definedName>
    <definedName name="dina1_1_3" hidden="1">{#N/A,#N/A,FALSE,"Aging Summary";#N/A,#N/A,FALSE,"Ratio Analysis";#N/A,#N/A,FALSE,"Test 120 Day Accts";#N/A,#N/A,FALSE,"Tickmarks"}</definedName>
    <definedName name="dina1_1_4" hidden="1">{#N/A,#N/A,FALSE,"Aging Summary";#N/A,#N/A,FALSE,"Ratio Analysis";#N/A,#N/A,FALSE,"Test 120 Day Accts";#N/A,#N/A,FALSE,"Tickmarks"}</definedName>
    <definedName name="dina1_2" hidden="1">{#N/A,#N/A,FALSE,"Aging Summary";#N/A,#N/A,FALSE,"Ratio Analysis";#N/A,#N/A,FALSE,"Test 120 Day Accts";#N/A,#N/A,FALSE,"Tickmarks"}</definedName>
    <definedName name="dina1_3" hidden="1">{#N/A,#N/A,FALSE,"Aging Summary";#N/A,#N/A,FALSE,"Ratio Analysis";#N/A,#N/A,FALSE,"Test 120 Day Accts";#N/A,#N/A,FALSE,"Tickmarks"}</definedName>
    <definedName name="dina1_4" hidden="1">{#N/A,#N/A,FALSE,"Aging Summary";#N/A,#N/A,FALSE,"Ratio Analysis";#N/A,#N/A,FALSE,"Test 120 Day Accts";#N/A,#N/A,FALSE,"Tickmarks"}</definedName>
    <definedName name="dina4" hidden="1">{#N/A,#N/A,FALSE,"Aging Summary";#N/A,#N/A,FALSE,"Ratio Analysis";#N/A,#N/A,FALSE,"Test 120 Day Accts";#N/A,#N/A,FALSE,"Tickmarks"}</definedName>
    <definedName name="dina4_1" hidden="1">{#N/A,#N/A,FALSE,"Aging Summary";#N/A,#N/A,FALSE,"Ratio Analysis";#N/A,#N/A,FALSE,"Test 120 Day Accts";#N/A,#N/A,FALSE,"Tickmarks"}</definedName>
    <definedName name="dina4_1_1_1" hidden="1">{#N/A,#N/A,FALSE,"Aging Summary";#N/A,#N/A,FALSE,"Ratio Analysis";#N/A,#N/A,FALSE,"Test 120 Day Accts";#N/A,#N/A,FALSE,"Tickmarks"}</definedName>
    <definedName name="dina4_1_1_2" hidden="1">{#N/A,#N/A,FALSE,"Aging Summary";#N/A,#N/A,FALSE,"Ratio Analysis";#N/A,#N/A,FALSE,"Test 120 Day Accts";#N/A,#N/A,FALSE,"Tickmarks"}</definedName>
    <definedName name="dina4_1_1_3" hidden="1">{#N/A,#N/A,FALSE,"Aging Summary";#N/A,#N/A,FALSE,"Ratio Analysis";#N/A,#N/A,FALSE,"Test 120 Day Accts";#N/A,#N/A,FALSE,"Tickmarks"}</definedName>
    <definedName name="dina4_1_2" hidden="1">{#N/A,#N/A,FALSE,"Aging Summary";#N/A,#N/A,FALSE,"Ratio Analysis";#N/A,#N/A,FALSE,"Test 120 Day Accts";#N/A,#N/A,FALSE,"Tickmarks"}</definedName>
    <definedName name="dina4_1_3" hidden="1">{#N/A,#N/A,FALSE,"Aging Summary";#N/A,#N/A,FALSE,"Ratio Analysis";#N/A,#N/A,FALSE,"Test 120 Day Accts";#N/A,#N/A,FALSE,"Tickmarks"}</definedName>
    <definedName name="dina4_1_4" hidden="1">{#N/A,#N/A,FALSE,"Aging Summary";#N/A,#N/A,FALSE,"Ratio Analysis";#N/A,#N/A,FALSE,"Test 120 Day Accts";#N/A,#N/A,FALSE,"Tickmarks"}</definedName>
    <definedName name="dina4_2" hidden="1">{#N/A,#N/A,FALSE,"Aging Summary";#N/A,#N/A,FALSE,"Ratio Analysis";#N/A,#N/A,FALSE,"Test 120 Day Accts";#N/A,#N/A,FALSE,"Tickmarks"}</definedName>
    <definedName name="dina4_3" hidden="1">{#N/A,#N/A,FALSE,"Aging Summary";#N/A,#N/A,FALSE,"Ratio Analysis";#N/A,#N/A,FALSE,"Test 120 Day Accts";#N/A,#N/A,FALSE,"Tickmarks"}</definedName>
    <definedName name="dina4_4" hidden="1">{#N/A,#N/A,FALSE,"Aging Summary";#N/A,#N/A,FALSE,"Ratio Analysis";#N/A,#N/A,FALSE,"Test 120 Day Accts";#N/A,#N/A,FALSE,"Tickmarks"}</definedName>
    <definedName name="Discount" hidden="1">#REF!</definedName>
    <definedName name="display_area_2" hidden="1">#REF!</definedName>
    <definedName name="Div_Inc_pb" hidden="1">#REF!</definedName>
    <definedName name="DivApb" hidden="1">#REF!</definedName>
    <definedName name="DivBpb" hidden="1">#REF!</definedName>
    <definedName name="DivCpb" hidden="1">#REF!</definedName>
    <definedName name="DivDpb" hidden="1">#REF!</definedName>
    <definedName name="DivEpb" hidden="1">#REF!</definedName>
    <definedName name="DivFpb" hidden="1">#REF!</definedName>
    <definedName name="DivGpb" hidden="1">#REF!</definedName>
    <definedName name="DivHpb" hidden="1">#REF!</definedName>
    <definedName name="Divisional_Toggle" hidden="1">#REF!</definedName>
    <definedName name="djhg" hidden="1">{#N/A,#N/A,FALSE,"Sheet1"}</definedName>
    <definedName name="djkdjls" hidden="1">{"'Sheet1'!$A$1:$H$36"}</definedName>
    <definedName name="djkjksl" hidden="1">{"'Sheet1'!$A$1:$H$36"}</definedName>
    <definedName name="djklcnkl" hidden="1">{"'Sheet1'!$A$1:$H$36"}</definedName>
    <definedName name="djklsjksj" hidden="1">{"'Sheet1'!$A$1:$H$36"}</definedName>
    <definedName name="djklslls" hidden="1">{"'Sheet1'!$A$1:$H$36"}</definedName>
    <definedName name="djkskls" hidden="1">{"'Sheet1'!$A$1:$H$36"}</definedName>
    <definedName name="djksl" hidden="1">{"'Sheet1'!$A$1:$H$36"}</definedName>
    <definedName name="djkvcirejfr4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lkslmxl" hidden="1">{"'Sheet1'!$A$1:$H$36"}</definedName>
    <definedName name="dkdkdk" hidden="1">{"'Sheet1'!$A$1:$H$36"}</definedName>
    <definedName name="dkdkdkd" hidden="1">{#N/A,#N/A,TRUE,"960318-1";#N/A,#N/A,TRUE,"960318-2";#N/A,#N/A,TRUE,"960318-3"}</definedName>
    <definedName name="DKDKDKEE" hidden="1">#REF!</definedName>
    <definedName name="dkibid" hidden="1">{"REPORT101",#N/A,FALSE,"101 &amp; 111"}</definedName>
    <definedName name="dks" hidden="1">#N/A</definedName>
    <definedName name="dkslke" hidden="1">{"'Sheet1'!$A$1:$H$36"}</definedName>
    <definedName name="dkt" hidden="1">{#N/A,#N/A,FALSE,"Bericht 2";#N/A,#N/A,FALSE,"Bericht 3";#N/A,#N/A,FALSE,"Bericht 1"}</definedName>
    <definedName name="dkvnkef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l" hidden="1">{#N/A,#N/A,FALSE,"Sheet1"}</definedName>
    <definedName name="dl_1" hidden="1">{#N/A,#N/A,FALSE,"Sheet1"}</definedName>
    <definedName name="dl_1_1_1" hidden="1">{#N/A,#N/A,FALSE,"Sheet1"}</definedName>
    <definedName name="dl_1_1_2" hidden="1">{#N/A,#N/A,FALSE,"Sheet1"}</definedName>
    <definedName name="dl_1_1_3" hidden="1">{#N/A,#N/A,FALSE,"Sheet1"}</definedName>
    <definedName name="dl_1_2" hidden="1">{#N/A,#N/A,FALSE,"Sheet1"}</definedName>
    <definedName name="dl_1_3" hidden="1">{#N/A,#N/A,FALSE,"Sheet1"}</definedName>
    <definedName name="dl_1_4" hidden="1">{#N/A,#N/A,FALSE,"Sheet1"}</definedName>
    <definedName name="dl_2" hidden="1">{#N/A,#N/A,FALSE,"Sheet1"}</definedName>
    <definedName name="dl_3" hidden="1">{#N/A,#N/A,FALSE,"Sheet1"}</definedName>
    <definedName name="dl_4" hidden="1">{#N/A,#N/A,FALSE,"Sheet1"}</definedName>
    <definedName name="dlddd" hidden="1">{"'Sheet1'!$A$1:$H$36"}</definedName>
    <definedName name="dlkañlsd" hidden="1">{"SCH1C",#N/A,FALSE,"North America";"SCH2C",#N/A,FALSE,"North America"}</definedName>
    <definedName name="dlld" hidden="1">{"'Sheet1'!$A$1:$H$36"}</definedName>
    <definedName name="dlle" hidden="1">{"'Sheet1'!$A$1:$H$36"}</definedName>
    <definedName name="DME_BeforeCloseCompleted" hidden="1">"True"</definedName>
    <definedName name="DME_Dirty" hidden="1">"False"</definedName>
    <definedName name="DME_LocalFile" hidden="1">"True"</definedName>
    <definedName name="DN" hidden="1">{"'Sheet1'!$A$1:$H$36"}</definedName>
    <definedName name="dnlksnlkslk" hidden="1">{"'Sheet1'!$A$1:$H$36"}</definedName>
    <definedName name="dog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PL" hidden="1">#REF!</definedName>
    <definedName name="dq" hidden="1">#REF!</definedName>
    <definedName name="dqf" hidden="1">{"'Sheet1'!$A$4:$M$6"}</definedName>
    <definedName name="dqfd" hidden="1">{"'Feb 99'!$A$1:$G$30"}</definedName>
    <definedName name="dr" hidden="1">{"'毛利比较'!$A$4:$P$26"}</definedName>
    <definedName name="DR_1" hidden="1">{"Aa",#N/A,FALSE,"A"}</definedName>
    <definedName name="dre" hidden="1">{"'home'!$F$26","'home'!$A$1:$J$25"}</definedName>
    <definedName name="drei" hidden="1">{#N/A,#N/A,FALSE,"Bericht 2";#N/A,#N/A,FALSE,"Bericht 3";#N/A,#N/A,FALSE,"Bericht 1"}</definedName>
    <definedName name="drei1" hidden="1">{#N/A,#N/A,FALSE,"Bericht 2";#N/A,#N/A,FALSE,"Bericht 3";#N/A,#N/A,FALSE,"Bericht 1"}</definedName>
    <definedName name="DRJ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op" hidden="1">{"'Template'!$A$1:$I$70","'Monitor'!$A$1:$N$6","'Desktop'!$A$1:$N$6","'Laptop'!$A$1:$N$6"}</definedName>
    <definedName name="DS" hidden="1">#REF!</definedName>
    <definedName name="dsa" hidden="1">{#N/A,#N/A,FALSE,"Assessment";#N/A,#N/A,FALSE,"Staffing";#N/A,#N/A,FALSE,"Hires";#N/A,#N/A,FALSE,"Assumptions"}</definedName>
    <definedName name="dsa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adadw" hidden="1">{#N/A,#N/A,TRUE,"TITLE"}</definedName>
    <definedName name="dsd" hidden="1">{#N/A,#N/A,FALSE,"Aging Summary";#N/A,#N/A,FALSE,"Ratio Analysis";#N/A,#N/A,FALSE,"Test 120 Day Accts";#N/A,#N/A,FALSE,"Tickmarks"}</definedName>
    <definedName name="dsdfgs" hidden="1">{"'Sheet1'!$A$1:$H$36"}</definedName>
    <definedName name="dsds" hidden="1">{"'Sheet1'!$A$1:$H$36"}</definedName>
    <definedName name="dse" hidden="1">{"'Sheet1'!$A$1:$H$36"}</definedName>
    <definedName name="ds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dsfdsfds" hidden="1">{#N/A,#N/A,FALSE,"Assessment";#N/A,#N/A,FALSE,"Staffing";#N/A,#N/A,FALSE,"Hires";#N/A,#N/A,FALSE,"Assumptions"}</definedName>
    <definedName name="dsfgdsg" hidden="1">{"'Sheet1'!$A$1:$H$36"}</definedName>
    <definedName name="dsfgdsgdf" hidden="1">{"'Sheet1'!$A$1:$H$36"}</definedName>
    <definedName name="dsfgsdgsd65754" hidden="1">{"'Sheet1'!$A$1:$H$36"}</definedName>
    <definedName name="dsfs" hidden="1">#REF!</definedName>
    <definedName name="dsfsdfdsf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g" hidden="1">{#N/A,#N/A,FALSE,"Calc";#N/A,#N/A,FALSE,"Sensitivity";#N/A,#N/A,FALSE,"LT Earn.Dil.";#N/A,#N/A,FALSE,"Dil. AVP"}</definedName>
    <definedName name="dsgdgwe" hidden="1">{"'Sheet1'!$A$1:$H$36"}</definedName>
    <definedName name="dsgdsfg" hidden="1">{"'Sheet1'!$A$1:$H$36"}</definedName>
    <definedName name="dsiuo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s" hidden="1">#REF!</definedName>
    <definedName name="dssd" hidden="1">{"'Feb 99'!$A$1:$G$30"}</definedName>
    <definedName name="dssds" hidden="1">#REF!</definedName>
    <definedName name="dtf" hidden="1">#REF!</definedName>
    <definedName name="dtime" hidden="1">{"subs",#N/A,FALSE,"database ";"proportional",#N/A,FALSE,"database "}</definedName>
    <definedName name="dtime2" hidden="1">{"subs",#N/A,FALSE,"database ";"proportional",#N/A,FALSE,"database "}</definedName>
    <definedName name="DTY" hidden="1">{"DCF","UPSIDE CASE",FALSE,"Sheet1";"DCF","BASE CASE",FALSE,"Sheet1";"DCF","DOWNSIDE CASE",FALSE,"Sheet1"}</definedName>
    <definedName name="dude" hidden="1">{"'Server Configuration'!$A$1:$DB$281"}</definedName>
    <definedName name="dv" hidden="1">{"'Sheet1'!$A$4:$M$6"}</definedName>
    <definedName name="dwf" hidden="1">{"'Feb 99'!$A$1:$G$30"}</definedName>
    <definedName name="dwq" hidden="1">{"'毛利比较'!$A$4:$P$26"}</definedName>
    <definedName name="dwqf" hidden="1">{"'Sheet1'!$A$4:$M$6"}</definedName>
    <definedName name="dwrn.2._.pagers." hidden="1">{"Cover",#N/A,FALSE,"Cover";"Summary",#N/A,FALSE,"Summarpage"}</definedName>
    <definedName name="dwrn.allpages." hidden="1">{#N/A,#N/A,TRUE,"Historicals";#N/A,#N/A,TRUE,"Charts";#N/A,#N/A,TRUE,"Forecasts"}</definedName>
    <definedName name="d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NSOLIDATION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database" hidden="1">{"subs",#N/A,FALSE,"database ";"proportional",#N/A,FALSE,"database "}</definedName>
    <definedName name="dwrn.database2" hidden="1">{"subs",#N/A,FALSE,"database ";"proportional",#N/A,FALSE,"database "}</definedName>
    <definedName name="d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ternational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OBIL." hidden="1">{"quarter",#N/A,FALSE,"MOB"}</definedName>
    <definedName name="dwrn.PrimeCo." hidden="1">{"print 1",#N/A,FALSE,"PrimeCo PCS";"print 2",#N/A,FALSE,"PrimeCo PCS";"valuation",#N/A,FALSE,"PrimeCo PCS"}</definedName>
    <definedName name="dwrn.print._.pages." hidden="1">{#N/A,#N/A,FALSE,"Spain MKT";#N/A,#N/A,FALSE,"Assumptions";#N/A,#N/A,FALSE,"Adve";#N/A,#N/A,FALSE,"E-Commerce";#N/A,#N/A,FALSE,"Opex";#N/A,#N/A,FALSE,"P&amp;L";#N/A,#N/A,FALSE,"FCF &amp; DCF"}</definedName>
    <definedName name="dwrn.Pulp." hidden="1">{"Pulp Production",#N/A,FALSE,"Pulp";"Pulp Earnings",#N/A,FALSE,"Pulp"}</definedName>
    <definedName name="dwrn.Summary." hidden="1">{"Print Summary",#N/A,FALSE,"Bal_Graphs";"Print Summary",#N/A,FALSE,"DCF";"Print Summary",#N/A,FALSE,"Graphs";"Print Summary",#N/A,FALSE,"Summary"}</definedName>
    <definedName name="dwwww" hidden="1">{#N/A,#N/A,FALSE,"Sheet1"}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hidden="1">{"'Sheet1'!$A$4:$M$6"}</definedName>
    <definedName name="e_1" hidden="1">{#N/A,#N/A,TRUE,"FY BCG";#N/A,#N/A,TRUE,"FY w|o Wireless";#N/A,#N/A,TRUE,"FY Wireless"}</definedName>
    <definedName name="e_1_1_1" hidden="1">{"'Sheet1'!$A$4:$M$6"}</definedName>
    <definedName name="e_1_1_2" hidden="1">{"'Sheet1'!$A$4:$M$6"}</definedName>
    <definedName name="e_1_1_3" hidden="1">{"'Sheet1'!$A$4:$M$6"}</definedName>
    <definedName name="e_1_2" hidden="1">{"'Sheet1'!$A$4:$M$6"}</definedName>
    <definedName name="e_1_3" hidden="1">{"'Sheet1'!$A$4:$M$6"}</definedName>
    <definedName name="e_1_4" hidden="1">{"'Sheet1'!$A$4:$M$6"}</definedName>
    <definedName name="e_2" hidden="1">{"'Sheet1'!$A$4:$M$6"}</definedName>
    <definedName name="e_3" hidden="1">{"'Sheet1'!$A$4:$M$6"}</definedName>
    <definedName name="e_4" hidden="1">{"'Sheet1'!$A$4:$M$6"}</definedName>
    <definedName name="E.On" hidden="1">{#N/A,#N/A,FALSE,"Eastern";#N/A,#N/A,FALSE,"Western"}</definedName>
    <definedName name="E50ﾄﾞﾗﾍﾙ西端" hidden="1">1</definedName>
    <definedName name="E5Y" hidden="1">{#N/A,#N/A,FALSE,"JKFLASH2";#N/A,#N/A,FALSE,"Page 4";#N/A,#N/A,FALSE,"page 3"}</definedName>
    <definedName name="E5YN5Y" hidden="1">{#N/A,#N/A,TRUE,"income statement";#N/A,#N/A,TRUE,"balance sheet";#N/A,#N/A,TRUE,"cash flow";#N/A,#N/A,TRUE,"borrowing base";#N/A,#N/A,TRUE,"sales summary"}</definedName>
    <definedName name="Ea" hidden="1">{"Act Vs Fcst YTD",#N/A,TRUE,"Monthly PL"}</definedName>
    <definedName name="ean" hidden="1">{"'Feb 99'!$A$1:$G$30"}</definedName>
    <definedName name="eare" hidden="1">{"FCB_ALL",#N/A,FALSE,"FCB"}</definedName>
    <definedName name="eare_1" hidden="1">{"FCB_ALL",#N/A,FALSE,"FCB"}</definedName>
    <definedName name="eare_1_1_1" hidden="1">{"FCB_ALL",#N/A,FALSE,"FCB"}</definedName>
    <definedName name="eare_1_1_2" hidden="1">{"FCB_ALL",#N/A,FALSE,"FCB"}</definedName>
    <definedName name="eare_1_1_3" hidden="1">{"FCB_ALL",#N/A,FALSE,"FCB"}</definedName>
    <definedName name="eare_1_2" hidden="1">{"FCB_ALL",#N/A,FALSE,"FCB"}</definedName>
    <definedName name="eare_1_3" hidden="1">{"FCB_ALL",#N/A,FALSE,"FCB"}</definedName>
    <definedName name="eare_1_4" hidden="1">{"FCB_ALL",#N/A,FALSE,"FCB"}</definedName>
    <definedName name="eare_2" hidden="1">{"FCB_ALL",#N/A,FALSE,"FCB"}</definedName>
    <definedName name="eare_3" hidden="1">{"FCB_ALL",#N/A,FALSE,"FCB"}</definedName>
    <definedName name="eare_4" hidden="1">{"FCB_ALL",#N/A,FALSE,"FCB"}</definedName>
    <definedName name="earea" hidden="1">{#N/A,#N/A,FALSE,"Sheet1"}</definedName>
    <definedName name="earea_1" hidden="1">{#N/A,#N/A,FALSE,"Sheet1"}</definedName>
    <definedName name="earea_1_1_1" hidden="1">{#N/A,#N/A,FALSE,"Sheet1"}</definedName>
    <definedName name="earea_1_1_2" hidden="1">{#N/A,#N/A,FALSE,"Sheet1"}</definedName>
    <definedName name="earea_1_1_3" hidden="1">{#N/A,#N/A,FALSE,"Sheet1"}</definedName>
    <definedName name="earea_1_2" hidden="1">{#N/A,#N/A,FALSE,"Sheet1"}</definedName>
    <definedName name="earea_1_3" hidden="1">{#N/A,#N/A,FALSE,"Sheet1"}</definedName>
    <definedName name="earea_1_4" hidden="1">{#N/A,#N/A,FALSE,"Sheet1"}</definedName>
    <definedName name="earea_2" hidden="1">{#N/A,#N/A,FALSE,"Sheet1"}</definedName>
    <definedName name="earea_3" hidden="1">{#N/A,#N/A,FALSE,"Sheet1"}</definedName>
    <definedName name="earea_4" hidden="1">{#N/A,#N/A,FALSE,"Sheet1"}</definedName>
    <definedName name="eareare" hidden="1">{"FCB_ALL",#N/A,FALSE,"FCB"}</definedName>
    <definedName name="eareare_1" hidden="1">{"FCB_ALL",#N/A,FALSE,"FCB"}</definedName>
    <definedName name="eareare_1_1_1" hidden="1">{"FCB_ALL",#N/A,FALSE,"FCB"}</definedName>
    <definedName name="eareare_1_1_2" hidden="1">{"FCB_ALL",#N/A,FALSE,"FCB"}</definedName>
    <definedName name="eareare_1_1_3" hidden="1">{"FCB_ALL",#N/A,FALSE,"FCB"}</definedName>
    <definedName name="eareare_1_2" hidden="1">{"FCB_ALL",#N/A,FALSE,"FCB"}</definedName>
    <definedName name="eareare_1_3" hidden="1">{"FCB_ALL",#N/A,FALSE,"FCB"}</definedName>
    <definedName name="eareare_1_4" hidden="1">{"FCB_ALL",#N/A,FALSE,"FCB"}</definedName>
    <definedName name="eareare_2" hidden="1">{"FCB_ALL",#N/A,FALSE,"FCB"}</definedName>
    <definedName name="eareare_3" hidden="1">{"FCB_ALL",#N/A,FALSE,"FCB"}</definedName>
    <definedName name="eareare_4" hidden="1">{"FCB_ALL",#N/A,FALSE,"FCB"}</definedName>
    <definedName name="earer" hidden="1">{#N/A,#N/A,FALSE,"Sheet1"}</definedName>
    <definedName name="earer_1" hidden="1">{#N/A,#N/A,FALSE,"Sheet1"}</definedName>
    <definedName name="earer_1_1_1" hidden="1">{#N/A,#N/A,FALSE,"Sheet1"}</definedName>
    <definedName name="earer_1_1_2" hidden="1">{#N/A,#N/A,FALSE,"Sheet1"}</definedName>
    <definedName name="earer_1_1_3" hidden="1">{#N/A,#N/A,FALSE,"Sheet1"}</definedName>
    <definedName name="earer_1_2" hidden="1">{#N/A,#N/A,FALSE,"Sheet1"}</definedName>
    <definedName name="earer_1_3" hidden="1">{#N/A,#N/A,FALSE,"Sheet1"}</definedName>
    <definedName name="earer_1_4" hidden="1">{#N/A,#N/A,FALSE,"Sheet1"}</definedName>
    <definedName name="earer_2" hidden="1">{#N/A,#N/A,FALSE,"Sheet1"}</definedName>
    <definedName name="earer_3" hidden="1">{#N/A,#N/A,FALSE,"Sheet1"}</definedName>
    <definedName name="earer_4" hidden="1">{#N/A,#N/A,FALSE,"Sheet1"}</definedName>
    <definedName name="EBEQT" hidden="1">{#N/A,#N/A,FALSE,"Aging Summary";#N/A,#N/A,FALSE,"Ratio Analysis";#N/A,#N/A,FALSE,"Test 120 Day Accts";#N/A,#N/A,FALSE,"Tickmarks"}</definedName>
    <definedName name="EBIT" hidden="1">{"mgmt forecast",#N/A,FALSE,"Mgmt Forecast";"dcf table",#N/A,FALSE,"Mgmt Forecast";"sensitivity",#N/A,FALSE,"Mgmt Forecast";"table inputs",#N/A,FALSE,"Mgmt Forecast";"calculations",#N/A,FALSE,"Mgmt Forecast"}</definedName>
    <definedName name="EBQET" hidden="1">{#N/A,#N/A,FALSE,"Aging Summary";#N/A,#N/A,FALSE,"Ratio Analysis";#N/A,#N/A,FALSE,"Test 120 Day Accts";#N/A,#N/A,FALSE,"Tickmarks"}</definedName>
    <definedName name="ebrwu" hidden="1">{#N/A,#N/A,FALSE,"Bericht 2";#N/A,#N/A,FALSE,"Bericht 3";#N/A,#N/A,FALSE,"Bericht 1"}</definedName>
    <definedName name="EBYTR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dfrre" hidden="1">#REF!</definedName>
    <definedName name="Editable" hidden="1">#REF!,#REF!,#REF!,#REF!</definedName>
    <definedName name="edition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m" hidden="1">{"'Feb 99'!$A$1:$G$30"}</definedName>
    <definedName name="edt" hidden="1">{"'毛利比较'!$A$4:$P$26"}</definedName>
    <definedName name="ee" hidden="1">{"FCB_ALL",#N/A,FALSE,"FCB"}</definedName>
    <definedName name="ee_1" hidden="1">{"FCB_ALL",#N/A,FALSE,"FCB"}</definedName>
    <definedName name="ee_1_1_1" hidden="1">{"FCB_ALL",#N/A,FALSE,"FCB"}</definedName>
    <definedName name="ee_1_1_2" hidden="1">{"FCB_ALL",#N/A,FALSE,"FCB"}</definedName>
    <definedName name="ee_1_1_3" hidden="1">{"FCB_ALL",#N/A,FALSE,"FCB"}</definedName>
    <definedName name="ee_1_2" hidden="1">{"FCB_ALL",#N/A,FALSE,"FCB"}</definedName>
    <definedName name="ee_1_3" hidden="1">{"FCB_ALL",#N/A,FALSE,"FCB"}</definedName>
    <definedName name="ee_1_4" hidden="1">{"FCB_ALL",#N/A,FALSE,"FCB"}</definedName>
    <definedName name="ee_2" hidden="1">{"FCB_ALL",#N/A,FALSE,"FCB"}</definedName>
    <definedName name="ee_3" hidden="1">{"FCB_ALL",#N/A,FALSE,"FCB"}</definedName>
    <definedName name="ee_4" hidden="1">{"FCB_ALL",#N/A,FALSE,"FCB"}</definedName>
    <definedName name="eee" hidden="1">#REF!</definedName>
    <definedName name="eeee" hidden="1">{#N/A,#N/A,FALSE,"Sheet1"}</definedName>
    <definedName name="eeeee" hidden="1">{"'Feb 99'!$A$1:$G$30"}</definedName>
    <definedName name="eeeeee" hidden="1">{"'Feb 99'!$A$1:$G$30"}</definedName>
    <definedName name="eeeeeeeeee" hidden="1">{#N/A,#N/A,FALSE,"Sheet1"}</definedName>
    <definedName name="eeeeeeeeeee" hidden="1">{#N/A,#N/A,FALSE,"Aging Summary";#N/A,#N/A,FALSE,"Ratio Analysis";#N/A,#N/A,FALSE,"Test 120 Day Accts";#N/A,#N/A,FALSE,"Tickmarks"}</definedName>
    <definedName name="eeeeeeeeeeeeeee" hidden="1">{#N/A,#N/A,FALSE,"Sheet1"}</definedName>
    <definedName name="eeeeeeeeeeeeeeeeee" hidden="1">{#N/A,#N/A,FALSE,"Sheet1"}</definedName>
    <definedName name="eeeeeeeeeeeeeeeeeeee" hidden="1">{#N/A,#N/A,FALSE,"Sheet1"}</definedName>
    <definedName name="EEEEEEEEEEEEEEEEEEEEEEEEEEEE" hidden="1">{#N/A,#N/A,FALSE,"Aging Summary";#N/A,#N/A,FALSE,"Ratio Analysis";#N/A,#N/A,FALSE,"Test 120 Day Accts";#N/A,#N/A,FALSE,"Tickmarks"}</definedName>
    <definedName name="EEEEEEEEEEEEEEEEEEEEEEEEEEEEEEEEEEE" hidden="1">{#N/A,#N/A,FALSE,"Aging Summary";#N/A,#N/A,FALSE,"Ratio Analysis";#N/A,#N/A,FALSE,"Test 120 Day Accts";#N/A,#N/A,FALSE,"Tickmarks"}</definedName>
    <definedName name="eee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fe" hidden="1">{#N/A,#N/A,FALSE,"Sheet1"}</definedName>
    <definedName name="eeg" hidden="1">{"'home'!$F$26","'home'!$A$1:$J$25"}</definedName>
    <definedName name="eejrtrtrj" hidden="1">{"Green Book",#N/A,FALSE,"G Book";"Reconciliation",#N/A,FALSE,"EZ Prof Rec";"Consolidation",#N/A,FALSE,"Consolidated"}</definedName>
    <definedName name="eeojfkjks" hidden="1">{"'Sheet1'!$A$1:$H$36"}</definedName>
    <definedName name="EER" hidden="1">{"'표지'!$B$5"}</definedName>
    <definedName name="eerfd" hidden="1">{"'Sheet1'!$A$1:$H$36"}</definedName>
    <definedName name="EEW" hidden="1">{"'Feb 99'!$A$1:$G$30"}</definedName>
    <definedName name="ef" hidden="1">{"'Sheet1'!$A$4:$M$6"}</definedName>
    <definedName name="ef_1" hidden="1">{"'Sheet1'!$A$4:$M$6"}</definedName>
    <definedName name="ef_1_1_1" hidden="1">{"'Sheet1'!$A$4:$M$6"}</definedName>
    <definedName name="ef_1_1_2" hidden="1">{"'Sheet1'!$A$4:$M$6"}</definedName>
    <definedName name="ef_1_1_3" hidden="1">{"'Sheet1'!$A$4:$M$6"}</definedName>
    <definedName name="ef_1_2" hidden="1">{"'Sheet1'!$A$4:$M$6"}</definedName>
    <definedName name="ef_1_3" hidden="1">{"'Sheet1'!$A$4:$M$6"}</definedName>
    <definedName name="ef_1_4" hidden="1">{"'Sheet1'!$A$4:$M$6"}</definedName>
    <definedName name="ef_2" hidden="1">{"'Sheet1'!$A$4:$M$6"}</definedName>
    <definedName name="ef_3" hidden="1">{"'Sheet1'!$A$4:$M$6"}</definedName>
    <definedName name="ef_4" hidden="1">{"'Sheet1'!$A$4:$M$6"}</definedName>
    <definedName name="efdw" hidden="1">{"'Feb 99'!$A$1:$G$30"}</definedName>
    <definedName name="efje" hidden="1">{#N/A,#N/A,FALSE,"Paradigm Trend";#N/A,#N/A,FALSE,"Paradigm Comparative";#N/A,#N/A,FALSE,"Alt Care Trend";#N/A,#N/A,FALSE,"Alt Care Comparative"}</definedName>
    <definedName name="efnedvcne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poek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W" hidden="1">#REF!</definedName>
    <definedName name="efvwv" hidden="1">{"'Sheet1'!$A$4:$M$6"}</definedName>
    <definedName name="efw" hidden="1">{"'Sheet1'!$A$4:$M$6"}</definedName>
    <definedName name="eg" hidden="1">{#N/A,#N/A,FALSE,"OI";#N/A,#N/A,FALSE,"EiD"}</definedName>
    <definedName name="eghh" hidden="1">{"'home'!$F$26","'home'!$A$1:$J$25"}</definedName>
    <definedName name="EGQ" hidden="1">{#N/A,#N/A,FALSE,"Aging Summary";#N/A,#N/A,FALSE,"Ratio Analysis";#N/A,#N/A,FALSE,"Test 120 Day Accts";#N/A,#N/A,FALSE,"Tickmarks"}</definedName>
    <definedName name="EHJYTKJHT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ikty" hidden="1">#REF!</definedName>
    <definedName name="eiytn" hidden="1">#REF!</definedName>
    <definedName name="ejioos" hidden="1">{"'Sheet1'!$A$1:$H$36"}</definedName>
    <definedName name="ejklejle" hidden="1">{"'Sheet1'!$A$1:$H$36"}</definedName>
    <definedName name="ekele" hidden="1">{"'Sheet1'!$A$1:$H$36"}</definedName>
    <definedName name="Emilio" hidden="1">#REF!</definedName>
    <definedName name="emilio1" hidden="1">#REF!</definedName>
    <definedName name="Emilio2" hidden="1">#REF!</definedName>
    <definedName name="emily" hidden="1">{#N/A,#N/A,FALSE,"Calc";#N/A,#N/A,FALSE,"Sensitivity";#N/A,#N/A,FALSE,"LT Earn.Dil.";#N/A,#N/A,FALSE,"Dil. AVP"}</definedName>
    <definedName name="Endesa" hidden="1">{#N/A,#N/A,FALSE,"Eastern";#N/A,#N/A,FALSE,"Western"}</definedName>
    <definedName name="enel" hidden="1">{#N/A,#N/A,FALSE,"Eastern";#N/A,#N/A,FALSE,"Western"}</definedName>
    <definedName name="ENG_BI_EXE_NAME" hidden="1">"BICORE.EXE"</definedName>
    <definedName name="ENG_BI_EXEC_CMD_ARGS" hidden="1">"03304607807510111910111907503204907403304607812308807407807408508509507608006907406106908107613413206807008909008107306105713012310411911510512709811710606807008806909109506908606610310611409109910009312410811509110409609412011311209609510410204805413"</definedName>
    <definedName name="ENG_BI_EXEC_CMD_ARGS_2" hidden="1">"01240961161141091230971251080690660760660850700760830760610790820780990851021121161081051301231041191151051270981171060680700900830780910610900780810661041091091151251321021131141141190981211010720710800740920830910840830690650830710870650860650500520"</definedName>
    <definedName name="ENG_BI_EXEC_CMD_ARGS_3" hidden="1">"66060050055049063060056068058051054064050057059059054058051068056058050068050055064050057053059059057051063054058057063049054061059058061050059059050052064049058062059059057049063054050049063049058061059062056060049064058060055050055064050061062059057"</definedName>
    <definedName name="ENG_BI_EXEC_CMD_ARGS_4" hidden="1">"059060050060049129128095121124099108114100077070078075072079077078061105115126124083082072074082078075081065091066078088061053130"</definedName>
    <definedName name="ENG_BI_EXEC_CMD_ARGS_5" hidden="1">"9089080083089095081070073087093095080074087070080061074130123088089069069091070069085065086070077092070049129"</definedName>
    <definedName name="ENG_BI_GEN_LIC" hidden="1">"0"</definedName>
    <definedName name="ENG_BI_GEN_LIC_WS" hidden="1">"True"</definedName>
    <definedName name="ENG_BI_LANG_CODE" hidden="1">"en"</definedName>
    <definedName name="ENG_BI_LBI" hidden="1">"XC5Y8G33UL"</definedName>
    <definedName name="ENG_BI_REPOS_FILE" hidden="1">"C:\Users\bergstromk\AppData\Roaming\People\BIM\alchemex.svd"</definedName>
    <definedName name="ENG_BI_REPOS_PATH" hidden="1">"C:\Users\bergstromk\AppData\Roaming\People\BIM"</definedName>
    <definedName name="ENG_BI_TLA" hidden="1">"178;204;109;253;240;83;143;230;216;226;66;246;152;266;179;71;57;127;171;117;164;78;161;223;62;194;251;72;101;137;141;39"</definedName>
    <definedName name="ENG_BI_TLA2" hidden="1">"206;82;150;251;235;69;142;241;65;242;252;67;13;87;0;239;204;231;21;168;60;161;227;52;38;214;36;184;100;6;132;175"</definedName>
    <definedName name="EPAGOJKPRE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MWorkbookOptions_1" hidden="1">"vEcAAB|LCAAAAAAABADtvQdgHEmWJSYvbcp7f0r1StfgdKEIgGATJNiQQBDswYjN5pLsHWlHIymrKoHKZVZlXWYWQMztnbz33nvvvffee||997o7nU4n99//P1xmZAFs9s5K2smeIYCqyB8/fnwfPyIe/x7vFmV6mddNUS0/|2h3vPNRmi|n1axYXnz20bo939799KPf4|g3Th5/t6rfTqrq7Zerlpo2Kb23bB69a4rPPpq37erR3btXV1fjq3v"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10" hidden="1">"/Out901TZI7L8/j9/A5Qhquz8iCoRCdr7kQRFqEIS9P91mvy/x6CdHL88/b0/KCP56YPdnYODB7e3Z/f|323PLEVCtjv9vV8ev3h99uXPW3kcpMvZ6zdnLz7/EVkCsrw6fUnJyNMvTv|/731/w5Th8N599yPihOHs/28o8/8mG/fm9PMvX/0|X9vEkcfx6af37r1HZnL/69s4AXMb2nHDr8l9QpGQ|Z589fTz0zfpT56|gp1L749/3q4y3ZI|/5"</definedName>
    <definedName name="EPMWorkbookOptions_11" hidden="1">"/3Q3|W6bP7I/pspM|nP6JP4DM92/n/fA73/0VW78vXb06ItKevvr7d|/T|zu69g93b2737/y|3e5YmIed95/d6c/zs8|P/rzPfzwZZTn5ElJ6L/iOaxOTnwb2DH4lQlzInJ7v7lMf9/zpZ/t9j1j4/Pj45waLmD9Gqffr/bqtmSeJYDyvB9OHT05ev/r/Oet8wVTi/8vt/8er/J0vj3yB1xLjRxz8iSkiUvZ19Wp/c/xFVeivZOzv/nw/x/99j2"</definedName>
    <definedName name="EPMWorkbookOptions_12" hidden="1">"V69fHPy1Sui78kHZCrf27Y9|H|3bfOIQjxH//vq9dP/r7PcN0aLs6c/b617jxZf/D4/ooWhxXde/j4/ooXS4vSr/8/zxf97TNTrN6|O37x89eXnP0QDdfD/bgNlSdJ1pPmz/49z3jdMFPfx/8fp8v8eiXxz9sXpD1EYH/6/WxhBjW7stntv/ObLN8fP/7/Cc9|0LEZpsv8jmkT45Pj5jyjiU2TvR1wS4ZKd/88v2/|/x3x9cXr8|qtXp69/iCZs"</definedName>
    <definedName name="EPMWorkbookOptions_13" hidden="1">"d|f/3TbMkETCl5enr86|fHr283bFMaTG7/Pm//PJn29Q9m7RKMAm3ujx3ePVqiymWUtw7OfBp6Y5QauWS0KcPnuatZn5OPopfS5UW5TL5rOP5m27enT3bpsvVuu6GFf1xd2vmrx2OI3fNbOPjn7/Zy|/|P2fvDx58d3dnd//e/rS7sO98e6nB|P7492De3ebbHV3spre/f7v/z1qSEvOv//3TrJV/o5|nmdlkxOHBFzx2B/Je6LjkSlGJTvKI8a"</definedName>
    <definedName name="EPMWorkbookOptions_14" hidden="1">"g07HQxtG/wzH|V98uZrN8aaez2dB0Az|8nldXHTUIVn18N/LFpld5FJE3I8J2O|1/u1ZxsTs6Pnt18ur42Zs3v8/LH2ao8/9yM|FTpZt6OD7hT/8/rim/ecqQf/8j0sRJw47|j4gTJ86Dewc/IkqXKPfu7f1/nSjfoC/mo/l1bNyL4|e/z5uzk9d7X9/C7ezsH|zs3N7A7f6/3MBZksQ0lfvy/|M8|E2Th6z/j2gzQBsSETz7P6JLSBdalfn5a/"</definedName>
    <definedName name="EPMWorkbookOptions_15" hidden="1">"U388q9/6/T5f9FNu7169M3J8/px9e2cffu3b|/v79/exu39/9yG2dJErNx7sv/j/PgN02ee/d3dn5Ek57d/xG/DNBmf/dH/NKlye7uzu7/12ny/x7bdnL88vT3/qAE5acPdncODh48vntb03bv/92mzVIkZLvT3/vl8YvXZ1|||P86733DdGGL7777EXFCpjl7/ebsxec/IkvH5P//hmH|36TJ35x|/uWr3|drK3LyNT799N6990jE7f|/XZMLR"</definedName>
    <definedName name="EPMWorkbookOptions_16" hidden="1">"ULme/L5G6zH/v6v/r/Oej8rZPkRUfpE|XmbjowT5dWz8c/fqCROElp//Or4|f/XafL/Ilv25es3J0Tc01df35p9en9n997B7u2t2f3/l1szS5OQ977ze715|vrz4/|vM983TZbPj3//z1|9/BFVQqqcnOzu7|7|/NXewzL0xfMH9w5|JEZdylCodvL/dZr8v8eufX58fHLy5Vcv3vwQzdqn/|82a5Ykju|woHny|zw9ffnzNkSLEEWXSk5O3vyI"</definedName>
    <definedName name="EPMWorkbookOptions_17" hidden="1">"KAGnfP7qy9evf3/orx8RJiAMfQgZ|v1PvvjJH1EmkKO9nf2dnZ39/69T5f89du3VyzcnX70i|p58QPrxvS3bg/93WzaPKMRz9L|zpz9vDVqPFl|9fvojWigtnv9/3sP|xkhxfPr/ebb4f49Wfv3m1fGbl6||/PyHo5NZFR/8v1snW5KEDsGbN8/5w/|Ps943TJUXX/6IKD2iuI//P06X//foqTdnX5z|EFXUw/93qyhQoxuu7Hw6fvPlm//vrzB"</definedName>
    <definedName name="EPMWorkbookOptions_18" hidden="1">"9kzTZvTc|e/Hyq5|3Uf8ATX7EJ12a3P8RTXo02f//B03|32PDvjg9fv3Vq9PXP0Q7trvz/25DZkgikd3L01dnXz49|/98qPsNstwtGgXYxBs9vnu8WpXFNGsJjv08|NQ0J2jVckmI02dPszbjj/0P31TdwT9|lZ/XeTP/cvnlKl8egXKP74afcbOTMs9qwPxy|Tq7zI/Os7Khlt2Pue13q/rtpKreEnO2TEXTuv9F2P5qxpPmGn65kuH9P9PDDM"</definedName>
    <definedName name="EPMWorkbookOptions_19" hidden="1">"l7zgAA"</definedName>
    <definedName name="EPMWorkbookOptions_2" hidden="1">"jqr64u7ezs3v39/7i|evpPF9k28WyabPlNP/IvjW7|a2PqNc0fXxSLZf5FH2|qU7WdZ0v258s8iv|Mvj6adZm|il9/iJb5NKb7anNF6t1XXBXXzV5/bLOz3OCN83HhNBHR7//s5df/P5PXp68|O7uzu//PX1p9|HeePfTg/H98e7Bg7tNtro7WU3vfv/3/x41/PyYfp5kq/wd/TzPyib//uO76NihcbxalcU080h2a3QMjBCK97GO8ogx6HQstH"</definedName>
    <definedName name="EPMWorkbookOptions_3" hidden="1">"HkSu8OfvXtYjbLl0|LRb5sGM3hpg7FJmhDrV7PqysL46Qqq/qordf547uRLza9yqOIvNkbHb1ovxzG67at/HZfLYtftM65w|OzVyevjp|9efP7vDx9fDfWYhMgGS1J0P2d3XsHux6AGB343S/rWV4f7Ty|K79EoTerMrt|WVervG6vO7OljZ5nTfs6L0kw8tkX|WJC8h1pFk5utAE1kfe9IX/Pp8r3x997efzq9MWbb|/Sry||PD7hTx/f7b02A"</definedName>
    <definedName name="EPMWorkbookOptions_4" hidden="1">"P7bRV5n9XR|7ZqmpFUeLYvys4/ACB9Fh8jvRibkdu8|vnvTwL9pyjy4d/AjonSJ8ubLN8fPf8QxAxyzv/8jonSJcu/evf|vE|Xx3dtoZ89Y/OxZtxfHz3|fN2cnr/e|vm3b2dk/2Nm5vWnb/X|5abMk6Rk2983/xxnwm6bNT37x|786fvPzV4MPkOX4iy|/evHmR1SJmfwfydIAef7/IEj/LzJwr1|fvjl5Tj||toG7d|/|/f39/dsbuL3/lxs4"</definedName>
    <definedName name="EPMWorkbookOptions_5" hidden="1">"S5KQ8ciI7/x/nfG|aZqIrnJf/og8XZ/oR7QZoA2lMnd|///Pa/KfFaq8|P86Vf7fY99Ojl|e/t4flJv89MHuzsHBg9ubt3v/7zZvliIh453|3i|PX7w||/L/87z3jdPl7PWbsxef/4gsHcvmvvgRZXou0f9viPP/Jk3|5vTzL1/9Pl9bkVMi7tNP7917j0zc/v/bNblQJOS/J189/fz0TfqTp6|gzdP745|3OfJb0ueGdHnQyc9H|vy8DXpvSZ/"</definedName>
    <definedName name="EPMWorkbookOptions_6" hidden="1">"7P6LPRvr8fz6D|f8iG/jl6zcnROjTV1/fCn56f2f33sHu7a3g/f|XW0FLk56HevL/dc77pmnynd/rzfGzHxElJMrJye7|7t7PXyu3iVc|P/4RWSJkeXDv4P/7lPl/j1n7/Pj45ARLwT9Eq/bp/7utmiVJ16jRxz9vV8wjRNmnX|/v3qes|e6PqGKpgiVzTkH9/l|8|v2/OP7Ol69|/|MvuMmPaOTTiD58evry1Y|oYqlyD/K0g1Wo/887RP/vsW"</definedName>
    <definedName name="EPMWorkbookOptions_7" hidden="1">"|vXr45|eoV0ffkA7KX723hHvy/28J5RCGeo/999frp/9dZ7hujxfOft6FrjxRnT3/e6uceLV5//iMRMbQ4/er/83zx/x4L9frNq|M3L199|fkP0T4d/L/bPlmSdCMw/uz/45z3DRPFffz/cbr8v0ci35x9cfpDFMaH/|8WRlAjZLk9GuD4zZdvjp//f53nvlGa7P|IJj2a7H0QTd5rXP|focm98c6nP2KSkCD3/r9OkP/3WK8vTo9ff/Xq9PUP0"</definedName>
    <definedName name="EPMWorkbookOptions_8" hidden="1">"YLt7vy/24QZkkj08vL01dmXT89|3ob5ITV|nzf/n49rv0HZu0WjAJt4o8d3j1ersphmLcGxnwefmuYErVouCXH67GnWZvyx/|Gbqjv4x6/y8zpv5l8uv1zlyyNQ7vHd8DNudlLmWQ2YXy5fZ5f50XlWNtSy|zG3/W5Vv51U1VuS0papaFr3vwjbX8140lzDL1cyvP8HmwVYs7xHAAA="</definedName>
    <definedName name="EPMWorkbookOptions_9" hidden="1">"xe7o|OzVyavjZ2/e/D4vf5hxzv/LzYRPlW7e4fiEP/15ajKGKUNrNT8iSpco7NH|iGPixLl3796PiNITowf/nyfKN|iF|Wh|Hev24vj57/Pm7OT13te3bTs7|wc7O7c3bbv/LzdtliQxTeW|/P84D/6skOcnv/gRWUKyHH/x5Vcv3vyIKj0n8UeCNECbn/zi9///B9P8v8jKvX59|ubkOf342lbu3r379/f3929v5fb|X27lLElC7iNrvvP7v/j"</definedName>
    <definedName name="EQVQE" hidden="1">{#N/A,#N/A,FALSE,"Aging Summary";#N/A,#N/A,FALSE,"Ratio Analysis";#N/A,#N/A,FALSE,"Test 120 Day Accts";#N/A,#N/A,FALSE,"Tickmarks"}</definedName>
    <definedName name="eqwrerqwr" hidden="1">{#N/A,#N/A,FALSE,"national";#N/A,#N/A,FALSE,"GZ";#N/A,#N/A,FALSE,"BJ";#N/A,#N/A,FALSE,"SH";#N/A,#N/A,FALSE,"ZJ"}</definedName>
    <definedName name="er" hidden="1">{#N/A,#N/A,TRUE,"Monthly BCG";#N/A,#N/A,TRUE,"Qrt BCG";#N/A,#N/A,TRUE,"FY BCG";#N/A,#N/A,TRUE,"1Q BCG";#N/A,#N/A,TRUE,"2Q BCG";#N/A,#N/A,TRUE,"3Q BCG";#N/A,#N/A,TRUE,"4Q BCG"}</definedName>
    <definedName name="er_1" hidden="1">{#N/A,#N/A,TRUE,"Monthly BCG";#N/A,#N/A,TRUE,"Qrt BCG";#N/A,#N/A,TRUE,"FY BCG";#N/A,#N/A,TRUE,"1Q BCG";#N/A,#N/A,TRUE,"2Q BCG";#N/A,#N/A,TRUE,"3Q BCG";#N/A,#N/A,TRUE,"4Q BCG"}</definedName>
    <definedName name="er." hidden="1">{#N/A,#N/A,FALSE,"资产负债表";#N/A,#N/A,FALSE,"资产负债表"}</definedName>
    <definedName name="er._1" hidden="1">{#N/A,#N/A,FALSE,"资产负债表";#N/A,#N/A,FALSE,"资产负债表"}</definedName>
    <definedName name="er._1_1" hidden="1">{#N/A,#N/A,FALSE,"资产负债表";#N/A,#N/A,FALSE,"资产负债表"}</definedName>
    <definedName name="er5b5y" hidden="1">{"'Sheet1'!$A$4:$M$6"}</definedName>
    <definedName name="erarea" hidden="1">{#N/A,#N/A,FALSE,"Trading-Mult ";#N/A,#N/A,FALSE,"Trading-Cap";#N/A,#N/A,FALSE,"Trading-Inc";#N/A,#N/A,FALSE,"Cash Flow";#N/A,#N/A,FALSE,"M&amp;A info"}</definedName>
    <definedName name="erarea_1" hidden="1">{#N/A,#N/A,FALSE,"Trading-Mult ";#N/A,#N/A,FALSE,"Trading-Cap";#N/A,#N/A,FALSE,"Trading-Inc";#N/A,#N/A,FALSE,"Cash Flow";#N/A,#N/A,FALSE,"M&amp;A info"}</definedName>
    <definedName name="erarea_1_1_1" hidden="1">{#N/A,#N/A,FALSE,"Trading-Mult ";#N/A,#N/A,FALSE,"Trading-Cap";#N/A,#N/A,FALSE,"Trading-Inc";#N/A,#N/A,FALSE,"Cash Flow";#N/A,#N/A,FALSE,"M&amp;A info"}</definedName>
    <definedName name="erarea_1_1_2" hidden="1">{#N/A,#N/A,FALSE,"Trading-Mult ";#N/A,#N/A,FALSE,"Trading-Cap";#N/A,#N/A,FALSE,"Trading-Inc";#N/A,#N/A,FALSE,"Cash Flow";#N/A,#N/A,FALSE,"M&amp;A info"}</definedName>
    <definedName name="erarea_1_1_3" hidden="1">{#N/A,#N/A,FALSE,"Trading-Mult ";#N/A,#N/A,FALSE,"Trading-Cap";#N/A,#N/A,FALSE,"Trading-Inc";#N/A,#N/A,FALSE,"Cash Flow";#N/A,#N/A,FALSE,"M&amp;A info"}</definedName>
    <definedName name="erarea_1_2" hidden="1">{#N/A,#N/A,FALSE,"Trading-Mult ";#N/A,#N/A,FALSE,"Trading-Cap";#N/A,#N/A,FALSE,"Trading-Inc";#N/A,#N/A,FALSE,"Cash Flow";#N/A,#N/A,FALSE,"M&amp;A info"}</definedName>
    <definedName name="erarea_1_3" hidden="1">{#N/A,#N/A,FALSE,"Trading-Mult ";#N/A,#N/A,FALSE,"Trading-Cap";#N/A,#N/A,FALSE,"Trading-Inc";#N/A,#N/A,FALSE,"Cash Flow";#N/A,#N/A,FALSE,"M&amp;A info"}</definedName>
    <definedName name="erarea_1_4" hidden="1">{#N/A,#N/A,FALSE,"Trading-Mult ";#N/A,#N/A,FALSE,"Trading-Cap";#N/A,#N/A,FALSE,"Trading-Inc";#N/A,#N/A,FALSE,"Cash Flow";#N/A,#N/A,FALSE,"M&amp;A info"}</definedName>
    <definedName name="erarea_2" hidden="1">{#N/A,#N/A,FALSE,"Trading-Mult ";#N/A,#N/A,FALSE,"Trading-Cap";#N/A,#N/A,FALSE,"Trading-Inc";#N/A,#N/A,FALSE,"Cash Flow";#N/A,#N/A,FALSE,"M&amp;A info"}</definedName>
    <definedName name="erarea_3" hidden="1">{#N/A,#N/A,FALSE,"Trading-Mult ";#N/A,#N/A,FALSE,"Trading-Cap";#N/A,#N/A,FALSE,"Trading-Inc";#N/A,#N/A,FALSE,"Cash Flow";#N/A,#N/A,FALSE,"M&amp;A info"}</definedName>
    <definedName name="erarea_4" hidden="1">{#N/A,#N/A,FALSE,"Trading-Mult ";#N/A,#N/A,FALSE,"Trading-Cap";#N/A,#N/A,FALSE,"Trading-Inc";#N/A,#N/A,FALSE,"Cash Flow";#N/A,#N/A,FALSE,"M&amp;A info"}</definedName>
    <definedName name="ERE" hidden="1">{"'표지'!$B$5"}</definedName>
    <definedName name="erer" hidden="1">#REF!</definedName>
    <definedName name="ererer" hidden="1">#REF!</definedName>
    <definedName name="ererere" hidden="1">{"'Sheet1'!$A$1:$H$36"}</definedName>
    <definedName name="erermx" hidden="1">{"'327012'!$A$2:$L$63"}</definedName>
    <definedName name="ererr" hidden="1">{#N/A,#N/A,FALSE,"Sheet1"}</definedName>
    <definedName name="erew" hidden="1">{"'777'!$A$1:$H$41"}</definedName>
    <definedName name="erew_1" hidden="1">{#N/A,#N/A,FALSE,"Sheet1"}</definedName>
    <definedName name="erew_1_1_1" hidden="1">{#N/A,#N/A,FALSE,"Sheet1"}</definedName>
    <definedName name="erew_1_1_2" hidden="1">{#N/A,#N/A,FALSE,"Sheet1"}</definedName>
    <definedName name="erew_1_1_3" hidden="1">{#N/A,#N/A,FALSE,"Sheet1"}</definedName>
    <definedName name="erew_1_2" hidden="1">{#N/A,#N/A,FALSE,"Sheet1"}</definedName>
    <definedName name="erew_1_3" hidden="1">{#N/A,#N/A,FALSE,"Sheet1"}</definedName>
    <definedName name="erew_1_4" hidden="1">{#N/A,#N/A,FALSE,"Sheet1"}</definedName>
    <definedName name="erew_2" hidden="1">{#N/A,#N/A,FALSE,"Sheet1"}</definedName>
    <definedName name="erew_3" hidden="1">{#N/A,#N/A,FALSE,"Sheet1"}</definedName>
    <definedName name="erew_4" hidden="1">{#N/A,#N/A,FALSE,"Sheet1"}</definedName>
    <definedName name="er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ref" hidden="1">#REF!</definedName>
    <definedName name="ergfeq" hidden="1">{"'Feb 99'!$A$1:$G$30"}</definedName>
    <definedName name="ERHFI" hidden="1">{"'Feb 99'!$A$1:$G$30"}</definedName>
    <definedName name="erqw" hidden="1">{#N/A,#N/A,TRUE,"Qrt BCG";#N/A,#N/A,TRUE,"Qrt w|o Wireless";#N/A,#N/A,TRUE,"Qrt Wireless"}</definedName>
    <definedName name="erqw_1" hidden="1">{#N/A,#N/A,TRUE,"Qrt BCG";#N/A,#N/A,TRUE,"Qrt w|o Wireless";#N/A,#N/A,TRUE,"Qrt Wireless"}</definedName>
    <definedName name="ert" hidden="1">{"'毛利比较'!$A$4:$P$26"}</definedName>
    <definedName name="erw" hidden="1">{#N/A,#N/A,FALSE,"Qrt Fcst";#N/A,#N/A,FALSE,"Qrt Fcst vs Plan &amp; PY";#N/A,#N/A,FALSE,"FY Fcst vs Plan &amp; PY";#N/A,#N/A,FALSE,"EVA CAP";#N/A,#N/A,FALSE,"EVA NOPAT"}</definedName>
    <definedName name="erw_1" hidden="1">{#N/A,#N/A,FALSE,"Qrt Fcst";#N/A,#N/A,FALSE,"Qrt Fcst vs Plan &amp; PY";#N/A,#N/A,FALSE,"FY Fcst vs Plan &amp; PY";#N/A,#N/A,FALSE,"EVA CAP";#N/A,#N/A,FALSE,"EVA NOPAT"}</definedName>
    <definedName name="es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d" hidden="1">{#N/A,#N/A,FALSE,"Eastern";#N/A,#N/A,FALSE,"Western"}</definedName>
    <definedName name="ESPeXToEUR" hidden="1">1/[0]!EUReXToFIM</definedName>
    <definedName name="ETCH장비" hidden="1">{#N/A,#N/A,TRUE,"960318-1";#N/A,#N/A,TRUE,"960318-2";#N/A,#N/A,TRUE,"960318-3"}</definedName>
    <definedName name="etch장비별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et" hidden="1">{#N/A,#N/A,FALSE,"Calc";#N/A,#N/A,FALSE,"Sensitivity";#N/A,#N/A,FALSE,"LT Earn.Dil.";#N/A,#N/A,FALSE,"Dil. AVP"}</definedName>
    <definedName name="ETG" hidden="1">{"DCF","UPSIDE CASE",FALSE,"Sheet1";"DCF","BASE CASE",FALSE,"Sheet1";"DCF","DOWNSIDE CASE",FALSE,"Sheet1"}</definedName>
    <definedName name="eth" hidden="1">{"'Sheet1'!$A$4:$M$6"}</definedName>
    <definedName name="etq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wet" hidden="1">{"'Sheet1'!$A$1:$H$36"}</definedName>
    <definedName name="ETYJ" hidden="1">{#N/A,#N/A,FALSE,"JKFLASH2";#N/A,#N/A,FALSE,"Page 4";#N/A,#N/A,FALSE,"page 3"}</definedName>
    <definedName name="ETYN" hidden="1">{"DCF1",#N/A,FALSE,"SIERRA DCF";"MATRIX1",#N/A,FALSE,"SIERRA DCF"}</definedName>
    <definedName name="eugene" hidden="1">{"'Sheet1'!$A$1:$H$36"}</definedName>
    <definedName name="EUReXToATS" hidden="1">#REF!</definedName>
    <definedName name="EUReXToBEF" hidden="1">#REF!</definedName>
    <definedName name="EUReXToDEM" hidden="1">#REF!</definedName>
    <definedName name="EUReXToESP" hidden="1">#REF!</definedName>
    <definedName name="EUReXToFIM" hidden="1">#REF!</definedName>
    <definedName name="EUReXToFRF" hidden="1">#REF!</definedName>
    <definedName name="EUReXToIEP" hidden="1">#REF!</definedName>
    <definedName name="EUReXToITL" hidden="1">#REF!</definedName>
    <definedName name="EUReXToLUF" hidden="1">#REF!</definedName>
    <definedName name="EUReXToNLG" hidden="1">#REF!</definedName>
    <definedName name="EUReXToPTE" hidden="1">#REF!</definedName>
    <definedName name="eu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v" hidden="1">{"'Sheet1'!$A$4:$M$6"}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38544.651875</definedName>
    <definedName name="EV__LOCKEDCVW__AP_CAPEX" hidden="1">"TOTAIRCRAFTTYPE,B01.08,60000,BYR2013,50HEQ0002,I0045,MISC_ALL,SN_ALL,F_120,TOT_BS,TROUTEPROF,TOT_LC,TTLTAILNO,2005.TOTAL,PERIODIC,"</definedName>
    <definedName name="EV__LOCKEDCVW__AP_DFC" hidden="1">"TOTAIRCRAFTTYPE,ALL_CLASSES,ACTUAL,1000,NO_COSTCTR,ALL_DAYMTH,BYR2007,TOTENGNO,TOTFLIGHTNO,TOT_LLCST,TROUTEPROF,TOT_LC,TOTCO,ALL_SC_CC,TTLTAILNO,2005.TOTAL,PERIODIC,"</definedName>
    <definedName name="EV__LOCKEDCVW__AP_GLOBAL" hidden="1">"ACTUAL,BYR2007,TTL_ASSUMP,GLOBAL,TROUTEPROF,TOT_LC,2005.TOTAL,PERIODIC,"</definedName>
    <definedName name="EV__LOCKEDCVW__AP_HC" hidden="1">"B01.08,BYR2014,50HEQ6001,JOBTYPE,POSITION,TOT_GRD,MISC_ALL,F_TOP,TOT_BS,5000,TROUTEPROF,TOT_LC,2014.TOTAL,PERIODIC,"</definedName>
    <definedName name="EV__LOCKEDCVW__AP_OFC" hidden="1">"AT7,ACTUAL,ALL_DAYMTH,BYR2007,50HEQ6007,TOTFLIGHTNO,TOTOFC,5000,TROUTEPROF,TOT_LC,ALL_SC_CC,TTLTAILNO,2005.TOTAL,PERIODIC,"</definedName>
    <definedName name="EV__LOCKEDCVW__AP_PL" hidden="1">"B01.08,BYR2015,50HEQ2511,R50HEQ620702,F_TOP,P50HEQ6000,71115002,5000,TROUTEPROF,TOT_LC,2005.TOTAL,PERIODIC,"</definedName>
    <definedName name="EV__LOCKEDCVW__AP_REVN_M" hidden="1">"NO_AIRCRAFT,ALL_CLASSES,ACTUAL,50HEQ6303,ALL_DAYMTH,BYR2013,TOTFLIGHTNO,TOTMAS,5000,TROUTEPROF,TOTROUTES,TC_MYR,72010001,ALL_SC_CC,TOT_STATONS,TTLTAILNO,2005.TOTAL,PERIODIC,"</definedName>
    <definedName name="EV__LOCKEDCVW__Consolidation" hidden="1">"NIAD,BESEG,INPUT,ACTUAL,G_NONE,LC,1200,CLOSE,I_NONE,2012.MAY,YTD,"</definedName>
    <definedName name="EV__LOCKEDCVW__Ownership" hidden="1">"ACTUAL,G_MAS,ALL_ENTITY,TOTAL_INTERCO,METHOD,2011.TOTAL,YTD,"</definedName>
    <definedName name="EV__LOCKEDCVW__RATE" hidden="1">"ACTUAL,AED,AVG,GLOBAL,2005.TOTAL,PERIODIC,"</definedName>
    <definedName name="EV__LOCKEDCVW__Rates" hidden="1">"ACTUAL,AED,GLOBAL,AVG,2011.TOTAL,YTD,"</definedName>
    <definedName name="EV__LOCKEDCVW__SALESCOST" hidden="1">"C_02,B01,SG10,NOACCOUNT,2_NON_CONSIGN,810093,ALL,OnG,ALLPRODUCTS,P_SG1013_SG10,USD,2013.TOTAL,Periodic,"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01_PL_BS_INPUT.XLSM" hidden="1">"[Consolidation"</definedName>
    <definedName name="EV__MEMORYCVW__03_MAS_PL_NOTES_INPUT1" hidden="1">"[Consolidation"</definedName>
    <definedName name="EV__MEMORYCVW__03_MAS_PL_NOTES_INPUT1_ACCOUNT" hidden="1">"[NIAD"</definedName>
    <definedName name="EV__MEMORYCVW__03_MAS_PL_NOTES_INPUT1_ANALYSIS" hidden="1">"[BESEG"</definedName>
    <definedName name="EV__MEMORYCVW__03_MAS_PL_NOTES_INPUT1_AUDITID" hidden="1">"[INPUT"</definedName>
    <definedName name="EV__MEMORYCVW__03_MAS_PL_NOTES_INPUT1_CATEGORY" hidden="1">"[ACTUAL"</definedName>
    <definedName name="EV__MEMORYCVW__03_MAS_PL_NOTES_INPUT1_CONSOSCOPE" hidden="1">"[G_NONE"</definedName>
    <definedName name="EV__MEMORYCVW__03_MAS_PL_NOTES_INPUT1_CURRENCY" hidden="1">"[LC"</definedName>
    <definedName name="EV__MEMORYCVW__03_MAS_PL_NOTES_INPUT1_ENTITY" hidden="1">"[1200"</definedName>
    <definedName name="EV__MEMORYCVW__03_MAS_PL_NOTES_INPUT1_FLOW" hidden="1">"[ST99"</definedName>
    <definedName name="EV__MEMORYCVW__03_MAS_PL_NOTES_INPUT1_INTERCO" hidden="1">"[I_NONE"</definedName>
    <definedName name="EV__MEMORYCVW__03_MAS_PL_NOTES_INPUT1_MEASURES" hidden="1">"[YTD"</definedName>
    <definedName name="EV__MEMORYCVW__03_MAS_PL_NOTES_INPUT1_TIME" hidden="1">"[2012.MAY"</definedName>
    <definedName name="EV__MEMORYCVW__08_BS_MOVEMENT1_INPUT.XLSM" hidden="1">"[Consolidation"</definedName>
    <definedName name="EV__MEMORYCVW__08_BS_MOVEMENT1_INPUT.XLSM_ACCOUNT" hidden="1">"[NIAD"</definedName>
    <definedName name="EV__MEMORYCVW__08_BS_MOVEMENT1_INPUT.XLSM_ANALYSIS" hidden="1">"[BESEG"</definedName>
    <definedName name="EV__MEMORYCVW__08_BS_MOVEMENT1_INPUT.XLSM_AUDITID" hidden="1">"[ALL_AUDITID"</definedName>
    <definedName name="EV__MEMORYCVW__08_BS_MOVEMENT1_INPUT.XLSM_CATEGORY" hidden="1">"[ACTUAL"</definedName>
    <definedName name="EV__MEMORYCVW__08_BS_MOVEMENT1_INPUT.XLSM_CONSOSCOPE" hidden="1">"[G_MAS"</definedName>
    <definedName name="EV__MEMORYCVW__08_BS_MOVEMENT1_INPUT.XLSM_CURRENCY" hidden="1">"[MYR"</definedName>
    <definedName name="EV__MEMORYCVW__08_BS_MOVEMENT1_INPUT.XLSM_ENTITY" hidden="1">"[1000"</definedName>
    <definedName name="EV__MEMORYCVW__08_BS_MOVEMENT1_INPUT.XLSM_FLOW" hidden="1">"[FINAL"</definedName>
    <definedName name="EV__MEMORYCVW__08_BS_MOVEMENT1_INPUT.XLSM_INTERCO" hidden="1">"[TOTAL_INTERCO"</definedName>
    <definedName name="EV__MEMORYCVW__08_BS_MOVEMENT1_INPUT.XLSM_MEASURES" hidden="1">"[YTD"</definedName>
    <definedName name="EV__MEMORYCVW__08_BS_MOVEMENT1_INPUT.XLSM_TIME" hidden="1">"[2012.APR"</definedName>
    <definedName name="EV__MEMORYCVW__BOOK1" hidden="1">"[Consolidation"</definedName>
    <definedName name="EV__MEMORYCVW__BOOK1_ACCOUNT" hidden="1">"[TBS"</definedName>
    <definedName name="EV__MEMORYCVW__BOOK1_ANALYSIS" hidden="1">"[BESEG"</definedName>
    <definedName name="EV__MEMORYCVW__BOOK1_AUDITID" hidden="1">"[ALL_AUDITID"</definedName>
    <definedName name="EV__MEMORYCVW__BOOK1_CATEGORY" hidden="1">"[ACTUAL"</definedName>
    <definedName name="EV__MEMORYCVW__BOOK1_CONSOSCOPE" hidden="1">"[G_NONE"</definedName>
    <definedName name="EV__MEMORYCVW__BOOK1_CURRENCY" hidden="1">"[MYR"</definedName>
    <definedName name="EV__MEMORYCVW__BOOK1_ENTITY" hidden="1">"[7000"</definedName>
    <definedName name="EV__MEMORYCVW__BOOK1_FLOW" hidden="1">"[CLOSE"</definedName>
    <definedName name="EV__MEMORYCVW__BOOK1_INTERCO" hidden="1">"[TOTAL_INTERCO"</definedName>
    <definedName name="EV__MEMORYCVW__BOOK1_MEASURES" hidden="1">"[YTD"</definedName>
    <definedName name="EV__MEMORYCVW__BOOK1_TIME" hidden="1">"[2012.APR"</definedName>
    <definedName name="EV__MEMORYCVW__BOOK2" hidden="1">"[Consolidation"</definedName>
    <definedName name="EV__MEMORYCVW__BOOK2_ACCOUNT" hidden="1">"[TBS"</definedName>
    <definedName name="EV__MEMORYCVW__BOOK2_ANALYSIS" hidden="1">"[BESEG"</definedName>
    <definedName name="EV__MEMORYCVW__BOOK2_AUDITID" hidden="1">"[INPUT"</definedName>
    <definedName name="EV__MEMORYCVW__BOOK2_CATEGORY" hidden="1">"[ACTUAL"</definedName>
    <definedName name="EV__MEMORYCVW__BOOK2_CONSOSCOPE" hidden="1">"[G_NONE"</definedName>
    <definedName name="EV__MEMORYCVW__BOOK2_CURRENCY" hidden="1">"[LC"</definedName>
    <definedName name="EV__MEMORYCVW__BOOK2_ENTITY" hidden="1">"[1200"</definedName>
    <definedName name="EV__MEMORYCVW__BOOK2_FLOW" hidden="1">"[ST99"</definedName>
    <definedName name="EV__MEMORYCVW__BOOK2_INTERCO" hidden="1">"[I_NONE"</definedName>
    <definedName name="EV__MEMORYCVW__BOOK2_MEASURES" hidden="1">"[YTD"</definedName>
    <definedName name="EV__MEMORYCVW__BOOK2_TIME" hidden="1">"[2012.MAY"</definedName>
    <definedName name="EV__MEMORYCVW__BOOK3" hidden="1">"[Consolidation"</definedName>
    <definedName name="EV__MEMORYCVW__BOOK3_ACCOUNT" hidden="1">"[TBS"</definedName>
    <definedName name="EV__MEMORYCVW__BOOK3_ANALYSIS" hidden="1">"[BESEG"</definedName>
    <definedName name="EV__MEMORYCVW__BOOK3_AUDITID" hidden="1">"[INPUT"</definedName>
    <definedName name="EV__MEMORYCVW__BOOK3_CATEGORY" hidden="1">"[ACTUAL"</definedName>
    <definedName name="EV__MEMORYCVW__BOOK3_CONSOSCOPE" hidden="1">"[G_NONE"</definedName>
    <definedName name="EV__MEMORYCVW__BOOK3_CURRENCY" hidden="1">"[LC"</definedName>
    <definedName name="EV__MEMORYCVW__BOOK3_ENTITY" hidden="1">"[1200"</definedName>
    <definedName name="EV__MEMORYCVW__BOOK3_FLOW" hidden="1">"[ST99"</definedName>
    <definedName name="EV__MEMORYCVW__BOOK3_INTERCO" hidden="1">"[I_NONE"</definedName>
    <definedName name="EV__MEMORYCVW__BOOK3_MEASURES" hidden="1">"[YTD"</definedName>
    <definedName name="EV__MEMORYCVW__BOOK3_TIME" hidden="1">"[2012.MAY"</definedName>
    <definedName name="EV__MEMORYCVW__BOOK5" hidden="1">"[Consolidation"</definedName>
    <definedName name="EV__MEMORYCVW__BOOK5_ACCOUNT" hidden="1">"[TBS"</definedName>
    <definedName name="EV__MEMORYCVW__BOOK5_ANALYSIS" hidden="1">"[BESEG"</definedName>
    <definedName name="EV__MEMORYCVW__BOOK5_AUDITID" hidden="1">"[INPUT"</definedName>
    <definedName name="EV__MEMORYCVW__BOOK5_CATEGORY" hidden="1">"[ACTUAL"</definedName>
    <definedName name="EV__MEMORYCVW__BOOK5_CONSOSCOPE" hidden="1">"[G_NONE"</definedName>
    <definedName name="EV__MEMORYCVW__BOOK5_CURRENCY" hidden="1">"[LC"</definedName>
    <definedName name="EV__MEMORYCVW__BOOK5_ENTITY" hidden="1">"[1200"</definedName>
    <definedName name="EV__MEMORYCVW__BOOK5_FLOW" hidden="1">"[ST99"</definedName>
    <definedName name="EV__MEMORYCVW__BOOK5_INTERCO" hidden="1">"[I_NONE"</definedName>
    <definedName name="EV__MEMORYCVW__BOOK5_MEASURES" hidden="1">"[YTD"</definedName>
    <definedName name="EV__MEMORYCVW__BOOK5_TIME" hidden="1">"[2012.MAY"</definedName>
    <definedName name="EV__MEMORYCVW__H03_MAS_HISTDATA_MONTHLY_INPUT1" hidden="1">"[Consolidation"</definedName>
    <definedName name="EV__WBEVMODE__" hidden="1">1</definedName>
    <definedName name="EV__WBREFOPTIONS__" hidden="1">134217728</definedName>
    <definedName name="EV__WBVERSION__" hidden="1">0</definedName>
    <definedName name="EV__WSINFO__" hidden="1">"sysadm_$88$"</definedName>
    <definedName name="EV_LF" hidden="1">"(GMT+08:00)05/02/2012 3:39:21 PM"</definedName>
    <definedName name="ev.Calculation" hidden="1">2</definedName>
    <definedName name="ev.Initialized" hidden="1">FALSE</definedName>
    <definedName name="ewaw" hidden="1">{#N/A,#N/A,FALSE,"Assessment";#N/A,#N/A,FALSE,"Staffing";#N/A,#N/A,FALSE,"Hires";#N/A,#N/A,FALSE,"Assumptions"}</definedName>
    <definedName name="ewfrw" hidden="1">{"'Feb 99'!$A$1:$G$30"}</definedName>
    <definedName name="ewrtqw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w" hidden="1">{"'Feb 99'!$A$1:$G$30"}</definedName>
    <definedName name="ExactAddinConnection" hidden="1">"100"</definedName>
    <definedName name="ExactAddinConnection.034" hidden="1">"NOIVU;034;gl4;1"</definedName>
    <definedName name="ExactAddinConnection.100" hidden="1">"CFN-SQL;500;lydia_ang;1"</definedName>
    <definedName name="ExactAddinReports" hidden="1">1</definedName>
    <definedName name="Exchange_Rates" hidden="1">#REF!</definedName>
    <definedName name="excl_FX" hidden="1">{"SCM_Detail",#N/A,FALSE,"SCM";"SCM_Top",#N/A,FALSE,"SCM"}</definedName>
    <definedName name="Exh5.2" hidden="1">#REF!</definedName>
    <definedName name="Existing_Production" hidden="1">#REF!</definedName>
    <definedName name="Expense" hidden="1">{"'W.W. Summary'!$A$1:$K$37"}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YH" hidden="1">{#N/A,#N/A,FALSE,"12MFC"}</definedName>
    <definedName name="eymy" hidden="1">{"'Feb 99'!$A$1:$G$30"}</definedName>
    <definedName name="eymye" hidden="1">{"'Feb 99'!$A$1:$G$30"}</definedName>
    <definedName name="ezaqs" hidden="1">{#N/A,#N/A,FALSE,"Eastern";#N/A,#N/A,FALSE,"Western"}</definedName>
    <definedName name="f" hidden="1">{"'Sheet1'!$A$4:$M$6"}</definedName>
    <definedName name="f_1" hidden="1">{#N/A,#N/A,TRUE,"3Q BCG";#N/A,#N/A,TRUE,"3Q w|o Wireless";#N/A,#N/A,TRUE,"3Q Wireless"}</definedName>
    <definedName name="f_1_1_1" hidden="1">{"'Sheet1'!$A$4:$M$6"}</definedName>
    <definedName name="f_1_1_2" hidden="1">{"'Sheet1'!$A$4:$M$6"}</definedName>
    <definedName name="f_1_1_3" hidden="1">{"'Sheet1'!$A$4:$M$6"}</definedName>
    <definedName name="f_1_2" hidden="1">{"'Sheet1'!$A$4:$M$6"}</definedName>
    <definedName name="f_1_3" hidden="1">{"'Sheet1'!$A$4:$M$6"}</definedName>
    <definedName name="f_1_4" hidden="1">{"'Sheet1'!$A$4:$M$6"}</definedName>
    <definedName name="f_2" hidden="1">{"'Sheet1'!$A$4:$M$6"}</definedName>
    <definedName name="f_3" hidden="1">{"'Sheet1'!$A$4:$M$6"}</definedName>
    <definedName name="f_4" hidden="1">{"'Sheet1'!$A$4:$M$6"}</definedName>
    <definedName name="F1c" hidden="1">#REF!</definedName>
    <definedName name="f3f" hidden="1">{"'Feb 99'!$A$1:$G$30"}</definedName>
    <definedName name="fa20042005" hidden="1">{#N/A,#N/A,FALSE,"Aging Summary";#N/A,#N/A,FALSE,"Ratio Analysis";#N/A,#N/A,FALSE,"Test 120 Day Accts";#N/A,#N/A,FALSE,"Tickmarks"}</definedName>
    <definedName name="fa20042005_1" hidden="1">{#N/A,#N/A,FALSE,"Aging Summary";#N/A,#N/A,FALSE,"Ratio Analysis";#N/A,#N/A,FALSE,"Test 120 Day Accts";#N/A,#N/A,FALSE,"Tickmarks"}</definedName>
    <definedName name="fa20042005_1_1_1" hidden="1">{#N/A,#N/A,FALSE,"Aging Summary";#N/A,#N/A,FALSE,"Ratio Analysis";#N/A,#N/A,FALSE,"Test 120 Day Accts";#N/A,#N/A,FALSE,"Tickmarks"}</definedName>
    <definedName name="fa20042005_1_1_2" hidden="1">{#N/A,#N/A,FALSE,"Aging Summary";#N/A,#N/A,FALSE,"Ratio Analysis";#N/A,#N/A,FALSE,"Test 120 Day Accts";#N/A,#N/A,FALSE,"Tickmarks"}</definedName>
    <definedName name="fa20042005_1_1_3" hidden="1">{#N/A,#N/A,FALSE,"Aging Summary";#N/A,#N/A,FALSE,"Ratio Analysis";#N/A,#N/A,FALSE,"Test 120 Day Accts";#N/A,#N/A,FALSE,"Tickmarks"}</definedName>
    <definedName name="fa20042005_1_2" hidden="1">{#N/A,#N/A,FALSE,"Aging Summary";#N/A,#N/A,FALSE,"Ratio Analysis";#N/A,#N/A,FALSE,"Test 120 Day Accts";#N/A,#N/A,FALSE,"Tickmarks"}</definedName>
    <definedName name="fa20042005_1_3" hidden="1">{#N/A,#N/A,FALSE,"Aging Summary";#N/A,#N/A,FALSE,"Ratio Analysis";#N/A,#N/A,FALSE,"Test 120 Day Accts";#N/A,#N/A,FALSE,"Tickmarks"}</definedName>
    <definedName name="fa20042005_1_4" hidden="1">{#N/A,#N/A,FALSE,"Aging Summary";#N/A,#N/A,FALSE,"Ratio Analysis";#N/A,#N/A,FALSE,"Test 120 Day Accts";#N/A,#N/A,FALSE,"Tickmarks"}</definedName>
    <definedName name="fa20042005_2" hidden="1">{#N/A,#N/A,FALSE,"Aging Summary";#N/A,#N/A,FALSE,"Ratio Analysis";#N/A,#N/A,FALSE,"Test 120 Day Accts";#N/A,#N/A,FALSE,"Tickmarks"}</definedName>
    <definedName name="fa20042005_3" hidden="1">{#N/A,#N/A,FALSE,"Aging Summary";#N/A,#N/A,FALSE,"Ratio Analysis";#N/A,#N/A,FALSE,"Test 120 Day Accts";#N/A,#N/A,FALSE,"Tickmarks"}</definedName>
    <definedName name="fa20042005_4" hidden="1">{#N/A,#N/A,FALSE,"Aging Summary";#N/A,#N/A,FALSE,"Ratio Analysis";#N/A,#N/A,FALSE,"Test 120 Day Accts";#N/A,#N/A,FALSE,"Tickmarks"}</definedName>
    <definedName name="fa200420051" hidden="1">{#N/A,#N/A,FALSE,"Aging Summary";#N/A,#N/A,FALSE,"Ratio Analysis";#N/A,#N/A,FALSE,"Test 120 Day Accts";#N/A,#N/A,FALSE,"Tickmarks"}</definedName>
    <definedName name="fa200420051_1" hidden="1">{#N/A,#N/A,FALSE,"Aging Summary";#N/A,#N/A,FALSE,"Ratio Analysis";#N/A,#N/A,FALSE,"Test 120 Day Accts";#N/A,#N/A,FALSE,"Tickmarks"}</definedName>
    <definedName name="fa200420051_1_1_1" hidden="1">{#N/A,#N/A,FALSE,"Aging Summary";#N/A,#N/A,FALSE,"Ratio Analysis";#N/A,#N/A,FALSE,"Test 120 Day Accts";#N/A,#N/A,FALSE,"Tickmarks"}</definedName>
    <definedName name="fa200420051_1_1_2" hidden="1">{#N/A,#N/A,FALSE,"Aging Summary";#N/A,#N/A,FALSE,"Ratio Analysis";#N/A,#N/A,FALSE,"Test 120 Day Accts";#N/A,#N/A,FALSE,"Tickmarks"}</definedName>
    <definedName name="fa200420051_1_1_3" hidden="1">{#N/A,#N/A,FALSE,"Aging Summary";#N/A,#N/A,FALSE,"Ratio Analysis";#N/A,#N/A,FALSE,"Test 120 Day Accts";#N/A,#N/A,FALSE,"Tickmarks"}</definedName>
    <definedName name="fa200420051_1_2" hidden="1">{#N/A,#N/A,FALSE,"Aging Summary";#N/A,#N/A,FALSE,"Ratio Analysis";#N/A,#N/A,FALSE,"Test 120 Day Accts";#N/A,#N/A,FALSE,"Tickmarks"}</definedName>
    <definedName name="fa200420051_1_3" hidden="1">{#N/A,#N/A,FALSE,"Aging Summary";#N/A,#N/A,FALSE,"Ratio Analysis";#N/A,#N/A,FALSE,"Test 120 Day Accts";#N/A,#N/A,FALSE,"Tickmarks"}</definedName>
    <definedName name="fa200420051_1_4" hidden="1">{#N/A,#N/A,FALSE,"Aging Summary";#N/A,#N/A,FALSE,"Ratio Analysis";#N/A,#N/A,FALSE,"Test 120 Day Accts";#N/A,#N/A,FALSE,"Tickmarks"}</definedName>
    <definedName name="fa200420051_2" hidden="1">{#N/A,#N/A,FALSE,"Aging Summary";#N/A,#N/A,FALSE,"Ratio Analysis";#N/A,#N/A,FALSE,"Test 120 Day Accts";#N/A,#N/A,FALSE,"Tickmarks"}</definedName>
    <definedName name="fa200420051_3" hidden="1">{#N/A,#N/A,FALSE,"Aging Summary";#N/A,#N/A,FALSE,"Ratio Analysis";#N/A,#N/A,FALSE,"Test 120 Day Accts";#N/A,#N/A,FALSE,"Tickmarks"}</definedName>
    <definedName name="fa200420051_4" hidden="1">{#N/A,#N/A,FALSE,"Aging Summary";#N/A,#N/A,FALSE,"Ratio Analysis";#N/A,#N/A,FALSE,"Test 120 Day Accts";#N/A,#N/A,FALSE,"Tickmarks"}</definedName>
    <definedName name="fa200440054" hidden="1">{#N/A,#N/A,FALSE,"Aging Summary";#N/A,#N/A,FALSE,"Ratio Analysis";#N/A,#N/A,FALSE,"Test 120 Day Accts";#N/A,#N/A,FALSE,"Tickmarks"}</definedName>
    <definedName name="fa200440054_1" hidden="1">{#N/A,#N/A,FALSE,"Aging Summary";#N/A,#N/A,FALSE,"Ratio Analysis";#N/A,#N/A,FALSE,"Test 120 Day Accts";#N/A,#N/A,FALSE,"Tickmarks"}</definedName>
    <definedName name="fa200440054_1_1_1" hidden="1">{#N/A,#N/A,FALSE,"Aging Summary";#N/A,#N/A,FALSE,"Ratio Analysis";#N/A,#N/A,FALSE,"Test 120 Day Accts";#N/A,#N/A,FALSE,"Tickmarks"}</definedName>
    <definedName name="fa200440054_1_1_2" hidden="1">{#N/A,#N/A,FALSE,"Aging Summary";#N/A,#N/A,FALSE,"Ratio Analysis";#N/A,#N/A,FALSE,"Test 120 Day Accts";#N/A,#N/A,FALSE,"Tickmarks"}</definedName>
    <definedName name="fa200440054_1_1_3" hidden="1">{#N/A,#N/A,FALSE,"Aging Summary";#N/A,#N/A,FALSE,"Ratio Analysis";#N/A,#N/A,FALSE,"Test 120 Day Accts";#N/A,#N/A,FALSE,"Tickmarks"}</definedName>
    <definedName name="fa200440054_1_2" hidden="1">{#N/A,#N/A,FALSE,"Aging Summary";#N/A,#N/A,FALSE,"Ratio Analysis";#N/A,#N/A,FALSE,"Test 120 Day Accts";#N/A,#N/A,FALSE,"Tickmarks"}</definedName>
    <definedName name="fa200440054_1_3" hidden="1">{#N/A,#N/A,FALSE,"Aging Summary";#N/A,#N/A,FALSE,"Ratio Analysis";#N/A,#N/A,FALSE,"Test 120 Day Accts";#N/A,#N/A,FALSE,"Tickmarks"}</definedName>
    <definedName name="fa200440054_1_4" hidden="1">{#N/A,#N/A,FALSE,"Aging Summary";#N/A,#N/A,FALSE,"Ratio Analysis";#N/A,#N/A,FALSE,"Test 120 Day Accts";#N/A,#N/A,FALSE,"Tickmarks"}</definedName>
    <definedName name="fa200440054_2" hidden="1">{#N/A,#N/A,FALSE,"Aging Summary";#N/A,#N/A,FALSE,"Ratio Analysis";#N/A,#N/A,FALSE,"Test 120 Day Accts";#N/A,#N/A,FALSE,"Tickmarks"}</definedName>
    <definedName name="fa200440054_3" hidden="1">{#N/A,#N/A,FALSE,"Aging Summary";#N/A,#N/A,FALSE,"Ratio Analysis";#N/A,#N/A,FALSE,"Test 120 Day Accts";#N/A,#N/A,FALSE,"Tickmarks"}</definedName>
    <definedName name="fa200440054_4" hidden="1">{#N/A,#N/A,FALSE,"Aging Summary";#N/A,#N/A,FALSE,"Ratio Analysis";#N/A,#N/A,FALSE,"Test 120 Day Accts";#N/A,#N/A,FALSE,"Tickmarks"}</definedName>
    <definedName name="faaaa" hidden="1">{"'Jan'!$AC$129:$AC$169"}</definedName>
    <definedName name="fadf" hidden="1">{#N/A,#N/A,FALSE,"Sheet1"}</definedName>
    <definedName name="faif" hidden="1">{#N/A,#N/A,FALSE,"资产负债表";#N/A,#N/A,FALSE,"资产负债表"}</definedName>
    <definedName name="Faiz" hidden="1">{#N/A,#N/A,FALSE,"Sheet1"}</definedName>
    <definedName name="Fandi" hidden="1">32</definedName>
    <definedName name="FAPL" hidden="1">#REF!</definedName>
    <definedName name="fasdfasd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wa" hidden="1">#REF!</definedName>
    <definedName name="FC" hidden="1">#REF!</definedName>
    <definedName name="fcb" hidden="1">{"FCB_ALL",#N/A,FALSE,"FCB"}</definedName>
    <definedName name="fcb_1" hidden="1">{"FCB_ALL",#N/A,FALSE,"FCB"}</definedName>
    <definedName name="fcb_1_1_1" hidden="1">{"FCB_ALL",#N/A,FALSE,"FCB"}</definedName>
    <definedName name="fcb_1_1_2" hidden="1">{"FCB_ALL",#N/A,FALSE,"FCB"}</definedName>
    <definedName name="fcb_1_1_3" hidden="1">{"FCB_ALL",#N/A,FALSE,"FCB"}</definedName>
    <definedName name="fcb_1_2" hidden="1">{"FCB_ALL",#N/A,FALSE,"FCB"}</definedName>
    <definedName name="fcb_1_3" hidden="1">{"FCB_ALL",#N/A,FALSE,"FCB"}</definedName>
    <definedName name="fcb_1_4" hidden="1">{"FCB_ALL",#N/A,FALSE,"FCB"}</definedName>
    <definedName name="fcb_2" hidden="1">{"FCB_ALL",#N/A,FALSE,"FCB"}</definedName>
    <definedName name="fcb_3" hidden="1">{"FCB_ALL",#N/A,FALSE,"FCB"}</definedName>
    <definedName name="fcb_4" hidden="1">{"FCB_ALL",#N/A,FALSE,"FCB"}</definedName>
    <definedName name="FCode" hidden="1">#REF!</definedName>
    <definedName name="fcsfcs" hidden="1">{"'Feb 99'!$A$1:$G$30"}</definedName>
    <definedName name="Fcst" hidden="1">#REF!</definedName>
    <definedName name="FCWF" hidden="1">#REF!</definedName>
    <definedName name="fcwfc" hidden="1">{"'Feb 99'!$A$1:$G$30"}</definedName>
    <definedName name="fd" hidden="1">{"SCH2C",#N/A,FALSE,"North America"}</definedName>
    <definedName name="FDC_0_0" hidden="1">"#"</definedName>
    <definedName name="FDC_1_0" hidden="1">"#"</definedName>
    <definedName name="FDC_10_0" hidden="1">"#"</definedName>
    <definedName name="FDC_10_1" hidden="1">"#"</definedName>
    <definedName name="FDC_10_2" hidden="1">"#"</definedName>
    <definedName name="FDC_10_3" hidden="1">"#"</definedName>
    <definedName name="FDC_11_0" hidden="1">"#"</definedName>
    <definedName name="FDC_11_1" hidden="1">"#"</definedName>
    <definedName name="FDC_11_2" hidden="1">"#"</definedName>
    <definedName name="FDC_11_3" hidden="1">"#"</definedName>
    <definedName name="FDC_12_0" hidden="1">"#"</definedName>
    <definedName name="FDC_12_1" hidden="1">"#"</definedName>
    <definedName name="FDC_12_2" hidden="1">"#"</definedName>
    <definedName name="FDC_12_3" hidden="1">"#"</definedName>
    <definedName name="FDC_13_0" hidden="1">"#"</definedName>
    <definedName name="FDC_13_1" hidden="1">"#"</definedName>
    <definedName name="FDC_13_2" hidden="1">"#"</definedName>
    <definedName name="FDC_13_3" hidden="1">"#"</definedName>
    <definedName name="FDC_14_0" hidden="1">"#"</definedName>
    <definedName name="FDC_14_1" hidden="1">"#"</definedName>
    <definedName name="FDC_14_2" hidden="1">"#"</definedName>
    <definedName name="FDC_14_3" hidden="1">"#"</definedName>
    <definedName name="FDC_15_0" hidden="1">"#"</definedName>
    <definedName name="FDC_16_0" hidden="1">"#"</definedName>
    <definedName name="FDC_17_0" hidden="1">"#"</definedName>
    <definedName name="FDC_18_0" hidden="1">"#"</definedName>
    <definedName name="FDC_19_0" hidden="1">"#"</definedName>
    <definedName name="FDC_19_1" hidden="1">"#"</definedName>
    <definedName name="FDC_19_2" hidden="1">"#"</definedName>
    <definedName name="FDC_19_3" hidden="1">"#"</definedName>
    <definedName name="FDC_2_0" hidden="1">"#"</definedName>
    <definedName name="FDC_20_0" hidden="1">"#"</definedName>
    <definedName name="FDC_21_0" hidden="1">"#"</definedName>
    <definedName name="FDC_21_1" hidden="1">"#"</definedName>
    <definedName name="FDC_21_2" hidden="1">"#"</definedName>
    <definedName name="FDC_21_3" hidden="1">"#"</definedName>
    <definedName name="FDC_22_0" hidden="1">"#"</definedName>
    <definedName name="FDC_23_0" hidden="1">"#"</definedName>
    <definedName name="FDC_24_0" hidden="1">"#"</definedName>
    <definedName name="FDC_25_0" hidden="1">"#"</definedName>
    <definedName name="FDC_25_1" hidden="1">"#"</definedName>
    <definedName name="FDC_25_2" hidden="1">"#"</definedName>
    <definedName name="FDC_25_3" hidden="1">"#"</definedName>
    <definedName name="FDC_26_0" hidden="1">"#"</definedName>
    <definedName name="FDC_26_1" hidden="1">"#"</definedName>
    <definedName name="FDC_26_2" hidden="1">"#"</definedName>
    <definedName name="FDC_26_3" hidden="1">"#"</definedName>
    <definedName name="FDC_27_0" hidden="1">"#"</definedName>
    <definedName name="FDC_28_0" hidden="1">"#"</definedName>
    <definedName name="FDC_28_1" hidden="1">"#"</definedName>
    <definedName name="FDC_28_2" hidden="1">"#"</definedName>
    <definedName name="FDC_28_3" hidden="1">"#"</definedName>
    <definedName name="FDC_29_0" hidden="1">"#"</definedName>
    <definedName name="FDC_29_1" hidden="1">"#"</definedName>
    <definedName name="FDC_29_2" hidden="1">"#"</definedName>
    <definedName name="FDC_29_3" hidden="1">"#"</definedName>
    <definedName name="FDC_3_0" hidden="1">"#"</definedName>
    <definedName name="FDC_30_0" hidden="1">"#"</definedName>
    <definedName name="FDC_31_0" hidden="1">"#"</definedName>
    <definedName name="FDC_32_0" hidden="1">"#"</definedName>
    <definedName name="FDC_33_0" hidden="1">"#"</definedName>
    <definedName name="FDC_34_0" hidden="1">"#"</definedName>
    <definedName name="FDC_35_0" hidden="1">"#"</definedName>
    <definedName name="FDC_36_0" hidden="1">"#"</definedName>
    <definedName name="FDC_37_0" hidden="1">"#"</definedName>
    <definedName name="FDC_38_0" hidden="1">"#"</definedName>
    <definedName name="FDC_39_0" hidden="1">"#"</definedName>
    <definedName name="FDC_4_0" hidden="1">"#"</definedName>
    <definedName name="FDC_40_0" hidden="1">"#"</definedName>
    <definedName name="FDC_41_0" hidden="1">"#"</definedName>
    <definedName name="FDC_41_1" hidden="1">"#"</definedName>
    <definedName name="FDC_41_2" hidden="1">"#"</definedName>
    <definedName name="FDC_41_3" hidden="1">"#"</definedName>
    <definedName name="FDC_42_0" hidden="1">"#"</definedName>
    <definedName name="FDC_42_1" hidden="1">"#"</definedName>
    <definedName name="FDC_42_2" hidden="1">"#"</definedName>
    <definedName name="FDC_42_3" hidden="1">"#"</definedName>
    <definedName name="FDC_43_0" hidden="1">"#"</definedName>
    <definedName name="FDC_43_1" hidden="1">"#"</definedName>
    <definedName name="FDC_43_2" hidden="1">"#"</definedName>
    <definedName name="FDC_43_3" hidden="1">"#"</definedName>
    <definedName name="FDC_44_0" hidden="1">"#"</definedName>
    <definedName name="FDC_45_0" hidden="1">"#"</definedName>
    <definedName name="FDC_45_1" hidden="1">"#"</definedName>
    <definedName name="FDC_45_2" hidden="1">"#"</definedName>
    <definedName name="FDC_45_3" hidden="1">"#"</definedName>
    <definedName name="FDC_46_0" hidden="1">"#"</definedName>
    <definedName name="FDC_46_1" hidden="1">"#"</definedName>
    <definedName name="FDC_46_2" hidden="1">"#"</definedName>
    <definedName name="FDC_46_3" hidden="1">"#"</definedName>
    <definedName name="FDC_47_0" hidden="1">"#"</definedName>
    <definedName name="FDC_47_1" hidden="1">"#"</definedName>
    <definedName name="FDC_47_2" hidden="1">"#"</definedName>
    <definedName name="FDC_47_3" hidden="1">"#"</definedName>
    <definedName name="FDC_48_0" hidden="1">"#"</definedName>
    <definedName name="FDC_48_1" hidden="1">"#"</definedName>
    <definedName name="FDC_48_2" hidden="1">"#"</definedName>
    <definedName name="FDC_48_3" hidden="1">"#"</definedName>
    <definedName name="FDC_49_0" hidden="1">"#"</definedName>
    <definedName name="FDC_49_1" hidden="1">"#"</definedName>
    <definedName name="FDC_49_2" hidden="1">"#"</definedName>
    <definedName name="FDC_49_3" hidden="1">"#"</definedName>
    <definedName name="FDC_5_0" hidden="1">"#"</definedName>
    <definedName name="FDC_5_1" hidden="1">"#"</definedName>
    <definedName name="FDC_5_2" hidden="1">"#"</definedName>
    <definedName name="FDC_5_3" hidden="1">"#"</definedName>
    <definedName name="FDC_50_0" hidden="1">"#"</definedName>
    <definedName name="FDC_50_1" hidden="1">"#"</definedName>
    <definedName name="FDC_50_2" hidden="1">"#"</definedName>
    <definedName name="FDC_50_3" hidden="1">"#"</definedName>
    <definedName name="FDC_51_0" hidden="1">"#"</definedName>
    <definedName name="FDC_51_1" hidden="1">"#"</definedName>
    <definedName name="FDC_51_2" hidden="1">"#"</definedName>
    <definedName name="FDC_51_3" hidden="1">"#"</definedName>
    <definedName name="FDC_52_0" hidden="1">"#"</definedName>
    <definedName name="FDC_52_1" hidden="1">"#"</definedName>
    <definedName name="FDC_52_2" hidden="1">"#"</definedName>
    <definedName name="FDC_52_3" hidden="1">"#"</definedName>
    <definedName name="FDC_53_0" hidden="1">"#"</definedName>
    <definedName name="FDC_53_1" hidden="1">"#"</definedName>
    <definedName name="FDC_53_2" hidden="1">"#"</definedName>
    <definedName name="FDC_53_3" hidden="1">"#"</definedName>
    <definedName name="FDC_54_0" hidden="1">"#"</definedName>
    <definedName name="FDC_54_1" hidden="1">"#"</definedName>
    <definedName name="FDC_54_2" hidden="1">"#"</definedName>
    <definedName name="FDC_54_3" hidden="1">"#"</definedName>
    <definedName name="FDC_55_0" hidden="1">"#"</definedName>
    <definedName name="FDC_55_1" hidden="1">"#"</definedName>
    <definedName name="FDC_55_2" hidden="1">"#"</definedName>
    <definedName name="FDC_55_3" hidden="1">"#"</definedName>
    <definedName name="FDC_56_0" hidden="1">"#"</definedName>
    <definedName name="FDC_57_0" hidden="1">"#"</definedName>
    <definedName name="FDC_58_0" hidden="1">"#"</definedName>
    <definedName name="FDC_58_1" hidden="1">"#"</definedName>
    <definedName name="FDC_58_10" hidden="1">"#"</definedName>
    <definedName name="FDC_58_100" hidden="1">"#"</definedName>
    <definedName name="FDC_58_101" hidden="1">"#"</definedName>
    <definedName name="FDC_58_102" hidden="1">"#"</definedName>
    <definedName name="FDC_58_103" hidden="1">"#"</definedName>
    <definedName name="FDC_58_104" hidden="1">"#"</definedName>
    <definedName name="FDC_58_105" hidden="1">"#"</definedName>
    <definedName name="FDC_58_106" hidden="1">"#"</definedName>
    <definedName name="FDC_58_107" hidden="1">"#"</definedName>
    <definedName name="FDC_58_108" hidden="1">"#"</definedName>
    <definedName name="FDC_58_109" hidden="1">"#"</definedName>
    <definedName name="FDC_58_11" hidden="1">"#"</definedName>
    <definedName name="FDC_58_110" hidden="1">"#"</definedName>
    <definedName name="FDC_58_111" hidden="1">"#"</definedName>
    <definedName name="FDC_58_112" hidden="1">"#"</definedName>
    <definedName name="FDC_58_113" hidden="1">"#"</definedName>
    <definedName name="FDC_58_114" hidden="1">"#"</definedName>
    <definedName name="FDC_58_115" hidden="1">"#"</definedName>
    <definedName name="FDC_58_116" hidden="1">"#"</definedName>
    <definedName name="FDC_58_117" hidden="1">"#"</definedName>
    <definedName name="FDC_58_118" hidden="1">"#"</definedName>
    <definedName name="FDC_58_119" hidden="1">"#"</definedName>
    <definedName name="FDC_58_12" hidden="1">"#"</definedName>
    <definedName name="FDC_58_120" hidden="1">"#"</definedName>
    <definedName name="FDC_58_121" hidden="1">"#"</definedName>
    <definedName name="FDC_58_122" hidden="1">"#"</definedName>
    <definedName name="FDC_58_123" hidden="1">"#"</definedName>
    <definedName name="FDC_58_124" hidden="1">"#"</definedName>
    <definedName name="FDC_58_125" hidden="1">"#"</definedName>
    <definedName name="FDC_58_126" hidden="1">"#"</definedName>
    <definedName name="FDC_58_127" hidden="1">"#"</definedName>
    <definedName name="FDC_58_128" hidden="1">"#"</definedName>
    <definedName name="FDC_58_129" hidden="1">"#"</definedName>
    <definedName name="FDC_58_13" hidden="1">"#"</definedName>
    <definedName name="FDC_58_130" hidden="1">"#"</definedName>
    <definedName name="FDC_58_131" hidden="1">"#"</definedName>
    <definedName name="FDC_58_132" hidden="1">"#"</definedName>
    <definedName name="FDC_58_133" hidden="1">"#"</definedName>
    <definedName name="FDC_58_134" hidden="1">"#"</definedName>
    <definedName name="FDC_58_135" hidden="1">"#"</definedName>
    <definedName name="FDC_58_136" hidden="1">"#"</definedName>
    <definedName name="FDC_58_137" hidden="1">"#"</definedName>
    <definedName name="FDC_58_138" hidden="1">"#"</definedName>
    <definedName name="FDC_58_139" hidden="1">"#"</definedName>
    <definedName name="FDC_58_14" hidden="1">"#"</definedName>
    <definedName name="FDC_58_140" hidden="1">"#"</definedName>
    <definedName name="FDC_58_141" hidden="1">"#"</definedName>
    <definedName name="FDC_58_142" hidden="1">"#"</definedName>
    <definedName name="FDC_58_143" hidden="1">"#"</definedName>
    <definedName name="FDC_58_144" hidden="1">"#"</definedName>
    <definedName name="FDC_58_145" hidden="1">"#"</definedName>
    <definedName name="FDC_58_146" hidden="1">"#"</definedName>
    <definedName name="FDC_58_147" hidden="1">"#"</definedName>
    <definedName name="FDC_58_148" hidden="1">"#"</definedName>
    <definedName name="FDC_58_149" hidden="1">"#"</definedName>
    <definedName name="FDC_58_15" hidden="1">"#"</definedName>
    <definedName name="FDC_58_150" hidden="1">"#"</definedName>
    <definedName name="FDC_58_151" hidden="1">"#"</definedName>
    <definedName name="FDC_58_152" hidden="1">"#"</definedName>
    <definedName name="FDC_58_153" hidden="1">"#"</definedName>
    <definedName name="FDC_58_154" hidden="1">"#"</definedName>
    <definedName name="FDC_58_155" hidden="1">"#"</definedName>
    <definedName name="FDC_58_156" hidden="1">"#"</definedName>
    <definedName name="FDC_58_157" hidden="1">"#"</definedName>
    <definedName name="FDC_58_158" hidden="1">"#"</definedName>
    <definedName name="FDC_58_159" hidden="1">"#"</definedName>
    <definedName name="FDC_58_16" hidden="1">"#"</definedName>
    <definedName name="FDC_58_160" hidden="1">"#"</definedName>
    <definedName name="FDC_58_161" hidden="1">"#"</definedName>
    <definedName name="FDC_58_162" hidden="1">"#"</definedName>
    <definedName name="FDC_58_163" hidden="1">"#"</definedName>
    <definedName name="FDC_58_164" hidden="1">"#"</definedName>
    <definedName name="FDC_58_165" hidden="1">"#"</definedName>
    <definedName name="FDC_58_166" hidden="1">"#"</definedName>
    <definedName name="FDC_58_167" hidden="1">"#"</definedName>
    <definedName name="FDC_58_168" hidden="1">"#"</definedName>
    <definedName name="FDC_58_169" hidden="1">"#"</definedName>
    <definedName name="FDC_58_17" hidden="1">"#"</definedName>
    <definedName name="FDC_58_170" hidden="1">"#"</definedName>
    <definedName name="FDC_58_171" hidden="1">"#"</definedName>
    <definedName name="FDC_58_172" hidden="1">"#"</definedName>
    <definedName name="FDC_58_173" hidden="1">"#"</definedName>
    <definedName name="FDC_58_174" hidden="1">"#"</definedName>
    <definedName name="FDC_58_175" hidden="1">"#"</definedName>
    <definedName name="FDC_58_176" hidden="1">"#"</definedName>
    <definedName name="FDC_58_177" hidden="1">"#"</definedName>
    <definedName name="FDC_58_178" hidden="1">"#"</definedName>
    <definedName name="FDC_58_179" hidden="1">"#"</definedName>
    <definedName name="FDC_58_18" hidden="1">"#"</definedName>
    <definedName name="FDC_58_180" hidden="1">"#"</definedName>
    <definedName name="FDC_58_181" hidden="1">"#"</definedName>
    <definedName name="FDC_58_182" hidden="1">"#"</definedName>
    <definedName name="FDC_58_183" hidden="1">"#"</definedName>
    <definedName name="FDC_58_184" hidden="1">"#"</definedName>
    <definedName name="FDC_58_185" hidden="1">"#"</definedName>
    <definedName name="FDC_58_186" hidden="1">"#"</definedName>
    <definedName name="FDC_58_187" hidden="1">"#"</definedName>
    <definedName name="FDC_58_188" hidden="1">"#"</definedName>
    <definedName name="FDC_58_189" hidden="1">"#"</definedName>
    <definedName name="FDC_58_19" hidden="1">"#"</definedName>
    <definedName name="FDC_58_190" hidden="1">"#"</definedName>
    <definedName name="FDC_58_191" hidden="1">"#"</definedName>
    <definedName name="FDC_58_192" hidden="1">"#"</definedName>
    <definedName name="FDC_58_193" hidden="1">"#"</definedName>
    <definedName name="FDC_58_194" hidden="1">"#"</definedName>
    <definedName name="FDC_58_195" hidden="1">"#"</definedName>
    <definedName name="FDC_58_196" hidden="1">"#"</definedName>
    <definedName name="FDC_58_197" hidden="1">"#"</definedName>
    <definedName name="FDC_58_198" hidden="1">"#"</definedName>
    <definedName name="FDC_58_199" hidden="1">"#"</definedName>
    <definedName name="FDC_58_2" hidden="1">"#"</definedName>
    <definedName name="FDC_58_20" hidden="1">"#"</definedName>
    <definedName name="FDC_58_200" hidden="1">"#"</definedName>
    <definedName name="FDC_58_201" hidden="1">"#"</definedName>
    <definedName name="FDC_58_202" hidden="1">"#"</definedName>
    <definedName name="FDC_58_203" hidden="1">"#"</definedName>
    <definedName name="FDC_58_204" hidden="1">"#"</definedName>
    <definedName name="FDC_58_205" hidden="1">"#"</definedName>
    <definedName name="FDC_58_206" hidden="1">"#"</definedName>
    <definedName name="FDC_58_207" hidden="1">"#"</definedName>
    <definedName name="FDC_58_208" hidden="1">"#"</definedName>
    <definedName name="FDC_58_209" hidden="1">"#"</definedName>
    <definedName name="FDC_58_21" hidden="1">"#"</definedName>
    <definedName name="FDC_58_210" hidden="1">"#"</definedName>
    <definedName name="FDC_58_211" hidden="1">"#"</definedName>
    <definedName name="FDC_58_212" hidden="1">"#"</definedName>
    <definedName name="FDC_58_213" hidden="1">"#"</definedName>
    <definedName name="FDC_58_214" hidden="1">"#"</definedName>
    <definedName name="FDC_58_215" hidden="1">"#"</definedName>
    <definedName name="FDC_58_216" hidden="1">"#"</definedName>
    <definedName name="FDC_58_217" hidden="1">"#"</definedName>
    <definedName name="FDC_58_218" hidden="1">"#"</definedName>
    <definedName name="FDC_58_219" hidden="1">"#"</definedName>
    <definedName name="FDC_58_22" hidden="1">"#"</definedName>
    <definedName name="FDC_58_220" hidden="1">"#"</definedName>
    <definedName name="FDC_58_221" hidden="1">"#"</definedName>
    <definedName name="FDC_58_222" hidden="1">"#"</definedName>
    <definedName name="FDC_58_223" hidden="1">"#"</definedName>
    <definedName name="FDC_58_224" hidden="1">"#"</definedName>
    <definedName name="FDC_58_225" hidden="1">"#"</definedName>
    <definedName name="FDC_58_226" hidden="1">"#"</definedName>
    <definedName name="FDC_58_227" hidden="1">"#"</definedName>
    <definedName name="FDC_58_228" hidden="1">"#"</definedName>
    <definedName name="FDC_58_229" hidden="1">"#"</definedName>
    <definedName name="FDC_58_23" hidden="1">"#"</definedName>
    <definedName name="FDC_58_230" hidden="1">"#"</definedName>
    <definedName name="FDC_58_231" hidden="1">"#"</definedName>
    <definedName name="FDC_58_232" hidden="1">"#"</definedName>
    <definedName name="FDC_58_233" hidden="1">"#"</definedName>
    <definedName name="FDC_58_234" hidden="1">"#"</definedName>
    <definedName name="FDC_58_235" hidden="1">"#"</definedName>
    <definedName name="FDC_58_236" hidden="1">"#"</definedName>
    <definedName name="FDC_58_237" hidden="1">"#"</definedName>
    <definedName name="FDC_58_238" hidden="1">"#"</definedName>
    <definedName name="FDC_58_239" hidden="1">"#"</definedName>
    <definedName name="FDC_58_24" hidden="1">"#"</definedName>
    <definedName name="FDC_58_240" hidden="1">"#"</definedName>
    <definedName name="FDC_58_241" hidden="1">"#"</definedName>
    <definedName name="FDC_58_242" hidden="1">"#"</definedName>
    <definedName name="FDC_58_243" hidden="1">"#"</definedName>
    <definedName name="FDC_58_244" hidden="1">"#"</definedName>
    <definedName name="FDC_58_245" hidden="1">"#"</definedName>
    <definedName name="FDC_58_246" hidden="1">"#"</definedName>
    <definedName name="FDC_58_247" hidden="1">"#"</definedName>
    <definedName name="FDC_58_248" hidden="1">"#"</definedName>
    <definedName name="FDC_58_249" hidden="1">"#"</definedName>
    <definedName name="FDC_58_25" hidden="1">"#"</definedName>
    <definedName name="FDC_58_250" hidden="1">"#"</definedName>
    <definedName name="FDC_58_251" hidden="1">"#"</definedName>
    <definedName name="FDC_58_252" hidden="1">"#"</definedName>
    <definedName name="FDC_58_253" hidden="1">"#"</definedName>
    <definedName name="FDC_58_254" hidden="1">"#"</definedName>
    <definedName name="FDC_58_255" hidden="1">"#"</definedName>
    <definedName name="FDC_58_256" hidden="1">"#"</definedName>
    <definedName name="FDC_58_257" hidden="1">"#"</definedName>
    <definedName name="FDC_58_258" hidden="1">"#"</definedName>
    <definedName name="FDC_58_259" hidden="1">"#"</definedName>
    <definedName name="FDC_58_26" hidden="1">"#"</definedName>
    <definedName name="FDC_58_260" hidden="1">"#"</definedName>
    <definedName name="FDC_58_261" hidden="1">"#"</definedName>
    <definedName name="FDC_58_27" hidden="1">"#"</definedName>
    <definedName name="FDC_58_28" hidden="1">"#"</definedName>
    <definedName name="FDC_58_29" hidden="1">"#"</definedName>
    <definedName name="FDC_58_3" hidden="1">"#"</definedName>
    <definedName name="FDC_58_30" hidden="1">"#"</definedName>
    <definedName name="FDC_58_31" hidden="1">"#"</definedName>
    <definedName name="FDC_58_32" hidden="1">"#"</definedName>
    <definedName name="FDC_58_33" hidden="1">"#"</definedName>
    <definedName name="FDC_58_34" hidden="1">"#"</definedName>
    <definedName name="FDC_58_35" hidden="1">"#"</definedName>
    <definedName name="FDC_58_36" hidden="1">"#"</definedName>
    <definedName name="FDC_58_37" hidden="1">"#"</definedName>
    <definedName name="FDC_58_38" hidden="1">"#"</definedName>
    <definedName name="FDC_58_39" hidden="1">"#"</definedName>
    <definedName name="FDC_58_4" hidden="1">"#"</definedName>
    <definedName name="FDC_58_40" hidden="1">"#"</definedName>
    <definedName name="FDC_58_41" hidden="1">"#"</definedName>
    <definedName name="FDC_58_42" hidden="1">"#"</definedName>
    <definedName name="FDC_58_43" hidden="1">"#"</definedName>
    <definedName name="FDC_58_44" hidden="1">"#"</definedName>
    <definedName name="FDC_58_45" hidden="1">"#"</definedName>
    <definedName name="FDC_58_46" hidden="1">"#"</definedName>
    <definedName name="FDC_58_47" hidden="1">"#"</definedName>
    <definedName name="FDC_58_48" hidden="1">"#"</definedName>
    <definedName name="FDC_58_49" hidden="1">"#"</definedName>
    <definedName name="FDC_58_5" hidden="1">"#"</definedName>
    <definedName name="FDC_58_50" hidden="1">"#"</definedName>
    <definedName name="FDC_58_51" hidden="1">"#"</definedName>
    <definedName name="FDC_58_52" hidden="1">"#"</definedName>
    <definedName name="FDC_58_53" hidden="1">"#"</definedName>
    <definedName name="FDC_58_54" hidden="1">"#"</definedName>
    <definedName name="FDC_58_55" hidden="1">"#"</definedName>
    <definedName name="FDC_58_56" hidden="1">"#"</definedName>
    <definedName name="FDC_58_57" hidden="1">"#"</definedName>
    <definedName name="FDC_58_58" hidden="1">"#"</definedName>
    <definedName name="FDC_58_59" hidden="1">"#"</definedName>
    <definedName name="FDC_58_6" hidden="1">"#"</definedName>
    <definedName name="FDC_58_60" hidden="1">"#"</definedName>
    <definedName name="FDC_58_61" hidden="1">"#"</definedName>
    <definedName name="FDC_58_62" hidden="1">"#"</definedName>
    <definedName name="FDC_58_63" hidden="1">"#"</definedName>
    <definedName name="FDC_58_64" hidden="1">"#"</definedName>
    <definedName name="FDC_58_65" hidden="1">"#"</definedName>
    <definedName name="FDC_58_66" hidden="1">"#"</definedName>
    <definedName name="FDC_58_67" hidden="1">"#"</definedName>
    <definedName name="FDC_58_68" hidden="1">"#"</definedName>
    <definedName name="FDC_58_69" hidden="1">"#"</definedName>
    <definedName name="FDC_58_7" hidden="1">"#"</definedName>
    <definedName name="FDC_58_70" hidden="1">"#"</definedName>
    <definedName name="FDC_58_71" hidden="1">"#"</definedName>
    <definedName name="FDC_58_72" hidden="1">"#"</definedName>
    <definedName name="FDC_58_73" hidden="1">"#"</definedName>
    <definedName name="FDC_58_74" hidden="1">"#"</definedName>
    <definedName name="FDC_58_75" hidden="1">"#"</definedName>
    <definedName name="FDC_58_76" hidden="1">"#"</definedName>
    <definedName name="FDC_58_77" hidden="1">"#"</definedName>
    <definedName name="FDC_58_78" hidden="1">"#"</definedName>
    <definedName name="FDC_58_79" hidden="1">"#"</definedName>
    <definedName name="FDC_58_8" hidden="1">"#"</definedName>
    <definedName name="FDC_58_80" hidden="1">"#"</definedName>
    <definedName name="FDC_58_81" hidden="1">"#"</definedName>
    <definedName name="FDC_58_82" hidden="1">"#"</definedName>
    <definedName name="FDC_58_83" hidden="1">"#"</definedName>
    <definedName name="FDC_58_84" hidden="1">"#"</definedName>
    <definedName name="FDC_58_85" hidden="1">"#"</definedName>
    <definedName name="FDC_58_86" hidden="1">"#"</definedName>
    <definedName name="FDC_58_87" hidden="1">"#"</definedName>
    <definedName name="FDC_58_88" hidden="1">"#"</definedName>
    <definedName name="FDC_58_89" hidden="1">"#"</definedName>
    <definedName name="FDC_58_9" hidden="1">"#"</definedName>
    <definedName name="FDC_58_90" hidden="1">"#"</definedName>
    <definedName name="FDC_58_91" hidden="1">"#"</definedName>
    <definedName name="FDC_58_92" hidden="1">"#"</definedName>
    <definedName name="FDC_58_93" hidden="1">"#"</definedName>
    <definedName name="FDC_58_94" hidden="1">"#"</definedName>
    <definedName name="FDC_58_95" hidden="1">"#"</definedName>
    <definedName name="FDC_58_96" hidden="1">"#"</definedName>
    <definedName name="FDC_58_97" hidden="1">"#"</definedName>
    <definedName name="FDC_58_98" hidden="1">"#"</definedName>
    <definedName name="FDC_58_99" hidden="1">"#"</definedName>
    <definedName name="FDC_59_0" hidden="1">"#"</definedName>
    <definedName name="FDC_59_1" hidden="1">"#"</definedName>
    <definedName name="FDC_59_10" hidden="1">"#"</definedName>
    <definedName name="FDC_59_100" hidden="1">"#"</definedName>
    <definedName name="FDC_59_101" hidden="1">"#"</definedName>
    <definedName name="FDC_59_102" hidden="1">"#"</definedName>
    <definedName name="FDC_59_103" hidden="1">"#"</definedName>
    <definedName name="FDC_59_104" hidden="1">"#"</definedName>
    <definedName name="FDC_59_105" hidden="1">"#"</definedName>
    <definedName name="FDC_59_106" hidden="1">"#"</definedName>
    <definedName name="FDC_59_107" hidden="1">"#"</definedName>
    <definedName name="FDC_59_108" hidden="1">"#"</definedName>
    <definedName name="FDC_59_109" hidden="1">"#"</definedName>
    <definedName name="FDC_59_11" hidden="1">"#"</definedName>
    <definedName name="FDC_59_110" hidden="1">"#"</definedName>
    <definedName name="FDC_59_111" hidden="1">"#"</definedName>
    <definedName name="FDC_59_112" hidden="1">"#"</definedName>
    <definedName name="FDC_59_113" hidden="1">"#"</definedName>
    <definedName name="FDC_59_114" hidden="1">"#"</definedName>
    <definedName name="FDC_59_115" hidden="1">"#"</definedName>
    <definedName name="FDC_59_116" hidden="1">"#"</definedName>
    <definedName name="FDC_59_117" hidden="1">"#"</definedName>
    <definedName name="FDC_59_118" hidden="1">"#"</definedName>
    <definedName name="FDC_59_119" hidden="1">"#"</definedName>
    <definedName name="FDC_59_12" hidden="1">"#"</definedName>
    <definedName name="FDC_59_120" hidden="1">"#"</definedName>
    <definedName name="FDC_59_121" hidden="1">"#"</definedName>
    <definedName name="FDC_59_122" hidden="1">"#"</definedName>
    <definedName name="FDC_59_123" hidden="1">"#"</definedName>
    <definedName name="FDC_59_124" hidden="1">"#"</definedName>
    <definedName name="FDC_59_125" hidden="1">"#"</definedName>
    <definedName name="FDC_59_126" hidden="1">"#"</definedName>
    <definedName name="FDC_59_127" hidden="1">"#"</definedName>
    <definedName name="FDC_59_128" hidden="1">"#"</definedName>
    <definedName name="FDC_59_129" hidden="1">"#"</definedName>
    <definedName name="FDC_59_13" hidden="1">"#"</definedName>
    <definedName name="FDC_59_130" hidden="1">"#"</definedName>
    <definedName name="FDC_59_131" hidden="1">"#"</definedName>
    <definedName name="FDC_59_132" hidden="1">"#"</definedName>
    <definedName name="FDC_59_133" hidden="1">"#"</definedName>
    <definedName name="FDC_59_134" hidden="1">"#"</definedName>
    <definedName name="FDC_59_135" hidden="1">"#"</definedName>
    <definedName name="FDC_59_136" hidden="1">"#"</definedName>
    <definedName name="FDC_59_137" hidden="1">"#"</definedName>
    <definedName name="FDC_59_138" hidden="1">"#"</definedName>
    <definedName name="FDC_59_139" hidden="1">"#"</definedName>
    <definedName name="FDC_59_14" hidden="1">"#"</definedName>
    <definedName name="FDC_59_140" hidden="1">"#"</definedName>
    <definedName name="FDC_59_141" hidden="1">"#"</definedName>
    <definedName name="FDC_59_142" hidden="1">"#"</definedName>
    <definedName name="FDC_59_143" hidden="1">"#"</definedName>
    <definedName name="FDC_59_144" hidden="1">"#"</definedName>
    <definedName name="FDC_59_145" hidden="1">"#"</definedName>
    <definedName name="FDC_59_146" hidden="1">"#"</definedName>
    <definedName name="FDC_59_147" hidden="1">"#"</definedName>
    <definedName name="FDC_59_148" hidden="1">"#"</definedName>
    <definedName name="FDC_59_149" hidden="1">"#"</definedName>
    <definedName name="FDC_59_15" hidden="1">"#"</definedName>
    <definedName name="FDC_59_150" hidden="1">"#"</definedName>
    <definedName name="FDC_59_151" hidden="1">"#"</definedName>
    <definedName name="FDC_59_152" hidden="1">"#"</definedName>
    <definedName name="FDC_59_153" hidden="1">"#"</definedName>
    <definedName name="FDC_59_154" hidden="1">"#"</definedName>
    <definedName name="FDC_59_155" hidden="1">"#"</definedName>
    <definedName name="FDC_59_156" hidden="1">"#"</definedName>
    <definedName name="FDC_59_157" hidden="1">"#"</definedName>
    <definedName name="FDC_59_158" hidden="1">"#"</definedName>
    <definedName name="FDC_59_159" hidden="1">"#"</definedName>
    <definedName name="FDC_59_16" hidden="1">"#"</definedName>
    <definedName name="FDC_59_160" hidden="1">"#"</definedName>
    <definedName name="FDC_59_161" hidden="1">"#"</definedName>
    <definedName name="FDC_59_162" hidden="1">"#"</definedName>
    <definedName name="FDC_59_163" hidden="1">"#"</definedName>
    <definedName name="FDC_59_164" hidden="1">"#"</definedName>
    <definedName name="FDC_59_165" hidden="1">"#"</definedName>
    <definedName name="FDC_59_166" hidden="1">"#"</definedName>
    <definedName name="FDC_59_167" hidden="1">"#"</definedName>
    <definedName name="FDC_59_168" hidden="1">"#"</definedName>
    <definedName name="FDC_59_169" hidden="1">"#"</definedName>
    <definedName name="FDC_59_17" hidden="1">"#"</definedName>
    <definedName name="FDC_59_170" hidden="1">"#"</definedName>
    <definedName name="FDC_59_171" hidden="1">"#"</definedName>
    <definedName name="FDC_59_172" hidden="1">"#"</definedName>
    <definedName name="FDC_59_173" hidden="1">"#"</definedName>
    <definedName name="FDC_59_174" hidden="1">"#"</definedName>
    <definedName name="FDC_59_175" hidden="1">"#"</definedName>
    <definedName name="FDC_59_176" hidden="1">"#"</definedName>
    <definedName name="FDC_59_177" hidden="1">"#"</definedName>
    <definedName name="FDC_59_178" hidden="1">"#"</definedName>
    <definedName name="FDC_59_179" hidden="1">"#"</definedName>
    <definedName name="FDC_59_18" hidden="1">"#"</definedName>
    <definedName name="FDC_59_180" hidden="1">"#"</definedName>
    <definedName name="FDC_59_181" hidden="1">"#"</definedName>
    <definedName name="FDC_59_182" hidden="1">"#"</definedName>
    <definedName name="FDC_59_183" hidden="1">"#"</definedName>
    <definedName name="FDC_59_184" hidden="1">"#"</definedName>
    <definedName name="FDC_59_185" hidden="1">"#"</definedName>
    <definedName name="FDC_59_186" hidden="1">"#"</definedName>
    <definedName name="FDC_59_187" hidden="1">"#"</definedName>
    <definedName name="FDC_59_188" hidden="1">"#"</definedName>
    <definedName name="FDC_59_189" hidden="1">"#"</definedName>
    <definedName name="FDC_59_19" hidden="1">"#"</definedName>
    <definedName name="FDC_59_190" hidden="1">"#"</definedName>
    <definedName name="FDC_59_191" hidden="1">"#"</definedName>
    <definedName name="FDC_59_192" hidden="1">"#"</definedName>
    <definedName name="FDC_59_193" hidden="1">"#"</definedName>
    <definedName name="FDC_59_194" hidden="1">"#"</definedName>
    <definedName name="FDC_59_195" hidden="1">"#"</definedName>
    <definedName name="FDC_59_196" hidden="1">"#"</definedName>
    <definedName name="FDC_59_197" hidden="1">"#"</definedName>
    <definedName name="FDC_59_198" hidden="1">"#"</definedName>
    <definedName name="FDC_59_199" hidden="1">"#"</definedName>
    <definedName name="FDC_59_2" hidden="1">"#"</definedName>
    <definedName name="FDC_59_20" hidden="1">"#"</definedName>
    <definedName name="FDC_59_200" hidden="1">"#"</definedName>
    <definedName name="FDC_59_201" hidden="1">"#"</definedName>
    <definedName name="FDC_59_202" hidden="1">"#"</definedName>
    <definedName name="FDC_59_203" hidden="1">"#"</definedName>
    <definedName name="FDC_59_204" hidden="1">"#"</definedName>
    <definedName name="FDC_59_205" hidden="1">"#"</definedName>
    <definedName name="FDC_59_206" hidden="1">"#"</definedName>
    <definedName name="FDC_59_207" hidden="1">"#"</definedName>
    <definedName name="FDC_59_208" hidden="1">"#"</definedName>
    <definedName name="FDC_59_209" hidden="1">"#"</definedName>
    <definedName name="FDC_59_21" hidden="1">"#"</definedName>
    <definedName name="FDC_59_210" hidden="1">"#"</definedName>
    <definedName name="FDC_59_211" hidden="1">"#"</definedName>
    <definedName name="FDC_59_212" hidden="1">"#"</definedName>
    <definedName name="FDC_59_213" hidden="1">"#"</definedName>
    <definedName name="FDC_59_214" hidden="1">"#"</definedName>
    <definedName name="FDC_59_215" hidden="1">"#"</definedName>
    <definedName name="FDC_59_216" hidden="1">"#"</definedName>
    <definedName name="FDC_59_217" hidden="1">"#"</definedName>
    <definedName name="FDC_59_218" hidden="1">"#"</definedName>
    <definedName name="FDC_59_219" hidden="1">"#"</definedName>
    <definedName name="FDC_59_22" hidden="1">"#"</definedName>
    <definedName name="FDC_59_220" hidden="1">"#"</definedName>
    <definedName name="FDC_59_221" hidden="1">"#"</definedName>
    <definedName name="FDC_59_222" hidden="1">"#"</definedName>
    <definedName name="FDC_59_223" hidden="1">"#"</definedName>
    <definedName name="FDC_59_224" hidden="1">"#"</definedName>
    <definedName name="FDC_59_225" hidden="1">"#"</definedName>
    <definedName name="FDC_59_226" hidden="1">"#"</definedName>
    <definedName name="FDC_59_227" hidden="1">"#"</definedName>
    <definedName name="FDC_59_228" hidden="1">"#"</definedName>
    <definedName name="FDC_59_229" hidden="1">"#"</definedName>
    <definedName name="FDC_59_23" hidden="1">"#"</definedName>
    <definedName name="FDC_59_230" hidden="1">"#"</definedName>
    <definedName name="FDC_59_231" hidden="1">"#"</definedName>
    <definedName name="FDC_59_232" hidden="1">"#"</definedName>
    <definedName name="FDC_59_233" hidden="1">"#"</definedName>
    <definedName name="FDC_59_234" hidden="1">"#"</definedName>
    <definedName name="FDC_59_235" hidden="1">"#"</definedName>
    <definedName name="FDC_59_236" hidden="1">"#"</definedName>
    <definedName name="FDC_59_237" hidden="1">"#"</definedName>
    <definedName name="FDC_59_238" hidden="1">"#"</definedName>
    <definedName name="FDC_59_239" hidden="1">"#"</definedName>
    <definedName name="FDC_59_24" hidden="1">"#"</definedName>
    <definedName name="FDC_59_240" hidden="1">"#"</definedName>
    <definedName name="FDC_59_241" hidden="1">"#"</definedName>
    <definedName name="FDC_59_242" hidden="1">"#"</definedName>
    <definedName name="FDC_59_243" hidden="1">"#"</definedName>
    <definedName name="FDC_59_244" hidden="1">"#"</definedName>
    <definedName name="FDC_59_245" hidden="1">"#"</definedName>
    <definedName name="FDC_59_246" hidden="1">"#"</definedName>
    <definedName name="FDC_59_247" hidden="1">"#"</definedName>
    <definedName name="FDC_59_248" hidden="1">"#"</definedName>
    <definedName name="FDC_59_249" hidden="1">"#"</definedName>
    <definedName name="FDC_59_25" hidden="1">"#"</definedName>
    <definedName name="FDC_59_250" hidden="1">"#"</definedName>
    <definedName name="FDC_59_251" hidden="1">"#"</definedName>
    <definedName name="FDC_59_252" hidden="1">"#"</definedName>
    <definedName name="FDC_59_253" hidden="1">"#"</definedName>
    <definedName name="FDC_59_254" hidden="1">"#"</definedName>
    <definedName name="FDC_59_255" hidden="1">"#"</definedName>
    <definedName name="FDC_59_256" hidden="1">"#"</definedName>
    <definedName name="FDC_59_257" hidden="1">"#"</definedName>
    <definedName name="FDC_59_258" hidden="1">"#"</definedName>
    <definedName name="FDC_59_259" hidden="1">"#"</definedName>
    <definedName name="FDC_59_26" hidden="1">"#"</definedName>
    <definedName name="FDC_59_260" hidden="1">"#"</definedName>
    <definedName name="FDC_59_261" hidden="1">"#"</definedName>
    <definedName name="FDC_59_27" hidden="1">"#"</definedName>
    <definedName name="FDC_59_28" hidden="1">"#"</definedName>
    <definedName name="FDC_59_29" hidden="1">"#"</definedName>
    <definedName name="FDC_59_3" hidden="1">"#"</definedName>
    <definedName name="FDC_59_30" hidden="1">"#"</definedName>
    <definedName name="FDC_59_31" hidden="1">"#"</definedName>
    <definedName name="FDC_59_32" hidden="1">"#"</definedName>
    <definedName name="FDC_59_33" hidden="1">"#"</definedName>
    <definedName name="FDC_59_34" hidden="1">"#"</definedName>
    <definedName name="FDC_59_35" hidden="1">"#"</definedName>
    <definedName name="FDC_59_36" hidden="1">"#"</definedName>
    <definedName name="FDC_59_37" hidden="1">"#"</definedName>
    <definedName name="FDC_59_38" hidden="1">"#"</definedName>
    <definedName name="FDC_59_39" hidden="1">"#"</definedName>
    <definedName name="FDC_59_4" hidden="1">"#"</definedName>
    <definedName name="FDC_59_40" hidden="1">"#"</definedName>
    <definedName name="FDC_59_41" hidden="1">"#"</definedName>
    <definedName name="FDC_59_42" hidden="1">"#"</definedName>
    <definedName name="FDC_59_43" hidden="1">"#"</definedName>
    <definedName name="FDC_59_44" hidden="1">"#"</definedName>
    <definedName name="FDC_59_45" hidden="1">"#"</definedName>
    <definedName name="FDC_59_46" hidden="1">"#"</definedName>
    <definedName name="FDC_59_47" hidden="1">"#"</definedName>
    <definedName name="FDC_59_48" hidden="1">"#"</definedName>
    <definedName name="FDC_59_49" hidden="1">"#"</definedName>
    <definedName name="FDC_59_5" hidden="1">"#"</definedName>
    <definedName name="FDC_59_50" hidden="1">"#"</definedName>
    <definedName name="FDC_59_51" hidden="1">"#"</definedName>
    <definedName name="FDC_59_52" hidden="1">"#"</definedName>
    <definedName name="FDC_59_53" hidden="1">"#"</definedName>
    <definedName name="FDC_59_54" hidden="1">"#"</definedName>
    <definedName name="FDC_59_55" hidden="1">"#"</definedName>
    <definedName name="FDC_59_56" hidden="1">"#"</definedName>
    <definedName name="FDC_59_57" hidden="1">"#"</definedName>
    <definedName name="FDC_59_58" hidden="1">"#"</definedName>
    <definedName name="FDC_59_59" hidden="1">"#"</definedName>
    <definedName name="FDC_59_6" hidden="1">"#"</definedName>
    <definedName name="FDC_59_60" hidden="1">"#"</definedName>
    <definedName name="FDC_59_61" hidden="1">"#"</definedName>
    <definedName name="FDC_59_62" hidden="1">"#"</definedName>
    <definedName name="FDC_59_63" hidden="1">"#"</definedName>
    <definedName name="FDC_59_64" hidden="1">"#"</definedName>
    <definedName name="FDC_59_65" hidden="1">"#"</definedName>
    <definedName name="FDC_59_66" hidden="1">"#"</definedName>
    <definedName name="FDC_59_67" hidden="1">"#"</definedName>
    <definedName name="FDC_59_68" hidden="1">"#"</definedName>
    <definedName name="FDC_59_69" hidden="1">"#"</definedName>
    <definedName name="FDC_59_7" hidden="1">"#"</definedName>
    <definedName name="FDC_59_70" hidden="1">"#"</definedName>
    <definedName name="FDC_59_71" hidden="1">"#"</definedName>
    <definedName name="FDC_59_72" hidden="1">"#"</definedName>
    <definedName name="FDC_59_73" hidden="1">"#"</definedName>
    <definedName name="FDC_59_74" hidden="1">"#"</definedName>
    <definedName name="FDC_59_75" hidden="1">"#"</definedName>
    <definedName name="FDC_59_76" hidden="1">"#"</definedName>
    <definedName name="FDC_59_77" hidden="1">"#"</definedName>
    <definedName name="FDC_59_78" hidden="1">"#"</definedName>
    <definedName name="FDC_59_79" hidden="1">"#"</definedName>
    <definedName name="FDC_59_8" hidden="1">"#"</definedName>
    <definedName name="FDC_59_80" hidden="1">"#"</definedName>
    <definedName name="FDC_59_81" hidden="1">"#"</definedName>
    <definedName name="FDC_59_82" hidden="1">"#"</definedName>
    <definedName name="FDC_59_83" hidden="1">"#"</definedName>
    <definedName name="FDC_59_84" hidden="1">"#"</definedName>
    <definedName name="FDC_59_85" hidden="1">"#"</definedName>
    <definedName name="FDC_59_86" hidden="1">"#"</definedName>
    <definedName name="FDC_59_87" hidden="1">"#"</definedName>
    <definedName name="FDC_59_88" hidden="1">"#"</definedName>
    <definedName name="FDC_59_89" hidden="1">"#"</definedName>
    <definedName name="FDC_59_9" hidden="1">"#"</definedName>
    <definedName name="FDC_59_90" hidden="1">"#"</definedName>
    <definedName name="FDC_59_91" hidden="1">"#"</definedName>
    <definedName name="FDC_59_92" hidden="1">"#"</definedName>
    <definedName name="FDC_59_93" hidden="1">"#"</definedName>
    <definedName name="FDC_59_94" hidden="1">"#"</definedName>
    <definedName name="FDC_59_95" hidden="1">"#"</definedName>
    <definedName name="FDC_59_96" hidden="1">"#"</definedName>
    <definedName name="FDC_59_97" hidden="1">"#"</definedName>
    <definedName name="FDC_59_98" hidden="1">"#"</definedName>
    <definedName name="FDC_59_99" hidden="1">"#"</definedName>
    <definedName name="FDC_6_0" hidden="1">"#"</definedName>
    <definedName name="FDC_6_1" hidden="1">"#"</definedName>
    <definedName name="FDC_6_2" hidden="1">"#"</definedName>
    <definedName name="FDC_6_3" hidden="1">"#"</definedName>
    <definedName name="FDC_60_0" hidden="1">"#"</definedName>
    <definedName name="FDC_60_1" hidden="1">"#"</definedName>
    <definedName name="FDC_60_10" hidden="1">"#"</definedName>
    <definedName name="FDC_60_100" hidden="1">"#"</definedName>
    <definedName name="FDC_60_101" hidden="1">"#"</definedName>
    <definedName name="FDC_60_102" hidden="1">"#"</definedName>
    <definedName name="FDC_60_103" hidden="1">"#"</definedName>
    <definedName name="FDC_60_104" hidden="1">"#"</definedName>
    <definedName name="FDC_60_105" hidden="1">"#"</definedName>
    <definedName name="FDC_60_106" hidden="1">"#"</definedName>
    <definedName name="FDC_60_107" hidden="1">"#"</definedName>
    <definedName name="FDC_60_108" hidden="1">"#"</definedName>
    <definedName name="FDC_60_109" hidden="1">"#"</definedName>
    <definedName name="FDC_60_11" hidden="1">"#"</definedName>
    <definedName name="FDC_60_110" hidden="1">"#"</definedName>
    <definedName name="FDC_60_111" hidden="1">"#"</definedName>
    <definedName name="FDC_60_112" hidden="1">"#"</definedName>
    <definedName name="FDC_60_113" hidden="1">"#"</definedName>
    <definedName name="FDC_60_114" hidden="1">"#"</definedName>
    <definedName name="FDC_60_115" hidden="1">"#"</definedName>
    <definedName name="FDC_60_116" hidden="1">"#"</definedName>
    <definedName name="FDC_60_117" hidden="1">"#"</definedName>
    <definedName name="FDC_60_118" hidden="1">"#"</definedName>
    <definedName name="FDC_60_119" hidden="1">"#"</definedName>
    <definedName name="FDC_60_12" hidden="1">"#"</definedName>
    <definedName name="FDC_60_120" hidden="1">"#"</definedName>
    <definedName name="FDC_60_121" hidden="1">"#"</definedName>
    <definedName name="FDC_60_122" hidden="1">"#"</definedName>
    <definedName name="FDC_60_123" hidden="1">"#"</definedName>
    <definedName name="FDC_60_124" hidden="1">"#"</definedName>
    <definedName name="FDC_60_125" hidden="1">"#"</definedName>
    <definedName name="FDC_60_126" hidden="1">"#"</definedName>
    <definedName name="FDC_60_127" hidden="1">"#"</definedName>
    <definedName name="FDC_60_128" hidden="1">"#"</definedName>
    <definedName name="FDC_60_129" hidden="1">"#"</definedName>
    <definedName name="FDC_60_13" hidden="1">"#"</definedName>
    <definedName name="FDC_60_130" hidden="1">"#"</definedName>
    <definedName name="FDC_60_131" hidden="1">"#"</definedName>
    <definedName name="FDC_60_132" hidden="1">"#"</definedName>
    <definedName name="FDC_60_133" hidden="1">"#"</definedName>
    <definedName name="FDC_60_134" hidden="1">"#"</definedName>
    <definedName name="FDC_60_135" hidden="1">"#"</definedName>
    <definedName name="FDC_60_136" hidden="1">"#"</definedName>
    <definedName name="FDC_60_137" hidden="1">"#"</definedName>
    <definedName name="FDC_60_138" hidden="1">"#"</definedName>
    <definedName name="FDC_60_139" hidden="1">"#"</definedName>
    <definedName name="FDC_60_14" hidden="1">"#"</definedName>
    <definedName name="FDC_60_140" hidden="1">"#"</definedName>
    <definedName name="FDC_60_141" hidden="1">"#"</definedName>
    <definedName name="FDC_60_142" hidden="1">"#"</definedName>
    <definedName name="FDC_60_143" hidden="1">"#"</definedName>
    <definedName name="FDC_60_144" hidden="1">"#"</definedName>
    <definedName name="FDC_60_145" hidden="1">"#"</definedName>
    <definedName name="FDC_60_146" hidden="1">"#"</definedName>
    <definedName name="FDC_60_147" hidden="1">"#"</definedName>
    <definedName name="FDC_60_148" hidden="1">"#"</definedName>
    <definedName name="FDC_60_149" hidden="1">"#"</definedName>
    <definedName name="FDC_60_15" hidden="1">"#"</definedName>
    <definedName name="FDC_60_150" hidden="1">"#"</definedName>
    <definedName name="FDC_60_151" hidden="1">"#"</definedName>
    <definedName name="FDC_60_152" hidden="1">"#"</definedName>
    <definedName name="FDC_60_153" hidden="1">"#"</definedName>
    <definedName name="FDC_60_154" hidden="1">"#"</definedName>
    <definedName name="FDC_60_155" hidden="1">"#"</definedName>
    <definedName name="FDC_60_156" hidden="1">"#"</definedName>
    <definedName name="FDC_60_157" hidden="1">"#"</definedName>
    <definedName name="FDC_60_158" hidden="1">"#"</definedName>
    <definedName name="FDC_60_159" hidden="1">"#"</definedName>
    <definedName name="FDC_60_16" hidden="1">"#"</definedName>
    <definedName name="FDC_60_160" hidden="1">"#"</definedName>
    <definedName name="FDC_60_161" hidden="1">"#"</definedName>
    <definedName name="FDC_60_162" hidden="1">"#"</definedName>
    <definedName name="FDC_60_163" hidden="1">"#"</definedName>
    <definedName name="FDC_60_164" hidden="1">"#"</definedName>
    <definedName name="FDC_60_165" hidden="1">"#"</definedName>
    <definedName name="FDC_60_166" hidden="1">"#"</definedName>
    <definedName name="FDC_60_167" hidden="1">"#"</definedName>
    <definedName name="FDC_60_168" hidden="1">"#"</definedName>
    <definedName name="FDC_60_169" hidden="1">"#"</definedName>
    <definedName name="FDC_60_17" hidden="1">"#"</definedName>
    <definedName name="FDC_60_170" hidden="1">"#"</definedName>
    <definedName name="FDC_60_171" hidden="1">"#"</definedName>
    <definedName name="FDC_60_172" hidden="1">"#"</definedName>
    <definedName name="FDC_60_173" hidden="1">"#"</definedName>
    <definedName name="FDC_60_174" hidden="1">"#"</definedName>
    <definedName name="FDC_60_175" hidden="1">"#"</definedName>
    <definedName name="FDC_60_176" hidden="1">"#"</definedName>
    <definedName name="FDC_60_177" hidden="1">"#"</definedName>
    <definedName name="FDC_60_178" hidden="1">"#"</definedName>
    <definedName name="FDC_60_179" hidden="1">"#"</definedName>
    <definedName name="FDC_60_18" hidden="1">"#"</definedName>
    <definedName name="FDC_60_180" hidden="1">"#"</definedName>
    <definedName name="FDC_60_181" hidden="1">"#"</definedName>
    <definedName name="FDC_60_182" hidden="1">"#"</definedName>
    <definedName name="FDC_60_183" hidden="1">"#"</definedName>
    <definedName name="FDC_60_184" hidden="1">"#"</definedName>
    <definedName name="FDC_60_185" hidden="1">"#"</definedName>
    <definedName name="FDC_60_186" hidden="1">"#"</definedName>
    <definedName name="FDC_60_187" hidden="1">"#"</definedName>
    <definedName name="FDC_60_188" hidden="1">"#"</definedName>
    <definedName name="FDC_60_189" hidden="1">"#"</definedName>
    <definedName name="FDC_60_19" hidden="1">"#"</definedName>
    <definedName name="FDC_60_190" hidden="1">"#"</definedName>
    <definedName name="FDC_60_191" hidden="1">"#"</definedName>
    <definedName name="FDC_60_192" hidden="1">"#"</definedName>
    <definedName name="FDC_60_193" hidden="1">"#"</definedName>
    <definedName name="FDC_60_194" hidden="1">"#"</definedName>
    <definedName name="FDC_60_195" hidden="1">"#"</definedName>
    <definedName name="FDC_60_196" hidden="1">"#"</definedName>
    <definedName name="FDC_60_197" hidden="1">"#"</definedName>
    <definedName name="FDC_60_198" hidden="1">"#"</definedName>
    <definedName name="FDC_60_199" hidden="1">"#"</definedName>
    <definedName name="FDC_60_2" hidden="1">"#"</definedName>
    <definedName name="FDC_60_20" hidden="1">"#"</definedName>
    <definedName name="FDC_60_200" hidden="1">"#"</definedName>
    <definedName name="FDC_60_201" hidden="1">"#"</definedName>
    <definedName name="FDC_60_202" hidden="1">"#"</definedName>
    <definedName name="FDC_60_203" hidden="1">"#"</definedName>
    <definedName name="FDC_60_204" hidden="1">"#"</definedName>
    <definedName name="FDC_60_205" hidden="1">"#"</definedName>
    <definedName name="FDC_60_206" hidden="1">"#"</definedName>
    <definedName name="FDC_60_207" hidden="1">"#"</definedName>
    <definedName name="FDC_60_208" hidden="1">"#"</definedName>
    <definedName name="FDC_60_209" hidden="1">"#"</definedName>
    <definedName name="FDC_60_21" hidden="1">"#"</definedName>
    <definedName name="FDC_60_210" hidden="1">"#"</definedName>
    <definedName name="FDC_60_211" hidden="1">"#"</definedName>
    <definedName name="FDC_60_212" hidden="1">"#"</definedName>
    <definedName name="FDC_60_213" hidden="1">"#"</definedName>
    <definedName name="FDC_60_214" hidden="1">"#"</definedName>
    <definedName name="FDC_60_215" hidden="1">"#"</definedName>
    <definedName name="FDC_60_216" hidden="1">"#"</definedName>
    <definedName name="FDC_60_217" hidden="1">"#"</definedName>
    <definedName name="FDC_60_218" hidden="1">"#"</definedName>
    <definedName name="FDC_60_219" hidden="1">"#"</definedName>
    <definedName name="FDC_60_22" hidden="1">"#"</definedName>
    <definedName name="FDC_60_220" hidden="1">"#"</definedName>
    <definedName name="FDC_60_221" hidden="1">"#"</definedName>
    <definedName name="FDC_60_222" hidden="1">"#"</definedName>
    <definedName name="FDC_60_223" hidden="1">"#"</definedName>
    <definedName name="FDC_60_224" hidden="1">"#"</definedName>
    <definedName name="FDC_60_225" hidden="1">"#"</definedName>
    <definedName name="FDC_60_226" hidden="1">"#"</definedName>
    <definedName name="FDC_60_227" hidden="1">"#"</definedName>
    <definedName name="FDC_60_228" hidden="1">"#"</definedName>
    <definedName name="FDC_60_229" hidden="1">"#"</definedName>
    <definedName name="FDC_60_23" hidden="1">"#"</definedName>
    <definedName name="FDC_60_230" hidden="1">"#"</definedName>
    <definedName name="FDC_60_231" hidden="1">"#"</definedName>
    <definedName name="FDC_60_232" hidden="1">"#"</definedName>
    <definedName name="FDC_60_233" hidden="1">"#"</definedName>
    <definedName name="FDC_60_234" hidden="1">"#"</definedName>
    <definedName name="FDC_60_235" hidden="1">"#"</definedName>
    <definedName name="FDC_60_236" hidden="1">"#"</definedName>
    <definedName name="FDC_60_237" hidden="1">"#"</definedName>
    <definedName name="FDC_60_238" hidden="1">"#"</definedName>
    <definedName name="FDC_60_239" hidden="1">"#"</definedName>
    <definedName name="FDC_60_24" hidden="1">"#"</definedName>
    <definedName name="FDC_60_240" hidden="1">"#"</definedName>
    <definedName name="FDC_60_241" hidden="1">"#"</definedName>
    <definedName name="FDC_60_242" hidden="1">"#"</definedName>
    <definedName name="FDC_60_243" hidden="1">"#"</definedName>
    <definedName name="FDC_60_244" hidden="1">"#"</definedName>
    <definedName name="FDC_60_245" hidden="1">"#"</definedName>
    <definedName name="FDC_60_246" hidden="1">"#"</definedName>
    <definedName name="FDC_60_247" hidden="1">"#"</definedName>
    <definedName name="FDC_60_248" hidden="1">"#"</definedName>
    <definedName name="FDC_60_249" hidden="1">"#"</definedName>
    <definedName name="FDC_60_25" hidden="1">"#"</definedName>
    <definedName name="FDC_60_250" hidden="1">"#"</definedName>
    <definedName name="FDC_60_251" hidden="1">"#"</definedName>
    <definedName name="FDC_60_252" hidden="1">"#"</definedName>
    <definedName name="FDC_60_253" hidden="1">"#"</definedName>
    <definedName name="FDC_60_254" hidden="1">"#"</definedName>
    <definedName name="FDC_60_255" hidden="1">"#"</definedName>
    <definedName name="FDC_60_256" hidden="1">"#"</definedName>
    <definedName name="FDC_60_257" hidden="1">"#"</definedName>
    <definedName name="FDC_60_258" hidden="1">"#"</definedName>
    <definedName name="FDC_60_259" hidden="1">"#"</definedName>
    <definedName name="FDC_60_26" hidden="1">"#"</definedName>
    <definedName name="FDC_60_260" hidden="1">"#"</definedName>
    <definedName name="FDC_60_261" hidden="1">"#"</definedName>
    <definedName name="FDC_60_27" hidden="1">"#"</definedName>
    <definedName name="FDC_60_28" hidden="1">"#"</definedName>
    <definedName name="FDC_60_29" hidden="1">"#"</definedName>
    <definedName name="FDC_60_3" hidden="1">"#"</definedName>
    <definedName name="FDC_60_30" hidden="1">"#"</definedName>
    <definedName name="FDC_60_31" hidden="1">"#"</definedName>
    <definedName name="FDC_60_32" hidden="1">"#"</definedName>
    <definedName name="FDC_60_33" hidden="1">"#"</definedName>
    <definedName name="FDC_60_34" hidden="1">"#"</definedName>
    <definedName name="FDC_60_35" hidden="1">"#"</definedName>
    <definedName name="FDC_60_36" hidden="1">"#"</definedName>
    <definedName name="FDC_60_37" hidden="1">"#"</definedName>
    <definedName name="FDC_60_38" hidden="1">"#"</definedName>
    <definedName name="FDC_60_39" hidden="1">"#"</definedName>
    <definedName name="FDC_60_4" hidden="1">"#"</definedName>
    <definedName name="FDC_60_40" hidden="1">"#"</definedName>
    <definedName name="FDC_60_41" hidden="1">"#"</definedName>
    <definedName name="FDC_60_42" hidden="1">"#"</definedName>
    <definedName name="FDC_60_43" hidden="1">"#"</definedName>
    <definedName name="FDC_60_44" hidden="1">"#"</definedName>
    <definedName name="FDC_60_45" hidden="1">"#"</definedName>
    <definedName name="FDC_60_46" hidden="1">"#"</definedName>
    <definedName name="FDC_60_47" hidden="1">"#"</definedName>
    <definedName name="FDC_60_48" hidden="1">"#"</definedName>
    <definedName name="FDC_60_49" hidden="1">"#"</definedName>
    <definedName name="FDC_60_5" hidden="1">"#"</definedName>
    <definedName name="FDC_60_50" hidden="1">"#"</definedName>
    <definedName name="FDC_60_51" hidden="1">"#"</definedName>
    <definedName name="FDC_60_52" hidden="1">"#"</definedName>
    <definedName name="FDC_60_53" hidden="1">"#"</definedName>
    <definedName name="FDC_60_54" hidden="1">"#"</definedName>
    <definedName name="FDC_60_55" hidden="1">"#"</definedName>
    <definedName name="FDC_60_56" hidden="1">"#"</definedName>
    <definedName name="FDC_60_57" hidden="1">"#"</definedName>
    <definedName name="FDC_60_58" hidden="1">"#"</definedName>
    <definedName name="FDC_60_59" hidden="1">"#"</definedName>
    <definedName name="FDC_60_6" hidden="1">"#"</definedName>
    <definedName name="FDC_60_60" hidden="1">"#"</definedName>
    <definedName name="FDC_60_61" hidden="1">"#"</definedName>
    <definedName name="FDC_60_62" hidden="1">"#"</definedName>
    <definedName name="FDC_60_63" hidden="1">"#"</definedName>
    <definedName name="FDC_60_64" hidden="1">"#"</definedName>
    <definedName name="FDC_60_65" hidden="1">"#"</definedName>
    <definedName name="FDC_60_66" hidden="1">"#"</definedName>
    <definedName name="FDC_60_67" hidden="1">"#"</definedName>
    <definedName name="FDC_60_68" hidden="1">"#"</definedName>
    <definedName name="FDC_60_69" hidden="1">"#"</definedName>
    <definedName name="FDC_60_7" hidden="1">"#"</definedName>
    <definedName name="FDC_60_70" hidden="1">"#"</definedName>
    <definedName name="FDC_60_71" hidden="1">"#"</definedName>
    <definedName name="FDC_60_72" hidden="1">"#"</definedName>
    <definedName name="FDC_60_73" hidden="1">"#"</definedName>
    <definedName name="FDC_60_74" hidden="1">"#"</definedName>
    <definedName name="FDC_60_75" hidden="1">"#"</definedName>
    <definedName name="FDC_60_76" hidden="1">"#"</definedName>
    <definedName name="FDC_60_77" hidden="1">"#"</definedName>
    <definedName name="FDC_60_78" hidden="1">"#"</definedName>
    <definedName name="FDC_60_79" hidden="1">"#"</definedName>
    <definedName name="FDC_60_8" hidden="1">"#"</definedName>
    <definedName name="FDC_60_80" hidden="1">"#"</definedName>
    <definedName name="FDC_60_81" hidden="1">"#"</definedName>
    <definedName name="FDC_60_82" hidden="1">"#"</definedName>
    <definedName name="FDC_60_83" hidden="1">"#"</definedName>
    <definedName name="FDC_60_84" hidden="1">"#"</definedName>
    <definedName name="FDC_60_85" hidden="1">"#"</definedName>
    <definedName name="FDC_60_86" hidden="1">"#"</definedName>
    <definedName name="FDC_60_87" hidden="1">"#"</definedName>
    <definedName name="FDC_60_88" hidden="1">"#"</definedName>
    <definedName name="FDC_60_89" hidden="1">"#"</definedName>
    <definedName name="FDC_60_9" hidden="1">"#"</definedName>
    <definedName name="FDC_60_90" hidden="1">"#"</definedName>
    <definedName name="FDC_60_91" hidden="1">"#"</definedName>
    <definedName name="FDC_60_92" hidden="1">"#"</definedName>
    <definedName name="FDC_60_93" hidden="1">"#"</definedName>
    <definedName name="FDC_60_94" hidden="1">"#"</definedName>
    <definedName name="FDC_60_95" hidden="1">"#"</definedName>
    <definedName name="FDC_60_96" hidden="1">"#"</definedName>
    <definedName name="FDC_60_97" hidden="1">"#"</definedName>
    <definedName name="FDC_60_98" hidden="1">"#"</definedName>
    <definedName name="FDC_60_99" hidden="1">"#"</definedName>
    <definedName name="FDC_61_0" hidden="1">"#"</definedName>
    <definedName name="FDC_62_0" hidden="1">"#"</definedName>
    <definedName name="FDC_62_1" hidden="1">"#"</definedName>
    <definedName name="FDC_62_10" hidden="1">"#"</definedName>
    <definedName name="FDC_62_100" hidden="1">"#"</definedName>
    <definedName name="FDC_62_101" hidden="1">"#"</definedName>
    <definedName name="FDC_62_102" hidden="1">"#"</definedName>
    <definedName name="FDC_62_103" hidden="1">"#"</definedName>
    <definedName name="FDC_62_104" hidden="1">"#"</definedName>
    <definedName name="FDC_62_105" hidden="1">"#"</definedName>
    <definedName name="FDC_62_106" hidden="1">"#"</definedName>
    <definedName name="FDC_62_107" hidden="1">"#"</definedName>
    <definedName name="FDC_62_108" hidden="1">"#"</definedName>
    <definedName name="FDC_62_109" hidden="1">"#"</definedName>
    <definedName name="FDC_62_11" hidden="1">"#"</definedName>
    <definedName name="FDC_62_110" hidden="1">"#"</definedName>
    <definedName name="FDC_62_111" hidden="1">"#"</definedName>
    <definedName name="FDC_62_112" hidden="1">"#"</definedName>
    <definedName name="FDC_62_113" hidden="1">"#"</definedName>
    <definedName name="FDC_62_114" hidden="1">"#"</definedName>
    <definedName name="FDC_62_115" hidden="1">"#"</definedName>
    <definedName name="FDC_62_116" hidden="1">"#"</definedName>
    <definedName name="FDC_62_117" hidden="1">"#"</definedName>
    <definedName name="FDC_62_118" hidden="1">"#"</definedName>
    <definedName name="FDC_62_119" hidden="1">"#"</definedName>
    <definedName name="FDC_62_12" hidden="1">"#"</definedName>
    <definedName name="FDC_62_120" hidden="1">"#"</definedName>
    <definedName name="FDC_62_121" hidden="1">"#"</definedName>
    <definedName name="FDC_62_122" hidden="1">"#"</definedName>
    <definedName name="FDC_62_123" hidden="1">"#"</definedName>
    <definedName name="FDC_62_124" hidden="1">"#"</definedName>
    <definedName name="FDC_62_125" hidden="1">"#"</definedName>
    <definedName name="FDC_62_126" hidden="1">"#"</definedName>
    <definedName name="FDC_62_127" hidden="1">"#"</definedName>
    <definedName name="FDC_62_128" hidden="1">"#"</definedName>
    <definedName name="FDC_62_129" hidden="1">"#"</definedName>
    <definedName name="FDC_62_13" hidden="1">"#"</definedName>
    <definedName name="FDC_62_130" hidden="1">"#"</definedName>
    <definedName name="FDC_62_131" hidden="1">"#"</definedName>
    <definedName name="FDC_62_132" hidden="1">"#"</definedName>
    <definedName name="FDC_62_133" hidden="1">"#"</definedName>
    <definedName name="FDC_62_134" hidden="1">"#"</definedName>
    <definedName name="FDC_62_135" hidden="1">"#"</definedName>
    <definedName name="FDC_62_136" hidden="1">"#"</definedName>
    <definedName name="FDC_62_137" hidden="1">"#"</definedName>
    <definedName name="FDC_62_138" hidden="1">"#"</definedName>
    <definedName name="FDC_62_139" hidden="1">"#"</definedName>
    <definedName name="FDC_62_14" hidden="1">"#"</definedName>
    <definedName name="FDC_62_140" hidden="1">"#"</definedName>
    <definedName name="FDC_62_141" hidden="1">"#"</definedName>
    <definedName name="FDC_62_142" hidden="1">"#"</definedName>
    <definedName name="FDC_62_143" hidden="1">"#"</definedName>
    <definedName name="FDC_62_144" hidden="1">"#"</definedName>
    <definedName name="FDC_62_145" hidden="1">"#"</definedName>
    <definedName name="FDC_62_146" hidden="1">"#"</definedName>
    <definedName name="FDC_62_147" hidden="1">"#"</definedName>
    <definedName name="FDC_62_148" hidden="1">"#"</definedName>
    <definedName name="FDC_62_149" hidden="1">"#"</definedName>
    <definedName name="FDC_62_15" hidden="1">"#"</definedName>
    <definedName name="FDC_62_150" hidden="1">"#"</definedName>
    <definedName name="FDC_62_151" hidden="1">"#"</definedName>
    <definedName name="FDC_62_152" hidden="1">"#"</definedName>
    <definedName name="FDC_62_153" hidden="1">"#"</definedName>
    <definedName name="FDC_62_154" hidden="1">"#"</definedName>
    <definedName name="FDC_62_155" hidden="1">"#"</definedName>
    <definedName name="FDC_62_156" hidden="1">"#"</definedName>
    <definedName name="FDC_62_157" hidden="1">"#"</definedName>
    <definedName name="FDC_62_158" hidden="1">"#"</definedName>
    <definedName name="FDC_62_159" hidden="1">"#"</definedName>
    <definedName name="FDC_62_16" hidden="1">"#"</definedName>
    <definedName name="FDC_62_160" hidden="1">"#"</definedName>
    <definedName name="FDC_62_161" hidden="1">"#"</definedName>
    <definedName name="FDC_62_162" hidden="1">"#"</definedName>
    <definedName name="FDC_62_163" hidden="1">"#"</definedName>
    <definedName name="FDC_62_164" hidden="1">"#"</definedName>
    <definedName name="FDC_62_165" hidden="1">"#"</definedName>
    <definedName name="FDC_62_166" hidden="1">"#"</definedName>
    <definedName name="FDC_62_167" hidden="1">"#"</definedName>
    <definedName name="FDC_62_168" hidden="1">"#"</definedName>
    <definedName name="FDC_62_169" hidden="1">"#"</definedName>
    <definedName name="FDC_62_17" hidden="1">"#"</definedName>
    <definedName name="FDC_62_170" hidden="1">"#"</definedName>
    <definedName name="FDC_62_171" hidden="1">"#"</definedName>
    <definedName name="FDC_62_172" hidden="1">"#"</definedName>
    <definedName name="FDC_62_173" hidden="1">"#"</definedName>
    <definedName name="FDC_62_174" hidden="1">"#"</definedName>
    <definedName name="FDC_62_175" hidden="1">"#"</definedName>
    <definedName name="FDC_62_176" hidden="1">"#"</definedName>
    <definedName name="FDC_62_177" hidden="1">"#"</definedName>
    <definedName name="FDC_62_178" hidden="1">"#"</definedName>
    <definedName name="FDC_62_179" hidden="1">"#"</definedName>
    <definedName name="FDC_62_18" hidden="1">"#"</definedName>
    <definedName name="FDC_62_180" hidden="1">"#"</definedName>
    <definedName name="FDC_62_181" hidden="1">"#"</definedName>
    <definedName name="FDC_62_182" hidden="1">"#"</definedName>
    <definedName name="FDC_62_183" hidden="1">"#"</definedName>
    <definedName name="FDC_62_184" hidden="1">"#"</definedName>
    <definedName name="FDC_62_185" hidden="1">"#"</definedName>
    <definedName name="FDC_62_186" hidden="1">"#"</definedName>
    <definedName name="FDC_62_187" hidden="1">"#"</definedName>
    <definedName name="FDC_62_188" hidden="1">"#"</definedName>
    <definedName name="FDC_62_189" hidden="1">"#"</definedName>
    <definedName name="FDC_62_19" hidden="1">"#"</definedName>
    <definedName name="FDC_62_190" hidden="1">"#"</definedName>
    <definedName name="FDC_62_191" hidden="1">"#"</definedName>
    <definedName name="FDC_62_192" hidden="1">"#"</definedName>
    <definedName name="FDC_62_193" hidden="1">"#"</definedName>
    <definedName name="FDC_62_194" hidden="1">"#"</definedName>
    <definedName name="FDC_62_195" hidden="1">"#"</definedName>
    <definedName name="FDC_62_196" hidden="1">"#"</definedName>
    <definedName name="FDC_62_197" hidden="1">"#"</definedName>
    <definedName name="FDC_62_198" hidden="1">"#"</definedName>
    <definedName name="FDC_62_199" hidden="1">"#"</definedName>
    <definedName name="FDC_62_2" hidden="1">"#"</definedName>
    <definedName name="FDC_62_20" hidden="1">"#"</definedName>
    <definedName name="FDC_62_200" hidden="1">"#"</definedName>
    <definedName name="FDC_62_201" hidden="1">"#"</definedName>
    <definedName name="FDC_62_202" hidden="1">"#"</definedName>
    <definedName name="FDC_62_203" hidden="1">"#"</definedName>
    <definedName name="FDC_62_204" hidden="1">"#"</definedName>
    <definedName name="FDC_62_205" hidden="1">"#"</definedName>
    <definedName name="FDC_62_206" hidden="1">"#"</definedName>
    <definedName name="FDC_62_207" hidden="1">"#"</definedName>
    <definedName name="FDC_62_208" hidden="1">"#"</definedName>
    <definedName name="FDC_62_209" hidden="1">"#"</definedName>
    <definedName name="FDC_62_21" hidden="1">"#"</definedName>
    <definedName name="FDC_62_210" hidden="1">"#"</definedName>
    <definedName name="FDC_62_211" hidden="1">"#"</definedName>
    <definedName name="FDC_62_212" hidden="1">"#"</definedName>
    <definedName name="FDC_62_213" hidden="1">"#"</definedName>
    <definedName name="FDC_62_214" hidden="1">"#"</definedName>
    <definedName name="FDC_62_215" hidden="1">"#"</definedName>
    <definedName name="FDC_62_216" hidden="1">"#"</definedName>
    <definedName name="FDC_62_217" hidden="1">"#"</definedName>
    <definedName name="FDC_62_218" hidden="1">"#"</definedName>
    <definedName name="FDC_62_219" hidden="1">"#"</definedName>
    <definedName name="FDC_62_22" hidden="1">"#"</definedName>
    <definedName name="FDC_62_220" hidden="1">"#"</definedName>
    <definedName name="FDC_62_221" hidden="1">"#"</definedName>
    <definedName name="FDC_62_222" hidden="1">"#"</definedName>
    <definedName name="FDC_62_223" hidden="1">"#"</definedName>
    <definedName name="FDC_62_224" hidden="1">"#"</definedName>
    <definedName name="FDC_62_225" hidden="1">"#"</definedName>
    <definedName name="FDC_62_226" hidden="1">"#"</definedName>
    <definedName name="FDC_62_227" hidden="1">"#"</definedName>
    <definedName name="FDC_62_228" hidden="1">"#"</definedName>
    <definedName name="FDC_62_229" hidden="1">"#"</definedName>
    <definedName name="FDC_62_23" hidden="1">"#"</definedName>
    <definedName name="FDC_62_230" hidden="1">"#"</definedName>
    <definedName name="FDC_62_231" hidden="1">"#"</definedName>
    <definedName name="FDC_62_232" hidden="1">"#"</definedName>
    <definedName name="FDC_62_233" hidden="1">"#"</definedName>
    <definedName name="FDC_62_234" hidden="1">"#"</definedName>
    <definedName name="FDC_62_235" hidden="1">"#"</definedName>
    <definedName name="FDC_62_236" hidden="1">"#"</definedName>
    <definedName name="FDC_62_237" hidden="1">"#"</definedName>
    <definedName name="FDC_62_238" hidden="1">"#"</definedName>
    <definedName name="FDC_62_239" hidden="1">"#"</definedName>
    <definedName name="FDC_62_24" hidden="1">"#"</definedName>
    <definedName name="FDC_62_240" hidden="1">"#"</definedName>
    <definedName name="FDC_62_241" hidden="1">"#"</definedName>
    <definedName name="FDC_62_242" hidden="1">"#"</definedName>
    <definedName name="FDC_62_243" hidden="1">"#"</definedName>
    <definedName name="FDC_62_244" hidden="1">"#"</definedName>
    <definedName name="FDC_62_245" hidden="1">"#"</definedName>
    <definedName name="FDC_62_246" hidden="1">"#"</definedName>
    <definedName name="FDC_62_247" hidden="1">"#"</definedName>
    <definedName name="FDC_62_248" hidden="1">"#"</definedName>
    <definedName name="FDC_62_249" hidden="1">"#"</definedName>
    <definedName name="FDC_62_25" hidden="1">"#"</definedName>
    <definedName name="FDC_62_250" hidden="1">"#"</definedName>
    <definedName name="FDC_62_251" hidden="1">"#"</definedName>
    <definedName name="FDC_62_252" hidden="1">"#"</definedName>
    <definedName name="FDC_62_253" hidden="1">"#"</definedName>
    <definedName name="FDC_62_254" hidden="1">"#"</definedName>
    <definedName name="FDC_62_255" hidden="1">"#"</definedName>
    <definedName name="FDC_62_256" hidden="1">"#"</definedName>
    <definedName name="FDC_62_257" hidden="1">"#"</definedName>
    <definedName name="FDC_62_258" hidden="1">"#"</definedName>
    <definedName name="FDC_62_259" hidden="1">"#"</definedName>
    <definedName name="FDC_62_26" hidden="1">"#"</definedName>
    <definedName name="FDC_62_260" hidden="1">"#"</definedName>
    <definedName name="FDC_62_261" hidden="1">"#"</definedName>
    <definedName name="FDC_62_27" hidden="1">"#"</definedName>
    <definedName name="FDC_62_28" hidden="1">"#"</definedName>
    <definedName name="FDC_62_29" hidden="1">"#"</definedName>
    <definedName name="FDC_62_3" hidden="1">"#"</definedName>
    <definedName name="FDC_62_30" hidden="1">"#"</definedName>
    <definedName name="FDC_62_31" hidden="1">"#"</definedName>
    <definedName name="FDC_62_32" hidden="1">"#"</definedName>
    <definedName name="FDC_62_33" hidden="1">"#"</definedName>
    <definedName name="FDC_62_34" hidden="1">"#"</definedName>
    <definedName name="FDC_62_35" hidden="1">"#"</definedName>
    <definedName name="FDC_62_36" hidden="1">"#"</definedName>
    <definedName name="FDC_62_37" hidden="1">"#"</definedName>
    <definedName name="FDC_62_38" hidden="1">"#"</definedName>
    <definedName name="FDC_62_39" hidden="1">"#"</definedName>
    <definedName name="FDC_62_4" hidden="1">"#"</definedName>
    <definedName name="FDC_62_40" hidden="1">"#"</definedName>
    <definedName name="FDC_62_41" hidden="1">"#"</definedName>
    <definedName name="FDC_62_42" hidden="1">"#"</definedName>
    <definedName name="FDC_62_43" hidden="1">"#"</definedName>
    <definedName name="FDC_62_44" hidden="1">"#"</definedName>
    <definedName name="FDC_62_45" hidden="1">"#"</definedName>
    <definedName name="FDC_62_46" hidden="1">"#"</definedName>
    <definedName name="FDC_62_47" hidden="1">"#"</definedName>
    <definedName name="FDC_62_48" hidden="1">"#"</definedName>
    <definedName name="FDC_62_49" hidden="1">"#"</definedName>
    <definedName name="FDC_62_5" hidden="1">"#"</definedName>
    <definedName name="FDC_62_50" hidden="1">"#"</definedName>
    <definedName name="FDC_62_51" hidden="1">"#"</definedName>
    <definedName name="FDC_62_52" hidden="1">"#"</definedName>
    <definedName name="FDC_62_53" hidden="1">"#"</definedName>
    <definedName name="FDC_62_54" hidden="1">"#"</definedName>
    <definedName name="FDC_62_55" hidden="1">"#"</definedName>
    <definedName name="FDC_62_56" hidden="1">"#"</definedName>
    <definedName name="FDC_62_57" hidden="1">"#"</definedName>
    <definedName name="FDC_62_58" hidden="1">"#"</definedName>
    <definedName name="FDC_62_59" hidden="1">"#"</definedName>
    <definedName name="FDC_62_6" hidden="1">"#"</definedName>
    <definedName name="FDC_62_60" hidden="1">"#"</definedName>
    <definedName name="FDC_62_61" hidden="1">"#"</definedName>
    <definedName name="FDC_62_62" hidden="1">"#"</definedName>
    <definedName name="FDC_62_63" hidden="1">"#"</definedName>
    <definedName name="FDC_62_64" hidden="1">"#"</definedName>
    <definedName name="FDC_62_65" hidden="1">"#"</definedName>
    <definedName name="FDC_62_66" hidden="1">"#"</definedName>
    <definedName name="FDC_62_67" hidden="1">"#"</definedName>
    <definedName name="FDC_62_68" hidden="1">"#"</definedName>
    <definedName name="FDC_62_69" hidden="1">"#"</definedName>
    <definedName name="FDC_62_7" hidden="1">"#"</definedName>
    <definedName name="FDC_62_70" hidden="1">"#"</definedName>
    <definedName name="FDC_62_71" hidden="1">"#"</definedName>
    <definedName name="FDC_62_72" hidden="1">"#"</definedName>
    <definedName name="FDC_62_73" hidden="1">"#"</definedName>
    <definedName name="FDC_62_74" hidden="1">"#"</definedName>
    <definedName name="FDC_62_75" hidden="1">"#"</definedName>
    <definedName name="FDC_62_76" hidden="1">"#"</definedName>
    <definedName name="FDC_62_77" hidden="1">"#"</definedName>
    <definedName name="FDC_62_78" hidden="1">"#"</definedName>
    <definedName name="FDC_62_79" hidden="1">"#"</definedName>
    <definedName name="FDC_62_8" hidden="1">"#"</definedName>
    <definedName name="FDC_62_80" hidden="1">"#"</definedName>
    <definedName name="FDC_62_81" hidden="1">"#"</definedName>
    <definedName name="FDC_62_82" hidden="1">"#"</definedName>
    <definedName name="FDC_62_83" hidden="1">"#"</definedName>
    <definedName name="FDC_62_84" hidden="1">"#"</definedName>
    <definedName name="FDC_62_85" hidden="1">"#"</definedName>
    <definedName name="FDC_62_86" hidden="1">"#"</definedName>
    <definedName name="FDC_62_87" hidden="1">"#"</definedName>
    <definedName name="FDC_62_88" hidden="1">"#"</definedName>
    <definedName name="FDC_62_89" hidden="1">"#"</definedName>
    <definedName name="FDC_62_9" hidden="1">"#"</definedName>
    <definedName name="FDC_62_90" hidden="1">"#"</definedName>
    <definedName name="FDC_62_91" hidden="1">"#"</definedName>
    <definedName name="FDC_62_92" hidden="1">"#"</definedName>
    <definedName name="FDC_62_93" hidden="1">"#"</definedName>
    <definedName name="FDC_62_94" hidden="1">"#"</definedName>
    <definedName name="FDC_62_95" hidden="1">"#"</definedName>
    <definedName name="FDC_62_96" hidden="1">"#"</definedName>
    <definedName name="FDC_62_97" hidden="1">"#"</definedName>
    <definedName name="FDC_62_98" hidden="1">"#"</definedName>
    <definedName name="FDC_62_99" hidden="1">"#"</definedName>
    <definedName name="FDC_63_0" hidden="1">"#"</definedName>
    <definedName name="FDC_63_1" hidden="1">"#"</definedName>
    <definedName name="FDC_63_10" hidden="1">"#"</definedName>
    <definedName name="FDC_63_100" hidden="1">"#"</definedName>
    <definedName name="FDC_63_101" hidden="1">"#"</definedName>
    <definedName name="FDC_63_102" hidden="1">"#"</definedName>
    <definedName name="FDC_63_103" hidden="1">"#"</definedName>
    <definedName name="FDC_63_104" hidden="1">"#"</definedName>
    <definedName name="FDC_63_105" hidden="1">"#"</definedName>
    <definedName name="FDC_63_106" hidden="1">"#"</definedName>
    <definedName name="FDC_63_107" hidden="1">"#"</definedName>
    <definedName name="FDC_63_108" hidden="1">"#"</definedName>
    <definedName name="FDC_63_109" hidden="1">"#"</definedName>
    <definedName name="FDC_63_11" hidden="1">"#"</definedName>
    <definedName name="FDC_63_110" hidden="1">"#"</definedName>
    <definedName name="FDC_63_111" hidden="1">"#"</definedName>
    <definedName name="FDC_63_112" hidden="1">"#"</definedName>
    <definedName name="FDC_63_113" hidden="1">"#"</definedName>
    <definedName name="FDC_63_114" hidden="1">"#"</definedName>
    <definedName name="FDC_63_115" hidden="1">"#"</definedName>
    <definedName name="FDC_63_116" hidden="1">"#"</definedName>
    <definedName name="FDC_63_117" hidden="1">"#"</definedName>
    <definedName name="FDC_63_118" hidden="1">"#"</definedName>
    <definedName name="FDC_63_119" hidden="1">"#"</definedName>
    <definedName name="FDC_63_12" hidden="1">"#"</definedName>
    <definedName name="FDC_63_120" hidden="1">"#"</definedName>
    <definedName name="FDC_63_121" hidden="1">"#"</definedName>
    <definedName name="FDC_63_122" hidden="1">"#"</definedName>
    <definedName name="FDC_63_123" hidden="1">"#"</definedName>
    <definedName name="FDC_63_124" hidden="1">"#"</definedName>
    <definedName name="FDC_63_125" hidden="1">"#"</definedName>
    <definedName name="FDC_63_126" hidden="1">"#"</definedName>
    <definedName name="FDC_63_127" hidden="1">"#"</definedName>
    <definedName name="FDC_63_128" hidden="1">"#"</definedName>
    <definedName name="FDC_63_129" hidden="1">"#"</definedName>
    <definedName name="FDC_63_13" hidden="1">"#"</definedName>
    <definedName name="FDC_63_130" hidden="1">"#"</definedName>
    <definedName name="FDC_63_131" hidden="1">"#"</definedName>
    <definedName name="FDC_63_132" hidden="1">"#"</definedName>
    <definedName name="FDC_63_133" hidden="1">"#"</definedName>
    <definedName name="FDC_63_134" hidden="1">"#"</definedName>
    <definedName name="FDC_63_135" hidden="1">"#"</definedName>
    <definedName name="FDC_63_136" hidden="1">"#"</definedName>
    <definedName name="FDC_63_137" hidden="1">"#"</definedName>
    <definedName name="FDC_63_138" hidden="1">"#"</definedName>
    <definedName name="FDC_63_139" hidden="1">"#"</definedName>
    <definedName name="FDC_63_14" hidden="1">"#"</definedName>
    <definedName name="FDC_63_140" hidden="1">"#"</definedName>
    <definedName name="FDC_63_141" hidden="1">"#"</definedName>
    <definedName name="FDC_63_142" hidden="1">"#"</definedName>
    <definedName name="FDC_63_143" hidden="1">"#"</definedName>
    <definedName name="FDC_63_144" hidden="1">"#"</definedName>
    <definedName name="FDC_63_145" hidden="1">"#"</definedName>
    <definedName name="FDC_63_146" hidden="1">"#"</definedName>
    <definedName name="FDC_63_147" hidden="1">"#"</definedName>
    <definedName name="FDC_63_148" hidden="1">"#"</definedName>
    <definedName name="FDC_63_149" hidden="1">"#"</definedName>
    <definedName name="FDC_63_15" hidden="1">"#"</definedName>
    <definedName name="FDC_63_150" hidden="1">"#"</definedName>
    <definedName name="FDC_63_151" hidden="1">"#"</definedName>
    <definedName name="FDC_63_152" hidden="1">"#"</definedName>
    <definedName name="FDC_63_153" hidden="1">"#"</definedName>
    <definedName name="FDC_63_154" hidden="1">"#"</definedName>
    <definedName name="FDC_63_155" hidden="1">"#"</definedName>
    <definedName name="FDC_63_156" hidden="1">"#"</definedName>
    <definedName name="FDC_63_157" hidden="1">"#"</definedName>
    <definedName name="FDC_63_158" hidden="1">"#"</definedName>
    <definedName name="FDC_63_159" hidden="1">"#"</definedName>
    <definedName name="FDC_63_16" hidden="1">"#"</definedName>
    <definedName name="FDC_63_160" hidden="1">"#"</definedName>
    <definedName name="FDC_63_161" hidden="1">"#"</definedName>
    <definedName name="FDC_63_162" hidden="1">"#"</definedName>
    <definedName name="FDC_63_163" hidden="1">"#"</definedName>
    <definedName name="FDC_63_164" hidden="1">"#"</definedName>
    <definedName name="FDC_63_165" hidden="1">"#"</definedName>
    <definedName name="FDC_63_166" hidden="1">"#"</definedName>
    <definedName name="FDC_63_167" hidden="1">"#"</definedName>
    <definedName name="FDC_63_168" hidden="1">"#"</definedName>
    <definedName name="FDC_63_169" hidden="1">"#"</definedName>
    <definedName name="FDC_63_17" hidden="1">"#"</definedName>
    <definedName name="FDC_63_170" hidden="1">"#"</definedName>
    <definedName name="FDC_63_171" hidden="1">"#"</definedName>
    <definedName name="FDC_63_172" hidden="1">"#"</definedName>
    <definedName name="FDC_63_173" hidden="1">"#"</definedName>
    <definedName name="FDC_63_174" hidden="1">"#"</definedName>
    <definedName name="FDC_63_175" hidden="1">"#"</definedName>
    <definedName name="FDC_63_176" hidden="1">"#"</definedName>
    <definedName name="FDC_63_177" hidden="1">"#"</definedName>
    <definedName name="FDC_63_178" hidden="1">"#"</definedName>
    <definedName name="FDC_63_179" hidden="1">"#"</definedName>
    <definedName name="FDC_63_18" hidden="1">"#"</definedName>
    <definedName name="FDC_63_180" hidden="1">"#"</definedName>
    <definedName name="FDC_63_181" hidden="1">"#"</definedName>
    <definedName name="FDC_63_182" hidden="1">"#"</definedName>
    <definedName name="FDC_63_183" hidden="1">"#"</definedName>
    <definedName name="FDC_63_184" hidden="1">"#"</definedName>
    <definedName name="FDC_63_185" hidden="1">"#"</definedName>
    <definedName name="FDC_63_186" hidden="1">"#"</definedName>
    <definedName name="FDC_63_187" hidden="1">"#"</definedName>
    <definedName name="FDC_63_188" hidden="1">"#"</definedName>
    <definedName name="FDC_63_189" hidden="1">"#"</definedName>
    <definedName name="FDC_63_19" hidden="1">"#"</definedName>
    <definedName name="FDC_63_190" hidden="1">"#"</definedName>
    <definedName name="FDC_63_191" hidden="1">"#"</definedName>
    <definedName name="FDC_63_192" hidden="1">"#"</definedName>
    <definedName name="FDC_63_193" hidden="1">"#"</definedName>
    <definedName name="FDC_63_194" hidden="1">"#"</definedName>
    <definedName name="FDC_63_195" hidden="1">"#"</definedName>
    <definedName name="FDC_63_196" hidden="1">"#"</definedName>
    <definedName name="FDC_63_197" hidden="1">"#"</definedName>
    <definedName name="FDC_63_198" hidden="1">"#"</definedName>
    <definedName name="FDC_63_199" hidden="1">"#"</definedName>
    <definedName name="FDC_63_2" hidden="1">"#"</definedName>
    <definedName name="FDC_63_20" hidden="1">"#"</definedName>
    <definedName name="FDC_63_200" hidden="1">"#"</definedName>
    <definedName name="FDC_63_201" hidden="1">"#"</definedName>
    <definedName name="FDC_63_202" hidden="1">"#"</definedName>
    <definedName name="FDC_63_203" hidden="1">"#"</definedName>
    <definedName name="FDC_63_204" hidden="1">"#"</definedName>
    <definedName name="FDC_63_205" hidden="1">"#"</definedName>
    <definedName name="FDC_63_206" hidden="1">"#"</definedName>
    <definedName name="FDC_63_207" hidden="1">"#"</definedName>
    <definedName name="FDC_63_208" hidden="1">"#"</definedName>
    <definedName name="FDC_63_209" hidden="1">"#"</definedName>
    <definedName name="FDC_63_21" hidden="1">"#"</definedName>
    <definedName name="FDC_63_210" hidden="1">"#"</definedName>
    <definedName name="FDC_63_211" hidden="1">"#"</definedName>
    <definedName name="FDC_63_212" hidden="1">"#"</definedName>
    <definedName name="FDC_63_213" hidden="1">"#"</definedName>
    <definedName name="FDC_63_214" hidden="1">"#"</definedName>
    <definedName name="FDC_63_215" hidden="1">"#"</definedName>
    <definedName name="FDC_63_216" hidden="1">"#"</definedName>
    <definedName name="FDC_63_217" hidden="1">"#"</definedName>
    <definedName name="FDC_63_218" hidden="1">"#"</definedName>
    <definedName name="FDC_63_219" hidden="1">"#"</definedName>
    <definedName name="FDC_63_22" hidden="1">"#"</definedName>
    <definedName name="FDC_63_220" hidden="1">"#"</definedName>
    <definedName name="FDC_63_221" hidden="1">"#"</definedName>
    <definedName name="FDC_63_222" hidden="1">"#"</definedName>
    <definedName name="FDC_63_223" hidden="1">"#"</definedName>
    <definedName name="FDC_63_224" hidden="1">"#"</definedName>
    <definedName name="FDC_63_225" hidden="1">"#"</definedName>
    <definedName name="FDC_63_226" hidden="1">"#"</definedName>
    <definedName name="FDC_63_227" hidden="1">"#"</definedName>
    <definedName name="FDC_63_228" hidden="1">"#"</definedName>
    <definedName name="FDC_63_229" hidden="1">"#"</definedName>
    <definedName name="FDC_63_23" hidden="1">"#"</definedName>
    <definedName name="FDC_63_230" hidden="1">"#"</definedName>
    <definedName name="FDC_63_231" hidden="1">"#"</definedName>
    <definedName name="FDC_63_232" hidden="1">"#"</definedName>
    <definedName name="FDC_63_233" hidden="1">"#"</definedName>
    <definedName name="FDC_63_234" hidden="1">"#"</definedName>
    <definedName name="FDC_63_235" hidden="1">"#"</definedName>
    <definedName name="FDC_63_236" hidden="1">"#"</definedName>
    <definedName name="FDC_63_237" hidden="1">"#"</definedName>
    <definedName name="FDC_63_238" hidden="1">"#"</definedName>
    <definedName name="FDC_63_239" hidden="1">"#"</definedName>
    <definedName name="FDC_63_24" hidden="1">"#"</definedName>
    <definedName name="FDC_63_240" hidden="1">"#"</definedName>
    <definedName name="FDC_63_241" hidden="1">"#"</definedName>
    <definedName name="FDC_63_242" hidden="1">"#"</definedName>
    <definedName name="FDC_63_243" hidden="1">"#"</definedName>
    <definedName name="FDC_63_244" hidden="1">"#"</definedName>
    <definedName name="FDC_63_245" hidden="1">"#"</definedName>
    <definedName name="FDC_63_246" hidden="1">"#"</definedName>
    <definedName name="FDC_63_247" hidden="1">"#"</definedName>
    <definedName name="FDC_63_248" hidden="1">"#"</definedName>
    <definedName name="FDC_63_249" hidden="1">"#"</definedName>
    <definedName name="FDC_63_25" hidden="1">"#"</definedName>
    <definedName name="FDC_63_250" hidden="1">"#"</definedName>
    <definedName name="FDC_63_251" hidden="1">"#"</definedName>
    <definedName name="FDC_63_252" hidden="1">"#"</definedName>
    <definedName name="FDC_63_253" hidden="1">"#"</definedName>
    <definedName name="FDC_63_254" hidden="1">"#"</definedName>
    <definedName name="FDC_63_255" hidden="1">"#"</definedName>
    <definedName name="FDC_63_256" hidden="1">"#"</definedName>
    <definedName name="FDC_63_257" hidden="1">"#"</definedName>
    <definedName name="FDC_63_258" hidden="1">"#"</definedName>
    <definedName name="FDC_63_259" hidden="1">"#"</definedName>
    <definedName name="FDC_63_26" hidden="1">"#"</definedName>
    <definedName name="FDC_63_260" hidden="1">"#"</definedName>
    <definedName name="FDC_63_261" hidden="1">"#"</definedName>
    <definedName name="FDC_63_27" hidden="1">"#"</definedName>
    <definedName name="FDC_63_28" hidden="1">"#"</definedName>
    <definedName name="FDC_63_29" hidden="1">"#"</definedName>
    <definedName name="FDC_63_3" hidden="1">"#"</definedName>
    <definedName name="FDC_63_30" hidden="1">"#"</definedName>
    <definedName name="FDC_63_31" hidden="1">"#"</definedName>
    <definedName name="FDC_63_32" hidden="1">"#"</definedName>
    <definedName name="FDC_63_33" hidden="1">"#"</definedName>
    <definedName name="FDC_63_34" hidden="1">"#"</definedName>
    <definedName name="FDC_63_35" hidden="1">"#"</definedName>
    <definedName name="FDC_63_36" hidden="1">"#"</definedName>
    <definedName name="FDC_63_37" hidden="1">"#"</definedName>
    <definedName name="FDC_63_38" hidden="1">"#"</definedName>
    <definedName name="FDC_63_39" hidden="1">"#"</definedName>
    <definedName name="FDC_63_4" hidden="1">"#"</definedName>
    <definedName name="FDC_63_40" hidden="1">"#"</definedName>
    <definedName name="FDC_63_41" hidden="1">"#"</definedName>
    <definedName name="FDC_63_42" hidden="1">"#"</definedName>
    <definedName name="FDC_63_43" hidden="1">"#"</definedName>
    <definedName name="FDC_63_44" hidden="1">"#"</definedName>
    <definedName name="FDC_63_45" hidden="1">"#"</definedName>
    <definedName name="FDC_63_46" hidden="1">"#"</definedName>
    <definedName name="FDC_63_47" hidden="1">"#"</definedName>
    <definedName name="FDC_63_48" hidden="1">"#"</definedName>
    <definedName name="FDC_63_49" hidden="1">"#"</definedName>
    <definedName name="FDC_63_5" hidden="1">"#"</definedName>
    <definedName name="FDC_63_50" hidden="1">"#"</definedName>
    <definedName name="FDC_63_51" hidden="1">"#"</definedName>
    <definedName name="FDC_63_52" hidden="1">"#"</definedName>
    <definedName name="FDC_63_53" hidden="1">"#"</definedName>
    <definedName name="FDC_63_54" hidden="1">"#"</definedName>
    <definedName name="FDC_63_55" hidden="1">"#"</definedName>
    <definedName name="FDC_63_56" hidden="1">"#"</definedName>
    <definedName name="FDC_63_57" hidden="1">"#"</definedName>
    <definedName name="FDC_63_58" hidden="1">"#"</definedName>
    <definedName name="FDC_63_59" hidden="1">"#"</definedName>
    <definedName name="FDC_63_6" hidden="1">"#"</definedName>
    <definedName name="FDC_63_60" hidden="1">"#"</definedName>
    <definedName name="FDC_63_61" hidden="1">"#"</definedName>
    <definedName name="FDC_63_62" hidden="1">"#"</definedName>
    <definedName name="FDC_63_63" hidden="1">"#"</definedName>
    <definedName name="FDC_63_64" hidden="1">"#"</definedName>
    <definedName name="FDC_63_65" hidden="1">"#"</definedName>
    <definedName name="FDC_63_66" hidden="1">"#"</definedName>
    <definedName name="FDC_63_67" hidden="1">"#"</definedName>
    <definedName name="FDC_63_68" hidden="1">"#"</definedName>
    <definedName name="FDC_63_69" hidden="1">"#"</definedName>
    <definedName name="FDC_63_7" hidden="1">"#"</definedName>
    <definedName name="FDC_63_70" hidden="1">"#"</definedName>
    <definedName name="FDC_63_71" hidden="1">"#"</definedName>
    <definedName name="FDC_63_72" hidden="1">"#"</definedName>
    <definedName name="FDC_63_73" hidden="1">"#"</definedName>
    <definedName name="FDC_63_74" hidden="1">"#"</definedName>
    <definedName name="FDC_63_75" hidden="1">"#"</definedName>
    <definedName name="FDC_63_76" hidden="1">"#"</definedName>
    <definedName name="FDC_63_77" hidden="1">"#"</definedName>
    <definedName name="FDC_63_78" hidden="1">"#"</definedName>
    <definedName name="FDC_63_79" hidden="1">"#"</definedName>
    <definedName name="FDC_63_8" hidden="1">"#"</definedName>
    <definedName name="FDC_63_80" hidden="1">"#"</definedName>
    <definedName name="FDC_63_81" hidden="1">"#"</definedName>
    <definedName name="FDC_63_82" hidden="1">"#"</definedName>
    <definedName name="FDC_63_83" hidden="1">"#"</definedName>
    <definedName name="FDC_63_84" hidden="1">"#"</definedName>
    <definedName name="FDC_63_85" hidden="1">"#"</definedName>
    <definedName name="FDC_63_86" hidden="1">"#"</definedName>
    <definedName name="FDC_63_87" hidden="1">"#"</definedName>
    <definedName name="FDC_63_88" hidden="1">"#"</definedName>
    <definedName name="FDC_63_89" hidden="1">"#"</definedName>
    <definedName name="FDC_63_9" hidden="1">"#"</definedName>
    <definedName name="FDC_63_90" hidden="1">"#"</definedName>
    <definedName name="FDC_63_91" hidden="1">"#"</definedName>
    <definedName name="FDC_63_92" hidden="1">"#"</definedName>
    <definedName name="FDC_63_93" hidden="1">"#"</definedName>
    <definedName name="FDC_63_94" hidden="1">"#"</definedName>
    <definedName name="FDC_63_95" hidden="1">"#"</definedName>
    <definedName name="FDC_63_96" hidden="1">"#"</definedName>
    <definedName name="FDC_63_97" hidden="1">"#"</definedName>
    <definedName name="FDC_63_98" hidden="1">"#"</definedName>
    <definedName name="FDC_63_99" hidden="1">"#"</definedName>
    <definedName name="FDC_64_0" hidden="1">"#"</definedName>
    <definedName name="FDC_64_1" hidden="1">"#"</definedName>
    <definedName name="FDC_64_10" hidden="1">"#"</definedName>
    <definedName name="FDC_64_100" hidden="1">"#"</definedName>
    <definedName name="FDC_64_101" hidden="1">"#"</definedName>
    <definedName name="FDC_64_102" hidden="1">"#"</definedName>
    <definedName name="FDC_64_103" hidden="1">"#"</definedName>
    <definedName name="FDC_64_104" hidden="1">"#"</definedName>
    <definedName name="FDC_64_105" hidden="1">"#"</definedName>
    <definedName name="FDC_64_106" hidden="1">"#"</definedName>
    <definedName name="FDC_64_107" hidden="1">"#"</definedName>
    <definedName name="FDC_64_108" hidden="1">"#"</definedName>
    <definedName name="FDC_64_109" hidden="1">"#"</definedName>
    <definedName name="FDC_64_11" hidden="1">"#"</definedName>
    <definedName name="FDC_64_110" hidden="1">"#"</definedName>
    <definedName name="FDC_64_111" hidden="1">"#"</definedName>
    <definedName name="FDC_64_112" hidden="1">"#"</definedName>
    <definedName name="FDC_64_113" hidden="1">"#"</definedName>
    <definedName name="FDC_64_114" hidden="1">"#"</definedName>
    <definedName name="FDC_64_115" hidden="1">"#"</definedName>
    <definedName name="FDC_64_116" hidden="1">"#"</definedName>
    <definedName name="FDC_64_117" hidden="1">"#"</definedName>
    <definedName name="FDC_64_118" hidden="1">"#"</definedName>
    <definedName name="FDC_64_119" hidden="1">"#"</definedName>
    <definedName name="FDC_64_12" hidden="1">"#"</definedName>
    <definedName name="FDC_64_120" hidden="1">"#"</definedName>
    <definedName name="FDC_64_121" hidden="1">"#"</definedName>
    <definedName name="FDC_64_122" hidden="1">"#"</definedName>
    <definedName name="FDC_64_123" hidden="1">"#"</definedName>
    <definedName name="FDC_64_124" hidden="1">"#"</definedName>
    <definedName name="FDC_64_125" hidden="1">"#"</definedName>
    <definedName name="FDC_64_126" hidden="1">"#"</definedName>
    <definedName name="FDC_64_127" hidden="1">"#"</definedName>
    <definedName name="FDC_64_128" hidden="1">"#"</definedName>
    <definedName name="FDC_64_129" hidden="1">"#"</definedName>
    <definedName name="FDC_64_13" hidden="1">"#"</definedName>
    <definedName name="FDC_64_130" hidden="1">"#"</definedName>
    <definedName name="FDC_64_131" hidden="1">"#"</definedName>
    <definedName name="FDC_64_132" hidden="1">"#"</definedName>
    <definedName name="FDC_64_133" hidden="1">"#"</definedName>
    <definedName name="FDC_64_134" hidden="1">"#"</definedName>
    <definedName name="FDC_64_135" hidden="1">"#"</definedName>
    <definedName name="FDC_64_136" hidden="1">"#"</definedName>
    <definedName name="FDC_64_137" hidden="1">"#"</definedName>
    <definedName name="FDC_64_138" hidden="1">"#"</definedName>
    <definedName name="FDC_64_139" hidden="1">"#"</definedName>
    <definedName name="FDC_64_14" hidden="1">"#"</definedName>
    <definedName name="FDC_64_140" hidden="1">"#"</definedName>
    <definedName name="FDC_64_141" hidden="1">"#"</definedName>
    <definedName name="FDC_64_142" hidden="1">"#"</definedName>
    <definedName name="FDC_64_143" hidden="1">"#"</definedName>
    <definedName name="FDC_64_144" hidden="1">"#"</definedName>
    <definedName name="FDC_64_145" hidden="1">"#"</definedName>
    <definedName name="FDC_64_146" hidden="1">"#"</definedName>
    <definedName name="FDC_64_147" hidden="1">"#"</definedName>
    <definedName name="FDC_64_148" hidden="1">"#"</definedName>
    <definedName name="FDC_64_149" hidden="1">"#"</definedName>
    <definedName name="FDC_64_15" hidden="1">"#"</definedName>
    <definedName name="FDC_64_150" hidden="1">"#"</definedName>
    <definedName name="FDC_64_151" hidden="1">"#"</definedName>
    <definedName name="FDC_64_152" hidden="1">"#"</definedName>
    <definedName name="FDC_64_153" hidden="1">"#"</definedName>
    <definedName name="FDC_64_154" hidden="1">"#"</definedName>
    <definedName name="FDC_64_155" hidden="1">"#"</definedName>
    <definedName name="FDC_64_156" hidden="1">"#"</definedName>
    <definedName name="FDC_64_157" hidden="1">"#"</definedName>
    <definedName name="FDC_64_158" hidden="1">"#"</definedName>
    <definedName name="FDC_64_159" hidden="1">"#"</definedName>
    <definedName name="FDC_64_16" hidden="1">"#"</definedName>
    <definedName name="FDC_64_160" hidden="1">"#"</definedName>
    <definedName name="FDC_64_161" hidden="1">"#"</definedName>
    <definedName name="FDC_64_162" hidden="1">"#"</definedName>
    <definedName name="FDC_64_163" hidden="1">"#"</definedName>
    <definedName name="FDC_64_164" hidden="1">"#"</definedName>
    <definedName name="FDC_64_165" hidden="1">"#"</definedName>
    <definedName name="FDC_64_166" hidden="1">"#"</definedName>
    <definedName name="FDC_64_167" hidden="1">"#"</definedName>
    <definedName name="FDC_64_168" hidden="1">"#"</definedName>
    <definedName name="FDC_64_169" hidden="1">"#"</definedName>
    <definedName name="FDC_64_17" hidden="1">"#"</definedName>
    <definedName name="FDC_64_170" hidden="1">"#"</definedName>
    <definedName name="FDC_64_171" hidden="1">"#"</definedName>
    <definedName name="FDC_64_172" hidden="1">"#"</definedName>
    <definedName name="FDC_64_173" hidden="1">"#"</definedName>
    <definedName name="FDC_64_174" hidden="1">"#"</definedName>
    <definedName name="FDC_64_175" hidden="1">"#"</definedName>
    <definedName name="FDC_64_176" hidden="1">"#"</definedName>
    <definedName name="FDC_64_177" hidden="1">"#"</definedName>
    <definedName name="FDC_64_178" hidden="1">"#"</definedName>
    <definedName name="FDC_64_179" hidden="1">"#"</definedName>
    <definedName name="FDC_64_18" hidden="1">"#"</definedName>
    <definedName name="FDC_64_180" hidden="1">"#"</definedName>
    <definedName name="FDC_64_181" hidden="1">"#"</definedName>
    <definedName name="FDC_64_182" hidden="1">"#"</definedName>
    <definedName name="FDC_64_183" hidden="1">"#"</definedName>
    <definedName name="FDC_64_184" hidden="1">"#"</definedName>
    <definedName name="FDC_64_185" hidden="1">"#"</definedName>
    <definedName name="FDC_64_186" hidden="1">"#"</definedName>
    <definedName name="FDC_64_187" hidden="1">"#"</definedName>
    <definedName name="FDC_64_188" hidden="1">"#"</definedName>
    <definedName name="FDC_64_189" hidden="1">"#"</definedName>
    <definedName name="FDC_64_19" hidden="1">"#"</definedName>
    <definedName name="FDC_64_190" hidden="1">"#"</definedName>
    <definedName name="FDC_64_191" hidden="1">"#"</definedName>
    <definedName name="FDC_64_192" hidden="1">"#"</definedName>
    <definedName name="FDC_64_193" hidden="1">"#"</definedName>
    <definedName name="FDC_64_194" hidden="1">"#"</definedName>
    <definedName name="FDC_64_195" hidden="1">"#"</definedName>
    <definedName name="FDC_64_196" hidden="1">"#"</definedName>
    <definedName name="FDC_64_197" hidden="1">"#"</definedName>
    <definedName name="FDC_64_198" hidden="1">"#"</definedName>
    <definedName name="FDC_64_199" hidden="1">"#"</definedName>
    <definedName name="FDC_64_2" hidden="1">"#"</definedName>
    <definedName name="FDC_64_20" hidden="1">"#"</definedName>
    <definedName name="FDC_64_200" hidden="1">"#"</definedName>
    <definedName name="FDC_64_201" hidden="1">"#"</definedName>
    <definedName name="FDC_64_202" hidden="1">"#"</definedName>
    <definedName name="FDC_64_203" hidden="1">"#"</definedName>
    <definedName name="FDC_64_204" hidden="1">"#"</definedName>
    <definedName name="FDC_64_205" hidden="1">"#"</definedName>
    <definedName name="FDC_64_206" hidden="1">"#"</definedName>
    <definedName name="FDC_64_207" hidden="1">"#"</definedName>
    <definedName name="FDC_64_208" hidden="1">"#"</definedName>
    <definedName name="FDC_64_209" hidden="1">"#"</definedName>
    <definedName name="FDC_64_21" hidden="1">"#"</definedName>
    <definedName name="FDC_64_210" hidden="1">"#"</definedName>
    <definedName name="FDC_64_211" hidden="1">"#"</definedName>
    <definedName name="FDC_64_212" hidden="1">"#"</definedName>
    <definedName name="FDC_64_213" hidden="1">"#"</definedName>
    <definedName name="FDC_64_214" hidden="1">"#"</definedName>
    <definedName name="FDC_64_215" hidden="1">"#"</definedName>
    <definedName name="FDC_64_216" hidden="1">"#"</definedName>
    <definedName name="FDC_64_217" hidden="1">"#"</definedName>
    <definedName name="FDC_64_218" hidden="1">"#"</definedName>
    <definedName name="FDC_64_219" hidden="1">"#"</definedName>
    <definedName name="FDC_64_22" hidden="1">"#"</definedName>
    <definedName name="FDC_64_220" hidden="1">"#"</definedName>
    <definedName name="FDC_64_221" hidden="1">"#"</definedName>
    <definedName name="FDC_64_222" hidden="1">"#"</definedName>
    <definedName name="FDC_64_223" hidden="1">"#"</definedName>
    <definedName name="FDC_64_224" hidden="1">"#"</definedName>
    <definedName name="FDC_64_225" hidden="1">"#"</definedName>
    <definedName name="FDC_64_226" hidden="1">"#"</definedName>
    <definedName name="FDC_64_227" hidden="1">"#"</definedName>
    <definedName name="FDC_64_228" hidden="1">"#"</definedName>
    <definedName name="FDC_64_229" hidden="1">"#"</definedName>
    <definedName name="FDC_64_23" hidden="1">"#"</definedName>
    <definedName name="FDC_64_230" hidden="1">"#"</definedName>
    <definedName name="FDC_64_231" hidden="1">"#"</definedName>
    <definedName name="FDC_64_232" hidden="1">"#"</definedName>
    <definedName name="FDC_64_233" hidden="1">"#"</definedName>
    <definedName name="FDC_64_234" hidden="1">"#"</definedName>
    <definedName name="FDC_64_235" hidden="1">"#"</definedName>
    <definedName name="FDC_64_236" hidden="1">"#"</definedName>
    <definedName name="FDC_64_237" hidden="1">"#"</definedName>
    <definedName name="FDC_64_238" hidden="1">"#"</definedName>
    <definedName name="FDC_64_239" hidden="1">"#"</definedName>
    <definedName name="FDC_64_24" hidden="1">"#"</definedName>
    <definedName name="FDC_64_240" hidden="1">"#"</definedName>
    <definedName name="FDC_64_241" hidden="1">"#"</definedName>
    <definedName name="FDC_64_242" hidden="1">"#"</definedName>
    <definedName name="FDC_64_243" hidden="1">"#"</definedName>
    <definedName name="FDC_64_244" hidden="1">"#"</definedName>
    <definedName name="FDC_64_245" hidden="1">"#"</definedName>
    <definedName name="FDC_64_246" hidden="1">"#"</definedName>
    <definedName name="FDC_64_247" hidden="1">"#"</definedName>
    <definedName name="FDC_64_248" hidden="1">"#"</definedName>
    <definedName name="FDC_64_249" hidden="1">"#"</definedName>
    <definedName name="FDC_64_25" hidden="1">"#"</definedName>
    <definedName name="FDC_64_250" hidden="1">"#"</definedName>
    <definedName name="FDC_64_251" hidden="1">"#"</definedName>
    <definedName name="FDC_64_252" hidden="1">"#"</definedName>
    <definedName name="FDC_64_253" hidden="1">"#"</definedName>
    <definedName name="FDC_64_254" hidden="1">"#"</definedName>
    <definedName name="FDC_64_255" hidden="1">"#"</definedName>
    <definedName name="FDC_64_256" hidden="1">"#"</definedName>
    <definedName name="FDC_64_257" hidden="1">"#"</definedName>
    <definedName name="FDC_64_258" hidden="1">"#"</definedName>
    <definedName name="FDC_64_259" hidden="1">"#"</definedName>
    <definedName name="FDC_64_26" hidden="1">"#"</definedName>
    <definedName name="FDC_64_260" hidden="1">"#"</definedName>
    <definedName name="FDC_64_261" hidden="1">"#"</definedName>
    <definedName name="FDC_64_27" hidden="1">"#"</definedName>
    <definedName name="FDC_64_28" hidden="1">"#"</definedName>
    <definedName name="FDC_64_29" hidden="1">"#"</definedName>
    <definedName name="FDC_64_3" hidden="1">"#"</definedName>
    <definedName name="FDC_64_30" hidden="1">"#"</definedName>
    <definedName name="FDC_64_31" hidden="1">"#"</definedName>
    <definedName name="FDC_64_32" hidden="1">"#"</definedName>
    <definedName name="FDC_64_33" hidden="1">"#"</definedName>
    <definedName name="FDC_64_34" hidden="1">"#"</definedName>
    <definedName name="FDC_64_35" hidden="1">"#"</definedName>
    <definedName name="FDC_64_36" hidden="1">"#"</definedName>
    <definedName name="FDC_64_37" hidden="1">"#"</definedName>
    <definedName name="FDC_64_38" hidden="1">"#"</definedName>
    <definedName name="FDC_64_39" hidden="1">"#"</definedName>
    <definedName name="FDC_64_4" hidden="1">"#"</definedName>
    <definedName name="FDC_64_40" hidden="1">"#"</definedName>
    <definedName name="FDC_64_41" hidden="1">"#"</definedName>
    <definedName name="FDC_64_42" hidden="1">"#"</definedName>
    <definedName name="FDC_64_43" hidden="1">"#"</definedName>
    <definedName name="FDC_64_44" hidden="1">"#"</definedName>
    <definedName name="FDC_64_45" hidden="1">"#"</definedName>
    <definedName name="FDC_64_46" hidden="1">"#"</definedName>
    <definedName name="FDC_64_47" hidden="1">"#"</definedName>
    <definedName name="FDC_64_48" hidden="1">"#"</definedName>
    <definedName name="FDC_64_49" hidden="1">"#"</definedName>
    <definedName name="FDC_64_5" hidden="1">"#"</definedName>
    <definedName name="FDC_64_50" hidden="1">"#"</definedName>
    <definedName name="FDC_64_51" hidden="1">"#"</definedName>
    <definedName name="FDC_64_52" hidden="1">"#"</definedName>
    <definedName name="FDC_64_53" hidden="1">"#"</definedName>
    <definedName name="FDC_64_54" hidden="1">"#"</definedName>
    <definedName name="FDC_64_55" hidden="1">"#"</definedName>
    <definedName name="FDC_64_56" hidden="1">"#"</definedName>
    <definedName name="FDC_64_57" hidden="1">"#"</definedName>
    <definedName name="FDC_64_58" hidden="1">"#"</definedName>
    <definedName name="FDC_64_59" hidden="1">"#"</definedName>
    <definedName name="FDC_64_6" hidden="1">"#"</definedName>
    <definedName name="FDC_64_60" hidden="1">"#"</definedName>
    <definedName name="FDC_64_61" hidden="1">"#"</definedName>
    <definedName name="FDC_64_62" hidden="1">"#"</definedName>
    <definedName name="FDC_64_63" hidden="1">"#"</definedName>
    <definedName name="FDC_64_64" hidden="1">"#"</definedName>
    <definedName name="FDC_64_65" hidden="1">"#"</definedName>
    <definedName name="FDC_64_66" hidden="1">"#"</definedName>
    <definedName name="FDC_64_67" hidden="1">"#"</definedName>
    <definedName name="FDC_64_68" hidden="1">"#"</definedName>
    <definedName name="FDC_64_69" hidden="1">"#"</definedName>
    <definedName name="FDC_64_7" hidden="1">"#"</definedName>
    <definedName name="FDC_64_70" hidden="1">"#"</definedName>
    <definedName name="FDC_64_71" hidden="1">"#"</definedName>
    <definedName name="FDC_64_72" hidden="1">"#"</definedName>
    <definedName name="FDC_64_73" hidden="1">"#"</definedName>
    <definedName name="FDC_64_74" hidden="1">"#"</definedName>
    <definedName name="FDC_64_75" hidden="1">"#"</definedName>
    <definedName name="FDC_64_76" hidden="1">"#"</definedName>
    <definedName name="FDC_64_77" hidden="1">"#"</definedName>
    <definedName name="FDC_64_78" hidden="1">"#"</definedName>
    <definedName name="FDC_64_79" hidden="1">"#"</definedName>
    <definedName name="FDC_64_8" hidden="1">"#"</definedName>
    <definedName name="FDC_64_80" hidden="1">"#"</definedName>
    <definedName name="FDC_64_81" hidden="1">"#"</definedName>
    <definedName name="FDC_64_82" hidden="1">"#"</definedName>
    <definedName name="FDC_64_83" hidden="1">"#"</definedName>
    <definedName name="FDC_64_84" hidden="1">"#"</definedName>
    <definedName name="FDC_64_85" hidden="1">"#"</definedName>
    <definedName name="FDC_64_86" hidden="1">"#"</definedName>
    <definedName name="FDC_64_87" hidden="1">"#"</definedName>
    <definedName name="FDC_64_88" hidden="1">"#"</definedName>
    <definedName name="FDC_64_89" hidden="1">"#"</definedName>
    <definedName name="FDC_64_9" hidden="1">"#"</definedName>
    <definedName name="FDC_64_90" hidden="1">"#"</definedName>
    <definedName name="FDC_64_91" hidden="1">"#"</definedName>
    <definedName name="FDC_64_92" hidden="1">"#"</definedName>
    <definedName name="FDC_64_93" hidden="1">"#"</definedName>
    <definedName name="FDC_64_94" hidden="1">"#"</definedName>
    <definedName name="FDC_64_95" hidden="1">"#"</definedName>
    <definedName name="FDC_64_96" hidden="1">"#"</definedName>
    <definedName name="FDC_64_97" hidden="1">"#"</definedName>
    <definedName name="FDC_64_98" hidden="1">"#"</definedName>
    <definedName name="FDC_64_99" hidden="1">"#"</definedName>
    <definedName name="FDC_65_0" hidden="1">"#"</definedName>
    <definedName name="FDC_7_0" hidden="1">"#"</definedName>
    <definedName name="FDC_7_1" hidden="1">"#"</definedName>
    <definedName name="FDC_7_2" hidden="1">"#"</definedName>
    <definedName name="FDC_7_3" hidden="1">"#"</definedName>
    <definedName name="FDC_8_0" hidden="1">"#"</definedName>
    <definedName name="FDC_8_1" hidden="1">"#"</definedName>
    <definedName name="FDC_8_2" hidden="1">"#"</definedName>
    <definedName name="FDC_8_3" hidden="1">"#"</definedName>
    <definedName name="FDC_9_0" hidden="1">"#"</definedName>
    <definedName name="FDC_9_1" hidden="1">"#"</definedName>
    <definedName name="FDC_9_2" hidden="1">"#"</definedName>
    <definedName name="FDC_9_3" hidden="1">"#"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fdf" hidden="1">{"Valuation - Letter",#N/A,TRUE,"Valuation Summary";"Financial Statements - Letter",#N/A,TRUE,"Results";"Results - Letter",#N/A,TRUE,"Results";"Ratios - Letter",#N/A,TRUE,"Results";"P2 Summary - Letter",#N/A,TRUE,"Results"}</definedName>
    <definedName name="fdegegege" hidden="1">{"'home'!$F$26","'home'!$A$1:$J$25"}</definedName>
    <definedName name="FDG" hidden="1">{#N/A,#N/A,FALSE,"제목"}</definedName>
    <definedName name="fdhdslas" hidden="1">#REF!</definedName>
    <definedName name="FDP_0_1_aUrv" hidden="1">#REF!</definedName>
    <definedName name="FDP_1_1_aUrv" hidden="1">#REF!</definedName>
    <definedName name="FDP_10_1_aDrv" hidden="1">#REF!</definedName>
    <definedName name="FDP_100_1_aUrv" hidden="1">#REF!</definedName>
    <definedName name="FDP_101_1_aUrv" hidden="1">#REF!</definedName>
    <definedName name="FDP_102_1_aUrv" hidden="1">#REF!</definedName>
    <definedName name="FDP_103_1_aUrv" hidden="1">#REF!</definedName>
    <definedName name="FDP_104_1_aUrv" hidden="1">#REF!</definedName>
    <definedName name="FDP_105_1_aUrv" hidden="1">#REF!</definedName>
    <definedName name="FDP_106_1_aUrv" hidden="1">#REF!</definedName>
    <definedName name="FDP_107_1_aUrv" hidden="1">#REF!</definedName>
    <definedName name="FDP_108_1_aUrv" hidden="1">#REF!</definedName>
    <definedName name="FDP_109_1_aUrv" hidden="1">#REF!</definedName>
    <definedName name="FDP_11_1_aDrv" hidden="1">#REF!</definedName>
    <definedName name="FDP_110_1_aUrv" hidden="1">#REF!</definedName>
    <definedName name="FDP_111_1_aUrv" hidden="1">#REF!</definedName>
    <definedName name="FDP_112_1_aUrv" hidden="1">#REF!</definedName>
    <definedName name="FDP_113_1_aUrv" hidden="1">#REF!</definedName>
    <definedName name="FDP_114_1_aUrv" hidden="1">#REF!</definedName>
    <definedName name="FDP_115_1_aUrv" hidden="1">#REF!</definedName>
    <definedName name="FDP_116_1_aUrv" hidden="1">#REF!</definedName>
    <definedName name="FDP_117_1_aUrv" hidden="1">#REF!</definedName>
    <definedName name="FDP_118_1_aUrv" hidden="1">#REF!</definedName>
    <definedName name="FDP_119_1_aUrv" hidden="1">#REF!</definedName>
    <definedName name="FDP_12_1_aDrv" hidden="1">#REF!</definedName>
    <definedName name="FDP_12_1_aUrv" hidden="1">#REF!</definedName>
    <definedName name="FDP_120_1_aUrv" hidden="1">#REF!</definedName>
    <definedName name="FDP_121_1_aUrv" hidden="1">#REF!</definedName>
    <definedName name="FDP_122_1_aUrv" hidden="1">#REF!</definedName>
    <definedName name="FDP_123_1_aUrv" hidden="1">#REF!</definedName>
    <definedName name="FDP_124_1_aUrv" hidden="1">#REF!</definedName>
    <definedName name="FDP_125_1_aUrv" hidden="1">#REF!</definedName>
    <definedName name="FDP_126_1_aUrv" hidden="1">#REF!</definedName>
    <definedName name="FDP_127_1_aUrv" hidden="1">#REF!</definedName>
    <definedName name="FDP_128_1_aUrv" hidden="1">#REF!</definedName>
    <definedName name="FDP_129_1_aUrv" hidden="1">#REF!</definedName>
    <definedName name="FDP_13_1_aUrv" hidden="1">#REF!</definedName>
    <definedName name="FDP_130_1_aUrv" hidden="1">#REF!</definedName>
    <definedName name="FDP_131_1_aSrv" hidden="1">#REF!</definedName>
    <definedName name="FDP_132_1_aUrv" hidden="1">#REF!</definedName>
    <definedName name="FDP_133_1_aUrv" hidden="1">#REF!</definedName>
    <definedName name="FDP_134_1_aUrv" hidden="1">#REF!</definedName>
    <definedName name="FDP_135_1_aUrv" hidden="1">#REF!</definedName>
    <definedName name="FDP_136_1_aSrv" hidden="1">#REF!</definedName>
    <definedName name="FDP_137_1_aUrv" hidden="1">#REF!</definedName>
    <definedName name="FDP_138_1_aUrv" hidden="1">#REF!</definedName>
    <definedName name="FDP_139_1_aUrv" hidden="1">#REF!</definedName>
    <definedName name="FDP_14_1_aUrv" hidden="1">#REF!</definedName>
    <definedName name="FDP_140_1_aUrv" hidden="1">#REF!</definedName>
    <definedName name="FDP_141_1_aUrv" hidden="1">#REF!</definedName>
    <definedName name="FDP_142_1_aUrv" hidden="1">#REF!</definedName>
    <definedName name="FDP_143_1_aUrv" hidden="1">#REF!</definedName>
    <definedName name="FDP_144_1_aUrv" hidden="1">#REF!</definedName>
    <definedName name="FDP_145_1_aUrv" hidden="1">#REF!</definedName>
    <definedName name="FDP_146_1_aUrv" hidden="1">#REF!</definedName>
    <definedName name="FDP_147_1_aUrv" hidden="1">#REF!</definedName>
    <definedName name="FDP_148_1_aUrv" hidden="1">#REF!</definedName>
    <definedName name="FDP_149_1_aUrv" hidden="1">#REF!</definedName>
    <definedName name="FDP_15_1_aUrv" hidden="1">#REF!</definedName>
    <definedName name="FDP_150_1_aSrv" hidden="1">#REF!</definedName>
    <definedName name="FDP_151_1_aUrv" hidden="1">#REF!</definedName>
    <definedName name="FDP_152_1_aSrv" hidden="1">#REF!</definedName>
    <definedName name="FDP_153_1_aUrv" hidden="1">#REF!</definedName>
    <definedName name="FDP_154_1_aSrv" hidden="1">#REF!</definedName>
    <definedName name="FDP_155_1_aUrv" hidden="1">#REF!</definedName>
    <definedName name="FDP_156_1_aDrv" hidden="1">#REF!</definedName>
    <definedName name="FDP_156_1_aSrv" hidden="1">#REF!</definedName>
    <definedName name="FDP_157_1_aUrv" hidden="1">#REF!</definedName>
    <definedName name="FDP_158_1_aSrv" hidden="1">#REF!</definedName>
    <definedName name="FDP_159_1_aUrv" hidden="1">#REF!</definedName>
    <definedName name="FDP_16_1_aUrv" hidden="1">#REF!</definedName>
    <definedName name="FDP_160_1_aSrv" hidden="1">#REF!</definedName>
    <definedName name="FDP_161_1_aDrv" hidden="1">#REF!</definedName>
    <definedName name="FDP_161_1_aUrv" hidden="1">#REF!</definedName>
    <definedName name="FDP_162_1_aDrv" hidden="1">#REF!</definedName>
    <definedName name="FDP_163_1_aDrv" hidden="1">#REF!</definedName>
    <definedName name="FDP_163_1_aUrv" hidden="1">#REF!</definedName>
    <definedName name="FDP_164_1_aDrv" hidden="1">#REF!</definedName>
    <definedName name="FDP_165_1_aDrv" hidden="1">#REF!</definedName>
    <definedName name="FDP_166_1_aDrv" hidden="1">#REF!</definedName>
    <definedName name="FDP_167_1_aDrv" hidden="1">#REF!</definedName>
    <definedName name="FDP_168_1_aDrv" hidden="1">#REF!</definedName>
    <definedName name="FDP_169_1_aDrv" hidden="1">#REF!</definedName>
    <definedName name="FDP_17_1_aUrv" hidden="1">#REF!</definedName>
    <definedName name="FDP_170_1_aDrv" hidden="1">#REF!</definedName>
    <definedName name="FDP_171_1_aDrv" hidden="1">#REF!</definedName>
    <definedName name="FDP_172_1_aDrv" hidden="1">#REF!</definedName>
    <definedName name="FDP_173_1_aDrv" hidden="1">#REF!</definedName>
    <definedName name="FDP_174_1_aUrv" hidden="1">#REF!</definedName>
    <definedName name="FDP_175_1_aUrv" hidden="1">#REF!</definedName>
    <definedName name="FDP_176_1_aUrv" hidden="1">#REF!</definedName>
    <definedName name="FDP_177_1_aUrv" hidden="1">#REF!</definedName>
    <definedName name="FDP_178_1_aUrv" hidden="1">#REF!</definedName>
    <definedName name="FDP_179_1_aUrv" hidden="1">#REF!</definedName>
    <definedName name="FDP_18_1_aUrv" hidden="1">#REF!</definedName>
    <definedName name="FDP_180_1_aUdv" hidden="1">#REF!</definedName>
    <definedName name="FDP_181_1_aUdv" hidden="1">#REF!</definedName>
    <definedName name="FDP_182_1_aUdv" hidden="1">#REF!</definedName>
    <definedName name="FDP_183_1_aUdv" hidden="1">#REF!</definedName>
    <definedName name="FDP_184_1_aUdv" hidden="1">#REF!</definedName>
    <definedName name="FDP_185_1_aUdv" hidden="1">#REF!</definedName>
    <definedName name="FDP_186_1_aUdv" hidden="1">#REF!</definedName>
    <definedName name="FDP_187_1_aUdv" hidden="1">#REF!</definedName>
    <definedName name="FDP_188_1_aUdv" hidden="1">#REF!</definedName>
    <definedName name="FDP_189_1_aUdv" hidden="1">#REF!</definedName>
    <definedName name="FDP_19_1_aUrv" hidden="1">#REF!</definedName>
    <definedName name="FDP_190_1_aUdv" hidden="1">#REF!</definedName>
    <definedName name="FDP_191_1_aUdv" hidden="1">#REF!</definedName>
    <definedName name="FDP_192_1_aUdv" hidden="1">#REF!</definedName>
    <definedName name="FDP_193_1_aUdv" hidden="1">#REF!</definedName>
    <definedName name="FDP_194_1_aUdv" hidden="1">#REF!</definedName>
    <definedName name="FDP_195_1_aUdv" hidden="1">#REF!</definedName>
    <definedName name="FDP_196_1_aUdv" hidden="1">#REF!</definedName>
    <definedName name="FDP_197_1_aUdv" hidden="1">#REF!</definedName>
    <definedName name="FDP_198_1_aUdv" hidden="1">#REF!</definedName>
    <definedName name="FDP_199_1_aUdv" hidden="1">#REF!</definedName>
    <definedName name="FDP_2_1_aUrv" hidden="1">#REF!</definedName>
    <definedName name="FDP_20_1_aUrv" hidden="1">#REF!</definedName>
    <definedName name="FDP_21_1_aUrv" hidden="1">#REF!</definedName>
    <definedName name="FDP_22_1_aUrv" hidden="1">#REF!</definedName>
    <definedName name="FDP_23_1_aDrv" hidden="1">#REF!</definedName>
    <definedName name="FDP_24_1_aUrv" hidden="1">#REF!</definedName>
    <definedName name="FDP_25_1_aDrv" hidden="1">#REF!</definedName>
    <definedName name="FDP_25_1_aUrv" hidden="1">#REF!</definedName>
    <definedName name="FDP_26_1_aDrv" hidden="1">#REF!</definedName>
    <definedName name="FDP_26_1_aUrv" hidden="1">#REF!</definedName>
    <definedName name="FDP_27_1_aUrv" hidden="1">#REF!</definedName>
    <definedName name="FDP_28_1_aDrv" hidden="1">#REF!</definedName>
    <definedName name="FDP_28_1_aUrv" hidden="1">#REF!</definedName>
    <definedName name="FDP_29_1_aDrv" hidden="1">#REF!</definedName>
    <definedName name="FDP_3_1_aUrv" hidden="1">#REF!</definedName>
    <definedName name="FDP_30_1_aDrv" hidden="1">#REF!</definedName>
    <definedName name="FDP_30_1_aUrv" hidden="1">#REF!</definedName>
    <definedName name="FDP_31_1_aDrv" hidden="1">#REF!</definedName>
    <definedName name="FDP_31_1_aUrv" hidden="1">#REF!</definedName>
    <definedName name="FDP_32_1_aDrv" hidden="1">#REF!</definedName>
    <definedName name="FDP_32_1_aUrv" hidden="1">#REF!</definedName>
    <definedName name="FDP_33_1_aUrv" hidden="1">#REF!</definedName>
    <definedName name="FDP_34_1_aUrv" hidden="1">#REF!</definedName>
    <definedName name="FDP_35_1_aSrv" hidden="1">#REF!</definedName>
    <definedName name="FDP_36_1_aUrv" hidden="1">#REF!</definedName>
    <definedName name="FDP_37_1_aUrv" hidden="1">#REF!</definedName>
    <definedName name="FDP_38_1_aUrv" hidden="1">#REF!</definedName>
    <definedName name="FDP_39_1_aUrv" hidden="1">#REF!</definedName>
    <definedName name="FDP_4_1_aUrv" hidden="1">#REF!</definedName>
    <definedName name="FDP_40_1_aUrv" hidden="1">#REF!</definedName>
    <definedName name="FDP_41_1_aSrv" hidden="1">#REF!</definedName>
    <definedName name="FDP_42_1_aSrv" hidden="1">#REF!</definedName>
    <definedName name="FDP_43_1_aUrv" hidden="1">#REF!</definedName>
    <definedName name="FDP_44_1_aUrv" hidden="1">#REF!</definedName>
    <definedName name="FDP_45_1_aUrv" hidden="1">#REF!</definedName>
    <definedName name="FDP_46_1_aUrv" hidden="1">#REF!</definedName>
    <definedName name="FDP_47_1_aUrv" hidden="1">#REF!</definedName>
    <definedName name="FDP_48_1_aSrv" hidden="1">#REF!</definedName>
    <definedName name="FDP_49_1_aUrv" hidden="1">#REF!</definedName>
    <definedName name="FDP_5_1_aUrv" hidden="1">#REF!</definedName>
    <definedName name="FDP_50_1_aUrv" hidden="1">#REF!</definedName>
    <definedName name="FDP_51_1_aUrv" hidden="1">#REF!</definedName>
    <definedName name="FDP_52_1_aUrv" hidden="1">#REF!</definedName>
    <definedName name="FDP_53_1_aUrv" hidden="1">#REF!</definedName>
    <definedName name="FDP_54_1_aDdv" hidden="1">#REF!</definedName>
    <definedName name="FDP_54_1_aUrv" hidden="1">#REF!</definedName>
    <definedName name="FDP_55_1_aUrv" hidden="1">#REF!</definedName>
    <definedName name="FDP_56_1_aUrv" hidden="1">#REF!</definedName>
    <definedName name="FDP_57_1_aUrv" hidden="1">#REF!</definedName>
    <definedName name="FDP_58_1_aUrv" hidden="1">#REF!</definedName>
    <definedName name="FDP_59_1_aUrv" hidden="1">#REF!</definedName>
    <definedName name="FDP_6_1_aUrv" hidden="1">#REF!</definedName>
    <definedName name="FDP_60_1_aUrv" hidden="1">#REF!</definedName>
    <definedName name="FDP_61_1_aSrv" hidden="1">#REF!</definedName>
    <definedName name="FDP_62_1_aSrv" hidden="1">#REF!</definedName>
    <definedName name="FDP_63_1_aUrv" hidden="1">#REF!</definedName>
    <definedName name="FDP_64_1_aSrv" hidden="1">#REF!</definedName>
    <definedName name="FDP_65_1_aSrv" hidden="1">#REF!</definedName>
    <definedName name="FDP_65_1_aUrv" hidden="1">#REF!</definedName>
    <definedName name="FDP_66_1_aUrv" hidden="1">#REF!</definedName>
    <definedName name="FDP_67_1_aUrv" hidden="1">#REF!</definedName>
    <definedName name="FDP_67_1_rUrv" hidden="1">#REF!</definedName>
    <definedName name="FDP_68_1_aUrv" hidden="1">#REF!</definedName>
    <definedName name="FDP_69_1_aUrv" hidden="1">#REF!</definedName>
    <definedName name="FDP_7_1_aUrv" hidden="1">#REF!</definedName>
    <definedName name="FDP_70_1_aDrv" hidden="1">#REF!</definedName>
    <definedName name="FDP_71_1_aUrv" hidden="1">#REF!</definedName>
    <definedName name="FDP_72_1_aDrv" hidden="1">#REF!</definedName>
    <definedName name="FDP_73_1_aUrv" hidden="1">#REF!</definedName>
    <definedName name="FDP_74_1_aUrv" hidden="1">#REF!</definedName>
    <definedName name="FDP_75_1_aSrv" hidden="1">#REF!</definedName>
    <definedName name="FDP_76_1_aUrv" hidden="1">#REF!</definedName>
    <definedName name="FDP_77_1_aUrv" hidden="1">#REF!</definedName>
    <definedName name="FDP_78_1_aUrv" hidden="1">#REF!</definedName>
    <definedName name="FDP_79_1_aUrv" hidden="1">#REF!</definedName>
    <definedName name="FDP_8_1_aDrv" hidden="1">#REF!</definedName>
    <definedName name="FDP_80_1_aUrv" hidden="1">#REF!</definedName>
    <definedName name="FDP_81_1_aSrv" hidden="1">#REF!</definedName>
    <definedName name="FDP_82_1_aUrv" hidden="1">#REF!</definedName>
    <definedName name="FDP_83_1_aSrv" hidden="1">#REF!</definedName>
    <definedName name="FDP_84_1_aUrv" hidden="1">#REF!</definedName>
    <definedName name="FDP_85_1_aUrv" hidden="1">#REF!</definedName>
    <definedName name="FDP_86_1_aUrv" hidden="1">#REF!</definedName>
    <definedName name="FDP_87_1_aSrv" hidden="1">#REF!</definedName>
    <definedName name="FDP_88_1_aUrv" hidden="1">#REF!</definedName>
    <definedName name="FDP_89_1_aSrv" hidden="1">#REF!</definedName>
    <definedName name="FDP_9_1_aDrv" hidden="1">#REF!</definedName>
    <definedName name="FDP_9_1_aUrv" hidden="1">#REF!</definedName>
    <definedName name="FDP_90_1_aUrv" hidden="1">#REF!</definedName>
    <definedName name="FDP_91_1_aUrv" hidden="1">#REF!</definedName>
    <definedName name="FDP_92_1_aSrv" hidden="1">#REF!</definedName>
    <definedName name="FDP_93_1_aDrv" hidden="1">#REF!</definedName>
    <definedName name="FDP_94_1_aUrv" hidden="1">#REF!</definedName>
    <definedName name="FDP_95_1_aUrv" hidden="1">#REF!</definedName>
    <definedName name="FDP_96_1_aUrv" hidden="1">#REF!</definedName>
    <definedName name="FDP_97_1_aUrv" hidden="1">#REF!</definedName>
    <definedName name="FDP_98_1_aUrv" hidden="1">#REF!</definedName>
    <definedName name="FDP_99_1_aUrv" hidden="1">#REF!</definedName>
    <definedName name="fdr" hidden="1">{"'home'!$F$26","'home'!$A$1:$J$25"}</definedName>
    <definedName name="fds" hidden="1">#REF!</definedName>
    <definedName name="fdsafdf" hidden="1">{"SCH1A",#N/A,FALSE,"US"}</definedName>
    <definedName name="fdsafdsa" hidden="1">#REF!</definedName>
    <definedName name="fds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n" hidden="1">{"'Feb 99'!$A$1:$G$30"}</definedName>
    <definedName name="fdsfs" hidden="1">{"GLI-Income Statement",#N/A,FALSE,"gli";"GLI - Balance Sheet Wksht",#N/A,FALSE,"gli";"GLI-Cash Flow",#N/A,FALSE,"gli";"GLI Qtrly Stats",#N/A,FALSE,"gli"}</definedName>
    <definedName name="fdvfd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W" hidden="1">{"'Feb 99'!$A$1:$G$30"}</definedName>
    <definedName name="fdwlk" hidden="1">{"'Feb 99'!$A$1:$G$30"}</definedName>
    <definedName name="fe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_1" hidden="1">{"menu",#N/A,FALSE,"Menu"}</definedName>
    <definedName name="FEB" hidden="1">{"'Feb 99'!$A$1:$G$30"}</definedName>
    <definedName name="FEBe" hidden="1">{"'Feb 99'!$A$1:$G$30"}</definedName>
    <definedName name="fefe" hidden="1">{"'home'!$F$26","'home'!$A$1:$J$25"}</definedName>
    <definedName name="fefef" hidden="1">{"'home'!$F$26","'home'!$A$1:$J$25"}</definedName>
    <definedName name="fefefe" hidden="1">{"'home'!$F$26","'home'!$A$1:$J$25"}</definedName>
    <definedName name="fefefehhh" hidden="1">{"'home'!$F$26","'home'!$A$1:$J$25"}</definedName>
    <definedName name="fefgahSFG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jel" hidden="1">{"'home'!$F$26","'home'!$A$1:$J$25"}</definedName>
    <definedName name="fejsklaj" hidden="1">#REF!</definedName>
    <definedName name="fer" hidden="1">{"'Feb 99'!$A$1:$G$30"}</definedName>
    <definedName name="feret" hidden="1">{"'Feb 99'!$A$1:$G$30"}</definedName>
    <definedName name="fern" hidden="1">{"'Feb 99'!$A$1:$G$30"}</definedName>
    <definedName name="fet" hidden="1">{"'home'!$F$26","'home'!$A$1:$J$25"}</definedName>
    <definedName name="FEWWFE" hidden="1">#REF!</definedName>
    <definedName name="FEWWW" hidden="1">{#N/A,#N/A,FALSE,"Sheet1"}</definedName>
    <definedName name="ff" hidden="1">{"'Sheet1'!$A$4:$M$6"}</definedName>
    <definedName name="ff_1" hidden="1">{"menu",#N/A,FALSE,"Menu"}</definedName>
    <definedName name="ff_1_1" hidden="1">{#N/A,#N/A,FALSE,"资产负债表";#N/A,#N/A,FALSE,"资产负债表"}</definedName>
    <definedName name="ff_1_1_1" hidden="1">{"'Sheet1'!$A$4:$M$6"}</definedName>
    <definedName name="ff_1_1_2" hidden="1">{"'Sheet1'!$A$4:$M$6"}</definedName>
    <definedName name="ff_1_1_3" hidden="1">{"'Sheet1'!$A$4:$M$6"}</definedName>
    <definedName name="ff_1_2" hidden="1">{"'Sheet1'!$A$4:$M$6"}</definedName>
    <definedName name="ff_1_3" hidden="1">{"'Sheet1'!$A$4:$M$6"}</definedName>
    <definedName name="ff_1_4" hidden="1">{"'Sheet1'!$A$4:$M$6"}</definedName>
    <definedName name="ff_2" hidden="1">{"'Sheet1'!$A$4:$M$6"}</definedName>
    <definedName name="ff_3" hidden="1">{"'Sheet1'!$A$4:$M$6"}</definedName>
    <definedName name="ff_4" hidden="1">{"'Sheet1'!$A$4:$M$6"}</definedName>
    <definedName name="FFAB7" hidden="1">#N/A</definedName>
    <definedName name="ffds" hidden="1">#REF!</definedName>
    <definedName name="ffefe" hidden="1">{"'home'!$F$26","'home'!$A$1:$J$25"}</definedName>
    <definedName name="fff" hidden="1">#N/A</definedName>
    <definedName name="fffe" hidden="1">{#N/A,#N/A,FALSE,"Sheet1"}</definedName>
    <definedName name="ffff" hidden="1">{"D37J20",#N/A,FALSE,"Graphs"}</definedName>
    <definedName name="ffffff" hidden="1">#REF!</definedName>
    <definedName name="fffffff" hidden="1">{"'Sheet1'!$A$1:$H$36"}</definedName>
    <definedName name="ffffffff" hidden="1">{#N/A,#N/A,FALSE,"Sheet1"}</definedName>
    <definedName name="fffffffffff" hidden="1">{#N/A,#N/A,FALSE,"Sheet1"}</definedName>
    <definedName name="ffffffffffff" hidden="1">{#N/A,#N/A,FALSE,"Sheet1"}</definedName>
    <definedName name="ffffffffffffff" hidden="1">{#N/A,#N/A,FALSE,"Sheet1"}</definedName>
    <definedName name="ffffffffffffffff" hidden="1">{#N/A,#N/A,FALSE,"Sheet1"}</definedName>
    <definedName name="fffffffffffffffff" hidden="1">{#N/A,#N/A,FALSE,"Sheet1"}</definedName>
    <definedName name="FFFFFFFFFFFFFFFFFFFFFFFFFFFFFFFFFFFFFF" hidden="1">{#N/A,#N/A,FALSE,"Sheet1";#N/A,#N/A,FALSE,"Sheet2 "}</definedName>
    <definedName name="fffr" hidden="1">#REF!</definedName>
    <definedName name="fffw" hidden="1">{"'Feb 99'!$A$1:$G$30"}</definedName>
    <definedName name="fg" hidden="1">{"'Sheet1'!$A$4:$M$6"}</definedName>
    <definedName name="fg_1" hidden="1">{"'Sheet1'!$A$4:$M$6"}</definedName>
    <definedName name="fg_1_1_1" hidden="1">{"'Sheet1'!$A$4:$M$6"}</definedName>
    <definedName name="fg_1_1_2" hidden="1">{"'Sheet1'!$A$4:$M$6"}</definedName>
    <definedName name="fg_1_1_3" hidden="1">{"'Sheet1'!$A$4:$M$6"}</definedName>
    <definedName name="fg_1_2" hidden="1">{"'Sheet1'!$A$4:$M$6"}</definedName>
    <definedName name="fg_1_3" hidden="1">{"'Sheet1'!$A$4:$M$6"}</definedName>
    <definedName name="fg_1_4" hidden="1">{"'Sheet1'!$A$4:$M$6"}</definedName>
    <definedName name="fg_2" hidden="1">{"'Sheet1'!$A$4:$M$6"}</definedName>
    <definedName name="fg_3" hidden="1">{"'Sheet1'!$A$4:$M$6"}</definedName>
    <definedName name="fg_4" hidden="1">{"'Sheet1'!$A$4:$M$6"}</definedName>
    <definedName name="fgdf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dfgdf" hidden="1">#REF!</definedName>
    <definedName name="fgf" hidden="1">{"'Feb 99'!$A$1:$G$30"}</definedName>
    <definedName name="fgfg" hidden="1">#REF!</definedName>
    <definedName name="fgh" hidden="1">{#VALUE!,#N/A,FALSE,0}</definedName>
    <definedName name="FGHFH" hidden="1">{"' calendrier 2000'!$A$1:$Q$38"}</definedName>
    <definedName name="fghjk" hidden="1">#REF!</definedName>
    <definedName name="fgsg" hidden="1">{"consolidated",#N/A,FALSE,"Sheet1";"cms",#N/A,FALSE,"Sheet1";"fse",#N/A,FALSE,"Sheet1"}</definedName>
    <definedName name="fgtr" hidden="1">{"'home'!$F$26","'home'!$A$1:$J$25"}</definedName>
    <definedName name="fh" hidden="1">{#N/A,#N/A,FALSE,"Sheet1"}</definedName>
    <definedName name="fhe" hidden="1">{#N/A,#N/A,FALSE,"Sheet1"}</definedName>
    <definedName name="fia" hidden="1">{"Printsmall",#N/A,FALSE,"Balance Sheet"}</definedName>
    <definedName name="Fig" hidden="1">{"det (May)",#N/A,FALSE,"June";"sum (MAY YTD)",#N/A,FALSE,"June YTD"}</definedName>
    <definedName name="fii" hidden="1">{#N/A,#N/A,FALSE,"资产负债表";#N/A,#N/A,FALSE,"资产负债表"}</definedName>
    <definedName name="Fill_1" hidden="1">#REF!</definedName>
    <definedName name="fill1" hidden="1">#REF!</definedName>
    <definedName name="FIMeXToEUR" hidden="1">1/[0]!EUReXToFRF</definedName>
    <definedName name="final" hidden="1">{"SCH1C",#N/A,FALSE,"North America"}</definedName>
    <definedName name="finance" hidden="1">{#N/A,#N/A,FALSE,"Aging Summary";#N/A,#N/A,FALSE,"Ratio Analysis";#N/A,#N/A,FALSE,"Test 120 Day Accts";#N/A,#N/A,FALSE,"Tickmarks"}</definedName>
    <definedName name="Findit" hidden="1">{#N/A,#N/A,FALSE,"Aging Summary";#N/A,#N/A,FALSE,"Ratio Analysis";#N/A,#N/A,FALSE,"Test 120 Day Accts";#N/A,#N/A,FALSE,"Tickmarks"}</definedName>
    <definedName name="five" hidden="1">{"ONE",#N/A,FALSE,"Sheet1"}</definedName>
    <definedName name="fjgki" hidden="1">#REF!</definedName>
    <definedName name="fjk" hidden="1">{#N/A,#N/A,FALSE,"OI";#N/A,#N/A,FALSE,"EiD"}</definedName>
    <definedName name="fjklsjkl" hidden="1">{"'Sheet1'!$A$1:$H$36"}</definedName>
    <definedName name="fkjer" hidden="1">{"'home'!$F$26","'home'!$A$1:$J$25"}</definedName>
    <definedName name="fks" hidden="1">{"'Feb 99'!$A$1:$G$30"}</definedName>
    <definedName name="Flash" hidden="1">{#N/A,#N/A,FALSE,"Créances";#N/A,#N/A,FALSE,"Effectifs";#N/A,#N/A,FALSE,"SI"}</definedName>
    <definedName name="flsklhdjhjd" hidden="1">{"'Sheet1'!$A$1:$H$36"}</definedName>
    <definedName name="FLUJOS.PÁG.113" hidden="1">{#N/A,#N/A,FALSE,"Aging Summary";#N/A,#N/A,FALSE,"Ratio Analysis";#N/A,#N/A,FALSE,"Test 120 Day Accts";#N/A,#N/A,FALSE,"Tickmarks"}</definedName>
    <definedName name="fmklgjdtf" hidden="1">#REF!</definedName>
    <definedName name="FNBV_M" hidden="1">#REF!</definedName>
    <definedName name="foobar" hidden="1">{#N/A,#N/A,FALSE,"Table of Contents";#N/A,#N/A,FALSE,"Overview";#N/A,#N/A,FALSE,"Data"}</definedName>
    <definedName name="Forecast" hidden="1">#REF!</definedName>
    <definedName name="ForecastPeriod" hidden="1">#REF!</definedName>
    <definedName name="fox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r" hidden="1">{"'Sheet1'!$A$4:$M$6"}</definedName>
    <definedName name="france" hidden="1">{#N/A,#N/A,FALSE,"Eastern";#N/A,#N/A,FALSE,"Western"}</definedName>
    <definedName name="Frank" hidden="1">{#N/A,#N/A,TRUE,"Cover sheet";#N/A,#N/A,TRUE,"DCF analysis";#N/A,#N/A,TRUE,"WACC calculation"}</definedName>
    <definedName name="fre" hidden="1">{"'home'!$F$26","'home'!$A$1:$J$25"}</definedName>
    <definedName name="FRED" hidden="1">{"' calendrier 2000'!$A$1:$Q$38"}</definedName>
    <definedName name="frefer" hidden="1">#REF!</definedName>
    <definedName name="FREU" hidden="1">{"'Feb 99'!$A$1:$G$30"}</definedName>
    <definedName name="FRFeXToEUR" hidden="1">1/[0]!EUReXToIEP</definedName>
    <definedName name="fsd" hidden="1">{#N/A,#N/A,FALSE,"Sheet1"}</definedName>
    <definedName name="fsd_1" hidden="1">{#N/A,#N/A,FALSE,"Sheet1"}</definedName>
    <definedName name="fsd_1_1_1" hidden="1">{#N/A,#N/A,FALSE,"Sheet1"}</definedName>
    <definedName name="fsd_1_1_2" hidden="1">{#N/A,#N/A,FALSE,"Sheet1"}</definedName>
    <definedName name="fsd_1_1_3" hidden="1">{#N/A,#N/A,FALSE,"Sheet1"}</definedName>
    <definedName name="fsd_1_2" hidden="1">{#N/A,#N/A,FALSE,"Sheet1"}</definedName>
    <definedName name="fsd_1_3" hidden="1">{#N/A,#N/A,FALSE,"Sheet1"}</definedName>
    <definedName name="fsd_1_4" hidden="1">{#N/A,#N/A,FALSE,"Sheet1"}</definedName>
    <definedName name="fsd_2" hidden="1">{#N/A,#N/A,FALSE,"Sheet1"}</definedName>
    <definedName name="fsd_3" hidden="1">{#N/A,#N/A,FALSE,"Sheet1"}</definedName>
    <definedName name="fsd_4" hidden="1">{#N/A,#N/A,FALSE,"Sheet1"}</definedName>
    <definedName name="fsda" hidden="1">#REF!</definedName>
    <definedName name="FSDAF" hidden="1">{#N/A,#N/A,FALSE,"제목"}</definedName>
    <definedName name="fsds" hidden="1">{#N/A,#N/A,FALSE,"mgtsum.XLS";#N/A,#N/A,FALSE,"CAPONE";#N/A,#N/A,FALSE,"CAPTWO";#N/A,#N/A,FALSE,"CAPTHREE"}</definedName>
    <definedName name="fse" hidden="1">{#N/A,#N/A,FALSE,"Sheet1"}</definedName>
    <definedName name="fse_1" hidden="1">{#N/A,#N/A,FALSE,"Sheet1"}</definedName>
    <definedName name="fse_1_1_1" hidden="1">{#N/A,#N/A,FALSE,"Sheet1"}</definedName>
    <definedName name="fse_1_1_2" hidden="1">{#N/A,#N/A,FALSE,"Sheet1"}</definedName>
    <definedName name="fse_1_1_3" hidden="1">{#N/A,#N/A,FALSE,"Sheet1"}</definedName>
    <definedName name="fse_1_2" hidden="1">{#N/A,#N/A,FALSE,"Sheet1"}</definedName>
    <definedName name="fse_1_3" hidden="1">{#N/A,#N/A,FALSE,"Sheet1"}</definedName>
    <definedName name="fse_1_4" hidden="1">{#N/A,#N/A,FALSE,"Sheet1"}</definedName>
    <definedName name="fse_2" hidden="1">{#N/A,#N/A,FALSE,"Sheet1"}</definedName>
    <definedName name="fse_3" hidden="1">{#N/A,#N/A,FALSE,"Sheet1"}</definedName>
    <definedName name="fse_4" hidden="1">{#N/A,#N/A,FALSE,"Sheet1"}</definedName>
    <definedName name="fsf" hidden="1">"CT30000120020930        "</definedName>
    <definedName name="fsfs" hidden="1">{#N/A,#N/A,FALSE,"Calc";#N/A,#N/A,FALSE,"Sensitivity";#N/A,#N/A,FALSE,"LT Earn.Dil.";#N/A,#N/A,FALSE,"Dil. AVP"}</definedName>
    <definedName name="FSoPacific" hidden="1">{"BS",#N/A,FALSE,"USA"}</definedName>
    <definedName name="fss" hidden="1">{"'Sheet1'!$A$1:$H$36"}</definedName>
    <definedName name="fuck" hidden="1">{"by departments",#N/A,TRUE,"FORECAST";"cap_headcount",#N/A,TRUE,"FORECAST";"summary",#N/A,TRUE,"FORECAST"}</definedName>
    <definedName name="FUCK_1" hidden="1">{"IS Years",#N/A,FALSE,"C";"IS Q95",#N/A,FALSE,"C";"IS Q96",#N/A,FALSE,"C";"IS Q97",#N/A,FALSE,"C"}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ture_Values" hidden="1">#REF!</definedName>
    <definedName name="fw" hidden="1">{"'Feb 99'!$A$1:$G$30"}</definedName>
    <definedName name="FWEF" hidden="1">{"'Feb 99'!$A$1:$G$30"}</definedName>
    <definedName name="FWEFWF" hidden="1">{"'Feb 99'!$A$1:$G$30"}</definedName>
    <definedName name="FWFDW" hidden="1">{"'Feb 99'!$A$1:$G$30"}</definedName>
    <definedName name="fwFE" hidden="1">{#N/A,#N/A,FALSE,"Sheet1"}</definedName>
    <definedName name="FWFEF" hidden="1">{"'Feb 99'!$A$1:$G$30"}</definedName>
    <definedName name="fwW" hidden="1">{#N/A,#N/A,FALSE,"Sheet1"}</definedName>
    <definedName name="fxdghsfgh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y" hidden="1">#REF!</definedName>
    <definedName name="fyrhrh" hidden="1">{"'home'!$F$26","'home'!$A$1:$J$25"}</definedName>
    <definedName name="g" hidden="1">{"'Sheet1'!$A$4:$M$6"}</definedName>
    <definedName name="ğ" hidden="1">#REF!</definedName>
    <definedName name="g_1" hidden="1">{#N/A,#N/A,TRUE,"1Q BCG";#N/A,#N/A,TRUE,"1Q w|o Wireless";#N/A,#N/A,TRUE,"1Q Wireless"}</definedName>
    <definedName name="g_1_1_1" hidden="1">{"'Sheet1'!$A$4:$M$6"}</definedName>
    <definedName name="g_1_1_2" hidden="1">{"'Sheet1'!$A$4:$M$6"}</definedName>
    <definedName name="g_1_1_3" hidden="1">{"'Sheet1'!$A$4:$M$6"}</definedName>
    <definedName name="g_1_2" hidden="1">{"'Sheet1'!$A$4:$M$6"}</definedName>
    <definedName name="g_1_3" hidden="1">{"'Sheet1'!$A$4:$M$6"}</definedName>
    <definedName name="g_1_4" hidden="1">{"'Sheet1'!$A$4:$M$6"}</definedName>
    <definedName name="g_2" hidden="1">{"'Sheet1'!$A$4:$M$6"}</definedName>
    <definedName name="g_3" hidden="1">{"'Sheet1'!$A$4:$M$6"}</definedName>
    <definedName name="g_4" hidden="1">{"'Sheet1'!$A$4:$M$6"}</definedName>
    <definedName name="GA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ee" hidden="1">{#N/A,#N/A,FALSE,"Sheet1"}</definedName>
    <definedName name="galsas" hidden="1">{"'Feb 99'!$A$1:$G$30"}</definedName>
    <definedName name="galsas_1" hidden="1">{"'Feb 99'!$A$1:$G$30"}</definedName>
    <definedName name="GC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d" hidden="1">#REF!</definedName>
    <definedName name="gdfdf" hidden="1">{#N/A,#N/A,FALSE,"Sheet1"}</definedName>
    <definedName name="gdfdh" hidden="1">{#N/A,#N/A,FALSE,"TAX COMPUTATION";#N/A,#N/A,FALSE,"TAX SCHEDULE";#N/A,#N/A,FALSE,"ADDITIONS";#N/A,#N/A,FALSE,"W &amp; T"}</definedName>
    <definedName name="gdfsg" hidden="1">{"'Sheet1'!$A$1:$H$36"}</definedName>
    <definedName name="gdk" hidden="1">#REF!</definedName>
    <definedName name="GDS" hidden="1">{#N/A,#N/A,FALSE,"Assessment";#N/A,#N/A,FALSE,"Staffing";#N/A,#N/A,FALSE,"Hires";#N/A,#N/A,FALSE,"Assumptions"}</definedName>
    <definedName name="gdsdfs" hidden="1">{"SCM_Detail",#N/A,FALSE,"SCM";"SCM_Top",#N/A,FALSE,"SCM"}</definedName>
    <definedName name="ge" hidden="1">{#N/A,#N/A,FALSE,"Sheet1"}</definedName>
    <definedName name="gee" hidden="1">{"'Feb 99'!$A$1:$G$30"}</definedName>
    <definedName name="geer" hidden="1">{#N/A,#N/A,FALSE,"Sheet1"}</definedName>
    <definedName name="general" hidden="1">#REF!</definedName>
    <definedName name="gerg" hidden="1">{#N/A,#N/A,FALSE,"Sheet1"}</definedName>
    <definedName name="Gestion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f" hidden="1">{"'毛利比较'!$A$4:$P$26"}</definedName>
    <definedName name="gf3g" hidden="1">{"'Feb 99'!$A$1:$G$30"}</definedName>
    <definedName name="gfd" hidden="1">{"FCB_ALL",#N/A,FALSE,"FCB";"GREY_ALL",#N/A,FALSE,"GREY"}</definedName>
    <definedName name="gfd_1" hidden="1">{"FCB_ALL",#N/A,FALSE,"FCB";"GREY_ALL",#N/A,FALSE,"GREY"}</definedName>
    <definedName name="gfd_1_1_1" hidden="1">{"FCB_ALL",#N/A,FALSE,"FCB";"GREY_ALL",#N/A,FALSE,"GREY"}</definedName>
    <definedName name="gfd_1_1_2" hidden="1">{"FCB_ALL",#N/A,FALSE,"FCB";"GREY_ALL",#N/A,FALSE,"GREY"}</definedName>
    <definedName name="gfd_1_1_3" hidden="1">{"FCB_ALL",#N/A,FALSE,"FCB";"GREY_ALL",#N/A,FALSE,"GREY"}</definedName>
    <definedName name="gfd_1_2" hidden="1">{"FCB_ALL",#N/A,FALSE,"FCB";"GREY_ALL",#N/A,FALSE,"GREY"}</definedName>
    <definedName name="gfd_1_3" hidden="1">{"FCB_ALL",#N/A,FALSE,"FCB";"GREY_ALL",#N/A,FALSE,"GREY"}</definedName>
    <definedName name="gfd_1_4" hidden="1">{"FCB_ALL",#N/A,FALSE,"FCB";"GREY_ALL",#N/A,FALSE,"GREY"}</definedName>
    <definedName name="gfd_2" hidden="1">{"FCB_ALL",#N/A,FALSE,"FCB";"GREY_ALL",#N/A,FALSE,"GREY"}</definedName>
    <definedName name="gfd_3" hidden="1">{"FCB_ALL",#N/A,FALSE,"FCB";"GREY_ALL",#N/A,FALSE,"GREY"}</definedName>
    <definedName name="gfd_4" hidden="1">{"FCB_ALL",#N/A,FALSE,"FCB";"GREY_ALL",#N/A,FALSE,"GREY"}</definedName>
    <definedName name="gfdgf" hidden="1">#REF!</definedName>
    <definedName name="gfdsgfsdfgdsg" hidden="1">#REF!</definedName>
    <definedName name="gfe3g" hidden="1">{"'Feb 99'!$A$1:$G$30"}</definedName>
    <definedName name="gfen" hidden="1">{#N/A,#N/A,FALSE,"Sheet1"}</definedName>
    <definedName name="gfer" hidden="1">{"'home'!$F$26","'home'!$A$1:$J$25"}</definedName>
    <definedName name="GFGFDG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hf" hidden="1">{"DCF","UPSIDE CASE",FALSE,"Sheet1";"DCF","BASE CASE",FALSE,"Sheet1";"DCF","DOWNSIDE CASE",FALSE,"Sheet1"}</definedName>
    <definedName name="gfht" hidden="1">{#N/A,#N/A,FALSE,"TAX COMPUTATION";#N/A,#N/A,FALSE,"TAX SCHEDULE";#N/A,#N/A,FALSE,"ADDITIONS";#N/A,#N/A,FALSE,"W &amp; T"}</definedName>
    <definedName name="gfmndsogjsdf" hidden="1">#REF!</definedName>
    <definedName name="gfr" hidden="1">{"'home'!$F$26","'home'!$A$1:$J$25"}</definedName>
    <definedName name="gfrgf" hidden="1">{#N/A,#N/A,FALSE,"Sheet1"}</definedName>
    <definedName name="gfrgfe" hidden="1">{#N/A,#N/A,FALSE,"Sheet1"}</definedName>
    <definedName name="gft" hidden="1">{"'毛利比较'!$A$4:$P$26"}</definedName>
    <definedName name="gfwg" hidden="1">{"'Feb 99'!$A$1:$G$30"}</definedName>
    <definedName name="gg" hidden="1">{"'Sheet1'!$A$4:$M$6"}</definedName>
    <definedName name="gg_1" hidden="1">{"Ka",#N/A,FALSE,"K"}</definedName>
    <definedName name="gg_1_1_1" hidden="1">{"'Sheet1'!$A$4:$M$6"}</definedName>
    <definedName name="gg_1_1_2" hidden="1">{"'Sheet1'!$A$4:$M$6"}</definedName>
    <definedName name="gg_1_1_3" hidden="1">{"'Sheet1'!$A$4:$M$6"}</definedName>
    <definedName name="gg_1_2" hidden="1">{"'Sheet1'!$A$4:$M$6"}</definedName>
    <definedName name="gg_1_3" hidden="1">{"'Sheet1'!$A$4:$M$6"}</definedName>
    <definedName name="gg_1_4" hidden="1">{"'Sheet1'!$A$4:$M$6"}</definedName>
    <definedName name="gg_2" hidden="1">{"'Sheet1'!$A$4:$M$6"}</definedName>
    <definedName name="ggfhfgh" hidden="1">{"QNETINCOME",#N/A,FALSE,"Financial";"INCOME",#N/A,FALSE,"Financial";"CASHFLOW",#N/A,FALSE,"Financial";"CAPITAL",#N/A,FALSE,"Financial"}</definedName>
    <definedName name="GGG" hidden="1">{"'Sheet1'!$A$1:$H$36"}</definedName>
    <definedName name="gggg" hidden="1">{"SCH1A",#N/A,FALSE,"US";"SCH2A",#N/A,FALSE,"US"}</definedName>
    <definedName name="gggggggggg" hidden="1">{#N/A,#N/A,FALSE,"Sheet1"}</definedName>
    <definedName name="gggggggggggggggg" hidden="1">{#N/A,#N/A,FALSE,"SUMMARY96";#N/A,#N/A,FALSE,"SUMMARY96"}</definedName>
    <definedName name="gggggggggggggggggggggg" hidden="1">{#N/A,#N/A,FALSE,"Sheet1"}</definedName>
    <definedName name="ggh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RE" hidden="1">{"'Sheet1'!$A$1:$H$36"}</definedName>
    <definedName name="gh" hidden="1">{"'毛利比较'!$A$4:$P$26"}</definedName>
    <definedName name="gh_1" hidden="1">{"'Sheet1'!$A$4:$M$6"}</definedName>
    <definedName name="gh_1_1_1" hidden="1">{"'Sheet1'!$A$4:$M$6"}</definedName>
    <definedName name="gh_1_1_2" hidden="1">{"'Sheet1'!$A$4:$M$6"}</definedName>
    <definedName name="gh_1_1_3" hidden="1">{"'Sheet1'!$A$4:$M$6"}</definedName>
    <definedName name="gh_1_2" hidden="1">{"'Sheet1'!$A$4:$M$6"}</definedName>
    <definedName name="gh_1_3" hidden="1">{"'Sheet1'!$A$4:$M$6"}</definedName>
    <definedName name="gh_1_4" hidden="1">{"'Sheet1'!$A$4:$M$6"}</definedName>
    <definedName name="gh_2" hidden="1">{"'Sheet1'!$A$4:$M$6"}</definedName>
    <definedName name="gh_3" hidden="1">{"'Sheet1'!$A$4:$M$6"}</definedName>
    <definedName name="gh_4" hidden="1">{"'Sheet1'!$A$4:$M$6"}</definedName>
    <definedName name="ghggg" hidden="1">1/[0]!EUReXToFIM</definedName>
    <definedName name="ghgh" hidden="1">{"DCF","UPSIDE CASE",FALSE,"Sheet1";"DCF","BASE CASE",FALSE,"Sheet1";"DCF","DOWNSIDE CASE",FALSE,"Sheet1"}</definedName>
    <definedName name="ghh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i" hidden="1">{"'Sheet1'!$A$4:$M$6"}</definedName>
    <definedName name="ghi_1" hidden="1">{"'Sheet1'!$A$4:$M$6"}</definedName>
    <definedName name="ghi_1_1_1" hidden="1">{"'Sheet1'!$A$4:$M$6"}</definedName>
    <definedName name="ghi_1_1_2" hidden="1">{"'Sheet1'!$A$4:$M$6"}</definedName>
    <definedName name="ghi_1_1_3" hidden="1">{"'Sheet1'!$A$4:$M$6"}</definedName>
    <definedName name="ghi_1_2" hidden="1">{"'Sheet1'!$A$4:$M$6"}</definedName>
    <definedName name="ghi_1_3" hidden="1">{"'Sheet1'!$A$4:$M$6"}</definedName>
    <definedName name="ghi_1_4" hidden="1">{"'Sheet1'!$A$4:$M$6"}</definedName>
    <definedName name="ghi_2" hidden="1">{"'Sheet1'!$A$4:$M$6"}</definedName>
    <definedName name="ghi_3" hidden="1">{"'Sheet1'!$A$4:$M$6"}</definedName>
    <definedName name="ghi_4" hidden="1">{"'Sheet1'!$A$4:$M$6"}</definedName>
    <definedName name="ghjb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k" hidden="1">#REF!</definedName>
    <definedName name="ghjlou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RR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t" hidden="1">{"'home'!$F$26","'home'!$A$1:$J$25"}</definedName>
    <definedName name="ghyrt" hidden="1">{"'home'!$F$26","'home'!$A$1:$J$25"}</definedName>
    <definedName name="GIREN1" hidden="1">#REF!</definedName>
    <definedName name="gj" hidden="1">{#N/A,#N/A,FALSE,"OI";#N/A,#N/A,FALSE,"EiD"}</definedName>
    <definedName name="GJH" hidden="1">{#N/A,#N/A,FALSE,"제목"}</definedName>
    <definedName name="gklk" hidden="1">{#N/A,#N/A,FALSE,"Sheet1"}</definedName>
    <definedName name="gklke" hidden="1">{#N/A,#N/A,FALSE,"Sheet1"}</definedName>
    <definedName name="gl" hidden="1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mk" hidden="1">{#N/A,#N/A,FALSE,"Assessment";#N/A,#N/A,FALSE,"Staffing";#N/A,#N/A,FALSE,"Hires";#N/A,#N/A,FALSE,"Assumptions"}</definedName>
    <definedName name="GMS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OAL" hidden="1">{"'汇总'!$A$1:$H$38"}</definedName>
    <definedName name="gogo" hidden="1">{#N/A,#N/A,TRUE,"Cover sheet";#N/A,#N/A,TRUE,"INPUTS";#N/A,#N/A,TRUE,"OUTPUTS";#N/A,#N/A,TRUE,"VALUATION"}</definedName>
    <definedName name="good" hidden="1">{#N/A,#N/A,FALSE,"Aging Summary";#N/A,#N/A,FALSE,"Ratio Analysis";#N/A,#N/A,FALSE,"Test 120 Day Accts";#N/A,#N/A,FALSE,"Tickmarks"}</definedName>
    <definedName name="gr" hidden="1">{#N/A,#N/A,FALSE,"BALANCE SHEET";#N/A,#N/A,FALSE,"PL ACCOUNT";#N/A,#N/A,FALSE,"FIXED ASSETS";#N/A,#N/A,FALSE,"HP (V)";#N/A,#N/A,FALSE,"TAX COMP";#N/A,#N/A,FALSE,"W&amp;T";#N/A,#N/A,FALSE,"RECONCILE"}</definedName>
    <definedName name="graph" hidden="1">{#N/A,#N/A,FALSE,"A";#N/A,#N/A,FALSE,"A"}</definedName>
    <definedName name="graph_5" hidden="1">{#N/A,#N/A,FALSE,"A";#N/A,#N/A,FALSE,"A"}</definedName>
    <definedName name="graph1" hidden="1">{#N/A,#N/A,FALSE,"A";#N/A,#N/A,FALSE,"A"}</definedName>
    <definedName name="greg" hidden="1">{#N/A,#N/A,FALSE,"Assessment";#N/A,#N/A,FALSE,"Staffing";#N/A,#N/A,FALSE,"Hires";#N/A,#N/A,FALSE,"Assumptions"}</definedName>
    <definedName name="gsdag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g" hidden="1">{"'Sheet1'!$A$1:$H$36"}</definedName>
    <definedName name="gtehf" hidden="1">{#N/A,#N/A,FALSE,"OI";#N/A,#N/A,FALSE,"EiD"}</definedName>
    <definedName name="gtrw" hidden="1">{"'Sheet1'!$A$4:$M$6"}</definedName>
    <definedName name="gtyi" hidden="1">{#N/A,#N/A,FALSE,"Sheet1"}</definedName>
    <definedName name="gu" hidden="1">{"'Sheet1'!$A$1:$H$36"}</definedName>
    <definedName name="Guatemala" hidden="1">{"SCH1C",#N/A,FALSE,"North America"}</definedName>
    <definedName name="Guideline" hidden="1">#REF!</definedName>
    <definedName name="guna" hidden="1">{"DCF","UPSIDE CASE",FALSE,"Sheet1";"DCF","BASE CASE",FALSE,"Sheet1";"DCF","DOWNSIDE CASE",FALSE,"Sheet1"}</definedName>
    <definedName name="GVFZDFGDFG" hidden="1">{"'Sheet1'!$A$4:$M$6"}</definedName>
    <definedName name="GVFZDFGDFG_1" hidden="1">{"'Sheet1'!$A$4:$M$6"}</definedName>
    <definedName name="GVFZDFGDFG_1_1_1" hidden="1">{"'Sheet1'!$A$4:$M$6"}</definedName>
    <definedName name="GVFZDFGDFG_1_1_2" hidden="1">{"'Sheet1'!$A$4:$M$6"}</definedName>
    <definedName name="GVFZDFGDFG_1_1_3" hidden="1">{"'Sheet1'!$A$4:$M$6"}</definedName>
    <definedName name="GVFZDFGDFG_1_2" hidden="1">{"'Sheet1'!$A$4:$M$6"}</definedName>
    <definedName name="GVFZDFGDFG_1_3" hidden="1">{"'Sheet1'!$A$4:$M$6"}</definedName>
    <definedName name="GVFZDFGDFG_1_4" hidden="1">{"'Sheet1'!$A$4:$M$6"}</definedName>
    <definedName name="GVFZDFGDFG_2" hidden="1">{"'Sheet1'!$A$4:$M$6"}</definedName>
    <definedName name="GVFZDFGDFG_3" hidden="1">{"'Sheet1'!$A$4:$M$6"}</definedName>
    <definedName name="GVFZDFGDFG_4" hidden="1">{"'Sheet1'!$A$4:$M$6"}</definedName>
    <definedName name="h" hidden="1">{"'Sheet1'!$A$4:$M$6"}</definedName>
    <definedName name="h_1" hidden="1">{#N/A,#N/A,TRUE,"2Q BCG";#N/A,#N/A,TRUE,"2Q w|o Wireless";#N/A,#N/A,TRUE,"2Q Wireless"}</definedName>
    <definedName name="h_1_1_1" hidden="1">{"'Sheet1'!$A$4:$M$6"}</definedName>
    <definedName name="h_1_1_2" hidden="1">{"'Sheet1'!$A$4:$M$6"}</definedName>
    <definedName name="h_1_1_3" hidden="1">{"'Sheet1'!$A$4:$M$6"}</definedName>
    <definedName name="h_1_2" hidden="1">{"'Sheet1'!$A$4:$M$6"}</definedName>
    <definedName name="h_1_3" hidden="1">{"'Sheet1'!$A$4:$M$6"}</definedName>
    <definedName name="h_1_4" hidden="1">{"'Sheet1'!$A$4:$M$6"}</definedName>
    <definedName name="h_2" hidden="1">{"'Sheet1'!$A$4:$M$6"}</definedName>
    <definedName name="HACK0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df" hidden="1">#REF!</definedName>
    <definedName name="hadiah" hidden="1">{#N/A,#N/A,FALSE,"资产负债表";#N/A,#N/A,FALSE,"资产负债表"}</definedName>
    <definedName name="haga" hidden="1">#REF!</definedName>
    <definedName name="half" hidden="1">{#N/A,#N/A,FALSE,"Aging Summary";#N/A,#N/A,FALSE,"Ratio Analysis";#N/A,#N/A,FALSE,"Test 120 Day Accts";#N/A,#N/A,FALSE,"Tickmarks"}</definedName>
    <definedName name="half_1" hidden="1">{#N/A,#N/A,FALSE,"Aging Summary";#N/A,#N/A,FALSE,"Ratio Analysis";#N/A,#N/A,FALSE,"Test 120 Day Accts";#N/A,#N/A,FALSE,"Tickmarks"}</definedName>
    <definedName name="HARRIS.CK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bk" hidden="1">#REF!</definedName>
    <definedName name="Header1" hidden="1">IF(COUNTA(#REF!)=0,0,INDEX(#REF!,MATCH(ROW(#REF!),#REF!,TRUE)))+1</definedName>
    <definedName name="heare" hidden="1">{#N/A,#N/A,FALSE,"Sheet1"}</definedName>
    <definedName name="hello" hidden="1">{"DDC1",#N/A,FALSE,"I";"DDC2",#N/A,FALSE,"I"}</definedName>
    <definedName name="hello_1" hidden="1">{"DDC1",#N/A,FALSE,"I";"DDC2",#N/A,FALSE,"I"}</definedName>
    <definedName name="help" hidden="1">{"SCH1B",#N/A,FALSE,"Canada";"SCH2B",#N/A,FALSE,"Canada"}</definedName>
    <definedName name="help1" hidden="1">{"SCH1B",#N/A,FALSE,"Canada"}</definedName>
    <definedName name="help2" hidden="1">{"SCH2B",#N/A,FALSE,"Canada"}</definedName>
    <definedName name="help3" hidden="1">{"SCH1C",#N/A,FALSE,"North America";"SCH2C",#N/A,FALSE,"North America"}</definedName>
    <definedName name="help4" hidden="1">{"SCH1C",#N/A,FALSE,"North America"}</definedName>
    <definedName name="help5" hidden="1">{"SCH2C",#N/A,FALSE,"North America"}</definedName>
    <definedName name="help6" hidden="1">{"SCH1A",#N/A,FALSE,"US";"SCH2A",#N/A,FALSE,"US"}</definedName>
    <definedName name="help7" hidden="1">{"SCH1A",#N/A,FALSE,"US"}</definedName>
    <definedName name="help8" hidden="1">{"SCH2A",#N/A,FALSE,"US"}</definedName>
    <definedName name="henry" hidden="1">{#N/A,#N/A,FALSE,"Ocean";#N/A,#N/A,FALSE,"NewYork";#N/A,#N/A,FALSE,"Gateway";#N/A,#N/A,FALSE,"GVH";#N/A,#N/A,FALSE,"GVM";#N/A,#N/A,FALSE,"GVT"}</definedName>
    <definedName name="hera" hidden="1">{"'Sheet1'!$A$4:$M$6"}</definedName>
    <definedName name="hera_1" hidden="1">{"'Sheet1'!$A$4:$M$6"}</definedName>
    <definedName name="hera_1_1_1" hidden="1">{"'Sheet1'!$A$4:$M$6"}</definedName>
    <definedName name="hera_1_1_2" hidden="1">{"'Sheet1'!$A$4:$M$6"}</definedName>
    <definedName name="hera_1_1_3" hidden="1">{"'Sheet1'!$A$4:$M$6"}</definedName>
    <definedName name="hera_1_2" hidden="1">{"'Sheet1'!$A$4:$M$6"}</definedName>
    <definedName name="hera_1_3" hidden="1">{"'Sheet1'!$A$4:$M$6"}</definedName>
    <definedName name="hera_1_4" hidden="1">{"'Sheet1'!$A$4:$M$6"}</definedName>
    <definedName name="hera_2" hidden="1">{"'Sheet1'!$A$4:$M$6"}</definedName>
    <definedName name="hera_3" hidden="1">{"'Sheet1'!$A$4:$M$6"}</definedName>
    <definedName name="hera_4" hidden="1">{"'Sheet1'!$A$4:$M$6"}</definedName>
    <definedName name="HETY" hidden="1">{"DCF1",#N/A,FALSE,"SIERRA DCF";"MATRIX1",#N/A,FALSE,"SIERRA DCF"}</definedName>
    <definedName name="hfhs" hidden="1">{#N/A,#N/A,FALSE,"Bericht 2";#N/A,#N/A,FALSE,"Bericht 3";#N/A,#N/A,FALSE,"Bericht 1"}</definedName>
    <definedName name="HFWH" hidden="1">{"'Feb 99'!$A$1:$G$30"}</definedName>
    <definedName name="hg" hidden="1">{#N/A,#N/A,FALSE,"Assessment";#N/A,#N/A,FALSE,"Staffing";#N/A,#N/A,FALSE,"Hires";#N/A,#N/A,FALSE,"Assumptions"}</definedName>
    <definedName name="hgas" hidden="1">#REF!</definedName>
    <definedName name="hgd" hidden="1">{#N/A,#N/A,FALSE,"TAX COMPUTATION";#N/A,#N/A,FALSE,"TAX SCHEDULE";#N/A,#N/A,FALSE,"ADDITIONS";#N/A,#N/A,FALSE,"W &amp; T"}</definedName>
    <definedName name="HGGGH" hidden="1">{#N/A,#N/A,FALSE,"제목"}</definedName>
    <definedName name="hgjs" hidden="1">{#N/A,#N/A,FALSE,"QTR Total";#N/A,#N/A,FALSE,"QTR ASNS";#N/A,#N/A,FALSE,"QTR PNCNS";#N/A,#N/A,FALSE,"QTR DSNS";#N/A,#N/A,FALSE,"QTR TNS"}</definedName>
    <definedName name="hh" hidden="1">{"'Sheet1'!$A$4:$M$6"}</definedName>
    <definedName name="hh_1" hidden="1">{"'Sheet1'!$A$4:$M$6"}</definedName>
    <definedName name="hh_1_1_1" hidden="1">{"'Sheet1'!$A$4:$M$6"}</definedName>
    <definedName name="hh_1_1_2" hidden="1">{"'Sheet1'!$A$4:$M$6"}</definedName>
    <definedName name="hh_1_1_3" hidden="1">{"'Sheet1'!$A$4:$M$6"}</definedName>
    <definedName name="hh_1_2" hidden="1">{"'Sheet1'!$A$4:$M$6"}</definedName>
    <definedName name="hh_1_3" hidden="1">{"'Sheet1'!$A$4:$M$6"}</definedName>
    <definedName name="hh_1_4" hidden="1">{"'Sheet1'!$A$4:$M$6"}</definedName>
    <definedName name="hh_2" hidden="1">{"'Sheet1'!$A$4:$M$6"}</definedName>
    <definedName name="hh_3" hidden="1">{"'Sheet1'!$A$4:$M$6"}</definedName>
    <definedName name="hh_4" hidden="1">{"'Sheet1'!$A$4:$M$6"}</definedName>
    <definedName name="hherereq" hidden="1">1/[0]!EUReXToNLG</definedName>
    <definedName name="hhh" hidden="1">{#N/A,#N/A,TRUE,"4Q BCG";#N/A,#N/A,TRUE,"4Q w|o Wireless";#N/A,#N/A,TRUE,"4Q Wireless"}</definedName>
    <definedName name="hhh_1" hidden="1">{#N/A,#N/A,TRUE,"4Q BCG";#N/A,#N/A,TRUE,"4Q w|o Wireless";#N/A,#N/A,TRUE,"4Q Wireless"}</definedName>
    <definedName name="hhhh" hidden="1">{#N/A,#N/A,FALSE,"Assessment";#N/A,#N/A,FALSE,"Staffing";#N/A,#N/A,FALSE,"Hires";#N/A,#N/A,FALSE,"Assumptions"}</definedName>
    <definedName name="hhhhhh" hidden="1">1/[0]!EUReXToESP</definedName>
    <definedName name="hhhhhhh" hidden="1">#REF!</definedName>
    <definedName name="hhhhhhhhhhhhhhhhhhhhhhhh" hidden="1">{#N/A,#N/A,FALSE,"Sheet1"}</definedName>
    <definedName name="hhj" hidden="1">#REF!</definedName>
    <definedName name="hi" hidden="1">{"'Sheet1'!$A$4:$M$6"}</definedName>
    <definedName name="hi_1" hidden="1">{"'Sheet1'!$A$4:$M$6"}</definedName>
    <definedName name="hi_1_1_1" hidden="1">{"'Sheet1'!$A$4:$M$6"}</definedName>
    <definedName name="hi_1_1_2" hidden="1">{"'Sheet1'!$A$4:$M$6"}</definedName>
    <definedName name="hi_1_1_3" hidden="1">{"'Sheet1'!$A$4:$M$6"}</definedName>
    <definedName name="hi_1_2" hidden="1">{"'Sheet1'!$A$4:$M$6"}</definedName>
    <definedName name="hi_1_3" hidden="1">{"'Sheet1'!$A$4:$M$6"}</definedName>
    <definedName name="hi_1_4" hidden="1">{"'Sheet1'!$A$4:$M$6"}</definedName>
    <definedName name="hi_2" hidden="1">{"'Sheet1'!$A$4:$M$6"}</definedName>
    <definedName name="hi_3" hidden="1">{"'Sheet1'!$A$4:$M$6"}</definedName>
    <definedName name="hi_4" hidden="1">{"'Sheet1'!$A$4:$M$6"}</definedName>
    <definedName name="HiddenRows" hidden="1">#REF!</definedName>
    <definedName name="Highligh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i" hidden="1">{#N/A,#N/A,FALSE,"Sheet1"}</definedName>
    <definedName name="hij" hidden="1">{"'Sheet1'!$A$4:$M$6"}</definedName>
    <definedName name="hij_1" hidden="1">{"'Sheet1'!$A$4:$M$6"}</definedName>
    <definedName name="hij_1_1_1" hidden="1">{"'Sheet1'!$A$4:$M$6"}</definedName>
    <definedName name="hij_1_1_2" hidden="1">{"'Sheet1'!$A$4:$M$6"}</definedName>
    <definedName name="hij_1_1_3" hidden="1">{"'Sheet1'!$A$4:$M$6"}</definedName>
    <definedName name="hij_1_2" hidden="1">{"'Sheet1'!$A$4:$M$6"}</definedName>
    <definedName name="hij_1_3" hidden="1">{"'Sheet1'!$A$4:$M$6"}</definedName>
    <definedName name="hij_1_4" hidden="1">{"'Sheet1'!$A$4:$M$6"}</definedName>
    <definedName name="hij_2" hidden="1">{"'Sheet1'!$A$4:$M$6"}</definedName>
    <definedName name="hij_3" hidden="1">{"'Sheet1'!$A$4:$M$6"}</definedName>
    <definedName name="hij_4" hidden="1">{"'Sheet1'!$A$4:$M$6"}</definedName>
    <definedName name="hire" hidden="1">{#N/A,#N/A,FALSE,"Aging Summary";#N/A,#N/A,FALSE,"Ratio Analysis";#N/A,#N/A,FALSE,"Test 120 Day Accts";#N/A,#N/A,FALSE,"Tickmarks"}</definedName>
    <definedName name="hire_1" hidden="1">{#N/A,#N/A,FALSE,"Aging Summary";#N/A,#N/A,FALSE,"Ratio Analysis";#N/A,#N/A,FALSE,"Test 120 Day Accts";#N/A,#N/A,FALSE,"Tickmarks"}</definedName>
    <definedName name="hire_1_1" hidden="1">{#N/A,#N/A,FALSE,"Aging Summary";#N/A,#N/A,FALSE,"Ratio Analysis";#N/A,#N/A,FALSE,"Test 120 Day Accts";#N/A,#N/A,FALSE,"Tickmarks"}</definedName>
    <definedName name="hire_1_1_1" hidden="1">{#N/A,#N/A,FALSE,"Aging Summary";#N/A,#N/A,FALSE,"Ratio Analysis";#N/A,#N/A,FALSE,"Test 120 Day Accts";#N/A,#N/A,FALSE,"Tickmarks"}</definedName>
    <definedName name="hire_1_1_2" hidden="1">{#N/A,#N/A,FALSE,"Aging Summary";#N/A,#N/A,FALSE,"Ratio Analysis";#N/A,#N/A,FALSE,"Test 120 Day Accts";#N/A,#N/A,FALSE,"Tickmarks"}</definedName>
    <definedName name="hire_1_1_3" hidden="1">{#N/A,#N/A,FALSE,"Aging Summary";#N/A,#N/A,FALSE,"Ratio Analysis";#N/A,#N/A,FALSE,"Test 120 Day Accts";#N/A,#N/A,FALSE,"Tickmarks"}</definedName>
    <definedName name="hire_1_2" hidden="1">{#N/A,#N/A,FALSE,"Aging Summary";#N/A,#N/A,FALSE,"Ratio Analysis";#N/A,#N/A,FALSE,"Test 120 Day Accts";#N/A,#N/A,FALSE,"Tickmarks"}</definedName>
    <definedName name="hire_1_3" hidden="1">{#N/A,#N/A,FALSE,"Aging Summary";#N/A,#N/A,FALSE,"Ratio Analysis";#N/A,#N/A,FALSE,"Test 120 Day Accts";#N/A,#N/A,FALSE,"Tickmarks"}</definedName>
    <definedName name="hire_2" hidden="1">{#N/A,#N/A,FALSE,"Aging Summary";#N/A,#N/A,FALSE,"Ratio Analysis";#N/A,#N/A,FALSE,"Test 120 Day Accts";#N/A,#N/A,FALSE,"Tickmarks"}</definedName>
    <definedName name="hire_3" hidden="1">{#N/A,#N/A,FALSE,"Aging Summary";#N/A,#N/A,FALSE,"Ratio Analysis";#N/A,#N/A,FALSE,"Test 120 Day Accts";#N/A,#N/A,FALSE,"Tickmarks"}</definedName>
    <definedName name="hire_4" hidden="1">{#N/A,#N/A,FALSE,"Aging Summary";#N/A,#N/A,FALSE,"Ratio Analysis";#N/A,#N/A,FALSE,"Test 120 Day Accts";#N/A,#N/A,FALSE,"Tickmarks"}</definedName>
    <definedName name="hire2" hidden="1">{#N/A,#N/A,FALSE,"Aging Summary";#N/A,#N/A,FALSE,"Ratio Analysis";#N/A,#N/A,FALSE,"Test 120 Day Accts";#N/A,#N/A,FALSE,"Tickmarks"}</definedName>
    <definedName name="hire2_1" hidden="1">{#N/A,#N/A,FALSE,"Aging Summary";#N/A,#N/A,FALSE,"Ratio Analysis";#N/A,#N/A,FALSE,"Test 120 Day Accts";#N/A,#N/A,FALSE,"Tickmarks"}</definedName>
    <definedName name="hire2_1_1_1" hidden="1">{#N/A,#N/A,FALSE,"Aging Summary";#N/A,#N/A,FALSE,"Ratio Analysis";#N/A,#N/A,FALSE,"Test 120 Day Accts";#N/A,#N/A,FALSE,"Tickmarks"}</definedName>
    <definedName name="hire2_1_1_2" hidden="1">{#N/A,#N/A,FALSE,"Aging Summary";#N/A,#N/A,FALSE,"Ratio Analysis";#N/A,#N/A,FALSE,"Test 120 Day Accts";#N/A,#N/A,FALSE,"Tickmarks"}</definedName>
    <definedName name="hire2_1_1_3" hidden="1">{#N/A,#N/A,FALSE,"Aging Summary";#N/A,#N/A,FALSE,"Ratio Analysis";#N/A,#N/A,FALSE,"Test 120 Day Accts";#N/A,#N/A,FALSE,"Tickmarks"}</definedName>
    <definedName name="hire2_1_2" hidden="1">{#N/A,#N/A,FALSE,"Aging Summary";#N/A,#N/A,FALSE,"Ratio Analysis";#N/A,#N/A,FALSE,"Test 120 Day Accts";#N/A,#N/A,FALSE,"Tickmarks"}</definedName>
    <definedName name="hire2_1_3" hidden="1">{#N/A,#N/A,FALSE,"Aging Summary";#N/A,#N/A,FALSE,"Ratio Analysis";#N/A,#N/A,FALSE,"Test 120 Day Accts";#N/A,#N/A,FALSE,"Tickmarks"}</definedName>
    <definedName name="hire2_1_4" hidden="1">{#N/A,#N/A,FALSE,"Aging Summary";#N/A,#N/A,FALSE,"Ratio Analysis";#N/A,#N/A,FALSE,"Test 120 Day Accts";#N/A,#N/A,FALSE,"Tickmarks"}</definedName>
    <definedName name="hire2_2" hidden="1">{#N/A,#N/A,FALSE,"Aging Summary";#N/A,#N/A,FALSE,"Ratio Analysis";#N/A,#N/A,FALSE,"Test 120 Day Accts";#N/A,#N/A,FALSE,"Tickmarks"}</definedName>
    <definedName name="hire2_3" hidden="1">{#N/A,#N/A,FALSE,"Aging Summary";#N/A,#N/A,FALSE,"Ratio Analysis";#N/A,#N/A,FALSE,"Test 120 Day Accts";#N/A,#N/A,FALSE,"Tickmarks"}</definedName>
    <definedName name="hire2_4" hidden="1">{#N/A,#N/A,FALSE,"Aging Summary";#N/A,#N/A,FALSE,"Ratio Analysis";#N/A,#N/A,FALSE,"Test 120 Day Accts";#N/A,#N/A,FALSE,"Tickmarks"}</definedName>
    <definedName name="hire4" hidden="1">{#N/A,#N/A,FALSE,"Aging Summary";#N/A,#N/A,FALSE,"Ratio Analysis";#N/A,#N/A,FALSE,"Test 120 Day Accts";#N/A,#N/A,FALSE,"Tickmarks"}</definedName>
    <definedName name="hire4_1" hidden="1">{#N/A,#N/A,FALSE,"Aging Summary";#N/A,#N/A,FALSE,"Ratio Analysis";#N/A,#N/A,FALSE,"Test 120 Day Accts";#N/A,#N/A,FALSE,"Tickmarks"}</definedName>
    <definedName name="hire4_1_1_1" hidden="1">{#N/A,#N/A,FALSE,"Aging Summary";#N/A,#N/A,FALSE,"Ratio Analysis";#N/A,#N/A,FALSE,"Test 120 Day Accts";#N/A,#N/A,FALSE,"Tickmarks"}</definedName>
    <definedName name="hire4_1_1_2" hidden="1">{#N/A,#N/A,FALSE,"Aging Summary";#N/A,#N/A,FALSE,"Ratio Analysis";#N/A,#N/A,FALSE,"Test 120 Day Accts";#N/A,#N/A,FALSE,"Tickmarks"}</definedName>
    <definedName name="hire4_1_1_3" hidden="1">{#N/A,#N/A,FALSE,"Aging Summary";#N/A,#N/A,FALSE,"Ratio Analysis";#N/A,#N/A,FALSE,"Test 120 Day Accts";#N/A,#N/A,FALSE,"Tickmarks"}</definedName>
    <definedName name="hire4_1_2" hidden="1">{#N/A,#N/A,FALSE,"Aging Summary";#N/A,#N/A,FALSE,"Ratio Analysis";#N/A,#N/A,FALSE,"Test 120 Day Accts";#N/A,#N/A,FALSE,"Tickmarks"}</definedName>
    <definedName name="hire4_1_3" hidden="1">{#N/A,#N/A,FALSE,"Aging Summary";#N/A,#N/A,FALSE,"Ratio Analysis";#N/A,#N/A,FALSE,"Test 120 Day Accts";#N/A,#N/A,FALSE,"Tickmarks"}</definedName>
    <definedName name="hire4_1_4" hidden="1">{#N/A,#N/A,FALSE,"Aging Summary";#N/A,#N/A,FALSE,"Ratio Analysis";#N/A,#N/A,FALSE,"Test 120 Day Accts";#N/A,#N/A,FALSE,"Tickmarks"}</definedName>
    <definedName name="hire4_2" hidden="1">{#N/A,#N/A,FALSE,"Aging Summary";#N/A,#N/A,FALSE,"Ratio Analysis";#N/A,#N/A,FALSE,"Test 120 Day Accts";#N/A,#N/A,FALSE,"Tickmarks"}</definedName>
    <definedName name="hire4_3" hidden="1">{#N/A,#N/A,FALSE,"Aging Summary";#N/A,#N/A,FALSE,"Ratio Analysis";#N/A,#N/A,FALSE,"Test 120 Day Accts";#N/A,#N/A,FALSE,"Tickmarks"}</definedName>
    <definedName name="hire4_4" hidden="1">{#N/A,#N/A,FALSE,"Aging Summary";#N/A,#N/A,FALSE,"Ratio Analysis";#N/A,#N/A,FALSE,"Test 120 Day Accts";#N/A,#N/A,FALSE,"Tickmarks"}</definedName>
    <definedName name="HISTORICAL" hidden="1">{"GTI monthly IS",#N/A,FALSE,"gti";#N/A,#N/A,FALSE,"gti"}</definedName>
    <definedName name="hiyeijk" hidden="1">#REF!</definedName>
    <definedName name="hj" hidden="1">{#N/A,#N/A,TRUE,"3Q BCG";#N/A,#N/A,TRUE,"3Q w|o Wireless";#N/A,#N/A,TRUE,"3Q Wireless"}</definedName>
    <definedName name="hj_1" hidden="1">{#N/A,#N/A,TRUE,"3Q BCG";#N/A,#N/A,TRUE,"3Q w|o Wireless";#N/A,#N/A,TRUE,"3Q Wireless"}</definedName>
    <definedName name="hjashd" hidden="1">#REF!</definedName>
    <definedName name="HJGJ" hidden="1">{"'FAB Yield'!$L$7"}</definedName>
    <definedName name="hjjk" hidden="1">{"'Sheet1'!$A$1:$H$36"}</definedName>
    <definedName name="HJK" hidden="1">{"'표지'!$B$5"}</definedName>
    <definedName name="hjkjhku" hidden="1">{#N/A,#N/A,FALSE,"资产负债表";#N/A,#N/A,FALSE,"资产负债表"}</definedName>
    <definedName name="HJWF" hidden="1">{"'Feb 99'!$A$1:$G$30"}</definedName>
    <definedName name="hk" hidden="1">{"'毛利比较'!$A$4:$P$26"}</definedName>
    <definedName name="hk_1" hidden="1">{"'Sheet1'!$A$4:$M$6"}</definedName>
    <definedName name="hk_1_1_1" hidden="1">{"'Sheet1'!$A$4:$M$6"}</definedName>
    <definedName name="hk_1_1_2" hidden="1">{"'Sheet1'!$A$4:$M$6"}</definedName>
    <definedName name="hk_1_1_3" hidden="1">{"'Sheet1'!$A$4:$M$6"}</definedName>
    <definedName name="hk_1_2" hidden="1">{"'Sheet1'!$A$4:$M$6"}</definedName>
    <definedName name="hk_1_3" hidden="1">{"'Sheet1'!$A$4:$M$6"}</definedName>
    <definedName name="hk_1_4" hidden="1">{"'Sheet1'!$A$4:$M$6"}</definedName>
    <definedName name="hk_2" hidden="1">{"'Sheet1'!$A$4:$M$6"}</definedName>
    <definedName name="hk_3" hidden="1">{"'Sheet1'!$A$4:$M$6"}</definedName>
    <definedName name="hk_4" hidden="1">{"'Sheet1'!$A$4:$M$6"}</definedName>
    <definedName name="hkgf" hidden="1">{#N/A,#N/A,FALSE,"资产负债表";#N/A,#N/A,FALSE,"资产负债表"}</definedName>
    <definedName name="hkjw" hidden="1">{#N/A,#N/A,FALSE,"제목"}</definedName>
    <definedName name="hl.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hidden="1">#REF!,#REF!,#REF!,#REF!,#REF!,#REF!,#REF!,#REF!,#REF!,#REF!,#REF!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" hidden="1">{#N/A,#N/A,FALSE,"제목"}</definedName>
    <definedName name="HOIF" hidden="1">{"'Feb 99'!$A$1:$G$30"}</definedName>
    <definedName name="Hoja" hidden="1">{"SCH2B",#N/A,FALSE,"Canada"}</definedName>
    <definedName name="HOLA" hidden="1">{"SCH2C",#N/A,FALSE,"North America"}</definedName>
    <definedName name="HOME" hidden="1">{#N/A,#N/A,FALSE,"Assessment";#N/A,#N/A,FALSE,"Staffing";#N/A,#N/A,FALSE,"Hires";#N/A,#N/A,FALSE,"Assumptions"}</definedName>
    <definedName name="HOMFE" hidden="1">{#N/A,#N/A,FALSE,"Assessment";#N/A,#N/A,FALSE,"Staffing";#N/A,#N/A,FALSE,"Hires";#N/A,#N/A,FALSE,"Assumptions"}</definedName>
    <definedName name="HP" hidden="1">{#N/A,#N/A,FALSE,"Aging Summary";#N/A,#N/A,FALSE,"Ratio Analysis";#N/A,#N/A,FALSE,"Test 120 Day Accts";#N/A,#N/A,FALSE,"Tickmarks"}</definedName>
    <definedName name="HP_1" hidden="1">{#N/A,#N/A,FALSE,"Aging Summary";#N/A,#N/A,FALSE,"Ratio Analysis";#N/A,#N/A,FALSE,"Test 120 Day Accts";#N/A,#N/A,FALSE,"Tickmarks"}</definedName>
    <definedName name="HP_1_1" hidden="1">{#N/A,#N/A,FALSE,"Aging Summary";#N/A,#N/A,FALSE,"Ratio Analysis";#N/A,#N/A,FALSE,"Test 120 Day Accts";#N/A,#N/A,FALSE,"Tickmarks"}</definedName>
    <definedName name="HP_1_1_1" hidden="1">{#N/A,#N/A,FALSE,"Aging Summary";#N/A,#N/A,FALSE,"Ratio Analysis";#N/A,#N/A,FALSE,"Test 120 Day Accts";#N/A,#N/A,FALSE,"Tickmarks"}</definedName>
    <definedName name="HP_1_1_2" hidden="1">{#N/A,#N/A,FALSE,"Aging Summary";#N/A,#N/A,FALSE,"Ratio Analysis";#N/A,#N/A,FALSE,"Test 120 Day Accts";#N/A,#N/A,FALSE,"Tickmarks"}</definedName>
    <definedName name="HP_1_1_3" hidden="1">{#N/A,#N/A,FALSE,"Aging Summary";#N/A,#N/A,FALSE,"Ratio Analysis";#N/A,#N/A,FALSE,"Test 120 Day Accts";#N/A,#N/A,FALSE,"Tickmarks"}</definedName>
    <definedName name="HP_1_2" hidden="1">{#N/A,#N/A,FALSE,"Aging Summary";#N/A,#N/A,FALSE,"Ratio Analysis";#N/A,#N/A,FALSE,"Test 120 Day Accts";#N/A,#N/A,FALSE,"Tickmarks"}</definedName>
    <definedName name="HP_1_3" hidden="1">{#N/A,#N/A,FALSE,"Aging Summary";#N/A,#N/A,FALSE,"Ratio Analysis";#N/A,#N/A,FALSE,"Test 120 Day Accts";#N/A,#N/A,FALSE,"Tickmarks"}</definedName>
    <definedName name="HP_2" hidden="1">{#N/A,#N/A,FALSE,"Aging Summary";#N/A,#N/A,FALSE,"Ratio Analysis";#N/A,#N/A,FALSE,"Test 120 Day Accts";#N/A,#N/A,FALSE,"Tickmarks"}</definedName>
    <definedName name="HP_3" hidden="1">{#N/A,#N/A,FALSE,"Aging Summary";#N/A,#N/A,FALSE,"Ratio Analysis";#N/A,#N/A,FALSE,"Test 120 Day Accts";#N/A,#N/A,FALSE,"Tickmarks"}</definedName>
    <definedName name="HP_4" hidden="1">{#N/A,#N/A,FALSE,"Aging Summary";#N/A,#N/A,FALSE,"Ratio Analysis";#N/A,#N/A,FALSE,"Test 120 Day Accts";#N/A,#N/A,FALSE,"Tickmarks"}</definedName>
    <definedName name="hrrt" hidden="1">{#N/A,#N/A,FALSE,"Sheet1"}</definedName>
    <definedName name="hs" hidden="1">#REF!</definedName>
    <definedName name="ht" hidden="1">{"'毛利比较'!$A$4:$P$26"}</definedName>
    <definedName name="ht_1" hidden="1">{"'Sheet1'!$A$4:$M$6"}</definedName>
    <definedName name="ht_1_1_1" hidden="1">{"'Sheet1'!$A$4:$M$6"}</definedName>
    <definedName name="ht_1_1_2" hidden="1">{"'Sheet1'!$A$4:$M$6"}</definedName>
    <definedName name="ht_1_1_3" hidden="1">{"'Sheet1'!$A$4:$M$6"}</definedName>
    <definedName name="ht_1_2" hidden="1">{"'Sheet1'!$A$4:$M$6"}</definedName>
    <definedName name="ht_1_3" hidden="1">{"'Sheet1'!$A$4:$M$6"}</definedName>
    <definedName name="ht_1_4" hidden="1">{"'Sheet1'!$A$4:$M$6"}</definedName>
    <definedName name="ht_2" hidden="1">{"'Sheet1'!$A$4:$M$6"}</definedName>
    <definedName name="ht_3" hidden="1">{"'Sheet1'!$A$4:$M$6"}</definedName>
    <definedName name="ht_4" hidden="1">{"'Sheet1'!$A$4:$M$6"}</definedName>
    <definedName name="htl" hidden="1">{"'Sheet1'!$A$4:$M$6"}</definedName>
    <definedName name="htl_1" hidden="1">{"'Sheet1'!$A$4:$M$6"}</definedName>
    <definedName name="htl_1_1_1" hidden="1">{"'Sheet1'!$A$4:$M$6"}</definedName>
    <definedName name="htl_1_1_2" hidden="1">{"'Sheet1'!$A$4:$M$6"}</definedName>
    <definedName name="htl_1_1_3" hidden="1">{"'Sheet1'!$A$4:$M$6"}</definedName>
    <definedName name="htl_1_2" hidden="1">{"'Sheet1'!$A$4:$M$6"}</definedName>
    <definedName name="htl_1_3" hidden="1">{"'Sheet1'!$A$4:$M$6"}</definedName>
    <definedName name="htl_1_4" hidden="1">{"'Sheet1'!$A$4:$M$6"}</definedName>
    <definedName name="htl_2" hidden="1">{"'Sheet1'!$A$4:$M$6"}</definedName>
    <definedName name="htl_3" hidden="1">{"'Sheet1'!$A$4:$M$6"}</definedName>
    <definedName name="htl_4" hidden="1">{"'Sheet1'!$A$4:$M$6"}</definedName>
    <definedName name="html" hidden="1">{"'Sheet1'!$A$4:$M$6"}</definedName>
    <definedName name="html_1" hidden="1">{"'Sheet1'!$A$4:$M$6"}</definedName>
    <definedName name="html_1_1_1" hidden="1">{"'Sheet1'!$A$4:$M$6"}</definedName>
    <definedName name="html_1_1_2" hidden="1">{"'Sheet1'!$A$4:$M$6"}</definedName>
    <definedName name="html_1_1_3" hidden="1">{"'Sheet1'!$A$4:$M$6"}</definedName>
    <definedName name="html_1_2" hidden="1">{"'Sheet1'!$A$4:$M$6"}</definedName>
    <definedName name="html_1_3" hidden="1">{"'Sheet1'!$A$4:$M$6"}</definedName>
    <definedName name="html_1_4" hidden="1">{"'Sheet1'!$A$4:$M$6"}</definedName>
    <definedName name="html_2" hidden="1">{"'Sheet1'!$A$4:$M$6"}</definedName>
    <definedName name="html_3" hidden="1">{"'Sheet1'!$A$4:$M$6"}</definedName>
    <definedName name="html_4" hidden="1">{"'Sheet1'!$A$4:$M$6"}</definedName>
    <definedName name="html_cnt" hidden="1">{"'표지'!$B$5"}</definedName>
    <definedName name="html_cnt2" hidden="1">{"'표지'!$B$5"}</definedName>
    <definedName name="HTML_CodePage" hidden="1">1252</definedName>
    <definedName name="HTML_CodePage_1" hidden="1">1251</definedName>
    <definedName name="HTML_Comtrol" hidden="1">{"'Financial Objectives'!$A$1:$K$33"}</definedName>
    <definedName name="HTML_cont" hidden="1">{"'Financial Objectives'!$A$1:$K$33"}</definedName>
    <definedName name="HTML_Control" hidden="1">{"'Sheet1'!$A$1:$H$145"}</definedName>
    <definedName name="HTML_Control_1" hidden="1">{"'A'!$CL$1:$DB$170"}</definedName>
    <definedName name="HTML_Control_1_1_1" hidden="1">{"'Sheet1'!$A$4:$M$6"}</definedName>
    <definedName name="HTML_Control_1_1_2" hidden="1">{"'Sheet1'!$A$4:$M$6"}</definedName>
    <definedName name="HTML_Control_1_1_3" hidden="1">{"'Sheet1'!$A$4:$M$6"}</definedName>
    <definedName name="HTML_Control_1_2" hidden="1">{"'Sheet1'!$A$4:$M$6"}</definedName>
    <definedName name="HTML_Control_1_3" hidden="1">{"'Sheet1'!$A$4:$M$6"}</definedName>
    <definedName name="HTML_Control_1_4" hidden="1">{"'Sheet1'!$A$4:$M$6"}</definedName>
    <definedName name="HTML_Control_2" hidden="1">{"'Sheet1'!$A$4:$M$6"}</definedName>
    <definedName name="HTML_Control_3" hidden="1">{"'Sheet1'!$A$4:$M$6"}</definedName>
    <definedName name="HTML_Control_4" hidden="1">{"'Sheet1'!$A$4:$M$6"}</definedName>
    <definedName name="HTML_Control1" hidden="1">{"'Key fig. Rpt'!$B$5:$K$94"}</definedName>
    <definedName name="HTML_Control111" hidden="1">{"'Z3-1'!$B$9:$I$29"}</definedName>
    <definedName name="html_control2" hidden="1">{"'生管'!$A$1:$H$43"}</definedName>
    <definedName name="HTML_Description" hidden="1">""</definedName>
    <definedName name="HTML_Email" hidden="1">""</definedName>
    <definedName name="HTML_Header" hidden="1">"Country Risk Premiums"</definedName>
    <definedName name="HTML_Header_1" hidden="1">"C_F"</definedName>
    <definedName name="HTML_LastUpdate" hidden="1">"2/19/99"</definedName>
    <definedName name="HTML_LastUpdate_1" hidden="1">"14.07.00"</definedName>
    <definedName name="HTML_LineAfter" hidden="1">TRUE</definedName>
    <definedName name="HTML_LineBefore" hidden="1">TRUE</definedName>
    <definedName name="HTML_Name" hidden="1">"Aswath Damodaran"</definedName>
    <definedName name="HTML_Name_1" hidden="1">"General Manager"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"C:\My Documents\MyHTML.htm"</definedName>
    <definedName name="HTML_PathFile_1" hidden="1">"C:\my_docs\MyHTML.htm"</definedName>
    <definedName name="HTML_PathFileMac" hidden="1">"Macintosh HD:HomePageStuff:New_Home_Page:datafile:ctryprem.html"</definedName>
    <definedName name="HTML_PathTemplate" hidden="1">"D:\b_256lc\일보\HTMLTemp.htm"</definedName>
    <definedName name="HTML_Title" hidden="1">"Country Risk Premiums"</definedName>
    <definedName name="HTML_Title_1" hidden="1">"Cash-wc2"</definedName>
    <definedName name="html0" hidden="1">{"'Gasses'!$A$1:$E$17","'Minor'!$G$15","'Minor'!$A$1:$B$2"}</definedName>
    <definedName name="html0_1" hidden="1">{"'Gasses'!$A$1:$E$17","'Minor'!$G$15","'Minor'!$A$1:$B$2"}</definedName>
    <definedName name="html1" hidden="1">{"'Sheet1'!$A$4:$M$6"}</definedName>
    <definedName name="HTML1_1" hidden="1">"[PP_EUR.xls]Germany!$A$1:$K$41"</definedName>
    <definedName name="html1_1_1_1" hidden="1">{"'Sheet1'!$A$4:$M$6"}</definedName>
    <definedName name="html1_1_1_2" hidden="1">{"'Sheet1'!$A$4:$M$6"}</definedName>
    <definedName name="html1_1_1_3" hidden="1">{"'Sheet1'!$A$4:$M$6"}</definedName>
    <definedName name="html1_1_2" hidden="1">{"'Sheet1'!$A$4:$M$6"}</definedName>
    <definedName name="html1_1_3" hidden="1">{"'Sheet1'!$A$4:$M$6"}</definedName>
    <definedName name="html1_1_4" hidden="1">{"'Sheet1'!$A$4:$M$6"}</definedName>
    <definedName name="HTML1_10" hidden="1">""</definedName>
    <definedName name="HTML1_11" hidden="1">1</definedName>
    <definedName name="HTML1_12" hidden="1">"C:\INTRANET\GERMANY.htm"</definedName>
    <definedName name="HTML1_2" hidden="1">1</definedName>
    <definedName name="HTML1_3" hidden="1">"PP_EUR"</definedName>
    <definedName name="HTML1_4" hidden="1">"Germany"</definedName>
    <definedName name="HTML1_5" hidden="1">""</definedName>
    <definedName name="HTML1_6" hidden="1">-4146</definedName>
    <definedName name="HTML1_7" hidden="1">-4146</definedName>
    <definedName name="HTML1_8" hidden="1">"8/31/96"</definedName>
    <definedName name="HTML1_9" hidden="1">""</definedName>
    <definedName name="HTML10_1" hidden="1">"'[nenpyo.xls]金融収支(98･3末)'!$A$3:$K$24"</definedName>
    <definedName name="HTML10_10" hidden="1">""</definedName>
    <definedName name="HTML10_11" hidden="1">1</definedName>
    <definedName name="HTML10_12" hidden="1">"C:\WINNT\Profiles\09529\ﾃﾞｽｸﾄｯﾌﾟ\MyHTML.htm"</definedName>
    <definedName name="HTML10_2" hidden="1">1</definedName>
    <definedName name="HTML10_3" hidden="1">"nenpyo"</definedName>
    <definedName name="HTML10_4" hidden="1">"金融収支(98･3末)"</definedName>
    <definedName name="HTML10_5" hidden="1">""</definedName>
    <definedName name="HTML10_6" hidden="1">-4146</definedName>
    <definedName name="HTML10_7" hidden="1">-4146</definedName>
    <definedName name="HTML10_8" hidden="1">"98/09/03"</definedName>
    <definedName name="HTML10_9" hidden="1">"09529"</definedName>
    <definedName name="HTML11_1" hidden="1">"'[nenpyo.xls]金融収支(98･3末)'!$A$26:$K$70"</definedName>
    <definedName name="HTML11_10" hidden="1">""</definedName>
    <definedName name="HTML11_11" hidden="1">1</definedName>
    <definedName name="HTML11_12" hidden="1">"C:\WINNT\Profiles\09529\ﾃﾞｽｸﾄｯﾌﾟ\MyHTML2.htm"</definedName>
    <definedName name="HTML11_2" hidden="1">1</definedName>
    <definedName name="HTML11_3" hidden="1">"nenpyo"</definedName>
    <definedName name="HTML11_4" hidden="1">"金融収支(98･3末)"</definedName>
    <definedName name="HTML11_5" hidden="1">""</definedName>
    <definedName name="HTML11_6" hidden="1">-4146</definedName>
    <definedName name="HTML11_7" hidden="1">-4146</definedName>
    <definedName name="HTML11_8" hidden="1">"98/09/03"</definedName>
    <definedName name="HTML11_9" hidden="1">"09529"</definedName>
    <definedName name="HTML2_1" hidden="1">"[PP_EUR1.XLS]Germany!$A$1:$K$44"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2_Control" hidden="1">{"'Jan'!$AC$129:$AC$169"}</definedName>
    <definedName name="HTML3_1" hidden="1">"[総務Ｇ.xls]総務Ｇｒ!$B$7:$G$26"</definedName>
    <definedName name="HTML3_10" hidden="1">""</definedName>
    <definedName name="HTML3_11" hidden="1">1</definedName>
    <definedName name="HTML3_12" hidden="1">"J:\V00\keijiban\soum bunntan.htm"</definedName>
    <definedName name="HTML3_2" hidden="1">1</definedName>
    <definedName name="HTML3_3" hidden="1">"総務Ｇ.xl"</definedName>
    <definedName name="HTML3_4" hidden="1">"総務Ｇｒ"</definedName>
    <definedName name="HTML3_5" hidden="1">""</definedName>
    <definedName name="HTML3_6" hidden="1">-4146</definedName>
    <definedName name="HTML3_7" hidden="1">-4146</definedName>
    <definedName name="HTML3_8" hidden="1">"98/12/07"</definedName>
    <definedName name="HTML3_9" hidden="1">"柳田宏幸"</definedName>
    <definedName name="HTML4_1" hidden="1">"[総務Ｇ.xls]総務Ｇｒ!$B$8:$G$32"</definedName>
    <definedName name="HTML4_10" hidden="1">""</definedName>
    <definedName name="HTML4_11" hidden="1">1</definedName>
    <definedName name="HTML4_12" hidden="1">"J:\V00\keijiban\soum bunntan.htm"</definedName>
    <definedName name="HTML4_2" hidden="1">1</definedName>
    <definedName name="HTML4_3" hidden="1">"総務Ｇ.xl"</definedName>
    <definedName name="HTML4_4" hidden="1">"総務Ｇｒ分担表"</definedName>
    <definedName name="HTML4_5" hidden="1">""</definedName>
    <definedName name="HTML4_6" hidden="1">-4146</definedName>
    <definedName name="HTML4_7" hidden="1">-4146</definedName>
    <definedName name="HTML4_8" hidden="1">"99/02/24"</definedName>
    <definedName name="HTML4_9" hidden="1">"柳田宏幸"</definedName>
    <definedName name="HTML5_1" hidden="1">"[nenpyo.xls]金融収支ﾗﾝｷﾝｸﾞ!$A$4:$J$70"</definedName>
    <definedName name="HTML5_10" hidden="1">""</definedName>
    <definedName name="HTML5_11" hidden="1">1</definedName>
    <definedName name="HTML5_12" hidden="1">"C:\WINNT\Profiles\09529\ﾃﾞｽｸﾄｯﾌﾟ\MyHTML.htm"</definedName>
    <definedName name="HTML5_2" hidden="1">1</definedName>
    <definedName name="HTML5_3" hidden="1">"Technology Stock Comparables"</definedName>
    <definedName name="HTML5_4" hidden="1">"Fibre Optics"</definedName>
    <definedName name="HTML5_5" hidden="1">""</definedName>
    <definedName name="HTML5_6" hidden="1">-4146</definedName>
    <definedName name="HTML5_7" hidden="1">-4146</definedName>
    <definedName name="HTML5_8" hidden="1">35355</definedName>
    <definedName name="HTML5_9" hidden="1">"Ian Prittie"</definedName>
    <definedName name="HTML6_1" hidden="1">"[nenpyo.xls]金融収支ﾗﾝｷﾝｸﾞ!$A$3:$J$24"</definedName>
    <definedName name="HTML6_10" hidden="1">""</definedName>
    <definedName name="HTML6_11" hidden="1">1</definedName>
    <definedName name="HTML6_12" hidden="1">"C:\WINNT\Profiles\09529\ﾃﾞｽｸﾄｯﾌﾟ\MyHTML.htm"</definedName>
    <definedName name="HTML6_2" hidden="1">1</definedName>
    <definedName name="HTML6_3" hidden="1">"Technology Stock Comparables"</definedName>
    <definedName name="HTML6_4" hidden="1">"Internet"</definedName>
    <definedName name="HTML6_5" hidden="1">""</definedName>
    <definedName name="HTML6_6" hidden="1">-4146</definedName>
    <definedName name="HTML6_7" hidden="1">-4146</definedName>
    <definedName name="HTML6_8" hidden="1">35355</definedName>
    <definedName name="HTML6_9" hidden="1">"Ian Prittie"</definedName>
    <definedName name="HTML7_1" hidden="1">"[nenpyo.xls]金融収支ﾗﾝｷﾝｸﾞ!$A$26:$J$71"</definedName>
    <definedName name="HTML7_10" hidden="1">""</definedName>
    <definedName name="HTML7_11" hidden="1">1</definedName>
    <definedName name="HTML7_12" hidden="1">"C:\WINNT\Profiles\09529\ﾃﾞｽｸﾄｯﾌﾟ\MyHTML2.htm"</definedName>
    <definedName name="HTML7_2" hidden="1">1</definedName>
    <definedName name="HTML7_3" hidden="1">"nenpyo"</definedName>
    <definedName name="HTML7_4" hidden="1">"金融収支ﾗﾝｷﾝｸﾞ"</definedName>
    <definedName name="HTML7_5" hidden="1">""</definedName>
    <definedName name="HTML7_6" hidden="1">-4146</definedName>
    <definedName name="HTML7_7" hidden="1">-4146</definedName>
    <definedName name="HTML7_8" hidden="1">"98/09/02"</definedName>
    <definedName name="HTML7_9" hidden="1">"09529"</definedName>
    <definedName name="HTML8_1" hidden="1">"[nenpyo.xls]金融収支!$A$3:$K$26"</definedName>
    <definedName name="HTML8_10" hidden="1">""</definedName>
    <definedName name="HTML8_11" hidden="1">1</definedName>
    <definedName name="HTML8_12" hidden="1">"C:\WINNT\Profiles\09529\ﾃﾞｽｸﾄｯﾌﾟ\MyHTML.htm"</definedName>
    <definedName name="HTML8_2" hidden="1">1</definedName>
    <definedName name="HTML8_3" hidden="1">"nenpyo"</definedName>
    <definedName name="HTML8_4" hidden="1">"金融収支"</definedName>
    <definedName name="HTML8_5" hidden="1">""</definedName>
    <definedName name="HTML8_6" hidden="1">-4146</definedName>
    <definedName name="HTML8_7" hidden="1">-4146</definedName>
    <definedName name="HTML8_8" hidden="1">"98/09/03"</definedName>
    <definedName name="HTML8_9" hidden="1">"09529"</definedName>
    <definedName name="HTML9_1" hidden="1">"[nenpyo.xls]金融収支!$A$28:$K$72"</definedName>
    <definedName name="HTML9_10" hidden="1">""</definedName>
    <definedName name="HTML9_11" hidden="1">1</definedName>
    <definedName name="HTML9_12" hidden="1">"C:\WINNT\Profiles\09529\ﾃﾞｽｸﾄｯﾌﾟ\MyHTML2.htm"</definedName>
    <definedName name="HTML9_2" hidden="1">1</definedName>
    <definedName name="HTML9_3" hidden="1">"nenpyo"</definedName>
    <definedName name="HTML9_4" hidden="1">"金融収支"</definedName>
    <definedName name="HTML9_5" hidden="1">""</definedName>
    <definedName name="HTML9_6" hidden="1">-4146</definedName>
    <definedName name="HTML9_7" hidden="1">-4146</definedName>
    <definedName name="HTML9_8" hidden="1">"98/09/03"</definedName>
    <definedName name="HTML9_9" hidden="1">"09529"</definedName>
    <definedName name="htmlControl2" hidden="1">{"'표지'!$B$5"}</definedName>
    <definedName name="HTMLCount" hidden="1">2</definedName>
    <definedName name="HTRH" hidden="1">{"'표지'!$B$5"}</definedName>
    <definedName name="htt" hidden="1">{"'Sheet1'!$A$4:$M$6"}</definedName>
    <definedName name="htt_1" hidden="1">{"'Sheet1'!$A$4:$M$6"}</definedName>
    <definedName name="htt_1_1_1" hidden="1">{"'Sheet1'!$A$4:$M$6"}</definedName>
    <definedName name="htt_1_1_2" hidden="1">{"'Sheet1'!$A$4:$M$6"}</definedName>
    <definedName name="htt_1_1_3" hidden="1">{"'Sheet1'!$A$4:$M$6"}</definedName>
    <definedName name="htt_1_2" hidden="1">{"'Sheet1'!$A$4:$M$6"}</definedName>
    <definedName name="htt_1_3" hidden="1">{"'Sheet1'!$A$4:$M$6"}</definedName>
    <definedName name="htt_1_4" hidden="1">{"'Sheet1'!$A$4:$M$6"}</definedName>
    <definedName name="htt_2" hidden="1">{"'Sheet1'!$A$4:$M$6"}</definedName>
    <definedName name="htt_3" hidden="1">{"'Sheet1'!$A$4:$M$6"}</definedName>
    <definedName name="htt_4" hidden="1">{"'Sheet1'!$A$4:$M$6"}</definedName>
    <definedName name="hueoa" hidden="1">{#N/A,#N/A,FALSE,"资产负债表";#N/A,#N/A,FALSE,"资产负债表"}</definedName>
    <definedName name="HV" hidden="1">{#N/A,#N/A,FALSE,"Sheet1"}</definedName>
    <definedName name="HVBV" hidden="1">{#N/A,#N/A,FALSE,"Sheet1"}</definedName>
    <definedName name="hy" hidden="1">{"'毛利比较'!$A$4:$P$26"}</definedName>
    <definedName name="hyg" hidden="1">{#N/A,#N/A,FALSE,"Eastern";#N/A,#N/A,FALSE,"Western"}</definedName>
    <definedName name="Hypo_Brice" hidden="1">#REF!</definedName>
    <definedName name="i" hidden="1">{"'Sheet1'!$A$4:$M$6"}</definedName>
    <definedName name="i_1" hidden="1">{"'Sheet1'!$A$4:$M$6"}</definedName>
    <definedName name="i_2" hidden="1">{"'Sheet1'!$A$4:$M$6"}</definedName>
    <definedName name="ibu" hidden="1">#REF!</definedName>
    <definedName name="ibv" hidden="1">#REF!</definedName>
    <definedName name="ICE" hidden="1">{#N/A,#N/A,FALSE,"Q195R0";#N/A,#N/A,FALSE,"Q295R0";#N/A,#N/A,FALSE,"Q395R0";#N/A,#N/A,FALSE,"Q495R0";#N/A,#N/A,FALSE,"95TOTAL"}</definedName>
    <definedName name="idhsafe" hidden="1">{"'Feb 99'!$A$1:$G$30"}</definedName>
    <definedName name="ieity" hidden="1">#REF!</definedName>
    <definedName name="ienc" hidden="1">{"'Feb 99'!$A$1:$G$30"}</definedName>
    <definedName name="IEPeXToEUR" hidden="1">1/[0]!EUReXToITL</definedName>
    <definedName name="iety" hidden="1">#REF!</definedName>
    <definedName name="ieyh" hidden="1">#REF!</definedName>
    <definedName name="iii" hidden="1">{#N/A,#N/A,FALSE,"B"}</definedName>
    <definedName name="iiiii" hidden="1">#REF!</definedName>
    <definedName name="iiiiiiiiiiiiii" hidden="1">{#N/A,#N/A,FALSE,"Sheet1"}</definedName>
    <definedName name="iiuu" hidden="1">{"'Sheet1'!$A$1:$H$36"}</definedName>
    <definedName name="ij" hidden="1">{"'Sheet1'!$A$4:$M$6"}</definedName>
    <definedName name="ij_1" hidden="1">{"'Sheet1'!$A$4:$M$6"}</definedName>
    <definedName name="ij_1_1_1" hidden="1">{"'Sheet1'!$A$4:$M$6"}</definedName>
    <definedName name="ij_1_1_2" hidden="1">{"'Sheet1'!$A$4:$M$6"}</definedName>
    <definedName name="ij_1_1_3" hidden="1">{"'Sheet1'!$A$4:$M$6"}</definedName>
    <definedName name="ij_1_2" hidden="1">{"'Sheet1'!$A$4:$M$6"}</definedName>
    <definedName name="ij_1_3" hidden="1">{"'Sheet1'!$A$4:$M$6"}</definedName>
    <definedName name="ij_1_4" hidden="1">{"'Sheet1'!$A$4:$M$6"}</definedName>
    <definedName name="ij_2" hidden="1">{"'Sheet1'!$A$4:$M$6"}</definedName>
    <definedName name="ij_3" hidden="1">{"'Sheet1'!$A$4:$M$6"}</definedName>
    <definedName name="ij_4" hidden="1">{"'Sheet1'!$A$4:$M$6"}</definedName>
    <definedName name="ijijij" hidden="1">#REF!</definedName>
    <definedName name="i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mpax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si" hidden="1">{"'Sheet1'!$A$1:$H$36"}</definedName>
    <definedName name="Incomepb" hidden="1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FO_BI_EXE_NAME" hidden="1">"BICORE.EXE"</definedName>
    <definedName name="INFO_EXE_SERVER_PATH" hidden="1">"C:\Pastel07\BICPARTNER2007.EXE"</definedName>
    <definedName name="INFO_INSTANCE_ID" hidden="1">"0"</definedName>
    <definedName name="INFO_INSTANCE_NAME" hidden="1">"Total Lve Liability _20090213_08_31_31_3131.xls"</definedName>
    <definedName name="INFO_REPORT_CODE" hidden="1">""</definedName>
    <definedName name="INFO_REPORT_ID" hidden="1">"374"</definedName>
    <definedName name="INFO_REPORT_NAME" hidden="1">"Total Lve Liability "</definedName>
    <definedName name="INFO_RUN_USER" hidden="1">""</definedName>
    <definedName name="INFO_RUN_WORKSTATIO" hidden="1">"FIN-B47YW4J"</definedName>
    <definedName name="INFO_RUN_WORKSTATION" hidden="1">"DPRAGRUM"</definedName>
    <definedName name="Inst" hidden="1">{"SCH1B",#N/A,FALSE,"Canada";"SCH2B",#N/A,FALSE,"Canada"}</definedName>
    <definedName name="Instructions2" hidden="1">{"SCH1B",#N/A,FALSE,"Canada";"SCH2B",#N/A,FALSE,"Canada"}</definedName>
    <definedName name="IntroPrintArea" hidden="1">#REF!</definedName>
    <definedName name="inv" hidden="1">#REF!</definedName>
    <definedName name="ioo" hidden="1">{"'毛利比较'!$A$4:$P$26"}</definedName>
    <definedName name="IPP_Tom" hidden="1">{"'Sheet1'!$A$4:$M$6"}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_CHANGE2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ENCY" hidden="1">"c8960"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REUT" hidden="1">"c3630"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_UNUSED_UNUSED" hidden="1">"c8135"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FAX" hidden="1">"c2100"</definedName>
    <definedName name="IQ_BOARD_MEMBER_OFFICE" hidden="1">"c2098"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MOODYS" hidden="1">"IQ_BONDRATING_MOODYS"</definedName>
    <definedName name="IQ_BONDRATING_SP" hidden="1">"c224"</definedName>
    <definedName name="IQ_BONDRATING_SP_DATE" hidden="1">"c242"</definedName>
    <definedName name="IQ_BOOK_VALUE" hidden="1">"IQ_BOOK_VALUE"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ACT_OR_EST_THOM" hidden="1">"c5308"</definedName>
    <definedName name="IQ_BV_EST_REUT" hidden="1">"c5403"</definedName>
    <definedName name="IQ_BV_EST_THOM" hidden="1">"c5147"</definedName>
    <definedName name="IQ_BV_HIGH_EST_REUT" hidden="1">"c5405"</definedName>
    <definedName name="IQ_BV_HIGH_EST_THOM" hidden="1">"c5149"</definedName>
    <definedName name="IQ_BV_LOW_EST_REUT" hidden="1">"c5406"</definedName>
    <definedName name="IQ_BV_LOW_EST_THOM" hidden="1">"c5150"</definedName>
    <definedName name="IQ_BV_MEDIAN_EST_REUT" hidden="1">"c5404"</definedName>
    <definedName name="IQ_BV_MEDIAN_EST_THOM" hidden="1">"c5148"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EST" hidden="1">"c3541"</definedName>
    <definedName name="IQ_BV_SHARE_HIGH_EST" hidden="1">"c3542"</definedName>
    <definedName name="IQ_BV_SHARE_LOW_EST" hidden="1">"c3543"</definedName>
    <definedName name="IQ_BV_SHARE_MEDIAN_EST" hidden="1">"c3544"</definedName>
    <definedName name="IQ_BV_SHARE_NUM_EST" hidden="1">"c3539"</definedName>
    <definedName name="IQ_BV_SHARE_STDDEV_EST" hidden="1">"c3540"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REUT" hidden="1">"c6800"</definedName>
    <definedName name="IQ_CAL_Y" hidden="1">"c102"</definedName>
    <definedName name="IQ_CAL_Y_EST" hidden="1">"c6797"</definedName>
    <definedName name="IQ_CAL_Y_EST_CIQ" hidden="1">"c6809"</definedName>
    <definedName name="IQ_CAL_Y_EST_REUT" hidden="1">"c6801"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BNK" hidden="1">"c110"</definedName>
    <definedName name="IQ_CAPEX_BR" hidden="1">"c111"</definedName>
    <definedName name="IQ_CAPEX_EST" hidden="1">"c3523"</definedName>
    <definedName name="IQ_CAPEX_FIN" hidden="1">"c112"</definedName>
    <definedName name="IQ_CAPEX_HIGH_EST" hidden="1">"c3524"</definedName>
    <definedName name="IQ_CAPEX_INS" hidden="1">"c113"</definedName>
    <definedName name="IQ_CAPEX_LOW_EST" hidden="1">"c3525"</definedName>
    <definedName name="IQ_CAPEX_MEDIAN_EST" hidden="1">"c3526"</definedName>
    <definedName name="IQ_CAPEX_NUM_EST" hidden="1">"c3521"</definedName>
    <definedName name="IQ_CAPEX_STDDEV_EST" hidden="1">"c3522"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HIGH_EST" hidden="1">"c4166"</definedName>
    <definedName name="IQ_CASH_OPER_LOW_EST" hidden="1">"c4244"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_UNUSED_UNUSED" hidden="1">"c8280"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ACTS_OTHER_COMMODITIES_EQUITIES.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_UNUSED_UNUSED" hidden="1">"c7947"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_UNUSED_UNUSED" hidden="1">"c8167"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"c157"</definedName>
    <definedName name="IQ_EBIT_GROWTH_2" hidden="1">"c161"</definedName>
    <definedName name="IQ_EBIT_GW_ACT_OR_EST" hidden="1">"c4306"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GW_ACT_OR_EST" hidden="1">"c4320"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XCL_SBC" hidden="1">"c3081"</definedName>
    <definedName name="IQ_EBITDA_GROWTH_1" hidden="1">"c156"</definedName>
    <definedName name="IQ_EBITDA_GROWTH_2" hidden="1">"c160"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GW_ACT_OR_EST" hidden="1">"c4354"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27" hidden="1">"c6927"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147" hidden="1">"c7147"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367" hidden="1">"c7367"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587" hidden="1">"c7587"</definedName>
    <definedName name="IQ_ECO_METRIC_7648_UNUSED_UNUSED_UNUSED" hidden="1">"c7648"</definedName>
    <definedName name="IQ_ECO_METRIC_7704" hidden="1">"c7704"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_UNUSED_UNUSED" hidden="1">"c8436"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CIQ" hidden="1">"c4994"</definedName>
    <definedName name="IQ_EPS_EST_REUT" hidden="1">"c5453"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HIGH_EST" hidden="1">"c400"</definedName>
    <definedName name="IQ_EPS_HIGH_EST_CIQ" hidden="1">"c4995"</definedName>
    <definedName name="IQ_EPS_HIGH_EST_REUT" hidden="1">"c5454"</definedName>
    <definedName name="IQ_EPS_LOW_EST" hidden="1">"c401"</definedName>
    <definedName name="IQ_EPS_LOW_EST_CIQ" hidden="1">"c4996"</definedName>
    <definedName name="IQ_EPS_LOW_EST_REUT" hidden="1">"c5455"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SBC_ACT_OR_EST" hidden="1">"c4376"</definedName>
    <definedName name="IQ_EPS_SBC_ACT_OR_EST_CIQ" hidden="1">"c4901"</definedName>
    <definedName name="IQ_EPS_SBC_GW_ACT_OR_EST" hidden="1">"c4380"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PS_STDDEV_EST_REUT" hidden="1">"c5452"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REUT" hidden="1">"c5409"</definedName>
    <definedName name="IQ_EST_ACT_BV_SHARE" hidden="1">"c3549"</definedName>
    <definedName name="IQ_EST_ACT_BV_THOM" hidden="1">"c5153"</definedName>
    <definedName name="IQ_EST_ACT_CAPEX" hidden="1">"c3546"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FFO" hidden="1">"c1666"</definedName>
    <definedName name="IQ_EST_ACT_FFO_REUT" hidden="1">"c3843"</definedName>
    <definedName name="IQ_EST_ACT_FFO_THOM" hidden="1">"c4005"</definedName>
    <definedName name="IQ_EST_ACT_NAV" hidden="1">"c1757"</definedName>
    <definedName name="IQ_EST_ACT_NET_DEBT" hidden="1">"c3545"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TURN_ASSETS" hidden="1">"c3547"</definedName>
    <definedName name="IQ_EST_ACT_RETURN_EQUITY" hidden="1">"c3548"</definedName>
    <definedName name="IQ_EST_ACT_REV" hidden="1">"c2113"</definedName>
    <definedName name="IQ_EST_BV_DIFF_REUT" hidden="1">"c5433"</definedName>
    <definedName name="IQ_EST_BV_DIFF_THOM" hidden="1">"c5204"</definedName>
    <definedName name="IQ_EST_BV_SURPRISE_PERCENT_REUT" hidden="1">"c5434"</definedName>
    <definedName name="IQ_EST_BV_SURPRISE_PERCENT_THOM" hidden="1">"c5205"</definedName>
    <definedName name="IQ_EST_CAPEX_GROWTH_1YR" hidden="1">"c3588"</definedName>
    <definedName name="IQ_EST_CAPEX_GROWTH_2YR" hidden="1">"c3589"</definedName>
    <definedName name="IQ_EST_CAPEX_GROWTH_Q_1YR" hidden="1">"c3590"</definedName>
    <definedName name="IQ_EST_CAPEX_SEQ_GROWTH_Q" hidden="1">"c3591"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CURRENCY_REUT" hidden="1">"c5437"</definedName>
    <definedName name="IQ_EST_DATE" hidden="1">"c1634"</definedName>
    <definedName name="IQ_EST_DATE_CIQ" hidden="1">"c4770"</definedName>
    <definedName name="IQ_EST_DATE_REUT" hidden="1">"c5438"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2YR" hidden="1">"c1637"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FO_SURPRISE_PERCENT_REUT" hidden="1">"c3891"</definedName>
    <definedName name="IQ_EST_FFO_SURPRISE_PERCENT_THOM" hidden="1">"c5187"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NO_OPINION" hidden="1">"c1758"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555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_UNUSED_UNUSED" hidden="1">"c8401"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" hidden="1">"c11931"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" hidden="1">"c11932"</definedName>
    <definedName name="IQ_EXPORTS_GOODS_REAL_SAAR_YOY_FC_UNUSED_UNUSED_UNUSED" hidden="1">"c8292"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_UNUSED_UNUSED" hidden="1">"c7961"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_UNUSED_UNUSED" hidden="1">"c8296"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EST" hidden="1">"c418"</definedName>
    <definedName name="IQ_FFO_EST_REUT" hidden="1">"c3837"</definedName>
    <definedName name="IQ_FFO_EST_THOM" hidden="1">"c3999"</definedName>
    <definedName name="IQ_FFO_HIGH_EST" hidden="1">"c419"</definedName>
    <definedName name="IQ_FFO_HIGH_EST_REUT" hidden="1">"c3839"</definedName>
    <definedName name="IQ_FFO_HIGH_EST_THOM" hidden="1">"c4001"</definedName>
    <definedName name="IQ_FFO_LOW_EST" hidden="1">"c420"</definedName>
    <definedName name="IQ_FFO_LOW_EST_REUT" hidden="1">"c3840"</definedName>
    <definedName name="IQ_FFO_LOW_EST_THOM" hidden="1">"c4002"</definedName>
    <definedName name="IQ_FFO_MEDIAN_EST" hidden="1">"c1665"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TDDEV_EST" hidden="1">"c422"</definedName>
    <definedName name="IQ_FFO_STDDEV_EST_REUT" hidden="1">"c3842"</definedName>
    <definedName name="IQ_FFO_STDDEV_EST_THOM" hidden="1">"c4004"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I_12M_RETURN" hidden="1">"c25807"</definedName>
    <definedName name="IQ_FII_3M_RETURN" hidden="1">"c25808"</definedName>
    <definedName name="IQ_FII_6M_RETURN" hidden="1">"c25809"</definedName>
    <definedName name="IQ_FII_AVGBIDSPREAD" hidden="1">"c25820"</definedName>
    <definedName name="IQ_FII_CONVEX" hidden="1">"c25799"</definedName>
    <definedName name="IQ_FII_COUPON" hidden="1">"c25800"</definedName>
    <definedName name="IQ_FII_DAILY_RETURN" hidden="1">"c25810"</definedName>
    <definedName name="IQ_FII_DURTW" hidden="1">"c25802"</definedName>
    <definedName name="IQ_FII_EXCESS_RETURN" hidden="1">"c25819"</definedName>
    <definedName name="IQ_FII_INDEXPRICE" hidden="1">"c25806"</definedName>
    <definedName name="IQ_FII_MATURITY" hidden="1">"c25804"</definedName>
    <definedName name="IQ_FII_MODDUR" hidden="1">"c25801"</definedName>
    <definedName name="IQ_FII_MTD_RETURN_COUPON" hidden="1">"c25813"</definedName>
    <definedName name="IQ_FII_MTD_RETURN_CURRENCY" hidden="1">"c25814"</definedName>
    <definedName name="IQ_FII_MTD_RETURN_PAYDOWN" hidden="1">"c25815"</definedName>
    <definedName name="IQ_FII_MTD_RETURN_PRICE" hidden="1">"c25816"</definedName>
    <definedName name="IQ_FII_MTD_RETURN_TOTAL" hidden="1">"c25812"</definedName>
    <definedName name="IQ_FII_MV" hidden="1">"c25803"</definedName>
    <definedName name="IQ_FII_NUMISSUE" hidden="1">"c25805"</definedName>
    <definedName name="IQ_FII_OAS" hidden="1">"c25798"</definedName>
    <definedName name="IQ_FII_RETURN_INCEPTION" hidden="1">"c25811"</definedName>
    <definedName name="IQ_FII_YTD_RETURN" hidden="1">"c25817"</definedName>
    <definedName name="IQ_FII_YTW" hidden="1">"c25818"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REUT" hidden="1">"c6798"</definedName>
    <definedName name="IQ_FISCAL_Y" hidden="1">"c441"</definedName>
    <definedName name="IQ_FISCAL_Y_EST" hidden="1">"c6795"</definedName>
    <definedName name="IQ_FISCAL_Y_EST_CIQ" hidden="1">"c6807"</definedName>
    <definedName name="IQ_FISCAL_Y_EST_REUT" hidden="1">"c6799"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_UNUSED_UNUSED" hidden="1">"c8298"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_UNUSED_UNUSED" hidden="1">"c8190"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_UNUSED_UNUSED" hidden="1">"c8209"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L_EPS_EST" hidden="1">"c24729"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HIGH_EST" hidden="1">"c4460"</definedName>
    <definedName name="IQ_MAINT_CAPEX_LOW_EST" hidden="1">"c4461"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40079.5922222222</definedName>
    <definedName name="IQ_NAMES_REVISION_DATE__1" hidden="1">42038.6853125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HIGH_EST" hidden="1">"c3518"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MEDIAN_EST" hidden="1">"c3520"</definedName>
    <definedName name="IQ_NET_DEBT_NUM_EST" hidden="1">"c3515"</definedName>
    <definedName name="IQ_NET_DEBT_STDDEV_EST" hidden="1">"c3516"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GW_ACT_OR_EST" hidden="1">"c4478"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_UNUSED_UNUSED" hidden="1">"c8248"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INING_REVENUE_COAL" hidden="1">"c15931"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_TARGET_REUT" hidden="1">"c3631"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SHARE_ACT_OR_EST" hidden="1">"c4508"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ACT_OR_EST" hidden="1">"c3585"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FDIC" hidden="1">"c6730"</definedName>
    <definedName name="IQ_RETURN_ASSETS_FS" hidden="1">"c1116"</definedName>
    <definedName name="IQ_RETURN_ASSETS_HIGH_EST" hidden="1">"c3530"</definedName>
    <definedName name="IQ_RETURN_ASSETS_LOW_EST" hidden="1">"c3531"</definedName>
    <definedName name="IQ_RETURN_ASSETS_MEDIAN_EST" hidden="1">"c3532"</definedName>
    <definedName name="IQ_RETURN_ASSETS_NUM_EST" hidden="1">"c3527"</definedName>
    <definedName name="IQ_RETURN_ASSETS_STDDEV_EST" hidden="1">"c3528"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FDIC" hidden="1">"c6732"</definedName>
    <definedName name="IQ_RETURN_EQUITY_FS" hidden="1">"c1121"</definedName>
    <definedName name="IQ_RETURN_EQUITY_HIGH_EST" hidden="1">"c3536"</definedName>
    <definedName name="IQ_RETURN_EQUITY_LOW_EST" hidden="1">"c3537"</definedName>
    <definedName name="IQ_RETURN_EQUITY_MEDIAN_EST" hidden="1">"c3538"</definedName>
    <definedName name="IQ_RETURN_EQUITY_NUM_EST" hidden="1">"c3533"</definedName>
    <definedName name="IQ_RETURN_EQUITY_STDDEV_EST" hidden="1">"c3534"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EST" hidden="1">"c1126"</definedName>
    <definedName name="IQ_REVENUE_EST_1" hidden="1">"IQ_REVENUE_EST_1"</definedName>
    <definedName name="IQ_REVENUE_EST_CIQ" hidden="1">"c3616"</definedName>
    <definedName name="IQ_REVENUE_EST_REUT" hidden="1">"c3634"</definedName>
    <definedName name="IQ_REVENUE_GROWTH_1" hidden="1">"c155"</definedName>
    <definedName name="IQ_REVENUE_GROWTH_2" hidden="1">"c159"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ISION_DATE_" hidden="1">39424.4599189815</definedName>
    <definedName name="IQ_REVOLVING_SECURED_1_–4_NON_ACCRUAL_FFIEC" hidden="1">"c15565"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ERVICE_FEE" hidden="1">"c8951"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UCT_FIN_CLASS" hidden="1">"c8950"</definedName>
    <definedName name="IQ_STRUCT_FIN_SERIES" hidden="1">"c8956"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DUE" hidden="1">"c2509"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ITEM_CIQID" hidden="1">"c8949"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0</definedName>
    <definedName name="IQRA10" hidden="1">"$A$11:$A$262"</definedName>
    <definedName name="IQRA39" hidden="1">"$A$40:$A$75"</definedName>
    <definedName name="IQRA7" hidden="1">"$A$8:$A$11"</definedName>
    <definedName name="IQRA8" hidden="1">"$A$9:$A$260"</definedName>
    <definedName name="IQRAF17" hidden="1">"$AF$18:$AF$269"</definedName>
    <definedName name="IQRAI11" hidden="1">"$AI$12:$AI$23"</definedName>
    <definedName name="IQRAP17" hidden="1">"$AP$18"</definedName>
    <definedName name="IQRAP89" hidden="1">"$AP$90:$AP$97"</definedName>
    <definedName name="IQRAQ17" hidden="1">"$AQ$18"</definedName>
    <definedName name="IQRAQ89" hidden="1">"$AQ$90"</definedName>
    <definedName name="IQRAR89" hidden="1">"$AR$90:$AR$97"</definedName>
    <definedName name="IQRAS17" hidden="1">"$AS$18:$AS$25"</definedName>
    <definedName name="IQRAS89" hidden="1">"$AS$90:$AS$93"</definedName>
    <definedName name="IQRAT17" hidden="1">"$AT$18:$AT$25"</definedName>
    <definedName name="IQRAT89" hidden="1">"$AT$90:$AT$97"</definedName>
    <definedName name="IQRAU17" hidden="1">"$AU$18"</definedName>
    <definedName name="IQRAV89" hidden="1">"$AV$90:$AV$97"</definedName>
    <definedName name="IQRAX89" hidden="1">"$AX$90:$AX$97"</definedName>
    <definedName name="IQRAZ17" hidden="1">"$AZ$18:$AZ$25"</definedName>
    <definedName name="IQRB14" hidden="1">"$B$15:$B$518"</definedName>
    <definedName name="IQRB15" hidden="1">"$B$16:$B$17"</definedName>
    <definedName name="IQRB16" hidden="1">"$B$17:$B$520"</definedName>
    <definedName name="IQRB17" hidden="1">"$B$18:$B$22"</definedName>
    <definedName name="IQRB18" hidden="1">"$B$19:$B$23"</definedName>
    <definedName name="IQRB19" hidden="1">"$B$20:$B$24"</definedName>
    <definedName name="IQRB20" hidden="1">"$B$21:$B$25"</definedName>
    <definedName name="IQRB21" hidden="1">"$B$22:$B$26"</definedName>
    <definedName name="IQRB22" hidden="1">"$B$23:$B$27"</definedName>
    <definedName name="IQRB23" hidden="1">"$B$24:$B$28"</definedName>
    <definedName name="IQRB24" hidden="1">"$B$25:$B$29"</definedName>
    <definedName name="IQRB32" hidden="1">"$B$33:$B$37"</definedName>
    <definedName name="IQRB33" hidden="1">"$B$34:$B$38"</definedName>
    <definedName name="IQRB34" hidden="1">"$B$35:$B$39"</definedName>
    <definedName name="IQRB7" hidden="1">"$B$8:$B$11"</definedName>
    <definedName name="IQRB8" hidden="1">"$B$9:$B$260"</definedName>
    <definedName name="IQRB9" hidden="1">"$B$10"</definedName>
    <definedName name="IQRBB17" hidden="1">"$BB$18:$BB$1299"</definedName>
    <definedName name="IQRC14" hidden="1">"$C$15:$C$119"</definedName>
    <definedName name="IQRC15" hidden="1">"$C$16:$C$20"</definedName>
    <definedName name="IQRC24" hidden="1">"$C$25:$C$29"</definedName>
    <definedName name="IQRC39" hidden="1">"$C$40:$C$83"</definedName>
    <definedName name="IQRC7" hidden="1">"$C$8:$C$11"</definedName>
    <definedName name="IQRC8" hidden="1">"$C$9:$C$260"</definedName>
    <definedName name="IQRCapitalStructureDetailsU34" hidden="1">#REF!</definedName>
    <definedName name="IQRCapitalStructureDetailsU5" hidden="1">#REF!</definedName>
    <definedName name="IQRCapitalStructureDetailsU63" hidden="1">#REF!</definedName>
    <definedName name="IQRD108" hidden="1">"$D$109:$D$111"</definedName>
    <definedName name="IQRD11" hidden="1">"$D$12:$D$21"</definedName>
    <definedName name="IQRD14" hidden="1">"$D$15:$D$38"</definedName>
    <definedName name="IQRD15" hidden="1">"$D$16:$D$17"</definedName>
    <definedName name="IQRD22" hidden="1">"$D$23:$D$25"</definedName>
    <definedName name="IQRD39" hidden="1">"$D$40:$D$83"</definedName>
    <definedName name="IQRD44" hidden="1">"$D$45:$D$54"</definedName>
    <definedName name="IQRD66" hidden="1">"$D$67:$D$69"</definedName>
    <definedName name="IQRD7" hidden="1">"$D$8:$D$11"</definedName>
    <definedName name="IQRD77" hidden="1">"$D$78:$D$87"</definedName>
    <definedName name="IQRD88" hidden="1">"$D$89"</definedName>
    <definedName name="IQRDataA8" hidden="1">#REF!</definedName>
    <definedName name="IQRDataB8" hidden="1">#REF!</definedName>
    <definedName name="IQRDataC8" hidden="1">#REF!</definedName>
    <definedName name="IQRE7" hidden="1">"$E$8:$E$11"</definedName>
    <definedName name="IQRF7" hidden="1">"$F$8:$F$11"</definedName>
    <definedName name="IQRG10" hidden="1">"$H$10:$V$10"</definedName>
    <definedName name="IQRG11" hidden="1">"$H$11"</definedName>
    <definedName name="IQRG115" hidden="1">"$H$115:$I$115"</definedName>
    <definedName name="IQRG116" hidden="1">"$H$116"</definedName>
    <definedName name="IQRG117" hidden="1">"$H$117"</definedName>
    <definedName name="IQRG118" hidden="1">"$H$118:$K$118"</definedName>
    <definedName name="IQRG119" hidden="1">"$H$119:$W$119"</definedName>
    <definedName name="IQRG12" hidden="1">"$H$12:$O$12"</definedName>
    <definedName name="IQRG120" hidden="1">"$H$120:$L$120"</definedName>
    <definedName name="IQRG121" hidden="1">"$H$121:$J$121"</definedName>
    <definedName name="IQRG122" hidden="1">"$H$122"</definedName>
    <definedName name="IQRG123" hidden="1">"$H$123"</definedName>
    <definedName name="IQRG124" hidden="1">"$H$124"</definedName>
    <definedName name="IQRG125" hidden="1">"$H$125"</definedName>
    <definedName name="IQRG126" hidden="1">"$H$126"</definedName>
    <definedName name="IQRG127" hidden="1">"$H$127:$K$127"</definedName>
    <definedName name="IQRG128" hidden="1">"$H$128:$M$128"</definedName>
    <definedName name="IQRG129" hidden="1">"$H$129:$K$129"</definedName>
    <definedName name="IQRG13" hidden="1">"$H$13"</definedName>
    <definedName name="IQRG130" hidden="1">"$H$130:$J$130"</definedName>
    <definedName name="IQRG131" hidden="1">"$H$131:$P$131"</definedName>
    <definedName name="IQRG132" hidden="1">"$H$132:$M$132"</definedName>
    <definedName name="IQRG133" hidden="1">"$H$133"</definedName>
    <definedName name="IQRG134" hidden="1">"$H$134"</definedName>
    <definedName name="IQRG135" hidden="1">"$H$135:$N$135"</definedName>
    <definedName name="IQRG14" hidden="1">"$H$14:$L$14"</definedName>
    <definedName name="IQRG15" hidden="1">"$H$15:$R$15"</definedName>
    <definedName name="IQRG150" hidden="1">"$H$150:$I$150"</definedName>
    <definedName name="IQRG151" hidden="1">"$H$151"</definedName>
    <definedName name="IQRG152" hidden="1">"$H$152"</definedName>
    <definedName name="IQRG153" hidden="1">"$H$153:$K$153"</definedName>
    <definedName name="IQRG154" hidden="1">"$H$154:$W$154"</definedName>
    <definedName name="IQRG155" hidden="1">"$H$155:$L$155"</definedName>
    <definedName name="IQRG156" hidden="1">"$H$156:$J$156"</definedName>
    <definedName name="IQRG157" hidden="1">"$H$157"</definedName>
    <definedName name="IQRG158" hidden="1">"$H$158"</definedName>
    <definedName name="IQRG159" hidden="1">"$H$159"</definedName>
    <definedName name="IQRG16" hidden="1">"$H$16:$L$16"</definedName>
    <definedName name="IQRG160" hidden="1">"$H$160"</definedName>
    <definedName name="IQRG161" hidden="1">"$H$161"</definedName>
    <definedName name="IQRG162" hidden="1">"$H$162:$K$162"</definedName>
    <definedName name="IQRG163" hidden="1">"$H$163:$M$163"</definedName>
    <definedName name="IQRG164" hidden="1">"$H$164:$K$164"</definedName>
    <definedName name="IQRG165" hidden="1">"$H$165:$J$165"</definedName>
    <definedName name="IQRG166" hidden="1">"$H$166:$P$166"</definedName>
    <definedName name="IQRG167" hidden="1">"$H$167:$M$167"</definedName>
    <definedName name="IQRG168" hidden="1">"$H$168"</definedName>
    <definedName name="IQRG169" hidden="1">"$H$169"</definedName>
    <definedName name="IQRG17" hidden="1">"$H$17:$K$17"</definedName>
    <definedName name="IQRG170" hidden="1">"$H$170:$N$170"</definedName>
    <definedName name="IQRG18" hidden="1">"$H$18:$T$18"</definedName>
    <definedName name="IQRG19" hidden="1">"$H$19:$R$19"</definedName>
    <definedName name="IQRG20" hidden="1">"$H$20:$K$20"</definedName>
    <definedName name="IQRG21" hidden="1">"$H$21:$Q$21"</definedName>
    <definedName name="IQRG22" hidden="1">"$H$22:$T$22"</definedName>
    <definedName name="IQRG23" hidden="1">"$H$23:$Q$23"</definedName>
    <definedName name="IQRG24" hidden="1">"$H$24:$O$24"</definedName>
    <definedName name="IQRG25" hidden="1">"$H$25:$J$25"</definedName>
    <definedName name="IQRG26" hidden="1">"$H$26:$R$26"</definedName>
    <definedName name="IQRG29" hidden="1">"$G$30:$G$35"</definedName>
    <definedName name="IQRG31" hidden="1">"$G$32:$G$40"</definedName>
    <definedName name="IQRG36" hidden="1">"$G$37:$G$42"</definedName>
    <definedName name="IQRG37" hidden="1">"$G$38:$G$43"</definedName>
    <definedName name="IQRG38" hidden="1">"$G$39:$G$40"</definedName>
    <definedName name="IQRG39" hidden="1">"$G$40:$G$41"</definedName>
    <definedName name="IQRG40" hidden="1">"$G$41"</definedName>
    <definedName name="IQRG41" hidden="1">"$H$41:$AC$41"</definedName>
    <definedName name="IQRG42" hidden="1">"$H$42:$L$42"</definedName>
    <definedName name="IQRG43" hidden="1">"$H$43:$L$43"</definedName>
    <definedName name="IQRG44" hidden="1">"$H$44:$T$44"</definedName>
    <definedName name="IQRG45" hidden="1">"$H$45:$V$45"</definedName>
    <definedName name="IQRG46" hidden="1">"$H$46"</definedName>
    <definedName name="IQRG47" hidden="1">"$H$47:$O$47"</definedName>
    <definedName name="IQRG48" hidden="1">"$H$48"</definedName>
    <definedName name="IQRG49" hidden="1">"$H$49:$L$49"</definedName>
    <definedName name="IQRG50" hidden="1">"$H$50:$R$50"</definedName>
    <definedName name="IQRG51" hidden="1">"$H$51:$L$51"</definedName>
    <definedName name="IQRG52" hidden="1">"$H$52:$K$52"</definedName>
    <definedName name="IQRG53" hidden="1">"$H$53:$T$53"</definedName>
    <definedName name="IQRG54" hidden="1">"$H$54:$R$54"</definedName>
    <definedName name="IQRG55" hidden="1">"$H$55:$K$55"</definedName>
    <definedName name="IQRG56" hidden="1">"$H$56:$Q$56"</definedName>
    <definedName name="IQRG57" hidden="1">"$H$57:$T$57"</definedName>
    <definedName name="IQRG58" hidden="1">"$H$58:$Q$58"</definedName>
    <definedName name="IQRG59" hidden="1">"$H$59:$O$59"</definedName>
    <definedName name="IQRG6" hidden="1">"$H$6:$AC$6"</definedName>
    <definedName name="IQRG60" hidden="1">"$H$60:$J$60"</definedName>
    <definedName name="IQRG61" hidden="1">"$H$61:$R$61"</definedName>
    <definedName name="IQRG66" hidden="1">"$G$67:$G$71"</definedName>
    <definedName name="IQRG67" hidden="1">"$G$68:$G$72"</definedName>
    <definedName name="IQRG7" hidden="1">"$H$7:$L$7"</definedName>
    <definedName name="IQRG70" hidden="1">"$G$71:$G$73"</definedName>
    <definedName name="IQRG73" hidden="1">"$G$74:$G$77"</definedName>
    <definedName name="IQRG75" hidden="1">"$G$76:$G$79"</definedName>
    <definedName name="IQRG77" hidden="1">"$G$78"</definedName>
    <definedName name="IQRG8" hidden="1">"$H$8:$L$8"</definedName>
    <definedName name="IQRG81" hidden="1">"$G$82:$G$84"</definedName>
    <definedName name="IQRG84" hidden="1">"$G$85:$G$87"</definedName>
    <definedName name="IQRG86" hidden="1">"$G$87:$G$89"</definedName>
    <definedName name="IQRG9" hidden="1">"$H$9:$T$9"</definedName>
    <definedName name="IQRH14" hidden="1">"$H$15:$H$24"</definedName>
    <definedName name="IQRH19" hidden="1">"$H$20"</definedName>
    <definedName name="IQRH23" hidden="1">"$H$24:$H$32"</definedName>
    <definedName name="IQRH24" hidden="1">"$H$25:$H$33"</definedName>
    <definedName name="IQRH26" hidden="1">"$H$27"</definedName>
    <definedName name="IQRH29" hidden="1">"$H$30:$H$35"</definedName>
    <definedName name="IQRH31" hidden="1">"$H$32:$H$40"</definedName>
    <definedName name="IQRH36" hidden="1">"$H$37:$H$42"</definedName>
    <definedName name="IQRH37" hidden="1">"$H$38:$H$43"</definedName>
    <definedName name="IQRH38" hidden="1">"$H$39:$H$40"</definedName>
    <definedName name="IQRH39" hidden="1">"$H$40:$H$41"</definedName>
    <definedName name="IQRH40" hidden="1">"$H$41"</definedName>
    <definedName name="IQRH42" hidden="1">"$H$43"</definedName>
    <definedName name="IQRH43" hidden="1">"$H$44"</definedName>
    <definedName name="IQRH44" hidden="1">"$H$45:$H$50"</definedName>
    <definedName name="IQRH45" hidden="1">"$H$46"</definedName>
    <definedName name="IQRH46" hidden="1">"$H$47"</definedName>
    <definedName name="IQRH47" hidden="1">"$H$48"</definedName>
    <definedName name="IQRH48" hidden="1">"$H$49"</definedName>
    <definedName name="IQRH49" hidden="1">"$H$50"</definedName>
    <definedName name="IQRH51" hidden="1">"$H$52"</definedName>
    <definedName name="IQRH52" hidden="1">"$H$53"</definedName>
    <definedName name="IQRH53" hidden="1">"$H$54"</definedName>
    <definedName name="IQRH55" hidden="1">"$H$56:$H$58"</definedName>
    <definedName name="IQRH56" hidden="1">"$H$57:$H$59"</definedName>
    <definedName name="IQRH61" hidden="1">"$H$62:$H$71"</definedName>
    <definedName name="IQRH66" hidden="1">"$H$67:$H$71"</definedName>
    <definedName name="IQRH67" hidden="1">"$H$68:$H$72"</definedName>
    <definedName name="IQRH7" hidden="1">"$H$8:$H$11"</definedName>
    <definedName name="IQRH70" hidden="1">"$H$71:$H$73"</definedName>
    <definedName name="IQRH73" hidden="1">"$H$74:$H$77"</definedName>
    <definedName name="IQRH75" hidden="1">"$H$76:$H$79"</definedName>
    <definedName name="IQRH77" hidden="1">"$H$78"</definedName>
    <definedName name="IQRH81" hidden="1">"$H$82:$H$84"</definedName>
    <definedName name="IQRH84" hidden="1">"$H$85:$H$87"</definedName>
    <definedName name="IQRH86" hidden="1">"$H$87:$H$89"</definedName>
    <definedName name="IQRI7" hidden="1">"$I$8:$I$11"</definedName>
    <definedName name="IQRJ7" hidden="1">"$J$8:$J$11"</definedName>
    <definedName name="IQRN39" hidden="1">"$N$40:$N$83"</definedName>
    <definedName name="IQRN40" hidden="1">"$N$41:$N$84"</definedName>
    <definedName name="IQRO40" hidden="1">"$O$41:$O$84"</definedName>
    <definedName name="IQROnepointC14" hidden="1">#REF!</definedName>
    <definedName name="IQRPMOD38" hidden="1">#REF!</definedName>
    <definedName name="IQRQ39" hidden="1">"$Q$40:$Q$134"</definedName>
    <definedName name="IQRQ40" hidden="1">"$Q$41:$Q$122"</definedName>
    <definedName name="IQRSheet3M17" hidden="1">#REF!</definedName>
    <definedName name="IQRSheet6A7" hidden="1">#REF!</definedName>
    <definedName name="iQShowHideColumns" hidden="1">"iQShowAll"</definedName>
    <definedName name="Irene" hidden="1">1/ev</definedName>
    <definedName name="irytd" hidden="1">{#N/A,#N/A,FALSE,"Bericht 2";#N/A,#N/A,FALSE,"Bericht 3";#N/A,#N/A,FALSE,"Bericht 1"}</definedName>
    <definedName name="iryui" hidden="1">{#N/A,#N/A,FALSE,"Tabelle1"}</definedName>
    <definedName name="IsColHidden" hidden="1">FALSE</definedName>
    <definedName name="IsLTMColHidden" hidden="1">FALSE</definedName>
    <definedName name="IT" hidden="1">{"'Sheet1'!$A$1:$H$36"}</definedName>
    <definedName name="ITLeXToEUR" hidden="1">1/[0]!EUReXToLUF</definedName>
    <definedName name="ity" hidden="1">{#N/A,#N/A,FALSE,"Sheet1"}</definedName>
    <definedName name="ityedn" hidden="1">#REF!</definedName>
    <definedName name="ityn" hidden="1">#REF!</definedName>
    <definedName name="IT수정" hidden="1">{"'Sheet1'!$A$1:$H$36"}</definedName>
    <definedName name="iu" hidden="1">{"'Feb 99'!$A$1:$G$30"}</definedName>
    <definedName name="iuhiliu" hidden="1">{#N/A,#N/A,FALSE,"Sheet1"}</definedName>
    <definedName name="iuhiliu_1" hidden="1">{#N/A,#N/A,FALSE,"Sheet1"}</definedName>
    <definedName name="iuhiliu_1_1_1" hidden="1">{#N/A,#N/A,FALSE,"Sheet1"}</definedName>
    <definedName name="iuhiliu_1_1_2" hidden="1">{#N/A,#N/A,FALSE,"Sheet1"}</definedName>
    <definedName name="iuhiliu_1_1_3" hidden="1">{#N/A,#N/A,FALSE,"Sheet1"}</definedName>
    <definedName name="iuhiliu_1_2" hidden="1">{#N/A,#N/A,FALSE,"Sheet1"}</definedName>
    <definedName name="iuhiliu_1_3" hidden="1">{#N/A,#N/A,FALSE,"Sheet1"}</definedName>
    <definedName name="iuhiliu_1_4" hidden="1">{#N/A,#N/A,FALSE,"Sheet1"}</definedName>
    <definedName name="iuhiliu_2" hidden="1">{#N/A,#N/A,FALSE,"Sheet1"}</definedName>
    <definedName name="iuhiliu_3" hidden="1">{#N/A,#N/A,FALSE,"Sheet1"}</definedName>
    <definedName name="iuhiliu_4" hidden="1">{#N/A,#N/A,FALSE,"Sheet1"}</definedName>
    <definedName name="iu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uu" hidden="1">#REF!</definedName>
    <definedName name="IUY" hidden="1">{#N/A,#N/A,FALSE,"A";#N/A,#N/A,FALSE,"A"}</definedName>
    <definedName name="iytyo" hidden="1">{#N/A,#N/A,FALSE,"Aging Summary";#N/A,#N/A,FALSE,"Ratio Analysis";#N/A,#N/A,FALSE,"Test 120 Day Accts";#N/A,#N/A,FALSE,"Tickmarks"}</definedName>
    <definedName name="ıopı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op" hidden="1">{"det (May)",#N/A,FALSE,"June";"sum (MAY YTD)",#N/A,FALSE,"June YTD"}</definedName>
    <definedName name="ıopıopıp" hidden="1">{"det (May)",#N/A,FALSE,"June";"sum (MAY YTD)",#N/A,FALSE,"June YTD"}</definedName>
    <definedName name="ıopjjk" hidden="1">{"det (May)",#N/A,FALSE,"June";"sum (MAY YTD)",#N/A,FALSE,"June YTD"}</definedName>
    <definedName name="j" hidden="1">{#N/A,#N/A,TRUE,"FACTS";"DWGLIST",#N/A,TRUE,"DWGS"}</definedName>
    <definedName name="J_WT" hidden="1">#REF!</definedName>
    <definedName name="jack" hidden="1">{"'Sheet1'!$A$4:$M$6"}</definedName>
    <definedName name="jack_1" hidden="1">{"'Sheet1'!$A$4:$M$6"}</definedName>
    <definedName name="jack_1_1_1" hidden="1">{"'Sheet1'!$A$4:$M$6"}</definedName>
    <definedName name="jack_1_1_2" hidden="1">{"'Sheet1'!$A$4:$M$6"}</definedName>
    <definedName name="jack_1_1_3" hidden="1">{"'Sheet1'!$A$4:$M$6"}</definedName>
    <definedName name="jack_1_2" hidden="1">{"'Sheet1'!$A$4:$M$6"}</definedName>
    <definedName name="jack_1_3" hidden="1">{"'Sheet1'!$A$4:$M$6"}</definedName>
    <definedName name="jack_1_4" hidden="1">{"'Sheet1'!$A$4:$M$6"}</definedName>
    <definedName name="jack_2" hidden="1">{"'Sheet1'!$A$4:$M$6"}</definedName>
    <definedName name="jack_3" hidden="1">{"'Sheet1'!$A$4:$M$6"}</definedName>
    <definedName name="jack_4" hidden="1">{"'Sheet1'!$A$4:$M$6"}</definedName>
    <definedName name="jadkfj" hidden="1">#REF!</definedName>
    <definedName name="jajjks" hidden="1">{#N/A,#N/A,FALSE,"Total";#N/A,#N/A,FALSE,"ASNS";#N/A,#N/A,FALSE,"PNCNS";#N/A,#N/A,FALSE,"DSNS";#N/A,#N/A,FALSE,"TNS"}</definedName>
    <definedName name="Jas" hidden="1">{"'Feb 99'!$A$1:$G$30"}</definedName>
    <definedName name="JB" hidden="1">{#N/A,#N/A,FALSE,"K_DRIV"}</definedName>
    <definedName name="jd" hidden="1">{#N/A,#N/A,FALSE,"BALANCE SHEET";#N/A,#N/A,FALSE,"PL ACCOUNT";#N/A,#N/A,FALSE,"FIXED ASSETS";#N/A,#N/A,FALSE,"HP (V)";#N/A,#N/A,FALSE,"TAX COMP";#N/A,#N/A,FALSE,"W&amp;T";#N/A,#N/A,FALSE,"RECONCILE"}</definedName>
    <definedName name="jeanne" hidden="1">{#N/A,#N/A,FALSE,"Eastern";#N/A,#N/A,FALSE,"Western"}</definedName>
    <definedName name="jeklklw" hidden="1">{"'Sheet1'!$A$1:$H$36"}</definedName>
    <definedName name="jertjtrjtr" hidden="1">{#N/A,#N/A,FALSE,"Report1"}</definedName>
    <definedName name="jfdkglsa" hidden="1">#REF!</definedName>
    <definedName name="JFWO" hidden="1">{"'Feb 99'!$A$1:$G$30"}</definedName>
    <definedName name="jh" hidden="1">{"'Sheet1'!$A$1:$H$36"}</definedName>
    <definedName name="jhg" hidden="1">{"'毛利比较'!$A$4:$P$26"}</definedName>
    <definedName name="jhj" hidden="1">#REF!</definedName>
    <definedName name="jhk" hidden="1">{"D24J24",#N/A,FALSE,"graphs"}</definedName>
    <definedName name="jhl" hidden="1">{#N/A,#N/A,FALSE,"Sheet1"}</definedName>
    <definedName name="jhl_1" hidden="1">{#N/A,#N/A,FALSE,"Sheet1"}</definedName>
    <definedName name="jhl_1_1_1" hidden="1">{#N/A,#N/A,FALSE,"Sheet1"}</definedName>
    <definedName name="jhl_1_1_2" hidden="1">{#N/A,#N/A,FALSE,"Sheet1"}</definedName>
    <definedName name="jhl_1_1_3" hidden="1">{#N/A,#N/A,FALSE,"Sheet1"}</definedName>
    <definedName name="jhl_1_2" hidden="1">{#N/A,#N/A,FALSE,"Sheet1"}</definedName>
    <definedName name="jhl_1_3" hidden="1">{#N/A,#N/A,FALSE,"Sheet1"}</definedName>
    <definedName name="jhl_1_4" hidden="1">{#N/A,#N/A,FALSE,"Sheet1"}</definedName>
    <definedName name="jhl_2" hidden="1">{#N/A,#N/A,FALSE,"Sheet1"}</definedName>
    <definedName name="jhl_3" hidden="1">{#N/A,#N/A,FALSE,"Sheet1"}</definedName>
    <definedName name="jhl_4" hidden="1">{#N/A,#N/A,FALSE,"Sheet1"}</definedName>
    <definedName name="ji" hidden="1">{#N/A,#N/A,FALSE,"Sheet1"}</definedName>
    <definedName name="ji_1" hidden="1">{#N/A,#N/A,FALSE,"Sheet1"}</definedName>
    <definedName name="ji_1_1_1" hidden="1">{#N/A,#N/A,FALSE,"Sheet1"}</definedName>
    <definedName name="ji_1_1_2" hidden="1">{#N/A,#N/A,FALSE,"Sheet1"}</definedName>
    <definedName name="ji_1_1_3" hidden="1">{#N/A,#N/A,FALSE,"Sheet1"}</definedName>
    <definedName name="ji_1_2" hidden="1">{#N/A,#N/A,FALSE,"Sheet1"}</definedName>
    <definedName name="ji_1_3" hidden="1">{#N/A,#N/A,FALSE,"Sheet1"}</definedName>
    <definedName name="ji_1_4" hidden="1">{#N/A,#N/A,FALSE,"Sheet1"}</definedName>
    <definedName name="ji_2" hidden="1">{#N/A,#N/A,FALSE,"Sheet1"}</definedName>
    <definedName name="ji_3" hidden="1">{#N/A,#N/A,FALSE,"Sheet1"}</definedName>
    <definedName name="ji_4" hidden="1">{#N/A,#N/A,FALSE,"Sheet1"}</definedName>
    <definedName name="jik" hidden="1">{"'Sheet1'!$A$4:$M$6"}</definedName>
    <definedName name="jik_1" hidden="1">{"'Sheet1'!$A$4:$M$6"}</definedName>
    <definedName name="jik_1_1_1" hidden="1">{"'Sheet1'!$A$4:$M$6"}</definedName>
    <definedName name="jik_1_1_2" hidden="1">{"'Sheet1'!$A$4:$M$6"}</definedName>
    <definedName name="jik_1_1_3" hidden="1">{"'Sheet1'!$A$4:$M$6"}</definedName>
    <definedName name="jik_1_2" hidden="1">{"'Sheet1'!$A$4:$M$6"}</definedName>
    <definedName name="jik_1_3" hidden="1">{"'Sheet1'!$A$4:$M$6"}</definedName>
    <definedName name="jik_1_4" hidden="1">{"'Sheet1'!$A$4:$M$6"}</definedName>
    <definedName name="jik_2" hidden="1">{"'Sheet1'!$A$4:$M$6"}</definedName>
    <definedName name="jik_3" hidden="1">{"'Sheet1'!$A$4:$M$6"}</definedName>
    <definedName name="jik_4" hidden="1">{"'Sheet1'!$A$4:$M$6"}</definedName>
    <definedName name="jj" hidden="1">{"'Apr-00'!$B$4:$AD$44"}</definedName>
    <definedName name="jjj" hidden="1">{#N/A,#N/A,TRUE,"4Q BCG";#N/A,#N/A,TRUE,"4Q w|o Wireless";#N/A,#N/A,TRUE,"4Q Wireless"}</definedName>
    <definedName name="jjj_1" hidden="1">{#N/A,#N/A,TRUE,"4Q BCG";#N/A,#N/A,TRUE,"4Q w|o Wireless";#N/A,#N/A,TRUE,"4Q Wireless"}</definedName>
    <definedName name="JJJ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j" hidden="1">#REF!</definedName>
    <definedName name="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jjjjj" hidden="1">{#N/A,#N/A,FALSE,"Sheet1"}</definedName>
    <definedName name="jjjjjjjjjjjjjjjj" hidden="1">{#N/A,#N/A,FALSE,"Sheet1"}</definedName>
    <definedName name="jjjjjjjjjjjjjjjjjjjjjjj" hidden="1">{#N/A,#N/A,FALSE,"Sheet1"}</definedName>
    <definedName name="jjjjjjjjjjjjjjjjjjjjjjjjj" hidden="1">{#N/A,#N/A,FALSE,"Sheet1"}</definedName>
    <definedName name="jjjjjjjjjjjjjjjjjjjjjjjjjj" hidden="1">{#N/A,#N/A,FALSE,"Sheet1"}</definedName>
    <definedName name="jjkk" hidden="1">{"'Feb 99'!$A$1:$G$30"}</definedName>
    <definedName name="jjkkj" hidden="1">{#VALUE!,#N/A,FALSE,0}</definedName>
    <definedName name="jjl" hidden="1">{"'표지'!$B$5"}</definedName>
    <definedName name="jjuggf" hidden="1">{#N/A,#N/A,FALSE,"资产负债表";#N/A,#N/A,FALSE,"资产负债表"}</definedName>
    <definedName name="j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fdlgjkt" hidden="1">{0,0,0,#VALUE!;0,0,0,#VALUE!;0,FALSE,0,0}</definedName>
    <definedName name="jkg" hidden="1">{#N/A,#N/A,FALSE,"제목"}</definedName>
    <definedName name="jkh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jk1" hidden="1">{#N/A,#N/A,FALSE,"Bericht 2";#N/A,#N/A,FALSE,"Bericht 3";#N/A,#N/A,FALSE,"Bericht 1"}</definedName>
    <definedName name="jki" hidden="1">{#N/A,#N/A,FALSE,"资产负债表";#N/A,#N/A,FALSE,"资产负债表"}</definedName>
    <definedName name="jkj" hidden="1">{#N/A,#N/A,TRUE,"FY BCG";#N/A,#N/A,TRUE,"FY w|o Wireless";#N/A,#N/A,TRUE,"FY Wireless"}</definedName>
    <definedName name="jkj_1" hidden="1">{#N/A,#N/A,TRUE,"FY BCG";#N/A,#N/A,TRUE,"FY w|o Wireless";#N/A,#N/A,TRUE,"FY Wireless"}</definedName>
    <definedName name="jkjkj" hidden="1">#REF!</definedName>
    <definedName name="jkjkjk" hidden="1">{"'Sheet1'!$A$4:$M$6"}</definedName>
    <definedName name="jkkjh" hidden="1">{"'Server Configuration'!$A$1:$DB$281"}</definedName>
    <definedName name="jkl" hidden="1">{#N/A,#N/A,FALSE,"资产负债表";#N/A,#N/A,FALSE,"资产负债表"}</definedName>
    <definedName name="jklejke" hidden="1">{"'Sheet1'!$A$1:$H$36"}</definedName>
    <definedName name="jkm" hidden="1">{#N/A,#N/A,FALSE,"제목"}</definedName>
    <definedName name="jkşş" hidden="1">{"det (May)",#N/A,FALSE,"June";"sum (MAY YTD)",#N/A,FALSE,"June YTD"}</definedName>
    <definedName name="Jkt" hidden="1">{"SCH1C",#N/A,FALSE,"North America";"SCH2C",#N/A,FALSE,"North America"}</definedName>
    <definedName name="jk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jl" hidden="1">{"det (May)",#N/A,FALSE,"June";"sum (MAY YTD)",#N/A,FALSE,"June YTD"}</definedName>
    <definedName name="jlkj\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l" hidden="1">{#N/A,#N/A,FALSE,"Aging Summary";#N/A,#N/A,FALSE,"Ratio Analysis";#N/A,#N/A,FALSE,"Test 120 Day Accts";#N/A,#N/A,FALSE,"Tickmarks"}</definedName>
    <definedName name="jlkjl_1" hidden="1">{#N/A,#N/A,FALSE,"Aging Summary";#N/A,#N/A,FALSE,"Ratio Analysis";#N/A,#N/A,FALSE,"Test 120 Day Accts";#N/A,#N/A,FALSE,"Tickmarks"}</definedName>
    <definedName name="jlkjlkj" hidden="1">{#N/A,#N/A,FALSE,"Gateway";#N/A,#N/A,FALSE,"NewYork";#N/A,#N/A,FALSE,"Ocean";#N/A,#N/A,FALSE,"GVH";#N/A,#N/A,FALSE,"GVM";#N/A,#N/A,FALSE,"GVT"}</definedName>
    <definedName name="jllk" hidden="1">{#N/A,#N/A,TRUE,"Monthly Wireless";#N/A,#N/A,TRUE,"Qrt Wireless";#N/A,#N/A,TRUE,"FY Wireless";#N/A,#N/A,TRUE,"1Q Wireless";#N/A,#N/A,TRUE,"2Q Wireless";#N/A,#N/A,TRUE,"3Q Wireless";#N/A,#N/A,TRUE,"4Q Wireless"}</definedName>
    <definedName name="jllk_1" hidden="1">{#N/A,#N/A,TRUE,"Monthly Wireless";#N/A,#N/A,TRUE,"Qrt Wireless";#N/A,#N/A,TRUE,"FY Wireless";#N/A,#N/A,TRUE,"1Q Wireless";#N/A,#N/A,TRUE,"2Q Wireless";#N/A,#N/A,TRUE,"3Q Wireless";#N/A,#N/A,TRUE,"4Q Wireless"}</definedName>
    <definedName name="JMLSDGMLSQ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" hidden="1">{"'毛利比较'!$A$4:$P$26"}</definedName>
    <definedName name="Jo" hidden="1">1/[0]!EUReXToFIM</definedName>
    <definedName name="joko" hidden="1">{#N/A,#N/A,FALSE,"Aging Summary";#N/A,#N/A,FALSE,"Ratio Analysis";#N/A,#N/A,FALSE,"Test 120 Day Accts";#N/A,#N/A,FALSE,"Tickmarks"}</definedName>
    <definedName name="joko_1" hidden="1">{#N/A,#N/A,FALSE,"Aging Summary";#N/A,#N/A,FALSE,"Ratio Analysis";#N/A,#N/A,FALSE,"Test 120 Day Accts";#N/A,#N/A,FALSE,"Tickmarks"}</definedName>
    <definedName name="joko_1_1_1" hidden="1">{#N/A,#N/A,FALSE,"Aging Summary";#N/A,#N/A,FALSE,"Ratio Analysis";#N/A,#N/A,FALSE,"Test 120 Day Accts";#N/A,#N/A,FALSE,"Tickmarks"}</definedName>
    <definedName name="joko_1_1_2" hidden="1">{#N/A,#N/A,FALSE,"Aging Summary";#N/A,#N/A,FALSE,"Ratio Analysis";#N/A,#N/A,FALSE,"Test 120 Day Accts";#N/A,#N/A,FALSE,"Tickmarks"}</definedName>
    <definedName name="joko_1_1_3" hidden="1">{#N/A,#N/A,FALSE,"Aging Summary";#N/A,#N/A,FALSE,"Ratio Analysis";#N/A,#N/A,FALSE,"Test 120 Day Accts";#N/A,#N/A,FALSE,"Tickmarks"}</definedName>
    <definedName name="joko_1_2" hidden="1">{#N/A,#N/A,FALSE,"Aging Summary";#N/A,#N/A,FALSE,"Ratio Analysis";#N/A,#N/A,FALSE,"Test 120 Day Accts";#N/A,#N/A,FALSE,"Tickmarks"}</definedName>
    <definedName name="joko_1_3" hidden="1">{#N/A,#N/A,FALSE,"Aging Summary";#N/A,#N/A,FALSE,"Ratio Analysis";#N/A,#N/A,FALSE,"Test 120 Day Accts";#N/A,#N/A,FALSE,"Tickmarks"}</definedName>
    <definedName name="joko_1_4" hidden="1">{#N/A,#N/A,FALSE,"Aging Summary";#N/A,#N/A,FALSE,"Ratio Analysis";#N/A,#N/A,FALSE,"Test 120 Day Accts";#N/A,#N/A,FALSE,"Tickmarks"}</definedName>
    <definedName name="joko_2" hidden="1">{#N/A,#N/A,FALSE,"Aging Summary";#N/A,#N/A,FALSE,"Ratio Analysis";#N/A,#N/A,FALSE,"Test 120 Day Accts";#N/A,#N/A,FALSE,"Tickmarks"}</definedName>
    <definedName name="joko_3" hidden="1">{#N/A,#N/A,FALSE,"Aging Summary";#N/A,#N/A,FALSE,"Ratio Analysis";#N/A,#N/A,FALSE,"Test 120 Day Accts";#N/A,#N/A,FALSE,"Tickmarks"}</definedName>
    <definedName name="joko_4" hidden="1">{#N/A,#N/A,FALSE,"Aging Summary";#N/A,#N/A,FALSE,"Ratio Analysis";#N/A,#N/A,FALSE,"Test 120 Day Accts";#N/A,#N/A,FALSE,"Tickmarks"}</definedName>
    <definedName name="JP" hidden="1">{"'Feb 99'!$A$1:$G$30"}</definedName>
    <definedName name="JRM" hidden="1">{"EVA",#N/A,FALSE,"EVA";"WACC",#N/A,FALSE,"WACC"}</definedName>
    <definedName name="jrtr" hidden="1">{#N/A,#N/A,FALSE,"Sheet1"}</definedName>
    <definedName name="jry" hidden="1">{#N/A,#N/A,FALSE,"ET"}</definedName>
    <definedName name="jsldfhjslg" hidden="1">{0,0,0,0}</definedName>
    <definedName name="jterjterjtj" hidden="1">{#N/A,#N/A,FALSE,"Tabelle1"}</definedName>
    <definedName name="jtrjrtrjtr" hidden="1">{"Green Book",#N/A,FALSE,"G Book";"Reconciliation",#N/A,FALSE,"EZ Prof Rec";"Consolidation",#N/A,FALSE,"Consolidated"}</definedName>
    <definedName name="jtrjtreu" hidden="1">{#N/A,#N/A,FALSE,"General Assumptions";#N/A,#N/A,FALSE,"Accounts";#N/A,#N/A,FALSE,"OperatingAssumptions";#N/A,#N/A,FALSE,"Cashflow";#N/A,#N/A,FALSE,"Debt";#N/A,#N/A,FALSE,"Ops Summary";#N/A,#N/A,FALSE,"Summary"}</definedName>
    <definedName name="jttrt" hidden="1">{#N/A,#N/A,FALSE,"Sheet1"}</definedName>
    <definedName name="ju" hidden="1">{"'毛利比较'!$A$4:$P$26"}</definedName>
    <definedName name="Jul" hidden="1">#REF!</definedName>
    <definedName name="julio" hidden="1">{"SCH1B",#N/A,FALSE,"Canada";"SCH2B",#N/A,FALSE,"Canada"}</definedName>
    <definedName name="Jun" hidden="1">#REF!</definedName>
    <definedName name="juo" hidden="1">#REF!</definedName>
    <definedName name="jyr" hidden="1">{#N/A,#N/A,FALSE,"Bericht 2";#N/A,#N/A,FALSE,"Bericht 3";#N/A,#N/A,FALSE,"Bericht 1"}</definedName>
    <definedName name="k" hidden="1">{"det (May)",#N/A,FALSE,"June";"sum (MAY YTD)",#N/A,FALSE,"June YTD"}</definedName>
    <definedName name="k_1" hidden="1">{"Ba",#N/A,FALSE,"B"}</definedName>
    <definedName name="K11.1.2" hidden="1">#REF!</definedName>
    <definedName name="K2__EVCOMOPTS__" hidden="1">6</definedName>
    <definedName name="K2_WBEVMODE" hidden="1">0</definedName>
    <definedName name="K2a" hidden="1">{#N/A,#N/A,FALSE,"Sheet1"}</definedName>
    <definedName name="K7a" hidden="1">255</definedName>
    <definedName name="KAi" hidden="1">{#N/A,#N/A,FALSE,"Sheet1"}</definedName>
    <definedName name="kaial" hidden="1">{"SCH2B",#N/A,FALSE,"Canada"}</definedName>
    <definedName name="kam" hidden="1">{"'Feb 99'!$A$1:$G$30"}</definedName>
    <definedName name="karina" hidden="1">{"'Sheet1'!$A$4:$M$6"}</definedName>
    <definedName name="KB" hidden="1">{#N/A,#N/A,FALSE,"Sheet1"}</definedName>
    <definedName name="kbid" hidden="1">{"PRICE",#N/A,FALSE,"PRICE VAR"}</definedName>
    <definedName name="KC" hidden="1">{#N/A,#N/A,FALSE,"Sheet1"}</definedName>
    <definedName name="kcc" hidden="1">#REF!</definedName>
    <definedName name="kcd" hidden="1">#REF!</definedName>
    <definedName name="kce" hidden="1">#REF!</definedName>
    <definedName name="kcr" hidden="1">#REF!</definedName>
    <definedName name="kdibm" hidden="1">{"REPORT100",#N/A,FALSE,"100 &amp; 110"}</definedName>
    <definedName name="kdjfsa" hidden="1">#REF!</definedName>
    <definedName name="kdkd" hidden="1">{#N/A,#N/A,FALSE,"Sheet1"}</definedName>
    <definedName name="kdkd_1" hidden="1">{#N/A,#N/A,FALSE,"Sheet1"}</definedName>
    <definedName name="kdkd_1_1_1" hidden="1">{#N/A,#N/A,FALSE,"Sheet1"}</definedName>
    <definedName name="kdkd_1_1_2" hidden="1">{#N/A,#N/A,FALSE,"Sheet1"}</definedName>
    <definedName name="kdkd_1_1_3" hidden="1">{#N/A,#N/A,FALSE,"Sheet1"}</definedName>
    <definedName name="kdkd_1_2" hidden="1">{#N/A,#N/A,FALSE,"Sheet1"}</definedName>
    <definedName name="kdkd_1_3" hidden="1">{#N/A,#N/A,FALSE,"Sheet1"}</definedName>
    <definedName name="kdkd_1_4" hidden="1">{#N/A,#N/A,FALSE,"Sheet1"}</definedName>
    <definedName name="kdkd_2" hidden="1">{#N/A,#N/A,FALSE,"Sheet1"}</definedName>
    <definedName name="kdkd_3" hidden="1">{#N/A,#N/A,FALSE,"Sheet1"}</definedName>
    <definedName name="kdkd_4" hidden="1">{#N/A,#N/A,FALSE,"Sheet1"}</definedName>
    <definedName name="kegs" hidden="1">{"det (May)",#N/A,FALSE,"June";"sum (MAY YTD)",#N/A,FALSE,"June YTD"}</definedName>
    <definedName name="key" hidden="1">#REF!</definedName>
    <definedName name="keyA" hidden="1">#REF!</definedName>
    <definedName name="KeycustInst" hidden="1">{"SCH2B",#N/A,FALSE,"Canada"}</definedName>
    <definedName name="KEYS1" hidden="1">#REF!</definedName>
    <definedName name="keyz" hidden="1">#REF!</definedName>
    <definedName name="kf" hidden="1">{#N/A,#N/A,FALSE,"Bericht 2";#N/A,#N/A,FALSE,"Bericht 3";#N/A,#N/A,FALSE,"Bericht 1"}</definedName>
    <definedName name="kfhgkty" hidden="1">{#N/A,#N/A,FALSE,"Bericht 2";#N/A,#N/A,FALSE,"Bericht 3";#N/A,#N/A,FALSE,"Bericht 1"}</definedName>
    <definedName name="khg" hidden="1">{#N/A,#N/A,FALSE,"OI";#N/A,#N/A,FALSE,"EiD"}</definedName>
    <definedName name="khj" hidden="1">{#N/A,#N/A,FALSE,"Sheet1"}</definedName>
    <definedName name="khj_1" hidden="1">{#N/A,#N/A,FALSE,"Sheet1"}</definedName>
    <definedName name="khj_1_1_1" hidden="1">{#N/A,#N/A,FALSE,"Sheet1"}</definedName>
    <definedName name="khj_1_1_2" hidden="1">{#N/A,#N/A,FALSE,"Sheet1"}</definedName>
    <definedName name="khj_1_1_3" hidden="1">{#N/A,#N/A,FALSE,"Sheet1"}</definedName>
    <definedName name="khj_1_2" hidden="1">{#N/A,#N/A,FALSE,"Sheet1"}</definedName>
    <definedName name="khj_1_3" hidden="1">{#N/A,#N/A,FALSE,"Sheet1"}</definedName>
    <definedName name="khj_1_4" hidden="1">{#N/A,#N/A,FALSE,"Sheet1"}</definedName>
    <definedName name="khj_2" hidden="1">{#N/A,#N/A,FALSE,"Sheet1"}</definedName>
    <definedName name="khj_3" hidden="1">{#N/A,#N/A,FALSE,"Sheet1"}</definedName>
    <definedName name="khj_4" hidden="1">{#N/A,#N/A,FALSE,"Sheet1"}</definedName>
    <definedName name="ki" hidden="1">{"'毛利比较'!$A$4:$P$26"}</definedName>
    <definedName name="kibmb" hidden="1">{"MFG COGS",#N/A,FALSE,"MFG COGS";"MFGCOGS ESTIMATES",#N/A,FALSE,"MFG COGS"}</definedName>
    <definedName name="kiby\" hidden="1">{"JOBCOGS",#N/A,FALSE,"JOB COGS";"JOBHIST",#N/A,FALSE,"JOB COGS"}</definedName>
    <definedName name="KIECO" hidden="1">#REF!</definedName>
    <definedName name="kiiuyu" hidden="1">{#N/A,#N/A,FALSE,"资产负债表";#N/A,#N/A,FALSE,"资产负债表"}</definedName>
    <definedName name="Kile" hidden="1">{"SCH1B",#N/A,FALSE,"Canada"}</definedName>
    <definedName name="Kile1" hidden="1">{"SCH1B",#N/A,FALSE,"Canada"}</definedName>
    <definedName name="kim" hidden="1">{"CONSOL",#N/A,FALSE,"CONSOLIDATION"}</definedName>
    <definedName name="kimb" hidden="1">{"EXCH HIST",#N/A,FALSE,"EXCHANGE VAR";"RATES",#N/A,FALSE,"EXCHANGE VAR"}</definedName>
    <definedName name="kimbmb" hidden="1">{"MFGVAR",#N/A,FALSE,"MFG VAR"}</definedName>
    <definedName name="kio" hidden="1">{"'毛利比较'!$A$4:$P$26"}</definedName>
    <definedName name="kj" hidden="1">{#N/A,#N/A,FALSE,"Assessment";#N/A,#N/A,FALSE,"Staffing";#N/A,#N/A,FALSE,"Hires";#N/A,#N/A,FALSE,"Assumptions"}</definedName>
    <definedName name="kjdjdjd" hidden="1">{#N/A,#N/A,FALSE,"Sheet1"}</definedName>
    <definedName name="kjdjdjd_1" hidden="1">{#N/A,#N/A,FALSE,"Sheet1"}</definedName>
    <definedName name="kjdjdjd_1_1_1" hidden="1">{#N/A,#N/A,FALSE,"Sheet1"}</definedName>
    <definedName name="kjdjdjd_1_1_2" hidden="1">{#N/A,#N/A,FALSE,"Sheet1"}</definedName>
    <definedName name="kjdjdjd_1_1_3" hidden="1">{#N/A,#N/A,FALSE,"Sheet1"}</definedName>
    <definedName name="kjdjdjd_1_2" hidden="1">{#N/A,#N/A,FALSE,"Sheet1"}</definedName>
    <definedName name="kjdjdjd_1_3" hidden="1">{#N/A,#N/A,FALSE,"Sheet1"}</definedName>
    <definedName name="kjdjdjd_1_4" hidden="1">{#N/A,#N/A,FALSE,"Sheet1"}</definedName>
    <definedName name="kjdjdjd_2" hidden="1">{#N/A,#N/A,FALSE,"Sheet1"}</definedName>
    <definedName name="kjdjdjd_3" hidden="1">{#N/A,#N/A,FALSE,"Sheet1"}</definedName>
    <definedName name="kjdjdjd_4" hidden="1">{#N/A,#N/A,FALSE,"Sheet1"}</definedName>
    <definedName name="kjdslf" hidden="1">{#N/A,#N/A,FALSE,"Sheet1"}</definedName>
    <definedName name="kjdslf_1" hidden="1">{#N/A,#N/A,FALSE,"Sheet1"}</definedName>
    <definedName name="kjdslf_1_1_1" hidden="1">{#N/A,#N/A,FALSE,"Sheet1"}</definedName>
    <definedName name="kjdslf_1_1_2" hidden="1">{#N/A,#N/A,FALSE,"Sheet1"}</definedName>
    <definedName name="kjdslf_1_1_3" hidden="1">{#N/A,#N/A,FALSE,"Sheet1"}</definedName>
    <definedName name="kjdslf_1_2" hidden="1">{#N/A,#N/A,FALSE,"Sheet1"}</definedName>
    <definedName name="kjdslf_1_3" hidden="1">{#N/A,#N/A,FALSE,"Sheet1"}</definedName>
    <definedName name="kjdslf_1_4" hidden="1">{#N/A,#N/A,FALSE,"Sheet1"}</definedName>
    <definedName name="kjdslf_2" hidden="1">{#N/A,#N/A,FALSE,"Sheet1"}</definedName>
    <definedName name="kjdslf_3" hidden="1">{#N/A,#N/A,FALSE,"Sheet1"}</definedName>
    <definedName name="kjdslf_4" hidden="1">{#N/A,#N/A,FALSE,"Sheet1"}</definedName>
    <definedName name="kjejk" hidden="1">{"'home'!$F$26","'home'!$A$1:$J$25"}</definedName>
    <definedName name="kjfkdj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hkl" hidden="1">{#N/A,#N/A,FALSE,"Sheet1"}</definedName>
    <definedName name="kjhkl_1" hidden="1">{#N/A,#N/A,FALSE,"Sheet1"}</definedName>
    <definedName name="kjhkl_1_1_1" hidden="1">{#N/A,#N/A,FALSE,"Sheet1"}</definedName>
    <definedName name="kjhkl_1_1_2" hidden="1">{#N/A,#N/A,FALSE,"Sheet1"}</definedName>
    <definedName name="kjhkl_1_1_3" hidden="1">{#N/A,#N/A,FALSE,"Sheet1"}</definedName>
    <definedName name="kjhkl_1_2" hidden="1">{#N/A,#N/A,FALSE,"Sheet1"}</definedName>
    <definedName name="kjhkl_1_3" hidden="1">{#N/A,#N/A,FALSE,"Sheet1"}</definedName>
    <definedName name="kjhkl_1_4" hidden="1">{#N/A,#N/A,FALSE,"Sheet1"}</definedName>
    <definedName name="kjhkl_2" hidden="1">{#N/A,#N/A,FALSE,"Sheet1"}</definedName>
    <definedName name="kjhkl_3" hidden="1">{#N/A,#N/A,FALSE,"Sheet1"}</definedName>
    <definedName name="kjhkl_4" hidden="1">{#N/A,#N/A,FALSE,"Sheet1"}</definedName>
    <definedName name="kjk" hidden="1">{"'Sheet1'!$A$1:$H$36"}</definedName>
    <definedName name="kjkjlj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l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k" hidden="1">{"det (May)",#N/A,FALSE,"June";"sum (MAY YTD)",#N/A,FALSE,"June YTD"}</definedName>
    <definedName name="kjlkj" hidden="1">{0,0,0,0;0,0,0,0;0,0,0,0;0,0,0,0;0,0,0,0;0,0,0,0;0,0,0,0;0,0,0,0;0,0,0,0;0,0,0,0;0,0,0,0;0,0,0,0;0,0,0,0}</definedName>
    <definedName name="kjlllll" hidden="1">{#N/A,#N/A,FALSE,"Assessment";#N/A,#N/A,FALSE,"Staffing";#N/A,#N/A,FALSE,"Hires";#N/A,#N/A,FALSE,"Assumptions"}</definedName>
    <definedName name="kjlşh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kljş" hidden="1">{"det (May)",#N/A,FALSE,"June";"sum (MAY YTD)",#N/A,FALSE,"June YTD"}</definedName>
    <definedName name="kjnnkn" hidden="1">{"'Feb 99'!$A$1:$G$30"}</definedName>
    <definedName name="KKA" hidden="1">{#N/A,#N/A,FALSE,"Sheet1"}</definedName>
    <definedName name="KKK" hidden="1">{#N/A,#N/A,FALSE,"Assessment";#N/A,#N/A,FALSE,"Staffing";#N/A,#N/A,FALSE,"Hires";#N/A,#N/A,FALSE,"Assumptions"}</definedName>
    <definedName name="kkk_1" hidden="1">{"CSheet",#N/A,FALSE,"C";"SmCap",#N/A,FALSE,"VAL1";"GulfCoast",#N/A,FALSE,"VAL1";"nav",#N/A,FALSE,"NAV";"Summary",#N/A,FALSE,"NAV"}</definedName>
    <definedName name="kkkk" hidden="1">{#N/A,#N/A,FALSE,"Assessment";#N/A,#N/A,FALSE,"Staffing";#N/A,#N/A,FALSE,"Hires";#N/A,#N/A,FALSE,"Assumptions"}</definedName>
    <definedName name="kkkkkkkkkkkkkkkkkkkkkkkkkk" hidden="1">{#N/A,#N/A,FALSE,"Sheet1"}</definedName>
    <definedName name="kkl" hidden="1">{"DCF","UPSIDE CASE",FALSE,"Sheet1";"DCF","BASE CASE",FALSE,"Sheet1";"DCF","DOWNSIDE CASE",FALSE,"Sheet1"}</definedName>
    <definedName name="kkl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zc" hidden="1">{#N/A,#N/A,FALSE,"Sheet1"}</definedName>
    <definedName name="k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kjkjljjjjökl" hidden="1">1/[0]!EUReXToESP</definedName>
    <definedName name="klm" hidden="1">{"'Sheet1'!$A$4:$M$6"}</definedName>
    <definedName name="klm_1" hidden="1">{"'Sheet1'!$A$4:$M$6"}</definedName>
    <definedName name="klm_1_1_1" hidden="1">{"'Sheet1'!$A$4:$M$6"}</definedName>
    <definedName name="klm_1_1_2" hidden="1">{"'Sheet1'!$A$4:$M$6"}</definedName>
    <definedName name="klm_1_1_3" hidden="1">{"'Sheet1'!$A$4:$M$6"}</definedName>
    <definedName name="klm_1_2" hidden="1">{"'Sheet1'!$A$4:$M$6"}</definedName>
    <definedName name="klm_1_3" hidden="1">{"'Sheet1'!$A$4:$M$6"}</definedName>
    <definedName name="klm_1_4" hidden="1">{"'Sheet1'!$A$4:$M$6"}</definedName>
    <definedName name="klm_2" hidden="1">{"'Sheet1'!$A$4:$M$6"}</definedName>
    <definedName name="klm_3" hidden="1">{"'Sheet1'!$A$4:$M$6"}</definedName>
    <definedName name="klm_4" hidden="1">{"'Sheet1'!$A$4:$M$6"}</definedName>
    <definedName name="kl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M" hidden="1">5</definedName>
    <definedName name="kmh" hidden="1">{#N/A,#N/A,TRUE,"Cover sheet";#N/A,#N/A,TRUE,"DCF analysis";#N/A,#N/A,TRUE,"WACC calculation"}</definedName>
    <definedName name="kmm" hidden="1">{#N/A,#N/A,FALSE,"제목"}</definedName>
    <definedName name="Kne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ñlñlñlñ" hidden="1">#REF!</definedName>
    <definedName name="ko" hidden="1">{"'毛利比较'!$A$4:$P$26"}</definedName>
    <definedName name="kodak" hidden="1">{"REPORT100",#N/A,FALSE,"100 &amp; 110"}</definedName>
    <definedName name="kodakrjs" hidden="1">{"MFG COGS",#N/A,FALSE,"MFG COGS";"MFGCOGS ESTIMATES",#N/A,FALSE,"MFG COGS"}</definedName>
    <definedName name="kom" hidden="1">{"'T&amp;C'!$A$1:$B$35","'Utility Requiments-Footprint'!$A$1:$E$92","'UP2000 Conf'!$A$1:$F$311","'Quote Summary'!$B$1:$D$43","'Features-Config'!$A$1:$D$99","'quocvrpge'!$A$1:$J$42"}</definedName>
    <definedName name="kon" hidden="1">#REF!</definedName>
    <definedName name="kong" hidden="1">{"'T&amp;C'!$A$1:$B$35","'Utility Requiments-Footprint'!$A$1:$E$92","'UP2000 Conf'!$A$1:$F$311","'Quote Summary'!$B$1:$D$43","'Features-Config'!$A$1:$D$99","'quocvrpge'!$A$1:$J$42"}</definedName>
    <definedName name="kongsbu" hidden="1">{"'T&amp;C'!$A$1:$B$35","'Utility Requiments-Footprint'!$A$1:$E$92","'UP2000 Conf'!$A$1:$F$311","'Quote Summary'!$B$1:$D$43","'Features-Config'!$A$1:$D$99","'quocvrpge'!$A$1:$J$42"}</definedName>
    <definedName name="k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PPP" hidden="1">{#N/A,#N/A,FALSE,"Sheet1"}</definedName>
    <definedName name="krs" hidden="1">{#N/A,#N/A,FALSE,"Sheet2"}</definedName>
    <definedName name="ktd" hidden="1">{#N/A,#N/A,FALSE,"Bericht 2";#N/A,#N/A,FALSE,"Bericht 3";#N/A,#N/A,FALSE,"Bericht 1"}</definedName>
    <definedName name="KTO_BILGUV_3" hidden="1">#REF!,#REF!,#REF!,#REF!,#REF!,#REF!,#REF!,#REF!,#REF!,#REF!,#REF!,#REF!,#REF!,#REF!,#REF!,#REF!,#REF!,#REF!,#REF!</definedName>
    <definedName name="KTO_BILGUV_4" hidden="1">#REF!,#REF!,#REF!,#REF!,#REF!,#REF!,#REF!,#REF!,#REF!,#REF!,#REF!,#REF!,#REF!,#REF!,#REF!,#REF!,#REF!,#REF!,#REF!,#REF!,#REF!,#REF!,#REF!,#REF!,#REF!</definedName>
    <definedName name="KTO_H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_S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Knz2_L" hidden="1">#REF!,#REF!,#REF!,#REF!,#REF!,#REF!,#REF!,#REF!</definedName>
    <definedName name="ktyktytkykty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uh" hidden="1">{#N/A,#N/A,FALSE,"제목"}</definedName>
    <definedName name="kUNCI2" hidden="1">#REF!</definedName>
    <definedName name="KUULSD" hidden="1">{#N/A,#N/A,FALSE,"COMP"}</definedName>
    <definedName name="KUULSD_1" hidden="1">{#N/A,#N/A,FALSE,"COMP"}</definedName>
    <definedName name="Kx" hidden="1">{#N/A,#N/A,FALSE,"Sheet1"}</definedName>
    <definedName name="kykyttyk" hidden="1">{#N/A,#N/A,FALSE,"Bericht 2";#N/A,#N/A,FALSE,"Bericht 3";#N/A,#N/A,FALSE,"Bericht 1"}</definedName>
    <definedName name="kytktyykt" hidden="1">{"Green Book",#N/A,FALSE,"G Book";"Reconciliation",#N/A,FALSE,"EZ Prof Rec"}</definedName>
    <definedName name="kytkytkytkyt" hidden="1">{"Green Book",#N/A,FALSE,"G Book";"Reconciliation",#N/A,FALSE,"EZ Prof Rec"}</definedName>
    <definedName name="l" hidden="1">{"'Sheet1'!$A$4:$M$6"}</definedName>
    <definedName name="l_1" hidden="1">{"'Sheet1'!$A$4:$M$6"}</definedName>
    <definedName name="l_1_1_1" hidden="1">{"'Sheet1'!$A$4:$M$6"}</definedName>
    <definedName name="l_1_1_2" hidden="1">{"'Sheet1'!$A$4:$M$6"}</definedName>
    <definedName name="l_1_1_3" hidden="1">{"'Sheet1'!$A$4:$M$6"}</definedName>
    <definedName name="l_1_2" hidden="1">{"'Sheet1'!$A$4:$M$6"}</definedName>
    <definedName name="l_1_3" hidden="1">{"'Sheet1'!$A$4:$M$6"}</definedName>
    <definedName name="l_1_4" hidden="1">{"'Sheet1'!$A$4:$M$6"}</definedName>
    <definedName name="l_2" hidden="1">{"'Sheet1'!$A$4:$M$6"}</definedName>
    <definedName name="l_3" hidden="1">{"'Sheet1'!$A$4:$M$6"}</definedName>
    <definedName name="l_4" hidden="1">{"'Sheet1'!$A$4:$M$6"}</definedName>
    <definedName name="LABOR_CONT_COST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n" hidden="1">{"'现金流量表（全部投资）'!$B$4:$P$23"}</definedName>
    <definedName name="lasgjn" hidden="1">{#N/A,#N/A,FALSE,"资产负债表";#N/A,#N/A,FALSE,"资产负债表"}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DI교육총괄표" hidden="1">{#N/A,#N/A,TRUE,"TITLE"}</definedName>
    <definedName name="le" hidden="1">{"RESUMEN",#N/A,FALSE,"BASE ANEXOS";"ANEXO 1",#N/A,FALSE,"BASE ANEXOS";"ANEXO 2",#N/A,FALSE,"BASE ANEXOS"}</definedName>
    <definedName name="Legacy1" hidden="1">{"'표지'!$B$5"}</definedName>
    <definedName name="lek" hidden="1">{#N/A,#N/A,FALSE,"Aging Summary";#N/A,#N/A,FALSE,"Ratio Analysis";#N/A,#N/A,FALSE,"Test 120 Day Accts";#N/A,#N/A,FALSE,"Tickmarks"}</definedName>
    <definedName name="lek_1" hidden="1">{#N/A,#N/A,FALSE,"Aging Summary";#N/A,#N/A,FALSE,"Ratio Analysis";#N/A,#N/A,FALSE,"Test 120 Day Accts";#N/A,#N/A,FALSE,"Tickmarks"}</definedName>
    <definedName name="lek_1_1" hidden="1">{#N/A,#N/A,FALSE,"Aging Summary";#N/A,#N/A,FALSE,"Ratio Analysis";#N/A,#N/A,FALSE,"Test 120 Day Accts";#N/A,#N/A,FALSE,"Tickmarks"}</definedName>
    <definedName name="lek_1_1_1" hidden="1">{#N/A,#N/A,FALSE,"Aging Summary";#N/A,#N/A,FALSE,"Ratio Analysis";#N/A,#N/A,FALSE,"Test 120 Day Accts";#N/A,#N/A,FALSE,"Tickmarks"}</definedName>
    <definedName name="lek_1_1_2" hidden="1">{#N/A,#N/A,FALSE,"Aging Summary";#N/A,#N/A,FALSE,"Ratio Analysis";#N/A,#N/A,FALSE,"Test 120 Day Accts";#N/A,#N/A,FALSE,"Tickmarks"}</definedName>
    <definedName name="lek_1_1_3" hidden="1">{#N/A,#N/A,FALSE,"Aging Summary";#N/A,#N/A,FALSE,"Ratio Analysis";#N/A,#N/A,FALSE,"Test 120 Day Accts";#N/A,#N/A,FALSE,"Tickmarks"}</definedName>
    <definedName name="lek_1_2" hidden="1">{#N/A,#N/A,FALSE,"Aging Summary";#N/A,#N/A,FALSE,"Ratio Analysis";#N/A,#N/A,FALSE,"Test 120 Day Accts";#N/A,#N/A,FALSE,"Tickmarks"}</definedName>
    <definedName name="lek_1_3" hidden="1">{#N/A,#N/A,FALSE,"Aging Summary";#N/A,#N/A,FALSE,"Ratio Analysis";#N/A,#N/A,FALSE,"Test 120 Day Accts";#N/A,#N/A,FALSE,"Tickmarks"}</definedName>
    <definedName name="lek_2" hidden="1">{#N/A,#N/A,FALSE,"Aging Summary";#N/A,#N/A,FALSE,"Ratio Analysis";#N/A,#N/A,FALSE,"Test 120 Day Accts";#N/A,#N/A,FALSE,"Tickmarks"}</definedName>
    <definedName name="lek_3" hidden="1">{#N/A,#N/A,FALSE,"Aging Summary";#N/A,#N/A,FALSE,"Ratio Analysis";#N/A,#N/A,FALSE,"Test 120 Day Accts";#N/A,#N/A,FALSE,"Tickmarks"}</definedName>
    <definedName name="lek_4" hidden="1">{#N/A,#N/A,FALSE,"Aging Summary";#N/A,#N/A,FALSE,"Ratio Analysis";#N/A,#N/A,FALSE,"Test 120 Day Accts";#N/A,#N/A,FALSE,"Tickmarks"}</definedName>
    <definedName name="lf" hidden="1">#REF!</definedName>
    <definedName name="lg" hidden="1">{"'home'!$F$26","'home'!$A$1:$J$25"}</definedName>
    <definedName name="lidhalsfdhe.f" hidden="1">{"'Feb 99'!$A$1:$G$30"}</definedName>
    <definedName name="lili" hidden="1">#REF!</definedName>
    <definedName name="limcount" hidden="1">2</definedName>
    <definedName name="ListOffset" hidden="1">1</definedName>
    <definedName name="ljk" hidden="1">{"'Sheet1'!$A$1:$H$36"}</definedName>
    <definedName name="ljlhlhl" hidden="1">{#N/A,#N/A,FALSE,"Sheet1"}</definedName>
    <definedName name="ljljj" hidden="1">{"'Feb 99'!$A$1:$G$30"}</definedName>
    <definedName name="ljljl" hidden="1">{#N/A,#N/A,FALSE,"资产负债表";#N/A,#N/A,FALSE,"资产负债表"}</definedName>
    <definedName name="lk" hidden="1">{#N/A,#N/A,FALSE,"mgtsum.XLS";#N/A,#N/A,FALSE,"CAPONE";#N/A,#N/A,FALSE,"CAPTWO";#N/A,#N/A,FALSE,"CAPTHREE"}</definedName>
    <definedName name="lkjljj" hidden="1">{#N/A,#N/A,FALSE,"Sheet1"}</definedName>
    <definedName name="lkjlkj" hidden="1">{"Final",#N/A,FALSE,"Feb-96"}</definedName>
    <definedName name="lkk" hidden="1">{"'Sheet1'!$A$1:$H$36"}</definedName>
    <definedName name="lkkl" hidden="1">{"'Sheet1'!$A$1:$H$36"}</definedName>
    <definedName name="lklkl" hidden="1">{"consolidated",#N/A,FALSE,"Sheet1";"cms",#N/A,FALSE,"Sheet1";"fse",#N/A,FALSE,"Sheet1"}</definedName>
    <definedName name="lklmlmk" hidden="1">{"'Feb 99'!$A$1:$G$30"}</definedName>
    <definedName name="lkn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şlkş" hidden="1">{"det (May)",#N/A,FALSE,"June";"sum (MAY YTD)",#N/A,FALSE,"June YTD"}</definedName>
    <definedName name="ll" hidden="1">{"'Sheet1'!$A$1:$H$36"}</definedName>
    <definedName name="lll" hidden="1">{#N/A,#N/A,FALSE,"Assessment";#N/A,#N/A,FALSE,"Staffing";#N/A,#N/A,FALSE,"Hires";#N/A,#N/A,FALSE,"Assumptions"}</definedName>
    <definedName name="lllll" hidden="1">#REF!</definedName>
    <definedName name="llllllllll" hidden="1">{#N/A,#N/A,FALSE,"Sheet1"}</definedName>
    <definedName name="llllllllllllllllllllllllll" hidden="1">{#N/A,#N/A,FALSE,"Sheet1"}</definedName>
    <definedName name="lllllllllllllllllllllllllllllllllll" hidden="1">{#N/A,#N/A,FALSE,"Sheet1"}</definedName>
    <definedName name="lm" hidden="1">{"'Sheet1'!$A$4:$M$6"}</definedName>
    <definedName name="lm_1" hidden="1">{"'Sheet1'!$A$4:$M$6"}</definedName>
    <definedName name="lm_1_1_1" hidden="1">{"'Sheet1'!$A$4:$M$6"}</definedName>
    <definedName name="lm_1_1_2" hidden="1">{"'Sheet1'!$A$4:$M$6"}</definedName>
    <definedName name="lm_1_1_3" hidden="1">{"'Sheet1'!$A$4:$M$6"}</definedName>
    <definedName name="lm_1_2" hidden="1">{"'Sheet1'!$A$4:$M$6"}</definedName>
    <definedName name="lm_1_3" hidden="1">{"'Sheet1'!$A$4:$M$6"}</definedName>
    <definedName name="lm_1_4" hidden="1">{"'Sheet1'!$A$4:$M$6"}</definedName>
    <definedName name="lm_2" hidden="1">{"'Sheet1'!$A$4:$M$6"}</definedName>
    <definedName name="lm_3" hidden="1">{"'Sheet1'!$A$4:$M$6"}</definedName>
    <definedName name="lm_4" hidden="1">{"'Sheet1'!$A$4:$M$6"}</definedName>
    <definedName name="lnbg" hidden="1">{"'Feb 99'!$A$1:$G$30"}</definedName>
    <definedName name="lo" hidden="1">{#N/A,#N/A,FALSE,"Sheet1"}</definedName>
    <definedName name="lo_1" hidden="1">{#N/A,#N/A,FALSE,"Sheet1"}</definedName>
    <definedName name="lo_1_1_1" hidden="1">{#N/A,#N/A,FALSE,"Sheet1"}</definedName>
    <definedName name="lo_1_1_2" hidden="1">{#N/A,#N/A,FALSE,"Sheet1"}</definedName>
    <definedName name="lo_1_1_3" hidden="1">{#N/A,#N/A,FALSE,"Sheet1"}</definedName>
    <definedName name="lo_1_2" hidden="1">{#N/A,#N/A,FALSE,"Sheet1"}</definedName>
    <definedName name="lo_1_3" hidden="1">{#N/A,#N/A,FALSE,"Sheet1"}</definedName>
    <definedName name="lo_1_4" hidden="1">{#N/A,#N/A,FALSE,"Sheet1"}</definedName>
    <definedName name="lo_2" hidden="1">{#N/A,#N/A,FALSE,"Sheet1"}</definedName>
    <definedName name="lo_3" hidden="1">{#N/A,#N/A,FALSE,"Sheet1"}</definedName>
    <definedName name="lo_4" hidden="1">{#N/A,#N/A,FALSE,"Sheet1"}</definedName>
    <definedName name="LOCAL_MYSQL_DATE_FORMAT" hidden="1">REPT([0]!__ase4_1_3,4)&amp;[0]!__ase4_1_1_2&amp;REPT([0]!__ase4_1_1_3,2)&amp;[0]!__ase4_1_1_2&amp;REPT([0]!__ase4_1_1_2,2)&amp;" "&amp;REPT([0]!__ase4_1_1_2,2)&amp;[0]!__ase4_1_2&amp;REPT([0]!__ase4_1_1_2,2)&amp;[0]!__ase4_1_2&amp;REPT(__ase4_1_1_3,2)</definedName>
    <definedName name="LOKE" hidden="1">{#N/A,#N/A,FALSE,"Sheet1"}</definedName>
    <definedName name="longh" hidden="1">{"GTI monthly IS",#N/A,FALSE,"gti";#N/A,#N/A,FALSE,"gti"}</definedName>
    <definedName name="lp" hidden="1">{"'毛利比较'!$A$4:$P$26"}</definedName>
    <definedName name="lpl" hidden="1">{#N/A,#N/A,FALSE,"Aging Summary";#N/A,#N/A,FALSE,"Ratio Analysis";#N/A,#N/A,FALSE,"Test 120 Day Accts";#N/A,#N/A,FALSE,"Tickmarks"}</definedName>
    <definedName name="lpl_1" hidden="1">{#N/A,#N/A,FALSE,"Aging Summary";#N/A,#N/A,FALSE,"Ratio Analysis";#N/A,#N/A,FALSE,"Test 120 Day Accts";#N/A,#N/A,FALSE,"Tickmarks"}</definedName>
    <definedName name="lpl_1_1_1" hidden="1">{#N/A,#N/A,FALSE,"Aging Summary";#N/A,#N/A,FALSE,"Ratio Analysis";#N/A,#N/A,FALSE,"Test 120 Day Accts";#N/A,#N/A,FALSE,"Tickmarks"}</definedName>
    <definedName name="lpl_1_1_2" hidden="1">{#N/A,#N/A,FALSE,"Aging Summary";#N/A,#N/A,FALSE,"Ratio Analysis";#N/A,#N/A,FALSE,"Test 120 Day Accts";#N/A,#N/A,FALSE,"Tickmarks"}</definedName>
    <definedName name="lpl_1_1_3" hidden="1">{#N/A,#N/A,FALSE,"Aging Summary";#N/A,#N/A,FALSE,"Ratio Analysis";#N/A,#N/A,FALSE,"Test 120 Day Accts";#N/A,#N/A,FALSE,"Tickmarks"}</definedName>
    <definedName name="lpl_1_2" hidden="1">{#N/A,#N/A,FALSE,"Aging Summary";#N/A,#N/A,FALSE,"Ratio Analysis";#N/A,#N/A,FALSE,"Test 120 Day Accts";#N/A,#N/A,FALSE,"Tickmarks"}</definedName>
    <definedName name="lpl_1_3" hidden="1">{#N/A,#N/A,FALSE,"Aging Summary";#N/A,#N/A,FALSE,"Ratio Analysis";#N/A,#N/A,FALSE,"Test 120 Day Accts";#N/A,#N/A,FALSE,"Tickmarks"}</definedName>
    <definedName name="lpl_1_4" hidden="1">{#N/A,#N/A,FALSE,"Aging Summary";#N/A,#N/A,FALSE,"Ratio Analysis";#N/A,#N/A,FALSE,"Test 120 Day Accts";#N/A,#N/A,FALSE,"Tickmarks"}</definedName>
    <definedName name="lpl_2" hidden="1">{#N/A,#N/A,FALSE,"Aging Summary";#N/A,#N/A,FALSE,"Ratio Analysis";#N/A,#N/A,FALSE,"Test 120 Day Accts";#N/A,#N/A,FALSE,"Tickmarks"}</definedName>
    <definedName name="lpl_3" hidden="1">{#N/A,#N/A,FALSE,"Aging Summary";#N/A,#N/A,FALSE,"Ratio Analysis";#N/A,#N/A,FALSE,"Test 120 Day Accts";#N/A,#N/A,FALSE,"Tickmarks"}</definedName>
    <definedName name="lpl_4" hidden="1">{#N/A,#N/A,FALSE,"Aging Summary";#N/A,#N/A,FALSE,"Ratio Analysis";#N/A,#N/A,FALSE,"Test 120 Day Accts";#N/A,#N/A,FALSE,"Tickmarks"}</definedName>
    <definedName name="LR" hidden="1">#REF!</definedName>
    <definedName name="lşjlkşjklş" hidden="1">{"det (May)",#N/A,FALSE,"June";"sum (MAY YTD)",#N/A,FALSE,"June YTD"}</definedName>
    <definedName name="lti" hidden="1">#REF!</definedName>
    <definedName name="ltm_BalanceSheet" hidden="1">#REF!</definedName>
    <definedName name="ltm_IncomeStatement" hidden="1">#REF!</definedName>
    <definedName name="LTSA_9E" hidden="1">#REF!</definedName>
    <definedName name="LUFeXToEUR" hidden="1">1/[0]!EUReXToNLG</definedName>
    <definedName name="lu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WK" hidden="1">{"'NPL @ 30 June 00'!$B$22"}</definedName>
    <definedName name="LX" hidden="1">{#N/A,#N/A,FALSE,"资产负债表";#N/A,#N/A,FALSE,"资产负债表"}</definedName>
    <definedName name="LX_1" hidden="1">{#N/A,#N/A,FALSE,"资产负债表";#N/A,#N/A,FALSE,"资产负债表"}</definedName>
    <definedName name="LX_1_1" hidden="1">{#N/A,#N/A,FALSE,"资产负债表";#N/A,#N/A,FALSE,"资产负债表"}</definedName>
    <definedName name="lyka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m" hidden="1">{"'Sheet1'!$A$4:$M$6"}</definedName>
    <definedName name="m_1_1_1" hidden="1">{"'Sheet1'!$A$4:$M$6"}</definedName>
    <definedName name="m_1_1_2" hidden="1">{"'Sheet1'!$A$4:$M$6"}</definedName>
    <definedName name="m_1_1_3" hidden="1">{"'Sheet1'!$A$4:$M$6"}</definedName>
    <definedName name="m_1_2" hidden="1">{"'Sheet1'!$A$4:$M$6"}</definedName>
    <definedName name="m_1_3" hidden="1">{"'Sheet1'!$A$4:$M$6"}</definedName>
    <definedName name="m_1_4" hidden="1">{"'Sheet1'!$A$4:$M$6"}</definedName>
    <definedName name="m_2" hidden="1">{"'Sheet1'!$A$4:$M$6"}</definedName>
    <definedName name="m_3" hidden="1">{"'Sheet1'!$A$4:$M$6"}</definedName>
    <definedName name="m_4" hidden="1">{"'Sheet1'!$A$4:$M$6"}</definedName>
    <definedName name="M_PlaceofPath" hidden="1">"F:\GCAPPELL\VDF_Models\Education\COCO_VDF.xls"</definedName>
    <definedName name="Mahin" hidden="1">#REF!</definedName>
    <definedName name="Mahinedran" hidden="1">#REF!</definedName>
    <definedName name="MAMA" hidden="1">{"'Feb 99'!$A$1:$G$30"}</definedName>
    <definedName name="MAR" hidden="1">{"'Sheet1'!$A$4:$M$6"}</definedName>
    <definedName name="MAR_1" hidden="1">{"'Sheet1'!$A$4:$M$6"}</definedName>
    <definedName name="MAR_1_1_1" hidden="1">{"'Sheet1'!$A$4:$M$6"}</definedName>
    <definedName name="MAR_1_1_2" hidden="1">{"'Sheet1'!$A$4:$M$6"}</definedName>
    <definedName name="MAR_1_1_3" hidden="1">{"'Sheet1'!$A$4:$M$6"}</definedName>
    <definedName name="MAR_1_2" hidden="1">{"'Sheet1'!$A$4:$M$6"}</definedName>
    <definedName name="MAR_1_3" hidden="1">{"'Sheet1'!$A$4:$M$6"}</definedName>
    <definedName name="MAR_1_4" hidden="1">{"'Sheet1'!$A$4:$M$6"}</definedName>
    <definedName name="MAR_2" hidden="1">{"'Sheet1'!$A$4:$M$6"}</definedName>
    <definedName name="MAR_3" hidden="1">{"'Sheet1'!$A$4:$M$6"}</definedName>
    <definedName name="MAR_4" hidden="1">{"'Sheet1'!$A$4:$M$6"}</definedName>
    <definedName name="MATRIX" hidden="1">{"'Sheet1'!$A$1:$H$36"}</definedName>
    <definedName name="mb_inputLocation" hidden="1">#REF!</definedName>
    <definedName name="mclkd" hidden="1">{"'Sheet1'!$A$1:$H$36"}</definedName>
    <definedName name="mdq" hidden="1">{"'Feb 99'!$A$1:$G$30"}</definedName>
    <definedName name="me" hidden="1">#REF!</definedName>
    <definedName name="medol" hidden="1">{#N/A,#N/A,FALSE,"Sheet1"}</definedName>
    <definedName name="medol_1" hidden="1">{#N/A,#N/A,FALSE,"Sheet1"}</definedName>
    <definedName name="medol_1_1" hidden="1">{#N/A,#N/A,FALSE,"Sheet1"}</definedName>
    <definedName name="medol_1_1_1" hidden="1">{#N/A,#N/A,FALSE,"Sheet1"}</definedName>
    <definedName name="medol_1_1_2" hidden="1">{#N/A,#N/A,FALSE,"Sheet1"}</definedName>
    <definedName name="medol_1_1_3" hidden="1">{#N/A,#N/A,FALSE,"Sheet1"}</definedName>
    <definedName name="medol_1_2" hidden="1">{#N/A,#N/A,FALSE,"Sheet1"}</definedName>
    <definedName name="medol_1_3" hidden="1">{#N/A,#N/A,FALSE,"Sheet1"}</definedName>
    <definedName name="medol_2" hidden="1">{#N/A,#N/A,FALSE,"Sheet1"}</definedName>
    <definedName name="medol_3" hidden="1">{#N/A,#N/A,FALSE,"Sheet1"}</definedName>
    <definedName name="medol_4" hidden="1">{#N/A,#N/A,FALSE,"Sheet1"}</definedName>
    <definedName name="meivy" hidden="1">{#N/A,#N/A,FALSE,"Aging Summary";#N/A,#N/A,FALSE,"Ratio Analysis";#N/A,#N/A,FALSE,"Test 120 Day Accts";#N/A,#N/A,FALSE,"Tickmarks"}</definedName>
    <definedName name="melani1" hidden="1">{#N/A,#N/A,FALSE,"K_DRIV"}</definedName>
    <definedName name="melanie" hidden="1">{#N/A,#N/A,FALSE,"K_DRIV"}</definedName>
    <definedName name="MerrillPrintIt" hidden="1">#REF!</definedName>
    <definedName name="MEWarning" hidden="1">1</definedName>
    <definedName name="mhmh" hidden="1">{#N/A,#N/A,FALSE,"Sheet1"}</definedName>
    <definedName name="mil" hidden="1">#REF!</definedName>
    <definedName name="milas" hidden="1">#REF!</definedName>
    <definedName name="min" hidden="1">{"'Feb 99'!$A$1:$G$30"}</definedName>
    <definedName name="mis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U" hidden="1">{#N/A,#N/A,FALSE,"Trading-Mult ";#N/A,#N/A,FALSE,"Trading-Cap";#N/A,#N/A,FALSE,"Trading-Inc";#N/A,#N/A,FALSE,"Cash Flow";#N/A,#N/A,FALSE,"M&amp;A info"}</definedName>
    <definedName name="MIUM" hidden="1">{#N/A,#N/A,FALSE,"Trading-Mult ";#N/A,#N/A,FALSE,"Trading-Cap";#N/A,#N/A,FALSE,"Trading-Inc";#N/A,#N/A,FALSE,"Cash Flow";#N/A,#N/A,FALSE,"M&amp;A info"}</definedName>
    <definedName name="mj" hidden="1">{"'毛利比较'!$A$4:$P$26"}</definedName>
    <definedName name="mjlkj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K" hidden="1">#REF!</definedName>
    <definedName name="mkkl" hidden="1">{"'Sheet1'!$A$1:$H$36"}</definedName>
    <definedName name="MLBFFDMLG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kcoe" hidden="1">{"'Sheet1'!$A$1:$H$36"}</definedName>
    <definedName name="mm" hidden="1">{#N/A,#N/A,FALSE,"Aging Summary";#N/A,#N/A,FALSE,"Ratio Analysis";#N/A,#N/A,FALSE,"Test 120 Day Accts";#N/A,#N/A,FALSE,"Tickmarks"}</definedName>
    <definedName name="mm_1" hidden="1">{#N/A,#N/A,FALSE,"Aging Summary";#N/A,#N/A,FALSE,"Ratio Analysis";#N/A,#N/A,FALSE,"Test 120 Day Accts";#N/A,#N/A,FALSE,"Tickmarks"}</definedName>
    <definedName name="mm_1_1_1" hidden="1">{#N/A,#N/A,FALSE,"Aging Summary";#N/A,#N/A,FALSE,"Ratio Analysis";#N/A,#N/A,FALSE,"Test 120 Day Accts";#N/A,#N/A,FALSE,"Tickmarks"}</definedName>
    <definedName name="mm_1_1_2" hidden="1">{#N/A,#N/A,FALSE,"Aging Summary";#N/A,#N/A,FALSE,"Ratio Analysis";#N/A,#N/A,FALSE,"Test 120 Day Accts";#N/A,#N/A,FALSE,"Tickmarks"}</definedName>
    <definedName name="mm_1_1_3" hidden="1">{#N/A,#N/A,FALSE,"Aging Summary";#N/A,#N/A,FALSE,"Ratio Analysis";#N/A,#N/A,FALSE,"Test 120 Day Accts";#N/A,#N/A,FALSE,"Tickmarks"}</definedName>
    <definedName name="mm_1_2" hidden="1">{#N/A,#N/A,FALSE,"Aging Summary";#N/A,#N/A,FALSE,"Ratio Analysis";#N/A,#N/A,FALSE,"Test 120 Day Accts";#N/A,#N/A,FALSE,"Tickmarks"}</definedName>
    <definedName name="mm_1_3" hidden="1">{#N/A,#N/A,FALSE,"Aging Summary";#N/A,#N/A,FALSE,"Ratio Analysis";#N/A,#N/A,FALSE,"Test 120 Day Accts";#N/A,#N/A,FALSE,"Tickmarks"}</definedName>
    <definedName name="mm_1_4" hidden="1">{#N/A,#N/A,FALSE,"Aging Summary";#N/A,#N/A,FALSE,"Ratio Analysis";#N/A,#N/A,FALSE,"Test 120 Day Accts";#N/A,#N/A,FALSE,"Tickmarks"}</definedName>
    <definedName name="mm_2" hidden="1">{#N/A,#N/A,FALSE,"Aging Summary";#N/A,#N/A,FALSE,"Ratio Analysis";#N/A,#N/A,FALSE,"Test 120 Day Accts";#N/A,#N/A,FALSE,"Tickmarks"}</definedName>
    <definedName name="mm_3" hidden="1">{#N/A,#N/A,FALSE,"Aging Summary";#N/A,#N/A,FALSE,"Ratio Analysis";#N/A,#N/A,FALSE,"Test 120 Day Accts";#N/A,#N/A,FALSE,"Tickmarks"}</definedName>
    <definedName name="mm_4" hidden="1">{#N/A,#N/A,FALSE,"Aging Summary";#N/A,#N/A,FALSE,"Ratio Analysis";#N/A,#N/A,FALSE,"Test 120 Day Accts";#N/A,#N/A,FALSE,"Tickmarks"}</definedName>
    <definedName name="mmm" hidden="1">{#N/A,#N/A,TRUE,"FACTS";"DWGLIST",#N/A,TRUE,"DWGS"}</definedName>
    <definedName name="mmmm" hidden="1">#REF!</definedName>
    <definedName name="mmmmm" hidden="1">#REF!</definedName>
    <definedName name="mmmmmm" hidden="1">{#N/A,#N/A,FALSE,"Sheet1"}</definedName>
    <definedName name="mmmmmmmm" hidden="1">{#N/A,#N/A,FALSE,"Sheet1"}</definedName>
    <definedName name="mmmmmmmmm" hidden="1">{#N/A,#N/A,FALSE,"Sheet1"}</definedName>
    <definedName name="mmmmmmmmmmmmm" hidden="1">{#N/A,#N/A,FALSE,"Sheet1"}</definedName>
    <definedName name="mmmmmmmmmmmmmmmmmm" hidden="1">{#N/A,#N/A,FALSE,"Sheet1"}</definedName>
    <definedName name="mmmmmmmmmmmmmmmmmmmmmmm" hidden="1">{#N/A,#N/A,FALSE,"Sheet1"}</definedName>
    <definedName name="mn" hidden="1">{"'Feb 99'!$A$1:$G$30"}</definedName>
    <definedName name="mnb" hidden="1">{"'毛利比较'!$A$4:$P$26"}</definedName>
    <definedName name="mnj" hidden="1">{"'毛利比较'!$A$4:$P$26"}</definedName>
    <definedName name="mnth" hidden="1">{"Da",#N/A,FALSE,"D"}</definedName>
    <definedName name="mnthly" hidden="1">{"DDC1",#N/A,FALSE,"I";"DDC2",#N/A,FALSE,"I"}</definedName>
    <definedName name="modify" hidden="1">{"'Sheet1'!$A$1:$H$36"}</definedName>
    <definedName name="Mono" hidden="1">{"'TODAY START'!$E$21:$F$23","'TODAY START'!$E$18","'TODAY START'!$A$1:$F$79"}</definedName>
    <definedName name="Monthly" hidden="1">{"Oa",#N/A,FALSE,"O";"Ob",#N/A,FALSE,"O";"Oc",#N/A,FALSE,"O";"Od",#N/A,FALSE,"O";"Oe",#N/A,FALSE,"O";"Of",#N/A,FALSE,"O";"Og",#N/A,FALSE,"O";"Oh",#N/A,FALSE,"O";"Oi",#N/A,FALSE,"O"}</definedName>
    <definedName name="MRHCR2" hidden="1">{#N/A,#N/A,FALSE,"POR"}</definedName>
    <definedName name="MRN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JM" hidden="1">{"adj95mult",#N/A,FALSE,"COMPCO";"adj95est",#N/A,FALSE,"COMPCO"}</definedName>
    <definedName name="MSW03ALessonLearnt" hidden="1">#REF!</definedName>
    <definedName name="mty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UI7M" hidden="1">{#N/A,#N/A,FALSE,"Trading-Mult ";#N/A,#N/A,FALSE,"Trading-Cap";#N/A,#N/A,FALSE,"Trading-Inc";#N/A,#N/A,FALSE,"Cash Flow";#N/A,#N/A,FALSE,"M&amp;A info"}</definedName>
    <definedName name="MUIM" hidden="1">{#N/A,#N/A,FALSE,"Trading-Mult ";#N/A,#N/A,FALSE,"Trading-Cap";#N/A,#N/A,FALSE,"Trading-Inc";#N/A,#N/A,FALSE,"Cash Flow";#N/A,#N/A,FALSE,"M&amp;A info"}</definedName>
    <definedName name="MUTMK" hidden="1">{#N/A,#N/A,FALSE,"Trading-Mult ";#N/A,#N/A,FALSE,"Trading-Cap";#N/A,#N/A,FALSE,"Trading-Inc";#N/A,#N/A,FALSE,"Cash Flow";#N/A,#N/A,FALSE,"M&amp;A info"}</definedName>
    <definedName name="MX" hidden="1">#REF!</definedName>
    <definedName name="MYM" hidden="1">{"'Sheet1'!$A$4:$M$6"}</definedName>
    <definedName name="MYRM" hidden="1">{"page1",#N/A,FALSE,"BHCOMPC5";"page2",#N/A,FALSE,"BHCOMPC5";"page3",#N/A,FALSE,"BHCOMPC5";"page4",#N/A,FALSE,"BHCOMPC5"}</definedName>
    <definedName name="myt" hidden="1">{#N/A,#N/A,FALSE,"Hours Worked";#N/A,#N/A,FALSE,"Labour Cost Jul98-Jun99";#N/A,#N/A,FALSE,"Standard Hours"}</definedName>
    <definedName name="n" hidden="1">#REF!</definedName>
    <definedName name="N_1" hidden="1">{"'Sheet1'!$A$4:$M$6"}</definedName>
    <definedName name="N_1_1_1" hidden="1">{"'Sheet1'!$A$4:$M$6"}</definedName>
    <definedName name="N_1_1_2" hidden="1">{"'Sheet1'!$A$4:$M$6"}</definedName>
    <definedName name="N_1_1_3" hidden="1">{"'Sheet1'!$A$4:$M$6"}</definedName>
    <definedName name="N_1_2" hidden="1">{"'Sheet1'!$A$4:$M$6"}</definedName>
    <definedName name="N_1_3" hidden="1">{"'Sheet1'!$A$4:$M$6"}</definedName>
    <definedName name="N_1_4" hidden="1">{"'Sheet1'!$A$4:$M$6"}</definedName>
    <definedName name="N_2" hidden="1">{"'Sheet1'!$A$4:$M$6"}</definedName>
    <definedName name="N_3" hidden="1">{"'Sheet1'!$A$4:$M$6"}</definedName>
    <definedName name="N_4" hidden="1">{"'Sheet1'!$A$4:$M$6"}</definedName>
    <definedName name="nan" hidden="1">{"'现金流量表（全部投资）'!$B$4:$P$23"}</definedName>
    <definedName name="nb" hidden="1">{"'毛利比较'!$A$4:$P$26"}</definedName>
    <definedName name="nbmn" hidden="1">{"det (May)",#N/A,FALSE,"June";"sum (MAY YTD)",#N/A,FALSE,"June YTD"}</definedName>
    <definedName name="NBNA141414" hidden="1">#REF!</definedName>
    <definedName name="nbu" hidden="1">{"'Memunka2'!$A$1:$C$25"}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dt" hidden="1">#REF!</definedName>
    <definedName name="nebube3" hidden="1">{"'Memunka2'!$A$1:$C$25"}</definedName>
    <definedName name="nebuya" hidden="1">{"'Memunka2'!$A$1:$C$25"}</definedName>
    <definedName name="NEU" hidden="1">{#N/A,#N/A,FALSE,"Tabelle1"}</definedName>
    <definedName name="New" hidden="1">OFFSET(#REF!,1,0)</definedName>
    <definedName name="New_PKG동" hidden="1">{"'Sheet1'!$A$1:$H$36"}</definedName>
    <definedName name="new.exhibs." hidden="1">{#N/A,#N/A,FALSE,"Assumptions";#N/A,#N/A,FALSE,"quarterly";#N/A,#N/A,FALSE,"yearly"}</definedName>
    <definedName name="new.m" hidden="1">{"Ha",#N/A,FALSE,"H";"Hb",#N/A,FALSE,"H"}</definedName>
    <definedName name="new.pl" hidden="1">{"PL2000",#N/A,FALSE,"BL2000"}</definedName>
    <definedName name="new.rep." hidden="1">{#N/A,#N/A,FALSE,"Exh. 5A";#N/A,#N/A,FALSE,"Exh. 6"}</definedName>
    <definedName name="newDC" hidden="1">{#N/A,#N/A,TRUE,"Cover sheet";#N/A,#N/A,TRUE,"DCF analysis";#N/A,#N/A,TRUE,"WACC calculation"}</definedName>
    <definedName name="nEWFILL" hidden="1">#REF!</definedName>
    <definedName name="Newp" hidden="1">#REF!</definedName>
    <definedName name="Newpro" hidden="1">#REF!</definedName>
    <definedName name="Newproject" hidden="1">#REF!</definedName>
    <definedName name="NewRange" hidden="1">#REF!</definedName>
    <definedName name="NewReserves" hidden="1">{"CSheet",#N/A,FALSE,"C";"SmCap",#N/A,FALSE,"VAL1";"GulfCoast",#N/A,FALSE,"VAL1";"nav",#N/A,FALSE,"NAV";"Summary",#N/A,FALSE,"NAV"}</definedName>
    <definedName name="NewReserves_1" hidden="1">{"CSheet",#N/A,FALSE,"C";"SmCap",#N/A,FALSE,"VAL1";"GulfCoast",#N/A,FALSE,"VAL1";"nav",#N/A,FALSE,"NAV";"Summary",#N/A,FALSE,"NAV"}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fri" hidden="1">0</definedName>
    <definedName name="NFW" hidden="1">{"'Feb 99'!$A$1:$G$30"}</definedName>
    <definedName name="nh" hidden="1">{"'毛利比较'!$A$4:$P$26"}</definedName>
    <definedName name="nhh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ia" hidden="1">{"Printsmall",#N/A,FALSE,"Balance Sheet"}</definedName>
    <definedName name="NIC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ji" hidden="1">{"'毛利比较'!$A$4:$P$26"}</definedName>
    <definedName name="njk" hidden="1">{"'毛利比较'!$A$4:$P$26"}</definedName>
    <definedName name="njuolhnolnh" hidden="1">{#N/A,#N/A,FALSE,"Aging Summary";#N/A,#N/A,FALSE,"Ratio Analysis";#N/A,#N/A,FALSE,"Test 120 Day Accts";#N/A,#N/A,FALSE,"Tickmarks"}</definedName>
    <definedName name="njuolhnolnh_1" hidden="1">{#N/A,#N/A,FALSE,"Aging Summary";#N/A,#N/A,FALSE,"Ratio Analysis";#N/A,#N/A,FALSE,"Test 120 Day Accts";#N/A,#N/A,FALSE,"Tickmarks"}</definedName>
    <definedName name="njuolhnolnh_1_1_1" hidden="1">{#N/A,#N/A,FALSE,"Aging Summary";#N/A,#N/A,FALSE,"Ratio Analysis";#N/A,#N/A,FALSE,"Test 120 Day Accts";#N/A,#N/A,FALSE,"Tickmarks"}</definedName>
    <definedName name="njuolhnolnh_1_1_2" hidden="1">{#N/A,#N/A,FALSE,"Aging Summary";#N/A,#N/A,FALSE,"Ratio Analysis";#N/A,#N/A,FALSE,"Test 120 Day Accts";#N/A,#N/A,FALSE,"Tickmarks"}</definedName>
    <definedName name="njuolhnolnh_1_1_3" hidden="1">{#N/A,#N/A,FALSE,"Aging Summary";#N/A,#N/A,FALSE,"Ratio Analysis";#N/A,#N/A,FALSE,"Test 120 Day Accts";#N/A,#N/A,FALSE,"Tickmarks"}</definedName>
    <definedName name="njuolhnolnh_1_2" hidden="1">{#N/A,#N/A,FALSE,"Aging Summary";#N/A,#N/A,FALSE,"Ratio Analysis";#N/A,#N/A,FALSE,"Test 120 Day Accts";#N/A,#N/A,FALSE,"Tickmarks"}</definedName>
    <definedName name="njuolhnolnh_1_3" hidden="1">{#N/A,#N/A,FALSE,"Aging Summary";#N/A,#N/A,FALSE,"Ratio Analysis";#N/A,#N/A,FALSE,"Test 120 Day Accts";#N/A,#N/A,FALSE,"Tickmarks"}</definedName>
    <definedName name="njuolhnolnh_1_4" hidden="1">{#N/A,#N/A,FALSE,"Aging Summary";#N/A,#N/A,FALSE,"Ratio Analysis";#N/A,#N/A,FALSE,"Test 120 Day Accts";#N/A,#N/A,FALSE,"Tickmarks"}</definedName>
    <definedName name="njuolhnolnh_2" hidden="1">{#N/A,#N/A,FALSE,"Aging Summary";#N/A,#N/A,FALSE,"Ratio Analysis";#N/A,#N/A,FALSE,"Test 120 Day Accts";#N/A,#N/A,FALSE,"Tickmarks"}</definedName>
    <definedName name="njuolhnolnh_3" hidden="1">{#N/A,#N/A,FALSE,"Aging Summary";#N/A,#N/A,FALSE,"Ratio Analysis";#N/A,#N/A,FALSE,"Test 120 Day Accts";#N/A,#N/A,FALSE,"Tickmarks"}</definedName>
    <definedName name="njuolhnolnh_4" hidden="1">{#N/A,#N/A,FALSE,"Aging Summary";#N/A,#N/A,FALSE,"Ratio Analysis";#N/A,#N/A,FALSE,"Test 120 Day Accts";#N/A,#N/A,FALSE,"Tickmarks"}</definedName>
    <definedName name="NLGeXToEUR" hidden="1">1/[0]!EUReXToPTE</definedName>
    <definedName name="nm" hidden="1">{"'毛利比较'!$A$4:$P$26"}</definedName>
    <definedName name="nn" hidden="1">{"'Sheet1'!$A$4:$M$6"}</definedName>
    <definedName name="nn_1" hidden="1">{"'Sheet1'!$A$4:$M$6"}</definedName>
    <definedName name="nn_1_1_1" hidden="1">{"'Sheet1'!$A$4:$M$6"}</definedName>
    <definedName name="nn_1_1_2" hidden="1">{"'Sheet1'!$A$4:$M$6"}</definedName>
    <definedName name="nn_1_1_3" hidden="1">{"'Sheet1'!$A$4:$M$6"}</definedName>
    <definedName name="nn_1_2" hidden="1">{"'Sheet1'!$A$4:$M$6"}</definedName>
    <definedName name="nn_1_3" hidden="1">{"'Sheet1'!$A$4:$M$6"}</definedName>
    <definedName name="nn_1_4" hidden="1">{"'Sheet1'!$A$4:$M$6"}</definedName>
    <definedName name="nn_2" hidden="1">{"'Sheet1'!$A$4:$M$6"}</definedName>
    <definedName name="nn_3" hidden="1">{"'Sheet1'!$A$4:$M$6"}</definedName>
    <definedName name="nn_4" hidden="1">{"'Sheet1'!$A$4:$M$6"}</definedName>
    <definedName name="nnk" hidden="1">{"'Feb 99'!$A$1:$G$30"}</definedName>
    <definedName name="nnn" hidden="1">{#N/A,#N/A,FALSE,"Aging Summary";#N/A,#N/A,FALSE,"Ratio Analysis";#N/A,#N/A,FALSE,"Test 120 Day Accts";#N/A,#N/A,FALSE,"Tickmarks"}</definedName>
    <definedName name="nnn_1" hidden="1">{#N/A,#N/A,FALSE,"Aging Summary";#N/A,#N/A,FALSE,"Ratio Analysis";#N/A,#N/A,FALSE,"Test 120 Day Accts";#N/A,#N/A,FALSE,"Tickmarks"}</definedName>
    <definedName name="nnn_1_1_1" hidden="1">{#N/A,#N/A,FALSE,"Aging Summary";#N/A,#N/A,FALSE,"Ratio Analysis";#N/A,#N/A,FALSE,"Test 120 Day Accts";#N/A,#N/A,FALSE,"Tickmarks"}</definedName>
    <definedName name="nnn_1_1_2" hidden="1">{#N/A,#N/A,FALSE,"Aging Summary";#N/A,#N/A,FALSE,"Ratio Analysis";#N/A,#N/A,FALSE,"Test 120 Day Accts";#N/A,#N/A,FALSE,"Tickmarks"}</definedName>
    <definedName name="nnn_1_1_3" hidden="1">{#N/A,#N/A,FALSE,"Aging Summary";#N/A,#N/A,FALSE,"Ratio Analysis";#N/A,#N/A,FALSE,"Test 120 Day Accts";#N/A,#N/A,FALSE,"Tickmarks"}</definedName>
    <definedName name="nnn_1_2" hidden="1">{#N/A,#N/A,FALSE,"Aging Summary";#N/A,#N/A,FALSE,"Ratio Analysis";#N/A,#N/A,FALSE,"Test 120 Day Accts";#N/A,#N/A,FALSE,"Tickmarks"}</definedName>
    <definedName name="nnn_1_3" hidden="1">{#N/A,#N/A,FALSE,"Aging Summary";#N/A,#N/A,FALSE,"Ratio Analysis";#N/A,#N/A,FALSE,"Test 120 Day Accts";#N/A,#N/A,FALSE,"Tickmarks"}</definedName>
    <definedName name="nnn_1_4" hidden="1">{#N/A,#N/A,FALSE,"Aging Summary";#N/A,#N/A,FALSE,"Ratio Analysis";#N/A,#N/A,FALSE,"Test 120 Day Accts";#N/A,#N/A,FALSE,"Tickmarks"}</definedName>
    <definedName name="nnn_2" hidden="1">{#N/A,#N/A,FALSE,"Aging Summary";#N/A,#N/A,FALSE,"Ratio Analysis";#N/A,#N/A,FALSE,"Test 120 Day Accts";#N/A,#N/A,FALSE,"Tickmarks"}</definedName>
    <definedName name="nnn_3" hidden="1">{#N/A,#N/A,FALSE,"Aging Summary";#N/A,#N/A,FALSE,"Ratio Analysis";#N/A,#N/A,FALSE,"Test 120 Day Accts";#N/A,#N/A,FALSE,"Tickmarks"}</definedName>
    <definedName name="nnn_4" hidden="1">{#N/A,#N/A,FALSE,"Aging Summary";#N/A,#N/A,FALSE,"Ratio Analysis";#N/A,#N/A,FALSE,"Test 120 Day Accts";#N/A,#N/A,FALSE,"Tickmarks"}</definedName>
    <definedName name="NNNN" hidden="1">{"'Sheet1'!$A$1:$H$36"}</definedName>
    <definedName name="nnnnn" hidden="1">{#N/A,#N/A,FALSE,"Sheet1"}</definedName>
    <definedName name="nnnnnnn" hidden="1">{#N/A,#N/A,FALSE,"Sheet1"}</definedName>
    <definedName name="nnnnnnnnnnnn" hidden="1">{#N/A,#N/A,FALSE,"Sheet1"}</definedName>
    <definedName name="nnnnnnnnnnnnnn" hidden="1">{#N/A,#N/A,FALSE,"Aging Summary";#N/A,#N/A,FALSE,"Ratio Analysis";#N/A,#N/A,FALSE,"Test 120 Day Accts";#N/A,#N/A,FALSE,"Tickmarks"}</definedName>
    <definedName name="nnnnnnnnnnnnnn_1" hidden="1">{#N/A,#N/A,FALSE,"Aging Summary";#N/A,#N/A,FALSE,"Ratio Analysis";#N/A,#N/A,FALSE,"Test 120 Day Accts";#N/A,#N/A,FALSE,"Tickmarks"}</definedName>
    <definedName name="nnnnnnnnnnnnnn_1_1_1" hidden="1">{#N/A,#N/A,FALSE,"Aging Summary";#N/A,#N/A,FALSE,"Ratio Analysis";#N/A,#N/A,FALSE,"Test 120 Day Accts";#N/A,#N/A,FALSE,"Tickmarks"}</definedName>
    <definedName name="nnnnnnnnnnnnnn_1_1_2" hidden="1">{#N/A,#N/A,FALSE,"Aging Summary";#N/A,#N/A,FALSE,"Ratio Analysis";#N/A,#N/A,FALSE,"Test 120 Day Accts";#N/A,#N/A,FALSE,"Tickmarks"}</definedName>
    <definedName name="nnnnnnnnnnnnnn_1_1_3" hidden="1">{#N/A,#N/A,FALSE,"Aging Summary";#N/A,#N/A,FALSE,"Ratio Analysis";#N/A,#N/A,FALSE,"Test 120 Day Accts";#N/A,#N/A,FALSE,"Tickmarks"}</definedName>
    <definedName name="nnnnnnnnnnnnnn_1_2" hidden="1">{#N/A,#N/A,FALSE,"Aging Summary";#N/A,#N/A,FALSE,"Ratio Analysis";#N/A,#N/A,FALSE,"Test 120 Day Accts";#N/A,#N/A,FALSE,"Tickmarks"}</definedName>
    <definedName name="nnnnnnnnnnnnnn_1_3" hidden="1">{#N/A,#N/A,FALSE,"Aging Summary";#N/A,#N/A,FALSE,"Ratio Analysis";#N/A,#N/A,FALSE,"Test 120 Day Accts";#N/A,#N/A,FALSE,"Tickmarks"}</definedName>
    <definedName name="nnnnnnnnnnnnnn_1_4" hidden="1">{#N/A,#N/A,FALSE,"Aging Summary";#N/A,#N/A,FALSE,"Ratio Analysis";#N/A,#N/A,FALSE,"Test 120 Day Accts";#N/A,#N/A,FALSE,"Tickmarks"}</definedName>
    <definedName name="nnnnnnnnnnnnnn_2" hidden="1">{#N/A,#N/A,FALSE,"Aging Summary";#N/A,#N/A,FALSE,"Ratio Analysis";#N/A,#N/A,FALSE,"Test 120 Day Accts";#N/A,#N/A,FALSE,"Tickmarks"}</definedName>
    <definedName name="nnnnnnnnnnnnnn_3" hidden="1">{#N/A,#N/A,FALSE,"Aging Summary";#N/A,#N/A,FALSE,"Ratio Analysis";#N/A,#N/A,FALSE,"Test 120 Day Accts";#N/A,#N/A,FALSE,"Tickmarks"}</definedName>
    <definedName name="nnnnnnnnnnnnnn_4" hidden="1">{#N/A,#N/A,FALSE,"Aging Summary";#N/A,#N/A,FALSE,"Ratio Analysis";#N/A,#N/A,FALSE,"Test 120 Day Accts";#N/A,#N/A,FALSE,"Tickmarks"}</definedName>
    <definedName name="nnnnnnnnnnnnnnnnnnnnn" hidden="1">{#N/A,#N/A,FALSE,"Sheet1"}</definedName>
    <definedName name="nnnnnnnnnnnnnnnnnnnnnn" hidden="1">{#N/A,#N/A,FALSE,"Sheet1"}</definedName>
    <definedName name="NNO" hidden="1">{#N/A,#N/A,FALSE,"Aging Summary";#N/A,#N/A,FALSE,"Ratio Analysis";#N/A,#N/A,FALSE,"Test 120 Day Accts";#N/A,#N/A,FALSE,"Tickmarks"}</definedName>
    <definedName name="noidea" hidden="1">{#N/A,#N/A,FALSE,"Calc";#N/A,#N/A,FALSE,"Sensitivity";#N/A,#N/A,FALSE,"LT Earn.Dil.";#N/A,#N/A,FALSE,"Dil. AVP"}</definedName>
    <definedName name="NOI估值法写字楼" hidden="1">#REF!</definedName>
    <definedName name="nom" hidden="1">#REF!</definedName>
    <definedName name="None" hidden="1">{#N/A,#N/A,FALSE,"POR"}</definedName>
    <definedName name="NOTE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u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eau" hidden="1">#REF!</definedName>
    <definedName name="November" hidden="1">{#N/A,#N/A,TRUE,"constb"}</definedName>
    <definedName name="nrttt" hidden="1">{#N/A,#N/A,FALSE,"Sheet1"}</definedName>
    <definedName name="nrtttttt" hidden="1">{#N/A,#N/A,FALSE,"Sheet1"}</definedName>
    <definedName name="NRU" hidden="1">{#N/A,#N/A,FALSE,"Aging Summary";#N/A,#N/A,FALSE,"Ratio Analysis";#N/A,#N/A,FALSE,"Test 120 Day Accts";#N/A,#N/A,FALSE,"Tickmarks"}</definedName>
    <definedName name="NRUJ" hidden="1">{"EVA",#N/A,FALSE,"EVA";"WACC",#N/A,FALSE,"WACC"}</definedName>
    <definedName name="NRUM" hidden="1">{#N/A,#N/A,FALSE,"Sheet1"}</definedName>
    <definedName name="NRY" hidden="1">{#N/A,#N/A,FALSE,"Sheet1"}</definedName>
    <definedName name="NRYJM" hidden="1">{"'Sheet1'!$A$4:$M$6"}</definedName>
    <definedName name="nsteus" hidden="1">{"LCConsBSFinalCflowQ",#N/A,TRUE,"LCCons";"LCConsBSCflowQ",#N/A,TRUE,"LCCons";"LCConsSupportCflowQ",#N/A,TRUE,"LCCons"}</definedName>
    <definedName name="ntd" hidden="1">#REF!</definedName>
    <definedName name="NTHEN" hidden="1">{#N/A,#N/A,FALSE,"Aging Summary";#N/A,#N/A,FALSE,"Ratio Analysis";#N/A,#N/A,FALSE,"Test 120 Day Accts";#N/A,#N/A,FALSE,"Tickmarks"}</definedName>
    <definedName name="ntnt" hidden="1">#REF!</definedName>
    <definedName name="nty" hidden="1">{"'毛利比较'!$A$4:$P$26"}</definedName>
    <definedName name="nu\" hidden="1">{"'毛利比较'!$A$4:$P$26"}</definedName>
    <definedName name="NUIM" hidden="1">{#N/A,#N/A,FALSE,"Trading-Mult ";#N/A,#N/A,FALSE,"Trading-Cap";#N/A,#N/A,FALSE,"Trading-Inc";#N/A,#N/A,FALSE,"Cash Flow";#N/A,#N/A,FALSE,"M&amp;A info"}</definedName>
    <definedName name="Num" hidden="1">100</definedName>
    <definedName name="nutenu" hidden="1">#REF!</definedName>
    <definedName name="nvkjnfv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y" hidden="1">{"'毛利比较'!$A$4:$P$26"}</definedName>
    <definedName name="NYU" hidden="1">{"FCB_ALL",#N/A,FALSE,"FCB"}</definedName>
    <definedName name="NYUM" hidden="1">{"'Sheet1'!$A$4:$M$6"}</definedName>
    <definedName name="o" hidden="1">{#N/A,#N/A,FALSE,"Aging Summary";#N/A,#N/A,FALSE,"Ratio Analysis";#N/A,#N/A,FALSE,"Test 120 Day Accts";#N/A,#N/A,FALSE,"Tickmarks"}</definedName>
    <definedName name="o_1_1" hidden="1">{#N/A,#N/A,FALSE,"Aging Summary";#N/A,#N/A,FALSE,"Ratio Analysis";#N/A,#N/A,FALSE,"Test 120 Day Accts";#N/A,#N/A,FALSE,"Tickmarks"}</definedName>
    <definedName name="o_1_1_1" hidden="1">{#N/A,#N/A,FALSE,"Aging Summary";#N/A,#N/A,FALSE,"Ratio Analysis";#N/A,#N/A,FALSE,"Test 120 Day Accts";#N/A,#N/A,FALSE,"Tickmarks"}</definedName>
    <definedName name="o_1_1_2" hidden="1">{#N/A,#N/A,FALSE,"Aging Summary";#N/A,#N/A,FALSE,"Ratio Analysis";#N/A,#N/A,FALSE,"Test 120 Day Accts";#N/A,#N/A,FALSE,"Tickmarks"}</definedName>
    <definedName name="o_1_1_3" hidden="1">{#N/A,#N/A,FALSE,"Aging Summary";#N/A,#N/A,FALSE,"Ratio Analysis";#N/A,#N/A,FALSE,"Test 120 Day Accts";#N/A,#N/A,FALSE,"Tickmarks"}</definedName>
    <definedName name="o_1_2" hidden="1">{#N/A,#N/A,FALSE,"Aging Summary";#N/A,#N/A,FALSE,"Ratio Analysis";#N/A,#N/A,FALSE,"Test 120 Day Accts";#N/A,#N/A,FALSE,"Tickmarks"}</definedName>
    <definedName name="o_1_3" hidden="1">{#N/A,#N/A,FALSE,"Aging Summary";#N/A,#N/A,FALSE,"Ratio Analysis";#N/A,#N/A,FALSE,"Test 120 Day Accts";#N/A,#N/A,FALSE,"Tickmarks"}</definedName>
    <definedName name="o_2" hidden="1">{#N/A,#N/A,FALSE,"Aging Summary";#N/A,#N/A,FALSE,"Ratio Analysis";#N/A,#N/A,FALSE,"Test 120 Day Accts";#N/A,#N/A,FALSE,"Tickmarks"}</definedName>
    <definedName name="o_3" hidden="1">{#N/A,#N/A,FALSE,"Aging Summary";#N/A,#N/A,FALSE,"Ratio Analysis";#N/A,#N/A,FALSE,"Test 120 Day Accts";#N/A,#N/A,FALSE,"Tickmarks"}</definedName>
    <definedName name="o_4" hidden="1">{#N/A,#N/A,FALSE,"Aging Summary";#N/A,#N/A,FALSE,"Ratio Analysis";#N/A,#N/A,FALSE,"Test 120 Day Accts";#N/A,#N/A,FALSE,"Tickmarks"}</definedName>
    <definedName name="Oa" hidden="1">#REF!</definedName>
    <definedName name="October" hidden="1">{#N/A,#N/A,TRUE,"constb"}</definedName>
    <definedName name="ody" hidden="1">{#N/A,#N/A,FALSE,"Bericht 2";#N/A,#N/A,FALSE,"Bericht 3";#N/A,#N/A,FALSE,"Bericht 1"}</definedName>
    <definedName name="oe" hidden="1">{"'毛利比较'!$A$4:$P$26"}</definedName>
    <definedName name="OFJGIQ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i" hidden="1">{"'毛利比较'!$A$4:$P$26"}</definedName>
    <definedName name="OJJSML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hidden="1">{#N/A,#N/A,FALSE,"Aging Summary";#N/A,#N/A,FALSE,"Ratio Analysis";#N/A,#N/A,FALSE,"Test 120 Day Accts";#N/A,#N/A,FALSE,"Tickmarks"}</definedName>
    <definedName name="ok_1" hidden="1">{#N/A,#N/A,FALSE,"Aging Summary";#N/A,#N/A,FALSE,"Ratio Analysis";#N/A,#N/A,FALSE,"Test 120 Day Accts";#N/A,#N/A,FALSE,"Tickmarks"}</definedName>
    <definedName name="ok_1_1_1" hidden="1">{#N/A,#N/A,FALSE,"Aging Summary";#N/A,#N/A,FALSE,"Ratio Analysis";#N/A,#N/A,FALSE,"Test 120 Day Accts";#N/A,#N/A,FALSE,"Tickmarks"}</definedName>
    <definedName name="ok_1_1_2" hidden="1">{#N/A,#N/A,FALSE,"Aging Summary";#N/A,#N/A,FALSE,"Ratio Analysis";#N/A,#N/A,FALSE,"Test 120 Day Accts";#N/A,#N/A,FALSE,"Tickmarks"}</definedName>
    <definedName name="ok_1_1_3" hidden="1">{#N/A,#N/A,FALSE,"Aging Summary";#N/A,#N/A,FALSE,"Ratio Analysis";#N/A,#N/A,FALSE,"Test 120 Day Accts";#N/A,#N/A,FALSE,"Tickmarks"}</definedName>
    <definedName name="ok_1_2" hidden="1">{#N/A,#N/A,FALSE,"Aging Summary";#N/A,#N/A,FALSE,"Ratio Analysis";#N/A,#N/A,FALSE,"Test 120 Day Accts";#N/A,#N/A,FALSE,"Tickmarks"}</definedName>
    <definedName name="ok_1_3" hidden="1">{#N/A,#N/A,FALSE,"Aging Summary";#N/A,#N/A,FALSE,"Ratio Analysis";#N/A,#N/A,FALSE,"Test 120 Day Accts";#N/A,#N/A,FALSE,"Tickmarks"}</definedName>
    <definedName name="ok_1_4" hidden="1">{#N/A,#N/A,FALSE,"Aging Summary";#N/A,#N/A,FALSE,"Ratio Analysis";#N/A,#N/A,FALSE,"Test 120 Day Accts";#N/A,#N/A,FALSE,"Tickmarks"}</definedName>
    <definedName name="ok_2" hidden="1">{#N/A,#N/A,FALSE,"Aging Summary";#N/A,#N/A,FALSE,"Ratio Analysis";#N/A,#N/A,FALSE,"Test 120 Day Accts";#N/A,#N/A,FALSE,"Tickmarks"}</definedName>
    <definedName name="ok_3" hidden="1">{#N/A,#N/A,FALSE,"Aging Summary";#N/A,#N/A,FALSE,"Ratio Analysis";#N/A,#N/A,FALSE,"Test 120 Day Accts";#N/A,#N/A,FALSE,"Tickmarks"}</definedName>
    <definedName name="ok_4" hidden="1">{#N/A,#N/A,FALSE,"Aging Summary";#N/A,#N/A,FALSE,"Ratio Analysis";#N/A,#N/A,FALSE,"Test 120 Day Accts";#N/A,#N/A,FALSE,"Tickmarks"}</definedName>
    <definedName name="okay" hidden="1">{#N/A,#N/A,FALSE,"mgtsum.XLS";#N/A,#N/A,FALSE,"CAPONE";#N/A,#N/A,FALSE,"CAPTWO";#N/A,#N/A,FALSE,"CAPTHREE"}</definedName>
    <definedName name="old" hidden="1">{"vue1",#N/A,FALSE,"synthese";"vue2",#N/A,FALSE,"synthese"}</definedName>
    <definedName name="oldd" hidden="1">{"vue1",#N/A,FALSE,"synthese";"vue2",#N/A,FALSE,"synthese"}</definedName>
    <definedName name="oldPath" hidden="1">"D:\My Documents\2005年度底稿\东部公司2005年度\广州基地2005\广州基地2005"</definedName>
    <definedName name="ol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M" hidden="1">{"KIC_R",#N/A,FALSE,"DSD_M1"}</definedName>
    <definedName name="ömnö" hidden="1">{"det (May)",#N/A,FALSE,"June";"sum (MAY YTD)",#N/A,FALSE,"June YTD"}</definedName>
    <definedName name="on" hidden="1">{#N/A,#N/A,FALSE,"Sheet1"}</definedName>
    <definedName name="on_1" hidden="1">{#N/A,#N/A,FALSE,"Sheet1"}</definedName>
    <definedName name="on_1_1_1" hidden="1">{#N/A,#N/A,FALSE,"Sheet1"}</definedName>
    <definedName name="on_1_1_2" hidden="1">{#N/A,#N/A,FALSE,"Sheet1"}</definedName>
    <definedName name="on_1_1_3" hidden="1">{#N/A,#N/A,FALSE,"Sheet1"}</definedName>
    <definedName name="on_1_2" hidden="1">{#N/A,#N/A,FALSE,"Sheet1"}</definedName>
    <definedName name="on_1_3" hidden="1">{#N/A,#N/A,FALSE,"Sheet1"}</definedName>
    <definedName name="on_1_4" hidden="1">{#N/A,#N/A,FALSE,"Sheet1"}</definedName>
    <definedName name="on_2" hidden="1">{#N/A,#N/A,FALSE,"Sheet1"}</definedName>
    <definedName name="on_3" hidden="1">{#N/A,#N/A,FALSE,"Sheet1"}</definedName>
    <definedName name="on_4" hidden="1">{#N/A,#N/A,FALSE,"Sheet1"}</definedName>
    <definedName name="oo" hidden="1">{0,0,0,0;0,0,0,0;0,0,0,0;0,0,1.51025168547124E-293,0}</definedName>
    <definedName name="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" hidden="1">{#N/A,#N/A,FALSE,"Calc";#N/A,#N/A,FALSE,"Sensitivity";#N/A,#N/A,FALSE,"LT Earn.Dil.";#N/A,#N/A,FALSE,"Dil. AVP"}</definedName>
    <definedName name="oooooo" hidden="1">{#N/A,#N/A,FALSE,"Sheet1"}</definedName>
    <definedName name="oooooooooooo" hidden="1">{#N/A,#N/A,FALSE,"Sheet1"}</definedName>
    <definedName name="oor" hidden="1">#REF!</definedName>
    <definedName name="op" hidden="1">{"'毛利比较'!$A$4:$P$26"}</definedName>
    <definedName name="opex" hidden="1">{"'Feb 99'!$A$1:$G$30"}</definedName>
    <definedName name="opex2" hidden="1">{"'Feb 99'!$A$1:$G$30"}</definedName>
    <definedName name="Order2" hidden="1">1</definedName>
    <definedName name="OrderTable" hidden="1">#REF!</definedName>
    <definedName name="other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costs_1" hidden="1">{#N/A,#N/A,FALSE,"Aging Summary";#N/A,#N/A,FALSE,"Ratio Analysis";#N/A,#N/A,FALSE,"Test 120 Day Accts";#N/A,#N/A,FALSE,"Tickmarks"}</definedName>
    <definedName name="Otoniel.xls" hidden="1">{"SCH1B",#N/A,FALSE,"Canada"}</definedName>
    <definedName name="otro" hidden="1">{"SCH2B",#N/A,FALSE,"Canada"}</definedName>
    <definedName name="ots" hidden="1">{#VALUE!,#N/A,FALSE,0}</definedName>
    <definedName name="otto" hidden="1">{"SCM_Detail",#N/A,FALSE,"SCM";"SCM_Top",#N/A,FALSE,"SCM"}</definedName>
    <definedName name="oty" hidden="1">{#N/A,#N/A,FALSE,"Comp"}</definedName>
    <definedName name="oui" hidden="1">#REF!</definedName>
    <definedName name="OUT" hidden="1">#N/A</definedName>
    <definedName name="Output_graph1" hidden="1">#REF!</definedName>
    <definedName name="output_graph2" hidden="1">#REF!</definedName>
    <definedName name="output_graph3" hidden="1">#REF!</definedName>
    <definedName name="output_praph4" hidden="1">#REF!</definedName>
    <definedName name="ow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nership" hidden="1">OFFSET(#REF!,1,0)</definedName>
    <definedName name="oyd" hidden="1">{#N/A,#N/A,FALSE,"Bericht 2";#N/A,#N/A,FALSE,"Bericht 3";#N/A,#N/A,FALSE,"Bericht 1"}</definedName>
    <definedName name="oyt" hidden="1">{#N/A,#N/A,FALSE,"Rec 31.12.2001"}</definedName>
    <definedName name="p" hidden="1">{"FCB_ALL",#N/A,FALSE,"FCB";"GREY_ALL",#N/A,FALSE,"GREY"}</definedName>
    <definedName name="p_1" hidden="1">{"FCB_ALL",#N/A,FALSE,"FCB";"GREY_ALL",#N/A,FALSE,"GREY"}</definedName>
    <definedName name="p_1_1_1" hidden="1">{"FCB_ALL",#N/A,FALSE,"FCB";"GREY_ALL",#N/A,FALSE,"GREY"}</definedName>
    <definedName name="p_1_1_2" hidden="1">{"FCB_ALL",#N/A,FALSE,"FCB";"GREY_ALL",#N/A,FALSE,"GREY"}</definedName>
    <definedName name="p_1_1_3" hidden="1">{"FCB_ALL",#N/A,FALSE,"FCB";"GREY_ALL",#N/A,FALSE,"GREY"}</definedName>
    <definedName name="p_1_2" hidden="1">{"FCB_ALL",#N/A,FALSE,"FCB";"GREY_ALL",#N/A,FALSE,"GREY"}</definedName>
    <definedName name="p_1_3" hidden="1">{"FCB_ALL",#N/A,FALSE,"FCB";"GREY_ALL",#N/A,FALSE,"GREY"}</definedName>
    <definedName name="p_1_4" hidden="1">{"FCB_ALL",#N/A,FALSE,"FCB";"GREY_ALL",#N/A,FALSE,"GREY"}</definedName>
    <definedName name="p_2" hidden="1">{"FCB_ALL",#N/A,FALSE,"FCB";"GREY_ALL",#N/A,FALSE,"GREY"}</definedName>
    <definedName name="p_3" hidden="1">{"FCB_ALL",#N/A,FALSE,"FCB";"GREY_ALL",#N/A,FALSE,"GREY"}</definedName>
    <definedName name="p_4" hidden="1">{"FCB_ALL",#N/A,FALSE,"FCB";"GREY_ALL",#N/A,FALSE,"GREY"}</definedName>
    <definedName name="p.CreditStats" hidden="1">#REF!</definedName>
    <definedName name="p.DCF" hidden="1">#REF!</definedName>
    <definedName name="p.DCF_Titles" hidden="1">#REF!</definedName>
    <definedName name="p.DivisionA" hidden="1">#REF!</definedName>
    <definedName name="p.DivisionB" hidden="1">#REF!</definedName>
    <definedName name="p.DivisionC" hidden="1">#REF!</definedName>
    <definedName name="p.DivisionD" hidden="1">#REF!</definedName>
    <definedName name="p.DivisionE" hidden="1">#REF!</definedName>
    <definedName name="p.DivisionF" hidden="1">#REF!</definedName>
    <definedName name="p.DivisionG" hidden="1">#REF!</definedName>
    <definedName name="p.DivisionH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0" hidden="1">#REF!</definedName>
    <definedName name="p1268copy" hidden="1">{#N/A,#N/A,FALSE,"mgtsum.XLS";#N/A,#N/A,FALSE,"CAPONE";#N/A,#N/A,FALSE,"CAPTWO";#N/A,#N/A,FALSE,"CAPTHREE"}</definedName>
    <definedName name="pack1" hidden="1">{"'Template'!$A$1:$I$70","'Monitor'!$A$1:$N$6","'Desktop'!$A$1:$N$6","'Laptop'!$A$1:$N$6"}</definedName>
    <definedName name="PAEGJMLF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25a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l_Workbook_GUID" hidden="1">"NFHCQVK1UFWC42WKQNG8AM9Q"</definedName>
    <definedName name="PAOKGFKBG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yable2" hidden="1">#REF!</definedName>
    <definedName name="Payments" hidden="1">#REF!</definedName>
    <definedName name="PBBT_Durchschnitt" hidden="1">#REF!</definedName>
    <definedName name="PBBT_Intern_akt_Zinssatz" hidden="1">#REF!</definedName>
    <definedName name="PBBT_Intern_alt_Zinssatz" hidden="1">#REF!</definedName>
    <definedName name="PBBT_Intern_alt_Zinssatz_bis" hidden="1">#REF!</definedName>
    <definedName name="PBBT_SH_1_Kopf" hidden="1">#REF!</definedName>
    <definedName name="PBBT_SH_1_KT" hidden="1">#REF!</definedName>
    <definedName name="PBBT_SH_3_KT" hidden="1">#REF!</definedName>
    <definedName name="PBBT_SH_3_S1" hidden="1">#REF!</definedName>
    <definedName name="PBBT_SH_3_S10" hidden="1">#REF!</definedName>
    <definedName name="PBBT_SH_3_S11" hidden="1">#REF!</definedName>
    <definedName name="PBBT_SH_3_S12" hidden="1">#REF!</definedName>
    <definedName name="PBBT_SH_3_S2" hidden="1">#REF!</definedName>
    <definedName name="PBBT_SH_3_S3" hidden="1">#REF!</definedName>
    <definedName name="PBBT_SH_3_S4" hidden="1">#REF!</definedName>
    <definedName name="PBBT_SH_3_S5" hidden="1">#REF!</definedName>
    <definedName name="PBBT_SH_3_S6" hidden="1">#REF!</definedName>
    <definedName name="PBBT_SH_3_S7" hidden="1">#REF!</definedName>
    <definedName name="PBBT_SH_3_S8" hidden="1">#REF!</definedName>
    <definedName name="PBBT_SH_3_S9" hidden="1">#REF!</definedName>
    <definedName name="PBBT_SH_4_C1" hidden="1">#REF!</definedName>
    <definedName name="PBBT_SH_4_KGps" hidden="1">#REF!</definedName>
    <definedName name="PBBT_SH_4_KT" hidden="1">#REF!</definedName>
    <definedName name="PBBT_SH_96_KT" hidden="1">#REF!</definedName>
    <definedName name="PBBT_Version" hidden="1">#REF!</definedName>
    <definedName name="pbCountingPages" hidden="1">FALSE</definedName>
    <definedName name="PDMK" hidden="1">#REF!</definedName>
    <definedName name="pedro" hidden="1">{"SCH1B",#N/A,FALSE,"Canada";"SCH2B",#N/A,FALSE,"Canada"}</definedName>
    <definedName name="pedro2" hidden="1">{"SCH1B",#N/A,FALSE,"Canada"}</definedName>
    <definedName name="PEOGKJMKA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rcent2" hidden="1">{#N/A,#N/A,FALSE,"Aging Summary";#N/A,#N/A,FALSE,"Ratio Analysis";#N/A,#N/A,FALSE,"Test 120 Day Accts";#N/A,#N/A,FALSE,"Tickmarks"}</definedName>
    <definedName name="pest" hidden="1">{"SCH1A",#N/A,FALSE,"US"}</definedName>
    <definedName name="pig" hidden="1">#REF!</definedName>
    <definedName name="pin" hidden="1">{#N/A,#N/A,FALSE,"Aging Summary";#N/A,#N/A,FALSE,"Ratio Analysis";#N/A,#N/A,FALSE,"Test 120 Day Accts";#N/A,#N/A,FALSE,"Tickmarks"}</definedName>
    <definedName name="pin_1" hidden="1">{#N/A,#N/A,FALSE,"Aging Summary";#N/A,#N/A,FALSE,"Ratio Analysis";#N/A,#N/A,FALSE,"Test 120 Day Accts";#N/A,#N/A,FALSE,"Tickmarks"}</definedName>
    <definedName name="pin_1_1_1" hidden="1">{#N/A,#N/A,FALSE,"Aging Summary";#N/A,#N/A,FALSE,"Ratio Analysis";#N/A,#N/A,FALSE,"Test 120 Day Accts";#N/A,#N/A,FALSE,"Tickmarks"}</definedName>
    <definedName name="pin_1_1_2" hidden="1">{#N/A,#N/A,FALSE,"Aging Summary";#N/A,#N/A,FALSE,"Ratio Analysis";#N/A,#N/A,FALSE,"Test 120 Day Accts";#N/A,#N/A,FALSE,"Tickmarks"}</definedName>
    <definedName name="pin_1_1_3" hidden="1">{#N/A,#N/A,FALSE,"Aging Summary";#N/A,#N/A,FALSE,"Ratio Analysis";#N/A,#N/A,FALSE,"Test 120 Day Accts";#N/A,#N/A,FALSE,"Tickmarks"}</definedName>
    <definedName name="pin_1_2" hidden="1">{#N/A,#N/A,FALSE,"Aging Summary";#N/A,#N/A,FALSE,"Ratio Analysis";#N/A,#N/A,FALSE,"Test 120 Day Accts";#N/A,#N/A,FALSE,"Tickmarks"}</definedName>
    <definedName name="pin_1_3" hidden="1">{#N/A,#N/A,FALSE,"Aging Summary";#N/A,#N/A,FALSE,"Ratio Analysis";#N/A,#N/A,FALSE,"Test 120 Day Accts";#N/A,#N/A,FALSE,"Tickmarks"}</definedName>
    <definedName name="pin_1_4" hidden="1">{#N/A,#N/A,FALSE,"Aging Summary";#N/A,#N/A,FALSE,"Ratio Analysis";#N/A,#N/A,FALSE,"Test 120 Day Accts";#N/A,#N/A,FALSE,"Tickmarks"}</definedName>
    <definedName name="pin_2" hidden="1">{#N/A,#N/A,FALSE,"Aging Summary";#N/A,#N/A,FALSE,"Ratio Analysis";#N/A,#N/A,FALSE,"Test 120 Day Accts";#N/A,#N/A,FALSE,"Tickmarks"}</definedName>
    <definedName name="pin_3" hidden="1">{#N/A,#N/A,FALSE,"Aging Summary";#N/A,#N/A,FALSE,"Ratio Analysis";#N/A,#N/A,FALSE,"Test 120 Day Accts";#N/A,#N/A,FALSE,"Tickmarks"}</definedName>
    <definedName name="pin_4" hidden="1">{#N/A,#N/A,FALSE,"Aging Summary";#N/A,#N/A,FALSE,"Ratio Analysis";#N/A,#N/A,FALSE,"Test 120 Day Accts";#N/A,#N/A,FALSE,"Tickmarks"}</definedName>
    <definedName name="PISchedule" hidden="1">#REF!</definedName>
    <definedName name="pkg" hidden="1">{"'Sheet1'!$A$1:$H$36"}</definedName>
    <definedName name="pl" hidden="1">{"'OP 1999'!$A$7:$H$30"}</definedName>
    <definedName name="PLAu" hidden="1">{#N/A,#N/A,FALSE,"Aging Summary";#N/A,#N/A,FALSE,"Ratio Analysis";#N/A,#N/A,FALSE,"Test 120 Day Accts";#N/A,#N/A,FALSE,"Tickmarks"}</definedName>
    <definedName name="PLAu_1" hidden="1">{#N/A,#N/A,FALSE,"Aging Summary";#N/A,#N/A,FALSE,"Ratio Analysis";#N/A,#N/A,FALSE,"Test 120 Day Accts";#N/A,#N/A,FALSE,"Tickmarks"}</definedName>
    <definedName name="PLAu_1_1_1" hidden="1">{#N/A,#N/A,FALSE,"Aging Summary";#N/A,#N/A,FALSE,"Ratio Analysis";#N/A,#N/A,FALSE,"Test 120 Day Accts";#N/A,#N/A,FALSE,"Tickmarks"}</definedName>
    <definedName name="PLAu_1_1_2" hidden="1">{#N/A,#N/A,FALSE,"Aging Summary";#N/A,#N/A,FALSE,"Ratio Analysis";#N/A,#N/A,FALSE,"Test 120 Day Accts";#N/A,#N/A,FALSE,"Tickmarks"}</definedName>
    <definedName name="PLAu_1_1_3" hidden="1">{#N/A,#N/A,FALSE,"Aging Summary";#N/A,#N/A,FALSE,"Ratio Analysis";#N/A,#N/A,FALSE,"Test 120 Day Accts";#N/A,#N/A,FALSE,"Tickmarks"}</definedName>
    <definedName name="PLAu_1_2" hidden="1">{#N/A,#N/A,FALSE,"Aging Summary";#N/A,#N/A,FALSE,"Ratio Analysis";#N/A,#N/A,FALSE,"Test 120 Day Accts";#N/A,#N/A,FALSE,"Tickmarks"}</definedName>
    <definedName name="PLAu_1_3" hidden="1">{#N/A,#N/A,FALSE,"Aging Summary";#N/A,#N/A,FALSE,"Ratio Analysis";#N/A,#N/A,FALSE,"Test 120 Day Accts";#N/A,#N/A,FALSE,"Tickmarks"}</definedName>
    <definedName name="PLAu_1_4" hidden="1">{#N/A,#N/A,FALSE,"Aging Summary";#N/A,#N/A,FALSE,"Ratio Analysis";#N/A,#N/A,FALSE,"Test 120 Day Accts";#N/A,#N/A,FALSE,"Tickmarks"}</definedName>
    <definedName name="PLAu_2" hidden="1">{#N/A,#N/A,FALSE,"Aging Summary";#N/A,#N/A,FALSE,"Ratio Analysis";#N/A,#N/A,FALSE,"Test 120 Day Accts";#N/A,#N/A,FALSE,"Tickmarks"}</definedName>
    <definedName name="PLAu_3" hidden="1">{#N/A,#N/A,FALSE,"Aging Summary";#N/A,#N/A,FALSE,"Ratio Analysis";#N/A,#N/A,FALSE,"Test 120 Day Accts";#N/A,#N/A,FALSE,"Tickmarks"}</definedName>
    <definedName name="PLAu_4" hidden="1">{#N/A,#N/A,FALSE,"Aging Summary";#N/A,#N/A,FALSE,"Ratio Analysis";#N/A,#N/A,FALSE,"Test 120 Day Accts";#N/A,#N/A,FALSE,"Tickmarks"}</definedName>
    <definedName name="please" hidden="1">{"SCM_Detail",#N/A,FALSE,"SCM";"SCM_Top",#N/A,FALSE,"SCM"}</definedName>
    <definedName name="plo" hidden="1">255</definedName>
    <definedName name="Plumbing" hidden="1">{#N/A,#N/A,TRUE,"FACTS";"DWGLIST",#N/A,TRUE,"DWGS"}</definedName>
    <definedName name="Plumbing1" hidden="1">{#N/A,#N/A,TRUE,"FACTS";"DWGLIST",#N/A,TRUE,"DWGS"}</definedName>
    <definedName name="pmser" hidden="1">{#N/A,#N/A,FALSE,"Eastern";#N/A,#N/A,FALSE,"Western"}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" hidden="1">{"'毛利比较'!$A$4:$P$26"}</definedName>
    <definedName name="po_1" hidden="1">{#N/A,#N/A,TRUE,"Monthly Wireless";#N/A,#N/A,TRUE,"Qrt Wireless";#N/A,#N/A,TRUE,"FY Wireless";#N/A,#N/A,TRUE,"1Q Wireless";#N/A,#N/A,TRUE,"2Q Wireless";#N/A,#N/A,TRUE,"3Q Wireless";#N/A,#N/A,TRUE,"4Q Wireless"}</definedName>
    <definedName name="POA" hidden="1">{"det (May)",#N/A,FALSE,"June";"sum (MAY YTD)",#N/A,FALSE,"June YTD"}</definedName>
    <definedName name="POFGKM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ij" hidden="1">#REF!</definedName>
    <definedName name="POIPOIOPI" hidden="1">#REF!</definedName>
    <definedName name="POIPOIP" hidden="1">#REF!</definedName>
    <definedName name="poj" hidden="1">{#N/A,#N/A,FALSE,"YTCHAN";#N/A,#N/A,FALSE,"TOMMY";#N/A,#N/A,FALSE,"REP.OFFICE";#N/A,#N/A,FALSE,"E&amp;Y_CONSULTANT";#N/A,#N/A,FALSE,"BT &amp; CIT"}</definedName>
    <definedName name="POJFGO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l" hidden="1">{#N/A,#N/A,FALSE,"Eastern";#N/A,#N/A,FALSE,"Western"}</definedName>
    <definedName name="poo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p" hidden="1">{"det (May)",#N/A,FALSE,"June";"sum (MAY YTD)",#N/A,FALSE,"June YTD"}</definedName>
    <definedName name="PopCache_GL_INTERFACE_REFERENCE7" hidden="1">#REF!</definedName>
    <definedName name="Popn" hidden="1">{"'Sheet1'!$L$16"}</definedName>
    <definedName name="popo" hidden="1">{#N/A,#N/A,FALSE,"Aging Summary";#N/A,#N/A,FALSE,"Ratio Analysis";#N/A,#N/A,FALSE,"Test 120 Day Accts";#N/A,#N/A,FALSE,"Tickmarks"}</definedName>
    <definedName name="POR" hidden="1">{#N/A,#N/A,FALSE,"95TOTAL"}</definedName>
    <definedName name="Portails" hidden="1">{"' calendrier 2000'!$A$1:$Q$38"}</definedName>
    <definedName name="PP" hidden="1">{#N/A,#N/A,FALSE,"Aging Summary";#N/A,#N/A,FALSE,"Ratio Analysis";#N/A,#N/A,FALSE,"Test 120 Day Accts";#N/A,#N/A,FALSE,"Tickmarks"}</definedName>
    <definedName name="PP_1" hidden="1">{#N/A,#N/A,FALSE,"Aging Summary";#N/A,#N/A,FALSE,"Ratio Analysis";#N/A,#N/A,FALSE,"Test 120 Day Accts";#N/A,#N/A,FALSE,"Tickmarks"}</definedName>
    <definedName name="PP_1_1_1" hidden="1">{#N/A,#N/A,FALSE,"Aging Summary";#N/A,#N/A,FALSE,"Ratio Analysis";#N/A,#N/A,FALSE,"Test 120 Day Accts";#N/A,#N/A,FALSE,"Tickmarks"}</definedName>
    <definedName name="PP_1_1_2" hidden="1">{#N/A,#N/A,FALSE,"Aging Summary";#N/A,#N/A,FALSE,"Ratio Analysis";#N/A,#N/A,FALSE,"Test 120 Day Accts";#N/A,#N/A,FALSE,"Tickmarks"}</definedName>
    <definedName name="PP_1_1_3" hidden="1">{#N/A,#N/A,FALSE,"Aging Summary";#N/A,#N/A,FALSE,"Ratio Analysis";#N/A,#N/A,FALSE,"Test 120 Day Accts";#N/A,#N/A,FALSE,"Tickmarks"}</definedName>
    <definedName name="PP_1_2" hidden="1">{#N/A,#N/A,FALSE,"Aging Summary";#N/A,#N/A,FALSE,"Ratio Analysis";#N/A,#N/A,FALSE,"Test 120 Day Accts";#N/A,#N/A,FALSE,"Tickmarks"}</definedName>
    <definedName name="PP_1_3" hidden="1">{#N/A,#N/A,FALSE,"Aging Summary";#N/A,#N/A,FALSE,"Ratio Analysis";#N/A,#N/A,FALSE,"Test 120 Day Accts";#N/A,#N/A,FALSE,"Tickmarks"}</definedName>
    <definedName name="PP_1_4" hidden="1">{#N/A,#N/A,FALSE,"Aging Summary";#N/A,#N/A,FALSE,"Ratio Analysis";#N/A,#N/A,FALSE,"Test 120 Day Accts";#N/A,#N/A,FALSE,"Tickmarks"}</definedName>
    <definedName name="PP_2" hidden="1">{#N/A,#N/A,FALSE,"Aging Summary";#N/A,#N/A,FALSE,"Ratio Analysis";#N/A,#N/A,FALSE,"Test 120 Day Accts";#N/A,#N/A,FALSE,"Tickmarks"}</definedName>
    <definedName name="PP_3" hidden="1">{#N/A,#N/A,FALSE,"Aging Summary";#N/A,#N/A,FALSE,"Ratio Analysis";#N/A,#N/A,FALSE,"Test 120 Day Accts";#N/A,#N/A,FALSE,"Tickmarks"}</definedName>
    <definedName name="PP_4" hidden="1">{#N/A,#N/A,FALSE,"Aging Summary";#N/A,#N/A,FALSE,"Ratio Analysis";#N/A,#N/A,FALSE,"Test 120 Day Accts";#N/A,#N/A,FALSE,"Tickmarks"}</definedName>
    <definedName name="ppeppe" hidden="1">{"'Sheet1'!$A$1:$H$36"}</definedName>
    <definedName name="PPO" hidden="1">{"'Feb 99'!$A$1:$G$30"}</definedName>
    <definedName name="ppp" hidden="1">{"DCF","UPSIDE CASE",FALSE,"Sheet1";"DCF","BASE CASE",FALSE,"Sheet1";"DCF","DOWNSIDE CASE",FALSE,"Sheet1"}</definedName>
    <definedName name="ppp_1" hidden="1">{"DCF","UPSIDE CASE",FALSE,"Sheet1";"DCF","BASE CASE",FALSE,"Sheet1";"DCF","DOWNSIDE CASE",FALSE,"Sheet1"}</definedName>
    <definedName name="pppe" hidden="1">{"'Sheet1'!$A$1:$H$36"}</definedName>
    <definedName name="pppp" hidden="1">#REF!</definedName>
    <definedName name="pppp1" hidden="1">{#N/A,#N/A,FALSE,"ASSUM"}</definedName>
    <definedName name="ppppp" hidden="1">#REF!</definedName>
    <definedName name="ppppppp" hidden="1">{"'Sheet1'!$A$1:$H$36"}</definedName>
    <definedName name="ppppppppppppppppp" hidden="1">{#N/A,#N/A,FALSE,"Sheet1"}</definedName>
    <definedName name="pr" hidden="1">{#N/A,#N/A,FALSE,"Aging Summary";#N/A,#N/A,FALSE,"Ratio Analysis";#N/A,#N/A,FALSE,"Test 120 Day Accts";#N/A,#N/A,FALSE,"Tickmarks"}</definedName>
    <definedName name="pr_1" hidden="1">{#N/A,#N/A,FALSE,"Aging Summary";#N/A,#N/A,FALSE,"Ratio Analysis";#N/A,#N/A,FALSE,"Test 120 Day Accts";#N/A,#N/A,FALSE,"Tickmarks"}</definedName>
    <definedName name="pr_1_1_1" hidden="1">{#N/A,#N/A,FALSE,"Aging Summary";#N/A,#N/A,FALSE,"Ratio Analysis";#N/A,#N/A,FALSE,"Test 120 Day Accts";#N/A,#N/A,FALSE,"Tickmarks"}</definedName>
    <definedName name="pr_1_1_2" hidden="1">{#N/A,#N/A,FALSE,"Aging Summary";#N/A,#N/A,FALSE,"Ratio Analysis";#N/A,#N/A,FALSE,"Test 120 Day Accts";#N/A,#N/A,FALSE,"Tickmarks"}</definedName>
    <definedName name="pr_1_1_3" hidden="1">{#N/A,#N/A,FALSE,"Aging Summary";#N/A,#N/A,FALSE,"Ratio Analysis";#N/A,#N/A,FALSE,"Test 120 Day Accts";#N/A,#N/A,FALSE,"Tickmarks"}</definedName>
    <definedName name="pr_1_2" hidden="1">{#N/A,#N/A,FALSE,"Aging Summary";#N/A,#N/A,FALSE,"Ratio Analysis";#N/A,#N/A,FALSE,"Test 120 Day Accts";#N/A,#N/A,FALSE,"Tickmarks"}</definedName>
    <definedName name="pr_1_3" hidden="1">{#N/A,#N/A,FALSE,"Aging Summary";#N/A,#N/A,FALSE,"Ratio Analysis";#N/A,#N/A,FALSE,"Test 120 Day Accts";#N/A,#N/A,FALSE,"Tickmarks"}</definedName>
    <definedName name="pr_1_4" hidden="1">{#N/A,#N/A,FALSE,"Aging Summary";#N/A,#N/A,FALSE,"Ratio Analysis";#N/A,#N/A,FALSE,"Test 120 Day Accts";#N/A,#N/A,FALSE,"Tickmarks"}</definedName>
    <definedName name="pr_2" hidden="1">{#N/A,#N/A,FALSE,"Aging Summary";#N/A,#N/A,FALSE,"Ratio Analysis";#N/A,#N/A,FALSE,"Test 120 Day Accts";#N/A,#N/A,FALSE,"Tickmarks"}</definedName>
    <definedName name="pr_3" hidden="1">{#N/A,#N/A,FALSE,"Aging Summary";#N/A,#N/A,FALSE,"Ratio Analysis";#N/A,#N/A,FALSE,"Test 120 Day Accts";#N/A,#N/A,FALSE,"Tickmarks"}</definedName>
    <definedName name="pr_4" hidden="1">{#N/A,#N/A,FALSE,"Aging Summary";#N/A,#N/A,FALSE,"Ratio Analysis";#N/A,#N/A,FALSE,"Test 120 Day Accts";#N/A,#N/A,FALSE,"Tickmarks"}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ice" hidden="1">{#N/A,#N/A,FALSE,"95TOTAL"}</definedName>
    <definedName name="print1" hidden="1">{#N/A,#N/A,FALSE,"$170M Cash";#N/A,#N/A,FALSE,"$250M Cash";#N/A,#N/A,FALSE,"$325M Cash"}</definedName>
    <definedName name="PrintBuyer" hidden="1">{#N/A,"DR",FALSE,"increm pf";#N/A,"MAMSI",FALSE,"increm pf";#N/A,"MAXI",FALSE,"increm pf";#N/A,"PCAM",FALSE,"increm pf";#N/A,"PHSV",FALSE,"increm pf";#N/A,"SIE",FALSE,"increm pf"}</definedName>
    <definedName name="PrintEnd" hidden="1">#REF!</definedName>
    <definedName name="prm" hidden="1">#REF!</definedName>
    <definedName name="PRO" hidden="1">{"det (May)",#N/A,FALSE,"June";"sum (MAY YTD)",#N/A,FALSE,"June YTD"}</definedName>
    <definedName name="problem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dForm" hidden="1">#REF!</definedName>
    <definedName name="Product" hidden="1">#REF!</definedName>
    <definedName name="Program" hidden="1">#REF!</definedName>
    <definedName name="project" hidden="1">REPT([0]!__ase4_1_3,4)&amp;[0]!__ase4_1_1_2&amp;REPT([0]!_________________________________________htl1_1_3,2)&amp;[0]!__ase4_1_1_2&amp;REPT([0]!__ase4_1_1_2,2)&amp;" "&amp;REPT([0]!__ase4_1_1_2,2)&amp;[0]!__ase4_1_2&amp;REPT([0]!__ase4_1_1_2,2)&amp;[0]!__ase4_1_2&amp;REPT(__ase4_1_1_3,2)</definedName>
    <definedName name="PROLEM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inks_0237b412db404ee5aea8d97882f48ae1" hidden="1">#REF!</definedName>
    <definedName name="prolinks_0630e6bd9fdf4e1fbaf3e0ce3b5f005a" hidden="1">#REF!</definedName>
    <definedName name="prolinks_0738758c278241318dfc35d629494165" hidden="1">#REF!</definedName>
    <definedName name="prolinks_07d8257204554b1da4b4cdb7611b9e19" hidden="1">#REF!</definedName>
    <definedName name="prolinks_0a0487a5d05f455dacaa2f0fe8327eb9" hidden="1">#REF!</definedName>
    <definedName name="prolinks_0a635072dfc64215b88c2f2623c91b11" hidden="1">#REF!</definedName>
    <definedName name="prolinks_0aed36afa60e4b75a3fddbd71deedb63" hidden="1">#REF!</definedName>
    <definedName name="prolinks_0aeead2c138a4ab195540d9d029758ad" hidden="1">#REF!</definedName>
    <definedName name="prolinks_0dce7d81564c474292f03b301656a82e" hidden="1">#REF!</definedName>
    <definedName name="prolinks_160d7de3da3e44a297bec88ea9f298d1" hidden="1">#REF!</definedName>
    <definedName name="prolinks_16796ea780cc4dbab7a2c822117c32f8" hidden="1">#REF!</definedName>
    <definedName name="prolinks_178afaa8334c4faeb67688f9ac392f9e" hidden="1">#REF!</definedName>
    <definedName name="prolinks_18b5dac024054a218aad524e4b07cfb7" hidden="1">#REF!</definedName>
    <definedName name="prolinks_19baa6daec6d4726a1d7c682c5472521" hidden="1">#REF!</definedName>
    <definedName name="prolinks_1b12fedd89154af390eb2ba896ced3de" hidden="1">#REF!</definedName>
    <definedName name="prolinks_2020f4b43e7a49a0bde5d04edad59abd" hidden="1">#REF!</definedName>
    <definedName name="prolinks_21b46ec670df4bc48951a38529ccbb8d" hidden="1">#REF!</definedName>
    <definedName name="prolinks_21f9b39f7c9d4ab6997c8cd5b272ac37" hidden="1">#REF!</definedName>
    <definedName name="prolinks_286e06d870d8458fa05d9bdd4ac06721" hidden="1">#REF!</definedName>
    <definedName name="prolinks_29d268942b02416c981a610f37db6656" hidden="1">#REF!</definedName>
    <definedName name="prolinks_2d7014fa92c240208bed169f63a057c4" hidden="1">#REF!</definedName>
    <definedName name="prolinks_2d8063cf2a694cbfaa00ed422b486095" hidden="1">#REF!</definedName>
    <definedName name="prolinks_31b0664808c447acbc0fb328b1337b32" hidden="1">#REF!</definedName>
    <definedName name="prolinks_327bbef3a7f94ed99d9c80a5756df8b5" hidden="1">#REF!</definedName>
    <definedName name="prolinks_329f624f72ac4b6a9d10207429d8c01e" hidden="1">#REF!</definedName>
    <definedName name="prolinks_3508172fa5ac4205a4540b4ec2c5c151" hidden="1">#REF!</definedName>
    <definedName name="prolinks_357142773cf94e85a22b04f2658f5585" hidden="1">#REF!</definedName>
    <definedName name="prolinks_35af124e23af4b31906d7e52c306e1c0" hidden="1">#REF!</definedName>
    <definedName name="prolinks_3c115b710fdb4c869433d0c22f43ec5b" hidden="1">#REF!</definedName>
    <definedName name="prolinks_40076ed7fd1c480d85535f86aff882e7" hidden="1">#REF!</definedName>
    <definedName name="prolinks_4195d5e737a7485f86b01ccc1169f54d" hidden="1">#REF!</definedName>
    <definedName name="prolinks_423505ec06d54a6d83d6733bc898d315" hidden="1">#REF!</definedName>
    <definedName name="prolinks_4244658e94a849439f12f48e5af9887d" hidden="1">#REF!</definedName>
    <definedName name="prolinks_428771fc1c774917933360e3fac029e1" hidden="1">#REF!</definedName>
    <definedName name="prolinks_433fe0510de746cea775fed213dd4ae4" hidden="1">#REF!</definedName>
    <definedName name="prolinks_469f8a60c9c2432ca666b583b502a067" hidden="1">#REF!</definedName>
    <definedName name="prolinks_498179aa75224896a181896ec0fc3de2" hidden="1">#REF!</definedName>
    <definedName name="prolinks_50567acea1c54efcbd8ce50c8bdf711a" hidden="1">#REF!</definedName>
    <definedName name="prolinks_53425637d51c49eaa66a367e89186b2d" hidden="1">#REF!</definedName>
    <definedName name="prolinks_592ace24d7274dd6b53fcdff71577d63" hidden="1">#REF!</definedName>
    <definedName name="prolinks_5ac6ddfb8298449ba609a7b78536a3c7" hidden="1">#REF!</definedName>
    <definedName name="prolinks_5c30890a552940c4b863148e90de1603" hidden="1">#REF!</definedName>
    <definedName name="prolinks_5ce39926d9ef47d6bff7191436429ceb" hidden="1">#REF!</definedName>
    <definedName name="prolinks_61aef457dc6b4cbb9dd4bd600faf27ed" hidden="1">#REF!</definedName>
    <definedName name="prolinks_670868aa00e943f29823a0b0e9d18168" hidden="1">#REF!</definedName>
    <definedName name="prolinks_69c5a59e02a04f8086deb456200c5a54" hidden="1">#REF!</definedName>
    <definedName name="prolinks_6cbd820fd9e54c92a74f36386a54f394" hidden="1">#REF!</definedName>
    <definedName name="prolinks_6fb7ec66bd3548c7ad848f466d0e5e95" hidden="1">#REF!</definedName>
    <definedName name="prolinks_718c4480790a478a84bb0aaa4cb6bb95" hidden="1">#REF!</definedName>
    <definedName name="prolinks_77f5c171256447c5baef15bafbed7548" hidden="1">#REF!</definedName>
    <definedName name="prolinks_77fdd4f80b0240c79e1a28fea2b55c57" hidden="1">#REF!</definedName>
    <definedName name="prolinks_78c95847f15d430c89ca6e5b56af0e69" hidden="1">#REF!</definedName>
    <definedName name="prolinks_7a916c18dff04f93953c03c46cd7735b" hidden="1">#REF!</definedName>
    <definedName name="prolinks_7b705a8a686543c98f5df9842f924fd3" hidden="1">#REF!</definedName>
    <definedName name="prolinks_7cb7f7c752784a00a8d07bf2050b1aa2" hidden="1">#REF!</definedName>
    <definedName name="prolinks_7cc1e7d6c0c0469ebbcc186114c0aad0" hidden="1">#REF!</definedName>
    <definedName name="prolinks_7da5b35663924b20ada5ad7eab08073f" hidden="1">#REF!</definedName>
    <definedName name="prolinks_7e421d8588a14963bfe89cc0c79e8041" hidden="1">#REF!</definedName>
    <definedName name="prolinks_8774972887dc4457bda995b7a78dae83" hidden="1">#REF!</definedName>
    <definedName name="prolinks_8c97c22ae28e4303b579d19eced35565" hidden="1">#REF!</definedName>
    <definedName name="prolinks_9543c10f192c4fe78e84bf6ef74b8575" hidden="1">#REF!</definedName>
    <definedName name="prolinks_96d52855a22a45079bd8b5154b14389e" hidden="1">#REF!</definedName>
    <definedName name="prolinks_9714735cafc648fe8ecdd4e663795f00" hidden="1">#REF!</definedName>
    <definedName name="prolinks_97745de667db4319acc42e79459154e8" hidden="1">#REF!</definedName>
    <definedName name="prolinks_991cf96679c44ee6808e27a615997e83" hidden="1">#REF!</definedName>
    <definedName name="prolinks_9b3aba538b3d44eb9c48f883f37bc6a6" hidden="1">#REF!</definedName>
    <definedName name="prolinks_9c9be881804a442685b0f45515fab00a" hidden="1">#REF!</definedName>
    <definedName name="prolinks_9e2a9aab291d40afba1d1482abacd2d2" hidden="1">#REF!</definedName>
    <definedName name="prolinks_9e82112a6df743bf9763f3b37d3a87cf" hidden="1">#REF!</definedName>
    <definedName name="prolinks_a0108456aa0440cba30667f2ea221650" hidden="1">#REF!</definedName>
    <definedName name="prolinks_a225f45f108e40ed88488bd1320315b5" hidden="1">#REF!</definedName>
    <definedName name="prolinks_a3931ba01cf248f2961fca43e71c11bc" hidden="1">#REF!</definedName>
    <definedName name="prolinks_a4280d7d25034a6c935c5238a5c2f6d5" hidden="1">#REF!</definedName>
    <definedName name="prolinks_a5bf294c50f545128b5542cca8cf1171" hidden="1">#REF!</definedName>
    <definedName name="prolinks_a5eba7ea69c64e808bbcd37f1ea11c06" hidden="1">#REF!</definedName>
    <definedName name="prolinks_a7474856ac8f4f6bafad89854e8231eb" hidden="1">#REF!</definedName>
    <definedName name="prolinks_a7839bd69746448ea39ca3bdb3c153ce" hidden="1">#REF!</definedName>
    <definedName name="prolinks_a7c68c7ab53d45b2bff411bd633c8d91" hidden="1">#REF!</definedName>
    <definedName name="prolinks_ac3e384b74c24f9c905a467bb6911dbd" hidden="1">#REF!</definedName>
    <definedName name="prolinks_b1358124f23a438b904cea6f5e4ea982" hidden="1">#REF!</definedName>
    <definedName name="prolinks_b3efe8a8b8874ebfa60059368db1ce12" hidden="1">#REF!</definedName>
    <definedName name="prolinks_b423ce39d093441cb0480c43f63bbeec" hidden="1">#REF!</definedName>
    <definedName name="prolinks_ba78949dd5e6420aac2cf6e3969794ba" hidden="1">#REF!</definedName>
    <definedName name="prolinks_bf81f0cb34f04192a72f25b946557e3d" hidden="1">#REF!</definedName>
    <definedName name="prolinks_bf969bcc0c874fa29500c21b61f3b6eb" hidden="1">#REF!</definedName>
    <definedName name="prolinks_c1ba4b1abcbc45298da584b22cae86b4" hidden="1">#REF!</definedName>
    <definedName name="prolinks_c5b14f08a94a44fea9856c4b4a5f852b" hidden="1">#REF!</definedName>
    <definedName name="prolinks_c8947306e33745c9a097b1d726a62234" hidden="1">#REF!</definedName>
    <definedName name="prolinks_cb25697e5337492baa72bcd9078865bc" hidden="1">#REF!</definedName>
    <definedName name="prolinks_cb6a1e927d514486be3427b3d8995b95" hidden="1">#REF!</definedName>
    <definedName name="prolinks_cbd44c1b458140aeab5d04540ed33c3e" hidden="1">#REF!</definedName>
    <definedName name="prolinks_d2d5bebb8435477ebcce34db9a6cb28a" hidden="1">#REF!</definedName>
    <definedName name="prolinks_d548d75c5d1c462b91aecb7e320d7979" hidden="1">#REF!</definedName>
    <definedName name="prolinks_d5574e53863a4497a345871fe9873896" hidden="1">#REF!</definedName>
    <definedName name="prolinks_d9595078fb7b444db6c1309278f74dcd" hidden="1">#REF!</definedName>
    <definedName name="prolinks_de156c68973b4e1fb8673e56fddb9af6" hidden="1">#REF!</definedName>
    <definedName name="prolinks_def7f0a91d8e4ef4ae194eebdb808fbd" hidden="1">#REF!</definedName>
    <definedName name="prolinks_e284efb8a81748b199789b00cf720777" hidden="1">#REF!</definedName>
    <definedName name="prolinks_e7242f8b00ec4047a1630bd80c1264bc" hidden="1">#REF!</definedName>
    <definedName name="prolinks_ee4cc20d56aa48659f4df9c501794b6f" hidden="1">#REF!</definedName>
    <definedName name="prolinks_f107832d14fa4397809afa08d765ae19" hidden="1">#REF!</definedName>
    <definedName name="prolinks_f19036f0badf4937abb9c37a90aa31a7" hidden="1">#REF!</definedName>
    <definedName name="prolinks_fa0e264707c54779a1c3a378bc5ab182" hidden="1">#REF!</definedName>
    <definedName name="prolinks_fce2c3e030a644389fdd83628e1f17e0" hidden="1">#REF!</definedName>
    <definedName name="prolinks_fd5bdbb7d7cb4a47b4d016b6ca6e39b1" hidden="1">#REF!</definedName>
    <definedName name="prolinks_fda2de559fcc4f13b479c56fdadbb80b" hidden="1">#REF!</definedName>
    <definedName name="prov" hidden="1">{"Ergebnisbericht_UBA",#N/A,FALSE,"MB"}</definedName>
    <definedName name="Prova" hidden="1">{"Ergebnisbericht_UBA",#N/A,FALSE,"MB"}</definedName>
    <definedName name="PRR" hidden="1">{"'status'!$B$2:$H$15"}</definedName>
    <definedName name="PTEeXToEUR" hidden="1">1/ev</definedName>
    <definedName name="ptFileDateTime" hidden="1">39464.5079282407</definedName>
    <definedName name="PTree_RiskProfile_IncludeCumulativeChart" hidden="1">TRUE</definedName>
    <definedName name="PTree_RiskProfile_IncludeProbabilityChart" hidden="1">TRUE</definedName>
    <definedName name="PTree_RiskProfile_IncludeStatisticalSummary" hidden="1">TRUE</definedName>
    <definedName name="PTree_RiskProfile_Model" hidden="1">#N/A</definedName>
    <definedName name="PTree_RiskProfile_PathsToAnalyze" hidden="1">1</definedName>
    <definedName name="PTree_RiskProfile_StartingNode" hidden="1">#N/A</definedName>
    <definedName name="pu" hidden="1">{"'毛利比较'!$A$4:$P$26"}</definedName>
    <definedName name="PUB_FileID" hidden="1">"L10003649.xls"</definedName>
    <definedName name="PUB_UserID" hidden="1">"MAYERX"</definedName>
    <definedName name="puui" hidden="1">{#N/A,#N/A,TRUE,"Qrt BCG";#N/A,#N/A,TRUE,"Qrt w|o Wireless";#N/A,#N/A,TRUE,"Qrt Wireless"}</definedName>
    <definedName name="puui_1" hidden="1">{#N/A,#N/A,TRUE,"Qrt BCG";#N/A,#N/A,TRUE,"Qrt w|o Wireless";#N/A,#N/A,TRUE,"Qrt Wireless"}</definedName>
    <definedName name="py" hidden="1">{"'毛利比较'!$A$4:$P$26"}</definedName>
    <definedName name="q" hidden="1">#REF!</definedName>
    <definedName name="q_1" hidden="1">{#N/A,#N/A,TRUE,"Monthly BCG";#N/A,#N/A,TRUE,"Monthly w|o Wireless";#N/A,#N/A,TRUE,"Monthly Wireless"}</definedName>
    <definedName name="Q2Fcst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3RGQ3R" hidden="1">{#N/A,#N/A,FALSE,"Aging Summary";#N/A,#N/A,FALSE,"Ratio Analysis";#N/A,#N/A,FALSE,"Test 120 Day Accts";#N/A,#N/A,FALSE,"Tickmarks"}</definedName>
    <definedName name="QD" hidden="1">{"'Feb 99'!$A$1:$G$30"}</definedName>
    <definedName name="qdqd" hidden="1">{#N/A,#N/A,FALSE,"Table of Contents";#N/A,#N/A,FALSE,"Overview";#N/A,#N/A,FALSE,"Data"}</definedName>
    <definedName name="qe" hidden="1">{#N/A,#N/A,FALSE,"TAX COMPUTATION";#N/A,#N/A,FALSE,"TAX SCHEDULE";#N/A,#N/A,FALSE,"ADDITIONS";#N/A,#N/A,FALSE,"W &amp; T"}</definedName>
    <definedName name="qeazr" hidden="1">{#N/A,#N/A,FALSE,"Eastern";#N/A,#N/A,FALSE,"Western"}</definedName>
    <definedName name="QEF" hidden="1">{"'Sheet1'!$A$4:$M$6"}</definedName>
    <definedName name="QER" hidden="1">{#N/A,#N/A,FALSE,"Aging Summary";#N/A,#N/A,FALSE,"Ratio Analysis";#N/A,#N/A,FALSE,"Test 120 Day Accts";#N/A,#N/A,FALSE,"Tickmarks"}</definedName>
    <definedName name="qerg" hidden="1">{"'Sheet1'!$A$4:$M$6"}</definedName>
    <definedName name="QERV" hidden="1">{#N/A,#N/A,FALSE,"Aging Summary";#N/A,#N/A,FALSE,"Ratio Analysis";#N/A,#N/A,FALSE,"Test 120 Day Accts";#N/A,#N/A,FALSE,"Tickmarks"}</definedName>
    <definedName name="QETB" hidden="1">{#N/A,#N/A,FALSE,"Aging Summary";#N/A,#N/A,FALSE,"Ratio Analysis";#N/A,#N/A,FALSE,"Test 120 Day Accts";#N/A,#N/A,FALSE,"Tickmarks"}</definedName>
    <definedName name="qfe" hidden="1">{"'Sheet1'!$A$4:$M$6"}</definedName>
    <definedName name="qq" hidden="1">{"'Sheet1'!$A$4:$M$6"}</definedName>
    <definedName name="qq_1" hidden="1">{"'Sheet1'!$A$4:$M$6"}</definedName>
    <definedName name="qq_1_1" hidden="1">{"'Sheet1'!$A$4:$M$6"}</definedName>
    <definedName name="qq_1_1_1" hidden="1">{"'Sheet1'!$A$4:$M$6"}</definedName>
    <definedName name="qq_1_1_2" hidden="1">{"'Sheet1'!$A$4:$M$6"}</definedName>
    <definedName name="qq_1_1_3" hidden="1">{"'Sheet1'!$A$4:$M$6"}</definedName>
    <definedName name="qq_1_2" hidden="1">{"'Sheet1'!$A$4:$M$6"}</definedName>
    <definedName name="qq_1_3" hidden="1">{"'Sheet1'!$A$4:$M$6"}</definedName>
    <definedName name="qq_2" hidden="1">{"'Sheet1'!$A$4:$M$6"}</definedName>
    <definedName name="qq_3" hidden="1">{"'Sheet1'!$A$4:$M$6"}</definedName>
    <definedName name="qq_4" hidden="1">{"'Sheet1'!$A$4:$M$6"}</definedName>
    <definedName name="qqq" hidden="1">{"SCH1C",#N/A,FALSE,"North America";"SCH2C",#N/A,FALSE,"North America"}</definedName>
    <definedName name="QQQQ" hidden="1">{"'Sheet1'!$A$1:$H$36"}</definedName>
    <definedName name="QQQQQ" hidden="1">#REF!</definedName>
    <definedName name="qqqqqq" hidden="1">{"SH Summary",#N/A,FALSE,"SPRING HILL";"budget",#N/A,FALSE,"SPRING HILL"}</definedName>
    <definedName name="qqqqqqqqqqqqq" hidden="1">{#N/A,#N/A,FALSE,"Assessment";#N/A,#N/A,FALSE,"Staffing";#N/A,#N/A,FALSE,"Hires";#N/A,#N/A,FALSE,"Assumptions"}</definedName>
    <definedName name="qqqqqqqqqqqqqqqqqqq" hidden="1">{#N/A,#N/A,FALSE,"Sheet1"}</definedName>
    <definedName name="qqwe" hidden="1">{"'Sheet1'!$A$4:$M$6"}</definedName>
    <definedName name="QR" hidden="1">{"'Sheet1'!$A$4:$M$6"}</definedName>
    <definedName name="qrewq" hidden="1">{"'Sheet1'!$A$1:$H$36"}</definedName>
    <definedName name="qrf" hidden="1">{"'Sheet1'!$A$4:$M$6"}</definedName>
    <definedName name="qrfv" hidden="1">{"'Sheet1'!$A$4:$M$6"}</definedName>
    <definedName name="qrvq" hidden="1">{"'Sheet1'!$A$4:$M$6"}</definedName>
    <definedName name="QRYCOUNT" hidden="1">0</definedName>
    <definedName name="QRYNEXT" hidden="1">1</definedName>
    <definedName name="QRYWKS1" hidden="1">0</definedName>
    <definedName name="qsad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DSQD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fd" hidden="1">{#N/A,#N/A,TRUE,"Cover sheet";#N/A,#N/A,TRUE,"INPUTS";#N/A,#N/A,TRUE,"OUTPUTS";#N/A,#N/A,TRUE,"VALUATION"}</definedName>
    <definedName name="qt" hidden="1">{#N/A,#N/A,FALSE,"BALANCE SHEET";#N/A,#N/A,FALSE,"PL ACCOUNT";#N/A,#N/A,FALSE,"FIXED ASSETS";#N/A,#N/A,FALSE,"HP (V)";#N/A,#N/A,FALSE,"TAX COMP";#N/A,#N/A,FALSE,"W&amp;T";#N/A,#N/A,FALSE,"RECONCILE"}</definedName>
    <definedName name="question1" hidden="1">{#N/A,#N/A,FALSE,"Aging Summary";#N/A,#N/A,FALSE,"Ratio Analysis";#N/A,#N/A,FALSE,"Test 120 Day Accts";#N/A,#N/A,FALSE,"Tickmarks"}</definedName>
    <definedName name="question2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3" hidden="1">{"Balance Sheet",#N/A,FALSE,"Balance Sheet";"Balance Sheet - By Quarter",#N/A,FALSE,"Balance Sheet"}</definedName>
    <definedName name="question4" hidden="1">{"Cash Flow",#N/A,FALSE,"Cash flow";"Cash Flow - By Quarter",#N/A,FALSE,"Cash flow"}</definedName>
    <definedName name="question5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6" hidden="1">{"P&amp;L",#N/A,FALSE,"P&amp;L";"P&amp;L - By Quarter",#N/A,FALSE,"P&amp;L"}</definedName>
    <definedName name="qw" hidden="1">{"'Sheet1'!$A$1:$H$36"}</definedName>
    <definedName name="qwdf" hidden="1">{"'Sheet1'!$A$4:$M$6"}</definedName>
    <definedName name="qwdqdfe" hidden="1">{"'Sheet1'!$A$1:$H$36"}</definedName>
    <definedName name="QWDWQD" hidden="1">{"'Feb 99'!$A$1:$G$30"}</definedName>
    <definedName name="QWE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dfwer" hidden="1">{#N/A,#N/A,FALSE,"mgtsum.XLS";#N/A,#N/A,FALSE,"CAPONE";#N/A,#N/A,FALSE,"CAPTWO";#N/A,#N/A,FALSE,"CAPTHREE"}</definedName>
    <definedName name="qwef" hidden="1">{"'Sheet1'!$A$4:$M$6"}</definedName>
    <definedName name="qwer" hidden="1">{#N/A,#N/A,FALSE,"4-up charts p.1";#N/A,#N/A,FALSE,"4-up charts p.2";#N/A,#N/A,FALSE," rate of ? qtr";#N/A,#N/A,FALSE,"Detail Rel rate of ? ";#N/A,#N/A,FALSE,"Inventory"}</definedName>
    <definedName name="qwerq" hidden="1">{#N/A,#N/A,TRUE,"FY BCG";#N/A,#N/A,TRUE,"FY w|o Wireless";#N/A,#N/A,TRUE,"FY Wireless"}</definedName>
    <definedName name="qwerq_1" hidden="1">{#N/A,#N/A,TRUE,"FY BCG";#N/A,#N/A,TRUE,"FY w|o Wireless";#N/A,#N/A,TRUE,"FY Wireless"}</definedName>
    <definedName name="qwerty" hidden="1">{#N/A,#N/A,FALSE,"Assessment";#N/A,#N/A,FALSE,"Staffing";#N/A,#N/A,FALSE,"Hires";#N/A,#N/A,FALSE,"Assumptions"}</definedName>
    <definedName name="qwf" hidden="1">{"'Sheet1'!$A$4:$M$6"}</definedName>
    <definedName name="qwos" hidden="1">{#N/A,#N/A,FALSE,"제목"}</definedName>
    <definedName name="qwqw" hidden="1">{#N/A,#N/A,FALSE,"Créances";#N/A,#N/A,FALSE,"Effectifs";#N/A,#N/A,FALSE,"SI"}</definedName>
    <definedName name="qwrf" hidden="1">{"'Sheet1'!$A$4:$M$6"}</definedName>
    <definedName name="qwrtqw" hidden="1">{"'Sheet1'!$A$1:$H$36"}</definedName>
    <definedName name="qy" hidden="1">{#N/A,#N/A,FALSE,"TAX COMPUTATION";#N/A,#N/A,FALSE,"TAX SCHEDULE";#N/A,#N/A,FALSE,"ADDITIONS";#N/A,#N/A,FALSE,"W &amp; T"}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ummary" hidden="1">#REF!</definedName>
    <definedName name="r1235431" hidden="1">#REF!</definedName>
    <definedName name="ra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euy" hidden="1">#REF!</definedName>
    <definedName name="rampup" hidden="1">{"'Sheet1'!$A$1:$H$36"}</definedName>
    <definedName name="RangeChange" hidden="1">#N/A</definedName>
    <definedName name="ratio1" hidden="1">{"'Sheet1'!$A$4:$M$6"}</definedName>
    <definedName name="ratio1_1" hidden="1">{"'Sheet1'!$A$4:$M$6"}</definedName>
    <definedName name="ratio1_1_1_1" hidden="1">{"'Sheet1'!$A$4:$M$6"}</definedName>
    <definedName name="ratio1_1_1_2" hidden="1">{"'Sheet1'!$A$4:$M$6"}</definedName>
    <definedName name="ratio1_1_1_3" hidden="1">{"'Sheet1'!$A$4:$M$6"}</definedName>
    <definedName name="ratio1_1_2" hidden="1">{"'Sheet1'!$A$4:$M$6"}</definedName>
    <definedName name="ratio1_1_3" hidden="1">{"'Sheet1'!$A$4:$M$6"}</definedName>
    <definedName name="ratio1_1_4" hidden="1">{"'Sheet1'!$A$4:$M$6"}</definedName>
    <definedName name="ratio1_2" hidden="1">{"'Sheet1'!$A$4:$M$6"}</definedName>
    <definedName name="ratio1_3" hidden="1">{"'Sheet1'!$A$4:$M$6"}</definedName>
    <definedName name="ratio1_4" hidden="1">{"'Sheet1'!$A$4:$M$6"}</definedName>
    <definedName name="RCArea" hidden="1">#REF!</definedName>
    <definedName name="RD" hidden="1">{"'Sheet1'!$A$1:$H$36"}</definedName>
    <definedName name="RDIMM" hidden="1">{"'Sheet1'!$A$1:$H$36"}</definedName>
    <definedName name="REBE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ceipt" hidden="1">#REF!</definedName>
    <definedName name="_xlnm.Recorder" hidden="1">#REF!</definedName>
    <definedName name="RedefinePrintTableRange" hidden="1">#REF!</definedName>
    <definedName name="redo" hidden="1">{#N/A,#N/A,FALSE,"ACQ_GRAPHS";#N/A,#N/A,FALSE,"T_1 GRAPHS";#N/A,#N/A,FALSE,"T_2 GRAPHS";#N/A,#N/A,FALSE,"COMB_GRAPHS"}</definedName>
    <definedName name="ree3n" hidden="1">{"'Feb 99'!$A$1:$G$30"}</definedName>
    <definedName name="reear" hidden="1">{#N/A,#N/A,FALSE,"Sheet1"}</definedName>
    <definedName name="reear_1" hidden="1">{#N/A,#N/A,FALSE,"Sheet1"}</definedName>
    <definedName name="reear_1_1_1" hidden="1">{#N/A,#N/A,FALSE,"Sheet1"}</definedName>
    <definedName name="reear_1_1_2" hidden="1">{#N/A,#N/A,FALSE,"Sheet1"}</definedName>
    <definedName name="reear_1_1_3" hidden="1">{#N/A,#N/A,FALSE,"Sheet1"}</definedName>
    <definedName name="reear_1_2" hidden="1">{#N/A,#N/A,FALSE,"Sheet1"}</definedName>
    <definedName name="reear_1_3" hidden="1">{#N/A,#N/A,FALSE,"Sheet1"}</definedName>
    <definedName name="reear_1_4" hidden="1">{#N/A,#N/A,FALSE,"Sheet1"}</definedName>
    <definedName name="reear_2" hidden="1">{#N/A,#N/A,FALSE,"Sheet1"}</definedName>
    <definedName name="reear_3" hidden="1">{#N/A,#N/A,FALSE,"Sheet1"}</definedName>
    <definedName name="reear_4" hidden="1">{#N/A,#N/A,FALSE,"Sheet1"}</definedName>
    <definedName name="REF" hidden="1">{#N/A,#N/A,FALSE,"COMP"}</definedName>
    <definedName name="REF_1" hidden="1">{#N/A,#N/A,FALSE,"COMP"}</definedName>
    <definedName name="refref" hidden="1">#REF!</definedName>
    <definedName name="re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ional" hidden="1">{#N/A,#N/A,FALSE,"mgtsum.XLS";#N/A,#N/A,FALSE,"CAPONE";#N/A,#N/A,FALSE,"CAPTWO";#N/A,#N/A,FALSE,"CAPTHREE"}</definedName>
    <definedName name="REH" hidden="1">{"DCF1",#N/A,FALSE,"SIERRA DCF";"MATRIX1",#N/A,FALSE,"SIERRA DCF"}</definedName>
    <definedName name="rehtrhtrhtr" hidden="1">{#N/A,#N/A,FALSE,"Aging Summary";#N/A,#N/A,FALSE,"Ratio Analysis";#N/A,#N/A,FALSE,"Test 120 Day Accts";#N/A,#N/A,FALSE,"Tickmarks"}</definedName>
    <definedName name="rehtrhtrhtr_1" hidden="1">{#N/A,#N/A,FALSE,"Aging Summary";#N/A,#N/A,FALSE,"Ratio Analysis";#N/A,#N/A,FALSE,"Test 120 Day Accts";#N/A,#N/A,FALSE,"Tickmarks"}</definedName>
    <definedName name="rehtrhtrhtr_1_1" hidden="1">{#N/A,#N/A,FALSE,"Aging Summary";#N/A,#N/A,FALSE,"Ratio Analysis";#N/A,#N/A,FALSE,"Test 120 Day Accts";#N/A,#N/A,FALSE,"Tickmarks"}</definedName>
    <definedName name="RekFis" hidden="1">{#N/A,#N/A,FALSE,"Aging Summary";#N/A,#N/A,FALSE,"Ratio Analysis";#N/A,#N/A,FALSE,"Test 120 Day Accts";#N/A,#N/A,FALSE,"Tickmarks"}</definedName>
    <definedName name="RekFis_1" hidden="1">{#N/A,#N/A,FALSE,"Aging Summary";#N/A,#N/A,FALSE,"Ratio Analysis";#N/A,#N/A,FALSE,"Test 120 Day Accts";#N/A,#N/A,FALSE,"Tickmarks"}</definedName>
    <definedName name="RekFis_1_1_1" hidden="1">{#N/A,#N/A,FALSE,"Aging Summary";#N/A,#N/A,FALSE,"Ratio Analysis";#N/A,#N/A,FALSE,"Test 120 Day Accts";#N/A,#N/A,FALSE,"Tickmarks"}</definedName>
    <definedName name="RekFis_1_1_2" hidden="1">{#N/A,#N/A,FALSE,"Aging Summary";#N/A,#N/A,FALSE,"Ratio Analysis";#N/A,#N/A,FALSE,"Test 120 Day Accts";#N/A,#N/A,FALSE,"Tickmarks"}</definedName>
    <definedName name="RekFis_1_1_3" hidden="1">{#N/A,#N/A,FALSE,"Aging Summary";#N/A,#N/A,FALSE,"Ratio Analysis";#N/A,#N/A,FALSE,"Test 120 Day Accts";#N/A,#N/A,FALSE,"Tickmarks"}</definedName>
    <definedName name="RekFis_1_2" hidden="1">{#N/A,#N/A,FALSE,"Aging Summary";#N/A,#N/A,FALSE,"Ratio Analysis";#N/A,#N/A,FALSE,"Test 120 Day Accts";#N/A,#N/A,FALSE,"Tickmarks"}</definedName>
    <definedName name="RekFis_1_3" hidden="1">{#N/A,#N/A,FALSE,"Aging Summary";#N/A,#N/A,FALSE,"Ratio Analysis";#N/A,#N/A,FALSE,"Test 120 Day Accts";#N/A,#N/A,FALSE,"Tickmarks"}</definedName>
    <definedName name="RekFis_1_4" hidden="1">{#N/A,#N/A,FALSE,"Aging Summary";#N/A,#N/A,FALSE,"Ratio Analysis";#N/A,#N/A,FALSE,"Test 120 Day Accts";#N/A,#N/A,FALSE,"Tickmarks"}</definedName>
    <definedName name="RekFis_2" hidden="1">{#N/A,#N/A,FALSE,"Aging Summary";#N/A,#N/A,FALSE,"Ratio Analysis";#N/A,#N/A,FALSE,"Test 120 Day Accts";#N/A,#N/A,FALSE,"Tickmarks"}</definedName>
    <definedName name="RekFis_3" hidden="1">{#N/A,#N/A,FALSE,"Aging Summary";#N/A,#N/A,FALSE,"Ratio Analysis";#N/A,#N/A,FALSE,"Test 120 Day Accts";#N/A,#N/A,FALSE,"Tickmarks"}</definedName>
    <definedName name="RekFis_4" hidden="1">{#N/A,#N/A,FALSE,"Aging Summary";#N/A,#N/A,FALSE,"Ratio Analysis";#N/A,#N/A,FALSE,"Test 120 Day Accts";#N/A,#N/A,FALSE,"Tickmarks"}</definedName>
    <definedName name="Rekfis1" hidden="1">{#N/A,#N/A,FALSE,"Aging Summary";#N/A,#N/A,FALSE,"Ratio Analysis";#N/A,#N/A,FALSE,"Test 120 Day Accts";#N/A,#N/A,FALSE,"Tickmarks"}</definedName>
    <definedName name="Rekfis1_1" hidden="1">{#N/A,#N/A,FALSE,"Aging Summary";#N/A,#N/A,FALSE,"Ratio Analysis";#N/A,#N/A,FALSE,"Test 120 Day Accts";#N/A,#N/A,FALSE,"Tickmarks"}</definedName>
    <definedName name="Rekfis1_1_1_1" hidden="1">{#N/A,#N/A,FALSE,"Aging Summary";#N/A,#N/A,FALSE,"Ratio Analysis";#N/A,#N/A,FALSE,"Test 120 Day Accts";#N/A,#N/A,FALSE,"Tickmarks"}</definedName>
    <definedName name="Rekfis1_1_1_2" hidden="1">{#N/A,#N/A,FALSE,"Aging Summary";#N/A,#N/A,FALSE,"Ratio Analysis";#N/A,#N/A,FALSE,"Test 120 Day Accts";#N/A,#N/A,FALSE,"Tickmarks"}</definedName>
    <definedName name="Rekfis1_1_1_3" hidden="1">{#N/A,#N/A,FALSE,"Aging Summary";#N/A,#N/A,FALSE,"Ratio Analysis";#N/A,#N/A,FALSE,"Test 120 Day Accts";#N/A,#N/A,FALSE,"Tickmarks"}</definedName>
    <definedName name="Rekfis1_1_2" hidden="1">{#N/A,#N/A,FALSE,"Aging Summary";#N/A,#N/A,FALSE,"Ratio Analysis";#N/A,#N/A,FALSE,"Test 120 Day Accts";#N/A,#N/A,FALSE,"Tickmarks"}</definedName>
    <definedName name="Rekfis1_1_3" hidden="1">{#N/A,#N/A,FALSE,"Aging Summary";#N/A,#N/A,FALSE,"Ratio Analysis";#N/A,#N/A,FALSE,"Test 120 Day Accts";#N/A,#N/A,FALSE,"Tickmarks"}</definedName>
    <definedName name="Rekfis1_1_4" hidden="1">{#N/A,#N/A,FALSE,"Aging Summary";#N/A,#N/A,FALSE,"Ratio Analysis";#N/A,#N/A,FALSE,"Test 120 Day Accts";#N/A,#N/A,FALSE,"Tickmarks"}</definedName>
    <definedName name="Rekfis1_2" hidden="1">{#N/A,#N/A,FALSE,"Aging Summary";#N/A,#N/A,FALSE,"Ratio Analysis";#N/A,#N/A,FALSE,"Test 120 Day Accts";#N/A,#N/A,FALSE,"Tickmarks"}</definedName>
    <definedName name="Rekfis1_3" hidden="1">{#N/A,#N/A,FALSE,"Aging Summary";#N/A,#N/A,FALSE,"Ratio Analysis";#N/A,#N/A,FALSE,"Test 120 Day Accts";#N/A,#N/A,FALSE,"Tickmarks"}</definedName>
    <definedName name="Rekfis1_4" hidden="1">{#N/A,#N/A,FALSE,"Aging Summary";#N/A,#N/A,FALSE,"Ratio Analysis";#N/A,#N/A,FALSE,"Test 120 Day Accts";#N/A,#N/A,FALSE,"Tickmarks"}</definedName>
    <definedName name="Rekfis4" hidden="1">{#N/A,#N/A,FALSE,"Aging Summary";#N/A,#N/A,FALSE,"Ratio Analysis";#N/A,#N/A,FALSE,"Test 120 Day Accts";#N/A,#N/A,FALSE,"Tickmarks"}</definedName>
    <definedName name="Rekfis4_1" hidden="1">{#N/A,#N/A,FALSE,"Aging Summary";#N/A,#N/A,FALSE,"Ratio Analysis";#N/A,#N/A,FALSE,"Test 120 Day Accts";#N/A,#N/A,FALSE,"Tickmarks"}</definedName>
    <definedName name="Rekfis4_1_1_1" hidden="1">{#N/A,#N/A,FALSE,"Aging Summary";#N/A,#N/A,FALSE,"Ratio Analysis";#N/A,#N/A,FALSE,"Test 120 Day Accts";#N/A,#N/A,FALSE,"Tickmarks"}</definedName>
    <definedName name="Rekfis4_1_1_2" hidden="1">{#N/A,#N/A,FALSE,"Aging Summary";#N/A,#N/A,FALSE,"Ratio Analysis";#N/A,#N/A,FALSE,"Test 120 Day Accts";#N/A,#N/A,FALSE,"Tickmarks"}</definedName>
    <definedName name="Rekfis4_1_1_3" hidden="1">{#N/A,#N/A,FALSE,"Aging Summary";#N/A,#N/A,FALSE,"Ratio Analysis";#N/A,#N/A,FALSE,"Test 120 Day Accts";#N/A,#N/A,FALSE,"Tickmarks"}</definedName>
    <definedName name="Rekfis4_1_2" hidden="1">{#N/A,#N/A,FALSE,"Aging Summary";#N/A,#N/A,FALSE,"Ratio Analysis";#N/A,#N/A,FALSE,"Test 120 Day Accts";#N/A,#N/A,FALSE,"Tickmarks"}</definedName>
    <definedName name="Rekfis4_1_3" hidden="1">{#N/A,#N/A,FALSE,"Aging Summary";#N/A,#N/A,FALSE,"Ratio Analysis";#N/A,#N/A,FALSE,"Test 120 Day Accts";#N/A,#N/A,FALSE,"Tickmarks"}</definedName>
    <definedName name="Rekfis4_1_4" hidden="1">{#N/A,#N/A,FALSE,"Aging Summary";#N/A,#N/A,FALSE,"Ratio Analysis";#N/A,#N/A,FALSE,"Test 120 Day Accts";#N/A,#N/A,FALSE,"Tickmarks"}</definedName>
    <definedName name="Rekfis4_2" hidden="1">{#N/A,#N/A,FALSE,"Aging Summary";#N/A,#N/A,FALSE,"Ratio Analysis";#N/A,#N/A,FALSE,"Test 120 Day Accts";#N/A,#N/A,FALSE,"Tickmarks"}</definedName>
    <definedName name="Rekfis4_3" hidden="1">{#N/A,#N/A,FALSE,"Aging Summary";#N/A,#N/A,FALSE,"Ratio Analysis";#N/A,#N/A,FALSE,"Test 120 Day Accts";#N/A,#N/A,FALSE,"Tickmarks"}</definedName>
    <definedName name="Rekfis4_4" hidden="1">{#N/A,#N/A,FALSE,"Aging Summary";#N/A,#N/A,FALSE,"Ratio Analysis";#N/A,#N/A,FALSE,"Test 120 Day Accts";#N/A,#N/A,FALSE,"Tickmarks"}</definedName>
    <definedName name="rekis2" hidden="1">{#N/A,#N/A,FALSE,"Aging Summary";#N/A,#N/A,FALSE,"Ratio Analysis";#N/A,#N/A,FALSE,"Test 120 Day Accts";#N/A,#N/A,FALSE,"Tickmarks"}</definedName>
    <definedName name="rekis2_1" hidden="1">{#N/A,#N/A,FALSE,"Aging Summary";#N/A,#N/A,FALSE,"Ratio Analysis";#N/A,#N/A,FALSE,"Test 120 Day Accts";#N/A,#N/A,FALSE,"Tickmarks"}</definedName>
    <definedName name="rekis2_1_1_1" hidden="1">{#N/A,#N/A,FALSE,"Aging Summary";#N/A,#N/A,FALSE,"Ratio Analysis";#N/A,#N/A,FALSE,"Test 120 Day Accts";#N/A,#N/A,FALSE,"Tickmarks"}</definedName>
    <definedName name="rekis2_1_1_2" hidden="1">{#N/A,#N/A,FALSE,"Aging Summary";#N/A,#N/A,FALSE,"Ratio Analysis";#N/A,#N/A,FALSE,"Test 120 Day Accts";#N/A,#N/A,FALSE,"Tickmarks"}</definedName>
    <definedName name="rekis2_1_1_3" hidden="1">{#N/A,#N/A,FALSE,"Aging Summary";#N/A,#N/A,FALSE,"Ratio Analysis";#N/A,#N/A,FALSE,"Test 120 Day Accts";#N/A,#N/A,FALSE,"Tickmarks"}</definedName>
    <definedName name="rekis2_1_2" hidden="1">{#N/A,#N/A,FALSE,"Aging Summary";#N/A,#N/A,FALSE,"Ratio Analysis";#N/A,#N/A,FALSE,"Test 120 Day Accts";#N/A,#N/A,FALSE,"Tickmarks"}</definedName>
    <definedName name="rekis2_1_3" hidden="1">{#N/A,#N/A,FALSE,"Aging Summary";#N/A,#N/A,FALSE,"Ratio Analysis";#N/A,#N/A,FALSE,"Test 120 Day Accts";#N/A,#N/A,FALSE,"Tickmarks"}</definedName>
    <definedName name="rekis2_1_4" hidden="1">{#N/A,#N/A,FALSE,"Aging Summary";#N/A,#N/A,FALSE,"Ratio Analysis";#N/A,#N/A,FALSE,"Test 120 Day Accts";#N/A,#N/A,FALSE,"Tickmarks"}</definedName>
    <definedName name="rekis2_2" hidden="1">{#N/A,#N/A,FALSE,"Aging Summary";#N/A,#N/A,FALSE,"Ratio Analysis";#N/A,#N/A,FALSE,"Test 120 Day Accts";#N/A,#N/A,FALSE,"Tickmarks"}</definedName>
    <definedName name="rekis2_3" hidden="1">{#N/A,#N/A,FALSE,"Aging Summary";#N/A,#N/A,FALSE,"Ratio Analysis";#N/A,#N/A,FALSE,"Test 120 Day Accts";#N/A,#N/A,FALSE,"Tickmarks"}</definedName>
    <definedName name="rekis2_4" hidden="1">{#N/A,#N/A,FALSE,"Aging Summary";#N/A,#N/A,FALSE,"Ratio Analysis";#N/A,#N/A,FALSE,"Test 120 Day Accts";#N/A,#N/A,FALSE,"Tickmarks"}</definedName>
    <definedName name="REP" hidden="1">#REF!</definedName>
    <definedName name="REPAIR" hidden="1">#REF!</definedName>
    <definedName name="Report" hidden="1">{#N/A,#N/A,FALSE,"Report Print"}</definedName>
    <definedName name="ReportPage1" hidden="1">{"Annual_Income",#N/A,FALSE,"Report Page";"Balance_Cash_Flow",#N/A,FALSE,"Report Page";"Quarterly_Income",#N/A,FALSE,"Report Page"}</definedName>
    <definedName name="rer" hidden="1">{"'毛利比较'!$A$4:$P$26"}</definedName>
    <definedName name="rere" hidden="1">{"'home'!$F$26","'home'!$A$1:$J$25"}</definedName>
    <definedName name="res" hidden="1">{"'毛利比较'!$A$4:$P$26"}</definedName>
    <definedName name="resources" hidden="1">{#N/A,#N/A,FALSE,"Assessment";#N/A,#N/A,FALSE,"Staffing";#N/A,#N/A,FALSE,"Hires";#N/A,#N/A,FALSE,"Assumptions"}</definedName>
    <definedName name="restructuring" hidden="1">REPT([0]!__ase4_1_3,4)&amp;[0]!__ase4_1_1_2&amp;REPT([0]!_________aaa2,2)&amp;[0]!__ase4_1_1_2&amp;REPT([0]!__ase4_1_1_2,2)&amp;" "&amp;REPT([0]!__ase4_1_1_2,2)&amp;[0]!__ase4_1_2&amp;REPT([0]!__ase4_1_1_2,2)&amp;[0]!__ase4_1_2&amp;REPT(__ase4_1_1_3,2)</definedName>
    <definedName name="Results" hidden="1">{"FCB_ALL",#N/A,FALSE,"FCB"}</definedName>
    <definedName name="Results_1" hidden="1">{"FCB_ALL",#N/A,FALSE,"FCB"}</definedName>
    <definedName name="Results_1_1_1" hidden="1">{"FCB_ALL",#N/A,FALSE,"FCB"}</definedName>
    <definedName name="Results_1_1_2" hidden="1">{"FCB_ALL",#N/A,FALSE,"FCB"}</definedName>
    <definedName name="Results_1_1_3" hidden="1">{"FCB_ALL",#N/A,FALSE,"FCB"}</definedName>
    <definedName name="Results_1_2" hidden="1">{"FCB_ALL",#N/A,FALSE,"FCB"}</definedName>
    <definedName name="Results_1_3" hidden="1">{"FCB_ALL",#N/A,FALSE,"FCB"}</definedName>
    <definedName name="Results_1_4" hidden="1">{"FCB_ALL",#N/A,FALSE,"FCB"}</definedName>
    <definedName name="Results_2" hidden="1">{"FCB_ALL",#N/A,FALSE,"FCB"}</definedName>
    <definedName name="Results_3" hidden="1">{"FCB_ALL",#N/A,FALSE,"FCB"}</definedName>
    <definedName name="Results_4" hidden="1">{"FCB_ALL",#N/A,FALSE,"FCB"}</definedName>
    <definedName name="resultscomp" hidden="1">{"FCB_ALL",#N/A,FALSE,"FCB"}</definedName>
    <definedName name="resultscomp_1" hidden="1">{"FCB_ALL",#N/A,FALSE,"FCB"}</definedName>
    <definedName name="resultscomp_1_1_1" hidden="1">{"FCB_ALL",#N/A,FALSE,"FCB"}</definedName>
    <definedName name="resultscomp_1_1_2" hidden="1">{"FCB_ALL",#N/A,FALSE,"FCB"}</definedName>
    <definedName name="resultscomp_1_1_3" hidden="1">{"FCB_ALL",#N/A,FALSE,"FCB"}</definedName>
    <definedName name="resultscomp_1_2" hidden="1">{"FCB_ALL",#N/A,FALSE,"FCB"}</definedName>
    <definedName name="resultscomp_1_3" hidden="1">{"FCB_ALL",#N/A,FALSE,"FCB"}</definedName>
    <definedName name="resultscomp_1_4" hidden="1">{"FCB_ALL",#N/A,FALSE,"FCB"}</definedName>
    <definedName name="resultscomp_2" hidden="1">{"FCB_ALL",#N/A,FALSE,"FCB"}</definedName>
    <definedName name="resultscomp_3" hidden="1">{"FCB_ALL",#N/A,FALSE,"FCB"}</definedName>
    <definedName name="resultscomp_4" hidden="1">{"FCB_ALL",#N/A,FALSE,"FCB"}</definedName>
    <definedName name="ret" hidden="1">{"'毛利比较'!$A$4:$P$26"}</definedName>
    <definedName name="retwwe" hidden="1">{"'Sheet1'!$A$1:$H$36"}</definedName>
    <definedName name="reuse" hidden="1">{#N/A,#N/A,FALSE,"mgtsum.XLS";#N/A,#N/A,FALSE,"CAPONE";#N/A,#N/A,FALSE,"CAPTWO";#N/A,#N/A,FALSE,"CAPTHREE"}</definedName>
    <definedName name="rew" hidden="1">{"'毛利比较'!$A$4:$P$26"}</definedName>
    <definedName name="REWFW" hidden="1">{"'Feb 99'!$A$1:$G$30"}</definedName>
    <definedName name="rewqrw" hidden="1">{"'Sheet1'!$A$1:$H$36"}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bgh" hidden="1">{#N/A,#N/A,FALSE,"제목"}</definedName>
    <definedName name="rfr" hidden="1">{"'Sheet1'!$A$4:$M$6"}</definedName>
    <definedName name="rfw" hidden="1">{"'Feb 99'!$A$1:$G$30"}</definedName>
    <definedName name="RG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bwb" hidden="1">{"'Sheet1'!$A$4:$M$6"}</definedName>
    <definedName name="RGHKJH" hidden="1">{"'표지'!$B$5"}</definedName>
    <definedName name="RG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WB" hidden="1">{"'Sheet1'!$A$4:$M$6"}</definedName>
    <definedName name="RHKPRTH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m" hidden="1">{#N/A,#N/A,FALSE,"Aging Summary";#N/A,#N/A,FALSE,"Ratio Analysis";#N/A,#N/A,FALSE,"Test 120 Day Accts";#N/A,#N/A,FALSE,"Tickmarks"}</definedName>
    <definedName name="rhm_1" hidden="1">{#N/A,#N/A,FALSE,"Aging Summary";#N/A,#N/A,FALSE,"Ratio Analysis";#N/A,#N/A,FALSE,"Test 120 Day Accts";#N/A,#N/A,FALSE,"Tickmarks"}</definedName>
    <definedName name="rhm_1_1" hidden="1">{#N/A,#N/A,FALSE,"Aging Summary";#N/A,#N/A,FALSE,"Ratio Analysis";#N/A,#N/A,FALSE,"Test 120 Day Accts";#N/A,#N/A,FALSE,"Tickmarks"}</definedName>
    <definedName name="rhm_1_1_1" hidden="1">{#N/A,#N/A,FALSE,"Aging Summary";#N/A,#N/A,FALSE,"Ratio Analysis";#N/A,#N/A,FALSE,"Test 120 Day Accts";#N/A,#N/A,FALSE,"Tickmarks"}</definedName>
    <definedName name="rhm_1_1_2" hidden="1">{#N/A,#N/A,FALSE,"Aging Summary";#N/A,#N/A,FALSE,"Ratio Analysis";#N/A,#N/A,FALSE,"Test 120 Day Accts";#N/A,#N/A,FALSE,"Tickmarks"}</definedName>
    <definedName name="rhm_1_1_3" hidden="1">{#N/A,#N/A,FALSE,"Aging Summary";#N/A,#N/A,FALSE,"Ratio Analysis";#N/A,#N/A,FALSE,"Test 120 Day Accts";#N/A,#N/A,FALSE,"Tickmarks"}</definedName>
    <definedName name="rhm_1_2" hidden="1">{#N/A,#N/A,FALSE,"Aging Summary";#N/A,#N/A,FALSE,"Ratio Analysis";#N/A,#N/A,FALSE,"Test 120 Day Accts";#N/A,#N/A,FALSE,"Tickmarks"}</definedName>
    <definedName name="rhm_1_3" hidden="1">{#N/A,#N/A,FALSE,"Aging Summary";#N/A,#N/A,FALSE,"Ratio Analysis";#N/A,#N/A,FALSE,"Test 120 Day Accts";#N/A,#N/A,FALSE,"Tickmarks"}</definedName>
    <definedName name="rhm_2" hidden="1">{#N/A,#N/A,FALSE,"Aging Summary";#N/A,#N/A,FALSE,"Ratio Analysis";#N/A,#N/A,FALSE,"Test 120 Day Accts";#N/A,#N/A,FALSE,"Tickmarks"}</definedName>
    <definedName name="rhm_3" hidden="1">{#N/A,#N/A,FALSE,"Aging Summary";#N/A,#N/A,FALSE,"Ratio Analysis";#N/A,#N/A,FALSE,"Test 120 Day Accts";#N/A,#N/A,FALSE,"Tickmarks"}</definedName>
    <definedName name="rhm_4" hidden="1">{#N/A,#N/A,FALSE,"Aging Summary";#N/A,#N/A,FALSE,"Ratio Analysis";#N/A,#N/A,FALSE,"Test 120 Day Accts";#N/A,#N/A,FALSE,"Tickmarks"}</definedName>
    <definedName name="RiskAfterRecalcMacro" hidden="1">""</definedName>
    <definedName name="RiskAfterSimMacro" hidden="1">""</definedName>
    <definedName name="riskATSTbaselineRequested" hidden="1">TRUE</definedName>
    <definedName name="riskATSTboxGraph" hidden="1">FALSE</definedName>
    <definedName name="riskATSTcomparisonGraph" hidden="1">FALSE</definedName>
    <definedName name="riskATSThistogramGraph" hidden="1">FALSE</definedName>
    <definedName name="riskATSToutputStatistic" hidden="1">4</definedName>
    <definedName name="riskATSTprintReport" hidden="1">TRUE</definedName>
    <definedName name="riskATSTreportsInActiveBook" hidden="1">FALSE</definedName>
    <definedName name="riskATSTreportsSelected" hidden="1">TRUE</definedName>
    <definedName name="riskATSTsequentialStress" hidden="1">TRUE</definedName>
    <definedName name="riskATSTsummaryReport" hidden="1">FALSE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HasSettings_1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minimiseOnSart1" hidden="1">FALSE</definedName>
    <definedName name="RiskMinimizeOnStart" hidden="1">FALSE</definedName>
    <definedName name="RiskMonitorConvergence" hidden="1">FALSE</definedName>
    <definedName name="RiskMonitorConvergence_1" hidden="1">FALSE</definedName>
    <definedName name="RiskMultipleCPUSupportEnabled" hidden="1">TRUE</definedName>
    <definedName name="RiskNumIterations" hidden="1">100</definedName>
    <definedName name="RiskNumIterations_1" hidden="1">1000</definedName>
    <definedName name="RiskNumItrations1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"$D$42"</definedName>
    <definedName name="RiskSelectedNameCell1" hidden="1">"$B$42"</definedName>
    <definedName name="RiskSelectedNameCell2" hidden="1">"$D$2"</definedName>
    <definedName name="RiskStandardRecalc" hidden="1">1</definedName>
    <definedName name="riskStress1TF" hidden="1">0</definedName>
    <definedName name="riskStress2TF" hidden="1">0</definedName>
    <definedName name="RiskSwapState" hidden="1">FALSE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iskUseMultipleCPUs_1" hidden="1">TRUE</definedName>
    <definedName name="RJE" hidden="1">{#N/A,#N/A,FALSE,"Sheet1"}</definedName>
    <definedName name="rkfm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ob" hidden="1">{"GLI-Income Statement",#N/A,FALSE,"gli";"GLI - Balance Sheet Wksht",#N/A,FALSE,"gli";"GLI-Cash Flow",#N/A,FALSE,"gli";"GLI Qtrly Stats",#N/A,FALSE,"gli"}</definedName>
    <definedName name="Rolling" hidden="1">{"'Sheet1'!$A$1:$H$36"}</definedName>
    <definedName name="ROMPCO_B" hidden="1">{#N/A,#N/A,FALSE,"K_DRIV"}</definedName>
    <definedName name="RoXAlign" hidden="1">#REF!</definedName>
    <definedName name="RoXAppServ" hidden="1">#REF!</definedName>
    <definedName name="RoXBasketPrice" hidden="1">#REF!</definedName>
    <definedName name="RoXBasketType" hidden="1">#REF!</definedName>
    <definedName name="RoXBook" hidden="1">#REF!</definedName>
    <definedName name="RoXCDApplyTo" hidden="1">#REF!</definedName>
    <definedName name="RoXCDTranche" hidden="1">#REF!</definedName>
    <definedName name="RoXCDTrigger" hidden="1">#REF!</definedName>
    <definedName name="RoXCDType" hidden="1">#REF!</definedName>
    <definedName name="RoXCurrency" hidden="1">#REF!</definedName>
    <definedName name="RoXDayCount" hidden="1">#REF!</definedName>
    <definedName name="RoXDecomp" hidden="1">#REF!</definedName>
    <definedName name="RoXDispAtt" hidden="1">#REF!</definedName>
    <definedName name="RoXEquality" hidden="1">#REF!</definedName>
    <definedName name="RoXExchange" hidden="1">#REF!</definedName>
    <definedName name="RoXExpandGreeks" hidden="1">#REF!</definedName>
    <definedName name="RoXFrequency" hidden="1">#REF!</definedName>
    <definedName name="RoXGroup" hidden="1">#REF!</definedName>
    <definedName name="RoXGroupBy" hidden="1">#REF!</definedName>
    <definedName name="RoXInstrClass" hidden="1">#REF!</definedName>
    <definedName name="RoXIssueMkt" hidden="1">#REF!</definedName>
    <definedName name="RoXModelAccuracies" hidden="1">#REF!</definedName>
    <definedName name="RoXOtherScheduleType" hidden="1">#REF!</definedName>
    <definedName name="RoXPriceSource" hidden="1">#REF!</definedName>
    <definedName name="RoXQueryAtt" hidden="1">#REF!</definedName>
    <definedName name="RoXScApplyTo" hidden="1">#REF!</definedName>
    <definedName name="RoXScParam" hidden="1">#REF!</definedName>
    <definedName name="RoXScShift" hidden="1">#REF!</definedName>
    <definedName name="RoXScType" hidden="1">#REF!</definedName>
    <definedName name="RoXSetScheduleType" hidden="1">#REF!</definedName>
    <definedName name="RoXSettablePrice" hidden="1">#REF!</definedName>
    <definedName name="RoXSort" hidden="1">#REF!</definedName>
    <definedName name="RoXSource" hidden="1">#REF!</definedName>
    <definedName name="RoXSXBInstrType" hidden="1">#REF!</definedName>
    <definedName name="RoXTargetPriceSource" hidden="1">#REF!</definedName>
    <definedName name="RoXVolAbsDiff" hidden="1">#REF!</definedName>
    <definedName name="RoXVolBasketCalc" hidden="1">#REF!</definedName>
    <definedName name="RoXVolFixedFloat" hidden="1">#REF!</definedName>
    <definedName name="RoXVolImplBasis" hidden="1">#REF!</definedName>
    <definedName name="RoXVolSkew" hidden="1">#REF!</definedName>
    <definedName name="RoXYCBasis" hidden="1">#REF!</definedName>
    <definedName name="RoXYesNo" hidden="1">#REF!</definedName>
    <definedName name="RoXZeroPos" hidden="1">#REF!</definedName>
    <definedName name="RPTCOUNT" hidden="1">1</definedName>
    <definedName name="RPTDATACELL1" hidden="1">#REF!</definedName>
    <definedName name="RPTID" hidden="1">0</definedName>
    <definedName name="RPTNEXT" hidden="1">2</definedName>
    <definedName name="RPTQRY1" hidden="1">1</definedName>
    <definedName name="RPTWKS1" hidden="1">#REF!</definedName>
    <definedName name="rr" hidden="1">{#N/A,#N/A,FALSE,"Global Wls Trend";#N/A,#N/A,FALSE,"Region Trend";#N/A,#N/A,FALSE,"PBU Trend"}</definedName>
    <definedName name="rregerg" hidden="1">{"'Feb 99'!$A$1:$G$30"}</definedName>
    <definedName name="rr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GTR" hidden="1">{"'Feb 99'!$A$1:$G$30"}</definedName>
    <definedName name="rrn" hidden="1">{"'Feb 99'!$A$1:$G$30"}</definedName>
    <definedName name="rrr" hidden="1">{0,0,0,0;0,0,0,0;0,0,0,0;0,0,0,0}</definedName>
    <definedName name="rrrr" hidden="1">{#N/A,#N/A,FALSE,"Global by BU";#N/A,#N/A,FALSE,"U.S. by BU";#N/A,#N/A,FALSE,"Canada by BU";#N/A,#N/A,FALSE,"Europe by BU";#N/A,#N/A,FALSE,"Asia by BU";#N/A,#N/A,FALSE,"Cala by BU"}</definedName>
    <definedName name="rrrrr" hidden="1">{#N/A,#N/A,FALSE,"$170M Cash";#N/A,#N/A,FALSE,"$250M Cash";#N/A,#N/A,FALSE,"$325M Cash"}</definedName>
    <definedName name="rRRRRR" hidden="1">{#N/A,#N/A,FALSE,"Aging Summary";#N/A,#N/A,FALSE,"Ratio Analysis";#N/A,#N/A,FALSE,"Test 120 Day Accts";#N/A,#N/A,FALSE,"Tickmarks"}</definedName>
    <definedName name="rrrrrrrrrr" hidden="1">{#N/A,#N/A,FALSE,"Sheet1"}</definedName>
    <definedName name="rrrrrrrrrrrrrrrrrrrrrrrrrrr" hidden="1">{#N/A,#N/A,FALSE,"Sheet1"}</definedName>
    <definedName name="rrrw" hidden="1">{"'Feb 99'!$A$1:$G$30"}</definedName>
    <definedName name="rsfhfgh" hidden="1">{"print 1",#N/A,FALSE,"PrimeCo PCS";"print 2",#N/A,FALSE,"PrimeCo PCS";"valuation",#N/A,FALSE,"PrimeCo PCS"}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5y6" hidden="1">{"'Feb 99'!$A$1:$G$30"}</definedName>
    <definedName name="rtb5y" hidden="1">{"'Sheet1'!$A$4:$M$6"}</definedName>
    <definedName name="rth" hidden="1">{"'표지'!$B$5"}</definedName>
    <definedName name="RTHHGH" hidden="1">{"'표지'!$B$5"}</definedName>
    <definedName name="RTJ" hidden="1">{"FCB_ALL",#N/A,FALSE,"FCB"}</definedName>
    <definedName name="rtrt" hidden="1">{"DCF","UPSIDE CASE",FALSE,"Sheet1";"DCF","BASE CASE",FALSE,"Sheet1";"DCF","DOWNSIDE CASE",FALSE,"Sheet1"}</definedName>
    <definedName name="rtwqrtw" hidden="1">{"'Sheet1'!$A$1:$H$36"}</definedName>
    <definedName name="RTYU" hidden="1">{#N/A,#N/A,FALSE,"A";#N/A,#N/A,FALSE,"A"}</definedName>
    <definedName name="RUK" hidden="1">{#N/A,#N/A,FALSE,"12MFC"}</definedName>
    <definedName name="rup" hidden="1">{#N/A,#N/A,FALSE,"Aging Summary";#N/A,#N/A,FALSE,"Ratio Analysis";#N/A,#N/A,FALSE,"Test 120 Day Accts";#N/A,#N/A,FALSE,"Tickmarks"}</definedName>
    <definedName name="rup_1" hidden="1">{#N/A,#N/A,FALSE,"Aging Summary";#N/A,#N/A,FALSE,"Ratio Analysis";#N/A,#N/A,FALSE,"Test 120 Day Accts";#N/A,#N/A,FALSE,"Tickmarks"}</definedName>
    <definedName name="rup_1_1" hidden="1">{#N/A,#N/A,FALSE,"Aging Summary";#N/A,#N/A,FALSE,"Ratio Analysis";#N/A,#N/A,FALSE,"Test 120 Day Accts";#N/A,#N/A,FALSE,"Tickmarks"}</definedName>
    <definedName name="rup_1_1_1" hidden="1">{#N/A,#N/A,FALSE,"Aging Summary";#N/A,#N/A,FALSE,"Ratio Analysis";#N/A,#N/A,FALSE,"Test 120 Day Accts";#N/A,#N/A,FALSE,"Tickmarks"}</definedName>
    <definedName name="rup_1_1_2" hidden="1">{#N/A,#N/A,FALSE,"Aging Summary";#N/A,#N/A,FALSE,"Ratio Analysis";#N/A,#N/A,FALSE,"Test 120 Day Accts";#N/A,#N/A,FALSE,"Tickmarks"}</definedName>
    <definedName name="rup_1_1_3" hidden="1">{#N/A,#N/A,FALSE,"Aging Summary";#N/A,#N/A,FALSE,"Ratio Analysis";#N/A,#N/A,FALSE,"Test 120 Day Accts";#N/A,#N/A,FALSE,"Tickmarks"}</definedName>
    <definedName name="rup_1_2" hidden="1">{#N/A,#N/A,FALSE,"Aging Summary";#N/A,#N/A,FALSE,"Ratio Analysis";#N/A,#N/A,FALSE,"Test 120 Day Accts";#N/A,#N/A,FALSE,"Tickmarks"}</definedName>
    <definedName name="rup_1_3" hidden="1">{#N/A,#N/A,FALSE,"Aging Summary";#N/A,#N/A,FALSE,"Ratio Analysis";#N/A,#N/A,FALSE,"Test 120 Day Accts";#N/A,#N/A,FALSE,"Tickmarks"}</definedName>
    <definedName name="rup_2" hidden="1">{#N/A,#N/A,FALSE,"Aging Summary";#N/A,#N/A,FALSE,"Ratio Analysis";#N/A,#N/A,FALSE,"Test 120 Day Accts";#N/A,#N/A,FALSE,"Tickmarks"}</definedName>
    <definedName name="rup_3" hidden="1">{#N/A,#N/A,FALSE,"Aging Summary";#N/A,#N/A,FALSE,"Ratio Analysis";#N/A,#N/A,FALSE,"Test 120 Day Accts";#N/A,#N/A,FALSE,"Tickmarks"}</definedName>
    <definedName name="rup_4" hidden="1">{#N/A,#N/A,FALSE,"Aging Summary";#N/A,#N/A,FALSE,"Ratio Analysis";#N/A,#N/A,FALSE,"Test 120 Day Accts";#N/A,#N/A,FALSE,"Tickmarks"}</definedName>
    <definedName name="ruyorm" hidden="1">{#N/A,#N/A,FALSE,"Bericht 2";#N/A,#N/A,FALSE,"Bericht 3";#N/A,#N/A,FALSE,"Bericht 1"}</definedName>
    <definedName name="rw" hidden="1">{"'Feb 99'!$A$1:$G$30"}</definedName>
    <definedName name="RWER" hidden="1">{#N/A,#N/A,FALSE,"제목"}</definedName>
    <definedName name="RWFR" hidden="1">{"'Feb 99'!$A$1:$G$30"}</definedName>
    <definedName name="rwr" hidden="1">{"DCF","UPSIDE CASE",FALSE,"Sheet1";"DCF","BASE CASE",FALSE,"Sheet1";"DCF","DOWNSIDE CASE",FALSE,"Sheet1"}</definedName>
    <definedName name="Rwvu.CapersView." hidden="1">#REF!</definedName>
    <definedName name="Rwvu.Japan_Capers_Ed_Pub." hidden="1">#REF!</definedName>
    <definedName name="Rwvu.KJP_CC." hidden="1">#REF!</definedName>
    <definedName name="ry" hidden="1">{#N/A,#N/A,FALSE,"Sheet1"}</definedName>
    <definedName name="rya" hidden="1">#REF!</definedName>
    <definedName name="RYBR" hidden="1">{#N/A,#N/A,TRUE,"income statement";#N/A,#N/A,TRUE,"balance sheet";#N/A,#N/A,TRUE,"cash flow";#N/A,#N/A,TRUE,"borrowing base";#N/A,#N/A,TRUE,"sales summary"}</definedName>
    <definedName name="RYEJE" hidden="1">{"DCF","UPSIDE CASE",FALSE,"Sheet1";"DCF","BASE CASE",FALSE,"Sheet1";"DCF","DOWNSIDE CASE",FALSE,"Sheet1"}</definedName>
    <definedName name="ryiry" hidden="1">{#N/A,#N/A,FALSE,"Bericht 2";#N/A,#N/A,FALSE,"Bericht 3";#N/A,#N/A,FALSE,"Bericht 1"}</definedName>
    <definedName name="RYJ" hidden="1">{#N/A,#N/A,FALSE,"DATA"}</definedName>
    <definedName name="RYJMRY" hidden="1">{#N/A,#N/A,FALSE,"Sheet1"}</definedName>
    <definedName name="s" hidden="1">#REF!</definedName>
    <definedName name="sa" hidden="1">{#N/A,#N/A,FALSE,"Assessment";#N/A,#N/A,FALSE,"Staffing";#N/A,#N/A,FALSE,"Hires";#N/A,#N/A,FALSE,"Assumptions"}</definedName>
    <definedName name="saas" hidden="1">{"'Sheet1'!$A$1:$H$36"}</definedName>
    <definedName name="sacx" hidden="1">{#N/A,#N/A,FALSE,"Assessment";#N/A,#N/A,FALSE,"Staffing";#N/A,#N/A,FALSE,"Hires";#N/A,#N/A,FALSE,"Assumptions"}</definedName>
    <definedName name="sad" hidden="1">{#N/A,#N/A,FALSE,"Sheet1"}</definedName>
    <definedName name="sada" hidden="1">#REF!</definedName>
    <definedName name="sadf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jsad" hidden="1">{#N/A,#N/A,FALSE,"Ocean";#N/A,#N/A,FALSE,"NewYork";#N/A,#N/A,FALSE,"Gateway";#N/A,#N/A,FALSE,"GVH";#N/A,#N/A,FALSE,"GVM";#N/A,#N/A,FALSE,"GVT"}</definedName>
    <definedName name="sae" hidden="1">{#N/A,#N/A,TRUE,"TITLE"}</definedName>
    <definedName name="safdf" hidden="1">{#N/A,#N/A,TRUE,"960318-1";#N/A,#N/A,TRUE,"960318-2";#N/A,#N/A,TRUE,"960318-3"}</definedName>
    <definedName name="safksf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les" hidden="1">{"'Feb 99'!$A$1:$G$30"}</definedName>
    <definedName name="Sales2" hidden="1">{"'Highlights'!$A$1:$M$123"}</definedName>
    <definedName name="SANTIAGO" hidden="1">{"SCH1A",#N/A,FALSE,"US"}</definedName>
    <definedName name="SAPBEXdnldView" hidden="1">"A2MVTVXH81DH6BROSN8L4MA1Q"</definedName>
    <definedName name="SAPBEXhrIndnt" hidden="1">"Wide"</definedName>
    <definedName name="SAPBEXrevision" hidden="1">1</definedName>
    <definedName name="SAPBEXrevision_1" hidden="1">4</definedName>
    <definedName name="SAPBEXrevision_1_1" hidden="1">4</definedName>
    <definedName name="SAPBEXsysID" hidden="1">"WRT"</definedName>
    <definedName name="SAPBEXsysID_1" hidden="1">"BW1"</definedName>
    <definedName name="SAPBEXsysID_1_1" hidden="1">"BW1"</definedName>
    <definedName name="SAPBEXwbID" hidden="1">"4174AP0OVIXWGID5N1JAB5YJS"</definedName>
    <definedName name="SAPBEXwbID_1" hidden="1">"8DZFG4M4NA6MVVGNLO7J4SRAY"</definedName>
    <definedName name="SAPBEXwbID_1_1" hidden="1">"8DZFG4M4NA6MVVGNLO7J4SRAY"</definedName>
    <definedName name="SAPFuncF4Help" hidden="1">#N/A</definedName>
    <definedName name="SAPsysID" hidden="1">"708C5W7SBKP804JT78WJ0JNKI"</definedName>
    <definedName name="SAPwbID" hidden="1">"ARS"</definedName>
    <definedName name="sas" hidden="1">#REF!</definedName>
    <definedName name="SASX" hidden="1">{"'Feb 99'!$A$1:$G$30"}</definedName>
    <definedName name="sazxxzxz" hidden="1">{#N/A,#N/A,FALSE,"资产负债表";#N/A,#N/A,FALSE,"资产负债表"}</definedName>
    <definedName name="sb" hidden="1">{#N/A,#N/A,FALSE,"Sheet1"}</definedName>
    <definedName name="sbu" hidden="1">{"'T&amp;C'!$A$1:$B$35","'Utility Requiments-Footprint'!$A$1:$E$92","'UP2000 Conf'!$A$1:$F$311","'Quote Summary'!$B$1:$D$43","'Features-Config'!$A$1:$D$99","'quocvrpge'!$A$1:$J$42"}</definedName>
    <definedName name="SBYASLI" hidden="1">#REF!</definedName>
    <definedName name="Sc" hidden="1">{"SCH2B",#N/A,FALSE,"Canada"}</definedName>
    <definedName name="scc" hidden="1">{"'Feb 99'!$A$1:$G$30"}</definedName>
    <definedName name="scdced" hidden="1">#REF!</definedName>
    <definedName name="scedule" hidden="1">{"SCH1A",#N/A,FALSE,"US";"SCH2A",#N/A,FALSE,"US"}</definedName>
    <definedName name="Schdasd" hidden="1">{"SCH1C",#N/A,FALSE,"North America";"SCH2C",#N/A,FALSE,"North America"}</definedName>
    <definedName name="schedule" hidden="1">{"SCH1C",#N/A,FALSE,"North America";"SCH2C",#N/A,FALSE,"North America"}</definedName>
    <definedName name="schedule3" hidden="1">{"SCH1A",#N/A,FALSE,"US";"SCH2A",#N/A,FALSE,"US"}</definedName>
    <definedName name="SchedulePI" hidden="1">"8ab3d981-73f9-4f28-be94-6c326bff986f"</definedName>
    <definedName name="schedules" hidden="1">{"SCH1A",#N/A,FALSE,"US";"SCH2A",#N/A,FALSE,"US"}</definedName>
    <definedName name="scratch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sc" hidden="1">{"'Feb 99'!$A$1:$G$30"}</definedName>
    <definedName name="sd" hidden="1">{#N/A,#N/A,FALSE,"Sheet1"}</definedName>
    <definedName name="sd_1" hidden="1">{"Aa",#N/A,FALSE,"A"}</definedName>
    <definedName name="sd_1_1_1" hidden="1">{#N/A,#N/A,FALSE,"Sheet1"}</definedName>
    <definedName name="sd_1_1_2" hidden="1">{#N/A,#N/A,FALSE,"Sheet1"}</definedName>
    <definedName name="sd_1_1_3" hidden="1">{#N/A,#N/A,FALSE,"Sheet1"}</definedName>
    <definedName name="sd_1_2" hidden="1">{#N/A,#N/A,FALSE,"Sheet1"}</definedName>
    <definedName name="sd_1_3" hidden="1">{#N/A,#N/A,FALSE,"Sheet1"}</definedName>
    <definedName name="sd_1_4" hidden="1">{#N/A,#N/A,FALSE,"Sheet1"}</definedName>
    <definedName name="sd_2" hidden="1">{#N/A,#N/A,FALSE,"Sheet1"}</definedName>
    <definedName name="sd_3" hidden="1">{#N/A,#N/A,FALSE,"Sheet1"}</definedName>
    <definedName name="sd_4" hidden="1">{#N/A,#N/A,FALSE,"Sheet1"}</definedName>
    <definedName name="sda" hidden="1">{#N/A,#N/A,FALSE,"Assessment";#N/A,#N/A,FALSE,"Staffing";#N/A,#N/A,FALSE,"Hires";#N/A,#N/A,FALSE,"Assumptions"}</definedName>
    <definedName name="sdad" hidden="1">#REF!</definedName>
    <definedName name="sdasdasd" hidden="1">#REF!</definedName>
    <definedName name="sdasdfasdfasdfas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WSD" hidden="1">{"'Feb 99'!$A$1:$G$30"}</definedName>
    <definedName name="sdd" hidden="1">{"'Sheet1'!$A$1:$H$36"}</definedName>
    <definedName name="sdddd" hidden="1">{#N/A,#N/A,FALSE,"Créances";#N/A,#N/A,FALSE,"Effectifs";#N/A,#N/A,FALSE,"SI"}</definedName>
    <definedName name="sddffffffffff" hidden="1">{"'Sheet1'!$A$1:$H$36"}</definedName>
    <definedName name="sdds" hidden="1">#REF!</definedName>
    <definedName name="sddsa" hidden="1">{#N/A,#N/A,FALSE,"Total";#N/A,#N/A,FALSE,"ASNS";#N/A,#N/A,FALSE,"PNCNS";#N/A,#N/A,FALSE,"DSNS";#N/A,#N/A,FALSE,"TNS"}</definedName>
    <definedName name="sde" hidden="1">{"'Sheet1'!$A$1:$H$36"}</definedName>
    <definedName name="sdf" hidden="1">{"Valuation",#N/A,TRUE,"Valuation Summary";"Financial Statements",#N/A,TRUE,"Results";"Results",#N/A,TRUE,"Results";"Ratios",#N/A,TRUE,"Results";"P2 Summary",#N/A,TRUE,"Results"}</definedName>
    <definedName name="sdfadsfradsfadsfq" hidden="1">{#N/A,#N/A,FALSE,"Aging Summary";#N/A,#N/A,FALSE,"Ratio Analysis";#N/A,#N/A,FALSE,"Test 120 Day Accts";#N/A,#N/A,FALSE,"Tickmarks"}</definedName>
    <definedName name="sdfd" hidden="1">{"'status'!$B$2:$H$15"}</definedName>
    <definedName name="sdfdfdf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s" hidden="1">#REF!</definedName>
    <definedName name="sdfdsf" hidden="1">{"det (May)",#N/A,FALSE,"June";"sum (MAY YTD)",#N/A,FALSE,"June YTD"}</definedName>
    <definedName name="sdfdsfsdfsdfsdfsdf" hidden="1">{"' calendrier 2000'!$A$1:$Q$38"}</definedName>
    <definedName name="sdfe" hidden="1">{"'home'!$F$26","'home'!$A$1:$J$25"}</definedName>
    <definedName name="sdfg" hidden="1">#REF!</definedName>
    <definedName name="sdfg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s" hidden="1">{"Annual_Income",#N/A,FALSE,"Report Page";"Balance_Cash_Flow",#N/A,FALSE,"Report Page";"Quarterly_Income",#N/A,FALSE,"Report Page"}</definedName>
    <definedName name="sdfsd" hidden="1">#REF!</definedName>
    <definedName name="sdfsddsf" hidden="1">{#N/A,#N/A,FALSE,"Créances";#N/A,#N/A,FALSE,"Effectifs";#N/A,#N/A,FALSE,"SI"}</definedName>
    <definedName name="SDFSDF" hidden="1">{"'Sheet1'!$A$4:$M$6"}</definedName>
    <definedName name="SDFSDF_1" hidden="1">{"'Sheet1'!$A$4:$M$6"}</definedName>
    <definedName name="SDFSDF_1_1_1" hidden="1">{"'Sheet1'!$A$4:$M$6"}</definedName>
    <definedName name="SDFSDF_1_1_2" hidden="1">{"'Sheet1'!$A$4:$M$6"}</definedName>
    <definedName name="SDFSDF_1_1_3" hidden="1">{"'Sheet1'!$A$4:$M$6"}</definedName>
    <definedName name="SDFSDF_1_2" hidden="1">{"'Sheet1'!$A$4:$M$6"}</definedName>
    <definedName name="SDFSDF_1_3" hidden="1">{"'Sheet1'!$A$4:$M$6"}</definedName>
    <definedName name="SDFSDF_1_4" hidden="1">{"'Sheet1'!$A$4:$M$6"}</definedName>
    <definedName name="SDFSDF_2" hidden="1">{"'Sheet1'!$A$4:$M$6"}</definedName>
    <definedName name="SDFSDF_3" hidden="1">{"'Sheet1'!$A$4:$M$6"}</definedName>
    <definedName name="SDFSDF_4" hidden="1">{"'Sheet1'!$A$4:$M$6"}</definedName>
    <definedName name="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s" hidden="1">{"'Sheet1'!$A$1:$H$36"}</definedName>
    <definedName name="sdfwerwer" hidden="1">{"Valuation",#N/A,TRUE,"Valuation Summary";"Financial Statements",#N/A,TRUE,"Results";"Results",#N/A,TRUE,"Results";"Ratios",#N/A,TRUE,"Results";"P2 Summary",#N/A,TRUE,"Results"}</definedName>
    <definedName name="sdhdhfdfhh" hidden="1">{#N/A,#N/A,FALSE,"Balance Sheet";#N/A,#N/A,FALSE,"Income Statement";#N/A,#N/A,FALSE,"Changes in Financial Position"}</definedName>
    <definedName name="sdjkddjk" hidden="1">{"'Sheet1'!$A$1:$H$36"}</definedName>
    <definedName name="sdrf" hidden="1">#REF!</definedName>
    <definedName name="sds" hidden="1">{"'Sheet1'!$A$1:$H$36"}</definedName>
    <definedName name="sdsd" hidden="1">{#N/A,#N/A,FALSE,"Aging Summary";#N/A,#N/A,FALSE,"Ratio Analysis";#N/A,#N/A,FALSE,"Test 120 Day Accts";#N/A,#N/A,FALSE,"Tickmarks"}</definedName>
    <definedName name="sdsd_1" hidden="1">{#N/A,#N/A,FALSE,"Aging Summary";#N/A,#N/A,FALSE,"Ratio Analysis";#N/A,#N/A,FALSE,"Test 120 Day Accts";#N/A,#N/A,FALSE,"Tickmarks"}</definedName>
    <definedName name="sdsdfs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fsdf" hidden="1">{#N/A,#N/A,FALSE,"Créances";#N/A,#N/A,FALSE,"Effectifs";#N/A,#N/A,FALSE,"SI"}</definedName>
    <definedName name="sdsfsf" hidden="1">{#N/A,#N/A,TRUE,"TITLE"}</definedName>
    <definedName name="sdvvv" hidden="1">{#N/A,#N/A,FALSE,"Sheet1"}</definedName>
    <definedName name="se" hidden="1">{"'毛利比较'!$A$4:$P$26"}</definedName>
    <definedName name="sedr" hidden="1">{#N/A,#N/A,FALSE,"Assessment";#N/A,#N/A,FALSE,"Staffing";#N/A,#N/A,FALSE,"Hires";#N/A,#N/A,FALSE,"Assumptions"}</definedName>
    <definedName name="sefssre" hidden="1">{"'Sheet1'!$A$1:$H$36"}</definedName>
    <definedName name="Select1_sheet0" hidden="1">"'7'
0
"</definedName>
    <definedName name="Select1_sheet1" hidden="1">"'8'
0
"</definedName>
    <definedName name="Select1_sheet2" hidden="1">"'9'
0
"</definedName>
    <definedName name="Select1_sheet3" hidden="1">"'34'
0
"</definedName>
    <definedName name="Select1_sheet4" hidden="1">"'35'
0
"</definedName>
    <definedName name="Select1_sheet5" hidden="1">"'36'
0
"</definedName>
    <definedName name="Select1_sheet6" hidden="1">"'38'
0
"</definedName>
    <definedName name="Select1_sheet7" hidden="1">"'39'
0
"</definedName>
    <definedName name="Select1_sheet8" hidden="1">"'42'
1
"</definedName>
    <definedName name="Select1_sheet9" hidden="1">"'46'
1
"</definedName>
    <definedName name="Select1_sheets" hidden="1">8</definedName>
    <definedName name="sencount" hidden="1">2</definedName>
    <definedName name="sencount_1" hidden="1">1</definedName>
    <definedName name="senzlyafad" hidden="1">{#N/A,#N/A,FALSE,"Sheet1"}</definedName>
    <definedName name="s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VICE" hidden="1">#REF!</definedName>
    <definedName name="sewaengine15" hidden="1">#REF!</definedName>
    <definedName name="sewqcq" hidden="1">{#N/A,#N/A,FALSE,"제목"}</definedName>
    <definedName name="sf" hidden="1">{"SCH1C",#N/A,FALSE,"North America"}</definedName>
    <definedName name="sfd" hidden="1">{"Valuation - Letter",#N/A,TRUE,"Valuation Summary";"Financial Statements - Letter",#N/A,TRUE,"Results";"Results - Letter",#N/A,TRUE,"Results";"Ratios - Letter",#N/A,TRUE,"Results";"P2 Summary - Letter",#N/A,TRUE,"Results"}</definedName>
    <definedName name="sfdd" hidden="1">{"'Sheet1'!$A$1:$H$36"}</definedName>
    <definedName name="sfde" hidden="1">{"'Sheet1'!$A$1:$H$36"}</definedName>
    <definedName name="sfdhrt" hidden="1">{"Annual_Income",#N/A,FALSE,"Report Page";"Balance_Cash_Flow",#N/A,FALSE,"Report Page";"Quarterly_Income",#N/A,FALSE,"Report Page"}</definedName>
    <definedName name="sfdsdfdf" hidden="1">{#N/A,#N/A,FALSE,"Créances";#N/A,#N/A,FALSE,"Effectifs";#N/A,#N/A,FALSE,"SI"}</definedName>
    <definedName name="sFDZSZDf" hidden="1">{#N/A,#N/A,FALSE,"Bericht 2";#N/A,#N/A,FALSE,"Bericht 3";#N/A,#N/A,FALSE,"Bericht 1"}</definedName>
    <definedName name="sfee" hidden="1">{"'Sheet1'!$A$1:$H$36"}</definedName>
    <definedName name="sfees" hidden="1">{"'Sheet1'!$A$1:$H$36"}</definedName>
    <definedName name="sfgasd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v" hidden="1">{"consolidated",#N/A,FALSE,"Sheet1";"cms",#N/A,FALSE,"Sheet1";"fse",#N/A,FALSE,"Sheet1"}</definedName>
    <definedName name="sfhgdh" hidden="1">{"Annual_Income",#N/A,FALSE,"Master Model";"Quarterly_Income",#N/A,FALSE,"Master Model"}</definedName>
    <definedName name="sfq" hidden="1">{#N/A,#N/A,FALSE,"Calc";#N/A,#N/A,FALSE,"Sensitivity";#N/A,#N/A,FALSE,"LT Earn.Dil.";#N/A,#N/A,FALSE,"Dil. AVP"}</definedName>
    <definedName name="s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w" hidden="1">{"'Feb 99'!$A$1:$G$30"}</definedName>
    <definedName name="sg" hidden="1">{#N/A,#N/A,FALSE,"TAX COMPUTATION";#N/A,#N/A,FALSE,"TAX SCHEDULE";#N/A,#N/A,FALSE,"ADDITIONS";#N/A,#N/A,FALSE,"W &amp; T"}</definedName>
    <definedName name="sgdg" hidden="1">{#N/A,#N/A,FALSE,"Calc";#N/A,#N/A,FALSE,"Sensitivity";#N/A,#N/A,FALSE,"LT Earn.Dil.";#N/A,#N/A,FALSE,"Dil. AVP"}</definedName>
    <definedName name="sgfgs" hidden="1">{"'Sheet1'!$A$1:$H$36"}</definedName>
    <definedName name="sgfrfsgfrg" hidden="1">{#N/A,#N/A,FALSE,"Aging Summary";#N/A,#N/A,FALSE,"Ratio Analysis";#N/A,#N/A,FALSE,"Test 120 Day Accts";#N/A,#N/A,FALSE,"Tickmarks"}</definedName>
    <definedName name="sgfrfsgfrg_1" hidden="1">{#N/A,#N/A,FALSE,"Aging Summary";#N/A,#N/A,FALSE,"Ratio Analysis";#N/A,#N/A,FALSE,"Test 120 Day Accts";#N/A,#N/A,FALSE,"Tickmarks"}</definedName>
    <definedName name="sgfrfsgfrg_1_1" hidden="1">{#N/A,#N/A,FALSE,"Aging Summary";#N/A,#N/A,FALSE,"Ratio Analysis";#N/A,#N/A,FALSE,"Test 120 Day Accts";#N/A,#N/A,FALSE,"Tickmarks"}</definedName>
    <definedName name="sgsx" hidden="1">{"consolidated",#N/A,FALSE,"Sheet1";"cms",#N/A,FALSE,"Sheet1";"fse",#N/A,FALSE,"Sheet1"}</definedName>
    <definedName name="sh" hidden="1">{"'Sheet1'!$A$4:$M$6"}</definedName>
    <definedName name="sh_1" hidden="1">{"'Sheet1'!$A$4:$M$6"}</definedName>
    <definedName name="sh_1_1_1" hidden="1">{"'Sheet1'!$A$4:$M$6"}</definedName>
    <definedName name="sh_1_1_2" hidden="1">{"'Sheet1'!$A$4:$M$6"}</definedName>
    <definedName name="sh_1_1_3" hidden="1">{"'Sheet1'!$A$4:$M$6"}</definedName>
    <definedName name="sh_1_2" hidden="1">{"'Sheet1'!$A$4:$M$6"}</definedName>
    <definedName name="sh_1_3" hidden="1">{"'Sheet1'!$A$4:$M$6"}</definedName>
    <definedName name="sh_1_4" hidden="1">{"'Sheet1'!$A$4:$M$6"}</definedName>
    <definedName name="sh_2" hidden="1">{"'Sheet1'!$A$4:$M$6"}</definedName>
    <definedName name="sh_3" hidden="1">{"'Sheet1'!$A$4:$M$6"}</definedName>
    <definedName name="sh_4" hidden="1">{"'Sheet1'!$A$4:$M$6"}</definedName>
    <definedName name="shawky" hidden="1">{#N/A,#N/A,FALSE,"Sheet1";#N/A,#N/A,FALSE,"Sheet2 "}</definedName>
    <definedName name="sheet" hidden="1">#REF!</definedName>
    <definedName name="sheet2" hidden="1">{"'Sheet1'!$A$1:$H$36"}</definedName>
    <definedName name="shenyang" hidden="1">#N/A</definedName>
    <definedName name="shitttt" hidden="1">255</definedName>
    <definedName name="SIB" hidden="1">{#N/A,#N/A,FALSE,"Aging Summary";#N/A,#N/A,FALSE,"Ratio Analysis";#N/A,#N/A,FALSE,"Test 120 Day Accts";#N/A,#N/A,FALSE,"Tickmarks"}</definedName>
    <definedName name="SIB_1" hidden="1">{#N/A,#N/A,FALSE,"Aging Summary";#N/A,#N/A,FALSE,"Ratio Analysis";#N/A,#N/A,FALSE,"Test 120 Day Accts";#N/A,#N/A,FALSE,"Tickmarks"}</definedName>
    <definedName name="SID" hidden="1">"Cpavan"</definedName>
    <definedName name="sidh" hidden="1">{#VALUE!,#N/A,FALSE,0}</definedName>
    <definedName name="SIG_ACFCOM_firstLine" hidden="1">#REF!</definedName>
    <definedName name="SIG_ACFCOM_IsControlOK" hidden="1">#REF!</definedName>
    <definedName name="SIG_ACFCOM_lastLine" hidden="1">#REF!</definedName>
    <definedName name="SIG_ACFCOM_TITLECOL" hidden="1">#REF!</definedName>
    <definedName name="SIG_ACFCOM_TITLELINE" hidden="1">#REF!</definedName>
    <definedName name="SIG_AISCOM_firstLine" hidden="1">#REF!</definedName>
    <definedName name="SIG_AISCOM_IsControlOK" hidden="1">#REF!</definedName>
    <definedName name="SIG_AISCOM_lastLine" hidden="1">#REF!</definedName>
    <definedName name="SIG_AISCOM_TITLECOL" hidden="1">#REF!</definedName>
    <definedName name="SIG_AISCOM_TITLELINE" hidden="1">#REF!</definedName>
    <definedName name="SIG_AISTOT_firstLine" hidden="1">#REF!</definedName>
    <definedName name="SIG_AISTOT_IsControlOK" hidden="1">#REF!</definedName>
    <definedName name="SIG_AISTOT_lastLine" hidden="1">#REF!</definedName>
    <definedName name="SIG_AISTOT_TITLECOL" hidden="1">#REF!</definedName>
    <definedName name="SIG_AISTOT_TITLELINE" hidden="1">#REF!</definedName>
    <definedName name="SIG_ANACOM_firstLine" hidden="1">#REF!</definedName>
    <definedName name="SIG_ANACOM_IsControlOK" hidden="1">#REF!</definedName>
    <definedName name="SIG_ANACOM_lastLine" hidden="1">#REF!</definedName>
    <definedName name="SIG_ANACOM_TITLECOL" hidden="1">#REF!</definedName>
    <definedName name="SIG_ANACOM_TITLELINE" hidden="1">#REF!</definedName>
    <definedName name="SIG_ARATIOS_firstLine" hidden="1">#REF!</definedName>
    <definedName name="SIG_ARATIOS_IsControlOK" hidden="1">#REF!</definedName>
    <definedName name="SIG_ARATIOS_lastLine" hidden="1">#REF!</definedName>
    <definedName name="SIG_ARATIOS_TITLECOL" hidden="1">#REF!</definedName>
    <definedName name="SIG_ARATIOS_TITLELINE" hidden="1">#REF!</definedName>
    <definedName name="SIG_AZISTOT_firstLine" hidden="1">#REF!</definedName>
    <definedName name="SIG_AZISTOT_IsControlOK" hidden="1">#REF!</definedName>
    <definedName name="SIG_AZISTOT_lastLine" hidden="1">#REF!</definedName>
    <definedName name="SIG_AZISTOT_TITLECOL" hidden="1">#REF!</definedName>
    <definedName name="SIG_AZISTOT_TITLELINE" hidden="1">#REF!</definedName>
    <definedName name="SIG_BILACT_H0349" hidden="1">#REF!</definedName>
    <definedName name="SIG_BILACT_H0350" hidden="1">#REF!</definedName>
    <definedName name="SIG_BILACT_H0351" hidden="1">#REF!</definedName>
    <definedName name="SIG_BILACT_H0352" hidden="1">#REF!</definedName>
    <definedName name="SIG_BILACT_H0353" hidden="1">#REF!</definedName>
    <definedName name="SIG_BILACT_H0354" hidden="1">#REF!</definedName>
    <definedName name="SIG_BILACT_H0355" hidden="1">#REF!</definedName>
    <definedName name="SIG_BILACT_H0356" hidden="1">#REF!</definedName>
    <definedName name="SIG_BILACT_H0357" hidden="1">#REF!</definedName>
    <definedName name="SIG_BILACT_H0358" hidden="1">#REF!</definedName>
    <definedName name="SIG_BILACT_H0359" hidden="1">#REF!</definedName>
    <definedName name="SIG_BILACT_H0360" hidden="1">#REF!</definedName>
    <definedName name="SIG_BILACT_H0361" hidden="1">#REF!</definedName>
    <definedName name="SIG_BILACT_H0362" hidden="1">#REF!</definedName>
    <definedName name="SIG_BILACT_H349" hidden="1">#REF!</definedName>
    <definedName name="SIG_BILACT_H350" hidden="1">#REF!</definedName>
    <definedName name="SIG_BILACT_H351" hidden="1">#REF!</definedName>
    <definedName name="SIG_BILACT_H352" hidden="1">#REF!</definedName>
    <definedName name="SIG_BILACT_H353" hidden="1">#REF!</definedName>
    <definedName name="SIG_BILACT_H354" hidden="1">#REF!</definedName>
    <definedName name="SIG_BILACT_H355" hidden="1">#REF!</definedName>
    <definedName name="SIG_BILACT_H356" hidden="1">#REF!</definedName>
    <definedName name="SIG_BILACT_H357" hidden="1">#REF!</definedName>
    <definedName name="SIG_BILACT_H358" hidden="1">#REF!</definedName>
    <definedName name="SIG_BILACT_H359" hidden="1">#REF!</definedName>
    <definedName name="SIG_BILACT_H360" hidden="1">#REF!</definedName>
    <definedName name="SIG_BILACT_H361" hidden="1">#REF!</definedName>
    <definedName name="SIG_BILACT_H362" hidden="1">#REF!</definedName>
    <definedName name="SIG_BILPAS_H0079" hidden="1">#REF!</definedName>
    <definedName name="SIG_BILPAS_H0080" hidden="1">#REF!</definedName>
    <definedName name="SIG_BILPAS_H0081" hidden="1">#REF!</definedName>
    <definedName name="SIG_BILPAS_H0082" hidden="1">#REF!</definedName>
    <definedName name="SIG_BILPAS_H0083" hidden="1">#REF!</definedName>
    <definedName name="SIG_BILPAS_H0084" hidden="1">#REF!</definedName>
    <definedName name="SIG_BILPAS_H0085" hidden="1">#REF!</definedName>
    <definedName name="SIG_BILPAS_H0086" hidden="1">#REF!</definedName>
    <definedName name="SIG_BILPAS_H0087" hidden="1">#REF!</definedName>
    <definedName name="SIG_BILPAS_H0088" hidden="1">#REF!</definedName>
    <definedName name="SIG_BILPAS_H0089" hidden="1">#REF!</definedName>
    <definedName name="SIG_BILPAS_H0090" hidden="1">#REF!</definedName>
    <definedName name="SIG_BILPAS_H0091" hidden="1">#REF!</definedName>
    <definedName name="SIG_BILPAS_H0092" hidden="1">#REF!</definedName>
    <definedName name="SIG_BILPAS_H079" hidden="1">#REF!</definedName>
    <definedName name="SIG_BILPAS_H080" hidden="1">#REF!</definedName>
    <definedName name="SIG_BILPAS_H081" hidden="1">#REF!</definedName>
    <definedName name="SIG_BILPAS_H082" hidden="1">#REF!</definedName>
    <definedName name="SIG_BILPAS_H083" hidden="1">#REF!</definedName>
    <definedName name="SIG_BILPAS_H084" hidden="1">#REF!</definedName>
    <definedName name="SIG_BILPAS_H085" hidden="1">#REF!</definedName>
    <definedName name="SIG_BILPAS_H086" hidden="1">#REF!</definedName>
    <definedName name="SIG_BILPAS_H087" hidden="1">#REF!</definedName>
    <definedName name="SIG_BILPAS_H088" hidden="1">#REF!</definedName>
    <definedName name="SIG_BILPAS_H089" hidden="1">#REF!</definedName>
    <definedName name="SIG_BILPAS_H090" hidden="1">#REF!</definedName>
    <definedName name="SIG_BILPAS_H091" hidden="1">#REF!</definedName>
    <definedName name="SIG_BILPAS_H092" hidden="1">#REF!</definedName>
    <definedName name="SIG_CASH_H0089" hidden="1">#REF!</definedName>
    <definedName name="SIG_CASH_H0090" hidden="1">#REF!</definedName>
    <definedName name="SIG_CASH_H0091" hidden="1">#REF!</definedName>
    <definedName name="SIG_CASH_H0092" hidden="1">#REF!</definedName>
    <definedName name="SIG_CASH_H0093" hidden="1">#REF!</definedName>
    <definedName name="SIG_CASH_H0094" hidden="1">#REF!</definedName>
    <definedName name="SIG_CASH_H0095" hidden="1">#REF!</definedName>
    <definedName name="SIG_CASH_H0096" hidden="1">#REF!</definedName>
    <definedName name="SIG_CASH_H0097" hidden="1">#REF!</definedName>
    <definedName name="SIG_CASH_H0098" hidden="1">#REF!</definedName>
    <definedName name="SIG_CASH_H0099" hidden="1">#REF!</definedName>
    <definedName name="SIG_CASH_H0100" hidden="1">#REF!</definedName>
    <definedName name="SIG_CASH_H0101" hidden="1">#REF!</definedName>
    <definedName name="SIG_CASH_H0102" hidden="1">#REF!</definedName>
    <definedName name="SIG_CONTROLE" hidden="1">#REF!</definedName>
    <definedName name="SIG_DERNIERECOLONNE" hidden="1">#REF!</definedName>
    <definedName name="SIG_ENTETE1_H060" hidden="1">#REF!</definedName>
    <definedName name="SIG_LngApp" hidden="1">#REF!</definedName>
    <definedName name="SIG_PTBD_ACFCOM" hidden="1">#REF!</definedName>
    <definedName name="SIG_PTBD_AISCOM" hidden="1">#REF!</definedName>
    <definedName name="SIG_PTBD_AISTOT" hidden="1">#REF!</definedName>
    <definedName name="SIG_PTBD_ANACOM" hidden="1">#REF!</definedName>
    <definedName name="SIG_PTBD_ARATIOS" hidden="1">#REF!</definedName>
    <definedName name="SIG_PTBD_AZISTOT" hidden="1">#REF!</definedName>
    <definedName name="SIG_PTHG_ACFCOM" hidden="1">#REF!</definedName>
    <definedName name="SIG_PTHG_AISCOM" hidden="1">#REF!</definedName>
    <definedName name="SIG_PTHG_AISTOT" hidden="1">#REF!</definedName>
    <definedName name="SIG_PTHG_ANACOM" hidden="1">#REF!</definedName>
    <definedName name="SIG_PTHG_ARATIOS" hidden="1">#REF!</definedName>
    <definedName name="SIG_PTHG_AZISTOT" hidden="1">#REF!</definedName>
    <definedName name="SIG_RESULTA1_H009" hidden="1">#REF!</definedName>
    <definedName name="SIG_RESULTA1_H010" hidden="1">#REF!</definedName>
    <definedName name="SIG_RESULTA1_H011" hidden="1">#REF!</definedName>
    <definedName name="SIG_RESULTA1_H012" hidden="1">#REF!</definedName>
    <definedName name="SIG_RESULTA1_H013" hidden="1">#REF!</definedName>
    <definedName name="SIG_RESULTA1_H014" hidden="1">#REF!</definedName>
    <definedName name="SIG_RESULTA1_H015" hidden="1">#REF!</definedName>
    <definedName name="SIG_RESULTA1_H016" hidden="1">#REF!</definedName>
    <definedName name="SIG_RESULTA1_H017" hidden="1">#REF!</definedName>
    <definedName name="SIG_RESULTA1_H018" hidden="1">#REF!</definedName>
    <definedName name="SIG_RESULTA1_H019" hidden="1">#REF!</definedName>
    <definedName name="SIG_RESULTA1_H020" hidden="1">#REF!</definedName>
    <definedName name="SIG_RESULTA1_H021" hidden="1">#REF!</definedName>
    <definedName name="SIG_RESULTA1_H022" hidden="1">#REF!</definedName>
    <definedName name="SIG_RESULTA2_H007" hidden="1">#REF!</definedName>
    <definedName name="SIG_RESULTA2_H008" hidden="1">#REF!</definedName>
    <definedName name="SIG_RESULTA2_H009" hidden="1">#REF!</definedName>
    <definedName name="SIG_RESULTA2_H010" hidden="1">#REF!</definedName>
    <definedName name="SIG_RESULTA2_H011" hidden="1">#REF!</definedName>
    <definedName name="SIG_RESULTA2_H012" hidden="1">#REF!</definedName>
    <definedName name="SIG_RESULTA2_H013" hidden="1">#REF!</definedName>
    <definedName name="SIG_RESULTA2_H014" hidden="1">#REF!</definedName>
    <definedName name="SIG_RESULTA2_H015" hidden="1">#REF!</definedName>
    <definedName name="SIG_RESULTA2_H016" hidden="1">#REF!</definedName>
    <definedName name="SIG_RESULTA2_H017" hidden="1">#REF!</definedName>
    <definedName name="SIG_RESULTA2_H018" hidden="1">#REF!</definedName>
    <definedName name="SIG_RESULTA2_H019" hidden="1">#REF!</definedName>
    <definedName name="SIG_RESULTA2_H020" hidden="1">#REF!</definedName>
    <definedName name="SIG_TABFIN_H065" hidden="1">#REF!</definedName>
    <definedName name="SIG_TABFIN_H066" hidden="1">#REF!</definedName>
    <definedName name="SIG_TABFIN_H067" hidden="1">#REF!</definedName>
    <definedName name="SIG_TABFIN_H068" hidden="1">#REF!</definedName>
    <definedName name="SIG_TABFIN_H069" hidden="1">#REF!</definedName>
    <definedName name="SIG_TABFIN_H070" hidden="1">#REF!</definedName>
    <definedName name="SIG_TABFIN_H071" hidden="1">#REF!</definedName>
    <definedName name="SIG_TABFIN_H072" hidden="1">#REF!</definedName>
    <definedName name="SIG_TABFIN_H073" hidden="1">#REF!</definedName>
    <definedName name="SIG_TABFIN_H074" hidden="1">#REF!</definedName>
    <definedName name="SIG_TABFIN_H075" hidden="1">#REF!</definedName>
    <definedName name="SIG_TABFIN_H076" hidden="1">#REF!</definedName>
    <definedName name="SIG_TABFIN_H077" hidden="1">#REF!</definedName>
    <definedName name="SIG_TABFIN_H078" hidden="1">#REF!</definedName>
    <definedName name="SIG_VARFOR_H148" hidden="1">#REF!</definedName>
    <definedName name="SIG_VARFOR_H149" hidden="1">#REF!</definedName>
    <definedName name="SIG_VARFOR_H150" hidden="1">#REF!</definedName>
    <definedName name="SIG_VARFOR_H151" hidden="1">#REF!</definedName>
    <definedName name="SIG_VARFOR_H152" hidden="1">#REF!</definedName>
    <definedName name="SIG_VARFOR_H153" hidden="1">#REF!</definedName>
    <definedName name="SIG_VARFOR_H154" hidden="1">#REF!</definedName>
    <definedName name="SIG_VARFOR_H155" hidden="1">#REF!</definedName>
    <definedName name="SIG_VARFOR_H156" hidden="1">#REF!</definedName>
    <definedName name="SIG_VARFOR_H157" hidden="1">#REF!</definedName>
    <definedName name="SIG_VARFOR_H158" hidden="1">#REF!</definedName>
    <definedName name="SIG_VARFOR_H159" hidden="1">#REF!</definedName>
    <definedName name="SIG_VARFOR_H160" hidden="1">#REF!</definedName>
    <definedName name="SIG_VARFOR_H161" hidden="1">#REF!</definedName>
    <definedName name="sjk" hidden="1">0</definedName>
    <definedName name="sjls" hidden="1">{"'Feb 99'!$A$1:$G$30"}</definedName>
    <definedName name="skdkdkd" hidden="1">{"'Sheet1'!$A$1:$H$36"}</definedName>
    <definedName name="şkll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ks" hidden="1">{#N/A,#N/A,FALSE,"DAOCM 2차 검토"}</definedName>
    <definedName name="skyline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G4_1" hidden="1">{"'status'!$B$2:$H$15"}</definedName>
    <definedName name="slkjg" hidden="1">{"'Feb 99'!$A$1:$G$30"}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mkljljlskjdl" hidden="1">{"'Sheet1'!$A$1:$H$36"}</definedName>
    <definedName name="Soft" hidden="1">{"det (May)",#N/A,FALSE,"June";"sum (MAY YTD)",#N/A,FALSE,"June YTD"}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3</definedName>
    <definedName name="solver_val" hidden="1">0</definedName>
    <definedName name="sor" hidden="1">#REF!</definedName>
    <definedName name="SORT3" hidden="1">{"DCF","UPSIDE CASE",FALSE,"Sheet1";"DCF","BASE CASE",FALSE,"Sheet1";"DCF","DOWNSIDE CASE",FALSE,"Sheet1"}</definedName>
    <definedName name="SPARES" hidden="1">#REF!</definedName>
    <definedName name="SpecialPrice" hidden="1">#REF!</definedName>
    <definedName name="SpreadsheetBuilder_1" hidden="1">#REF!</definedName>
    <definedName name="SPWD" hidden="1">"pepsico"</definedName>
    <definedName name="sq" hidden="1">{"'毛利比较'!$A$4:$P$26"}</definedName>
    <definedName name="sqd" hidden="1">#REF!</definedName>
    <definedName name="sqfqw" hidden="1">{"'Sheet1'!$A$4:$M$6"}</definedName>
    <definedName name="sqf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rwer" hidden="1">{#N/A,#N/A,TRUE,"960318-1";#N/A,#N/A,TRUE,"960318-2";#N/A,#N/A,TRUE,"960318-3"}</definedName>
    <definedName name="SQS" hidden="1">#REF!</definedName>
    <definedName name="sqw" hidden="1">{"'毛利比较'!$A$4:$P$26"}</definedName>
    <definedName name="sqwe" hidden="1">{"'Sheet1'!$A$4:$M$6"}</definedName>
    <definedName name="sqwef" hidden="1">{"'Sheet1'!$A$4:$M$6"}</definedName>
    <definedName name="SRAMFLASH" hidden="1">{"'Sheet1'!$A$1:$H$36"}</definedName>
    <definedName name="s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s" hidden="1">{"SCH1A",#N/A,FALSE,"US";"SCH2A",#N/A,FALSE,"US"}</definedName>
    <definedName name="SS.SAD" hidden="1">{#N/A,#N/A,FALSE,"Sheet1"}</definedName>
    <definedName name="ssdre" hidden="1">{#N/A,#N/A,FALSE,"Sheet1"}</definedName>
    <definedName name="ssfsdfsdsss" hidden="1">{"'Sheet1'!$A$1:$H$36"}</definedName>
    <definedName name="ssklsl" hidden="1">{"'Sheet1'!$A$1:$H$36"}</definedName>
    <definedName name="sss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s" hidden="1">1/[0]!EUReXToITL</definedName>
    <definedName name="sssss" hidden="1">#REF!</definedName>
    <definedName name="ssssss" hidden="1">{#N/A,#N/A,FALSE,"Assessment";#N/A,#N/A,FALSE,"Staffing";#N/A,#N/A,FALSE,"Hires";#N/A,#N/A,FALSE,"Assumptions"}</definedName>
    <definedName name="sssssss" hidden="1">{"'Sheet1'!$A$1:$H$36"}</definedName>
    <definedName name="ssssssss" hidden="1">#REF!</definedName>
    <definedName name="sssssssssssssss" hidden="1">#REF!</definedName>
    <definedName name="staffing2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atus" hidden="1">"8ab3d981-73f9-4f28-be94-6c326bff986f"</definedName>
    <definedName name="stddddd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ano" hidden="1">#REF!</definedName>
    <definedName name="stella" hidden="1">{"det (May)",#N/A,FALSE,"June";"sum (MAY YTD)",#N/A,FALSE,"June YTD"}</definedName>
    <definedName name="strange" hidden="1">{#N/A,#N/A,FALSE,"Sheet1"}</definedName>
    <definedName name="strange_1" hidden="1">{#N/A,#N/A,FALSE,"Sheet1"}</definedName>
    <definedName name="strange_1_1_1" hidden="1">{#N/A,#N/A,FALSE,"Sheet1"}</definedName>
    <definedName name="strange_1_1_2" hidden="1">{#N/A,#N/A,FALSE,"Sheet1"}</definedName>
    <definedName name="strange_1_1_3" hidden="1">{#N/A,#N/A,FALSE,"Sheet1"}</definedName>
    <definedName name="strange_1_2" hidden="1">{#N/A,#N/A,FALSE,"Sheet1"}</definedName>
    <definedName name="strange_1_3" hidden="1">{#N/A,#N/A,FALSE,"Sheet1"}</definedName>
    <definedName name="strange_1_4" hidden="1">{#N/A,#N/A,FALSE,"Sheet1"}</definedName>
    <definedName name="strange_2" hidden="1">{#N/A,#N/A,FALSE,"Sheet1"}</definedName>
    <definedName name="strange_3" hidden="1">{#N/A,#N/A,FALSE,"Sheet1"}</definedName>
    <definedName name="strange_4" hidden="1">{#N/A,#N/A,FALSE,"Sheet1"}</definedName>
    <definedName name="strange\" hidden="1">{#N/A,#N/A,FALSE,"Sheet1"}</definedName>
    <definedName name="strange\_1" hidden="1">{#N/A,#N/A,FALSE,"Sheet1"}</definedName>
    <definedName name="strange\_1_1_1" hidden="1">{#N/A,#N/A,FALSE,"Sheet1"}</definedName>
    <definedName name="strange\_1_1_2" hidden="1">{#N/A,#N/A,FALSE,"Sheet1"}</definedName>
    <definedName name="strange\_1_1_3" hidden="1">{#N/A,#N/A,FALSE,"Sheet1"}</definedName>
    <definedName name="strange\_1_2" hidden="1">{#N/A,#N/A,FALSE,"Sheet1"}</definedName>
    <definedName name="strange\_1_3" hidden="1">{#N/A,#N/A,FALSE,"Sheet1"}</definedName>
    <definedName name="strange\_1_4" hidden="1">{#N/A,#N/A,FALSE,"Sheet1"}</definedName>
    <definedName name="strange\_2" hidden="1">{#N/A,#N/A,FALSE,"Sheet1"}</definedName>
    <definedName name="strange\_3" hidden="1">{#N/A,#N/A,FALSE,"Sheet1"}</definedName>
    <definedName name="strange\_4" hidden="1">{#N/A,#N/A,FALSE,"Sheet1"}</definedName>
    <definedName name="strange2" hidden="1">{#N/A,#N/A,FALSE,"Sheet1"}</definedName>
    <definedName name="strange2_1" hidden="1">{#N/A,#N/A,FALSE,"Sheet1"}</definedName>
    <definedName name="strange2_1_1_1" hidden="1">{#N/A,#N/A,FALSE,"Sheet1"}</definedName>
    <definedName name="strange2_1_1_2" hidden="1">{#N/A,#N/A,FALSE,"Sheet1"}</definedName>
    <definedName name="strange2_1_1_3" hidden="1">{#N/A,#N/A,FALSE,"Sheet1"}</definedName>
    <definedName name="strange2_1_2" hidden="1">{#N/A,#N/A,FALSE,"Sheet1"}</definedName>
    <definedName name="strange2_1_3" hidden="1">{#N/A,#N/A,FALSE,"Sheet1"}</definedName>
    <definedName name="strange2_1_4" hidden="1">{#N/A,#N/A,FALSE,"Sheet1"}</definedName>
    <definedName name="strange2_2" hidden="1">{#N/A,#N/A,FALSE,"Sheet1"}</definedName>
    <definedName name="strange2_3" hidden="1">{#N/A,#N/A,FALSE,"Sheet1"}</definedName>
    <definedName name="strange2_4" hidden="1">{#N/A,#N/A,FALSE,"Sheet1"}</definedName>
    <definedName name="Strategy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sgggf" hidden="1">#REF!</definedName>
    <definedName name="Stub" hidden="1">#REF!</definedName>
    <definedName name="Stub_Header1" hidden="1">#REF!</definedName>
    <definedName name="Stub_Header2" hidden="1">#REF!</definedName>
    <definedName name="Stub_Header3" hidden="1">#REF!</definedName>
    <definedName name="STWBD_StatToolsAutocorrelation_CreateChart" hidden="1">"TRUE"</definedName>
    <definedName name="STWBD_StatToolsAutocorrelation_HasDefaultInfo" hidden="1">"TRUE"</definedName>
    <definedName name="STWBD_StatToolsAutocorrelation_NumLags" hidden="1">"-1"</definedName>
    <definedName name="STWBD_StatToolsAutocorrelation_VariableList" hidden="1">3</definedName>
    <definedName name="STWBD_StatToolsAutocorrelation_VariableList_1" hidden="1">"U_x0001_VG7341DB3849950_x0001_"</definedName>
    <definedName name="STWBD_StatToolsAutocorrelation_VariableList_2" hidden="1">"U_x0001_VG1D370A9A2E28CBA_x0001_"</definedName>
    <definedName name="STWBD_StatToolsAutocorrelation_VariableList_3" hidden="1">"U_x0001_VG32CB93B37DE1076_x0001_"</definedName>
    <definedName name="STWBD_StatToolsAutocorrelation_VarSelectorDefaultDataSet" hidden="1">"DG330D6E7D"</definedName>
    <definedName name="STWBD_StatToolsControlChartXR_ControlChartType" hidden="1">" 0"</definedName>
    <definedName name="STWBD_StatToolsControlChartXR_ControlLimitsStartIndex" hidden="1">" 0"</definedName>
    <definedName name="STWBD_StatToolsControlChartXR_ControlLimitsStopIndex" hidden="1">" 0"</definedName>
    <definedName name="STWBD_StatToolsControlChartXR_ControlLimitsType" hidden="1">" 0"</definedName>
    <definedName name="STWBD_StatToolsControlChartXR_GraphStartIndex" hidden="1">" 0"</definedName>
    <definedName name="STWBD_StatToolsControlChartXR_GraphStopIndex" hidden="1">" 0"</definedName>
    <definedName name="STWBD_StatToolsControlChartXR_HasDefaultInfo" hidden="1">"TRUE"</definedName>
    <definedName name="STWBD_StatToolsControlChartXR_LimitGraphRange" hidden="1">"FALSE"</definedName>
    <definedName name="STWBD_StatToolsControlChartXR_PlotAboveBelowAnalysis" hidden="1">"FALSE"</definedName>
    <definedName name="STWBD_StatToolsControlChartXR_PlotRunsUpDownAnalysis" hidden="1">"FALSE"</definedName>
    <definedName name="STWBD_StatToolsControlChartXR_PlotSigma1ControlLimit" hidden="1">"FALSE"</definedName>
    <definedName name="STWBD_StatToolsControlChartXR_PlotSigma2ControlLimit" hidden="1">"FALSE"</definedName>
    <definedName name="STWBD_StatToolsControlChartXR_PlotZoneAAnalysis" hidden="1">"FALSE"</definedName>
    <definedName name="STWBD_StatToolsControlChartXR_PlotZoneBAnalysis" hidden="1">"FALSE"</definedName>
    <definedName name="STWBD_StatToolsControlChartXR_PreviousRBar" hidden="1">" 0"</definedName>
    <definedName name="STWBD_StatToolsControlChartXR_PreviousSampleSize" hidden="1">" 0"</definedName>
    <definedName name="STWBD_StatToolsControlChartXR_PreviousXBarBar" hidden="1">" 0"</definedName>
    <definedName name="STWBD_StatToolsControlChartXR_VariableList" hidden="1">3</definedName>
    <definedName name="STWBD_StatToolsControlChartXR_VariableList_1" hidden="1">"U_x0001_VG7341DB3849950_x0001_"</definedName>
    <definedName name="STWBD_StatToolsControlChartXR_VariableList_2" hidden="1">"U_x0001_VG1D370A9A2E28CBA_x0001_"</definedName>
    <definedName name="STWBD_StatToolsControlChartXR_VariableList_3" hidden="1">"U_x0001_VG32CB93B37DE1076_x0001_"</definedName>
    <definedName name="STWBD_StatToolsControlChartXR_VarSelectorDefaultDataSet" hidden="1">"DG330D6E7D"</definedName>
    <definedName name="STWBD_StatToolsCorrAndCovar_CorrelationTable" hidden="1">"TRUE"</definedName>
    <definedName name="STWBD_StatToolsCorrAndCovar_CovarianceTable" hidden="1">"TRUE"</definedName>
    <definedName name="STWBD_StatToolsCorrAndCovar_HasDefaultInfo" hidden="1">"TRUE"</definedName>
    <definedName name="STWBD_StatToolsCorrAndCovar_RankOrderCorrelationTable" hidden="1">"FALSE"</definedName>
    <definedName name="STWBD_StatToolsCorrAndCovar_TableStructure" hidden="1">" 0"</definedName>
    <definedName name="STWBD_StatToolsCorrAndCovar_VariableList" hidden="1">3</definedName>
    <definedName name="STWBD_StatToolsCorrAndCovar_VariableList_1" hidden="1">"U_x0001_VG7341DB3849950_x0001_"</definedName>
    <definedName name="STWBD_StatToolsCorrAndCovar_VariableList_2" hidden="1">"U_x0001_VG1D370A9A2E28CBA_x0001_"</definedName>
    <definedName name="STWBD_StatToolsCorrAndCovar_VariableList_3" hidden="1">"U_x0001_VG32CB93B37DE1076_x0001_"</definedName>
    <definedName name="STWBD_StatToolsCorrAndCovar_VarSelectorDefaultDataSet" hidden="1">"DG330D6E7D"</definedName>
    <definedName name="STWBD_StatToolsForecast_Deseasonalize" hidden="1">"FALSE"</definedName>
    <definedName name="STWBD_StatToolsForecast_ForecastMethod" hidden="1">" 1"</definedName>
    <definedName name="STWBD_StatToolsForecast_GraphDeseasonalizedForecastErrors" hidden="1">"FALSE"</definedName>
    <definedName name="STWBD_StatToolsForecast_GraphDeseasonalizedForecastOverlay" hidden="1">"FALSE"</definedName>
    <definedName name="STWBD_StatToolsForecast_GraphDeseasonalizedOriginalSeries" hidden="1">"FALSE"</definedName>
    <definedName name="STWBD_StatToolsForecast_GraphForecastErrors" hidden="1">"TRUE"</definedName>
    <definedName name="STWBD_StatToolsForecast_GraphForecastOverlay" hidden="1">"TRUE"</definedName>
    <definedName name="STWBD_StatToolsForecast_GraphOriginalSeries" hidden="1">"TRUE"</definedName>
    <definedName name="STWBD_StatToolsForecast_HasDefaultInfo" hidden="1">"TRUE"</definedName>
    <definedName name="STWBD_StatToolsForecast_Level" hidden="1">" .1"</definedName>
    <definedName name="STWBD_StatToolsForecast_NumberOfForecasts" hidden="1">" 1"</definedName>
    <definedName name="STWBD_StatToolsForecast_NumberOfHoldOuts" hidden="1">" 0"</definedName>
    <definedName name="STWBD_StatToolsForecast_NumberOfSeasons" hidden="1">" 12"</definedName>
    <definedName name="STWBD_StatToolsForecast_OptimizeParameters" hidden="1">"TRUE"</definedName>
    <definedName name="STWBD_StatToolsForecast_Seasonality" hidden="1">" 0"</definedName>
    <definedName name="STWBD_StatToolsForecast_SeasonalPeriod" hidden="1">" 2"</definedName>
    <definedName name="STWBD_StatToolsForecast_Span" hidden="1">" 0"</definedName>
    <definedName name="STWBD_StatToolsForecast_StartingDay" hidden="1">" 1"</definedName>
    <definedName name="STWBD_StatToolsForecast_StartingIndex" hidden="1">" 1"</definedName>
    <definedName name="STWBD_StatToolsForecast_StartingMonth" hidden="1">" 1"</definedName>
    <definedName name="STWBD_StatToolsForecast_StartingQuarter" hidden="1">" 1"</definedName>
    <definedName name="STWBD_StatToolsForecast_StartingWeek" hidden="1">" 1"</definedName>
    <definedName name="STWBD_StatToolsForecast_StartingYear" hidden="1">" 2002"</definedName>
    <definedName name="STWBD_StatToolsForecast_Trend" hidden="1">" 0"</definedName>
    <definedName name="STWBD_StatToolsForecast_UseSeasonLabels" hidden="1">"TRUE"</definedName>
    <definedName name="STWBD_StatToolsForecast_Variable" hidden="1">"U_x0001_VG340CCE1238C79B6A_x0001_"</definedName>
    <definedName name="STWBD_StatToolsForecast_VarSelectorDefaultDataSet" hidden="1">"DG24435E32"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Mode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3</definedName>
    <definedName name="STWBD_StatToolsOneVarSummary_VariableList_1" hidden="1">"U_x0001_VG204C177CEA894A2_x0001_"</definedName>
    <definedName name="STWBD_StatToolsOneVarSummary_VariableList_2" hidden="1">"U_x0001_VG1F74031D37E7F443_x0001_"</definedName>
    <definedName name="STWBD_StatToolsOneVarSummary_VariableList_3" hidden="1">"U_x0001_VG256EFDEC2BAD3102_x0001_"</definedName>
    <definedName name="STWBD_StatToolsOneVarSummary_Variance" hidden="1">"TRUE"</definedName>
    <definedName name="STWBD_StatToolsOneVarSummary_VarSelectorDefaultDataSet" hidden="1">"DG4EDDE15"</definedName>
    <definedName name="STWBD_StatToolsRegression_blockList" hidden="1">"-1"</definedName>
    <definedName name="STWBD_StatToolsRegression_ConfidenceLevel" hidden="1">" .95"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"FALSE"</definedName>
    <definedName name="STWBD_StatToolsRegression_GraphFittedValueVsXValue" hidden="1">"FALSE"</definedName>
    <definedName name="STWBD_StatToolsRegression_GraphResidualVsFittedValue" hidden="1">"FALSE"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throughOrigin" hidden="1">"FALSE"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"U_x0001_VG7341DB3849950_x0001_"</definedName>
    <definedName name="STWBD_StatToolsRegression_VariableListIndependent" hidden="1">1</definedName>
    <definedName name="STWBD_StatToolsRegression_VariableListIndependent_1" hidden="1">"U_x0001_VG1D370A9A2E28CBA_x0001_"</definedName>
    <definedName name="STWBD_StatToolsRegression_VariableListIndependent_2" hidden="1">"U_x0001_VG1D7C413FB3B0C5B_x0001_"</definedName>
    <definedName name="STWBD_StatToolsRegression_VariableListIndependent_3" hidden="1">"U_x0001_VG1CE5F8C78F42125_x0001_"</definedName>
    <definedName name="STWBD_StatToolsRegression_VarSelectorDefaultDataSet" hidden="1">"DG330D6E7D"</definedName>
    <definedName name="subcon" hidden="1">{#N/A,#N/A,FALSE,"Sheet1"}</definedName>
    <definedName name="such" hidden="1">{"FCB_ALL",#N/A,FALSE,"FCB"}</definedName>
    <definedName name="such_1" hidden="1">{"FCB_ALL",#N/A,FALSE,"FCB"}</definedName>
    <definedName name="such_1_1_1" hidden="1">{"FCB_ALL",#N/A,FALSE,"FCB"}</definedName>
    <definedName name="such_1_1_2" hidden="1">{"FCB_ALL",#N/A,FALSE,"FCB"}</definedName>
    <definedName name="such_1_1_3" hidden="1">{"FCB_ALL",#N/A,FALSE,"FCB"}</definedName>
    <definedName name="such_1_2" hidden="1">{"FCB_ALL",#N/A,FALSE,"FCB"}</definedName>
    <definedName name="such_1_3" hidden="1">{"FCB_ALL",#N/A,FALSE,"FCB"}</definedName>
    <definedName name="such_1_4" hidden="1">{"FCB_ALL",#N/A,FALSE,"FCB"}</definedName>
    <definedName name="such_2" hidden="1">{"FCB_ALL",#N/A,FALSE,"FCB"}</definedName>
    <definedName name="such_3" hidden="1">{"FCB_ALL",#N/A,FALSE,"FCB"}</definedName>
    <definedName name="such_4" hidden="1">{"FCB_ALL",#N/A,FALSE,"FCB"}</definedName>
    <definedName name="sucker" hidden="1">{#N/A,#N/A,FALSE,"Sheet1"}</definedName>
    <definedName name="sucker_1" hidden="1">{#N/A,#N/A,FALSE,"Sheet1"}</definedName>
    <definedName name="sucker_1_1_1" hidden="1">{#N/A,#N/A,FALSE,"Sheet1"}</definedName>
    <definedName name="sucker_1_1_2" hidden="1">{#N/A,#N/A,FALSE,"Sheet1"}</definedName>
    <definedName name="sucker_1_1_3" hidden="1">{#N/A,#N/A,FALSE,"Sheet1"}</definedName>
    <definedName name="sucker_1_2" hidden="1">{#N/A,#N/A,FALSE,"Sheet1"}</definedName>
    <definedName name="sucker_1_3" hidden="1">{#N/A,#N/A,FALSE,"Sheet1"}</definedName>
    <definedName name="sucker_1_4" hidden="1">{#N/A,#N/A,FALSE,"Sheet1"}</definedName>
    <definedName name="sucker_2" hidden="1">{#N/A,#N/A,FALSE,"Sheet1"}</definedName>
    <definedName name="sucker_3" hidden="1">{#N/A,#N/A,FALSE,"Sheet1"}</definedName>
    <definedName name="sucker_4" hidden="1">{#N/A,#N/A,FALSE,"Sheet1"}</definedName>
    <definedName name="sucker2" hidden="1">{#N/A,#N/A,FALSE,"Sheet1"}</definedName>
    <definedName name="sucker2_1" hidden="1">{#N/A,#N/A,FALSE,"Sheet1"}</definedName>
    <definedName name="sucker2_1_1_1" hidden="1">{#N/A,#N/A,FALSE,"Sheet1"}</definedName>
    <definedName name="sucker2_1_1_2" hidden="1">{#N/A,#N/A,FALSE,"Sheet1"}</definedName>
    <definedName name="sucker2_1_1_3" hidden="1">{#N/A,#N/A,FALSE,"Sheet1"}</definedName>
    <definedName name="sucker2_1_2" hidden="1">{#N/A,#N/A,FALSE,"Sheet1"}</definedName>
    <definedName name="sucker2_1_3" hidden="1">{#N/A,#N/A,FALSE,"Sheet1"}</definedName>
    <definedName name="sucker2_1_4" hidden="1">{#N/A,#N/A,FALSE,"Sheet1"}</definedName>
    <definedName name="sucker2_2" hidden="1">{#N/A,#N/A,FALSE,"Sheet1"}</definedName>
    <definedName name="sucker2_3" hidden="1">{#N/A,#N/A,FALSE,"Sheet1"}</definedName>
    <definedName name="sucker2_4" hidden="1">{#N/A,#N/A,FALSE,"Sheet1"}</definedName>
    <definedName name="suers" hidden="1">{"LCConsBSFinalCflowQ",#N/A,TRUE,"LCCons";"LCConsBSCflowQ",#N/A,TRUE,"LCCons";"LCConsSupportCflowQ",#N/A,TRUE,"LCCons"}</definedName>
    <definedName name="sumariaretanm" hidden="1">{#N/A,#N/A,FALSE,"Aging Summary";#N/A,#N/A,FALSE,"Ratio Analysis";#N/A,#N/A,FALSE,"Test 120 Day Accts";#N/A,#N/A,FALSE,"Tickmarks"}</definedName>
    <definedName name="summary" hidden="1">{#N/A,#N/A,FALSE,"POR"}</definedName>
    <definedName name="summarySheet" hidden="1">{#N/A,#N/A,FALSE,"Summary"}</definedName>
    <definedName name="SumROI" hidden="1">{#N/A,#N/A,FALSE,"POR"}</definedName>
    <definedName name="suzee" hidden="1">{#N/A,#N/A,FALSE,"Sheet1"}</definedName>
    <definedName name="SV_AUTO_CONN_CATALOG" hidden="1">"VIPBIM001"</definedName>
    <definedName name="SV_AUTO_CONN_SERVER" hidden="1">""</definedName>
    <definedName name="SV_ENCPT_AUTO_CONN_PASSWORD" hidden="1">"083096084083070124106113058056052051050062"</definedName>
    <definedName name="SV_ENCPT_AUTO_CONN_USER" hidden="1">"095094088070084124106113"</definedName>
    <definedName name="SV_ENCPT_LOGON_PWD" hidden="1">"078104085088070"</definedName>
    <definedName name="SV_ENCPT_LOGON_USER" hidden="1">"095094088070084"</definedName>
    <definedName name="SV_ENCPT_REPORT_MAINT_LEVEL" hidden="1">"076078091070078076"</definedName>
    <definedName name="SV_ENCPT_USER_ACCESS_LEVEL_ID" hidden="1">"069085100074070059"</definedName>
    <definedName name="SV_ENCPT_VIP_COMPANY_NUMBER" hidden="1">"085086071070084054049050"</definedName>
    <definedName name="SV_ENCPT_VIP_DATA_PATH" hidden="1">"095089070085074092059093"</definedName>
    <definedName name="SV_PAS_PastelCompanyPath" hidden="1">"C:\PASTEL07\HELAM08\"</definedName>
    <definedName name="SV_PAS_PastelDatabase" hidden="1">"PAS9HELAM08"</definedName>
    <definedName name="SV_PAS_PervasiveServer" hidden="1">"SERVER"</definedName>
    <definedName name="SV_REPORT_CODE" hidden="1">""</definedName>
    <definedName name="SV_REPORT_ID" hidden="1">"374"</definedName>
    <definedName name="SV_REPORT_NAME" hidden="1">"Total Lve Liability "</definedName>
    <definedName name="SV_SOLUTION_ID" hidden="1">"7"</definedName>
    <definedName name="sw" hidden="1">{"'Sheet1'!$A$4:$M$6"}</definedName>
    <definedName name="Swvu.CapersView." hidden="1">#REF!</definedName>
    <definedName name="Swvu.inputs._.raw._.data." hidden="1">#REF!</definedName>
    <definedName name="Swvu.Japan_Capers_Ed_Pub." hidden="1">#REF!</definedName>
    <definedName name="Swvu.KJP_CC." hidden="1">#REF!</definedName>
    <definedName name="Swvu.summary1." hidden="1">#REF!</definedName>
    <definedName name="Swvu.summary2." hidden="1">#REF!</definedName>
    <definedName name="Swvu.summary3." hidden="1">#REF!</definedName>
    <definedName name="SYAM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T" hidden="1">#REF!</definedName>
    <definedName name="t34t" hidden="1">{"'Feb 99'!$A$1:$G$30"}</definedName>
    <definedName name="TB0256ca5e_49c2_4cc4_9af4_278145994379" hidden="1">#REF!</definedName>
    <definedName name="TB054b5f7f_0e60_47f3_a380_9ab1c210adff" hidden="1">#REF!</definedName>
    <definedName name="TB05bebe0c_c781_4be7_bd80_c9fcb5161fe2" hidden="1">#REF!</definedName>
    <definedName name="TB06a03295_531f_48ae_ae78_f69decd9290b" hidden="1">#REF!</definedName>
    <definedName name="TB078d3ce6_3424_4bf8_aa22_613e00a9e79b" hidden="1">#REF!</definedName>
    <definedName name="TB084c9c6a_f84c_4945_b463_15da0e5ad8cb" hidden="1">#REF!</definedName>
    <definedName name="TB0b2d187e_5c66_4aed_999d_ece2574dd1d1" hidden="1">#REF!</definedName>
    <definedName name="TB0e06edbe_8ddd_40c8_b532_d8d22afd6127" hidden="1">#REF!</definedName>
    <definedName name="TB0e2dacfb_40c8_46a4_8079_5a1a5c408540" hidden="1">#REF!</definedName>
    <definedName name="TB0e91b3ce_b20d_48fd_a1eb_1a7726bab2f1" hidden="1">#REF!</definedName>
    <definedName name="TB0ff5954e_b100_43a4_b812_64dddb1f70f4" hidden="1">#REF!</definedName>
    <definedName name="TB10b02846_06b4_4774_8869_5d790eb5376e" hidden="1">#REF!</definedName>
    <definedName name="TB11174a9c_9000_4e51_b1d5_d22128ded83b" hidden="1">#REF!</definedName>
    <definedName name="TB11272ef0_85c3_4cdd_b53e_0f0c6cfa20bc" hidden="1">#REF!</definedName>
    <definedName name="TB13f7b30f_d919_4bee_bdf0_8447b22c8734" hidden="1">#REF!</definedName>
    <definedName name="TB14885ec9_6c17_4552_a0d5_f85a96c03b17" hidden="1">#REF!</definedName>
    <definedName name="TB16e0f942_ad67_462e_b81f_894dc642cee7" hidden="1">#REF!</definedName>
    <definedName name="TB17a03e5e_ee2c_4057_b0cf_9fd425c7809a" hidden="1">#REF!</definedName>
    <definedName name="TB1850e15c_ebdc_422f_8157_049eff3fa60c" hidden="1">#REF!</definedName>
    <definedName name="TB18d3e6bf_e259_4d38_9bc2_0d1a08b5cf6c" hidden="1">#REF!</definedName>
    <definedName name="TB190d2c9e_a90d_433a_8ede_201e504c435a" hidden="1">#REF!</definedName>
    <definedName name="TB19256310_e67b_4eed_97ac_c81277036a5e" hidden="1">#REF!</definedName>
    <definedName name="TB19d51bf2_cc92_478d_8750_6350d1db05f3" hidden="1">#REF!</definedName>
    <definedName name="TB1ca1df39_1d87_403b_8781_d950b5b10864" hidden="1">#REF!</definedName>
    <definedName name="TB1e5f8b56_cefd_4016_a4b2_cd0a2ab7bb16" hidden="1">#REF!</definedName>
    <definedName name="TB1eb9ce5c_aa32_4138_aa55_c3a63d910088" hidden="1">#REF!</definedName>
    <definedName name="TB1fbd7b4e_6892_4a2a_b1d6_f8b8fd3d42f6" hidden="1">#REF!</definedName>
    <definedName name="TB1ffc705e_62e3_4082_8766_aa2b79c130ac" hidden="1">#REF!</definedName>
    <definedName name="TB2274b2dd_d9db_42f0_80e2_26b906d8987c" hidden="1">#REF!</definedName>
    <definedName name="TB2360d6a7_a122_4e13_8dac_dffe85f568c6" hidden="1">#REF!</definedName>
    <definedName name="TB239944fd_a2fa_42fc_b0bc_9ee5eb0991f7" hidden="1">#REF!</definedName>
    <definedName name="TB2579e036_c58f_42b2_8a58_a5b3cb86d7f0" hidden="1">#REF!</definedName>
    <definedName name="TB25f231f4_4461_4c56_92db_e77943d61352" hidden="1">#REF!</definedName>
    <definedName name="TB272557f3_88ee_4ba6_9557_87093615795b" hidden="1">#REF!</definedName>
    <definedName name="TB293711ff_6414_4c36_af71_152896118025" hidden="1">#REF!</definedName>
    <definedName name="TB2971f531_a903_4e33_a87f_221d9311c43c" hidden="1">#REF!</definedName>
    <definedName name="TB29bbba09_7c4e_48d0_a008_a8b16257b2d7" hidden="1">#REF!</definedName>
    <definedName name="TB2a3ef73f_0e65_406f_99f3_c6f9b1d40116" hidden="1">#REF!</definedName>
    <definedName name="TB2a97388e_97d9_460a_a038_4f2c577ce818" hidden="1">#REF!</definedName>
    <definedName name="TB2bf16db8_493c_4df8_b337_d128909d9bfe" hidden="1">#REF!</definedName>
    <definedName name="TB2f0ca689_145c_4c40_b138_1ed67ad4a2c7" hidden="1">#REF!</definedName>
    <definedName name="TB2f5ebf09_a6f3_456c_9990_5ea5a0050e96" hidden="1">#REF!</definedName>
    <definedName name="TB2fbeb061_b505_4a93_8449_82a346fb03c2" hidden="1">#REF!</definedName>
    <definedName name="TB30842278_6347_41df_87f5_e8ab80e53584" hidden="1">#REF!</definedName>
    <definedName name="TB30963681_58dd_43af_9c0a_25448083045e" hidden="1">#REF!</definedName>
    <definedName name="TB313c57ae_fb90_4b49_9719_b23754b1b5f7" hidden="1">#REF!</definedName>
    <definedName name="TB332ef11a_d108_4af6_93f9_1446e4f6cc4b" hidden="1">#REF!</definedName>
    <definedName name="TB3360d817_e682_42c4_9844_5531f9d3bbbe" hidden="1">#REF!</definedName>
    <definedName name="TB33a4bbf7_d704_474a_bd74_5f21a1c6e229" hidden="1">#REF!</definedName>
    <definedName name="TB340444e1_d0ae_4cd6_8964_6a9a717683c6" hidden="1">#REF!</definedName>
    <definedName name="TB34d0bf81_9ce6_4893_9104_e2ac1df019ca" hidden="1">#REF!</definedName>
    <definedName name="TB353bcd16_4536_4d2f_9b80_acd289ec5fa8" hidden="1">#REF!</definedName>
    <definedName name="TB36f0da6b_9ea8_429f_83d1_9f8375897cf6" hidden="1">#REF!</definedName>
    <definedName name="TB37d3c4fb_48f4_4bf7_95dd_16e2f9f920fb" hidden="1">#REF!</definedName>
    <definedName name="TB394b9cda_5968_484b_8cf6_8880cbd86ebf" hidden="1">#REF!</definedName>
    <definedName name="TB39bbfc90_2a02_4664_b96c_f99f7c551e74" hidden="1">#REF!</definedName>
    <definedName name="TB3c195397_231a_49fe_aaeb_68d0c380c0ff" hidden="1">#REF!</definedName>
    <definedName name="TB3e6f7d28_f291_444e_8f03_f5080660778a" hidden="1">#REF!</definedName>
    <definedName name="TB3e89a675_1e01_4c32_a149_c5c6174fcb96" hidden="1">#REF!</definedName>
    <definedName name="TB3e91d43d_ddf3_497f_b70e_afef9168a2ab" hidden="1">#REF!</definedName>
    <definedName name="TB3eabb6a4_aa1b_4029_9c04_9977ca9787a6" hidden="1">#REF!</definedName>
    <definedName name="TB401b258b_355d_427a_b1f2_e2c7d5dfa178" hidden="1">#REF!</definedName>
    <definedName name="TB404ffcf2_5794_49b2_bc17_d998ab1fff89" hidden="1">#REF!</definedName>
    <definedName name="TB40538b82_ade1_41b0_9c9f_3098bd2d88b6" hidden="1">#REF!</definedName>
    <definedName name="TB4139bfdf_bfd4_4ec9_9646_39ac071f78a1" hidden="1">#REF!</definedName>
    <definedName name="TB41e047b2_1d23_4d3d_9380_c1e143e1c35f" hidden="1">#REF!</definedName>
    <definedName name="TB44abf1e8_174c_4ebb_bae3_cb7d9fe9055a" hidden="1">#REF!</definedName>
    <definedName name="TB451f8a80_3bf1_458d_a140_35270b65b839" hidden="1">#REF!</definedName>
    <definedName name="TB4553893c_0e31_4b7a_8e78_382f5d5f494b" hidden="1">#REF!</definedName>
    <definedName name="TB4554117b_59e8_4936_bb15_d787f53fe21c" hidden="1">#REF!</definedName>
    <definedName name="TB45e7f933_f7af_4364_b1f7_43d78a941f26" hidden="1">#REF!</definedName>
    <definedName name="TB473efbb8_605b_4ee6_a60c_defaee8d03ba" hidden="1">#REF!</definedName>
    <definedName name="TB47aa5a16_d181_4869_8094_6c1115dde65a" hidden="1">#REF!</definedName>
    <definedName name="TB48df2108_77e6_44ea_8acf_e720b9389c6e" hidden="1">#REF!</definedName>
    <definedName name="TB48e73d46_487f_4189_9d32_127dfa4abb81" hidden="1">#REF!</definedName>
    <definedName name="TB49e685d9_d85e_4280_a93d_ab0033235e5b" hidden="1">#REF!</definedName>
    <definedName name="TB4aefd97e_c41b_4c3a_9fe5_c96956f13c02" hidden="1">#REF!</definedName>
    <definedName name="TB4bba167e_9226_4c32_8df0_9ef5831ced27" hidden="1">#REF!</definedName>
    <definedName name="TB4c14154f_902b_496b_a2b3_127085edaa12" hidden="1">#REF!</definedName>
    <definedName name="TB4e5e0b02_b3c7_4ab6_9d1d_2f20373c79f4" hidden="1">#REF!</definedName>
    <definedName name="TB4f086ab3_4c82_4ebf_ae71_b8d92837eba6" hidden="1">#REF!</definedName>
    <definedName name="TB5085e7e0_9346_4c11_928c_aa81b8121dcf" hidden="1">#REF!</definedName>
    <definedName name="TB52228c1f_bd7a_4b8c_8844_f108ad909e8e" hidden="1">#REF!</definedName>
    <definedName name="TB52773eb8_ba00_41fd_8908_14fe0a18b364" hidden="1">#REF!</definedName>
    <definedName name="TB54edc4d4_dcd4_43db_98dd_5d19730a385a" hidden="1">#REF!</definedName>
    <definedName name="TB55238271_3ad9_4ea7_983d_0865dbecf70d" hidden="1">#REF!</definedName>
    <definedName name="TB56c701a6_45b1_4d0b_957f_3e0502f5bf7b" hidden="1">#REF!</definedName>
    <definedName name="TB56f493ee_cba1_403e_b57d_0b5d0fb86c94" hidden="1">#REF!</definedName>
    <definedName name="TB59fbe8a1_eeed_4710_9e38_f2bdf9b7ec7b" hidden="1">#REF!</definedName>
    <definedName name="TB5a078346_4439_4b77_96f3_611ff1f994c1" hidden="1">#REF!</definedName>
    <definedName name="TB5ea151dd_72e5_4656_9a55_5d5b50d9dbde" hidden="1">#REF!</definedName>
    <definedName name="TB5f621309_88e2_403a_965f_78c9f187f318" hidden="1">#REF!</definedName>
    <definedName name="TB60fd2d03_dd4c_47c2_baca_e192ca30e275" hidden="1">#REF!</definedName>
    <definedName name="TB64aab3ae_9090_4927_9ea6_2c8ed495b54b" hidden="1">#REF!</definedName>
    <definedName name="TB65249749_32fc_4814_9b47_00be22a70086" hidden="1">#REF!</definedName>
    <definedName name="TB678bf41f_839f_4392_b2b9_d5056b35dd74" hidden="1">#REF!</definedName>
    <definedName name="TB67eae319_e382_4b1a_bdd8_17b8deecbf3c" hidden="1">#REF!</definedName>
    <definedName name="TB67ef048a_198b_4933_9e9a_ad82b4ca6ce0" hidden="1">#REF!</definedName>
    <definedName name="TB69d74584_2ef6_4aef_ae85_cb138fe65b87" hidden="1">#REF!</definedName>
    <definedName name="TB6b9a24c3_931f_4adc_b120_a30d3cf17e8b" hidden="1">#REF!</definedName>
    <definedName name="TB6c8c28b4_e0fd_4661_aea2_fcf19f3234e1" hidden="1">#REF!</definedName>
    <definedName name="TB6ddf875e_70c8_4bdf_9581_c094d29060b5" hidden="1">#REF!</definedName>
    <definedName name="TB6f276462_56ef_45f7_bcdb_4476bd010f31" hidden="1">#REF!</definedName>
    <definedName name="TB71d6e992_c85c_4c15_8c4b_e8334ee1f9db" hidden="1">#REF!</definedName>
    <definedName name="TB73da8023_72fa_46c0_b691_4b72590a34d0" hidden="1">#REF!</definedName>
    <definedName name="TB747cee51_131d_4256_9509_a44eccd20272" hidden="1">#REF!</definedName>
    <definedName name="TB761508cb_af40_45cb_863e_54bf4952f482" hidden="1">#REF!</definedName>
    <definedName name="TB76cd12b3_5940_401e_bf09_f6d00c3e2431" hidden="1">#REF!</definedName>
    <definedName name="TB77ac9cad_ff49_4edb_a003_8445d5349e7f" hidden="1">#REF!</definedName>
    <definedName name="TB77faec01_8e87_4e84_a5b4_25b280dcb039" hidden="1">#REF!</definedName>
    <definedName name="TB795ee911_cfcf_4174_822b_8356134d80eb" hidden="1">#REF!</definedName>
    <definedName name="TB7a78bddc_252d_4ac7_9a96_8cacf27b483b" hidden="1">#REF!</definedName>
    <definedName name="TB7e6c393a_41a0_41ef_98d1_642066625bd0" hidden="1">#REF!</definedName>
    <definedName name="TB7eefc615_4089_4457_bd05_bbd5aa7b8f15" hidden="1">#REF!</definedName>
    <definedName name="TB80599789_5ec7_46c7_a095_bdb5aebf9075" hidden="1">#REF!</definedName>
    <definedName name="TB80b57b6e_24cd_42d0_8040_a75fe00a06c4" hidden="1">#REF!</definedName>
    <definedName name="TB82a1179e_aad3_44ee_bb1f_278a3023d146" hidden="1">#REF!</definedName>
    <definedName name="TB85101f8e_8dfd_4a62_9224_51061e217a7f" hidden="1">#REF!</definedName>
    <definedName name="TB876b23bf_905e_4734_a096_3e79582f8f21" hidden="1">#REF!</definedName>
    <definedName name="TB877eaf79_c137_4af5_9cf3_5c1ad4327fac" hidden="1">#REF!</definedName>
    <definedName name="TB881118f6_3f2a_4fde_b7e4_e8abcf3d6658" hidden="1">#REF!</definedName>
    <definedName name="TB89b1ff73_d487_4450_abba_116e8721fb70" hidden="1">#REF!</definedName>
    <definedName name="TB89c9cbca_4e4c_4d11_8138_8c580a7ca0d0" hidden="1">#REF!</definedName>
    <definedName name="TB8a2a56e7_0f2f_4835_89c3_c2bfc79abd01" hidden="1">#REF!</definedName>
    <definedName name="TB8b287cfb_8baa_4e60_a4a3_208b90378d97" hidden="1">#REF!</definedName>
    <definedName name="TB8ba7490b_827f_461f_99bf_777c2a72ad0f" hidden="1">#REF!</definedName>
    <definedName name="TB8bf60f58_3ecd_44b7_a280_ee47fa411ff4" hidden="1">#REF!</definedName>
    <definedName name="TB8c078414_5b4c_4ab5_902b_e629d319f4ee" hidden="1">#REF!</definedName>
    <definedName name="TB8d556edc_6a1c_464a_b8b2_81b213fadcf2" hidden="1">#REF!</definedName>
    <definedName name="TB8e73a768_7035_459a_beb8_1085ba4adfe2" hidden="1">#REF!</definedName>
    <definedName name="TB8f6a1332_61c4_4f6d_b884_9a019a56859f" hidden="1">#REF!</definedName>
    <definedName name="TB8fe09517_c745_420c_b142_87bc05154766" hidden="1">#REF!</definedName>
    <definedName name="TB903c5e93_febf_4b24_ba4f_1b0c22cb3256" hidden="1">#REF!</definedName>
    <definedName name="TB91b09cf6_4500_4f8d_b618_c4c353d180ab" hidden="1">#REF!</definedName>
    <definedName name="TB91c4eb20_ceaa_45b8_9458_4ced957dada3" hidden="1">#REF!</definedName>
    <definedName name="TB92e9b125_4af5_456f_a58c_faaaee190e58" hidden="1">#REF!</definedName>
    <definedName name="TB930dbc31_257c_46e5_a11a_16e6e770525f" hidden="1">#REF!</definedName>
    <definedName name="TB9546f086_2daa_4c60_88d8_02fbd1a5de71" hidden="1">#REF!</definedName>
    <definedName name="TB95f135ac_048c_4cd5_8a5e_02ea62d5f141" hidden="1">#REF!</definedName>
    <definedName name="TB967247b4_ad7a_44cc_b886_7f2f5ad1ec09" hidden="1">#REF!</definedName>
    <definedName name="TB967adf70_5b61_466b_b855_14603bdf74f0" hidden="1">#REF!</definedName>
    <definedName name="TB983286f8_b1b5_420e_8464_4a4683e4823f" hidden="1">#REF!</definedName>
    <definedName name="TB98a279a9_9cca_4801_8afc_00831ce0dbe1" hidden="1">#REF!</definedName>
    <definedName name="TB99860b89_fd1c_49a0_a737_75a4615a8dff" hidden="1">#REF!</definedName>
    <definedName name="TB9aa80155_c642_42e9_936e_be5c1b14e4cc" hidden="1">#REF!</definedName>
    <definedName name="TB9b0b7880_6a5f_48bb_bd0a_fae2dd9352a7" hidden="1">#REF!</definedName>
    <definedName name="TB9b3a78c6_2efe_49fa_a89b_934d2eaf43c1" hidden="1">#REF!</definedName>
    <definedName name="TB9b57f4e8_55b4_4cca_9d47_2cf08e4f24a8" hidden="1">#REF!</definedName>
    <definedName name="TB9b5c9690_f7ec_4faa_8f80_e4ee3317cc19" hidden="1">#REF!</definedName>
    <definedName name="TB9d98fa1b_de2a_46a1_b985_53f45efe8bb7" hidden="1">#REF!</definedName>
    <definedName name="TBa1f3beae_cdb0_45ee_a71f_d44722299d5c" hidden="1">#REF!</definedName>
    <definedName name="TBa212aace_9013_4098_8fcd_8ae032be8983" hidden="1">#REF!</definedName>
    <definedName name="TBa34a91d2_6cf9_4143_850e_2341623a5208" hidden="1">#REF!</definedName>
    <definedName name="TBa37ecda7_fe41_43a4_8cc1_c30c8ec8756f" hidden="1">#REF!</definedName>
    <definedName name="TBa38db940_cfd8_4f40_a3d6_9473308c58b4" hidden="1">#REF!</definedName>
    <definedName name="TBa5bfa04c_8254_4163_bcaf_a97ee8076403" hidden="1">#REF!</definedName>
    <definedName name="TBa5ec7dc2_1698_47ab_923e_92162cc2a027" hidden="1">#REF!</definedName>
    <definedName name="TBa65867ec_be3a_4001_aef5_0d038e2839c3" hidden="1">#REF!</definedName>
    <definedName name="TBa9dc7931_a871_41ff_aaa5_cb804421d5c3" hidden="1">#REF!</definedName>
    <definedName name="TBaa951448_6219_45a9_b948_e3d11f34b47f" hidden="1">#REF!</definedName>
    <definedName name="TBaacbbfd4_cf92_490b_af5a_77a09e8557c7" hidden="1">#REF!</definedName>
    <definedName name="TBaae4cb91_7adf_4d77_b26f_54993033ef60" hidden="1">#REF!</definedName>
    <definedName name="TBad975e51_0b7c_41ba_b299_f9678be7e41d" hidden="1">#REF!</definedName>
    <definedName name="TBb00c7263_42e5_4bdf_9471_43b9167786af" hidden="1">#REF!</definedName>
    <definedName name="TBb05730d9_ee20_4370_a6c4_352f97b8bc56" hidden="1">#REF!</definedName>
    <definedName name="TBb10d7f34_2d23_491b_9e5c_92e219ad4afb" hidden="1">#REF!</definedName>
    <definedName name="TBb1643048_617d_441a_9ef4_dd3d50ec7bce" hidden="1">#REF!</definedName>
    <definedName name="TBb1d8e896_36d7_4f2a_b1ba_38cdefd5a0fe" hidden="1">#REF!</definedName>
    <definedName name="TBb328a9d1_8539_48d8_913c_c6d683eaec85" hidden="1">#REF!</definedName>
    <definedName name="TBb4ad2ed5_916c_4e6d_9989_d5508ff332ad" hidden="1">#REF!</definedName>
    <definedName name="TBb53089c8_dad3_439f_8869_1c2095481aa9" hidden="1">#REF!</definedName>
    <definedName name="TBb6529ea3_8725_4ae7_b098_7515cf97d9d4" hidden="1">#REF!</definedName>
    <definedName name="TBb7870778_6297_4a85_990e_240f689d767e" hidden="1">#REF!</definedName>
    <definedName name="TBb914526b_892f_4623_96c1_af7d98f4af17" hidden="1">#REF!</definedName>
    <definedName name="TBb9cc45d4_353c_4938_9763_28fdbcdeb9a3" hidden="1">#REF!</definedName>
    <definedName name="TBbb0cf067_7de9_4776_a881_3a9f17775658" hidden="1">#REF!</definedName>
    <definedName name="TBbb3c92b1_94f1_41be_af04_1e53af9aae84" hidden="1">#REF!</definedName>
    <definedName name="TBbd8236ea_71b7_4c5b_b06a_49d12f89defa" hidden="1">#REF!</definedName>
    <definedName name="TBbd9d632a_5267_4aaf_8954_f25605dbbbe1" hidden="1">#REF!</definedName>
    <definedName name="TBbe561bb0_e9d8_4f4e_839a_84b4842e7341" hidden="1">#REF!</definedName>
    <definedName name="TBbe851a3f_a2aa_40d7_8873_dd9ee835c068" hidden="1">#REF!</definedName>
    <definedName name="TBbed1dd9a_0f42_41dc_811a_5bd9c42c212f" hidden="1">#REF!</definedName>
    <definedName name="TBbf4bd9f8_cbdb_4a78_845c_43bc3908c4b1" hidden="1">#REF!</definedName>
    <definedName name="TBbf7b9531_b716_4d59_95a6_4ad561956374" hidden="1">#REF!</definedName>
    <definedName name="TBc022dca1_67dc_439b_bac2_6fe01dc17758" hidden="1">#REF!</definedName>
    <definedName name="TBc0630fa6_d0ff_4066_8da2_4a15e631531c" hidden="1">#REF!</definedName>
    <definedName name="TBc1125d24_6fb0_4736_8248_63f7a81dc4d3" hidden="1">#REF!</definedName>
    <definedName name="TBc261105c_f7cd_498e_b1cf_debbef9e9d7c" hidden="1">#REF!</definedName>
    <definedName name="TBc3927d94_f118_4f3c_8194_6ce67ab1b758" hidden="1">#REF!</definedName>
    <definedName name="TBc6307c26_f159_4143_abed_5a8f48cc7a7d" hidden="1">#REF!</definedName>
    <definedName name="TBc69c39a1_b90d_42dc_abb5_b2fb13b7ab3a" hidden="1">#REF!</definedName>
    <definedName name="TBc6a713c3_7b84_4aa3_99e2_7cdca7fa08f0" hidden="1">#REF!</definedName>
    <definedName name="TBc95b9e0b_eb22_49a8_8bf0_45432e3ac933" hidden="1">#REF!</definedName>
    <definedName name="TBc968eac4_828f_4016_9177_8cca105ac8b7" hidden="1">#REF!</definedName>
    <definedName name="TBca87d634_3a96_4682_86a2_ef85455214a4" hidden="1">#REF!</definedName>
    <definedName name="TBcb00738a_1486_4565_8fab_de3b2ad58609" hidden="1">#REF!</definedName>
    <definedName name="TBcb50d77a_2e50_4d5c_938f_762de70fd2b8" hidden="1">#REF!</definedName>
    <definedName name="TBcc228032_19d6_4bf1_b83a_c628859b9b33" hidden="1">#REF!</definedName>
    <definedName name="TBce18a872_0bb2_447e_8ca1_17d34bd068af" hidden="1">#REF!</definedName>
    <definedName name="TBceb900de_c429_48d3_bc89_0c05f037ae83" hidden="1">#REF!</definedName>
    <definedName name="TBcfe2b89d_7902_46e6_bc43_a01988c2bea4" hidden="1">#REF!</definedName>
    <definedName name="TBd0c71c29_fb70_451f_9d4d_a4420fb10a4e" hidden="1">#REF!</definedName>
    <definedName name="TBd18c500f_4d82_46de_b84c_0d987329e224" hidden="1">#REF!</definedName>
    <definedName name="TBd2351d82_23da_4536_b0ea_548a85c71dd5" hidden="1">#REF!</definedName>
    <definedName name="TBd37d0f0e_7876_45af_a811_b54fbaf236e1" hidden="1">#REF!</definedName>
    <definedName name="TBd4ed6c79_9230_4ac8_b61d_cee945c490c6" hidden="1">#REF!</definedName>
    <definedName name="TBd53efce5_1b63_4652_9597_60b654c5b5ca" hidden="1">#REF!</definedName>
    <definedName name="TBd820472f_f348_4512_99e2_7e40305fc957" hidden="1">#REF!</definedName>
    <definedName name="TBd9296dee_c5fb_4ff6_a398_b16b69f28663" hidden="1">#REF!</definedName>
    <definedName name="TBd9ca9ad2_8dfc_4e9e_841d_ab938af645b3" hidden="1">#REF!</definedName>
    <definedName name="TBda57a290_fd07_4ebc_a873_6ed170e532b2" hidden="1">#REF!</definedName>
    <definedName name="TBdbc296b7_44d0_4c7b_9d06_f049fe8052d8" hidden="1">#REF!</definedName>
    <definedName name="TBdc589825_007f_4732_8a8f_e8a5279e0cee" hidden="1">#REF!</definedName>
    <definedName name="TBdd96bb0b_3221_4ae6_a046_2d656353e2ea" hidden="1">#REF!</definedName>
    <definedName name="TBde5b3dbd_2841_46ac_b5ee_310564f6168e" hidden="1">#REF!</definedName>
    <definedName name="TBdf898f8e_e11d_430e_a56e_2dcb1363e7d6" hidden="1">#REF!</definedName>
    <definedName name="TBe04f042a_a2f4_4034_ae00_afca2819a47c" hidden="1">#REF!</definedName>
    <definedName name="TBe13c89e9_a6e3_43ef_bc51_00092d4ea946" hidden="1">#REF!</definedName>
    <definedName name="TBe14d63aa_bcc2_4f07_8a87_321ff7482e80" hidden="1">#REF!</definedName>
    <definedName name="TBe2b9a1cd_1a0b_4bc8_93e5_1e7039f173df" hidden="1">#REF!</definedName>
    <definedName name="TBe56d2b86_3b0b_4440_9191_43857bea451f" hidden="1">#REF!</definedName>
    <definedName name="TBe78a6cb4_4e2d_4045_97b5_a3ae44aeb0f9" hidden="1">#REF!</definedName>
    <definedName name="TBe7f6ef92_78d5_404f_94b8_f785c92635c9" hidden="1">#REF!</definedName>
    <definedName name="TBe7ffbba9_e69f_46c0_bab6_784e199aece2" hidden="1">#REF!</definedName>
    <definedName name="TBe8acf5cf_25b2_4cb1_ae44_4a6846d206da" hidden="1">#REF!</definedName>
    <definedName name="TBe8ff7124_cde9_470c_92e8_d64a4522fa04" hidden="1">#REF!</definedName>
    <definedName name="TBe9bde8ec_b9ac_413d_879c_b9931ce7065c" hidden="1">#REF!</definedName>
    <definedName name="TBea65a09f_c5b7_45aa_81b6_506a637db5a2" hidden="1">#REF!</definedName>
    <definedName name="TBeb2b44e7_a80d_4e92_bfc1_74c5a7fd6ddd" hidden="1">#REF!</definedName>
    <definedName name="TBedca27c7_0818_4107_bac1_edf134396d55" hidden="1">#REF!</definedName>
    <definedName name="TBee7848c3_9c94_4e5a_a602_77102c384bd0" hidden="1">#REF!</definedName>
    <definedName name="TBef66e1de_7640_4d5d_b5be_7a03c0e900f3" hidden="1">#REF!</definedName>
    <definedName name="TBf0c4549a_e191_4c2d_9c8b_40e6b63f9989" hidden="1">#REF!</definedName>
    <definedName name="TBf0ffcd3d_ff84_42bb_a69f_ea54a7c4de7e" hidden="1">#REF!</definedName>
    <definedName name="TBf19c29ae_da72_4699_a964_a0f8eb2ff77e" hidden="1">#REF!</definedName>
    <definedName name="TBf2c30ad6_4056_4ef4_bccb_ff562d5f284a" hidden="1">#REF!</definedName>
    <definedName name="TBf4f87047_1e7b_41f8_a601_23b3ae4936ba" hidden="1">#REF!</definedName>
    <definedName name="TBf76154f0_adad_4675_859d_5a7d830da7f0" hidden="1">#REF!</definedName>
    <definedName name="TBf80dd561_81df_4bb0_9d75_948cfd229dcf" hidden="1">#REF!</definedName>
    <definedName name="TBf824e85a_c006_4555_bc60_1a088f6df763" hidden="1">#REF!</definedName>
    <definedName name="TBf8a759f6_3b11_435b_b557_2969d9867e19" hidden="1">#REF!</definedName>
    <definedName name="TBf9f47072_59e3_4702_ba44_16bc9246c1ad" hidden="1">#REF!</definedName>
    <definedName name="TBfa1e3d19_d2ff_4e17_96a1_ea4dcb848095" hidden="1">#REF!</definedName>
    <definedName name="TBfb13316c_028f_4e3e_bb3d_ed6d9efa3a3e" hidden="1">#REF!</definedName>
    <definedName name="TBfc6cf195_3310_4f89_ba1c_aca3798f7ed8" hidden="1">#REF!</definedName>
    <definedName name="TBfd5d2669_837d_4a1f_9003_2d0078c4ba9f" hidden="1">#REF!</definedName>
    <definedName name="TBfe3fb99b_fddc_432d_865d_de8c403c9e14" hidden="1">#REF!</definedName>
    <definedName name="tbl_ProdInfo" hidden="1">#REF!</definedName>
    <definedName name="TCredo" hidden="1">{#N/A,#N/A,FALSE,"ACQ_GRAPHS";#N/A,#N/A,FALSE,"T_1 GRAPHS";#N/A,#N/A,FALSE,"T_2 GRAPHS";#N/A,#N/A,FALSE,"COMB_GRAPHS"}</definedName>
    <definedName name="TCwrn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.comb" hidden="1">{#N/A,#N/A,FALSE,"INPUTS";#N/A,#N/A,FALSE,"PROFORMA BSHEET";#N/A,#N/A,FALSE,"COMBINED";#N/A,#N/A,FALSE,"HIGH YIELD";#N/A,#N/A,FALSE,"COMB_GRAPHS"}</definedName>
    <definedName name="TCwrn.graphs" hidden="1">{#N/A,#N/A,FALSE,"ACQ_GRAPHS";#N/A,#N/A,FALSE,"T_1 GRAPHS";#N/A,#N/A,FALSE,"T_2 GRAPHS";#N/A,#N/A,FALSE,"COMB_GRAPHS"}</definedName>
    <definedName name="TCwrn.val" hidden="1">{#N/A,#N/A,FALSE,"Valuation Assumptions";#N/A,#N/A,FALSE,"Summary";#N/A,#N/A,FALSE,"DCF";#N/A,#N/A,FALSE,"Valuation";#N/A,#N/A,FALSE,"WACC";#N/A,#N/A,FALSE,"UBVH";#N/A,#N/A,FALSE,"Free Cash Flow"}</definedName>
    <definedName name="tddo" hidden="1">{#N/A,#N/A,FALSE,"Bericht 2";#N/A,#N/A,FALSE,"Bericht 3";#N/A,#N/A,FALSE,"Bericht 1"}</definedName>
    <definedName name="tehl" hidden="1">{#N/A,#N/A,FALSE,"OI";#N/A,#N/A,FALSE,"EiD"}</definedName>
    <definedName name="telop" hidden="1">{#N/A,#N/A,FALSE,"Eastern";#N/A,#N/A,FALSE,"Western"}</definedName>
    <definedName name="temp" hidden="1">{#N/A,#N/A,FALSE,"95TOTAL"}</definedName>
    <definedName name="Temp_2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mplateVersion" hidden="1">#REF!</definedName>
    <definedName name="ten" hidden="1">{"ONE",#N/A,FALSE,"Sheet1"}</definedName>
    <definedName name="terjterjtru" hidden="1">{#N/A,#N/A,FALSE,"ET";#N/A,#N/A,FALSE,"ME";#N/A,#N/A,FALSE,"DC";#N/A,#N/A,FALSE,"MS"}</definedName>
    <definedName name="tes" hidden="1">{"'Sheet1'!$A$4:$M$6"}</definedName>
    <definedName name="tes_1" hidden="1">{"'Sheet1'!$A$4:$M$6"}</definedName>
    <definedName name="tes_1_1_1" hidden="1">{"'Sheet1'!$A$4:$M$6"}</definedName>
    <definedName name="tes_1_1_2" hidden="1">{"'Sheet1'!$A$4:$M$6"}</definedName>
    <definedName name="tes_1_1_3" hidden="1">{"'Sheet1'!$A$4:$M$6"}</definedName>
    <definedName name="tes_1_2" hidden="1">{"'Sheet1'!$A$4:$M$6"}</definedName>
    <definedName name="tes_1_3" hidden="1">{"'Sheet1'!$A$4:$M$6"}</definedName>
    <definedName name="tes_1_4" hidden="1">{"'Sheet1'!$A$4:$M$6"}</definedName>
    <definedName name="tes_2" hidden="1">{"'Sheet1'!$A$4:$M$6"}</definedName>
    <definedName name="tes_3" hidden="1">{"'Sheet1'!$A$4:$M$6"}</definedName>
    <definedName name="tes_4" hidden="1">{"'Sheet1'!$A$4:$M$6"}</definedName>
    <definedName name="test" hidden="1">{"DCF","UPSIDE CASE",FALSE,"Sheet1";"DCF","BASE CASE",FALSE,"Sheet1";"DCF","DOWNSIDE CASE",FALSE,"Sheet1"}</definedName>
    <definedName name="test_1" hidden="1">{"DCF","UPSIDE CASE",FALSE,"Sheet1";"DCF","BASE CASE",FALSE,"Sheet1";"DCF","DOWNSIDE CASE",FALSE,"Sheet1"}</definedName>
    <definedName name="test1" hidden="1">{#N/A,#N/A,FALSE,"Bericht 2";#N/A,#N/A,FALSE,"Bericht 3";#N/A,#N/A,FALSE,"Bericht 1"}</definedName>
    <definedName name="test11" hidden="1">{#N/A,#N/A,FALSE,"Bericht 2";#N/A,#N/A,FALSE,"Bericht 3";#N/A,#N/A,FALSE,"Bericht 1"}</definedName>
    <definedName name="test2" hidden="1">{#N/A,#N/A,FALSE,"Bericht 2";#N/A,#N/A,FALSE,"Bericht 3";#N/A,#N/A,FALSE,"Bericht 1"}</definedName>
    <definedName name="Test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e" hidden="1">{#N/A,#N/A,FALSE,"mgtsum.XLS";#N/A,#N/A,FALSE,"CAPONE";#N/A,#N/A,FALSE,"CAPTWO";#N/A,#N/A,FALSE,"CAPTHREE"}</definedName>
    <definedName name="teste16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7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8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9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25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3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4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xtRefCopyRangeCount" hidden="1">89</definedName>
    <definedName name="TextRefCopyRangeCount_1" hidden="1">92</definedName>
    <definedName name="TextRefCopyRangeCount_1_1" hidden="1">92</definedName>
    <definedName name="tf" hidden="1">{"'毛利比较'!$A$4:$P$26"}</definedName>
    <definedName name="then" hidden="1">{"'Sheet1'!$A$4:$M$6"}</definedName>
    <definedName name="thinkcell" hidden="1">{"'TODAY START'!$E$21:$F$23","'TODAY START'!$E$18","'TODAY START'!$A$1:$F$79"}</definedName>
    <definedName name="THNN" hidden="1">{"'표지'!$B$5"}</definedName>
    <definedName name="thsefdhhfshfd" hidden="1">{#N/A,#N/A,FALSE,"Bericht 2";#N/A,#N/A,FALSE,"Bericht 3";#N/A,#N/A,FALSE,"Bericht 1"}</definedName>
    <definedName name="thth" hidden="1">{#N/A,#N/A,FALSE,"Calc";#N/A,#N/A,FALSE,"Sensitivity";#N/A,#N/A,FALSE,"LT Earn.Dil.";#N/A,#N/A,FALSE,"Dil. AVP"}</definedName>
    <definedName name="THYT" hidden="1">{"'표지'!$B$5"}</definedName>
    <definedName name="time2" hidden="1">{"subs",#N/A,FALSE,"database ";"proportional",#N/A,FALSE,"database "}</definedName>
    <definedName name="tiy" hidden="1">{#N/A,#N/A,FALSE,"Sheet1"}</definedName>
    <definedName name="tjrejtrjtr" hidden="1">{#N/A,#N/A,FALSE,"Bericht 2";#N/A,#N/A,FALSE,"Bericht 3";#N/A,#N/A,FALSE,"Bericht 1"}</definedName>
    <definedName name="tkykyttkykytytk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tykyt" hidden="1">{#N/A,#N/A,FALSE,"Bericht 2";#N/A,#N/A,FALSE,"Bericht 3";#N/A,#N/A,FALSE,"Bericht 1"}</definedName>
    <definedName name="tkyytkjjytjyt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LA.003" hidden="1">#REF!</definedName>
    <definedName name="TLA.004" hidden="1">#REF!</definedName>
    <definedName name="TLA.008" hidden="1">#REF!</definedName>
    <definedName name="TLA.095" hidden="1">#REF!</definedName>
    <definedName name="to_delete" hidden="1">#REF!</definedName>
    <definedName name="TopRankDefaultDistForRange" hidden="1">0</definedName>
    <definedName name="TopRankDefaultMaxChange" hidden="1">0.1</definedName>
    <definedName name="TopRankDefaultMinChange" hidden="1">-0.1</definedName>
    <definedName name="TopRankDefaultMultiGroupSize" hidden="1">2</definedName>
    <definedName name="TopRankDefaultMultiStepsPerInput" hidden="1">2</definedName>
    <definedName name="TopRankDefaultRangeType" hidden="1">0</definedName>
    <definedName name="TopRankDefaultStepsPerInput" hidden="1">5</definedName>
    <definedName name="TopRankDetailByInputReport" hidden="1">FALSE</definedName>
    <definedName name="TopRankMaxInputsPerGraph" hidden="1">10</definedName>
    <definedName name="TopRankMultiWayReport" hidden="1">FALSE</definedName>
    <definedName name="TopRankNumberOfRuns" hidden="1">1</definedName>
    <definedName name="TopRankOnlyInputsOverThreshold" hidden="1">TRUE</definedName>
    <definedName name="TopRankOnlyTopRanking" hidden="1">TRUE</definedName>
    <definedName name="TopRankOutputCells1" hidden="1">#REF!+#REF!</definedName>
    <definedName name="TopRankOutputDetailReport" hidden="1">FALSE</definedName>
    <definedName name="TopRankOutputsAsPercentChange" hidden="1">FALSE</definedName>
    <definedName name="TopRankOverwriteExisting" hidden="1">FALSE</definedName>
    <definedName name="TopRankPauseOnError" hidden="1">FALSE</definedName>
    <definedName name="TopRankPerformPrecedentScanAddOutput" hidden="1">FALSE</definedName>
    <definedName name="TopRankPerformPrecedentScanAtStart" hidden="1">TRUE</definedName>
    <definedName name="TopRankPrecedentScanType" hidden="1">1</definedName>
    <definedName name="TopRankReportAllOutputCells" hidden="1">TRUE</definedName>
    <definedName name="TopRankReportsInExistingWorkbook" hidden="1">FALSE</definedName>
    <definedName name="TopRankReportsInExistingWorkbookName" hidden="1">"Active Workbook"</definedName>
    <definedName name="TopRankReportsInNewWorkbook" hidden="1">TRUE</definedName>
    <definedName name="TopRankSensitivityGraphs" hidden="1">FALSE</definedName>
    <definedName name="TopRankSingleWorkbookAllResults" hidden="1">FALSE</definedName>
    <definedName name="TopRankSpiderGraphs" hidden="1">TRUE</definedName>
    <definedName name="TopRankTornadoGraphs" hidden="1">TRUE</definedName>
    <definedName name="TopRankUpdateDisplay" hidden="1">FALSE</definedName>
    <definedName name="TQGV" hidden="1">{#N/A,#N/A,FALSE,"Aging Summary";#N/A,#N/A,FALSE,"Ratio Analysis";#N/A,#N/A,FALSE,"Test 120 Day Accts";#N/A,#N/A,FALSE,"Tickmarks"}</definedName>
    <definedName name="tradcomp" hidden="1">{#N/A,#N/A,FALSE,"Trading-Mult ";#N/A,#N/A,FALSE,"Trading-Cap";#N/A,#N/A,FALSE,"Trading-Inc";#N/A,#N/A,FALSE,"Cash Flow";#N/A,#N/A,FALSE,"M&amp;A info"}</definedName>
    <definedName name="tradcomp_1" hidden="1">{#N/A,#N/A,FALSE,"Trading-Mult ";#N/A,#N/A,FALSE,"Trading-Cap";#N/A,#N/A,FALSE,"Trading-Inc";#N/A,#N/A,FALSE,"Cash Flow";#N/A,#N/A,FALSE,"M&amp;A info"}</definedName>
    <definedName name="tradcomp_1_1_1" hidden="1">{#N/A,#N/A,FALSE,"Trading-Mult ";#N/A,#N/A,FALSE,"Trading-Cap";#N/A,#N/A,FALSE,"Trading-Inc";#N/A,#N/A,FALSE,"Cash Flow";#N/A,#N/A,FALSE,"M&amp;A info"}</definedName>
    <definedName name="tradcomp_1_1_2" hidden="1">{#N/A,#N/A,FALSE,"Trading-Mult ";#N/A,#N/A,FALSE,"Trading-Cap";#N/A,#N/A,FALSE,"Trading-Inc";#N/A,#N/A,FALSE,"Cash Flow";#N/A,#N/A,FALSE,"M&amp;A info"}</definedName>
    <definedName name="tradcomp_1_1_3" hidden="1">{#N/A,#N/A,FALSE,"Trading-Mult ";#N/A,#N/A,FALSE,"Trading-Cap";#N/A,#N/A,FALSE,"Trading-Inc";#N/A,#N/A,FALSE,"Cash Flow";#N/A,#N/A,FALSE,"M&amp;A info"}</definedName>
    <definedName name="tradcomp_1_2" hidden="1">{#N/A,#N/A,FALSE,"Trading-Mult ";#N/A,#N/A,FALSE,"Trading-Cap";#N/A,#N/A,FALSE,"Trading-Inc";#N/A,#N/A,FALSE,"Cash Flow";#N/A,#N/A,FALSE,"M&amp;A info"}</definedName>
    <definedName name="tradcomp_1_3" hidden="1">{#N/A,#N/A,FALSE,"Trading-Mult ";#N/A,#N/A,FALSE,"Trading-Cap";#N/A,#N/A,FALSE,"Trading-Inc";#N/A,#N/A,FALSE,"Cash Flow";#N/A,#N/A,FALSE,"M&amp;A info"}</definedName>
    <definedName name="tradcomp_1_4" hidden="1">{#N/A,#N/A,FALSE,"Trading-Mult ";#N/A,#N/A,FALSE,"Trading-Cap";#N/A,#N/A,FALSE,"Trading-Inc";#N/A,#N/A,FALSE,"Cash Flow";#N/A,#N/A,FALSE,"M&amp;A info"}</definedName>
    <definedName name="tradcomp_2" hidden="1">{#N/A,#N/A,FALSE,"Trading-Mult ";#N/A,#N/A,FALSE,"Trading-Cap";#N/A,#N/A,FALSE,"Trading-Inc";#N/A,#N/A,FALSE,"Cash Flow";#N/A,#N/A,FALSE,"M&amp;A info"}</definedName>
    <definedName name="tradcomp_3" hidden="1">{#N/A,#N/A,FALSE,"Trading-Mult ";#N/A,#N/A,FALSE,"Trading-Cap";#N/A,#N/A,FALSE,"Trading-Inc";#N/A,#N/A,FALSE,"Cash Flow";#N/A,#N/A,FALSE,"M&amp;A info"}</definedName>
    <definedName name="tradcomp_4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compar_1" hidden="1">{#N/A,#N/A,FALSE,"Trading-Mult ";#N/A,#N/A,FALSE,"Trading-Cap";#N/A,#N/A,FALSE,"Trading-Inc";#N/A,#N/A,FALSE,"Cash Flow";#N/A,#N/A,FALSE,"M&amp;A info"}</definedName>
    <definedName name="tradcompar_1_1_1" hidden="1">{#N/A,#N/A,FALSE,"Trading-Mult ";#N/A,#N/A,FALSE,"Trading-Cap";#N/A,#N/A,FALSE,"Trading-Inc";#N/A,#N/A,FALSE,"Cash Flow";#N/A,#N/A,FALSE,"M&amp;A info"}</definedName>
    <definedName name="tradcompar_1_1_2" hidden="1">{#N/A,#N/A,FALSE,"Trading-Mult ";#N/A,#N/A,FALSE,"Trading-Cap";#N/A,#N/A,FALSE,"Trading-Inc";#N/A,#N/A,FALSE,"Cash Flow";#N/A,#N/A,FALSE,"M&amp;A info"}</definedName>
    <definedName name="tradcompar_1_1_3" hidden="1">{#N/A,#N/A,FALSE,"Trading-Mult ";#N/A,#N/A,FALSE,"Trading-Cap";#N/A,#N/A,FALSE,"Trading-Inc";#N/A,#N/A,FALSE,"Cash Flow";#N/A,#N/A,FALSE,"M&amp;A info"}</definedName>
    <definedName name="tradcompar_1_2" hidden="1">{#N/A,#N/A,FALSE,"Trading-Mult ";#N/A,#N/A,FALSE,"Trading-Cap";#N/A,#N/A,FALSE,"Trading-Inc";#N/A,#N/A,FALSE,"Cash Flow";#N/A,#N/A,FALSE,"M&amp;A info"}</definedName>
    <definedName name="tradcompar_1_3" hidden="1">{#N/A,#N/A,FALSE,"Trading-Mult ";#N/A,#N/A,FALSE,"Trading-Cap";#N/A,#N/A,FALSE,"Trading-Inc";#N/A,#N/A,FALSE,"Cash Flow";#N/A,#N/A,FALSE,"M&amp;A info"}</definedName>
    <definedName name="tradcompar_1_4" hidden="1">{#N/A,#N/A,FALSE,"Trading-Mult ";#N/A,#N/A,FALSE,"Trading-Cap";#N/A,#N/A,FALSE,"Trading-Inc";#N/A,#N/A,FALSE,"Cash Flow";#N/A,#N/A,FALSE,"M&amp;A info"}</definedName>
    <definedName name="tradcompar_2" hidden="1">{#N/A,#N/A,FALSE,"Trading-Mult ";#N/A,#N/A,FALSE,"Trading-Cap";#N/A,#N/A,FALSE,"Trading-Inc";#N/A,#N/A,FALSE,"Cash Flow";#N/A,#N/A,FALSE,"M&amp;A info"}</definedName>
    <definedName name="tradcompar_3" hidden="1">{#N/A,#N/A,FALSE,"Trading-Mult ";#N/A,#N/A,FALSE,"Trading-Cap";#N/A,#N/A,FALSE,"Trading-Inc";#N/A,#N/A,FALSE,"Cash Flow";#N/A,#N/A,FALSE,"M&amp;A info"}</definedName>
    <definedName name="tradcompar_4" hidden="1">{#N/A,#N/A,FALSE,"Trading-Mult ";#N/A,#N/A,FALSE,"Trading-Cap";#N/A,#N/A,FALSE,"Trading-Inc";#N/A,#N/A,FALSE,"Cash Flow";#N/A,#N/A,FALSE,"M&amp;A info"}</definedName>
    <definedName name="tradingcompar" hidden="1">{#N/A,#N/A,FALSE,"Trading-Mult ";#N/A,#N/A,FALSE,"Trading-Cap";#N/A,#N/A,FALSE,"Trading-Inc";#N/A,#N/A,FALSE,"Cash Flow";#N/A,#N/A,FALSE,"M&amp;A info"}</definedName>
    <definedName name="tradingcompar_1" hidden="1">{#N/A,#N/A,FALSE,"Trading-Mult ";#N/A,#N/A,FALSE,"Trading-Cap";#N/A,#N/A,FALSE,"Trading-Inc";#N/A,#N/A,FALSE,"Cash Flow";#N/A,#N/A,FALSE,"M&amp;A info"}</definedName>
    <definedName name="tradingcompar_1_1_1" hidden="1">{#N/A,#N/A,FALSE,"Trading-Mult ";#N/A,#N/A,FALSE,"Trading-Cap";#N/A,#N/A,FALSE,"Trading-Inc";#N/A,#N/A,FALSE,"Cash Flow";#N/A,#N/A,FALSE,"M&amp;A info"}</definedName>
    <definedName name="tradingcompar_1_1_2" hidden="1">{#N/A,#N/A,FALSE,"Trading-Mult ";#N/A,#N/A,FALSE,"Trading-Cap";#N/A,#N/A,FALSE,"Trading-Inc";#N/A,#N/A,FALSE,"Cash Flow";#N/A,#N/A,FALSE,"M&amp;A info"}</definedName>
    <definedName name="tradingcompar_1_1_3" hidden="1">{#N/A,#N/A,FALSE,"Trading-Mult ";#N/A,#N/A,FALSE,"Trading-Cap";#N/A,#N/A,FALSE,"Trading-Inc";#N/A,#N/A,FALSE,"Cash Flow";#N/A,#N/A,FALSE,"M&amp;A info"}</definedName>
    <definedName name="tradingcompar_1_2" hidden="1">{#N/A,#N/A,FALSE,"Trading-Mult ";#N/A,#N/A,FALSE,"Trading-Cap";#N/A,#N/A,FALSE,"Trading-Inc";#N/A,#N/A,FALSE,"Cash Flow";#N/A,#N/A,FALSE,"M&amp;A info"}</definedName>
    <definedName name="tradingcompar_1_3" hidden="1">{#N/A,#N/A,FALSE,"Trading-Mult ";#N/A,#N/A,FALSE,"Trading-Cap";#N/A,#N/A,FALSE,"Trading-Inc";#N/A,#N/A,FALSE,"Cash Flow";#N/A,#N/A,FALSE,"M&amp;A info"}</definedName>
    <definedName name="tradingcompar_1_4" hidden="1">{#N/A,#N/A,FALSE,"Trading-Mult ";#N/A,#N/A,FALSE,"Trading-Cap";#N/A,#N/A,FALSE,"Trading-Inc";#N/A,#N/A,FALSE,"Cash Flow";#N/A,#N/A,FALSE,"M&amp;A info"}</definedName>
    <definedName name="tradingcompar_2" hidden="1">{#N/A,#N/A,FALSE,"Trading-Mult ";#N/A,#N/A,FALSE,"Trading-Cap";#N/A,#N/A,FALSE,"Trading-Inc";#N/A,#N/A,FALSE,"Cash Flow";#N/A,#N/A,FALSE,"M&amp;A info"}</definedName>
    <definedName name="tradingcompar_3" hidden="1">{#N/A,#N/A,FALSE,"Trading-Mult ";#N/A,#N/A,FALSE,"Trading-Cap";#N/A,#N/A,FALSE,"Trading-Inc";#N/A,#N/A,FALSE,"Cash Flow";#N/A,#N/A,FALSE,"M&amp;A info"}</definedName>
    <definedName name="tradingcompar_4" hidden="1">{#N/A,#N/A,FALSE,"Trading-Mult ";#N/A,#N/A,FALSE,"Trading-Cap";#N/A,#N/A,FALSE,"Trading-Inc";#N/A,#N/A,FALSE,"Cash Flow";#N/A,#N/A,FALSE,"M&amp;A info"}</definedName>
    <definedName name="trbr" hidden="1">{"'Sheet1'!$A$4:$M$6"}</definedName>
    <definedName name="TRBT" hidden="1">{"'Sheet1'!$A$4:$M$6"}</definedName>
    <definedName name="tre" hidden="1">{"'毛利比较'!$A$4:$P$26"}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end" hidden="1">#N/A</definedName>
    <definedName name="tretrw" hidden="1">{"'Sheet1'!$A$1:$H$36"}</definedName>
    <definedName name="TRHTHJ" hidden="1">{"'표지'!$B$5"}</definedName>
    <definedName name="TRJ" hidden="1">{"FCB_ALL",#N/A,FALSE,"FCB"}</definedName>
    <definedName name="trq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t" hidden="1">{"DCF","UPSIDE CASE",FALSE,"Sheet1";"DCF","BASE CASE",FALSE,"Sheet1";"DCF","DOWNSIDE CASE",FALSE,"Sheet1"}</definedName>
    <definedName name="trtr" hidden="1">{"'Sheet1'!$A$1:$H$36"}</definedName>
    <definedName name="trtrtr" hidden="1">{"'Sheet1'!$A$1:$H$36"}</definedName>
    <definedName name="TRWB" hidden="1">{#N/A,#N/A,FALSE,"Aging Summary";#N/A,#N/A,FALSE,"Ratio Analysis";#N/A,#N/A,FALSE,"Test 120 Day Accts";#N/A,#N/A,FALSE,"Tickmarks"}</definedName>
    <definedName name="try" hidden="1">#REF!</definedName>
    <definedName name="tryu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T" hidden="1">{"SCH1A",#N/A,FALSE,"US";"SCH2A",#N/A,FALSE,"US"}</definedName>
    <definedName name="TTT" hidden="1">{#N/A,#N/A,FALSE,"제목"}</definedName>
    <definedName name="tttt" hidden="1">#REF!</definedName>
    <definedName name="ttttttttt" hidden="1">{#N/A,#N/A,FALSE,"Sheet1"}</definedName>
    <definedName name="tttttttttt" hidden="1">#REF!</definedName>
    <definedName name="tu" hidden="1">{"'Sheet1'!$A$4:$M$6"}</definedName>
    <definedName name="tu_1" hidden="1">{"'Sheet1'!$A$4:$M$6"}</definedName>
    <definedName name="tu_1_1_1" hidden="1">{"'Sheet1'!$A$4:$M$6"}</definedName>
    <definedName name="tu_1_1_2" hidden="1">{"'Sheet1'!$A$4:$M$6"}</definedName>
    <definedName name="tu_1_1_3" hidden="1">{"'Sheet1'!$A$4:$M$6"}</definedName>
    <definedName name="tu_1_2" hidden="1">{"'Sheet1'!$A$4:$M$6"}</definedName>
    <definedName name="tu_1_3" hidden="1">{"'Sheet1'!$A$4:$M$6"}</definedName>
    <definedName name="tu_1_4" hidden="1">{"'Sheet1'!$A$4:$M$6"}</definedName>
    <definedName name="tu_2" hidden="1">{"'Sheet1'!$A$4:$M$6"}</definedName>
    <definedName name="tu_3" hidden="1">{"'Sheet1'!$A$4:$M$6"}</definedName>
    <definedName name="tu_4" hidden="1">{"'Sheet1'!$A$4:$M$6"}</definedName>
    <definedName name="TUIITUM" hidden="1">{"page1",#N/A,FALSE,"BHCOMPC5";"page2",#N/A,FALSE,"BHCOMPC5";"page3",#N/A,FALSE,"BHCOMPC5";"page4",#N/A,FALSE,"BHCOMPC5"}</definedName>
    <definedName name="TUP" hidden="1">#REF!</definedName>
    <definedName name="two" hidden="1">{"ONE",#N/A,FALSE,"Sheet1"}</definedName>
    <definedName name="twrqt" hidden="1">{"'Sheet1'!$A$1:$H$36"}</definedName>
    <definedName name="twtwe" hidden="1">{#N/A,#N/A,FALSE,"Sheet1"}</definedName>
    <definedName name="ty" hidden="1">#REF!</definedName>
    <definedName name="TYJ" hidden="1">{"FCB_ALL",#N/A,FALSE,"FCB"}</definedName>
    <definedName name="tyjyjttyjer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N" hidden="1">{#N/A,#N/A,FALSE,"Trading-Mult ";#N/A,#N/A,FALSE,"Trading-Cap";#N/A,#N/A,FALSE,"Trading-Inc";#N/A,#N/A,FALSE,"Cash Flow";#N/A,#N/A,FALSE,"M&amp;A info"}</definedName>
    <definedName name="tyo" hidden="1">{#N/A,#N/A,FALSE,"Fin Model"}</definedName>
    <definedName name="tyu" hidden="1">{"'毛利比较'!$A$4:$P$26"}</definedName>
    <definedName name="tyuo" hidden="1">{"'毛利比较'!$A$4:$P$26"}</definedName>
    <definedName name="tywe" hidden="1">{"'Sheet1'!$A$1:$H$36"}</definedName>
    <definedName name="tz56zuzu" hidden="1">1/[0]!EUReXToDEM</definedName>
    <definedName name="u" hidden="1">{"Insurance",#N/A,FALSE,"Profitable Growth by Unit"}</definedName>
    <definedName name="Über" hidden="1">{#N/A,#N/A,FALSE,"Tabelle1"}</definedName>
    <definedName name="uerjjt" hidden="1">{"Summary",#N/A,FALSE,"Summary"}</definedName>
    <definedName name="uesru" hidden="1">{#N/A,#N/A,FALSE,"Tabelle1"}</definedName>
    <definedName name="uhuh" hidden="1">{"'Feb 99'!$A$1:$G$30"}</definedName>
    <definedName name="ui" hidden="1">#REF!</definedName>
    <definedName name="uiouio" hidden="1">{"Print1",#N/A,TRUE,"Projected Balance Sheets";"Print2",#N/A,TRUE,"Projected Income Statements";"Print3",#N/A,TRUE,"Projected Cash Flow Statements";"Print4",#N/A,TRUE,"Projected Revenue Detail"}</definedName>
    <definedName name="uıoıuo" hidden="1">{"det (May)",#N/A,FALSE,"June";"sum (MAY YTD)",#N/A,FALSE,"June YTD"}</definedName>
    <definedName name="uıouıo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uıouı" hidden="1">{"det (May)",#N/A,FALSE,"June";"sum (MAY YTD)",#N/A,FALSE,"June YTD"}</definedName>
    <definedName name="ujs" hidden="1">{"LCConsBSFinalCflowQ",#N/A,TRUE,"LCCons";"LCConsBSCflowQ",#N/A,TRUE,"LCCons";"LCConsSupportCflowQ",#N/A,TRUE,"LCCons"}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1</definedName>
    <definedName name="UNI_RET_EVENT" hidden="1">4096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credit" hidden="1">{"P and L",#N/A,FALSE,"Financial Output";"Cashflow",#N/A,FALSE,"Financial Output";"Balance Sheet",#N/A,FALSE,"Financial Output"}</definedName>
    <definedName name="uouioiu" hidden="1">{"Printsmall",#N/A,FALSE,"Balance Sheet"}</definedName>
    <definedName name="urudrtuy" hidden="1">{#N/A,#N/A,FALSE,"Tabelle1"}</definedName>
    <definedName name="USDollar" hidden="1">#REF!</definedName>
    <definedName name="utrutrut" hidden="1">{#N/A,#N/A,TRUE,"IM";#N/A,#N/A,TRUE,"IE";#N/A,#N/A,TRUE,"VI";#N/A,#N/A,TRUE,"ML";#N/A,#N/A,TRUE,"NP"}</definedName>
    <definedName name="utty" hidden="1">{#N/A,#N/A,FALSE,"Sheet1"}</definedName>
    <definedName name="uu" hidden="1">{#N/A,#N/A,TRUE,"Cover sheet";#N/A,#N/A,TRUE,"INPUTS";#N/A,#N/A,TRUE,"OUTPUTS";#N/A,#N/A,TRUE,"VALUATION"}</definedName>
    <definedName name="UUS" hidden="1">{"'Feb 99'!$A$1:$G$30"}</definedName>
    <definedName name="UU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uuu" hidden="1">{#N/A,#N/A,FALSE,"Sheet1"}</definedName>
    <definedName name="UUUUUU345345" hidden="1">#REF!</definedName>
    <definedName name="uuuuuuuuuuu" hidden="1">{#N/A,#N/A,FALSE,"Sheet1"}</definedName>
    <definedName name="uuuuuuuuuuuu" hidden="1">{#N/A,#N/A,FALSE,"Sheet1"}</definedName>
    <definedName name="uuuuuuuuuuuuuuuuuuuuuuuu" hidden="1">{#N/A,#N/A,FALSE,"Sheet1"}</definedName>
    <definedName name="uwu" hidden="1">{#N/A,#N/A,FALSE,"QTR Total";#N/A,#N/A,FALSE,"QTR ASNS";#N/A,#N/A,FALSE,"QTR PNCNS";#N/A,#N/A,FALSE,"QTR DSNS";#N/A,#N/A,FALSE,"QTR TNS"}</definedName>
    <definedName name="uy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V" hidden="1">{"'Sheet1'!$A$4:$M$6"}</definedName>
    <definedName name="v_1" hidden="1">{"Aa",#N/A,FALSE,"A"}</definedName>
    <definedName name="V_1_1_1" hidden="1">{"'Sheet1'!$A$4:$M$6"}</definedName>
    <definedName name="V_1_1_2" hidden="1">{"'Sheet1'!$A$4:$M$6"}</definedName>
    <definedName name="V_1_1_3" hidden="1">{"'Sheet1'!$A$4:$M$6"}</definedName>
    <definedName name="V_1_2" hidden="1">{"'Sheet1'!$A$4:$M$6"}</definedName>
    <definedName name="V_1_3" hidden="1">{"'Sheet1'!$A$4:$M$6"}</definedName>
    <definedName name="V_1_4" hidden="1">{"'Sheet1'!$A$4:$M$6"}</definedName>
    <definedName name="V_2" hidden="1">{"'Sheet1'!$A$4:$M$6"}</definedName>
    <definedName name="V_3" hidden="1">{"'Sheet1'!$A$4:$M$6"}</definedName>
    <definedName name="V_4" hidden="1">{"'Sheet1'!$A$4:$M$6"}</definedName>
    <definedName name="V4G4" hidden="1">{#N/A,#N/A,FALSE,"Trading-Mult ";#N/A,#N/A,FALSE,"Trading-Cap";#N/A,#N/A,FALSE,"Trading-Inc";#N/A,#N/A,FALSE,"Cash Flow";#N/A,#N/A,FALSE,"M&amp;A info"}</definedName>
    <definedName name="VAT" hidden="1">#REF!</definedName>
    <definedName name="vb" hidden="1">{"'毛利比较'!$A$4:$P$26"}</definedName>
    <definedName name="vcc" hidden="1">{"'Sheet1'!$A$1:$H$36"}</definedName>
    <definedName name="vcsds" hidden="1">{#N/A,#N/A,FALSE,"Créances";#N/A,#N/A,FALSE,"Effectifs";#N/A,#N/A,FALSE,"SI"}</definedName>
    <definedName name="vcv" hidden="1">{"'home'!$F$26","'home'!$A$1:$J$25"}</definedName>
    <definedName name="vcx" hidden="1">{"'毛利比较'!$A$4:$P$26"}</definedName>
    <definedName name="vdadaq" hidden="1">{"'Feb 99'!$A$1:$G$30"}</definedName>
    <definedName name="vdsfggr" hidden="1">{0,0,0,0;0,0,0,0;0,0,0,0}</definedName>
    <definedName name="VEFQV" hidden="1">{"'Sheet1'!$A$4:$M$6"}</definedName>
    <definedName name="Vertical_Select" hidden="1">#REF!</definedName>
    <definedName name="VEW" hidden="1">{"Matrix",#N/A,FALSE,"ACQMTRX";"Fees",#N/A,FALSE,"ACQMTRX"}</definedName>
    <definedName name="vf" hidden="1">{"'毛利比较'!$A$4:$P$26"}</definedName>
    <definedName name="vfbgfnb" hidden="1">{"DCF","UPSIDE CASE",FALSE,"Sheet1";"DCF","BASE CASE",FALSE,"Sheet1";"DCF","DOWNSIDE CASE",FALSE,"Sheet1"}</definedName>
    <definedName name="vg" hidden="1">{"'毛利比较'!$A$4:$P$26"}</definedName>
    <definedName name="vgh" hidden="1">{"D42J4216",#N/A,FALSE,"Graphs"}</definedName>
    <definedName name="VHDO" hidden="1">{#N/A,#N/A,FALSE,"Sheet1"}</definedName>
    <definedName name="vhsfd" hidden="1">{#N/A,#N/A,TRUE,"Monthly BCG";#N/A,#N/A,TRUE,"Monthly w|o Wireless";#N/A,#N/A,TRUE,"Monthly Wireless"}</definedName>
    <definedName name="vhsfd_1" hidden="1">{#N/A,#N/A,TRUE,"Monthly BCG";#N/A,#N/A,TRUE,"Monthly w|o Wireless";#N/A,#N/A,TRUE,"Monthly Wireless"}</definedName>
    <definedName name="VJUD" hidden="1">{#N/A,#N/A,FALSE,"Sheet1"}</definedName>
    <definedName name="VMV" hidden="1">{#N/A,#N/A,FALSE,"Sheet1"}</definedName>
    <definedName name="vo" hidden="1">{"consolidated",#N/A,FALSE,"Sheet1";"cms",#N/A,FALSE,"Sheet1";"fse",#N/A,FALSE,"Sheet1"}</definedName>
    <definedName name="vq" hidden="1">{"'毛利比较'!$A$4:$P$26"}</definedName>
    <definedName name="VQ3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EFV" hidden="1">{#N/A,#N/A,FALSE,"Aging Summary";#N/A,#N/A,FALSE,"Ratio Analysis";#N/A,#N/A,FALSE,"Test 120 Day Accts";#N/A,#N/A,FALSE,"Tickmarks"}</definedName>
    <definedName name="VQERG" hidden="1">{#N/A,#N/A,FALSE,"Sheet1"}</definedName>
    <definedName name="VQ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r" hidden="1">{"'毛利比较'!$A$4:$P$26"}</definedName>
    <definedName name="VRp" hidden="1">{"'Feb 99'!$A$1:$G$30"}</definedName>
    <definedName name="VRp_1" hidden="1">{"'Feb 99'!$A$1:$G$30"}</definedName>
    <definedName name="vt" hidden="1">{"'毛利比较'!$A$4:$P$26"}</definedName>
    <definedName name="VTM_1" hidden="1">#REF!</definedName>
    <definedName name="VTM_10" hidden="1">#REF!</definedName>
    <definedName name="VTM_11" hidden="1">#REF!</definedName>
    <definedName name="VTM_12" hidden="1">#REF!</definedName>
    <definedName name="VTM_13" hidden="1">#REF!</definedName>
    <definedName name="VTM_15" hidden="1">#REF!</definedName>
    <definedName name="VTM_16" hidden="1">#REF!</definedName>
    <definedName name="VTM_17" hidden="1">#REF!</definedName>
    <definedName name="VTM_18" hidden="1">#REF!</definedName>
    <definedName name="VTM_19" hidden="1">#REF!</definedName>
    <definedName name="VTM_2" hidden="1">#REF!</definedName>
    <definedName name="VTM_27" hidden="1">#REF!</definedName>
    <definedName name="VTM_28" hidden="1">#REF!</definedName>
    <definedName name="VTM_29" hidden="1">#REF!</definedName>
    <definedName name="VTM_3" hidden="1">#REF!</definedName>
    <definedName name="VTM_30" hidden="1">#REF!</definedName>
    <definedName name="VTM_301" hidden="1">#REF!</definedName>
    <definedName name="VTM_31" hidden="1">#REF!</definedName>
    <definedName name="VTM_311" hidden="1">#REF!</definedName>
    <definedName name="VTM_312" hidden="1">#REF!</definedName>
    <definedName name="VTM_313" hidden="1">#REF!</definedName>
    <definedName name="VTM_314" hidden="1">#REF!</definedName>
    <definedName name="VTM_315" hidden="1">#REF!</definedName>
    <definedName name="VTM_316" hidden="1">#REF!,#REF!,#REF!</definedName>
    <definedName name="VTM_32" hidden="1">#REF!</definedName>
    <definedName name="VTM_33" hidden="1">#REF!</definedName>
    <definedName name="VTM_34" hidden="1">#REF!</definedName>
    <definedName name="VTM_35" hidden="1">#REF!</definedName>
    <definedName name="VTM_36" hidden="1">#REF!</definedName>
    <definedName name="VTM_37" hidden="1">#REF!</definedName>
    <definedName name="VTM_38" hidden="1">#REF!</definedName>
    <definedName name="VTM_39" hidden="1">#REF!</definedName>
    <definedName name="VTM_4" hidden="1">#REF!</definedName>
    <definedName name="VTM_41" hidden="1">#REF!</definedName>
    <definedName name="VTM_42" hidden="1">#REF!</definedName>
    <definedName name="VTM_46" hidden="1">#REF!</definedName>
    <definedName name="VTM_5" hidden="1">#REF!</definedName>
    <definedName name="VTM_6" hidden="1">#REF!</definedName>
    <definedName name="VTM_7" hidden="1">#REF!</definedName>
    <definedName name="VTM_8" hidden="1">#REF!</definedName>
    <definedName name="VTM_9" hidden="1">#REF!</definedName>
    <definedName name="vv" hidden="1">{"'Sheet1'!$A$1:$H$36"}</definedName>
    <definedName name="vv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v" hidden="1">{"DCF","UPSIDE CASE",FALSE,"Sheet1";"DCF","BASE CASE",FALSE,"Sheet1";"DCF","DOWNSIDE CASE",FALSE,"Sheet1"}</definedName>
    <definedName name="vvv_1" hidden="1">{"DCF","UPSIDE CASE",FALSE,"Sheet1";"DCF","BASE CASE",FALSE,"Sheet1";"DCF","DOWNSIDE CASE",FALSE,"Sheet1"}</definedName>
    <definedName name="vvvv" hidden="1">{#N/A,#N/A,FALSE,"Sheet1"}</definedName>
    <definedName name="vvvvvvv" hidden="1">{"arg annual",#N/A,FALSE,"ARG";"bbv annual",#N/A,FALSE,"BBV";"bsch annual",#N/A,FALSE,"BSCH";"pop annual",#N/A,FALSE,"POP";"bkt annual",#N/A,FALSE,"BKT"}</definedName>
    <definedName name="vvvvvvvvv" hidden="1">{#N/A,#N/A,FALSE,"Sheet1"}</definedName>
    <definedName name="vvvvvvvvvvvvv" hidden="1">{#N/A,#N/A,FALSE,"Sheet1"}</definedName>
    <definedName name="vvvvvvvvvvvvvvvvvv" hidden="1">{#N/A,#N/A,FALSE,"Sheet1"}</definedName>
    <definedName name="VW4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B" hidden="1">{#N/A,#N/A,FALSE,"Aging Summary";#N/A,#N/A,FALSE,"Ratio Analysis";#N/A,#N/A,FALSE,"Test 120 Day Accts";#N/A,#N/A,FALSE,"Tickmarks"}</definedName>
    <definedName name="VWERG" hidden="1">{#N/A,#N/A,FALSE,"Aging Summary";#N/A,#N/A,FALSE,"Ratio Analysis";#N/A,#N/A,FALSE,"Test 120 Day Accts";#N/A,#N/A,FALSE,"Tickmarks"}</definedName>
    <definedName name="VWG" hidden="1">{"Matrix",#N/A,FALSE,"ACQMTRX";"Fees",#N/A,FALSE,"ACQMTRX"}</definedName>
    <definedName name="VWT4G" hidden="1">{#N/A,#N/A,FALSE,"Aging Summary";#N/A,#N/A,FALSE,"Ratio Analysis";#N/A,#N/A,FALSE,"Test 120 Day Accts";#N/A,#N/A,FALSE,"Tickmarks"}</definedName>
    <definedName name="w" hidden="1">{#N/A,#N/A,FALSE,"DIR-REP";#N/A,#N/A,FALSE,"AUD-REPORT";#N/A,#N/A,FALSE,"P7L&amp;BS";#N/A,#N/A,FALSE,"NOTES";#N/A,#N/A,FALSE,"FA";#N/A,#N/A,FALSE,"NOTES (2)";#N/A,#N/A,FALSE,"Schedule  IV";#N/A,#N/A,FALSE,"Schedule V"}</definedName>
    <definedName name="w_1_1_1" hidden="1">{"'Sheet1'!$A$4:$M$6"}</definedName>
    <definedName name="w_1_1_2" hidden="1">{"'Sheet1'!$A$4:$M$6"}</definedName>
    <definedName name="w_1_1_3" hidden="1">{"'Sheet1'!$A$4:$M$6"}</definedName>
    <definedName name="w_1_2" hidden="1">{"'Sheet1'!$A$4:$M$6"}</definedName>
    <definedName name="w_1_3" hidden="1">{"'Sheet1'!$A$4:$M$6"}</definedName>
    <definedName name="w_1_4" hidden="1">{"'Sheet1'!$A$4:$M$6"}</definedName>
    <definedName name="w_2" hidden="1">{"'Sheet1'!$A$4:$M$6"}</definedName>
    <definedName name="w_3" hidden="1">{"'Sheet1'!$A$4:$M$6"}</definedName>
    <definedName name="w_4" hidden="1">{"'Sheet1'!$A$4:$M$6"}</definedName>
    <definedName name="w4tb4" hidden="1">{"'Sheet1'!$A$4:$M$6"}</definedName>
    <definedName name="waccnew" hidden="1">{#N/A,#N/A,FALSE,"Aging Summary";#N/A,#N/A,FALSE,"Ratio Analysis";#N/A,#N/A,FALSE,"Test 120 Day Accts";#N/A,#N/A,FALSE,"Tickmarks"}</definedName>
    <definedName name="WATERMIST" hidden="1">{"'Sheet1'!$A$1:$H$36"}</definedName>
    <definedName name="wda" hidden="1">{#N/A,#N/A,FALSE,"Assessment";#N/A,#N/A,FALSE,"Staffing";#N/A,#N/A,FALSE,"Hires";#N/A,#N/A,FALSE,"Assumptions"}</definedName>
    <definedName name="WDC" hidden="1">{"'Sheet1'!$A$4:$M$6"}</definedName>
    <definedName name="wdcq" hidden="1">{"'Sheet1'!$A$4:$M$6"}</definedName>
    <definedName name="wdeaw" hidden="1">{#N/A,#N/A,FALSE,"Assessment";#N/A,#N/A,FALSE,"Staffing";#N/A,#N/A,FALSE,"Hires";#N/A,#N/A,FALSE,"Assumptions"}</definedName>
    <definedName name="wdfqw" hidden="1">{"'Sheet1'!$A$4:$M$6"}</definedName>
    <definedName name="wdk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qf" hidden="1">{"'Sheet1'!$A$4:$M$6"}</definedName>
    <definedName name="wdqfqw" hidden="1">{"'Sheet1'!$A$4:$M$6"}</definedName>
    <definedName name="wdqfr" hidden="1">{"'Sheet1'!$A$4:$M$6"}</definedName>
    <definedName name="wdwfn" hidden="1">{"'Feb 99'!$A$1:$G$30"}</definedName>
    <definedName name="we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e" hidden="1">{#N/A,#N/A,FALSE,"Assessment";#N/A,#N/A,FALSE,"Staffing";#N/A,#N/A,FALSE,"Hires";#N/A,#N/A,FALSE,"Assumptions"}</definedName>
    <definedName name="weeee" hidden="1">{"M1_Monthly",#N/A,FALSE,"DSD_M1"}</definedName>
    <definedName name="weeqf" hidden="1">{"'Sheet1'!$A$4:$M$6"}</definedName>
    <definedName name="weerwffsdfdfd" hidden="1">{#N/A,#N/A,FALSE,"Marketing";#N/A,#N/A,FALSE,"Selling";#N/A,#N/A,FALSE,"Promotional";#N/A,#N/A,FALSE,"Advertising"}</definedName>
    <definedName name="we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d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wf" hidden="1">{"'Feb 99'!$A$1:$G$30"}</definedName>
    <definedName name="WEFT" hidden="1">{"'Feb 99'!$A$1:$G$30"}</definedName>
    <definedName name="WEFV" hidden="1">{"'Sheet1'!$A$4:$M$6"}</definedName>
    <definedName name="wefw" hidden="1">{"'Feb 99'!$A$1:$G$30"}</definedName>
    <definedName name="weq" hidden="1">{#N/A,#N/A,FALSE,"제목"}</definedName>
    <definedName name="weqferf" hidden="1">{"'Sheet1'!$A$4:$M$6"}</definedName>
    <definedName name="wer" hidden="1">{#N/A,#N/A,FALSE,"TAX COMPUTATION";#N/A,#N/A,FALSE,"TAX SCHEDULE";#N/A,#N/A,FALSE,"ADDITIONS";#N/A,#N/A,FALSE,"W &amp; T"}</definedName>
    <definedName name="werb" hidden="1">{"SCH2A",#N/A,FALSE,"US"}</definedName>
    <definedName name="wer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t" hidden="1">{#N/A,#N/A,TRUE,"1Q BCG";#N/A,#N/A,TRUE,"1Q w|o Wireless";#N/A,#N/A,TRUE,"1Q Wireless"}</definedName>
    <definedName name="wert_1" hidden="1">{#N/A,#N/A,TRUE,"1Q BCG";#N/A,#N/A,TRUE,"1Q w|o Wireless";#N/A,#N/A,TRUE,"1Q Wireless"}</definedName>
    <definedName name="wertw" hidden="1">{"'Sheet1'!$A$1:$H$36"}</definedName>
    <definedName name="werwefasd" hidden="1">#REF!</definedName>
    <definedName name="werwer" hidden="1">{#N/A,#N/A,FALSE,"Ocean";#N/A,#N/A,FALSE,"NewYork";#N/A,#N/A,FALSE,"Gateway";#N/A,#N/A,FALSE,"GVH";#N/A,#N/A,FALSE,"GVM";#N/A,#N/A,FALSE,"GVT"}</definedName>
    <definedName name="werwerwe" hidden="1">{#N/A,#N/A,FALSE,"SUMMARY96";#N/A,#N/A,FALSE,"SUMMARY96"}</definedName>
    <definedName name="werwt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tqwet" hidden="1">{#N/A,#N/A,FALSE,"FREEMAN";#N/A,#N/A,FALSE,"STEPHEN";#N/A,#N/A,FALSE,"VICTOR"}</definedName>
    <definedName name="wetwet" hidden="1">{"'Sheet1'!$A$1:$H$36"}</definedName>
    <definedName name="wew" hidden="1">{#N/A,#N/A,FALSE,"Sheet1"}</definedName>
    <definedName name="wew_1" hidden="1">{#N/A,#N/A,FALSE,"Sheet1"}</definedName>
    <definedName name="wew_1_1_1" hidden="1">{#N/A,#N/A,FALSE,"Sheet1"}</definedName>
    <definedName name="wew_1_1_2" hidden="1">{#N/A,#N/A,FALSE,"Sheet1"}</definedName>
    <definedName name="wew_1_1_3" hidden="1">{#N/A,#N/A,FALSE,"Sheet1"}</definedName>
    <definedName name="wew_1_2" hidden="1">{#N/A,#N/A,FALSE,"Sheet1"}</definedName>
    <definedName name="wew_1_3" hidden="1">{#N/A,#N/A,FALSE,"Sheet1"}</definedName>
    <definedName name="wew_1_4" hidden="1">{#N/A,#N/A,FALSE,"Sheet1"}</definedName>
    <definedName name="wew_2" hidden="1">{#N/A,#N/A,FALSE,"Sheet1"}</definedName>
    <definedName name="wew_3" hidden="1">{#N/A,#N/A,FALSE,"Sheet1"}</definedName>
    <definedName name="wew_4" hidden="1">{#N/A,#N/A,FALSE,"Sheet1"}</definedName>
    <definedName name="wew2q2" hidden="1">{#N/A,#N/A,FALSE,"970301";#N/A,#N/A,FALSE,"970302";#N/A,#N/A,FALSE,"970303";#N/A,#N/A,FALSE,"970304";#N/A,#N/A,FALSE,"COM1";#N/A,#N/A,FALSE,"COM2"}</definedName>
    <definedName name="wewew" hidden="1">{#N/A,#N/A,FALSE,"Sales  total 9712";#N/A,#N/A,FALSE,"Sales  total 9712";#N/A,#N/A,FALSE,"Sales  total 9712";#N/A,#N/A,FALSE,"Sales  total 9712"}</definedName>
    <definedName name="wf" hidden="1">#N/A</definedName>
    <definedName name="wfdwf" hidden="1">{"'Feb 99'!$A$1:$G$30"}</definedName>
    <definedName name="WFEWFN" hidden="1">{"'Feb 99'!$A$1:$G$30"}</definedName>
    <definedName name="wff" hidden="1">{"'Feb 99'!$A$1:$G$30"}</definedName>
    <definedName name="WFQ" hidden="1">{"'Sheet1'!$A$4:$M$6"}</definedName>
    <definedName name="wfrer" hidden="1">{"'Feb 99'!$A$1:$G$30"}</definedName>
    <definedName name="wfrw" hidden="1">{"'Feb 99'!$A$1:$G$30"}</definedName>
    <definedName name="wfw" hidden="1">{"'Feb 99'!$A$1:$G$30"}</definedName>
    <definedName name="WFWE" hidden="1">{"'Sheet1'!$A$4:$M$6"}</definedName>
    <definedName name="WFWFGG" hidden="1">{#N/A,#N/A,FALSE,"Sheet1"}</definedName>
    <definedName name="wga" hidden="1">{"'FAB Yield'!$L$7"}</definedName>
    <definedName name="whatsthat" hidden="1">{"DDC1",#N/A,FALSE,"I";"DDC2",#N/A,FALSE,"I"}</definedName>
    <definedName name="whatsthat_1" hidden="1">{"DDC1",#N/A,FALSE,"I";"DDC2",#N/A,FALSE,"I"}</definedName>
    <definedName name="why" hidden="1">{"Oa",#N/A,FALSE,"O";"Ob",#N/A,FALSE,"O";"Oc",#N/A,FALSE,"O";"Od",#N/A,FALSE,"O";"Oe",#N/A,FALSE,"O";"Of",#N/A,FALSE,"O";"Og",#N/A,FALSE,"O";"Oh",#N/A,FALSE,"O";"Oi",#N/A,FALSE,"O"}</definedName>
    <definedName name="wi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N" hidden="1">{"' calendrier 2000'!$A$1:$Q$38"}</definedName>
    <definedName name="wi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tt" hidden="1">{#N/A,#N/A,FALSE,"Tabelle1"}</definedName>
    <definedName name="WLSDNKS" hidden="1">{#N/A,#N/A,TRUE,"960318-1";#N/A,#N/A,TRUE,"960318-2";#N/A,#N/A,TRUE,"960318-3"}</definedName>
    <definedName name="wnkllwk" hidden="1">{"'Sheet1'!$A$1:$H$36"}</definedName>
    <definedName name="wnqh" hidden="1">{#N/A,#N/A,TRUE,"TITLE"}</definedName>
    <definedName name="woan" hidden="1">{#N/A,#N/A,FALSE,"Sheet1"}</definedName>
    <definedName name="Wockhardt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r" hidden="1">{#N/A,#N/A,FALSE,"mgtsum.XLS";#N/A,#N/A,FALSE,"CAPONE";#N/A,#N/A,FALSE,"CAPTWO";#N/A,#N/A,FALSE,"CAPTHREE"}</definedName>
    <definedName name="wqd" hidden="1">{#N/A,#N/A,FALSE,"mgtsum.XLS";#N/A,#N/A,FALSE,"CAPONE";#N/A,#N/A,FALSE,"CAPTWO";#N/A,#N/A,FALSE,"CAPTHREE"}</definedName>
    <definedName name="wqe" hidden="1">{#N/A,#N/A,FALSE,"Sheet1"}</definedName>
    <definedName name="wqef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f" hidden="1">{"'Sheet1'!$A$4:$M$6"}</definedName>
    <definedName name="wqfv" hidden="1">{"'Sheet1'!$A$4:$M$6"}</definedName>
    <definedName name="WR.ALL14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b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e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gqe" hidden="1">{"'Sheet1'!$A$4:$M$6"}</definedName>
    <definedName name="wrn" hidden="1">{#N/A,#N/A,FALSE,"Sheet1"}</definedName>
    <definedName name="wrn_1" hidden="1">{#N/A,#N/A,FALSE,"Sheet1"}</definedName>
    <definedName name="wrn_1_1_1" hidden="1">{#N/A,#N/A,FALSE,"Sheet1"}</definedName>
    <definedName name="wrn_1_1_2" hidden="1">{#N/A,#N/A,FALSE,"Sheet1"}</definedName>
    <definedName name="wrn_1_1_3" hidden="1">{#N/A,#N/A,FALSE,"Sheet1"}</definedName>
    <definedName name="wrn_1_2" hidden="1">{#N/A,#N/A,FALSE,"Sheet1"}</definedName>
    <definedName name="wrn_1_3" hidden="1">{#N/A,#N/A,FALSE,"Sheet1"}</definedName>
    <definedName name="wrn_1_4" hidden="1">{#N/A,#N/A,FALSE,"Sheet1"}</definedName>
    <definedName name="wrn_2" hidden="1">{#N/A,#N/A,FALSE,"Sheet1"}</definedName>
    <definedName name="wrn_3" hidden="1">{#N/A,#N/A,FALSE,"Sheet1"}</definedName>
    <definedName name="wrn_4" hidden="1">{#N/A,#N/A,FALSE,"Sheet1"}</definedName>
    <definedName name="wrn.01._.FMP._.Case._.1.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2._.FMP._.Case._.2.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4._.TandM._.Case._.1." hidden="1">{#N/A,#N/A,FALSE,"T&amp;M_ILP Cover Sheet Case 1 ";"TandM Case 1 Summary",#N/A,FALSE,"TandM";"Inputs Case1 Page1",#N/A,FALSE,"Inputs"}</definedName>
    <definedName name="wrn.05._.TandM._.Case._.2." hidden="1">{#N/A,#N/A,FALSE,"T&amp;M_ILP Cover Sheet Case 2 ";"TandM Case 2 Summary",#N/A,FALSE,"TandM";"Inputs Case2 Page1",#N/A,FALSE,"Inputs"}</definedName>
    <definedName name="wrn.06._.TandM._.Combined._.Case._.1._.and._.2.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1_DSD_M1ForMonthlyReport." hidden="1">{"M1_Monthly",#N/A,FALSE,"DSD_M1"}</definedName>
    <definedName name="wrn.1." hidden="1">{#N/A,#N/A,FALSE,"Calc";#N/A,#N/A,FALSE,"Sensitivity";#N/A,#N/A,FALSE,"LT Earn.Dil.";#N/A,#N/A,FALSE,"Dil. AVP"}</definedName>
    <definedName name="wrn.1._.3._.4." hidden="1">{"INPUTDATA",#N/A,FALSE,"SVCALC";"GROSS SV and MMC",#N/A,FALSE,"SVCALC";"NET SV and MMC",#N/A,FALSE,"SVCALC"}</definedName>
    <definedName name="wrn.1._.4." hidden="1">{"INPUTDATA",#N/A,FALSE,"SVCALC";"NET SV and MMC",#N/A,FALSE,"SVCALC"}</definedName>
    <definedName name="wrn.1._.INPUT._.DATA." hidden="1">{"INPUT DATA",#N/A,FALSE,"SVCALC"}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0yp._.balance._.sheet." hidden="1">{"10yp balance sheet",#N/A,FALSE,"Celtel alternative 6"}</definedName>
    <definedName name="wrn.10yp._.capex." hidden="1">{"10yp capex",#N/A,FALSE,"Celtel alternative 6"}</definedName>
    <definedName name="wrn.10yp._.customers." hidden="1">{"10yp customers",#N/A,FALSE,"Celtel alternative 6"}</definedName>
    <definedName name="wrn.10yp._.graphs." hidden="1">{"10yp graphs",#N/A,FALSE,"Market Data"}</definedName>
    <definedName name="wrn.10yp._.key._.data." hidden="1">{"10yp key data",#N/A,FALSE,"Market Data"}</definedName>
    <definedName name="wrn.10yp._.profit._.and._.loss." hidden="1">{"10yp profit and loss",#N/A,FALSE,"Celtel alternative 6"}</definedName>
    <definedName name="wrn.10yp._.tariffs." hidden="1">{"10yp tariffs",#N/A,FALSE,"Celtel alternative 6"}</definedName>
    <definedName name="wrn.111." hidden="1">{#N/A,#N/A,FALSE,"제목"}</definedName>
    <definedName name="wrn.12._.Costs._.Act._.Fcast._.All." hidden="1">{#N/A,#N/A,FALSE,"Act.Fcst Costs"}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9.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_.6MOHIST.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st._.Quarter." hidden="1">{#N/A,#N/A,TRUE,"1Q BCG";#N/A,#N/A,TRUE,"1Q w|o Wireless";#N/A,#N/A,TRUE,"1Q Wireless"}</definedName>
    <definedName name="wrn.1st._.Quarter._1" hidden="1">{#N/A,#N/A,TRUE,"1Q BCG";#N/A,#N/A,TRUE,"1Q w|o Wireless";#N/A,#N/A,TRUE,"1Q Wireless"}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._.DELIV._.SCHED." hidden="1">{"DELIV SCHED",#N/A,FALSE,"SVCALC"}</definedName>
    <definedName name="wrn.2._.FULL._.DELIV._.SCHD." hidden="1">{"FULL DELIV SCHD",#N/A,FALSE,"SVCALC"}</definedName>
    <definedName name="wrn.2._.pagers." hidden="1">{"Cover",#N/A,FALSE,"Cover";"Summary",#N/A,FALSE,"Summarpage"}</definedName>
    <definedName name="wrn.2.1.1.0_EVA_._.Realistic_Case." hidden="1">{#N/A,#N/A,FALSE,"EVA_RC"}</definedName>
    <definedName name="wrn.2.1.1.0_eva_._.Realistic_case1" hidden="1">{#N/A,#N/A,FALSE,"EVA_RC"}</definedName>
    <definedName name="wrn.2.1.2.0_EVA_Strategic_Case." hidden="1">{#N/A,#N/A,FALSE,"EVA_SC"}</definedName>
    <definedName name="wrn.2.1.3.1_Assumptions." hidden="1">{#N/A,#N/A,FALSE,"ASSUM"}</definedName>
    <definedName name="wrn.2.1.3.1_BU_Key_Drivers." hidden="1">{#N/A,#N/A,FALSE,"K_DRIV"}</definedName>
    <definedName name="wrn.2000." hidden="1">{"RES-2000",#N/A,FALSE,"BL2000";"A1-2000",#N/A,FALSE,"BL2000";"A2-2000",#N/A,FALSE,"BL2000"}</definedName>
    <definedName name="wrn.2001." hidden="1">{"RES-2001",#N/A,FALSE,"BL2000";"A1-2001",#N/A,FALSE,"BL2000";"A2-2001",#N/A,FALSE,"BL2000"}</definedName>
    <definedName name="wrn.2002.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2nd._.Quarter." hidden="1">{#N/A,#N/A,TRUE,"2Q BCG";#N/A,#N/A,TRUE,"2Q w|o Wireless";#N/A,#N/A,TRUE,"2Q Wireless"}</definedName>
    <definedName name="wrn.2nd._.Quarter._1" hidden="1">{#N/A,#N/A,TRUE,"2Q BCG";#N/A,#N/A,TRUE,"2Q w|o Wireless";#N/A,#N/A,TRUE,"2Q Wireless"}</definedName>
    <definedName name="wrn.3._.GROSS._.SV._.and._.MMC." hidden="1">{"GROSS SV and MMC",#N/A,FALSE,"MMCALC"}</definedName>
    <definedName name="wrn.3rd._.Quarter." hidden="1">{#N/A,#N/A,TRUE,"3Q BCG";#N/A,#N/A,TRUE,"3Q w|o Wireless";#N/A,#N/A,TRUE,"3Q Wireless"}</definedName>
    <definedName name="wrn.3rd._.Quarter._1" hidden="1">{#N/A,#N/A,TRUE,"3Q BCG";#N/A,#N/A,TRUE,"3Q w|o Wireless";#N/A,#N/A,TRUE,"3Q Wireless"}</definedName>
    <definedName name="wrn.4._.NET._.SV._.and._.MMC." hidden="1">{"NET SV and MMC",#N/A,FALSE,"MMCALC"}</definedName>
    <definedName name="wrn.4._.NET._.SVs._.and._.MMC." hidden="1">{"NET SV and MMC",#N/A,FALSE,"SVCALC"}</definedName>
    <definedName name="wrn.4th._.Quarter." hidden="1">{#N/A,#N/A,TRUE,"4Q BCG";#N/A,#N/A,TRUE,"4Q w|o Wireless";#N/A,#N/A,TRUE,"4Q Wireless"}</definedName>
    <definedName name="wrn.4th._.Quarter._1" hidden="1">{#N/A,#N/A,TRUE,"4Q BCG";#N/A,#N/A,TRUE,"4Q w|o Wireless";#N/A,#N/A,TRUE,"4Q Wireless"}</definedName>
    <definedName name="wrn.5._.SPARES._.STREAM." hidden="1">{"STREAM",#N/A,FALSE,"MMCALC"}</definedName>
    <definedName name="wrn.6._.PRICE._.LIFE." hidden="1">{"PRICE LIFE",#N/A,FALSE,"MMCALC"}</definedName>
    <definedName name="wrn.7._.CIPT._.DATA." hidden="1">{"CIPT DATA",#N/A,FALSE,"MMCALC"}</definedName>
    <definedName name="wrn.7.._.Lease._.Case1." hidden="1">{"Lease Case1 Summary",#N/A,FALSE,"Lease"}</definedName>
    <definedName name="wrn.7.._.Lease._.Case2." hidden="1">{"Lease Case2 Summary",#N/A,FALSE,"Lease";"Lease Case2 Calculations",#N/A,FALSE,"Lease"}</definedName>
    <definedName name="wrn.8A._.TMC._.Cost._.Sheet._.Inputs." hidden="1">{"TMC Cost Sheet Inputs",#N/A,FALSE,"TMC"}</definedName>
    <definedName name="wrn.8B._.TMC._.Summary._.Cost._.Page." hidden="1">{"TMC Summary Cost Page",#N/A,FALSE,"TMC"}</definedName>
    <definedName name="wrn.8C._.TMC._.Summary._.Slaes._.Page." hidden="1">{"TMC Summary Sales Page",#N/A,FALSE,"TMC"}</definedName>
    <definedName name="wrn.8D._.ALL._.TMC._.REPORTS." hidden="1">{"TMC Cost Sheet Inputs",#N/A,FALSE,"TMC";"TMC Summary Cost Page",#N/A,FALSE,"TMC";"TMC Summary Sales Page",#N/A,FALSE,"TMC"}</definedName>
    <definedName name="wrn.95._.Total." hidden="1">{#N/A,#N/A,FALSE,"95TOTAL"}</definedName>
    <definedName name="wrn.accounting.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s._.schedules.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quisition_matrix." hidden="1">{"Acq_matrix",#N/A,FALSE,"Acquisition Matrix"}</definedName>
    <definedName name="wrn.ACUMULADOS." hidden="1">{"CTO ACUMULADO",#N/A,FALSE,"BASE ANEXOS";"VAR ACUMULADAS",#N/A,FALSE,"BASE ANEXOS"}</definedName>
    <definedName name="wrn.adj95." hidden="1">{"adj95mult",#N/A,FALSE,"COMPCO";"adj95est",#N/A,FALSE,"COMPCO"}</definedName>
    <definedName name="wrn.adj95._1" hidden="1">{"adj95mult",#N/A,FALSE,"COMPCO";"adj95est",#N/A,FALSE,"COMPCO"}</definedName>
    <definedName name="wrn.adj95._1_1_1" hidden="1">{"adj95mult",#N/A,FALSE,"COMPCO";"adj95est",#N/A,FALSE,"COMPCO"}</definedName>
    <definedName name="wrn.adj95._1_1_2" hidden="1">{"adj95mult",#N/A,FALSE,"COMPCO";"adj95est",#N/A,FALSE,"COMPCO"}</definedName>
    <definedName name="wrn.adj95._1_1_3" hidden="1">{"adj95mult",#N/A,FALSE,"COMPCO";"adj95est",#N/A,FALSE,"COMPCO"}</definedName>
    <definedName name="wrn.adj95._1_2" hidden="1">{"adj95mult",#N/A,FALSE,"COMPCO";"adj95est",#N/A,FALSE,"COMPCO"}</definedName>
    <definedName name="wrn.adj95._1_3" hidden="1">{"adj95mult",#N/A,FALSE,"COMPCO";"adj95est",#N/A,FALSE,"COMPCO"}</definedName>
    <definedName name="wrn.adj95._1_4" hidden="1">{"adj95mult",#N/A,FALSE,"COMPCO";"adj95est",#N/A,FALSE,"COMPCO"}</definedName>
    <definedName name="wrn.adj95._2" hidden="1">{"adj95mult",#N/A,FALSE,"COMPCO";"adj95est",#N/A,FALSE,"COMPCO"}</definedName>
    <definedName name="wrn.adj95._3" hidden="1">{"adj95mult",#N/A,FALSE,"COMPCO";"adj95est",#N/A,FALSE,"COMPCO"}</definedName>
    <definedName name="wrn.adj95._4" hidden="1">{"adj95mult",#N/A,FALSE,"COMPCO";"adj95est",#N/A,FALSE,"COMPCO"}</definedName>
    <definedName name="wrn.Administration.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1_1" hidden="1">{#N/A,#N/A,FALSE,"Aging Summary";#N/A,#N/A,FALSE,"Ratio Analysis";#N/A,#N/A,FALSE,"Test 120 Day Accts";#N/A,#N/A,FALSE,"Tickmarks"}</definedName>
    <definedName name="wrn.Aging._.and._.Trend._.Analysis._1_1_1" hidden="1">{#N/A,#N/A,FALSE,"Aging Summary";#N/A,#N/A,FALSE,"Ratio Analysis";#N/A,#N/A,FALSE,"Test 120 Day Accts";#N/A,#N/A,FALSE,"Tickmarks"}</definedName>
    <definedName name="wrn.Aging._.and._.Trend._.Analysis._1_1_2" hidden="1">{#N/A,#N/A,FALSE,"Aging Summary";#N/A,#N/A,FALSE,"Ratio Analysis";#N/A,#N/A,FALSE,"Test 120 Day Accts";#N/A,#N/A,FALSE,"Tickmarks"}</definedName>
    <definedName name="wrn.Aging._.and._.Trend._.Analysis._1_1_3" hidden="1">{#N/A,#N/A,FALSE,"Aging Summary";#N/A,#N/A,FALSE,"Ratio Analysis";#N/A,#N/A,FALSE,"Test 120 Day Accts";#N/A,#N/A,FALSE,"Tickmarks"}</definedName>
    <definedName name="wrn.Aging._.and._.Trend._.Analysis._1_2" hidden="1">{#N/A,#N/A,FALSE,"Aging Summary";#N/A,#N/A,FALSE,"Ratio Analysis";#N/A,#N/A,FALSE,"Test 120 Day Accts";#N/A,#N/A,FALSE,"Tickmarks"}</definedName>
    <definedName name="wrn.Aging._.and._.Trend._.Analysis._1_3" hidden="1">{#N/A,#N/A,FALSE,"Aging Summary";#N/A,#N/A,FALSE,"Ratio Analysis";#N/A,#N/A,FALSE,"Test 120 Day Accts";#N/A,#N/A,FALSE,"Tickmarks"}</definedName>
    <definedName name="wrn.Aging._.and._.Trend._.Analysis._1_4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a" hidden="1">{#N/A,#N/A,FALSE,"Aging Summary";#N/A,#N/A,FALSE,"Ratio Analysis";#N/A,#N/A,FALSE,"Test 120 Day Accts";#N/A,#N/A,FALSE,"Tickmarks"}</definedName>
    <definedName name="wrn.Aging._.and._.Trend._.Analysis4" hidden="1">{#N/A,#N/A,FALSE,"Aging Summary";#N/A,#N/A,FALSE,"Ratio Analysis";#N/A,#N/A,FALSE,"Test 120 Day Accts";#N/A,#N/A,FALSE,"Tickmarks"}</definedName>
    <definedName name="wrn.Aging._.and._.Trend._.Analysis4_1" hidden="1">{#N/A,#N/A,FALSE,"Aging Summary";#N/A,#N/A,FALSE,"Ratio Analysis";#N/A,#N/A,FALSE,"Test 120 Day Accts";#N/A,#N/A,FALSE,"Tickmarks"}</definedName>
    <definedName name="wrn.Aging._.and._.Trend._.Analysis4_1_1_1" hidden="1">{#N/A,#N/A,FALSE,"Aging Summary";#N/A,#N/A,FALSE,"Ratio Analysis";#N/A,#N/A,FALSE,"Test 120 Day Accts";#N/A,#N/A,FALSE,"Tickmarks"}</definedName>
    <definedName name="wrn.Aging._.and._.Trend._.Analysis4_1_1_2" hidden="1">{#N/A,#N/A,FALSE,"Aging Summary";#N/A,#N/A,FALSE,"Ratio Analysis";#N/A,#N/A,FALSE,"Test 120 Day Accts";#N/A,#N/A,FALSE,"Tickmarks"}</definedName>
    <definedName name="wrn.Aging._.and._.Trend._.Analysis4_1_1_3" hidden="1">{#N/A,#N/A,FALSE,"Aging Summary";#N/A,#N/A,FALSE,"Ratio Analysis";#N/A,#N/A,FALSE,"Test 120 Day Accts";#N/A,#N/A,FALSE,"Tickmarks"}</definedName>
    <definedName name="wrn.Aging._.and._.Trend._.Analysis4_1_2" hidden="1">{#N/A,#N/A,FALSE,"Aging Summary";#N/A,#N/A,FALSE,"Ratio Analysis";#N/A,#N/A,FALSE,"Test 120 Day Accts";#N/A,#N/A,FALSE,"Tickmarks"}</definedName>
    <definedName name="wrn.Aging._.and._.Trend._.Analysis4_1_3" hidden="1">{#N/A,#N/A,FALSE,"Aging Summary";#N/A,#N/A,FALSE,"Ratio Analysis";#N/A,#N/A,FALSE,"Test 120 Day Accts";#N/A,#N/A,FALSE,"Tickmarks"}</definedName>
    <definedName name="wrn.Aging._.and._.Trend._.Analysis4_1_4" hidden="1">{#N/A,#N/A,FALSE,"Aging Summary";#N/A,#N/A,FALSE,"Ratio Analysis";#N/A,#N/A,FALSE,"Test 120 Day Accts";#N/A,#N/A,FALSE,"Tickmarks"}</definedName>
    <definedName name="wrn.Aging._.and._.Trend._.Analysis4_2" hidden="1">{#N/A,#N/A,FALSE,"Aging Summary";#N/A,#N/A,FALSE,"Ratio Analysis";#N/A,#N/A,FALSE,"Test 120 Day Accts";#N/A,#N/A,FALSE,"Tickmarks"}</definedName>
    <definedName name="wrn.Aging._.and._.Trend._.Analysis4_3" hidden="1">{#N/A,#N/A,FALSE,"Aging Summary";#N/A,#N/A,FALSE,"Ratio Analysis";#N/A,#N/A,FALSE,"Test 120 Day Accts";#N/A,#N/A,FALSE,"Tickmarks"}</definedName>
    <definedName name="wrn.Aging._.and._.Trend._.Analysis4_4" hidden="1">{#N/A,#N/A,FALSE,"Aging Summary";#N/A,#N/A,FALSE,"Ratio Analysis";#N/A,#N/A,FALSE,"Test 120 Day Accts";#N/A,#N/A,FALSE,"Tickmarks"}</definedName>
    <definedName name="wrn.Aging._.Trend._.Analysis1" hidden="1">{#N/A,#N/A,FALSE,"Aging Summary";#N/A,#N/A,FALSE,"Ratio Analysis";#N/A,#N/A,FALSE,"Test 120 Day Accts";#N/A,#N/A,FALSE,"Tickmarks"}</definedName>
    <definedName name="wrn.Aging._.Trend._.Analysis1_1" hidden="1">{#N/A,#N/A,FALSE,"Aging Summary";#N/A,#N/A,FALSE,"Ratio Analysis";#N/A,#N/A,FALSE,"Test 120 Day Accts";#N/A,#N/A,FALSE,"Tickmarks"}</definedName>
    <definedName name="wrn.Aging._.Trend._.Analysis1_1_1_1" hidden="1">{#N/A,#N/A,FALSE,"Aging Summary";#N/A,#N/A,FALSE,"Ratio Analysis";#N/A,#N/A,FALSE,"Test 120 Day Accts";#N/A,#N/A,FALSE,"Tickmarks"}</definedName>
    <definedName name="wrn.Aging._.Trend._.Analysis1_1_1_2" hidden="1">{#N/A,#N/A,FALSE,"Aging Summary";#N/A,#N/A,FALSE,"Ratio Analysis";#N/A,#N/A,FALSE,"Test 120 Day Accts";#N/A,#N/A,FALSE,"Tickmarks"}</definedName>
    <definedName name="wrn.Aging._.Trend._.Analysis1_1_1_3" hidden="1">{#N/A,#N/A,FALSE,"Aging Summary";#N/A,#N/A,FALSE,"Ratio Analysis";#N/A,#N/A,FALSE,"Test 120 Day Accts";#N/A,#N/A,FALSE,"Tickmarks"}</definedName>
    <definedName name="wrn.Aging._.Trend._.Analysis1_1_2" hidden="1">{#N/A,#N/A,FALSE,"Aging Summary";#N/A,#N/A,FALSE,"Ratio Analysis";#N/A,#N/A,FALSE,"Test 120 Day Accts";#N/A,#N/A,FALSE,"Tickmarks"}</definedName>
    <definedName name="wrn.Aging._.Trend._.Analysis1_1_3" hidden="1">{#N/A,#N/A,FALSE,"Aging Summary";#N/A,#N/A,FALSE,"Ratio Analysis";#N/A,#N/A,FALSE,"Test 120 Day Accts";#N/A,#N/A,FALSE,"Tickmarks"}</definedName>
    <definedName name="wrn.Aging._.Trend._.Analysis1_1_4" hidden="1">{#N/A,#N/A,FALSE,"Aging Summary";#N/A,#N/A,FALSE,"Ratio Analysis";#N/A,#N/A,FALSE,"Test 120 Day Accts";#N/A,#N/A,FALSE,"Tickmarks"}</definedName>
    <definedName name="wrn.Aging._.Trend._.Analysis1_2" hidden="1">{#N/A,#N/A,FALSE,"Aging Summary";#N/A,#N/A,FALSE,"Ratio Analysis";#N/A,#N/A,FALSE,"Test 120 Day Accts";#N/A,#N/A,FALSE,"Tickmarks"}</definedName>
    <definedName name="wrn.Aging._.Trend._.Analysis1_3" hidden="1">{#N/A,#N/A,FALSE,"Aging Summary";#N/A,#N/A,FALSE,"Ratio Analysis";#N/A,#N/A,FALSE,"Test 120 Day Accts";#N/A,#N/A,FALSE,"Tickmarks"}</definedName>
    <definedName name="wrn.Aging._.Trend._.Analysis1_4" hidden="1">{#N/A,#N/A,FALSE,"Aging Summary";#N/A,#N/A,FALSE,"Ratio Analysis";#N/A,#N/A,FALSE,"Test 120 Day Accts";#N/A,#N/A,FALSE,"Tickmarks"}</definedName>
    <definedName name="wrn.AJDSuite." hidden="1">{"AJD",#N/A,TRUE,"Summary";"AJD",#N/A,TRUE,"CFCONC-outputs";"AJD",#N/A,TRUE,"P&amp;LCONC-outputs";"AJD",#N/A,TRUE,"BSCONC-outputs";"AJD",#N/A,TRUE,"FSCONC-outputs"}</definedName>
    <definedName name="wrn.Alex." hidden="1">{#N/A,#N/A,FALSE,"TradeSumm";#N/A,#N/A,FALSE,"StatsSumm"}</definedName>
    <definedName name="wrn.al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_Package.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." hidden="1">{"Matrix",#N/A,FALSE,"ACQMTRX";"Fees",#N/A,FALSE,"ACQMTRX"}</definedName>
    <definedName name="wrn.ALL._....original." hidden="1">{#N/A,#N/A,FALSE,"Qrt Fcst";#N/A,#N/A,FALSE,"Qrt Fcst vs Plan &amp; PY";#N/A,#N/A,FALSE,"FY Fcst vs Plan &amp; PY";#N/A,#N/A,FALSE,"EVA CAP";#N/A,#N/A,FALSE,"EVA NOPAT"}</definedName>
    <definedName name="wrn.ALL._....original._1" hidden="1">{#N/A,#N/A,FALSE,"Qrt Fcst";#N/A,#N/A,FALSE,"Qrt Fcst vs Plan &amp; PY";#N/A,#N/A,FALSE,"FY Fcst vs Plan &amp; PY";#N/A,#N/A,FALSE,"EVA CAP";#N/A,#N/A,FALSE,"EVA NOPAT"}</definedName>
    <definedName name="wrn.All._.3._.Financial._.Rpts." hidden="1">{"COST SHEET INPUTS",#N/A,FALSE,"ORO-TMC";"Eagle Services Cost Sheet",#N/A,FALSE,"ORO-TMC";"Eagle Services Sales Values",#N/A,FALSE,"ORO-TMC"}</definedName>
    <definedName name="wrn.All._.abstracts." hidden="1">{"bcpabs",#N/A,FALSE,"BCP";"besabs",#N/A,FALSE,"BES";"bpsmabs",#N/A,FALSE,"BPSM";"bpiabs",#N/A,FALSE,"BPI";"bpaabs",#N/A,FALSE,"BPA";"bmabs",#N/A,FALSE,"BM";"btaabs",#N/A,FALSE,"BTA"}</definedName>
    <definedName name="wrn.All._.annual." hidden="1">{"arg annual",#N/A,FALSE,"ARG";"bbv annual",#N/A,FALSE,"BBV";"bsch annual",#N/A,FALSE,"BSCH";"pop annual",#N/A,FALSE,"POP";"bkt annual",#N/A,FALSE,"BKT"}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ORO._.PAGES." hidden="1">{"ORO COST PAGE",#N/A,FALSE,"ORO-TMC";"ORO Cost Sheet Values",#N/A,FALSE,"ORO-TMC";"ORO SALES PAGE",#N/A,FALSE,"ORO-TMC"}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chedules.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heets." hidden="1">{#N/A,#N/A,FALSE,"1997 WW (Short)";#N/A,#N/A,FALSE,"1997 RF Mfg";#N/A,#N/A,FALSE,"Ancillary-CSM";#N/A,#N/A,FALSE,"1997 Service"}</definedName>
    <definedName name="wrn.All._.Sheets._.1.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TMC._.Pages." hidden="1">{"Cost Sheet Input Page",#N/A,FALSE,"ORO-TMC";"Eagle Services Cost Page",#N/A,FALSE,"ORO-TMC";"Eagle Services Sales Page",#N/A,FALSE,"ORO-TMC"}</definedName>
    <definedName name="wrn.ALL._1" hidden="1">{#N/A,#N/A,FALSE,"Qrt Fcst";#N/A,#N/A,FALSE,"Qrt Fcst vs Plan &amp; PY";#N/A,#N/A,FALSE,"FY Fcst vs Plan &amp; PY";#N/A,#N/A,FALSE,"EVA CAP";#N/A,#N/A,FALSE,"EVA NOPAT"}</definedName>
    <definedName name="wrn.All._1_1_1" hidden="1">{"Matrix",#N/A,FALSE,"ACQMTRX";"Fees",#N/A,FALSE,"ACQMTRX"}</definedName>
    <definedName name="wrn.All._1_1_2" hidden="1">{"Matrix",#N/A,FALSE,"ACQMTRX";"Fees",#N/A,FALSE,"ACQMTRX"}</definedName>
    <definedName name="wrn.All._1_1_3" hidden="1">{"Matrix",#N/A,FALSE,"ACQMTRX";"Fees",#N/A,FALSE,"ACQMTRX"}</definedName>
    <definedName name="wrn.All._1_2" hidden="1">{"Matrix",#N/A,FALSE,"ACQMTRX";"Fees",#N/A,FALSE,"ACQMTRX"}</definedName>
    <definedName name="wrn.All._1_3" hidden="1">{"Matrix",#N/A,FALSE,"ACQMTRX";"Fees",#N/A,FALSE,"ACQMTRX"}</definedName>
    <definedName name="wrn.All._1_4" hidden="1">{"Matrix",#N/A,FALSE,"ACQMTRX";"Fees",#N/A,FALSE,"ACQMTRX"}</definedName>
    <definedName name="wrn.All._2" hidden="1">{"Matrix",#N/A,FALSE,"ACQMTRX";"Fees",#N/A,FALSE,"ACQMTRX"}</definedName>
    <definedName name="wrn.All._3" hidden="1">{"Matrix",#N/A,FALSE,"ACQMTRX";"Fees",#N/A,FALSE,"ACQMTRX"}</definedName>
    <definedName name="wrn.All._4" hidden="1">{"Matrix",#N/A,FALSE,"ACQMTRX";"Fees",#N/A,FALSE,"ACQMTRX"}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DataPages." hidden="1">{#N/A,#N/A,FALSE,"Balance Sheet";#N/A,#N/A,FALSE,"Income Statement";#N/A,#N/A,FALSE,"Changes in Financial Position"}</definedName>
    <definedName name="wrn.allpages.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MAT._.Intranet." hidden="1">{"AMAT INC",#N/A,FALSE,"AMAT-INC";"AMAT BLSH",#N/A,FALSE,"AMATBLSH"}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NALISIS." hidden="1">{"ANAR",#N/A,FALSE,"Dist total";"MARGEN",#N/A,FALSE,"Dist total";"COMENTARIO",#N/A,FALSE,"Ficha CODICE";"CONSEJO",#N/A,FALSE,"Dist p0";"uno",#N/A,FALSE,"Dist total"}</definedName>
    <definedName name="wrn.Analisis._.Acumulado." hidden="1">{"Ana1",#N/A,FALSE,"AnalisisA";"Ana2",#N/A,FALSE,"AnalisisA";"Ana3",#N/A,FALSE,"AnalisisA"}</definedName>
    <definedName name="wrn.Analisis._.Mensual." hidden="1">{"AnaM1",#N/A,FALSE,"AnalisisM";"AnaM2",#N/A,FALSE,"AnalisisM";"AnaM3",#N/A,FALSE,"AnalisisM"}</definedName>
    <definedName name="wrn.ANALYSIS._.9507." hidden="1">{#N/A,#N/A,FALSE,"ABB HOLDING LTD"}</definedName>
    <definedName name="WRN.ANALYSIS._.9511." hidden="1">{#N/A,#N/A,FALSE,"ABB HOLDING LTD"}</definedName>
    <definedName name="wrn.Annual._.Costs." hidden="1">{#N/A,#N/A,FALSE,"Annual Costs"}</definedName>
    <definedName name="wrn.Annual._.Costs._1" hidden="1">{#N/A,#N/A,FALSE,"Annual Costs"}</definedName>
    <definedName name="wrn.Annual._.Operating._.Earnings." hidden="1">{"Annual 1996",#N/A,FALSE,"Ann-Op (Mng)";"Annual 1996",#N/A,FALSE,"Ann-Op (Rep)";"Operating Vs. Reported Earnings",#N/A,FALSE,"Rpt-Op Inc"}</definedName>
    <definedName name="wrn.Annual._.Operating._.Earnings1." hidden="1">{"Annual 1996",#N/A,FALSE,"Ann-Op (Mng)";"Annual 1996",#N/A,FALSE,"Ann-Op (Rep)";"Operating Vs. Reported Earnings",#N/A,FALSE,"Rpt-Op Inc"}</definedName>
    <definedName name="wrn.AOG." hidden="1">{"AOG",#N/A,FALSE,"TBCAOG"}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QUIROR._.DCF." hidden="1">{"AQUIRORDCF",#N/A,FALSE,"Merger consequences";"Acquirorassns",#N/A,FALSE,"Merger consequences"}</definedName>
    <definedName name="wrn.AR._.Meeting._.Schedules.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._.Book." hidden="1">{#N/A,#N/A,FALSE,"Model Assumptions"}</definedName>
    <definedName name="wrn.Assumptions." hidden="1">{"Revenue",#N/A,FALSE,"Assumptions";"expenses",#N/A,FALSE,"Assumptions";"working cap",#N/A,FALSE,"Assumptions"}</definedName>
    <definedName name="wrn.Assumptions1." hidden="1">{#N/A,#N/A,FALSE,"Assumptions1"}</definedName>
    <definedName name="wrn.Assumptions1._1" hidden="1">{#N/A,#N/A,FALSE,"Assumptions1"}</definedName>
    <definedName name="wrn.Assumptions2." hidden="1">{#N/A,#N/A,FALSE,"Assumptions2"}</definedName>
    <definedName name="wrn.Assumptions2._1" hidden="1">{#N/A,#N/A,FALSE,"Assumptions2"}</definedName>
    <definedName name="wrn.aug" hidden="1">{"det (May)",#N/A,FALSE,"June";"sum (MAY YTD)",#N/A,FALSE,"June YTD"}</definedName>
    <definedName name="wrn.augyt" hidden="1">{"det (May)",#N/A,FALSE,"June";"sum (MAY YTD)",#N/A,FALSE,"June YTD"}</definedName>
    <definedName name="wrn.augYTD" hidden="1">{"det (May)",#N/A,FALSE,"June";"sum (MAY YTD)",#N/A,FALSE,"June YTD"}</definedName>
    <definedName name="wrn.Auto._.Comp." hidden="1">{#N/A,#N/A,FALSE,"Sheet1"}</definedName>
    <definedName name="wrn.Auto._.Comp._1" hidden="1">{#N/A,#N/A,FALSE,"Sheet1"}</definedName>
    <definedName name="wrn.Auto._.Comp._1_1_1" hidden="1">{#N/A,#N/A,FALSE,"Sheet1"}</definedName>
    <definedName name="wrn.Auto._.Comp._1_1_2" hidden="1">{#N/A,#N/A,FALSE,"Sheet1"}</definedName>
    <definedName name="wrn.Auto._.Comp._1_1_3" hidden="1">{#N/A,#N/A,FALSE,"Sheet1"}</definedName>
    <definedName name="wrn.Auto._.Comp._1_2" hidden="1">{#N/A,#N/A,FALSE,"Sheet1"}</definedName>
    <definedName name="wrn.Auto._.Comp._1_3" hidden="1">{#N/A,#N/A,FALSE,"Sheet1"}</definedName>
    <definedName name="wrn.Auto._.Comp._1_4" hidden="1">{#N/A,#N/A,FALSE,"Sheet1"}</definedName>
    <definedName name="wrn.Auto._.Comp._2" hidden="1">{#N/A,#N/A,FALSE,"Sheet1"}</definedName>
    <definedName name="wrn.Auto._.Comp._3" hidden="1">{#N/A,#N/A,FALSE,"Sheet1"}</definedName>
    <definedName name="wrn.Auto._.Comp._4" hidden="1">{#N/A,#N/A,FALSE,"Sheet1"}</definedName>
    <definedName name="wrn.B10." hidden="1">{"B10-2000",#N/A,FALSE,"BL2000"}</definedName>
    <definedName name="wrn.Back._.Page." hidden="1">{"Back Page",#N/A,FALSE,"Front and Back"}</definedName>
    <definedName name="wrn.backup." hidden="1">{"financials",#N/A,FALSE,"BASIC";"interest",#N/A,FALSE,"BASIC";"leasing and financing",#N/A,FALSE,"BASIC";"returns back up",#N/A,FALSE,"BASIC"}</definedName>
    <definedName name="wrn.Backup._.Pages." hidden="1">{#N/A,#N/A,FALSE,"Admin - PS 98";#N/A,#N/A,FALSE,"Dep Ratio Adj"}</definedName>
    <definedName name="wrn.BALANCE_SHEET_SUMMARY." hidden="1">{"Balance Sheet",#N/A,FALSE,"Balance Sheet";"Balance Sheet - By Quarter",#N/A,FALSE,"Balance Sheet"}</definedName>
    <definedName name="wrn.Balance._.Sheet." hidden="1">{#N/A,#N/A,FALSE,"Balance Sheet"}</definedName>
    <definedName name="wrn.Balance._.Sheet._1" hidden="1">{#N/A,#N/A,FALSE,"Balance Sheet"}</definedName>
    <definedName name="wrn.BANK." hidden="1">{"TITLE",#N/A,FALSE,"Other";"NI",#N/A,FALSE,"INCOME";"QNI",#N/A,FALSE,"QINCOME";"QCASHFLOW",#N/A,FALSE,"QCASHFLOW";"BALSHT",#N/A,FALSE,"BALSHT";"QBALSHT",#N/A,FALSE,"QBALSHT";"ASSUMPTIONS",#N/A,FALSE,"ASSUMTIONS"}</definedName>
    <definedName name="wrn.bank._.model." hidden="1">{"banks",#N/A,FALSE,"BASIC"}</definedName>
    <definedName name="wrn.baseDEV.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ic." hidden="1">{"ca",#N/A,FALSE,"C";"D",#N/A,FALSE,"D"}</definedName>
    <definedName name="wrn.Basic._.Report." hidden="1">{#N/A,#N/A,FALSE,"New Depr Sch-150% DB";#N/A,#N/A,FALSE,"Cash Flows RLP";#N/A,#N/A,FALSE,"IRR";#N/A,#N/A,FALSE,"Proforma IS";#N/A,#N/A,FALSE,"Assumptions"}</definedName>
    <definedName name="wrn.Basic._1" hidden="1">{"ca",#N/A,FALSE,"C";"D",#N/A,FALSE,"D"}</definedName>
    <definedName name="wrn.BB_FL_ACT.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PLAN." hidden="1">{"DOV_FL_PL",#N/A,FALSE,"DOV ";"DRI_FL_PL",#N/A,FALSE,"DRI ";"DTI_FL_PL",#N/A,FALSE,"DTI ";"DII_FL_PL",#N/A,FALSE,"DII ";"DDI_FL_PL",#N/A,FALSE,"DDI "}</definedName>
    <definedName name="wrn.BCG._.All._.Periods." hidden="1">{#N/A,#N/A,TRUE,"Monthly BCG";#N/A,#N/A,TRUE,"Qrt BCG";#N/A,#N/A,TRUE,"FY BCG";#N/A,#N/A,TRUE,"1Q BCG";#N/A,#N/A,TRUE,"2Q BCG";#N/A,#N/A,TRUE,"3Q BCG";#N/A,#N/A,TRUE,"4Q BCG"}</definedName>
    <definedName name="wrn.BCG._.All._.Periods._1" hidden="1">{#N/A,#N/A,TRUE,"Monthly BCG";#N/A,#N/A,TRUE,"Qrt BCG";#N/A,#N/A,TRUE,"FY BCG";#N/A,#N/A,TRUE,"1Q BCG";#N/A,#N/A,TRUE,"2Q BCG";#N/A,#N/A,TRUE,"3Q BCG";#N/A,#N/A,TRUE,"4Q BCG"}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wegungsbilanz." hidden="1">{#N/A,#N/A,FALSE,"Mittelherkunft";#N/A,#N/A,FALSE,"Mittelverwendung"}</definedName>
    <definedName name="wrn.bgt97." hidden="1">{#N/A,#N/A,FALSE,"national";#N/A,#N/A,FALSE,"GZ";#N/A,#N/A,FALSE,"BJ";#N/A,#N/A,FALSE,"SH";#N/A,#N/A,FALSE,"ZJ"}</definedName>
    <definedName name="wrn.Bilan._.mensuel._.Rechapage." hidden="1">{#N/A,#N/A,FALSE,"Feuil1"}</definedName>
    <definedName name="wrn.Bilanz." hidden="1">{#N/A,#N/A,FALSE,"Layout Aktiva";#N/A,#N/A,FALSE,"Layout Passiva"}</definedName>
    <definedName name="wrn.BKREC.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L." hidden="1">{"BL2000",#N/A,FALSE,"BL2000"}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T_CIT." hidden="1">{#N/A,#N/A,FALSE,"Master";#N/A,#N/A,FALSE,"EXP-STATEMENT";#N/A,#N/A,FALSE,"BT&amp;CIT-COM"}</definedName>
    <definedName name="wrn.budget.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_.balance._.sheet." hidden="1">{"bugdet992000 balance sheet",#N/A,FALSE,"Celtel alternative 6"}</definedName>
    <definedName name="wrn.budget._.capex." hidden="1">{"budget992000 capex",#N/A,FALSE,"Celtel alternative 6"}</definedName>
    <definedName name="wrn.budget._.customers." hidden="1">{"budget992000_customers",#N/A,FALSE,"Celtel alternative 6"}</definedName>
    <definedName name="wrn.Budget._.Document.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profit._.and._.loss." hidden="1">{"budget992000 profit and loss",#N/A,FALSE,"Celtel alternative 6"}</definedName>
    <definedName name="wrn.budget._.tariffs._.and._.usage." hidden="1">{"budget992000 tariff and usage",#N/A,FALSE,"Celtel alternative 6"}</definedName>
    <definedName name="wrn.Business._.Case.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Package._1" hidden="1">{#N/A,#N/A,TRUE,"income statement";#N/A,#N/A,TRUE,"balance sheet";#N/A,#N/A,TRUE,"cash flow";#N/A,#N/A,TRUE,"borrowing base";#N/A,#N/A,TRUE,"sales summary"}</definedName>
    <definedName name="wrn.Business._.Plan._.Package._1_1_1" hidden="1">{#N/A,#N/A,TRUE,"income statement";#N/A,#N/A,TRUE,"balance sheet";#N/A,#N/A,TRUE,"cash flow";#N/A,#N/A,TRUE,"borrowing base";#N/A,#N/A,TRUE,"sales summary"}</definedName>
    <definedName name="wrn.Business._.Plan._.Package._1_1_2" hidden="1">{#N/A,#N/A,TRUE,"income statement";#N/A,#N/A,TRUE,"balance sheet";#N/A,#N/A,TRUE,"cash flow";#N/A,#N/A,TRUE,"borrowing base";#N/A,#N/A,TRUE,"sales summary"}</definedName>
    <definedName name="wrn.Business._.Plan._.Package._1_1_3" hidden="1">{#N/A,#N/A,TRUE,"income statement";#N/A,#N/A,TRUE,"balance sheet";#N/A,#N/A,TRUE,"cash flow";#N/A,#N/A,TRUE,"borrowing base";#N/A,#N/A,TRUE,"sales summary"}</definedName>
    <definedName name="wrn.Business._.Plan._.Package._1_2" hidden="1">{#N/A,#N/A,TRUE,"income statement";#N/A,#N/A,TRUE,"balance sheet";#N/A,#N/A,TRUE,"cash flow";#N/A,#N/A,TRUE,"borrowing base";#N/A,#N/A,TRUE,"sales summary"}</definedName>
    <definedName name="wrn.Business._.Plan._.Package._1_3" hidden="1">{#N/A,#N/A,TRUE,"income statement";#N/A,#N/A,TRUE,"balance sheet";#N/A,#N/A,TRUE,"cash flow";#N/A,#N/A,TRUE,"borrowing base";#N/A,#N/A,TRUE,"sales summary"}</definedName>
    <definedName name="wrn.Business._.Plan._.Package._1_4" hidden="1">{#N/A,#N/A,TRUE,"income statement";#N/A,#N/A,TRUE,"balance sheet";#N/A,#N/A,TRUE,"cash flow";#N/A,#N/A,TRUE,"borrowing base";#N/A,#N/A,TRUE,"sales summary"}</definedName>
    <definedName name="wrn.Business._.Plan._.Package._2" hidden="1">{#N/A,#N/A,TRUE,"income statement";#N/A,#N/A,TRUE,"balance sheet";#N/A,#N/A,TRUE,"cash flow";#N/A,#N/A,TRUE,"borrowing base";#N/A,#N/A,TRUE,"sales summary"}</definedName>
    <definedName name="wrn.Business._.Plan._.Package._3" hidden="1">{#N/A,#N/A,TRUE,"income statement";#N/A,#N/A,TRUE,"balance sheet";#N/A,#N/A,TRUE,"cash flow";#N/A,#N/A,TRUE,"borrowing base";#N/A,#N/A,TRUE,"sales summary"}</definedName>
    <definedName name="wrn.Business._.Plan._.Package._4" hidden="1">{#N/A,#N/A,TRUE,"income statement";#N/A,#N/A,TRUE,"balance sheet";#N/A,#N/A,TRUE,"cash flow";#N/A,#N/A,TRUE,"borrowing base";#N/A,#N/A,TRUE,"sales summary"}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yout." hidden="1">{#N/A,#N/A,FALSE,"Buyout"}</definedName>
    <definedName name="wrn.Buyout._1" hidden="1">{#N/A,#N/A,FALSE,"Buyout"}</definedName>
    <definedName name="wrn.BY._.YEAR." hidden="1">{#N/A,#N/A,FALSE,"Total";#N/A,#N/A,FALSE,"ASNS";#N/A,#N/A,FALSE,"PNCNS";#N/A,#N/A,FALSE,"DSNS";#N/A,#N/A,FALSE,"TNS"}</definedName>
    <definedName name="wrn.Cadispa._.SA." hidden="1">{"Cadispa SA",#N/A,FALSE,"Cadispa SA"}</definedName>
    <definedName name="wrn.Cadispa._.SA._1" hidden="1">{"Cadispa SA",#N/A,FALSE,"Cadispa SA"}</definedName>
    <definedName name="wrn.Calcs._.and._.Exhbts.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._.Sched._.1._.and._.2." hidden="1">{"SCH1B",#N/A,FALSE,"Canada";"SCH2B",#N/A,FALSE,"Canada"}</definedName>
    <definedName name="wrn.Can._.Schedule._.1." hidden="1">{"SCH1B",#N/A,FALSE,"Canada"}</definedName>
    <definedName name="wrn.Can._.Schedule._.2." hidden="1">{"SCH2B",#N/A,FALSE,"Canada"}</definedName>
    <definedName name="wrn.Canada." hidden="1">{"Canada",#N/A,FALSE,"Canada"}</definedName>
    <definedName name="wrn.Canada._1" hidden="1">{"Canada",#N/A,FALSE,"Canada"}</definedName>
    <definedName name="wrn.Capital._.Budget." hidden="1">{#N/A,#N/A,FALSE,"Sheet2"}</definedName>
    <definedName name="wrn.Capital._.Plan.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sh._.Flow." hidden="1">{#N/A,#N/A,FALSE,"Cash Flow"}</definedName>
    <definedName name="wrn.Cash._.Flow._1" hidden="1">{#N/A,#N/A,FALSE,"Cash Flow"}</definedName>
    <definedName name="wrn.Cash._.Plan." hidden="1">{"cash plan",#N/A,FALSE,"fccashflow"}</definedName>
    <definedName name="wrn.ccroll.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HART." hidden="1">{"CHART",#N/A,FALSE,"Arch Communications"}</definedName>
    <definedName name="wrn.CIPG._.All._.Sheets.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Black._.and._.White.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Color._.Charts." hidden="1">{#N/A,#N/A,FALSE,"4-up charts p.1";#N/A,#N/A,FALSE,"4-up charts p.2";#N/A,#N/A,FALSE," rate of ? qtr";#N/A,#N/A,FALSE,"Detail Rel rate of ? ";#N/A,#N/A,FALSE,"Inventory"}</definedName>
    <definedName name="wrn.CIPTDATA." hidden="1">{"CIPTDATA",#N/A,FALSE,"SVCALC"}</definedName>
    <definedName name="wrn.Città." hidden="1">{#N/A,#N/A,FALSE,"Città XXX"}</definedName>
    <definedName name="wrn.Clam." hidden="1">{"Clam",#N/A,FALSE,"Clam"}</definedName>
    <definedName name="wrn.Clam._1" hidden="1">{"Clam",#N/A,FALSE,"Clam"}</definedName>
    <definedName name="wrn.client." hidden="1">{"multiple",#N/A,FALSE,"client";"margins",#N/A,FALSE,"client";"data",#N/A,FALSE,"client"}</definedName>
    <definedName name="wrn.Client._.Sheets." hidden="1">{"Netbacks",#N/A,FALSE,"Netbacks";"IS Quarterly",#N/A,FALSE,"Income Statement";"IS Yearly",#N/A,FALSE,"Income Statement";"Corporate Profile",#N/A,FALSE,"Corporate Profile"}</definedName>
    <definedName name="wrn.Client._.Sheets._1" hidden="1">{"Netbacks",#N/A,FALSE,"Netbacks";"IS Quarterly",#N/A,FALSE,"Income Statement";"IS Yearly",#N/A,FALSE,"Income Statement";"Corporate Profile",#N/A,FALSE,"Corporate Profile"}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ntrpt." hidden="1">{#N/A,#N/A,FALSE,"CLIENT HOPSR";#N/A,#N/A,FALSE,"JEG GRAPH";#N/A,#N/A,FALSE,"PROCESS";#N/A,#N/A,FALSE,"CIVIL";#N/A,#N/A,FALSE,"ELECTRICAL";#N/A,#N/A,FALSE,"CNTRL SYS";#N/A,#N/A,FALSE,"MECH";#N/A,#N/A,FALSE,"PIPE"}</definedName>
    <definedName name="wrn.COMBINED." hidden="1">{#N/A,#N/A,FALSE,"INPUTS";#N/A,#N/A,FALSE,"PROFORMA BSHEET";#N/A,#N/A,FALSE,"COMBINED";#N/A,#N/A,FALSE,"HIGH YIELD";#N/A,#N/A,FALSE,"COMB_GRAPHS"}</definedName>
    <definedName name="wrn.COMNUS." hidden="1">{"COMNUS2000",#N/A,FALSE,"BL2000"}</definedName>
    <definedName name="wrn.COMP." hidden="1">{"CF",#N/A,FALSE,"Stone Energy";"Mult",#N/A,FALSE,"Stone Energy";"Cover",#N/A,FALSE,"Stone Energy";"TEV",#N/A,FALSE,"Stone Energy"}</definedName>
    <definedName name="wrn.COMP._1" hidden="1">{"CF",#N/A,FALSE,"Stone Energy";"Mult",#N/A,FALSE,"Stone Energy";"Cover",#N/A,FALSE,"Stone Energy";"TEV",#N/A,FALSE,"Stone Energy"}</definedName>
    <definedName name="wrn.Comp1." hidden="1">{"BSsheet2",#N/A,FALSE,"BS and Multiple Analysis";"netback2",#N/A,FALSE,"Reserve and Netback Analysis"}</definedName>
    <definedName name="wrn.Comp1._1" hidden="1">{"BSsheet2",#N/A,FALSE,"BS and Multiple Analysis";"netback2",#N/A,FALSE,"Reserve and Netback Analysis"}</definedName>
    <definedName name="wrn.Comparatives.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co." hidden="1">{"page1",#N/A,FALSE,"BHCOMPC5";"page2",#N/A,FALSE,"BHCOMPC5";"page3",#N/A,FALSE,"BHCOMPC5";"page4",#N/A,FALSE,"BHCOMPC5"}</definedName>
    <definedName name="wrn.compco._1" hidden="1">{"page1",#N/A,FALSE,"BHCOMPC5";"page2",#N/A,FALSE,"BHCOMPC5";"page3",#N/A,FALSE,"BHCOMPC5";"page4",#N/A,FALSE,"BHCOMPC5"}</definedName>
    <definedName name="wrn.compco._1_1_1" hidden="1">{"page1",#N/A,FALSE,"BHCOMPC5";"page2",#N/A,FALSE,"BHCOMPC5";"page3",#N/A,FALSE,"BHCOMPC5";"page4",#N/A,FALSE,"BHCOMPC5"}</definedName>
    <definedName name="wrn.compco._1_1_2" hidden="1">{"page1",#N/A,FALSE,"BHCOMPC5";"page2",#N/A,FALSE,"BHCOMPC5";"page3",#N/A,FALSE,"BHCOMPC5";"page4",#N/A,FALSE,"BHCOMPC5"}</definedName>
    <definedName name="wrn.compco._1_1_3" hidden="1">{"page1",#N/A,FALSE,"BHCOMPC5";"page2",#N/A,FALSE,"BHCOMPC5";"page3",#N/A,FALSE,"BHCOMPC5";"page4",#N/A,FALSE,"BHCOMPC5"}</definedName>
    <definedName name="wrn.compco._1_2" hidden="1">{"page1",#N/A,FALSE,"BHCOMPC5";"page2",#N/A,FALSE,"BHCOMPC5";"page3",#N/A,FALSE,"BHCOMPC5";"page4",#N/A,FALSE,"BHCOMPC5"}</definedName>
    <definedName name="wrn.compco._1_3" hidden="1">{"page1",#N/A,FALSE,"BHCOMPC5";"page2",#N/A,FALSE,"BHCOMPC5";"page3",#N/A,FALSE,"BHCOMPC5";"page4",#N/A,FALSE,"BHCOMPC5"}</definedName>
    <definedName name="wrn.compco._1_4" hidden="1">{"page1",#N/A,FALSE,"BHCOMPC5";"page2",#N/A,FALSE,"BHCOMPC5";"page3",#N/A,FALSE,"BHCOMPC5";"page4",#N/A,FALSE,"BHCOMPC5"}</definedName>
    <definedName name="wrn.compco._2" hidden="1">{"page1",#N/A,FALSE,"BHCOMPC5";"page2",#N/A,FALSE,"BHCOMPC5";"page3",#N/A,FALSE,"BHCOMPC5";"page4",#N/A,FALSE,"BHCOMPC5"}</definedName>
    <definedName name="wrn.compco._3" hidden="1">{"page1",#N/A,FALSE,"BHCOMPC5";"page2",#N/A,FALSE,"BHCOMPC5";"page3",#N/A,FALSE,"BHCOMPC5";"page4",#N/A,FALSE,"BHCOMPC5"}</definedName>
    <definedName name="wrn.compco._4" hidden="1">{"page1",#N/A,FALSE,"BHCOMPC5";"page2",#N/A,FALSE,"BHCOMPC5";"page3",#N/A,FALSE,"BHCOMPC5";"page4",#N/A,FALSE,"BHCOMPC5"}</definedName>
    <definedName name="wrn.COMPJPN." hidden="1">{"COMJPN2000",#N/A,FALSE,"BL2000"}</definedName>
    <definedName name="wrn.Complete." hidden="1">{#N/A,#N/A,FALSE,"Q195R0";#N/A,#N/A,FALSE,"Q295R0";#N/A,#N/A,FALSE,"Q395R0";#N/A,#N/A,FALSE,"Q495R0";#N/A,#N/A,FALSE,"95TOTAL"}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mps." hidden="1">{#N/A,#N/A,FALSE,"Comp"}</definedName>
    <definedName name="wrn.Congo." hidden="1">{"Congo",#N/A,FALSE,"Congo"}</definedName>
    <definedName name="wrn.Congo._1" hidden="1">{"Congo",#N/A,FALSE,"Congo"}</definedName>
    <definedName name="wrn.CONS.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olidated." hidden="1">{"Cons_CF",#N/A,FALSE,"FinAnal";"Cons_PNL",#N/A,FALSE,"FinAnal"}</definedName>
    <definedName name="wrn.Consolidated._.Profit._.and._.Loss._.Account." hidden="1">{#N/A,#N/A,FALSE,"Summary";#N/A,#N/A,FALSE,"Subsidiaries";#N/A,#N/A,FALSE,"Associated";#N/A,#N/A,FALSE,"BS"}</definedName>
    <definedName name="wrn.Consolidated._1" hidden="1">{"Cons_CF",#N/A,FALSE,"FinAnal";"Cons_PNL",#N/A,FALSE,"FinAnal"}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o." hidden="1">{#N/A,#N/A,FALSE,"Consolidato"}</definedName>
    <definedName name="wrn.Constr._.spend." hidden="1">{#N/A,#N/A,FALSE,"constr spend"}</definedName>
    <definedName name="wrn.Constr._.spend._1" hidden="1">{#N/A,#N/A,FALSE,"constr spend"}</definedName>
    <definedName name="wrn.Construction._.Costs." hidden="1">{"Const Costs Dev",#N/A,FALSE,"Construction Cost Inputs";"Const Costs orig ccy",#N/A,FALSE,"Construction Cost Inputs";"Const Costs USD",#N/A,FALSE,"Construction Cost Inputs"}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OK.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rp._.Loan." hidden="1">{#N/A,#N/A,FALSE,"Rec 31.12.2001"}</definedName>
    <definedName name="wrn.Corp.._.Profile." hidden="1">{"Corp Pro",#N/A,FALSE,"D"}</definedName>
    <definedName name="wrn.Corp.._.Profile._1" hidden="1">{"Corp Pro",#N/A,FALSE,"D"}</definedName>
    <definedName name="wrn.Corp.Profile." hidden="1">{"Corp. Profile",#N/A,FALSE,"Corporate Profile"}</definedName>
    <definedName name="wrn.Corp.Profile._1" hidden="1">{"Corp. Profile",#N/A,FALSE,"Corporate Profile"}</definedName>
    <definedName name="wrn.Corporate." hidden="1">{"Corporate",#N/A,FALSE,"Corporate Profile"}</definedName>
    <definedName name="wrn.Corporate._.Profile." hidden="1">{"Corporate Profile",#N/A,FALSE,"D"}</definedName>
    <definedName name="wrn.Corporate._.Profile._1" hidden="1">{"Corporate Profile",#N/A,FALSE,"D"}</definedName>
    <definedName name="wrn.Corporate._1" hidden="1">{"Corporate",#N/A,FALSE,"Corporate Profile"}</definedName>
    <definedName name="wrn.CorporateProfile." hidden="1">{"CorporateProfile",#N/A,FALSE,"corp profile"}</definedName>
    <definedName name="wrn.CorporateProfile._1" hidden="1">{"CorporateProfile",#N/A,FALSE,"corp profile"}</definedName>
    <definedName name="wrn.COST._.BUDGET.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Sheet._.Input._.Page." hidden="1">{"Cost Sheet Input Page",#N/A,FALSE,"ORO-TMC"}</definedName>
    <definedName name="wrn.COST._.SHEET._.INPUTS." hidden="1">{"TMC EAGLE SERVICES",#N/A,FALSE,"ORO-TMC"}</definedName>
    <definedName name="wrn.COSTE_E." hidden="1">{#N/A,#N/A,FALSE,"C_ENE96";#N/A,#N/A,FALSE,"C_CATEG";#N/A,#N/A,FALSE,"C_DIC96"}</definedName>
    <definedName name="wrn.Costos." hidden="1">{"Costo1",#N/A,FALSE,"Costo Estimado";"Costo2",#N/A,FALSE,"Costo Estimado";"Costos3",#N/A,FALSE,"Costo Estimado";"Costo4",#N/A,FALSE,"Costo Estimado"}</definedName>
    <definedName name="wrn.cotop." hidden="1">{"ReportTop",#N/A,FALSE,"report top"}</definedName>
    <definedName name="wrn.cotop._1" hidden="1">{"ReportTop",#N/A,FALSE,"report top"}</definedName>
    <definedName name="wrn.cover." hidden="1">{#N/A,#N/A,FALSE,"Cover"}</definedName>
    <definedName name="wrn.cover._1" hidden="1">{#N/A,#N/A,FALSE,"Cover"}</definedName>
    <definedName name="wrn.CPA_1.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umulativeMay96." hidden="1">{#N/A,#N/A,FALSE,"SUMMARY96";#N/A,#N/A,FALSE,"SUMMARY96"}</definedName>
    <definedName name="wrn.Current.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VR." hidden="1">{#N/A,#N/A,FALSE,"CVR"}</definedName>
    <definedName name="wrn.CW._.MERGER.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D37J20." hidden="1">{"D37J20",#N/A,FALSE,"Graphs"}</definedName>
    <definedName name="wrn.D40J40." hidden="1">{"D24J24",#N/A,FALSE,"graphs"}</definedName>
    <definedName name="wrn.D40J4016." hidden="1">{"D40J4016",#N/A,FALSE,"Graphs"}</definedName>
    <definedName name="wrn.D42DJ24." hidden="1">{"D42DJ24",#N/A,FALSE,"Graphs"}</definedName>
    <definedName name="wrn.D42J4216." hidden="1">{"D42J4216",#N/A,FALSE,"Graphs"}</definedName>
    <definedName name="wrn.D42T44." hidden="1">{"D30J20",#N/A,FALSE,"graphs"}</definedName>
    <definedName name="wrn.D42T4416." hidden="1">{"D42T4416",#N/A,FALSE,"Graphs"}</definedName>
    <definedName name="wrn.D42TJ24." hidden="1">{"D42J24",#N/A,FALSE,"graphs"}</definedName>
    <definedName name="wrn.D52D._.SOJ._.2404." hidden="1">{"D52D SOJ 2404",#N/A,FALSE,"Graphs"}</definedName>
    <definedName name="wrn.D52J24." hidden="1">{"D52J24",#N/A,FALSE,"Graphs"}</definedName>
    <definedName name="wrn.D54J3204." hidden="1">{"D54J3204",#N/A,FALSE,"Graphs"}</definedName>
    <definedName name="wrn.DACOM._.광전송장치._.투찰가._.검토." hidden="1">{#N/A,#N/A,FALSE,"DAOCM 2차 검토"}</definedName>
    <definedName name="wrn.data." hidden="1">{#N/A,#N/A,FALSE,"DATA"}</definedName>
    <definedName name="wrn.DATA._.SHEETS." hidden="1">{"page1",#N/A,FALSE,"DATA SHEET";"page2",#N/A,FALSE,"DATA SHEET";"page3",#N/A,FALSE,"DATA SHEET"}</definedName>
    <definedName name="wrn.data._1" hidden="1">{#N/A,#N/A,FALSE,"DATA"}</definedName>
    <definedName name="wrn.data._1_1" hidden="1">{#N/A,#N/A,FALSE,"DATA"}</definedName>
    <definedName name="wrn.data._1_1_1" hidden="1">{#N/A,#N/A,FALSE,"DATA"}</definedName>
    <definedName name="wrn.data._1_1_2" hidden="1">{#N/A,#N/A,FALSE,"DATA"}</definedName>
    <definedName name="wrn.data._1_1_3" hidden="1">{#N/A,#N/A,FALSE,"DATA"}</definedName>
    <definedName name="wrn.data._1_2" hidden="1">{#N/A,#N/A,FALSE,"DATA"}</definedName>
    <definedName name="wrn.data._1_3" hidden="1">{#N/A,#N/A,FALSE,"DATA"}</definedName>
    <definedName name="wrn.data._2" hidden="1">{#N/A,#N/A,FALSE,"DATA"}</definedName>
    <definedName name="wrn.data._3" hidden="1">{#N/A,#N/A,FALSE,"DATA"}</definedName>
    <definedName name="wrn.data._4" hidden="1">{#N/A,#N/A,FALSE,"DATA"}</definedName>
    <definedName name="wrn.database." hidden="1">{"subs",#N/A,FALSE,"database ";"proportional",#N/A,FALSE,"database "}</definedName>
    <definedName name="wrn.database2" hidden="1">{"subs",#N/A,FALSE,"database ";"proportional",#N/A,FALSE,"database "}</definedName>
    <definedName name="wrn.DC.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_Terminal_Value_qchm." hidden="1">{"qchm_dcf",#N/A,FALSE,"QCHMDCF2";"qchm_terminal",#N/A,FALSE,"QCHMDCF2"}</definedName>
    <definedName name="wrn.DCF." hidden="1">{"DCF1",#N/A,FALSE,"SIERRA DCF";"MATRIX1",#N/A,FALSE,"SIERRA DCF"}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1" hidden="1">{"DCF1",#N/A,FALSE,"SIERRA DCF";"MATRIX1",#N/A,FALSE,"SIERRA DCF"}</definedName>
    <definedName name="wrn.DCF._1_1_1" hidden="1">{"DCF1",#N/A,FALSE,"SIERRA DCF";"MATRIX1",#N/A,FALSE,"SIERRA DCF"}</definedName>
    <definedName name="wrn.DCF._1_1_2" hidden="1">{"DCF1",#N/A,FALSE,"SIERRA DCF";"MATRIX1",#N/A,FALSE,"SIERRA DCF"}</definedName>
    <definedName name="wrn.DCF._1_1_3" hidden="1">{"DCF1",#N/A,FALSE,"SIERRA DCF";"MATRIX1",#N/A,FALSE,"SIERRA DCF"}</definedName>
    <definedName name="wrn.DCF._1_2" hidden="1">{"DCF1",#N/A,FALSE,"SIERRA DCF";"MATRIX1",#N/A,FALSE,"SIERRA DCF"}</definedName>
    <definedName name="wrn.DCF._1_3" hidden="1">{"DCF1",#N/A,FALSE,"SIERRA DCF";"MATRIX1",#N/A,FALSE,"SIERRA DCF"}</definedName>
    <definedName name="wrn.DCF._1_4" hidden="1">{"DCF1",#N/A,FALSE,"SIERRA DCF";"MATRIX1",#N/A,FALSE,"SIERRA DCF"}</definedName>
    <definedName name="wrn.DCF._2" hidden="1">{"DCF1",#N/A,FALSE,"SIERRA DCF";"MATRIX1",#N/A,FALSE,"SIERRA DCF"}</definedName>
    <definedName name="wrn.DCF._3" hidden="1">{"DCF1",#N/A,FALSE,"SIERRA DCF";"MATRIX1",#N/A,FALSE,"SIERRA DCF"}</definedName>
    <definedName name="wrn.DCF._4" hidden="1">{"DCF1",#N/A,FALSE,"SIERRA DCF";"MATRIX1",#N/A,FALSE,"SIERRA DCF"}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bbie._.Hawkins." hidden="1">{"Admin Costs",#N/A,FALSE,"Act.Fcst Costs"}</definedName>
    <definedName name="wrn.Debt._.Service." hidden="1">{#N/A,#N/A,FALSE,"Debt Service"}</definedName>
    <definedName name="wrn.Debt._.Service._1" hidden="1">{#N/A,#N/A,FALSE,"Debt Service"}</definedName>
    <definedName name="wrn.Detail." hidden="1">{"Detail",#N/A,FALSE,"Assump";"Detail",#N/A,FALSE,"Muni";"Detail",#N/A,FALSE,"Proj";"Detail",#N/A,FALSE,"Calc";"Present",#N/A,FALSE,"Cover"}</definedName>
    <definedName name="wrn.Detail._.Variance." hidden="1">{"Detail View",#N/A,FALSE,"Vol Rate Fixed"}</definedName>
    <definedName name="wrn.detail.2" hidden="1">{#N/A,#N/A,FALSE,"B"}</definedName>
    <definedName name="wrn.Detailed._.P._.and._.L." hidden="1">{"P and L Detail Page 1",#N/A,FALSE,"Data";"P and L Detail Page 2",#N/A,FALSE,"Data"}</definedName>
    <definedName name="wrn.DHS." hidden="1">{#N/A,#N/A,FALSE,"P2"}</definedName>
    <definedName name="wrn.Distribution_Mgrs." hidden="1">{#N/A,#N/A,FALSE,"Paradigm Trend";#N/A,#N/A,FALSE,"Paradigm Comparative";#N/A,#N/A,FALSE,"Alt Care Trend";#N/A,#N/A,FALSE,"Alt Care Comparative"}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ocument." hidden="1">{"consolidated",#N/A,FALSE,"Sheet1";"cms",#N/A,FALSE,"Sheet1";"fse",#N/A,FALSE,"Sheet1"}</definedName>
    <definedName name="wrn.Draft." hidden="1">{"Draft",#N/A,FALSE,"Feb-96"}</definedName>
    <definedName name="wrn.Drawings." hidden="1">{"DDC1",#N/A,FALSE,"I";"DDC2",#N/A,FALSE,"I"}</definedName>
    <definedName name="wrn.Drawings._1" hidden="1">{"DDC1",#N/A,FALSE,"I";"DDC2",#N/A,FALSE,"I"}</definedName>
    <definedName name="wrn.EAGLE._.SERVICES._.AT._.COST." hidden="1">{"EAGLE SERVICES COSTS",#N/A,FALSE,"ORO-TMC"}</definedName>
    <definedName name="wrn.EAGLE._.SERVICES._.AT._.SALES." hidden="1">{"EAGLE SERVICES AT SALES",#N/A,FALSE,"ORO-TMC"}</definedName>
    <definedName name="wrn.Eagle._.Services._.Cost._.Page." hidden="1">{"Eagle Services Cost Page",#N/A,FALSE,"ORO-TMC"}</definedName>
    <definedName name="wrn.Eagle._.Services._.Cost._.Sheet." hidden="1">{"Eagle Services Cost Sheet",#N/A,FALSE,"ORO-TMC"}</definedName>
    <definedName name="wrn.Eagle._.Services._.Sales._.Page." hidden="1">{"Eagle Services Sales Page",#N/A,FALSE,"ORO-TMC"}</definedName>
    <definedName name="wrn.Eagle._.Services._.Sales._.Values." hidden="1">{"Eagle Services Sales Values",#N/A,FALSE,"ORO-TMC"}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_.Print._.Range." hidden="1">{"EBITDA Print Range",#N/A,FALSE,"EBITDA"}</definedName>
    <definedName name="wrn.EBITDA._.Print._.Range._1" hidden="1">{"EBITDA Print Range",#N/A,FALSE,"EBITDA"}</definedName>
    <definedName name="wrn.Economic._.Value._.Added._.Analysis." hidden="1">{"EVA",#N/A,FALSE,"EVA";"WACC",#N/A,FALSE,"WACC"}</definedName>
    <definedName name="wrn.Economic._.Value._.Added._.Analysis._1" hidden="1">{"EVA",#N/A,FALSE,"EVA";"WACC",#N/A,FALSE,"WACC"}</definedName>
    <definedName name="wrn.Economic._.Value._.Added._.Analysis._1_1_1" hidden="1">{"EVA",#N/A,FALSE,"EVA";"WACC",#N/A,FALSE,"WACC"}</definedName>
    <definedName name="wrn.Economic._.Value._.Added._.Analysis._1_1_2" hidden="1">{"EVA",#N/A,FALSE,"EVA";"WACC",#N/A,FALSE,"WACC"}</definedName>
    <definedName name="wrn.Economic._.Value._.Added._.Analysis._1_1_3" hidden="1">{"EVA",#N/A,FALSE,"EVA";"WACC",#N/A,FALSE,"WACC"}</definedName>
    <definedName name="wrn.Economic._.Value._.Added._.Analysis._1_2" hidden="1">{"EVA",#N/A,FALSE,"EVA";"WACC",#N/A,FALSE,"WACC"}</definedName>
    <definedName name="wrn.Economic._.Value._.Added._.Analysis._1_3" hidden="1">{"EVA",#N/A,FALSE,"EVA";"WACC",#N/A,FALSE,"WACC"}</definedName>
    <definedName name="wrn.Economic._.Value._.Added._.Analysis._1_4" hidden="1">{"EVA",#N/A,FALSE,"EVA";"WACC",#N/A,FALSE,"WACC"}</definedName>
    <definedName name="wrn.Economic._.Value._.Added._.Analysis._2" hidden="1">{"EVA",#N/A,FALSE,"EVA";"WACC",#N/A,FALSE,"WACC"}</definedName>
    <definedName name="wrn.Economic._.Value._.Added._.Analysis._3" hidden="1">{"EVA",#N/A,FALSE,"EVA";"WACC",#N/A,FALSE,"WACC"}</definedName>
    <definedName name="wrn.Economic._.Value._.Added._.Analysis._4" hidden="1">{"EVA",#N/A,FALSE,"EVA";"WACC",#N/A,FALSE,"WACC"}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ilbericht_UBA." hidden="1">{"Eilbericht_UBA",#N/A,FALSE,"EB"}</definedName>
    <definedName name="wrn.enginereport." hidden="1">{#N/A,#N/A,FALSE,"MarinePortf";#N/A,#N/A,FALSE,"TotalPortf"}</definedName>
    <definedName name="wrn.ENTIRE._.DOVER._.REPORT.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Model.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rgebnisbericht_UBA." hidden="1">{"Ergebnisbericht_UBA",#N/A,FALSE,"MB"}</definedName>
    <definedName name="wrn.ERNST." hidden="1">{#N/A,#N/A,FALSE,"YTCHAN";#N/A,#N/A,FALSE,"TOMMY";#N/A,#N/A,FALSE,"REP.OFFICE";#N/A,#N/A,FALSE,"E&amp;Y_CONSULTANT";#N/A,#N/A,FALSE,"BT &amp; CIT"}</definedName>
    <definedName name="wrn.EST" hidden="1">{#N/A,#N/A,TRUE,"FACTS";"DWGLIST",#N/A,TRUE,"DWGS"}</definedName>
    <definedName name="wrn.ESTIMATE." hidden="1">{#N/A,#N/A,TRUE,"FACTS";"DWGLIST",#N/A,TRUE,"DWGS"}</definedName>
    <definedName name="wrn.ET_SG." hidden="1">{#N/A,#N/A,FALSE,"Créances";#N/A,#N/A,FALSE,"Effectifs";#N/A,#N/A,FALSE,"SI"}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luation._.Model._.Printout.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erything.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X_Cover.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change." hidden="1">{#N/A,#N/A,FALSE,"Exchange"}</definedName>
    <definedName name="wrn.Exchange._1" hidden="1">{#N/A,#N/A,FALSE,"Exchange"}</definedName>
    <definedName name="wrn.Executive._.Reports.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hibs." hidden="1">{#N/A,#N/A,FALSE,"Assumptions";#N/A,#N/A,FALSE,"quarterly";#N/A,#N/A,FALSE,"yearly"}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.S.." hidden="1">{#N/A,#N/A,TRUE,"COVER";#N/A,#N/A,TRUE,"DIR";#N/A,#N/A,TRUE,"AUDIT"}</definedName>
    <definedName name="wrn.FA40.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sb69.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B" hidden="1">{"FCB_ALL",#N/A,FALSE,"FCB"}</definedName>
    <definedName name="wrn.FB_1" hidden="1">{"FCB_ALL",#N/A,FALSE,"FCB"}</definedName>
    <definedName name="wrn.FB_1_1_1" hidden="1">{"FCB_ALL",#N/A,FALSE,"FCB"}</definedName>
    <definedName name="wrn.FB_1_1_2" hidden="1">{"FCB_ALL",#N/A,FALSE,"FCB"}</definedName>
    <definedName name="wrn.FB_1_1_3" hidden="1">{"FCB_ALL",#N/A,FALSE,"FCB"}</definedName>
    <definedName name="wrn.FB_1_2" hidden="1">{"FCB_ALL",#N/A,FALSE,"FCB"}</definedName>
    <definedName name="wrn.FB_1_3" hidden="1">{"FCB_ALL",#N/A,FALSE,"FCB"}</definedName>
    <definedName name="wrn.FB_1_4" hidden="1">{"FCB_ALL",#N/A,FALSE,"FCB"}</definedName>
    <definedName name="wrn.FB_2" hidden="1">{"FCB_ALL",#N/A,FALSE,"FCB"}</definedName>
    <definedName name="wrn.FB_3" hidden="1">{"FCB_ALL",#N/A,FALSE,"FCB"}</definedName>
    <definedName name="wrn.FB_4" hidden="1">{"FCB_ALL",#N/A,FALSE,"FCB"}</definedName>
    <definedName name="wrn.FCB." hidden="1">{"FCB_ALL",#N/A,FALSE,"FCB"}</definedName>
    <definedName name="wrn.FCB._1" hidden="1">{"FCB_ALL",#N/A,FALSE,"FCB"}</definedName>
    <definedName name="wrn.FCB._1_1_1" hidden="1">{"FCB_ALL",#N/A,FALSE,"FCB"}</definedName>
    <definedName name="wrn.FCB._1_1_2" hidden="1">{"FCB_ALL",#N/A,FALSE,"FCB"}</definedName>
    <definedName name="wrn.FCB._1_1_3" hidden="1">{"FCB_ALL",#N/A,FALSE,"FCB"}</definedName>
    <definedName name="wrn.FCB._1_2" hidden="1">{"FCB_ALL",#N/A,FALSE,"FCB"}</definedName>
    <definedName name="wrn.FCB._1_3" hidden="1">{"FCB_ALL",#N/A,FALSE,"FCB"}</definedName>
    <definedName name="wrn.FCB._1_4" hidden="1">{"FCB_ALL",#N/A,FALSE,"FCB"}</definedName>
    <definedName name="wrn.FCB._2" hidden="1">{"FCB_ALL",#N/A,FALSE,"FCB"}</definedName>
    <definedName name="wrn.FCB._3" hidden="1">{"FCB_ALL",#N/A,FALSE,"FCB"}</definedName>
    <definedName name="wrn.FCB._4" hidden="1">{"FCB_ALL",#N/A,FALSE,"FCB"}</definedName>
    <definedName name="wrn.FIII._.HOOK._.UP._.견적서." hidden="1">{#N/A,#N/A,TRUE,"960318-1";#N/A,#N/A,TRUE,"960318-2";#N/A,#N/A,TRUE,"960318-3"}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n._.Asump." hidden="1">{#N/A,#N/A,FALSE,"Fin Assump"}</definedName>
    <definedName name="wrn.Fin._.Asump._1" hidden="1">{#N/A,#N/A,FALSE,"Fin Assump"}</definedName>
    <definedName name="wrn.Final." hidden="1">{"Final",#N/A,FALSE,"Feb-96"}</definedName>
    <definedName name="wrn.Financial._.Output." hidden="1">{"P and L",#N/A,FALSE,"Financial Output";"Cashflow",#N/A,FALSE,"Financial Output";"Balance Sheet",#N/A,FALSE,"Financial Output"}</definedName>
    <definedName name="wrn.Financials.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ng._.Inputs." hidden="1">{"BuildIn 2 Funding Assump",#N/A,FALSE,"Building Inputs";"BuildIn Capex plus Extras",#N/A,FALSE,"Building Inputs"}</definedName>
    <definedName name="wrn.Finanzbedarfsrechnung." hidden="1">{#N/A,#N/A,FALSE,"Finanzbedarfsrechnung"}</definedName>
    <definedName name="wrn.finmodel." hidden="1">{#N/A,#N/A,FALSE,"Fin Model"}</definedName>
    <definedName name="wrn.Fiscal._.Year." hidden="1">{#N/A,#N/A,TRUE,"FY BCG";#N/A,#N/A,TRUE,"FY w|o Wireless";#N/A,#N/A,TRUE,"FY Wireless"}</definedName>
    <definedName name="wrn.Fiscal._.Year._1" hidden="1">{#N/A,#N/A,TRUE,"FY BCG";#N/A,#N/A,TRUE,"FY w|o Wireless";#N/A,#N/A,TRUE,"FY Wireless"}</definedName>
    <definedName name="wrn.FIVE._.YEAR._.PROJECTION." hidden="1">{"FIVEYEAR",#N/A,TRUE,"SUMMARY";"FIVEYEAR",#N/A,TRUE,"Ratios";"FIVEYEAR",#N/A,TRUE,"Revenue";"FIVEYEAR",#N/A,TRUE,"DETAIL";"FIVEYEAR",#N/A,TRUE,"Payroll"}</definedName>
    <definedName name="wrn.Five._.Year._.Record." hidden="1">{"Five Year Record",#N/A,FALSE,"Front and Back"}</definedName>
    <definedName name="wrn.FIXED._.ASSETS.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LASH_YTD." hidden="1">{"TOP_FL_YTD",#N/A,FALSE,"TOP";"DOV_FL",#N/A,FALSE,"DOV ";"DRI_FL",#N/A,FALSE,"DRI ";"DTI_FL",#N/A,FALSE,"DTI ";"DII_FL",#N/A,FALSE,"DII ";"DDI_FL",#N/A,FALSE,"DDI ";"DEI_FL",#N/A,FALSE,"DEI "}</definedName>
    <definedName name="wrn.Flash." hidden="1">{#N/A,#N/A,FALSE,"JKFLASH2";#N/A,#N/A,FALSE,"Page 4";#N/A,#N/A,FALSE,"page 3"}</definedName>
    <definedName name="wrn.Flash._1" hidden="1">{#N/A,#N/A,FALSE,"JKFLASH2";#N/A,#N/A,FALSE,"Page 4";#N/A,#N/A,FALSE,"page 3"}</definedName>
    <definedName name="wrn.Flash._1_1_1" hidden="1">{#N/A,#N/A,FALSE,"JKFLASH2";#N/A,#N/A,FALSE,"Page 4";#N/A,#N/A,FALSE,"page 3"}</definedName>
    <definedName name="wrn.Flash._1_1_2" hidden="1">{#N/A,#N/A,FALSE,"JKFLASH2";#N/A,#N/A,FALSE,"Page 4";#N/A,#N/A,FALSE,"page 3"}</definedName>
    <definedName name="wrn.Flash._1_1_3" hidden="1">{#N/A,#N/A,FALSE,"JKFLASH2";#N/A,#N/A,FALSE,"Page 4";#N/A,#N/A,FALSE,"page 3"}</definedName>
    <definedName name="wrn.Flash._1_2" hidden="1">{#N/A,#N/A,FALSE,"JKFLASH2";#N/A,#N/A,FALSE,"Page 4";#N/A,#N/A,FALSE,"page 3"}</definedName>
    <definedName name="wrn.Flash._1_3" hidden="1">{#N/A,#N/A,FALSE,"JKFLASH2";#N/A,#N/A,FALSE,"Page 4";#N/A,#N/A,FALSE,"page 3"}</definedName>
    <definedName name="wrn.Flash._1_4" hidden="1">{#N/A,#N/A,FALSE,"JKFLASH2";#N/A,#N/A,FALSE,"Page 4";#N/A,#N/A,FALSE,"page 3"}</definedName>
    <definedName name="wrn.Flash._2" hidden="1">{#N/A,#N/A,FALSE,"JKFLASH2";#N/A,#N/A,FALSE,"Page 4";#N/A,#N/A,FALSE,"page 3"}</definedName>
    <definedName name="wrn.Flash._3" hidden="1">{#N/A,#N/A,FALSE,"JKFLASH2";#N/A,#N/A,FALSE,"Page 4";#N/A,#N/A,FALSE,"page 3"}</definedName>
    <definedName name="wrn.Flash._4" hidden="1">{#N/A,#N/A,FALSE,"JKFLASH2";#N/A,#N/A,FALSE,"Page 4";#N/A,#N/A,FALSE,"page 3"}</definedName>
    <definedName name="wrn.Folder._.report.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._.Q1.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m." hidden="1">{#N/A,#N/A,FALSE,"OffAdvance";#N/A,#N/A,FALSE,"OffExpRprt";#N/A,#N/A,FALSE,"Entertmnt";#N/A,#N/A,FALSE,"Promotion";#N/A,#N/A,FALSE,"Travelling"}</definedName>
    <definedName name="wrn.FORM1." hidden="1">{#N/A,#N/A,FALSE,"COMP"}</definedName>
    <definedName name="wrn.FORM1._1" hidden="1">{#N/A,#N/A,FALSE,"COMP"}</definedName>
    <definedName name="wrn.fred.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q_Res." hidden="1">{#N/A,#N/A,TRUE,"FR_HC";#N/A,#N/A,TRUE,"FR_REST";#N/A,#N/A,TRUE,"FR_RETA";#N/A,#N/A,TRUE,"FR_TECSOF";#N/A,#N/A,TRUE,"FR_NETTEC";#N/A,#N/A,TRUE,"FR_CLISER"}</definedName>
    <definedName name="wrn.Front._.Page." hidden="1">{"Front Page",#N/A,FALSE,"Front and Back"}</definedName>
    <definedName name="wrn.Fuel._.Report._.May._.1996." hidden="1">{#N/A,#N/A,TRUE,"May96"}</definedName>
    <definedName name="wrn.Full._.Financials." hidden="1">{#N/A,#N/A,TRUE,"Financials";#N/A,#N/A,TRUE,"Operating Statistics";#N/A,#N/A,TRUE,"Capex &amp; Depreciation";#N/A,#N/A,TRUE,"Debt"}</definedName>
    <definedName name="wrn.Full._.Model." hidden="1">{#N/A,#N/A,TRUE,"Cover sheet";#N/A,#N/A,TRUE,"DCF analysis";#N/A,#N/A,TRUE,"WACC calculation"}</definedName>
    <definedName name="wrn.Full._.Model._1" hidden="1">{#N/A,#N/A,TRUE,"Cover sheet";#N/A,#N/A,TRUE,"DCF analysis";#N/A,#N/A,TRUE,"WACC calculation"}</definedName>
    <definedName name="wrn.Full._.Model._1_1_1" hidden="1">{#N/A,#N/A,TRUE,"Cover sheet";#N/A,#N/A,TRUE,"DCF analysis";#N/A,#N/A,TRUE,"WACC calculation"}</definedName>
    <definedName name="wrn.Full._.Model._1_1_2" hidden="1">{#N/A,#N/A,TRUE,"Cover sheet";#N/A,#N/A,TRUE,"DCF analysis";#N/A,#N/A,TRUE,"WACC calculation"}</definedName>
    <definedName name="wrn.Full._.Model._1_1_3" hidden="1">{#N/A,#N/A,TRUE,"Cover sheet";#N/A,#N/A,TRUE,"DCF analysis";#N/A,#N/A,TRUE,"WACC calculation"}</definedName>
    <definedName name="wrn.Full._.Model._1_2" hidden="1">{#N/A,#N/A,TRUE,"Cover sheet";#N/A,#N/A,TRUE,"DCF analysis";#N/A,#N/A,TRUE,"WACC calculation"}</definedName>
    <definedName name="wrn.Full._.Model._1_3" hidden="1">{#N/A,#N/A,TRUE,"Cover sheet";#N/A,#N/A,TRUE,"DCF analysis";#N/A,#N/A,TRUE,"WACC calculation"}</definedName>
    <definedName name="wrn.Full._.Model._1_4" hidden="1">{#N/A,#N/A,TRUE,"Cover sheet";#N/A,#N/A,TRUE,"DCF analysis";#N/A,#N/A,TRUE,"WACC calculation"}</definedName>
    <definedName name="wrn.Full._.Model._2" hidden="1">{#N/A,#N/A,TRUE,"Cover sheet";#N/A,#N/A,TRUE,"DCF analysis";#N/A,#N/A,TRUE,"WACC calculation"}</definedName>
    <definedName name="wrn.Full._.Model._3" hidden="1">{#N/A,#N/A,TRUE,"Cover sheet";#N/A,#N/A,TRUE,"DCF analysis";#N/A,#N/A,TRUE,"WACC calculation"}</definedName>
    <definedName name="wrn.Full._.Model._4" hidden="1">{#N/A,#N/A,TRUE,"Cover sheet";#N/A,#N/A,TRUE,"DCF analysis";#N/A,#N/A,TRUE,"WACC calculation"}</definedName>
    <definedName name="wrn.Full._.Print._.Out.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Ramp._.hide._.unwanted._.columns.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eport.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nnel._.Report." hidden="1">{#N/A,#N/A,FALSE,"funnel";#N/A,#N/A,FALSE,"AE Summary";#N/A,#N/A,FALSE,"Product Summary"}</definedName>
    <definedName name="wrn.FY97SBP." hidden="1">{#N/A,#N/A,FALSE,"FY97";#N/A,#N/A,FALSE,"FY98";#N/A,#N/A,FALSE,"FY99";#N/A,#N/A,FALSE,"FY00";#N/A,#N/A,FALSE,"FY01"}</definedName>
    <definedName name="wrn.G41Q10." hidden="1">{"G41Q10",#N/A,FALSE,"Graphs"}</definedName>
    <definedName name="wrn.gaapbs." hidden="1">{#N/A,#N/A,FALSE,"gaapbs"}</definedName>
    <definedName name="wrn.gaapbs._1" hidden="1">{#N/A,#N/A,FALSE,"gaapbs"}</definedName>
    <definedName name="wrn.gaaptax." hidden="1">{#N/A,#N/A,FALSE,"gaaptax"}</definedName>
    <definedName name="wrn.gaaptax._1" hidden="1">{#N/A,#N/A,FALSE,"gaaptax"}</definedName>
    <definedName name="wrn.gb." hidden="1">{#N/A,#N/A,FALSE,"资产负债表";#N/A,#N/A,FALSE,"资产负债表"}</definedName>
    <definedName name="wrn.gb._1" hidden="1">{#N/A,#N/A,FALSE,"资产负债表";#N/A,#N/A,FALSE,"资产负债表"}</definedName>
    <definedName name="wrn.gb._1_1" hidden="1">{#N/A,#N/A,FALSE,"资产负债表";#N/A,#N/A,FALSE,"资产负债表"}</definedName>
    <definedName name="wrn.GCIall." hidden="1">{"gcicash",#N/A,FALSE,"GCIINC";"gciinc",#N/A,FALSE,"GCIINC";"gciexclusa",#N/A,FALSE,"GCIINC";"usatdy",#N/A,FALSE,"GCIINC"}</definedName>
    <definedName name="wrn.GEER_report." hidden="1">{#N/A,#N/A,FALSE,"Table_Ass.";#N/A,#N/A,FALSE,"# of cust";#N/A,#N/A,FALSE,"Res_Report";#N/A,#N/A,FALSE,"Income Statement";"Qtr Cust",#N/A,FALSE,"Qtrly Proj"}</definedName>
    <definedName name="wrn.GENSERV." hidden="1">{#N/A,#N/A,FALSE,"VISTAF"}</definedName>
    <definedName name="wrn.Geographic._.Trends." hidden="1">{"Geographic P1",#N/A,FALSE,"Division &amp; Geog"}</definedName>
    <definedName name="wrn.George._.Viska." hidden="1">{#N/A,#N/A,FALSE,"Cost Report";#N/A,#N/A,FALSE,"Qtly Summ.";#N/A,#N/A,FALSE,"Mar  Qtr";#N/A,#N/A,FALSE,"Report Summary"}</definedName>
    <definedName name="wrn.Good._.Stuff.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PHS." hidden="1">{#N/A,#N/A,FALSE,"ACQ_GRAPHS";#N/A,#N/A,FALSE,"T_1 GRAPHS";#N/A,#N/A,FALSE,"T_2 GRAPHS";#N/A,#N/A,FALSE,"COMB_GRAPHS"}</definedName>
    <definedName name="wrn.gth." hidden="1">{#N/A,#N/A,FALSE,"Title Page";#N/A,#N/A,FALSE,"Summary Sheet"}</definedName>
    <definedName name="wrn.gti._.qtrly._.stats." hidden="1">{"GTI monthly IS",#N/A,FALSE,"gti";#N/A,#N/A,FALSE,"gti"}</definedName>
    <definedName name="wrn.GuV." hidden="1">{#N/A,#N/A,FALSE,"Layout GuV"}</definedName>
    <definedName name="wrn.hallo." hidden="1">{#N/A,#N/A,FALSE,"Total"}</definedName>
    <definedName name="wrn.Header." hidden="1">{#N/A,#N/A,FALSE,"Header"}</definedName>
    <definedName name="wrn.Header._1" hidden="1">{#N/A,#N/A,FALSE,"Header"}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Holding." hidden="1">{#N/A,#N/A,FALSE,"Holding"}</definedName>
    <definedName name="wrn.HS_USA." hidden="1">{"HS_USA",#N/A,FALSE,"Base"}</definedName>
    <definedName name="wrn.Hyg._.Acq." hidden="1">{#N/A,#N/A,FALSE,"main";#N/A,#N/A,FALSE,"100% Cash";#N/A,#N/A,FALSE,"100% Stock"}</definedName>
    <definedName name="wrn.IBD._.INFO." hidden="1">{#N/A,#N/A,FALSE,"MBD Comps ";#N/A,#N/A,FALSE,"CPID Comps";#N/A,#N/A,FALSE,"Video Comps";#N/A,#N/A,FALSE,"NWD Comps"}</definedName>
    <definedName name="wrn.IDC." hidden="1">{#N/A,#N/A,FALSE,"IDC"}</definedName>
    <definedName name="wrn.IDC._1" hidden="1">{#N/A,#N/A,FALSE,"IDC"}</definedName>
    <definedName name="wrn.imp." hidden="1">{"vue1",#N/A,FALSE,"synthese";"vue2",#N/A,FALSE,"synthese"}</definedName>
    <definedName name="wrn.Impression._.FC1.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globale.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ncome._.By._.Sub._.By._.Quarter.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Q96." hidden="1">{#N/A,#N/A,FALSE,"Income Statement"}</definedName>
    <definedName name="wrn.Income._.Q96._1" hidden="1">{#N/A,#N/A,FALSE,"Income Statement"}</definedName>
    <definedName name="wrn.Income._.Q97." hidden="1">{#N/A,#N/A,FALSE,"Income Statement"}</definedName>
    <definedName name="wrn.Income._.Q97._1" hidden="1">{#N/A,#N/A,FALSE,"Income Statement"}</definedName>
    <definedName name="wrn.Income._.Statement." hidden="1">{#N/A,#N/A,FALSE,"Report Print"}</definedName>
    <definedName name="wrn.Income._.Years." hidden="1">{#N/A,#N/A,FALSE,"Income Statement"}</definedName>
    <definedName name="wrn.Income._.Years._1" hidden="1">{#N/A,#N/A,FALSE,"Income Statement"}</definedName>
    <definedName name="wrn.INCPRE." hidden="1">{"INCPRE2000",#N/A,FALSE,"BL2000"}</definedName>
    <definedName name="wrn.India." hidden="1">{"India",#N/A,FALSE,"India"}</definedName>
    <definedName name="wrn.India._1" hidden="1">{"India",#N/A,FALSE,"India"}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orme._.RLI.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PUT." hidden="1">{#N/A,#N/A,FALSE,"12MFC"}</definedName>
    <definedName name="wrn.INPUT.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_1" hidden="1">{#N/A,#N/A,FALSE,"12MFC"}</definedName>
    <definedName name="wrn.INPUT._1_1_1" hidden="1">{#N/A,#N/A,FALSE,"12MFC"}</definedName>
    <definedName name="wrn.INPUT._1_1_2" hidden="1">{#N/A,#N/A,FALSE,"12MFC"}</definedName>
    <definedName name="wrn.INPUT._1_1_3" hidden="1">{#N/A,#N/A,FALSE,"12MFC"}</definedName>
    <definedName name="wrn.INPUT._1_2" hidden="1">{#N/A,#N/A,FALSE,"12MFC"}</definedName>
    <definedName name="wrn.INPUT._1_3" hidden="1">{#N/A,#N/A,FALSE,"12MFC"}</definedName>
    <definedName name="wrn.INPUT._2" hidden="1">{#N/A,#N/A,FALSE,"12MFC"}</definedName>
    <definedName name="wrn.INPUT._3" hidden="1">{#N/A,#N/A,FALSE,"12MFC"}</definedName>
    <definedName name="wrn.INPUT._4" hidden="1">{#N/A,#N/A,FALSE,"12MFC"}</definedName>
    <definedName name="wrn.input2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A." hidden="1">{"Aa",#N/A,FALSE,"A"}</definedName>
    <definedName name="wrn.INPUTA._1" hidden="1">{"Aa",#N/A,FALSE,"A"}</definedName>
    <definedName name="wrn.inputa2" hidden="1">{"Aa",#N/A,FALSE,"A"}</definedName>
    <definedName name="wrn.inputa2_1" hidden="1">{"Aa",#N/A,FALSE,"A"}</definedName>
    <definedName name="wrn.INPUTB." hidden="1">{"Ba",#N/A,FALSE,"B"}</definedName>
    <definedName name="wrn.INPUTB._1" hidden="1">{"Ba",#N/A,FALSE,"B"}</definedName>
    <definedName name="wrn.INPUTC." hidden="1">{"Ca",#N/A,FALSE,"C";"Cb",#N/A,FALSE,"C";"Cc",#N/A,FALSE,"C";"Cd",#N/A,FALSE,"C";"Ce",#N/A,FALSE,"C"}</definedName>
    <definedName name="wrn.INPUTC._1" hidden="1">{"Ca",#N/A,FALSE,"C";"Cb",#N/A,FALSE,"C";"Cc",#N/A,FALSE,"C";"Cd",#N/A,FALSE,"C";"Ce",#N/A,FALSE,"C"}</definedName>
    <definedName name="wrn.INPUTD." hidden="1">{"Da",#N/A,FALSE,"D"}</definedName>
    <definedName name="wrn.INPUTD._1" hidden="1">{"Da",#N/A,FALSE,"D"}</definedName>
    <definedName name="wrn.INPUTE." hidden="1">{"Ea",#N/A,FALSE,"E"}</definedName>
    <definedName name="wrn.INPUTE._1" hidden="1">{"Ea",#N/A,FALSE,"E"}</definedName>
    <definedName name="wrn.INPUTF." hidden="1">{"Fa",#N/A,FALSE,"F";"Fb",#N/A,FALSE,"F"}</definedName>
    <definedName name="wrn.INPUTF._1" hidden="1">{"Fa",#N/A,FALSE,"F";"Fb",#N/A,FALSE,"F"}</definedName>
    <definedName name="wrn.INPUTG." hidden="1">{"Ga",#N/A,FALSE,"G"}</definedName>
    <definedName name="wrn.INPUTG._1" hidden="1">{"Ga",#N/A,FALSE,"G"}</definedName>
    <definedName name="wrn.INPUTH." hidden="1">{"Ha",#N/A,FALSE,"H";"Hb",#N/A,FALSE,"H"}</definedName>
    <definedName name="wrn.INPUTH._1" hidden="1">{"Ha",#N/A,FALSE,"H";"Hb",#N/A,FALSE,"H"}</definedName>
    <definedName name="wrn.INPUTI." hidden="1">{"Ia",#N/A,FALSE,"I";"Ib",#N/A,FALSE,"I"}</definedName>
    <definedName name="wrn.INPUTI._1" hidden="1">{"Ia",#N/A,FALSE,"I";"Ib",#N/A,FALSE,"I"}</definedName>
    <definedName name="wrn.INPUTJ." hidden="1">{"Ja",#N/A,FALSE,"J"}</definedName>
    <definedName name="wrn.INPUTJ._1" hidden="1">{"Ja",#N/A,FALSE,"J"}</definedName>
    <definedName name="wrn.INPUTK." hidden="1">{"Ka",#N/A,FALSE,"K"}</definedName>
    <definedName name="wrn.INPUTK._1" hidden="1">{"Ka",#N/A,FALSE,"K"}</definedName>
    <definedName name="wrn.inputl" hidden="1">{"Ka",#N/A,FALSE,"K"}</definedName>
    <definedName name="wrn.Inputs._.outputs." hidden="1">{"key inputs",#N/A,FALSE,"Key Inputs";"key outputs",#N/A,FALSE,"Outputs";"Other inputs",#N/A,FALSE,"Other Inputs";"cashflow",#N/A,FALSE,"Statemnts"}</definedName>
    <definedName name="wrn.Insurance." hidden="1">{"Insurance",#N/A,FALSE,"Profitable Growth by Unit"}</definedName>
    <definedName name="wrn.Intérêts._.Mai._.95.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v_Summary." hidden="1">{"Entire Spreadsheet",#N/A,FALSE,"ACCTLIST";"Invoices",#N/A,FALSE,"ACCTLIST"}</definedName>
    <definedName name="wrn.Invest._.Allow." hidden="1">{#N/A,#N/A,FALSE,"Invest Allow"}</definedName>
    <definedName name="wrn.Invest._.Allow._1" hidden="1">{#N/A,#N/A,FALSE,"Invest Allow"}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tesi." hidden="1">{#N/A,#N/A,FALSE,"Ipotesi comuni"}</definedName>
    <definedName name="wrn.IS._.All." hidden="1">{"IS Q95",#N/A,FALSE,"C";"IS Q96",#N/A,FALSE,"C";"IS Years",#N/A,FALSE,"C"}</definedName>
    <definedName name="wrn.IS._.All._1" hidden="1">{"IS Q95",#N/A,FALSE,"C";"IS Q96",#N/A,FALSE,"C";"IS Years",#N/A,FALSE,"C"}</definedName>
    <definedName name="wrn.IS._.Annual." hidden="1">{"IS Annual",#N/A,FALSE,"Income Statement"}</definedName>
    <definedName name="wrn.IS._.Annual._1" hidden="1">{"IS Annual",#N/A,FALSE,"Income Statement"}</definedName>
    <definedName name="wrn.IS._.Q._.96." hidden="1">{"IS Q 96",#N/A,FALSE,"C"}</definedName>
    <definedName name="wrn.IS._.Q._.96._1" hidden="1">{"IS Q 96",#N/A,FALSE,"C"}</definedName>
    <definedName name="wrn.IS._.Q95." hidden="1">{"IS Q95",#N/A,FALSE,"C"}</definedName>
    <definedName name="wrn.IS._.Q95._1" hidden="1">{"IS Q95",#N/A,FALSE,"C"}</definedName>
    <definedName name="wrn.IS._.Q96." hidden="1">{"IS Q96",#N/A,FALSE,"C"}</definedName>
    <definedName name="wrn.IS._.Q96._1" hidden="1">{"IS Q96",#N/A,FALSE,"C"}</definedName>
    <definedName name="wrn.IS._.Q97." hidden="1">{"IS Q97",#N/A,FALSE,"C"}</definedName>
    <definedName name="wrn.IS._.Q97._1" hidden="1">{"IS Q97",#N/A,FALSE,"C"}</definedName>
    <definedName name="wrn.IS._.Qtr.." hidden="1">{"IS Qtr.",#N/A,FALSE,"Income Statement"}</definedName>
    <definedName name="wrn.IS._.Qtr.._1" hidden="1">{"IS Qtr.",#N/A,FALSE,"Income Statement"}</definedName>
    <definedName name="wrn.IS._.Quarterly." hidden="1">{"IS 96Q",#N/A,FALSE,"Income Statement";"IS 97Q",#N/A,FALSE,"Income Statement"}</definedName>
    <definedName name="wrn.IS._.Quarterly._1" hidden="1">{"IS 96Q",#N/A,FALSE,"Income Statement";"IS 97Q",#N/A,FALSE,"Income Statement"}</definedName>
    <definedName name="wrn.IS._.Yearly." hidden="1">{"IS Years",#N/A,FALSE,"Income Statement"}</definedName>
    <definedName name="wrn.IS._.Yearly._1" hidden="1">{"IS Years",#N/A,FALSE,"Income Statement"}</definedName>
    <definedName name="wrn.IS._.Years." hidden="1">{"IS Years",#N/A,FALSE,"C"}</definedName>
    <definedName name="wrn.IS._.Years._1" hidden="1">{"IS Years",#N/A,FALSE,"C"}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egrpt.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ne." hidden="1">{"det (May)",#N/A,FALSE,"June";"sum (MAY YTD)",#N/A,FALSE,"June YTD"}</definedName>
    <definedName name="wrn.Jury.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Quarterly." hidden="1">{"K3 first",#N/A,FALSE,"Qtr.";"K3 second",#N/A,FALSE,"Qtr.";"K3 Third",#N/A,FALSE,"Qtr.";"K3 Fourth",#N/A,FALSE,"Qtr.";"K3 Full",#N/A,FALSE,"Qtr."}</definedName>
    <definedName name="wrn.KKR._.Management._.Letter.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riall." hidden="1">{"kricash",#N/A,FALSE,"INC";"kriinc",#N/A,FALSE,"INC";"krimiami",#N/A,FALSE,"INC";"kriother",#N/A,FALSE,"INC";"kripapers",#N/A,FALSE,"INC"}</definedName>
    <definedName name="wrn.Labour._.Reports." hidden="1">{#N/A,#N/A,FALSE,"Hours Worked";#N/A,#N/A,FALSE,"Labour Cost Jul98-Jun99";#N/A,#N/A,FALSE,"Standard Hours"}</definedName>
    <definedName name="wrn.Landscape._.schs.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BO._.Summary." hidden="1">{"LBO Summary",#N/A,FALSE,"Summary"}</definedName>
    <definedName name="wrn.LCPLCons." hidden="1">{"LCConsBSFinalCflowQ",#N/A,TRUE,"LCCons";"LCConsBSCflowQ",#N/A,TRUE,"LCCons";"LCConsSupportCflowQ",#N/A,TRUE,"LCCons"}</definedName>
    <definedName name="wrn.LCPLCons._1" hidden="1">{"LCConsBSFinalCflowQ",#N/A,TRUE,"LCCons";"LCConsBSCflowQ",#N/A,TRUE,"LCCons";"LCConsSupportCflowQ",#N/A,TRUE,"LCCons"}</definedName>
    <definedName name="wrn.LEASE." hidden="1">{"LEASE",#N/A,FALSE,"TBCAOG"}</definedName>
    <definedName name="wrn.lh97.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oad._.scenarios." hidden="1">{#N/A,"1. Loads end 4Q03",FALSE,"Load effects";#N/A,"2. Loads end 1Q04",FALSE,"Load effects";#N/A,"3. Loads don't end",FALSE,"Load effects"}</definedName>
    <definedName name="wrn.Loans." hidden="1">{"Summary report",#N/A,FALSE,"BBH";"Details - chart",#N/A,FALSE,"BBH"}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Yreports.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M1._.Operating._.Statement." hidden="1">{"M1Print",#N/A,FALSE,"M1"}</definedName>
    <definedName name="wrn.M1s._.Statistics." hidden="1">{"M1sPrint",#N/A,FALSE,"M1s"}</definedName>
    <definedName name="wrn.M2._.Balance._.Sheet." hidden="1">{"M2Print",#N/A,FALSE,"M2"}</definedName>
    <definedName name="wrn.M2a._.Cashflow." hidden="1">{"M2aPrint",#N/A,FALSE,"M2a"}</definedName>
    <definedName name="wrn.M4._.Inventories." hidden="1">{"M4Print",#N/A,FALSE,"M4"}</definedName>
    <definedName name="wrn.M5._.Flash._.and._.Forecast." hidden="1">{"M5Print",#N/A,FALSE,"M5"}</definedName>
    <definedName name="wrn.M6._.Management._.Summary." hidden="1">{"M6Print",#N/A,FALSE,"M6";"M6_1Print",#N/A,FALSE,"M6_1";"M6_2Print",#N/A,FALSE,"M6_2"}</definedName>
    <definedName name="wrn.M7._.Financial._.Controllers._.report." hidden="1">{"M7_1Print",#N/A,TRUE,"M7_1";"M7_2Print",#N/A,TRUE,"M7_2"}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nagement._.Reports." hidden="1">{#N/A,#N/A,FALSE,"Index for Reports";#N/A,#N/A,FALSE,"1"}</definedName>
    <definedName name="wrn.Management._.Reports._1" hidden="1">{#N/A,#N/A,FALSE,"Index for Reports";#N/A,#N/A,FALSE,"1"}</definedName>
    <definedName name="wrn.March._.99._.Board.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GIN." hidden="1">{#N/A,#N/A,FALSE,"VISTAF"}</definedName>
    <definedName name="wrn.mario" hidden="1">{"Area1",#N/A,TRUE,"Obiettivo";"Area2",#N/A,TRUE,"Dati per Direzione"}</definedName>
    <definedName name="wrn.Mario." hidden="1">{"Area1",#N/A,TRUE,"Obiettivo";"Area2",#N/A,TRUE,"Dati per Direzione"}</definedName>
    <definedName name="wrn.Marketing._.and._.Back._.up.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Pages.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rograms." hidden="1">{"Marketing",#N/A,FALSE,"Marketing Programs"}</definedName>
    <definedName name="wrn.Marketing._.Programs._1" hidden="1">{"Marketing",#N/A,FALSE,"Marketing Programs"}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_Income." hidden="1">{"Annual_Income",#N/A,FALSE,"Master Model";"Quarterly_Income",#N/A,FALSE,"Master Model"}</definedName>
    <definedName name="wrn.Material._.Detail." hidden="1">{#N/A,#N/A,FALSE,"Material Detail"}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EDICAL.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lbourne.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NSUALES." hidden="1">{"CTO MES ACTUAL",#N/A,FALSE,"BASE ANEXOS";"VAR MES ACT",#N/A,FALSE,"BASE ANEXOS"}</definedName>
    <definedName name="wrn.Menu." hidden="1">{"menu",#N/A,FALSE,"Menu"}</definedName>
    <definedName name="wrn.Menu._1" hidden="1">{"menu",#N/A,FALSE,"Menu"}</definedName>
    <definedName name="wrn.MGT._.ACCOUNT." hidden="1">{"PREMIUM",#N/A,FALSE,"rlt9912";"IBNR",#N/A,FALSE,"rlt9912";"O/S CLAIMS",#N/A,FALSE,"rlt9912";"DAC",#N/A,FALSE,"rlt9912";"UPR",#N/A,FALSE,"rlt9912"}</definedName>
    <definedName name="wrn.MHHD.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hrfcst." hidden="1">{#N/A,#N/A,FALSE,"MANHR FCST-BASE"}</definedName>
    <definedName name="wrn.MKT_2MONTH.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QTR.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YTD." hidden="1">{"MKT_RPT",#N/A,FALSE,"MARKET";"DTI_MKT",#N/A,FALSE,"DTI ";"DII_MKT",#N/A,FALSE,"DII ";"DDI_MKT",#N/A,FALSE,"DDI ";"DRI_MKT",#N/A,FALSE,"DRI ";"DEI_MKT",#N/A,FALSE,"DEI ";"MKT_recl",#N/A,FALSE,"MARKET"}</definedName>
    <definedName name="wrn.MOBIL." hidden="1">{"quarter",#N/A,FALSE,"MOB"}</definedName>
    <definedName name="wrn.model." hidden="1">{"basic",#N/A,FALSE,"BASIC"}</definedName>
    <definedName name="wrn.MODULES." hidden="1">{"MODULES",#N/A,FALSE,"TBCAOG"}</definedName>
    <definedName name="wrn.month_end." hidden="1">{"rollup_for",#N/A,FALSE,"98 Cost Center Roll-Up";"rollup_chg",#N/A,FALSE,"98 Cost Center Roll-Up"}</definedName>
    <definedName name="wrn.MONTH._.END._.SPREADS.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Report.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_.Package." hidden="1">{#N/A,#N/A,FALSE,"Global Wls Trend";#N/A,#N/A,FALSE,"Region Trend";#N/A,#N/A,FALSE,"PBU Trend"}</definedName>
    <definedName name="wrn.Monthly." hidden="1">{"Green Book",#N/A,FALSE,"G Book";"Reconciliation",#N/A,FALSE,"EZ Prof Rec"}</definedName>
    <definedName name="wrn.Monthly._.Data." hidden="1">{"1999 by month",#N/A,FALSE,"Total_Company"}</definedName>
    <definedName name="wrn.Monthly._.Financial._.Statements." hidden="1">{"IS Monthly",#N/A,FALSE,"IS";"BS Monthly",#N/A,FALSE,"BS";"CF Monthly",#N/A,FALSE,"SCF";"CapEx Summary Monthly",#N/A,FALSE,"Capital";"CapEx Detail Monthly",#N/A,FALSE,"Capital"}</definedName>
    <definedName name="wrn.Monthly._.PL._.Act._.Vs._.Fcst._.YTD." hidden="1">{"Act Vs Fcst YTD",#N/A,TRUE,"Monthly PL"}</definedName>
    <definedName name="wrn.Monthly._.report.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ONTHLY._.REVENUE._.REPORT." hidden="1">{#N/A,#N/A,FALSE,"REV RPT";#N/A,#N/A,FALSE,"AFF COMP";#N/A,#N/A,FALSE,"REP COMM";#N/A,#N/A,FALSE,"REVBYADV";#N/A,#N/A,FALSE,"DAYPART";#N/A,#N/A,FALSE,"FLASH"}</definedName>
    <definedName name="wrn.monthly._.review." hidden="1">{#N/A,#N/A,FALSE,"SUMMARY";#N/A,#N/A,FALSE,"MTD";#N/A,#N/A,FALSE,"YTD";#N/A,#N/A,FALSE,"Forecast"}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._1" hidden="1">{"Green Book",#N/A,FALSE,"G Book";"Reconciliation",#N/A,FALSE,"EZ Prof Rec"}</definedName>
    <definedName name="wrn.MONTHLYDHS.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s." hidden="1">{#N/A,#N/A,TRUE,"Monthly BCG";#N/A,#N/A,TRUE,"Monthly w|o Wireless";#N/A,#N/A,TRUE,"Monthly Wireless"}</definedName>
    <definedName name="wrn.Monthlys._1" hidden="1">{#N/A,#N/A,TRUE,"Monthly BCG";#N/A,#N/A,TRUE,"Monthly w|o Wireless";#N/A,#N/A,TRUE,"Monthly Wireless"}</definedName>
    <definedName name="wrn.MPLTC." hidden="1">{#N/A,#N/A,FALSE,"Sheet1"}</definedName>
    <definedName name="wrn.Murray._.Simons." hidden="1">{#N/A,#N/A,FALSE,"Cost Report";#N/A,#N/A,FALSE,"Table 2.1";#N/A,#N/A,FALSE,"Plant Statistics";"Plant Costs",#N/A,FALSE,"Cost Summary"}</definedName>
    <definedName name="wrn.MVD." hidden="1">{#N/A,#N/A,FALSE,"MVD_98LROP_Pl";#N/A,#N/A,FALSE,"MVD_98LROP_Sales";#N/A,#N/A,FALSE,"MVD LROP Product P+L";#N/A,#N/A,FALSE,"MVD R&amp;O's";#N/A,#N/A,FALSE,"MVD 98LROP Launches"}</definedName>
    <definedName name="wrn.na" hidden="1">{"SCH1C",#N/A,FALSE,"North America"}</definedName>
    <definedName name="wrn.NA._.Sched._.1._.and._.2." hidden="1">{"SCH1C",#N/A,FALSE,"North America";"SCH2C",#N/A,FALSE,"North America"}</definedName>
    <definedName name="wrn.NA._.Schedule._.1." hidden="1">{"SCH1C",#N/A,FALSE,"North America"}</definedName>
    <definedName name="wrn.NA._.Schedule._.2." hidden="1">{"SCH2C",#N/A,FALSE,"North America"}</definedName>
    <definedName name="wrn.Narrow._.Boddy._.Generic.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et._.Backs." hidden="1">{"Net Backs",#N/A,FALSE,"Net Backs"}</definedName>
    <definedName name="wrn.Net._.Backs._1" hidden="1">{"Net Backs",#N/A,FALSE,"Net Backs"}</definedName>
    <definedName name="wrn.Netbacks." hidden="1">{"Netbacks",#N/A,FALSE,"B"}</definedName>
    <definedName name="wrn.Netbacks._1" hidden="1">{"Netbacks",#N/A,FALSE,"B"}</definedName>
    <definedName name="wrn.NEW_FLASH.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._.NAV." hidden="1">{"New NAV",#N/A,FALSE,"New NAV"}</definedName>
    <definedName name="wrn.New._.NAV._1" hidden="1">{"New NAV",#N/A,FALSE,"New NAV"}</definedName>
    <definedName name="wrn.new96FS.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PTC.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DEV.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EUR.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SS.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tfinance." hidden="1">{"Rate",#N/A,TRUE,"SUMMARY";"Ratios",#N/A,TRUE,"Ratios";"BUDGETREVENUE",#N/A,TRUE,"Revenue";"TOTALS",#N/A,TRUE,"DETAIL"}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Office." hidden="1">{#N/A,#N/A,FALSE,"OffAdvance";#N/A,#N/A,FALSE,"OffExpRprt";#N/A,#N/A,FALSE,"Travelling";#N/A,#N/A,FALSE,"Entertmnt";#N/A,#N/A,FALSE,"Promotion"}</definedName>
    <definedName name="wrn.one." hidden="1">{"Grp_05_M",#N/A,FALSE,"Grp";"Grp_06_M",#N/A,FALSE,"Grp";"F1_05_M",#N/A,FALSE,"F1";"F1_06_M",#N/A,FALSE,"F1"}</definedName>
    <definedName name="wrn.One._.Pager._.plus._.Technicals." hidden="1">{#N/A,#N/A,FALSE,"One Pager";#N/A,#N/A,FALSE,"Technical"}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CALC." hidden="1">{"coa",#N/A,FALSE,"N";"cob",#N/A,FALSE,"N";"coc",#N/A,FALSE,"N";"cod",#N/A,FALSE,"N";"coe",#N/A,FALSE,"N";"cof",#N/A,FALSE,"N";"cog",#N/A,FALSE,"N";"coh",#N/A,FALSE,"N";"coi",#N/A,FALSE,"N"}</definedName>
    <definedName name="wrn.OPCALC._1" hidden="1">{"coa",#N/A,FALSE,"N";"cob",#N/A,FALSE,"N";"coc",#N/A,FALSE,"N";"cod",#N/A,FALSE,"N";"coe",#N/A,FALSE,"N";"cof",#N/A,FALSE,"N";"cog",#N/A,FALSE,"N";"coh",#N/A,FALSE,"N";"coi",#N/A,FALSE,"N"}</definedName>
    <definedName name="wrn.OpCostIn.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erating._.Statistics." hidden="1">{"Operating Statictics",#N/A,FALSE,"Operating Statistics"}</definedName>
    <definedName name="wrn.Operating._.Statistics._1" hidden="1">{"Operating Statictics",#N/A,FALSE,"Operating Statistics"}</definedName>
    <definedName name="wrn.ops._.assum." hidden="1">{#N/A,#N/A,FALSE,"ops assum"}</definedName>
    <definedName name="wrn.ops._.assum._1" hidden="1">{#N/A,#N/A,FALSE,"ops assum"}</definedName>
    <definedName name="wrn.ORO._.COST._.PAGE." hidden="1">{"ORO COST PAGE",#N/A,FALSE,"ORO-TMC"}</definedName>
    <definedName name="wrn.ORO._.COST._.VALUES." hidden="1">{"ORO Cost Sheet Values",#N/A,FALSE,"ORO-TMC"}</definedName>
    <definedName name="wrn.ORO._.SALES._.PAGE." hidden="1">{"ORO SALES PAGE",#N/A,FALSE,"ORO-TMC"}</definedName>
    <definedName name="wrn.Other._.Foreign." hidden="1">{"Other Foreign",#N/A,FALSE,"Other For."}</definedName>
    <definedName name="wrn.Other._.Foreign._1" hidden="1">{"Other Foreign",#N/A,FALSE,"Other For."}</definedName>
    <definedName name="wrn.OUT." hidden="1">{"Oa",#N/A,FALSE,"O";"Ob",#N/A,FALSE,"O";"Oc",#N/A,FALSE,"O";"Od",#N/A,FALSE,"O";"Oe",#N/A,FALSE,"O";"Of",#N/A,FALSE,"O";"Og",#N/A,FALSE,"O";"Oh",#N/A,FALSE,"O";"Oi",#N/A,FALSE,"O"}</definedName>
    <definedName name="wrn.OUT._1" hidden="1">{"Oa",#N/A,FALSE,"O";"Ob",#N/A,FALSE,"O";"Oc",#N/A,FALSE,"O";"Od",#N/A,FALSE,"O";"Oe",#N/A,FALSE,"O";"Of",#N/A,FALSE,"O";"Og",#N/A,FALSE,"O";"Oh",#N/A,FALSE,"O";"Oi",#N/A,FALSE,"O"}</definedName>
    <definedName name="wrn.Outlook._.Report." hidden="1">{#N/A,#N/A,FALSE,"Outlook for Month ";#N/A,#N/A,FALSE,"Risk for Month ";#N/A,#N/A,FALSE,"Upside for Month"}</definedName>
    <definedName name="wrn.OUTPUT." hidden="1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1_1_1" hidden="1">{"DCF","UPSIDE CASE",FALSE,"Sheet1";"DCF","BASE CASE",FALSE,"Sheet1";"DCF","DOWNSIDE CASE",FALSE,"Sheet1"}</definedName>
    <definedName name="wrn.OUTPUT._1_1_2" hidden="1">{"DCF","UPSIDE CASE",FALSE,"Sheet1";"DCF","BASE CASE",FALSE,"Sheet1";"DCF","DOWNSIDE CASE",FALSE,"Sheet1"}</definedName>
    <definedName name="wrn.OUTPUT._1_1_3" hidden="1">{"DCF","UPSIDE CASE",FALSE,"Sheet1";"DCF","BASE CASE",FALSE,"Sheet1";"DCF","DOWNSIDE CASE",FALSE,"Sheet1"}</definedName>
    <definedName name="wrn.OUTPUT._1_2" hidden="1">{"DCF","UPSIDE CASE",FALSE,"Sheet1";"DCF","BASE CASE",FALSE,"Sheet1";"DCF","DOWNSIDE CASE",FALSE,"Sheet1"}</definedName>
    <definedName name="wrn.OUTPUT._1_3" hidden="1">{"DCF","UPSIDE CASE",FALSE,"Sheet1";"DCF","BASE CASE",FALSE,"Sheet1";"DCF","DOWNSIDE CASE",FALSE,"Sheet1"}</definedName>
    <definedName name="wrn.OUTPUT._1_4" hidden="1">{"DCF","UPSIDE CASE",FALSE,"Sheet1";"DCF","BASE CASE",FALSE,"Sheet1";"DCF","DOWNSIDE CASE",FALSE,"Sheet1"}</definedName>
    <definedName name="wrn.OUTPUT._2" hidden="1">{"DCF","UPSIDE CASE",FALSE,"Sheet1";"DCF","BASE CASE",FALSE,"Sheet1";"DCF","DOWNSIDE CASE",FALSE,"Sheet1"}</definedName>
    <definedName name="wrn.OUTPUT._3" hidden="1">{"DCF","UPSIDE CASE",FALSE,"Sheet1";"DCF","BASE CASE",FALSE,"Sheet1";"DCF","DOWNSIDE CASE",FALSE,"Sheet1"}</definedName>
    <definedName name="wrn.OUTPUT._4" hidden="1">{"DCF","UPSIDE CASE",FALSE,"Sheet1";"DCF","BASE CASE",FALSE,"Sheet1";"DCF","DOWNSIDE CASE",FALSE,"Sheet1"}</definedName>
    <definedName name="wrn.output.2" hidden="1">{"DCF","UPSIDE CASE",FALSE,"Sheet1";"DCF","BASE CASE",FALSE,"Sheet1";"DCF","DOWNSIDE CASE",FALSE,"Sheet1"}</definedName>
    <definedName name="wrn.output.2_1" hidden="1">{"DCF","UPSIDE CASE",FALSE,"Sheet1";"DCF","BASE CASE",FALSE,"Sheet1";"DCF","DOWNSIDE CASE",FALSE,"Sheet1"}</definedName>
    <definedName name="wrn.p852._.addendum." hidden="1">{#N/A,#N/A,FALSE,"mgtsum.XLS";#N/A,#N/A,FALSE,"CAPONE";#N/A,#N/A,FALSE,"CAPTWO";#N/A,#N/A,FALSE,"CAPTHREE"}</definedName>
    <definedName name="wrn.P854._.ADDENDUM." hidden="1">{#N/A,#N/A,FALSE,"mgtsum.XLS";#N/A,#N/A,FALSE,"CAPONE";#N/A,#N/A,FALSE,"CAPTWO";#N/A,#N/A,FALSE,"CAPTHREE"}</definedName>
    <definedName name="wrn.p854._.addendum2" hidden="1">{#N/A,#N/A,FALSE,"mgtsum.XLS";#N/A,#N/A,FALSE,"CAPONE";#N/A,#N/A,FALSE,"CAPTWO";#N/A,#N/A,FALSE,"CAPTHREE"}</definedName>
    <definedName name="wrn.p854._.addendum3" hidden="1">{#N/A,#N/A,FALSE,"mgtsum.XLS";#N/A,#N/A,FALSE,"CAPONE";#N/A,#N/A,FALSE,"CAPTWO";#N/A,#N/A,FALSE,"CAPTHREE"}</definedName>
    <definedName name="wrn.Package.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ndL_Consolidated." hidden="1">{"Print",#N/A,FALSE,"P&amp;L_Consolidated"}</definedName>
    <definedName name="wrn.PARA._.EL._.CONSEJO." hidden="1">{"CONSEJO",#N/A,FALSE,"Dist p0";"CONSEJO",#N/A,FALSE,"Ficha CODICE"}</definedName>
    <definedName name="wrn.PARA._.LA._.CARTA." hidden="1">{"uno",#N/A,FALSE,"Dist total";"COMENTARIO",#N/A,FALSE,"Ficha CODICE"}</definedName>
    <definedName name="wrn.PARTNERSHIP." hidden="1">{#N/A,#N/A,FALSE,"BALANCE SHEET";#N/A,#N/A,FALSE,"PL ACCOUNT";#N/A,#N/A,FALSE,"FIXED ASSETS";#N/A,#N/A,FALSE,"HP (V)";#N/A,#N/A,FALSE,"TAX COMP";#N/A,#N/A,FALSE,"W&amp;T";#N/A,#N/A,FALSE,"RECONCILE"}</definedName>
    <definedName name="wrn.PCS.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ending._.AC." hidden="1">{#N/A,#N/A,FALSE,"3410599";#N/A,#N/A,FALSE,"34106";#N/A,#N/A,FALSE,"34903";#N/A,#N/A,FALSE,"4450999";#N/A,#N/A,FALSE,"44901"}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PACKPG3.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ter._.Johnston.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L." hidden="1">{"PL2000",#N/A,FALSE,"BL2000"}</definedName>
    <definedName name="wrn.PL._.guldens.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n._.EVA.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bscf." hidden="1">{"p_l",#N/A,FALSE,"Summary Accounts"}</definedName>
    <definedName name="wrn.PPP._.Reserve.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RES_OUT.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." hidden="1">{"Present",#N/A,FALSE,"Assump";"Present",#N/A,FALSE,"Calc";"Present",#N/A,FALSE,"Cover"}</definedName>
    <definedName name="wrn.Prfit._.and._.Loss." hidden="1">{#N/A,#N/A,FALSE,"Profit and Loss"}</definedName>
    <definedName name="wrn.Prfit._.and._.Loss._1" hidden="1">{#N/A,#N/A,FALSE,"Profit and Loss"}</definedName>
    <definedName name="wrn.PrimeCo." hidden="1">{"print 1",#N/A,FALSE,"PrimeCo PCS";"print 2",#N/A,FALSE,"PrimeCo PCS";"valuation",#N/A,FALSE,"PrimeCo PCS"}</definedName>
    <definedName name="wrn.print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full_report.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." hidden="1">{#N/A,#N/A,FALSE,"Trading-Mult ";#N/A,#N/A,FALSE,"Trading-Cap";#N/A,#N/A,FALSE,"Trading-Inc";#N/A,#N/A,FALSE,"Cash Flow";#N/A,#N/A,FALSE,"M&amp;A info"}</definedName>
    <definedName name="wrn.print._.all." hidden="1">{#N/A,#N/A,FALSE,"$170M Cash";#N/A,#N/A,FALSE,"$250M Cash";#N/A,#N/A,FALSE,"$325M Cash"}</definedName>
    <definedName name="wrn.Print._.All._.3._.Financial._.Reports." hidden="1">{"EAGLE SERVICES AT SALES",#N/A,FALSE,"ORO-TMC";"EAGLE SERVICES COSTS",#N/A,FALSE,"ORO-TMC";"TMC EAGLE SERVICES",#N/A,FALSE,"ORO-TMC"}</definedName>
    <definedName name="wrn.Print._.All._.A4.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GLI._.Reports." hidden="1">{"GLI-Income Statement",#N/A,FALSE,"gli";"GLI - Balance Sheet Wksht",#N/A,FALSE,"gli";"GLI-Cash Flow",#N/A,FALSE,"gli";"GLI Qtrly Stats",#N/A,FALSE,"gli"}</definedName>
    <definedName name="wrn.Print._.All._.Letter.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1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graphs." hidden="1">{"cap_structure",#N/A,FALSE,"Graph-Mkt Cap";"price",#N/A,FALSE,"Graph-Price";"ebit",#N/A,FALSE,"Graph-EBITDA";"ebitda",#N/A,FALSE,"Graph-EBITDA"}</definedName>
    <definedName name="wrn.Print._.Model.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Out._.1." hidden="1">{"Five Year",#N/A,FALSE,"Summary (2)";"Month 1 and Years",#N/A,FALSE,"Cash Budget"}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raw._.data._.entry." hidden="1">{"inputs raw data",#N/A,TRUE,"INPUT"}</definedName>
    <definedName name="wrn.Print._.Report.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sults._.A4." hidden="1">{"Valuation",#N/A,TRUE,"Valuation Summary";"Financial Statements",#N/A,TRUE,"Results";"Results",#N/A,TRUE,"Results";"Ratios",#N/A,TRUE,"Results"}</definedName>
    <definedName name="wrn.Print._.Results._.Letter." hidden="1">{"Valuation Letter",#N/A,TRUE,"Valuation Summary";"Financial Statements Letter",#N/A,TRUE,"Results";"Results Letter",#N/A,TRUE,"Results";"Ratios Letter",#N/A,TRUE,"Results"}</definedName>
    <definedName name="wrn.print._.summary._.sheets." hidden="1">{"summary1",#N/A,TRUE,"Comps";"summary2",#N/A,TRUE,"Comps";"summary3",#N/A,TRUE,"Comps"}</definedName>
    <definedName name="wrn.Print._.whole._.Report.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1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_1_1" hidden="1">{#N/A,#N/A,FALSE,"Trading-Mult ";#N/A,#N/A,FALSE,"Trading-Cap";#N/A,#N/A,FALSE,"Trading-Inc";#N/A,#N/A,FALSE,"Cash Flow";#N/A,#N/A,FALSE,"M&amp;A info"}</definedName>
    <definedName name="wrn.Print._1_1_2" hidden="1">{#N/A,#N/A,FALSE,"Trading-Mult ";#N/A,#N/A,FALSE,"Trading-Cap";#N/A,#N/A,FALSE,"Trading-Inc";#N/A,#N/A,FALSE,"Cash Flow";#N/A,#N/A,FALSE,"M&amp;A info"}</definedName>
    <definedName name="wrn.Print._1_1_3" hidden="1">{#N/A,#N/A,FALSE,"Trading-Mult ";#N/A,#N/A,FALSE,"Trading-Cap";#N/A,#N/A,FALSE,"Trading-Inc";#N/A,#N/A,FALSE,"Cash Flow";#N/A,#N/A,FALSE,"M&amp;A info"}</definedName>
    <definedName name="wrn.Print._1_2" hidden="1">{#N/A,#N/A,FALSE,"Trading-Mult ";#N/A,#N/A,FALSE,"Trading-Cap";#N/A,#N/A,FALSE,"Trading-Inc";#N/A,#N/A,FALSE,"Cash Flow";#N/A,#N/A,FALSE,"M&amp;A info"}</definedName>
    <definedName name="wrn.Print._1_3" hidden="1">{#N/A,#N/A,FALSE,"Trading-Mult ";#N/A,#N/A,FALSE,"Trading-Cap";#N/A,#N/A,FALSE,"Trading-Inc";#N/A,#N/A,FALSE,"Cash Flow";#N/A,#N/A,FALSE,"M&amp;A info"}</definedName>
    <definedName name="wrn.Print._1_4" hidden="1">{#N/A,#N/A,FALSE,"Trading-Mult ";#N/A,#N/A,FALSE,"Trading-Cap";#N/A,#N/A,FALSE,"Trading-Inc";#N/A,#N/A,FALSE,"Cash Flow";#N/A,#N/A,FALSE,"M&amp;A info"}</definedName>
    <definedName name="wrn.Print._2" hidden="1">{#N/A,#N/A,FALSE,"Trading-Mult ";#N/A,#N/A,FALSE,"Trading-Cap";#N/A,#N/A,FALSE,"Trading-Inc";#N/A,#N/A,FALSE,"Cash Flow";#N/A,#N/A,FALSE,"M&amp;A info"}</definedName>
    <definedName name="wrn.Print._3" hidden="1">{#N/A,#N/A,FALSE,"Trading-Mult ";#N/A,#N/A,FALSE,"Trading-Cap";#N/A,#N/A,FALSE,"Trading-Inc";#N/A,#N/A,FALSE,"Cash Flow";#N/A,#N/A,FALSE,"M&amp;A info"}</definedName>
    <definedName name="wrn.Print._4" hidden="1">{#N/A,#N/A,FALSE,"Trading-Mult ";#N/A,#N/A,FALSE,"Trading-Cap";#N/A,#N/A,FALSE,"Trading-Inc";#N/A,#N/A,FALSE,"Cash Flow";#N/A,#N/A,FALSE,"M&amp;A info"}</definedName>
    <definedName name="wrn.print2." hidden="1">{#N/A,#N/A,TRUE,"Cover";#N/A,#N/A,TRUE,"Val Summary i";#N/A,#N/A,TRUE,"Value";#N/A,#N/A,TRUE,"Summary";#N/A,#N/A,TRUE,"Transactions"}</definedName>
    <definedName name="wrn.PrintAll." hidden="1">{"PA1",#N/A,FALSE,"BORDMW";"pa2",#N/A,FALSE,"BORDMW";"PA3",#N/A,FALSE,"BORDMW";"PA4",#N/A,FALSE,"BORDMW"}</definedName>
    <definedName name="wrn.Printing._.the._.transactions._.sheets." hidden="1">{#N/A,#N/A,FALSE,"Eastern";#N/A,#N/A,FALSE,"Western"}</definedName>
    <definedName name="wrn.PRINTMODEL." hidden="1">{"A",#N/A,TRUE,"ASSUM";"D",#N/A,TRUE,"COP2";"E",#N/A,TRUE,"TARIFF";"F",#N/A,TRUE,"PROJECTIONS";"H",#N/A,TRUE,"PROJNS($)";"G",#N/A,TRUE,"LOANS"}</definedName>
    <definedName name="wrn.Printout.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_.2001.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temp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REP." hidden="1">{"PRINTREP",#N/A,FALSE,"Sheet1"}</definedName>
    <definedName name="wrn.Printsmalls." hidden="1">{"Printsmall",#N/A,FALSE,"Balance Sheet"}</definedName>
    <definedName name="wrn.Prod.._.Profile." hidden="1">{"Prod Pro",#N/A,FALSE,"E"}</definedName>
    <definedName name="wrn.Prod.._.Profile._1" hidden="1">{"Prod Pro",#N/A,FALSE,"E"}</definedName>
    <definedName name="wrn.Produciton._.Profile." hidden="1">{"Production Profile",#N/A,FALSE,"Production Profile"}</definedName>
    <definedName name="wrn.Produciton._.Profile._1" hidden="1">{"Production Profile",#N/A,FALSE,"Production Profile"}</definedName>
    <definedName name="wrn.Product._.Report.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ion._.Finished._.Goods._.Stock._.Valuation." hidden="1">{#N/A,#N/A,FALSE,"FG2540"}</definedName>
    <definedName name="wrn.Production._.Profile." hidden="1">{"Production Profile",#N/A,FALSE,"Production"}</definedName>
    <definedName name="wrn.Production._.Profile._1" hidden="1">{"Production Profile",#N/A,FALSE,"Production"}</definedName>
    <definedName name="wrn.Production._.Schedule." hidden="1">{"Production Schedule",#N/A,FALSE,"Production Schedule"}</definedName>
    <definedName name="wrn.Production._.Schedule._1" hidden="1">{"Production Schedule",#N/A,FALSE,"Production Schedule"}</definedName>
    <definedName name="wrn.PROFIT_AND_LOSS_._.SUMMARY." hidden="1">{"P&amp;L",#N/A,FALSE,"P&amp;L";"P&amp;L - By Quarter",#N/A,FALSE,"P&amp;L"}</definedName>
    <definedName name="wrn.PROFIT._.AND._.LOSS.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jeng." hidden="1">{"Commits",#N/A,FALSE,"Year"}</definedName>
    <definedName name="wrn.PT." hidden="1">{"PT2000",#N/A,FALSE,"BL2000"}</definedName>
    <definedName name="wrn.Pulp." hidden="1">{"Pulp Production",#N/A,FALSE,"Pulp";"Pulp Earnings",#N/A,FALSE,"Pulp"}</definedName>
    <definedName name="wrn.Purchase._.Macro.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Q03S44." hidden="1">{"Q03S44",#N/A,FALSE,"Graphs"}</definedName>
    <definedName name="wrn.Q04S44." hidden="1">{"Q04S44",#N/A,FALSE,"Graphs"}</definedName>
    <definedName name="wrn.Q04T4008." hidden="1">{"Q04T4008",#N/A,FALSE,"Graphs"}</definedName>
    <definedName name="wrn.Q07T4816." hidden="1">{"Q03T4816",#N/A,FALSE,"Graphs"}</definedName>
    <definedName name="wrn.Q3._.Prof._.Serv._.Summary." hidden="1">{"Professional Service Summary",#N/A,FALSE,"Q3 Prof Serv"}</definedName>
    <definedName name="wrn.Q3._.Professional._.service._.detail." hidden="1">{"Professional Service Detail",#N/A,FALSE,"Q3 Prof Serv"}</definedName>
    <definedName name="wrn.Qtr_.Op._.Q4." hidden="1">{"Qtr Op Mgd Q3",#N/A,FALSE,"Qtr-Op (Mng)";"Qtr Op Rpt Q4",#N/A,FALSE,"Qtr-Op (Rpt)";"Operating Vs Reported",#N/A,FALSE,"Rpt-Op Inc"}</definedName>
    <definedName name="wrn.Qtr._.Data." hidden="1">{"1999 by qtr",#N/A,FALSE,"Total_Company"}</definedName>
    <definedName name="wrn.Qtr._.Op._.Q1." hidden="1">{"Qtr Op Mgd Q1",#N/A,FALSE,"Qtr-Op (Mng)";"Qtr Op Rpt Q1",#N/A,FALSE,"Qtr-Op (Rpt)";"Operating Vs Reported",#N/A,FALSE,"Rpt-Op Inc"}</definedName>
    <definedName name="wrn.Qtr._.Op._.Q2." hidden="1">{"Qtr Op Mgd Q2",#N/A,FALSE,"Qtr-Op (Mng)";"Qtr Op Rpt Q2",#N/A,FALSE,"Qtr-Op (Rpt)";"Operating Vs Reported",#N/A,FALSE,"Rpt-Op Inc"}</definedName>
    <definedName name="wrn.Qtr._.Op._.Q3." hidden="1">{"Qtr Op Mgd Q3",#N/A,FALSE,"Qtr-Op (Mng)";"Qtr Op Rpt Q3",#N/A,FALSE,"Qtr-Op (Rpt)";"Operating Vs Reported",#N/A,FALSE,"Rpt-Op Inc"}</definedName>
    <definedName name="wrn.Qtr._.Op._.Q4." hidden="1">{"Qtr Op Mgd Q3",#N/A,FALSE,"Qtr-Op (Mng)";"Qtr Op Rpt Q4",#N/A,FALSE,"Qtr-Op (Rpt)";"Operating Vs Reported",#N/A,FALSE,"Rpt-Op Inc"}</definedName>
    <definedName name="wrn.Qtr._.Op._Q2a." hidden="1">{"Qtr Op Mgd Q2",#N/A,FALSE,"Qtr-Op (Mng)";"Qtr Op Rpt Q2",#N/A,FALSE,"Qtr-Op (Rpt)";"Operating Vs Reported",#N/A,FALSE,"Rpt-Op Inc"}</definedName>
    <definedName name="wrn.qtr._.review." hidden="1">{#N/A,#N/A,FALSE,"SUMMARY";#N/A,#N/A,FALSE,"MTD";#N/A,#N/A,FALSE,"QTD";#N/A,#N/A,FALSE,"YTD"}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UARTER." hidden="1">{#N/A,#N/A,FALSE,"QTR Total";#N/A,#N/A,FALSE,"QTR ASNS";#N/A,#N/A,FALSE,"QTR PNCNS";#N/A,#N/A,FALSE,"QTR DSNS";#N/A,#N/A,FALSE,"QTR TNS"}</definedName>
    <definedName name="wrn.Quarterly." hidden="1">{#N/A,#N/A,FALSE,"Q195R0";#N/A,#N/A,FALSE,"Q295R0";#N/A,#N/A,FALSE,"Q395R0";#N/A,#N/A,FALSE,"Q495R0"}</definedName>
    <definedName name="wrn.Quarterly._.Financial._.Statements.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Ramp.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s." hidden="1">{#N/A,#N/A,TRUE,"Qrt BCG";#N/A,#N/A,TRUE,"Qrt w|o Wireless";#N/A,#N/A,TRUE,"Qrt Wireless"}</definedName>
    <definedName name="wrn.Quarterlys._1" hidden="1">{#N/A,#N/A,TRUE,"Qrt BCG";#N/A,#N/A,TRUE,"Qrt w|o Wireless";#N/A,#N/A,TRUE,"Qrt Wireless"}</definedName>
    <definedName name="wrn.Quartly." hidden="1">{"Green Book",#N/A,FALSE,"G Book";"Reconciliation",#N/A,FALSE,"EZ Prof Rec";"Consolidation",#N/A,FALSE,"Consolidated"}</definedName>
    <definedName name="wrn.Quartly._1" hidden="1">{"Green Book",#N/A,FALSE,"G Book";"Reconciliation",#N/A,FALSE,"EZ Prof Rec";"Consolidation",#N/A,FALSE,"Consolidated"}</definedName>
    <definedName name="wrn.Quick_pool." hidden="1">{"pool1",#N/A,FALSE,"tcb-spbc";"pool2",#N/A,FALSE,"tcb-spbc";"pool3",#N/A,FALSE,"tcb-spbc";"pool4",#N/A,FALSE,"tcb-spbc";"pool5",#N/A,FALSE,"tcb-spbc"}</definedName>
    <definedName name="wrn.Quick_purchase." hidden="1">{"purchase1",#N/A,FALSE,"tcb-spbc";"purchase2",#N/A,FALSE,"tcb-spbc";"purchase3",#N/A,FALSE,"tcb-spbc";"purchase4",#N/A,FALSE,"tcb-spbc";"purchase5",#N/A,FALSE,"tcb-spbc";"BS_restructure",#N/A,FALSE,"tcb-spbc"}</definedName>
    <definedName name="wrn.Rate._.Reports." hidden="1">{#N/A,#N/A,FALSE,"Monthly Rate By Activity";#N/A,#N/A,FALSE,"Hourly Rate By Activity";#N/A,#N/A,FALSE,"Monthly Rate By Custom Resource";#N/A,#N/A,FALSE,"Hourly Rate By Custom Resource"}</definedName>
    <definedName name="wrn.Ratio." hidden="1">{#N/A,#N/A,FALSE,"Ratio"}</definedName>
    <definedName name="wrn.Ratio._1" hidden="1">{#N/A,#N/A,FALSE,"Ratio"}</definedName>
    <definedName name="wrn.ratios." hidden="1">{"ratios",#N/A,FALSE,"Summary Accounts"}</definedName>
    <definedName name="wrn.Refining." hidden="1">{"Refining",#N/A,FALSE,"Refining"}</definedName>
    <definedName name="wrn.Refining._1" hidden="1">{"Refining",#N/A,FALSE,"Refining"}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_page." hidden="1">{"Annual_Income",#N/A,FALSE,"Report Page";"Balance_Cash_Flow",#N/A,FALSE,"Report Page";"Quarterly_Income",#N/A,FALSE,"Report Page"}</definedName>
    <definedName name="wrn.rep." hidden="1">{#N/A,#N/A,FALSE,"Exh. 5A";#N/A,#N/A,FALSE,"Exh. 6"}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et._.2" hidden="1">{#N/A,#N/A,FALSE,"OI";#N/A,#N/A,FALSE,"EiD"}</definedName>
    <definedName name="wrn.Report_Page." hidden="1">{"Annual_Income",#N/A,FALSE,"Report Page";"Balance_Cash_Flow",#N/A,FALSE,"Report Page";"Quarterly_Income",#N/A,FALSE,"Report Page"}</definedName>
    <definedName name="wrn.Report." hidden="1">{#N/A,#N/A,FALSE,"COVER";#N/A,#N/A,FALSE,"FORECAST";#N/A,#N/A,FALSE,"VALUATION";#N/A,#N/A,FALSE,"FY ANALYSIS ";#N/A,#N/A,FALSE," HY ANALYSIS"}</definedName>
    <definedName name="wrn.Report._.1." hidden="1">{#N/A,#N/A,FALSE,"OI";#N/A,#N/A,FALSE,"EiD"}</definedName>
    <definedName name="wrn.Report._.Bill.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Print._.Bigger." hidden="1">{"Print Q1 Bigger",#N/A,FALSE,"Q1 UPD";"Print Q2 Bigger",#N/A,FALSE,"Q2 $JD";"Print Q3 Bigger",#N/A,FALSE,"Q3 $JD"}</definedName>
    <definedName name="wrn.Report._.Print._.Pricing._.Details." hidden="1">{"Print Q1 Pricing",#N/A,FALSE,"Q1 UPD";"Print Q2 Pricing",#N/A,FALSE,"Q2 $JD";"Print Q3 Pricing",#N/A,FALSE,"Q3 $JD"}</definedName>
    <definedName name="wrn.Report._.Test._.1." hidden="1">{#N/A,#N/A,FALSE,"Report1"}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s." hidden="1">{"Print1",#N/A,TRUE,"Projected Balance Sheets";"Print2",#N/A,TRUE,"Projected Income Statements";"Print3",#N/A,TRUE,"Projected Cash Flow Statements";"Print4",#N/A,TRUE,"Projected Revenue Detail"}</definedName>
    <definedName name="wrn.Reports._1" hidden="1">{#N/A,#N/A,TRUE,"Schedules &amp; Analysis";#N/A,#N/A,TRUE,"Balance Sheet"}</definedName>
    <definedName name="wrn.RESUMENES." hidden="1">{"RESUMEN",#N/A,FALSE,"BASE ANEXOS";"ANEXO 1",#N/A,FALSE,"BASE ANEXOS";"ANEXO 2",#N/A,FALSE,"BASE ANEXOS"}</definedName>
    <definedName name="wrn.Return._.on._.Capital." hidden="1">{"Summary Schedule",#N/A,FALSE,"Sheet1";"Divisional Support",#N/A,FALSE,"Sheet2";"Corporate Support",#N/A,FALSE,"Sheet3"}</definedName>
    <definedName name="wrn.Revenue." hidden="1">{#N/A,#N/A,FALSE,"Revenue"}</definedName>
    <definedName name="wrn.Revenue._1" hidden="1">{#N/A,#N/A,FALSE,"Revenue"}</definedName>
    <definedName name="wrn.Revs." hidden="1">{"Base_rev",#N/A,FALSE,"Proj_IS_Base";"Projrev",#N/A,FALSE,"Proj_IS_wOTLC";"Delta",#N/A,FALSE,"Delta Rev_PV"}</definedName>
    <definedName name="wrn.Rippert.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ob._.Smith." hidden="1">{#N/A,#N/A,FALSE,"Cost Report";"Geology",#N/A,FALSE,"Cost Summary";"Geolgy Recon",#N/A,FALSE,"UG Geology Rep."}</definedName>
    <definedName name="wrn.Robert.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I._.Summary." hidden="1">{#N/A,#N/A,FALSE,"POR"}</definedName>
    <definedName name="wrn.ROI1" hidden="1">{#N/A,#N/A,FALSE,"POR"}</definedName>
    <definedName name="wrn.Roll._.Up._.Fields." hidden="1">{"Total",#N/A,FALSE,"Six Fields";"PDP",#N/A,FALSE,"Six Fields";"PNP",#N/A,FALSE,"Six Fields";"PUD",#N/A,FALSE,"Six Fields";"Prob",#N/A,FALSE,"Six Fields"}</definedName>
    <definedName name="wrn.Roll._.Up._.Fields._1" hidden="1">{"Total",#N/A,FALSE,"Six Fields";"PDP",#N/A,FALSE,"Six Fields";"PNP",#N/A,FALSE,"Six Fields";"PUD",#N/A,FALSE,"Six Fields";"Prob",#N/A,FALSE,"Six Fields"}</definedName>
    <definedName name="wrn.RPT.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S27Q10." hidden="1">{"S27Q10",#N/A,FALSE,"Graphs"}</definedName>
    <definedName name="wrn.S28Q10." hidden="1">{"S28Q10",#N/A,FALSE,"Graphs"}</definedName>
    <definedName name="wrn.Sales." hidden="1">{#N/A,#N/A,FALSE,"Marketing";#N/A,#N/A,FALSE,"Selling";#N/A,#N/A,FALSE,"Promotional";#N/A,#N/A,FALSE,"Advertising"}</definedName>
    <definedName name="wrn.Sales._.and._.LFL._.assumptions." hidden="1">{#N/A,#N/A,FALSE,"H1H2";"Sales by division",#N/A,FALSE,"H1H2";"LFL assumptions",#N/A,FALSE,"H1H2"}</definedName>
    <definedName name="wrn.SB_PRES." hidden="1">{#N/A,#N/A,TRUE,"Sheet16"}</definedName>
    <definedName name="wrn.SCA._.Acq.." hidden="1">{#N/A,#N/A,FALSE,"main";#N/A,#N/A,FALSE,"Pooling";#N/A,#N/A,FALSE,"Purchase"}</definedName>
    <definedName name="wrn.SCA._.AcqDisv." hidden="1">{#N/A,#N/A,FALSE,"main";#N/A,#N/A,FALSE,"Purchase"}</definedName>
    <definedName name="wrn.Schedule._.A." hidden="1">{#N/A,#N/A,FALSE,"ALLOFFSUM-A1"}</definedName>
    <definedName name="wrn.SCM_Report_Controlling." hidden="1">{"SCM_Detail",#N/A,FALSE,"SCM";"SCM_Top",#N/A,FALSE,"SCM"}</definedName>
    <definedName name="wrn.Sensitivity." hidden="1">{"Sensitivity","2500/18",FALSE,"Senstivity analysis master"}</definedName>
    <definedName name="wrn.Short._.Form._.Print._.Out." hidden="1">{#N/A,#N/A,FALSE,"General Assumptions";#N/A,#N/A,FALSE,"Accounts";#N/A,#N/A,FALSE,"OperatingAssumptions";#N/A,#N/A,FALSE,"Cashflow";#N/A,#N/A,FALSE,"Debt";#N/A,#N/A,FALSE,"Ops Summary";#N/A,#N/A,FALSE,"Summary"}</definedName>
    <definedName name="wrn.Short._.Report." hidden="1">{#N/A,#N/A,TRUE,"Cover";#N/A,#N/A,TRUE,"Header (eu)";#N/A,#N/A,TRUE,"Region Charts";#N/A,#N/A,TRUE,"T&amp;O By Region";#N/A,#N/A,TRUE,"AD Report"}</definedName>
    <definedName name="wrn.Simon._.Wulff.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PARES." hidden="1">{"SPARES",#N/A,FALSE,"TBCAOG"}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hidden="1">{"Staff and Department Summaries",#N/A,FALSE,"Staff Revenue + Comp"}</definedName>
    <definedName name="wrn.Staff._.Detail." hidden="1">{"Staff Detail",#N/A,FALSE,"Staff Revenue + Comp"}</definedName>
    <definedName name="wrn.Staffing." hidden="1">{#N/A,#N/A,FALSE,"Assessment";#N/A,#N/A,FALSE,"Staffing";#N/A,#N/A,FALSE,"Hires";#N/A,#N/A,FALSE,"Assumptions"}</definedName>
    <definedName name="wrn.Staffing._.Inputs." hidden="1">{#N/A,#N/A,FALSE,"Overall Staffing Review";#N/A,#N/A,FALSE,"Detailed Resource Mix Review";#N/A,#N/A,FALSE,"Detailed Pyramid Review";#N/A,#N/A,FALSE,"Hours By Activity";#N/A,#N/A,FALSE,"Hours By Custom Resource"}</definedName>
    <definedName name="wrn.Staffing1" hidden="1">{#N/A,#N/A,FALSE,"Assessment";#N/A,#N/A,FALSE,"Staffing";#N/A,#N/A,FALSE,"Hires";#N/A,#N/A,FALSE,"Assumptions"}</definedName>
    <definedName name="wrn.STAND_ALONE_BOTH." hidden="1">{"FCB_ALL",#N/A,FALSE,"FCB";"GREY_ALL",#N/A,FALSE,"GREY"}</definedName>
    <definedName name="wrn.STAND_ALONE_BOTH._1" hidden="1">{"FCB_ALL",#N/A,FALSE,"FCB";"GREY_ALL",#N/A,FALSE,"GREY"}</definedName>
    <definedName name="wrn.STAND_ALONE_BOTH._1_1_1" hidden="1">{"FCB_ALL",#N/A,FALSE,"FCB";"GREY_ALL",#N/A,FALSE,"GREY"}</definedName>
    <definedName name="wrn.STAND_ALONE_BOTH._1_1_2" hidden="1">{"FCB_ALL",#N/A,FALSE,"FCB";"GREY_ALL",#N/A,FALSE,"GREY"}</definedName>
    <definedName name="wrn.STAND_ALONE_BOTH._1_1_3" hidden="1">{"FCB_ALL",#N/A,FALSE,"FCB";"GREY_ALL",#N/A,FALSE,"GREY"}</definedName>
    <definedName name="wrn.STAND_ALONE_BOTH._1_2" hidden="1">{"FCB_ALL",#N/A,FALSE,"FCB";"GREY_ALL",#N/A,FALSE,"GREY"}</definedName>
    <definedName name="wrn.STAND_ALONE_BOTH._1_3" hidden="1">{"FCB_ALL",#N/A,FALSE,"FCB";"GREY_ALL",#N/A,FALSE,"GREY"}</definedName>
    <definedName name="wrn.STAND_ALONE_BOTH._1_4" hidden="1">{"FCB_ALL",#N/A,FALSE,"FCB";"GREY_ALL",#N/A,FALSE,"GREY"}</definedName>
    <definedName name="wrn.STAND_ALONE_BOTH._2" hidden="1">{"FCB_ALL",#N/A,FALSE,"FCB";"GREY_ALL",#N/A,FALSE,"GREY"}</definedName>
    <definedName name="wrn.STAND_ALONE_BOTH._3" hidden="1">{"FCB_ALL",#N/A,FALSE,"FCB";"GREY_ALL",#N/A,FALSE,"GREY"}</definedName>
    <definedName name="wrn.STAND_ALONE_BOTH._4" hidden="1">{"FCB_ALL",#N/A,FALSE,"FCB";"GREY_ALL",#N/A,FALSE,"GREY"}</definedName>
    <definedName name="wrn.Statements." hidden="1">{#N/A,#N/A,FALSE,"Co_BalSht";#N/A,#N/A,FALSE,"Co_IncStmt";#N/A,#N/A,FALSE,"Cons_BalSht";#N/A,#N/A,FALSE,"Cons_IncStmt";#N/A,#N/A,FALSE,"Cashflow"}</definedName>
    <definedName name="wrn.Subdebt." hidden="1">{#N/A,#N/A,FALSE,"Subdebt"}</definedName>
    <definedName name="wrn.Subdebt._1" hidden="1">{#N/A,#N/A,FALSE,"Subdebt"}</definedName>
    <definedName name="wrn.sum." hidden="1">{"Opsys",#N/A,FALSE,"NPV_OPsys";"NT",#N/A,FALSE,"NPV_NT";"DevP",#N/A,FALSE,"NPV_DevPdt";"Office",#N/A,FALSE,"NPV_Office"}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hidden="1">{"Print Summary",#N/A,FALSE,"Bal_Graphs";"Print Summary",#N/A,FALSE,"DCF";"Print Summary",#N/A,FALSE,"Graphs";"Print Summary",#N/A,FALSE,"Summary"}</definedName>
    <definedName name="wrn.Summary._.Report._.Only." hidden="1">{#N/A,#N/A,FALSE,"Summary"}</definedName>
    <definedName name="wrn.Summary._.results." hidden="1">{"key inputs",#N/A,TRUE,"Key Inputs";"key outputs",#N/A,TRUE,"Outputs";"Other inputs",#N/A,TRUE,"Other Inputs";"Revenue",#N/A,TRUE,"Rev"}</definedName>
    <definedName name="wrn.Summary._.Variance." hidden="1">{"Summary View",#N/A,FALSE,"Vol Rate Fixed"}</definedName>
    <definedName name="wrn.summit.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nmicro." hidden="1">{#N/A,#N/A,FALSE,"FREEMAN";#N/A,#N/A,FALSE,"STEPHEN";#N/A,#N/A,FALSE,"VICTOR"}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._.Information." hidden="1">{#N/A,#N/A,FALSE,"Assumptions";#N/A,#N/A,FALSE,"DNP Expense Summary";#N/A,#N/A,FALSE,"Sensitivity Analysis"}</definedName>
    <definedName name="wrn.taihing." hidden="1">{#N/A,#N/A,FALSE,"DIR-REP";#N/A,#N/A,FALSE,"AUD-REPORT";#N/A,#N/A,FALSE,"P7L&amp;BS";#N/A,#N/A,FALSE,"NOTES";#N/A,#N/A,FALSE,"FA";#N/A,#N/A,FALSE,"NOTES (2)";#N/A,#N/A,FALSE,"Schedule  IV";#N/A,#N/A,FALSE,"Schedule V"}</definedName>
    <definedName name="wrn.TARGENERATOR." hidden="1">{"Pa",#N/A,FALSE,"P"}</definedName>
    <definedName name="wrn.TARGENERATOR._1" hidden="1">{"Pa",#N/A,FALSE,"P"}</definedName>
    <definedName name="wrn.TARGET._.DCF." hidden="1">{"targetdcf",#N/A,FALSE,"Merger consequences";"TARGETASSU",#N/A,FALSE,"Merger consequences";"TERMINAL VALUE",#N/A,FALSE,"Merger consequences"}</definedName>
    <definedName name="wrn.TAX._.COMPUTATION." hidden="1">{#N/A,#N/A,FALSE,"TAX COMPUTATION";#N/A,#N/A,FALSE,"TAX SCHEDULE";#N/A,#N/A,FALSE,"ADDITIONS";#N/A,#N/A,FALSE,"W &amp; T"}</definedName>
    <definedName name="wrn.tax._.schedules.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ech._.assump." hidden="1">{#N/A,#N/A,TRUE,"tech assump"}</definedName>
    <definedName name="wrn.tech._.assump._1" hidden="1">{#N/A,#N/A,TRUE,"tech assump"}</definedName>
    <definedName name="wrn.TECHCALC." hidden="1">{"tc1",#N/A,FALSE,"L";"tc2",#N/A,FALSE,"L";"tc3",#N/A,FALSE,"L";"tc4",#N/A,FALSE,"L";"tc5",#N/A,FALSE,"L";"tc6",#N/A,FALSE,"L";"tc7",#N/A,FALSE,"L";"tc8",#N/A,FALSE,"L";"tc9",#N/A,FALSE,"L"}</definedName>
    <definedName name="wrn.TECHCALC._1" hidden="1">{"tc1",#N/A,FALSE,"L";"tc2",#N/A,FALSE,"L";"tc3",#N/A,FALSE,"L";"tc4",#N/A,FALSE,"L";"tc5",#N/A,FALSE,"L";"tc6",#N/A,FALSE,"L";"tc7",#N/A,FALSE,"L";"tc8",#N/A,FALSE,"L";"tc9",#N/A,FALSE,"L"}</definedName>
    <definedName name="wrn.TEMP.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st." hidden="1">{"test2",#N/A,TRUE,"Prices"}</definedName>
    <definedName name="wrn.Test._.Production._.Detail._.Report.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bericht." hidden="1">{#N/A,#N/A,FALSE,"Tabelle1"}</definedName>
    <definedName name="wrn.TheWholeEnchilada." hidden="1">{"CSheet",#N/A,FALSE,"C";"SmCap",#N/A,FALSE,"VAL1";"GulfCoast",#N/A,FALSE,"VAL1";"nav",#N/A,FALSE,"NAV";"Summary",#N/A,FALSE,"NAV"}</definedName>
    <definedName name="wrn.TheWholeEnchilada._1" hidden="1">{"CSheet",#N/A,FALSE,"C";"SmCap",#N/A,FALSE,"VAL1";"GulfCoast",#N/A,FALSE,"VAL1";"nav",#N/A,FALSE,"NAV";"Summary",#N/A,FALSE,"NAV"}</definedName>
    <definedName name="wrn.tiger.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tax." hidden="1">{#N/A,#N/A,FALSE,"TAXC.INDEX";#N/A,#N/A,FALSE,"Schedule I";#N/A,#N/A,FALSE,"Schedule  II";#N/A,#N/A,FALSE,"Schedule III"}</definedName>
    <definedName name="wrn.TMCALL." hidden="1">{"tmccash",#N/A,FALSE,"INCX";"tmcinc",#N/A,FALSE,"INCX";"tmcpretx",#N/A,FALSE,"INCX";"tmcadrev",#N/A,FALSE,"INCX";"tmcbooks",#N/A,FALSE,"INCX"}</definedName>
    <definedName name="wrn.toptrial." hidden="1">{"toptrial",#N/A,TRUE,"toptrial";"adjustment",#N/A,TRUE,"toptrial";"voucher",#N/A,TRUE,"toptrial"}</definedName>
    <definedName name="wrn.Total._.Print.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oved." hidden="1">{"Total",#N/A,FALSE,"Reserve Report";"HPDP",#N/A,FALSE,"Reserve Report";"PPDP",#N/A,FALSE,"Reserve Report";"PDNP",#N/A,FALSE,"Reserve Report";"PUD",#N/A,FALSE,"Reserve Report"}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1" hidden="1">{"Total",#N/A,FALSE,"Reserve Report";"HPDP",#N/A,FALSE,"Reserve Report";"PPDP",#N/A,FALSE,"Reserve Report";"PDNP",#N/A,FALSE,"Reserve Report";"PUD",#N/A,FALSE,"Reserve Report"}</definedName>
    <definedName name="wrn.TOUT_imprimer.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RA.E.E3." hidden="1">{#N/A,#N/A,FALSE,"ET";#N/A,#N/A,FALSE,"ME";#N/A,#N/A,FALSE,"DC";#N/A,#N/A,FALSE,"MS"}</definedName>
    <definedName name="wrn.TRA.E.EI." hidden="1">{#N/A,#N/A,TRUE,"IM";#N/A,#N/A,TRUE,"IE";#N/A,#N/A,TRUE,"VI";#N/A,#N/A,TRUE,"ML";#N/A,#N/A,TRUE,"NP"}</definedName>
    <definedName name="wrn.TRA.U.ST." hidden="1">{#N/A,#N/A,FALSE,"ET"}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ial._.Balance." hidden="1">{#N/A,#N/A,TRUE,"constb"}</definedName>
    <definedName name="wrn.Trial._.Balance2." hidden="1">{#N/A,#N/A,TRUE,"constb"}</definedName>
    <definedName name="wrn.Trinidad." hidden="1">{"Trinidad",#N/A,FALSE,"Trinidad"}</definedName>
    <definedName name="wrn.Trinidad._1" hidden="1">{"Trinidad",#N/A,FALSE,"Trinidad"}</definedName>
    <definedName name="wrn.Turkish._.CA1." hidden="1">{#N/A,#N/A,FALSE,"Turkish CA1"}</definedName>
    <definedName name="wrn.Turkish._.CA1._1" hidden="1">{#N/A,#N/A,FALSE,"Turkish CA1"}</definedName>
    <definedName name="wrn.Turkish._.CA2." hidden="1">{#N/A,#N/A,FALSE,"Turkish CA2"}</definedName>
    <definedName name="wrn.Turkish._.CA2._1" hidden="1">{#N/A,#N/A,FALSE,"Turkish CA2"}</definedName>
    <definedName name="wrn.Turkish._.Tax." hidden="1">{#N/A,#N/A,FALSE,"Turkish Tax"}</definedName>
    <definedName name="wrn.Turkish._.Tax._1" hidden="1">{#N/A,#N/A,FALSE,"Turkish Tax"}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UK." hidden="1">{"UK",#N/A,FALSE,"U.K."}</definedName>
    <definedName name="wrn.UK._.Retail._.PLs." hidden="1">{"Clothing PL",#N/A,FALSE,"H1H2";"Food PL",#N/A,FALSE,"H1H2";"Group PL",#N/A,FALSE,"H1H2";"Home Furnishings PL",#N/A,FALSE,"H1H2"}</definedName>
    <definedName name="wrn.UK._1" hidden="1">{"UK",#N/A,FALSE,"U.K."}</definedName>
    <definedName name="wrn.United._.States." hidden="1">{"US",#N/A,FALSE,"United States"}</definedName>
    <definedName name="wrn.United._.States._1" hidden="1">{"US",#N/A,FALSE,"United States"}</definedName>
    <definedName name="wrn.upstairs." hidden="1">{"histincome",#N/A,FALSE,"hyfins";"closing balance",#N/A,FALSE,"hyfins"}</definedName>
    <definedName name="wrn.US._.Sched._.1._.and._.2." hidden="1">{"SCH1A",#N/A,FALSE,"US";"SCH2A",#N/A,FALSE,"US"}</definedName>
    <definedName name="wrn.US._.Schedule._.1." hidden="1">{"SCH1A",#N/A,FALSE,"US"}</definedName>
    <definedName name="wrn.US._.Schedule._.2." hidden="1">{"SCH2A",#N/A,FALSE,"US"}</definedName>
    <definedName name="wrn.USA." hidden="1">{"USA",#N/A,FALSE,"U.S.A."}</definedName>
    <definedName name="wrn.USA._1" hidden="1">{"USA",#N/A,FALSE,"U.S.A."}</definedName>
    <definedName name="wrn.UTL._.Position." hidden="1">{"UTL effect",#N/A,FALSE,"Sensitivity"}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Committee.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Summaries.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ENAV." hidden="1">{#N/A,#N/A,FALSE,"Value";#N/A,#N/A,FALSE,"NAV"}</definedName>
    <definedName name="wrn.VALUENAV._1" hidden="1">{#N/A,#N/A,FALSE,"Value";#N/A,#N/A,FALSE,"NAV"}</definedName>
    <definedName name="wrn.Variance._.3." hidden="1">{"Variance Q3",#N/A,FALSE,"Var"}</definedName>
    <definedName name="wrn.Variance._.Q1." hidden="1">{"Variance Q1",#N/A,FALSE,"Var"}</definedName>
    <definedName name="wrn.Variance._.Q2." hidden="1">{"Variance Q2",#N/A,FALSE,"Var"}</definedName>
    <definedName name="wrn.Variance._.Q3." hidden="1">{"Variance Q3",#N/A,FALSE,"Var"}</definedName>
    <definedName name="wrn.Variance._.Q4" hidden="1">{"Variance Q4",#N/A,FALSE,"Var"}</definedName>
    <definedName name="wrn.Variance._.Q4." hidden="1">{"Variance Q4",#N/A,FALSE,"Var"}</definedName>
    <definedName name="wrn.Versorgungs._.GmbH._.Data.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orstandsmappe.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ucher9703." hidden="1">{#N/A,#N/A,FALSE,"970301";#N/A,#N/A,FALSE,"970302";#N/A,#N/A,FALSE,"970303";#N/A,#N/A,FALSE,"970304";#N/A,#N/A,FALSE,"COM1";#N/A,#N/A,FALSE,"COM2"}</definedName>
    <definedName name="wrn.Wacc." hidden="1">{"Area1",#N/A,FALSE,"OREWACC";"Area2",#N/A,FALSE,"OREWACC"}</definedName>
    <definedName name="wrn.wag." hidden="1">{"inc.ann",#N/A,FALSE,"WAG";"inc.quart",#N/A,FALSE,"WAG"}</definedName>
    <definedName name="wrn.Walkforward." hidden="1">{"Walkforward",#N/A,FALSE,"Vol Rate Fixed"}</definedName>
    <definedName name="wrn.wells.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ireless." hidden="1">{#N/A,#N/A,TRUE,"Monthly Wireless";#N/A,#N/A,TRUE,"Qrt Wireless";#N/A,#N/A,TRUE,"FY Wireless";#N/A,#N/A,TRUE,"1Q Wireless";#N/A,#N/A,TRUE,"2Q Wireless";#N/A,#N/A,TRUE,"3Q Wireless";#N/A,#N/A,TRUE,"4Q Wireless"}</definedName>
    <definedName name="wrn.Wireless._1" hidden="1">{#N/A,#N/A,TRUE,"Monthly Wireless";#N/A,#N/A,TRUE,"Qrt Wireless";#N/A,#N/A,TRUE,"FY Wireless";#N/A,#N/A,TRUE,"1Q Wireless";#N/A,#N/A,TRUE,"2Q Wireless";#N/A,#N/A,TRUE,"3Q Wireless";#N/A,#N/A,TRUE,"4Q Wireless"}</definedName>
    <definedName name="wrn.without._.Wireless._.All._.Periods.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orcester._.Model._._._.Full.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STS._.Trade._.Statistics." hidden="1">{#N/A,#N/A,FALSE,"Table of Contents";#N/A,#N/A,FALSE,"Overview";#N/A,#N/A,FALSE,"Data"}</definedName>
    <definedName name="wrn.xxx." hidden="1">{"KIC_R",#N/A,FALSE,"DSD_M1"}</definedName>
    <definedName name="wrn.Y42AT44." hidden="1">{"Y42AT44",#N/A,FALSE,"Graphs"}</definedName>
    <definedName name="wrn.Y42T44." hidden="1">{"D28J24",#N/A,FALSE,"graphs"}</definedName>
    <definedName name="wrn.Y52D._.TSOP." hidden="1">{"Y52D TSOP",#N/A,FALSE,"Graphs"}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zbb.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hinesePartner." hidden="1">{#N/A,#N/A,FALSE,"BS";#N/A,#N/A,FALSE,"P&amp;L"}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Сравнение._.с._.отраслями." hidden="1">{#N/A,#N/A,TRUE,"Лист1";#N/A,#N/A,TRUE,"Лист2";#N/A,#N/A,TRUE,"Лист3"}</definedName>
    <definedName name="wrn.شوقى." hidden="1">{#N/A,#N/A,FALSE,"Sheet1";#N/A,#N/A,FALSE,"Sheet2 "}</definedName>
    <definedName name="wrn.자동화연구소._.자료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주가동율.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보." hidden="1">{#N/A,#N/A,TRUE,"TITLE"}</definedName>
    <definedName name="wrn1.aug" hidden="1">{"det (May)",#N/A,FALSE,"June";"sum (MAY YTD)",#N/A,FALSE,"June YTD"}</definedName>
    <definedName name="wrn1.augtyd" hidden="1">{"det (May)",#N/A,FALSE,"June";"sum (MAY YTD)",#N/A,FALSE,"June YTD"}</definedName>
    <definedName name="wrn1.augyt" hidden="1">{"det (May)",#N/A,FALSE,"June";"sum (MAY YTD)",#N/A,FALSE,"June YTD"}</definedName>
    <definedName name="wrn1.Basic" hidden="1">{"ca",#N/A,FALSE,"C";"D",#N/A,FALSE,"D"}</definedName>
    <definedName name="wrn1.Basic_1" hidden="1">{"ca",#N/A,FALSE,"C";"D",#N/A,FALSE,"D"}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Client._.Sheets" hidden="1">{"Netbacks",#N/A,FALSE,"Netbacks";"IS Quarterly",#N/A,FALSE,"Income Statement";"IS Yearly",#N/A,FALSE,"Income Statement";"Corporate Profile",#N/A,FALSE,"Corporate Profile"}</definedName>
    <definedName name="wrn1.Client._.Sheets_1" hidden="1">{"Netbacks",#N/A,FALSE,"Netbacks";"IS Quarterly",#N/A,FALSE,"Income Statement";"IS Yearly",#N/A,FALSE,"Income Statement";"Corporate Profile",#N/A,FALSE,"Corporate Profile"}</definedName>
    <definedName name="wrn1.corporate._Profile" hidden="1">{"Corporate Profile",#N/A,FALSE,"D"}</definedName>
    <definedName name="wrn1.corporate._Profile_1" hidden="1">{"Corporate Profile",#N/A,FALSE,"D"}</definedName>
    <definedName name="wrn1.june" hidden="1">{"det (May)",#N/A,FALSE,"June";"sum (MAY YTD)",#N/A,FALSE,"June YTD"}</definedName>
    <definedName name="wrn1.print._.all." hidden="1">{#N/A,#N/A,FALSE,"$170M Cash";#N/A,#N/A,FALSE,"$250M Cash";#N/A,#N/A,FALSE,"$325M Cash"}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zbb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주보1." hidden="1">{#N/A,#N/A,TRUE,"TITLE"}</definedName>
    <definedName name="wrn100.gb" hidden="1">{#N/A,#N/A,FALSE,"资产负债表";#N/A,#N/A,FALSE,"资产负债表"}</definedName>
    <definedName name="wrn2.All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hidden="1">{"det (May)",#N/A,FALSE,"June";"sum (MAY YTD)",#N/A,FALSE,"June YTD"}</definedName>
    <definedName name="wrn2.주보2." hidden="1">{#N/A,#N/A,TRUE,"TITLE"}</definedName>
    <definedName name="wrn2.주보3." hidden="1">{#N/A,#N/A,TRUE,"TITLE"}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ong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2" hidden="1">{#N/A,#N/A,FALSE,"KA.1";#N/A,#N/A,FALSE,"KA.2";#N/A,#N/A,FALSE,"KB.1";#N/A,#N/A,FALSE,"KB.2";#N/A,#N/A,FALSE,"KC.1";#N/A,#N/A,FALSE,"KC.2";#N/A,#N/A,FALSE,"KD.1";#N/A,#N/A,FALSE,"KD.2"}</definedName>
    <definedName name="Wrong2_1" hidden="1">{#N/A,#N/A,FALSE,"KA.1";#N/A,#N/A,FALSE,"KA.2";#N/A,#N/A,FALSE,"KB.1";#N/A,#N/A,FALSE,"KB.2";#N/A,#N/A,FALSE,"KC.1";#N/A,#N/A,FALSE,"KC.2";#N/A,#N/A,FALSE,"KD.1";#N/A,#N/A,FALSE,"KD.2"}</definedName>
    <definedName name="wrqf" hidden="1">{"'Sheet1'!$A$4:$M$6"}</definedName>
    <definedName name="WRQFQ3R" hidden="1">{"'Sheet1'!$A$4:$M$6"}</definedName>
    <definedName name="wrs" hidden="1">{#N/A,#N/A,FALSE,"Assessment";#N/A,#N/A,FALSE,"Staffing";#N/A,#N/A,FALSE,"Hires";#N/A,#N/A,FALSE,"Assumptions"}</definedName>
    <definedName name="wrt" hidden="1">{#N/A,#N/A,FALSE,"$170M Cash";#N/A,#N/A,FALSE,"$250M Cash";#N/A,#N/A,FALSE,"$325M Cash"}</definedName>
    <definedName name="WRTB" hidden="1">{#N/A,#N/A,FALSE,"Aging Summary";#N/A,#N/A,FALSE,"Ratio Analysis";#N/A,#N/A,FALSE,"Test 120 Day Accts";#N/A,#N/A,FALSE,"Tickmarks"}</definedName>
    <definedName name="wrx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s" hidden="1">{#N/A,#N/A,FALSE,"Assessment";#N/A,#N/A,FALSE,"Staffing";#N/A,#N/A,FALSE,"Hires";#N/A,#N/A,FALSE,"Assumptions"}</definedName>
    <definedName name="wsetm" hidden="1">{#N/A,#N/A,FALSE,"Eastern";#N/A,#N/A,FALSE,"Western"}</definedName>
    <definedName name="wsxxx" hidden="1">{#N/A,#N/A,FALSE,"Total";#N/A,#N/A,FALSE,"ASNS";#N/A,#N/A,FALSE,"PNCNS";#N/A,#N/A,FALSE,"DSNS";#N/A,#N/A,FALSE,"TNS"}</definedName>
    <definedName name="wsxxxx" hidden="1">{#N/A,#N/A,FALSE,"QTR Total";#N/A,#N/A,FALSE,"QTR ASNS";#N/A,#N/A,FALSE,"QTR PNCNS";#N/A,#N/A,FALSE,"QTR DSNS";#N/A,#N/A,FALSE,"QTR TNS"}</definedName>
    <definedName name="WTBGQW" hidden="1">{"'Sheet1'!$A$4:$M$6"}</definedName>
    <definedName name="WV" hidden="1">{"'Sheet1'!$A$4:$M$6"}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uehypo.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1cceff4bbb22479fa34f6456b0c25c88_634281101033017092" hidden="1">#REF!</definedName>
    <definedName name="WW313627f8b2ad42f9bc2b72375aa3dcf4_634280949690826304" hidden="1">#REF!</definedName>
    <definedName name="WW5f5b3c1094b848f78a589bbd4a51dcd7_634281165177410663" hidden="1">#REF!</definedName>
    <definedName name="WW8874fcd61fb6467b97ca27af99124023_634353226226562500" hidden="1">#REF!</definedName>
    <definedName name="WWEF" hidden="1">{"'Feb 99'!$A$1:$G$30"}</definedName>
    <definedName name="www" hidden="1">{"DCF","UPSIDE CASE",FALSE,"Sheet1";"DCF","BASE CASE",FALSE,"Sheet1";"DCF","DOWNSIDE CASE",FALSE,"Sheet1"}</definedName>
    <definedName name="www_1" hidden="1">{"DCF","UPSIDE CASE",FALSE,"Sheet1";"DCF","BASE CASE",FALSE,"Sheet1";"DCF","DOWNSIDE CASE",FALSE,"Sheet1"}</definedName>
    <definedName name="wwwww" hidden="1">{"'毛利比较'!$A$4:$P$26"}</definedName>
    <definedName name="wwwwww" hidden="1">{#N/A,#N/A,FALSE,"Aging Summary";#N/A,#N/A,FALSE,"Ratio Analysis";#N/A,#N/A,FALSE,"Test 120 Day Accts";#N/A,#N/A,FALSE,"Tickmarks"}</definedName>
    <definedName name="wwwwwwwwww" hidden="1">{#N/A,#N/A,FALSE,"Sheet1"}</definedName>
    <definedName name="wwwwwwwwwwwwwww" hidden="1">{#N/A,#N/A,FALSE,"Sheet1"}</definedName>
    <definedName name="wwwwwwwwwwwwwwwwww" hidden="1">{#N/A,#N/A,FALSE,"Sheet1"}</definedName>
    <definedName name="wwwwwwwwwwwwwwwwwww" hidden="1">{#N/A,#N/A,FALSE,"Sheet1"}</definedName>
    <definedName name="wwwwwwwwwwwwwwwwwwwwww" hidden="1">{#N/A,#N/A,FALSE,"Sheet1"}</definedName>
    <definedName name="wy" hidden="1">{#N/A,#N/A,FALSE,"Sheet1"}</definedName>
    <definedName name="x" hidden="1">{#N/A,#N/A,FALSE,"Sheet1"}</definedName>
    <definedName name="x_1" hidden="1">{#N/A,#N/A,FALSE,"Sheet1"}</definedName>
    <definedName name="x_1_1_1" hidden="1">{#N/A,#N/A,FALSE,"Sheet1"}</definedName>
    <definedName name="x_1_1_2" hidden="1">{#N/A,#N/A,FALSE,"Sheet1"}</definedName>
    <definedName name="x_1_1_3" hidden="1">{#N/A,#N/A,FALSE,"Sheet1"}</definedName>
    <definedName name="x_1_2" hidden="1">{#N/A,#N/A,FALSE,"Sheet1"}</definedName>
    <definedName name="x_1_3" hidden="1">{#N/A,#N/A,FALSE,"Sheet1"}</definedName>
    <definedName name="x_1_4" hidden="1">{#N/A,#N/A,FALSE,"Sheet1"}</definedName>
    <definedName name="x_2" hidden="1">{#N/A,#N/A,FALSE,"Sheet1"}</definedName>
    <definedName name="x_3" hidden="1">{#N/A,#N/A,FALSE,"Sheet1"}</definedName>
    <definedName name="x_4" hidden="1">{#N/A,#N/A,FALSE,"Sheet1"}</definedName>
    <definedName name="xa" hidden="1">{"'毛利比较'!$A$4:$P$26"}</definedName>
    <definedName name="xcadwfxfdg" hidden="1">{#N/A,#N/A,FALSE,"资产负债表";#N/A,#N/A,FALSE,"资产负债表"}</definedName>
    <definedName name="xd" hidden="1">{"'Sheet1'!$A$1:$H$36"}</definedName>
    <definedName name="xdf" hidden="1">{"'Sheet1'!$A$1:$H$36"}</definedName>
    <definedName name="xdsdgfdh" hidden="1">#REF!</definedName>
    <definedName name="xdxd" hidden="1">{#N/A,#N/A,FALSE,"Assessment";#N/A,#N/A,FALSE,"Staffing";#N/A,#N/A,FALSE,"Hires";#N/A,#N/A,FALSE,"Assumptions"}</definedName>
    <definedName name="xed" hidden="1">{"'Sheet1'!$A$4:$M$6"}</definedName>
    <definedName name="xeqwf" hidden="1">{"'Sheet1'!$A$4:$M$6"}</definedName>
    <definedName name="XFGZD" hidden="1">{#N/A,#N/A,FALSE,"Assessment";#N/A,#N/A,FALSE,"Staffing";#N/A,#N/A,FALSE,"Hires";#N/A,#N/A,FALSE,"Assumptions"}</definedName>
    <definedName name="xh" hidden="1">#REF!</definedName>
    <definedName name="xh_mine" hidden="1">#REF!</definedName>
    <definedName name="xkcjk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LDW_VER" hidden="1">"Office 2000 2.0 with Query Builder"</definedName>
    <definedName name="XLRPARAMS_GCMC" hidden="1">#REF!</definedName>
    <definedName name="XLRPARAMS_GCMC_" hidden="1">#REF!</definedName>
    <definedName name="XLRPARAMS_userID" hidden="1">#REF!</definedName>
    <definedName name="XLRPARAMS_xDATASTOP" hidden="1">#REF!</definedName>
    <definedName name="xls" hidden="1">{"'毛利比较'!$A$4:$P$26"}</definedName>
    <definedName name="xo" hidden="1">{#N/A,#N/A,FALSE,"Global by BU";#N/A,#N/A,FALSE,"U.S. by BU";#N/A,#N/A,FALSE,"Canada by BU";#N/A,#N/A,FALSE,"Europe by BU";#N/A,#N/A,FALSE,"Asia by BU";#N/A,#N/A,FALSE,"Cala by BU"}</definedName>
    <definedName name="xqwef" hidden="1">{"'Sheet1'!$A$4:$M$6"}</definedName>
    <definedName name="XREF_COLUMN_1" hidden="1">#REF!</definedName>
    <definedName name="XREF_COLUMN_10" hidden="1">#REF!</definedName>
    <definedName name="XREF_COLUMN_11" hidden="1">#REF!</definedName>
    <definedName name="XREF_COLUMN_12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1</definedName>
    <definedName name="XRefCopy1" hidden="1">#REF!</definedName>
    <definedName name="XRefCopy10" hidden="1">#REF!</definedName>
    <definedName name="XRefCopy100" hidden="1">#REF!</definedName>
    <definedName name="XRefCopy100Row" hidden="1">#REF!</definedName>
    <definedName name="XRefCopy101" hidden="1">#REF!</definedName>
    <definedName name="XRefCopy101Row" hidden="1">#REF!</definedName>
    <definedName name="XRefCopy102" hidden="1">#REF!</definedName>
    <definedName name="XRefCopy102Row" hidden="1">#REF!</definedName>
    <definedName name="XRefCopy103" hidden="1">#REF!</definedName>
    <definedName name="XRefCopy103Row" hidden="1">#REF!</definedName>
    <definedName name="XRefCopy104" hidden="1">#REF!</definedName>
    <definedName name="XRefCopy104Row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8" hidden="1">#REF!</definedName>
    <definedName name="XRefCopy108Row" hidden="1">#REF!</definedName>
    <definedName name="XRefCopy109" hidden="1">#REF!</definedName>
    <definedName name="XRefCopy109Row" hidden="1">#REF!</definedName>
    <definedName name="XRefCopy10Row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6Row" hidden="1">#REF!</definedName>
    <definedName name="XRefCopy117" hidden="1">#REF!</definedName>
    <definedName name="XRefCopy117Row" hidden="1">#REF!</definedName>
    <definedName name="XRefCopy11Row" hidden="1">#REF!</definedName>
    <definedName name="XRefCopy12" hidden="1">#REF!</definedName>
    <definedName name="XRefCopy120" hidden="1">#REF!</definedName>
    <definedName name="XRefCopy120Row" hidden="1">#REF!</definedName>
    <definedName name="XRefCopy121" hidden="1">#REF!</definedName>
    <definedName name="XRefCopy121Row" hidden="1">#REF!</definedName>
    <definedName name="XRefCopy122" hidden="1">#REF!</definedName>
    <definedName name="XRefCopy122Row" hidden="1">#REF!</definedName>
    <definedName name="XRefCopy123" hidden="1">#REF!</definedName>
    <definedName name="XRefCopy123Row" hidden="1">#REF!</definedName>
    <definedName name="XRefCopy124" hidden="1">#REF!</definedName>
    <definedName name="XRefCopy124Row" hidden="1">#REF!</definedName>
    <definedName name="XRefCopy125Row" hidden="1">#REF!</definedName>
    <definedName name="XRefCopy126Row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7" hidden="1">#REF!</definedName>
    <definedName name="XRefCopy58" hidden="1">#REF!</definedName>
    <definedName name="XRefCopy59" hidden="1">#REF!</definedName>
    <definedName name="XRefCopy5Row" hidden="1">#REF!</definedName>
    <definedName name="XRefCopy6" hidden="1">#REF!</definedName>
    <definedName name="XRefCopy60" hidden="1">#REF!</definedName>
    <definedName name="XRefCopy61" hidden="1">#REF!</definedName>
    <definedName name="XRefCopy62" hidden="1">#REF!</definedName>
    <definedName name="XRefCopy63" hidden="1">#REF!</definedName>
    <definedName name="XRefCopy64" hidden="1">#REF!</definedName>
    <definedName name="XRefCopy65" hidden="1">#REF!</definedName>
    <definedName name="XRefCopy66" hidden="1">#REF!</definedName>
    <definedName name="XRefCopy67" hidden="1">#REF!</definedName>
    <definedName name="XRefCopy68" hidden="1">#REF!</definedName>
    <definedName name="XRefCopy69" hidden="1">#REF!</definedName>
    <definedName name="XRefCopy6Row" hidden="1">#REF!</definedName>
    <definedName name="XRefCopy7" hidden="1">#REF!</definedName>
    <definedName name="XRefCopy70" hidden="1">#REF!</definedName>
    <definedName name="XRefCopy71" hidden="1">#REF!</definedName>
    <definedName name="XRefCopy72" hidden="1">#REF!</definedName>
    <definedName name="XRefCopy73" hidden="1">#REF!</definedName>
    <definedName name="XRefCopy74" hidden="1">#REF!</definedName>
    <definedName name="XRefCopy75" hidden="1">#REF!</definedName>
    <definedName name="XRefCopy76" hidden="1">#REF!</definedName>
    <definedName name="XRefCopy77" hidden="1">#REF!</definedName>
    <definedName name="XRefCopy78" hidden="1">#REF!</definedName>
    <definedName name="XRefCopy79" hidden="1">#REF!</definedName>
    <definedName name="XRefCopy7Row" hidden="1">#REF!</definedName>
    <definedName name="XRefCopy8" hidden="1">#REF!</definedName>
    <definedName name="XRefCopy80" hidden="1">#REF!</definedName>
    <definedName name="XRefCopy81" hidden="1">#REF!</definedName>
    <definedName name="XRefCopy82" hidden="1">#REF!</definedName>
    <definedName name="XRefCopy83" hidden="1">#REF!</definedName>
    <definedName name="XRefCopy84" hidden="1">#REF!</definedName>
    <definedName name="XRefCopy85" hidden="1">#REF!</definedName>
    <definedName name="XRefCopy86" hidden="1">#REF!</definedName>
    <definedName name="XRefCopy87" hidden="1">#REF!</definedName>
    <definedName name="XRefCopy88" hidden="1">#REF!</definedName>
    <definedName name="XRefCopy89" hidden="1">#REF!</definedName>
    <definedName name="XRefCopy8Row" hidden="1">#REF!</definedName>
    <definedName name="XRefCopy9" hidden="1">#REF!</definedName>
    <definedName name="XRefCopy90" hidden="1">#REF!</definedName>
    <definedName name="XRefCopy91" hidden="1">#REF!</definedName>
    <definedName name="XRefCopy92" hidden="1">#REF!</definedName>
    <definedName name="XRefCopy92Row" hidden="1">#REF!</definedName>
    <definedName name="XRefCopy93" hidden="1">#REF!</definedName>
    <definedName name="XRefCopy93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hidden="1">#REF!</definedName>
    <definedName name="XRefCopyRangeCount" hidden="1">2</definedName>
    <definedName name="XRefPaste1" hidden="1">#REF!</definedName>
    <definedName name="XRefPaste10" hidden="1">#REF!</definedName>
    <definedName name="XRefPaste100" hidden="1">#REF!</definedName>
    <definedName name="XRefPaste100Row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" hidden="1">#REF!</definedName>
    <definedName name="XRefPaste104Row" hidden="1">#REF!</definedName>
    <definedName name="XRefPaste105" hidden="1">#REF!</definedName>
    <definedName name="XRefPaste105Row" hidden="1">#REF!</definedName>
    <definedName name="XRefPaste106" hidden="1">#REF!</definedName>
    <definedName name="XRefPaste106Row" hidden="1">#REF!</definedName>
    <definedName name="XRefPaste107" hidden="1">#REF!</definedName>
    <definedName name="XRefPaste107Row" hidden="1">#REF!</definedName>
    <definedName name="XRefPaste108" hidden="1">#REF!</definedName>
    <definedName name="XRefPaste108Row" hidden="1">#REF!</definedName>
    <definedName name="XRefPaste109" hidden="1">#REF!</definedName>
    <definedName name="XRefPaste109Row" hidden="1">#REF!</definedName>
    <definedName name="XRefPaste10Row" hidden="1">#REF!</definedName>
    <definedName name="XRefPaste11" hidden="1">#REF!</definedName>
    <definedName name="XRefPaste110" hidden="1">#REF!</definedName>
    <definedName name="XRefPaste110Row" hidden="1">#REF!</definedName>
    <definedName name="XRefPaste111" hidden="1">#REF!</definedName>
    <definedName name="XRefPaste111Row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2" hidden="1">#REF!</definedName>
    <definedName name="XRefPaste53" hidden="1">#REF!</definedName>
    <definedName name="XRefPaste54" hidden="1">#REF!</definedName>
    <definedName name="XRefPaste55" hidden="1">#REF!</definedName>
    <definedName name="XRefPaste56" hidden="1">#REF!</definedName>
    <definedName name="XRefPaste57" hidden="1">#REF!</definedName>
    <definedName name="XRefPaste58" hidden="1">#REF!</definedName>
    <definedName name="XRefPaste59" hidden="1">#REF!</definedName>
    <definedName name="XRefPaste5Row" hidden="1">#REF!</definedName>
    <definedName name="XRefPaste6" hidden="1">#REF!</definedName>
    <definedName name="XRefPaste60" hidden="1">#REF!</definedName>
    <definedName name="XRefPaste61" hidden="1">#REF!</definedName>
    <definedName name="XRefPaste62" hidden="1">#REF!</definedName>
    <definedName name="XRefPaste63" hidden="1">#REF!</definedName>
    <definedName name="XRefPaste64" hidden="1">#REF!</definedName>
    <definedName name="XRefPaste65" hidden="1">#REF!</definedName>
    <definedName name="XRefPaste66" hidden="1">#REF!</definedName>
    <definedName name="XRefPaste67" hidden="1">#REF!</definedName>
    <definedName name="XRefPaste68" hidden="1">#REF!</definedName>
    <definedName name="XRefPaste69" hidden="1">#REF!</definedName>
    <definedName name="XRefPaste6Row" hidden="1">#REF!</definedName>
    <definedName name="XRefPaste7" hidden="1">#REF!</definedName>
    <definedName name="XRefPaste70" hidden="1">#REF!</definedName>
    <definedName name="XRefPaste71" hidden="1">#REF!</definedName>
    <definedName name="XRefPaste72" hidden="1">#REF!</definedName>
    <definedName name="XRefPaste73" hidden="1">#REF!</definedName>
    <definedName name="XRefPaste74" hidden="1">#REF!</definedName>
    <definedName name="XRefPaste75" hidden="1">#REF!</definedName>
    <definedName name="XRefPaste76" hidden="1">#REF!</definedName>
    <definedName name="XRefPaste77" hidden="1">#REF!</definedName>
    <definedName name="XRefPaste78" hidden="1">#REF!</definedName>
    <definedName name="XRefPaste79" hidden="1">#REF!</definedName>
    <definedName name="XRefPaste7Row" hidden="1">#REF!</definedName>
    <definedName name="XRefPaste8" hidden="1">#REF!</definedName>
    <definedName name="XRefPaste80" hidden="1">#REF!</definedName>
    <definedName name="XRefPaste81" hidden="1">#REF!</definedName>
    <definedName name="XRefPaste82" hidden="1">#REF!</definedName>
    <definedName name="XRefPaste83" hidden="1">#REF!</definedName>
    <definedName name="XRefPaste84" hidden="1">#REF!</definedName>
    <definedName name="XRefPaste85" hidden="1">#REF!</definedName>
    <definedName name="XRefPaste86" hidden="1">#REF!</definedName>
    <definedName name="XRefPaste86Row" hidden="1">#REF!</definedName>
    <definedName name="XRefPaste87" hidden="1">#REF!</definedName>
    <definedName name="XRefPaste87Row" hidden="1">#REF!</definedName>
    <definedName name="XRefPaste88" hidden="1">#REF!</definedName>
    <definedName name="XRefPaste88Row" hidden="1">#REF!</definedName>
    <definedName name="XRefPaste89" hidden="1">#REF!</definedName>
    <definedName name="XRefPaste89Row" hidden="1">#REF!</definedName>
    <definedName name="XRefPaste8Row" hidden="1">#REF!</definedName>
    <definedName name="XRefPaste9" hidden="1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6" hidden="1">#REF!</definedName>
    <definedName name="XRefPaste96Row" hidden="1">#REF!</definedName>
    <definedName name="XRefPaste97" hidden="1">#REF!</definedName>
    <definedName name="XRefPaste97Row" hidden="1">#REF!</definedName>
    <definedName name="XRefPaste98" hidden="1">#REF!</definedName>
    <definedName name="XRefPaste98Row" hidden="1">#REF!</definedName>
    <definedName name="XRefPaste99" hidden="1">#REF!</definedName>
    <definedName name="XRefPaste99Row" hidden="1">#REF!</definedName>
    <definedName name="XRefPaste9Row" hidden="1">#REF!</definedName>
    <definedName name="XRefPasteRangeCount" hidden="1">12</definedName>
    <definedName name="xrm" hidden="1">{"vue1",#N/A,FALSE,"synthese";"vue2",#N/A,FALSE,"synthese"}</definedName>
    <definedName name="xs" hidden="1">{"'毛利比较'!$A$4:$P$26"}</definedName>
    <definedName name="xsd" hidden="1">#REF!</definedName>
    <definedName name="xsssw" hidden="1">{#N/A,#N/A,FALSE,"Créances";#N/A,#N/A,FALSE,"Effectifs";#N/A,#N/A,FALSE,"SI"}</definedName>
    <definedName name="xsx" hidden="1">{"'Sheet1'!$A$1:$H$36"}</definedName>
    <definedName name="xw" hidden="1">{"'毛利比较'!$A$4:$P$26"}</definedName>
    <definedName name="xwdqf" hidden="1">{"'Sheet1'!$A$4:$M$6"}</definedName>
    <definedName name="xx" hidden="1">{#N/A,#N/A,FALSE,"Sheet1"}</definedName>
    <definedName name="xx_1" hidden="1">{#N/A,#N/A,FALSE,"Sheet1"}</definedName>
    <definedName name="xx_1_1_1" hidden="1">{#N/A,#N/A,FALSE,"Sheet1"}</definedName>
    <definedName name="xx_1_1_2" hidden="1">{#N/A,#N/A,FALSE,"Sheet1"}</definedName>
    <definedName name="xx_1_1_3" hidden="1">{#N/A,#N/A,FALSE,"Sheet1"}</definedName>
    <definedName name="xx_1_2" hidden="1">{#N/A,#N/A,FALSE,"Sheet1"}</definedName>
    <definedName name="xx_1_3" hidden="1">{#N/A,#N/A,FALSE,"Sheet1"}</definedName>
    <definedName name="xx_1_4" hidden="1">{#N/A,#N/A,FALSE,"Sheet1"}</definedName>
    <definedName name="xx_2" hidden="1">{#N/A,#N/A,FALSE,"Sheet1"}</definedName>
    <definedName name="xx_3" hidden="1">{#N/A,#N/A,FALSE,"Sheet1"}</definedName>
    <definedName name="xx_4" hidden="1">{#N/A,#N/A,FALSE,"Sheet1"}</definedName>
    <definedName name="xxx" hidden="1">{#N/A,#N/A,FALSE,"Total";#N/A,#N/A,FALSE,"ASNS";#N/A,#N/A,FALSE,"PNCNS";#N/A,#N/A,FALSE,"DSNS";#N/A,#N/A,FALSE,"TNS"}</definedName>
    <definedName name="xxxx" hidden="1">{"SCH2C",#N/A,FALSE,"North America"}</definedName>
    <definedName name="XXXXX" hidden="1">{"'FAB Yield'!$L$7"}</definedName>
    <definedName name="xxxxxs" hidden="1">#REF!</definedName>
    <definedName name="XXXXXX" hidden="1">{#N/A,#N/A,FALSE,"SUMMARY96";#N/A,#N/A,FALSE,"SUMMARY96"}</definedName>
    <definedName name="xxxxxxx" hidden="1">{#N/A,#N/A,FALSE,"Sales  total 9712";#N/A,#N/A,FALSE,"Sales  total 9712";#N/A,#N/A,FALSE,"Sales  total 9712";#N/A,#N/A,FALSE,"Sales  total 9712"}</definedName>
    <definedName name="XXXXXXXXX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" hidden="1">#REF!</definedName>
    <definedName name="xxxxxxxxxxxxx" hidden="1">{#N/A,#N/A,FALSE,"Créances";#N/A,#N/A,FALSE,"Effectifs";#N/A,#N/A,FALSE,"SI"}</definedName>
    <definedName name="xxxxxxxxxxxxxxxx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" hidden="1">{#N/A,#N/A,FALSE,"Sheet1"}</definedName>
    <definedName name="xxxxxy" hidden="1">{#N/A,#N/A,FALSE,"SUMMARY96";#N/A,#N/A,FALSE,"SUMMARY96"}</definedName>
    <definedName name="xy" hidden="1">{"'Sheet1'!$A$4:$M$6"}</definedName>
    <definedName name="xy_1" hidden="1">{"'Sheet1'!$A$4:$M$6"}</definedName>
    <definedName name="xy_1_1_1" hidden="1">{"'Sheet1'!$A$4:$M$6"}</definedName>
    <definedName name="xy_1_1_2" hidden="1">{"'Sheet1'!$A$4:$M$6"}</definedName>
    <definedName name="xy_1_1_3" hidden="1">{"'Sheet1'!$A$4:$M$6"}</definedName>
    <definedName name="xy_1_2" hidden="1">{"'Sheet1'!$A$4:$M$6"}</definedName>
    <definedName name="xy_1_3" hidden="1">{"'Sheet1'!$A$4:$M$6"}</definedName>
    <definedName name="xy_1_4" hidden="1">{"'Sheet1'!$A$4:$M$6"}</definedName>
    <definedName name="xy_2" hidden="1">{"'Sheet1'!$A$4:$M$6"}</definedName>
    <definedName name="xy_3" hidden="1">{"'Sheet1'!$A$4:$M$6"}</definedName>
    <definedName name="xy_4" hidden="1">{"'Sheet1'!$A$4:$M$6"}</definedName>
    <definedName name="xyz" hidden="1">#REF!</definedName>
    <definedName name="xyz2" hidden="1">{#N/A,#N/A,FALSE,"Bericht 2";#N/A,#N/A,FALSE,"Bericht 3";#N/A,#N/A,FALSE,"Bericht 1"}</definedName>
    <definedName name="xZXZX" hidden="1">{#N/A,#N/A,TRUE,"TITLE"}</definedName>
    <definedName name="y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_1" hidden="1">{#N/A,#N/A,FALSE,"Sheet1"}</definedName>
    <definedName name="y_1_1_1" hidden="1">{#N/A,#N/A,FALSE,"Sheet1"}</definedName>
    <definedName name="y_1_1_2" hidden="1">{#N/A,#N/A,FALSE,"Sheet1"}</definedName>
    <definedName name="y_1_1_3" hidden="1">{#N/A,#N/A,FALSE,"Sheet1"}</definedName>
    <definedName name="y_1_2" hidden="1">{#N/A,#N/A,FALSE,"Sheet1"}</definedName>
    <definedName name="y_1_3" hidden="1">{#N/A,#N/A,FALSE,"Sheet1"}</definedName>
    <definedName name="y_2" hidden="1">{#N/A,#N/A,FALSE,"Sheet1"}</definedName>
    <definedName name="y_3" hidden="1">{#N/A,#N/A,FALSE,"Sheet1"}</definedName>
    <definedName name="Y2K" hidden="1">#REF!</definedName>
    <definedName name="Y5HB5W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ahoo" hidden="1">{#N/A,#N/A,FALSE,"Inc. St.";#N/A,#N/A,FALSE,"FYear";#N/A,#N/A,FALSE,"Revs.";#N/A,#N/A,FALSE,"RevsYear";#N/A,#N/A,FALSE,"Balance";#N/A,#N/A,FALSE,"CompVal";#N/A,#N/A,FALSE,"Val.";#N/A,#N/A,FALSE,"DCFval"}</definedName>
    <definedName name="yan" hidden="1">{"RES-2002",#N/A,FALSE,"BL2000";"A1-2002",#N/A,FALSE,"BL2000";"A2-2002",#N/A,FALSE,"BL2000"}</definedName>
    <definedName name="Yash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B" hidden="1">{#N/A,#N/A,FALSE,"Aging Summary";#N/A,#N/A,FALSE,"Ratio Analysis";#N/A,#N/A,FALSE,"Test 120 Day Accts";#N/A,#N/A,FALSE,"Tickmarks"}</definedName>
    <definedName name="ye" hidden="1">#REF!</definedName>
    <definedName name="yes" hidden="1">{"SCH1C",#N/A,FALSE,"North America";"SCH2C",#N/A,FALSE,"North America"}</definedName>
    <definedName name="yfdsf" hidden="1">{#N/A,#N/A,FALSE,"Bericht 2";#N/A,#N/A,FALSE,"Bericht 3";#N/A,#N/A,FALSE,"Bericht 1"}</definedName>
    <definedName name="ygligli" hidden="1">{#N/A,#N/A,FALSE,"Bericht 2";#N/A,#N/A,FALSE,"Bericht 3";#N/A,#N/A,FALSE,"Bericht 1"}</definedName>
    <definedName name="yh" hidden="1">#REF!</definedName>
    <definedName name="yhr" hidden="1">{#N/A,#N/A,FALSE,"OI";#N/A,#N/A,FALSE,"EiD"}</definedName>
    <definedName name="yia" hidden="1">{"Printsmall",#N/A,FALSE,"Balance Sheet"}</definedName>
    <definedName name="yioyi" hidden="1">{#N/A,#N/A,TRUE,"1Q BCG";#N/A,#N/A,TRUE,"1Q w|o Wireless";#N/A,#N/A,TRUE,"1Q Wireless"}</definedName>
    <definedName name="yioyi_1" hidden="1">{#N/A,#N/A,TRUE,"1Q BCG";#N/A,#N/A,TRUE,"1Q w|o Wireless";#N/A,#N/A,TRUE,"1Q Wireless"}</definedName>
    <definedName name="yktm" hidden="1">{#N/A,#N/A,FALSE,"Sheet1"}</definedName>
    <definedName name="YMYR" hidden="1">{#N/A,#N/A,FALSE,"Sheet1"}</definedName>
    <definedName name="ynty" hidden="1">{"LCConsBSFinalCflowQ",#N/A,TRUE,"LCCons";"LCConsBSCflowQ",#N/A,TRUE,"LCCons";"LCConsSupportCflowQ",#N/A,TRUE,"LCCons"}</definedName>
    <definedName name="YOLCU2" hidden="1">#REF!</definedName>
    <definedName name="YPU" hidden="1">#REF!</definedName>
    <definedName name="yr" hidden="1">{#N/A,#N/A,TRUE,"1Q BCG";#N/A,#N/A,TRUE,"1Q w|o Wireless";#N/A,#N/A,TRUE,"1Q Wireless"}</definedName>
    <definedName name="yr_1" hidden="1">{#N/A,#N/A,TRUE,"1Q BCG";#N/A,#N/A,TRUE,"1Q w|o Wireless";#N/A,#N/A,TRUE,"1Q Wireless"}</definedName>
    <definedName name="yre" hidden="1">{#N/A,#N/A,TRUE,"Monthly Wireless";#N/A,#N/A,TRUE,"Qrt Wireless";#N/A,#N/A,TRUE,"FY Wireless";#N/A,#N/A,TRUE,"1Q Wireless";#N/A,#N/A,TRUE,"2Q Wireless";#N/A,#N/A,TRUE,"3Q Wireless";#N/A,#N/A,TRUE,"4Q Wireless"}</definedName>
    <definedName name="yre_1" hidden="1">{#N/A,#N/A,TRUE,"Monthly Wireless";#N/A,#N/A,TRUE,"Qrt Wireless";#N/A,#N/A,TRUE,"FY Wireless";#N/A,#N/A,TRUE,"1Q Wireless";#N/A,#N/A,TRUE,"2Q Wireless";#N/A,#N/A,TRUE,"3Q Wireless";#N/A,#N/A,TRUE,"4Q Wireless"}</definedName>
    <definedName name="YRMRY" hidden="1">{"EVA",#N/A,FALSE,"EVA";"WACC",#N/A,FALSE,"WACC"}</definedName>
    <definedName name="yrty" hidden="1">{"'Sheet1'!$A$1:$H$36"}</definedName>
    <definedName name="yt8jih" hidden="1">{"uno",#N/A,FALSE,"Dist total";"COMENTARIO",#N/A,FALSE,"Ficha CODICE"}</definedName>
    <definedName name="ytdo" hidden="1">{#N/A,#N/A,FALSE,"Bericht 2";#N/A,#N/A,FALSE,"Bericht 3";#N/A,#N/A,FALSE,"Bericht 1"}</definedName>
    <definedName name="ytjtjyytjytj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kkytytkkyt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re" hidden="1">{#N/A,#N/A,FALSE,"mgtsum.XLS";#N/A,#N/A,FALSE,"CAPONE";#N/A,#N/A,FALSE,"CAPTWO";#N/A,#N/A,FALSE,"CAPTHREE"}</definedName>
    <definedName name="ytrewq" hidden="1">{#N/A,#N/A,FALSE,"Assessment";#N/A,#N/A,FALSE,"Staffing";#N/A,#N/A,FALSE,"Hires";#N/A,#N/A,FALSE,"Assumptions"}</definedName>
    <definedName name="yt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ytytytjy" hidden="1">{#N/A,#N/A,FALSE,"Material Detail"}</definedName>
    <definedName name="yu" hidden="1">{"'毛利比较'!$A$4:$P$26"}</definedName>
    <definedName name="yui" hidden="1">{"'毛利比较'!$A$4:$P$26"}</definedName>
    <definedName name="yuiy" hidden="1">#REF!</definedName>
    <definedName name="yuj" hidden="1">{"'毛利比较'!$A$4:$P$26"}</definedName>
    <definedName name="YURM" hidden="1">{"adj95mult",#N/A,FALSE,"COMPCO";"adj95est",#N/A,FALSE,"COMPCO"}</definedName>
    <definedName name="yuu" hidden="1">{"'Sheet1'!$A$1:$H$36"}</definedName>
    <definedName name="yuuuuuuu" hidden="1">{"ratios",#N/A,FALSE,"Summary Accounts"}</definedName>
    <definedName name="ywertu" hidden="1">{"SCH1B",#N/A,FALSE,"Canada";"SCH2B",#N/A,FALSE,"Canada"}</definedName>
    <definedName name="yy" hidden="1">{#N/A,#N/A,FALSE,"Sheet1"}</definedName>
    <definedName name="yy_1" hidden="1">{#N/A,#N/A,FALSE,"Sheet1"}</definedName>
    <definedName name="yy_1_1_1" hidden="1">{#N/A,#N/A,FALSE,"Sheet1"}</definedName>
    <definedName name="yy_1_1_2" hidden="1">{#N/A,#N/A,FALSE,"Sheet1"}</definedName>
    <definedName name="yy_1_1_3" hidden="1">{#N/A,#N/A,FALSE,"Sheet1"}</definedName>
    <definedName name="yy_1_2" hidden="1">{#N/A,#N/A,FALSE,"Sheet1"}</definedName>
    <definedName name="yy_1_3" hidden="1">{#N/A,#N/A,FALSE,"Sheet1"}</definedName>
    <definedName name="yy_1_4" hidden="1">{#N/A,#N/A,FALSE,"Sheet1"}</definedName>
    <definedName name="yy_2" hidden="1">{#N/A,#N/A,FALSE,"Sheet1"}</definedName>
    <definedName name="yy_3" hidden="1">{#N/A,#N/A,FALSE,"Sheet1"}</definedName>
    <definedName name="yy_4" hidden="1">{#N/A,#N/A,FALSE,"Sheet1"}</definedName>
    <definedName name="yyy" hidden="1">{#N/A,#N/A,FALSE,"QTR Total";#N/A,#N/A,FALSE,"QTR ASNS";#N/A,#N/A,FALSE,"QTR PNCNS";#N/A,#N/A,FALSE,"QTR DSNS";#N/A,#N/A,FALSE,"QTR TNS"}</definedName>
    <definedName name="YYY1" hidden="1">#REF!</definedName>
    <definedName name="YYYYY" hidden="1">#REF!</definedName>
    <definedName name="yyyyyyyyy" hidden="1">{#N/A,#N/A,FALSE,"Sheet1"}</definedName>
    <definedName name="z" hidden="1">{"'Sheet1'!$A$4:$M$6"}</definedName>
    <definedName name="Z_018D306F_1E6A_4D1E_A2AA_C89281AFF7C7_.wvu.Cols" hidden="1">#REF!</definedName>
    <definedName name="Z_0378FE87_9993_454C_84AA_4B2CB0D8B68C_.wvu.Cols" hidden="1">#REF!,#REF!</definedName>
    <definedName name="Z_04EFD020_A20D_4EE3_85A6_75D25208AE46_.wvu.Cols" hidden="1">#REF!,#REF!</definedName>
    <definedName name="Z_09804D5A_F9F9_4A59_8C04_3E02826EB2C6_.wvu.Cols" hidden="1">#REF!</definedName>
    <definedName name="Z_09804D5A_F9F9_4A59_8C04_3E02826EB2C6_.wvu.FilterData" hidden="1">#REF!</definedName>
    <definedName name="Z_09804D5A_F9F9_4A59_8C04_3E02826EB2C6_.wvu.PrintArea" hidden="1">#REF!</definedName>
    <definedName name="Z_09804D5A_F9F9_4A59_8C04_3E02826EB2C6_.wvu.PrintTitles" hidden="1">#REF!</definedName>
    <definedName name="Z_09804D5A_F9F9_4A59_8C04_3E02826EB2C6_.wvu.Rows" hidden="1">#REF!</definedName>
    <definedName name="Z_0E0562E6_48A7_4A25_A5A3_68B5BE271233_.wvu.Cols" hidden="1">#REF!,#REF!</definedName>
    <definedName name="z_1" hidden="1">{"'Sheet1'!$A$4:$M$6"}</definedName>
    <definedName name="z_1_1_1" hidden="1">{"'Sheet1'!$A$4:$M$6"}</definedName>
    <definedName name="z_1_1_2" hidden="1">{"'Sheet1'!$A$4:$M$6"}</definedName>
    <definedName name="z_1_1_3" hidden="1">{"'Sheet1'!$A$4:$M$6"}</definedName>
    <definedName name="z_1_2" hidden="1">{"'Sheet1'!$A$4:$M$6"}</definedName>
    <definedName name="z_1_3" hidden="1">{"'Sheet1'!$A$4:$M$6"}</definedName>
    <definedName name="z_1_4" hidden="1">{"'Sheet1'!$A$4:$M$6"}</definedName>
    <definedName name="Z_15A1709B_EB41_4436_A5F4_778A9145EFEB_.wvu.Cols" hidden="1">#REF!,#REF!</definedName>
    <definedName name="Z_185462FC_69C5_419F_863B_E67CB2588D62_.wvu.Cols" hidden="1">#REF!</definedName>
    <definedName name="Z_185462FC_69C5_419F_863B_E67CB2588D62_.wvu.FilterData" hidden="1">#REF!</definedName>
    <definedName name="Z_185462FC_69C5_419F_863B_E67CB2588D62_.wvu.PrintArea" hidden="1">#REF!</definedName>
    <definedName name="Z_185462FC_69C5_419F_863B_E67CB2588D62_.wvu.Rows" hidden="1">#REF!,#REF!,#REF!</definedName>
    <definedName name="Z_1E33C126_14DA_11D2_9ED6_0000C0A49CB3_.wvu.PrintArea" hidden="1">#REF!</definedName>
    <definedName name="Z_1E33C126_14DA_11D2_9ED6_0000C0A49CB3_.wvu.PrintTitles" hidden="1">#REF!</definedName>
    <definedName name="z_2" hidden="1">{"'Sheet1'!$A$4:$M$6"}</definedName>
    <definedName name="Z_27B8897F_D988_49B5_91F7_95D9DC393864_.wvu.FilterData" hidden="1">#REF!</definedName>
    <definedName name="Z_27E89501_1742_11D2_AEFC_0000C0049DB3_.wvu.Cols" hidden="1">#REF!</definedName>
    <definedName name="Z_2AF21A20_8F54_11D2_BFB5_0060089CDEE6_.wvu.PrintArea" hidden="1">#REF!</definedName>
    <definedName name="Z_2F812E49_D9ED_4A73_993E_B0274CCF839A_.wvu.Cols" hidden="1">#REF!</definedName>
    <definedName name="Z_2F812E49_D9ED_4A73_993E_B0274CCF839A_.wvu.PrintArea" hidden="1">#REF!</definedName>
    <definedName name="z_3" hidden="1">{"'Sheet1'!$A$4:$M$6"}</definedName>
    <definedName name="Z_39BC5E81_0594_11D1_8C74_006097B34275_.wvu.FilterData" hidden="1">#REF!</definedName>
    <definedName name="Z_39BC5E82_0594_11D1_8C74_006097B34275_.wvu.FilterData" hidden="1">#REF!</definedName>
    <definedName name="Z_3C16497B_0F48_4EED_A00F_3D378D5573BF_.wvu.Cols" hidden="1">#REF!</definedName>
    <definedName name="Z_3C16497B_0F48_4EED_A00F_3D378D5573BF_.wvu.FilterData" hidden="1">#REF!</definedName>
    <definedName name="Z_3C16497B_0F48_4EED_A00F_3D378D5573BF_.wvu.PrintArea" hidden="1">#REF!</definedName>
    <definedName name="Z_3C16497B_0F48_4EED_A00F_3D378D5573BF_.wvu.PrintTitles" hidden="1">#REF!</definedName>
    <definedName name="Z_3E1CC7EF_6111_4E7B_B3F5_8D8480B4F6CF_.wvu.Cols" hidden="1">#REF!,#REF!</definedName>
    <definedName name="z_4" hidden="1">{"'Sheet1'!$A$4:$M$6"}</definedName>
    <definedName name="Z_4AE2C4BE_723D_431D_8903_535C958B6356_.wvu.PrintArea" hidden="1">#REF!</definedName>
    <definedName name="Z_4B1060C5_B69C_48DC_AC04_D72DB0A8A926_.wvu.PrintArea" hidden="1">#REF!</definedName>
    <definedName name="Z_4B5573A2_25FD_11D1_8C74_006097B34275_.wvu.FilterData" hidden="1">#REF!</definedName>
    <definedName name="Z_4B5573A3_25FD_11D1_8C74_006097B34275_.wvu.FilterData" hidden="1">#REF!</definedName>
    <definedName name="Z_4C289101_0FD6_11D1_A510_006097B38048_.wvu.FilterData" hidden="1">#REF!</definedName>
    <definedName name="Z_4C854AA2_3991_11D1_8C74_006097B34275_.wvu.FilterData" hidden="1">#REF!</definedName>
    <definedName name="Z_4E9FC601_CB8F_11D0_8C74_006097B34275_.wvu.FilterData" hidden="1">#REF!</definedName>
    <definedName name="Z_590D0B40_8F6D_11D2_8C84_444553540000_.wvu.PrintArea" hidden="1">#REF!</definedName>
    <definedName name="Z_5C1D872D_D064_4DE7_BD55_959B7CCB4FFD_.wvu.Cols" hidden="1">#REF!,#REF!,#REF!,#REF!,#REF!</definedName>
    <definedName name="Z_632BB144_1831_43EF_AD5A_BF799D57DE6B_.wvu.Cols" hidden="1">#REF!,#REF!,#REF!,#REF!,#REF!</definedName>
    <definedName name="Z_677C6337_708E_11D3_B400_0000E21227E8_.wvu.Rows" hidden="1">#REF!</definedName>
    <definedName name="Z_6B3AA822_3042_11D7_8187_0060972BE2C8_.wvu.Cols" hidden="1">#REF!,#REF!</definedName>
    <definedName name="Z_6D0F53EE_19FD_438B_BDE2_46C019EC4A8E_.wvu.Cols" hidden="1">#REF!,#REF!</definedName>
    <definedName name="Z_6E07856A_D400_4CD6_8503_87A22AB36933_.wvu.FilterData" hidden="1">#REF!</definedName>
    <definedName name="Z_6E0ADC42_F22D_11D0_8C74_006097B34275_.wvu.FilterData" hidden="1">#REF!</definedName>
    <definedName name="Z_7380F18F_5933_11D2_9829_0000C0A49CB3_.wvu.PrintArea" hidden="1">#REF!</definedName>
    <definedName name="Z_77CAE009_BC1B_454C_890C_DC2E3AD9C2BD_.wvu.PrintTitles" hidden="1">#REF!</definedName>
    <definedName name="Z_7ABA61AD_A2F6_4663_91B9_D1F2968F7C9E_.wvu.Cols" hidden="1">#REF!,#REF!</definedName>
    <definedName name="Z_7E0A45E1_0993_11D1_8C74_006097B34275_.wvu.FilterData" hidden="1">#REF!</definedName>
    <definedName name="Z_8131B9F3_64F3_472C_9042_E1CE8746ABF7_.wvu.Cols" hidden="1">#REF!,#REF!</definedName>
    <definedName name="Z_82212322_246D_11D1_8C74_006097B34275_.wvu.FilterData" hidden="1">#REF!</definedName>
    <definedName name="Z_85A12121_AAAA_11D6_BB1C_0060972BE34F_.wvu.Rows" hidden="1">#REF!,#REF!</definedName>
    <definedName name="Z_8B56B5BA_141B_40FA_A520_2539504BFAE2_.wvu.Cols" hidden="1">#REF!</definedName>
    <definedName name="Z_8B56B5BA_141B_40FA_A520_2539504BFAE2_.wvu.Rows" hidden="1">#REF!,#REF!,#REF!,#REF!,#REF!,#REF!,#REF!,#REF!,#REF!,#REF!</definedName>
    <definedName name="Z_91833B12_86F3_4345_9F54_FDA7C26CEAD0_.wvu.Cols" hidden="1">#REF!,#REF!</definedName>
    <definedName name="Z_935F06FB_F61E_434B_991D_CBC56BB9161C_.wvu.Cols" hidden="1">#REF!,#REF!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CF5FACE_AC37_11D1_89B5_00805F0D0267_.wvu.Cols" hidden="1">#REF!</definedName>
    <definedName name="Z_9E593C0B_5852_4E1E_9490_6DC9BD716269_.wvu.Cols" hidden="1">#REF!,#REF!</definedName>
    <definedName name="Z_A28C60FA_0212_4918_B102_71CCE27B4671_.wvu.Cols" hidden="1">#REF!</definedName>
    <definedName name="Z_A28C60FA_0212_4918_B102_71CCE27B4671_.wvu.Rows" hidden="1">#REF!,#REF!,#REF!,#REF!</definedName>
    <definedName name="Z_A292BF87_749E_11D7_84D6_00E04C390059_.wvu.Cols" hidden="1">#REF!,#REF!</definedName>
    <definedName name="Z_A49841DB_C524_42A6_9B50_E9D056CCF2B1_.wvu.Cols" hidden="1">#REF!,#REF!</definedName>
    <definedName name="Z_A96039EC_7921_4FA2_91FC_7DF6E635CDBF_.wvu.FilterData" hidden="1">#REF!</definedName>
    <definedName name="Z_AE10D290_E47F_468A_BE94_B5B19DE3D630_.wvu.PrintArea" hidden="1">#REF!</definedName>
    <definedName name="Z_B1D9BD85_840B_4589_82A1_98075B91C791_.wvu.Cols" hidden="1">#REF!,#REF!,#REF!,#REF!,#REF!,#REF!</definedName>
    <definedName name="Z_B2A14B8E_B430_11D1_998A_0008C740D27E_.wvu.Cols" hidden="1">#REF!</definedName>
    <definedName name="Z_B55DE98F_3A4F_4638_911C_592B05243DFC_.wvu.Cols" hidden="1">#REF!,#REF!</definedName>
    <definedName name="Z_B8175DE2_E97C_11D0_8C74_006097B34275_.wvu.FilterData" hidden="1">#REF!</definedName>
    <definedName name="Z_BF704856_A911_11D1_8FF8_444553540000_.wvu.Cols" hidden="1">#REF!</definedName>
    <definedName name="Z_C31C03AD_4257_11D7_BB1C_0060972BE34F_.wvu.Rows" hidden="1">#REF!,#REF!,#REF!,#REF!,#REF!,#REF!,#REF!,#REF!</definedName>
    <definedName name="Z_C36B5614_B73B_11D1_8220_748505C10000_.wvu.Cols" hidden="1">#REF!</definedName>
    <definedName name="Z_D1A666B5_0C14_11D7_AC5E_0004AC259322_.wvu.FilterData" hidden="1">#REF!</definedName>
    <definedName name="Z_D4141E7F_441C_417D_961D_976DDD0698CC_.wvu.Cols" hidden="1">#REF!,#REF!</definedName>
    <definedName name="Z_DCA8D884_2605_11D1_A510_006097B38048_.wvu.FilterData" hidden="1">#REF!</definedName>
    <definedName name="Z_E2699901_D040_11D0_A510_006097B38048_.wvu.FilterData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E97DB4C3_A2A9_11D5_8ED7_006008E304D7_.wvu.FilterData" hidden="1">#REF!</definedName>
    <definedName name="Z_E9960DC5_ADB2_4155_A11A_AFC2C849AC64_.wvu.Cols" hidden="1">#REF!,#REF!</definedName>
    <definedName name="Z_ED33BBA2_7391_4D6F_BF65_8745717FDF05_.wvu.PrintTitles" hidden="1">#REF!,#REF!</definedName>
    <definedName name="Z_EFAFB6F2_BF6D_46F8_B96B_FD0935EDF97C_.wvu.Cols" hidden="1">#REF!,#REF!</definedName>
    <definedName name="Z_F136AF75_C4D6_40EA_91D8_18465CACB25E_.wvu.Rows" hidden="1">#REF!</definedName>
    <definedName name="Z_FAE077AB_CC9F_11D7_84D6_00E04C390059_.wvu.Cols" hidden="1">#REF!,#REF!</definedName>
    <definedName name="Z_FCD54E5C_1BC2_4325_920C_4EC9EFB3A0E5_.wvu.Cols" hidden="1">#REF!,#REF!</definedName>
    <definedName name="za" hidden="1">{"'Sheet1'!$A$4:$M$6"}</definedName>
    <definedName name="za_1" hidden="1">{"'Sheet1'!$A$4:$M$6"}</definedName>
    <definedName name="za_1_1_1" hidden="1">{"'Sheet1'!$A$4:$M$6"}</definedName>
    <definedName name="za_1_1_2" hidden="1">{"'Sheet1'!$A$4:$M$6"}</definedName>
    <definedName name="za_1_1_3" hidden="1">{"'Sheet1'!$A$4:$M$6"}</definedName>
    <definedName name="za_1_2" hidden="1">{"'Sheet1'!$A$4:$M$6"}</definedName>
    <definedName name="za_1_3" hidden="1">{"'Sheet1'!$A$4:$M$6"}</definedName>
    <definedName name="za_1_4" hidden="1">{"'Sheet1'!$A$4:$M$6"}</definedName>
    <definedName name="za_2" hidden="1">{"'Sheet1'!$A$4:$M$6"}</definedName>
    <definedName name="za_3" hidden="1">{"'Sheet1'!$A$4:$M$6"}</definedName>
    <definedName name="za_4" hidden="1">{"'Sheet1'!$A$4:$M$6"}</definedName>
    <definedName name="zaf" hidden="1">{"Acq_matrix",#N/A,FALSE,"Acquisition Matrix"}</definedName>
    <definedName name="zaq" hidden="1">{#N/A,#N/A,FALSE,"Calc";#N/A,#N/A,FALSE,"Sensitivity";#N/A,#N/A,FALSE,"LT Earn.Dil.";#N/A,#N/A,FALSE,"Dil. AVP"}</definedName>
    <definedName name="zcv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X" hidden="1">{#N/A,#N/A,FALSE,"资产负债表";#N/A,#N/A,FALSE,"资产负债表"}</definedName>
    <definedName name="ZD" hidden="1">#REF!</definedName>
    <definedName name="zeljka" hidden="1">{"det (May)",#N/A,FALSE,"June";"sum (MAY YTD)",#N/A,FALSE,"June YTD"}</definedName>
    <definedName name="zeljka1" hidden="1">{"det (May)",#N/A,FALSE,"June";"sum (MAY YTD)",#N/A,FALSE,"June YTD"}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hidden="1">{"det (May)",#N/A,FALSE,"June";"sum (MAY YTD)",#N/A,FALSE,"June YTD"}</definedName>
    <definedName name="zer" hidden="1">{#N/A,#N/A,FALSE,"Calc";#N/A,#N/A,FALSE,"Sensitivity";#N/A,#N/A,FALSE,"LT Earn.Dil.";#N/A,#N/A,FALSE,"Dil. AVP"}</definedName>
    <definedName name="zhang" hidden="1">{"'Z3-1'!$B$9:$I$29"}</definedName>
    <definedName name="zhj" hidden="1">1/ev</definedName>
    <definedName name="zldjfldjkasjfkljal" hidden="1">{#N/A,#N/A,FALSE,"DAOCM 2차 검토"}</definedName>
    <definedName name="zx" hidden="1">{"'毛利比较'!$A$4:$P$26"}</definedName>
    <definedName name="ZXC" hidden="1">{#N/A,#N/A,FALSE,"A";#N/A,#N/A,FALSE,"A"}</definedName>
    <definedName name="zxcxzc" hidden="1">{"det (May)",#N/A,FALSE,"June";"sum (MAY YTD)",#N/A,FALSE,"June YTD"}</definedName>
    <definedName name="zxczxc" hidden="1">{"det (May)",#N/A,FALSE,"June";"sum (MAY YTD)",#N/A,FALSE,"June YTD"}</definedName>
    <definedName name="zxczxczczxc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xx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z" hidden="1">{"'Sheet1'!$A$4:$M$6"}</definedName>
    <definedName name="zz_1" hidden="1">{"'Sheet1'!$A$4:$M$6"}</definedName>
    <definedName name="zz_1_1_1" hidden="1">{"'Sheet1'!$A$4:$M$6"}</definedName>
    <definedName name="zz_1_1_2" hidden="1">{"'Sheet1'!$A$4:$M$6"}</definedName>
    <definedName name="zz_1_1_3" hidden="1">{"'Sheet1'!$A$4:$M$6"}</definedName>
    <definedName name="zz_1_2" hidden="1">{"'Sheet1'!$A$4:$M$6"}</definedName>
    <definedName name="zz_1_3" hidden="1">{"'Sheet1'!$A$4:$M$6"}</definedName>
    <definedName name="zz_1_4" hidden="1">{"'Sheet1'!$A$4:$M$6"}</definedName>
    <definedName name="zz_2" hidden="1">{"'Sheet1'!$A$4:$M$6"}</definedName>
    <definedName name="zz_3" hidden="1">{"'Sheet1'!$A$4:$M$6"}</definedName>
    <definedName name="zz_4" hidden="1">{"'Sheet1'!$A$4:$M$6"}</definedName>
    <definedName name="zzz" hidden="1">{"'Sheet1'!$A$1:$H$36"}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z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z" hidden="1">{#N/A,#N/A,FALSE,"A";#N/A,#N/A,FALSE,"A"}</definedName>
    <definedName name="zzzzzz" hidden="1">{"SCH1B",#N/A,FALSE,"Canada";"SCH2B",#N/A,FALSE,"Canada"}</definedName>
    <definedName name="Z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" hidden="1">#REF!</definedName>
    <definedName name="zzzzzzzzzzzzzzzz" hidden="1">{"SCH2C",#N/A,FALSE,"North America"}</definedName>
    <definedName name="zzzzzzzzzzzzzzzzz" hidden="1">{#N/A,#N/A,FALSE,"Sheet1"}</definedName>
    <definedName name="zzzzzzzzzzzzzzzzzzzzzzzzzz" hidden="1">#REF!</definedName>
    <definedName name="ааа" hidden="1">{"det (May)",#N/A,FALSE,"June";"sum (MAY YTD)",#N/A,FALSE,"June YTD"}</definedName>
    <definedName name="ввв" hidden="1">{"det (May)",#N/A,FALSE,"June";"sum (MAY YTD)",#N/A,FALSE,"June YTD"}</definedName>
    <definedName name="вуув" hidden="1">{#N/A,#N/A,TRUE,"Лист1";#N/A,#N/A,TRUE,"Лист2";#N/A,#N/A,TRUE,"Лист3"}</definedName>
    <definedName name="граф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прирцфв00ав98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индцкавг98" hidden="1">{#N/A,#N/A,TRUE,"Лист1";#N/A,#N/A,TRUE,"Лист2";#N/A,#N/A,TRUE,"Лист3"}</definedName>
    <definedName name="кеппппппппппп" hidden="1">{#N/A,#N/A,TRUE,"Лист1";#N/A,#N/A,TRUE,"Лист2";#N/A,#N/A,TRUE,"Лист3"}</definedName>
    <definedName name="прочие1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рис1" hidden="1">{#N/A,#N/A,TRUE,"Лист1";#N/A,#N/A,TRUE,"Лист2";#N/A,#N/A,TRUE,"Лист3"}</definedName>
    <definedName name="тп" hidden="1">{#N/A,#N/A,TRUE,"Лист1";#N/A,#N/A,TRUE,"Лист2";#N/A,#N/A,TRUE,"Лист3"}</definedName>
    <definedName name="укеееукеееееееееееееее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ыуаы" hidden="1">{#N/A,#N/A,TRUE,"Лист1";#N/A,#N/A,TRUE,"Лист2";#N/A,#N/A,TRUE,"Лист3"}</definedName>
    <definedName name="가" hidden="1">#N/A</definedName>
    <definedName name="강" hidden="1">{#N/A,#N/A,TRUE,"960318-1";#N/A,#N/A,TRUE,"960318-2";#N/A,#N/A,TRUE,"960318-3"}</definedName>
    <definedName name="건설" hidden="1">{"'표지'!$B$5"}</definedName>
    <definedName name="검침" hidden="1">{#N/A,#N/A,FALSE,"제목"}</definedName>
    <definedName name="견적서44" hidden="1">{#N/A,#N/A,FALSE,"제목"}</definedName>
    <definedName name="경영" hidden="1">#N/A</definedName>
    <definedName name="경영담당" hidden="1">{#N/A,#N/A,FALSE,"제목"}</definedName>
    <definedName name="경영방침" hidden="1">#N/A</definedName>
    <definedName name="경쟁사1" hidden="1">#N/A</definedName>
    <definedName name="경쟁사2" hidden="1">#REF!</definedName>
    <definedName name="계획" hidden="1">#N/A</definedName>
    <definedName name="공구" hidden="1">{#N/A,#N/A,FALSE,"제목"}</definedName>
    <definedName name="공부" hidden="1">{#N/A,#N/A,TRUE,"960318-1";#N/A,#N/A,TRUE,"960318-2";#N/A,#N/A,TRUE,"960318-3"}</definedName>
    <definedName name="공장지원" hidden="1">#REF!</definedName>
    <definedName name="공장지원팀" hidden="1">#REF!</definedName>
    <definedName name="공정별" hidden="1">{"'Sheet1'!$A$1:$H$36"}</definedName>
    <definedName name="관리" hidden="1">{#N/A,#N/A,FALSE,"DAOCM 2차 검토"}</definedName>
    <definedName name="구분" hidden="1">{#N/A,#N/A,FALSE,"제목"}</definedName>
    <definedName name="국내SAP2" hidden="1">{"'표지'!$B$5"}</definedName>
    <definedName name="권혁성" hidden="1">{#N/A,#N/A,FALSE,"DAOCM 2차 검토"}</definedName>
    <definedName name="그래프ROI" hidden="1">#REF!</definedName>
    <definedName name="급여1" hidden="1">#REF!</definedName>
    <definedName name="기술1" hidden="1">{#N/A,#N/A,TRUE,"960318-1";#N/A,#N/A,TRUE,"960318-2";#N/A,#N/A,TRUE,"960318-3"}</definedName>
    <definedName name="김" hidden="1">{"'Sheet1'!$A$1:$H$36"}</definedName>
    <definedName name="김영갑" hidden="1">{#N/A,#N/A,FALSE,"제목"}</definedName>
    <definedName name="김영복" hidden="1">{"'Sheet1'!$A$1:$H$36"}</definedName>
    <definedName name="김용" hidden="1">{#N/A,#N/A,FALSE,"제목"}</definedName>
    <definedName name="김임식" hidden="1">{#N/A,#N/A,FALSE,"제목"}</definedName>
    <definedName name="김종신" hidden="1">{"'Sheet1'!$A$1:$H$36"}</definedName>
    <definedName name="김현송" hidden="1">{"'Sheet1'!$A$1:$H$36"}</definedName>
    <definedName name="김희란" hidden="1">{"'Sheet1'!$A$1:$H$36"}</definedName>
    <definedName name="꽥" hidden="1">{#N/A,#N/A,TRUE,"960318-1";#N/A,#N/A,TRUE,"960318-2";#N/A,#N/A,TRUE,"960318-3"}</definedName>
    <definedName name="ㄴㄴ" hidden="1">{"'Sheet1'!$A$1:$H$36"}</definedName>
    <definedName name="ㄴㄹ" hidden="1">{0}</definedName>
    <definedName name="ㄴㅇ" hidden="1">{"'Sheet1'!$A$1:$H$36"}</definedName>
    <definedName name="ㄴㅇㄹㄻ" hidden="1">{"'표지'!$B$5"}</definedName>
    <definedName name="나" hidden="1">{#N/A,#N/A,TRUE,"960318-1";#N/A,#N/A,TRUE,"960318-2";#N/A,#N/A,TRUE,"960318-3"}</definedName>
    <definedName name="나라" hidden="1">{#N/A,#N/A,FALSE,"DAOCM 2차 검토"}</definedName>
    <definedName name="년말감액예상" hidden="1">{"'Sheet1'!$A$1:$H$36"}</definedName>
    <definedName name="뉴" hidden="1">{"'Sheet1'!$A$1:$H$36"}</definedName>
    <definedName name="니" hidden="1">{"'표지'!$B$5"}</definedName>
    <definedName name="ㄴㄻㅇ" hidden="1">{"'표지'!$B$5"}</definedName>
    <definedName name="ㄷ" hidden="1">{"'Sheet1'!$A$1:$H$36"}</definedName>
    <definedName name="ㄷㄱ" hidden="1">{"'Sheet1'!$A$1:$H$36"}</definedName>
    <definedName name="ㄷㄷㄷㄷ" hidden="1">{"'Sheet1'!$A$1:$H$36"}</definedName>
    <definedName name="ㄷㄷㄷㄷㄷ" hidden="1">{"'Sheet1'!$A$1:$H$36"}</definedName>
    <definedName name="단가" hidden="1">{#N/A,#N/A,TRUE,"960318-1";#N/A,#N/A,TRUE,"960318-2";#N/A,#N/A,TRUE,"960318-3"}</definedName>
    <definedName name="대여" hidden="1">{#N/A,#N/A,FALSE,"DAOCM 2차 검토"}</definedName>
    <definedName name="도전계획Density별" hidden="1">{"'Sheet1'!$A$1:$H$36"}</definedName>
    <definedName name="동근" hidden="1">{#N/A,#N/A,FALSE,"제목"}</definedName>
    <definedName name="ㄹ" hidden="1">#N/A</definedName>
    <definedName name="ㄹㄹㄹㄹ" hidden="1">{"'Sheet1'!$A$1:$H$36"}</definedName>
    <definedName name="ㄹㄹㅇㅇ" hidden="1">{"'Sheet1'!$A$1:$H$36"}</definedName>
    <definedName name="ㄹㅇ" hidden="1">{"'Sheet1'!$A$1:$H$36"}</definedName>
    <definedName name="롤" hidden="1">{#N/A,#N/A,TRUE,"960318-1";#N/A,#N/A,TRUE,"960318-2";#N/A,#N/A,TRUE,"960318-3"}</definedName>
    <definedName name="롱" hidden="1">{#N/A,#N/A,TRUE,"960318-1";#N/A,#N/A,TRUE,"960318-2";#N/A,#N/A,TRUE,"960318-3"}</definedName>
    <definedName name="룰" hidden="1">{#N/A,#N/A,TRUE,"960318-1";#N/A,#N/A,TRUE,"960318-2";#N/A,#N/A,TRUE,"960318-3"}</definedName>
    <definedName name="ㅁㄴㄴ" hidden="1">{"'Sheet1'!$A$1:$H$36"}</definedName>
    <definedName name="ㅁㄴㄹㅇㅁㄴ" hidden="1">{"'Sheet1'!$A$1:$H$36"}</definedName>
    <definedName name="ㅁㅁ" hidden="1">#REF!</definedName>
    <definedName name="ㅁㅁㅁ" hidden="1">{"'표지'!$B$5"}</definedName>
    <definedName name="ㅁㅁㅁㅁ" hidden="1">{#N/A,#N/A,TRUE,"960318-1";#N/A,#N/A,TRUE,"960318-2";#N/A,#N/A,TRUE,"960318-3"}</definedName>
    <definedName name="ㅁㅁㅁㅁㅁㅁ" hidden="1">{#N/A,#N/A,TRUE,"960318-1";#N/A,#N/A,TRUE,"960318-2";#N/A,#N/A,TRUE,"960318-3"}</definedName>
    <definedName name="ㅁㅁㅁㅁㅁㅁㅁㅁㅁㅁㅁㅁㅁㅁㅁㅁㅁㅁㅁㅁㅁㅁ" hidden="1">{"'표지'!$B$5"}</definedName>
    <definedName name="매출" hidden="1">{#N/A,#N/A,FALSE,"DAOCM 2차 검토"}</definedName>
    <definedName name="메모" hidden="1">{"'Sheet1'!$A$1:$H$36"}</definedName>
    <definedName name="메모리연" hidden="1">{"'Sheet1'!$A$1:$H$36"}</definedName>
    <definedName name="목차" hidden="1">#N/A</definedName>
    <definedName name="미경" hidden="1">{"'Sheet1'!$A$1:$H$36"}</definedName>
    <definedName name="ㅂ" hidden="1">#N/A</definedName>
    <definedName name="ㅂㅂ" hidden="1">{"'Sheet1'!$A$1:$H$36"}</definedName>
    <definedName name="바" hidden="1">{"'Sheet1'!$A$1:$H$36"}</definedName>
    <definedName name="바보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1" hidden="1">{"'Sheet1'!$A$1:$H$36"}</definedName>
    <definedName name="박문희" hidden="1">{"'표지'!$B$5"}</definedName>
    <definedName name="방" hidden="1">{#N/A,#N/A,TRUE,"960318-1";#N/A,#N/A,TRUE,"960318-2";#N/A,#N/A,TRUE,"960318-3"}</definedName>
    <definedName name="방침" hidden="1">#N/A</definedName>
    <definedName name="배분기준" hidden="1">{#N/A,#N/A,FALSE,"제목"}</definedName>
    <definedName name="백재욱" hidden="1">{"'Sheet1'!$A$1:$H$36"}</definedName>
    <definedName name="본사" hidden="1">{"'Sheet1'!$A$1:$H$36"}</definedName>
    <definedName name="봉" hidden="1">{#N/A,#N/A,TRUE,"960318-1";#N/A,#N/A,TRUE,"960318-2";#N/A,#N/A,TRUE,"960318-3"}</definedName>
    <definedName name="봐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부자재123" hidden="1">{"'Sheet1'!$A$1:$H$36"}</definedName>
    <definedName name="비용목표" hidden="1">{#N/A,#N/A,FALSE,"제목"}</definedName>
    <definedName name="뽕" hidden="1">{#N/A,#N/A,TRUE,"960318-1";#N/A,#N/A,TRUE,"960318-2";#N/A,#N/A,TRUE,"960318-3"}</definedName>
    <definedName name="ㅅㅅ" hidden="1">{"'Sheet1'!$A$1:$H$36"}</definedName>
    <definedName name="산출내역" hidden="1">#REF!</definedName>
    <definedName name="산출내역1" hidden="1">#REF!</definedName>
    <definedName name="상국" hidden="1">{"'Sheet1'!$A$1:$H$36"}</definedName>
    <definedName name="상봉" hidden="1">{#N/A,#N/A,TRUE,"960318-1";#N/A,#N/A,TRUE,"960318-2";#N/A,#N/A,TRUE,"960318-3"}</definedName>
    <definedName name="생산실적" hidden="1">{"'Sheet1'!$A$1:$H$36"}</definedName>
    <definedName name="서철권" hidden="1">{#N/A,#N/A,FALSE,"제목"}</definedName>
    <definedName name="서철권1" hidden="1">{#N/A,#N/A,FALSE,"제목"}</definedName>
    <definedName name="선풀링" hidden="1">{#N/A,#N/A,TRUE,"960318-1";#N/A,#N/A,TRUE,"960318-2";#N/A,#N/A,TRUE,"960318-3"}</definedName>
    <definedName name="설비" hidden="1">{#N/A,#N/A,TRUE,"960318-1";#N/A,#N/A,TRUE,"960318-2";#N/A,#N/A,TRUE,"960318-3"}</definedName>
    <definedName name="설비1" hidden="1">{#N/A,#N/A,TRUE,"960318-1";#N/A,#N/A,TRUE,"960318-2";#N/A,#N/A,TRUE,"960318-3"}</definedName>
    <definedName name="성도" hidden="1">{#N/A,#N/A,TRUE,"960318-1";#N/A,#N/A,TRUE,"960318-2";#N/A,#N/A,TRUE,"960318-3"}</definedName>
    <definedName name="세부_1" hidden="1">{"'Sheet1'!$A$1:$H$36"}</definedName>
    <definedName name="소2" hidden="1">{#N/A,#N/A,TRUE,"TITLE"}</definedName>
    <definedName name="수량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수료" hidden="1">{#N/A,#N/A,FALSE,"DAOCM 2차 검토"}</definedName>
    <definedName name="수율" hidden="1">#N/A</definedName>
    <definedName name="수입" hidden="1">{#N/A,#N/A,FALSE,"DAOCM 2차 검토"}</definedName>
    <definedName name="수정" hidden="1">{"'Sheet1'!$A$1:$H$36"}</definedName>
    <definedName name="수정사항집계표" hidden="1">#REF!</definedName>
    <definedName name="수주2" hidden="1">{"'표지'!$B$5"}</definedName>
    <definedName name="수주2222" hidden="1">{"'표지'!$B$5"}</definedName>
    <definedName name="수주매출" hidden="1">{"'표지'!$B$5"}</definedName>
    <definedName name="수주추정2" hidden="1">{"'표지'!$B$5"}</definedName>
    <definedName name="수출3" hidden="1">{#N/A,#N/A,FALSE,"DAOCM 2차 검토"}</definedName>
    <definedName name="순서" hidden="1">#N/A</definedName>
    <definedName name="시간외근무_인사" hidden="1">#REF!</definedName>
    <definedName name="시수" hidden="1">{#N/A,#N/A,FALSE,"제목"}</definedName>
    <definedName name="시수1" hidden="1">{#N/A,#N/A,FALSE,"제목"}</definedName>
    <definedName name="신화" hidden="1">{#N/A,#N/A,TRUE,"960318-1";#N/A,#N/A,TRUE,"960318-2";#N/A,#N/A,TRUE,"960318-3"}</definedName>
    <definedName name="실적4" hidden="1">{#N/A,#N/A,FALSE,"제목"}</definedName>
    <definedName name="실적5" hidden="1">{#N/A,#N/A,FALSE,"제목"}</definedName>
    <definedName name="실행계획1" hidden="1">{"'Sheet1'!$A$1:$H$36"}</definedName>
    <definedName name="ㅅㄳ" hidden="1">{"'Sheet1'!$A$1:$H$36"}</definedName>
    <definedName name="ㅇㄹ" hidden="1">{"'Sheet1'!$A$1:$H$36"}</definedName>
    <definedName name="ㅇㄹㅇㄹㅇ" hidden="1">{"'Sheet1'!$A$1:$H$36"}</definedName>
    <definedName name="ㅇㅇ" hidden="1">{#N/A,#N/A,FALSE,"DAOCM 2차 검토"}</definedName>
    <definedName name="ㅇㅇㅇ" hidden="1">{"'Sheet1'!$A$1:$H$36"}</definedName>
    <definedName name="ㅇㅇㅇㅇㅇ" hidden="1">{"'Sheet1'!$A$1:$H$36"}</definedName>
    <definedName name="악" hidden="1">{#N/A,#N/A,TRUE,"960318-1";#N/A,#N/A,TRUE,"960318-2";#N/A,#N/A,TRUE,"960318-3"}</definedName>
    <definedName name="안" hidden="1">#REF!</definedName>
    <definedName name="에비씨디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연구" hidden="1">{#N/A,#N/A,FALSE,"제목"}</definedName>
    <definedName name="영상" hidden="1">{#N/A,#N/A,TRUE,"960318-1";#N/A,#N/A,TRUE,"960318-2";#N/A,#N/A,TRUE,"960318-3"}</definedName>
    <definedName name="영상1" hidden="1">{#N/A,#N/A,TRUE,"960318-1";#N/A,#N/A,TRUE,"960318-2";#N/A,#N/A,TRUE,"960318-3"}</definedName>
    <definedName name="완제품" hidden="1">#N/A</definedName>
    <definedName name="완제품_비교" hidden="1">#N/A</definedName>
    <definedName name="외주1" hidden="1">#N/A</definedName>
    <definedName name="용" hidden="1">{#N/A,#N/A,TRUE,"960318-1";#N/A,#N/A,TRUE,"960318-2";#N/A,#N/A,TRUE,"960318-3"}</definedName>
    <definedName name="용수사용" hidden="1">{#N/A,#N/A,FALSE,"제목"}</definedName>
    <definedName name="원가" hidden="1">{#N/A,#N/A,FALSE,"DAOCM 2차 검토"}</definedName>
    <definedName name="원가2" hidden="1">{"'Sheet1'!$A$1:$H$36"}</definedName>
    <definedName name="원반" hidden="1">#REF!</definedName>
    <definedName name="원재료" hidden="1">#REF!</definedName>
    <definedName name="월별내역" hidden="1">{"'Sheet1'!$A$1:$H$36"}</definedName>
    <definedName name="유첨" hidden="1">{"'Sheet1'!$A$1:$H$36"}</definedName>
    <definedName name="유휴" hidden="1">#REF!</definedName>
    <definedName name="으악" hidden="1">{#N/A,#N/A,TRUE,"960318-1";#N/A,#N/A,TRUE,"960318-2";#N/A,#N/A,TRUE,"960318-3"}</definedName>
    <definedName name="응" hidden="1">{#N/A,#N/A,TRUE,"960318-1";#N/A,#N/A,TRUE,"960318-2";#N/A,#N/A,TRUE,"960318-3"}</definedName>
    <definedName name="이" hidden="1">#REF!</definedName>
    <definedName name="이동_iF7_TF" hidden="1">{"'Sheet1'!$A$1:$H$36"}</definedName>
    <definedName name="이름" hidden="1">{"'Sheet1'!$A$1:$H$36"}</definedName>
    <definedName name="이옹" hidden="1">{"'Sheet1'!$A$1:$H$36"}</definedName>
    <definedName name="이천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생산" hidden="1">{"'Sheet1'!$A$1:$H$36"}</definedName>
    <definedName name="이천자동화팀" hidden="1">{"'Sheet1'!$A$1:$H$36"}</definedName>
    <definedName name="이통" hidden="1">{#N/A,#N/A,FALSE,"DAOCM 2차 검토"}</definedName>
    <definedName name="인력계회" hidden="1">#N/A</definedName>
    <definedName name="인사" hidden="1">#REF!</definedName>
    <definedName name="인사팀" hidden="1">#REF!</definedName>
    <definedName name="임시" hidden="1">{"'Sheet1'!$A$1:$H$36"}</definedName>
    <definedName name="입고" hidden="1">#N/A</definedName>
    <definedName name="입고일정" hidden="1">{#N/A,#N/A,FALSE,"제목"}</definedName>
    <definedName name="잉" hidden="1">{#N/A,#N/A,TRUE,"960318-1";#N/A,#N/A,TRUE,"960318-2";#N/A,#N/A,TRUE,"960318-3"}</definedName>
    <definedName name="ㅈㅈㅈㅈ" hidden="1">{#N/A,#N/A,TRUE,"960318-1";#N/A,#N/A,TRUE,"960318-2";#N/A,#N/A,TRUE,"960318-3"}</definedName>
    <definedName name="자동화팀" hidden="1">{"'Sheet1'!$A$1:$H$36"}</definedName>
    <definedName name="자료" hidden="1">{"'Sheet1'!$F$28","'Sheet1'!$A$27:$A$29"}</definedName>
    <definedName name="자리" hidden="1">{"'Sheet1'!$A$1:$H$36"}</definedName>
    <definedName name="장미경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세부" hidden="1">#REF!</definedName>
    <definedName name="장비투자" hidden="1">#REF!</definedName>
    <definedName name="재무" hidden="1">#REF!</definedName>
    <definedName name="전기2" hidden="1">{#N/A,#N/A,TRUE,"960318-1";#N/A,#N/A,TRUE,"960318-2";#N/A,#N/A,TRUE,"960318-3"}</definedName>
    <definedName name="전기물량산출표" hidden="1">{#N/A,#N/A,TRUE,"960318-1";#N/A,#N/A,TRUE,"960318-2";#N/A,#N/A,TRUE,"960318-3"}</definedName>
    <definedName name="전략" hidden="1">{#N/A,#N/A,TRUE,"TITLE"}</definedName>
    <definedName name="전력변화" hidden="1">{#N/A,#N/A,FALSE,"제목"}</definedName>
    <definedName name="전산임시" hidden="1">{"'Sheet1'!$A$1:$H$36"}</definedName>
    <definedName name="전산장비" hidden="1">{"'Sheet1'!$A$1:$H$36"}</definedName>
    <definedName name="전송영업1" hidden="1">{#N/A,#N/A,FALSE,"DAOCM 2차 검토"}</definedName>
    <definedName name="전송영업2" hidden="1">{#N/A,#N/A,FALSE,"DAOCM 2차 검토"}</definedName>
    <definedName name="전화번호" hidden="1">{"'Sheet1'!$A$1:$H$36"}</definedName>
    <definedName name="정비확정" hidden="1">#REF!</definedName>
    <definedName name="정주" hidden="1">{#N/A,#N/A,FALSE,"DAOCM 2차 검토"}</definedName>
    <definedName name="제조" hidden="1">#REF!</definedName>
    <definedName name="제품16Mx16D2" hidden="1">{"'Sheet1'!$A$1:$H$36"}</definedName>
    <definedName name="제품16Mx32GDDR1" hidden="1">{"'Sheet1'!$A$1:$H$36"}</definedName>
    <definedName name="제품현황" hidden="1">#REF!</definedName>
    <definedName name="지표" hidden="1">#N/A</definedName>
    <definedName name="집행시기" hidden="1">{"'Sheet1'!$A$1:$H$36"}</definedName>
    <definedName name="ㅊ1" hidden="1">{#N/A,#N/A,TRUE,"960318-1";#N/A,#N/A,TRUE,"960318-2";#N/A,#N/A,TRUE,"960318-3"}</definedName>
    <definedName name="ㅊㅊㅊ" hidden="1">{"'표지'!$B$5"}</definedName>
    <definedName name="차성준" hidden="1">{"'Sheet1'!$A$1:$H$36"}</definedName>
    <definedName name="청" hidden="1">#REF!</definedName>
    <definedName name="청주new" hidden="1">{"'Sheet1'!$A$1:$H$36"}</definedName>
    <definedName name="초" hidden="1">{#N/A,#N/A,TRUE,"960318-1";#N/A,#N/A,TRUE,"960318-2";#N/A,#N/A,TRUE,"960318-3"}</definedName>
    <definedName name="총괄s전략" hidden="1">{#N/A,#N/A,TRUE,"TITLE"}</definedName>
    <definedName name="캐쉬" hidden="1">{"'Sheet1'!$A$1:$H$36"}</definedName>
    <definedName name="택배" hidden="1">{#N/A,#N/A,TRUE,"TITLE"}</definedName>
    <definedName name="투자안" hidden="1">{"'Sheet1'!$A$1:$H$36"}</definedName>
    <definedName name="파트별" hidden="1">#REF!</definedName>
    <definedName name="표지2" hidden="1">0</definedName>
    <definedName name="ㅎㅎ" hidden="1">{"'표지'!$B$5"}</definedName>
    <definedName name="ㅎㅎㅎ" hidden="1">#REF!</definedName>
    <definedName name="하" hidden="1">{#N/A,#N/A,TRUE,"960318-1";#N/A,#N/A,TRUE,"960318-2";#N/A,#N/A,TRUE,"960318-3"}</definedName>
    <definedName name="하절기" hidden="1">{#N/A,#N/A,FALSE,"제목"}</definedName>
    <definedName name="학" hidden="1">{#N/A,#N/A,TRUE,"960318-1";#N/A,#N/A,TRUE,"960318-2";#N/A,#N/A,TRUE,"960318-3"}</definedName>
    <definedName name="한" hidden="1">{#N/A,#N/A,TRUE,"960318-1";#N/A,#N/A,TRUE,"960318-2";#N/A,#N/A,TRUE,"960318-3"}</definedName>
    <definedName name="핟" hidden="1">{#N/A,#N/A,TRUE,"960318-1";#N/A,#N/A,TRUE,"960318-2";#N/A,#N/A,TRUE,"960318-3"}</definedName>
    <definedName name="할" hidden="1">{#N/A,#N/A,TRUE,"960318-1";#N/A,#N/A,TRUE,"960318-2";#N/A,#N/A,TRUE,"960318-3"}</definedName>
    <definedName name="함" hidden="1">{#N/A,#N/A,TRUE,"960318-1";#N/A,#N/A,TRUE,"960318-2";#N/A,#N/A,TRUE,"960318-3"}</definedName>
    <definedName name="합" hidden="1">{#N/A,#N/A,TRUE,"960318-1";#N/A,#N/A,TRUE,"960318-2";#N/A,#N/A,TRUE,"960318-3"}</definedName>
    <definedName name="핫" hidden="1">{#N/A,#N/A,TRUE,"960318-1";#N/A,#N/A,TRUE,"960318-2";#N/A,#N/A,TRUE,"960318-3"}</definedName>
    <definedName name="항" hidden="1">{#N/A,#N/A,TRUE,"960318-1";#N/A,#N/A,TRUE,"960318-2";#N/A,#N/A,TRUE,"960318-3"}</definedName>
    <definedName name="핳" hidden="1">{#N/A,#N/A,TRUE,"960318-1";#N/A,#N/A,TRUE,"960318-2";#N/A,#N/A,TRUE,"960318-3"}</definedName>
    <definedName name="호" hidden="1">{#N/A,#N/A,TRUE,"960318-1";#N/A,#N/A,TRUE,"960318-2";#N/A,#N/A,TRUE,"960318-3"}</definedName>
    <definedName name="호ㅓㅗ허ㅗ허" hidden="1">{"'Sheet1'!$A$1:$H$36"}</definedName>
    <definedName name="혿" hidden="1">{#N/A,#N/A,TRUE,"960318-1";#N/A,#N/A,TRUE,"960318-2";#N/A,#N/A,TRUE,"960318-3"}</definedName>
    <definedName name="홀" hidden="1">{#N/A,#N/A,TRUE,"960318-1";#N/A,#N/A,TRUE,"960318-2";#N/A,#N/A,TRUE,"960318-3"}</definedName>
    <definedName name="홈" hidden="1">{#N/A,#N/A,TRUE,"960318-1";#N/A,#N/A,TRUE,"960318-2";#N/A,#N/A,TRUE,"960318-3"}</definedName>
    <definedName name="홉" hidden="1">{#N/A,#N/A,TRUE,"960318-1";#N/A,#N/A,TRUE,"960318-2";#N/A,#N/A,TRUE,"960318-3"}</definedName>
    <definedName name="홋" hidden="1">{#N/A,#N/A,TRUE,"960318-1";#N/A,#N/A,TRUE,"960318-2";#N/A,#N/A,TRUE,"960318-3"}</definedName>
    <definedName name="홍" hidden="1">{#N/A,#N/A,TRUE,"960318-1";#N/A,#N/A,TRUE,"960318-2";#N/A,#N/A,TRUE,"960318-3"}</definedName>
    <definedName name="홎" hidden="1">{#N/A,#N/A,TRUE,"960318-1";#N/A,#N/A,TRUE,"960318-2";#N/A,#N/A,TRUE,"960318-3"}</definedName>
    <definedName name="홏" hidden="1">{#N/A,#N/A,TRUE,"960318-1";#N/A,#N/A,TRUE,"960318-2";#N/A,#N/A,TRUE,"960318-3"}</definedName>
    <definedName name="홓" hidden="1">{#N/A,#N/A,TRUE,"960318-1";#N/A,#N/A,TRUE,"960318-2";#N/A,#N/A,TRUE,"960318-3"}</definedName>
    <definedName name="홧" hidden="1">{#N/A,#N/A,TRUE,"960318-1";#N/A,#N/A,TRUE,"960318-2";#N/A,#N/A,TRUE,"960318-3"}</definedName>
    <definedName name="회계팀" hidden="1">#REF!</definedName>
    <definedName name="회계팀_수정분" hidden="1">#REF!</definedName>
    <definedName name="히" hidden="1">{#N/A,#N/A,TRUE,"960318-1";#N/A,#N/A,TRUE,"960318-2";#N/A,#N/A,TRUE,"960318-3"}</definedName>
    <definedName name="ㅓㅓ" hidden="1">#REF!</definedName>
    <definedName name="ㅓㅗㅓㅗㅓㅗ" hidden="1">#REF!</definedName>
    <definedName name="ㅛ" hidden="1">#REF!</definedName>
    <definedName name="ㄳ" hidden="1">{"'Sheet1'!$A$1:$H$36"}</definedName>
    <definedName name="ㄶㅎ" hidden="1">{0}</definedName>
    <definedName name="あ" hidden="1">#REF!</definedName>
    <definedName name="あああ" hidden="1">#REF!</definedName>
    <definedName name="サンプル" hidden="1">#REF!</definedName>
    <definedName name="しょげん" hidden="1">#REF!</definedName>
    <definedName name="タスクドキュメント１" hidden="1">#REF!</definedName>
    <definedName name="っｋ" hidden="1">#REF!</definedName>
    <definedName name="一致" hidden="1">{"'Z3-1'!$B$9:$I$29"}</definedName>
    <definedName name="主营业务收入明细" hidden="1">{"'生管'!$A$1:$H$43"}</definedName>
    <definedName name="产品明细1" hidden="1">{#N/A,#N/A,FALSE,"Sales  total 9712";#N/A,#N/A,FALSE,"Sales  total 9712";#N/A,#N/A,FALSE,"Sales  total 9712";#N/A,#N/A,FALSE,"Sales  total 9712"}</definedName>
    <definedName name="人" hidden="1">"0GTPZTEZ49KDNESTCDFNZA640"</definedName>
    <definedName name="人事部" hidden="1">#REF!</definedName>
    <definedName name="代" hidden="1">{"'Z3-1'!$B$9:$I$29"}</definedName>
    <definedName name="代0" hidden="1">{"'Z3-1'!$B$9:$I$29"}</definedName>
    <definedName name="代11" hidden="1">{"'Z3-1'!$B$9:$I$29"}</definedName>
    <definedName name="代2" hidden="1">{"'Z3-1'!$B$9:$I$29"}</definedName>
    <definedName name="以0" hidden="1">{"'Z3-1'!$B$9:$I$29"}</definedName>
    <definedName name="以4" hidden="1">{"'Z3-1'!$B$9:$I$29"}</definedName>
    <definedName name="以555" hidden="1">{"'Z3-1'!$B$9:$I$29"}</definedName>
    <definedName name="以以" hidden="1">{"'Z3-1'!$B$9:$I$29"}</definedName>
    <definedName name="以以以" hidden="1">{"'Z3-1'!$B$9:$I$29"}</definedName>
    <definedName name="以朋有" hidden="1">{"'Z3-1'!$B$9:$I$29"}</definedName>
    <definedName name="借款" hidden="1">{#N/A,#N/A,FALSE,"970301";#N/A,#N/A,FALSE,"970302";#N/A,#N/A,FALSE,"970303";#N/A,#N/A,FALSE,"970304";#N/A,#N/A,FALSE,"COM1";#N/A,#N/A,FALSE,"COM2"}</definedName>
    <definedName name="兴龙湖培训计划" hidden="1">{#N/A,#N/A,FALSE,"Aging Summary";#N/A,#N/A,FALSE,"Ratio Analysis";#N/A,#N/A,FALSE,"Test 120 Day Accts";#N/A,#N/A,FALSE,"Tickmarks"}</definedName>
    <definedName name="其他应付款mxb" hidden="1">#REF!</definedName>
    <definedName name="其他应收款mxb" hidden="1">#REF!</definedName>
    <definedName name="出" hidden="1">{#N/A,#N/A,FALSE,"Aging Summary";#N/A,#N/A,FALSE,"Ratio Analysis";#N/A,#N/A,FALSE,"Test 120 Day Accts";#N/A,#N/A,FALSE,"Tickmarks"}</definedName>
    <definedName name="出_1" hidden="1">{#N/A,#N/A,FALSE,"Aging Summary";#N/A,#N/A,FALSE,"Ratio Analysis";#N/A,#N/A,FALSE,"Test 120 Day Accts";#N/A,#N/A,FALSE,"Tickmarks"}</definedName>
    <definedName name="出_1_1" hidden="1">{#N/A,#N/A,FALSE,"Aging Summary";#N/A,#N/A,FALSE,"Ratio Analysis";#N/A,#N/A,FALSE,"Test 120 Day Accts";#N/A,#N/A,FALSE,"Tickmarks"}</definedName>
    <definedName name="出租面积预测2" hidden="1">{"'home'!$F$26","'home'!$A$1:$J$25"}</definedName>
    <definedName name="副科级" hidden="1">#REF!</definedName>
    <definedName name="匡" hidden="1">#REF!</definedName>
    <definedName name="华光一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又" hidden="1">{"'Z3-1'!$B$9:$I$29"}</definedName>
    <definedName name="合并地区别损益P9" hidden="1">{"'毛利比较'!$A$4:$P$26"}</definedName>
    <definedName name="咯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啊啊" hidden="1">{#N/A,#N/A,FALSE,"资产负债表";#N/A,#N/A,FALSE,"资产负债表"}</definedName>
    <definedName name="啊啊_1" hidden="1">{#N/A,#N/A,FALSE,"资产负债表";#N/A,#N/A,FALSE,"资产负债表"}</definedName>
    <definedName name="啊啊_1_1" hidden="1">{#N/A,#N/A,FALSE,"资产负债表";#N/A,#N/A,FALSE,"资产负债表"}</definedName>
    <definedName name="固安" hidden="1">{#N/A,#N/A,FALSE,"Aging Summary";#N/A,#N/A,FALSE,"Ratio Analysis";#N/A,#N/A,FALSE,"Test 120 Day Accts";#N/A,#N/A,FALSE,"Tickmarks"}</definedName>
    <definedName name="固安_1" hidden="1">{#N/A,#N/A,FALSE,"Aging Summary";#N/A,#N/A,FALSE,"Ratio Analysis";#N/A,#N/A,FALSE,"Test 120 Day Accts";#N/A,#N/A,FALSE,"Tickmarks"}</definedName>
    <definedName name="固安_1_1" hidden="1">{#N/A,#N/A,FALSE,"Aging Summary";#N/A,#N/A,FALSE,"Ratio Analysis";#N/A,#N/A,FALSE,"Test 120 Day Accts";#N/A,#N/A,FALSE,"Tickmarks"}</definedName>
    <definedName name="土增税" hidden="1">#REF!</definedName>
    <definedName name="圣美项目成本支出预算" hidden="1">{"'home'!$F$26","'home'!$A$1:$J$25"}</definedName>
    <definedName name="在有胡" hidden="1">{"'Z3-1'!$B$9:$I$29"}</definedName>
    <definedName name="地产回款1" hidden="1">{#N/A,#N/A,FALSE,"资产负债表";#N/A,#N/A,FALSE,"资产负债表"}</definedName>
    <definedName name="地价新" hidden="1">#REF!</definedName>
    <definedName name="地方税费明细表" hidden="1">#REF!</definedName>
    <definedName name="备用" hidden="1">{#N/A,#N/A,FALSE,"OffAdvance";#N/A,#N/A,FALSE,"OffExpRprt";#N/A,#N/A,FALSE,"Entertmnt";#N/A,#N/A,FALSE,"Promotion";#N/A,#N/A,FALSE,"Travelling"}</definedName>
    <definedName name="好" hidden="1">{#N/A,#N/A,FALSE,"Aging Summary";#N/A,#N/A,FALSE,"Ratio Analysis";#N/A,#N/A,FALSE,"Test 120 Day Accts";#N/A,#N/A,FALSE,"Tickmarks"}</definedName>
    <definedName name="好_1" hidden="1">{#N/A,#N/A,FALSE,"Aging Summary";#N/A,#N/A,FALSE,"Ratio Analysis";#N/A,#N/A,FALSE,"Test 120 Day Accts";#N/A,#N/A,FALSE,"Tickmarks"}</definedName>
    <definedName name="好_1_1" hidden="1">{#N/A,#N/A,FALSE,"Aging Summary";#N/A,#N/A,FALSE,"Ratio Analysis";#N/A,#N/A,FALSE,"Test 120 Day Accts";#N/A,#N/A,FALSE,"Tickmarks"}</definedName>
    <definedName name="存货2" hidden="1">#REF!</definedName>
    <definedName name="客户" hidden="1">{"'home'!$F$26","'home'!$A$1:$J$25"}</definedName>
    <definedName name="币种" hidden="1">#REF!</definedName>
    <definedName name="应付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帐龄BW" hidden="1">26</definedName>
    <definedName name="应付账款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bg" hidden="1">#REF!</definedName>
    <definedName name="应付账款mx" hidden="1">#REF!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应收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账款mxb" hidden="1">#REF!</definedName>
    <definedName name="开发区" hidden="1">{#N/A,#N/A,FALSE,"Aging Summary";#N/A,#N/A,FALSE,"Ratio Analysis";#N/A,#N/A,FALSE,"Test 120 Day Accts";#N/A,#N/A,FALSE,"Tickmarks"}</definedName>
    <definedName name="影视片决算表" hidden="1">{"'现金流量表（全部投资）'!$B$4:$P$23"}</definedName>
    <definedName name="往来函证" hidden="1">{"'Z3-1'!$B$9:$I$29"}</definedName>
    <definedName name="怀来" hidden="1">{#N/A,#N/A,FALSE,"资产负债表";#N/A,#N/A,FALSE,"资产负债表"}</definedName>
    <definedName name="怀来_1" hidden="1">{#N/A,#N/A,FALSE,"资产负债表";#N/A,#N/A,FALSE,"资产负债表"}</definedName>
    <definedName name="怀来_1_1" hidden="1">{#N/A,#N/A,FALSE,"资产负债表";#N/A,#N/A,FALSE,"资产负债表"}</definedName>
    <definedName name="成都锁定09" hidden="1">{#N/A,#N/A,FALSE,"Aging Summary";#N/A,#N/A,FALSE,"Ratio Analysis";#N/A,#N/A,FALSE,"Test 120 Day Accts";#N/A,#N/A,FALSE,"Tickmarks"}</definedName>
    <definedName name="我" hidden="1">{#N/A,#N/A,FALSE,"资产负债表";#N/A,#N/A,FALSE,"资产负债表"}</definedName>
    <definedName name="承包" hidden="1">#REF!</definedName>
    <definedName name="折旧测算05年" hidden="1">{"'Z3-1'!$B$9:$I$29"}</definedName>
    <definedName name="招聘计划2" hidden="1">{#N/A,#N/A,FALSE,"Aging Summary";#N/A,#N/A,FALSE,"Ratio Analysis";#N/A,#N/A,FALSE,"Test 120 Day Accts";#N/A,#N/A,FALSE,"Tickmarks"}</definedName>
    <definedName name="损益表04年6月" hidden="1">{"'现金流量表（全部投资）'!$B$4:$P$23"}</definedName>
    <definedName name="损益调整表" hidden="1">{"'现金流量表（全部投资）'!$B$4:$P$23"}</definedName>
    <definedName name="时百霏地" hidden="1">#REF!</definedName>
    <definedName name="明为表" hidden="1">#REF!</definedName>
    <definedName name="月月月朋" hidden="1">{"'Z3-1'!$B$9:$I$29"}</definedName>
    <definedName name="有有朋朋朋" hidden="1">{"'Z3-1'!$B$9:$I$29"}</definedName>
    <definedName name="朋" hidden="1">#REF!</definedName>
    <definedName name="期间" hidden="1">TRIM(#REF!&amp;#REF!)</definedName>
    <definedName name="本循环科目" hidden="1">#REF!</definedName>
    <definedName name="杨" hidden="1">{#N/A,#N/A,FALSE,"资产负债表";#N/A,#N/A,FALSE,"资产负债表"}</definedName>
    <definedName name="杨_1" hidden="1">{#N/A,#N/A,FALSE,"资产负债表";#N/A,#N/A,FALSE,"资产负债表"}</definedName>
    <definedName name="杨_1_1" hidden="1">{#N/A,#N/A,FALSE,"资产负债表";#N/A,#N/A,FALSE,"资产负债表"}</definedName>
    <definedName name="杯面" hidden="1">{"'毛利比较'!$A$4:$P$26"}</definedName>
    <definedName name="枯" hidden="1">#REF!</definedName>
    <definedName name="标识" hidden="1">#REF!</definedName>
    <definedName name="标识含义" hidden="1">#REF!</definedName>
    <definedName name="桶碗" hidden="1">{"'毛利比较'!$A$4:$P$26"}</definedName>
    <definedName name="正确" hidden="1">{"'毛利比较'!$A$4:$P$26"}</definedName>
    <definedName name="比例費" hidden="1">255</definedName>
    <definedName name="沈阳评价指标" hidden="1">{"'home'!$F$26","'home'!$A$1:$J$25"}</definedName>
    <definedName name="浙北营业部" hidden="1">{"'毛利比较'!$A$4:$P$26"}</definedName>
    <definedName name="浙南" hidden="1">{"'毛利比较'!$A$4:$P$26"}</definedName>
    <definedName name="滟澜山1" hidden="1">{#N/A,#N/A,FALSE,"Aging Summary";#N/A,#N/A,FALSE,"Ratio Analysis";#N/A,#N/A,FALSE,"Test 120 Day Accts";#N/A,#N/A,FALSE,"Tickmarks"}</definedName>
    <definedName name="滦平" hidden="1">{#N/A,#N/A,FALSE,"资产负债表";#N/A,#N/A,FALSE,"资产负债表"}</definedName>
    <definedName name="滦平_1" hidden="1">{#N/A,#N/A,FALSE,"资产负债表";#N/A,#N/A,FALSE,"资产负债表"}</definedName>
    <definedName name="滦平_1_1" hidden="1">{#N/A,#N/A,FALSE,"资产负债表";#N/A,#N/A,FALSE,"资产负债表"}</definedName>
    <definedName name="漳州减租每月明细" hidden="1">#REF!</definedName>
    <definedName name="爱爱爱" hidden="1">{#N/A,#N/A,FALSE,"Aging Summary";#N/A,#N/A,FALSE,"Ratio Analysis";#N/A,#N/A,FALSE,"Test 120 Day Accts";#N/A,#N/A,FALSE,"Tickmarks"}</definedName>
    <definedName name="片区11" hidden="1">"391HRTDB98QD1QBGCU8ZVRO45"</definedName>
    <definedName name="版本差异对比_现金流" hidden="1">#REF!</definedName>
    <definedName name="王" hidden="1">{"'Z3-1'!$B$9:$I$29"}</definedName>
    <definedName name="王0" hidden="1">{"'Z3-1'!$B$9:$I$29"}</definedName>
    <definedName name="生产或服务循环科目" hidden="1">#REF!</definedName>
    <definedName name="目录1" hidden="1">#REF!</definedName>
    <definedName name="石材" hidden="1">255</definedName>
    <definedName name="福建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科目属性" hidden="1">#REF!</definedName>
    <definedName name="科目索引" hidden="1">#REF!</definedName>
    <definedName name="科目表" hidden="1">#REF!</definedName>
    <definedName name="科目表BS" hidden="1">#REF!</definedName>
    <definedName name="等待" hidden="1">{"'home'!$F$26","'home'!$A$1:$J$25"}</definedName>
    <definedName name="结论" hidden="1">#REF!</definedName>
    <definedName name="给" hidden="1">{"'home'!$F$26","'home'!$A$1:$J$25"}</definedName>
    <definedName name="编制人" hidden="1">#REF!</definedName>
    <definedName name="花盛香醍项目" hidden="1">{#N/A,#N/A,FALSE,"Aging Summary";#N/A,#N/A,FALSE,"Ratio Analysis";#N/A,#N/A,FALSE,"Test 120 Day Accts";#N/A,#N/A,FALSE,"Tickmarks"}</definedName>
    <definedName name="苏北" hidden="1">{"'毛利比较'!$A$4:$P$26"}</definedName>
    <definedName name="苛" hidden="1">{"M1sPrint",#N/A,FALSE,"M1s"}</definedName>
    <definedName name="英语" hidden="1">{"'Z3-1'!$B$9:$I$29"}</definedName>
    <definedName name="补地价测算新政策" hidden="1">#REF!</definedName>
    <definedName name="要" hidden="1">{"'Z3-1'!$B$9:$I$29"}</definedName>
    <definedName name="要要" hidden="1">{"'Z3-1'!$B$9:$I$29"}</definedName>
    <definedName name="试验" hidden="1">{#N/A,#N/A,FALSE,"OffAdvance";#N/A,#N/A,FALSE,"OffExpRprt";#N/A,#N/A,FALSE,"Travelling";#N/A,#N/A,FALSE,"Entertmnt";#N/A,#N/A,FALSE,"Promotion"}</definedName>
    <definedName name="财务与管理循环科目" hidden="1">#REF!</definedName>
    <definedName name="货币资金bg" hidden="1">#REF!</definedName>
    <definedName name="货币资金mx" hidden="1">#REF!</definedName>
    <definedName name="货币资金月预算执行状况表" hidden="1">{"'现金流量表（全部投资）'!$B$4:$P$23"}</definedName>
    <definedName name="费用" hidden="1">#REF!</definedName>
    <definedName name="费用分析1" hidden="1">{#N/A,#N/A,FALSE,"Aging Summary";#N/A,#N/A,FALSE,"Ratio Analysis";#N/A,#N/A,FALSE,"Test 120 Day Accts";#N/A,#N/A,FALSE,"Tickmarks"}</definedName>
    <definedName name="费用分析1_1" hidden="1">{#N/A,#N/A,FALSE,"Aging Summary";#N/A,#N/A,FALSE,"Ratio Analysis";#N/A,#N/A,FALSE,"Test 120 Day Accts";#N/A,#N/A,FALSE,"Tickmarks"}</definedName>
    <definedName name="费用分析1_1_1" hidden="1">{#N/A,#N/A,FALSE,"Aging Summary";#N/A,#N/A,FALSE,"Ratio Analysis";#N/A,#N/A,FALSE,"Test 120 Day Accts";#N/A,#N/A,FALSE,"Tickmarks"}</definedName>
    <definedName name="费用明细" hidden="1">{"'home'!$F$26","'home'!$A$1:$J$25"}</definedName>
    <definedName name="资产负债表日" hidden="1">#REF!</definedName>
    <definedName name="酒店" hidden="1">#REF!</definedName>
    <definedName name="酒店管理部" hidden="1">#REF!</definedName>
    <definedName name="酒店部分" hidden="1">#REF!</definedName>
    <definedName name="酒店部分12" hidden="1">#REF!</definedName>
    <definedName name="采购与付款循环科目" hidden="1">#REF!</definedName>
    <definedName name="银行存款mxb" hidden="1">#REF!</definedName>
    <definedName name="银行询证函" hidden="1">{"'Z3-1'!$B$9:$I$29"}</definedName>
    <definedName name="销售与收款循环科目" hidden="1">#REF!</definedName>
    <definedName name="関連表" hidden="1">#REF!</definedName>
    <definedName name="阿" hidden="1">{"'home'!$F$26","'home'!$A$1:$J$25"}</definedName>
    <definedName name="阿达" hidden="1">{#N/A,#N/A,FALSE,"资产负债表";#N/A,#N/A,FALSE,"资产负债表"}</definedName>
    <definedName name="阿达飞" hidden="1">#REF!</definedName>
    <definedName name="预付账款mxb" hidden="1">#REF!</definedName>
    <definedName name="香菇" hidden="1">{"'毛利比较'!$A$4:$P$26"}</definedName>
    <definedName name="香醍" hidden="1">{#N/A,#N/A,FALSE,"Aging Summary";#N/A,#N/A,FALSE,"Ratio Analysis";#N/A,#N/A,FALSE,"Test 120 Day Accts";#N/A,#N/A,FALSE,"Tickmarks"}</definedName>
    <definedName name="香醍_1" hidden="1">{#N/A,#N/A,FALSE,"Aging Summary";#N/A,#N/A,FALSE,"Ratio Analysis";#N/A,#N/A,FALSE,"Test 120 Day Accts";#N/A,#N/A,FALSE,"Tickmarks"}</definedName>
    <definedName name="香醍_1_1" hidden="1">{#N/A,#N/A,FALSE,"Aging Summary";#N/A,#N/A,FALSE,"Ratio Analysis";#N/A,#N/A,FALSE,"Test 120 Day Accts";#N/A,#N/A,FALSE,"Tickmarks"}</definedName>
    <definedName name="_" localSheetId="0" hidden="1">{"'TODAY START'!$E$21:$F$23","'TODAY START'!$E$18","'TODAY START'!$A$1:$F$79"}</definedName>
    <definedName name="___________________________________________________________________htl1" localSheetId="0" hidden="1">{"'Sheet1'!$A$4:$M$6"}</definedName>
    <definedName name="__________________________________________________htl1" localSheetId="0" hidden="1">{"'Sheet1'!$A$4:$M$6"}</definedName>
    <definedName name="_________________________________________________htl1" localSheetId="0" hidden="1">{"'Sheet1'!$A$4:$M$6"}</definedName>
    <definedName name="________________________________________________htl1" localSheetId="0" hidden="1">{"'Sheet1'!$A$4:$M$6"}</definedName>
    <definedName name="_______________________________________________htl1" localSheetId="0" hidden="1">{"'Sheet1'!$A$4:$M$6"}</definedName>
    <definedName name="______________________________________________htl1" localSheetId="0" hidden="1">{"'Sheet1'!$A$4:$M$6"}</definedName>
    <definedName name="_____________________________________________htl1" localSheetId="0" hidden="1">{"'Sheet1'!$A$4:$M$6"}</definedName>
    <definedName name="____________________________________________htl1" localSheetId="0" hidden="1">{"'Sheet1'!$A$4:$M$6"}</definedName>
    <definedName name="___________________________________________htl1" localSheetId="0" hidden="1">{"'Sheet1'!$A$4:$M$6"}</definedName>
    <definedName name="__________________________________________htl1" localSheetId="0" hidden="1">{"'Sheet1'!$A$4:$M$6"}</definedName>
    <definedName name="__________________________________________htl1_1" localSheetId="0" hidden="1">{"'Sheet1'!$A$4:$M$6"}</definedName>
    <definedName name="__________________________________________htl1_1_1_1" localSheetId="0" hidden="1">{"'Sheet1'!$A$4:$M$6"}</definedName>
    <definedName name="__________________________________________htl1_1_1_2" localSheetId="0" hidden="1">{"'Sheet1'!$A$4:$M$6"}</definedName>
    <definedName name="__________________________________________htl1_1_1_3" localSheetId="0" hidden="1">{"'Sheet1'!$A$4:$M$6"}</definedName>
    <definedName name="__________________________________________htl1_1_2" localSheetId="0" hidden="1">{"'Sheet1'!$A$4:$M$6"}</definedName>
    <definedName name="__________________________________________htl1_1_3" localSheetId="0" hidden="1">{"'Sheet1'!$A$4:$M$6"}</definedName>
    <definedName name="__________________________________________htl1_1_4" localSheetId="0" hidden="1">{"'Sheet1'!$A$4:$M$6"}</definedName>
    <definedName name="__________________________________________htl1_2" localSheetId="0" hidden="1">{"'Sheet1'!$A$4:$M$6"}</definedName>
    <definedName name="__________________________________________htl1_3" localSheetId="0" hidden="1">{"'Sheet1'!$A$4:$M$6"}</definedName>
    <definedName name="__________________________________________htl1_4" localSheetId="0" hidden="1">{"'Sheet1'!$A$4:$M$6"}</definedName>
    <definedName name="_________________________________________htl1" localSheetId="0" hidden="1">{"'Sheet1'!$A$4:$M$6"}</definedName>
    <definedName name="_________________________________________htl1_1" localSheetId="0" hidden="1">{"'Sheet1'!$A$4:$M$6"}</definedName>
    <definedName name="_________________________________________htl1_1_1_1" localSheetId="0" hidden="1">{"'Sheet1'!$A$4:$M$6"}</definedName>
    <definedName name="_________________________________________htl1_1_1_2" localSheetId="0" hidden="1">{"'Sheet1'!$A$4:$M$6"}</definedName>
    <definedName name="_________________________________________htl1_1_1_3" localSheetId="0" hidden="1">{"'Sheet1'!$A$4:$M$6"}</definedName>
    <definedName name="_________________________________________htl1_1_2" localSheetId="0" hidden="1">{"'Sheet1'!$A$4:$M$6"}</definedName>
    <definedName name="_________________________________________htl1_1_3" localSheetId="0" hidden="1">{"'Sheet1'!$A$4:$M$6"}</definedName>
    <definedName name="_________________________________________htl1_1_4" localSheetId="0" hidden="1">{"'Sheet1'!$A$4:$M$6"}</definedName>
    <definedName name="_________________________________________htl1_2" localSheetId="0" hidden="1">{"'Sheet1'!$A$4:$M$6"}</definedName>
    <definedName name="_________________________________________htl1_3" localSheetId="0" hidden="1">{"'Sheet1'!$A$4:$M$6"}</definedName>
    <definedName name="_________________________________________htl1_4" localSheetId="0" hidden="1">{"'Sheet1'!$A$4:$M$6"}</definedName>
    <definedName name="________________________________________htl1" localSheetId="0" hidden="1">{"'Sheet1'!$A$4:$M$6"}</definedName>
    <definedName name="_______________________________________htl1" localSheetId="0" hidden="1">{"'Sheet1'!$A$4:$M$6"}</definedName>
    <definedName name="______________________________________htl1" localSheetId="0" hidden="1">{"'Sheet1'!$A$4:$M$6"}</definedName>
    <definedName name="_____________________________________htl1" localSheetId="0" hidden="1">{"'Sheet1'!$A$4:$M$6"}</definedName>
    <definedName name="____________________________________htl1" localSheetId="0" hidden="1">{"'Sheet1'!$A$4:$M$6"}</definedName>
    <definedName name="___________________________________htl1" localSheetId="0" hidden="1">{"'Sheet1'!$A$4:$M$6"}</definedName>
    <definedName name="__________________________________htl1" localSheetId="0" hidden="1">{"'Sheet1'!$A$4:$M$6"}</definedName>
    <definedName name="_________________________________htl1" localSheetId="0" hidden="1">{"'Sheet1'!$A$4:$M$6"}</definedName>
    <definedName name="________________________________htl1" localSheetId="0" hidden="1">{"'Sheet1'!$A$4:$M$6"}</definedName>
    <definedName name="_______________________________htl1" localSheetId="0" hidden="1">{"'Sheet1'!$A$4:$M$6"}</definedName>
    <definedName name="_______________________________htl1_1" localSheetId="0" hidden="1">{"'Sheet1'!$A$4:$M$6"}</definedName>
    <definedName name="_______________________________htl1_1_1_1" localSheetId="0" hidden="1">{"'Sheet1'!$A$4:$M$6"}</definedName>
    <definedName name="_______________________________htl1_1_1_2" localSheetId="0" hidden="1">{"'Sheet1'!$A$4:$M$6"}</definedName>
    <definedName name="_______________________________htl1_1_1_3" localSheetId="0" hidden="1">{"'Sheet1'!$A$4:$M$6"}</definedName>
    <definedName name="_______________________________htl1_1_2" localSheetId="0" hidden="1">{"'Sheet1'!$A$4:$M$6"}</definedName>
    <definedName name="_______________________________htl1_1_3" localSheetId="0" hidden="1">{"'Sheet1'!$A$4:$M$6"}</definedName>
    <definedName name="_______________________________htl1_1_4" localSheetId="0" hidden="1">{"'Sheet1'!$A$4:$M$6"}</definedName>
    <definedName name="_______________________________htl1_2" localSheetId="0" hidden="1">{"'Sheet1'!$A$4:$M$6"}</definedName>
    <definedName name="_______________________________htl1_3" localSheetId="0" hidden="1">{"'Sheet1'!$A$4:$M$6"}</definedName>
    <definedName name="_______________________________htl1_4" localSheetId="0" hidden="1">{"'Sheet1'!$A$4:$M$6"}</definedName>
    <definedName name="______________________________htl1" localSheetId="0" hidden="1">{"'Sheet1'!$A$4:$M$6"}</definedName>
    <definedName name="_____________________________htl1" localSheetId="0" hidden="1">{"'Sheet1'!$A$4:$M$6"}</definedName>
    <definedName name="_____________________________htl1_1" localSheetId="0" hidden="1">{"'Sheet1'!$A$4:$M$6"}</definedName>
    <definedName name="_____________________________htl1_1_1_1" localSheetId="0" hidden="1">{"'Sheet1'!$A$4:$M$6"}</definedName>
    <definedName name="_____________________________htl1_1_1_2" localSheetId="0" hidden="1">{"'Sheet1'!$A$4:$M$6"}</definedName>
    <definedName name="_____________________________htl1_1_1_3" localSheetId="0" hidden="1">{"'Sheet1'!$A$4:$M$6"}</definedName>
    <definedName name="_____________________________htl1_1_2" localSheetId="0" hidden="1">{"'Sheet1'!$A$4:$M$6"}</definedName>
    <definedName name="_____________________________htl1_1_3" localSheetId="0" hidden="1">{"'Sheet1'!$A$4:$M$6"}</definedName>
    <definedName name="_____________________________htl1_1_4" localSheetId="0" hidden="1">{"'Sheet1'!$A$4:$M$6"}</definedName>
    <definedName name="_____________________________htl1_2" localSheetId="0" hidden="1">{"'Sheet1'!$A$4:$M$6"}</definedName>
    <definedName name="_____________________________htl1_3" localSheetId="0" hidden="1">{"'Sheet1'!$A$4:$M$6"}</definedName>
    <definedName name="_____________________________htl1_4" localSheetId="0" hidden="1">{"'Sheet1'!$A$4:$M$6"}</definedName>
    <definedName name="____________________________htl1" localSheetId="0" hidden="1">{"'Sheet1'!$A$4:$M$6"}</definedName>
    <definedName name="____________________________htl1_1" localSheetId="0" hidden="1">{"'Sheet1'!$A$4:$M$6"}</definedName>
    <definedName name="____________________________htl1_1_1_1" localSheetId="0" hidden="1">{"'Sheet1'!$A$4:$M$6"}</definedName>
    <definedName name="____________________________htl1_1_1_2" localSheetId="0" hidden="1">{"'Sheet1'!$A$4:$M$6"}</definedName>
    <definedName name="____________________________htl1_1_1_3" localSheetId="0" hidden="1">{"'Sheet1'!$A$4:$M$6"}</definedName>
    <definedName name="____________________________htl1_1_2" localSheetId="0" hidden="1">{"'Sheet1'!$A$4:$M$6"}</definedName>
    <definedName name="____________________________htl1_1_3" localSheetId="0" hidden="1">{"'Sheet1'!$A$4:$M$6"}</definedName>
    <definedName name="____________________________htl1_1_4" localSheetId="0" hidden="1">{"'Sheet1'!$A$4:$M$6"}</definedName>
    <definedName name="____________________________htl1_2" localSheetId="0" hidden="1">{"'Sheet1'!$A$4:$M$6"}</definedName>
    <definedName name="____________________________htl1_3" localSheetId="0" hidden="1">{"'Sheet1'!$A$4:$M$6"}</definedName>
    <definedName name="____________________________htl1_4" localSheetId="0" hidden="1">{"'Sheet1'!$A$4:$M$6"}</definedName>
    <definedName name="___________________________htl1" localSheetId="0" hidden="1">{"'Sheet1'!$A$4:$M$6"}</definedName>
    <definedName name="__________________________htl1" localSheetId="0" hidden="1">{"'Sheet1'!$A$4:$M$6"}</definedName>
    <definedName name="__________________________htl1_1" localSheetId="0" hidden="1">{"'Sheet1'!$A$4:$M$6"}</definedName>
    <definedName name="__________________________htl1_1_1" localSheetId="0" hidden="1">{"'Sheet1'!$A$4:$M$6"}</definedName>
    <definedName name="__________________________htl1_1_1_1" localSheetId="0" hidden="1">{"'Sheet1'!$A$4:$M$6"}</definedName>
    <definedName name="__________________________htl1_1_1_2" localSheetId="0" hidden="1">{"'Sheet1'!$A$4:$M$6"}</definedName>
    <definedName name="__________________________htl1_1_1_3" localSheetId="0" hidden="1">{"'Sheet1'!$A$4:$M$6"}</definedName>
    <definedName name="__________________________htl1_1_2" localSheetId="0" hidden="1">{"'Sheet1'!$A$4:$M$6"}</definedName>
    <definedName name="__________________________htl1_1_3" localSheetId="0" hidden="1">{"'Sheet1'!$A$4:$M$6"}</definedName>
    <definedName name="__________________________htl1_2" localSheetId="0" hidden="1">{"'Sheet1'!$A$4:$M$6"}</definedName>
    <definedName name="__________________________htl1_3" localSheetId="0" hidden="1">{"'Sheet1'!$A$4:$M$6"}</definedName>
    <definedName name="__________________________htl1_4" localSheetId="0" hidden="1">{"'Sheet1'!$A$4:$M$6"}</definedName>
    <definedName name="_________________________htl1" localSheetId="0" hidden="1">{"'Sheet1'!$A$4:$M$6"}</definedName>
    <definedName name="________________________GM2" localSheetId="0" hidden="1">{#N/A,#N/A,FALSE,"B"}</definedName>
    <definedName name="________________________htl1" localSheetId="0" hidden="1">{"'Sheet1'!$A$4:$M$6"}</definedName>
    <definedName name="________________________htl1_1" localSheetId="0" hidden="1">{"'Sheet1'!$A$4:$M$6"}</definedName>
    <definedName name="________________________htl1_1_1" localSheetId="0" hidden="1">{"'Sheet1'!$A$4:$M$6"}</definedName>
    <definedName name="________________________htl1_1_1_1" localSheetId="0" hidden="1">{"'Sheet1'!$A$4:$M$6"}</definedName>
    <definedName name="________________________htl1_1_1_2" localSheetId="0" hidden="1">{"'Sheet1'!$A$4:$M$6"}</definedName>
    <definedName name="________________________htl1_1_1_3" localSheetId="0" hidden="1">{"'Sheet1'!$A$4:$M$6"}</definedName>
    <definedName name="________________________htl1_1_2" localSheetId="0" hidden="1">{"'Sheet1'!$A$4:$M$6"}</definedName>
    <definedName name="________________________htl1_1_3" localSheetId="0" hidden="1">{"'Sheet1'!$A$4:$M$6"}</definedName>
    <definedName name="________________________htl1_2" localSheetId="0" hidden="1">{"'Sheet1'!$A$4:$M$6"}</definedName>
    <definedName name="________________________htl1_3" localSheetId="0" hidden="1">{"'Sheet1'!$A$4:$M$6"}</definedName>
    <definedName name="________________________htl1_4" localSheetId="0" hidden="1">{"'Sheet1'!$A$4:$M$6"}</definedName>
    <definedName name="_______________________htl1" localSheetId="0" hidden="1">{"'Sheet1'!$A$4:$M$6"}</definedName>
    <definedName name="_______________________htl1_1" localSheetId="0" hidden="1">{"'Sheet1'!$A$4:$M$6"}</definedName>
    <definedName name="_______________________htl1_1_1" localSheetId="0" hidden="1">{"'Sheet1'!$A$4:$M$6"}</definedName>
    <definedName name="_______________________htl1_1_1_1" localSheetId="0" hidden="1">{"'Sheet1'!$A$4:$M$6"}</definedName>
    <definedName name="_______________________htl1_1_1_2" localSheetId="0" hidden="1">{"'Sheet1'!$A$4:$M$6"}</definedName>
    <definedName name="_______________________htl1_1_1_3" localSheetId="0" hidden="1">{"'Sheet1'!$A$4:$M$6"}</definedName>
    <definedName name="_______________________htl1_1_2" localSheetId="0" hidden="1">{"'Sheet1'!$A$4:$M$6"}</definedName>
    <definedName name="_______________________htl1_1_3" localSheetId="0" hidden="1">{"'Sheet1'!$A$4:$M$6"}</definedName>
    <definedName name="_______________________htl1_2" localSheetId="0" hidden="1">{"'Sheet1'!$A$4:$M$6"}</definedName>
    <definedName name="_______________________htl1_3" localSheetId="0" hidden="1">{"'Sheet1'!$A$4:$M$6"}</definedName>
    <definedName name="_______________________htl1_4" localSheetId="0" hidden="1">{"'Sheet1'!$A$4:$M$6"}</definedName>
    <definedName name="______________________GM2" localSheetId="0" hidden="1">{#N/A,#N/A,FALSE,"B"}</definedName>
    <definedName name="______________________htl1" localSheetId="0" hidden="1">{"'Sheet1'!$A$4:$M$6"}</definedName>
    <definedName name="______________________htl1_1" localSheetId="0" hidden="1">{"'Sheet1'!$A$4:$M$6"}</definedName>
    <definedName name="______________________htl1_1_1" localSheetId="0" hidden="1">{"'Sheet1'!$A$4:$M$6"}</definedName>
    <definedName name="______________________htl1_1_1_1" localSheetId="0" hidden="1">{"'Sheet1'!$A$4:$M$6"}</definedName>
    <definedName name="______________________htl1_1_1_2" localSheetId="0" hidden="1">{"'Sheet1'!$A$4:$M$6"}</definedName>
    <definedName name="______________________htl1_1_1_3" localSheetId="0" hidden="1">{"'Sheet1'!$A$4:$M$6"}</definedName>
    <definedName name="______________________htl1_1_2" localSheetId="0" hidden="1">{"'Sheet1'!$A$4:$M$6"}</definedName>
    <definedName name="______________________htl1_1_3" localSheetId="0" hidden="1">{"'Sheet1'!$A$4:$M$6"}</definedName>
    <definedName name="______________________htl1_2" localSheetId="0" hidden="1">{"'Sheet1'!$A$4:$M$6"}</definedName>
    <definedName name="______________________htl1_3" localSheetId="0" hidden="1">{"'Sheet1'!$A$4:$M$6"}</definedName>
    <definedName name="______________________htl1_4" localSheetId="0" hidden="1">{"'Sheet1'!$A$4:$M$6"}</definedName>
    <definedName name="_____________________htl1" localSheetId="0" hidden="1">{"'Sheet1'!$A$4:$M$6"}</definedName>
    <definedName name="_____________________htl1_1" localSheetId="0" hidden="1">{"'Sheet1'!$A$4:$M$6"}</definedName>
    <definedName name="_____________________htl1_1_1" localSheetId="0" hidden="1">{"'Sheet1'!$A$4:$M$6"}</definedName>
    <definedName name="_____________________htl1_1_1_1" localSheetId="0" hidden="1">{"'Sheet1'!$A$4:$M$6"}</definedName>
    <definedName name="_____________________htl1_1_1_2" localSheetId="0" hidden="1">{"'Sheet1'!$A$4:$M$6"}</definedName>
    <definedName name="_____________________htl1_1_1_3" localSheetId="0" hidden="1">{"'Sheet1'!$A$4:$M$6"}</definedName>
    <definedName name="_____________________htl1_1_2" localSheetId="0" hidden="1">{"'Sheet1'!$A$4:$M$6"}</definedName>
    <definedName name="_____________________htl1_1_3" localSheetId="0" hidden="1">{"'Sheet1'!$A$4:$M$6"}</definedName>
    <definedName name="_____________________htl1_2" localSheetId="0" hidden="1">{"'Sheet1'!$A$4:$M$6"}</definedName>
    <definedName name="_____________________htl1_3" localSheetId="0" hidden="1">{"'Sheet1'!$A$4:$M$6"}</definedName>
    <definedName name="_____________________htl1_4" localSheetId="0" hidden="1">{"'Sheet1'!$A$4:$M$6"}</definedName>
    <definedName name="____________________GM2" localSheetId="0" hidden="1">{#N/A,#N/A,FALSE,"B"}</definedName>
    <definedName name="____________________htl1" localSheetId="0" hidden="1">{"'Sheet1'!$A$4:$M$6"}</definedName>
    <definedName name="____________________htl1_1" localSheetId="0" hidden="1">{"'Sheet1'!$A$4:$M$6"}</definedName>
    <definedName name="____________________htl1_1_1" localSheetId="0" hidden="1">{"'Sheet1'!$A$4:$M$6"}</definedName>
    <definedName name="____________________htl1_1_1_1" localSheetId="0" hidden="1">{"'Sheet1'!$A$4:$M$6"}</definedName>
    <definedName name="____________________htl1_1_1_2" localSheetId="0" hidden="1">{"'Sheet1'!$A$4:$M$6"}</definedName>
    <definedName name="____________________htl1_1_1_3" localSheetId="0" hidden="1">{"'Sheet1'!$A$4:$M$6"}</definedName>
    <definedName name="____________________htl1_1_2" localSheetId="0" hidden="1">{"'Sheet1'!$A$4:$M$6"}</definedName>
    <definedName name="____________________htl1_1_3" localSheetId="0" hidden="1">{"'Sheet1'!$A$4:$M$6"}</definedName>
    <definedName name="____________________htl1_2" localSheetId="0" hidden="1">{"'Sheet1'!$A$4:$M$6"}</definedName>
    <definedName name="____________________htl1_3" localSheetId="0" hidden="1">{"'Sheet1'!$A$4:$M$6"}</definedName>
    <definedName name="____________________htl1_4" localSheetId="0" hidden="1">{"'Sheet1'!$A$4:$M$6"}</definedName>
    <definedName name="___________________htl1" localSheetId="0" hidden="1">{"'Sheet1'!$A$4:$M$6"}</definedName>
    <definedName name="___________________htl1_1" localSheetId="0" hidden="1">{"'Sheet1'!$A$4:$M$6"}</definedName>
    <definedName name="___________________htl1_1_1" localSheetId="0" hidden="1">{"'Sheet1'!$A$4:$M$6"}</definedName>
    <definedName name="___________________htl1_1_1_1" localSheetId="0" hidden="1">{"'Sheet1'!$A$4:$M$6"}</definedName>
    <definedName name="___________________htl1_1_1_2" localSheetId="0" hidden="1">{"'Sheet1'!$A$4:$M$6"}</definedName>
    <definedName name="___________________htl1_1_1_3" localSheetId="0" hidden="1">{"'Sheet1'!$A$4:$M$6"}</definedName>
    <definedName name="___________________htl1_1_2" localSheetId="0" hidden="1">{"'Sheet1'!$A$4:$M$6"}</definedName>
    <definedName name="___________________htl1_1_3" localSheetId="0" hidden="1">{"'Sheet1'!$A$4:$M$6"}</definedName>
    <definedName name="___________________htl1_2" localSheetId="0" hidden="1">{"'Sheet1'!$A$4:$M$6"}</definedName>
    <definedName name="___________________htl1_3" localSheetId="0" hidden="1">{"'Sheet1'!$A$4:$M$6"}</definedName>
    <definedName name="___________________htl1_4" localSheetId="0" hidden="1">{"'Sheet1'!$A$4:$M$6"}</definedName>
    <definedName name="__________________GM2" localSheetId="0" hidden="1">{#N/A,#N/A,FALSE,"B"}</definedName>
    <definedName name="__________________htl1" localSheetId="0" hidden="1">{"'Sheet1'!$A$4:$M$6"}</definedName>
    <definedName name="__________________htl1_1" localSheetId="0" hidden="1">{"'Sheet1'!$A$4:$M$6"}</definedName>
    <definedName name="__________________htl1_1_1" localSheetId="0" hidden="1">{"'Sheet1'!$A$4:$M$6"}</definedName>
    <definedName name="__________________htl1_1_1_1" localSheetId="0" hidden="1">{"'Sheet1'!$A$4:$M$6"}</definedName>
    <definedName name="__________________htl1_1_1_2" localSheetId="0" hidden="1">{"'Sheet1'!$A$4:$M$6"}</definedName>
    <definedName name="__________________htl1_1_1_3" localSheetId="0" hidden="1">{"'Sheet1'!$A$4:$M$6"}</definedName>
    <definedName name="__________________htl1_1_2" localSheetId="0" hidden="1">{"'Sheet1'!$A$4:$M$6"}</definedName>
    <definedName name="__________________htl1_1_3" localSheetId="0" hidden="1">{"'Sheet1'!$A$4:$M$6"}</definedName>
    <definedName name="__________________htl1_2" localSheetId="0" hidden="1">{"'Sheet1'!$A$4:$M$6"}</definedName>
    <definedName name="__________________htl1_3" localSheetId="0" hidden="1">{"'Sheet1'!$A$4:$M$6"}</definedName>
    <definedName name="__________________htl1_4" localSheetId="0" hidden="1">{"'Sheet1'!$A$4:$M$6"}</definedName>
    <definedName name="_________________GM2" localSheetId="0" hidden="1">{#N/A,#N/A,FALSE,"B"}</definedName>
    <definedName name="_________________htl1" localSheetId="0" hidden="1">{"'Sheet1'!$A$4:$M$6"}</definedName>
    <definedName name="_________________htl1_1" localSheetId="0" hidden="1">{"'Sheet1'!$A$4:$M$6"}</definedName>
    <definedName name="_________________htl1_1_1" localSheetId="0" hidden="1">{"'Sheet1'!$A$4:$M$6"}</definedName>
    <definedName name="_________________htl1_1_1_1" localSheetId="0" hidden="1">{"'Sheet1'!$A$4:$M$6"}</definedName>
    <definedName name="_________________htl1_1_1_2" localSheetId="0" hidden="1">{"'Sheet1'!$A$4:$M$6"}</definedName>
    <definedName name="_________________htl1_1_1_3" localSheetId="0" hidden="1">{"'Sheet1'!$A$4:$M$6"}</definedName>
    <definedName name="_________________htl1_1_2" localSheetId="0" hidden="1">{"'Sheet1'!$A$4:$M$6"}</definedName>
    <definedName name="_________________htl1_1_3" localSheetId="0" hidden="1">{"'Sheet1'!$A$4:$M$6"}</definedName>
    <definedName name="_________________htl1_2" localSheetId="0" hidden="1">{"'Sheet1'!$A$4:$M$6"}</definedName>
    <definedName name="_________________htl1_3" localSheetId="0" hidden="1">{"'Sheet1'!$A$4:$M$6"}</definedName>
    <definedName name="_________________htl1_4" localSheetId="0" hidden="1">{"'Sheet1'!$A$4:$M$6"}</definedName>
    <definedName name="________________GM2" localSheetId="0" hidden="1">{#N/A,#N/A,FALSE,"B"}</definedName>
    <definedName name="________________htl1" localSheetId="0" hidden="1">{"'Sheet1'!$A$4:$M$6"}</definedName>
    <definedName name="________________htl1_1" localSheetId="0" hidden="1">{"'Sheet1'!$A$4:$M$6"}</definedName>
    <definedName name="________________htl1_1_1" localSheetId="0" hidden="1">{"'Sheet1'!$A$4:$M$6"}</definedName>
    <definedName name="________________htl1_1_1_1" localSheetId="0" hidden="1">{"'Sheet1'!$A$4:$M$6"}</definedName>
    <definedName name="________________htl1_1_1_2" localSheetId="0" hidden="1">{"'Sheet1'!$A$4:$M$6"}</definedName>
    <definedName name="________________htl1_1_1_3" localSheetId="0" hidden="1">{"'Sheet1'!$A$4:$M$6"}</definedName>
    <definedName name="________________htl1_1_2" localSheetId="0" hidden="1">{"'Sheet1'!$A$4:$M$6"}</definedName>
    <definedName name="________________htl1_1_3" localSheetId="0" hidden="1">{"'Sheet1'!$A$4:$M$6"}</definedName>
    <definedName name="________________htl1_2" localSheetId="0" hidden="1">{"'Sheet1'!$A$4:$M$6"}</definedName>
    <definedName name="________________htl1_3" localSheetId="0" hidden="1">{"'Sheet1'!$A$4:$M$6"}</definedName>
    <definedName name="________________htl1_4" localSheetId="0" hidden="1">{"'Sheet1'!$A$4:$M$6"}</definedName>
    <definedName name="_______________GM2" localSheetId="0" hidden="1">{#N/A,#N/A,FALSE,"B"}</definedName>
    <definedName name="_______________htl1" localSheetId="0" hidden="1">{"'Sheet1'!$A$4:$M$6"}</definedName>
    <definedName name="_______________htl1_1" localSheetId="0" hidden="1">{"'Sheet1'!$A$4:$M$6"}</definedName>
    <definedName name="_______________htl1_1_1" localSheetId="0" hidden="1">{"'Sheet1'!$A$4:$M$6"}</definedName>
    <definedName name="_______________htl1_1_1_1" localSheetId="0" hidden="1">{"'Sheet1'!$A$4:$M$6"}</definedName>
    <definedName name="_______________htl1_1_1_2" localSheetId="0" hidden="1">{"'Sheet1'!$A$4:$M$6"}</definedName>
    <definedName name="_______________htl1_1_1_3" localSheetId="0" hidden="1">{"'Sheet1'!$A$4:$M$6"}</definedName>
    <definedName name="_______________htl1_1_2" localSheetId="0" hidden="1">{"'Sheet1'!$A$4:$M$6"}</definedName>
    <definedName name="_______________htl1_1_3" localSheetId="0" hidden="1">{"'Sheet1'!$A$4:$M$6"}</definedName>
    <definedName name="_______________htl1_2" localSheetId="0" hidden="1">{"'Sheet1'!$A$4:$M$6"}</definedName>
    <definedName name="_______________htl1_3" localSheetId="0" hidden="1">{"'Sheet1'!$A$4:$M$6"}</definedName>
    <definedName name="_______________htl1_4" localSheetId="0" hidden="1">{"'Sheet1'!$A$4:$M$6"}</definedName>
    <definedName name="______________A1" localSheetId="0" hidden="1">{"SCH2C",#N/A,FALSE,"North America"}</definedName>
    <definedName name="______________GM2" localSheetId="0" hidden="1">{#N/A,#N/A,FALSE,"B"}</definedName>
    <definedName name="______________htl1" localSheetId="0" hidden="1">{"'Sheet1'!$A$4:$M$6"}</definedName>
    <definedName name="______________htl1_1" localSheetId="0" hidden="1">{"'Sheet1'!$A$4:$M$6"}</definedName>
    <definedName name="______________htl1_1_1" localSheetId="0" hidden="1">{"'Sheet1'!$A$4:$M$6"}</definedName>
    <definedName name="______________htl1_1_1_1" localSheetId="0" hidden="1">{"'Sheet1'!$A$4:$M$6"}</definedName>
    <definedName name="______________htl1_1_1_2" localSheetId="0" hidden="1">{"'Sheet1'!$A$4:$M$6"}</definedName>
    <definedName name="______________htl1_1_1_3" localSheetId="0" hidden="1">{"'Sheet1'!$A$4:$M$6"}</definedName>
    <definedName name="______________htl1_1_2" localSheetId="0" hidden="1">{"'Sheet1'!$A$4:$M$6"}</definedName>
    <definedName name="______________htl1_1_3" localSheetId="0" hidden="1">{"'Sheet1'!$A$4:$M$6"}</definedName>
    <definedName name="______________htl1_2" localSheetId="0" hidden="1">{"'Sheet1'!$A$4:$M$6"}</definedName>
    <definedName name="______________htl1_3" localSheetId="0" hidden="1">{"'Sheet1'!$A$4:$M$6"}</definedName>
    <definedName name="______________htl1_4" localSheetId="0" hidden="1">{"'Sheet1'!$A$4:$M$6"}</definedName>
    <definedName name="_____________A1" localSheetId="0" hidden="1">{"SCH2C",#N/A,FALSE,"North America"}</definedName>
    <definedName name="_____________GM2" localSheetId="0" hidden="1">{#N/A,#N/A,FALSE,"B"}</definedName>
    <definedName name="_____________htl1" localSheetId="0" hidden="1">{"'Sheet1'!$A$4:$M$6"}</definedName>
    <definedName name="_____________htl1_1" localSheetId="0" hidden="1">{"'Sheet1'!$A$4:$M$6"}</definedName>
    <definedName name="_____________htl1_1_1" localSheetId="0" hidden="1">{"'Sheet1'!$A$4:$M$6"}</definedName>
    <definedName name="_____________htl1_1_1_1" localSheetId="0" hidden="1">{"'Sheet1'!$A$4:$M$6"}</definedName>
    <definedName name="_____________htl1_1_1_2" localSheetId="0" hidden="1">{"'Sheet1'!$A$4:$M$6"}</definedName>
    <definedName name="_____________htl1_1_1_3" localSheetId="0" hidden="1">{"'Sheet1'!$A$4:$M$6"}</definedName>
    <definedName name="_____________htl1_1_2" localSheetId="0" hidden="1">{"'Sheet1'!$A$4:$M$6"}</definedName>
    <definedName name="_____________htl1_1_3" localSheetId="0" hidden="1">{"'Sheet1'!$A$4:$M$6"}</definedName>
    <definedName name="_____________htl1_2" localSheetId="0" hidden="1">{"'Sheet1'!$A$4:$M$6"}</definedName>
    <definedName name="_____________htl1_3" localSheetId="0" hidden="1">{"'Sheet1'!$A$4:$M$6"}</definedName>
    <definedName name="_____________htl1_4" localSheetId="0" hidden="1">{"'Sheet1'!$A$4:$M$6"}</definedName>
    <definedName name="_____________SDF1" localSheetId="0" hidden="1">{#N/A,#N/A,FALSE,"OI";#N/A,#N/A,FALSE,"EiD"}</definedName>
    <definedName name="____________A1" localSheetId="0" hidden="1">{"SCH2C",#N/A,FALSE,"North America"}</definedName>
    <definedName name="____________GM2" localSheetId="0" hidden="1">{#N/A,#N/A,FALSE,"B"}</definedName>
    <definedName name="____________htl1" localSheetId="0" hidden="1">{"'Sheet1'!$A$4:$M$6"}</definedName>
    <definedName name="____________htl1_1" localSheetId="0" hidden="1">{"'Sheet1'!$A$4:$M$6"}</definedName>
    <definedName name="____________htl1_1_1" localSheetId="0" hidden="1">{"'Sheet1'!$A$4:$M$6"}</definedName>
    <definedName name="____________htl1_1_1_1" localSheetId="0" hidden="1">{"'Sheet1'!$A$4:$M$6"}</definedName>
    <definedName name="____________htl1_1_1_2" localSheetId="0" hidden="1">{"'Sheet1'!$A$4:$M$6"}</definedName>
    <definedName name="____________htl1_1_1_3" localSheetId="0" hidden="1">{"'Sheet1'!$A$4:$M$6"}</definedName>
    <definedName name="____________htl1_1_2" localSheetId="0" hidden="1">{"'Sheet1'!$A$4:$M$6"}</definedName>
    <definedName name="____________htl1_1_3" localSheetId="0" hidden="1">{"'Sheet1'!$A$4:$M$6"}</definedName>
    <definedName name="____________htl1_2" localSheetId="0" hidden="1">{"'Sheet1'!$A$4:$M$6"}</definedName>
    <definedName name="____________htl1_3" localSheetId="0" hidden="1">{"'Sheet1'!$A$4:$M$6"}</definedName>
    <definedName name="____________htl1_4" localSheetId="0" hidden="1">{"'Sheet1'!$A$4:$M$6"}</definedName>
    <definedName name="____________SDF1" localSheetId="0" hidden="1">{#N/A,#N/A,FALSE,"OI";#N/A,#N/A,FALSE,"EiD"}</definedName>
    <definedName name="___________A1" localSheetId="0" hidden="1">{"SCH2C",#N/A,FALSE,"North America"}</definedName>
    <definedName name="___________GM2" localSheetId="0" hidden="1">{#N/A,#N/A,FALSE,"B"}</definedName>
    <definedName name="___________htl1" localSheetId="0" hidden="1">{"'Sheet1'!$A$4:$M$6"}</definedName>
    <definedName name="___________htl1_1" localSheetId="0" hidden="1">{"'Sheet1'!$A$4:$M$6"}</definedName>
    <definedName name="___________htl1_1_1" localSheetId="0" hidden="1">{"'Sheet1'!$A$4:$M$6"}</definedName>
    <definedName name="___________htl1_1_1_1" localSheetId="0" hidden="1">{"'Sheet1'!$A$4:$M$6"}</definedName>
    <definedName name="___________htl1_1_1_2" localSheetId="0" hidden="1">{"'Sheet1'!$A$4:$M$6"}</definedName>
    <definedName name="___________htl1_1_1_3" localSheetId="0" hidden="1">{"'Sheet1'!$A$4:$M$6"}</definedName>
    <definedName name="___________htl1_1_2" localSheetId="0" hidden="1">{"'Sheet1'!$A$4:$M$6"}</definedName>
    <definedName name="___________htl1_1_3" localSheetId="0" hidden="1">{"'Sheet1'!$A$4:$M$6"}</definedName>
    <definedName name="___________htl1_2" localSheetId="0" hidden="1">{"'Sheet1'!$A$4:$M$6"}</definedName>
    <definedName name="___________htl1_3" localSheetId="0" hidden="1">{"'Sheet1'!$A$4:$M$6"}</definedName>
    <definedName name="___________htl1_4" localSheetId="0" hidden="1">{"'Sheet1'!$A$4:$M$6"}</definedName>
    <definedName name="___________SDF1" localSheetId="0" hidden="1">{#N/A,#N/A,FALSE,"OI";#N/A,#N/A,FALSE,"EiD"}</definedName>
    <definedName name="__________A1" localSheetId="0" hidden="1">{"SCH2C",#N/A,FALSE,"North America"}</definedName>
    <definedName name="__________del1" localSheetId="0" hidden="1">{#N/A,#N/A,FALSE,"95TOTAL"}</definedName>
    <definedName name="_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f1" localSheetId="0" hidden="1">{"Printsmall",#N/A,FALSE,"Balance Sheet"}</definedName>
    <definedName name="__________GM2" localSheetId="0" hidden="1">{#N/A,#N/A,FALSE,"B"}</definedName>
    <definedName name="__________htl1" localSheetId="0" hidden="1">{"'Sheet1'!$A$4:$M$6"}</definedName>
    <definedName name="__________htl1_1" localSheetId="0" hidden="1">{"'Sheet1'!$A$4:$M$6"}</definedName>
    <definedName name="__________htl1_1_1" localSheetId="0" hidden="1">{"'Sheet1'!$A$4:$M$6"}</definedName>
    <definedName name="__________htl1_1_1_1" localSheetId="0" hidden="1">{"'Sheet1'!$A$4:$M$6"}</definedName>
    <definedName name="__________htl1_1_1_2" localSheetId="0" hidden="1">{"'Sheet1'!$A$4:$M$6"}</definedName>
    <definedName name="__________htl1_1_1_3" localSheetId="0" hidden="1">{"'Sheet1'!$A$4:$M$6"}</definedName>
    <definedName name="__________htl1_1_2" localSheetId="0" hidden="1">{"'Sheet1'!$A$4:$M$6"}</definedName>
    <definedName name="__________htl1_1_3" localSheetId="0" hidden="1">{"'Sheet1'!$A$4:$M$6"}</definedName>
    <definedName name="__________htl1_2" localSheetId="0" hidden="1">{"'Sheet1'!$A$4:$M$6"}</definedName>
    <definedName name="__________htl1_3" localSheetId="0" hidden="1">{"'Sheet1'!$A$4:$M$6"}</definedName>
    <definedName name="__________htl1_4" localSheetId="0" hidden="1">{"'Sheet1'!$A$4:$M$6"}</definedName>
    <definedName name="__________SDF1" localSheetId="0" hidden="1">{#N/A,#N/A,FALSE,"OI";#N/A,#N/A,FALSE,"EiD"}</definedName>
    <definedName name="__________v2" localSheetId="0" hidden="1">{"vue1",#N/A,FALSE,"synthese";"vue2",#N/A,FALSE,"synthese"}</definedName>
    <definedName name="_________A1" localSheetId="0" hidden="1">{"SCH2C",#N/A,FALSE,"North America"}</definedName>
    <definedName name="_________aaa1" localSheetId="0" hidden="1">{"SCH1B",#N/A,FALSE,"Canada";"SCH2B",#N/A,FALSE,"Canada"}</definedName>
    <definedName name="_________aaa2" localSheetId="0" hidden="1">{"SCH1B",#N/A,FALSE,"Canada";"SCH2B",#N/A,FALSE,"Canada"}</definedName>
    <definedName name="_________del1" localSheetId="0" hidden="1">{#N/A,#N/A,FALSE,"95TOTAL"}</definedName>
    <definedName name="_________E100" localSheetId="0" hidden="1">{#N/A,#N/A,FALSE,"OffAdvance";#N/A,#N/A,FALSE,"OffExpRprt";#N/A,#N/A,FALSE,"Entertmnt";#N/A,#N/A,FALSE,"Promotion";#N/A,#N/A,FALSE,"Travelling"}</definedName>
    <definedName name="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f1" localSheetId="0" hidden="1">{"Printsmall",#N/A,FALSE,"Balance Sheet"}</definedName>
    <definedName name="_________GM2" localSheetId="0" hidden="1">{#N/A,#N/A,FALSE,"B"}</definedName>
    <definedName name="_________htl1" localSheetId="0" hidden="1">{"'Sheet1'!$A$4:$M$6"}</definedName>
    <definedName name="_________htl1_1" localSheetId="0" hidden="1">{"'Sheet1'!$A$4:$M$6"}</definedName>
    <definedName name="_________htl1_1_1" localSheetId="0" hidden="1">{"'Sheet1'!$A$4:$M$6"}</definedName>
    <definedName name="_________htl1_1_1_1" localSheetId="0" hidden="1">{"'Sheet1'!$A$4:$M$6"}</definedName>
    <definedName name="_________htl1_1_1_2" localSheetId="0" hidden="1">{"'Sheet1'!$A$4:$M$6"}</definedName>
    <definedName name="_________htl1_1_1_3" localSheetId="0" hidden="1">{"'Sheet1'!$A$4:$M$6"}</definedName>
    <definedName name="_________htl1_1_2" localSheetId="0" hidden="1">{"'Sheet1'!$A$4:$M$6"}</definedName>
    <definedName name="_________htl1_1_3" localSheetId="0" hidden="1">{"'Sheet1'!$A$4:$M$6"}</definedName>
    <definedName name="_________htl1_2" localSheetId="0" hidden="1">{"'Sheet1'!$A$4:$M$6"}</definedName>
    <definedName name="_________htl1_3" localSheetId="0" hidden="1">{"'Sheet1'!$A$4:$M$6"}</definedName>
    <definedName name="_________htl1_4" localSheetId="0" hidden="1">{"'Sheet1'!$A$4:$M$6"}</definedName>
    <definedName name="_________Kay2008" localSheetId="0" hidden="1">{"SCH1B",#N/A,FALSE,"Canada";"SCH2B",#N/A,FALSE,"Canada"}</definedName>
    <definedName name="_________rio3" localSheetId="0" hidden="1">{#N/A,#N/A,FALSE,"资产负债表";#N/A,#N/A,FALSE,"资产负债表"}</definedName>
    <definedName name="_________SDF1" localSheetId="0" hidden="1">{#N/A,#N/A,FALSE,"OI";#N/A,#N/A,FALSE,"EiD"}</definedName>
    <definedName name="_________U400" localSheetId="0" hidden="1">{#N/A,#N/A,FALSE,"Marketing";#N/A,#N/A,FALSE,"Selling";#N/A,#N/A,FALSE,"Promotional";#N/A,#N/A,FALSE,"Advertising"}</definedName>
    <definedName name="________A1" localSheetId="0" hidden="1">{"SCH2C",#N/A,FALSE,"North America"}</definedName>
    <definedName name="________A100" localSheetId="0" hidden="1">{#N/A,#N/A,FALSE,"Ocean";#N/A,#N/A,FALSE,"NewYork";#N/A,#N/A,FALSE,"Gateway";#N/A,#N/A,FALSE,"GVH";#N/A,#N/A,FALSE,"GVM";#N/A,#N/A,FALSE,"GVT"}</definedName>
    <definedName name="________aaa1" localSheetId="0" hidden="1">{"SCH1B",#N/A,FALSE,"Canada";"SCH2B",#N/A,FALSE,"Canada"}</definedName>
    <definedName name="________aaa2" localSheetId="0" hidden="1">{"SCH1B",#N/A,FALSE,"Canada";"SCH2B",#N/A,FALSE,"Canada"}</definedName>
    <definedName name="________B201" localSheetId="0" hidden="1">{#N/A,#N/A,FALSE,"Ocean";#N/A,#N/A,FALSE,"NewYork";#N/A,#N/A,FALSE,"Gateway";#N/A,#N/A,FALSE,"GVH";#N/A,#N/A,FALSE,"GVM";#N/A,#N/A,FALSE,"GVT"}</definedName>
    <definedName name="________B221" localSheetId="0" hidden="1">{#N/A,#N/A,FALSE,"Ocean";#N/A,#N/A,FALSE,"NewYork";#N/A,#N/A,FALSE,"Gateway";#N/A,#N/A,FALSE,"GVH";#N/A,#N/A,FALSE,"GVM";#N/A,#N/A,FALSE,"GVT"}</definedName>
    <definedName name="________del1" localSheetId="0" hidden="1">{#N/A,#N/A,FALSE,"95TOTAL"}</definedName>
    <definedName name="________E100" localSheetId="0" hidden="1">{#N/A,#N/A,FALSE,"OffAdvance";#N/A,#N/A,FALSE,"OffExpRprt";#N/A,#N/A,FALSE,"Entertmnt";#N/A,#N/A,FALSE,"Promotion";#N/A,#N/A,FALSE,"Travelling"}</definedName>
    <definedName name="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f1" localSheetId="0" hidden="1">{"Printsmall",#N/A,FALSE,"Balance Sheet"}</definedName>
    <definedName name="_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GM2" localSheetId="0" hidden="1">{#N/A,#N/A,FALSE,"B"}</definedName>
    <definedName name="________htl1" localSheetId="0" hidden="1">{"'Sheet1'!$A$4:$M$6"}</definedName>
    <definedName name="________htl1_1" localSheetId="0" hidden="1">{"'Sheet1'!$A$4:$M$6"}</definedName>
    <definedName name="________htl1_1_1" localSheetId="0" hidden="1">{"'Sheet1'!$A$4:$M$6"}</definedName>
    <definedName name="________htl1_1_1_1" localSheetId="0" hidden="1">{"'Sheet1'!$A$4:$M$6"}</definedName>
    <definedName name="________htl1_1_1_2" localSheetId="0" hidden="1">{"'Sheet1'!$A$4:$M$6"}</definedName>
    <definedName name="________htl1_1_1_3" localSheetId="0" hidden="1">{"'Sheet1'!$A$4:$M$6"}</definedName>
    <definedName name="________htl1_1_2" localSheetId="0" hidden="1">{"'Sheet1'!$A$4:$M$6"}</definedName>
    <definedName name="________htl1_1_3" localSheetId="0" hidden="1">{"'Sheet1'!$A$4:$M$6"}</definedName>
    <definedName name="________htl1_2" localSheetId="0" hidden="1">{"'Sheet1'!$A$4:$M$6"}</definedName>
    <definedName name="________htl1_3" localSheetId="0" hidden="1">{"'Sheet1'!$A$4:$M$6"}</definedName>
    <definedName name="________htl1_4" localSheetId="0" hidden="1">{"'Sheet1'!$A$4:$M$6"}</definedName>
    <definedName name="_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Kay2008" localSheetId="0" hidden="1">{"SCH1B",#N/A,FALSE,"Canada";"SCH2B",#N/A,FALSE,"Canada"}</definedName>
    <definedName name="________rio3" localSheetId="0" hidden="1">{#N/A,#N/A,FALSE,"资产负债表";#N/A,#N/A,FALSE,"资产负债表"}</definedName>
    <definedName name="________SDF1" localSheetId="0" hidden="1">{#N/A,#N/A,FALSE,"OI";#N/A,#N/A,FALSE,"EiD"}</definedName>
    <definedName name="________U400" localSheetId="0" hidden="1">{#N/A,#N/A,FALSE,"Marketing";#N/A,#N/A,FALSE,"Selling";#N/A,#N/A,FALSE,"Promotional";#N/A,#N/A,FALSE,"Advertising"}</definedName>
    <definedName name="________v2" localSheetId="0" hidden="1">{"vue1",#N/A,FALSE,"synthese";"vue2",#N/A,FALSE,"synthese"}</definedName>
    <definedName name="_______A1" localSheetId="0" hidden="1">{"SCH2C",#N/A,FALSE,"North America"}</definedName>
    <definedName name="_______A100" localSheetId="0" hidden="1">{#N/A,#N/A,FALSE,"Ocean";#N/A,#N/A,FALSE,"NewYork";#N/A,#N/A,FALSE,"Gateway";#N/A,#N/A,FALSE,"GVH";#N/A,#N/A,FALSE,"GVM";#N/A,#N/A,FALSE,"GVT"}</definedName>
    <definedName name="_______aaa1" localSheetId="0" hidden="1">{"SCH1B",#N/A,FALSE,"Canada";"SCH2B",#N/A,FALSE,"Canada"}</definedName>
    <definedName name="_______aaa2" localSheetId="0" hidden="1">{"SCH1B",#N/A,FALSE,"Canada";"SCH2B",#N/A,FALSE,"Canada"}</definedName>
    <definedName name="_______B201" localSheetId="0" hidden="1">{#N/A,#N/A,FALSE,"Ocean";#N/A,#N/A,FALSE,"NewYork";#N/A,#N/A,FALSE,"Gateway";#N/A,#N/A,FALSE,"GVH";#N/A,#N/A,FALSE,"GVM";#N/A,#N/A,FALSE,"GVT"}</definedName>
    <definedName name="_______B221" localSheetId="0" hidden="1">{#N/A,#N/A,FALSE,"Ocean";#N/A,#N/A,FALSE,"NewYork";#N/A,#N/A,FALSE,"Gateway";#N/A,#N/A,FALSE,"GVH";#N/A,#N/A,FALSE,"GVM";#N/A,#N/A,FALSE,"GVT"}</definedName>
    <definedName name="_______del1" localSheetId="0" hidden="1">{#N/A,#N/A,FALSE,"95TOTAL"}</definedName>
    <definedName name="_______E100" localSheetId="0" hidden="1">{#N/A,#N/A,FALSE,"OffAdvance";#N/A,#N/A,FALSE,"OffExpRprt";#N/A,#N/A,FALSE,"Entertmnt";#N/A,#N/A,FALSE,"Promotion";#N/A,#N/A,FALSE,"Travelling"}</definedName>
    <definedName name="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f1" localSheetId="0" hidden="1">{"Printsmall",#N/A,FALSE,"Balance Sheet"}</definedName>
    <definedName name="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GM2" localSheetId="0" hidden="1">{#N/A,#N/A,FALSE,"B"}</definedName>
    <definedName name="_______htl1" localSheetId="0" hidden="1">{"'Sheet1'!$A$4:$M$6"}</definedName>
    <definedName name="_______htl1_1" localSheetId="0" hidden="1">{"'Sheet1'!$A$4:$M$6"}</definedName>
    <definedName name="_______htl1_1_1" localSheetId="0" hidden="1">{"'Sheet1'!$A$4:$M$6"}</definedName>
    <definedName name="_______htl1_1_1_1" localSheetId="0" hidden="1">{"'Sheet1'!$A$4:$M$6"}</definedName>
    <definedName name="_______htl1_1_1_2" localSheetId="0" hidden="1">{"'Sheet1'!$A$4:$M$6"}</definedName>
    <definedName name="_______htl1_1_1_3" localSheetId="0" hidden="1">{"'Sheet1'!$A$4:$M$6"}</definedName>
    <definedName name="_______htl1_1_2" localSheetId="0" hidden="1">{"'Sheet1'!$A$4:$M$6"}</definedName>
    <definedName name="_______htl1_1_3" localSheetId="0" hidden="1">{"'Sheet1'!$A$4:$M$6"}</definedName>
    <definedName name="_______htl1_2" localSheetId="0" hidden="1">{"'Sheet1'!$A$4:$M$6"}</definedName>
    <definedName name="_______htl1_3" localSheetId="0" hidden="1">{"'Sheet1'!$A$4:$M$6"}</definedName>
    <definedName name="_______htl1_4" localSheetId="0" hidden="1">{"'Sheet1'!$A$4:$M$6"}</definedName>
    <definedName name="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Kay2008" localSheetId="0" hidden="1">{"SCH1B",#N/A,FALSE,"Canada";"SCH2B",#N/A,FALSE,"Canada"}</definedName>
    <definedName name="_______rio3" localSheetId="0" hidden="1">{#N/A,#N/A,FALSE,"资产负债表";#N/A,#N/A,FALSE,"资产负债表"}</definedName>
    <definedName name="_______SDF1" localSheetId="0" hidden="1">{#N/A,#N/A,FALSE,"OI";#N/A,#N/A,FALSE,"EiD"}</definedName>
    <definedName name="_______TBC95" localSheetId="0" hidden="1">{#N/A,#N/A,FALSE,"Co_BalSht";#N/A,#N/A,FALSE,"Co_IncStmt";#N/A,#N/A,FALSE,"Cons_BalSht";#N/A,#N/A,FALSE,"Cons_IncStmt";#N/A,#N/A,FALSE,"Cashflow"}</definedName>
    <definedName name="_______U400" localSheetId="0" hidden="1">{#N/A,#N/A,FALSE,"Marketing";#N/A,#N/A,FALSE,"Selling";#N/A,#N/A,FALSE,"Promotional";#N/A,#N/A,FALSE,"Advertising"}</definedName>
    <definedName name="_______v2" localSheetId="0" hidden="1">{"vue1",#N/A,FALSE,"synthese";"vue2",#N/A,FALSE,"synthese"}</definedName>
    <definedName name="______A1" localSheetId="0" hidden="1">{"SCH2C",#N/A,FALSE,"North America"}</definedName>
    <definedName name="______A100" localSheetId="0" hidden="1">{#N/A,#N/A,FALSE,"Ocean";#N/A,#N/A,FALSE,"NewYork";#N/A,#N/A,FALSE,"Gateway";#N/A,#N/A,FALSE,"GVH";#N/A,#N/A,FALSE,"GVM";#N/A,#N/A,FALSE,"GVT"}</definedName>
    <definedName name="______aaa1" localSheetId="0" hidden="1">{"SCH1B",#N/A,FALSE,"Canada";"SCH2B",#N/A,FALSE,"Canada"}</definedName>
    <definedName name="______aaa2" localSheetId="0" hidden="1">{"SCH1B",#N/A,FALSE,"Canada";"SCH2B",#N/A,FALSE,"Canada"}</definedName>
    <definedName name="______AE1" localSheetId="0" hidden="1">{#N/A,#N/A,FALSE,"Aging Summary";#N/A,#N/A,FALSE,"Ratio Analysis";#N/A,#N/A,FALSE,"Test 120 Day Accts";#N/A,#N/A,FALSE,"Tickmarks"}</definedName>
    <definedName name="______AE1_1" localSheetId="0" hidden="1">{#N/A,#N/A,FALSE,"Aging Summary";#N/A,#N/A,FALSE,"Ratio Analysis";#N/A,#N/A,FALSE,"Test 120 Day Accts";#N/A,#N/A,FALSE,"Tickmarks"}</definedName>
    <definedName name="______AE1_1_1_1" localSheetId="0" hidden="1">{#N/A,#N/A,FALSE,"Aging Summary";#N/A,#N/A,FALSE,"Ratio Analysis";#N/A,#N/A,FALSE,"Test 120 Day Accts";#N/A,#N/A,FALSE,"Tickmarks"}</definedName>
    <definedName name="______AE1_1_1_2" localSheetId="0" hidden="1">{#N/A,#N/A,FALSE,"Aging Summary";#N/A,#N/A,FALSE,"Ratio Analysis";#N/A,#N/A,FALSE,"Test 120 Day Accts";#N/A,#N/A,FALSE,"Tickmarks"}</definedName>
    <definedName name="______AE1_1_1_3" localSheetId="0" hidden="1">{#N/A,#N/A,FALSE,"Aging Summary";#N/A,#N/A,FALSE,"Ratio Analysis";#N/A,#N/A,FALSE,"Test 120 Day Accts";#N/A,#N/A,FALSE,"Tickmarks"}</definedName>
    <definedName name="______AE1_1_2" localSheetId="0" hidden="1">{#N/A,#N/A,FALSE,"Aging Summary";#N/A,#N/A,FALSE,"Ratio Analysis";#N/A,#N/A,FALSE,"Test 120 Day Accts";#N/A,#N/A,FALSE,"Tickmarks"}</definedName>
    <definedName name="______AE1_1_3" localSheetId="0" hidden="1">{#N/A,#N/A,FALSE,"Aging Summary";#N/A,#N/A,FALSE,"Ratio Analysis";#N/A,#N/A,FALSE,"Test 120 Day Accts";#N/A,#N/A,FALSE,"Tickmarks"}</definedName>
    <definedName name="______AE1_1_4" localSheetId="0" hidden="1">{#N/A,#N/A,FALSE,"Aging Summary";#N/A,#N/A,FALSE,"Ratio Analysis";#N/A,#N/A,FALSE,"Test 120 Day Accts";#N/A,#N/A,FALSE,"Tickmarks"}</definedName>
    <definedName name="______AE1_2" localSheetId="0" hidden="1">{#N/A,#N/A,FALSE,"Aging Summary";#N/A,#N/A,FALSE,"Ratio Analysis";#N/A,#N/A,FALSE,"Test 120 Day Accts";#N/A,#N/A,FALSE,"Tickmarks"}</definedName>
    <definedName name="______AE1_3" localSheetId="0" hidden="1">{#N/A,#N/A,FALSE,"Aging Summary";#N/A,#N/A,FALSE,"Ratio Analysis";#N/A,#N/A,FALSE,"Test 120 Day Accts";#N/A,#N/A,FALSE,"Tickmarks"}</definedName>
    <definedName name="______AE1_4" localSheetId="0" hidden="1">{#N/A,#N/A,FALSE,"Aging Summary";#N/A,#N/A,FALSE,"Ratio Analysis";#N/A,#N/A,FALSE,"Test 120 Day Accts";#N/A,#N/A,FALSE,"Tickmarks"}</definedName>
    <definedName name="______AE2" localSheetId="0" hidden="1">{#N/A,#N/A,FALSE,"Aging Summary";#N/A,#N/A,FALSE,"Ratio Analysis";#N/A,#N/A,FALSE,"Test 120 Day Accts";#N/A,#N/A,FALSE,"Tickmarks"}</definedName>
    <definedName name="______AE2_1" localSheetId="0" hidden="1">{#N/A,#N/A,FALSE,"Aging Summary";#N/A,#N/A,FALSE,"Ratio Analysis";#N/A,#N/A,FALSE,"Test 120 Day Accts";#N/A,#N/A,FALSE,"Tickmarks"}</definedName>
    <definedName name="______AE2_1_1_1" localSheetId="0" hidden="1">{#N/A,#N/A,FALSE,"Aging Summary";#N/A,#N/A,FALSE,"Ratio Analysis";#N/A,#N/A,FALSE,"Test 120 Day Accts";#N/A,#N/A,FALSE,"Tickmarks"}</definedName>
    <definedName name="______AE2_1_1_2" localSheetId="0" hidden="1">{#N/A,#N/A,FALSE,"Aging Summary";#N/A,#N/A,FALSE,"Ratio Analysis";#N/A,#N/A,FALSE,"Test 120 Day Accts";#N/A,#N/A,FALSE,"Tickmarks"}</definedName>
    <definedName name="______AE2_1_1_3" localSheetId="0" hidden="1">{#N/A,#N/A,FALSE,"Aging Summary";#N/A,#N/A,FALSE,"Ratio Analysis";#N/A,#N/A,FALSE,"Test 120 Day Accts";#N/A,#N/A,FALSE,"Tickmarks"}</definedName>
    <definedName name="______AE2_1_2" localSheetId="0" hidden="1">{#N/A,#N/A,FALSE,"Aging Summary";#N/A,#N/A,FALSE,"Ratio Analysis";#N/A,#N/A,FALSE,"Test 120 Day Accts";#N/A,#N/A,FALSE,"Tickmarks"}</definedName>
    <definedName name="______AE2_1_3" localSheetId="0" hidden="1">{#N/A,#N/A,FALSE,"Aging Summary";#N/A,#N/A,FALSE,"Ratio Analysis";#N/A,#N/A,FALSE,"Test 120 Day Accts";#N/A,#N/A,FALSE,"Tickmarks"}</definedName>
    <definedName name="______AE2_1_4" localSheetId="0" hidden="1">{#N/A,#N/A,FALSE,"Aging Summary";#N/A,#N/A,FALSE,"Ratio Analysis";#N/A,#N/A,FALSE,"Test 120 Day Accts";#N/A,#N/A,FALSE,"Tickmarks"}</definedName>
    <definedName name="______AE2_2" localSheetId="0" hidden="1">{#N/A,#N/A,FALSE,"Aging Summary";#N/A,#N/A,FALSE,"Ratio Analysis";#N/A,#N/A,FALSE,"Test 120 Day Accts";#N/A,#N/A,FALSE,"Tickmarks"}</definedName>
    <definedName name="______AE2_3" localSheetId="0" hidden="1">{#N/A,#N/A,FALSE,"Aging Summary";#N/A,#N/A,FALSE,"Ratio Analysis";#N/A,#N/A,FALSE,"Test 120 Day Accts";#N/A,#N/A,FALSE,"Tickmarks"}</definedName>
    <definedName name="______AE2_4" localSheetId="0" hidden="1">{#N/A,#N/A,FALSE,"Aging Summary";#N/A,#N/A,FALSE,"Ratio Analysis";#N/A,#N/A,FALSE,"Test 120 Day Accts";#N/A,#N/A,FALSE,"Tickmarks"}</definedName>
    <definedName name="______AE4" localSheetId="0" hidden="1">{#N/A,#N/A,FALSE,"Aging Summary";#N/A,#N/A,FALSE,"Ratio Analysis";#N/A,#N/A,FALSE,"Test 120 Day Accts";#N/A,#N/A,FALSE,"Tickmarks"}</definedName>
    <definedName name="______AE4_1" localSheetId="0" hidden="1">{#N/A,#N/A,FALSE,"Aging Summary";#N/A,#N/A,FALSE,"Ratio Analysis";#N/A,#N/A,FALSE,"Test 120 Day Accts";#N/A,#N/A,FALSE,"Tickmarks"}</definedName>
    <definedName name="______AE4_1_1_1" localSheetId="0" hidden="1">{#N/A,#N/A,FALSE,"Aging Summary";#N/A,#N/A,FALSE,"Ratio Analysis";#N/A,#N/A,FALSE,"Test 120 Day Accts";#N/A,#N/A,FALSE,"Tickmarks"}</definedName>
    <definedName name="______AE4_1_1_2" localSheetId="0" hidden="1">{#N/A,#N/A,FALSE,"Aging Summary";#N/A,#N/A,FALSE,"Ratio Analysis";#N/A,#N/A,FALSE,"Test 120 Day Accts";#N/A,#N/A,FALSE,"Tickmarks"}</definedName>
    <definedName name="______AE4_1_1_3" localSheetId="0" hidden="1">{#N/A,#N/A,FALSE,"Aging Summary";#N/A,#N/A,FALSE,"Ratio Analysis";#N/A,#N/A,FALSE,"Test 120 Day Accts";#N/A,#N/A,FALSE,"Tickmarks"}</definedName>
    <definedName name="______AE4_1_2" localSheetId="0" hidden="1">{#N/A,#N/A,FALSE,"Aging Summary";#N/A,#N/A,FALSE,"Ratio Analysis";#N/A,#N/A,FALSE,"Test 120 Day Accts";#N/A,#N/A,FALSE,"Tickmarks"}</definedName>
    <definedName name="______AE4_1_3" localSheetId="0" hidden="1">{#N/A,#N/A,FALSE,"Aging Summary";#N/A,#N/A,FALSE,"Ratio Analysis";#N/A,#N/A,FALSE,"Test 120 Day Accts";#N/A,#N/A,FALSE,"Tickmarks"}</definedName>
    <definedName name="______AE4_1_4" localSheetId="0" hidden="1">{#N/A,#N/A,FALSE,"Aging Summary";#N/A,#N/A,FALSE,"Ratio Analysis";#N/A,#N/A,FALSE,"Test 120 Day Accts";#N/A,#N/A,FALSE,"Tickmarks"}</definedName>
    <definedName name="______AE4_2" localSheetId="0" hidden="1">{#N/A,#N/A,FALSE,"Aging Summary";#N/A,#N/A,FALSE,"Ratio Analysis";#N/A,#N/A,FALSE,"Test 120 Day Accts";#N/A,#N/A,FALSE,"Tickmarks"}</definedName>
    <definedName name="______AE4_3" localSheetId="0" hidden="1">{#N/A,#N/A,FALSE,"Aging Summary";#N/A,#N/A,FALSE,"Ratio Analysis";#N/A,#N/A,FALSE,"Test 120 Day Accts";#N/A,#N/A,FALSE,"Tickmarks"}</definedName>
    <definedName name="______AE4_4" localSheetId="0" hidden="1">{#N/A,#N/A,FALSE,"Aging Summary";#N/A,#N/A,FALSE,"Ratio Analysis";#N/A,#N/A,FALSE,"Test 120 Day Accts";#N/A,#N/A,FALSE,"Tickmarks"}</definedName>
    <definedName name="______ar1" localSheetId="0" hidden="1">{#N/A,#N/A,FALSE,"Aging Summary";#N/A,#N/A,FALSE,"Ratio Analysis";#N/A,#N/A,FALSE,"Test 120 Day Accts";#N/A,#N/A,FALSE,"Tickmarks"}</definedName>
    <definedName name="______ar1_1" localSheetId="0" hidden="1">{#N/A,#N/A,FALSE,"Aging Summary";#N/A,#N/A,FALSE,"Ratio Analysis";#N/A,#N/A,FALSE,"Test 120 Day Accts";#N/A,#N/A,FALSE,"Tickmarks"}</definedName>
    <definedName name="______ar1_1_1_1" localSheetId="0" hidden="1">{#N/A,#N/A,FALSE,"Aging Summary";#N/A,#N/A,FALSE,"Ratio Analysis";#N/A,#N/A,FALSE,"Test 120 Day Accts";#N/A,#N/A,FALSE,"Tickmarks"}</definedName>
    <definedName name="______ar1_1_1_2" localSheetId="0" hidden="1">{#N/A,#N/A,FALSE,"Aging Summary";#N/A,#N/A,FALSE,"Ratio Analysis";#N/A,#N/A,FALSE,"Test 120 Day Accts";#N/A,#N/A,FALSE,"Tickmarks"}</definedName>
    <definedName name="______ar1_1_1_3" localSheetId="0" hidden="1">{#N/A,#N/A,FALSE,"Aging Summary";#N/A,#N/A,FALSE,"Ratio Analysis";#N/A,#N/A,FALSE,"Test 120 Day Accts";#N/A,#N/A,FALSE,"Tickmarks"}</definedName>
    <definedName name="______ar1_1_2" localSheetId="0" hidden="1">{#N/A,#N/A,FALSE,"Aging Summary";#N/A,#N/A,FALSE,"Ratio Analysis";#N/A,#N/A,FALSE,"Test 120 Day Accts";#N/A,#N/A,FALSE,"Tickmarks"}</definedName>
    <definedName name="______ar1_1_3" localSheetId="0" hidden="1">{#N/A,#N/A,FALSE,"Aging Summary";#N/A,#N/A,FALSE,"Ratio Analysis";#N/A,#N/A,FALSE,"Test 120 Day Accts";#N/A,#N/A,FALSE,"Tickmarks"}</definedName>
    <definedName name="______ar1_1_4" localSheetId="0" hidden="1">{#N/A,#N/A,FALSE,"Aging Summary";#N/A,#N/A,FALSE,"Ratio Analysis";#N/A,#N/A,FALSE,"Test 120 Day Accts";#N/A,#N/A,FALSE,"Tickmarks"}</definedName>
    <definedName name="______ar1_2" localSheetId="0" hidden="1">{#N/A,#N/A,FALSE,"Aging Summary";#N/A,#N/A,FALSE,"Ratio Analysis";#N/A,#N/A,FALSE,"Test 120 Day Accts";#N/A,#N/A,FALSE,"Tickmarks"}</definedName>
    <definedName name="______ar1_3" localSheetId="0" hidden="1">{#N/A,#N/A,FALSE,"Aging Summary";#N/A,#N/A,FALSE,"Ratio Analysis";#N/A,#N/A,FALSE,"Test 120 Day Accts";#N/A,#N/A,FALSE,"Tickmarks"}</definedName>
    <definedName name="______ar1_4" localSheetId="0" hidden="1">{#N/A,#N/A,FALSE,"Aging Summary";#N/A,#N/A,FALSE,"Ratio Analysis";#N/A,#N/A,FALSE,"Test 120 Day Accts";#N/A,#N/A,FALSE,"Tickmarks"}</definedName>
    <definedName name="______ar4" localSheetId="0" hidden="1">{#N/A,#N/A,FALSE,"Aging Summary";#N/A,#N/A,FALSE,"Ratio Analysis";#N/A,#N/A,FALSE,"Test 120 Day Accts";#N/A,#N/A,FALSE,"Tickmarks"}</definedName>
    <definedName name="______ar4_1" localSheetId="0" hidden="1">{#N/A,#N/A,FALSE,"Aging Summary";#N/A,#N/A,FALSE,"Ratio Analysis";#N/A,#N/A,FALSE,"Test 120 Day Accts";#N/A,#N/A,FALSE,"Tickmarks"}</definedName>
    <definedName name="______ar4_1_1_1" localSheetId="0" hidden="1">{#N/A,#N/A,FALSE,"Aging Summary";#N/A,#N/A,FALSE,"Ratio Analysis";#N/A,#N/A,FALSE,"Test 120 Day Accts";#N/A,#N/A,FALSE,"Tickmarks"}</definedName>
    <definedName name="______ar4_1_1_2" localSheetId="0" hidden="1">{#N/A,#N/A,FALSE,"Aging Summary";#N/A,#N/A,FALSE,"Ratio Analysis";#N/A,#N/A,FALSE,"Test 120 Day Accts";#N/A,#N/A,FALSE,"Tickmarks"}</definedName>
    <definedName name="______ar4_1_1_3" localSheetId="0" hidden="1">{#N/A,#N/A,FALSE,"Aging Summary";#N/A,#N/A,FALSE,"Ratio Analysis";#N/A,#N/A,FALSE,"Test 120 Day Accts";#N/A,#N/A,FALSE,"Tickmarks"}</definedName>
    <definedName name="______ar4_1_2" localSheetId="0" hidden="1">{#N/A,#N/A,FALSE,"Aging Summary";#N/A,#N/A,FALSE,"Ratio Analysis";#N/A,#N/A,FALSE,"Test 120 Day Accts";#N/A,#N/A,FALSE,"Tickmarks"}</definedName>
    <definedName name="______ar4_1_3" localSheetId="0" hidden="1">{#N/A,#N/A,FALSE,"Aging Summary";#N/A,#N/A,FALSE,"Ratio Analysis";#N/A,#N/A,FALSE,"Test 120 Day Accts";#N/A,#N/A,FALSE,"Tickmarks"}</definedName>
    <definedName name="______ar4_1_4" localSheetId="0" hidden="1">{#N/A,#N/A,FALSE,"Aging Summary";#N/A,#N/A,FALSE,"Ratio Analysis";#N/A,#N/A,FALSE,"Test 120 Day Accts";#N/A,#N/A,FALSE,"Tickmarks"}</definedName>
    <definedName name="______ar4_2" localSheetId="0" hidden="1">{#N/A,#N/A,FALSE,"Aging Summary";#N/A,#N/A,FALSE,"Ratio Analysis";#N/A,#N/A,FALSE,"Test 120 Day Accts";#N/A,#N/A,FALSE,"Tickmarks"}</definedName>
    <definedName name="______ar4_3" localSheetId="0" hidden="1">{#N/A,#N/A,FALSE,"Aging Summary";#N/A,#N/A,FALSE,"Ratio Analysis";#N/A,#N/A,FALSE,"Test 120 Day Accts";#N/A,#N/A,FALSE,"Tickmarks"}</definedName>
    <definedName name="______ar4_4" localSheetId="0" hidden="1">{#N/A,#N/A,FALSE,"Aging Summary";#N/A,#N/A,FALSE,"Ratio Analysis";#N/A,#N/A,FALSE,"Test 120 Day Accts";#N/A,#N/A,FALSE,"Tickmarks"}</definedName>
    <definedName name="______AS3" localSheetId="0" hidden="1">{#N/A,#N/A,FALSE,"Aging Summary";#N/A,#N/A,FALSE,"Ratio Analysis";#N/A,#N/A,FALSE,"Test 120 Day Accts";#N/A,#N/A,FALSE,"Tickmarks"}</definedName>
    <definedName name="______AS3_1" localSheetId="0" hidden="1">{#N/A,#N/A,FALSE,"Aging Summary";#N/A,#N/A,FALSE,"Ratio Analysis";#N/A,#N/A,FALSE,"Test 120 Day Accts";#N/A,#N/A,FALSE,"Tickmarks"}</definedName>
    <definedName name="______AS3_1_1_1" localSheetId="0" hidden="1">{#N/A,#N/A,FALSE,"Aging Summary";#N/A,#N/A,FALSE,"Ratio Analysis";#N/A,#N/A,FALSE,"Test 120 Day Accts";#N/A,#N/A,FALSE,"Tickmarks"}</definedName>
    <definedName name="______AS3_1_1_2" localSheetId="0" hidden="1">{#N/A,#N/A,FALSE,"Aging Summary";#N/A,#N/A,FALSE,"Ratio Analysis";#N/A,#N/A,FALSE,"Test 120 Day Accts";#N/A,#N/A,FALSE,"Tickmarks"}</definedName>
    <definedName name="______AS3_1_1_3" localSheetId="0" hidden="1">{#N/A,#N/A,FALSE,"Aging Summary";#N/A,#N/A,FALSE,"Ratio Analysis";#N/A,#N/A,FALSE,"Test 120 Day Accts";#N/A,#N/A,FALSE,"Tickmarks"}</definedName>
    <definedName name="______AS3_1_2" localSheetId="0" hidden="1">{#N/A,#N/A,FALSE,"Aging Summary";#N/A,#N/A,FALSE,"Ratio Analysis";#N/A,#N/A,FALSE,"Test 120 Day Accts";#N/A,#N/A,FALSE,"Tickmarks"}</definedName>
    <definedName name="______AS3_1_3" localSheetId="0" hidden="1">{#N/A,#N/A,FALSE,"Aging Summary";#N/A,#N/A,FALSE,"Ratio Analysis";#N/A,#N/A,FALSE,"Test 120 Day Accts";#N/A,#N/A,FALSE,"Tickmarks"}</definedName>
    <definedName name="______AS3_1_4" localSheetId="0" hidden="1">{#N/A,#N/A,FALSE,"Aging Summary";#N/A,#N/A,FALSE,"Ratio Analysis";#N/A,#N/A,FALSE,"Test 120 Day Accts";#N/A,#N/A,FALSE,"Tickmarks"}</definedName>
    <definedName name="______AS3_2" localSheetId="0" hidden="1">{#N/A,#N/A,FALSE,"Aging Summary";#N/A,#N/A,FALSE,"Ratio Analysis";#N/A,#N/A,FALSE,"Test 120 Day Accts";#N/A,#N/A,FALSE,"Tickmarks"}</definedName>
    <definedName name="______AS3_3" localSheetId="0" hidden="1">{#N/A,#N/A,FALSE,"Aging Summary";#N/A,#N/A,FALSE,"Ratio Analysis";#N/A,#N/A,FALSE,"Test 120 Day Accts";#N/A,#N/A,FALSE,"Tickmarks"}</definedName>
    <definedName name="______AS3_4" localSheetId="0" hidden="1">{#N/A,#N/A,FALSE,"Aging Summary";#N/A,#N/A,FALSE,"Ratio Analysis";#N/A,#N/A,FALSE,"Test 120 Day Accts";#N/A,#N/A,FALSE,"Tickmarks"}</definedName>
    <definedName name="______AS4" localSheetId="0" hidden="1">{#N/A,#N/A,FALSE,"Aging Summary";#N/A,#N/A,FALSE,"Ratio Analysis";#N/A,#N/A,FALSE,"Test 120 Day Accts";#N/A,#N/A,FALSE,"Tickmarks"}</definedName>
    <definedName name="______AS4_1" localSheetId="0" hidden="1">{#N/A,#N/A,FALSE,"Aging Summary";#N/A,#N/A,FALSE,"Ratio Analysis";#N/A,#N/A,FALSE,"Test 120 Day Accts";#N/A,#N/A,FALSE,"Tickmarks"}</definedName>
    <definedName name="______AS4_1_1_1" localSheetId="0" hidden="1">{#N/A,#N/A,FALSE,"Aging Summary";#N/A,#N/A,FALSE,"Ratio Analysis";#N/A,#N/A,FALSE,"Test 120 Day Accts";#N/A,#N/A,FALSE,"Tickmarks"}</definedName>
    <definedName name="______AS4_1_1_2" localSheetId="0" hidden="1">{#N/A,#N/A,FALSE,"Aging Summary";#N/A,#N/A,FALSE,"Ratio Analysis";#N/A,#N/A,FALSE,"Test 120 Day Accts";#N/A,#N/A,FALSE,"Tickmarks"}</definedName>
    <definedName name="______AS4_1_1_3" localSheetId="0" hidden="1">{#N/A,#N/A,FALSE,"Aging Summary";#N/A,#N/A,FALSE,"Ratio Analysis";#N/A,#N/A,FALSE,"Test 120 Day Accts";#N/A,#N/A,FALSE,"Tickmarks"}</definedName>
    <definedName name="______AS4_1_2" localSheetId="0" hidden="1">{#N/A,#N/A,FALSE,"Aging Summary";#N/A,#N/A,FALSE,"Ratio Analysis";#N/A,#N/A,FALSE,"Test 120 Day Accts";#N/A,#N/A,FALSE,"Tickmarks"}</definedName>
    <definedName name="______AS4_1_3" localSheetId="0" hidden="1">{#N/A,#N/A,FALSE,"Aging Summary";#N/A,#N/A,FALSE,"Ratio Analysis";#N/A,#N/A,FALSE,"Test 120 Day Accts";#N/A,#N/A,FALSE,"Tickmarks"}</definedName>
    <definedName name="______AS4_1_4" localSheetId="0" hidden="1">{#N/A,#N/A,FALSE,"Aging Summary";#N/A,#N/A,FALSE,"Ratio Analysis";#N/A,#N/A,FALSE,"Test 120 Day Accts";#N/A,#N/A,FALSE,"Tickmarks"}</definedName>
    <definedName name="______AS4_2" localSheetId="0" hidden="1">{#N/A,#N/A,FALSE,"Aging Summary";#N/A,#N/A,FALSE,"Ratio Analysis";#N/A,#N/A,FALSE,"Test 120 Day Accts";#N/A,#N/A,FALSE,"Tickmarks"}</definedName>
    <definedName name="______AS4_3" localSheetId="0" hidden="1">{#N/A,#N/A,FALSE,"Aging Summary";#N/A,#N/A,FALSE,"Ratio Analysis";#N/A,#N/A,FALSE,"Test 120 Day Accts";#N/A,#N/A,FALSE,"Tickmarks"}</definedName>
    <definedName name="______AS4_4" localSheetId="0" hidden="1">{#N/A,#N/A,FALSE,"Aging Summary";#N/A,#N/A,FALSE,"Ratio Analysis";#N/A,#N/A,FALSE,"Test 120 Day Accts";#N/A,#N/A,FALSE,"Tickmarks"}</definedName>
    <definedName name="______ase1" localSheetId="0" hidden="1">{#N/A,#N/A,FALSE,"Aging Summary";#N/A,#N/A,FALSE,"Ratio Analysis";#N/A,#N/A,FALSE,"Test 120 Day Accts";#N/A,#N/A,FALSE,"Tickmarks"}</definedName>
    <definedName name="______ase1_1" localSheetId="0" hidden="1">{#N/A,#N/A,FALSE,"Aging Summary";#N/A,#N/A,FALSE,"Ratio Analysis";#N/A,#N/A,FALSE,"Test 120 Day Accts";#N/A,#N/A,FALSE,"Tickmarks"}</definedName>
    <definedName name="______ase1_1_1_1" localSheetId="0" hidden="1">{#N/A,#N/A,FALSE,"Aging Summary";#N/A,#N/A,FALSE,"Ratio Analysis";#N/A,#N/A,FALSE,"Test 120 Day Accts";#N/A,#N/A,FALSE,"Tickmarks"}</definedName>
    <definedName name="______ase1_1_1_2" localSheetId="0" hidden="1">{#N/A,#N/A,FALSE,"Aging Summary";#N/A,#N/A,FALSE,"Ratio Analysis";#N/A,#N/A,FALSE,"Test 120 Day Accts";#N/A,#N/A,FALSE,"Tickmarks"}</definedName>
    <definedName name="______ase1_1_1_3" localSheetId="0" hidden="1">{#N/A,#N/A,FALSE,"Aging Summary";#N/A,#N/A,FALSE,"Ratio Analysis";#N/A,#N/A,FALSE,"Test 120 Day Accts";#N/A,#N/A,FALSE,"Tickmarks"}</definedName>
    <definedName name="______ase1_1_2" localSheetId="0" hidden="1">{#N/A,#N/A,FALSE,"Aging Summary";#N/A,#N/A,FALSE,"Ratio Analysis";#N/A,#N/A,FALSE,"Test 120 Day Accts";#N/A,#N/A,FALSE,"Tickmarks"}</definedName>
    <definedName name="______ase1_1_3" localSheetId="0" hidden="1">{#N/A,#N/A,FALSE,"Aging Summary";#N/A,#N/A,FALSE,"Ratio Analysis";#N/A,#N/A,FALSE,"Test 120 Day Accts";#N/A,#N/A,FALSE,"Tickmarks"}</definedName>
    <definedName name="______ase1_1_4" localSheetId="0" hidden="1">{#N/A,#N/A,FALSE,"Aging Summary";#N/A,#N/A,FALSE,"Ratio Analysis";#N/A,#N/A,FALSE,"Test 120 Day Accts";#N/A,#N/A,FALSE,"Tickmarks"}</definedName>
    <definedName name="______ase1_2" localSheetId="0" hidden="1">{#N/A,#N/A,FALSE,"Aging Summary";#N/A,#N/A,FALSE,"Ratio Analysis";#N/A,#N/A,FALSE,"Test 120 Day Accts";#N/A,#N/A,FALSE,"Tickmarks"}</definedName>
    <definedName name="______ase1_3" localSheetId="0" hidden="1">{#N/A,#N/A,FALSE,"Aging Summary";#N/A,#N/A,FALSE,"Ratio Analysis";#N/A,#N/A,FALSE,"Test 120 Day Accts";#N/A,#N/A,FALSE,"Tickmarks"}</definedName>
    <definedName name="______ase1_4" localSheetId="0" hidden="1">{#N/A,#N/A,FALSE,"Aging Summary";#N/A,#N/A,FALSE,"Ratio Analysis";#N/A,#N/A,FALSE,"Test 120 Day Accts";#N/A,#N/A,FALSE,"Tickmarks"}</definedName>
    <definedName name="______ase4" localSheetId="0" hidden="1">{#N/A,#N/A,FALSE,"Aging Summary";#N/A,#N/A,FALSE,"Ratio Analysis";#N/A,#N/A,FALSE,"Test 120 Day Accts";#N/A,#N/A,FALSE,"Tickmarks"}</definedName>
    <definedName name="______ase4_1" localSheetId="0" hidden="1">{#N/A,#N/A,FALSE,"Aging Summary";#N/A,#N/A,FALSE,"Ratio Analysis";#N/A,#N/A,FALSE,"Test 120 Day Accts";#N/A,#N/A,FALSE,"Tickmarks"}</definedName>
    <definedName name="______ase4_1_1_1" localSheetId="0" hidden="1">{#N/A,#N/A,FALSE,"Aging Summary";#N/A,#N/A,FALSE,"Ratio Analysis";#N/A,#N/A,FALSE,"Test 120 Day Accts";#N/A,#N/A,FALSE,"Tickmarks"}</definedName>
    <definedName name="______ase4_1_1_2" localSheetId="0" hidden="1">{#N/A,#N/A,FALSE,"Aging Summary";#N/A,#N/A,FALSE,"Ratio Analysis";#N/A,#N/A,FALSE,"Test 120 Day Accts";#N/A,#N/A,FALSE,"Tickmarks"}</definedName>
    <definedName name="______ase4_1_1_3" localSheetId="0" hidden="1">{#N/A,#N/A,FALSE,"Aging Summary";#N/A,#N/A,FALSE,"Ratio Analysis";#N/A,#N/A,FALSE,"Test 120 Day Accts";#N/A,#N/A,FALSE,"Tickmarks"}</definedName>
    <definedName name="______ase4_1_2" localSheetId="0" hidden="1">{#N/A,#N/A,FALSE,"Aging Summary";#N/A,#N/A,FALSE,"Ratio Analysis";#N/A,#N/A,FALSE,"Test 120 Day Accts";#N/A,#N/A,FALSE,"Tickmarks"}</definedName>
    <definedName name="______ase4_1_3" localSheetId="0" hidden="1">{#N/A,#N/A,FALSE,"Aging Summary";#N/A,#N/A,FALSE,"Ratio Analysis";#N/A,#N/A,FALSE,"Test 120 Day Accts";#N/A,#N/A,FALSE,"Tickmarks"}</definedName>
    <definedName name="______ase4_1_4" localSheetId="0" hidden="1">{#N/A,#N/A,FALSE,"Aging Summary";#N/A,#N/A,FALSE,"Ratio Analysis";#N/A,#N/A,FALSE,"Test 120 Day Accts";#N/A,#N/A,FALSE,"Tickmarks"}</definedName>
    <definedName name="______ase4_2" localSheetId="0" hidden="1">{#N/A,#N/A,FALSE,"Aging Summary";#N/A,#N/A,FALSE,"Ratio Analysis";#N/A,#N/A,FALSE,"Test 120 Day Accts";#N/A,#N/A,FALSE,"Tickmarks"}</definedName>
    <definedName name="______ase4_3" localSheetId="0" hidden="1">{#N/A,#N/A,FALSE,"Aging Summary";#N/A,#N/A,FALSE,"Ratio Analysis";#N/A,#N/A,FALSE,"Test 120 Day Accts";#N/A,#N/A,FALSE,"Tickmarks"}</definedName>
    <definedName name="______ase4_4" localSheetId="0" hidden="1">{#N/A,#N/A,FALSE,"Aging Summary";#N/A,#N/A,FALSE,"Ratio Analysis";#N/A,#N/A,FALSE,"Test 120 Day Accts";#N/A,#N/A,FALSE,"Tickmarks"}</definedName>
    <definedName name="______asr1" localSheetId="0" hidden="1">{#N/A,#N/A,FALSE,"Aging Summary";#N/A,#N/A,FALSE,"Ratio Analysis";#N/A,#N/A,FALSE,"Test 120 Day Accts";#N/A,#N/A,FALSE,"Tickmarks"}</definedName>
    <definedName name="______asr1_1" localSheetId="0" hidden="1">{#N/A,#N/A,FALSE,"Aging Summary";#N/A,#N/A,FALSE,"Ratio Analysis";#N/A,#N/A,FALSE,"Test 120 Day Accts";#N/A,#N/A,FALSE,"Tickmarks"}</definedName>
    <definedName name="______asr1_1_1_1" localSheetId="0" hidden="1">{#N/A,#N/A,FALSE,"Aging Summary";#N/A,#N/A,FALSE,"Ratio Analysis";#N/A,#N/A,FALSE,"Test 120 Day Accts";#N/A,#N/A,FALSE,"Tickmarks"}</definedName>
    <definedName name="______asr1_1_1_2" localSheetId="0" hidden="1">{#N/A,#N/A,FALSE,"Aging Summary";#N/A,#N/A,FALSE,"Ratio Analysis";#N/A,#N/A,FALSE,"Test 120 Day Accts";#N/A,#N/A,FALSE,"Tickmarks"}</definedName>
    <definedName name="______asr1_1_1_3" localSheetId="0" hidden="1">{#N/A,#N/A,FALSE,"Aging Summary";#N/A,#N/A,FALSE,"Ratio Analysis";#N/A,#N/A,FALSE,"Test 120 Day Accts";#N/A,#N/A,FALSE,"Tickmarks"}</definedName>
    <definedName name="______asr1_1_2" localSheetId="0" hidden="1">{#N/A,#N/A,FALSE,"Aging Summary";#N/A,#N/A,FALSE,"Ratio Analysis";#N/A,#N/A,FALSE,"Test 120 Day Accts";#N/A,#N/A,FALSE,"Tickmarks"}</definedName>
    <definedName name="______asr1_1_3" localSheetId="0" hidden="1">{#N/A,#N/A,FALSE,"Aging Summary";#N/A,#N/A,FALSE,"Ratio Analysis";#N/A,#N/A,FALSE,"Test 120 Day Accts";#N/A,#N/A,FALSE,"Tickmarks"}</definedName>
    <definedName name="______asr1_1_4" localSheetId="0" hidden="1">{#N/A,#N/A,FALSE,"Aging Summary";#N/A,#N/A,FALSE,"Ratio Analysis";#N/A,#N/A,FALSE,"Test 120 Day Accts";#N/A,#N/A,FALSE,"Tickmarks"}</definedName>
    <definedName name="______asr1_2" localSheetId="0" hidden="1">{#N/A,#N/A,FALSE,"Aging Summary";#N/A,#N/A,FALSE,"Ratio Analysis";#N/A,#N/A,FALSE,"Test 120 Day Accts";#N/A,#N/A,FALSE,"Tickmarks"}</definedName>
    <definedName name="______asr1_3" localSheetId="0" hidden="1">{#N/A,#N/A,FALSE,"Aging Summary";#N/A,#N/A,FALSE,"Ratio Analysis";#N/A,#N/A,FALSE,"Test 120 Day Accts";#N/A,#N/A,FALSE,"Tickmarks"}</definedName>
    <definedName name="______asr1_4" localSheetId="0" hidden="1">{#N/A,#N/A,FALSE,"Aging Summary";#N/A,#N/A,FALSE,"Ratio Analysis";#N/A,#N/A,FALSE,"Test 120 Day Accts";#N/A,#N/A,FALSE,"Tickmarks"}</definedName>
    <definedName name="______asr4" localSheetId="0" hidden="1">{#N/A,#N/A,FALSE,"Aging Summary";#N/A,#N/A,FALSE,"Ratio Analysis";#N/A,#N/A,FALSE,"Test 120 Day Accts";#N/A,#N/A,FALSE,"Tickmarks"}</definedName>
    <definedName name="______asr4_1" localSheetId="0" hidden="1">{#N/A,#N/A,FALSE,"Aging Summary";#N/A,#N/A,FALSE,"Ratio Analysis";#N/A,#N/A,FALSE,"Test 120 Day Accts";#N/A,#N/A,FALSE,"Tickmarks"}</definedName>
    <definedName name="______asr4_1_1_1" localSheetId="0" hidden="1">{#N/A,#N/A,FALSE,"Aging Summary";#N/A,#N/A,FALSE,"Ratio Analysis";#N/A,#N/A,FALSE,"Test 120 Day Accts";#N/A,#N/A,FALSE,"Tickmarks"}</definedName>
    <definedName name="______asr4_1_1_2" localSheetId="0" hidden="1">{#N/A,#N/A,FALSE,"Aging Summary";#N/A,#N/A,FALSE,"Ratio Analysis";#N/A,#N/A,FALSE,"Test 120 Day Accts";#N/A,#N/A,FALSE,"Tickmarks"}</definedName>
    <definedName name="______asr4_1_1_3" localSheetId="0" hidden="1">{#N/A,#N/A,FALSE,"Aging Summary";#N/A,#N/A,FALSE,"Ratio Analysis";#N/A,#N/A,FALSE,"Test 120 Day Accts";#N/A,#N/A,FALSE,"Tickmarks"}</definedName>
    <definedName name="______asr4_1_2" localSheetId="0" hidden="1">{#N/A,#N/A,FALSE,"Aging Summary";#N/A,#N/A,FALSE,"Ratio Analysis";#N/A,#N/A,FALSE,"Test 120 Day Accts";#N/A,#N/A,FALSE,"Tickmarks"}</definedName>
    <definedName name="______asr4_1_3" localSheetId="0" hidden="1">{#N/A,#N/A,FALSE,"Aging Summary";#N/A,#N/A,FALSE,"Ratio Analysis";#N/A,#N/A,FALSE,"Test 120 Day Accts";#N/A,#N/A,FALSE,"Tickmarks"}</definedName>
    <definedName name="______asr4_1_4" localSheetId="0" hidden="1">{#N/A,#N/A,FALSE,"Aging Summary";#N/A,#N/A,FALSE,"Ratio Analysis";#N/A,#N/A,FALSE,"Test 120 Day Accts";#N/A,#N/A,FALSE,"Tickmarks"}</definedName>
    <definedName name="______asr4_2" localSheetId="0" hidden="1">{#N/A,#N/A,FALSE,"Aging Summary";#N/A,#N/A,FALSE,"Ratio Analysis";#N/A,#N/A,FALSE,"Test 120 Day Accts";#N/A,#N/A,FALSE,"Tickmarks"}</definedName>
    <definedName name="______asr4_3" localSheetId="0" hidden="1">{#N/A,#N/A,FALSE,"Aging Summary";#N/A,#N/A,FALSE,"Ratio Analysis";#N/A,#N/A,FALSE,"Test 120 Day Accts";#N/A,#N/A,FALSE,"Tickmarks"}</definedName>
    <definedName name="______asr4_4" localSheetId="0" hidden="1">{#N/A,#N/A,FALSE,"Aging Summary";#N/A,#N/A,FALSE,"Ratio Analysis";#N/A,#N/A,FALSE,"Test 120 Day Accts";#N/A,#N/A,FALSE,"Tickmarks"}</definedName>
    <definedName name="______B201" localSheetId="0" hidden="1">{#N/A,#N/A,FALSE,"Ocean";#N/A,#N/A,FALSE,"NewYork";#N/A,#N/A,FALSE,"Gateway";#N/A,#N/A,FALSE,"GVH";#N/A,#N/A,FALSE,"GVM";#N/A,#N/A,FALSE,"GVT"}</definedName>
    <definedName name="______B221" localSheetId="0" hidden="1">{#N/A,#N/A,FALSE,"Ocean";#N/A,#N/A,FALSE,"NewYork";#N/A,#N/A,FALSE,"Gateway";#N/A,#N/A,FALSE,"GVH";#N/A,#N/A,FALSE,"GVM";#N/A,#N/A,FALSE,"GVT"}</definedName>
    <definedName name="______del1" localSheetId="0" hidden="1">{#N/A,#N/A,FALSE,"95TOTAL"}</definedName>
    <definedName name="______E100" localSheetId="0" hidden="1">{#N/A,#N/A,FALSE,"OffAdvance";#N/A,#N/A,FALSE,"OffExpRprt";#N/A,#N/A,FALSE,"Entertmnt";#N/A,#N/A,FALSE,"Promotion";#N/A,#N/A,FALSE,"Travelling"}</definedName>
    <definedName name="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f1" localSheetId="0" hidden="1">{"Printsmall",#N/A,FALSE,"Balance Sheet"}</definedName>
    <definedName name="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GM2" localSheetId="0" hidden="1">{#N/A,#N/A,FALSE,"B"}</definedName>
    <definedName name="______HP1" localSheetId="0" hidden="1">{#N/A,#N/A,FALSE,"Aging Summary";#N/A,#N/A,FALSE,"Ratio Analysis";#N/A,#N/A,FALSE,"Test 120 Day Accts";#N/A,#N/A,FALSE,"Tickmarks"}</definedName>
    <definedName name="______HP1_1" localSheetId="0" hidden="1">{#N/A,#N/A,FALSE,"Aging Summary";#N/A,#N/A,FALSE,"Ratio Analysis";#N/A,#N/A,FALSE,"Test 120 Day Accts";#N/A,#N/A,FALSE,"Tickmarks"}</definedName>
    <definedName name="______HP1_1_1_1" localSheetId="0" hidden="1">{#N/A,#N/A,FALSE,"Aging Summary";#N/A,#N/A,FALSE,"Ratio Analysis";#N/A,#N/A,FALSE,"Test 120 Day Accts";#N/A,#N/A,FALSE,"Tickmarks"}</definedName>
    <definedName name="______HP1_1_1_2" localSheetId="0" hidden="1">{#N/A,#N/A,FALSE,"Aging Summary";#N/A,#N/A,FALSE,"Ratio Analysis";#N/A,#N/A,FALSE,"Test 120 Day Accts";#N/A,#N/A,FALSE,"Tickmarks"}</definedName>
    <definedName name="______HP1_1_1_3" localSheetId="0" hidden="1">{#N/A,#N/A,FALSE,"Aging Summary";#N/A,#N/A,FALSE,"Ratio Analysis";#N/A,#N/A,FALSE,"Test 120 Day Accts";#N/A,#N/A,FALSE,"Tickmarks"}</definedName>
    <definedName name="______HP1_1_2" localSheetId="0" hidden="1">{#N/A,#N/A,FALSE,"Aging Summary";#N/A,#N/A,FALSE,"Ratio Analysis";#N/A,#N/A,FALSE,"Test 120 Day Accts";#N/A,#N/A,FALSE,"Tickmarks"}</definedName>
    <definedName name="______HP1_1_3" localSheetId="0" hidden="1">{#N/A,#N/A,FALSE,"Aging Summary";#N/A,#N/A,FALSE,"Ratio Analysis";#N/A,#N/A,FALSE,"Test 120 Day Accts";#N/A,#N/A,FALSE,"Tickmarks"}</definedName>
    <definedName name="______HP1_1_4" localSheetId="0" hidden="1">{#N/A,#N/A,FALSE,"Aging Summary";#N/A,#N/A,FALSE,"Ratio Analysis";#N/A,#N/A,FALSE,"Test 120 Day Accts";#N/A,#N/A,FALSE,"Tickmarks"}</definedName>
    <definedName name="______HP1_2" localSheetId="0" hidden="1">{#N/A,#N/A,FALSE,"Aging Summary";#N/A,#N/A,FALSE,"Ratio Analysis";#N/A,#N/A,FALSE,"Test 120 Day Accts";#N/A,#N/A,FALSE,"Tickmarks"}</definedName>
    <definedName name="______HP1_3" localSheetId="0" hidden="1">{#N/A,#N/A,FALSE,"Aging Summary";#N/A,#N/A,FALSE,"Ratio Analysis";#N/A,#N/A,FALSE,"Test 120 Day Accts";#N/A,#N/A,FALSE,"Tickmarks"}</definedName>
    <definedName name="______HP1_4" localSheetId="0" hidden="1">{#N/A,#N/A,FALSE,"Aging Summary";#N/A,#N/A,FALSE,"Ratio Analysis";#N/A,#N/A,FALSE,"Test 120 Day Accts";#N/A,#N/A,FALSE,"Tickmarks"}</definedName>
    <definedName name="______HP4" localSheetId="0" hidden="1">{#N/A,#N/A,FALSE,"Aging Summary";#N/A,#N/A,FALSE,"Ratio Analysis";#N/A,#N/A,FALSE,"Test 120 Day Accts";#N/A,#N/A,FALSE,"Tickmarks"}</definedName>
    <definedName name="______HP4_1" localSheetId="0" hidden="1">{#N/A,#N/A,FALSE,"Aging Summary";#N/A,#N/A,FALSE,"Ratio Analysis";#N/A,#N/A,FALSE,"Test 120 Day Accts";#N/A,#N/A,FALSE,"Tickmarks"}</definedName>
    <definedName name="______HP4_1_1_1" localSheetId="0" hidden="1">{#N/A,#N/A,FALSE,"Aging Summary";#N/A,#N/A,FALSE,"Ratio Analysis";#N/A,#N/A,FALSE,"Test 120 Day Accts";#N/A,#N/A,FALSE,"Tickmarks"}</definedName>
    <definedName name="______HP4_1_1_2" localSheetId="0" hidden="1">{#N/A,#N/A,FALSE,"Aging Summary";#N/A,#N/A,FALSE,"Ratio Analysis";#N/A,#N/A,FALSE,"Test 120 Day Accts";#N/A,#N/A,FALSE,"Tickmarks"}</definedName>
    <definedName name="______HP4_1_1_3" localSheetId="0" hidden="1">{#N/A,#N/A,FALSE,"Aging Summary";#N/A,#N/A,FALSE,"Ratio Analysis";#N/A,#N/A,FALSE,"Test 120 Day Accts";#N/A,#N/A,FALSE,"Tickmarks"}</definedName>
    <definedName name="______HP4_1_2" localSheetId="0" hidden="1">{#N/A,#N/A,FALSE,"Aging Summary";#N/A,#N/A,FALSE,"Ratio Analysis";#N/A,#N/A,FALSE,"Test 120 Day Accts";#N/A,#N/A,FALSE,"Tickmarks"}</definedName>
    <definedName name="______HP4_1_3" localSheetId="0" hidden="1">{#N/A,#N/A,FALSE,"Aging Summary";#N/A,#N/A,FALSE,"Ratio Analysis";#N/A,#N/A,FALSE,"Test 120 Day Accts";#N/A,#N/A,FALSE,"Tickmarks"}</definedName>
    <definedName name="______HP4_1_4" localSheetId="0" hidden="1">{#N/A,#N/A,FALSE,"Aging Summary";#N/A,#N/A,FALSE,"Ratio Analysis";#N/A,#N/A,FALSE,"Test 120 Day Accts";#N/A,#N/A,FALSE,"Tickmarks"}</definedName>
    <definedName name="______HP4_2" localSheetId="0" hidden="1">{#N/A,#N/A,FALSE,"Aging Summary";#N/A,#N/A,FALSE,"Ratio Analysis";#N/A,#N/A,FALSE,"Test 120 Day Accts";#N/A,#N/A,FALSE,"Tickmarks"}</definedName>
    <definedName name="______HP4_3" localSheetId="0" hidden="1">{#N/A,#N/A,FALSE,"Aging Summary";#N/A,#N/A,FALSE,"Ratio Analysis";#N/A,#N/A,FALSE,"Test 120 Day Accts";#N/A,#N/A,FALSE,"Tickmarks"}</definedName>
    <definedName name="______HP4_4" localSheetId="0" hidden="1">{#N/A,#N/A,FALSE,"Aging Summary";#N/A,#N/A,FALSE,"Ratio Analysis";#N/A,#N/A,FALSE,"Test 120 Day Accts";#N/A,#N/A,FALSE,"Tickmarks"}</definedName>
    <definedName name="______htl1" localSheetId="0" hidden="1">{"'Sheet1'!$A$4:$M$6"}</definedName>
    <definedName name="______htl1_1" localSheetId="0" hidden="1">{"'Sheet1'!$A$4:$M$6"}</definedName>
    <definedName name="______htl1_1_1" localSheetId="0" hidden="1">{"'Sheet1'!$A$4:$M$6"}</definedName>
    <definedName name="______htl1_1_1_1" localSheetId="0" hidden="1">{"'Sheet1'!$A$4:$M$6"}</definedName>
    <definedName name="______htl1_1_1_2" localSheetId="0" hidden="1">{"'Sheet1'!$A$4:$M$6"}</definedName>
    <definedName name="______htl1_1_1_3" localSheetId="0" hidden="1">{"'Sheet1'!$A$4:$M$6"}</definedName>
    <definedName name="______htl1_1_2" localSheetId="0" hidden="1">{"'Sheet1'!$A$4:$M$6"}</definedName>
    <definedName name="______htl1_1_3" localSheetId="0" hidden="1">{"'Sheet1'!$A$4:$M$6"}</definedName>
    <definedName name="______htl1_2" localSheetId="0" hidden="1">{"'Sheet1'!$A$4:$M$6"}</definedName>
    <definedName name="______htl1_3" localSheetId="0" hidden="1">{"'Sheet1'!$A$4:$M$6"}</definedName>
    <definedName name="______htl1_4" localSheetId="0" hidden="1">{"'Sheet1'!$A$4:$M$6"}</definedName>
    <definedName name="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Kay2008" localSheetId="0" hidden="1">{"SCH1B",#N/A,FALSE,"Canada";"SCH2B",#N/A,FALSE,"Canada"}</definedName>
    <definedName name="______New1" localSheetId="0" hidden="1">{#N/A,#N/A,FALSE,"Aging Summary";#N/A,#N/A,FALSE,"Ratio Analysis";#N/A,#N/A,FALSE,"Test 120 Day Accts";#N/A,#N/A,FALSE,"Tickmarks"}</definedName>
    <definedName name="______o1" localSheetId="0" hidden="1">{#N/A,#N/A,FALSE,"Aging Summary";#N/A,#N/A,FALSE,"Ratio Analysis";#N/A,#N/A,FALSE,"Test 120 Day Accts";#N/A,#N/A,FALSE,"Tickmarks"}</definedName>
    <definedName name="______o1_1" localSheetId="0" hidden="1">{#N/A,#N/A,FALSE,"Aging Summary";#N/A,#N/A,FALSE,"Ratio Analysis";#N/A,#N/A,FALSE,"Test 120 Day Accts";#N/A,#N/A,FALSE,"Tickmarks"}</definedName>
    <definedName name="______o1_1_1_1" localSheetId="0" hidden="1">{#N/A,#N/A,FALSE,"Aging Summary";#N/A,#N/A,FALSE,"Ratio Analysis";#N/A,#N/A,FALSE,"Test 120 Day Accts";#N/A,#N/A,FALSE,"Tickmarks"}</definedName>
    <definedName name="______o1_1_1_2" localSheetId="0" hidden="1">{#N/A,#N/A,FALSE,"Aging Summary";#N/A,#N/A,FALSE,"Ratio Analysis";#N/A,#N/A,FALSE,"Test 120 Day Accts";#N/A,#N/A,FALSE,"Tickmarks"}</definedName>
    <definedName name="______o1_1_1_3" localSheetId="0" hidden="1">{#N/A,#N/A,FALSE,"Aging Summary";#N/A,#N/A,FALSE,"Ratio Analysis";#N/A,#N/A,FALSE,"Test 120 Day Accts";#N/A,#N/A,FALSE,"Tickmarks"}</definedName>
    <definedName name="______o1_1_2" localSheetId="0" hidden="1">{#N/A,#N/A,FALSE,"Aging Summary";#N/A,#N/A,FALSE,"Ratio Analysis";#N/A,#N/A,FALSE,"Test 120 Day Accts";#N/A,#N/A,FALSE,"Tickmarks"}</definedName>
    <definedName name="______o1_1_3" localSheetId="0" hidden="1">{#N/A,#N/A,FALSE,"Aging Summary";#N/A,#N/A,FALSE,"Ratio Analysis";#N/A,#N/A,FALSE,"Test 120 Day Accts";#N/A,#N/A,FALSE,"Tickmarks"}</definedName>
    <definedName name="______o1_1_4" localSheetId="0" hidden="1">{#N/A,#N/A,FALSE,"Aging Summary";#N/A,#N/A,FALSE,"Ratio Analysis";#N/A,#N/A,FALSE,"Test 120 Day Accts";#N/A,#N/A,FALSE,"Tickmarks"}</definedName>
    <definedName name="______o1_2" localSheetId="0" hidden="1">{#N/A,#N/A,FALSE,"Aging Summary";#N/A,#N/A,FALSE,"Ratio Analysis";#N/A,#N/A,FALSE,"Test 120 Day Accts";#N/A,#N/A,FALSE,"Tickmarks"}</definedName>
    <definedName name="______o1_3" localSheetId="0" hidden="1">{#N/A,#N/A,FALSE,"Aging Summary";#N/A,#N/A,FALSE,"Ratio Analysis";#N/A,#N/A,FALSE,"Test 120 Day Accts";#N/A,#N/A,FALSE,"Tickmarks"}</definedName>
    <definedName name="______o1_4" localSheetId="0" hidden="1">{#N/A,#N/A,FALSE,"Aging Summary";#N/A,#N/A,FALSE,"Ratio Analysis";#N/A,#N/A,FALSE,"Test 120 Day Accts";#N/A,#N/A,FALSE,"Tickmarks"}</definedName>
    <definedName name="______o2" localSheetId="0" hidden="1">{#N/A,#N/A,FALSE,"Aging Summary";#N/A,#N/A,FALSE,"Ratio Analysis";#N/A,#N/A,FALSE,"Test 120 Day Accts";#N/A,#N/A,FALSE,"Tickmarks"}</definedName>
    <definedName name="______o2_1" localSheetId="0" hidden="1">{#N/A,#N/A,FALSE,"Aging Summary";#N/A,#N/A,FALSE,"Ratio Analysis";#N/A,#N/A,FALSE,"Test 120 Day Accts";#N/A,#N/A,FALSE,"Tickmarks"}</definedName>
    <definedName name="______o2_1_1_1" localSheetId="0" hidden="1">{#N/A,#N/A,FALSE,"Aging Summary";#N/A,#N/A,FALSE,"Ratio Analysis";#N/A,#N/A,FALSE,"Test 120 Day Accts";#N/A,#N/A,FALSE,"Tickmarks"}</definedName>
    <definedName name="______o2_1_1_2" localSheetId="0" hidden="1">{#N/A,#N/A,FALSE,"Aging Summary";#N/A,#N/A,FALSE,"Ratio Analysis";#N/A,#N/A,FALSE,"Test 120 Day Accts";#N/A,#N/A,FALSE,"Tickmarks"}</definedName>
    <definedName name="______o2_1_1_3" localSheetId="0" hidden="1">{#N/A,#N/A,FALSE,"Aging Summary";#N/A,#N/A,FALSE,"Ratio Analysis";#N/A,#N/A,FALSE,"Test 120 Day Accts";#N/A,#N/A,FALSE,"Tickmarks"}</definedName>
    <definedName name="______o2_1_2" localSheetId="0" hidden="1">{#N/A,#N/A,FALSE,"Aging Summary";#N/A,#N/A,FALSE,"Ratio Analysis";#N/A,#N/A,FALSE,"Test 120 Day Accts";#N/A,#N/A,FALSE,"Tickmarks"}</definedName>
    <definedName name="______o2_1_3" localSheetId="0" hidden="1">{#N/A,#N/A,FALSE,"Aging Summary";#N/A,#N/A,FALSE,"Ratio Analysis";#N/A,#N/A,FALSE,"Test 120 Day Accts";#N/A,#N/A,FALSE,"Tickmarks"}</definedName>
    <definedName name="______o2_1_4" localSheetId="0" hidden="1">{#N/A,#N/A,FALSE,"Aging Summary";#N/A,#N/A,FALSE,"Ratio Analysis";#N/A,#N/A,FALSE,"Test 120 Day Accts";#N/A,#N/A,FALSE,"Tickmarks"}</definedName>
    <definedName name="______o2_2" localSheetId="0" hidden="1">{#N/A,#N/A,FALSE,"Aging Summary";#N/A,#N/A,FALSE,"Ratio Analysis";#N/A,#N/A,FALSE,"Test 120 Day Accts";#N/A,#N/A,FALSE,"Tickmarks"}</definedName>
    <definedName name="______o2_3" localSheetId="0" hidden="1">{#N/A,#N/A,FALSE,"Aging Summary";#N/A,#N/A,FALSE,"Ratio Analysis";#N/A,#N/A,FALSE,"Test 120 Day Accts";#N/A,#N/A,FALSE,"Tickmarks"}</definedName>
    <definedName name="______o2_4" localSheetId="0" hidden="1">{#N/A,#N/A,FALSE,"Aging Summary";#N/A,#N/A,FALSE,"Ratio Analysis";#N/A,#N/A,FALSE,"Test 120 Day Accts";#N/A,#N/A,FALSE,"Tickmarks"}</definedName>
    <definedName name="______o4" localSheetId="0" hidden="1">{#N/A,#N/A,FALSE,"Aging Summary";#N/A,#N/A,FALSE,"Ratio Analysis";#N/A,#N/A,FALSE,"Test 120 Day Accts";#N/A,#N/A,FALSE,"Tickmarks"}</definedName>
    <definedName name="______o4_1" localSheetId="0" hidden="1">{#N/A,#N/A,FALSE,"Aging Summary";#N/A,#N/A,FALSE,"Ratio Analysis";#N/A,#N/A,FALSE,"Test 120 Day Accts";#N/A,#N/A,FALSE,"Tickmarks"}</definedName>
    <definedName name="______o4_1_1_1" localSheetId="0" hidden="1">{#N/A,#N/A,FALSE,"Aging Summary";#N/A,#N/A,FALSE,"Ratio Analysis";#N/A,#N/A,FALSE,"Test 120 Day Accts";#N/A,#N/A,FALSE,"Tickmarks"}</definedName>
    <definedName name="______o4_1_1_2" localSheetId="0" hidden="1">{#N/A,#N/A,FALSE,"Aging Summary";#N/A,#N/A,FALSE,"Ratio Analysis";#N/A,#N/A,FALSE,"Test 120 Day Accts";#N/A,#N/A,FALSE,"Tickmarks"}</definedName>
    <definedName name="______o4_1_1_3" localSheetId="0" hidden="1">{#N/A,#N/A,FALSE,"Aging Summary";#N/A,#N/A,FALSE,"Ratio Analysis";#N/A,#N/A,FALSE,"Test 120 Day Accts";#N/A,#N/A,FALSE,"Tickmarks"}</definedName>
    <definedName name="______o4_1_2" localSheetId="0" hidden="1">{#N/A,#N/A,FALSE,"Aging Summary";#N/A,#N/A,FALSE,"Ratio Analysis";#N/A,#N/A,FALSE,"Test 120 Day Accts";#N/A,#N/A,FALSE,"Tickmarks"}</definedName>
    <definedName name="______o4_1_3" localSheetId="0" hidden="1">{#N/A,#N/A,FALSE,"Aging Summary";#N/A,#N/A,FALSE,"Ratio Analysis";#N/A,#N/A,FALSE,"Test 120 Day Accts";#N/A,#N/A,FALSE,"Tickmarks"}</definedName>
    <definedName name="______o4_1_4" localSheetId="0" hidden="1">{#N/A,#N/A,FALSE,"Aging Summary";#N/A,#N/A,FALSE,"Ratio Analysis";#N/A,#N/A,FALSE,"Test 120 Day Accts";#N/A,#N/A,FALSE,"Tickmarks"}</definedName>
    <definedName name="______o4_2" localSheetId="0" hidden="1">{#N/A,#N/A,FALSE,"Aging Summary";#N/A,#N/A,FALSE,"Ratio Analysis";#N/A,#N/A,FALSE,"Test 120 Day Accts";#N/A,#N/A,FALSE,"Tickmarks"}</definedName>
    <definedName name="______o4_3" localSheetId="0" hidden="1">{#N/A,#N/A,FALSE,"Aging Summary";#N/A,#N/A,FALSE,"Ratio Analysis";#N/A,#N/A,FALSE,"Test 120 Day Accts";#N/A,#N/A,FALSE,"Tickmarks"}</definedName>
    <definedName name="______o4_4" localSheetId="0" hidden="1">{#N/A,#N/A,FALSE,"Aging Summary";#N/A,#N/A,FALSE,"Ratio Analysis";#N/A,#N/A,FALSE,"Test 120 Day Accts";#N/A,#N/A,FALSE,"Tickmarks"}</definedName>
    <definedName name="______rio3" localSheetId="0" hidden="1">{#N/A,#N/A,FALSE,"资产负债表";#N/A,#N/A,FALSE,"资产负债表"}</definedName>
    <definedName name="______rup1" localSheetId="0" hidden="1">{#N/A,#N/A,FALSE,"Aging Summary";#N/A,#N/A,FALSE,"Ratio Analysis";#N/A,#N/A,FALSE,"Test 120 Day Accts";#N/A,#N/A,FALSE,"Tickmarks"}</definedName>
    <definedName name="______rup1_1" localSheetId="0" hidden="1">{#N/A,#N/A,FALSE,"Aging Summary";#N/A,#N/A,FALSE,"Ratio Analysis";#N/A,#N/A,FALSE,"Test 120 Day Accts";#N/A,#N/A,FALSE,"Tickmarks"}</definedName>
    <definedName name="______rup1_1_1_1" localSheetId="0" hidden="1">{#N/A,#N/A,FALSE,"Aging Summary";#N/A,#N/A,FALSE,"Ratio Analysis";#N/A,#N/A,FALSE,"Test 120 Day Accts";#N/A,#N/A,FALSE,"Tickmarks"}</definedName>
    <definedName name="______rup1_1_1_2" localSheetId="0" hidden="1">{#N/A,#N/A,FALSE,"Aging Summary";#N/A,#N/A,FALSE,"Ratio Analysis";#N/A,#N/A,FALSE,"Test 120 Day Accts";#N/A,#N/A,FALSE,"Tickmarks"}</definedName>
    <definedName name="______rup1_1_1_3" localSheetId="0" hidden="1">{#N/A,#N/A,FALSE,"Aging Summary";#N/A,#N/A,FALSE,"Ratio Analysis";#N/A,#N/A,FALSE,"Test 120 Day Accts";#N/A,#N/A,FALSE,"Tickmarks"}</definedName>
    <definedName name="______rup1_1_2" localSheetId="0" hidden="1">{#N/A,#N/A,FALSE,"Aging Summary";#N/A,#N/A,FALSE,"Ratio Analysis";#N/A,#N/A,FALSE,"Test 120 Day Accts";#N/A,#N/A,FALSE,"Tickmarks"}</definedName>
    <definedName name="______rup1_1_3" localSheetId="0" hidden="1">{#N/A,#N/A,FALSE,"Aging Summary";#N/A,#N/A,FALSE,"Ratio Analysis";#N/A,#N/A,FALSE,"Test 120 Day Accts";#N/A,#N/A,FALSE,"Tickmarks"}</definedName>
    <definedName name="______rup1_1_4" localSheetId="0" hidden="1">{#N/A,#N/A,FALSE,"Aging Summary";#N/A,#N/A,FALSE,"Ratio Analysis";#N/A,#N/A,FALSE,"Test 120 Day Accts";#N/A,#N/A,FALSE,"Tickmarks"}</definedName>
    <definedName name="______rup1_2" localSheetId="0" hidden="1">{#N/A,#N/A,FALSE,"Aging Summary";#N/A,#N/A,FALSE,"Ratio Analysis";#N/A,#N/A,FALSE,"Test 120 Day Accts";#N/A,#N/A,FALSE,"Tickmarks"}</definedName>
    <definedName name="______rup1_3" localSheetId="0" hidden="1">{#N/A,#N/A,FALSE,"Aging Summary";#N/A,#N/A,FALSE,"Ratio Analysis";#N/A,#N/A,FALSE,"Test 120 Day Accts";#N/A,#N/A,FALSE,"Tickmarks"}</definedName>
    <definedName name="______rup1_4" localSheetId="0" hidden="1">{#N/A,#N/A,FALSE,"Aging Summary";#N/A,#N/A,FALSE,"Ratio Analysis";#N/A,#N/A,FALSE,"Test 120 Day Accts";#N/A,#N/A,FALSE,"Tickmarks"}</definedName>
    <definedName name="______rup4" localSheetId="0" hidden="1">{#N/A,#N/A,FALSE,"Aging Summary";#N/A,#N/A,FALSE,"Ratio Analysis";#N/A,#N/A,FALSE,"Test 120 Day Accts";#N/A,#N/A,FALSE,"Tickmarks"}</definedName>
    <definedName name="______rup4_1" localSheetId="0" hidden="1">{#N/A,#N/A,FALSE,"Aging Summary";#N/A,#N/A,FALSE,"Ratio Analysis";#N/A,#N/A,FALSE,"Test 120 Day Accts";#N/A,#N/A,FALSE,"Tickmarks"}</definedName>
    <definedName name="______rup4_1_1_1" localSheetId="0" hidden="1">{#N/A,#N/A,FALSE,"Aging Summary";#N/A,#N/A,FALSE,"Ratio Analysis";#N/A,#N/A,FALSE,"Test 120 Day Accts";#N/A,#N/A,FALSE,"Tickmarks"}</definedName>
    <definedName name="______rup4_1_1_2" localSheetId="0" hidden="1">{#N/A,#N/A,FALSE,"Aging Summary";#N/A,#N/A,FALSE,"Ratio Analysis";#N/A,#N/A,FALSE,"Test 120 Day Accts";#N/A,#N/A,FALSE,"Tickmarks"}</definedName>
    <definedName name="______rup4_1_1_3" localSheetId="0" hidden="1">{#N/A,#N/A,FALSE,"Aging Summary";#N/A,#N/A,FALSE,"Ratio Analysis";#N/A,#N/A,FALSE,"Test 120 Day Accts";#N/A,#N/A,FALSE,"Tickmarks"}</definedName>
    <definedName name="______rup4_1_2" localSheetId="0" hidden="1">{#N/A,#N/A,FALSE,"Aging Summary";#N/A,#N/A,FALSE,"Ratio Analysis";#N/A,#N/A,FALSE,"Test 120 Day Accts";#N/A,#N/A,FALSE,"Tickmarks"}</definedName>
    <definedName name="______rup4_1_3" localSheetId="0" hidden="1">{#N/A,#N/A,FALSE,"Aging Summary";#N/A,#N/A,FALSE,"Ratio Analysis";#N/A,#N/A,FALSE,"Test 120 Day Accts";#N/A,#N/A,FALSE,"Tickmarks"}</definedName>
    <definedName name="______rup4_1_4" localSheetId="0" hidden="1">{#N/A,#N/A,FALSE,"Aging Summary";#N/A,#N/A,FALSE,"Ratio Analysis";#N/A,#N/A,FALSE,"Test 120 Day Accts";#N/A,#N/A,FALSE,"Tickmarks"}</definedName>
    <definedName name="______rup4_2" localSheetId="0" hidden="1">{#N/A,#N/A,FALSE,"Aging Summary";#N/A,#N/A,FALSE,"Ratio Analysis";#N/A,#N/A,FALSE,"Test 120 Day Accts";#N/A,#N/A,FALSE,"Tickmarks"}</definedName>
    <definedName name="______rup4_3" localSheetId="0" hidden="1">{#N/A,#N/A,FALSE,"Aging Summary";#N/A,#N/A,FALSE,"Ratio Analysis";#N/A,#N/A,FALSE,"Test 120 Day Accts";#N/A,#N/A,FALSE,"Tickmarks"}</definedName>
    <definedName name="______rup4_4" localSheetId="0" hidden="1">{#N/A,#N/A,FALSE,"Aging Summary";#N/A,#N/A,FALSE,"Ratio Analysis";#N/A,#N/A,FALSE,"Test 120 Day Accts";#N/A,#N/A,FALSE,"Tickmarks"}</definedName>
    <definedName name="______SDF1" localSheetId="0" hidden="1">{#N/A,#N/A,FALSE,"OI";#N/A,#N/A,FALSE,"EiD"}</definedName>
    <definedName name="______TBC95" localSheetId="0" hidden="1">{#N/A,#N/A,FALSE,"Co_BalSht";#N/A,#N/A,FALSE,"Co_IncStmt";#N/A,#N/A,FALSE,"Cons_BalSht";#N/A,#N/A,FALSE,"Cons_IncStmt";#N/A,#N/A,FALSE,"Cashflow"}</definedName>
    <definedName name="______U400" localSheetId="0" hidden="1">{#N/A,#N/A,FALSE,"Marketing";#N/A,#N/A,FALSE,"Selling";#N/A,#N/A,FALSE,"Promotional";#N/A,#N/A,FALSE,"Advertising"}</definedName>
    <definedName name="______v2" localSheetId="0" hidden="1">{"vue1",#N/A,FALSE,"synthese";"vue2",#N/A,FALSE,"synthese"}</definedName>
    <definedName name="_____A1" localSheetId="0" hidden="1">{"SCH2C",#N/A,FALSE,"North America"}</definedName>
    <definedName name="_____A100" localSheetId="0" hidden="1">{#N/A,#N/A,FALSE,"Ocean";#N/A,#N/A,FALSE,"NewYork";#N/A,#N/A,FALSE,"Gateway";#N/A,#N/A,FALSE,"GVH";#N/A,#N/A,FALSE,"GVM";#N/A,#N/A,FALSE,"GVT"}</definedName>
    <definedName name="_____aaa1" localSheetId="0" hidden="1">{"SCH1B",#N/A,FALSE,"Canada";"SCH2B",#N/A,FALSE,"Canada"}</definedName>
    <definedName name="_____aaa2" localSheetId="0" hidden="1">{"SCH1B",#N/A,FALSE,"Canada";"SCH2B",#N/A,FALSE,"Canada"}</definedName>
    <definedName name="_____AE1" localSheetId="0" hidden="1">{#N/A,#N/A,FALSE,"Aging Summary";#N/A,#N/A,FALSE,"Ratio Analysis";#N/A,#N/A,FALSE,"Test 120 Day Accts";#N/A,#N/A,FALSE,"Tickmarks"}</definedName>
    <definedName name="_____AE1_1" localSheetId="0" hidden="1">{#N/A,#N/A,FALSE,"Aging Summary";#N/A,#N/A,FALSE,"Ratio Analysis";#N/A,#N/A,FALSE,"Test 120 Day Accts";#N/A,#N/A,FALSE,"Tickmarks"}</definedName>
    <definedName name="_____AE1_1_1_1" localSheetId="0" hidden="1">{#N/A,#N/A,FALSE,"Aging Summary";#N/A,#N/A,FALSE,"Ratio Analysis";#N/A,#N/A,FALSE,"Test 120 Day Accts";#N/A,#N/A,FALSE,"Tickmarks"}</definedName>
    <definedName name="_____AE1_1_1_2" localSheetId="0" hidden="1">{#N/A,#N/A,FALSE,"Aging Summary";#N/A,#N/A,FALSE,"Ratio Analysis";#N/A,#N/A,FALSE,"Test 120 Day Accts";#N/A,#N/A,FALSE,"Tickmarks"}</definedName>
    <definedName name="_____AE1_1_1_3" localSheetId="0" hidden="1">{#N/A,#N/A,FALSE,"Aging Summary";#N/A,#N/A,FALSE,"Ratio Analysis";#N/A,#N/A,FALSE,"Test 120 Day Accts";#N/A,#N/A,FALSE,"Tickmarks"}</definedName>
    <definedName name="_____AE1_1_2" localSheetId="0" hidden="1">{#N/A,#N/A,FALSE,"Aging Summary";#N/A,#N/A,FALSE,"Ratio Analysis";#N/A,#N/A,FALSE,"Test 120 Day Accts";#N/A,#N/A,FALSE,"Tickmarks"}</definedName>
    <definedName name="_____AE1_1_3" localSheetId="0" hidden="1">{#N/A,#N/A,FALSE,"Aging Summary";#N/A,#N/A,FALSE,"Ratio Analysis";#N/A,#N/A,FALSE,"Test 120 Day Accts";#N/A,#N/A,FALSE,"Tickmarks"}</definedName>
    <definedName name="_____AE1_1_4" localSheetId="0" hidden="1">{#N/A,#N/A,FALSE,"Aging Summary";#N/A,#N/A,FALSE,"Ratio Analysis";#N/A,#N/A,FALSE,"Test 120 Day Accts";#N/A,#N/A,FALSE,"Tickmarks"}</definedName>
    <definedName name="_____AE1_2" localSheetId="0" hidden="1">{#N/A,#N/A,FALSE,"Aging Summary";#N/A,#N/A,FALSE,"Ratio Analysis";#N/A,#N/A,FALSE,"Test 120 Day Accts";#N/A,#N/A,FALSE,"Tickmarks"}</definedName>
    <definedName name="_____AE1_3" localSheetId="0" hidden="1">{#N/A,#N/A,FALSE,"Aging Summary";#N/A,#N/A,FALSE,"Ratio Analysis";#N/A,#N/A,FALSE,"Test 120 Day Accts";#N/A,#N/A,FALSE,"Tickmarks"}</definedName>
    <definedName name="_____AE1_4" localSheetId="0" hidden="1">{#N/A,#N/A,FALSE,"Aging Summary";#N/A,#N/A,FALSE,"Ratio Analysis";#N/A,#N/A,FALSE,"Test 120 Day Accts";#N/A,#N/A,FALSE,"Tickmarks"}</definedName>
    <definedName name="_____AE2" localSheetId="0" hidden="1">{#N/A,#N/A,FALSE,"Aging Summary";#N/A,#N/A,FALSE,"Ratio Analysis";#N/A,#N/A,FALSE,"Test 120 Day Accts";#N/A,#N/A,FALSE,"Tickmarks"}</definedName>
    <definedName name="_____AE2_1" localSheetId="0" hidden="1">{#N/A,#N/A,FALSE,"Aging Summary";#N/A,#N/A,FALSE,"Ratio Analysis";#N/A,#N/A,FALSE,"Test 120 Day Accts";#N/A,#N/A,FALSE,"Tickmarks"}</definedName>
    <definedName name="_____AE2_1_1_1" localSheetId="0" hidden="1">{#N/A,#N/A,FALSE,"Aging Summary";#N/A,#N/A,FALSE,"Ratio Analysis";#N/A,#N/A,FALSE,"Test 120 Day Accts";#N/A,#N/A,FALSE,"Tickmarks"}</definedName>
    <definedName name="_____AE2_1_1_2" localSheetId="0" hidden="1">{#N/A,#N/A,FALSE,"Aging Summary";#N/A,#N/A,FALSE,"Ratio Analysis";#N/A,#N/A,FALSE,"Test 120 Day Accts";#N/A,#N/A,FALSE,"Tickmarks"}</definedName>
    <definedName name="_____AE2_1_1_3" localSheetId="0" hidden="1">{#N/A,#N/A,FALSE,"Aging Summary";#N/A,#N/A,FALSE,"Ratio Analysis";#N/A,#N/A,FALSE,"Test 120 Day Accts";#N/A,#N/A,FALSE,"Tickmarks"}</definedName>
    <definedName name="_____AE2_1_2" localSheetId="0" hidden="1">{#N/A,#N/A,FALSE,"Aging Summary";#N/A,#N/A,FALSE,"Ratio Analysis";#N/A,#N/A,FALSE,"Test 120 Day Accts";#N/A,#N/A,FALSE,"Tickmarks"}</definedName>
    <definedName name="_____AE2_1_3" localSheetId="0" hidden="1">{#N/A,#N/A,FALSE,"Aging Summary";#N/A,#N/A,FALSE,"Ratio Analysis";#N/A,#N/A,FALSE,"Test 120 Day Accts";#N/A,#N/A,FALSE,"Tickmarks"}</definedName>
    <definedName name="_____AE2_1_4" localSheetId="0" hidden="1">{#N/A,#N/A,FALSE,"Aging Summary";#N/A,#N/A,FALSE,"Ratio Analysis";#N/A,#N/A,FALSE,"Test 120 Day Accts";#N/A,#N/A,FALSE,"Tickmarks"}</definedName>
    <definedName name="_____AE2_2" localSheetId="0" hidden="1">{#N/A,#N/A,FALSE,"Aging Summary";#N/A,#N/A,FALSE,"Ratio Analysis";#N/A,#N/A,FALSE,"Test 120 Day Accts";#N/A,#N/A,FALSE,"Tickmarks"}</definedName>
    <definedName name="_____AE2_3" localSheetId="0" hidden="1">{#N/A,#N/A,FALSE,"Aging Summary";#N/A,#N/A,FALSE,"Ratio Analysis";#N/A,#N/A,FALSE,"Test 120 Day Accts";#N/A,#N/A,FALSE,"Tickmarks"}</definedName>
    <definedName name="_____AE2_4" localSheetId="0" hidden="1">{#N/A,#N/A,FALSE,"Aging Summary";#N/A,#N/A,FALSE,"Ratio Analysis";#N/A,#N/A,FALSE,"Test 120 Day Accts";#N/A,#N/A,FALSE,"Tickmarks"}</definedName>
    <definedName name="_____AE4" localSheetId="0" hidden="1">{#N/A,#N/A,FALSE,"Aging Summary";#N/A,#N/A,FALSE,"Ratio Analysis";#N/A,#N/A,FALSE,"Test 120 Day Accts";#N/A,#N/A,FALSE,"Tickmarks"}</definedName>
    <definedName name="_____AE4_1" localSheetId="0" hidden="1">{#N/A,#N/A,FALSE,"Aging Summary";#N/A,#N/A,FALSE,"Ratio Analysis";#N/A,#N/A,FALSE,"Test 120 Day Accts";#N/A,#N/A,FALSE,"Tickmarks"}</definedName>
    <definedName name="_____AE4_1_1_1" localSheetId="0" hidden="1">{#N/A,#N/A,FALSE,"Aging Summary";#N/A,#N/A,FALSE,"Ratio Analysis";#N/A,#N/A,FALSE,"Test 120 Day Accts";#N/A,#N/A,FALSE,"Tickmarks"}</definedName>
    <definedName name="_____AE4_1_1_2" localSheetId="0" hidden="1">{#N/A,#N/A,FALSE,"Aging Summary";#N/A,#N/A,FALSE,"Ratio Analysis";#N/A,#N/A,FALSE,"Test 120 Day Accts";#N/A,#N/A,FALSE,"Tickmarks"}</definedName>
    <definedName name="_____AE4_1_1_3" localSheetId="0" hidden="1">{#N/A,#N/A,FALSE,"Aging Summary";#N/A,#N/A,FALSE,"Ratio Analysis";#N/A,#N/A,FALSE,"Test 120 Day Accts";#N/A,#N/A,FALSE,"Tickmarks"}</definedName>
    <definedName name="_____AE4_1_2" localSheetId="0" hidden="1">{#N/A,#N/A,FALSE,"Aging Summary";#N/A,#N/A,FALSE,"Ratio Analysis";#N/A,#N/A,FALSE,"Test 120 Day Accts";#N/A,#N/A,FALSE,"Tickmarks"}</definedName>
    <definedName name="_____AE4_1_3" localSheetId="0" hidden="1">{#N/A,#N/A,FALSE,"Aging Summary";#N/A,#N/A,FALSE,"Ratio Analysis";#N/A,#N/A,FALSE,"Test 120 Day Accts";#N/A,#N/A,FALSE,"Tickmarks"}</definedName>
    <definedName name="_____AE4_1_4" localSheetId="0" hidden="1">{#N/A,#N/A,FALSE,"Aging Summary";#N/A,#N/A,FALSE,"Ratio Analysis";#N/A,#N/A,FALSE,"Test 120 Day Accts";#N/A,#N/A,FALSE,"Tickmarks"}</definedName>
    <definedName name="_____AE4_2" localSheetId="0" hidden="1">{#N/A,#N/A,FALSE,"Aging Summary";#N/A,#N/A,FALSE,"Ratio Analysis";#N/A,#N/A,FALSE,"Test 120 Day Accts";#N/A,#N/A,FALSE,"Tickmarks"}</definedName>
    <definedName name="_____AE4_3" localSheetId="0" hidden="1">{#N/A,#N/A,FALSE,"Aging Summary";#N/A,#N/A,FALSE,"Ratio Analysis";#N/A,#N/A,FALSE,"Test 120 Day Accts";#N/A,#N/A,FALSE,"Tickmarks"}</definedName>
    <definedName name="_____AE4_4" localSheetId="0" hidden="1">{#N/A,#N/A,FALSE,"Aging Summary";#N/A,#N/A,FALSE,"Ratio Analysis";#N/A,#N/A,FALSE,"Test 120 Day Accts";#N/A,#N/A,FALSE,"Tickmarks"}</definedName>
    <definedName name="_____ar1" localSheetId="0" hidden="1">{#N/A,#N/A,FALSE,"Aging Summary";#N/A,#N/A,FALSE,"Ratio Analysis";#N/A,#N/A,FALSE,"Test 120 Day Accts";#N/A,#N/A,FALSE,"Tickmarks"}</definedName>
    <definedName name="_____ar1_1" localSheetId="0" hidden="1">{#N/A,#N/A,FALSE,"Aging Summary";#N/A,#N/A,FALSE,"Ratio Analysis";#N/A,#N/A,FALSE,"Test 120 Day Accts";#N/A,#N/A,FALSE,"Tickmarks"}</definedName>
    <definedName name="_____ar1_1_1_1" localSheetId="0" hidden="1">{#N/A,#N/A,FALSE,"Aging Summary";#N/A,#N/A,FALSE,"Ratio Analysis";#N/A,#N/A,FALSE,"Test 120 Day Accts";#N/A,#N/A,FALSE,"Tickmarks"}</definedName>
    <definedName name="_____ar1_1_1_2" localSheetId="0" hidden="1">{#N/A,#N/A,FALSE,"Aging Summary";#N/A,#N/A,FALSE,"Ratio Analysis";#N/A,#N/A,FALSE,"Test 120 Day Accts";#N/A,#N/A,FALSE,"Tickmarks"}</definedName>
    <definedName name="_____ar1_1_1_3" localSheetId="0" hidden="1">{#N/A,#N/A,FALSE,"Aging Summary";#N/A,#N/A,FALSE,"Ratio Analysis";#N/A,#N/A,FALSE,"Test 120 Day Accts";#N/A,#N/A,FALSE,"Tickmarks"}</definedName>
    <definedName name="_____ar1_1_2" localSheetId="0" hidden="1">{#N/A,#N/A,FALSE,"Aging Summary";#N/A,#N/A,FALSE,"Ratio Analysis";#N/A,#N/A,FALSE,"Test 120 Day Accts";#N/A,#N/A,FALSE,"Tickmarks"}</definedName>
    <definedName name="_____ar1_1_3" localSheetId="0" hidden="1">{#N/A,#N/A,FALSE,"Aging Summary";#N/A,#N/A,FALSE,"Ratio Analysis";#N/A,#N/A,FALSE,"Test 120 Day Accts";#N/A,#N/A,FALSE,"Tickmarks"}</definedName>
    <definedName name="_____ar1_1_4" localSheetId="0" hidden="1">{#N/A,#N/A,FALSE,"Aging Summary";#N/A,#N/A,FALSE,"Ratio Analysis";#N/A,#N/A,FALSE,"Test 120 Day Accts";#N/A,#N/A,FALSE,"Tickmarks"}</definedName>
    <definedName name="_____ar1_2" localSheetId="0" hidden="1">{#N/A,#N/A,FALSE,"Aging Summary";#N/A,#N/A,FALSE,"Ratio Analysis";#N/A,#N/A,FALSE,"Test 120 Day Accts";#N/A,#N/A,FALSE,"Tickmarks"}</definedName>
    <definedName name="_____ar1_3" localSheetId="0" hidden="1">{#N/A,#N/A,FALSE,"Aging Summary";#N/A,#N/A,FALSE,"Ratio Analysis";#N/A,#N/A,FALSE,"Test 120 Day Accts";#N/A,#N/A,FALSE,"Tickmarks"}</definedName>
    <definedName name="_____ar1_4" localSheetId="0" hidden="1">{#N/A,#N/A,FALSE,"Aging Summary";#N/A,#N/A,FALSE,"Ratio Analysis";#N/A,#N/A,FALSE,"Test 120 Day Accts";#N/A,#N/A,FALSE,"Tickmarks"}</definedName>
    <definedName name="_____ar4" localSheetId="0" hidden="1">{#N/A,#N/A,FALSE,"Aging Summary";#N/A,#N/A,FALSE,"Ratio Analysis";#N/A,#N/A,FALSE,"Test 120 Day Accts";#N/A,#N/A,FALSE,"Tickmarks"}</definedName>
    <definedName name="_____ar4_1" localSheetId="0" hidden="1">{#N/A,#N/A,FALSE,"Aging Summary";#N/A,#N/A,FALSE,"Ratio Analysis";#N/A,#N/A,FALSE,"Test 120 Day Accts";#N/A,#N/A,FALSE,"Tickmarks"}</definedName>
    <definedName name="_____ar4_1_1_1" localSheetId="0" hidden="1">{#N/A,#N/A,FALSE,"Aging Summary";#N/A,#N/A,FALSE,"Ratio Analysis";#N/A,#N/A,FALSE,"Test 120 Day Accts";#N/A,#N/A,FALSE,"Tickmarks"}</definedName>
    <definedName name="_____ar4_1_1_2" localSheetId="0" hidden="1">{#N/A,#N/A,FALSE,"Aging Summary";#N/A,#N/A,FALSE,"Ratio Analysis";#N/A,#N/A,FALSE,"Test 120 Day Accts";#N/A,#N/A,FALSE,"Tickmarks"}</definedName>
    <definedName name="_____ar4_1_1_3" localSheetId="0" hidden="1">{#N/A,#N/A,FALSE,"Aging Summary";#N/A,#N/A,FALSE,"Ratio Analysis";#N/A,#N/A,FALSE,"Test 120 Day Accts";#N/A,#N/A,FALSE,"Tickmarks"}</definedName>
    <definedName name="_____ar4_1_2" localSheetId="0" hidden="1">{#N/A,#N/A,FALSE,"Aging Summary";#N/A,#N/A,FALSE,"Ratio Analysis";#N/A,#N/A,FALSE,"Test 120 Day Accts";#N/A,#N/A,FALSE,"Tickmarks"}</definedName>
    <definedName name="_____ar4_1_3" localSheetId="0" hidden="1">{#N/A,#N/A,FALSE,"Aging Summary";#N/A,#N/A,FALSE,"Ratio Analysis";#N/A,#N/A,FALSE,"Test 120 Day Accts";#N/A,#N/A,FALSE,"Tickmarks"}</definedName>
    <definedName name="_____ar4_1_4" localSheetId="0" hidden="1">{#N/A,#N/A,FALSE,"Aging Summary";#N/A,#N/A,FALSE,"Ratio Analysis";#N/A,#N/A,FALSE,"Test 120 Day Accts";#N/A,#N/A,FALSE,"Tickmarks"}</definedName>
    <definedName name="_____ar4_2" localSheetId="0" hidden="1">{#N/A,#N/A,FALSE,"Aging Summary";#N/A,#N/A,FALSE,"Ratio Analysis";#N/A,#N/A,FALSE,"Test 120 Day Accts";#N/A,#N/A,FALSE,"Tickmarks"}</definedName>
    <definedName name="_____ar4_3" localSheetId="0" hidden="1">{#N/A,#N/A,FALSE,"Aging Summary";#N/A,#N/A,FALSE,"Ratio Analysis";#N/A,#N/A,FALSE,"Test 120 Day Accts";#N/A,#N/A,FALSE,"Tickmarks"}</definedName>
    <definedName name="_____ar4_4" localSheetId="0" hidden="1">{#N/A,#N/A,FALSE,"Aging Summary";#N/A,#N/A,FALSE,"Ratio Analysis";#N/A,#N/A,FALSE,"Test 120 Day Accts";#N/A,#N/A,FALSE,"Tickmarks"}</definedName>
    <definedName name="_____AS3" localSheetId="0" hidden="1">{#N/A,#N/A,FALSE,"Aging Summary";#N/A,#N/A,FALSE,"Ratio Analysis";#N/A,#N/A,FALSE,"Test 120 Day Accts";#N/A,#N/A,FALSE,"Tickmarks"}</definedName>
    <definedName name="_____AS3_1" localSheetId="0" hidden="1">{#N/A,#N/A,FALSE,"Aging Summary";#N/A,#N/A,FALSE,"Ratio Analysis";#N/A,#N/A,FALSE,"Test 120 Day Accts";#N/A,#N/A,FALSE,"Tickmarks"}</definedName>
    <definedName name="_____AS3_1_1_1" localSheetId="0" hidden="1">{#N/A,#N/A,FALSE,"Aging Summary";#N/A,#N/A,FALSE,"Ratio Analysis";#N/A,#N/A,FALSE,"Test 120 Day Accts";#N/A,#N/A,FALSE,"Tickmarks"}</definedName>
    <definedName name="_____AS3_1_1_2" localSheetId="0" hidden="1">{#N/A,#N/A,FALSE,"Aging Summary";#N/A,#N/A,FALSE,"Ratio Analysis";#N/A,#N/A,FALSE,"Test 120 Day Accts";#N/A,#N/A,FALSE,"Tickmarks"}</definedName>
    <definedName name="_____AS3_1_1_3" localSheetId="0" hidden="1">{#N/A,#N/A,FALSE,"Aging Summary";#N/A,#N/A,FALSE,"Ratio Analysis";#N/A,#N/A,FALSE,"Test 120 Day Accts";#N/A,#N/A,FALSE,"Tickmarks"}</definedName>
    <definedName name="_____AS3_1_2" localSheetId="0" hidden="1">{#N/A,#N/A,FALSE,"Aging Summary";#N/A,#N/A,FALSE,"Ratio Analysis";#N/A,#N/A,FALSE,"Test 120 Day Accts";#N/A,#N/A,FALSE,"Tickmarks"}</definedName>
    <definedName name="_____AS3_1_3" localSheetId="0" hidden="1">{#N/A,#N/A,FALSE,"Aging Summary";#N/A,#N/A,FALSE,"Ratio Analysis";#N/A,#N/A,FALSE,"Test 120 Day Accts";#N/A,#N/A,FALSE,"Tickmarks"}</definedName>
    <definedName name="_____AS3_1_4" localSheetId="0" hidden="1">{#N/A,#N/A,FALSE,"Aging Summary";#N/A,#N/A,FALSE,"Ratio Analysis";#N/A,#N/A,FALSE,"Test 120 Day Accts";#N/A,#N/A,FALSE,"Tickmarks"}</definedName>
    <definedName name="_____AS3_2" localSheetId="0" hidden="1">{#N/A,#N/A,FALSE,"Aging Summary";#N/A,#N/A,FALSE,"Ratio Analysis";#N/A,#N/A,FALSE,"Test 120 Day Accts";#N/A,#N/A,FALSE,"Tickmarks"}</definedName>
    <definedName name="_____AS3_3" localSheetId="0" hidden="1">{#N/A,#N/A,FALSE,"Aging Summary";#N/A,#N/A,FALSE,"Ratio Analysis";#N/A,#N/A,FALSE,"Test 120 Day Accts";#N/A,#N/A,FALSE,"Tickmarks"}</definedName>
    <definedName name="_____AS3_4" localSheetId="0" hidden="1">{#N/A,#N/A,FALSE,"Aging Summary";#N/A,#N/A,FALSE,"Ratio Analysis";#N/A,#N/A,FALSE,"Test 120 Day Accts";#N/A,#N/A,FALSE,"Tickmarks"}</definedName>
    <definedName name="_____AS4" localSheetId="0" hidden="1">{#N/A,#N/A,FALSE,"Aging Summary";#N/A,#N/A,FALSE,"Ratio Analysis";#N/A,#N/A,FALSE,"Test 120 Day Accts";#N/A,#N/A,FALSE,"Tickmarks"}</definedName>
    <definedName name="_____AS4_1" localSheetId="0" hidden="1">{#N/A,#N/A,FALSE,"Aging Summary";#N/A,#N/A,FALSE,"Ratio Analysis";#N/A,#N/A,FALSE,"Test 120 Day Accts";#N/A,#N/A,FALSE,"Tickmarks"}</definedName>
    <definedName name="_____AS4_1_1_1" localSheetId="0" hidden="1">{#N/A,#N/A,FALSE,"Aging Summary";#N/A,#N/A,FALSE,"Ratio Analysis";#N/A,#N/A,FALSE,"Test 120 Day Accts";#N/A,#N/A,FALSE,"Tickmarks"}</definedName>
    <definedName name="_____AS4_1_1_2" localSheetId="0" hidden="1">{#N/A,#N/A,FALSE,"Aging Summary";#N/A,#N/A,FALSE,"Ratio Analysis";#N/A,#N/A,FALSE,"Test 120 Day Accts";#N/A,#N/A,FALSE,"Tickmarks"}</definedName>
    <definedName name="_____AS4_1_1_3" localSheetId="0" hidden="1">{#N/A,#N/A,FALSE,"Aging Summary";#N/A,#N/A,FALSE,"Ratio Analysis";#N/A,#N/A,FALSE,"Test 120 Day Accts";#N/A,#N/A,FALSE,"Tickmarks"}</definedName>
    <definedName name="_____AS4_1_2" localSheetId="0" hidden="1">{#N/A,#N/A,FALSE,"Aging Summary";#N/A,#N/A,FALSE,"Ratio Analysis";#N/A,#N/A,FALSE,"Test 120 Day Accts";#N/A,#N/A,FALSE,"Tickmarks"}</definedName>
    <definedName name="_____AS4_1_3" localSheetId="0" hidden="1">{#N/A,#N/A,FALSE,"Aging Summary";#N/A,#N/A,FALSE,"Ratio Analysis";#N/A,#N/A,FALSE,"Test 120 Day Accts";#N/A,#N/A,FALSE,"Tickmarks"}</definedName>
    <definedName name="_____AS4_1_4" localSheetId="0" hidden="1">{#N/A,#N/A,FALSE,"Aging Summary";#N/A,#N/A,FALSE,"Ratio Analysis";#N/A,#N/A,FALSE,"Test 120 Day Accts";#N/A,#N/A,FALSE,"Tickmarks"}</definedName>
    <definedName name="_____AS4_2" localSheetId="0" hidden="1">{#N/A,#N/A,FALSE,"Aging Summary";#N/A,#N/A,FALSE,"Ratio Analysis";#N/A,#N/A,FALSE,"Test 120 Day Accts";#N/A,#N/A,FALSE,"Tickmarks"}</definedName>
    <definedName name="_____AS4_3" localSheetId="0" hidden="1">{#N/A,#N/A,FALSE,"Aging Summary";#N/A,#N/A,FALSE,"Ratio Analysis";#N/A,#N/A,FALSE,"Test 120 Day Accts";#N/A,#N/A,FALSE,"Tickmarks"}</definedName>
    <definedName name="_____AS4_4" localSheetId="0" hidden="1">{#N/A,#N/A,FALSE,"Aging Summary";#N/A,#N/A,FALSE,"Ratio Analysis";#N/A,#N/A,FALSE,"Test 120 Day Accts";#N/A,#N/A,FALSE,"Tickmarks"}</definedName>
    <definedName name="_____ase1" localSheetId="0" hidden="1">{#N/A,#N/A,FALSE,"Aging Summary";#N/A,#N/A,FALSE,"Ratio Analysis";#N/A,#N/A,FALSE,"Test 120 Day Accts";#N/A,#N/A,FALSE,"Tickmarks"}</definedName>
    <definedName name="_____ase1_1" localSheetId="0" hidden="1">{#N/A,#N/A,FALSE,"Aging Summary";#N/A,#N/A,FALSE,"Ratio Analysis";#N/A,#N/A,FALSE,"Test 120 Day Accts";#N/A,#N/A,FALSE,"Tickmarks"}</definedName>
    <definedName name="_____ase1_1_1_1" localSheetId="0" hidden="1">{#N/A,#N/A,FALSE,"Aging Summary";#N/A,#N/A,FALSE,"Ratio Analysis";#N/A,#N/A,FALSE,"Test 120 Day Accts";#N/A,#N/A,FALSE,"Tickmarks"}</definedName>
    <definedName name="_____ase1_1_1_2" localSheetId="0" hidden="1">{#N/A,#N/A,FALSE,"Aging Summary";#N/A,#N/A,FALSE,"Ratio Analysis";#N/A,#N/A,FALSE,"Test 120 Day Accts";#N/A,#N/A,FALSE,"Tickmarks"}</definedName>
    <definedName name="_____ase1_1_1_3" localSheetId="0" hidden="1">{#N/A,#N/A,FALSE,"Aging Summary";#N/A,#N/A,FALSE,"Ratio Analysis";#N/A,#N/A,FALSE,"Test 120 Day Accts";#N/A,#N/A,FALSE,"Tickmarks"}</definedName>
    <definedName name="_____ase1_1_2" localSheetId="0" hidden="1">{#N/A,#N/A,FALSE,"Aging Summary";#N/A,#N/A,FALSE,"Ratio Analysis";#N/A,#N/A,FALSE,"Test 120 Day Accts";#N/A,#N/A,FALSE,"Tickmarks"}</definedName>
    <definedName name="_____ase1_1_3" localSheetId="0" hidden="1">{#N/A,#N/A,FALSE,"Aging Summary";#N/A,#N/A,FALSE,"Ratio Analysis";#N/A,#N/A,FALSE,"Test 120 Day Accts";#N/A,#N/A,FALSE,"Tickmarks"}</definedName>
    <definedName name="_____ase1_1_4" localSheetId="0" hidden="1">{#N/A,#N/A,FALSE,"Aging Summary";#N/A,#N/A,FALSE,"Ratio Analysis";#N/A,#N/A,FALSE,"Test 120 Day Accts";#N/A,#N/A,FALSE,"Tickmarks"}</definedName>
    <definedName name="_____ase1_2" localSheetId="0" hidden="1">{#N/A,#N/A,FALSE,"Aging Summary";#N/A,#N/A,FALSE,"Ratio Analysis";#N/A,#N/A,FALSE,"Test 120 Day Accts";#N/A,#N/A,FALSE,"Tickmarks"}</definedName>
    <definedName name="_____ase1_3" localSheetId="0" hidden="1">{#N/A,#N/A,FALSE,"Aging Summary";#N/A,#N/A,FALSE,"Ratio Analysis";#N/A,#N/A,FALSE,"Test 120 Day Accts";#N/A,#N/A,FALSE,"Tickmarks"}</definedName>
    <definedName name="_____ase1_4" localSheetId="0" hidden="1">{#N/A,#N/A,FALSE,"Aging Summary";#N/A,#N/A,FALSE,"Ratio Analysis";#N/A,#N/A,FALSE,"Test 120 Day Accts";#N/A,#N/A,FALSE,"Tickmarks"}</definedName>
    <definedName name="_____ase4" localSheetId="0" hidden="1">{#N/A,#N/A,FALSE,"Aging Summary";#N/A,#N/A,FALSE,"Ratio Analysis";#N/A,#N/A,FALSE,"Test 120 Day Accts";#N/A,#N/A,FALSE,"Tickmarks"}</definedName>
    <definedName name="_____ase4_1" localSheetId="0" hidden="1">{#N/A,#N/A,FALSE,"Aging Summary";#N/A,#N/A,FALSE,"Ratio Analysis";#N/A,#N/A,FALSE,"Test 120 Day Accts";#N/A,#N/A,FALSE,"Tickmarks"}</definedName>
    <definedName name="_____ase4_1_1_1" localSheetId="0" hidden="1">{#N/A,#N/A,FALSE,"Aging Summary";#N/A,#N/A,FALSE,"Ratio Analysis";#N/A,#N/A,FALSE,"Test 120 Day Accts";#N/A,#N/A,FALSE,"Tickmarks"}</definedName>
    <definedName name="_____ase4_1_1_2" localSheetId="0" hidden="1">{#N/A,#N/A,FALSE,"Aging Summary";#N/A,#N/A,FALSE,"Ratio Analysis";#N/A,#N/A,FALSE,"Test 120 Day Accts";#N/A,#N/A,FALSE,"Tickmarks"}</definedName>
    <definedName name="_____ase4_1_1_3" localSheetId="0" hidden="1">{#N/A,#N/A,FALSE,"Aging Summary";#N/A,#N/A,FALSE,"Ratio Analysis";#N/A,#N/A,FALSE,"Test 120 Day Accts";#N/A,#N/A,FALSE,"Tickmarks"}</definedName>
    <definedName name="_____ase4_1_2" localSheetId="0" hidden="1">{#N/A,#N/A,FALSE,"Aging Summary";#N/A,#N/A,FALSE,"Ratio Analysis";#N/A,#N/A,FALSE,"Test 120 Day Accts";#N/A,#N/A,FALSE,"Tickmarks"}</definedName>
    <definedName name="_____ase4_1_3" localSheetId="0" hidden="1">{#N/A,#N/A,FALSE,"Aging Summary";#N/A,#N/A,FALSE,"Ratio Analysis";#N/A,#N/A,FALSE,"Test 120 Day Accts";#N/A,#N/A,FALSE,"Tickmarks"}</definedName>
    <definedName name="_____ase4_1_4" localSheetId="0" hidden="1">{#N/A,#N/A,FALSE,"Aging Summary";#N/A,#N/A,FALSE,"Ratio Analysis";#N/A,#N/A,FALSE,"Test 120 Day Accts";#N/A,#N/A,FALSE,"Tickmarks"}</definedName>
    <definedName name="_____ase4_2" localSheetId="0" hidden="1">{#N/A,#N/A,FALSE,"Aging Summary";#N/A,#N/A,FALSE,"Ratio Analysis";#N/A,#N/A,FALSE,"Test 120 Day Accts";#N/A,#N/A,FALSE,"Tickmarks"}</definedName>
    <definedName name="_____ase4_3" localSheetId="0" hidden="1">{#N/A,#N/A,FALSE,"Aging Summary";#N/A,#N/A,FALSE,"Ratio Analysis";#N/A,#N/A,FALSE,"Test 120 Day Accts";#N/A,#N/A,FALSE,"Tickmarks"}</definedName>
    <definedName name="_____ase4_4" localSheetId="0" hidden="1">{#N/A,#N/A,FALSE,"Aging Summary";#N/A,#N/A,FALSE,"Ratio Analysis";#N/A,#N/A,FALSE,"Test 120 Day Accts";#N/A,#N/A,FALSE,"Tickmarks"}</definedName>
    <definedName name="_____asr1" localSheetId="0" hidden="1">{#N/A,#N/A,FALSE,"Aging Summary";#N/A,#N/A,FALSE,"Ratio Analysis";#N/A,#N/A,FALSE,"Test 120 Day Accts";#N/A,#N/A,FALSE,"Tickmarks"}</definedName>
    <definedName name="_____asr1_1" localSheetId="0" hidden="1">{#N/A,#N/A,FALSE,"Aging Summary";#N/A,#N/A,FALSE,"Ratio Analysis";#N/A,#N/A,FALSE,"Test 120 Day Accts";#N/A,#N/A,FALSE,"Tickmarks"}</definedName>
    <definedName name="_____asr1_1_1_1" localSheetId="0" hidden="1">{#N/A,#N/A,FALSE,"Aging Summary";#N/A,#N/A,FALSE,"Ratio Analysis";#N/A,#N/A,FALSE,"Test 120 Day Accts";#N/A,#N/A,FALSE,"Tickmarks"}</definedName>
    <definedName name="_____asr1_1_1_2" localSheetId="0" hidden="1">{#N/A,#N/A,FALSE,"Aging Summary";#N/A,#N/A,FALSE,"Ratio Analysis";#N/A,#N/A,FALSE,"Test 120 Day Accts";#N/A,#N/A,FALSE,"Tickmarks"}</definedName>
    <definedName name="_____asr1_1_1_3" localSheetId="0" hidden="1">{#N/A,#N/A,FALSE,"Aging Summary";#N/A,#N/A,FALSE,"Ratio Analysis";#N/A,#N/A,FALSE,"Test 120 Day Accts";#N/A,#N/A,FALSE,"Tickmarks"}</definedName>
    <definedName name="_____asr1_1_2" localSheetId="0" hidden="1">{#N/A,#N/A,FALSE,"Aging Summary";#N/A,#N/A,FALSE,"Ratio Analysis";#N/A,#N/A,FALSE,"Test 120 Day Accts";#N/A,#N/A,FALSE,"Tickmarks"}</definedName>
    <definedName name="_____asr1_1_3" localSheetId="0" hidden="1">{#N/A,#N/A,FALSE,"Aging Summary";#N/A,#N/A,FALSE,"Ratio Analysis";#N/A,#N/A,FALSE,"Test 120 Day Accts";#N/A,#N/A,FALSE,"Tickmarks"}</definedName>
    <definedName name="_____asr1_1_4" localSheetId="0" hidden="1">{#N/A,#N/A,FALSE,"Aging Summary";#N/A,#N/A,FALSE,"Ratio Analysis";#N/A,#N/A,FALSE,"Test 120 Day Accts";#N/A,#N/A,FALSE,"Tickmarks"}</definedName>
    <definedName name="_____asr1_2" localSheetId="0" hidden="1">{#N/A,#N/A,FALSE,"Aging Summary";#N/A,#N/A,FALSE,"Ratio Analysis";#N/A,#N/A,FALSE,"Test 120 Day Accts";#N/A,#N/A,FALSE,"Tickmarks"}</definedName>
    <definedName name="_____asr1_3" localSheetId="0" hidden="1">{#N/A,#N/A,FALSE,"Aging Summary";#N/A,#N/A,FALSE,"Ratio Analysis";#N/A,#N/A,FALSE,"Test 120 Day Accts";#N/A,#N/A,FALSE,"Tickmarks"}</definedName>
    <definedName name="_____asr1_4" localSheetId="0" hidden="1">{#N/A,#N/A,FALSE,"Aging Summary";#N/A,#N/A,FALSE,"Ratio Analysis";#N/A,#N/A,FALSE,"Test 120 Day Accts";#N/A,#N/A,FALSE,"Tickmarks"}</definedName>
    <definedName name="_____asr4" localSheetId="0" hidden="1">{#N/A,#N/A,FALSE,"Aging Summary";#N/A,#N/A,FALSE,"Ratio Analysis";#N/A,#N/A,FALSE,"Test 120 Day Accts";#N/A,#N/A,FALSE,"Tickmarks"}</definedName>
    <definedName name="_____asr4_1" localSheetId="0" hidden="1">{#N/A,#N/A,FALSE,"Aging Summary";#N/A,#N/A,FALSE,"Ratio Analysis";#N/A,#N/A,FALSE,"Test 120 Day Accts";#N/A,#N/A,FALSE,"Tickmarks"}</definedName>
    <definedName name="_____asr4_1_1_1" localSheetId="0" hidden="1">{#N/A,#N/A,FALSE,"Aging Summary";#N/A,#N/A,FALSE,"Ratio Analysis";#N/A,#N/A,FALSE,"Test 120 Day Accts";#N/A,#N/A,FALSE,"Tickmarks"}</definedName>
    <definedName name="_____asr4_1_1_2" localSheetId="0" hidden="1">{#N/A,#N/A,FALSE,"Aging Summary";#N/A,#N/A,FALSE,"Ratio Analysis";#N/A,#N/A,FALSE,"Test 120 Day Accts";#N/A,#N/A,FALSE,"Tickmarks"}</definedName>
    <definedName name="_____asr4_1_1_3" localSheetId="0" hidden="1">{#N/A,#N/A,FALSE,"Aging Summary";#N/A,#N/A,FALSE,"Ratio Analysis";#N/A,#N/A,FALSE,"Test 120 Day Accts";#N/A,#N/A,FALSE,"Tickmarks"}</definedName>
    <definedName name="_____asr4_1_2" localSheetId="0" hidden="1">{#N/A,#N/A,FALSE,"Aging Summary";#N/A,#N/A,FALSE,"Ratio Analysis";#N/A,#N/A,FALSE,"Test 120 Day Accts";#N/A,#N/A,FALSE,"Tickmarks"}</definedName>
    <definedName name="_____asr4_1_3" localSheetId="0" hidden="1">{#N/A,#N/A,FALSE,"Aging Summary";#N/A,#N/A,FALSE,"Ratio Analysis";#N/A,#N/A,FALSE,"Test 120 Day Accts";#N/A,#N/A,FALSE,"Tickmarks"}</definedName>
    <definedName name="_____asr4_1_4" localSheetId="0" hidden="1">{#N/A,#N/A,FALSE,"Aging Summary";#N/A,#N/A,FALSE,"Ratio Analysis";#N/A,#N/A,FALSE,"Test 120 Day Accts";#N/A,#N/A,FALSE,"Tickmarks"}</definedName>
    <definedName name="_____asr4_2" localSheetId="0" hidden="1">{#N/A,#N/A,FALSE,"Aging Summary";#N/A,#N/A,FALSE,"Ratio Analysis";#N/A,#N/A,FALSE,"Test 120 Day Accts";#N/A,#N/A,FALSE,"Tickmarks"}</definedName>
    <definedName name="_____asr4_3" localSheetId="0" hidden="1">{#N/A,#N/A,FALSE,"Aging Summary";#N/A,#N/A,FALSE,"Ratio Analysis";#N/A,#N/A,FALSE,"Test 120 Day Accts";#N/A,#N/A,FALSE,"Tickmarks"}</definedName>
    <definedName name="_____asr4_4" localSheetId="0" hidden="1">{#N/A,#N/A,FALSE,"Aging Summary";#N/A,#N/A,FALSE,"Ratio Analysis";#N/A,#N/A,FALSE,"Test 120 Day Accts";#N/A,#N/A,FALSE,"Tickmarks"}</definedName>
    <definedName name="_____B201" localSheetId="0" hidden="1">{#N/A,#N/A,FALSE,"Ocean";#N/A,#N/A,FALSE,"NewYork";#N/A,#N/A,FALSE,"Gateway";#N/A,#N/A,FALSE,"GVH";#N/A,#N/A,FALSE,"GVM";#N/A,#N/A,FALSE,"GVT"}</definedName>
    <definedName name="_____B221" localSheetId="0" hidden="1">{#N/A,#N/A,FALSE,"Ocean";#N/A,#N/A,FALSE,"NewYork";#N/A,#N/A,FALSE,"Gateway";#N/A,#N/A,FALSE,"GVH";#N/A,#N/A,FALSE,"GVM";#N/A,#N/A,FALSE,"GVT"}</definedName>
    <definedName name="___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el1" localSheetId="0" hidden="1">{#N/A,#N/A,FALSE,"95TOTAL"}</definedName>
    <definedName name="_____E100" localSheetId="0" hidden="1">{#N/A,#N/A,FALSE,"OffAdvance";#N/A,#N/A,FALSE,"OffExpRprt";#N/A,#N/A,FALSE,"Entertmnt";#N/A,#N/A,FALSE,"Promotion";#N/A,#N/A,FALSE,"Travelling"}</definedName>
    <definedName name="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f1" localSheetId="0" hidden="1">{"Printsmall",#N/A,FALSE,"Balance Sheet"}</definedName>
    <definedName name="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GM2" localSheetId="0" hidden="1">{#N/A,#N/A,FALSE,"B"}</definedName>
    <definedName name="_____HP1" localSheetId="0" hidden="1">{#N/A,#N/A,FALSE,"Aging Summary";#N/A,#N/A,FALSE,"Ratio Analysis";#N/A,#N/A,FALSE,"Test 120 Day Accts";#N/A,#N/A,FALSE,"Tickmarks"}</definedName>
    <definedName name="_____HP1_1" localSheetId="0" hidden="1">{#N/A,#N/A,FALSE,"Aging Summary";#N/A,#N/A,FALSE,"Ratio Analysis";#N/A,#N/A,FALSE,"Test 120 Day Accts";#N/A,#N/A,FALSE,"Tickmarks"}</definedName>
    <definedName name="_____HP1_1_1_1" localSheetId="0" hidden="1">{#N/A,#N/A,FALSE,"Aging Summary";#N/A,#N/A,FALSE,"Ratio Analysis";#N/A,#N/A,FALSE,"Test 120 Day Accts";#N/A,#N/A,FALSE,"Tickmarks"}</definedName>
    <definedName name="_____HP1_1_1_2" localSheetId="0" hidden="1">{#N/A,#N/A,FALSE,"Aging Summary";#N/A,#N/A,FALSE,"Ratio Analysis";#N/A,#N/A,FALSE,"Test 120 Day Accts";#N/A,#N/A,FALSE,"Tickmarks"}</definedName>
    <definedName name="_____HP1_1_1_3" localSheetId="0" hidden="1">{#N/A,#N/A,FALSE,"Aging Summary";#N/A,#N/A,FALSE,"Ratio Analysis";#N/A,#N/A,FALSE,"Test 120 Day Accts";#N/A,#N/A,FALSE,"Tickmarks"}</definedName>
    <definedName name="_____HP1_1_2" localSheetId="0" hidden="1">{#N/A,#N/A,FALSE,"Aging Summary";#N/A,#N/A,FALSE,"Ratio Analysis";#N/A,#N/A,FALSE,"Test 120 Day Accts";#N/A,#N/A,FALSE,"Tickmarks"}</definedName>
    <definedName name="_____HP1_1_3" localSheetId="0" hidden="1">{#N/A,#N/A,FALSE,"Aging Summary";#N/A,#N/A,FALSE,"Ratio Analysis";#N/A,#N/A,FALSE,"Test 120 Day Accts";#N/A,#N/A,FALSE,"Tickmarks"}</definedName>
    <definedName name="_____HP1_1_4" localSheetId="0" hidden="1">{#N/A,#N/A,FALSE,"Aging Summary";#N/A,#N/A,FALSE,"Ratio Analysis";#N/A,#N/A,FALSE,"Test 120 Day Accts";#N/A,#N/A,FALSE,"Tickmarks"}</definedName>
    <definedName name="_____HP1_2" localSheetId="0" hidden="1">{#N/A,#N/A,FALSE,"Aging Summary";#N/A,#N/A,FALSE,"Ratio Analysis";#N/A,#N/A,FALSE,"Test 120 Day Accts";#N/A,#N/A,FALSE,"Tickmarks"}</definedName>
    <definedName name="_____HP1_3" localSheetId="0" hidden="1">{#N/A,#N/A,FALSE,"Aging Summary";#N/A,#N/A,FALSE,"Ratio Analysis";#N/A,#N/A,FALSE,"Test 120 Day Accts";#N/A,#N/A,FALSE,"Tickmarks"}</definedName>
    <definedName name="_____HP1_4" localSheetId="0" hidden="1">{#N/A,#N/A,FALSE,"Aging Summary";#N/A,#N/A,FALSE,"Ratio Analysis";#N/A,#N/A,FALSE,"Test 120 Day Accts";#N/A,#N/A,FALSE,"Tickmarks"}</definedName>
    <definedName name="_____HP4" localSheetId="0" hidden="1">{#N/A,#N/A,FALSE,"Aging Summary";#N/A,#N/A,FALSE,"Ratio Analysis";#N/A,#N/A,FALSE,"Test 120 Day Accts";#N/A,#N/A,FALSE,"Tickmarks"}</definedName>
    <definedName name="_____HP4_1" localSheetId="0" hidden="1">{#N/A,#N/A,FALSE,"Aging Summary";#N/A,#N/A,FALSE,"Ratio Analysis";#N/A,#N/A,FALSE,"Test 120 Day Accts";#N/A,#N/A,FALSE,"Tickmarks"}</definedName>
    <definedName name="_____HP4_1_1_1" localSheetId="0" hidden="1">{#N/A,#N/A,FALSE,"Aging Summary";#N/A,#N/A,FALSE,"Ratio Analysis";#N/A,#N/A,FALSE,"Test 120 Day Accts";#N/A,#N/A,FALSE,"Tickmarks"}</definedName>
    <definedName name="_____HP4_1_1_2" localSheetId="0" hidden="1">{#N/A,#N/A,FALSE,"Aging Summary";#N/A,#N/A,FALSE,"Ratio Analysis";#N/A,#N/A,FALSE,"Test 120 Day Accts";#N/A,#N/A,FALSE,"Tickmarks"}</definedName>
    <definedName name="_____HP4_1_1_3" localSheetId="0" hidden="1">{#N/A,#N/A,FALSE,"Aging Summary";#N/A,#N/A,FALSE,"Ratio Analysis";#N/A,#N/A,FALSE,"Test 120 Day Accts";#N/A,#N/A,FALSE,"Tickmarks"}</definedName>
    <definedName name="_____HP4_1_2" localSheetId="0" hidden="1">{#N/A,#N/A,FALSE,"Aging Summary";#N/A,#N/A,FALSE,"Ratio Analysis";#N/A,#N/A,FALSE,"Test 120 Day Accts";#N/A,#N/A,FALSE,"Tickmarks"}</definedName>
    <definedName name="_____HP4_1_3" localSheetId="0" hidden="1">{#N/A,#N/A,FALSE,"Aging Summary";#N/A,#N/A,FALSE,"Ratio Analysis";#N/A,#N/A,FALSE,"Test 120 Day Accts";#N/A,#N/A,FALSE,"Tickmarks"}</definedName>
    <definedName name="_____HP4_1_4" localSheetId="0" hidden="1">{#N/A,#N/A,FALSE,"Aging Summary";#N/A,#N/A,FALSE,"Ratio Analysis";#N/A,#N/A,FALSE,"Test 120 Day Accts";#N/A,#N/A,FALSE,"Tickmarks"}</definedName>
    <definedName name="_____HP4_2" localSheetId="0" hidden="1">{#N/A,#N/A,FALSE,"Aging Summary";#N/A,#N/A,FALSE,"Ratio Analysis";#N/A,#N/A,FALSE,"Test 120 Day Accts";#N/A,#N/A,FALSE,"Tickmarks"}</definedName>
    <definedName name="_____HP4_3" localSheetId="0" hidden="1">{#N/A,#N/A,FALSE,"Aging Summary";#N/A,#N/A,FALSE,"Ratio Analysis";#N/A,#N/A,FALSE,"Test 120 Day Accts";#N/A,#N/A,FALSE,"Tickmarks"}</definedName>
    <definedName name="_____HP4_4" localSheetId="0" hidden="1">{#N/A,#N/A,FALSE,"Aging Summary";#N/A,#N/A,FALSE,"Ratio Analysis";#N/A,#N/A,FALSE,"Test 120 Day Accts";#N/A,#N/A,FALSE,"Tickmarks"}</definedName>
    <definedName name="_____htl1" localSheetId="0" hidden="1">{"'Sheet1'!$A$4:$M$6"}</definedName>
    <definedName name="_____htl1_1" localSheetId="0" hidden="1">{"'Sheet1'!$A$4:$M$6"}</definedName>
    <definedName name="_____htl1_1_1" localSheetId="0" hidden="1">{"'Sheet1'!$A$4:$M$6"}</definedName>
    <definedName name="_____htl1_1_1_1" localSheetId="0" hidden="1">{"'Sheet1'!$A$4:$M$6"}</definedName>
    <definedName name="_____htl1_1_1_2" localSheetId="0" hidden="1">{"'Sheet1'!$A$4:$M$6"}</definedName>
    <definedName name="_____htl1_1_1_3" localSheetId="0" hidden="1">{"'Sheet1'!$A$4:$M$6"}</definedName>
    <definedName name="_____htl1_1_2" localSheetId="0" hidden="1">{"'Sheet1'!$A$4:$M$6"}</definedName>
    <definedName name="_____htl1_1_3" localSheetId="0" hidden="1">{"'Sheet1'!$A$4:$M$6"}</definedName>
    <definedName name="_____htl1_2" localSheetId="0" hidden="1">{"'Sheet1'!$A$4:$M$6"}</definedName>
    <definedName name="_____htl1_3" localSheetId="0" hidden="1">{"'Sheet1'!$A$4:$M$6"}</definedName>
    <definedName name="_____htl1_4" localSheetId="0" hidden="1">{"'Sheet1'!$A$4:$M$6"}</definedName>
    <definedName name="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Kay2008" localSheetId="0" hidden="1">{"SCH1B",#N/A,FALSE,"Canada";"SCH2B",#N/A,FALSE,"Canada"}</definedName>
    <definedName name="_____New1" localSheetId="0" hidden="1">{#N/A,#N/A,FALSE,"Aging Summary";#N/A,#N/A,FALSE,"Ratio Analysis";#N/A,#N/A,FALSE,"Test 120 Day Accts";#N/A,#N/A,FALSE,"Tickmarks"}</definedName>
    <definedName name="_____o1" localSheetId="0" hidden="1">{#N/A,#N/A,FALSE,"Aging Summary";#N/A,#N/A,FALSE,"Ratio Analysis";#N/A,#N/A,FALSE,"Test 120 Day Accts";#N/A,#N/A,FALSE,"Tickmarks"}</definedName>
    <definedName name="_____o1_1" localSheetId="0" hidden="1">{#N/A,#N/A,FALSE,"Aging Summary";#N/A,#N/A,FALSE,"Ratio Analysis";#N/A,#N/A,FALSE,"Test 120 Day Accts";#N/A,#N/A,FALSE,"Tickmarks"}</definedName>
    <definedName name="_____o1_1_1_1" localSheetId="0" hidden="1">{#N/A,#N/A,FALSE,"Aging Summary";#N/A,#N/A,FALSE,"Ratio Analysis";#N/A,#N/A,FALSE,"Test 120 Day Accts";#N/A,#N/A,FALSE,"Tickmarks"}</definedName>
    <definedName name="_____o1_1_1_2" localSheetId="0" hidden="1">{#N/A,#N/A,FALSE,"Aging Summary";#N/A,#N/A,FALSE,"Ratio Analysis";#N/A,#N/A,FALSE,"Test 120 Day Accts";#N/A,#N/A,FALSE,"Tickmarks"}</definedName>
    <definedName name="_____o1_1_1_3" localSheetId="0" hidden="1">{#N/A,#N/A,FALSE,"Aging Summary";#N/A,#N/A,FALSE,"Ratio Analysis";#N/A,#N/A,FALSE,"Test 120 Day Accts";#N/A,#N/A,FALSE,"Tickmarks"}</definedName>
    <definedName name="_____o1_1_2" localSheetId="0" hidden="1">{#N/A,#N/A,FALSE,"Aging Summary";#N/A,#N/A,FALSE,"Ratio Analysis";#N/A,#N/A,FALSE,"Test 120 Day Accts";#N/A,#N/A,FALSE,"Tickmarks"}</definedName>
    <definedName name="_____o1_1_3" localSheetId="0" hidden="1">{#N/A,#N/A,FALSE,"Aging Summary";#N/A,#N/A,FALSE,"Ratio Analysis";#N/A,#N/A,FALSE,"Test 120 Day Accts";#N/A,#N/A,FALSE,"Tickmarks"}</definedName>
    <definedName name="_____o1_1_4" localSheetId="0" hidden="1">{#N/A,#N/A,FALSE,"Aging Summary";#N/A,#N/A,FALSE,"Ratio Analysis";#N/A,#N/A,FALSE,"Test 120 Day Accts";#N/A,#N/A,FALSE,"Tickmarks"}</definedName>
    <definedName name="_____o1_2" localSheetId="0" hidden="1">{#N/A,#N/A,FALSE,"Aging Summary";#N/A,#N/A,FALSE,"Ratio Analysis";#N/A,#N/A,FALSE,"Test 120 Day Accts";#N/A,#N/A,FALSE,"Tickmarks"}</definedName>
    <definedName name="_____o1_3" localSheetId="0" hidden="1">{#N/A,#N/A,FALSE,"Aging Summary";#N/A,#N/A,FALSE,"Ratio Analysis";#N/A,#N/A,FALSE,"Test 120 Day Accts";#N/A,#N/A,FALSE,"Tickmarks"}</definedName>
    <definedName name="_____o1_4" localSheetId="0" hidden="1">{#N/A,#N/A,FALSE,"Aging Summary";#N/A,#N/A,FALSE,"Ratio Analysis";#N/A,#N/A,FALSE,"Test 120 Day Accts";#N/A,#N/A,FALSE,"Tickmarks"}</definedName>
    <definedName name="_____o2" localSheetId="0" hidden="1">{#N/A,#N/A,FALSE,"Aging Summary";#N/A,#N/A,FALSE,"Ratio Analysis";#N/A,#N/A,FALSE,"Test 120 Day Accts";#N/A,#N/A,FALSE,"Tickmarks"}</definedName>
    <definedName name="_____o2_1" localSheetId="0" hidden="1">{#N/A,#N/A,FALSE,"Aging Summary";#N/A,#N/A,FALSE,"Ratio Analysis";#N/A,#N/A,FALSE,"Test 120 Day Accts";#N/A,#N/A,FALSE,"Tickmarks"}</definedName>
    <definedName name="_____o2_1_1_1" localSheetId="0" hidden="1">{#N/A,#N/A,FALSE,"Aging Summary";#N/A,#N/A,FALSE,"Ratio Analysis";#N/A,#N/A,FALSE,"Test 120 Day Accts";#N/A,#N/A,FALSE,"Tickmarks"}</definedName>
    <definedName name="_____o2_1_1_2" localSheetId="0" hidden="1">{#N/A,#N/A,FALSE,"Aging Summary";#N/A,#N/A,FALSE,"Ratio Analysis";#N/A,#N/A,FALSE,"Test 120 Day Accts";#N/A,#N/A,FALSE,"Tickmarks"}</definedName>
    <definedName name="_____o2_1_1_3" localSheetId="0" hidden="1">{#N/A,#N/A,FALSE,"Aging Summary";#N/A,#N/A,FALSE,"Ratio Analysis";#N/A,#N/A,FALSE,"Test 120 Day Accts";#N/A,#N/A,FALSE,"Tickmarks"}</definedName>
    <definedName name="_____o2_1_2" localSheetId="0" hidden="1">{#N/A,#N/A,FALSE,"Aging Summary";#N/A,#N/A,FALSE,"Ratio Analysis";#N/A,#N/A,FALSE,"Test 120 Day Accts";#N/A,#N/A,FALSE,"Tickmarks"}</definedName>
    <definedName name="_____o2_1_3" localSheetId="0" hidden="1">{#N/A,#N/A,FALSE,"Aging Summary";#N/A,#N/A,FALSE,"Ratio Analysis";#N/A,#N/A,FALSE,"Test 120 Day Accts";#N/A,#N/A,FALSE,"Tickmarks"}</definedName>
    <definedName name="_____o2_1_4" localSheetId="0" hidden="1">{#N/A,#N/A,FALSE,"Aging Summary";#N/A,#N/A,FALSE,"Ratio Analysis";#N/A,#N/A,FALSE,"Test 120 Day Accts";#N/A,#N/A,FALSE,"Tickmarks"}</definedName>
    <definedName name="_____o2_2" localSheetId="0" hidden="1">{#N/A,#N/A,FALSE,"Aging Summary";#N/A,#N/A,FALSE,"Ratio Analysis";#N/A,#N/A,FALSE,"Test 120 Day Accts";#N/A,#N/A,FALSE,"Tickmarks"}</definedName>
    <definedName name="_____o2_3" localSheetId="0" hidden="1">{#N/A,#N/A,FALSE,"Aging Summary";#N/A,#N/A,FALSE,"Ratio Analysis";#N/A,#N/A,FALSE,"Test 120 Day Accts";#N/A,#N/A,FALSE,"Tickmarks"}</definedName>
    <definedName name="_____o2_4" localSheetId="0" hidden="1">{#N/A,#N/A,FALSE,"Aging Summary";#N/A,#N/A,FALSE,"Ratio Analysis";#N/A,#N/A,FALSE,"Test 120 Day Accts";#N/A,#N/A,FALSE,"Tickmarks"}</definedName>
    <definedName name="_____o4" localSheetId="0" hidden="1">{#N/A,#N/A,FALSE,"Aging Summary";#N/A,#N/A,FALSE,"Ratio Analysis";#N/A,#N/A,FALSE,"Test 120 Day Accts";#N/A,#N/A,FALSE,"Tickmarks"}</definedName>
    <definedName name="_____o4_1" localSheetId="0" hidden="1">{#N/A,#N/A,FALSE,"Aging Summary";#N/A,#N/A,FALSE,"Ratio Analysis";#N/A,#N/A,FALSE,"Test 120 Day Accts";#N/A,#N/A,FALSE,"Tickmarks"}</definedName>
    <definedName name="_____o4_1_1_1" localSheetId="0" hidden="1">{#N/A,#N/A,FALSE,"Aging Summary";#N/A,#N/A,FALSE,"Ratio Analysis";#N/A,#N/A,FALSE,"Test 120 Day Accts";#N/A,#N/A,FALSE,"Tickmarks"}</definedName>
    <definedName name="_____o4_1_1_2" localSheetId="0" hidden="1">{#N/A,#N/A,FALSE,"Aging Summary";#N/A,#N/A,FALSE,"Ratio Analysis";#N/A,#N/A,FALSE,"Test 120 Day Accts";#N/A,#N/A,FALSE,"Tickmarks"}</definedName>
    <definedName name="_____o4_1_1_3" localSheetId="0" hidden="1">{#N/A,#N/A,FALSE,"Aging Summary";#N/A,#N/A,FALSE,"Ratio Analysis";#N/A,#N/A,FALSE,"Test 120 Day Accts";#N/A,#N/A,FALSE,"Tickmarks"}</definedName>
    <definedName name="_____o4_1_2" localSheetId="0" hidden="1">{#N/A,#N/A,FALSE,"Aging Summary";#N/A,#N/A,FALSE,"Ratio Analysis";#N/A,#N/A,FALSE,"Test 120 Day Accts";#N/A,#N/A,FALSE,"Tickmarks"}</definedName>
    <definedName name="_____o4_1_3" localSheetId="0" hidden="1">{#N/A,#N/A,FALSE,"Aging Summary";#N/A,#N/A,FALSE,"Ratio Analysis";#N/A,#N/A,FALSE,"Test 120 Day Accts";#N/A,#N/A,FALSE,"Tickmarks"}</definedName>
    <definedName name="_____o4_1_4" localSheetId="0" hidden="1">{#N/A,#N/A,FALSE,"Aging Summary";#N/A,#N/A,FALSE,"Ratio Analysis";#N/A,#N/A,FALSE,"Test 120 Day Accts";#N/A,#N/A,FALSE,"Tickmarks"}</definedName>
    <definedName name="_____o4_2" localSheetId="0" hidden="1">{#N/A,#N/A,FALSE,"Aging Summary";#N/A,#N/A,FALSE,"Ratio Analysis";#N/A,#N/A,FALSE,"Test 120 Day Accts";#N/A,#N/A,FALSE,"Tickmarks"}</definedName>
    <definedName name="_____o4_3" localSheetId="0" hidden="1">{#N/A,#N/A,FALSE,"Aging Summary";#N/A,#N/A,FALSE,"Ratio Analysis";#N/A,#N/A,FALSE,"Test 120 Day Accts";#N/A,#N/A,FALSE,"Tickmarks"}</definedName>
    <definedName name="_____o4_4" localSheetId="0" hidden="1">{#N/A,#N/A,FALSE,"Aging Summary";#N/A,#N/A,FALSE,"Ratio Analysis";#N/A,#N/A,FALSE,"Test 120 Day Accts";#N/A,#N/A,FALSE,"Tickmarks"}</definedName>
    <definedName name="_____rio3" localSheetId="0" hidden="1">{#N/A,#N/A,FALSE,"资产负债表";#N/A,#N/A,FALSE,"资产负债表"}</definedName>
    <definedName name="_____rup1" localSheetId="0" hidden="1">{#N/A,#N/A,FALSE,"Aging Summary";#N/A,#N/A,FALSE,"Ratio Analysis";#N/A,#N/A,FALSE,"Test 120 Day Accts";#N/A,#N/A,FALSE,"Tickmarks"}</definedName>
    <definedName name="_____rup1_1" localSheetId="0" hidden="1">{#N/A,#N/A,FALSE,"Aging Summary";#N/A,#N/A,FALSE,"Ratio Analysis";#N/A,#N/A,FALSE,"Test 120 Day Accts";#N/A,#N/A,FALSE,"Tickmarks"}</definedName>
    <definedName name="_____rup1_1_1_1" localSheetId="0" hidden="1">{#N/A,#N/A,FALSE,"Aging Summary";#N/A,#N/A,FALSE,"Ratio Analysis";#N/A,#N/A,FALSE,"Test 120 Day Accts";#N/A,#N/A,FALSE,"Tickmarks"}</definedName>
    <definedName name="_____rup1_1_1_2" localSheetId="0" hidden="1">{#N/A,#N/A,FALSE,"Aging Summary";#N/A,#N/A,FALSE,"Ratio Analysis";#N/A,#N/A,FALSE,"Test 120 Day Accts";#N/A,#N/A,FALSE,"Tickmarks"}</definedName>
    <definedName name="_____rup1_1_1_3" localSheetId="0" hidden="1">{#N/A,#N/A,FALSE,"Aging Summary";#N/A,#N/A,FALSE,"Ratio Analysis";#N/A,#N/A,FALSE,"Test 120 Day Accts";#N/A,#N/A,FALSE,"Tickmarks"}</definedName>
    <definedName name="_____rup1_1_2" localSheetId="0" hidden="1">{#N/A,#N/A,FALSE,"Aging Summary";#N/A,#N/A,FALSE,"Ratio Analysis";#N/A,#N/A,FALSE,"Test 120 Day Accts";#N/A,#N/A,FALSE,"Tickmarks"}</definedName>
    <definedName name="_____rup1_1_3" localSheetId="0" hidden="1">{#N/A,#N/A,FALSE,"Aging Summary";#N/A,#N/A,FALSE,"Ratio Analysis";#N/A,#N/A,FALSE,"Test 120 Day Accts";#N/A,#N/A,FALSE,"Tickmarks"}</definedName>
    <definedName name="_____rup1_1_4" localSheetId="0" hidden="1">{#N/A,#N/A,FALSE,"Aging Summary";#N/A,#N/A,FALSE,"Ratio Analysis";#N/A,#N/A,FALSE,"Test 120 Day Accts";#N/A,#N/A,FALSE,"Tickmarks"}</definedName>
    <definedName name="_____rup1_2" localSheetId="0" hidden="1">{#N/A,#N/A,FALSE,"Aging Summary";#N/A,#N/A,FALSE,"Ratio Analysis";#N/A,#N/A,FALSE,"Test 120 Day Accts";#N/A,#N/A,FALSE,"Tickmarks"}</definedName>
    <definedName name="_____rup1_3" localSheetId="0" hidden="1">{#N/A,#N/A,FALSE,"Aging Summary";#N/A,#N/A,FALSE,"Ratio Analysis";#N/A,#N/A,FALSE,"Test 120 Day Accts";#N/A,#N/A,FALSE,"Tickmarks"}</definedName>
    <definedName name="_____rup1_4" localSheetId="0" hidden="1">{#N/A,#N/A,FALSE,"Aging Summary";#N/A,#N/A,FALSE,"Ratio Analysis";#N/A,#N/A,FALSE,"Test 120 Day Accts";#N/A,#N/A,FALSE,"Tickmarks"}</definedName>
    <definedName name="_____rup4" localSheetId="0" hidden="1">{#N/A,#N/A,FALSE,"Aging Summary";#N/A,#N/A,FALSE,"Ratio Analysis";#N/A,#N/A,FALSE,"Test 120 Day Accts";#N/A,#N/A,FALSE,"Tickmarks"}</definedName>
    <definedName name="_____rup4_1" localSheetId="0" hidden="1">{#N/A,#N/A,FALSE,"Aging Summary";#N/A,#N/A,FALSE,"Ratio Analysis";#N/A,#N/A,FALSE,"Test 120 Day Accts";#N/A,#N/A,FALSE,"Tickmarks"}</definedName>
    <definedName name="_____rup4_1_1_1" localSheetId="0" hidden="1">{#N/A,#N/A,FALSE,"Aging Summary";#N/A,#N/A,FALSE,"Ratio Analysis";#N/A,#N/A,FALSE,"Test 120 Day Accts";#N/A,#N/A,FALSE,"Tickmarks"}</definedName>
    <definedName name="_____rup4_1_1_2" localSheetId="0" hidden="1">{#N/A,#N/A,FALSE,"Aging Summary";#N/A,#N/A,FALSE,"Ratio Analysis";#N/A,#N/A,FALSE,"Test 120 Day Accts";#N/A,#N/A,FALSE,"Tickmarks"}</definedName>
    <definedName name="_____rup4_1_1_3" localSheetId="0" hidden="1">{#N/A,#N/A,FALSE,"Aging Summary";#N/A,#N/A,FALSE,"Ratio Analysis";#N/A,#N/A,FALSE,"Test 120 Day Accts";#N/A,#N/A,FALSE,"Tickmarks"}</definedName>
    <definedName name="_____rup4_1_2" localSheetId="0" hidden="1">{#N/A,#N/A,FALSE,"Aging Summary";#N/A,#N/A,FALSE,"Ratio Analysis";#N/A,#N/A,FALSE,"Test 120 Day Accts";#N/A,#N/A,FALSE,"Tickmarks"}</definedName>
    <definedName name="_____rup4_1_3" localSheetId="0" hidden="1">{#N/A,#N/A,FALSE,"Aging Summary";#N/A,#N/A,FALSE,"Ratio Analysis";#N/A,#N/A,FALSE,"Test 120 Day Accts";#N/A,#N/A,FALSE,"Tickmarks"}</definedName>
    <definedName name="_____rup4_1_4" localSheetId="0" hidden="1">{#N/A,#N/A,FALSE,"Aging Summary";#N/A,#N/A,FALSE,"Ratio Analysis";#N/A,#N/A,FALSE,"Test 120 Day Accts";#N/A,#N/A,FALSE,"Tickmarks"}</definedName>
    <definedName name="_____rup4_2" localSheetId="0" hidden="1">{#N/A,#N/A,FALSE,"Aging Summary";#N/A,#N/A,FALSE,"Ratio Analysis";#N/A,#N/A,FALSE,"Test 120 Day Accts";#N/A,#N/A,FALSE,"Tickmarks"}</definedName>
    <definedName name="_____rup4_3" localSheetId="0" hidden="1">{#N/A,#N/A,FALSE,"Aging Summary";#N/A,#N/A,FALSE,"Ratio Analysis";#N/A,#N/A,FALSE,"Test 120 Day Accts";#N/A,#N/A,FALSE,"Tickmarks"}</definedName>
    <definedName name="_____rup4_4" localSheetId="0" hidden="1">{#N/A,#N/A,FALSE,"Aging Summary";#N/A,#N/A,FALSE,"Ratio Analysis";#N/A,#N/A,FALSE,"Test 120 Day Accts";#N/A,#N/A,FALSE,"Tickmarks"}</definedName>
    <definedName name="_____SDF1" localSheetId="0" hidden="1">{#N/A,#N/A,FALSE,"OI";#N/A,#N/A,FALSE,"EiD"}</definedName>
    <definedName name="_____TBC95" localSheetId="0" hidden="1">{#N/A,#N/A,FALSE,"Co_BalSht";#N/A,#N/A,FALSE,"Co_IncStmt";#N/A,#N/A,FALSE,"Cons_BalSht";#N/A,#N/A,FALSE,"Cons_IncStmt";#N/A,#N/A,FALSE,"Cashflow"}</definedName>
    <definedName name="_____U400" localSheetId="0" hidden="1">{#N/A,#N/A,FALSE,"Marketing";#N/A,#N/A,FALSE,"Selling";#N/A,#N/A,FALSE,"Promotional";#N/A,#N/A,FALSE,"Advertising"}</definedName>
    <definedName name="_____v2" localSheetId="0" hidden="1">{"vue1",#N/A,FALSE,"synthese";"vue2",#N/A,FALSE,"synthese"}</definedName>
    <definedName name="____A1" localSheetId="0" hidden="1">{"SCH2C",#N/A,FALSE,"North America"}</definedName>
    <definedName name="____A100" localSheetId="0" hidden="1">{#N/A,#N/A,FALSE,"Ocean";#N/A,#N/A,FALSE,"NewYork";#N/A,#N/A,FALSE,"Gateway";#N/A,#N/A,FALSE,"GVH";#N/A,#N/A,FALSE,"GVM";#N/A,#N/A,FALSE,"GVT"}</definedName>
    <definedName name="____aaa1" localSheetId="0" hidden="1">{"SCH1B",#N/A,FALSE,"Canada";"SCH2B",#N/A,FALSE,"Canada"}</definedName>
    <definedName name="____aaa2" localSheetId="0" hidden="1">{"SCH1B",#N/A,FALSE,"Canada";"SCH2B",#N/A,FALSE,"Canada"}</definedName>
    <definedName name="____ABC1" localSheetId="0" hidden="1">{#N/A,#N/A,FALSE,"Co_BalSht";#N/A,#N/A,FALSE,"Co_IncStmt";#N/A,#N/A,FALSE,"Cons_BalSht";#N/A,#N/A,FALSE,"Cons_IncStmt";#N/A,#N/A,FALSE,"Cashflow"}</definedName>
    <definedName name="____ABC2" localSheetId="0" hidden="1">{#N/A,#N/A,FALSE,"Co_BalSht";#N/A,#N/A,FALSE,"Co_IncStmt";#N/A,#N/A,FALSE,"Cons_BalSht";#N/A,#N/A,FALSE,"Cons_IncStmt";#N/A,#N/A,FALSE,"Cashflow"}</definedName>
    <definedName name="____AE1" localSheetId="0" hidden="1">{#N/A,#N/A,FALSE,"Aging Summary";#N/A,#N/A,FALSE,"Ratio Analysis";#N/A,#N/A,FALSE,"Test 120 Day Accts";#N/A,#N/A,FALSE,"Tickmarks"}</definedName>
    <definedName name="____AE1_1" localSheetId="0" hidden="1">{#N/A,#N/A,FALSE,"Aging Summary";#N/A,#N/A,FALSE,"Ratio Analysis";#N/A,#N/A,FALSE,"Test 120 Day Accts";#N/A,#N/A,FALSE,"Tickmarks"}</definedName>
    <definedName name="____AE1_1_1_1" localSheetId="0" hidden="1">{#N/A,#N/A,FALSE,"Aging Summary";#N/A,#N/A,FALSE,"Ratio Analysis";#N/A,#N/A,FALSE,"Test 120 Day Accts";#N/A,#N/A,FALSE,"Tickmarks"}</definedName>
    <definedName name="____AE1_1_1_2" localSheetId="0" hidden="1">{#N/A,#N/A,FALSE,"Aging Summary";#N/A,#N/A,FALSE,"Ratio Analysis";#N/A,#N/A,FALSE,"Test 120 Day Accts";#N/A,#N/A,FALSE,"Tickmarks"}</definedName>
    <definedName name="____AE1_1_1_3" localSheetId="0" hidden="1">{#N/A,#N/A,FALSE,"Aging Summary";#N/A,#N/A,FALSE,"Ratio Analysis";#N/A,#N/A,FALSE,"Test 120 Day Accts";#N/A,#N/A,FALSE,"Tickmarks"}</definedName>
    <definedName name="____AE1_1_2" localSheetId="0" hidden="1">{#N/A,#N/A,FALSE,"Aging Summary";#N/A,#N/A,FALSE,"Ratio Analysis";#N/A,#N/A,FALSE,"Test 120 Day Accts";#N/A,#N/A,FALSE,"Tickmarks"}</definedName>
    <definedName name="____AE1_1_3" localSheetId="0" hidden="1">{#N/A,#N/A,FALSE,"Aging Summary";#N/A,#N/A,FALSE,"Ratio Analysis";#N/A,#N/A,FALSE,"Test 120 Day Accts";#N/A,#N/A,FALSE,"Tickmarks"}</definedName>
    <definedName name="____AE1_1_4" localSheetId="0" hidden="1">{#N/A,#N/A,FALSE,"Aging Summary";#N/A,#N/A,FALSE,"Ratio Analysis";#N/A,#N/A,FALSE,"Test 120 Day Accts";#N/A,#N/A,FALSE,"Tickmarks"}</definedName>
    <definedName name="____AE1_2" localSheetId="0" hidden="1">{#N/A,#N/A,FALSE,"Aging Summary";#N/A,#N/A,FALSE,"Ratio Analysis";#N/A,#N/A,FALSE,"Test 120 Day Accts";#N/A,#N/A,FALSE,"Tickmarks"}</definedName>
    <definedName name="____AE1_3" localSheetId="0" hidden="1">{#N/A,#N/A,FALSE,"Aging Summary";#N/A,#N/A,FALSE,"Ratio Analysis";#N/A,#N/A,FALSE,"Test 120 Day Accts";#N/A,#N/A,FALSE,"Tickmarks"}</definedName>
    <definedName name="____AE1_4" localSheetId="0" hidden="1">{#N/A,#N/A,FALSE,"Aging Summary";#N/A,#N/A,FALSE,"Ratio Analysis";#N/A,#N/A,FALSE,"Test 120 Day Accts";#N/A,#N/A,FALSE,"Tickmarks"}</definedName>
    <definedName name="____AE2" localSheetId="0" hidden="1">{#N/A,#N/A,FALSE,"Aging Summary";#N/A,#N/A,FALSE,"Ratio Analysis";#N/A,#N/A,FALSE,"Test 120 Day Accts";#N/A,#N/A,FALSE,"Tickmarks"}</definedName>
    <definedName name="____AE2_1" localSheetId="0" hidden="1">{#N/A,#N/A,FALSE,"Aging Summary";#N/A,#N/A,FALSE,"Ratio Analysis";#N/A,#N/A,FALSE,"Test 120 Day Accts";#N/A,#N/A,FALSE,"Tickmarks"}</definedName>
    <definedName name="____AE2_1_1_1" localSheetId="0" hidden="1">{#N/A,#N/A,FALSE,"Aging Summary";#N/A,#N/A,FALSE,"Ratio Analysis";#N/A,#N/A,FALSE,"Test 120 Day Accts";#N/A,#N/A,FALSE,"Tickmarks"}</definedName>
    <definedName name="____AE2_1_1_2" localSheetId="0" hidden="1">{#N/A,#N/A,FALSE,"Aging Summary";#N/A,#N/A,FALSE,"Ratio Analysis";#N/A,#N/A,FALSE,"Test 120 Day Accts";#N/A,#N/A,FALSE,"Tickmarks"}</definedName>
    <definedName name="____AE2_1_1_3" localSheetId="0" hidden="1">{#N/A,#N/A,FALSE,"Aging Summary";#N/A,#N/A,FALSE,"Ratio Analysis";#N/A,#N/A,FALSE,"Test 120 Day Accts";#N/A,#N/A,FALSE,"Tickmarks"}</definedName>
    <definedName name="____AE2_1_2" localSheetId="0" hidden="1">{#N/A,#N/A,FALSE,"Aging Summary";#N/A,#N/A,FALSE,"Ratio Analysis";#N/A,#N/A,FALSE,"Test 120 Day Accts";#N/A,#N/A,FALSE,"Tickmarks"}</definedName>
    <definedName name="____AE2_1_3" localSheetId="0" hidden="1">{#N/A,#N/A,FALSE,"Aging Summary";#N/A,#N/A,FALSE,"Ratio Analysis";#N/A,#N/A,FALSE,"Test 120 Day Accts";#N/A,#N/A,FALSE,"Tickmarks"}</definedName>
    <definedName name="____AE2_1_4" localSheetId="0" hidden="1">{#N/A,#N/A,FALSE,"Aging Summary";#N/A,#N/A,FALSE,"Ratio Analysis";#N/A,#N/A,FALSE,"Test 120 Day Accts";#N/A,#N/A,FALSE,"Tickmarks"}</definedName>
    <definedName name="____AE2_2" localSheetId="0" hidden="1">{#N/A,#N/A,FALSE,"Aging Summary";#N/A,#N/A,FALSE,"Ratio Analysis";#N/A,#N/A,FALSE,"Test 120 Day Accts";#N/A,#N/A,FALSE,"Tickmarks"}</definedName>
    <definedName name="____AE2_3" localSheetId="0" hidden="1">{#N/A,#N/A,FALSE,"Aging Summary";#N/A,#N/A,FALSE,"Ratio Analysis";#N/A,#N/A,FALSE,"Test 120 Day Accts";#N/A,#N/A,FALSE,"Tickmarks"}</definedName>
    <definedName name="____AE2_4" localSheetId="0" hidden="1">{#N/A,#N/A,FALSE,"Aging Summary";#N/A,#N/A,FALSE,"Ratio Analysis";#N/A,#N/A,FALSE,"Test 120 Day Accts";#N/A,#N/A,FALSE,"Tickmarks"}</definedName>
    <definedName name="____AE4" localSheetId="0" hidden="1">{#N/A,#N/A,FALSE,"Aging Summary";#N/A,#N/A,FALSE,"Ratio Analysis";#N/A,#N/A,FALSE,"Test 120 Day Accts";#N/A,#N/A,FALSE,"Tickmarks"}</definedName>
    <definedName name="____AE4_1" localSheetId="0" hidden="1">{#N/A,#N/A,FALSE,"Aging Summary";#N/A,#N/A,FALSE,"Ratio Analysis";#N/A,#N/A,FALSE,"Test 120 Day Accts";#N/A,#N/A,FALSE,"Tickmarks"}</definedName>
    <definedName name="____AE4_1_1_1" localSheetId="0" hidden="1">{#N/A,#N/A,FALSE,"Aging Summary";#N/A,#N/A,FALSE,"Ratio Analysis";#N/A,#N/A,FALSE,"Test 120 Day Accts";#N/A,#N/A,FALSE,"Tickmarks"}</definedName>
    <definedName name="____AE4_1_1_2" localSheetId="0" hidden="1">{#N/A,#N/A,FALSE,"Aging Summary";#N/A,#N/A,FALSE,"Ratio Analysis";#N/A,#N/A,FALSE,"Test 120 Day Accts";#N/A,#N/A,FALSE,"Tickmarks"}</definedName>
    <definedName name="____AE4_1_1_3" localSheetId="0" hidden="1">{#N/A,#N/A,FALSE,"Aging Summary";#N/A,#N/A,FALSE,"Ratio Analysis";#N/A,#N/A,FALSE,"Test 120 Day Accts";#N/A,#N/A,FALSE,"Tickmarks"}</definedName>
    <definedName name="____AE4_1_2" localSheetId="0" hidden="1">{#N/A,#N/A,FALSE,"Aging Summary";#N/A,#N/A,FALSE,"Ratio Analysis";#N/A,#N/A,FALSE,"Test 120 Day Accts";#N/A,#N/A,FALSE,"Tickmarks"}</definedName>
    <definedName name="____AE4_1_3" localSheetId="0" hidden="1">{#N/A,#N/A,FALSE,"Aging Summary";#N/A,#N/A,FALSE,"Ratio Analysis";#N/A,#N/A,FALSE,"Test 120 Day Accts";#N/A,#N/A,FALSE,"Tickmarks"}</definedName>
    <definedName name="____AE4_1_4" localSheetId="0" hidden="1">{#N/A,#N/A,FALSE,"Aging Summary";#N/A,#N/A,FALSE,"Ratio Analysis";#N/A,#N/A,FALSE,"Test 120 Day Accts";#N/A,#N/A,FALSE,"Tickmarks"}</definedName>
    <definedName name="____AE4_2" localSheetId="0" hidden="1">{#N/A,#N/A,FALSE,"Aging Summary";#N/A,#N/A,FALSE,"Ratio Analysis";#N/A,#N/A,FALSE,"Test 120 Day Accts";#N/A,#N/A,FALSE,"Tickmarks"}</definedName>
    <definedName name="____AE4_3" localSheetId="0" hidden="1">{#N/A,#N/A,FALSE,"Aging Summary";#N/A,#N/A,FALSE,"Ratio Analysis";#N/A,#N/A,FALSE,"Test 120 Day Accts";#N/A,#N/A,FALSE,"Tickmarks"}</definedName>
    <definedName name="____AE4_4" localSheetId="0" hidden="1">{#N/A,#N/A,FALSE,"Aging Summary";#N/A,#N/A,FALSE,"Ratio Analysis";#N/A,#N/A,FALSE,"Test 120 Day Accts";#N/A,#N/A,FALSE,"Tickmarks"}</definedName>
    <definedName name="____ar1" localSheetId="0" hidden="1">{#N/A,#N/A,FALSE,"Aging Summary";#N/A,#N/A,FALSE,"Ratio Analysis";#N/A,#N/A,FALSE,"Test 120 Day Accts";#N/A,#N/A,FALSE,"Tickmarks"}</definedName>
    <definedName name="____ar1_1" localSheetId="0" hidden="1">{#N/A,#N/A,FALSE,"Aging Summary";#N/A,#N/A,FALSE,"Ratio Analysis";#N/A,#N/A,FALSE,"Test 120 Day Accts";#N/A,#N/A,FALSE,"Tickmarks"}</definedName>
    <definedName name="____ar1_1_1_1" localSheetId="0" hidden="1">{#N/A,#N/A,FALSE,"Aging Summary";#N/A,#N/A,FALSE,"Ratio Analysis";#N/A,#N/A,FALSE,"Test 120 Day Accts";#N/A,#N/A,FALSE,"Tickmarks"}</definedName>
    <definedName name="____ar1_1_1_2" localSheetId="0" hidden="1">{#N/A,#N/A,FALSE,"Aging Summary";#N/A,#N/A,FALSE,"Ratio Analysis";#N/A,#N/A,FALSE,"Test 120 Day Accts";#N/A,#N/A,FALSE,"Tickmarks"}</definedName>
    <definedName name="____ar1_1_1_3" localSheetId="0" hidden="1">{#N/A,#N/A,FALSE,"Aging Summary";#N/A,#N/A,FALSE,"Ratio Analysis";#N/A,#N/A,FALSE,"Test 120 Day Accts";#N/A,#N/A,FALSE,"Tickmarks"}</definedName>
    <definedName name="____ar1_1_2" localSheetId="0" hidden="1">{#N/A,#N/A,FALSE,"Aging Summary";#N/A,#N/A,FALSE,"Ratio Analysis";#N/A,#N/A,FALSE,"Test 120 Day Accts";#N/A,#N/A,FALSE,"Tickmarks"}</definedName>
    <definedName name="____ar1_1_3" localSheetId="0" hidden="1">{#N/A,#N/A,FALSE,"Aging Summary";#N/A,#N/A,FALSE,"Ratio Analysis";#N/A,#N/A,FALSE,"Test 120 Day Accts";#N/A,#N/A,FALSE,"Tickmarks"}</definedName>
    <definedName name="____ar1_1_4" localSheetId="0" hidden="1">{#N/A,#N/A,FALSE,"Aging Summary";#N/A,#N/A,FALSE,"Ratio Analysis";#N/A,#N/A,FALSE,"Test 120 Day Accts";#N/A,#N/A,FALSE,"Tickmarks"}</definedName>
    <definedName name="____ar1_2" localSheetId="0" hidden="1">{#N/A,#N/A,FALSE,"Aging Summary";#N/A,#N/A,FALSE,"Ratio Analysis";#N/A,#N/A,FALSE,"Test 120 Day Accts";#N/A,#N/A,FALSE,"Tickmarks"}</definedName>
    <definedName name="____ar1_3" localSheetId="0" hidden="1">{#N/A,#N/A,FALSE,"Aging Summary";#N/A,#N/A,FALSE,"Ratio Analysis";#N/A,#N/A,FALSE,"Test 120 Day Accts";#N/A,#N/A,FALSE,"Tickmarks"}</definedName>
    <definedName name="____ar1_4" localSheetId="0" hidden="1">{#N/A,#N/A,FALSE,"Aging Summary";#N/A,#N/A,FALSE,"Ratio Analysis";#N/A,#N/A,FALSE,"Test 120 Day Accts";#N/A,#N/A,FALSE,"Tickmarks"}</definedName>
    <definedName name="____ar4" localSheetId="0" hidden="1">{#N/A,#N/A,FALSE,"Aging Summary";#N/A,#N/A,FALSE,"Ratio Analysis";#N/A,#N/A,FALSE,"Test 120 Day Accts";#N/A,#N/A,FALSE,"Tickmarks"}</definedName>
    <definedName name="____ar4_1" localSheetId="0" hidden="1">{#N/A,#N/A,FALSE,"Aging Summary";#N/A,#N/A,FALSE,"Ratio Analysis";#N/A,#N/A,FALSE,"Test 120 Day Accts";#N/A,#N/A,FALSE,"Tickmarks"}</definedName>
    <definedName name="____ar4_1_1_1" localSheetId="0" hidden="1">{#N/A,#N/A,FALSE,"Aging Summary";#N/A,#N/A,FALSE,"Ratio Analysis";#N/A,#N/A,FALSE,"Test 120 Day Accts";#N/A,#N/A,FALSE,"Tickmarks"}</definedName>
    <definedName name="____ar4_1_1_2" localSheetId="0" hidden="1">{#N/A,#N/A,FALSE,"Aging Summary";#N/A,#N/A,FALSE,"Ratio Analysis";#N/A,#N/A,FALSE,"Test 120 Day Accts";#N/A,#N/A,FALSE,"Tickmarks"}</definedName>
    <definedName name="____ar4_1_1_3" localSheetId="0" hidden="1">{#N/A,#N/A,FALSE,"Aging Summary";#N/A,#N/A,FALSE,"Ratio Analysis";#N/A,#N/A,FALSE,"Test 120 Day Accts";#N/A,#N/A,FALSE,"Tickmarks"}</definedName>
    <definedName name="____ar4_1_2" localSheetId="0" hidden="1">{#N/A,#N/A,FALSE,"Aging Summary";#N/A,#N/A,FALSE,"Ratio Analysis";#N/A,#N/A,FALSE,"Test 120 Day Accts";#N/A,#N/A,FALSE,"Tickmarks"}</definedName>
    <definedName name="____ar4_1_3" localSheetId="0" hidden="1">{#N/A,#N/A,FALSE,"Aging Summary";#N/A,#N/A,FALSE,"Ratio Analysis";#N/A,#N/A,FALSE,"Test 120 Day Accts";#N/A,#N/A,FALSE,"Tickmarks"}</definedName>
    <definedName name="____ar4_1_4" localSheetId="0" hidden="1">{#N/A,#N/A,FALSE,"Aging Summary";#N/A,#N/A,FALSE,"Ratio Analysis";#N/A,#N/A,FALSE,"Test 120 Day Accts";#N/A,#N/A,FALSE,"Tickmarks"}</definedName>
    <definedName name="____ar4_2" localSheetId="0" hidden="1">{#N/A,#N/A,FALSE,"Aging Summary";#N/A,#N/A,FALSE,"Ratio Analysis";#N/A,#N/A,FALSE,"Test 120 Day Accts";#N/A,#N/A,FALSE,"Tickmarks"}</definedName>
    <definedName name="____ar4_3" localSheetId="0" hidden="1">{#N/A,#N/A,FALSE,"Aging Summary";#N/A,#N/A,FALSE,"Ratio Analysis";#N/A,#N/A,FALSE,"Test 120 Day Accts";#N/A,#N/A,FALSE,"Tickmarks"}</definedName>
    <definedName name="____ar4_4" localSheetId="0" hidden="1">{#N/A,#N/A,FALSE,"Aging Summary";#N/A,#N/A,FALSE,"Ratio Analysis";#N/A,#N/A,FALSE,"Test 120 Day Accts";#N/A,#N/A,FALSE,"Tickmarks"}</definedName>
    <definedName name="____AS3" localSheetId="0" hidden="1">{#N/A,#N/A,FALSE,"Aging Summary";#N/A,#N/A,FALSE,"Ratio Analysis";#N/A,#N/A,FALSE,"Test 120 Day Accts";#N/A,#N/A,FALSE,"Tickmarks"}</definedName>
    <definedName name="____AS3_1" localSheetId="0" hidden="1">{#N/A,#N/A,FALSE,"Aging Summary";#N/A,#N/A,FALSE,"Ratio Analysis";#N/A,#N/A,FALSE,"Test 120 Day Accts";#N/A,#N/A,FALSE,"Tickmarks"}</definedName>
    <definedName name="____AS3_1_1_1" localSheetId="0" hidden="1">{#N/A,#N/A,FALSE,"Aging Summary";#N/A,#N/A,FALSE,"Ratio Analysis";#N/A,#N/A,FALSE,"Test 120 Day Accts";#N/A,#N/A,FALSE,"Tickmarks"}</definedName>
    <definedName name="____AS3_1_1_2" localSheetId="0" hidden="1">{#N/A,#N/A,FALSE,"Aging Summary";#N/A,#N/A,FALSE,"Ratio Analysis";#N/A,#N/A,FALSE,"Test 120 Day Accts";#N/A,#N/A,FALSE,"Tickmarks"}</definedName>
    <definedName name="____AS3_1_1_3" localSheetId="0" hidden="1">{#N/A,#N/A,FALSE,"Aging Summary";#N/A,#N/A,FALSE,"Ratio Analysis";#N/A,#N/A,FALSE,"Test 120 Day Accts";#N/A,#N/A,FALSE,"Tickmarks"}</definedName>
    <definedName name="____AS3_1_2" localSheetId="0" hidden="1">{#N/A,#N/A,FALSE,"Aging Summary";#N/A,#N/A,FALSE,"Ratio Analysis";#N/A,#N/A,FALSE,"Test 120 Day Accts";#N/A,#N/A,FALSE,"Tickmarks"}</definedName>
    <definedName name="____AS3_1_3" localSheetId="0" hidden="1">{#N/A,#N/A,FALSE,"Aging Summary";#N/A,#N/A,FALSE,"Ratio Analysis";#N/A,#N/A,FALSE,"Test 120 Day Accts";#N/A,#N/A,FALSE,"Tickmarks"}</definedName>
    <definedName name="____AS3_1_4" localSheetId="0" hidden="1">{#N/A,#N/A,FALSE,"Aging Summary";#N/A,#N/A,FALSE,"Ratio Analysis";#N/A,#N/A,FALSE,"Test 120 Day Accts";#N/A,#N/A,FALSE,"Tickmarks"}</definedName>
    <definedName name="____AS3_2" localSheetId="0" hidden="1">{#N/A,#N/A,FALSE,"Aging Summary";#N/A,#N/A,FALSE,"Ratio Analysis";#N/A,#N/A,FALSE,"Test 120 Day Accts";#N/A,#N/A,FALSE,"Tickmarks"}</definedName>
    <definedName name="____AS3_3" localSheetId="0" hidden="1">{#N/A,#N/A,FALSE,"Aging Summary";#N/A,#N/A,FALSE,"Ratio Analysis";#N/A,#N/A,FALSE,"Test 120 Day Accts";#N/A,#N/A,FALSE,"Tickmarks"}</definedName>
    <definedName name="____AS3_4" localSheetId="0" hidden="1">{#N/A,#N/A,FALSE,"Aging Summary";#N/A,#N/A,FALSE,"Ratio Analysis";#N/A,#N/A,FALSE,"Test 120 Day Accts";#N/A,#N/A,FALSE,"Tickmarks"}</definedName>
    <definedName name="____AS4" localSheetId="0" hidden="1">{#N/A,#N/A,FALSE,"Aging Summary";#N/A,#N/A,FALSE,"Ratio Analysis";#N/A,#N/A,FALSE,"Test 120 Day Accts";#N/A,#N/A,FALSE,"Tickmarks"}</definedName>
    <definedName name="____AS4_1" localSheetId="0" hidden="1">{#N/A,#N/A,FALSE,"Aging Summary";#N/A,#N/A,FALSE,"Ratio Analysis";#N/A,#N/A,FALSE,"Test 120 Day Accts";#N/A,#N/A,FALSE,"Tickmarks"}</definedName>
    <definedName name="____AS4_1_1_1" localSheetId="0" hidden="1">{#N/A,#N/A,FALSE,"Aging Summary";#N/A,#N/A,FALSE,"Ratio Analysis";#N/A,#N/A,FALSE,"Test 120 Day Accts";#N/A,#N/A,FALSE,"Tickmarks"}</definedName>
    <definedName name="____AS4_1_1_2" localSheetId="0" hidden="1">{#N/A,#N/A,FALSE,"Aging Summary";#N/A,#N/A,FALSE,"Ratio Analysis";#N/A,#N/A,FALSE,"Test 120 Day Accts";#N/A,#N/A,FALSE,"Tickmarks"}</definedName>
    <definedName name="____AS4_1_1_3" localSheetId="0" hidden="1">{#N/A,#N/A,FALSE,"Aging Summary";#N/A,#N/A,FALSE,"Ratio Analysis";#N/A,#N/A,FALSE,"Test 120 Day Accts";#N/A,#N/A,FALSE,"Tickmarks"}</definedName>
    <definedName name="____AS4_1_2" localSheetId="0" hidden="1">{#N/A,#N/A,FALSE,"Aging Summary";#N/A,#N/A,FALSE,"Ratio Analysis";#N/A,#N/A,FALSE,"Test 120 Day Accts";#N/A,#N/A,FALSE,"Tickmarks"}</definedName>
    <definedName name="____AS4_1_3" localSheetId="0" hidden="1">{#N/A,#N/A,FALSE,"Aging Summary";#N/A,#N/A,FALSE,"Ratio Analysis";#N/A,#N/A,FALSE,"Test 120 Day Accts";#N/A,#N/A,FALSE,"Tickmarks"}</definedName>
    <definedName name="____AS4_1_4" localSheetId="0" hidden="1">{#N/A,#N/A,FALSE,"Aging Summary";#N/A,#N/A,FALSE,"Ratio Analysis";#N/A,#N/A,FALSE,"Test 120 Day Accts";#N/A,#N/A,FALSE,"Tickmarks"}</definedName>
    <definedName name="____AS4_2" localSheetId="0" hidden="1">{#N/A,#N/A,FALSE,"Aging Summary";#N/A,#N/A,FALSE,"Ratio Analysis";#N/A,#N/A,FALSE,"Test 120 Day Accts";#N/A,#N/A,FALSE,"Tickmarks"}</definedName>
    <definedName name="____AS4_3" localSheetId="0" hidden="1">{#N/A,#N/A,FALSE,"Aging Summary";#N/A,#N/A,FALSE,"Ratio Analysis";#N/A,#N/A,FALSE,"Test 120 Day Accts";#N/A,#N/A,FALSE,"Tickmarks"}</definedName>
    <definedName name="____AS4_4" localSheetId="0" hidden="1">{#N/A,#N/A,FALSE,"Aging Summary";#N/A,#N/A,FALSE,"Ratio Analysis";#N/A,#N/A,FALSE,"Test 120 Day Accts";#N/A,#N/A,FALSE,"Tickmarks"}</definedName>
    <definedName name="____ase1" localSheetId="0" hidden="1">{#N/A,#N/A,FALSE,"Aging Summary";#N/A,#N/A,FALSE,"Ratio Analysis";#N/A,#N/A,FALSE,"Test 120 Day Accts";#N/A,#N/A,FALSE,"Tickmarks"}</definedName>
    <definedName name="____ase1_1" localSheetId="0" hidden="1">{#N/A,#N/A,FALSE,"Aging Summary";#N/A,#N/A,FALSE,"Ratio Analysis";#N/A,#N/A,FALSE,"Test 120 Day Accts";#N/A,#N/A,FALSE,"Tickmarks"}</definedName>
    <definedName name="____ase1_1_1_1" localSheetId="0" hidden="1">{#N/A,#N/A,FALSE,"Aging Summary";#N/A,#N/A,FALSE,"Ratio Analysis";#N/A,#N/A,FALSE,"Test 120 Day Accts";#N/A,#N/A,FALSE,"Tickmarks"}</definedName>
    <definedName name="____ase1_1_1_2" localSheetId="0" hidden="1">{#N/A,#N/A,FALSE,"Aging Summary";#N/A,#N/A,FALSE,"Ratio Analysis";#N/A,#N/A,FALSE,"Test 120 Day Accts";#N/A,#N/A,FALSE,"Tickmarks"}</definedName>
    <definedName name="____ase1_1_1_3" localSheetId="0" hidden="1">{#N/A,#N/A,FALSE,"Aging Summary";#N/A,#N/A,FALSE,"Ratio Analysis";#N/A,#N/A,FALSE,"Test 120 Day Accts";#N/A,#N/A,FALSE,"Tickmarks"}</definedName>
    <definedName name="____ase1_1_2" localSheetId="0" hidden="1">{#N/A,#N/A,FALSE,"Aging Summary";#N/A,#N/A,FALSE,"Ratio Analysis";#N/A,#N/A,FALSE,"Test 120 Day Accts";#N/A,#N/A,FALSE,"Tickmarks"}</definedName>
    <definedName name="____ase1_1_3" localSheetId="0" hidden="1">{#N/A,#N/A,FALSE,"Aging Summary";#N/A,#N/A,FALSE,"Ratio Analysis";#N/A,#N/A,FALSE,"Test 120 Day Accts";#N/A,#N/A,FALSE,"Tickmarks"}</definedName>
    <definedName name="____ase1_1_4" localSheetId="0" hidden="1">{#N/A,#N/A,FALSE,"Aging Summary";#N/A,#N/A,FALSE,"Ratio Analysis";#N/A,#N/A,FALSE,"Test 120 Day Accts";#N/A,#N/A,FALSE,"Tickmarks"}</definedName>
    <definedName name="____ase1_2" localSheetId="0" hidden="1">{#N/A,#N/A,FALSE,"Aging Summary";#N/A,#N/A,FALSE,"Ratio Analysis";#N/A,#N/A,FALSE,"Test 120 Day Accts";#N/A,#N/A,FALSE,"Tickmarks"}</definedName>
    <definedName name="____ase1_3" localSheetId="0" hidden="1">{#N/A,#N/A,FALSE,"Aging Summary";#N/A,#N/A,FALSE,"Ratio Analysis";#N/A,#N/A,FALSE,"Test 120 Day Accts";#N/A,#N/A,FALSE,"Tickmarks"}</definedName>
    <definedName name="____ase1_4" localSheetId="0" hidden="1">{#N/A,#N/A,FALSE,"Aging Summary";#N/A,#N/A,FALSE,"Ratio Analysis";#N/A,#N/A,FALSE,"Test 120 Day Accts";#N/A,#N/A,FALSE,"Tickmarks"}</definedName>
    <definedName name="____ase4" localSheetId="0" hidden="1">{#N/A,#N/A,FALSE,"Aging Summary";#N/A,#N/A,FALSE,"Ratio Analysis";#N/A,#N/A,FALSE,"Test 120 Day Accts";#N/A,#N/A,FALSE,"Tickmarks"}</definedName>
    <definedName name="____ase4_1" localSheetId="0" hidden="1">{#N/A,#N/A,FALSE,"Aging Summary";#N/A,#N/A,FALSE,"Ratio Analysis";#N/A,#N/A,FALSE,"Test 120 Day Accts";#N/A,#N/A,FALSE,"Tickmarks"}</definedName>
    <definedName name="____ase4_1_1_1" localSheetId="0" hidden="1">{#N/A,#N/A,FALSE,"Aging Summary";#N/A,#N/A,FALSE,"Ratio Analysis";#N/A,#N/A,FALSE,"Test 120 Day Accts";#N/A,#N/A,FALSE,"Tickmarks"}</definedName>
    <definedName name="____ase4_1_1_2" localSheetId="0" hidden="1">{#N/A,#N/A,FALSE,"Aging Summary";#N/A,#N/A,FALSE,"Ratio Analysis";#N/A,#N/A,FALSE,"Test 120 Day Accts";#N/A,#N/A,FALSE,"Tickmarks"}</definedName>
    <definedName name="____ase4_1_1_3" localSheetId="0" hidden="1">{#N/A,#N/A,FALSE,"Aging Summary";#N/A,#N/A,FALSE,"Ratio Analysis";#N/A,#N/A,FALSE,"Test 120 Day Accts";#N/A,#N/A,FALSE,"Tickmarks"}</definedName>
    <definedName name="____ase4_1_2" localSheetId="0" hidden="1">{#N/A,#N/A,FALSE,"Aging Summary";#N/A,#N/A,FALSE,"Ratio Analysis";#N/A,#N/A,FALSE,"Test 120 Day Accts";#N/A,#N/A,FALSE,"Tickmarks"}</definedName>
    <definedName name="____ase4_1_3" localSheetId="0" hidden="1">{#N/A,#N/A,FALSE,"Aging Summary";#N/A,#N/A,FALSE,"Ratio Analysis";#N/A,#N/A,FALSE,"Test 120 Day Accts";#N/A,#N/A,FALSE,"Tickmarks"}</definedName>
    <definedName name="____ase4_1_4" localSheetId="0" hidden="1">{#N/A,#N/A,FALSE,"Aging Summary";#N/A,#N/A,FALSE,"Ratio Analysis";#N/A,#N/A,FALSE,"Test 120 Day Accts";#N/A,#N/A,FALSE,"Tickmarks"}</definedName>
    <definedName name="____ase4_2" localSheetId="0" hidden="1">{#N/A,#N/A,FALSE,"Aging Summary";#N/A,#N/A,FALSE,"Ratio Analysis";#N/A,#N/A,FALSE,"Test 120 Day Accts";#N/A,#N/A,FALSE,"Tickmarks"}</definedName>
    <definedName name="____ase4_3" localSheetId="0" hidden="1">{#N/A,#N/A,FALSE,"Aging Summary";#N/A,#N/A,FALSE,"Ratio Analysis";#N/A,#N/A,FALSE,"Test 120 Day Accts";#N/A,#N/A,FALSE,"Tickmarks"}</definedName>
    <definedName name="____ase4_4" localSheetId="0" hidden="1">{#N/A,#N/A,FALSE,"Aging Summary";#N/A,#N/A,FALSE,"Ratio Analysis";#N/A,#N/A,FALSE,"Test 120 Day Accts";#N/A,#N/A,FALSE,"Tickmarks"}</definedName>
    <definedName name="____asr1" localSheetId="0" hidden="1">{#N/A,#N/A,FALSE,"Aging Summary";#N/A,#N/A,FALSE,"Ratio Analysis";#N/A,#N/A,FALSE,"Test 120 Day Accts";#N/A,#N/A,FALSE,"Tickmarks"}</definedName>
    <definedName name="____asr1_1" localSheetId="0" hidden="1">{#N/A,#N/A,FALSE,"Aging Summary";#N/A,#N/A,FALSE,"Ratio Analysis";#N/A,#N/A,FALSE,"Test 120 Day Accts";#N/A,#N/A,FALSE,"Tickmarks"}</definedName>
    <definedName name="____asr1_1_1_1" localSheetId="0" hidden="1">{#N/A,#N/A,FALSE,"Aging Summary";#N/A,#N/A,FALSE,"Ratio Analysis";#N/A,#N/A,FALSE,"Test 120 Day Accts";#N/A,#N/A,FALSE,"Tickmarks"}</definedName>
    <definedName name="____asr1_1_1_2" localSheetId="0" hidden="1">{#N/A,#N/A,FALSE,"Aging Summary";#N/A,#N/A,FALSE,"Ratio Analysis";#N/A,#N/A,FALSE,"Test 120 Day Accts";#N/A,#N/A,FALSE,"Tickmarks"}</definedName>
    <definedName name="____asr1_1_1_3" localSheetId="0" hidden="1">{#N/A,#N/A,FALSE,"Aging Summary";#N/A,#N/A,FALSE,"Ratio Analysis";#N/A,#N/A,FALSE,"Test 120 Day Accts";#N/A,#N/A,FALSE,"Tickmarks"}</definedName>
    <definedName name="____asr1_1_2" localSheetId="0" hidden="1">{#N/A,#N/A,FALSE,"Aging Summary";#N/A,#N/A,FALSE,"Ratio Analysis";#N/A,#N/A,FALSE,"Test 120 Day Accts";#N/A,#N/A,FALSE,"Tickmarks"}</definedName>
    <definedName name="____asr1_1_3" localSheetId="0" hidden="1">{#N/A,#N/A,FALSE,"Aging Summary";#N/A,#N/A,FALSE,"Ratio Analysis";#N/A,#N/A,FALSE,"Test 120 Day Accts";#N/A,#N/A,FALSE,"Tickmarks"}</definedName>
    <definedName name="____asr1_1_4" localSheetId="0" hidden="1">{#N/A,#N/A,FALSE,"Aging Summary";#N/A,#N/A,FALSE,"Ratio Analysis";#N/A,#N/A,FALSE,"Test 120 Day Accts";#N/A,#N/A,FALSE,"Tickmarks"}</definedName>
    <definedName name="____asr1_2" localSheetId="0" hidden="1">{#N/A,#N/A,FALSE,"Aging Summary";#N/A,#N/A,FALSE,"Ratio Analysis";#N/A,#N/A,FALSE,"Test 120 Day Accts";#N/A,#N/A,FALSE,"Tickmarks"}</definedName>
    <definedName name="____asr1_3" localSheetId="0" hidden="1">{#N/A,#N/A,FALSE,"Aging Summary";#N/A,#N/A,FALSE,"Ratio Analysis";#N/A,#N/A,FALSE,"Test 120 Day Accts";#N/A,#N/A,FALSE,"Tickmarks"}</definedName>
    <definedName name="____asr1_4" localSheetId="0" hidden="1">{#N/A,#N/A,FALSE,"Aging Summary";#N/A,#N/A,FALSE,"Ratio Analysis";#N/A,#N/A,FALSE,"Test 120 Day Accts";#N/A,#N/A,FALSE,"Tickmarks"}</definedName>
    <definedName name="____asr4" localSheetId="0" hidden="1">{#N/A,#N/A,FALSE,"Aging Summary";#N/A,#N/A,FALSE,"Ratio Analysis";#N/A,#N/A,FALSE,"Test 120 Day Accts";#N/A,#N/A,FALSE,"Tickmarks"}</definedName>
    <definedName name="____asr4_1" localSheetId="0" hidden="1">{#N/A,#N/A,FALSE,"Aging Summary";#N/A,#N/A,FALSE,"Ratio Analysis";#N/A,#N/A,FALSE,"Test 120 Day Accts";#N/A,#N/A,FALSE,"Tickmarks"}</definedName>
    <definedName name="____asr4_1_1_1" localSheetId="0" hidden="1">{#N/A,#N/A,FALSE,"Aging Summary";#N/A,#N/A,FALSE,"Ratio Analysis";#N/A,#N/A,FALSE,"Test 120 Day Accts";#N/A,#N/A,FALSE,"Tickmarks"}</definedName>
    <definedName name="____asr4_1_1_2" localSheetId="0" hidden="1">{#N/A,#N/A,FALSE,"Aging Summary";#N/A,#N/A,FALSE,"Ratio Analysis";#N/A,#N/A,FALSE,"Test 120 Day Accts";#N/A,#N/A,FALSE,"Tickmarks"}</definedName>
    <definedName name="____asr4_1_1_3" localSheetId="0" hidden="1">{#N/A,#N/A,FALSE,"Aging Summary";#N/A,#N/A,FALSE,"Ratio Analysis";#N/A,#N/A,FALSE,"Test 120 Day Accts";#N/A,#N/A,FALSE,"Tickmarks"}</definedName>
    <definedName name="____asr4_1_2" localSheetId="0" hidden="1">{#N/A,#N/A,FALSE,"Aging Summary";#N/A,#N/A,FALSE,"Ratio Analysis";#N/A,#N/A,FALSE,"Test 120 Day Accts";#N/A,#N/A,FALSE,"Tickmarks"}</definedName>
    <definedName name="____asr4_1_3" localSheetId="0" hidden="1">{#N/A,#N/A,FALSE,"Aging Summary";#N/A,#N/A,FALSE,"Ratio Analysis";#N/A,#N/A,FALSE,"Test 120 Day Accts";#N/A,#N/A,FALSE,"Tickmarks"}</definedName>
    <definedName name="____asr4_1_4" localSheetId="0" hidden="1">{#N/A,#N/A,FALSE,"Aging Summary";#N/A,#N/A,FALSE,"Ratio Analysis";#N/A,#N/A,FALSE,"Test 120 Day Accts";#N/A,#N/A,FALSE,"Tickmarks"}</definedName>
    <definedName name="____asr4_2" localSheetId="0" hidden="1">{#N/A,#N/A,FALSE,"Aging Summary";#N/A,#N/A,FALSE,"Ratio Analysis";#N/A,#N/A,FALSE,"Test 120 Day Accts";#N/A,#N/A,FALSE,"Tickmarks"}</definedName>
    <definedName name="____asr4_3" localSheetId="0" hidden="1">{#N/A,#N/A,FALSE,"Aging Summary";#N/A,#N/A,FALSE,"Ratio Analysis";#N/A,#N/A,FALSE,"Test 120 Day Accts";#N/A,#N/A,FALSE,"Tickmarks"}</definedName>
    <definedName name="____asr4_4" localSheetId="0" hidden="1">{#N/A,#N/A,FALSE,"Aging Summary";#N/A,#N/A,FALSE,"Ratio Analysis";#N/A,#N/A,FALSE,"Test 120 Day Accts";#N/A,#N/A,FALSE,"Tickmarks"}</definedName>
    <definedName name="_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201" localSheetId="0" hidden="1">{#N/A,#N/A,FALSE,"Ocean";#N/A,#N/A,FALSE,"NewYork";#N/A,#N/A,FALSE,"Gateway";#N/A,#N/A,FALSE,"GVH";#N/A,#N/A,FALSE,"GVM";#N/A,#N/A,FALSE,"GVT"}</definedName>
    <definedName name="____B221" localSheetId="0" hidden="1">{#N/A,#N/A,FALSE,"Ocean";#N/A,#N/A,FALSE,"NewYork";#N/A,#N/A,FALSE,"Gateway";#N/A,#N/A,FALSE,"GVH";#N/A,#N/A,FALSE,"GVM";#N/A,#N/A,FALSE,"GVT"}</definedName>
    <definedName name="____del1" localSheetId="0" hidden="1">{#N/A,#N/A,FALSE,"95TOTAL"}</definedName>
    <definedName name="____E100" localSheetId="0" hidden="1">{#N/A,#N/A,FALSE,"OffAdvance";#N/A,#N/A,FALSE,"OffExpRprt";#N/A,#N/A,FALSE,"Entertmnt";#N/A,#N/A,FALSE,"Promotion";#N/A,#N/A,FALSE,"Travelling"}</definedName>
    <definedName name="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f1" localSheetId="0" hidden="1">{"Printsmall",#N/A,FALSE,"Balance Sheet"}</definedName>
    <definedName name="__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GM2" localSheetId="0" hidden="1">{#N/A,#N/A,FALSE,"B"}</definedName>
    <definedName name="____HP1" localSheetId="0" hidden="1">{#N/A,#N/A,FALSE,"Aging Summary";#N/A,#N/A,FALSE,"Ratio Analysis";#N/A,#N/A,FALSE,"Test 120 Day Accts";#N/A,#N/A,FALSE,"Tickmarks"}</definedName>
    <definedName name="____HP1_1" localSheetId="0" hidden="1">{#N/A,#N/A,FALSE,"Aging Summary";#N/A,#N/A,FALSE,"Ratio Analysis";#N/A,#N/A,FALSE,"Test 120 Day Accts";#N/A,#N/A,FALSE,"Tickmarks"}</definedName>
    <definedName name="____HP1_1_1_1" localSheetId="0" hidden="1">{#N/A,#N/A,FALSE,"Aging Summary";#N/A,#N/A,FALSE,"Ratio Analysis";#N/A,#N/A,FALSE,"Test 120 Day Accts";#N/A,#N/A,FALSE,"Tickmarks"}</definedName>
    <definedName name="____HP1_1_1_2" localSheetId="0" hidden="1">{#N/A,#N/A,FALSE,"Aging Summary";#N/A,#N/A,FALSE,"Ratio Analysis";#N/A,#N/A,FALSE,"Test 120 Day Accts";#N/A,#N/A,FALSE,"Tickmarks"}</definedName>
    <definedName name="____HP1_1_1_3" localSheetId="0" hidden="1">{#N/A,#N/A,FALSE,"Aging Summary";#N/A,#N/A,FALSE,"Ratio Analysis";#N/A,#N/A,FALSE,"Test 120 Day Accts";#N/A,#N/A,FALSE,"Tickmarks"}</definedName>
    <definedName name="____HP1_1_2" localSheetId="0" hidden="1">{#N/A,#N/A,FALSE,"Aging Summary";#N/A,#N/A,FALSE,"Ratio Analysis";#N/A,#N/A,FALSE,"Test 120 Day Accts";#N/A,#N/A,FALSE,"Tickmarks"}</definedName>
    <definedName name="____HP1_1_3" localSheetId="0" hidden="1">{#N/A,#N/A,FALSE,"Aging Summary";#N/A,#N/A,FALSE,"Ratio Analysis";#N/A,#N/A,FALSE,"Test 120 Day Accts";#N/A,#N/A,FALSE,"Tickmarks"}</definedName>
    <definedName name="____HP1_1_4" localSheetId="0" hidden="1">{#N/A,#N/A,FALSE,"Aging Summary";#N/A,#N/A,FALSE,"Ratio Analysis";#N/A,#N/A,FALSE,"Test 120 Day Accts";#N/A,#N/A,FALSE,"Tickmarks"}</definedName>
    <definedName name="____HP1_2" localSheetId="0" hidden="1">{#N/A,#N/A,FALSE,"Aging Summary";#N/A,#N/A,FALSE,"Ratio Analysis";#N/A,#N/A,FALSE,"Test 120 Day Accts";#N/A,#N/A,FALSE,"Tickmarks"}</definedName>
    <definedName name="____HP1_3" localSheetId="0" hidden="1">{#N/A,#N/A,FALSE,"Aging Summary";#N/A,#N/A,FALSE,"Ratio Analysis";#N/A,#N/A,FALSE,"Test 120 Day Accts";#N/A,#N/A,FALSE,"Tickmarks"}</definedName>
    <definedName name="____HP1_4" localSheetId="0" hidden="1">{#N/A,#N/A,FALSE,"Aging Summary";#N/A,#N/A,FALSE,"Ratio Analysis";#N/A,#N/A,FALSE,"Test 120 Day Accts";#N/A,#N/A,FALSE,"Tickmarks"}</definedName>
    <definedName name="____HP4" localSheetId="0" hidden="1">{#N/A,#N/A,FALSE,"Aging Summary";#N/A,#N/A,FALSE,"Ratio Analysis";#N/A,#N/A,FALSE,"Test 120 Day Accts";#N/A,#N/A,FALSE,"Tickmarks"}</definedName>
    <definedName name="____HP4_1" localSheetId="0" hidden="1">{#N/A,#N/A,FALSE,"Aging Summary";#N/A,#N/A,FALSE,"Ratio Analysis";#N/A,#N/A,FALSE,"Test 120 Day Accts";#N/A,#N/A,FALSE,"Tickmarks"}</definedName>
    <definedName name="____HP4_1_1_1" localSheetId="0" hidden="1">{#N/A,#N/A,FALSE,"Aging Summary";#N/A,#N/A,FALSE,"Ratio Analysis";#N/A,#N/A,FALSE,"Test 120 Day Accts";#N/A,#N/A,FALSE,"Tickmarks"}</definedName>
    <definedName name="____HP4_1_1_2" localSheetId="0" hidden="1">{#N/A,#N/A,FALSE,"Aging Summary";#N/A,#N/A,FALSE,"Ratio Analysis";#N/A,#N/A,FALSE,"Test 120 Day Accts";#N/A,#N/A,FALSE,"Tickmarks"}</definedName>
    <definedName name="____HP4_1_1_3" localSheetId="0" hidden="1">{#N/A,#N/A,FALSE,"Aging Summary";#N/A,#N/A,FALSE,"Ratio Analysis";#N/A,#N/A,FALSE,"Test 120 Day Accts";#N/A,#N/A,FALSE,"Tickmarks"}</definedName>
    <definedName name="____HP4_1_2" localSheetId="0" hidden="1">{#N/A,#N/A,FALSE,"Aging Summary";#N/A,#N/A,FALSE,"Ratio Analysis";#N/A,#N/A,FALSE,"Test 120 Day Accts";#N/A,#N/A,FALSE,"Tickmarks"}</definedName>
    <definedName name="____HP4_1_3" localSheetId="0" hidden="1">{#N/A,#N/A,FALSE,"Aging Summary";#N/A,#N/A,FALSE,"Ratio Analysis";#N/A,#N/A,FALSE,"Test 120 Day Accts";#N/A,#N/A,FALSE,"Tickmarks"}</definedName>
    <definedName name="____HP4_1_4" localSheetId="0" hidden="1">{#N/A,#N/A,FALSE,"Aging Summary";#N/A,#N/A,FALSE,"Ratio Analysis";#N/A,#N/A,FALSE,"Test 120 Day Accts";#N/A,#N/A,FALSE,"Tickmarks"}</definedName>
    <definedName name="____HP4_2" localSheetId="0" hidden="1">{#N/A,#N/A,FALSE,"Aging Summary";#N/A,#N/A,FALSE,"Ratio Analysis";#N/A,#N/A,FALSE,"Test 120 Day Accts";#N/A,#N/A,FALSE,"Tickmarks"}</definedName>
    <definedName name="____HP4_3" localSheetId="0" hidden="1">{#N/A,#N/A,FALSE,"Aging Summary";#N/A,#N/A,FALSE,"Ratio Analysis";#N/A,#N/A,FALSE,"Test 120 Day Accts";#N/A,#N/A,FALSE,"Tickmarks"}</definedName>
    <definedName name="____HP4_4" localSheetId="0" hidden="1">{#N/A,#N/A,FALSE,"Aging Summary";#N/A,#N/A,FALSE,"Ratio Analysis";#N/A,#N/A,FALSE,"Test 120 Day Accts";#N/A,#N/A,FALSE,"Tickmarks"}</definedName>
    <definedName name="____htl1" localSheetId="0" hidden="1">{"'Sheet1'!$A$4:$M$6"}</definedName>
    <definedName name="____htl1_1" localSheetId="0" hidden="1">{"'Sheet1'!$A$4:$M$6"}</definedName>
    <definedName name="____htl1_1_1" localSheetId="0" hidden="1">{"'Sheet1'!$A$4:$M$6"}</definedName>
    <definedName name="____htl1_1_1_1" localSheetId="0" hidden="1">{"'Sheet1'!$A$4:$M$6"}</definedName>
    <definedName name="____htl1_1_1_2" localSheetId="0" hidden="1">{"'Sheet1'!$A$4:$M$6"}</definedName>
    <definedName name="____htl1_1_1_3" localSheetId="0" hidden="1">{"'Sheet1'!$A$4:$M$6"}</definedName>
    <definedName name="____htl1_1_2" localSheetId="0" hidden="1">{"'Sheet1'!$A$4:$M$6"}</definedName>
    <definedName name="____htl1_1_3" localSheetId="0" hidden="1">{"'Sheet1'!$A$4:$M$6"}</definedName>
    <definedName name="____htl1_2" localSheetId="0" hidden="1">{"'Sheet1'!$A$4:$M$6"}</definedName>
    <definedName name="____htl1_3" localSheetId="0" hidden="1">{"'Sheet1'!$A$4:$M$6"}</definedName>
    <definedName name="____htl1_4" localSheetId="0" hidden="1">{"'Sheet1'!$A$4:$M$6"}</definedName>
    <definedName name="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K10" localSheetId="0" hidden="1">{#N/A,#N/A,FALSE,"Sheet1"}</definedName>
    <definedName name="____K100" localSheetId="0" hidden="1">{#N/A,#N/A,FALSE,"Co_BalSht";#N/A,#N/A,FALSE,"Co_IncStmt";#N/A,#N/A,FALSE,"Cons_BalSht";#N/A,#N/A,FALSE,"Cons_IncStmt";#N/A,#N/A,FALSE,"Cashflow"}</definedName>
    <definedName name="____K11" localSheetId="0" hidden="1">{#N/A,#N/A,FALSE,"Sheet1"}</definedName>
    <definedName name="____K2" localSheetId="0" hidden="1">{#N/A,#N/A,FALSE,"Sheet1"}</definedName>
    <definedName name="____KA1" localSheetId="0" hidden="1">{#N/A,#N/A,FALSE,"Sheet1"}</definedName>
    <definedName name="____Kay2008" localSheetId="0" hidden="1">{"SCH1B",#N/A,FALSE,"Canada";"SCH2B",#N/A,FALSE,"Canada"}</definedName>
    <definedName name="____New1" localSheetId="0" hidden="1">{#N/A,#N/A,FALSE,"Aging Summary";#N/A,#N/A,FALSE,"Ratio Analysis";#N/A,#N/A,FALSE,"Test 120 Day Accts";#N/A,#N/A,FALSE,"Tickmarks"}</definedName>
    <definedName name="____o1" localSheetId="0" hidden="1">{#N/A,#N/A,FALSE,"Aging Summary";#N/A,#N/A,FALSE,"Ratio Analysis";#N/A,#N/A,FALSE,"Test 120 Day Accts";#N/A,#N/A,FALSE,"Tickmarks"}</definedName>
    <definedName name="____o1_1" localSheetId="0" hidden="1">{#N/A,#N/A,FALSE,"Aging Summary";#N/A,#N/A,FALSE,"Ratio Analysis";#N/A,#N/A,FALSE,"Test 120 Day Accts";#N/A,#N/A,FALSE,"Tickmarks"}</definedName>
    <definedName name="____o1_1_1_1" localSheetId="0" hidden="1">{#N/A,#N/A,FALSE,"Aging Summary";#N/A,#N/A,FALSE,"Ratio Analysis";#N/A,#N/A,FALSE,"Test 120 Day Accts";#N/A,#N/A,FALSE,"Tickmarks"}</definedName>
    <definedName name="____o1_1_1_2" localSheetId="0" hidden="1">{#N/A,#N/A,FALSE,"Aging Summary";#N/A,#N/A,FALSE,"Ratio Analysis";#N/A,#N/A,FALSE,"Test 120 Day Accts";#N/A,#N/A,FALSE,"Tickmarks"}</definedName>
    <definedName name="____o1_1_1_3" localSheetId="0" hidden="1">{#N/A,#N/A,FALSE,"Aging Summary";#N/A,#N/A,FALSE,"Ratio Analysis";#N/A,#N/A,FALSE,"Test 120 Day Accts";#N/A,#N/A,FALSE,"Tickmarks"}</definedName>
    <definedName name="____o1_1_2" localSheetId="0" hidden="1">{#N/A,#N/A,FALSE,"Aging Summary";#N/A,#N/A,FALSE,"Ratio Analysis";#N/A,#N/A,FALSE,"Test 120 Day Accts";#N/A,#N/A,FALSE,"Tickmarks"}</definedName>
    <definedName name="____o1_1_3" localSheetId="0" hidden="1">{#N/A,#N/A,FALSE,"Aging Summary";#N/A,#N/A,FALSE,"Ratio Analysis";#N/A,#N/A,FALSE,"Test 120 Day Accts";#N/A,#N/A,FALSE,"Tickmarks"}</definedName>
    <definedName name="____o1_1_4" localSheetId="0" hidden="1">{#N/A,#N/A,FALSE,"Aging Summary";#N/A,#N/A,FALSE,"Ratio Analysis";#N/A,#N/A,FALSE,"Test 120 Day Accts";#N/A,#N/A,FALSE,"Tickmarks"}</definedName>
    <definedName name="____o1_2" localSheetId="0" hidden="1">{#N/A,#N/A,FALSE,"Aging Summary";#N/A,#N/A,FALSE,"Ratio Analysis";#N/A,#N/A,FALSE,"Test 120 Day Accts";#N/A,#N/A,FALSE,"Tickmarks"}</definedName>
    <definedName name="____o1_3" localSheetId="0" hidden="1">{#N/A,#N/A,FALSE,"Aging Summary";#N/A,#N/A,FALSE,"Ratio Analysis";#N/A,#N/A,FALSE,"Test 120 Day Accts";#N/A,#N/A,FALSE,"Tickmarks"}</definedName>
    <definedName name="____o1_4" localSheetId="0" hidden="1">{#N/A,#N/A,FALSE,"Aging Summary";#N/A,#N/A,FALSE,"Ratio Analysis";#N/A,#N/A,FALSE,"Test 120 Day Accts";#N/A,#N/A,FALSE,"Tickmarks"}</definedName>
    <definedName name="____o2" localSheetId="0" hidden="1">{#N/A,#N/A,FALSE,"Aging Summary";#N/A,#N/A,FALSE,"Ratio Analysis";#N/A,#N/A,FALSE,"Test 120 Day Accts";#N/A,#N/A,FALSE,"Tickmarks"}</definedName>
    <definedName name="____o2_1" localSheetId="0" hidden="1">{#N/A,#N/A,FALSE,"Aging Summary";#N/A,#N/A,FALSE,"Ratio Analysis";#N/A,#N/A,FALSE,"Test 120 Day Accts";#N/A,#N/A,FALSE,"Tickmarks"}</definedName>
    <definedName name="____o2_1_1_1" localSheetId="0" hidden="1">{#N/A,#N/A,FALSE,"Aging Summary";#N/A,#N/A,FALSE,"Ratio Analysis";#N/A,#N/A,FALSE,"Test 120 Day Accts";#N/A,#N/A,FALSE,"Tickmarks"}</definedName>
    <definedName name="____o2_1_1_2" localSheetId="0" hidden="1">{#N/A,#N/A,FALSE,"Aging Summary";#N/A,#N/A,FALSE,"Ratio Analysis";#N/A,#N/A,FALSE,"Test 120 Day Accts";#N/A,#N/A,FALSE,"Tickmarks"}</definedName>
    <definedName name="____o2_1_1_3" localSheetId="0" hidden="1">{#N/A,#N/A,FALSE,"Aging Summary";#N/A,#N/A,FALSE,"Ratio Analysis";#N/A,#N/A,FALSE,"Test 120 Day Accts";#N/A,#N/A,FALSE,"Tickmarks"}</definedName>
    <definedName name="____o2_1_2" localSheetId="0" hidden="1">{#N/A,#N/A,FALSE,"Aging Summary";#N/A,#N/A,FALSE,"Ratio Analysis";#N/A,#N/A,FALSE,"Test 120 Day Accts";#N/A,#N/A,FALSE,"Tickmarks"}</definedName>
    <definedName name="____o2_1_3" localSheetId="0" hidden="1">{#N/A,#N/A,FALSE,"Aging Summary";#N/A,#N/A,FALSE,"Ratio Analysis";#N/A,#N/A,FALSE,"Test 120 Day Accts";#N/A,#N/A,FALSE,"Tickmarks"}</definedName>
    <definedName name="____o2_1_4" localSheetId="0" hidden="1">{#N/A,#N/A,FALSE,"Aging Summary";#N/A,#N/A,FALSE,"Ratio Analysis";#N/A,#N/A,FALSE,"Test 120 Day Accts";#N/A,#N/A,FALSE,"Tickmarks"}</definedName>
    <definedName name="____o2_2" localSheetId="0" hidden="1">{#N/A,#N/A,FALSE,"Aging Summary";#N/A,#N/A,FALSE,"Ratio Analysis";#N/A,#N/A,FALSE,"Test 120 Day Accts";#N/A,#N/A,FALSE,"Tickmarks"}</definedName>
    <definedName name="____o2_3" localSheetId="0" hidden="1">{#N/A,#N/A,FALSE,"Aging Summary";#N/A,#N/A,FALSE,"Ratio Analysis";#N/A,#N/A,FALSE,"Test 120 Day Accts";#N/A,#N/A,FALSE,"Tickmarks"}</definedName>
    <definedName name="____o2_4" localSheetId="0" hidden="1">{#N/A,#N/A,FALSE,"Aging Summary";#N/A,#N/A,FALSE,"Ratio Analysis";#N/A,#N/A,FALSE,"Test 120 Day Accts";#N/A,#N/A,FALSE,"Tickmarks"}</definedName>
    <definedName name="____O3" localSheetId="0" hidden="1">{#N/A,#N/A,FALSE,"Sheet1"}</definedName>
    <definedName name="____o4" localSheetId="0" hidden="1">{#N/A,#N/A,FALSE,"Aging Summary";#N/A,#N/A,FALSE,"Ratio Analysis";#N/A,#N/A,FALSE,"Test 120 Day Accts";#N/A,#N/A,FALSE,"Tickmarks"}</definedName>
    <definedName name="____o4_1" localSheetId="0" hidden="1">{#N/A,#N/A,FALSE,"Aging Summary";#N/A,#N/A,FALSE,"Ratio Analysis";#N/A,#N/A,FALSE,"Test 120 Day Accts";#N/A,#N/A,FALSE,"Tickmarks"}</definedName>
    <definedName name="____o4_1_1_1" localSheetId="0" hidden="1">{#N/A,#N/A,FALSE,"Aging Summary";#N/A,#N/A,FALSE,"Ratio Analysis";#N/A,#N/A,FALSE,"Test 120 Day Accts";#N/A,#N/A,FALSE,"Tickmarks"}</definedName>
    <definedName name="____o4_1_1_2" localSheetId="0" hidden="1">{#N/A,#N/A,FALSE,"Aging Summary";#N/A,#N/A,FALSE,"Ratio Analysis";#N/A,#N/A,FALSE,"Test 120 Day Accts";#N/A,#N/A,FALSE,"Tickmarks"}</definedName>
    <definedName name="____o4_1_1_3" localSheetId="0" hidden="1">{#N/A,#N/A,FALSE,"Aging Summary";#N/A,#N/A,FALSE,"Ratio Analysis";#N/A,#N/A,FALSE,"Test 120 Day Accts";#N/A,#N/A,FALSE,"Tickmarks"}</definedName>
    <definedName name="____o4_1_2" localSheetId="0" hidden="1">{#N/A,#N/A,FALSE,"Aging Summary";#N/A,#N/A,FALSE,"Ratio Analysis";#N/A,#N/A,FALSE,"Test 120 Day Accts";#N/A,#N/A,FALSE,"Tickmarks"}</definedName>
    <definedName name="____o4_1_3" localSheetId="0" hidden="1">{#N/A,#N/A,FALSE,"Aging Summary";#N/A,#N/A,FALSE,"Ratio Analysis";#N/A,#N/A,FALSE,"Test 120 Day Accts";#N/A,#N/A,FALSE,"Tickmarks"}</definedName>
    <definedName name="____o4_1_4" localSheetId="0" hidden="1">{#N/A,#N/A,FALSE,"Aging Summary";#N/A,#N/A,FALSE,"Ratio Analysis";#N/A,#N/A,FALSE,"Test 120 Day Accts";#N/A,#N/A,FALSE,"Tickmarks"}</definedName>
    <definedName name="____o4_2" localSheetId="0" hidden="1">{#N/A,#N/A,FALSE,"Aging Summary";#N/A,#N/A,FALSE,"Ratio Analysis";#N/A,#N/A,FALSE,"Test 120 Day Accts";#N/A,#N/A,FALSE,"Tickmarks"}</definedName>
    <definedName name="____o4_3" localSheetId="0" hidden="1">{#N/A,#N/A,FALSE,"Aging Summary";#N/A,#N/A,FALSE,"Ratio Analysis";#N/A,#N/A,FALSE,"Test 120 Day Accts";#N/A,#N/A,FALSE,"Tickmarks"}</definedName>
    <definedName name="____o4_4" localSheetId="0" hidden="1">{#N/A,#N/A,FALSE,"Aging Summary";#N/A,#N/A,FALSE,"Ratio Analysis";#N/A,#N/A,FALSE,"Test 120 Day Accts";#N/A,#N/A,FALSE,"Tickmarks"}</definedName>
    <definedName name="__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rio3" localSheetId="0" hidden="1">{#N/A,#N/A,FALSE,"资产负债表";#N/A,#N/A,FALSE,"资产负债表"}</definedName>
    <definedName name="____rob2" localSheetId="0" hidden="1">{"GLI-Income Statement",#N/A,FALSE,"gli";"GLI - Balance Sheet Wksht",#N/A,FALSE,"gli";"GLI-Cash Flow",#N/A,FALSE,"gli";"GLI Qtrly Stats",#N/A,FALSE,"gli"}</definedName>
    <definedName name="____rup1" localSheetId="0" hidden="1">{#N/A,#N/A,FALSE,"Aging Summary";#N/A,#N/A,FALSE,"Ratio Analysis";#N/A,#N/A,FALSE,"Test 120 Day Accts";#N/A,#N/A,FALSE,"Tickmarks"}</definedName>
    <definedName name="____rup1_1" localSheetId="0" hidden="1">{#N/A,#N/A,FALSE,"Aging Summary";#N/A,#N/A,FALSE,"Ratio Analysis";#N/A,#N/A,FALSE,"Test 120 Day Accts";#N/A,#N/A,FALSE,"Tickmarks"}</definedName>
    <definedName name="____rup1_1_1_1" localSheetId="0" hidden="1">{#N/A,#N/A,FALSE,"Aging Summary";#N/A,#N/A,FALSE,"Ratio Analysis";#N/A,#N/A,FALSE,"Test 120 Day Accts";#N/A,#N/A,FALSE,"Tickmarks"}</definedName>
    <definedName name="____rup1_1_1_2" localSheetId="0" hidden="1">{#N/A,#N/A,FALSE,"Aging Summary";#N/A,#N/A,FALSE,"Ratio Analysis";#N/A,#N/A,FALSE,"Test 120 Day Accts";#N/A,#N/A,FALSE,"Tickmarks"}</definedName>
    <definedName name="____rup1_1_1_3" localSheetId="0" hidden="1">{#N/A,#N/A,FALSE,"Aging Summary";#N/A,#N/A,FALSE,"Ratio Analysis";#N/A,#N/A,FALSE,"Test 120 Day Accts";#N/A,#N/A,FALSE,"Tickmarks"}</definedName>
    <definedName name="____rup1_1_2" localSheetId="0" hidden="1">{#N/A,#N/A,FALSE,"Aging Summary";#N/A,#N/A,FALSE,"Ratio Analysis";#N/A,#N/A,FALSE,"Test 120 Day Accts";#N/A,#N/A,FALSE,"Tickmarks"}</definedName>
    <definedName name="____rup1_1_3" localSheetId="0" hidden="1">{#N/A,#N/A,FALSE,"Aging Summary";#N/A,#N/A,FALSE,"Ratio Analysis";#N/A,#N/A,FALSE,"Test 120 Day Accts";#N/A,#N/A,FALSE,"Tickmarks"}</definedName>
    <definedName name="____rup1_1_4" localSheetId="0" hidden="1">{#N/A,#N/A,FALSE,"Aging Summary";#N/A,#N/A,FALSE,"Ratio Analysis";#N/A,#N/A,FALSE,"Test 120 Day Accts";#N/A,#N/A,FALSE,"Tickmarks"}</definedName>
    <definedName name="____rup1_2" localSheetId="0" hidden="1">{#N/A,#N/A,FALSE,"Aging Summary";#N/A,#N/A,FALSE,"Ratio Analysis";#N/A,#N/A,FALSE,"Test 120 Day Accts";#N/A,#N/A,FALSE,"Tickmarks"}</definedName>
    <definedName name="____rup1_3" localSheetId="0" hidden="1">{#N/A,#N/A,FALSE,"Aging Summary";#N/A,#N/A,FALSE,"Ratio Analysis";#N/A,#N/A,FALSE,"Test 120 Day Accts";#N/A,#N/A,FALSE,"Tickmarks"}</definedName>
    <definedName name="____rup1_4" localSheetId="0" hidden="1">{#N/A,#N/A,FALSE,"Aging Summary";#N/A,#N/A,FALSE,"Ratio Analysis";#N/A,#N/A,FALSE,"Test 120 Day Accts";#N/A,#N/A,FALSE,"Tickmarks"}</definedName>
    <definedName name="____rup4" localSheetId="0" hidden="1">{#N/A,#N/A,FALSE,"Aging Summary";#N/A,#N/A,FALSE,"Ratio Analysis";#N/A,#N/A,FALSE,"Test 120 Day Accts";#N/A,#N/A,FALSE,"Tickmarks"}</definedName>
    <definedName name="____rup4_1" localSheetId="0" hidden="1">{#N/A,#N/A,FALSE,"Aging Summary";#N/A,#N/A,FALSE,"Ratio Analysis";#N/A,#N/A,FALSE,"Test 120 Day Accts";#N/A,#N/A,FALSE,"Tickmarks"}</definedName>
    <definedName name="____rup4_1_1_1" localSheetId="0" hidden="1">{#N/A,#N/A,FALSE,"Aging Summary";#N/A,#N/A,FALSE,"Ratio Analysis";#N/A,#N/A,FALSE,"Test 120 Day Accts";#N/A,#N/A,FALSE,"Tickmarks"}</definedName>
    <definedName name="____rup4_1_1_2" localSheetId="0" hidden="1">{#N/A,#N/A,FALSE,"Aging Summary";#N/A,#N/A,FALSE,"Ratio Analysis";#N/A,#N/A,FALSE,"Test 120 Day Accts";#N/A,#N/A,FALSE,"Tickmarks"}</definedName>
    <definedName name="____rup4_1_1_3" localSheetId="0" hidden="1">{#N/A,#N/A,FALSE,"Aging Summary";#N/A,#N/A,FALSE,"Ratio Analysis";#N/A,#N/A,FALSE,"Test 120 Day Accts";#N/A,#N/A,FALSE,"Tickmarks"}</definedName>
    <definedName name="____rup4_1_2" localSheetId="0" hidden="1">{#N/A,#N/A,FALSE,"Aging Summary";#N/A,#N/A,FALSE,"Ratio Analysis";#N/A,#N/A,FALSE,"Test 120 Day Accts";#N/A,#N/A,FALSE,"Tickmarks"}</definedName>
    <definedName name="____rup4_1_3" localSheetId="0" hidden="1">{#N/A,#N/A,FALSE,"Aging Summary";#N/A,#N/A,FALSE,"Ratio Analysis";#N/A,#N/A,FALSE,"Test 120 Day Accts";#N/A,#N/A,FALSE,"Tickmarks"}</definedName>
    <definedName name="____rup4_1_4" localSheetId="0" hidden="1">{#N/A,#N/A,FALSE,"Aging Summary";#N/A,#N/A,FALSE,"Ratio Analysis";#N/A,#N/A,FALSE,"Test 120 Day Accts";#N/A,#N/A,FALSE,"Tickmarks"}</definedName>
    <definedName name="____rup4_2" localSheetId="0" hidden="1">{#N/A,#N/A,FALSE,"Aging Summary";#N/A,#N/A,FALSE,"Ratio Analysis";#N/A,#N/A,FALSE,"Test 120 Day Accts";#N/A,#N/A,FALSE,"Tickmarks"}</definedName>
    <definedName name="____rup4_3" localSheetId="0" hidden="1">{#N/A,#N/A,FALSE,"Aging Summary";#N/A,#N/A,FALSE,"Ratio Analysis";#N/A,#N/A,FALSE,"Test 120 Day Accts";#N/A,#N/A,FALSE,"Tickmarks"}</definedName>
    <definedName name="____rup4_4" localSheetId="0" hidden="1">{#N/A,#N/A,FALSE,"Aging Summary";#N/A,#N/A,FALSE,"Ratio Analysis";#N/A,#N/A,FALSE,"Test 120 Day Accts";#N/A,#N/A,FALSE,"Tickmarks"}</definedName>
    <definedName name="____SDF1" localSheetId="0" hidden="1">{#N/A,#N/A,FALSE,"OI";#N/A,#N/A,FALSE,"EiD"}</definedName>
    <definedName name="____T2" localSheetId="0" hidden="1">{#N/A,#N/A,FALSE,"Sheet1"}</definedName>
    <definedName name="____TBC95" localSheetId="0" hidden="1">{#N/A,#N/A,FALSE,"Co_BalSht";#N/A,#N/A,FALSE,"Co_IncStmt";#N/A,#N/A,FALSE,"Cons_BalSht";#N/A,#N/A,FALSE,"Cons_IncStmt";#N/A,#N/A,FALSE,"Cashflow"}</definedName>
    <definedName name="____U400" localSheetId="0" hidden="1">{#N/A,#N/A,FALSE,"Marketing";#N/A,#N/A,FALSE,"Selling";#N/A,#N/A,FALSE,"Promotional";#N/A,#N/A,FALSE,"Advertising"}</definedName>
    <definedName name="____UB1" localSheetId="0" hidden="1">{"'Feb 99'!$A$1:$G$30"}</definedName>
    <definedName name="____UB2" localSheetId="0" hidden="1">{"'Feb 99'!$A$1:$G$30"}</definedName>
    <definedName name="____v2" localSheetId="0" hidden="1">{"vue1",#N/A,FALSE,"synthese";"vue2",#N/A,FALSE,"synthese"}</definedName>
    <definedName name="___A1" localSheetId="0" hidden="1">{"SCH2C",#N/A,FALSE,"North America"}</definedName>
    <definedName name="___A100" localSheetId="0" hidden="1">{#N/A,#N/A,FALSE,"Ocean";#N/A,#N/A,FALSE,"NewYork";#N/A,#N/A,FALSE,"Gateway";#N/A,#N/A,FALSE,"GVH";#N/A,#N/A,FALSE,"GVM";#N/A,#N/A,FALSE,"GVT"}</definedName>
    <definedName name="_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_aaa1" localSheetId="0" hidden="1">{"SCH1B",#N/A,FALSE,"Canada";"SCH2B",#N/A,FALSE,"Canada"}</definedName>
    <definedName name="___aaa2" localSheetId="0" hidden="1">{"SCH1B",#N/A,FALSE,"Canada";"SCH2B",#N/A,FALSE,"Canada"}</definedName>
    <definedName name="___ABC1" localSheetId="0" hidden="1">{#N/A,#N/A,FALSE,"Co_BalSht";#N/A,#N/A,FALSE,"Co_IncStmt";#N/A,#N/A,FALSE,"Cons_BalSht";#N/A,#N/A,FALSE,"Cons_IncStmt";#N/A,#N/A,FALSE,"Cashflow"}</definedName>
    <definedName name="___ABC2" localSheetId="0" hidden="1">{#N/A,#N/A,FALSE,"Co_BalSht";#N/A,#N/A,FALSE,"Co_IncStmt";#N/A,#N/A,FALSE,"Cons_BalSht";#N/A,#N/A,FALSE,"Cons_IncStmt";#N/A,#N/A,FALSE,"Cashflow"}</definedName>
    <definedName name="___AE1" localSheetId="0" hidden="1">{#N/A,#N/A,FALSE,"Aging Summary";#N/A,#N/A,FALSE,"Ratio Analysis";#N/A,#N/A,FALSE,"Test 120 Day Accts";#N/A,#N/A,FALSE,"Tickmarks"}</definedName>
    <definedName name="___AE1_1" localSheetId="0" hidden="1">{#N/A,#N/A,FALSE,"Aging Summary";#N/A,#N/A,FALSE,"Ratio Analysis";#N/A,#N/A,FALSE,"Test 120 Day Accts";#N/A,#N/A,FALSE,"Tickmarks"}</definedName>
    <definedName name="___AE1_1_1_1" localSheetId="0" hidden="1">{#N/A,#N/A,FALSE,"Aging Summary";#N/A,#N/A,FALSE,"Ratio Analysis";#N/A,#N/A,FALSE,"Test 120 Day Accts";#N/A,#N/A,FALSE,"Tickmarks"}</definedName>
    <definedName name="___AE1_1_1_2" localSheetId="0" hidden="1">{#N/A,#N/A,FALSE,"Aging Summary";#N/A,#N/A,FALSE,"Ratio Analysis";#N/A,#N/A,FALSE,"Test 120 Day Accts";#N/A,#N/A,FALSE,"Tickmarks"}</definedName>
    <definedName name="___AE1_1_1_3" localSheetId="0" hidden="1">{#N/A,#N/A,FALSE,"Aging Summary";#N/A,#N/A,FALSE,"Ratio Analysis";#N/A,#N/A,FALSE,"Test 120 Day Accts";#N/A,#N/A,FALSE,"Tickmarks"}</definedName>
    <definedName name="___AE1_1_2" localSheetId="0" hidden="1">{#N/A,#N/A,FALSE,"Aging Summary";#N/A,#N/A,FALSE,"Ratio Analysis";#N/A,#N/A,FALSE,"Test 120 Day Accts";#N/A,#N/A,FALSE,"Tickmarks"}</definedName>
    <definedName name="___AE1_1_3" localSheetId="0" hidden="1">{#N/A,#N/A,FALSE,"Aging Summary";#N/A,#N/A,FALSE,"Ratio Analysis";#N/A,#N/A,FALSE,"Test 120 Day Accts";#N/A,#N/A,FALSE,"Tickmarks"}</definedName>
    <definedName name="___AE1_1_4" localSheetId="0" hidden="1">{#N/A,#N/A,FALSE,"Aging Summary";#N/A,#N/A,FALSE,"Ratio Analysis";#N/A,#N/A,FALSE,"Test 120 Day Accts";#N/A,#N/A,FALSE,"Tickmarks"}</definedName>
    <definedName name="___AE1_2" localSheetId="0" hidden="1">{#N/A,#N/A,FALSE,"Aging Summary";#N/A,#N/A,FALSE,"Ratio Analysis";#N/A,#N/A,FALSE,"Test 120 Day Accts";#N/A,#N/A,FALSE,"Tickmarks"}</definedName>
    <definedName name="___AE1_3" localSheetId="0" hidden="1">{#N/A,#N/A,FALSE,"Aging Summary";#N/A,#N/A,FALSE,"Ratio Analysis";#N/A,#N/A,FALSE,"Test 120 Day Accts";#N/A,#N/A,FALSE,"Tickmarks"}</definedName>
    <definedName name="___AE1_4" localSheetId="0" hidden="1">{#N/A,#N/A,FALSE,"Aging Summary";#N/A,#N/A,FALSE,"Ratio Analysis";#N/A,#N/A,FALSE,"Test 120 Day Accts";#N/A,#N/A,FALSE,"Tickmarks"}</definedName>
    <definedName name="___AE2" localSheetId="0" hidden="1">{#N/A,#N/A,FALSE,"Aging Summary";#N/A,#N/A,FALSE,"Ratio Analysis";#N/A,#N/A,FALSE,"Test 120 Day Accts";#N/A,#N/A,FALSE,"Tickmarks"}</definedName>
    <definedName name="___AE2_1" localSheetId="0" hidden="1">{#N/A,#N/A,FALSE,"Aging Summary";#N/A,#N/A,FALSE,"Ratio Analysis";#N/A,#N/A,FALSE,"Test 120 Day Accts";#N/A,#N/A,FALSE,"Tickmarks"}</definedName>
    <definedName name="___AE2_1_1_1" localSheetId="0" hidden="1">{#N/A,#N/A,FALSE,"Aging Summary";#N/A,#N/A,FALSE,"Ratio Analysis";#N/A,#N/A,FALSE,"Test 120 Day Accts";#N/A,#N/A,FALSE,"Tickmarks"}</definedName>
    <definedName name="___AE2_1_1_2" localSheetId="0" hidden="1">{#N/A,#N/A,FALSE,"Aging Summary";#N/A,#N/A,FALSE,"Ratio Analysis";#N/A,#N/A,FALSE,"Test 120 Day Accts";#N/A,#N/A,FALSE,"Tickmarks"}</definedName>
    <definedName name="___AE2_1_1_3" localSheetId="0" hidden="1">{#N/A,#N/A,FALSE,"Aging Summary";#N/A,#N/A,FALSE,"Ratio Analysis";#N/A,#N/A,FALSE,"Test 120 Day Accts";#N/A,#N/A,FALSE,"Tickmarks"}</definedName>
    <definedName name="___AE2_1_2" localSheetId="0" hidden="1">{#N/A,#N/A,FALSE,"Aging Summary";#N/A,#N/A,FALSE,"Ratio Analysis";#N/A,#N/A,FALSE,"Test 120 Day Accts";#N/A,#N/A,FALSE,"Tickmarks"}</definedName>
    <definedName name="___AE2_1_3" localSheetId="0" hidden="1">{#N/A,#N/A,FALSE,"Aging Summary";#N/A,#N/A,FALSE,"Ratio Analysis";#N/A,#N/A,FALSE,"Test 120 Day Accts";#N/A,#N/A,FALSE,"Tickmarks"}</definedName>
    <definedName name="___AE2_1_4" localSheetId="0" hidden="1">{#N/A,#N/A,FALSE,"Aging Summary";#N/A,#N/A,FALSE,"Ratio Analysis";#N/A,#N/A,FALSE,"Test 120 Day Accts";#N/A,#N/A,FALSE,"Tickmarks"}</definedName>
    <definedName name="___AE2_2" localSheetId="0" hidden="1">{#N/A,#N/A,FALSE,"Aging Summary";#N/A,#N/A,FALSE,"Ratio Analysis";#N/A,#N/A,FALSE,"Test 120 Day Accts";#N/A,#N/A,FALSE,"Tickmarks"}</definedName>
    <definedName name="___AE2_3" localSheetId="0" hidden="1">{#N/A,#N/A,FALSE,"Aging Summary";#N/A,#N/A,FALSE,"Ratio Analysis";#N/A,#N/A,FALSE,"Test 120 Day Accts";#N/A,#N/A,FALSE,"Tickmarks"}</definedName>
    <definedName name="___AE2_4" localSheetId="0" hidden="1">{#N/A,#N/A,FALSE,"Aging Summary";#N/A,#N/A,FALSE,"Ratio Analysis";#N/A,#N/A,FALSE,"Test 120 Day Accts";#N/A,#N/A,FALSE,"Tickmarks"}</definedName>
    <definedName name="___AE4" localSheetId="0" hidden="1">{#N/A,#N/A,FALSE,"Aging Summary";#N/A,#N/A,FALSE,"Ratio Analysis";#N/A,#N/A,FALSE,"Test 120 Day Accts";#N/A,#N/A,FALSE,"Tickmarks"}</definedName>
    <definedName name="___AE4_1" localSheetId="0" hidden="1">{#N/A,#N/A,FALSE,"Aging Summary";#N/A,#N/A,FALSE,"Ratio Analysis";#N/A,#N/A,FALSE,"Test 120 Day Accts";#N/A,#N/A,FALSE,"Tickmarks"}</definedName>
    <definedName name="___AE4_1_1_1" localSheetId="0" hidden="1">{#N/A,#N/A,FALSE,"Aging Summary";#N/A,#N/A,FALSE,"Ratio Analysis";#N/A,#N/A,FALSE,"Test 120 Day Accts";#N/A,#N/A,FALSE,"Tickmarks"}</definedName>
    <definedName name="___AE4_1_1_2" localSheetId="0" hidden="1">{#N/A,#N/A,FALSE,"Aging Summary";#N/A,#N/A,FALSE,"Ratio Analysis";#N/A,#N/A,FALSE,"Test 120 Day Accts";#N/A,#N/A,FALSE,"Tickmarks"}</definedName>
    <definedName name="___AE4_1_1_3" localSheetId="0" hidden="1">{#N/A,#N/A,FALSE,"Aging Summary";#N/A,#N/A,FALSE,"Ratio Analysis";#N/A,#N/A,FALSE,"Test 120 Day Accts";#N/A,#N/A,FALSE,"Tickmarks"}</definedName>
    <definedName name="___AE4_1_2" localSheetId="0" hidden="1">{#N/A,#N/A,FALSE,"Aging Summary";#N/A,#N/A,FALSE,"Ratio Analysis";#N/A,#N/A,FALSE,"Test 120 Day Accts";#N/A,#N/A,FALSE,"Tickmarks"}</definedName>
    <definedName name="___AE4_1_3" localSheetId="0" hidden="1">{#N/A,#N/A,FALSE,"Aging Summary";#N/A,#N/A,FALSE,"Ratio Analysis";#N/A,#N/A,FALSE,"Test 120 Day Accts";#N/A,#N/A,FALSE,"Tickmarks"}</definedName>
    <definedName name="___AE4_1_4" localSheetId="0" hidden="1">{#N/A,#N/A,FALSE,"Aging Summary";#N/A,#N/A,FALSE,"Ratio Analysis";#N/A,#N/A,FALSE,"Test 120 Day Accts";#N/A,#N/A,FALSE,"Tickmarks"}</definedName>
    <definedName name="___AE4_2" localSheetId="0" hidden="1">{#N/A,#N/A,FALSE,"Aging Summary";#N/A,#N/A,FALSE,"Ratio Analysis";#N/A,#N/A,FALSE,"Test 120 Day Accts";#N/A,#N/A,FALSE,"Tickmarks"}</definedName>
    <definedName name="___AE4_3" localSheetId="0" hidden="1">{#N/A,#N/A,FALSE,"Aging Summary";#N/A,#N/A,FALSE,"Ratio Analysis";#N/A,#N/A,FALSE,"Test 120 Day Accts";#N/A,#N/A,FALSE,"Tickmarks"}</definedName>
    <definedName name="___AE4_4" localSheetId="0" hidden="1">{#N/A,#N/A,FALSE,"Aging Summary";#N/A,#N/A,FALSE,"Ratio Analysis";#N/A,#N/A,FALSE,"Test 120 Day Accts";#N/A,#N/A,FALSE,"Tickmarks"}</definedName>
    <definedName name="___ar1" localSheetId="0" hidden="1">{#N/A,#N/A,FALSE,"Aging Summary";#N/A,#N/A,FALSE,"Ratio Analysis";#N/A,#N/A,FALSE,"Test 120 Day Accts";#N/A,#N/A,FALSE,"Tickmarks"}</definedName>
    <definedName name="___ar1_1" localSheetId="0" hidden="1">{#N/A,#N/A,FALSE,"Aging Summary";#N/A,#N/A,FALSE,"Ratio Analysis";#N/A,#N/A,FALSE,"Test 120 Day Accts";#N/A,#N/A,FALSE,"Tickmarks"}</definedName>
    <definedName name="___ar1_1_1_1" localSheetId="0" hidden="1">{#N/A,#N/A,FALSE,"Aging Summary";#N/A,#N/A,FALSE,"Ratio Analysis";#N/A,#N/A,FALSE,"Test 120 Day Accts";#N/A,#N/A,FALSE,"Tickmarks"}</definedName>
    <definedName name="___ar1_1_1_2" localSheetId="0" hidden="1">{#N/A,#N/A,FALSE,"Aging Summary";#N/A,#N/A,FALSE,"Ratio Analysis";#N/A,#N/A,FALSE,"Test 120 Day Accts";#N/A,#N/A,FALSE,"Tickmarks"}</definedName>
    <definedName name="___ar1_1_1_3" localSheetId="0" hidden="1">{#N/A,#N/A,FALSE,"Aging Summary";#N/A,#N/A,FALSE,"Ratio Analysis";#N/A,#N/A,FALSE,"Test 120 Day Accts";#N/A,#N/A,FALSE,"Tickmarks"}</definedName>
    <definedName name="___ar1_1_2" localSheetId="0" hidden="1">{#N/A,#N/A,FALSE,"Aging Summary";#N/A,#N/A,FALSE,"Ratio Analysis";#N/A,#N/A,FALSE,"Test 120 Day Accts";#N/A,#N/A,FALSE,"Tickmarks"}</definedName>
    <definedName name="___ar1_1_3" localSheetId="0" hidden="1">{#N/A,#N/A,FALSE,"Aging Summary";#N/A,#N/A,FALSE,"Ratio Analysis";#N/A,#N/A,FALSE,"Test 120 Day Accts";#N/A,#N/A,FALSE,"Tickmarks"}</definedName>
    <definedName name="___ar1_1_4" localSheetId="0" hidden="1">{#N/A,#N/A,FALSE,"Aging Summary";#N/A,#N/A,FALSE,"Ratio Analysis";#N/A,#N/A,FALSE,"Test 120 Day Accts";#N/A,#N/A,FALSE,"Tickmarks"}</definedName>
    <definedName name="___ar1_2" localSheetId="0" hidden="1">{#N/A,#N/A,FALSE,"Aging Summary";#N/A,#N/A,FALSE,"Ratio Analysis";#N/A,#N/A,FALSE,"Test 120 Day Accts";#N/A,#N/A,FALSE,"Tickmarks"}</definedName>
    <definedName name="___ar1_3" localSheetId="0" hidden="1">{#N/A,#N/A,FALSE,"Aging Summary";#N/A,#N/A,FALSE,"Ratio Analysis";#N/A,#N/A,FALSE,"Test 120 Day Accts";#N/A,#N/A,FALSE,"Tickmarks"}</definedName>
    <definedName name="___ar1_4" localSheetId="0" hidden="1">{#N/A,#N/A,FALSE,"Aging Summary";#N/A,#N/A,FALSE,"Ratio Analysis";#N/A,#N/A,FALSE,"Test 120 Day Accts";#N/A,#N/A,FALSE,"Tickmarks"}</definedName>
    <definedName name="___ar4" localSheetId="0" hidden="1">{#N/A,#N/A,FALSE,"Aging Summary";#N/A,#N/A,FALSE,"Ratio Analysis";#N/A,#N/A,FALSE,"Test 120 Day Accts";#N/A,#N/A,FALSE,"Tickmarks"}</definedName>
    <definedName name="___ar4_1" localSheetId="0" hidden="1">{#N/A,#N/A,FALSE,"Aging Summary";#N/A,#N/A,FALSE,"Ratio Analysis";#N/A,#N/A,FALSE,"Test 120 Day Accts";#N/A,#N/A,FALSE,"Tickmarks"}</definedName>
    <definedName name="___ar4_1_1_1" localSheetId="0" hidden="1">{#N/A,#N/A,FALSE,"Aging Summary";#N/A,#N/A,FALSE,"Ratio Analysis";#N/A,#N/A,FALSE,"Test 120 Day Accts";#N/A,#N/A,FALSE,"Tickmarks"}</definedName>
    <definedName name="___ar4_1_1_2" localSheetId="0" hidden="1">{#N/A,#N/A,FALSE,"Aging Summary";#N/A,#N/A,FALSE,"Ratio Analysis";#N/A,#N/A,FALSE,"Test 120 Day Accts";#N/A,#N/A,FALSE,"Tickmarks"}</definedName>
    <definedName name="___ar4_1_1_3" localSheetId="0" hidden="1">{#N/A,#N/A,FALSE,"Aging Summary";#N/A,#N/A,FALSE,"Ratio Analysis";#N/A,#N/A,FALSE,"Test 120 Day Accts";#N/A,#N/A,FALSE,"Tickmarks"}</definedName>
    <definedName name="___ar4_1_2" localSheetId="0" hidden="1">{#N/A,#N/A,FALSE,"Aging Summary";#N/A,#N/A,FALSE,"Ratio Analysis";#N/A,#N/A,FALSE,"Test 120 Day Accts";#N/A,#N/A,FALSE,"Tickmarks"}</definedName>
    <definedName name="___ar4_1_3" localSheetId="0" hidden="1">{#N/A,#N/A,FALSE,"Aging Summary";#N/A,#N/A,FALSE,"Ratio Analysis";#N/A,#N/A,FALSE,"Test 120 Day Accts";#N/A,#N/A,FALSE,"Tickmarks"}</definedName>
    <definedName name="___ar4_1_4" localSheetId="0" hidden="1">{#N/A,#N/A,FALSE,"Aging Summary";#N/A,#N/A,FALSE,"Ratio Analysis";#N/A,#N/A,FALSE,"Test 120 Day Accts";#N/A,#N/A,FALSE,"Tickmarks"}</definedName>
    <definedName name="___ar4_2" localSheetId="0" hidden="1">{#N/A,#N/A,FALSE,"Aging Summary";#N/A,#N/A,FALSE,"Ratio Analysis";#N/A,#N/A,FALSE,"Test 120 Day Accts";#N/A,#N/A,FALSE,"Tickmarks"}</definedName>
    <definedName name="___ar4_3" localSheetId="0" hidden="1">{#N/A,#N/A,FALSE,"Aging Summary";#N/A,#N/A,FALSE,"Ratio Analysis";#N/A,#N/A,FALSE,"Test 120 Day Accts";#N/A,#N/A,FALSE,"Tickmarks"}</definedName>
    <definedName name="___ar4_4" localSheetId="0" hidden="1">{#N/A,#N/A,FALSE,"Aging Summary";#N/A,#N/A,FALSE,"Ratio Analysis";#N/A,#N/A,FALSE,"Test 120 Day Accts";#N/A,#N/A,FALSE,"Tickmarks"}</definedName>
    <definedName name="___AS3" localSheetId="0" hidden="1">{#N/A,#N/A,FALSE,"Aging Summary";#N/A,#N/A,FALSE,"Ratio Analysis";#N/A,#N/A,FALSE,"Test 120 Day Accts";#N/A,#N/A,FALSE,"Tickmarks"}</definedName>
    <definedName name="___AS3_1" localSheetId="0" hidden="1">{#N/A,#N/A,FALSE,"Aging Summary";#N/A,#N/A,FALSE,"Ratio Analysis";#N/A,#N/A,FALSE,"Test 120 Day Accts";#N/A,#N/A,FALSE,"Tickmarks"}</definedName>
    <definedName name="___AS3_1_1_1" localSheetId="0" hidden="1">{#N/A,#N/A,FALSE,"Aging Summary";#N/A,#N/A,FALSE,"Ratio Analysis";#N/A,#N/A,FALSE,"Test 120 Day Accts";#N/A,#N/A,FALSE,"Tickmarks"}</definedName>
    <definedName name="___AS3_1_1_2" localSheetId="0" hidden="1">{#N/A,#N/A,FALSE,"Aging Summary";#N/A,#N/A,FALSE,"Ratio Analysis";#N/A,#N/A,FALSE,"Test 120 Day Accts";#N/A,#N/A,FALSE,"Tickmarks"}</definedName>
    <definedName name="___AS3_1_1_3" localSheetId="0" hidden="1">{#N/A,#N/A,FALSE,"Aging Summary";#N/A,#N/A,FALSE,"Ratio Analysis";#N/A,#N/A,FALSE,"Test 120 Day Accts";#N/A,#N/A,FALSE,"Tickmarks"}</definedName>
    <definedName name="___AS3_1_2" localSheetId="0" hidden="1">{#N/A,#N/A,FALSE,"Aging Summary";#N/A,#N/A,FALSE,"Ratio Analysis";#N/A,#N/A,FALSE,"Test 120 Day Accts";#N/A,#N/A,FALSE,"Tickmarks"}</definedName>
    <definedName name="___AS3_1_3" localSheetId="0" hidden="1">{#N/A,#N/A,FALSE,"Aging Summary";#N/A,#N/A,FALSE,"Ratio Analysis";#N/A,#N/A,FALSE,"Test 120 Day Accts";#N/A,#N/A,FALSE,"Tickmarks"}</definedName>
    <definedName name="___AS3_1_4" localSheetId="0" hidden="1">{#N/A,#N/A,FALSE,"Aging Summary";#N/A,#N/A,FALSE,"Ratio Analysis";#N/A,#N/A,FALSE,"Test 120 Day Accts";#N/A,#N/A,FALSE,"Tickmarks"}</definedName>
    <definedName name="___AS3_2" localSheetId="0" hidden="1">{#N/A,#N/A,FALSE,"Aging Summary";#N/A,#N/A,FALSE,"Ratio Analysis";#N/A,#N/A,FALSE,"Test 120 Day Accts";#N/A,#N/A,FALSE,"Tickmarks"}</definedName>
    <definedName name="___AS3_3" localSheetId="0" hidden="1">{#N/A,#N/A,FALSE,"Aging Summary";#N/A,#N/A,FALSE,"Ratio Analysis";#N/A,#N/A,FALSE,"Test 120 Day Accts";#N/A,#N/A,FALSE,"Tickmarks"}</definedName>
    <definedName name="___AS3_4" localSheetId="0" hidden="1">{#N/A,#N/A,FALSE,"Aging Summary";#N/A,#N/A,FALSE,"Ratio Analysis";#N/A,#N/A,FALSE,"Test 120 Day Accts";#N/A,#N/A,FALSE,"Tickmarks"}</definedName>
    <definedName name="___AS4" localSheetId="0" hidden="1">{#N/A,#N/A,FALSE,"Aging Summary";#N/A,#N/A,FALSE,"Ratio Analysis";#N/A,#N/A,FALSE,"Test 120 Day Accts";#N/A,#N/A,FALSE,"Tickmarks"}</definedName>
    <definedName name="___AS4_1" localSheetId="0" hidden="1">{#N/A,#N/A,FALSE,"Aging Summary";#N/A,#N/A,FALSE,"Ratio Analysis";#N/A,#N/A,FALSE,"Test 120 Day Accts";#N/A,#N/A,FALSE,"Tickmarks"}</definedName>
    <definedName name="___AS4_1_1_1" localSheetId="0" hidden="1">{#N/A,#N/A,FALSE,"Aging Summary";#N/A,#N/A,FALSE,"Ratio Analysis";#N/A,#N/A,FALSE,"Test 120 Day Accts";#N/A,#N/A,FALSE,"Tickmarks"}</definedName>
    <definedName name="___AS4_1_1_2" localSheetId="0" hidden="1">{#N/A,#N/A,FALSE,"Aging Summary";#N/A,#N/A,FALSE,"Ratio Analysis";#N/A,#N/A,FALSE,"Test 120 Day Accts";#N/A,#N/A,FALSE,"Tickmarks"}</definedName>
    <definedName name="___AS4_1_1_3" localSheetId="0" hidden="1">{#N/A,#N/A,FALSE,"Aging Summary";#N/A,#N/A,FALSE,"Ratio Analysis";#N/A,#N/A,FALSE,"Test 120 Day Accts";#N/A,#N/A,FALSE,"Tickmarks"}</definedName>
    <definedName name="___AS4_1_2" localSheetId="0" hidden="1">{#N/A,#N/A,FALSE,"Aging Summary";#N/A,#N/A,FALSE,"Ratio Analysis";#N/A,#N/A,FALSE,"Test 120 Day Accts";#N/A,#N/A,FALSE,"Tickmarks"}</definedName>
    <definedName name="___AS4_1_3" localSheetId="0" hidden="1">{#N/A,#N/A,FALSE,"Aging Summary";#N/A,#N/A,FALSE,"Ratio Analysis";#N/A,#N/A,FALSE,"Test 120 Day Accts";#N/A,#N/A,FALSE,"Tickmarks"}</definedName>
    <definedName name="___AS4_1_4" localSheetId="0" hidden="1">{#N/A,#N/A,FALSE,"Aging Summary";#N/A,#N/A,FALSE,"Ratio Analysis";#N/A,#N/A,FALSE,"Test 120 Day Accts";#N/A,#N/A,FALSE,"Tickmarks"}</definedName>
    <definedName name="___AS4_2" localSheetId="0" hidden="1">{#N/A,#N/A,FALSE,"Aging Summary";#N/A,#N/A,FALSE,"Ratio Analysis";#N/A,#N/A,FALSE,"Test 120 Day Accts";#N/A,#N/A,FALSE,"Tickmarks"}</definedName>
    <definedName name="___AS4_3" localSheetId="0" hidden="1">{#N/A,#N/A,FALSE,"Aging Summary";#N/A,#N/A,FALSE,"Ratio Analysis";#N/A,#N/A,FALSE,"Test 120 Day Accts";#N/A,#N/A,FALSE,"Tickmarks"}</definedName>
    <definedName name="___AS4_4" localSheetId="0" hidden="1">{#N/A,#N/A,FALSE,"Aging Summary";#N/A,#N/A,FALSE,"Ratio Analysis";#N/A,#N/A,FALSE,"Test 120 Day Accts";#N/A,#N/A,FALSE,"Tickmarks"}</definedName>
    <definedName name="___ase1" localSheetId="0" hidden="1">{#N/A,#N/A,FALSE,"Aging Summary";#N/A,#N/A,FALSE,"Ratio Analysis";#N/A,#N/A,FALSE,"Test 120 Day Accts";#N/A,#N/A,FALSE,"Tickmarks"}</definedName>
    <definedName name="___ase1_1" localSheetId="0" hidden="1">{#N/A,#N/A,FALSE,"Aging Summary";#N/A,#N/A,FALSE,"Ratio Analysis";#N/A,#N/A,FALSE,"Test 120 Day Accts";#N/A,#N/A,FALSE,"Tickmarks"}</definedName>
    <definedName name="___ase1_1_1_1" localSheetId="0" hidden="1">{#N/A,#N/A,FALSE,"Aging Summary";#N/A,#N/A,FALSE,"Ratio Analysis";#N/A,#N/A,FALSE,"Test 120 Day Accts";#N/A,#N/A,FALSE,"Tickmarks"}</definedName>
    <definedName name="___ase1_1_1_2" localSheetId="0" hidden="1">{#N/A,#N/A,FALSE,"Aging Summary";#N/A,#N/A,FALSE,"Ratio Analysis";#N/A,#N/A,FALSE,"Test 120 Day Accts";#N/A,#N/A,FALSE,"Tickmarks"}</definedName>
    <definedName name="___ase1_1_1_3" localSheetId="0" hidden="1">{#N/A,#N/A,FALSE,"Aging Summary";#N/A,#N/A,FALSE,"Ratio Analysis";#N/A,#N/A,FALSE,"Test 120 Day Accts";#N/A,#N/A,FALSE,"Tickmarks"}</definedName>
    <definedName name="___ase1_1_2" localSheetId="0" hidden="1">{#N/A,#N/A,FALSE,"Aging Summary";#N/A,#N/A,FALSE,"Ratio Analysis";#N/A,#N/A,FALSE,"Test 120 Day Accts";#N/A,#N/A,FALSE,"Tickmarks"}</definedName>
    <definedName name="___ase1_1_3" localSheetId="0" hidden="1">{#N/A,#N/A,FALSE,"Aging Summary";#N/A,#N/A,FALSE,"Ratio Analysis";#N/A,#N/A,FALSE,"Test 120 Day Accts";#N/A,#N/A,FALSE,"Tickmarks"}</definedName>
    <definedName name="___ase1_1_4" localSheetId="0" hidden="1">{#N/A,#N/A,FALSE,"Aging Summary";#N/A,#N/A,FALSE,"Ratio Analysis";#N/A,#N/A,FALSE,"Test 120 Day Accts";#N/A,#N/A,FALSE,"Tickmarks"}</definedName>
    <definedName name="___ase1_2" localSheetId="0" hidden="1">{#N/A,#N/A,FALSE,"Aging Summary";#N/A,#N/A,FALSE,"Ratio Analysis";#N/A,#N/A,FALSE,"Test 120 Day Accts";#N/A,#N/A,FALSE,"Tickmarks"}</definedName>
    <definedName name="___ase1_3" localSheetId="0" hidden="1">{#N/A,#N/A,FALSE,"Aging Summary";#N/A,#N/A,FALSE,"Ratio Analysis";#N/A,#N/A,FALSE,"Test 120 Day Accts";#N/A,#N/A,FALSE,"Tickmarks"}</definedName>
    <definedName name="___ase1_4" localSheetId="0" hidden="1">{#N/A,#N/A,FALSE,"Aging Summary";#N/A,#N/A,FALSE,"Ratio Analysis";#N/A,#N/A,FALSE,"Test 120 Day Accts";#N/A,#N/A,FALSE,"Tickmarks"}</definedName>
    <definedName name="___ase4" localSheetId="0" hidden="1">{#N/A,#N/A,FALSE,"Aging Summary";#N/A,#N/A,FALSE,"Ratio Analysis";#N/A,#N/A,FALSE,"Test 120 Day Accts";#N/A,#N/A,FALSE,"Tickmarks"}</definedName>
    <definedName name="___ase4_1" localSheetId="0" hidden="1">{#N/A,#N/A,FALSE,"Aging Summary";#N/A,#N/A,FALSE,"Ratio Analysis";#N/A,#N/A,FALSE,"Test 120 Day Accts";#N/A,#N/A,FALSE,"Tickmarks"}</definedName>
    <definedName name="___ase4_1_1_1" localSheetId="0" hidden="1">{#N/A,#N/A,FALSE,"Aging Summary";#N/A,#N/A,FALSE,"Ratio Analysis";#N/A,#N/A,FALSE,"Test 120 Day Accts";#N/A,#N/A,FALSE,"Tickmarks"}</definedName>
    <definedName name="___ase4_1_1_2" localSheetId="0" hidden="1">{#N/A,#N/A,FALSE,"Aging Summary";#N/A,#N/A,FALSE,"Ratio Analysis";#N/A,#N/A,FALSE,"Test 120 Day Accts";#N/A,#N/A,FALSE,"Tickmarks"}</definedName>
    <definedName name="___ase4_1_1_3" localSheetId="0" hidden="1">{#N/A,#N/A,FALSE,"Aging Summary";#N/A,#N/A,FALSE,"Ratio Analysis";#N/A,#N/A,FALSE,"Test 120 Day Accts";#N/A,#N/A,FALSE,"Tickmarks"}</definedName>
    <definedName name="___ase4_1_2" localSheetId="0" hidden="1">{#N/A,#N/A,FALSE,"Aging Summary";#N/A,#N/A,FALSE,"Ratio Analysis";#N/A,#N/A,FALSE,"Test 120 Day Accts";#N/A,#N/A,FALSE,"Tickmarks"}</definedName>
    <definedName name="___ase4_1_3" localSheetId="0" hidden="1">{#N/A,#N/A,FALSE,"Aging Summary";#N/A,#N/A,FALSE,"Ratio Analysis";#N/A,#N/A,FALSE,"Test 120 Day Accts";#N/A,#N/A,FALSE,"Tickmarks"}</definedName>
    <definedName name="___ase4_1_4" localSheetId="0" hidden="1">{#N/A,#N/A,FALSE,"Aging Summary";#N/A,#N/A,FALSE,"Ratio Analysis";#N/A,#N/A,FALSE,"Test 120 Day Accts";#N/A,#N/A,FALSE,"Tickmarks"}</definedName>
    <definedName name="___ase4_2" localSheetId="0" hidden="1">{#N/A,#N/A,FALSE,"Aging Summary";#N/A,#N/A,FALSE,"Ratio Analysis";#N/A,#N/A,FALSE,"Test 120 Day Accts";#N/A,#N/A,FALSE,"Tickmarks"}</definedName>
    <definedName name="___ase4_3" localSheetId="0" hidden="1">{#N/A,#N/A,FALSE,"Aging Summary";#N/A,#N/A,FALSE,"Ratio Analysis";#N/A,#N/A,FALSE,"Test 120 Day Accts";#N/A,#N/A,FALSE,"Tickmarks"}</definedName>
    <definedName name="___ase4_4" localSheetId="0" hidden="1">{#N/A,#N/A,FALSE,"Aging Summary";#N/A,#N/A,FALSE,"Ratio Analysis";#N/A,#N/A,FALSE,"Test 120 Day Accts";#N/A,#N/A,FALSE,"Tickmarks"}</definedName>
    <definedName name="___asr1" localSheetId="0" hidden="1">{#N/A,#N/A,FALSE,"Aging Summary";#N/A,#N/A,FALSE,"Ratio Analysis";#N/A,#N/A,FALSE,"Test 120 Day Accts";#N/A,#N/A,FALSE,"Tickmarks"}</definedName>
    <definedName name="___asr1_1" localSheetId="0" hidden="1">{#N/A,#N/A,FALSE,"Aging Summary";#N/A,#N/A,FALSE,"Ratio Analysis";#N/A,#N/A,FALSE,"Test 120 Day Accts";#N/A,#N/A,FALSE,"Tickmarks"}</definedName>
    <definedName name="___asr1_1_1_1" localSheetId="0" hidden="1">{#N/A,#N/A,FALSE,"Aging Summary";#N/A,#N/A,FALSE,"Ratio Analysis";#N/A,#N/A,FALSE,"Test 120 Day Accts";#N/A,#N/A,FALSE,"Tickmarks"}</definedName>
    <definedName name="___asr1_1_1_2" localSheetId="0" hidden="1">{#N/A,#N/A,FALSE,"Aging Summary";#N/A,#N/A,FALSE,"Ratio Analysis";#N/A,#N/A,FALSE,"Test 120 Day Accts";#N/A,#N/A,FALSE,"Tickmarks"}</definedName>
    <definedName name="___asr1_1_1_3" localSheetId="0" hidden="1">{#N/A,#N/A,FALSE,"Aging Summary";#N/A,#N/A,FALSE,"Ratio Analysis";#N/A,#N/A,FALSE,"Test 120 Day Accts";#N/A,#N/A,FALSE,"Tickmarks"}</definedName>
    <definedName name="___asr1_1_2" localSheetId="0" hidden="1">{#N/A,#N/A,FALSE,"Aging Summary";#N/A,#N/A,FALSE,"Ratio Analysis";#N/A,#N/A,FALSE,"Test 120 Day Accts";#N/A,#N/A,FALSE,"Tickmarks"}</definedName>
    <definedName name="___asr1_1_3" localSheetId="0" hidden="1">{#N/A,#N/A,FALSE,"Aging Summary";#N/A,#N/A,FALSE,"Ratio Analysis";#N/A,#N/A,FALSE,"Test 120 Day Accts";#N/A,#N/A,FALSE,"Tickmarks"}</definedName>
    <definedName name="___asr1_1_4" localSheetId="0" hidden="1">{#N/A,#N/A,FALSE,"Aging Summary";#N/A,#N/A,FALSE,"Ratio Analysis";#N/A,#N/A,FALSE,"Test 120 Day Accts";#N/A,#N/A,FALSE,"Tickmarks"}</definedName>
    <definedName name="___asr1_2" localSheetId="0" hidden="1">{#N/A,#N/A,FALSE,"Aging Summary";#N/A,#N/A,FALSE,"Ratio Analysis";#N/A,#N/A,FALSE,"Test 120 Day Accts";#N/A,#N/A,FALSE,"Tickmarks"}</definedName>
    <definedName name="___asr1_3" localSheetId="0" hidden="1">{#N/A,#N/A,FALSE,"Aging Summary";#N/A,#N/A,FALSE,"Ratio Analysis";#N/A,#N/A,FALSE,"Test 120 Day Accts";#N/A,#N/A,FALSE,"Tickmarks"}</definedName>
    <definedName name="___asr1_4" localSheetId="0" hidden="1">{#N/A,#N/A,FALSE,"Aging Summary";#N/A,#N/A,FALSE,"Ratio Analysis";#N/A,#N/A,FALSE,"Test 120 Day Accts";#N/A,#N/A,FALSE,"Tickmarks"}</definedName>
    <definedName name="___asr4" localSheetId="0" hidden="1">{#N/A,#N/A,FALSE,"Aging Summary";#N/A,#N/A,FALSE,"Ratio Analysis";#N/A,#N/A,FALSE,"Test 120 Day Accts";#N/A,#N/A,FALSE,"Tickmarks"}</definedName>
    <definedName name="___asr4_1" localSheetId="0" hidden="1">{#N/A,#N/A,FALSE,"Aging Summary";#N/A,#N/A,FALSE,"Ratio Analysis";#N/A,#N/A,FALSE,"Test 120 Day Accts";#N/A,#N/A,FALSE,"Tickmarks"}</definedName>
    <definedName name="___asr4_1_1_1" localSheetId="0" hidden="1">{#N/A,#N/A,FALSE,"Aging Summary";#N/A,#N/A,FALSE,"Ratio Analysis";#N/A,#N/A,FALSE,"Test 120 Day Accts";#N/A,#N/A,FALSE,"Tickmarks"}</definedName>
    <definedName name="___asr4_1_1_2" localSheetId="0" hidden="1">{#N/A,#N/A,FALSE,"Aging Summary";#N/A,#N/A,FALSE,"Ratio Analysis";#N/A,#N/A,FALSE,"Test 120 Day Accts";#N/A,#N/A,FALSE,"Tickmarks"}</definedName>
    <definedName name="___asr4_1_1_3" localSheetId="0" hidden="1">{#N/A,#N/A,FALSE,"Aging Summary";#N/A,#N/A,FALSE,"Ratio Analysis";#N/A,#N/A,FALSE,"Test 120 Day Accts";#N/A,#N/A,FALSE,"Tickmarks"}</definedName>
    <definedName name="___asr4_1_2" localSheetId="0" hidden="1">{#N/A,#N/A,FALSE,"Aging Summary";#N/A,#N/A,FALSE,"Ratio Analysis";#N/A,#N/A,FALSE,"Test 120 Day Accts";#N/A,#N/A,FALSE,"Tickmarks"}</definedName>
    <definedName name="___asr4_1_3" localSheetId="0" hidden="1">{#N/A,#N/A,FALSE,"Aging Summary";#N/A,#N/A,FALSE,"Ratio Analysis";#N/A,#N/A,FALSE,"Test 120 Day Accts";#N/A,#N/A,FALSE,"Tickmarks"}</definedName>
    <definedName name="___asr4_1_4" localSheetId="0" hidden="1">{#N/A,#N/A,FALSE,"Aging Summary";#N/A,#N/A,FALSE,"Ratio Analysis";#N/A,#N/A,FALSE,"Test 120 Day Accts";#N/A,#N/A,FALSE,"Tickmarks"}</definedName>
    <definedName name="___asr4_2" localSheetId="0" hidden="1">{#N/A,#N/A,FALSE,"Aging Summary";#N/A,#N/A,FALSE,"Ratio Analysis";#N/A,#N/A,FALSE,"Test 120 Day Accts";#N/A,#N/A,FALSE,"Tickmarks"}</definedName>
    <definedName name="___asr4_3" localSheetId="0" hidden="1">{#N/A,#N/A,FALSE,"Aging Summary";#N/A,#N/A,FALSE,"Ratio Analysis";#N/A,#N/A,FALSE,"Test 120 Day Accts";#N/A,#N/A,FALSE,"Tickmarks"}</definedName>
    <definedName name="___asr4_4" localSheetId="0" hidden="1">{#N/A,#N/A,FALSE,"Aging Summary";#N/A,#N/A,FALSE,"Ratio Analysis";#N/A,#N/A,FALSE,"Test 120 Day Accts";#N/A,#N/A,FALSE,"Tickmarks"}</definedName>
    <definedName name="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201" localSheetId="0" hidden="1">{#N/A,#N/A,FALSE,"Ocean";#N/A,#N/A,FALSE,"NewYork";#N/A,#N/A,FALSE,"Gateway";#N/A,#N/A,FALSE,"GVH";#N/A,#N/A,FALSE,"GVM";#N/A,#N/A,FALSE,"GVT"}</definedName>
    <definedName name="___B221" localSheetId="0" hidden="1">{#N/A,#N/A,FALSE,"Ocean";#N/A,#N/A,FALSE,"NewYork";#N/A,#N/A,FALSE,"Gateway";#N/A,#N/A,FALSE,"GVH";#N/A,#N/A,FALSE,"GVM";#N/A,#N/A,FALSE,"GVT"}</definedName>
    <definedName name="___c" localSheetId="0" hidden="1">{"'OP 1999'!$A$7:$H$30"}</definedName>
    <definedName name="_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d2" localSheetId="0" hidden="1">{#N/A,#N/A,FALSE,"mgtsum.XLS";#N/A,#N/A,FALSE,"CAPONE";#N/A,#N/A,FALSE,"CAPTWO";#N/A,#N/A,FALSE,"CAPTHREE"}</definedName>
    <definedName name="___del1" localSheetId="0" hidden="1">{#N/A,#N/A,FALSE,"95TOTAL"}</definedName>
    <definedName name="___E100" localSheetId="0" hidden="1">{#N/A,#N/A,FALSE,"OffAdvance";#N/A,#N/A,FALSE,"OffExpRprt";#N/A,#N/A,FALSE,"Entertmnt";#N/A,#N/A,FALSE,"Promotion";#N/A,#N/A,FALSE,"Travelling"}</definedName>
    <definedName name="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f1" localSheetId="0" hidden="1">{"Printsmall",#N/A,FALSE,"Balance Sheet"}</definedName>
    <definedName name="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G101" localSheetId="0" hidden="1">{#N/A,#N/A,FALSE,"3410599";#N/A,#N/A,FALSE,"34106";#N/A,#N/A,FALSE,"34903";#N/A,#N/A,FALSE,"4450999";#N/A,#N/A,FALSE,"44901"}</definedName>
    <definedName name="___GM2" localSheetId="0" hidden="1">{#N/A,#N/A,FALSE,"B"}</definedName>
    <definedName name="___HP1" localSheetId="0" hidden="1">{#N/A,#N/A,FALSE,"Aging Summary";#N/A,#N/A,FALSE,"Ratio Analysis";#N/A,#N/A,FALSE,"Test 120 Day Accts";#N/A,#N/A,FALSE,"Tickmarks"}</definedName>
    <definedName name="___HP1_1" localSheetId="0" hidden="1">{#N/A,#N/A,FALSE,"Aging Summary";#N/A,#N/A,FALSE,"Ratio Analysis";#N/A,#N/A,FALSE,"Test 120 Day Accts";#N/A,#N/A,FALSE,"Tickmarks"}</definedName>
    <definedName name="___HP1_1_1_1" localSheetId="0" hidden="1">{#N/A,#N/A,FALSE,"Aging Summary";#N/A,#N/A,FALSE,"Ratio Analysis";#N/A,#N/A,FALSE,"Test 120 Day Accts";#N/A,#N/A,FALSE,"Tickmarks"}</definedName>
    <definedName name="___HP1_1_1_2" localSheetId="0" hidden="1">{#N/A,#N/A,FALSE,"Aging Summary";#N/A,#N/A,FALSE,"Ratio Analysis";#N/A,#N/A,FALSE,"Test 120 Day Accts";#N/A,#N/A,FALSE,"Tickmarks"}</definedName>
    <definedName name="___HP1_1_1_3" localSheetId="0" hidden="1">{#N/A,#N/A,FALSE,"Aging Summary";#N/A,#N/A,FALSE,"Ratio Analysis";#N/A,#N/A,FALSE,"Test 120 Day Accts";#N/A,#N/A,FALSE,"Tickmarks"}</definedName>
    <definedName name="___HP1_1_2" localSheetId="0" hidden="1">{#N/A,#N/A,FALSE,"Aging Summary";#N/A,#N/A,FALSE,"Ratio Analysis";#N/A,#N/A,FALSE,"Test 120 Day Accts";#N/A,#N/A,FALSE,"Tickmarks"}</definedName>
    <definedName name="___HP1_1_3" localSheetId="0" hidden="1">{#N/A,#N/A,FALSE,"Aging Summary";#N/A,#N/A,FALSE,"Ratio Analysis";#N/A,#N/A,FALSE,"Test 120 Day Accts";#N/A,#N/A,FALSE,"Tickmarks"}</definedName>
    <definedName name="___HP1_1_4" localSheetId="0" hidden="1">{#N/A,#N/A,FALSE,"Aging Summary";#N/A,#N/A,FALSE,"Ratio Analysis";#N/A,#N/A,FALSE,"Test 120 Day Accts";#N/A,#N/A,FALSE,"Tickmarks"}</definedName>
    <definedName name="___HP1_2" localSheetId="0" hidden="1">{#N/A,#N/A,FALSE,"Aging Summary";#N/A,#N/A,FALSE,"Ratio Analysis";#N/A,#N/A,FALSE,"Test 120 Day Accts";#N/A,#N/A,FALSE,"Tickmarks"}</definedName>
    <definedName name="___HP1_3" localSheetId="0" hidden="1">{#N/A,#N/A,FALSE,"Aging Summary";#N/A,#N/A,FALSE,"Ratio Analysis";#N/A,#N/A,FALSE,"Test 120 Day Accts";#N/A,#N/A,FALSE,"Tickmarks"}</definedName>
    <definedName name="___HP1_4" localSheetId="0" hidden="1">{#N/A,#N/A,FALSE,"Aging Summary";#N/A,#N/A,FALSE,"Ratio Analysis";#N/A,#N/A,FALSE,"Test 120 Day Accts";#N/A,#N/A,FALSE,"Tickmarks"}</definedName>
    <definedName name="___HP4" localSheetId="0" hidden="1">{#N/A,#N/A,FALSE,"Aging Summary";#N/A,#N/A,FALSE,"Ratio Analysis";#N/A,#N/A,FALSE,"Test 120 Day Accts";#N/A,#N/A,FALSE,"Tickmarks"}</definedName>
    <definedName name="___HP4_1" localSheetId="0" hidden="1">{#N/A,#N/A,FALSE,"Aging Summary";#N/A,#N/A,FALSE,"Ratio Analysis";#N/A,#N/A,FALSE,"Test 120 Day Accts";#N/A,#N/A,FALSE,"Tickmarks"}</definedName>
    <definedName name="___HP4_1_1_1" localSheetId="0" hidden="1">{#N/A,#N/A,FALSE,"Aging Summary";#N/A,#N/A,FALSE,"Ratio Analysis";#N/A,#N/A,FALSE,"Test 120 Day Accts";#N/A,#N/A,FALSE,"Tickmarks"}</definedName>
    <definedName name="___HP4_1_1_2" localSheetId="0" hidden="1">{#N/A,#N/A,FALSE,"Aging Summary";#N/A,#N/A,FALSE,"Ratio Analysis";#N/A,#N/A,FALSE,"Test 120 Day Accts";#N/A,#N/A,FALSE,"Tickmarks"}</definedName>
    <definedName name="___HP4_1_1_3" localSheetId="0" hidden="1">{#N/A,#N/A,FALSE,"Aging Summary";#N/A,#N/A,FALSE,"Ratio Analysis";#N/A,#N/A,FALSE,"Test 120 Day Accts";#N/A,#N/A,FALSE,"Tickmarks"}</definedName>
    <definedName name="___HP4_1_2" localSheetId="0" hidden="1">{#N/A,#N/A,FALSE,"Aging Summary";#N/A,#N/A,FALSE,"Ratio Analysis";#N/A,#N/A,FALSE,"Test 120 Day Accts";#N/A,#N/A,FALSE,"Tickmarks"}</definedName>
    <definedName name="___HP4_1_3" localSheetId="0" hidden="1">{#N/A,#N/A,FALSE,"Aging Summary";#N/A,#N/A,FALSE,"Ratio Analysis";#N/A,#N/A,FALSE,"Test 120 Day Accts";#N/A,#N/A,FALSE,"Tickmarks"}</definedName>
    <definedName name="___HP4_1_4" localSheetId="0" hidden="1">{#N/A,#N/A,FALSE,"Aging Summary";#N/A,#N/A,FALSE,"Ratio Analysis";#N/A,#N/A,FALSE,"Test 120 Day Accts";#N/A,#N/A,FALSE,"Tickmarks"}</definedName>
    <definedName name="___HP4_2" localSheetId="0" hidden="1">{#N/A,#N/A,FALSE,"Aging Summary";#N/A,#N/A,FALSE,"Ratio Analysis";#N/A,#N/A,FALSE,"Test 120 Day Accts";#N/A,#N/A,FALSE,"Tickmarks"}</definedName>
    <definedName name="___HP4_3" localSheetId="0" hidden="1">{#N/A,#N/A,FALSE,"Aging Summary";#N/A,#N/A,FALSE,"Ratio Analysis";#N/A,#N/A,FALSE,"Test 120 Day Accts";#N/A,#N/A,FALSE,"Tickmarks"}</definedName>
    <definedName name="___HP4_4" localSheetId="0" hidden="1">{#N/A,#N/A,FALSE,"Aging Summary";#N/A,#N/A,FALSE,"Ratio Analysis";#N/A,#N/A,FALSE,"Test 120 Day Accts";#N/A,#N/A,FALSE,"Tickmarks"}</definedName>
    <definedName name="___htl1" localSheetId="0" hidden="1">{"'Sheet1'!$A$4:$M$6"}</definedName>
    <definedName name="___htl1_1" localSheetId="0" hidden="1">{"'Sheet1'!$A$4:$M$6"}</definedName>
    <definedName name="___htl1_1_1" localSheetId="0" hidden="1">{"'Sheet1'!$A$4:$M$6"}</definedName>
    <definedName name="___htl1_1_1_1" localSheetId="0" hidden="1">{"'Sheet1'!$A$4:$M$6"}</definedName>
    <definedName name="___htl1_1_1_2" localSheetId="0" hidden="1">{"'Sheet1'!$A$4:$M$6"}</definedName>
    <definedName name="___htl1_1_1_3" localSheetId="0" hidden="1">{"'Sheet1'!$A$4:$M$6"}</definedName>
    <definedName name="___htl1_1_2" localSheetId="0" hidden="1">{"'Sheet1'!$A$4:$M$6"}</definedName>
    <definedName name="___htl1_1_3" localSheetId="0" hidden="1">{"'Sheet1'!$A$4:$M$6"}</definedName>
    <definedName name="___htl1_2" localSheetId="0" hidden="1">{"'Sheet1'!$A$4:$M$6"}</definedName>
    <definedName name="___htl1_3" localSheetId="0" hidden="1">{"'Sheet1'!$A$4:$M$6"}</definedName>
    <definedName name="___htl1_4" localSheetId="0" hidden="1">{"'Sheet1'!$A$4:$M$6"}</definedName>
    <definedName name="___htt1" localSheetId="0" hidden="1">{"'표지'!$B$5"}</definedName>
    <definedName name="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K10" localSheetId="0" hidden="1">{#N/A,#N/A,FALSE,"Sheet1"}</definedName>
    <definedName name="___K100" localSheetId="0" hidden="1">{#N/A,#N/A,FALSE,"Co_BalSht";#N/A,#N/A,FALSE,"Co_IncStmt";#N/A,#N/A,FALSE,"Cons_BalSht";#N/A,#N/A,FALSE,"Cons_IncStmt";#N/A,#N/A,FALSE,"Cashflow"}</definedName>
    <definedName name="___K11" localSheetId="0" hidden="1">{#N/A,#N/A,FALSE,"Sheet1"}</definedName>
    <definedName name="___K2" localSheetId="0" hidden="1">{#N/A,#N/A,FALSE,"Sheet1"}</definedName>
    <definedName name="___KA1" localSheetId="0" hidden="1">{#N/A,#N/A,FALSE,"Sheet1"}</definedName>
    <definedName name="___Kay2008" localSheetId="0" hidden="1">{"SCH1B",#N/A,FALSE,"Canada";"SCH2B",#N/A,FALSE,"Canada"}</definedName>
    <definedName name="___KHM111" localSheetId="0" hidden="1">{#N/A,#N/A,FALSE,"제목"}</definedName>
    <definedName name="___KHM888" localSheetId="0" hidden="1">{#N/A,#N/A,FALSE,"제목"}</definedName>
    <definedName name="___o1" localSheetId="0" hidden="1">{#N/A,#N/A,FALSE,"Aging Summary";#N/A,#N/A,FALSE,"Ratio Analysis";#N/A,#N/A,FALSE,"Test 120 Day Accts";#N/A,#N/A,FALSE,"Tickmarks"}</definedName>
    <definedName name="___o1_1" localSheetId="0" hidden="1">{#N/A,#N/A,FALSE,"Aging Summary";#N/A,#N/A,FALSE,"Ratio Analysis";#N/A,#N/A,FALSE,"Test 120 Day Accts";#N/A,#N/A,FALSE,"Tickmarks"}</definedName>
    <definedName name="___o1_1_1_1" localSheetId="0" hidden="1">{#N/A,#N/A,FALSE,"Aging Summary";#N/A,#N/A,FALSE,"Ratio Analysis";#N/A,#N/A,FALSE,"Test 120 Day Accts";#N/A,#N/A,FALSE,"Tickmarks"}</definedName>
    <definedName name="___o1_1_1_2" localSheetId="0" hidden="1">{#N/A,#N/A,FALSE,"Aging Summary";#N/A,#N/A,FALSE,"Ratio Analysis";#N/A,#N/A,FALSE,"Test 120 Day Accts";#N/A,#N/A,FALSE,"Tickmarks"}</definedName>
    <definedName name="___o1_1_1_3" localSheetId="0" hidden="1">{#N/A,#N/A,FALSE,"Aging Summary";#N/A,#N/A,FALSE,"Ratio Analysis";#N/A,#N/A,FALSE,"Test 120 Day Accts";#N/A,#N/A,FALSE,"Tickmarks"}</definedName>
    <definedName name="___o1_1_2" localSheetId="0" hidden="1">{#N/A,#N/A,FALSE,"Aging Summary";#N/A,#N/A,FALSE,"Ratio Analysis";#N/A,#N/A,FALSE,"Test 120 Day Accts";#N/A,#N/A,FALSE,"Tickmarks"}</definedName>
    <definedName name="___o1_1_3" localSheetId="0" hidden="1">{#N/A,#N/A,FALSE,"Aging Summary";#N/A,#N/A,FALSE,"Ratio Analysis";#N/A,#N/A,FALSE,"Test 120 Day Accts";#N/A,#N/A,FALSE,"Tickmarks"}</definedName>
    <definedName name="___o1_1_4" localSheetId="0" hidden="1">{#N/A,#N/A,FALSE,"Aging Summary";#N/A,#N/A,FALSE,"Ratio Analysis";#N/A,#N/A,FALSE,"Test 120 Day Accts";#N/A,#N/A,FALSE,"Tickmarks"}</definedName>
    <definedName name="___o1_2" localSheetId="0" hidden="1">{#N/A,#N/A,FALSE,"Aging Summary";#N/A,#N/A,FALSE,"Ratio Analysis";#N/A,#N/A,FALSE,"Test 120 Day Accts";#N/A,#N/A,FALSE,"Tickmarks"}</definedName>
    <definedName name="___o1_3" localSheetId="0" hidden="1">{#N/A,#N/A,FALSE,"Aging Summary";#N/A,#N/A,FALSE,"Ratio Analysis";#N/A,#N/A,FALSE,"Test 120 Day Accts";#N/A,#N/A,FALSE,"Tickmarks"}</definedName>
    <definedName name="___o1_4" localSheetId="0" hidden="1">{#N/A,#N/A,FALSE,"Aging Summary";#N/A,#N/A,FALSE,"Ratio Analysis";#N/A,#N/A,FALSE,"Test 120 Day Accts";#N/A,#N/A,FALSE,"Tickmarks"}</definedName>
    <definedName name="___o2" localSheetId="0" hidden="1">{#N/A,#N/A,FALSE,"Aging Summary";#N/A,#N/A,FALSE,"Ratio Analysis";#N/A,#N/A,FALSE,"Test 120 Day Accts";#N/A,#N/A,FALSE,"Tickmarks"}</definedName>
    <definedName name="___o2_1" localSheetId="0" hidden="1">{#N/A,#N/A,FALSE,"Aging Summary";#N/A,#N/A,FALSE,"Ratio Analysis";#N/A,#N/A,FALSE,"Test 120 Day Accts";#N/A,#N/A,FALSE,"Tickmarks"}</definedName>
    <definedName name="___o2_1_1_1" localSheetId="0" hidden="1">{#N/A,#N/A,FALSE,"Aging Summary";#N/A,#N/A,FALSE,"Ratio Analysis";#N/A,#N/A,FALSE,"Test 120 Day Accts";#N/A,#N/A,FALSE,"Tickmarks"}</definedName>
    <definedName name="___o2_1_1_2" localSheetId="0" hidden="1">{#N/A,#N/A,FALSE,"Aging Summary";#N/A,#N/A,FALSE,"Ratio Analysis";#N/A,#N/A,FALSE,"Test 120 Day Accts";#N/A,#N/A,FALSE,"Tickmarks"}</definedName>
    <definedName name="___o2_1_1_3" localSheetId="0" hidden="1">{#N/A,#N/A,FALSE,"Aging Summary";#N/A,#N/A,FALSE,"Ratio Analysis";#N/A,#N/A,FALSE,"Test 120 Day Accts";#N/A,#N/A,FALSE,"Tickmarks"}</definedName>
    <definedName name="___o2_1_2" localSheetId="0" hidden="1">{#N/A,#N/A,FALSE,"Aging Summary";#N/A,#N/A,FALSE,"Ratio Analysis";#N/A,#N/A,FALSE,"Test 120 Day Accts";#N/A,#N/A,FALSE,"Tickmarks"}</definedName>
    <definedName name="___o2_1_3" localSheetId="0" hidden="1">{#N/A,#N/A,FALSE,"Aging Summary";#N/A,#N/A,FALSE,"Ratio Analysis";#N/A,#N/A,FALSE,"Test 120 Day Accts";#N/A,#N/A,FALSE,"Tickmarks"}</definedName>
    <definedName name="___o2_1_4" localSheetId="0" hidden="1">{#N/A,#N/A,FALSE,"Aging Summary";#N/A,#N/A,FALSE,"Ratio Analysis";#N/A,#N/A,FALSE,"Test 120 Day Accts";#N/A,#N/A,FALSE,"Tickmarks"}</definedName>
    <definedName name="___o2_2" localSheetId="0" hidden="1">{#N/A,#N/A,FALSE,"Aging Summary";#N/A,#N/A,FALSE,"Ratio Analysis";#N/A,#N/A,FALSE,"Test 120 Day Accts";#N/A,#N/A,FALSE,"Tickmarks"}</definedName>
    <definedName name="___o2_3" localSheetId="0" hidden="1">{#N/A,#N/A,FALSE,"Aging Summary";#N/A,#N/A,FALSE,"Ratio Analysis";#N/A,#N/A,FALSE,"Test 120 Day Accts";#N/A,#N/A,FALSE,"Tickmarks"}</definedName>
    <definedName name="___o2_4" localSheetId="0" hidden="1">{#N/A,#N/A,FALSE,"Aging Summary";#N/A,#N/A,FALSE,"Ratio Analysis";#N/A,#N/A,FALSE,"Test 120 Day Accts";#N/A,#N/A,FALSE,"Tickmarks"}</definedName>
    <definedName name="___O3" localSheetId="0" hidden="1">{#N/A,#N/A,FALSE,"Sheet1"}</definedName>
    <definedName name="___o4" localSheetId="0" hidden="1">{#N/A,#N/A,FALSE,"Aging Summary";#N/A,#N/A,FALSE,"Ratio Analysis";#N/A,#N/A,FALSE,"Test 120 Day Accts";#N/A,#N/A,FALSE,"Tickmarks"}</definedName>
    <definedName name="___o4_1" localSheetId="0" hidden="1">{#N/A,#N/A,FALSE,"Aging Summary";#N/A,#N/A,FALSE,"Ratio Analysis";#N/A,#N/A,FALSE,"Test 120 Day Accts";#N/A,#N/A,FALSE,"Tickmarks"}</definedName>
    <definedName name="___o4_1_1_1" localSheetId="0" hidden="1">{#N/A,#N/A,FALSE,"Aging Summary";#N/A,#N/A,FALSE,"Ratio Analysis";#N/A,#N/A,FALSE,"Test 120 Day Accts";#N/A,#N/A,FALSE,"Tickmarks"}</definedName>
    <definedName name="___o4_1_1_2" localSheetId="0" hidden="1">{#N/A,#N/A,FALSE,"Aging Summary";#N/A,#N/A,FALSE,"Ratio Analysis";#N/A,#N/A,FALSE,"Test 120 Day Accts";#N/A,#N/A,FALSE,"Tickmarks"}</definedName>
    <definedName name="___o4_1_1_3" localSheetId="0" hidden="1">{#N/A,#N/A,FALSE,"Aging Summary";#N/A,#N/A,FALSE,"Ratio Analysis";#N/A,#N/A,FALSE,"Test 120 Day Accts";#N/A,#N/A,FALSE,"Tickmarks"}</definedName>
    <definedName name="___o4_1_2" localSheetId="0" hidden="1">{#N/A,#N/A,FALSE,"Aging Summary";#N/A,#N/A,FALSE,"Ratio Analysis";#N/A,#N/A,FALSE,"Test 120 Day Accts";#N/A,#N/A,FALSE,"Tickmarks"}</definedName>
    <definedName name="___o4_1_3" localSheetId="0" hidden="1">{#N/A,#N/A,FALSE,"Aging Summary";#N/A,#N/A,FALSE,"Ratio Analysis";#N/A,#N/A,FALSE,"Test 120 Day Accts";#N/A,#N/A,FALSE,"Tickmarks"}</definedName>
    <definedName name="___o4_1_4" localSheetId="0" hidden="1">{#N/A,#N/A,FALSE,"Aging Summary";#N/A,#N/A,FALSE,"Ratio Analysis";#N/A,#N/A,FALSE,"Test 120 Day Accts";#N/A,#N/A,FALSE,"Tickmarks"}</definedName>
    <definedName name="___o4_2" localSheetId="0" hidden="1">{#N/A,#N/A,FALSE,"Aging Summary";#N/A,#N/A,FALSE,"Ratio Analysis";#N/A,#N/A,FALSE,"Test 120 Day Accts";#N/A,#N/A,FALSE,"Tickmarks"}</definedName>
    <definedName name="___o4_3" localSheetId="0" hidden="1">{#N/A,#N/A,FALSE,"Aging Summary";#N/A,#N/A,FALSE,"Ratio Analysis";#N/A,#N/A,FALSE,"Test 120 Day Accts";#N/A,#N/A,FALSE,"Tickmarks"}</definedName>
    <definedName name="___o4_4" localSheetId="0" hidden="1">{#N/A,#N/A,FALSE,"Aging Summary";#N/A,#N/A,FALSE,"Ratio Analysis";#N/A,#N/A,FALSE,"Test 120 Day Accts";#N/A,#N/A,FALSE,"Tickmarks"}</definedName>
    <definedName name="___PGR003" localSheetId="0" hidden="1">{"'status'!$B$2:$H$15"}</definedName>
    <definedName name="___PRR001" localSheetId="0" hidden="1">{"'status'!$B$2:$H$15"}</definedName>
    <definedName name="___PRR002" localSheetId="0" hidden="1">{"'status'!$B$2:$H$15"}</definedName>
    <definedName name="___PRR18" localSheetId="0" hidden="1">{"'status'!$B$2:$H$15"}</definedName>
    <definedName name="___PRR5" localSheetId="0" hidden="1">{"'status'!$B$2:$H$15"}</definedName>
    <definedName name="___PRR6" localSheetId="0" hidden="1">{"'status'!$B$2:$H$15"}</definedName>
    <definedName name="___rio3" localSheetId="0" hidden="1">{#N/A,#N/A,FALSE,"资产负债表";#N/A,#N/A,FALSE,"资产负债表"}</definedName>
    <definedName name="___rup1" localSheetId="0" hidden="1">{#N/A,#N/A,FALSE,"Aging Summary";#N/A,#N/A,FALSE,"Ratio Analysis";#N/A,#N/A,FALSE,"Test 120 Day Accts";#N/A,#N/A,FALSE,"Tickmarks"}</definedName>
    <definedName name="___rup1_1" localSheetId="0" hidden="1">{#N/A,#N/A,FALSE,"Aging Summary";#N/A,#N/A,FALSE,"Ratio Analysis";#N/A,#N/A,FALSE,"Test 120 Day Accts";#N/A,#N/A,FALSE,"Tickmarks"}</definedName>
    <definedName name="___rup1_1_1_1" localSheetId="0" hidden="1">{#N/A,#N/A,FALSE,"Aging Summary";#N/A,#N/A,FALSE,"Ratio Analysis";#N/A,#N/A,FALSE,"Test 120 Day Accts";#N/A,#N/A,FALSE,"Tickmarks"}</definedName>
    <definedName name="___rup1_1_1_2" localSheetId="0" hidden="1">{#N/A,#N/A,FALSE,"Aging Summary";#N/A,#N/A,FALSE,"Ratio Analysis";#N/A,#N/A,FALSE,"Test 120 Day Accts";#N/A,#N/A,FALSE,"Tickmarks"}</definedName>
    <definedName name="___rup1_1_1_3" localSheetId="0" hidden="1">{#N/A,#N/A,FALSE,"Aging Summary";#N/A,#N/A,FALSE,"Ratio Analysis";#N/A,#N/A,FALSE,"Test 120 Day Accts";#N/A,#N/A,FALSE,"Tickmarks"}</definedName>
    <definedName name="___rup1_1_2" localSheetId="0" hidden="1">{#N/A,#N/A,FALSE,"Aging Summary";#N/A,#N/A,FALSE,"Ratio Analysis";#N/A,#N/A,FALSE,"Test 120 Day Accts";#N/A,#N/A,FALSE,"Tickmarks"}</definedName>
    <definedName name="___rup1_1_3" localSheetId="0" hidden="1">{#N/A,#N/A,FALSE,"Aging Summary";#N/A,#N/A,FALSE,"Ratio Analysis";#N/A,#N/A,FALSE,"Test 120 Day Accts";#N/A,#N/A,FALSE,"Tickmarks"}</definedName>
    <definedName name="___rup1_1_4" localSheetId="0" hidden="1">{#N/A,#N/A,FALSE,"Aging Summary";#N/A,#N/A,FALSE,"Ratio Analysis";#N/A,#N/A,FALSE,"Test 120 Day Accts";#N/A,#N/A,FALSE,"Tickmarks"}</definedName>
    <definedName name="___rup1_2" localSheetId="0" hidden="1">{#N/A,#N/A,FALSE,"Aging Summary";#N/A,#N/A,FALSE,"Ratio Analysis";#N/A,#N/A,FALSE,"Test 120 Day Accts";#N/A,#N/A,FALSE,"Tickmarks"}</definedName>
    <definedName name="___rup1_3" localSheetId="0" hidden="1">{#N/A,#N/A,FALSE,"Aging Summary";#N/A,#N/A,FALSE,"Ratio Analysis";#N/A,#N/A,FALSE,"Test 120 Day Accts";#N/A,#N/A,FALSE,"Tickmarks"}</definedName>
    <definedName name="___rup1_4" localSheetId="0" hidden="1">{#N/A,#N/A,FALSE,"Aging Summary";#N/A,#N/A,FALSE,"Ratio Analysis";#N/A,#N/A,FALSE,"Test 120 Day Accts";#N/A,#N/A,FALSE,"Tickmarks"}</definedName>
    <definedName name="___rup4" localSheetId="0" hidden="1">{#N/A,#N/A,FALSE,"Aging Summary";#N/A,#N/A,FALSE,"Ratio Analysis";#N/A,#N/A,FALSE,"Test 120 Day Accts";#N/A,#N/A,FALSE,"Tickmarks"}</definedName>
    <definedName name="___rup4_1" localSheetId="0" hidden="1">{#N/A,#N/A,FALSE,"Aging Summary";#N/A,#N/A,FALSE,"Ratio Analysis";#N/A,#N/A,FALSE,"Test 120 Day Accts";#N/A,#N/A,FALSE,"Tickmarks"}</definedName>
    <definedName name="___rup4_1_1_1" localSheetId="0" hidden="1">{#N/A,#N/A,FALSE,"Aging Summary";#N/A,#N/A,FALSE,"Ratio Analysis";#N/A,#N/A,FALSE,"Test 120 Day Accts";#N/A,#N/A,FALSE,"Tickmarks"}</definedName>
    <definedName name="___rup4_1_1_2" localSheetId="0" hidden="1">{#N/A,#N/A,FALSE,"Aging Summary";#N/A,#N/A,FALSE,"Ratio Analysis";#N/A,#N/A,FALSE,"Test 120 Day Accts";#N/A,#N/A,FALSE,"Tickmarks"}</definedName>
    <definedName name="___rup4_1_1_3" localSheetId="0" hidden="1">{#N/A,#N/A,FALSE,"Aging Summary";#N/A,#N/A,FALSE,"Ratio Analysis";#N/A,#N/A,FALSE,"Test 120 Day Accts";#N/A,#N/A,FALSE,"Tickmarks"}</definedName>
    <definedName name="___rup4_1_2" localSheetId="0" hidden="1">{#N/A,#N/A,FALSE,"Aging Summary";#N/A,#N/A,FALSE,"Ratio Analysis";#N/A,#N/A,FALSE,"Test 120 Day Accts";#N/A,#N/A,FALSE,"Tickmarks"}</definedName>
    <definedName name="___rup4_1_3" localSheetId="0" hidden="1">{#N/A,#N/A,FALSE,"Aging Summary";#N/A,#N/A,FALSE,"Ratio Analysis";#N/A,#N/A,FALSE,"Test 120 Day Accts";#N/A,#N/A,FALSE,"Tickmarks"}</definedName>
    <definedName name="___rup4_1_4" localSheetId="0" hidden="1">{#N/A,#N/A,FALSE,"Aging Summary";#N/A,#N/A,FALSE,"Ratio Analysis";#N/A,#N/A,FALSE,"Test 120 Day Accts";#N/A,#N/A,FALSE,"Tickmarks"}</definedName>
    <definedName name="___rup4_2" localSheetId="0" hidden="1">{#N/A,#N/A,FALSE,"Aging Summary";#N/A,#N/A,FALSE,"Ratio Analysis";#N/A,#N/A,FALSE,"Test 120 Day Accts";#N/A,#N/A,FALSE,"Tickmarks"}</definedName>
    <definedName name="___rup4_3" localSheetId="0" hidden="1">{#N/A,#N/A,FALSE,"Aging Summary";#N/A,#N/A,FALSE,"Ratio Analysis";#N/A,#N/A,FALSE,"Test 120 Day Accts";#N/A,#N/A,FALSE,"Tickmarks"}</definedName>
    <definedName name="___rup4_4" localSheetId="0" hidden="1">{#N/A,#N/A,FALSE,"Aging Summary";#N/A,#N/A,FALSE,"Ratio Analysis";#N/A,#N/A,FALSE,"Test 120 Day Accts";#N/A,#N/A,FALSE,"Tickmarks"}</definedName>
    <definedName name="___SDF1" localSheetId="0" hidden="1">{#N/A,#N/A,FALSE,"OI";#N/A,#N/A,FALSE,"EiD"}</definedName>
    <definedName name="___T2" localSheetId="0" hidden="1">{#N/A,#N/A,FALSE,"Sheet1"}</definedName>
    <definedName name="___TBC95" localSheetId="0" hidden="1">{#N/A,#N/A,FALSE,"Co_BalSht";#N/A,#N/A,FALSE,"Co_IncStmt";#N/A,#N/A,FALSE,"Cons_BalSht";#N/A,#N/A,FALSE,"Cons_IncStmt";#N/A,#N/A,FALSE,"Cashflow"}</definedName>
    <definedName name="___U232" localSheetId="0" hidden="1">{#N/A,#N/A,FALSE,"3410599";#N/A,#N/A,FALSE,"34106";#N/A,#N/A,FALSE,"34903";#N/A,#N/A,FALSE,"4450999";#N/A,#N/A,FALSE,"44901"}</definedName>
    <definedName name="_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400" localSheetId="0" hidden="1">{#N/A,#N/A,FALSE,"Marketing";#N/A,#N/A,FALSE,"Selling";#N/A,#N/A,FALSE,"Promotional";#N/A,#N/A,FALSE,"Advertising"}</definedName>
    <definedName name="___UB1" localSheetId="0" hidden="1">{"'Feb 99'!$A$1:$G$30"}</definedName>
    <definedName name="___UB2" localSheetId="0" hidden="1">{"'Feb 99'!$A$1:$G$30"}</definedName>
    <definedName name="___v2" localSheetId="0" hidden="1">{"vue1",#N/A,FALSE,"synthese";"vue2",#N/A,FALSE,"synthese"}</definedName>
    <definedName name="___WRM1" localSheetId="0" hidden="1">{#N/A,#N/A,TRUE,"TITLE"}</definedName>
    <definedName name="__16wrn.²Ä1­Ó¤ë1_Ü20¤H." localSheetId="0" hidden="1">{#N/A,#N/A,FALSE,"²Ä1­Ó¤ë"}</definedName>
    <definedName name="__18德巴金6u_N" localSheetId="0" hidden="1">{#N/A,#N/A,FALSE,"national";#N/A,#N/A,FALSE,"GZ";#N/A,#N/A,FALSE,"BJ";#N/A,#N/A,FALSE,"SH";#N/A,#N/A,FALSE,"ZJ"}</definedName>
    <definedName name="__A1" localSheetId="0" hidden="1">{"SCH2C",#N/A,FALSE,"North America"}</definedName>
    <definedName name="__A100" localSheetId="0" hidden="1">{#N/A,#N/A,FALSE,"Ocean";#N/A,#N/A,FALSE,"NewYork";#N/A,#N/A,FALSE,"Gateway";#N/A,#N/A,FALSE,"GVH";#N/A,#N/A,FALSE,"GVM";#N/A,#N/A,FALSE,"GVT"}</definedName>
    <definedName name="__A1000" localSheetId="0" hidden="1">{#N/A,#N/A,FALSE,"Ocean";#N/A,#N/A,FALSE,"NewYork";#N/A,#N/A,FALSE,"Gateway";#N/A,#N/A,FALSE,"GVH";#N/A,#N/A,FALSE,"GVM";#N/A,#N/A,FALSE,"GVT"}</definedName>
    <definedName name="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a200201" localSheetId="0" hidden="1">{#N/A,#N/A,FALSE,"Sales  total 9712";#N/A,#N/A,FALSE,"Sales  total 9712";#N/A,#N/A,FALSE,"Sales  total 9712";#N/A,#N/A,FALSE,"Sales  total 9712"}</definedName>
    <definedName name="__aaa1" localSheetId="0" hidden="1">{"SCH1B",#N/A,FALSE,"Canada";"SCH2B",#N/A,FALSE,"Canada"}</definedName>
    <definedName name="__aaa2" localSheetId="0" hidden="1">{"SCH1B",#N/A,FALSE,"Canada";"SCH2B",#N/A,FALSE,"Canada"}</definedName>
    <definedName name="__ABC1" localSheetId="0" hidden="1">{#N/A,#N/A,FALSE,"Co_BalSht";#N/A,#N/A,FALSE,"Co_IncStmt";#N/A,#N/A,FALSE,"Cons_BalSht";#N/A,#N/A,FALSE,"Cons_IncStmt";#N/A,#N/A,FALSE,"Cashflow"}</definedName>
    <definedName name="__ABC2" localSheetId="0" hidden="1">{#N/A,#N/A,FALSE,"Co_BalSht";#N/A,#N/A,FALSE,"Co_IncStmt";#N/A,#N/A,FALSE,"Cons_BalSht";#N/A,#N/A,FALSE,"Cons_IncStmt";#N/A,#N/A,FALSE,"Cashflow"}</definedName>
    <definedName name="__AE1" localSheetId="0" hidden="1">{#N/A,#N/A,FALSE,"Aging Summary";#N/A,#N/A,FALSE,"Ratio Analysis";#N/A,#N/A,FALSE,"Test 120 Day Accts";#N/A,#N/A,FALSE,"Tickmarks"}</definedName>
    <definedName name="__AE1_1" localSheetId="0" hidden="1">{#N/A,#N/A,FALSE,"Aging Summary";#N/A,#N/A,FALSE,"Ratio Analysis";#N/A,#N/A,FALSE,"Test 120 Day Accts";#N/A,#N/A,FALSE,"Tickmarks"}</definedName>
    <definedName name="__AE1_1_1_1" localSheetId="0" hidden="1">{#N/A,#N/A,FALSE,"Aging Summary";#N/A,#N/A,FALSE,"Ratio Analysis";#N/A,#N/A,FALSE,"Test 120 Day Accts";#N/A,#N/A,FALSE,"Tickmarks"}</definedName>
    <definedName name="__AE1_1_1_2" localSheetId="0" hidden="1">{#N/A,#N/A,FALSE,"Aging Summary";#N/A,#N/A,FALSE,"Ratio Analysis";#N/A,#N/A,FALSE,"Test 120 Day Accts";#N/A,#N/A,FALSE,"Tickmarks"}</definedName>
    <definedName name="__AE1_1_1_3" localSheetId="0" hidden="1">{#N/A,#N/A,FALSE,"Aging Summary";#N/A,#N/A,FALSE,"Ratio Analysis";#N/A,#N/A,FALSE,"Test 120 Day Accts";#N/A,#N/A,FALSE,"Tickmarks"}</definedName>
    <definedName name="__AE1_1_2" localSheetId="0" hidden="1">{#N/A,#N/A,FALSE,"Aging Summary";#N/A,#N/A,FALSE,"Ratio Analysis";#N/A,#N/A,FALSE,"Test 120 Day Accts";#N/A,#N/A,FALSE,"Tickmarks"}</definedName>
    <definedName name="__AE1_1_3" localSheetId="0" hidden="1">{#N/A,#N/A,FALSE,"Aging Summary";#N/A,#N/A,FALSE,"Ratio Analysis";#N/A,#N/A,FALSE,"Test 120 Day Accts";#N/A,#N/A,FALSE,"Tickmarks"}</definedName>
    <definedName name="__AE1_1_4" localSheetId="0" hidden="1">{#N/A,#N/A,FALSE,"Aging Summary";#N/A,#N/A,FALSE,"Ratio Analysis";#N/A,#N/A,FALSE,"Test 120 Day Accts";#N/A,#N/A,FALSE,"Tickmarks"}</definedName>
    <definedName name="__AE1_2" localSheetId="0" hidden="1">{#N/A,#N/A,FALSE,"Aging Summary";#N/A,#N/A,FALSE,"Ratio Analysis";#N/A,#N/A,FALSE,"Test 120 Day Accts";#N/A,#N/A,FALSE,"Tickmarks"}</definedName>
    <definedName name="__AE1_3" localSheetId="0" hidden="1">{#N/A,#N/A,FALSE,"Aging Summary";#N/A,#N/A,FALSE,"Ratio Analysis";#N/A,#N/A,FALSE,"Test 120 Day Accts";#N/A,#N/A,FALSE,"Tickmarks"}</definedName>
    <definedName name="__AE1_4" localSheetId="0" hidden="1">{#N/A,#N/A,FALSE,"Aging Summary";#N/A,#N/A,FALSE,"Ratio Analysis";#N/A,#N/A,FALSE,"Test 120 Day Accts";#N/A,#N/A,FALSE,"Tickmarks"}</definedName>
    <definedName name="__AE2" localSheetId="0" hidden="1">{#N/A,#N/A,FALSE,"Aging Summary";#N/A,#N/A,FALSE,"Ratio Analysis";#N/A,#N/A,FALSE,"Test 120 Day Accts";#N/A,#N/A,FALSE,"Tickmarks"}</definedName>
    <definedName name="__AE2_1" localSheetId="0" hidden="1">{#N/A,#N/A,FALSE,"Aging Summary";#N/A,#N/A,FALSE,"Ratio Analysis";#N/A,#N/A,FALSE,"Test 120 Day Accts";#N/A,#N/A,FALSE,"Tickmarks"}</definedName>
    <definedName name="__AE2_1_1_1" localSheetId="0" hidden="1">{#N/A,#N/A,FALSE,"Aging Summary";#N/A,#N/A,FALSE,"Ratio Analysis";#N/A,#N/A,FALSE,"Test 120 Day Accts";#N/A,#N/A,FALSE,"Tickmarks"}</definedName>
    <definedName name="__AE2_1_1_2" localSheetId="0" hidden="1">{#N/A,#N/A,FALSE,"Aging Summary";#N/A,#N/A,FALSE,"Ratio Analysis";#N/A,#N/A,FALSE,"Test 120 Day Accts";#N/A,#N/A,FALSE,"Tickmarks"}</definedName>
    <definedName name="__AE2_1_1_3" localSheetId="0" hidden="1">{#N/A,#N/A,FALSE,"Aging Summary";#N/A,#N/A,FALSE,"Ratio Analysis";#N/A,#N/A,FALSE,"Test 120 Day Accts";#N/A,#N/A,FALSE,"Tickmarks"}</definedName>
    <definedName name="__AE2_1_2" localSheetId="0" hidden="1">{#N/A,#N/A,FALSE,"Aging Summary";#N/A,#N/A,FALSE,"Ratio Analysis";#N/A,#N/A,FALSE,"Test 120 Day Accts";#N/A,#N/A,FALSE,"Tickmarks"}</definedName>
    <definedName name="__AE2_1_3" localSheetId="0" hidden="1">{#N/A,#N/A,FALSE,"Aging Summary";#N/A,#N/A,FALSE,"Ratio Analysis";#N/A,#N/A,FALSE,"Test 120 Day Accts";#N/A,#N/A,FALSE,"Tickmarks"}</definedName>
    <definedName name="__AE2_1_4" localSheetId="0" hidden="1">{#N/A,#N/A,FALSE,"Aging Summary";#N/A,#N/A,FALSE,"Ratio Analysis";#N/A,#N/A,FALSE,"Test 120 Day Accts";#N/A,#N/A,FALSE,"Tickmarks"}</definedName>
    <definedName name="__AE2_2" localSheetId="0" hidden="1">{#N/A,#N/A,FALSE,"Aging Summary";#N/A,#N/A,FALSE,"Ratio Analysis";#N/A,#N/A,FALSE,"Test 120 Day Accts";#N/A,#N/A,FALSE,"Tickmarks"}</definedName>
    <definedName name="__AE2_3" localSheetId="0" hidden="1">{#N/A,#N/A,FALSE,"Aging Summary";#N/A,#N/A,FALSE,"Ratio Analysis";#N/A,#N/A,FALSE,"Test 120 Day Accts";#N/A,#N/A,FALSE,"Tickmarks"}</definedName>
    <definedName name="__AE2_4" localSheetId="0" hidden="1">{#N/A,#N/A,FALSE,"Aging Summary";#N/A,#N/A,FALSE,"Ratio Analysis";#N/A,#N/A,FALSE,"Test 120 Day Accts";#N/A,#N/A,FALSE,"Tickmarks"}</definedName>
    <definedName name="__AE4" localSheetId="0" hidden="1">{#N/A,#N/A,FALSE,"Aging Summary";#N/A,#N/A,FALSE,"Ratio Analysis";#N/A,#N/A,FALSE,"Test 120 Day Accts";#N/A,#N/A,FALSE,"Tickmarks"}</definedName>
    <definedName name="__AE4_1" localSheetId="0" hidden="1">{#N/A,#N/A,FALSE,"Aging Summary";#N/A,#N/A,FALSE,"Ratio Analysis";#N/A,#N/A,FALSE,"Test 120 Day Accts";#N/A,#N/A,FALSE,"Tickmarks"}</definedName>
    <definedName name="__AE4_1_1_1" localSheetId="0" hidden="1">{#N/A,#N/A,FALSE,"Aging Summary";#N/A,#N/A,FALSE,"Ratio Analysis";#N/A,#N/A,FALSE,"Test 120 Day Accts";#N/A,#N/A,FALSE,"Tickmarks"}</definedName>
    <definedName name="__AE4_1_1_2" localSheetId="0" hidden="1">{#N/A,#N/A,FALSE,"Aging Summary";#N/A,#N/A,FALSE,"Ratio Analysis";#N/A,#N/A,FALSE,"Test 120 Day Accts";#N/A,#N/A,FALSE,"Tickmarks"}</definedName>
    <definedName name="__AE4_1_1_3" localSheetId="0" hidden="1">{#N/A,#N/A,FALSE,"Aging Summary";#N/A,#N/A,FALSE,"Ratio Analysis";#N/A,#N/A,FALSE,"Test 120 Day Accts";#N/A,#N/A,FALSE,"Tickmarks"}</definedName>
    <definedName name="__AE4_1_2" localSheetId="0" hidden="1">{#N/A,#N/A,FALSE,"Aging Summary";#N/A,#N/A,FALSE,"Ratio Analysis";#N/A,#N/A,FALSE,"Test 120 Day Accts";#N/A,#N/A,FALSE,"Tickmarks"}</definedName>
    <definedName name="__AE4_1_3" localSheetId="0" hidden="1">{#N/A,#N/A,FALSE,"Aging Summary";#N/A,#N/A,FALSE,"Ratio Analysis";#N/A,#N/A,FALSE,"Test 120 Day Accts";#N/A,#N/A,FALSE,"Tickmarks"}</definedName>
    <definedName name="__AE4_1_4" localSheetId="0" hidden="1">{#N/A,#N/A,FALSE,"Aging Summary";#N/A,#N/A,FALSE,"Ratio Analysis";#N/A,#N/A,FALSE,"Test 120 Day Accts";#N/A,#N/A,FALSE,"Tickmarks"}</definedName>
    <definedName name="__AE4_2" localSheetId="0" hidden="1">{#N/A,#N/A,FALSE,"Aging Summary";#N/A,#N/A,FALSE,"Ratio Analysis";#N/A,#N/A,FALSE,"Test 120 Day Accts";#N/A,#N/A,FALSE,"Tickmarks"}</definedName>
    <definedName name="__AE4_3" localSheetId="0" hidden="1">{#N/A,#N/A,FALSE,"Aging Summary";#N/A,#N/A,FALSE,"Ratio Analysis";#N/A,#N/A,FALSE,"Test 120 Day Accts";#N/A,#N/A,FALSE,"Tickmarks"}</definedName>
    <definedName name="__AE4_4" localSheetId="0" hidden="1">{#N/A,#N/A,FALSE,"Aging Summary";#N/A,#N/A,FALSE,"Ratio Analysis";#N/A,#N/A,FALSE,"Test 120 Day Accts";#N/A,#N/A,FALSE,"Tickmarks"}</definedName>
    <definedName name="__APW_RESTORE_DATA104__" localSheetId="0" hidden="1">#REF!,#REF!,#REF!,#REF!,#REF!,#REF!,#REF!,#REF!,#REF!,#REF!</definedName>
    <definedName name="__APW_RESTORE_DATA105__" localSheetId="0" hidden="1">#REF!,#REF!,#REF!,#REF!,#REF!,#REF!,#REF!,#REF!,#REF!,#REF!</definedName>
    <definedName name="__APW_RESTORE_DATA106__" localSheetId="0" hidden="1">#REF!,#REF!,#REF!,#REF!,#REF!,#REF!,#REF!,#REF!,#REF!,#REF!</definedName>
    <definedName name="__ar03" localSheetId="0" hidden="1">{#N/A,#N/A,FALSE,"Sales  total 9712";#N/A,#N/A,FALSE,"Sales  total 9712";#N/A,#N/A,FALSE,"Sales  total 9712";#N/A,#N/A,FALSE,"Sales  total 9712"}</definedName>
    <definedName name="__AR09" localSheetId="0" hidden="1">{#N/A,#N/A,FALSE,"Sales  total 9712";#N/A,#N/A,FALSE,"Sales  total 9712";#N/A,#N/A,FALSE,"Sales  total 9712";#N/A,#N/A,FALSE,"Sales  total 9712"}</definedName>
    <definedName name="__ar1" localSheetId="0" hidden="1">{#N/A,#N/A,FALSE,"Aging Summary";#N/A,#N/A,FALSE,"Ratio Analysis";#N/A,#N/A,FALSE,"Test 120 Day Accts";#N/A,#N/A,FALSE,"Tickmarks"}</definedName>
    <definedName name="__ar1_1" localSheetId="0" hidden="1">{#N/A,#N/A,FALSE,"Aging Summary";#N/A,#N/A,FALSE,"Ratio Analysis";#N/A,#N/A,FALSE,"Test 120 Day Accts";#N/A,#N/A,FALSE,"Tickmarks"}</definedName>
    <definedName name="__ar1_1_1_1" localSheetId="0" hidden="1">{#N/A,#N/A,FALSE,"Aging Summary";#N/A,#N/A,FALSE,"Ratio Analysis";#N/A,#N/A,FALSE,"Test 120 Day Accts";#N/A,#N/A,FALSE,"Tickmarks"}</definedName>
    <definedName name="__ar1_1_1_2" localSheetId="0" hidden="1">{#N/A,#N/A,FALSE,"Aging Summary";#N/A,#N/A,FALSE,"Ratio Analysis";#N/A,#N/A,FALSE,"Test 120 Day Accts";#N/A,#N/A,FALSE,"Tickmarks"}</definedName>
    <definedName name="__ar1_1_1_3" localSheetId="0" hidden="1">{#N/A,#N/A,FALSE,"Aging Summary";#N/A,#N/A,FALSE,"Ratio Analysis";#N/A,#N/A,FALSE,"Test 120 Day Accts";#N/A,#N/A,FALSE,"Tickmarks"}</definedName>
    <definedName name="__ar1_1_2" localSheetId="0" hidden="1">{#N/A,#N/A,FALSE,"Aging Summary";#N/A,#N/A,FALSE,"Ratio Analysis";#N/A,#N/A,FALSE,"Test 120 Day Accts";#N/A,#N/A,FALSE,"Tickmarks"}</definedName>
    <definedName name="__ar1_1_3" localSheetId="0" hidden="1">{#N/A,#N/A,FALSE,"Aging Summary";#N/A,#N/A,FALSE,"Ratio Analysis";#N/A,#N/A,FALSE,"Test 120 Day Accts";#N/A,#N/A,FALSE,"Tickmarks"}</definedName>
    <definedName name="__ar1_1_4" localSheetId="0" hidden="1">{#N/A,#N/A,FALSE,"Aging Summary";#N/A,#N/A,FALSE,"Ratio Analysis";#N/A,#N/A,FALSE,"Test 120 Day Accts";#N/A,#N/A,FALSE,"Tickmarks"}</definedName>
    <definedName name="__ar1_2" localSheetId="0" hidden="1">{#N/A,#N/A,FALSE,"Aging Summary";#N/A,#N/A,FALSE,"Ratio Analysis";#N/A,#N/A,FALSE,"Test 120 Day Accts";#N/A,#N/A,FALSE,"Tickmarks"}</definedName>
    <definedName name="__ar1_3" localSheetId="0" hidden="1">{#N/A,#N/A,FALSE,"Aging Summary";#N/A,#N/A,FALSE,"Ratio Analysis";#N/A,#N/A,FALSE,"Test 120 Day Accts";#N/A,#N/A,FALSE,"Tickmarks"}</definedName>
    <definedName name="__ar1_4" localSheetId="0" hidden="1">{#N/A,#N/A,FALSE,"Aging Summary";#N/A,#N/A,FALSE,"Ratio Analysis";#N/A,#N/A,FALSE,"Test 120 Day Accts";#N/A,#N/A,FALSE,"Tickmarks"}</definedName>
    <definedName name="__ar10" localSheetId="0" hidden="1">{#N/A,#N/A,FALSE,"Sales  total 9712";#N/A,#N/A,FALSE,"Sales  total 9712";#N/A,#N/A,FALSE,"Sales  total 9712";#N/A,#N/A,FALSE,"Sales  total 9712"}</definedName>
    <definedName name="__AR12" localSheetId="0" hidden="1">{#N/A,#N/A,FALSE,"Sales  total 9712";#N/A,#N/A,FALSE,"Sales  total 9712";#N/A,#N/A,FALSE,"Sales  total 9712";#N/A,#N/A,FALSE,"Sales  total 9712"}</definedName>
    <definedName name="__AR13" localSheetId="0" hidden="1">{#N/A,#N/A,FALSE,"Sales  total 9712";#N/A,#N/A,FALSE,"Sales  total 9712";#N/A,#N/A,FALSE,"Sales  total 9712";#N/A,#N/A,FALSE,"Sales  total 9712"}</definedName>
    <definedName name="__ar4" localSheetId="0" hidden="1">{#N/A,#N/A,FALSE,"Aging Summary";#N/A,#N/A,FALSE,"Ratio Analysis";#N/A,#N/A,FALSE,"Test 120 Day Accts";#N/A,#N/A,FALSE,"Tickmarks"}</definedName>
    <definedName name="__ar4_1" localSheetId="0" hidden="1">{#N/A,#N/A,FALSE,"Aging Summary";#N/A,#N/A,FALSE,"Ratio Analysis";#N/A,#N/A,FALSE,"Test 120 Day Accts";#N/A,#N/A,FALSE,"Tickmarks"}</definedName>
    <definedName name="__ar4_1_1_1" localSheetId="0" hidden="1">{#N/A,#N/A,FALSE,"Aging Summary";#N/A,#N/A,FALSE,"Ratio Analysis";#N/A,#N/A,FALSE,"Test 120 Day Accts";#N/A,#N/A,FALSE,"Tickmarks"}</definedName>
    <definedName name="__ar4_1_1_2" localSheetId="0" hidden="1">{#N/A,#N/A,FALSE,"Aging Summary";#N/A,#N/A,FALSE,"Ratio Analysis";#N/A,#N/A,FALSE,"Test 120 Day Accts";#N/A,#N/A,FALSE,"Tickmarks"}</definedName>
    <definedName name="__ar4_1_1_3" localSheetId="0" hidden="1">{#N/A,#N/A,FALSE,"Aging Summary";#N/A,#N/A,FALSE,"Ratio Analysis";#N/A,#N/A,FALSE,"Test 120 Day Accts";#N/A,#N/A,FALSE,"Tickmarks"}</definedName>
    <definedName name="__ar4_1_2" localSheetId="0" hidden="1">{#N/A,#N/A,FALSE,"Aging Summary";#N/A,#N/A,FALSE,"Ratio Analysis";#N/A,#N/A,FALSE,"Test 120 Day Accts";#N/A,#N/A,FALSE,"Tickmarks"}</definedName>
    <definedName name="__ar4_1_3" localSheetId="0" hidden="1">{#N/A,#N/A,FALSE,"Aging Summary";#N/A,#N/A,FALSE,"Ratio Analysis";#N/A,#N/A,FALSE,"Test 120 Day Accts";#N/A,#N/A,FALSE,"Tickmarks"}</definedName>
    <definedName name="__ar4_1_4" localSheetId="0" hidden="1">{#N/A,#N/A,FALSE,"Aging Summary";#N/A,#N/A,FALSE,"Ratio Analysis";#N/A,#N/A,FALSE,"Test 120 Day Accts";#N/A,#N/A,FALSE,"Tickmarks"}</definedName>
    <definedName name="__ar4_2" localSheetId="0" hidden="1">{#N/A,#N/A,FALSE,"Aging Summary";#N/A,#N/A,FALSE,"Ratio Analysis";#N/A,#N/A,FALSE,"Test 120 Day Accts";#N/A,#N/A,FALSE,"Tickmarks"}</definedName>
    <definedName name="__ar4_3" localSheetId="0" hidden="1">{#N/A,#N/A,FALSE,"Aging Summary";#N/A,#N/A,FALSE,"Ratio Analysis";#N/A,#N/A,FALSE,"Test 120 Day Accts";#N/A,#N/A,FALSE,"Tickmarks"}</definedName>
    <definedName name="__ar4_4" localSheetId="0" hidden="1">{#N/A,#N/A,FALSE,"Aging Summary";#N/A,#N/A,FALSE,"Ratio Analysis";#N/A,#N/A,FALSE,"Test 120 Day Accts";#N/A,#N/A,FALSE,"Tickmarks"}</definedName>
    <definedName name="__AS3" localSheetId="0" hidden="1">{#N/A,#N/A,FALSE,"Aging Summary";#N/A,#N/A,FALSE,"Ratio Analysis";#N/A,#N/A,FALSE,"Test 120 Day Accts";#N/A,#N/A,FALSE,"Tickmarks"}</definedName>
    <definedName name="__AS3_1" localSheetId="0" hidden="1">{#N/A,#N/A,FALSE,"Aging Summary";#N/A,#N/A,FALSE,"Ratio Analysis";#N/A,#N/A,FALSE,"Test 120 Day Accts";#N/A,#N/A,FALSE,"Tickmarks"}</definedName>
    <definedName name="__AS3_1_1_1" localSheetId="0" hidden="1">{#N/A,#N/A,FALSE,"Aging Summary";#N/A,#N/A,FALSE,"Ratio Analysis";#N/A,#N/A,FALSE,"Test 120 Day Accts";#N/A,#N/A,FALSE,"Tickmarks"}</definedName>
    <definedName name="__AS3_1_1_2" localSheetId="0" hidden="1">{#N/A,#N/A,FALSE,"Aging Summary";#N/A,#N/A,FALSE,"Ratio Analysis";#N/A,#N/A,FALSE,"Test 120 Day Accts";#N/A,#N/A,FALSE,"Tickmarks"}</definedName>
    <definedName name="__AS3_1_1_3" localSheetId="0" hidden="1">{#N/A,#N/A,FALSE,"Aging Summary";#N/A,#N/A,FALSE,"Ratio Analysis";#N/A,#N/A,FALSE,"Test 120 Day Accts";#N/A,#N/A,FALSE,"Tickmarks"}</definedName>
    <definedName name="__AS3_1_2" localSheetId="0" hidden="1">{#N/A,#N/A,FALSE,"Aging Summary";#N/A,#N/A,FALSE,"Ratio Analysis";#N/A,#N/A,FALSE,"Test 120 Day Accts";#N/A,#N/A,FALSE,"Tickmarks"}</definedName>
    <definedName name="__AS3_1_3" localSheetId="0" hidden="1">{#N/A,#N/A,FALSE,"Aging Summary";#N/A,#N/A,FALSE,"Ratio Analysis";#N/A,#N/A,FALSE,"Test 120 Day Accts";#N/A,#N/A,FALSE,"Tickmarks"}</definedName>
    <definedName name="__AS3_1_4" localSheetId="0" hidden="1">{#N/A,#N/A,FALSE,"Aging Summary";#N/A,#N/A,FALSE,"Ratio Analysis";#N/A,#N/A,FALSE,"Test 120 Day Accts";#N/A,#N/A,FALSE,"Tickmarks"}</definedName>
    <definedName name="__AS3_2" localSheetId="0" hidden="1">{#N/A,#N/A,FALSE,"Aging Summary";#N/A,#N/A,FALSE,"Ratio Analysis";#N/A,#N/A,FALSE,"Test 120 Day Accts";#N/A,#N/A,FALSE,"Tickmarks"}</definedName>
    <definedName name="__AS3_3" localSheetId="0" hidden="1">{#N/A,#N/A,FALSE,"Aging Summary";#N/A,#N/A,FALSE,"Ratio Analysis";#N/A,#N/A,FALSE,"Test 120 Day Accts";#N/A,#N/A,FALSE,"Tickmarks"}</definedName>
    <definedName name="__AS3_4" localSheetId="0" hidden="1">{#N/A,#N/A,FALSE,"Aging Summary";#N/A,#N/A,FALSE,"Ratio Analysis";#N/A,#N/A,FALSE,"Test 120 Day Accts";#N/A,#N/A,FALSE,"Tickmarks"}</definedName>
    <definedName name="__AS4" localSheetId="0" hidden="1">{#N/A,#N/A,FALSE,"Aging Summary";#N/A,#N/A,FALSE,"Ratio Analysis";#N/A,#N/A,FALSE,"Test 120 Day Accts";#N/A,#N/A,FALSE,"Tickmarks"}</definedName>
    <definedName name="__AS4_1" localSheetId="0" hidden="1">{#N/A,#N/A,FALSE,"Aging Summary";#N/A,#N/A,FALSE,"Ratio Analysis";#N/A,#N/A,FALSE,"Test 120 Day Accts";#N/A,#N/A,FALSE,"Tickmarks"}</definedName>
    <definedName name="__AS4_1_1_1" localSheetId="0" hidden="1">{#N/A,#N/A,FALSE,"Aging Summary";#N/A,#N/A,FALSE,"Ratio Analysis";#N/A,#N/A,FALSE,"Test 120 Day Accts";#N/A,#N/A,FALSE,"Tickmarks"}</definedName>
    <definedName name="__AS4_1_1_2" localSheetId="0" hidden="1">{#N/A,#N/A,FALSE,"Aging Summary";#N/A,#N/A,FALSE,"Ratio Analysis";#N/A,#N/A,FALSE,"Test 120 Day Accts";#N/A,#N/A,FALSE,"Tickmarks"}</definedName>
    <definedName name="__AS4_1_1_3" localSheetId="0" hidden="1">{#N/A,#N/A,FALSE,"Aging Summary";#N/A,#N/A,FALSE,"Ratio Analysis";#N/A,#N/A,FALSE,"Test 120 Day Accts";#N/A,#N/A,FALSE,"Tickmarks"}</definedName>
    <definedName name="__AS4_1_2" localSheetId="0" hidden="1">{#N/A,#N/A,FALSE,"Aging Summary";#N/A,#N/A,FALSE,"Ratio Analysis";#N/A,#N/A,FALSE,"Test 120 Day Accts";#N/A,#N/A,FALSE,"Tickmarks"}</definedName>
    <definedName name="__AS4_1_3" localSheetId="0" hidden="1">{#N/A,#N/A,FALSE,"Aging Summary";#N/A,#N/A,FALSE,"Ratio Analysis";#N/A,#N/A,FALSE,"Test 120 Day Accts";#N/A,#N/A,FALSE,"Tickmarks"}</definedName>
    <definedName name="__AS4_1_4" localSheetId="0" hidden="1">{#N/A,#N/A,FALSE,"Aging Summary";#N/A,#N/A,FALSE,"Ratio Analysis";#N/A,#N/A,FALSE,"Test 120 Day Accts";#N/A,#N/A,FALSE,"Tickmarks"}</definedName>
    <definedName name="__AS4_2" localSheetId="0" hidden="1">{#N/A,#N/A,FALSE,"Aging Summary";#N/A,#N/A,FALSE,"Ratio Analysis";#N/A,#N/A,FALSE,"Test 120 Day Accts";#N/A,#N/A,FALSE,"Tickmarks"}</definedName>
    <definedName name="__AS4_3" localSheetId="0" hidden="1">{#N/A,#N/A,FALSE,"Aging Summary";#N/A,#N/A,FALSE,"Ratio Analysis";#N/A,#N/A,FALSE,"Test 120 Day Accts";#N/A,#N/A,FALSE,"Tickmarks"}</definedName>
    <definedName name="__AS4_4" localSheetId="0" hidden="1">{#N/A,#N/A,FALSE,"Aging Summary";#N/A,#N/A,FALSE,"Ratio Analysis";#N/A,#N/A,FALSE,"Test 120 Day Accts";#N/A,#N/A,FALSE,"Tickmarks"}</definedName>
    <definedName name="__ase1" localSheetId="0" hidden="1">{#N/A,#N/A,FALSE,"Aging Summary";#N/A,#N/A,FALSE,"Ratio Analysis";#N/A,#N/A,FALSE,"Test 120 Day Accts";#N/A,#N/A,FALSE,"Tickmarks"}</definedName>
    <definedName name="__ase1_1" localSheetId="0" hidden="1">{#N/A,#N/A,FALSE,"Aging Summary";#N/A,#N/A,FALSE,"Ratio Analysis";#N/A,#N/A,FALSE,"Test 120 Day Accts";#N/A,#N/A,FALSE,"Tickmarks"}</definedName>
    <definedName name="__ase1_1_1_1" localSheetId="0" hidden="1">{#N/A,#N/A,FALSE,"Aging Summary";#N/A,#N/A,FALSE,"Ratio Analysis";#N/A,#N/A,FALSE,"Test 120 Day Accts";#N/A,#N/A,FALSE,"Tickmarks"}</definedName>
    <definedName name="__ase1_1_1_2" localSheetId="0" hidden="1">{#N/A,#N/A,FALSE,"Aging Summary";#N/A,#N/A,FALSE,"Ratio Analysis";#N/A,#N/A,FALSE,"Test 120 Day Accts";#N/A,#N/A,FALSE,"Tickmarks"}</definedName>
    <definedName name="__ase1_1_1_3" localSheetId="0" hidden="1">{#N/A,#N/A,FALSE,"Aging Summary";#N/A,#N/A,FALSE,"Ratio Analysis";#N/A,#N/A,FALSE,"Test 120 Day Accts";#N/A,#N/A,FALSE,"Tickmarks"}</definedName>
    <definedName name="__ase1_1_2" localSheetId="0" hidden="1">{#N/A,#N/A,FALSE,"Aging Summary";#N/A,#N/A,FALSE,"Ratio Analysis";#N/A,#N/A,FALSE,"Test 120 Day Accts";#N/A,#N/A,FALSE,"Tickmarks"}</definedName>
    <definedName name="__ase1_1_3" localSheetId="0" hidden="1">{#N/A,#N/A,FALSE,"Aging Summary";#N/A,#N/A,FALSE,"Ratio Analysis";#N/A,#N/A,FALSE,"Test 120 Day Accts";#N/A,#N/A,FALSE,"Tickmarks"}</definedName>
    <definedName name="__ase1_1_4" localSheetId="0" hidden="1">{#N/A,#N/A,FALSE,"Aging Summary";#N/A,#N/A,FALSE,"Ratio Analysis";#N/A,#N/A,FALSE,"Test 120 Day Accts";#N/A,#N/A,FALSE,"Tickmarks"}</definedName>
    <definedName name="__ase1_2" localSheetId="0" hidden="1">{#N/A,#N/A,FALSE,"Aging Summary";#N/A,#N/A,FALSE,"Ratio Analysis";#N/A,#N/A,FALSE,"Test 120 Day Accts";#N/A,#N/A,FALSE,"Tickmarks"}</definedName>
    <definedName name="__ase1_3" localSheetId="0" hidden="1">{#N/A,#N/A,FALSE,"Aging Summary";#N/A,#N/A,FALSE,"Ratio Analysis";#N/A,#N/A,FALSE,"Test 120 Day Accts";#N/A,#N/A,FALSE,"Tickmarks"}</definedName>
    <definedName name="__ase1_4" localSheetId="0" hidden="1">{#N/A,#N/A,FALSE,"Aging Summary";#N/A,#N/A,FALSE,"Ratio Analysis";#N/A,#N/A,FALSE,"Test 120 Day Accts";#N/A,#N/A,FALSE,"Tickmarks"}</definedName>
    <definedName name="__ase4" localSheetId="0" hidden="1">{#N/A,#N/A,FALSE,"Aging Summary";#N/A,#N/A,FALSE,"Ratio Analysis";#N/A,#N/A,FALSE,"Test 120 Day Accts";#N/A,#N/A,FALSE,"Tickmarks"}</definedName>
    <definedName name="__ase4_1" localSheetId="0" hidden="1">{#N/A,#N/A,FALSE,"Aging Summary";#N/A,#N/A,FALSE,"Ratio Analysis";#N/A,#N/A,FALSE,"Test 120 Day Accts";#N/A,#N/A,FALSE,"Tickmarks"}</definedName>
    <definedName name="__ase4_1_1_1" localSheetId="0" hidden="1">{#N/A,#N/A,FALSE,"Aging Summary";#N/A,#N/A,FALSE,"Ratio Analysis";#N/A,#N/A,FALSE,"Test 120 Day Accts";#N/A,#N/A,FALSE,"Tickmarks"}</definedName>
    <definedName name="__ase4_1_1_2" localSheetId="0" hidden="1">{#N/A,#N/A,FALSE,"Aging Summary";#N/A,#N/A,FALSE,"Ratio Analysis";#N/A,#N/A,FALSE,"Test 120 Day Accts";#N/A,#N/A,FALSE,"Tickmarks"}</definedName>
    <definedName name="__ase4_1_1_3" localSheetId="0" hidden="1">{#N/A,#N/A,FALSE,"Aging Summary";#N/A,#N/A,FALSE,"Ratio Analysis";#N/A,#N/A,FALSE,"Test 120 Day Accts";#N/A,#N/A,FALSE,"Tickmarks"}</definedName>
    <definedName name="__ase4_1_2" localSheetId="0" hidden="1">{#N/A,#N/A,FALSE,"Aging Summary";#N/A,#N/A,FALSE,"Ratio Analysis";#N/A,#N/A,FALSE,"Test 120 Day Accts";#N/A,#N/A,FALSE,"Tickmarks"}</definedName>
    <definedName name="__ase4_1_3" localSheetId="0" hidden="1">{#N/A,#N/A,FALSE,"Aging Summary";#N/A,#N/A,FALSE,"Ratio Analysis";#N/A,#N/A,FALSE,"Test 120 Day Accts";#N/A,#N/A,FALSE,"Tickmarks"}</definedName>
    <definedName name="__ase4_1_4" localSheetId="0" hidden="1">{#N/A,#N/A,FALSE,"Aging Summary";#N/A,#N/A,FALSE,"Ratio Analysis";#N/A,#N/A,FALSE,"Test 120 Day Accts";#N/A,#N/A,FALSE,"Tickmarks"}</definedName>
    <definedName name="__ase4_2" localSheetId="0" hidden="1">{#N/A,#N/A,FALSE,"Aging Summary";#N/A,#N/A,FALSE,"Ratio Analysis";#N/A,#N/A,FALSE,"Test 120 Day Accts";#N/A,#N/A,FALSE,"Tickmarks"}</definedName>
    <definedName name="__ase4_3" localSheetId="0" hidden="1">{#N/A,#N/A,FALSE,"Aging Summary";#N/A,#N/A,FALSE,"Ratio Analysis";#N/A,#N/A,FALSE,"Test 120 Day Accts";#N/A,#N/A,FALSE,"Tickmarks"}</definedName>
    <definedName name="__ase4_4" localSheetId="0" hidden="1">{#N/A,#N/A,FALSE,"Aging Summary";#N/A,#N/A,FALSE,"Ratio Analysis";#N/A,#N/A,FALSE,"Test 120 Day Accts";#N/A,#N/A,FALSE,"Tickmarks"}</definedName>
    <definedName name="__asr1" localSheetId="0" hidden="1">{#N/A,#N/A,FALSE,"Aging Summary";#N/A,#N/A,FALSE,"Ratio Analysis";#N/A,#N/A,FALSE,"Test 120 Day Accts";#N/A,#N/A,FALSE,"Tickmarks"}</definedName>
    <definedName name="__asr1_1" localSheetId="0" hidden="1">{#N/A,#N/A,FALSE,"Aging Summary";#N/A,#N/A,FALSE,"Ratio Analysis";#N/A,#N/A,FALSE,"Test 120 Day Accts";#N/A,#N/A,FALSE,"Tickmarks"}</definedName>
    <definedName name="__asr1_1_1_1" localSheetId="0" hidden="1">{#N/A,#N/A,FALSE,"Aging Summary";#N/A,#N/A,FALSE,"Ratio Analysis";#N/A,#N/A,FALSE,"Test 120 Day Accts";#N/A,#N/A,FALSE,"Tickmarks"}</definedName>
    <definedName name="__asr1_1_1_2" localSheetId="0" hidden="1">{#N/A,#N/A,FALSE,"Aging Summary";#N/A,#N/A,FALSE,"Ratio Analysis";#N/A,#N/A,FALSE,"Test 120 Day Accts";#N/A,#N/A,FALSE,"Tickmarks"}</definedName>
    <definedName name="__asr1_1_1_3" localSheetId="0" hidden="1">{#N/A,#N/A,FALSE,"Aging Summary";#N/A,#N/A,FALSE,"Ratio Analysis";#N/A,#N/A,FALSE,"Test 120 Day Accts";#N/A,#N/A,FALSE,"Tickmarks"}</definedName>
    <definedName name="__asr1_1_2" localSheetId="0" hidden="1">{#N/A,#N/A,FALSE,"Aging Summary";#N/A,#N/A,FALSE,"Ratio Analysis";#N/A,#N/A,FALSE,"Test 120 Day Accts";#N/A,#N/A,FALSE,"Tickmarks"}</definedName>
    <definedName name="__asr1_1_3" localSheetId="0" hidden="1">{#N/A,#N/A,FALSE,"Aging Summary";#N/A,#N/A,FALSE,"Ratio Analysis";#N/A,#N/A,FALSE,"Test 120 Day Accts";#N/A,#N/A,FALSE,"Tickmarks"}</definedName>
    <definedName name="__asr1_1_4" localSheetId="0" hidden="1">{#N/A,#N/A,FALSE,"Aging Summary";#N/A,#N/A,FALSE,"Ratio Analysis";#N/A,#N/A,FALSE,"Test 120 Day Accts";#N/A,#N/A,FALSE,"Tickmarks"}</definedName>
    <definedName name="__asr1_2" localSheetId="0" hidden="1">{#N/A,#N/A,FALSE,"Aging Summary";#N/A,#N/A,FALSE,"Ratio Analysis";#N/A,#N/A,FALSE,"Test 120 Day Accts";#N/A,#N/A,FALSE,"Tickmarks"}</definedName>
    <definedName name="__asr1_3" localSheetId="0" hidden="1">{#N/A,#N/A,FALSE,"Aging Summary";#N/A,#N/A,FALSE,"Ratio Analysis";#N/A,#N/A,FALSE,"Test 120 Day Accts";#N/A,#N/A,FALSE,"Tickmarks"}</definedName>
    <definedName name="__asr1_4" localSheetId="0" hidden="1">{#N/A,#N/A,FALSE,"Aging Summary";#N/A,#N/A,FALSE,"Ratio Analysis";#N/A,#N/A,FALSE,"Test 120 Day Accts";#N/A,#N/A,FALSE,"Tickmarks"}</definedName>
    <definedName name="__asr4" localSheetId="0" hidden="1">{#N/A,#N/A,FALSE,"Aging Summary";#N/A,#N/A,FALSE,"Ratio Analysis";#N/A,#N/A,FALSE,"Test 120 Day Accts";#N/A,#N/A,FALSE,"Tickmarks"}</definedName>
    <definedName name="__asr4_1" localSheetId="0" hidden="1">{#N/A,#N/A,FALSE,"Aging Summary";#N/A,#N/A,FALSE,"Ratio Analysis";#N/A,#N/A,FALSE,"Test 120 Day Accts";#N/A,#N/A,FALSE,"Tickmarks"}</definedName>
    <definedName name="__asr4_1_1_1" localSheetId="0" hidden="1">{#N/A,#N/A,FALSE,"Aging Summary";#N/A,#N/A,FALSE,"Ratio Analysis";#N/A,#N/A,FALSE,"Test 120 Day Accts";#N/A,#N/A,FALSE,"Tickmarks"}</definedName>
    <definedName name="__asr4_1_1_2" localSheetId="0" hidden="1">{#N/A,#N/A,FALSE,"Aging Summary";#N/A,#N/A,FALSE,"Ratio Analysis";#N/A,#N/A,FALSE,"Test 120 Day Accts";#N/A,#N/A,FALSE,"Tickmarks"}</definedName>
    <definedName name="__asr4_1_1_3" localSheetId="0" hidden="1">{#N/A,#N/A,FALSE,"Aging Summary";#N/A,#N/A,FALSE,"Ratio Analysis";#N/A,#N/A,FALSE,"Test 120 Day Accts";#N/A,#N/A,FALSE,"Tickmarks"}</definedName>
    <definedName name="__asr4_1_2" localSheetId="0" hidden="1">{#N/A,#N/A,FALSE,"Aging Summary";#N/A,#N/A,FALSE,"Ratio Analysis";#N/A,#N/A,FALSE,"Test 120 Day Accts";#N/A,#N/A,FALSE,"Tickmarks"}</definedName>
    <definedName name="__asr4_1_3" localSheetId="0" hidden="1">{#N/A,#N/A,FALSE,"Aging Summary";#N/A,#N/A,FALSE,"Ratio Analysis";#N/A,#N/A,FALSE,"Test 120 Day Accts";#N/A,#N/A,FALSE,"Tickmarks"}</definedName>
    <definedName name="__asr4_1_4" localSheetId="0" hidden="1">{#N/A,#N/A,FALSE,"Aging Summary";#N/A,#N/A,FALSE,"Ratio Analysis";#N/A,#N/A,FALSE,"Test 120 Day Accts";#N/A,#N/A,FALSE,"Tickmarks"}</definedName>
    <definedName name="__asr4_2" localSheetId="0" hidden="1">{#N/A,#N/A,FALSE,"Aging Summary";#N/A,#N/A,FALSE,"Ratio Analysis";#N/A,#N/A,FALSE,"Test 120 Day Accts";#N/A,#N/A,FALSE,"Tickmarks"}</definedName>
    <definedName name="__asr4_3" localSheetId="0" hidden="1">{#N/A,#N/A,FALSE,"Aging Summary";#N/A,#N/A,FALSE,"Ratio Analysis";#N/A,#N/A,FALSE,"Test 120 Day Accts";#N/A,#N/A,FALSE,"Tickmarks"}</definedName>
    <definedName name="__asr4_4" localSheetId="0" hidden="1">{#N/A,#N/A,FALSE,"Aging Summary";#N/A,#N/A,FALSE,"Ratio Analysis";#N/A,#N/A,FALSE,"Test 120 Day Accts";#N/A,#N/A,FALSE,"Tickmarks"}</definedName>
    <definedName name="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201" localSheetId="0" hidden="1">{#N/A,#N/A,FALSE,"Ocean";#N/A,#N/A,FALSE,"NewYork";#N/A,#N/A,FALSE,"Gateway";#N/A,#N/A,FALSE,"GVH";#N/A,#N/A,FALSE,"GVM";#N/A,#N/A,FALSE,"GVT"}</definedName>
    <definedName name="__B221" localSheetId="0" hidden="1">{#N/A,#N/A,FALSE,"Ocean";#N/A,#N/A,FALSE,"NewYork";#N/A,#N/A,FALSE,"Gateway";#N/A,#N/A,FALSE,"GVH";#N/A,#N/A,FALSE,"GVM";#N/A,#N/A,FALSE,"GVT"}</definedName>
    <definedName name="__c" localSheetId="0" hidden="1">{"'OP 1999'!$A$7:$H$30"}</definedName>
    <definedName name="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el1" localSheetId="0" hidden="1">{#N/A,#N/A,FALSE,"95TOTAL"}</definedName>
    <definedName name="__E100" localSheetId="0" hidden="1">{#N/A,#N/A,FALSE,"OffAdvance";#N/A,#N/A,FALSE,"OffExpRprt";#N/A,#N/A,FALSE,"Entertmnt";#N/A,#N/A,FALSE,"Promotion";#N/A,#N/A,FALSE,"Travelling"}</definedName>
    <definedName name="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f1" localSheetId="0" hidden="1">{"Printsmall",#N/A,FALSE,"Balance Sheet"}</definedName>
    <definedName name="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DS_USED_FOR_REUSING_RANGE_IDS_RECYCLE" localSheetId="0" hidden="1">{152,168,338,189,173,195,158,390,7,11,232,378,159,175,261,183,177,129,8,155,265,394,57}</definedName>
    <definedName name="__FDS_USED_FOR_REUSING_RANGE_IDS_RECYCLE_1" localSheetId="0" hidden="1">{152,168,338,189,173,195,158,390,7,11,232,378,159,175,261,183,177,129,8,155,265,394,57}</definedName>
    <definedName name="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G101" localSheetId="0" hidden="1">{#N/A,#N/A,FALSE,"3410599";#N/A,#N/A,FALSE,"34106";#N/A,#N/A,FALSE,"34903";#N/A,#N/A,FALSE,"4450999";#N/A,#N/A,FALSE,"44901"}</definedName>
    <definedName name="__GM2" localSheetId="0" hidden="1">{#N/A,#N/A,FALSE,"B"}</definedName>
    <definedName name="__HP1" localSheetId="0" hidden="1">{#N/A,#N/A,FALSE,"Aging Summary";#N/A,#N/A,FALSE,"Ratio Analysis";#N/A,#N/A,FALSE,"Test 120 Day Accts";#N/A,#N/A,FALSE,"Tickmarks"}</definedName>
    <definedName name="__HP1_1" localSheetId="0" hidden="1">{#N/A,#N/A,FALSE,"Aging Summary";#N/A,#N/A,FALSE,"Ratio Analysis";#N/A,#N/A,FALSE,"Test 120 Day Accts";#N/A,#N/A,FALSE,"Tickmarks"}</definedName>
    <definedName name="__HP1_1_1_1" localSheetId="0" hidden="1">{#N/A,#N/A,FALSE,"Aging Summary";#N/A,#N/A,FALSE,"Ratio Analysis";#N/A,#N/A,FALSE,"Test 120 Day Accts";#N/A,#N/A,FALSE,"Tickmarks"}</definedName>
    <definedName name="__HP1_1_1_2" localSheetId="0" hidden="1">{#N/A,#N/A,FALSE,"Aging Summary";#N/A,#N/A,FALSE,"Ratio Analysis";#N/A,#N/A,FALSE,"Test 120 Day Accts";#N/A,#N/A,FALSE,"Tickmarks"}</definedName>
    <definedName name="__HP1_1_1_3" localSheetId="0" hidden="1">{#N/A,#N/A,FALSE,"Aging Summary";#N/A,#N/A,FALSE,"Ratio Analysis";#N/A,#N/A,FALSE,"Test 120 Day Accts";#N/A,#N/A,FALSE,"Tickmarks"}</definedName>
    <definedName name="__HP1_1_2" localSheetId="0" hidden="1">{#N/A,#N/A,FALSE,"Aging Summary";#N/A,#N/A,FALSE,"Ratio Analysis";#N/A,#N/A,FALSE,"Test 120 Day Accts";#N/A,#N/A,FALSE,"Tickmarks"}</definedName>
    <definedName name="__HP1_1_3" localSheetId="0" hidden="1">{#N/A,#N/A,FALSE,"Aging Summary";#N/A,#N/A,FALSE,"Ratio Analysis";#N/A,#N/A,FALSE,"Test 120 Day Accts";#N/A,#N/A,FALSE,"Tickmarks"}</definedName>
    <definedName name="__HP1_1_4" localSheetId="0" hidden="1">{#N/A,#N/A,FALSE,"Aging Summary";#N/A,#N/A,FALSE,"Ratio Analysis";#N/A,#N/A,FALSE,"Test 120 Day Accts";#N/A,#N/A,FALSE,"Tickmarks"}</definedName>
    <definedName name="__HP1_2" localSheetId="0" hidden="1">{#N/A,#N/A,FALSE,"Aging Summary";#N/A,#N/A,FALSE,"Ratio Analysis";#N/A,#N/A,FALSE,"Test 120 Day Accts";#N/A,#N/A,FALSE,"Tickmarks"}</definedName>
    <definedName name="__HP1_3" localSheetId="0" hidden="1">{#N/A,#N/A,FALSE,"Aging Summary";#N/A,#N/A,FALSE,"Ratio Analysis";#N/A,#N/A,FALSE,"Test 120 Day Accts";#N/A,#N/A,FALSE,"Tickmarks"}</definedName>
    <definedName name="__HP1_4" localSheetId="0" hidden="1">{#N/A,#N/A,FALSE,"Aging Summary";#N/A,#N/A,FALSE,"Ratio Analysis";#N/A,#N/A,FALSE,"Test 120 Day Accts";#N/A,#N/A,FALSE,"Tickmarks"}</definedName>
    <definedName name="__HP4" localSheetId="0" hidden="1">{#N/A,#N/A,FALSE,"Aging Summary";#N/A,#N/A,FALSE,"Ratio Analysis";#N/A,#N/A,FALSE,"Test 120 Day Accts";#N/A,#N/A,FALSE,"Tickmarks"}</definedName>
    <definedName name="__HP4_1" localSheetId="0" hidden="1">{#N/A,#N/A,FALSE,"Aging Summary";#N/A,#N/A,FALSE,"Ratio Analysis";#N/A,#N/A,FALSE,"Test 120 Day Accts";#N/A,#N/A,FALSE,"Tickmarks"}</definedName>
    <definedName name="__HP4_1_1_1" localSheetId="0" hidden="1">{#N/A,#N/A,FALSE,"Aging Summary";#N/A,#N/A,FALSE,"Ratio Analysis";#N/A,#N/A,FALSE,"Test 120 Day Accts";#N/A,#N/A,FALSE,"Tickmarks"}</definedName>
    <definedName name="__HP4_1_1_2" localSheetId="0" hidden="1">{#N/A,#N/A,FALSE,"Aging Summary";#N/A,#N/A,FALSE,"Ratio Analysis";#N/A,#N/A,FALSE,"Test 120 Day Accts";#N/A,#N/A,FALSE,"Tickmarks"}</definedName>
    <definedName name="__HP4_1_1_3" localSheetId="0" hidden="1">{#N/A,#N/A,FALSE,"Aging Summary";#N/A,#N/A,FALSE,"Ratio Analysis";#N/A,#N/A,FALSE,"Test 120 Day Accts";#N/A,#N/A,FALSE,"Tickmarks"}</definedName>
    <definedName name="__HP4_1_2" localSheetId="0" hidden="1">{#N/A,#N/A,FALSE,"Aging Summary";#N/A,#N/A,FALSE,"Ratio Analysis";#N/A,#N/A,FALSE,"Test 120 Day Accts";#N/A,#N/A,FALSE,"Tickmarks"}</definedName>
    <definedName name="__HP4_1_3" localSheetId="0" hidden="1">{#N/A,#N/A,FALSE,"Aging Summary";#N/A,#N/A,FALSE,"Ratio Analysis";#N/A,#N/A,FALSE,"Test 120 Day Accts";#N/A,#N/A,FALSE,"Tickmarks"}</definedName>
    <definedName name="__HP4_1_4" localSheetId="0" hidden="1">{#N/A,#N/A,FALSE,"Aging Summary";#N/A,#N/A,FALSE,"Ratio Analysis";#N/A,#N/A,FALSE,"Test 120 Day Accts";#N/A,#N/A,FALSE,"Tickmarks"}</definedName>
    <definedName name="__HP4_2" localSheetId="0" hidden="1">{#N/A,#N/A,FALSE,"Aging Summary";#N/A,#N/A,FALSE,"Ratio Analysis";#N/A,#N/A,FALSE,"Test 120 Day Accts";#N/A,#N/A,FALSE,"Tickmarks"}</definedName>
    <definedName name="__HP4_3" localSheetId="0" hidden="1">{#N/A,#N/A,FALSE,"Aging Summary";#N/A,#N/A,FALSE,"Ratio Analysis";#N/A,#N/A,FALSE,"Test 120 Day Accts";#N/A,#N/A,FALSE,"Tickmarks"}</definedName>
    <definedName name="__HP4_4" localSheetId="0" hidden="1">{#N/A,#N/A,FALSE,"Aging Summary";#N/A,#N/A,FALSE,"Ratio Analysis";#N/A,#N/A,FALSE,"Test 120 Day Accts";#N/A,#N/A,FALSE,"Tickmarks"}</definedName>
    <definedName name="__htl1" localSheetId="0" hidden="1">{"'Sheet1'!$A$4:$M$6"}</definedName>
    <definedName name="__htl1_1" localSheetId="0" hidden="1">{"'Sheet1'!$A$4:$M$6"}</definedName>
    <definedName name="__htl1_1_1" localSheetId="0" hidden="1">{"'Sheet1'!$A$4:$M$6"}</definedName>
    <definedName name="__htl1_1_1_1" localSheetId="0" hidden="1">{"'Sheet1'!$A$4:$M$6"}</definedName>
    <definedName name="__htl1_1_1_2" localSheetId="0" hidden="1">{"'Sheet1'!$A$4:$M$6"}</definedName>
    <definedName name="__htl1_1_1_3" localSheetId="0" hidden="1">{"'Sheet1'!$A$4:$M$6"}</definedName>
    <definedName name="__htl1_1_2" localSheetId="0" hidden="1">{"'Sheet1'!$A$4:$M$6"}</definedName>
    <definedName name="__htl1_1_3" localSheetId="0" hidden="1">{"'Sheet1'!$A$4:$M$6"}</definedName>
    <definedName name="__htl1_2" localSheetId="0" hidden="1">{"'Sheet1'!$A$4:$M$6"}</definedName>
    <definedName name="__htl1_3" localSheetId="0" hidden="1">{"'Sheet1'!$A$4:$M$6"}</definedName>
    <definedName name="__htl1_4" localSheetId="0" hidden="1">{"'Sheet1'!$A$4:$M$6"}</definedName>
    <definedName name="__htt1" localSheetId="0" hidden="1">{"'표지'!$B$5"}</definedName>
    <definedName name="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K10" localSheetId="0" hidden="1">{#N/A,#N/A,FALSE,"Sheet1"}</definedName>
    <definedName name="__K100" localSheetId="0" hidden="1">{#N/A,#N/A,FALSE,"Co_BalSht";#N/A,#N/A,FALSE,"Co_IncStmt";#N/A,#N/A,FALSE,"Cons_BalSht";#N/A,#N/A,FALSE,"Cons_IncStmt";#N/A,#N/A,FALSE,"Cashflow"}</definedName>
    <definedName name="__K11" localSheetId="0" hidden="1">{#N/A,#N/A,FALSE,"Sheet1"}</definedName>
    <definedName name="__K2" localSheetId="0" hidden="1">{#N/A,#N/A,FALSE,"Sheet1"}</definedName>
    <definedName name="__KA1" localSheetId="0" hidden="1">{#N/A,#N/A,FALSE,"Sheet1"}</definedName>
    <definedName name="__Kay2008" localSheetId="0" hidden="1">{"SCH1B",#N/A,FALSE,"Canada";"SCH2B",#N/A,FALSE,"Canada"}</definedName>
    <definedName name="__KHM111" localSheetId="0" hidden="1">{#N/A,#N/A,FALSE,"제목"}</definedName>
    <definedName name="__KHM888" localSheetId="0" hidden="1">{#N/A,#N/A,FALSE,"제목"}</definedName>
    <definedName name="__New1" localSheetId="0" hidden="1">{#N/A,#N/A,FALSE,"Aging Summary";#N/A,#N/A,FALSE,"Ratio Analysis";#N/A,#N/A,FALSE,"Test 120 Day Accts";#N/A,#N/A,FALSE,"Tickmarks"}</definedName>
    <definedName name="__o1" localSheetId="0" hidden="1">{#N/A,#N/A,FALSE,"Aging Summary";#N/A,#N/A,FALSE,"Ratio Analysis";#N/A,#N/A,FALSE,"Test 120 Day Accts";#N/A,#N/A,FALSE,"Tickmarks"}</definedName>
    <definedName name="__o1_1" localSheetId="0" hidden="1">{#N/A,#N/A,FALSE,"Aging Summary";#N/A,#N/A,FALSE,"Ratio Analysis";#N/A,#N/A,FALSE,"Test 120 Day Accts";#N/A,#N/A,FALSE,"Tickmarks"}</definedName>
    <definedName name="__o1_1_1_1" localSheetId="0" hidden="1">{#N/A,#N/A,FALSE,"Aging Summary";#N/A,#N/A,FALSE,"Ratio Analysis";#N/A,#N/A,FALSE,"Test 120 Day Accts";#N/A,#N/A,FALSE,"Tickmarks"}</definedName>
    <definedName name="__o1_1_1_2" localSheetId="0" hidden="1">{#N/A,#N/A,FALSE,"Aging Summary";#N/A,#N/A,FALSE,"Ratio Analysis";#N/A,#N/A,FALSE,"Test 120 Day Accts";#N/A,#N/A,FALSE,"Tickmarks"}</definedName>
    <definedName name="__o1_1_1_3" localSheetId="0" hidden="1">{#N/A,#N/A,FALSE,"Aging Summary";#N/A,#N/A,FALSE,"Ratio Analysis";#N/A,#N/A,FALSE,"Test 120 Day Accts";#N/A,#N/A,FALSE,"Tickmarks"}</definedName>
    <definedName name="__o1_1_2" localSheetId="0" hidden="1">{#N/A,#N/A,FALSE,"Aging Summary";#N/A,#N/A,FALSE,"Ratio Analysis";#N/A,#N/A,FALSE,"Test 120 Day Accts";#N/A,#N/A,FALSE,"Tickmarks"}</definedName>
    <definedName name="__o1_1_3" localSheetId="0" hidden="1">{#N/A,#N/A,FALSE,"Aging Summary";#N/A,#N/A,FALSE,"Ratio Analysis";#N/A,#N/A,FALSE,"Test 120 Day Accts";#N/A,#N/A,FALSE,"Tickmarks"}</definedName>
    <definedName name="__o1_1_4" localSheetId="0" hidden="1">{#N/A,#N/A,FALSE,"Aging Summary";#N/A,#N/A,FALSE,"Ratio Analysis";#N/A,#N/A,FALSE,"Test 120 Day Accts";#N/A,#N/A,FALSE,"Tickmarks"}</definedName>
    <definedName name="__o1_2" localSheetId="0" hidden="1">{#N/A,#N/A,FALSE,"Aging Summary";#N/A,#N/A,FALSE,"Ratio Analysis";#N/A,#N/A,FALSE,"Test 120 Day Accts";#N/A,#N/A,FALSE,"Tickmarks"}</definedName>
    <definedName name="__o1_3" localSheetId="0" hidden="1">{#N/A,#N/A,FALSE,"Aging Summary";#N/A,#N/A,FALSE,"Ratio Analysis";#N/A,#N/A,FALSE,"Test 120 Day Accts";#N/A,#N/A,FALSE,"Tickmarks"}</definedName>
    <definedName name="__o1_4" localSheetId="0" hidden="1">{#N/A,#N/A,FALSE,"Aging Summary";#N/A,#N/A,FALSE,"Ratio Analysis";#N/A,#N/A,FALSE,"Test 120 Day Accts";#N/A,#N/A,FALSE,"Tickmarks"}</definedName>
    <definedName name="__o2" localSheetId="0" hidden="1">{#N/A,#N/A,FALSE,"Aging Summary";#N/A,#N/A,FALSE,"Ratio Analysis";#N/A,#N/A,FALSE,"Test 120 Day Accts";#N/A,#N/A,FALSE,"Tickmarks"}</definedName>
    <definedName name="__o2_1" localSheetId="0" hidden="1">{#N/A,#N/A,FALSE,"Aging Summary";#N/A,#N/A,FALSE,"Ratio Analysis";#N/A,#N/A,FALSE,"Test 120 Day Accts";#N/A,#N/A,FALSE,"Tickmarks"}</definedName>
    <definedName name="__o2_1_1_1" localSheetId="0" hidden="1">{#N/A,#N/A,FALSE,"Aging Summary";#N/A,#N/A,FALSE,"Ratio Analysis";#N/A,#N/A,FALSE,"Test 120 Day Accts";#N/A,#N/A,FALSE,"Tickmarks"}</definedName>
    <definedName name="__o2_1_1_2" localSheetId="0" hidden="1">{#N/A,#N/A,FALSE,"Aging Summary";#N/A,#N/A,FALSE,"Ratio Analysis";#N/A,#N/A,FALSE,"Test 120 Day Accts";#N/A,#N/A,FALSE,"Tickmarks"}</definedName>
    <definedName name="__o2_1_1_3" localSheetId="0" hidden="1">{#N/A,#N/A,FALSE,"Aging Summary";#N/A,#N/A,FALSE,"Ratio Analysis";#N/A,#N/A,FALSE,"Test 120 Day Accts";#N/A,#N/A,FALSE,"Tickmarks"}</definedName>
    <definedName name="__o2_1_2" localSheetId="0" hidden="1">{#N/A,#N/A,FALSE,"Aging Summary";#N/A,#N/A,FALSE,"Ratio Analysis";#N/A,#N/A,FALSE,"Test 120 Day Accts";#N/A,#N/A,FALSE,"Tickmarks"}</definedName>
    <definedName name="__o2_1_3" localSheetId="0" hidden="1">{#N/A,#N/A,FALSE,"Aging Summary";#N/A,#N/A,FALSE,"Ratio Analysis";#N/A,#N/A,FALSE,"Test 120 Day Accts";#N/A,#N/A,FALSE,"Tickmarks"}</definedName>
    <definedName name="__o2_1_4" localSheetId="0" hidden="1">{#N/A,#N/A,FALSE,"Aging Summary";#N/A,#N/A,FALSE,"Ratio Analysis";#N/A,#N/A,FALSE,"Test 120 Day Accts";#N/A,#N/A,FALSE,"Tickmarks"}</definedName>
    <definedName name="__o2_2" localSheetId="0" hidden="1">{#N/A,#N/A,FALSE,"Aging Summary";#N/A,#N/A,FALSE,"Ratio Analysis";#N/A,#N/A,FALSE,"Test 120 Day Accts";#N/A,#N/A,FALSE,"Tickmarks"}</definedName>
    <definedName name="__o2_3" localSheetId="0" hidden="1">{#N/A,#N/A,FALSE,"Aging Summary";#N/A,#N/A,FALSE,"Ratio Analysis";#N/A,#N/A,FALSE,"Test 120 Day Accts";#N/A,#N/A,FALSE,"Tickmarks"}</definedName>
    <definedName name="__o2_4" localSheetId="0" hidden="1">{#N/A,#N/A,FALSE,"Aging Summary";#N/A,#N/A,FALSE,"Ratio Analysis";#N/A,#N/A,FALSE,"Test 120 Day Accts";#N/A,#N/A,FALSE,"Tickmarks"}</definedName>
    <definedName name="__O3" localSheetId="0" hidden="1">{#N/A,#N/A,FALSE,"Sheet1"}</definedName>
    <definedName name="__o4" localSheetId="0" hidden="1">{#N/A,#N/A,FALSE,"Aging Summary";#N/A,#N/A,FALSE,"Ratio Analysis";#N/A,#N/A,FALSE,"Test 120 Day Accts";#N/A,#N/A,FALSE,"Tickmarks"}</definedName>
    <definedName name="__o4_1" localSheetId="0" hidden="1">{#N/A,#N/A,FALSE,"Aging Summary";#N/A,#N/A,FALSE,"Ratio Analysis";#N/A,#N/A,FALSE,"Test 120 Day Accts";#N/A,#N/A,FALSE,"Tickmarks"}</definedName>
    <definedName name="__o4_1_1_1" localSheetId="0" hidden="1">{#N/A,#N/A,FALSE,"Aging Summary";#N/A,#N/A,FALSE,"Ratio Analysis";#N/A,#N/A,FALSE,"Test 120 Day Accts";#N/A,#N/A,FALSE,"Tickmarks"}</definedName>
    <definedName name="__o4_1_1_2" localSheetId="0" hidden="1">{#N/A,#N/A,FALSE,"Aging Summary";#N/A,#N/A,FALSE,"Ratio Analysis";#N/A,#N/A,FALSE,"Test 120 Day Accts";#N/A,#N/A,FALSE,"Tickmarks"}</definedName>
    <definedName name="__o4_1_1_3" localSheetId="0" hidden="1">{#N/A,#N/A,FALSE,"Aging Summary";#N/A,#N/A,FALSE,"Ratio Analysis";#N/A,#N/A,FALSE,"Test 120 Day Accts";#N/A,#N/A,FALSE,"Tickmarks"}</definedName>
    <definedName name="__o4_1_2" localSheetId="0" hidden="1">{#N/A,#N/A,FALSE,"Aging Summary";#N/A,#N/A,FALSE,"Ratio Analysis";#N/A,#N/A,FALSE,"Test 120 Day Accts";#N/A,#N/A,FALSE,"Tickmarks"}</definedName>
    <definedName name="__o4_1_3" localSheetId="0" hidden="1">{#N/A,#N/A,FALSE,"Aging Summary";#N/A,#N/A,FALSE,"Ratio Analysis";#N/A,#N/A,FALSE,"Test 120 Day Accts";#N/A,#N/A,FALSE,"Tickmarks"}</definedName>
    <definedName name="__o4_1_4" localSheetId="0" hidden="1">{#N/A,#N/A,FALSE,"Aging Summary";#N/A,#N/A,FALSE,"Ratio Analysis";#N/A,#N/A,FALSE,"Test 120 Day Accts";#N/A,#N/A,FALSE,"Tickmarks"}</definedName>
    <definedName name="__o4_2" localSheetId="0" hidden="1">{#N/A,#N/A,FALSE,"Aging Summary";#N/A,#N/A,FALSE,"Ratio Analysis";#N/A,#N/A,FALSE,"Test 120 Day Accts";#N/A,#N/A,FALSE,"Tickmarks"}</definedName>
    <definedName name="__o4_3" localSheetId="0" hidden="1">{#N/A,#N/A,FALSE,"Aging Summary";#N/A,#N/A,FALSE,"Ratio Analysis";#N/A,#N/A,FALSE,"Test 120 Day Accts";#N/A,#N/A,FALSE,"Tickmarks"}</definedName>
    <definedName name="__o4_4" localSheetId="0" hidden="1">{#N/A,#N/A,FALSE,"Aging Summary";#N/A,#N/A,FALSE,"Ratio Analysis";#N/A,#N/A,FALSE,"Test 120 Day Accts";#N/A,#N/A,FALSE,"Tickmarks"}</definedName>
    <definedName name="__P100" localSheetId="0" hidden="1">{#N/A,#N/A,FALSE,"²Ä1­Ó¤ë"}</definedName>
    <definedName name="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200" localSheetId="0" hidden="1">{#N/A,#N/A,FALSE,"YTCHAN";#N/A,#N/A,FALSE,"TOMMY";#N/A,#N/A,FALSE,"REP.OFFICE";#N/A,#N/A,FALSE,"E&amp;Y_CONSULTANT";#N/A,#N/A,FALSE,"BT &amp; CIT"}</definedName>
    <definedName name="__P300" localSheetId="0" hidden="1">{#N/A,#N/A,FALSE,"资产负债表";#N/A,#N/A,FALSE,"资产负债表"}</definedName>
    <definedName name="__P400" localSheetId="0" hidden="1">{#N/A,#N/A,FALSE,"FREEMAN";#N/A,#N/A,FALSE,"STEPHEN";#N/A,#N/A,FALSE,"VICTOR"}</definedName>
    <definedName name="__PGR003" localSheetId="0" hidden="1">{"'status'!$B$2:$H$15"}</definedName>
    <definedName name="__PRR001" localSheetId="0" hidden="1">{"'status'!$B$2:$H$15"}</definedName>
    <definedName name="__PRR002" localSheetId="0" hidden="1">{"'status'!$B$2:$H$15"}</definedName>
    <definedName name="__PRR18" localSheetId="0" hidden="1">{"'status'!$B$2:$H$15"}</definedName>
    <definedName name="__PRR5" localSheetId="0" hidden="1">{"'status'!$B$2:$H$15"}</definedName>
    <definedName name="__PRR6" localSheetId="0" hidden="1">{"'status'!$B$2:$H$15"}</definedName>
    <definedName name="__rio3" localSheetId="0" hidden="1">{#N/A,#N/A,FALSE,"资产负债表";#N/A,#N/A,FALSE,"资产负债表"}</definedName>
    <definedName name="__rob2" localSheetId="0" hidden="1">{"GLI-Income Statement",#N/A,FALSE,"gli";"GLI - Balance Sheet Wksht",#N/A,FALSE,"gli";"GLI-Cash Flow",#N/A,FALSE,"gli";"GLI Qtrly Stats",#N/A,FALSE,"gli"}</definedName>
    <definedName name="__rup1" localSheetId="0" hidden="1">{#N/A,#N/A,FALSE,"Aging Summary";#N/A,#N/A,FALSE,"Ratio Analysis";#N/A,#N/A,FALSE,"Test 120 Day Accts";#N/A,#N/A,FALSE,"Tickmarks"}</definedName>
    <definedName name="__rup1_1" localSheetId="0" hidden="1">{#N/A,#N/A,FALSE,"Aging Summary";#N/A,#N/A,FALSE,"Ratio Analysis";#N/A,#N/A,FALSE,"Test 120 Day Accts";#N/A,#N/A,FALSE,"Tickmarks"}</definedName>
    <definedName name="__rup1_1_1_1" localSheetId="0" hidden="1">{#N/A,#N/A,FALSE,"Aging Summary";#N/A,#N/A,FALSE,"Ratio Analysis";#N/A,#N/A,FALSE,"Test 120 Day Accts";#N/A,#N/A,FALSE,"Tickmarks"}</definedName>
    <definedName name="__rup1_1_1_2" localSheetId="0" hidden="1">{#N/A,#N/A,FALSE,"Aging Summary";#N/A,#N/A,FALSE,"Ratio Analysis";#N/A,#N/A,FALSE,"Test 120 Day Accts";#N/A,#N/A,FALSE,"Tickmarks"}</definedName>
    <definedName name="__rup1_1_1_3" localSheetId="0" hidden="1">{#N/A,#N/A,FALSE,"Aging Summary";#N/A,#N/A,FALSE,"Ratio Analysis";#N/A,#N/A,FALSE,"Test 120 Day Accts";#N/A,#N/A,FALSE,"Tickmarks"}</definedName>
    <definedName name="__rup1_1_2" localSheetId="0" hidden="1">{#N/A,#N/A,FALSE,"Aging Summary";#N/A,#N/A,FALSE,"Ratio Analysis";#N/A,#N/A,FALSE,"Test 120 Day Accts";#N/A,#N/A,FALSE,"Tickmarks"}</definedName>
    <definedName name="__rup1_1_3" localSheetId="0" hidden="1">{#N/A,#N/A,FALSE,"Aging Summary";#N/A,#N/A,FALSE,"Ratio Analysis";#N/A,#N/A,FALSE,"Test 120 Day Accts";#N/A,#N/A,FALSE,"Tickmarks"}</definedName>
    <definedName name="__rup1_1_4" localSheetId="0" hidden="1">{#N/A,#N/A,FALSE,"Aging Summary";#N/A,#N/A,FALSE,"Ratio Analysis";#N/A,#N/A,FALSE,"Test 120 Day Accts";#N/A,#N/A,FALSE,"Tickmarks"}</definedName>
    <definedName name="__rup1_2" localSheetId="0" hidden="1">{#N/A,#N/A,FALSE,"Aging Summary";#N/A,#N/A,FALSE,"Ratio Analysis";#N/A,#N/A,FALSE,"Test 120 Day Accts";#N/A,#N/A,FALSE,"Tickmarks"}</definedName>
    <definedName name="__rup1_3" localSheetId="0" hidden="1">{#N/A,#N/A,FALSE,"Aging Summary";#N/A,#N/A,FALSE,"Ratio Analysis";#N/A,#N/A,FALSE,"Test 120 Day Accts";#N/A,#N/A,FALSE,"Tickmarks"}</definedName>
    <definedName name="__rup1_4" localSheetId="0" hidden="1">{#N/A,#N/A,FALSE,"Aging Summary";#N/A,#N/A,FALSE,"Ratio Analysis";#N/A,#N/A,FALSE,"Test 120 Day Accts";#N/A,#N/A,FALSE,"Tickmarks"}</definedName>
    <definedName name="__rup4" localSheetId="0" hidden="1">{#N/A,#N/A,FALSE,"Aging Summary";#N/A,#N/A,FALSE,"Ratio Analysis";#N/A,#N/A,FALSE,"Test 120 Day Accts";#N/A,#N/A,FALSE,"Tickmarks"}</definedName>
    <definedName name="__rup4_1" localSheetId="0" hidden="1">{#N/A,#N/A,FALSE,"Aging Summary";#N/A,#N/A,FALSE,"Ratio Analysis";#N/A,#N/A,FALSE,"Test 120 Day Accts";#N/A,#N/A,FALSE,"Tickmarks"}</definedName>
    <definedName name="__rup4_1_1_1" localSheetId="0" hidden="1">{#N/A,#N/A,FALSE,"Aging Summary";#N/A,#N/A,FALSE,"Ratio Analysis";#N/A,#N/A,FALSE,"Test 120 Day Accts";#N/A,#N/A,FALSE,"Tickmarks"}</definedName>
    <definedName name="__rup4_1_1_2" localSheetId="0" hidden="1">{#N/A,#N/A,FALSE,"Aging Summary";#N/A,#N/A,FALSE,"Ratio Analysis";#N/A,#N/A,FALSE,"Test 120 Day Accts";#N/A,#N/A,FALSE,"Tickmarks"}</definedName>
    <definedName name="__rup4_1_1_3" localSheetId="0" hidden="1">{#N/A,#N/A,FALSE,"Aging Summary";#N/A,#N/A,FALSE,"Ratio Analysis";#N/A,#N/A,FALSE,"Test 120 Day Accts";#N/A,#N/A,FALSE,"Tickmarks"}</definedName>
    <definedName name="__rup4_1_2" localSheetId="0" hidden="1">{#N/A,#N/A,FALSE,"Aging Summary";#N/A,#N/A,FALSE,"Ratio Analysis";#N/A,#N/A,FALSE,"Test 120 Day Accts";#N/A,#N/A,FALSE,"Tickmarks"}</definedName>
    <definedName name="__rup4_1_3" localSheetId="0" hidden="1">{#N/A,#N/A,FALSE,"Aging Summary";#N/A,#N/A,FALSE,"Ratio Analysis";#N/A,#N/A,FALSE,"Test 120 Day Accts";#N/A,#N/A,FALSE,"Tickmarks"}</definedName>
    <definedName name="__rup4_1_4" localSheetId="0" hidden="1">{#N/A,#N/A,FALSE,"Aging Summary";#N/A,#N/A,FALSE,"Ratio Analysis";#N/A,#N/A,FALSE,"Test 120 Day Accts";#N/A,#N/A,FALSE,"Tickmarks"}</definedName>
    <definedName name="__rup4_2" localSheetId="0" hidden="1">{#N/A,#N/A,FALSE,"Aging Summary";#N/A,#N/A,FALSE,"Ratio Analysis";#N/A,#N/A,FALSE,"Test 120 Day Accts";#N/A,#N/A,FALSE,"Tickmarks"}</definedName>
    <definedName name="__rup4_3" localSheetId="0" hidden="1">{#N/A,#N/A,FALSE,"Aging Summary";#N/A,#N/A,FALSE,"Ratio Analysis";#N/A,#N/A,FALSE,"Test 120 Day Accts";#N/A,#N/A,FALSE,"Tickmarks"}</definedName>
    <definedName name="__rup4_4" localSheetId="0" hidden="1">{#N/A,#N/A,FALSE,"Aging Summary";#N/A,#N/A,FALSE,"Ratio Analysis";#N/A,#N/A,FALSE,"Test 120 Day Accts";#N/A,#N/A,FALSE,"Tickmarks"}</definedName>
    <definedName name="__sa1" localSheetId="0" hidden="1">{#N/A,#N/A,FALSE,"Assessment";#N/A,#N/A,FALSE,"Staffing";#N/A,#N/A,FALSE,"Hires";#N/A,#N/A,FALSE,"Assumptions"}</definedName>
    <definedName name="__SDF1" localSheetId="0" hidden="1">{#N/A,#N/A,FALSE,"OI";#N/A,#N/A,FALSE,"EiD"}</definedName>
    <definedName name="__t1" localSheetId="0" hidden="1">{"'Sheet1'!$A$1:$H$36"}</definedName>
    <definedName name="__t2" localSheetId="0" hidden="1">{#N/A,#N/A,FALSE,"Assessment";#N/A,#N/A,FALSE,"Staffing";#N/A,#N/A,FALSE,"Hires";#N/A,#N/A,FALSE,"Assumptions"}</definedName>
    <definedName name="__t3" localSheetId="0" hidden="1">{#N/A,#N/A,FALSE,"Assessment";#N/A,#N/A,FALSE,"Staffing";#N/A,#N/A,FALSE,"Hires";#N/A,#N/A,FALSE,"Assumptions"}</definedName>
    <definedName name="__t4" localSheetId="0" hidden="1">{#N/A,#N/A,FALSE,"Assessment";#N/A,#N/A,FALSE,"Staffing";#N/A,#N/A,FALSE,"Hires";#N/A,#N/A,FALSE,"Assumptions"}</definedName>
    <definedName name="__TBC95" localSheetId="0" hidden="1">{#N/A,#N/A,FALSE,"Co_BalSht";#N/A,#N/A,FALSE,"Co_IncStmt";#N/A,#N/A,FALSE,"Cons_BalSht";#N/A,#N/A,FALSE,"Cons_IncStmt";#N/A,#N/A,FALSE,"Cashflow"}</definedName>
    <definedName name="__U232" localSheetId="0" hidden="1">{#N/A,#N/A,FALSE,"3410599";#N/A,#N/A,FALSE,"34106";#N/A,#N/A,FALSE,"34903";#N/A,#N/A,FALSE,"4450999";#N/A,#N/A,FALSE,"44901"}</definedName>
    <definedName name="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400" localSheetId="0" hidden="1">{#N/A,#N/A,FALSE,"Marketing";#N/A,#N/A,FALSE,"Selling";#N/A,#N/A,FALSE,"Promotional";#N/A,#N/A,FALSE,"Advertising"}</definedName>
    <definedName name="__U701" localSheetId="0" hidden="1">{#N/A,#N/A,FALSE,"资产负债表";#N/A,#N/A,FALSE,"资产负债表"}</definedName>
    <definedName name="__UB1" localSheetId="0" hidden="1">{"'Feb 99'!$A$1:$G$30"}</definedName>
    <definedName name="__UB2" localSheetId="0" hidden="1">{"'Feb 99'!$A$1:$G$30"}</definedName>
    <definedName name="__v2" localSheetId="0" hidden="1">{"vue1",#N/A,FALSE,"synthese";"vue2",#N/A,FALSE,"synthese"}</definedName>
    <definedName name="__var3" localSheetId="0" hidden="1">{"'777'!$A$1:$H$41"}</definedName>
    <definedName name="__why2" localSheetId="0" hidden="1">{"Pa",#N/A,FALSE,"P"}</definedName>
    <definedName name="_1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0__FDSAUDITLINK__" localSheetId="0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1__FDSAUDITLINK__" localSheetId="0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2__FDSAUDITLINK__" localSheetId="0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3__FDSAUDITLINK__" localSheetId="0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4__FDSAUDITLINK__" localSheetId="0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5__FDSAUDITLINK__" localSheetId="0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6__FDSAUDITLINK__" localSheetId="0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7__FDSAUDITLINK__" localSheetId="0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8__FDSAUDITLINK__" localSheetId="0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9__FDSAUDITLINK__" localSheetId="0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1__FDSAUDITLINK__" localSheetId="0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0__FDSAUDITLINK__" localSheetId="0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1__FDSAUDITLINK__" localSheetId="0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2__FDSAUDITLINK__" localSheetId="0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3__FDSAUDITLINK__" localSheetId="0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4__FDSAUDITLINK__" localSheetId="0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5__FDSAUDITLINK__" localSheetId="0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6__FDSAUDITLINK__" localSheetId="0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7__FDSAUDITLINK__" localSheetId="0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8__FDSAUDITLINK__" localSheetId="0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9__FDSAUDITLINK__" localSheetId="0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2__FDSAUDITLINK__" localSheetId="0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0__FDSAUDITLINK__" localSheetId="0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1__FDSAUDITLINK__" localSheetId="0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2__FDSAUDITLINK__" localSheetId="0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3__FDSAUDITLINK__" localSheetId="0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4__FDSAUDITLINK__" localSheetId="0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5__FDSAUDITLINK__" localSheetId="0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6__FDSAUDITLINK__" localSheetId="0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7__FDSAUDITLINK__" localSheetId="0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8__FDSAUDITLINK__" localSheetId="0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9__FDSAUDITLINK__" localSheetId="0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3__FDSAUDITLINK__" localSheetId="0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0__FDSAUDITLINK__" localSheetId="0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1__FDSAUDITLINK__" localSheetId="0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2__FDSAUDITLINK__" localSheetId="0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3__FDSAUDITLINK__" localSheetId="0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4__FDSAUDITLINK__" localSheetId="0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5__FDSAUDITLINK__" localSheetId="0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6__FDSAUDITLINK__" localSheetId="0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7__FDSAUDITLINK__" localSheetId="0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8__FDSAUDITLINK__" localSheetId="0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9__FDSAUDITLINK__" localSheetId="0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4__FDSAUDITLINK__" localSheetId="0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0__FDSAUDITLINK__" localSheetId="0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1__FDSAUDITLINK__" localSheetId="0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2__FDSAUDITLINK__" localSheetId="0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3__FDSAUDITLINK__" localSheetId="0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4__FDSAUDITLINK__" localSheetId="0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5__FDSAUDITLINK__" localSheetId="0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6__FDSAUDITLINK__" localSheetId="0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7__FDSAUDITLINK__" localSheetId="0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8__FDSAUDITLINK__" localSheetId="0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9__FDSAUDITLINK__" localSheetId="0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5__FDSAUDITLINK__" localSheetId="0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0__FDSAUDITLINK__" localSheetId="0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1__FDSAUDITLINK__" localSheetId="0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2__FDSAUDITLINK__" localSheetId="0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3__FDSAUDITLINK__" localSheetId="0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4__FDSAUDITLINK__" localSheetId="0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5__FDSAUDITLINK__" localSheetId="0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6__FDSAUDITLINK__" localSheetId="0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7__FDSAUDITLINK__" localSheetId="0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8__FDSAUDITLINK__" localSheetId="0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9__FDSAUDITLINK__" localSheetId="0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6__FDSAUDITLINK__" localSheetId="0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0__FDSAUDITLINK__" localSheetId="0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1__FDSAUDITLINK__" localSheetId="0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2__FDSAUDITLINK__" localSheetId="0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3__FDSAUDITLINK__" localSheetId="0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4__FDSAUDITLINK__" localSheetId="0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5__FDSAUDITLINK__" localSheetId="0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6__FDSAUDITLINK__" localSheetId="0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7__FDSAUDITLINK__" localSheetId="0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8__FDSAUDITLINK__" localSheetId="0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9__FDSAUDITLINK__" localSheetId="0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7__FDSAUDITLINK__" localSheetId="0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0__FDSAUDITLINK__" localSheetId="0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1__FDSAUDITLINK__" localSheetId="0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2__FDSAUDITLINK__" localSheetId="0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3__FDSAUDITLINK__" localSheetId="0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4__FDSAUDITLINK__" localSheetId="0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5__FDSAUDITLINK__" localSheetId="0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6__FDSAUDITLINK__" localSheetId="0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7__FDSAUDITLINK__" localSheetId="0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8__FDSAUDITLINK__" localSheetId="0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9__FDSAUDITLINK__" localSheetId="0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8__FDSAUDITLINK__" localSheetId="0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0__FDSAUDITLINK__" localSheetId="0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1__FDSAUDITLINK__" localSheetId="0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2__FDSAUDITLINK__" localSheetId="0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3__FDSAUDITLINK__" localSheetId="0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4__FDSAUDITLINK__" localSheetId="0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5__FDSAUDITLINK__" localSheetId="0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6__FDSAUDITLINK__" localSheetId="0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7__FDSAUDITLINK__" localSheetId="0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8__FDSAUDITLINK__" localSheetId="0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9__FDSAUDITLINK__" localSheetId="0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9__FDSAUDITLINK__" localSheetId="0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0__FDSAUDITLINK__" localSheetId="0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1__FDSAUDITLINK__" localSheetId="0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2__FDSAUDITLINK__" localSheetId="0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3__FDSAUDITLINK__" localSheetId="0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4__FDSAUDITLINK__" localSheetId="0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5__FDSAUDITLINK__" localSheetId="0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6__FDSAUDITLINK__" localSheetId="0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7__FDSAUDITLINK__" localSheetId="0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8__FDSAUDITLINK__" localSheetId="0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9__FDSAUDITLINK__" localSheetId="0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1__FDSAUDITLINK__" localSheetId="0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0__FDSAUDITLINK__" localSheetId="0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0__FDSAUDITLINK__" localSheetId="0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1__FDSAUDITLINK__" localSheetId="0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2__FDSAUDITLINK__" localSheetId="0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3__FDSAUDITLINK__" localSheetId="0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4__FDSAUDITLINK__" localSheetId="0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5__FDSAUDITLINK__" localSheetId="0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6__FDSAUDITLINK__" localSheetId="0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7__FDSAUDITLINK__" localSheetId="0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8__FDSAUDITLINK__" localSheetId="0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9__FDSAUDITLINK__" localSheetId="0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1__FDSAUDITLINK__" localSheetId="0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0__FDSAUDITLINK__" localSheetId="0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1__FDSAUDITLINK__" localSheetId="0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2__FDSAUDITLINK__" localSheetId="0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3__FDSAUDITLINK__" localSheetId="0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4__FDSAUDITLINK__" localSheetId="0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5__FDSAUDITLINK__" localSheetId="0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6__FDSAUDITLINK__" localSheetId="0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7__FDSAUDITLINK__" localSheetId="0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8__FDSAUDITLINK__" localSheetId="0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9__FDSAUDITLINK__" localSheetId="0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2__FDSAUDITLINK__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localSheetId="0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1__FDSAUDITLINK__" localSheetId="0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2__FDSAUDITLINK__" localSheetId="0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3__FDSAUDITLINK__" localSheetId="0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4__FDSAUDITLINK__" localSheetId="0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5__FDSAUDITLINK__" localSheetId="0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6__FDSAUDITLINK__" localSheetId="0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7__FDSAUDITLINK__" localSheetId="0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8__FDSAUDITLINK__" localSheetId="0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9__FDSAUDITLINK__" localSheetId="0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3__FDSAUDITLINK__" localSheetId="0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0__FDSAUDITLINK__" localSheetId="0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1__FDSAUDITLINK__" localSheetId="0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2__FDSAUDITLINK__" localSheetId="0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3__FDSAUDITLINK__" localSheetId="0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4__FDSAUDITLINK__" localSheetId="0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5__FDSAUDITLINK__" localSheetId="0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6__FDSAUDITLINK__" localSheetId="0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7__FDSAUDITLINK__" localSheetId="0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8__FDSAUDITLINK__" localSheetId="0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9__FDSAUDITLINK__" localSheetId="0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4__FDSAUDITLINK__" localSheetId="0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0__FDSAUDITLINK__" localSheetId="0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1__FDSAUDITLINK__" localSheetId="0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2__FDSAUDITLINK__" localSheetId="0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3__FDSAUDITLINK__" localSheetId="0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4__FDSAUDITLINK__" localSheetId="0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5__FDSAUDITLINK__" localSheetId="0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6__FDSAUDITLINK__" localSheetId="0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7__FDSAUDITLINK__" localSheetId="0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8__FDSAUDITLINK__" localSheetId="0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9__FDSAUDITLINK__" localSheetId="0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5__FDSAUDITLINK__" localSheetId="0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0__FDSAUDITLINK__" localSheetId="0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1__FDSAUDITLINK__" localSheetId="0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2__FDSAUDITLINK__" localSheetId="0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3__FDSAUDITLINK__" localSheetId="0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4__FDSAUDITLINK__" localSheetId="0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5__FDSAUDITLINK__" localSheetId="0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6__FDSAUDITLINK__" localSheetId="0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7__FDSAUDITLINK__" localSheetId="0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8__FDSAUDITLINK__" localSheetId="0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9__FDSAUDITLINK__" localSheetId="0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6__FDSAUDITLINK__" localSheetId="0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0__FDSAUDITLINK__" localSheetId="0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1__FDSAUDITLINK__" localSheetId="0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2__FDSAUDITLINK__" localSheetId="0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3__FDSAUDITLINK__" localSheetId="0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4__FDSAUDITLINK__" localSheetId="0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5__FDSAUDITLINK__" localSheetId="0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6__FDSAUDITLINK__" localSheetId="0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7__FDSAUDITLINK__" localSheetId="0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8__FDSAUDITLINK__" localSheetId="0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9__FDSAUDITLINK__" localSheetId="0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7__FDSAUDITLINK__" localSheetId="0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0__FDSAUDITLINK__" localSheetId="0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1__FDSAUDITLINK__" localSheetId="0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2__FDSAUDITLINK__" localSheetId="0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3__FDSAUDITLINK__" localSheetId="0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4__FDSAUDITLINK__" localSheetId="0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5__FDSAUDITLINK__" localSheetId="0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6__FDSAUDITLINK__" localSheetId="0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7__FDSAUDITLINK__" localSheetId="0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8__FDSAUDITLINK__" localSheetId="0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9__FDSAUDITLINK__" localSheetId="0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8__FDSAUDITLINK__" localSheetId="0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0__FDSAUDITLINK__" localSheetId="0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1__FDSAUDITLINK__" localSheetId="0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2__FDSAUDITLINK__" localSheetId="0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3__FDSAUDITLINK__" localSheetId="0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4__FDSAUDITLINK__" localSheetId="0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5__FDSAUDITLINK__" localSheetId="0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6__FDSAUDITLINK__" localSheetId="0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7__FDSAUDITLINK__" localSheetId="0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8__FDSAUDITLINK__" localSheetId="0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9__FDSAUDITLINK__" localSheetId="0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9__FDSAUDITLINK__" localSheetId="0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0__FDSAUDITLINK__" localSheetId="0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1__FDSAUDITLINK__" localSheetId="0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2__FDSAUDITLINK__" localSheetId="0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3__FDSAUDITLINK__" localSheetId="0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4__FDSAUDITLINK__" localSheetId="0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5__FDSAUDITLINK__" localSheetId="0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6__FDSAUDITLINK__" localSheetId="0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7__FDSAUDITLINK__" localSheetId="0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8__FDSAUDITLINK__" localSheetId="0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9__FDSAUDITLINK__" localSheetId="0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U400_" localSheetId="0" hidden="1">{#N/A,#N/A,FALSE,"Marketing";#N/A,#N/A,FALSE,"Selling";#N/A,#N/A,FALSE,"Promotional";#N/A,#N/A,FALSE,"Advertising"}</definedName>
    <definedName name="_11德巴金6u_N" localSheetId="0" hidden="1">{#N/A,#N/A,FALSE,"national";#N/A,#N/A,FALSE,"GZ";#N/A,#N/A,FALSE,"BJ";#N/A,#N/A,FALSE,"SH";#N/A,#N/A,FALSE,"ZJ"}</definedName>
    <definedName name="_12__FDSAUDITLINK__" localSheetId="0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0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0__FDSAUDITLINK__" localSheetId="0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1__FDSAUDITLINK__" localSheetId="0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2__FDSAUDITLINK__" localSheetId="0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3__FDSAUDITLINK__" localSheetId="0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4__FDSAUDITLINK__" localSheetId="0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5__FDSAUDITLINK__" localSheetId="0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6__FDSAUDITLINK__" localSheetId="0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7__FDSAUDITLINK__" localSheetId="0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8__FDSAUDITLINK__" localSheetId="0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9__FDSAUDITLINK__" localSheetId="0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1__FDSAUDITLINK__" localSheetId="0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0__FDSAUDITLINK__" localSheetId="0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1__FDSAUDITLINK__" localSheetId="0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2__FDSAUDITLINK__" localSheetId="0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3__FDSAUDITLINK__" localSheetId="0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4__FDSAUDITLINK__" localSheetId="0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5__FDSAUDITLINK__" localSheetId="0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6__FDSAUDITLINK__" localSheetId="0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7__FDSAUDITLINK__" localSheetId="0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8__FDSAUDITLINK__" localSheetId="0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9__FDSAUDITLINK__" localSheetId="0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2__FDSAUDITLINK__" localSheetId="0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0__FDSAUDITLINK__" localSheetId="0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1__FDSAUDITLINK__" localSheetId="0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2__FDSAUDITLINK__" localSheetId="0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3__FDSAUDITLINK__" localSheetId="0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4__FDSAUDITLINK__" localSheetId="0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5__FDSAUDITLINK__" localSheetId="0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6__FDSAUDITLINK__" localSheetId="0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7__FDSAUDITLINK__" localSheetId="0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8__FDSAUDITLINK__" localSheetId="0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9__FDSAUDITLINK__" localSheetId="0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3__FDSAUDITLINK__" localSheetId="0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0__FDSAUDITLINK__" localSheetId="0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1__FDSAUDITLINK__" localSheetId="0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2__FDSAUDITLINK__" localSheetId="0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3__FDSAUDITLINK__" localSheetId="0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4__FDSAUDITLINK__" localSheetId="0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5__FDSAUDITLINK__" localSheetId="0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6__FDSAUDITLINK__" localSheetId="0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7__FDSAUDITLINK__" localSheetId="0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8__FDSAUDITLINK__" localSheetId="0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9__FDSAUDITLINK__" localSheetId="0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4__FDSAUDITLINK__" localSheetId="0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0__FDSAUDITLINK__" localSheetId="0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1__FDSAUDITLINK__" localSheetId="0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2__FDSAUDITLINK__" localSheetId="0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3__FDSAUDITLINK__" localSheetId="0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4__FDSAUDITLINK__" localSheetId="0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5__FDSAUDITLINK__" localSheetId="0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6__FDSAUDITLINK__" localSheetId="0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7__FDSAUDITLINK__" localSheetId="0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8__FDSAUDITLINK__" localSheetId="0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9__FDSAUDITLINK__" localSheetId="0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5__FDSAUDITLINK__" localSheetId="0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0__FDSAUDITLINK__" localSheetId="0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1__FDSAUDITLINK__" localSheetId="0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2__FDSAUDITLINK__" localSheetId="0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3__FDSAUDITLINK__" localSheetId="0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4__FDSAUDITLINK__" localSheetId="0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5__FDSAUDITLINK__" localSheetId="0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6__FDSAUDITLINK__" localSheetId="0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7__FDSAUDITLINK__" localSheetId="0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8__FDSAUDITLINK__" localSheetId="0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9__FDSAUDITLINK__" localSheetId="0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6__FDSAUDITLINK__" localSheetId="0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0__FDSAUDITLINK__" localSheetId="0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1__FDSAUDITLINK__" localSheetId="0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2__FDSAUDITLINK__" localSheetId="0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3__FDSAUDITLINK__" localSheetId="0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4__FDSAUDITLINK__" localSheetId="0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5__FDSAUDITLINK__" localSheetId="0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6__FDSAUDITLINK__" localSheetId="0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7__FDSAUDITLINK__" localSheetId="0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8__FDSAUDITLINK__" localSheetId="0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9__FDSAUDITLINK__" localSheetId="0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7__FDSAUDITLINK__" localSheetId="0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0__FDSAUDITLINK__" localSheetId="0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1__FDSAUDITLINK__" localSheetId="0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2__FDSAUDITLINK__" localSheetId="0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3__FDSAUDITLINK__" localSheetId="0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4__FDSAUDITLINK__" localSheetId="0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5__FDSAUDITLINK__" localSheetId="0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6__FDSAUDITLINK__" localSheetId="0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7__FDSAUDITLINK__" localSheetId="0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8__FDSAUDITLINK__" localSheetId="0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9__FDSAUDITLINK__" localSheetId="0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8__FDSAUDITLINK__" localSheetId="0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0__FDSAUDITLINK__" localSheetId="0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1__FDSAUDITLINK__" localSheetId="0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2__FDSAUDITLINK__" localSheetId="0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3__FDSAUDITLINK__" localSheetId="0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4__FDSAUDITLINK__" localSheetId="0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5__FDSAUDITLINK__" localSheetId="0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6__FDSAUDITLINK__" localSheetId="0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7__FDSAUDITLINK__" localSheetId="0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8__FDSAUDITLINK__" localSheetId="0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9__FDSAUDITLINK__" localSheetId="0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9__FDSAUDITLINK__" localSheetId="0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0__FDSAUDITLINK__" localSheetId="0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1__FDSAUDITLINK__" localSheetId="0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2__FDSAUDITLINK__" localSheetId="0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3__FDSAUDITLINK__" localSheetId="0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4__FDSAUDITLINK__" localSheetId="0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5__FDSAUDITLINK__" localSheetId="0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6__FDSAUDITLINK__" localSheetId="0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7__FDSAUDITLINK__" localSheetId="0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8__FDSAUDITLINK__" localSheetId="0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9__FDSAUDITLINK__" localSheetId="0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wrn.²Ä1­Ó¤ë1_Ü20¤H." localSheetId="0" hidden="1">{#N/A,#N/A,FALSE,"²Ä1­Ó¤ë"}</definedName>
    <definedName name="_13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0__FDSAUDITLINK__" localSheetId="0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0__FDSAUDITLINK__" localSheetId="0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1__FDSAUDITLINK__" localSheetId="0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2__FDSAUDITLINK__" localSheetId="0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3__FDSAUDITLINK__" localSheetId="0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4__FDSAUDITLINK__" localSheetId="0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5__FDSAUDITLINK__" localSheetId="0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6__FDSAUDITLINK__" localSheetId="0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7__FDSAUDITLINK__" localSheetId="0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8__FDSAUDITLINK__" localSheetId="0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9__FDSAUDITLINK__" localSheetId="0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1__FDSAUDITLINK__" localSheetId="0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0__FDSAUDITLINK__" localSheetId="0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1__FDSAUDITLINK__" localSheetId="0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2__FDSAUDITLINK__" localSheetId="0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3__FDSAUDITLINK__" localSheetId="0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4__FDSAUDITLINK__" localSheetId="0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5__FDSAUDITLINK__" localSheetId="0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6__FDSAUDITLINK__" localSheetId="0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7__FDSAUDITLINK__" localSheetId="0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8__FDSAUDITLINK__" localSheetId="0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9__FDSAUDITLINK__" localSheetId="0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2__FDSAUDITLINK__" localSheetId="0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0__FDSAUDITLINK__" localSheetId="0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1__FDSAUDITLINK__" localSheetId="0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2__FDSAUDITLINK__" localSheetId="0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3__FDSAUDITLINK__" localSheetId="0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4__FDSAUDITLINK__" localSheetId="0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5__FDSAUDITLINK__" localSheetId="0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6__FDSAUDITLINK__" localSheetId="0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7__FDSAUDITLINK__" localSheetId="0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8__FDSAUDITLINK__" localSheetId="0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9__FDSAUDITLINK__" localSheetId="0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3__FDSAUDITLINK__" localSheetId="0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0__FDSAUDITLINK__" localSheetId="0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1__FDSAUDITLINK__" localSheetId="0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2__FDSAUDITLINK__" localSheetId="0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3__FDSAUDITLINK__" localSheetId="0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4__FDSAUDITLINK__" localSheetId="0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5__FDSAUDITLINK__" localSheetId="0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6__FDSAUDITLINK__" localSheetId="0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7__FDSAUDITLINK__" localSheetId="0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8__FDSAUDITLINK__" localSheetId="0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9__FDSAUDITLINK__" localSheetId="0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4__FDSAUDITLINK__" localSheetId="0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0__FDSAUDITLINK__" localSheetId="0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1__FDSAUDITLINK__" localSheetId="0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2__FDSAUDITLINK__" localSheetId="0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3__FDSAUDITLINK__" localSheetId="0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4__FDSAUDITLINK__" localSheetId="0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5__FDSAUDITLINK__" localSheetId="0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6__FDSAUDITLINK__" localSheetId="0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7__FDSAUDITLINK__" localSheetId="0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8__FDSAUDITLINK__" localSheetId="0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9__FDSAUDITLINK__" localSheetId="0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5__FDSAUDITLINK__" localSheetId="0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0__FDSAUDITLINK__" localSheetId="0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1__FDSAUDITLINK__" localSheetId="0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2__FDSAUDITLINK__" localSheetId="0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3__FDSAUDITLINK__" localSheetId="0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4__FDSAUDITLINK__" localSheetId="0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5__FDSAUDITLINK__" localSheetId="0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6__FDSAUDITLINK__" localSheetId="0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7__FDSAUDITLINK__" localSheetId="0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8__FDSAUDITLINK__" localSheetId="0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9__FDSAUDITLINK__" localSheetId="0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6__FDSAUDITLINK__" localSheetId="0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0__FDSAUDITLINK__" localSheetId="0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1__FDSAUDITLINK__" localSheetId="0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2__FDSAUDITLINK__" localSheetId="0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3__FDSAUDITLINK__" localSheetId="0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4__FDSAUDITLINK__" localSheetId="0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5__FDSAUDITLINK__" localSheetId="0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6__FDSAUDITLINK__" localSheetId="0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7__FDSAUDITLINK__" localSheetId="0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8__FDSAUDITLINK__" localSheetId="0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9__FDSAUDITLINK__" localSheetId="0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7__FDSAUDITLINK__" localSheetId="0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0__FDSAUDITLINK__" localSheetId="0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1__FDSAUDITLINK__" localSheetId="0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2__FDSAUDITLINK__" localSheetId="0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3__FDSAUDITLINK__" localSheetId="0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4__FDSAUDITLINK__" localSheetId="0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5__FDSAUDITLINK__" localSheetId="0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6__FDSAUDITLINK__" localSheetId="0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7__FDSAUDITLINK__" localSheetId="0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8__FDSAUDITLINK__" localSheetId="0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9__FDSAUDITLINK__" localSheetId="0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8__FDSAUDITLINK__" localSheetId="0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0__FDSAUDITLINK__" localSheetId="0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1__FDSAUDITLINK__" localSheetId="0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2__FDSAUDITLINK__" localSheetId="0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3__FDSAUDITLINK__" localSheetId="0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4__FDSAUDITLINK__" localSheetId="0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5__FDSAUDITLINK__" localSheetId="0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6__FDSAUDITLINK__" localSheetId="0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7__FDSAUDITLINK__" localSheetId="0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8__FDSAUDITLINK__" localSheetId="0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9__FDSAUDITLINK__" localSheetId="0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9__FDSAUDITLINK__" localSheetId="0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0__FDSAUDITLINK__" localSheetId="0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1__FDSAUDITLINK__" localSheetId="0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2__FDSAUDITLINK__" localSheetId="0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3__FDSAUDITLINK__" localSheetId="0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4__FDSAUDITLINK__" localSheetId="0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5__FDSAUDITLINK__" localSheetId="0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6__FDSAUDITLINK__" localSheetId="0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7__FDSAUDITLINK__" localSheetId="0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8__FDSAUDITLINK__" localSheetId="0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9__FDSAUDITLINK__" localSheetId="0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德巴金6u_N" localSheetId="0" hidden="1">{#N/A,#N/A,FALSE,"national";#N/A,#N/A,FALSE,"GZ";#N/A,#N/A,FALSE,"BJ";#N/A,#N/A,FALSE,"SH";#N/A,#N/A,FALSE,"ZJ"}</definedName>
    <definedName name="_14__FDSAUDITLINK__" localSheetId="0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0__FDSAUDITLINK__" localSheetId="0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0__FDSAUDITLINK__" localSheetId="0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1__FDSAUDITLINK__" localSheetId="0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2__FDSAUDITLINK__" localSheetId="0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3__FDSAUDITLINK__" localSheetId="0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4__FDSAUDITLINK__" localSheetId="0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5__FDSAUDITLINK__" localSheetId="0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6__FDSAUDITLINK__" localSheetId="0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7__FDSAUDITLINK__" localSheetId="0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8__FDSAUDITLINK__" localSheetId="0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9__FDSAUDITLINK__" localSheetId="0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1__FDSAUDITLINK__" localSheetId="0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0__FDSAUDITLINK__" localSheetId="0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1__FDSAUDITLINK__" localSheetId="0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2__FDSAUDITLINK__" localSheetId="0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3__FDSAUDITLINK__" localSheetId="0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4__FDSAUDITLINK__" localSheetId="0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5__FDSAUDITLINK__" localSheetId="0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6__FDSAUDITLINK__" localSheetId="0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7__FDSAUDITLINK__" localSheetId="0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8__FDSAUDITLINK__" localSheetId="0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9__FDSAUDITLINK__" localSheetId="0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2__FDSAUDITLINK__" localSheetId="0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0__FDSAUDITLINK__" localSheetId="0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1__FDSAUDITLINK__" localSheetId="0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2__FDSAUDITLINK__" localSheetId="0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3__FDSAUDITLINK__" localSheetId="0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4__FDSAUDITLINK__" localSheetId="0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5__FDSAUDITLINK__" localSheetId="0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6__FDSAUDITLINK__" localSheetId="0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7__FDSAUDITLINK__" localSheetId="0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8__FDSAUDITLINK__" localSheetId="0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9__FDSAUDITLINK__" localSheetId="0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3__FDSAUDITLINK__" localSheetId="0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0__FDSAUDITLINK__" localSheetId="0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1__FDSAUDITLINK__" localSheetId="0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2__FDSAUDITLINK__" localSheetId="0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3__FDSAUDITLINK__" localSheetId="0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4__FDSAUDITLINK__" localSheetId="0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5__FDSAUDITLINK__" localSheetId="0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6__FDSAUDITLINK__" localSheetId="0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7__FDSAUDITLINK__" localSheetId="0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8__FDSAUDITLINK__" localSheetId="0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9__FDSAUDITLINK__" localSheetId="0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4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0__FDSAUDITLINK__" localSheetId="0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1__FDSAUDITLINK__" localSheetId="0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2__FDSAUDITLINK__" localSheetId="0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3__FDSAUDITLINK__" localSheetId="0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4__FDSAUDITLINK__" localSheetId="0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5__FDSAUDITLINK__" localSheetId="0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6__FDSAUDITLINK__" localSheetId="0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7__FDSAUDITLINK__" localSheetId="0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8__FDSAUDITLINK__" localSheetId="0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9__FDSAUDITLINK__" localSheetId="0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5__FDSAUDITLINK__" localSheetId="0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0__FDSAUDITLINK__" localSheetId="0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1__FDSAUDITLINK__" localSheetId="0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2__FDSAUDITLINK__" localSheetId="0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3__FDSAUDITLINK__" localSheetId="0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4__FDSAUDITLINK__" localSheetId="0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5__FDSAUDITLINK__" localSheetId="0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6__FDSAUDITLINK__" localSheetId="0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7__FDSAUDITLINK__" localSheetId="0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8__FDSAUDITLINK__" localSheetId="0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9__FDSAUDITLINK__" localSheetId="0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6__FDSAUDITLINK__" localSheetId="0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0__FDSAUDITLINK__" localSheetId="0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1__FDSAUDITLINK__" localSheetId="0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2__FDSAUDITLINK__" localSheetId="0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3__FDSAUDITLINK__" localSheetId="0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4__FDSAUDITLINK__" localSheetId="0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5__FDSAUDITLINK__" localSheetId="0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6__FDSAUDITLINK__" localSheetId="0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7__FDSAUDITLINK__" localSheetId="0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8__FDSAUDITLINK__" localSheetId="0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9__FDSAUDITLINK__" localSheetId="0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7__FDSAUDITLINK__" localSheetId="0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0__FDSAUDITLINK__" localSheetId="0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1__FDSAUDITLINK__" localSheetId="0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2__FDSAUDITLINK__" localSheetId="0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3__FDSAUDITLINK__" localSheetId="0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4__FDSAUDITLINK__" localSheetId="0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5__FDSAUDITLINK__" localSheetId="0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6__FDSAUDITLINK__" localSheetId="0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7__FDSAUDITLINK__" localSheetId="0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8__FDSAUDITLINK__" localSheetId="0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9__FDSAUDITLINK__" localSheetId="0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8__FDSAUDITLINK__" localSheetId="0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0__FDSAUDITLINK__" localSheetId="0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1__FDSAUDITLINK__" localSheetId="0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2__FDSAUDITLINK__" localSheetId="0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3__FDSAUDITLINK__" localSheetId="0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4__FDSAUDITLINK__" localSheetId="0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5__FDSAUDITLINK__" localSheetId="0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6__FDSAUDITLINK__" localSheetId="0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7__FDSAUDITLINK__" localSheetId="0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8__FDSAUDITLINK__" localSheetId="0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9__FDSAUDITLINK__" localSheetId="0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9__FDSAUDITLINK__" localSheetId="0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0__FDSAUDITLINK__" localSheetId="0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1__FDSAUDITLINK__" localSheetId="0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2__FDSAUDITLINK__" localSheetId="0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3__FDSAUDITLINK__" localSheetId="0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4__FDSAUDITLINK__" localSheetId="0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5__FDSAUDITLINK__" localSheetId="0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6__FDSAUDITLINK__" localSheetId="0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7__FDSAUDITLINK__" localSheetId="0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8__FDSAUDITLINK__" localSheetId="0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9__FDSAUDITLINK__" localSheetId="0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U400_" localSheetId="0" hidden="1">{#N/A,#N/A,FALSE,"Marketing";#N/A,#N/A,FALSE,"Selling";#N/A,#N/A,FALSE,"Promotional";#N/A,#N/A,FALSE,"Advertising"}</definedName>
    <definedName name="_15__FDSAUDITLINK__" localSheetId="0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0__FDSAUDITLINK__" localSheetId="0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0__FDSAUDITLINK__" localSheetId="0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1__FDSAUDITLINK__" localSheetId="0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2__FDSAUDITLINK__" localSheetId="0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3__FDSAUDITLINK__" localSheetId="0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4__FDSAUDITLINK__" localSheetId="0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5__FDSAUDITLINK__" localSheetId="0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6__FDSAUDITLINK__" localSheetId="0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7__FDSAUDITLINK__" localSheetId="0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8__FDSAUDITLINK__" localSheetId="0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9__FDSAUDITLINK__" localSheetId="0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1__FDSAUDITLINK__" localSheetId="0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0__FDSAUDITLINK__" localSheetId="0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1__FDSAUDITLINK__" localSheetId="0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2__FDSAUDITLINK__" localSheetId="0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3__FDSAUDITLINK__" localSheetId="0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4__FDSAUDITLINK__" localSheetId="0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5__FDSAUDITLINK__" localSheetId="0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6__FDSAUDITLINK__" localSheetId="0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7__FDSAUDITLINK__" localSheetId="0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8__FDSAUDITLINK__" localSheetId="0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9__FDSAUDITLINK__" localSheetId="0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2__FDSAUDITLINK__" localSheetId="0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0__FDSAUDITLINK__" localSheetId="0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1__FDSAUDITLINK__" localSheetId="0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2__FDSAUDITLINK__" localSheetId="0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3__FDSAUDITLINK__" localSheetId="0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4__FDSAUDITLINK__" localSheetId="0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5__FDSAUDITLINK__" localSheetId="0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6__FDSAUDITLINK__" localSheetId="0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7__FDSAUDITLINK__" localSheetId="0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8__FDSAUDITLINK__" localSheetId="0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9__FDSAUDITLINK__" localSheetId="0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3__FDSAUDITLINK__" localSheetId="0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0__FDSAUDITLINK__" localSheetId="0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1__FDSAUDITLINK__" localSheetId="0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2__FDSAUDITLINK__" localSheetId="0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3__FDSAUDITLINK__" localSheetId="0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4__FDSAUDITLINK__" localSheetId="0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5__FDSAUDITLINK__" localSheetId="0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6__FDSAUDITLINK__" localSheetId="0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7__FDSAUDITLINK__" localSheetId="0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8__FDSAUDITLINK__" localSheetId="0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9__FDSAUDITLINK__" localSheetId="0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4__FDSAUDITLINK__" localSheetId="0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0__FDSAUDITLINK__" localSheetId="0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1__FDSAUDITLINK__" localSheetId="0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2__FDSAUDITLINK__" localSheetId="0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3__FDSAUDITLINK__" localSheetId="0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4__FDSAUDITLINK__" localSheetId="0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5__FDSAUDITLINK__" localSheetId="0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6__FDSAUDITLINK__" localSheetId="0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7__FDSAUDITLINK__" localSheetId="0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8__FDSAUDITLINK__" localSheetId="0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9__FDSAUDITLINK__" localSheetId="0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5__FDSAUDITLINK__" localSheetId="0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0__FDSAUDITLINK__" localSheetId="0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1__FDSAUDITLINK__" localSheetId="0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2__FDSAUDITLINK__" localSheetId="0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3__FDSAUDITLINK__" localSheetId="0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4__FDSAUDITLINK__" localSheetId="0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5__FDSAUDITLINK__" localSheetId="0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6__FDSAUDITLINK__" localSheetId="0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7__FDSAUDITLINK__" localSheetId="0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8__FDSAUDITLINK__" localSheetId="0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9__FDSAUDITLINK__" localSheetId="0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6__FDSAUDITLINK__" localSheetId="0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0__FDSAUDITLINK__" localSheetId="0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1__FDSAUDITLINK__" localSheetId="0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2__FDSAUDITLINK__" localSheetId="0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3__FDSAUDITLINK__" localSheetId="0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4__FDSAUDITLINK__" localSheetId="0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5__FDSAUDITLINK__" localSheetId="0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6__FDSAUDITLINK__" localSheetId="0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7__FDSAUDITLINK__" localSheetId="0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8__FDSAUDITLINK__" localSheetId="0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9__FDSAUDITLINK__" localSheetId="0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7__FDSAUDITLINK__" localSheetId="0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0__FDSAUDITLINK__" localSheetId="0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1__FDSAUDITLINK__" localSheetId="0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2__FDSAUDITLINK__" localSheetId="0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3__FDSAUDITLINK__" localSheetId="0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4__FDSAUDITLINK__" localSheetId="0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5__FDSAUDITLINK__" localSheetId="0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6__FDSAUDITLINK__" localSheetId="0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7__FDSAUDITLINK__" localSheetId="0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8__FDSAUDITLINK__" localSheetId="0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9__FDSAUDITLINK__" localSheetId="0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8__FDSAUDITLINK__" localSheetId="0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0__FDSAUDITLINK__" localSheetId="0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1__FDSAUDITLINK__" localSheetId="0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2__FDSAUDITLINK__" localSheetId="0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3__FDSAUDITLINK__" localSheetId="0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4__FDSAUDITLINK__" localSheetId="0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5__FDSAUDITLINK__" localSheetId="0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6__FDSAUDITLINK__" localSheetId="0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7__FDSAUDITLINK__" localSheetId="0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8__FDSAUDITLINK__" localSheetId="0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9__FDSAUDITLINK__" localSheetId="0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9__FDSAUDITLINK__" localSheetId="0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0__FDSAUDITLINK__" localSheetId="0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1__FDSAUDITLINK__" localSheetId="0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2__FDSAUDITLINK__" localSheetId="0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3__FDSAUDITLINK__" localSheetId="0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4__FDSAUDITLINK__" localSheetId="0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5__FDSAUDITLINK__" localSheetId="0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6__FDSAUDITLINK__" localSheetId="0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7__FDSAUDITLINK__" localSheetId="0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8__FDSAUDITLINK__" localSheetId="0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9__FDSAUDITLINK__" localSheetId="0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6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0__FDSAUDITLINK__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__FDSAUDITLINK__" localSheetId="0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1__FDSAUDITLINK__" localSheetId="0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2__FDSAUDITLINK__" localSheetId="0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3__FDSAUDITLINK__" localSheetId="0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4__FDSAUDITLINK__" localSheetId="0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5__FDSAUDITLINK__" localSheetId="0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6__FDSAUDITLINK__" localSheetId="0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7__FDSAUDITLINK__" localSheetId="0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8__FDSAUDITLINK__" localSheetId="0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9__FDSAUDITLINK__" localSheetId="0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1__FDSAUDITLINK__" localSheetId="0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0__FDSAUDITLINK__" localSheetId="0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1__FDSAUDITLINK__" localSheetId="0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2__FDSAUDITLINK__" localSheetId="0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3__FDSAUDITLINK__" localSheetId="0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4__FDSAUDITLINK__" localSheetId="0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5__FDSAUDITLINK__" localSheetId="0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6__FDSAUDITLINK__" localSheetId="0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7__FDSAUDITLINK__" localSheetId="0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8__FDSAUDITLINK__" localSheetId="0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9__FDSAUDITLINK__" localSheetId="0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2__FDSAUDITLINK__" localSheetId="0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0__FDSAUDITLINK__" localSheetId="0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1__FDSAUDITLINK__" localSheetId="0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2__FDSAUDITLINK__" localSheetId="0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3__FDSAUDITLINK__" localSheetId="0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4__FDSAUDITLINK__" localSheetId="0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5__FDSAUDITLINK__" localSheetId="0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6__FDSAUDITLINK__" localSheetId="0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7__FDSAUDITLINK__" localSheetId="0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8__FDSAUDITLINK__" localSheetId="0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9__FDSAUDITLINK__" localSheetId="0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3__FDSAUDITLINK__" localSheetId="0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0__FDSAUDITLINK__" localSheetId="0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1__FDSAUDITLINK__" localSheetId="0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2__FDSAUDITLINK__" localSheetId="0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3__FDSAUDITLINK__" localSheetId="0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4__FDSAUDITLINK__" localSheetId="0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5__FDSAUDITLINK__" localSheetId="0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6__FDSAUDITLINK__" localSheetId="0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7__FDSAUDITLINK__" localSheetId="0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8__FDSAUDITLINK__" localSheetId="0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9__FDSAUDITLINK__" localSheetId="0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4__FDSAUDITLINK__" localSheetId="0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0__FDSAUDITLINK__" localSheetId="0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1__FDSAUDITLINK__" localSheetId="0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2__FDSAUDITLINK__" localSheetId="0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3__FDSAUDITLINK__" localSheetId="0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4__FDSAUDITLINK__" localSheetId="0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5__FDSAUDITLINK__" localSheetId="0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6__FDSAUDITLINK__" localSheetId="0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7__FDSAUDITLINK__" localSheetId="0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8__FDSAUDITLINK__" localSheetId="0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9__FDSAUDITLINK__" localSheetId="0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5__FDSAUDITLINK__" localSheetId="0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0__FDSAUDITLINK__" localSheetId="0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1__FDSAUDITLINK__" localSheetId="0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2__FDSAUDITLINK__" localSheetId="0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3__FDSAUDITLINK__" localSheetId="0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4__FDSAUDITLINK__" localSheetId="0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5__FDSAUDITLINK__" localSheetId="0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6__FDSAUDITLINK__" localSheetId="0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7__FDSAUDITLINK__" localSheetId="0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8__FDSAUDITLINK__" localSheetId="0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9__FDSAUDITLINK__" localSheetId="0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6__FDSAUDITLINK__" localSheetId="0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0__FDSAUDITLINK__" localSheetId="0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1__FDSAUDITLINK__" localSheetId="0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2__FDSAUDITLINK__" localSheetId="0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3__FDSAUDITLINK__" localSheetId="0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4__FDSAUDITLINK__" localSheetId="0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5__FDSAUDITLINK__" localSheetId="0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6__FDSAUDITLINK__" localSheetId="0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7__FDSAUDITLINK__" localSheetId="0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8__FDSAUDITLINK__" localSheetId="0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9__FDSAUDITLINK__" localSheetId="0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7__FDSAUDITLINK__" localSheetId="0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0__FDSAUDITLINK__" localSheetId="0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1__FDSAUDITLINK__" localSheetId="0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2__FDSAUDITLINK__" localSheetId="0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3__FDSAUDITLINK__" localSheetId="0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4__FDSAUDITLINK__" localSheetId="0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5__FDSAUDITLINK__" localSheetId="0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6__FDSAUDITLINK__" localSheetId="0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7__FDSAUDITLINK__" localSheetId="0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8__FDSAUDITLINK__" localSheetId="0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9__FDSAUDITLINK__" localSheetId="0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8__FDSAUDITLINK__" localSheetId="0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0__FDSAUDITLINK__" localSheetId="0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1__FDSAUDITLINK__" localSheetId="0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2__FDSAUDITLINK__" localSheetId="0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3__FDSAUDITLINK__" localSheetId="0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4__FDSAUDITLINK__" localSheetId="0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5__FDSAUDITLINK__" localSheetId="0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6__FDSAUDITLINK__" localSheetId="0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7__FDSAUDITLINK__" localSheetId="0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8__FDSAUDITLINK__" localSheetId="0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9__FDSAUDITLINK__" localSheetId="0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9__FDSAUDITLINK__" localSheetId="0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0__FDSAUDITLINK__" localSheetId="0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1__FDSAUDITLINK__" localSheetId="0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2__FDSAUDITLINK__" localSheetId="0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3__FDSAUDITLINK__" localSheetId="0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4__FDSAUDITLINK__" localSheetId="0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5__FDSAUDITLINK__" localSheetId="0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6__FDSAUDITLINK__" localSheetId="0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7__FDSAUDITLINK__" localSheetId="0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8__FDSAUDITLINK__" localSheetId="0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9__FDSAUDITLINK__" localSheetId="0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wrn.²Ä1­Ó¤ë1_Ü20¤H." localSheetId="0" hidden="1">{#N/A,#N/A,FALSE,"²Ä1­Ó¤ë"}</definedName>
    <definedName name="_17__FDSAUDITLINK__" localSheetId="0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0__FDSAUDITLINK__" localSheetId="0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0__FDSAUDITLINK__" localSheetId="0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1__FDSAUDITLINK__" localSheetId="0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2__FDSAUDITLINK__" localSheetId="0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3__FDSAUDITLINK__" localSheetId="0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4__FDSAUDITLINK__" localSheetId="0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5__FDSAUDITLINK__" localSheetId="0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6__FDSAUDITLINK__" localSheetId="0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7__FDSAUDITLINK__" localSheetId="0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8__FDSAUDITLINK__" localSheetId="0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9__FDSAUDITLINK__" localSheetId="0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1__FDSAUDITLINK__" localSheetId="0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0__FDSAUDITLINK__" localSheetId="0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1__FDSAUDITLINK__" localSheetId="0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2__FDSAUDITLINK__" localSheetId="0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3__FDSAUDITLINK__" localSheetId="0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4__FDSAUDITLINK__" localSheetId="0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5__FDSAUDITLINK__" localSheetId="0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6__FDSAUDITLINK__" localSheetId="0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7__FDSAUDITLINK__" localSheetId="0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8__FDSAUDITLINK__" localSheetId="0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9__FDSAUDITLINK__" localSheetId="0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2__FDSAUDITLINK__" localSheetId="0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0__FDSAUDITLINK__" localSheetId="0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1__FDSAUDITLINK__" localSheetId="0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2__FDSAUDITLINK__" localSheetId="0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3__FDSAUDITLINK__" localSheetId="0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4__FDSAUDITLINK__" localSheetId="0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5__FDSAUDITLINK__" localSheetId="0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6__FDSAUDITLINK__" localSheetId="0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7__FDSAUDITLINK__" localSheetId="0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8__FDSAUDITLINK__" localSheetId="0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9__FDSAUDITLINK__" localSheetId="0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3__FDSAUDITLINK__" localSheetId="0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0__FDSAUDITLINK__" localSheetId="0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1__FDSAUDITLINK__" localSheetId="0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2__FDSAUDITLINK__" localSheetId="0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3__FDSAUDITLINK__" localSheetId="0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4__FDSAUDITLINK__" localSheetId="0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5__FDSAUDITLINK__" localSheetId="0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6__FDSAUDITLINK__" localSheetId="0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7__FDSAUDITLINK__" localSheetId="0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8__FDSAUDITLINK__" localSheetId="0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9__FDSAUDITLINK__" localSheetId="0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4__FDSAUDITLINK__" localSheetId="0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0__FDSAUDITLINK__" localSheetId="0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1__FDSAUDITLINK__" localSheetId="0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2__FDSAUDITLINK__" localSheetId="0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3__FDSAUDITLINK__" localSheetId="0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4__FDSAUDITLINK__" localSheetId="0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5__FDSAUDITLINK__" localSheetId="0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6__FDSAUDITLINK__" localSheetId="0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7__FDSAUDITLINK__" localSheetId="0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8__FDSAUDITLINK__" localSheetId="0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9__FDSAUDITLINK__" localSheetId="0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5__FDSAUDITLINK__" localSheetId="0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0__FDSAUDITLINK__" localSheetId="0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1__FDSAUDITLINK__" localSheetId="0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2__FDSAUDITLINK__" localSheetId="0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3__FDSAUDITLINK__" localSheetId="0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4__FDSAUDITLINK__" localSheetId="0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5__FDSAUDITLINK__" localSheetId="0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6__FDSAUDITLINK__" localSheetId="0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7__FDSAUDITLINK__" localSheetId="0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8__FDSAUDITLINK__" localSheetId="0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9__FDSAUDITLINK__" localSheetId="0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6__FDSAUDITLINK__" localSheetId="0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0__FDSAUDITLINK__" localSheetId="0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1__FDSAUDITLINK__" localSheetId="0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2__FDSAUDITLINK__" localSheetId="0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3__FDSAUDITLINK__" localSheetId="0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4__FDSAUDITLINK__" localSheetId="0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5__FDSAUDITLINK__" localSheetId="0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6__FDSAUDITLINK__" localSheetId="0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7__FDSAUDITLINK__" localSheetId="0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8__FDSAUDITLINK__" localSheetId="0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9__FDSAUDITLINK__" localSheetId="0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7__FDSAUDITLINK__" localSheetId="0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0__FDSAUDITLINK__" localSheetId="0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1__FDSAUDITLINK__" localSheetId="0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2__FDSAUDITLINK__" localSheetId="0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3__FDSAUDITLINK__" localSheetId="0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4__FDSAUDITLINK__" localSheetId="0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5__FDSAUDITLINK__" localSheetId="0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6__FDSAUDITLINK__" localSheetId="0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7__FDSAUDITLINK__" localSheetId="0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8__FDSAUDITLINK__" localSheetId="0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9__FDSAUDITLINK__" localSheetId="0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8__FDSAUDITLINK__" localSheetId="0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0__FDSAUDITLINK__" localSheetId="0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1__FDSAUDITLINK__" localSheetId="0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2__FDSAUDITLINK__" localSheetId="0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3__FDSAUDITLINK__" localSheetId="0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4__FDSAUDITLINK__" localSheetId="0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5__FDSAUDITLINK__" localSheetId="0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6__FDSAUDITLINK__" localSheetId="0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7__FDSAUDITLINK__" localSheetId="0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8__FDSAUDITLINK__" localSheetId="0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9__FDSAUDITLINK__" localSheetId="0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9__FDSAUDITLINK__" localSheetId="0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0__FDSAUDITLINK__" localSheetId="0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1__FDSAUDITLINK__" localSheetId="0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2__FDSAUDITLINK__" localSheetId="0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3__FDSAUDITLINK__" localSheetId="0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4__FDSAUDITLINK__" localSheetId="0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5__FDSAUDITLINK__" localSheetId="0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6__FDSAUDITLINK__" localSheetId="0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7__FDSAUDITLINK__" localSheetId="0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8__FDSAUDITLINK__" localSheetId="0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9__FDSAUDITLINK__" localSheetId="0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8__FDSAUDITLINK__" localSheetId="0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0__FDSAUDITLINK__" localSheetId="0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0__FDSAUDITLINK__" localSheetId="0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1__FDSAUDITLINK__" localSheetId="0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2__FDSAUDITLINK__" localSheetId="0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3__FDSAUDITLINK__" localSheetId="0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4__FDSAUDITLINK__" localSheetId="0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5__FDSAUDITLINK__" localSheetId="0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6__FDSAUDITLINK__" localSheetId="0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7__FDSAUDITLINK__" localSheetId="0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8__FDSAUDITLINK__" localSheetId="0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9__FDSAUDITLINK__" localSheetId="0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1__FDSAUDITLINK__" localSheetId="0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0__FDSAUDITLINK__" localSheetId="0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1__FDSAUDITLINK__" localSheetId="0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2__FDSAUDITLINK__" localSheetId="0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3__FDSAUDITLINK__" localSheetId="0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4__FDSAUDITLINK__" localSheetId="0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5__FDSAUDITLINK__" localSheetId="0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6__FDSAUDITLINK__" localSheetId="0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7__FDSAUDITLINK__" localSheetId="0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8__FDSAUDITLINK__" localSheetId="0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9__FDSAUDITLINK__" localSheetId="0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2__FDSAUDITLINK__" localSheetId="0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0__FDSAUDITLINK__" localSheetId="0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1__FDSAUDITLINK__" localSheetId="0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2__FDSAUDITLINK__" localSheetId="0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3__FDSAUDITLINK__" localSheetId="0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4__FDSAUDITLINK__" localSheetId="0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5__FDSAUDITLINK__" localSheetId="0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6__FDSAUDITLINK__" localSheetId="0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7__FDSAUDITLINK__" localSheetId="0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8__FDSAUDITLINK__" localSheetId="0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9__FDSAUDITLINK__" localSheetId="0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3__FDSAUDITLINK__" localSheetId="0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0__FDSAUDITLINK__" localSheetId="0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1__FDSAUDITLINK__" localSheetId="0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2__FDSAUDITLINK__" localSheetId="0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3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4__FDSAUDITLINK__" localSheetId="0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5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6__FDSAUDITLINK__" localSheetId="0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7__FDSAUDITLINK__" localSheetId="0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8__FDSAUDITLINK__" localSheetId="0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9__FDSAUDITLINK__" localSheetId="0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4__FDSAUDITLINK__" localSheetId="0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0__FDSAUDITLINK__" localSheetId="0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1__FDSAUDITLINK__" localSheetId="0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2__FDSAUDITLINK__" localSheetId="0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3__FDSAUDITLINK__" localSheetId="0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4__FDSAUDITLINK__" localSheetId="0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5__FDSAUDITLINK__" localSheetId="0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6__FDSAUDITLINK__" localSheetId="0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7__FDSAUDITLINK__" localSheetId="0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8__FDSAUDITLINK__" localSheetId="0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9__FDSAUDITLINK__" localSheetId="0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5__FDSAUDITLINK__" localSheetId="0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0__FDSAUDITLINK__" localSheetId="0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1__FDSAUDITLINK__" localSheetId="0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2__FDSAUDITLINK__" localSheetId="0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3__FDSAUDITLINK__" localSheetId="0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4__FDSAUDITLINK__" localSheetId="0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5__FDSAUDITLINK__" localSheetId="0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6__FDSAUDITLINK__" localSheetId="0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7__FDSAUDITLINK__" localSheetId="0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8__FDSAUDITLINK__" localSheetId="0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9__FDSAUDITLINK__" localSheetId="0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6__FDSAUDITLINK__" localSheetId="0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0__FDSAUDITLINK__" localSheetId="0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1__FDSAUDITLINK__" localSheetId="0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2__FDSAUDITLINK__" localSheetId="0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3__FDSAUDITLINK__" localSheetId="0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4__FDSAUDITLINK__" localSheetId="0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5__FDSAUDITLINK__" localSheetId="0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6__FDSAUDITLINK__" localSheetId="0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7__FDSAUDITLINK__" localSheetId="0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8__FDSAUDITLINK__" localSheetId="0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9__FDSAUDITLINK__" localSheetId="0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7__FDSAUDITLINK__" localSheetId="0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0__FDSAUDITLINK__" localSheetId="0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1__FDSAUDITLINK__" localSheetId="0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2__FDSAUDITLINK__" localSheetId="0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3__FDSAUDITLINK__" localSheetId="0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4__FDSAUDITLINK__" localSheetId="0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5__FDSAUDITLINK__" localSheetId="0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6__FDSAUDITLINK__" localSheetId="0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7__FDSAUDITLINK__" localSheetId="0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8__FDSAUDITLINK__" localSheetId="0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9__FDSAUDITLINK__" localSheetId="0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8__FDSAUDITLINK__" localSheetId="0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0__FDSAUDITLINK__" localSheetId="0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1__FDSAUDITLINK__" localSheetId="0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2__FDSAUDITLINK__" localSheetId="0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3__FDSAUDITLINK__" localSheetId="0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4__FDSAUDITLINK__" localSheetId="0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5__FDSAUDITLINK__" localSheetId="0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6__FDSAUDITLINK__" localSheetId="0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7__FDSAUDITLINK__" localSheetId="0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8__FDSAUDITLINK__" localSheetId="0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9__FDSAUDITLINK__" localSheetId="0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9__FDSAUDITLINK__" localSheetId="0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0__FDSAUDITLINK__" localSheetId="0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1__FDSAUDITLINK__" localSheetId="0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2__FDSAUDITLINK__" localSheetId="0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3__FDSAUDITLINK__" localSheetId="0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4__FDSAUDITLINK__" localSheetId="0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5__FDSAUDITLINK__" localSheetId="0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6__FDSAUDITLINK__" localSheetId="0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7__FDSAUDITLINK__" localSheetId="0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8__FDSAUDITLINK__" localSheetId="0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9__FDSAUDITLINK__" localSheetId="0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德巴金6u_N" localSheetId="0" hidden="1">{#N/A,#N/A,FALSE,"national";#N/A,#N/A,FALSE,"GZ";#N/A,#N/A,FALSE,"BJ";#N/A,#N/A,FALSE,"SH";#N/A,#N/A,FALSE,"ZJ"}</definedName>
    <definedName name="_19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0__FDSAUDITLINK__" localSheetId="0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0__FDSAUDITLINK__" localSheetId="0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1__FDSAUDITLINK__" localSheetId="0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2__FDSAUDITLINK__" localSheetId="0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3__FDSAUDITLINK__" localSheetId="0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4__FDSAUDITLINK__" localSheetId="0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5__FDSAUDITLINK__" localSheetId="0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6__FDSAUDITLINK__" localSheetId="0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7__FDSAUDITLINK__" localSheetId="0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8__FDSAUDITLINK__" localSheetId="0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9__FDSAUDITLINK__" localSheetId="0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1__FDSAUDITLINK__" localSheetId="0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0__FDSAUDITLINK__" localSheetId="0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1__FDSAUDITLINK__" localSheetId="0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2__FDSAUDITLINK__" localSheetId="0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3__FDSAUDITLINK__" localSheetId="0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4__FDSAUDITLINK__" localSheetId="0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5__FDSAUDITLINK__" localSheetId="0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6__FDSAUDITLINK__" localSheetId="0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7__FDSAUDITLINK__" localSheetId="0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8__FDSAUDITLINK__" localSheetId="0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9__FDSAUDITLINK__" localSheetId="0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2__FDSAUDITLINK__" localSheetId="0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0__FDSAUDITLINK__" localSheetId="0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1__FDSAUDITLINK__" localSheetId="0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2__FDSAUDITLINK__" localSheetId="0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3__FDSAUDITLINK__" localSheetId="0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4__FDSAUDITLINK__" localSheetId="0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5__FDSAUDITLINK__" localSheetId="0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6__FDSAUDITLINK__" localSheetId="0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7__FDSAUDITLINK__" localSheetId="0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8__FDSAUDITLINK__" localSheetId="0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9__FDSAUDITLINK__" localSheetId="0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3__FDSAUDITLINK__" localSheetId="0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0__FDSAUDITLINK__" localSheetId="0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1__FDSAUDITLINK__" localSheetId="0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2__FDSAUDITLINK__" localSheetId="0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3__FDSAUDITLINK__" localSheetId="0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4__FDSAUDITLINK__" localSheetId="0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5__FDSAUDITLINK__" localSheetId="0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6__FDSAUDITLINK__" localSheetId="0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7__FDSAUDITLINK__" localSheetId="0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8__FDSAUDITLINK__" localSheetId="0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9__FDSAUDITLINK__" localSheetId="0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4__FDSAUDITLINK__" localSheetId="0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0__FDSAUDITLINK__" localSheetId="0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1__FDSAUDITLINK__" localSheetId="0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2__FDSAUDITLINK__" localSheetId="0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3__FDSAUDITLINK__" localSheetId="0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4__FDSAUDITLINK__" localSheetId="0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5__FDSAUDITLINK__" localSheetId="0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6__FDSAUDITLINK__" localSheetId="0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7__FDSAUDITLINK__" localSheetId="0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8__FDSAUDITLINK__" localSheetId="0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9__FDSAUDITLINK__" localSheetId="0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5__FDSAUDITLINK__" localSheetId="0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0__FDSAUDITLINK__" localSheetId="0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1__FDSAUDITLINK__" localSheetId="0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2__FDSAUDITLINK__" localSheetId="0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3__FDSAUDITLINK__" localSheetId="0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4__FDSAUDITLINK__" localSheetId="0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5__FDSAUDITLINK__" localSheetId="0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6__FDSAUDITLINK__" localSheetId="0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7__FDSAUDITLINK__" localSheetId="0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8__FDSAUDITLINK__" localSheetId="0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9__FDSAUDITLINK__" localSheetId="0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6__FDSAUDITLINK__" localSheetId="0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0__FDSAUDITLINK__" localSheetId="0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1__FDSAUDITLINK__" localSheetId="0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2__FDSAUDITLINK__" localSheetId="0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3__FDSAUDITLINK__" localSheetId="0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4__FDSAUDITLINK__" localSheetId="0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5__FDSAUDITLINK__" localSheetId="0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6__FDSAUDITLINK__" localSheetId="0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7__FDSAUDITLINK__" localSheetId="0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8__FDSAUDITLINK__" localSheetId="0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9__FDSAUDITLINK__" localSheetId="0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7__FDSAUDITLINK__" localSheetId="0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0__FDSAUDITLINK__" localSheetId="0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1__FDSAUDITLINK__" localSheetId="0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2__FDSAUDITLINK__" localSheetId="0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3__FDSAUDITLINK__" localSheetId="0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4__FDSAUDITLINK__" localSheetId="0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5__FDSAUDITLINK__" localSheetId="0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6__FDSAUDITLINK__" localSheetId="0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7__FDSAUDITLINK__" localSheetId="0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8__FDSAUDITLINK__" localSheetId="0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9__FDSAUDITLINK__" localSheetId="0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8__FDSAUDITLINK__" localSheetId="0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0__FDSAUDITLINK__" localSheetId="0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1__FDSAUDITLINK__" localSheetId="0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2__FDSAUDITLINK__" localSheetId="0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3__FDSAUDITLINK__" localSheetId="0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4__FDSAUDITLINK__" localSheetId="0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5__FDSAUDITLINK__" localSheetId="0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6__FDSAUDITLINK__" localSheetId="0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7__FDSAUDITLINK__" localSheetId="0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8__FDSAUDITLINK__" localSheetId="0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9__FDSAUDITLINK__" localSheetId="0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9__FDSAUDITLINK__" localSheetId="0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0__FDSAUDITLINK__" localSheetId="0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1__FDSAUDITLINK__" localSheetId="0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2__FDSAUDITLINK__" localSheetId="0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3__FDSAUDITLINK__" localSheetId="0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4__FDSAUDITLINK__" localSheetId="0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5__FDSAUDITLINK__" localSheetId="0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6__FDSAUDITLINK__" localSheetId="0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7__FDSAUDITLINK__" localSheetId="0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8__FDSAUDITLINK__" localSheetId="0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9__FDSAUDITLINK__" localSheetId="0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2__FDSAUDITLINK__" localSheetId="0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_1" localSheetId="0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0__FDSAUDITLINK__" localSheetId="0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0__FDSAUDITLINK__" localSheetId="0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0__FDSAUDITLINK__" localSheetId="0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1__FDSAUDITLINK__" localSheetId="0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2__FDSAUDITLINK__" localSheetId="0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3__FDSAUDITLINK__" localSheetId="0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4__FDSAUDITLINK__" localSheetId="0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5__FDSAUDITLINK__" localSheetId="0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6__FDSAUDITLINK__" localSheetId="0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7__FDSAUDITLINK__" localSheetId="0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8__FDSAUDITLINK__" localSheetId="0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9__FDSAUDITLINK__" localSheetId="0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1__FDSAUDITLINK__" localSheetId="0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0__FDSAUDITLINK__" localSheetId="0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1__FDSAUDITLINK__" localSheetId="0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2__FDSAUDITLINK__" localSheetId="0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3__FDSAUDITLINK__" localSheetId="0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4__FDSAUDITLINK__" localSheetId="0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5__FDSAUDITLINK__" localSheetId="0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6__FDSAUDITLINK__" localSheetId="0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7__FDSAUDITLINK__" localSheetId="0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8__FDSAUDITLINK__" localSheetId="0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9__FDSAUDITLINK__" localSheetId="0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2__FDSAUDITLINK__" localSheetId="0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0__FDSAUDITLINK__" localSheetId="0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1__FDSAUDITLINK__" localSheetId="0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2__FDSAUDITLINK__" localSheetId="0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3__FDSAUDITLINK__" localSheetId="0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4__FDSAUDITLINK__" localSheetId="0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5__FDSAUDITLINK__" localSheetId="0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6__FDSAUDITLINK__" localSheetId="0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7__FDSAUDITLINK__" localSheetId="0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8__FDSAUDITLINK__" localSheetId="0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9__FDSAUDITLINK__" localSheetId="0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3__FDSAUDITLINK__" localSheetId="0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0__FDSAUDITLINK__" localSheetId="0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1__FDSAUDITLINK__" localSheetId="0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2__FDSAUDITLINK__" localSheetId="0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3__FDSAUDITLINK__" localSheetId="0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4__FDSAUDITLINK__" localSheetId="0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5__FDSAUDITLINK__" localSheetId="0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6__FDSAUDITLINK__" localSheetId="0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7__FDSAUDITLINK__" localSheetId="0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8__FDSAUDITLINK__" localSheetId="0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9__FDSAUDITLINK__" localSheetId="0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4__FDSAUDITLINK__" localSheetId="0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0__FDSAUDITLINK__" localSheetId="0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1__FDSAUDITLINK__" localSheetId="0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2__FDSAUDITLINK__" localSheetId="0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3__FDSAUDITLINK__" localSheetId="0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4__FDSAUDITLINK__" localSheetId="0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5__FDSAUDITLINK__" localSheetId="0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6__FDSAUDITLINK__" localSheetId="0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7__FDSAUDITLINK__" localSheetId="0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8__FDSAUDITLINK__" localSheetId="0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9__FDSAUDITLINK__" localSheetId="0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5__FDSAUDITLINK__" localSheetId="0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0__FDSAUDITLINK__" localSheetId="0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1__FDSAUDITLINK__" localSheetId="0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2__FDSAUDITLINK__" localSheetId="0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3__FDSAUDITLINK__" localSheetId="0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4__FDSAUDITLINK__" localSheetId="0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5__FDSAUDITLINK__" localSheetId="0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6__FDSAUDITLINK__" localSheetId="0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7__FDSAUDITLINK__" localSheetId="0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8__FDSAUDITLINK__" localSheetId="0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9__FDSAUDITLINK__" localSheetId="0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6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0__FDSAUDITLINK__" localSheetId="0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1__FDSAUDITLINK__" localSheetId="0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2__FDSAUDITLINK__" localSheetId="0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3__FDSAUDITLINK__" localSheetId="0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4__FDSAUDITLINK__" localSheetId="0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5__FDSAUDITLINK__" localSheetId="0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6__FDSAUDITLINK__" localSheetId="0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7__FDSAUDITLINK__" localSheetId="0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8__FDSAUDITLINK__" localSheetId="0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9__FDSAUDITLINK__" localSheetId="0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7__FDSAUDITLINK__" localSheetId="0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0__FDSAUDITLINK__" localSheetId="0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1__FDSAUDITLINK__" localSheetId="0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2__FDSAUDITLINK__" localSheetId="0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3__FDSAUDITLINK__" localSheetId="0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4__FDSAUDITLINK__" localSheetId="0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5__FDSAUDITLINK__" localSheetId="0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6__FDSAUDITLINK__" localSheetId="0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7__FDSAUDITLINK__" localSheetId="0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8__FDSAUDITLINK__" localSheetId="0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9__FDSAUDITLINK__" localSheetId="0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8__FDSAUDITLINK__" localSheetId="0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0__FDSAUDITLINK__" localSheetId="0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1__FDSAUDITLINK__" localSheetId="0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2__FDSAUDITLINK__" localSheetId="0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3__FDSAUDITLINK__" localSheetId="0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4__FDSAUDITLINK__" localSheetId="0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5__FDSAUDITLINK__" localSheetId="0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6__FDSAUDITLINK__" localSheetId="0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7__FDSAUDITLINK__" localSheetId="0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8__FDSAUDITLINK__" localSheetId="0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9__FDSAUDITLINK__" localSheetId="0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9__FDSAUDITLINK__" localSheetId="0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0__FDSAUDITLINK__" localSheetId="0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1__FDSAUDITLINK__" localSheetId="0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2__FDSAUDITLINK__" localSheetId="0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3__FDSAUDITLINK__" localSheetId="0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4__FDSAUDITLINK__" localSheetId="0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5__FDSAUDITLINK__" localSheetId="0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6__FDSAUDITLINK__" localSheetId="0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7__FDSAUDITLINK__" localSheetId="0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8__FDSAUDITLINK__" localSheetId="0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9__FDSAUDITLINK__" localSheetId="0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1__FDSAUDITLINK__" localSheetId="0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0__FDSAUDITLINK__" localSheetId="0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0__FDSAUDITLINK__" localSheetId="0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1__FDSAUDITLINK__" localSheetId="0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2__FDSAUDITLINK__" localSheetId="0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3__FDSAUDITLINK__" localSheetId="0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4__FDSAUDITLINK__" localSheetId="0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5__FDSAUDITLINK__" localSheetId="0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6__FDSAUDITLINK__" localSheetId="0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7__FDSAUDITLINK__" localSheetId="0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8__FDSAUDITLINK__" localSheetId="0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9__FDSAUDITLINK__" localSheetId="0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1__FDSAUDITLINK__" localSheetId="0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0__FDSAUDITLINK__" localSheetId="0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1__FDSAUDITLINK__" localSheetId="0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2__FDSAUDITLINK__" localSheetId="0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3__FDSAUDITLINK__" localSheetId="0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4__FDSAUDITLINK__" localSheetId="0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5__FDSAUDITLINK__" localSheetId="0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6__FDSAUDITLINK__" localSheetId="0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7__FDSAUDITLINK__" localSheetId="0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8__FDSAUDITLINK__" localSheetId="0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9__FDSAUDITLINK__" localSheetId="0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2__FDSAUDITLINK__" localSheetId="0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0__FDSAUDITLINK__" localSheetId="0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1__FDSAUDITLINK__" localSheetId="0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2__FDSAUDITLINK__" localSheetId="0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3__FDSAUDITLINK__" localSheetId="0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4__FDSAUDITLINK__" localSheetId="0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5__FDSAUDITLINK__" localSheetId="0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6__FDSAUDITLINK__" localSheetId="0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7__FDSAUDITLINK__" localSheetId="0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8__FDSAUDITLINK__" localSheetId="0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9__FDSAUDITLINK__" localSheetId="0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3__FDSAUDITLINK__" localSheetId="0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0__FDSAUDITLINK__" localSheetId="0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1__FDSAUDITLINK__" localSheetId="0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2__FDSAUDITLINK__" localSheetId="0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3__FDSAUDITLINK__" localSheetId="0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4__FDSAUDITLINK__" localSheetId="0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5__FDSAUDITLINK__" localSheetId="0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6__FDSAUDITLINK__" localSheetId="0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7__FDSAUDITLINK__" localSheetId="0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8__FDSAUDITLINK__" localSheetId="0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9__FDSAUDITLINK__" localSheetId="0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4__FDSAUDITLINK__" localSheetId="0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0__FDSAUDITLINK__" localSheetId="0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1__FDSAUDITLINK__" localSheetId="0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2__FDSAUDITLINK__" localSheetId="0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3__FDSAUDITLINK__" localSheetId="0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4__FDSAUDITLINK__" localSheetId="0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5__FDSAUDITLINK__" localSheetId="0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6__FDSAUDITLINK__" localSheetId="0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7__FDSAUDITLINK__" localSheetId="0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8__FDSAUDITLINK__" localSheetId="0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9__FDSAUDITLINK__" localSheetId="0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5__FDSAUDITLINK__" localSheetId="0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0__FDSAUDITLINK__" localSheetId="0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1__FDSAUDITLINK__" localSheetId="0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2__FDSAUDITLINK__" localSheetId="0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3__FDSAUDITLINK__" localSheetId="0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4__FDSAUDITLINK__" localSheetId="0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5__FDSAUDITLINK__" localSheetId="0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6__FDSAUDITLINK__" localSheetId="0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7__FDSAUDITLINK__" localSheetId="0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8__FDSAUDITLINK__" localSheetId="0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9__FDSAUDITLINK__" localSheetId="0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6__FDSAUDITLINK__" localSheetId="0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0__FDSAUDITLINK__" localSheetId="0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1__FDSAUDITLINK__" localSheetId="0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2__FDSAUDITLINK__" localSheetId="0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3__FDSAUDITLINK__" localSheetId="0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4__FDSAUDITLINK__" localSheetId="0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5__FDSAUDITLINK__" localSheetId="0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6__FDSAUDITLINK__" localSheetId="0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7__FDSAUDITLINK__" localSheetId="0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8__FDSAUDITLINK__" localSheetId="0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9__FDSAUDITLINK__" localSheetId="0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7__FDSAUDITLINK__" localSheetId="0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0__FDSAUDITLINK__" localSheetId="0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1__FDSAUDITLINK__" localSheetId="0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2__FDSAUDITLINK__" localSheetId="0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3__FDSAUDITLINK__" localSheetId="0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4__FDSAUDITLINK__" localSheetId="0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5__FDSAUDITLINK__" localSheetId="0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6__FDSAUDITLINK__" localSheetId="0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7__FDSAUDITLINK__" localSheetId="0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8__FDSAUDITLINK__" localSheetId="0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9__FDSAUDITLINK__" localSheetId="0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8__FDSAUDITLINK__" localSheetId="0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0__FDSAUDITLINK__" localSheetId="0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1__FDSAUDITLINK__" localSheetId="0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2__FDSAUDITLINK__" localSheetId="0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3__FDSAUDITLINK__" localSheetId="0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4__FDSAUDITLINK__" localSheetId="0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5__FDSAUDITLINK__" localSheetId="0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6__FDSAUDITLINK__" localSheetId="0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7__FDSAUDITLINK__" localSheetId="0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8__FDSAUDITLINK__" localSheetId="0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9__FDSAUDITLINK__" localSheetId="0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9__FDSAUDITLINK__" localSheetId="0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0__FDSAUDITLINK__" localSheetId="0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1__FDSAUDITLINK__" localSheetId="0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2__FDSAUDITLINK__" localSheetId="0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3__FDSAUDITLINK__" localSheetId="0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4__FDSAUDITLINK__" localSheetId="0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5__FDSAUDITLINK__" localSheetId="0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6__FDSAUDITLINK__" localSheetId="0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7__FDSAUDITLINK__" localSheetId="0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8__FDSAUDITLINK__" localSheetId="0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9__FDSAUDITLINK__" localSheetId="0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2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0__FDSAUDITLINK__" localSheetId="0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0__FDSAUDITLINK__" localSheetId="0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1__FDSAUDITLINK__" localSheetId="0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2__FDSAUDITLINK__" localSheetId="0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3__FDSAUDITLINK__" localSheetId="0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4__FDSAUDITLINK__" localSheetId="0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5__FDSAUDITLINK__" localSheetId="0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6__FDSAUDITLINK__" localSheetId="0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7__FDSAUDITLINK__" localSheetId="0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8__FDSAUDITLINK__" localSheetId="0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9__FDSAUDITLINK__" localSheetId="0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1__FDSAUDITLINK__" localSheetId="0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0__FDSAUDITLINK__" localSheetId="0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1__FDSAUDITLINK__" localSheetId="0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2__FDSAUDITLINK__" localSheetId="0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3__FDSAUDITLINK__" localSheetId="0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4__FDSAUDITLINK__" localSheetId="0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5__FDSAUDITLINK__" localSheetId="0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6__FDSAUDITLINK__" localSheetId="0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7__FDSAUDITLINK__" localSheetId="0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8__FDSAUDITLINK__" localSheetId="0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9__FDSAUDITLINK__" localSheetId="0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2__FDSAUDITLINK__" localSheetId="0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0__FDSAUDITLINK__" localSheetId="0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1__FDSAUDITLINK__" localSheetId="0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2__FDSAUDITLINK__" localSheetId="0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3__FDSAUDITLINK__" localSheetId="0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4__FDSAUDITLINK__" localSheetId="0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5__FDSAUDITLINK__" localSheetId="0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6__FDSAUDITLINK__" localSheetId="0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7__FDSAUDITLINK__" localSheetId="0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8__FDSAUDITLINK__" localSheetId="0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9__FDSAUDITLINK__" localSheetId="0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3__FDSAUDITLINK__" localSheetId="0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0__FDSAUDITLINK__" localSheetId="0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1__FDSAUDITLINK__" localSheetId="0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2__FDSAUDITLINK__" localSheetId="0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3__FDSAUDITLINK__" localSheetId="0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4__FDSAUDITLINK__" localSheetId="0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5__FDSAUDITLINK__" localSheetId="0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6__FDSAUDITLINK__" localSheetId="0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7__FDSAUDITLINK__" localSheetId="0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8__FDSAUDITLINK__" localSheetId="0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9__FDSAUDITLINK__" localSheetId="0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4__FDSAUDITLINK__" localSheetId="0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0__FDSAUDITLINK__" localSheetId="0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1__FDSAUDITLINK__" localSheetId="0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2__FDSAUDITLINK__" localSheetId="0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3__FDSAUDITLINK__" localSheetId="0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4__FDSAUDITLINK__" localSheetId="0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5__FDSAUDITLINK__" localSheetId="0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6__FDSAUDITLINK__" localSheetId="0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7__FDSAUDITLINK__" localSheetId="0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8__FDSAUDITLINK__" localSheetId="0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9__FDSAUDITLINK__" localSheetId="0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5__FDSAUDITLINK__" localSheetId="0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0__FDSAUDITLINK__" localSheetId="0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1__FDSAUDITLINK__" localSheetId="0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2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3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4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5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6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7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8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9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6__FDSAUDITLINK__" localSheetId="0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0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1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2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3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4__FDSAUDITLINK__" localSheetId="0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5__FDSAUDITLINK__" localSheetId="0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6__FDSAUDITLINK__" localSheetId="0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7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8__FDSAUDITLINK__" localSheetId="0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9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7__FDSAUDITLINK__" localSheetId="0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0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1__FDSAUDITLINK__" localSheetId="0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2__FDSAUDITLINK__" localSheetId="0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3__FDSAUDITLINK__" localSheetId="0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4__FDSAUDITLINK__" localSheetId="0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5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6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7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8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9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8__FDSAUDITLINK__" localSheetId="0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0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1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2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3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4__FDSAUDITLINK__" localSheetId="0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5__FDSAUDITLINK__" localSheetId="0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6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7__FDSAUDITLINK__" localSheetId="0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8__FDSAUDITLINK__" localSheetId="0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9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9__FDSAUDITLINK__" localSheetId="0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0__FDSAUDITLINK__" localSheetId="0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1__FDSAUDITLINK__" localSheetId="0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2__FDSAUDITLINK__" localSheetId="0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3__FDSAUDITLINK__" localSheetId="0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4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6__FDSAUDITLINK__" localSheetId="0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7__FDSAUDITLINK__" localSheetId="0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3__FDSAUDITLINK__" localSheetId="0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0__FDSAUDITLINK__" localSheetId="0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1__FDSAUDITLINK__" localSheetId="0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2__FDSAUDITLINK__" localSheetId="0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3__FDSAUDITLINK__" localSheetId="0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4__FDSAUDITLINK__" localSheetId="0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5__FDSAUDITLINK__" localSheetId="0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6__FDSAUDITLINK__" localSheetId="0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7__FDSAUDITLINK__" localSheetId="0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8__FDSAUDITLINK__" localSheetId="0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9__FDSAUDITLINK__" localSheetId="0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4__FDSAUDITLINK__" localSheetId="0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0__FDSAUDITLINK__" localSheetId="0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1__FDSAUDITLINK__" localSheetId="0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2__FDSAUDITLINK__" localSheetId="0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3__FDSAUDITLINK__" localSheetId="0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4__FDSAUDITLINK__" localSheetId="0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5__FDSAUDITLINK__" localSheetId="0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6__FDSAUDITLINK__" localSheetId="0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7__FDSAUDITLINK__" localSheetId="0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8__FDSAUDITLINK__" localSheetId="0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9__FDSAUDITLINK__" localSheetId="0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0__FDSAUDITLINK__" localSheetId="0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1__FDSAUDITLINK__" localSheetId="0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2__FDSAUDITLINK__" localSheetId="0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3__FDSAUDITLINK__" localSheetId="0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4__FDSAUDITLINK__" localSheetId="0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5__FDSAUDITLINK__" localSheetId="0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6__FDSAUDITLINK__" localSheetId="0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7__FDSAUDITLINK__" localSheetId="0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8__FDSAUDITLINK__" localSheetId="0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9__FDSAUDITLINK__" localSheetId="0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wrn.²Ä1­Ó¤ë1_Ü20¤H." localSheetId="0" hidden="1">{#N/A,#N/A,FALSE,"²Ä1­Ó¤ë"}</definedName>
    <definedName name="_26__FDSAUDITLINK__" localSheetId="0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0__FDSAUDITLINK__" localSheetId="0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1__FDSAUDITLINK__" localSheetId="0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2__FDSAUDITLINK__" localSheetId="0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3__FDSAUDITLINK__" localSheetId="0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4__FDSAUDITLINK__" localSheetId="0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5__FDSAUDITLINK__" localSheetId="0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6__FDSAUDITLINK__" localSheetId="0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7__FDSAUDITLINK__" localSheetId="0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8__FDSAUDITLINK__" localSheetId="0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9__FDSAUDITLINK__" localSheetId="0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wrn.²Ä1­Ó¤ë1_Ü20¤H." localSheetId="0" hidden="1">{#N/A,#N/A,FALSE,"²Ä1­Ó¤ë"}</definedName>
    <definedName name="_27__FDSAUDITLINK__" localSheetId="0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0__FDSAUDITLINK__" localSheetId="0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1__FDSAUDITLINK__" localSheetId="0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2__FDSAUDITLINK__" localSheetId="0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3__FDSAUDITLINK__" localSheetId="0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4__FDSAUDITLINK__" localSheetId="0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5__FDSAUDITLINK__" localSheetId="0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6__FDSAUDITLINK__" localSheetId="0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7__FDSAUDITLINK__" localSheetId="0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8__FDSAUDITLINK__" localSheetId="0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9__FDSAUDITLINK__" localSheetId="0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8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0__FDSAUDITLINK__" localSheetId="0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1__FDSAUDITLINK__" localSheetId="0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2__FDSAUDITLINK__" localSheetId="0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3__FDSAUDITLINK__" localSheetId="0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4__FDSAUDITLINK__" localSheetId="0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5__FDSAUDITLINK__" localSheetId="0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6__FDSAUDITLINK__" localSheetId="0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7__FDSAUDITLINK__" localSheetId="0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8__FDSAUDITLINK__" localSheetId="0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9__FDSAUDITLINK__" localSheetId="0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9__FDSAUDITLINK__" localSheetId="0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0__FDSAUDITLINK__" localSheetId="0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1__FDSAUDITLINK__" localSheetId="0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2__FDSAUDITLINK__" localSheetId="0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3__FDSAUDITLINK__" localSheetId="0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4__FDSAUDITLINK__" localSheetId="0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5__FDSAUDITLINK__" localSheetId="0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6__FDSAUDITLINK__" localSheetId="0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7__FDSAUDITLINK__" localSheetId="0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8__FDSAUDITLINK__" localSheetId="0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9__FDSAUDITLINK__" localSheetId="0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3__FDSAUDITLINK__" localSheetId="0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_1" localSheetId="0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0__FDSAUDITLINK__" localSheetId="0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0__FDSAUDITLINK__" localSheetId="0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1__FDSAUDITLINK__" localSheetId="0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2__FDSAUDITLINK__" localSheetId="0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3__FDSAUDITLINK__" localSheetId="0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4__FDSAUDITLINK__" localSheetId="0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5__FDSAUDITLINK__" localSheetId="0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6__FDSAUDITLINK__" localSheetId="0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7__FDSAUDITLINK__" localSheetId="0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8__FDSAUDITLINK__" localSheetId="0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9__FDSAUDITLINK__" localSheetId="0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0__FDSAUDITLINK__" localSheetId="0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1__FDSAUDITLINK__" localSheetId="0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2__FDSAUDITLINK__" localSheetId="0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3__FDSAUDITLINK__" localSheetId="0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4__FDSAUDITLINK__" localSheetId="0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5__FDSAUDITLINK__" localSheetId="0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6__FDSAUDITLINK__" localSheetId="0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7__FDSAUDITLINK__" localSheetId="0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8__FDSAUDITLINK__" localSheetId="0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9__FDSAUDITLINK__" localSheetId="0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wrn.²Ä1­Ó¤ë1_Ü20¤H." localSheetId="0" hidden="1">{#N/A,#N/A,FALSE,"²Ä1­Ó¤ë"}</definedName>
    <definedName name="_3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0__FDSAUDITLINK__" localSheetId="0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1__FDSAUDITLINK__" localSheetId="0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2__FDSAUDITLINK__" localSheetId="0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3__FDSAUDITLINK__" localSheetId="0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4__FDSAUDITLINK__" localSheetId="0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5__FDSAUDITLINK__" localSheetId="0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6__FDSAUDITLINK__" localSheetId="0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7__FDSAUDITLINK__" localSheetId="0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8__FDSAUDITLINK__" localSheetId="0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9__FDSAUDITLINK__" localSheetId="0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0__FDSAUDITLINK__" localSheetId="0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1__FDSAUDITLINK__" localSheetId="0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2__FDSAUDITLINK__" localSheetId="0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3__FDSAUDITLINK__" localSheetId="0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4__FDSAUDITLINK__" localSheetId="0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5__FDSAUDITLINK__" localSheetId="0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6__FDSAUDITLINK__" localSheetId="0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7__FDSAUDITLINK__" localSheetId="0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8__FDSAUDITLINK__" localSheetId="0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9__FDSAUDITLINK__" localSheetId="0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0__FDSAUDITLINK__" localSheetId="0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1__FDSAUDITLINK__" localSheetId="0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2__FDSAUDITLINK__" localSheetId="0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3__FDSAUDITLINK__" localSheetId="0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4__FDSAUDITLINK__" localSheetId="0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5__FDSAUDITLINK__" localSheetId="0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6__FDSAUDITLINK__" localSheetId="0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7__FDSAUDITLINK__" localSheetId="0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8__FDSAUDITLINK__" localSheetId="0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9__FDSAUDITLINK__" localSheetId="0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0__FDSAUDITLINK__" localSheetId="0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1__FDSAUDITLINK__" localSheetId="0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2__FDSAUDITLINK__" localSheetId="0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3__FDSAUDITLINK__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FDSAUDITLINK__" localSheetId="0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5__FDSAUDITLINK__" localSheetId="0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6__FDSAUDITLINK__" localSheetId="0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7__FDSAUDITLINK__" localSheetId="0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8__FDSAUDITLINK__" localSheetId="0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9__FDSAUDITLINK__" localSheetId="0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0__FDSAUDITLINK__" localSheetId="0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1__FDSAUDITLINK__" localSheetId="0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2__FDSAUDITLINK__" localSheetId="0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3__FDSAUDITLINK__" localSheetId="0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4__FDSAUDITLINK__" localSheetId="0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5__FDSAUDITLINK__" localSheetId="0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6__FDSAUDITLINK__" localSheetId="0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7__FDSAUDITLINK__" localSheetId="0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8__FDSAUDITLINK__" localSheetId="0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9__FDSAUDITLINK__" localSheetId="0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0__FDSAUDITLINK__" localSheetId="0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1__FDSAUDITLINK__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FDSAUDITLINK__" localSheetId="0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3__FDSAUDITLINK__" localSheetId="0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4__FDSAUDITLINK__" localSheetId="0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5__FDSAUDITLINK__" localSheetId="0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6__FDSAUDITLINK__" localSheetId="0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7__FDSAUDITLINK__" localSheetId="0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8__FDSAUDITLINK__" localSheetId="0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9__FDSAUDITLINK__" localSheetId="0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0__FDSAUDITLINK__" localSheetId="0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1__FDSAUDITLINK__" localSheetId="0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2__FDSAUDITLINK__" localSheetId="0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3__FDSAUDITLINK__" localSheetId="0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4__FDSAUDITLINK__" localSheetId="0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5__FDSAUDITLINK__" localSheetId="0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6__FDSAUDITLINK__" localSheetId="0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7__FDSAUDITLINK__" localSheetId="0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8__FDSAUDITLINK__" localSheetId="0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9__FDSAUDITLINK__" localSheetId="0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0__FDSAUDITLINK__" localSheetId="0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1__FDSAUDITLINK__" localSheetId="0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2__FDSAUDITLINK__" localSheetId="0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3__FDSAUDITLINK__" localSheetId="0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4__FDSAUDITLINK__" localSheetId="0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5__FDSAUDITLINK__" localSheetId="0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6__FDSAUDITLINK__" localSheetId="0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7__FDSAUDITLINK__" localSheetId="0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8__FDSAUDITLINK__" localSheetId="0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9__FDSAUDITLINK__" localSheetId="0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wrn.²Ä1­Ó¤ë1_Ü20¤H." localSheetId="0" hidden="1">{#N/A,#N/A,FALSE,"²Ä1­Ó¤ë"}</definedName>
    <definedName name="_3E100_" localSheetId="0" hidden="1">{#N/A,#N/A,FALSE,"OffAdvance";#N/A,#N/A,FALSE,"OffExpRprt";#N/A,#N/A,FALSE,"Entertmnt";#N/A,#N/A,FALSE,"Promotion";#N/A,#N/A,FALSE,"Travelling"}</definedName>
    <definedName name="_3wrn.²Ä1­Ó¤ë1_Ü20¤H." localSheetId="0" hidden="1">{#N/A,#N/A,FALSE,"²Ä1­Ó¤ë"}</definedName>
    <definedName name="_4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_1" localSheetId="0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0__FDSAUDITLINK__" localSheetId="0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1__FDSAUDITLINK__" localSheetId="0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2__FDSAUDITLINK__" localSheetId="0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3__FDSAUDITLINK__" localSheetId="0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4__FDSAUDITLINK__" localSheetId="0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5__FDSAUDITLINK__" localSheetId="0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6__FDSAUDITLINK__" localSheetId="0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7__FDSAUDITLINK__" localSheetId="0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8__FDSAUDITLINK__" localSheetId="0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9__FDSAUDITLINK__" localSheetId="0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0__FDSAUDITLINK__" localSheetId="0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1__FDSAUDITLINK__" localSheetId="0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2__FDSAUDITLINK__" localSheetId="0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3__FDSAUDITLINK__" localSheetId="0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4__FDSAUDITLINK__" localSheetId="0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5__FDSAUDITLINK__" localSheetId="0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6__FDSAUDITLINK__" localSheetId="0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7__FDSAUDITLINK__" localSheetId="0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8__FDSAUDITLINK__" localSheetId="0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9__FDSAUDITLINK__" localSheetId="0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0__FDSAUDITLINK__" localSheetId="0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1__FDSAUDITLINK__" localSheetId="0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2__FDSAUDITLINK__" localSheetId="0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3__FDSAUDITLINK__" localSheetId="0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4__FDSAUDITLINK__" localSheetId="0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5__FDSAUDITLINK__" localSheetId="0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6__FDSAUDITLINK__" localSheetId="0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7__FDSAUDITLINK__" localSheetId="0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8__FDSAUDITLINK__" localSheetId="0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9__FDSAUDITLINK__" localSheetId="0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wrn.²Ä1­Ó¤ë1_Ü20¤H." localSheetId="0" hidden="1">{#N/A,#N/A,FALSE,"²Ä1­Ó¤ë"}</definedName>
    <definedName name="_4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0__FDSAUDITLINK__" localSheetId="0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1__FDSAUDITLINK__" localSheetId="0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2__FDSAUDITLINK__" localSheetId="0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3__FDSAUDITLINK__" localSheetId="0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4__FDSAUDITLINK__" localSheetId="0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5__FDSAUDITLINK__" localSheetId="0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6__FDSAUDITLINK__" localSheetId="0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7__FDSAUDITLINK__" localSheetId="0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8__FDSAUDITLINK__" localSheetId="0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9__FDSAUDITLINK__" localSheetId="0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0__FDSAUDITLINK__" localSheetId="0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1__FDSAUDITLINK__" localSheetId="0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2__FDSAUDITLINK__" localSheetId="0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3__FDSAUDITLINK__" localSheetId="0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4__FDSAUDITLINK__" localSheetId="0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5__FDSAUDITLINK__" localSheetId="0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6__FDSAUDITLINK__" localSheetId="0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7__FDSAUDITLINK__" localSheetId="0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8__FDSAUDITLINK__" localSheetId="0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9__FDSAUDITLINK__" localSheetId="0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0__FDSAUDITLINK__" localSheetId="0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1__FDSAUDITLINK__" localSheetId="0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2__FDSAUDITLINK__" localSheetId="0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3__FDSAUDITLINK__" localSheetId="0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4__FDSAUDITLINK__" localSheetId="0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5__FDSAUDITLINK__" localSheetId="0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6__FDSAUDITLINK__" localSheetId="0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7__FDSAUDITLINK__" localSheetId="0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8__FDSAUDITLINK__" localSheetId="0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9__FDSAUDITLINK__" localSheetId="0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0__FDSAUDITLINK__" localSheetId="0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1__FDSAUDITLINK__" localSheetId="0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2__FDSAUDITLINK__" localSheetId="0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3__FDSAUDITLINK__" localSheetId="0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4__FDSAUDITLINK__" localSheetId="0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5__FDSAUDITLINK__" localSheetId="0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6__FDSAUDITLINK__" localSheetId="0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7__FDSAUDITLINK__" localSheetId="0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8__FDSAUDITLINK__" localSheetId="0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9__FDSAUDITLINK__" localSheetId="0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0__FDSAUDITLINK__" localSheetId="0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1__FDSAUDITLINK__" localSheetId="0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2__FDSAUDITLINK__" localSheetId="0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3__FDSAUDITLINK__" localSheetId="0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4__FDSAUDITLINK__" localSheetId="0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5__FDSAUDITLINK__" localSheetId="0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6__FDSAUDITLINK__" localSheetId="0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7__FDSAUDITLINK__" localSheetId="0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8__FDSAUDITLINK__" localSheetId="0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9__FDSAUDITLINK__" localSheetId="0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0__FDSAUDITLINK__" localSheetId="0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1__FDSAUDITLINK__" localSheetId="0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2__FDSAUDITLINK__" localSheetId="0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3__FDSAUDITLINK__" localSheetId="0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4__FDSAUDITLINK__" localSheetId="0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5__FDSAUDITLINK__" localSheetId="0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6__FDSAUDITLINK__" localSheetId="0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7__FDSAUDITLINK__" localSheetId="0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8__FDSAUDITLINK__" localSheetId="0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9__FDSAUDITLINK__" localSheetId="0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0__FDSAUDITLINK__" localSheetId="0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1__FDSAUDITLINK__" localSheetId="0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2__FDSAUDITLINK__" localSheetId="0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3__FDSAUDITLINK__" localSheetId="0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4__FDSAUDITLINK__" localSheetId="0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5__FDSAUDITLINK__" localSheetId="0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6__FDSAUDITLINK__" localSheetId="0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7__FDSAUDITLINK__" localSheetId="0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8__FDSAUDITLINK__" localSheetId="0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9__FDSAUDITLINK__" localSheetId="0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E100_" localSheetId="0" hidden="1">{#N/A,#N/A,FALSE,"OffAdvance";#N/A,#N/A,FALSE,"OffExpRprt";#N/A,#N/A,FALSE,"Entertmnt";#N/A,#N/A,FALSE,"Promotion";#N/A,#N/A,FALSE,"Travelling"}</definedName>
    <definedName name="_4德巴金6u_N" localSheetId="0" hidden="1">{#N/A,#N/A,FALSE,"national";#N/A,#N/A,FALSE,"GZ";#N/A,#N/A,FALSE,"BJ";#N/A,#N/A,FALSE,"SH";#N/A,#N/A,FALSE,"ZJ"}</definedName>
    <definedName name="_5__FDSAUDITLINK__" localSheetId="0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0__FDSAUDITLINK__" localSheetId="0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1__FDSAUDITLINK__" localSheetId="0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2__FDSAUDITLINK__" localSheetId="0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3__FDSAUDITLINK__" localSheetId="0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4__FDSAUDITLINK__" localSheetId="0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5__FDSAUDITLINK__" localSheetId="0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6__FDSAUDITLINK__" localSheetId="0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7__FDSAUDITLINK__" localSheetId="0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8__FDSAUDITLINK__" localSheetId="0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9__FDSAUDITLINK__" localSheetId="0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1__FDSAUDITLINK__" localSheetId="0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0__FDSAUDITLINK__" localSheetId="0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1__FDSAUDITLINK__" localSheetId="0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2__FDSAUDITLINK__" localSheetId="0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3__FDSAUDITLINK__" localSheetId="0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4__FDSAUDITLINK__" localSheetId="0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5__FDSAUDITLINK__" localSheetId="0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6__FDSAUDITLINK__" localSheetId="0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7__FDSAUDITLINK__" localSheetId="0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8__FDSAUDITLINK__" localSheetId="0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9__FDSAUDITLINK__" localSheetId="0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2__FDSAUDITLINK__" localSheetId="0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0__FDSAUDITLINK__" localSheetId="0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1__FDSAUDITLINK__" localSheetId="0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2__FDSAUDITLINK__" localSheetId="0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3__FDSAUDITLINK__" localSheetId="0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4__FDSAUDITLINK__" localSheetId="0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5__FDSAUDITLINK__" localSheetId="0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6__FDSAUDITLINK__" localSheetId="0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7__FDSAUDITLINK__" localSheetId="0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8__FDSAUDITLINK__" localSheetId="0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9__FDSAUDITLINK__" localSheetId="0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3__FDSAUDITLINK__" localSheetId="0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0__FDSAUDITLINK__" localSheetId="0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1__FDSAUDITLINK__" localSheetId="0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2__FDSAUDITLINK__" localSheetId="0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3__FDSAUDITLINK__" localSheetId="0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4__FDSAUDITLINK__" localSheetId="0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5__FDSAUDITLINK__" localSheetId="0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6__FDSAUDITLINK__" localSheetId="0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7__FDSAUDITLINK__" localSheetId="0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8__FDSAUDITLINK__" localSheetId="0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9__FDSAUDITLINK__" localSheetId="0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4__FDSAUDITLINK__" localSheetId="0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0__FDSAUDITLINK__" localSheetId="0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1__FDSAUDITLINK__" localSheetId="0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2__FDSAUDITLINK__" localSheetId="0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3__FDSAUDITLINK__" localSheetId="0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4__FDSAUDITLINK__" localSheetId="0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5__FDSAUDITLINK__" localSheetId="0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6__FDSAUDITLINK__" localSheetId="0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7__FDSAUDITLINK__" localSheetId="0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8__FDSAUDITLINK__" localSheetId="0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9__FDSAUDITLINK__" localSheetId="0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5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0__FDSAUDITLINK__" localSheetId="0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1__FDSAUDITLINK__" localSheetId="0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2__FDSAUDITLINK__" localSheetId="0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3__FDSAUDITLINK__" localSheetId="0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4__FDSAUDITLINK__" localSheetId="0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5__FDSAUDITLINK__" localSheetId="0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6__FDSAUDITLINK__" localSheetId="0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7__FDSAUDITLINK__" localSheetId="0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8__FDSAUDITLINK__" localSheetId="0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9__FDSAUDITLINK__" localSheetId="0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6__FDSAUDITLINK__" localSheetId="0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0__FDSAUDITLINK__" localSheetId="0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1__FDSAUDITLINK__" localSheetId="0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2__FDSAUDITLINK__" localSheetId="0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3__FDSAUDITLINK__" localSheetId="0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4__FDSAUDITLINK__" localSheetId="0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5__FDSAUDITLINK__" localSheetId="0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6__FDSAUDITLINK__" localSheetId="0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7__FDSAUDITLINK__" localSheetId="0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8__FDSAUDITLINK__" localSheetId="0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9__FDSAUDITLINK__" localSheetId="0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7__FDSAUDITLINK__" localSheetId="0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0__FDSAUDITLINK__" localSheetId="0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1__FDSAUDITLINK__" localSheetId="0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2__FDSAUDITLINK__" localSheetId="0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3__FDSAUDITLINK__" localSheetId="0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4__FDSAUDITLINK__" localSheetId="0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5__FDSAUDITLINK__" localSheetId="0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6__FDSAUDITLINK__" localSheetId="0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7__FDSAUDITLINK__" localSheetId="0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8__FDSAUDITLINK__" localSheetId="0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9__FDSAUDITLINK__" localSheetId="0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8__FDSAUDITLINK__" localSheetId="0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0__FDSAUDITLINK__" localSheetId="0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1__FDSAUDITLINK__" localSheetId="0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2__FDSAUDITLINK__" localSheetId="0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3__FDSAUDITLINK__" localSheetId="0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4__FDSAUDITLINK__" localSheetId="0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5__FDSAUDITLINK__" localSheetId="0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6__FDSAUDITLINK__" localSheetId="0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7__FDSAUDITLINK__" localSheetId="0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8__FDSAUDITLINK__" localSheetId="0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9__FDSAUDITLINK__" localSheetId="0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9__FDSAUDITLINK__" localSheetId="0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0__FDSAUDITLINK__" localSheetId="0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1__FDSAUDITLINK__" localSheetId="0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2__FDSAUDITLINK__" localSheetId="0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3__FDSAUDITLINK__" localSheetId="0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4__FDSAUDITLINK__" localSheetId="0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5__FDSAUDITLINK__" localSheetId="0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6__FDSAUDITLINK__" localSheetId="0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7__FDSAUDITLINK__" localSheetId="0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8__FDSAUDITLINK__" localSheetId="0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9__FDSAUDITLINK__" localSheetId="0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6__FDSAUDITLINK__" localSheetId="0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_1" localSheetId="0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0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0__FDSAUDITLINK__" localSheetId="0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1__FDSAUDITLINK__" localSheetId="0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2__FDSAUDITLINK__" localSheetId="0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3__FDSAUDITLINK__" localSheetId="0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4__FDSAUDITLINK__" localSheetId="0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5__FDSAUDITLINK__" localSheetId="0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6__FDSAUDITLINK__" localSheetId="0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7__FDSAUDITLINK__" localSheetId="0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8__FDSAUDITLINK__" localSheetId="0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9__FDSAUDITLINK__" localSheetId="0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1__FDSAUDITLINK__" localSheetId="0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0__FDSAUDITLINK__" localSheetId="0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1__FDSAUDITLINK__" localSheetId="0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2__FDSAUDITLINK__" localSheetId="0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3__FDSAUDITLINK__" localSheetId="0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4__FDSAUDITLINK__" localSheetId="0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5__FDSAUDITLINK__" localSheetId="0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6__FDSAUDITLINK__" localSheetId="0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7__FDSAUDITLINK__" localSheetId="0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8__FDSAUDITLINK__" localSheetId="0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9__FDSAUDITLINK__" localSheetId="0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2__FDSAUDITLINK__" localSheetId="0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0__FDSAUDITLINK__" localSheetId="0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1__FDSAUDITLINK__" localSheetId="0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2__FDSAUDITLINK__" localSheetId="0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3__FDSAUDITLINK__" localSheetId="0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4__FDSAUDITLINK__" localSheetId="0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5__FDSAUDITLINK__" localSheetId="0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6__FDSAUDITLINK__" localSheetId="0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7__FDSAUDITLINK__" localSheetId="0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8__FDSAUDITLINK__" localSheetId="0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9__FDSAUDITLINK__" localSheetId="0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3__FDSAUDITLINK__" localSheetId="0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0__FDSAUDITLINK__" localSheetId="0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1__FDSAUDITLINK__" localSheetId="0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2__FDSAUDITLINK__" localSheetId="0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3__FDSAUDITLINK__" localSheetId="0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4__FDSAUDITLINK__" localSheetId="0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5__FDSAUDITLINK__" localSheetId="0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6__FDSAUDITLINK__" localSheetId="0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7__FDSAUDITLINK__" localSheetId="0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8__FDSAUDITLINK__" localSheetId="0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9__FDSAUDITLINK__" localSheetId="0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4__FDSAUDITLINK__" localSheetId="0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0__FDSAUDITLINK__" localSheetId="0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1__FDSAUDITLINK__" localSheetId="0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2__FDSAUDITLINK__" localSheetId="0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3__FDSAUDITLINK__" localSheetId="0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4__FDSAUDITLINK__" localSheetId="0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5__FDSAUDITLINK__" localSheetId="0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6__FDSAUDITLINK__" localSheetId="0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7__FDSAUDITLINK__" localSheetId="0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8__FDSAUDITLINK__" localSheetId="0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9__FDSAUDITLINK__" localSheetId="0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5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0__FDSAUDITLINK__" localSheetId="0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1__FDSAUDITLINK__" localSheetId="0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2__FDSAUDITLINK__" localSheetId="0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3__FDSAUDITLINK__" localSheetId="0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4__FDSAUDITLINK__" localSheetId="0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5__FDSAUDITLINK__" localSheetId="0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6__FDSAUDITLINK__" localSheetId="0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7__FDSAUDITLINK__" localSheetId="0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8__FDSAUDITLINK__" localSheetId="0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9__FDSAUDITLINK__" localSheetId="0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6__FDSAUDITLINK__" localSheetId="0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0__FDSAUDITLINK__" localSheetId="0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1__FDSAUDITLINK__" localSheetId="0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2__FDSAUDITLINK__" localSheetId="0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3__FDSAUDITLINK__" localSheetId="0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4__FDSAUDITLINK__" localSheetId="0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5__FDSAUDITLINK__" localSheetId="0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6__FDSAUDITLINK__" localSheetId="0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7__FDSAUDITLINK__" localSheetId="0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8__FDSAUDITLINK__" localSheetId="0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9__FDSAUDITLINK__" localSheetId="0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7__FDSAUDITLINK__" localSheetId="0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0__FDSAUDITLINK__" localSheetId="0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1__FDSAUDITLINK__" localSheetId="0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2__FDSAUDITLINK__" localSheetId="0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3__FDSAUDITLINK__" localSheetId="0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4__FDSAUDITLINK__" localSheetId="0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5__FDSAUDITLINK__" localSheetId="0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6__FDSAUDITLINK__" localSheetId="0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7__FDSAUDITLINK__" localSheetId="0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8__FDSAUDITLINK__" localSheetId="0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9__FDSAUDITLINK__" localSheetId="0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8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localSheetId="0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1__FDSAUDITLINK__" localSheetId="0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2__FDSAUDITLINK__" localSheetId="0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3__FDSAUDITLINK__" localSheetId="0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4__FDSAUDITLINK__" localSheetId="0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5__FDSAUDITLINK__" localSheetId="0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6__FDSAUDITLINK__" localSheetId="0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7__FDSAUDITLINK__" localSheetId="0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8__FDSAUDITLINK__" localSheetId="0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9__FDSAUDITLINK__" localSheetId="0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9__FDSAUDITLINK__" localSheetId="0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0__FDSAUDITLINK__" localSheetId="0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1__FDSAUDITLINK__" localSheetId="0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2__FDSAUDITLINK__" localSheetId="0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3__FDSAUDITLINK__" localSheetId="0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4__FDSAUDITLINK__" localSheetId="0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5__FDSAUDITLINK__" localSheetId="0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6__FDSAUDITLINK__" localSheetId="0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7__FDSAUDITLINK__" localSheetId="0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8__FDSAUDITLINK__" localSheetId="0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9__FDSAUDITLINK__" localSheetId="0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7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_1" localSheetId="0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0__FDSAUDITLINK__" localSheetId="0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1__FDSAUDITLINK__" localSheetId="0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2__FDSAUDITLINK__" localSheetId="0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3__FDSAUDITLINK__" localSheetId="0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4__FDSAUDITLINK__" localSheetId="0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5__FDSAUDITLINK__" localSheetId="0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6__FDSAUDITLINK__" localSheetId="0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7__FDSAUDITLINK__" localSheetId="0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8__FDSAUDITLINK__" localSheetId="0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9__FDSAUDITLINK__" localSheetId="0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1__FDSAUDITLINK__" localSheetId="0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0__FDSAUDITLINK__" localSheetId="0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1__FDSAUDITLINK__" localSheetId="0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2__FDSAUDITLINK__" localSheetId="0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3__FDSAUDITLINK__" localSheetId="0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4__FDSAUDITLINK__" localSheetId="0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5__FDSAUDITLINK__" localSheetId="0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6__FDSAUDITLINK__" localSheetId="0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7__FDSAUDITLINK__" localSheetId="0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8__FDSAUDITLINK__" localSheetId="0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9__FDSAUDITLINK__" localSheetId="0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2__FDSAUDITLINK__" localSheetId="0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0__FDSAUDITLINK__" localSheetId="0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1__FDSAUDITLINK__" localSheetId="0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2__FDSAUDITLINK__" localSheetId="0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3__FDSAUDITLINK__" localSheetId="0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4__FDSAUDITLINK__" localSheetId="0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5__FDSAUDITLINK__" localSheetId="0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6__FDSAUDITLINK__" localSheetId="0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7__FDSAUDITLINK__" localSheetId="0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8__FDSAUDITLINK__" localSheetId="0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9__FDSAUDITLINK__" localSheetId="0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3__FDSAUDITLINK__" localSheetId="0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0__FDSAUDITLINK__" localSheetId="0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1__FDSAUDITLINK__" localSheetId="0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2__FDSAUDITLINK__" localSheetId="0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3__FDSAUDITLINK__" localSheetId="0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4__FDSAUDITLINK__" localSheetId="0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5__FDSAUDITLINK__" localSheetId="0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6__FDSAUDITLINK__" localSheetId="0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7__FDSAUDITLINK__" localSheetId="0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8__FDSAUDITLINK__" localSheetId="0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9__FDSAUDITLINK__" localSheetId="0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4__FDSAUDITLINK__" localSheetId="0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0__FDSAUDITLINK__" localSheetId="0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1__FDSAUDITLINK__" localSheetId="0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2__FDSAUDITLINK__" localSheetId="0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3__FDSAUDITLINK__" localSheetId="0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4__FDSAUDITLINK__" localSheetId="0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5__FDSAUDITLINK__" localSheetId="0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6__FDSAUDITLINK__" localSheetId="0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7__FDSAUDITLINK__" localSheetId="0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8__FDSAUDITLINK__" localSheetId="0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9__FDSAUDITLINK__" localSheetId="0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5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0__FDSAUDITLINK__" localSheetId="0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1__FDSAUDITLINK__" localSheetId="0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2__FDSAUDITLINK__" localSheetId="0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3__FDSAUDITLINK__" localSheetId="0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4__FDSAUDITLINK__" localSheetId="0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5__FDSAUDITLINK__" localSheetId="0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6__FDSAUDITLINK__" localSheetId="0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7__FDSAUDITLINK__" localSheetId="0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8__FDSAUDITLINK__" localSheetId="0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9__FDSAUDITLINK__" localSheetId="0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6__FDSAUDITLINK__" localSheetId="0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0__FDSAUDITLINK__" localSheetId="0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1__FDSAUDITLINK__" localSheetId="0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2__FDSAUDITLINK__" localSheetId="0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3__FDSAUDITLINK__" localSheetId="0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4__FDSAUDITLINK__" localSheetId="0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5__FDSAUDITLINK__" localSheetId="0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6__FDSAUDITLINK__" localSheetId="0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7__FDSAUDITLINK__" localSheetId="0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8__FDSAUDITLINK__" localSheetId="0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9__FDSAUDITLINK__" localSheetId="0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7__FDSAUDITLINK__" localSheetId="0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0__FDSAUDITLINK__" localSheetId="0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1__FDSAUDITLINK__" localSheetId="0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2__FDSAUDITLINK__" localSheetId="0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3__FDSAUDITLINK__" localSheetId="0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4__FDSAUDITLINK__" localSheetId="0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5__FDSAUDITLINK__" localSheetId="0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6__FDSAUDITLINK__" localSheetId="0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7__FDSAUDITLINK__" localSheetId="0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8__FDSAUDITLINK__" localSheetId="0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9__FDSAUDITLINK__" localSheetId="0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8__FDSAUDITLINK__" localSheetId="0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0__FDSAUDITLINK__" localSheetId="0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1__FDSAUDITLINK__" localSheetId="0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2__FDSAUDITLINK__" localSheetId="0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3__FDSAUDITLINK__" localSheetId="0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4__FDSAUDITLINK__" localSheetId="0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5__FDSAUDITLINK__" localSheetId="0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6__FDSAUDITLINK__" localSheetId="0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7__FDSAUDITLINK__" localSheetId="0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8__FDSAUDITLINK__" localSheetId="0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9__FDSAUDITLINK__" localSheetId="0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9__FDSAUDITLINK__" localSheetId="0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0__FDSAUDITLINK__" localSheetId="0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1__FDSAUDITLINK__" localSheetId="0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2__FDSAUDITLINK__" localSheetId="0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3__FDSAUDITLINK__" localSheetId="0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4__FDSAUDITLINK__" localSheetId="0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5__FDSAUDITLINK__" localSheetId="0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6__FDSAUDITLINK__" localSheetId="0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7__FDSAUDITLINK__" localSheetId="0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8__FDSAUDITLINK__" localSheetId="0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9__FDSAUDITLINK__" localSheetId="0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8__FDSAUDITLINK__" localSheetId="0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0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0__FDSAUDITLINK__" localSheetId="0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1__FDSAUDITLINK__" localSheetId="0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2__FDSAUDITLINK__" localSheetId="0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3__FDSAUDITLINK__" localSheetId="0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4__FDSAUDITLINK__" localSheetId="0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5__FDSAUDITLINK__" localSheetId="0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6__FDSAUDITLINK__" localSheetId="0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7__FDSAUDITLINK__" localSheetId="0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8__FDSAUDITLINK__" localSheetId="0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9__FDSAUDITLINK__" localSheetId="0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0__FDSAUDITLINK__" localSheetId="0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1__FDSAUDITLINK__" localSheetId="0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2__FDSAUDITLINK__" localSheetId="0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3__FDSAUDITLINK__" localSheetId="0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4__FDSAUDITLINK__" localSheetId="0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5__FDSAUDITLINK__" localSheetId="0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6__FDSAUDITLINK__" localSheetId="0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7__FDSAUDITLINK__" localSheetId="0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8__FDSAUDITLINK__" localSheetId="0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9__FDSAUDITLINK__" localSheetId="0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0__FDSAUDITLINK__" localSheetId="0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1__FDSAUDITLINK__" localSheetId="0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2__FDSAUDITLINK__" localSheetId="0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3__FDSAUDITLINK__" localSheetId="0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4__FDSAUDITLINK__" localSheetId="0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5__FDSAUDITLINK__" localSheetId="0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6__FDSAUDITLINK__" localSheetId="0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7__FDSAUDITLINK__" localSheetId="0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8__FDSAUDITLINK__" localSheetId="0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9__FDSAUDITLINK__" localSheetId="0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0__FDSAUDITLINK__" localSheetId="0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1__FDSAUDITLINK__" localSheetId="0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2__FDSAUDITLINK__" localSheetId="0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3__FDSAUDITLINK__" localSheetId="0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4__FDSAUDITLINK__" localSheetId="0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5__FDSAUDITLINK__" localSheetId="0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6__FDSAUDITLINK__" localSheetId="0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7__FDSAUDITLINK__" localSheetId="0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8__FDSAUDITLINK__" localSheetId="0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9__FDSAUDITLINK__" localSheetId="0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0__FDSAUDITLINK__" localSheetId="0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1__FDSAUDITLINK__" localSheetId="0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2__FDSAUDITLINK__" localSheetId="0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3__FDSAUDITLINK__" localSheetId="0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4__FDSAUDITLINK__" localSheetId="0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5__FDSAUDITLINK__" localSheetId="0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6__FDSAUDITLINK__" localSheetId="0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7__FDSAUDITLINK__" localSheetId="0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8__FDSAUDITLINK__" localSheetId="0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9__FDSAUDITLINK__" localSheetId="0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0__FDSAUDITLINK__" localSheetId="0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1__FDSAUDITLINK__" localSheetId="0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2__FDSAUDITLINK__" localSheetId="0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3__FDSAUDITLINK__" localSheetId="0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4__FDSAUDITLINK__" localSheetId="0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5__FDSAUDITLINK__" localSheetId="0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6__FDSAUDITLINK__" localSheetId="0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7__FDSAUDITLINK__" localSheetId="0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8__FDSAUDITLINK__" localSheetId="0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9__FDSAUDITLINK__" localSheetId="0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0__FDSAUDITLINK__" localSheetId="0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1__FDSAUDITLINK__" localSheetId="0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2__FDSAUDITLINK__" localSheetId="0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3__FDSAUDITLINK__" localSheetId="0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4__FDSAUDITLINK__" localSheetId="0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5__FDSAUDITLINK__" localSheetId="0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6__FDSAUDITLINK__" localSheetId="0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7__FDSAUDITLINK__" localSheetId="0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8__FDSAUDITLINK__" localSheetId="0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9__FDSAUDITLINK__" localSheetId="0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0__FDSAUDITLINK__" localSheetId="0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1__FDSAUDITLINK__" localSheetId="0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2__FDSAUDITLINK__" localSheetId="0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3__FDSAUDITLINK__" localSheetId="0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4__FDSAUDITLINK__" localSheetId="0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5__FDSAUDITLINK__" localSheetId="0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6__FDSAUDITLINK__" localSheetId="0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7__FDSAUDITLINK__" localSheetId="0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8__FDSAUDITLINK__" localSheetId="0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9__FDSAUDITLINK__" localSheetId="0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0__FDSAUDITLINK__" localSheetId="0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1__FDSAUDITLINK__" localSheetId="0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2__FDSAUDITLINK__" localSheetId="0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3__FDSAUDITLINK__" localSheetId="0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4__FDSAUDITLINK__" localSheetId="0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5__FDSAUDITLINK__" localSheetId="0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6__FDSAUDITLINK__" localSheetId="0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7__FDSAUDITLINK__" localSheetId="0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8__FDSAUDITLINK__" localSheetId="0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9__FDSAUDITLINK__" localSheetId="0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0__FDSAUDITLINK__" localSheetId="0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1__FDSAUDITLINK__" localSheetId="0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2__FDSAUDITLINK__" localSheetId="0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3__FDSAUDITLINK__" localSheetId="0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4__FDSAUDITLINK__" localSheetId="0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5__FDSAUDITLINK__" localSheetId="0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6__FDSAUDITLINK__" localSheetId="0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7__FDSAUDITLINK__" localSheetId="0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8__FDSAUDITLINK__" localSheetId="0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9__FDSAUDITLINK__" localSheetId="0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9__FDSAUDITLINK__" localSheetId="0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_1" localSheetId="0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0__FDSAUDITLINK__" localSheetId="0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1__FDSAUDITLINK__" localSheetId="0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2__FDSAUDITLINK__" localSheetId="0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3__FDSAUDITLINK__" localSheetId="0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4__FDSAUDITLINK__" localSheetId="0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5__FDSAUDITLINK__" localSheetId="0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6__FDSAUDITLINK__" localSheetId="0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7__FDSAUDITLINK__" localSheetId="0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8__FDSAUDITLINK__" localSheetId="0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9__FDSAUDITLINK__" localSheetId="0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0__FDSAUDITLINK__" localSheetId="0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1__FDSAUDITLINK__" localSheetId="0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2__FDSAUDITLINK__" localSheetId="0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3__FDSAUDITLINK__" localSheetId="0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4__FDSAUDITLINK__" localSheetId="0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5__FDSAUDITLINK__" localSheetId="0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6__FDSAUDITLINK__" localSheetId="0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7__FDSAUDITLINK__" localSheetId="0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8__FDSAUDITLINK__" localSheetId="0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9__FDSAUDITLINK__" localSheetId="0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0__FDSAUDITLINK__" localSheetId="0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1__FDSAUDITLINK__" localSheetId="0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2__FDSAUDITLINK__" localSheetId="0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3__FDSAUDITLINK__" localSheetId="0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4__FDSAUDITLINK__" localSheetId="0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5__FDSAUDITLINK__" localSheetId="0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6__FDSAUDITLINK__" localSheetId="0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7__FDSAUDITLINK__" localSheetId="0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8__FDSAUDITLINK__" localSheetId="0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9__FDSAUDITLINK__" localSheetId="0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0__FDSAUDITLINK__" localSheetId="0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1__FDSAUDITLINK__" localSheetId="0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2__FDSAUDITLINK__" localSheetId="0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3__FDSAUDITLINK__" localSheetId="0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4__FDSAUDITLINK__" localSheetId="0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5__FDSAUDITLINK__" localSheetId="0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6__FDSAUDITLINK__" localSheetId="0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7__FDSAUDITLINK__" localSheetId="0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8__FDSAUDITLINK__" localSheetId="0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9__FDSAUDITLINK__" localSheetId="0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0__FDSAUDITLINK__" localSheetId="0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1__FDSAUDITLINK__" localSheetId="0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2__FDSAUDITLINK__" localSheetId="0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3__FDSAUDITLINK__" localSheetId="0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4__FDSAUDITLINK__" localSheetId="0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5__FDSAUDITLINK__" localSheetId="0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6__FDSAUDITLINK__" localSheetId="0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7__FDSAUDITLINK__" localSheetId="0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8__FDSAUDITLINK__" localSheetId="0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9__FDSAUDITLINK__" localSheetId="0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0__FDSAUDITLINK__" localSheetId="0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1__FDSAUDITLINK__" localSheetId="0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2__FDSAUDITLINK__" localSheetId="0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3__FDSAUDITLINK__" localSheetId="0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4__FDSAUDITLINK__" localSheetId="0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5__FDSAUDITLINK__" localSheetId="0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6__FDSAUDITLINK__" localSheetId="0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7__FDSAUDITLINK__" localSheetId="0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8__FDSAUDITLINK__" localSheetId="0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9__FDSAUDITLINK__" localSheetId="0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0__FDSAUDITLINK__" localSheetId="0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1__FDSAUDITLINK__" localSheetId="0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2__FDSAUDITLINK__" localSheetId="0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3__FDSAUDITLINK__" localSheetId="0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4__FDSAUDITLINK__" localSheetId="0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5__FDSAUDITLINK__" localSheetId="0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6__FDSAUDITLINK__" localSheetId="0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7__FDSAUDITLINK__" localSheetId="0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8__FDSAUDITLINK__" localSheetId="0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9__FDSAUDITLINK__" localSheetId="0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0__FDSAUDITLINK__" localSheetId="0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1__FDSAUDITLINK__" localSheetId="0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2__FDSAUDITLINK__" localSheetId="0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3__FDSAUDITLINK__" localSheetId="0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4__FDSAUDITLINK__" localSheetId="0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5__FDSAUDITLINK__" localSheetId="0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6__FDSAUDITLINK__" localSheetId="0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7__FDSAUDITLINK__" localSheetId="0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8__FDSAUDITLINK__" localSheetId="0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9__FDSAUDITLINK__" localSheetId="0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0__FDSAUDITLINK__" localSheetId="0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1__FDSAUDITLINK__" localSheetId="0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2__FDSAUDITLINK__" localSheetId="0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3__FDSAUDITLINK__" localSheetId="0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4__FDSAUDITLINK__" localSheetId="0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5__FDSAUDITLINK__" localSheetId="0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6__FDSAUDITLINK__" localSheetId="0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7__FDSAUDITLINK__" localSheetId="0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8__FDSAUDITLINK__" localSheetId="0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9__FDSAUDITLINK__" localSheetId="0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0__FDSAUDITLINK__" localSheetId="0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1__FDSAUDITLINK__" localSheetId="0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2__FDSAUDITLINK__" localSheetId="0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3__FDSAUDITLINK__" localSheetId="0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4__FDSAUDITLINK__" localSheetId="0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5__FDSAUDITLINK__" localSheetId="0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6__FDSAUDITLINK__" localSheetId="0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7__FDSAUDITLINK__" localSheetId="0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8__FDSAUDITLINK__" localSheetId="0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9__FDSAUDITLINK__" localSheetId="0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wrn.²Ä1­Ó¤ë1_Ü20¤H." localSheetId="0" hidden="1">{#N/A,#N/A,FALSE,"²Ä1­Ó¤ë"}</definedName>
    <definedName name="_A1" localSheetId="0" hidden="1">{"SCH2C",#N/A,FALSE,"North America"}</definedName>
    <definedName name="_A100" localSheetId="0" hidden="1">{#N/A,#N/A,FALSE,"Ocean";#N/A,#N/A,FALSE,"NewYork";#N/A,#N/A,FALSE,"Gateway";#N/A,#N/A,FALSE,"GVH";#N/A,#N/A,FALSE,"GVM";#N/A,#N/A,FALSE,"GVT"}</definedName>
    <definedName name="_A1000" localSheetId="0" hidden="1">{#N/A,#N/A,FALSE,"Ocean";#N/A,#N/A,FALSE,"NewYork";#N/A,#N/A,FALSE,"Gateway";#N/A,#N/A,FALSE,"GVH";#N/A,#N/A,FALSE,"GVM";#N/A,#N/A,FALSE,"GVT"}</definedName>
    <definedName name="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a200201" localSheetId="0" hidden="1">{#N/A,#N/A,FALSE,"Sales  total 9712";#N/A,#N/A,FALSE,"Sales  total 9712";#N/A,#N/A,FALSE,"Sales  total 9712";#N/A,#N/A,FALSE,"Sales  total 9712"}</definedName>
    <definedName name="_A51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aa1" localSheetId="0" hidden="1">{"SCH1B",#N/A,FALSE,"Canada";"SCH2B",#N/A,FALSE,"Canada"}</definedName>
    <definedName name="_aaa2" localSheetId="0" hidden="1">{"SCH1B",#N/A,FALSE,"Canada";"SCH2B",#N/A,FALSE,"Canada"}</definedName>
    <definedName name="_aaa3" localSheetId="0" hidden="1">{#N/A,#N/A,FALSE,"TAX COMPUTATION";#N/A,#N/A,FALSE,"TAX SCHEDULE";#N/A,#N/A,FALSE,"ADDITIONS";#N/A,#N/A,FALSE,"W &amp; T"}</definedName>
    <definedName name="_ABC1" localSheetId="0" hidden="1">{#N/A,#N/A,FALSE,"Co_BalSht";#N/A,#N/A,FALSE,"Co_IncStmt";#N/A,#N/A,FALSE,"Cons_BalSht";#N/A,#N/A,FALSE,"Cons_IncStmt";#N/A,#N/A,FALSE,"Cashflow"}</definedName>
    <definedName name="_ABC2" localSheetId="0" hidden="1">{#N/A,#N/A,FALSE,"Co_BalSht";#N/A,#N/A,FALSE,"Co_IncStmt";#N/A,#N/A,FALSE,"Cons_BalSht";#N/A,#N/A,FALSE,"Cons_IncStmt";#N/A,#N/A,FALSE,"Cashflow"}</definedName>
    <definedName name="_add1" localSheetId="0" hidden="1">{#N/A,#N/A,FALSE,"TAX COMPUTATION";#N/A,#N/A,FALSE,"TAX SCHEDULE";#N/A,#N/A,FALSE,"ADDITIONS";#N/A,#N/A,FALSE,"W &amp; T"}</definedName>
    <definedName name="_AE1" localSheetId="0" hidden="1">{#N/A,#N/A,FALSE,"Aging Summary";#N/A,#N/A,FALSE,"Ratio Analysis";#N/A,#N/A,FALSE,"Test 120 Day Accts";#N/A,#N/A,FALSE,"Tickmarks"}</definedName>
    <definedName name="_AE1_1" localSheetId="0" hidden="1">{#N/A,#N/A,FALSE,"Aging Summary";#N/A,#N/A,FALSE,"Ratio Analysis";#N/A,#N/A,FALSE,"Test 120 Day Accts";#N/A,#N/A,FALSE,"Tickmarks"}</definedName>
    <definedName name="_AE1_1_1_1" localSheetId="0" hidden="1">{#N/A,#N/A,FALSE,"Aging Summary";#N/A,#N/A,FALSE,"Ratio Analysis";#N/A,#N/A,FALSE,"Test 120 Day Accts";#N/A,#N/A,FALSE,"Tickmarks"}</definedName>
    <definedName name="_AE1_1_1_2" localSheetId="0" hidden="1">{#N/A,#N/A,FALSE,"Aging Summary";#N/A,#N/A,FALSE,"Ratio Analysis";#N/A,#N/A,FALSE,"Test 120 Day Accts";#N/A,#N/A,FALSE,"Tickmarks"}</definedName>
    <definedName name="_AE1_1_1_3" localSheetId="0" hidden="1">{#N/A,#N/A,FALSE,"Aging Summary";#N/A,#N/A,FALSE,"Ratio Analysis";#N/A,#N/A,FALSE,"Test 120 Day Accts";#N/A,#N/A,FALSE,"Tickmarks"}</definedName>
    <definedName name="_AE1_1_2" localSheetId="0" hidden="1">{#N/A,#N/A,FALSE,"Aging Summary";#N/A,#N/A,FALSE,"Ratio Analysis";#N/A,#N/A,FALSE,"Test 120 Day Accts";#N/A,#N/A,FALSE,"Tickmarks"}</definedName>
    <definedName name="_AE1_1_3" localSheetId="0" hidden="1">{#N/A,#N/A,FALSE,"Aging Summary";#N/A,#N/A,FALSE,"Ratio Analysis";#N/A,#N/A,FALSE,"Test 120 Day Accts";#N/A,#N/A,FALSE,"Tickmarks"}</definedName>
    <definedName name="_AE1_1_4" localSheetId="0" hidden="1">{#N/A,#N/A,FALSE,"Aging Summary";#N/A,#N/A,FALSE,"Ratio Analysis";#N/A,#N/A,FALSE,"Test 120 Day Accts";#N/A,#N/A,FALSE,"Tickmarks"}</definedName>
    <definedName name="_AE1_2" localSheetId="0" hidden="1">{#N/A,#N/A,FALSE,"Aging Summary";#N/A,#N/A,FALSE,"Ratio Analysis";#N/A,#N/A,FALSE,"Test 120 Day Accts";#N/A,#N/A,FALSE,"Tickmarks"}</definedName>
    <definedName name="_AE1_3" localSheetId="0" hidden="1">{#N/A,#N/A,FALSE,"Aging Summary";#N/A,#N/A,FALSE,"Ratio Analysis";#N/A,#N/A,FALSE,"Test 120 Day Accts";#N/A,#N/A,FALSE,"Tickmarks"}</definedName>
    <definedName name="_AE1_4" localSheetId="0" hidden="1">{#N/A,#N/A,FALSE,"Aging Summary";#N/A,#N/A,FALSE,"Ratio Analysis";#N/A,#N/A,FALSE,"Test 120 Day Accts";#N/A,#N/A,FALSE,"Tickmarks"}</definedName>
    <definedName name="_AE2" localSheetId="0" hidden="1">{#N/A,#N/A,FALSE,"Aging Summary";#N/A,#N/A,FALSE,"Ratio Analysis";#N/A,#N/A,FALSE,"Test 120 Day Accts";#N/A,#N/A,FALSE,"Tickmarks"}</definedName>
    <definedName name="_AE2_1" localSheetId="0" hidden="1">{#N/A,#N/A,FALSE,"Aging Summary";#N/A,#N/A,FALSE,"Ratio Analysis";#N/A,#N/A,FALSE,"Test 120 Day Accts";#N/A,#N/A,FALSE,"Tickmarks"}</definedName>
    <definedName name="_AE2_1_1_1" localSheetId="0" hidden="1">{#N/A,#N/A,FALSE,"Aging Summary";#N/A,#N/A,FALSE,"Ratio Analysis";#N/A,#N/A,FALSE,"Test 120 Day Accts";#N/A,#N/A,FALSE,"Tickmarks"}</definedName>
    <definedName name="_AE2_1_1_2" localSheetId="0" hidden="1">{#N/A,#N/A,FALSE,"Aging Summary";#N/A,#N/A,FALSE,"Ratio Analysis";#N/A,#N/A,FALSE,"Test 120 Day Accts";#N/A,#N/A,FALSE,"Tickmarks"}</definedName>
    <definedName name="_AE2_1_1_3" localSheetId="0" hidden="1">{#N/A,#N/A,FALSE,"Aging Summary";#N/A,#N/A,FALSE,"Ratio Analysis";#N/A,#N/A,FALSE,"Test 120 Day Accts";#N/A,#N/A,FALSE,"Tickmarks"}</definedName>
    <definedName name="_AE2_1_2" localSheetId="0" hidden="1">{#N/A,#N/A,FALSE,"Aging Summary";#N/A,#N/A,FALSE,"Ratio Analysis";#N/A,#N/A,FALSE,"Test 120 Day Accts";#N/A,#N/A,FALSE,"Tickmarks"}</definedName>
    <definedName name="_AE2_1_3" localSheetId="0" hidden="1">{#N/A,#N/A,FALSE,"Aging Summary";#N/A,#N/A,FALSE,"Ratio Analysis";#N/A,#N/A,FALSE,"Test 120 Day Accts";#N/A,#N/A,FALSE,"Tickmarks"}</definedName>
    <definedName name="_AE2_1_4" localSheetId="0" hidden="1">{#N/A,#N/A,FALSE,"Aging Summary";#N/A,#N/A,FALSE,"Ratio Analysis";#N/A,#N/A,FALSE,"Test 120 Day Accts";#N/A,#N/A,FALSE,"Tickmarks"}</definedName>
    <definedName name="_AE2_2" localSheetId="0" hidden="1">{#N/A,#N/A,FALSE,"Aging Summary";#N/A,#N/A,FALSE,"Ratio Analysis";#N/A,#N/A,FALSE,"Test 120 Day Accts";#N/A,#N/A,FALSE,"Tickmarks"}</definedName>
    <definedName name="_AE2_3" localSheetId="0" hidden="1">{#N/A,#N/A,FALSE,"Aging Summary";#N/A,#N/A,FALSE,"Ratio Analysis";#N/A,#N/A,FALSE,"Test 120 Day Accts";#N/A,#N/A,FALSE,"Tickmarks"}</definedName>
    <definedName name="_AE2_4" localSheetId="0" hidden="1">{#N/A,#N/A,FALSE,"Aging Summary";#N/A,#N/A,FALSE,"Ratio Analysis";#N/A,#N/A,FALSE,"Test 120 Day Accts";#N/A,#N/A,FALSE,"Tickmarks"}</definedName>
    <definedName name="_AE4" localSheetId="0" hidden="1">{#N/A,#N/A,FALSE,"Aging Summary";#N/A,#N/A,FALSE,"Ratio Analysis";#N/A,#N/A,FALSE,"Test 120 Day Accts";#N/A,#N/A,FALSE,"Tickmarks"}</definedName>
    <definedName name="_AE4_1" localSheetId="0" hidden="1">{#N/A,#N/A,FALSE,"Aging Summary";#N/A,#N/A,FALSE,"Ratio Analysis";#N/A,#N/A,FALSE,"Test 120 Day Accts";#N/A,#N/A,FALSE,"Tickmarks"}</definedName>
    <definedName name="_AE4_1_1_1" localSheetId="0" hidden="1">{#N/A,#N/A,FALSE,"Aging Summary";#N/A,#N/A,FALSE,"Ratio Analysis";#N/A,#N/A,FALSE,"Test 120 Day Accts";#N/A,#N/A,FALSE,"Tickmarks"}</definedName>
    <definedName name="_AE4_1_1_2" localSheetId="0" hidden="1">{#N/A,#N/A,FALSE,"Aging Summary";#N/A,#N/A,FALSE,"Ratio Analysis";#N/A,#N/A,FALSE,"Test 120 Day Accts";#N/A,#N/A,FALSE,"Tickmarks"}</definedName>
    <definedName name="_AE4_1_1_3" localSheetId="0" hidden="1">{#N/A,#N/A,FALSE,"Aging Summary";#N/A,#N/A,FALSE,"Ratio Analysis";#N/A,#N/A,FALSE,"Test 120 Day Accts";#N/A,#N/A,FALSE,"Tickmarks"}</definedName>
    <definedName name="_AE4_1_2" localSheetId="0" hidden="1">{#N/A,#N/A,FALSE,"Aging Summary";#N/A,#N/A,FALSE,"Ratio Analysis";#N/A,#N/A,FALSE,"Test 120 Day Accts";#N/A,#N/A,FALSE,"Tickmarks"}</definedName>
    <definedName name="_AE4_1_3" localSheetId="0" hidden="1">{#N/A,#N/A,FALSE,"Aging Summary";#N/A,#N/A,FALSE,"Ratio Analysis";#N/A,#N/A,FALSE,"Test 120 Day Accts";#N/A,#N/A,FALSE,"Tickmarks"}</definedName>
    <definedName name="_AE4_1_4" localSheetId="0" hidden="1">{#N/A,#N/A,FALSE,"Aging Summary";#N/A,#N/A,FALSE,"Ratio Analysis";#N/A,#N/A,FALSE,"Test 120 Day Accts";#N/A,#N/A,FALSE,"Tickmarks"}</definedName>
    <definedName name="_AE4_2" localSheetId="0" hidden="1">{#N/A,#N/A,FALSE,"Aging Summary";#N/A,#N/A,FALSE,"Ratio Analysis";#N/A,#N/A,FALSE,"Test 120 Day Accts";#N/A,#N/A,FALSE,"Tickmarks"}</definedName>
    <definedName name="_AE4_3" localSheetId="0" hidden="1">{#N/A,#N/A,FALSE,"Aging Summary";#N/A,#N/A,FALSE,"Ratio Analysis";#N/A,#N/A,FALSE,"Test 120 Day Accts";#N/A,#N/A,FALSE,"Tickmarks"}</definedName>
    <definedName name="_AE4_4" localSheetId="0" hidden="1">{#N/A,#N/A,FALSE,"Aging Summary";#N/A,#N/A,FALSE,"Ratio Analysis";#N/A,#N/A,FALSE,"Test 120 Day Accts";#N/A,#N/A,FALSE,"Tickmarks"}</definedName>
    <definedName name="_ag1" localSheetId="0" hidden="1">{#N/A,#N/A,FALSE,"BALANCE SHEET";#N/A,#N/A,FALSE,"PL ACCOUNT";#N/A,#N/A,FALSE,"FIXED ASSETS";#N/A,#N/A,FALSE,"HP (V)";#N/A,#N/A,FALSE,"TAX COMP";#N/A,#N/A,FALSE,"W&amp;T";#N/A,#N/A,FALSE,"RECONCILE"}</definedName>
    <definedName name="_ah1" localSheetId="0" hidden="1">{#N/A,#N/A,FALSE,"TAX COMPUTATION";#N/A,#N/A,FALSE,"TAX SCHEDULE";#N/A,#N/A,FALSE,"ADDITIONS";#N/A,#N/A,FALSE,"W &amp; T"}</definedName>
    <definedName name="_ar03" localSheetId="0" hidden="1">{#N/A,#N/A,FALSE,"Sales  total 9712";#N/A,#N/A,FALSE,"Sales  total 9712";#N/A,#N/A,FALSE,"Sales  total 9712";#N/A,#N/A,FALSE,"Sales  total 9712"}</definedName>
    <definedName name="_AR09" localSheetId="0" hidden="1">{#N/A,#N/A,FALSE,"Sales  total 9712";#N/A,#N/A,FALSE,"Sales  total 9712";#N/A,#N/A,FALSE,"Sales  total 9712";#N/A,#N/A,FALSE,"Sales  total 9712"}</definedName>
    <definedName name="_ar1" localSheetId="0" hidden="1">{#N/A,#N/A,FALSE,"Aging Summary";#N/A,#N/A,FALSE,"Ratio Analysis";#N/A,#N/A,FALSE,"Test 120 Day Accts";#N/A,#N/A,FALSE,"Tickmarks"}</definedName>
    <definedName name="_ar1_1" localSheetId="0" hidden="1">{#N/A,#N/A,FALSE,"Aging Summary";#N/A,#N/A,FALSE,"Ratio Analysis";#N/A,#N/A,FALSE,"Test 120 Day Accts";#N/A,#N/A,FALSE,"Tickmarks"}</definedName>
    <definedName name="_ar1_1_1_1" localSheetId="0" hidden="1">{#N/A,#N/A,FALSE,"Aging Summary";#N/A,#N/A,FALSE,"Ratio Analysis";#N/A,#N/A,FALSE,"Test 120 Day Accts";#N/A,#N/A,FALSE,"Tickmarks"}</definedName>
    <definedName name="_ar1_1_1_2" localSheetId="0" hidden="1">{#N/A,#N/A,FALSE,"Aging Summary";#N/A,#N/A,FALSE,"Ratio Analysis";#N/A,#N/A,FALSE,"Test 120 Day Accts";#N/A,#N/A,FALSE,"Tickmarks"}</definedName>
    <definedName name="_ar1_1_1_3" localSheetId="0" hidden="1">{#N/A,#N/A,FALSE,"Aging Summary";#N/A,#N/A,FALSE,"Ratio Analysis";#N/A,#N/A,FALSE,"Test 120 Day Accts";#N/A,#N/A,FALSE,"Tickmarks"}</definedName>
    <definedName name="_ar1_1_2" localSheetId="0" hidden="1">{#N/A,#N/A,FALSE,"Aging Summary";#N/A,#N/A,FALSE,"Ratio Analysis";#N/A,#N/A,FALSE,"Test 120 Day Accts";#N/A,#N/A,FALSE,"Tickmarks"}</definedName>
    <definedName name="_ar1_1_3" localSheetId="0" hidden="1">{#N/A,#N/A,FALSE,"Aging Summary";#N/A,#N/A,FALSE,"Ratio Analysis";#N/A,#N/A,FALSE,"Test 120 Day Accts";#N/A,#N/A,FALSE,"Tickmarks"}</definedName>
    <definedName name="_ar1_1_4" localSheetId="0" hidden="1">{#N/A,#N/A,FALSE,"Aging Summary";#N/A,#N/A,FALSE,"Ratio Analysis";#N/A,#N/A,FALSE,"Test 120 Day Accts";#N/A,#N/A,FALSE,"Tickmarks"}</definedName>
    <definedName name="_ar1_2" localSheetId="0" hidden="1">{#N/A,#N/A,FALSE,"Aging Summary";#N/A,#N/A,FALSE,"Ratio Analysis";#N/A,#N/A,FALSE,"Test 120 Day Accts";#N/A,#N/A,FALSE,"Tickmarks"}</definedName>
    <definedName name="_ar1_3" localSheetId="0" hidden="1">{#N/A,#N/A,FALSE,"Aging Summary";#N/A,#N/A,FALSE,"Ratio Analysis";#N/A,#N/A,FALSE,"Test 120 Day Accts";#N/A,#N/A,FALSE,"Tickmarks"}</definedName>
    <definedName name="_ar1_4" localSheetId="0" hidden="1">{#N/A,#N/A,FALSE,"Aging Summary";#N/A,#N/A,FALSE,"Ratio Analysis";#N/A,#N/A,FALSE,"Test 120 Day Accts";#N/A,#N/A,FALSE,"Tickmarks"}</definedName>
    <definedName name="_ar10" localSheetId="0" hidden="1">{#N/A,#N/A,FALSE,"Sales  total 9712";#N/A,#N/A,FALSE,"Sales  total 9712";#N/A,#N/A,FALSE,"Sales  total 9712";#N/A,#N/A,FALSE,"Sales  total 9712"}</definedName>
    <definedName name="_AR12" localSheetId="0" hidden="1">{#N/A,#N/A,FALSE,"Sales  total 9712";#N/A,#N/A,FALSE,"Sales  total 9712";#N/A,#N/A,FALSE,"Sales  total 9712";#N/A,#N/A,FALSE,"Sales  total 9712"}</definedName>
    <definedName name="_AR13" localSheetId="0" hidden="1">{#N/A,#N/A,FALSE,"Sales  total 9712";#N/A,#N/A,FALSE,"Sales  total 9712";#N/A,#N/A,FALSE,"Sales  total 9712";#N/A,#N/A,FALSE,"Sales  total 9712"}</definedName>
    <definedName name="_ar4" localSheetId="0" hidden="1">{#N/A,#N/A,FALSE,"Aging Summary";#N/A,#N/A,FALSE,"Ratio Analysis";#N/A,#N/A,FALSE,"Test 120 Day Accts";#N/A,#N/A,FALSE,"Tickmarks"}</definedName>
    <definedName name="_ar4_1" localSheetId="0" hidden="1">{#N/A,#N/A,FALSE,"Aging Summary";#N/A,#N/A,FALSE,"Ratio Analysis";#N/A,#N/A,FALSE,"Test 120 Day Accts";#N/A,#N/A,FALSE,"Tickmarks"}</definedName>
    <definedName name="_ar4_1_1_1" localSheetId="0" hidden="1">{#N/A,#N/A,FALSE,"Aging Summary";#N/A,#N/A,FALSE,"Ratio Analysis";#N/A,#N/A,FALSE,"Test 120 Day Accts";#N/A,#N/A,FALSE,"Tickmarks"}</definedName>
    <definedName name="_ar4_1_1_2" localSheetId="0" hidden="1">{#N/A,#N/A,FALSE,"Aging Summary";#N/A,#N/A,FALSE,"Ratio Analysis";#N/A,#N/A,FALSE,"Test 120 Day Accts";#N/A,#N/A,FALSE,"Tickmarks"}</definedName>
    <definedName name="_ar4_1_1_3" localSheetId="0" hidden="1">{#N/A,#N/A,FALSE,"Aging Summary";#N/A,#N/A,FALSE,"Ratio Analysis";#N/A,#N/A,FALSE,"Test 120 Day Accts";#N/A,#N/A,FALSE,"Tickmarks"}</definedName>
    <definedName name="_ar4_1_2" localSheetId="0" hidden="1">{#N/A,#N/A,FALSE,"Aging Summary";#N/A,#N/A,FALSE,"Ratio Analysis";#N/A,#N/A,FALSE,"Test 120 Day Accts";#N/A,#N/A,FALSE,"Tickmarks"}</definedName>
    <definedName name="_ar4_1_3" localSheetId="0" hidden="1">{#N/A,#N/A,FALSE,"Aging Summary";#N/A,#N/A,FALSE,"Ratio Analysis";#N/A,#N/A,FALSE,"Test 120 Day Accts";#N/A,#N/A,FALSE,"Tickmarks"}</definedName>
    <definedName name="_ar4_1_4" localSheetId="0" hidden="1">{#N/A,#N/A,FALSE,"Aging Summary";#N/A,#N/A,FALSE,"Ratio Analysis";#N/A,#N/A,FALSE,"Test 120 Day Accts";#N/A,#N/A,FALSE,"Tickmarks"}</definedName>
    <definedName name="_ar4_2" localSheetId="0" hidden="1">{#N/A,#N/A,FALSE,"Aging Summary";#N/A,#N/A,FALSE,"Ratio Analysis";#N/A,#N/A,FALSE,"Test 120 Day Accts";#N/A,#N/A,FALSE,"Tickmarks"}</definedName>
    <definedName name="_ar4_3" localSheetId="0" hidden="1">{#N/A,#N/A,FALSE,"Aging Summary";#N/A,#N/A,FALSE,"Ratio Analysis";#N/A,#N/A,FALSE,"Test 120 Day Accts";#N/A,#N/A,FALSE,"Tickmarks"}</definedName>
    <definedName name="_ar4_4" localSheetId="0" hidden="1">{#N/A,#N/A,FALSE,"Aging Summary";#N/A,#N/A,FALSE,"Ratio Analysis";#N/A,#N/A,FALSE,"Test 120 Day Accts";#N/A,#N/A,FALSE,"Tickmarks"}</definedName>
    <definedName name="_as1" localSheetId="0" hidden="1">{#N/A,#N/A,FALSE,"TAX COMPUTATION";#N/A,#N/A,FALSE,"TAX SCHEDULE";#N/A,#N/A,FALSE,"ADDITIONS";#N/A,#N/A,FALSE,"W &amp; T"}</definedName>
    <definedName name="_as2" localSheetId="0" hidden="1">{#N/A,#N/A,FALSE,"TAX COMPUTATION";#N/A,#N/A,FALSE,"TAX SCHEDULE";#N/A,#N/A,FALSE,"ADDITIONS";#N/A,#N/A,FALSE,"W &amp; T"}</definedName>
    <definedName name="_AS3" localSheetId="0" hidden="1">{#N/A,#N/A,FALSE,"Aging Summary";#N/A,#N/A,FALSE,"Ratio Analysis";#N/A,#N/A,FALSE,"Test 120 Day Accts";#N/A,#N/A,FALSE,"Tickmarks"}</definedName>
    <definedName name="_AS3_1" localSheetId="0" hidden="1">{#N/A,#N/A,FALSE,"Aging Summary";#N/A,#N/A,FALSE,"Ratio Analysis";#N/A,#N/A,FALSE,"Test 120 Day Accts";#N/A,#N/A,FALSE,"Tickmarks"}</definedName>
    <definedName name="_AS3_1_1_1" localSheetId="0" hidden="1">{#N/A,#N/A,FALSE,"Aging Summary";#N/A,#N/A,FALSE,"Ratio Analysis";#N/A,#N/A,FALSE,"Test 120 Day Accts";#N/A,#N/A,FALSE,"Tickmarks"}</definedName>
    <definedName name="_AS3_1_1_2" localSheetId="0" hidden="1">{#N/A,#N/A,FALSE,"Aging Summary";#N/A,#N/A,FALSE,"Ratio Analysis";#N/A,#N/A,FALSE,"Test 120 Day Accts";#N/A,#N/A,FALSE,"Tickmarks"}</definedName>
    <definedName name="_AS3_1_1_3" localSheetId="0" hidden="1">{#N/A,#N/A,FALSE,"Aging Summary";#N/A,#N/A,FALSE,"Ratio Analysis";#N/A,#N/A,FALSE,"Test 120 Day Accts";#N/A,#N/A,FALSE,"Tickmarks"}</definedName>
    <definedName name="_AS3_1_2" localSheetId="0" hidden="1">{#N/A,#N/A,FALSE,"Aging Summary";#N/A,#N/A,FALSE,"Ratio Analysis";#N/A,#N/A,FALSE,"Test 120 Day Accts";#N/A,#N/A,FALSE,"Tickmarks"}</definedName>
    <definedName name="_AS3_1_3" localSheetId="0" hidden="1">{#N/A,#N/A,FALSE,"Aging Summary";#N/A,#N/A,FALSE,"Ratio Analysis";#N/A,#N/A,FALSE,"Test 120 Day Accts";#N/A,#N/A,FALSE,"Tickmarks"}</definedName>
    <definedName name="_AS3_1_4" localSheetId="0" hidden="1">{#N/A,#N/A,FALSE,"Aging Summary";#N/A,#N/A,FALSE,"Ratio Analysis";#N/A,#N/A,FALSE,"Test 120 Day Accts";#N/A,#N/A,FALSE,"Tickmarks"}</definedName>
    <definedName name="_AS3_2" localSheetId="0" hidden="1">{#N/A,#N/A,FALSE,"Aging Summary";#N/A,#N/A,FALSE,"Ratio Analysis";#N/A,#N/A,FALSE,"Test 120 Day Accts";#N/A,#N/A,FALSE,"Tickmarks"}</definedName>
    <definedName name="_AS3_3" localSheetId="0" hidden="1">{#N/A,#N/A,FALSE,"Aging Summary";#N/A,#N/A,FALSE,"Ratio Analysis";#N/A,#N/A,FALSE,"Test 120 Day Accts";#N/A,#N/A,FALSE,"Tickmarks"}</definedName>
    <definedName name="_AS3_4" localSheetId="0" hidden="1">{#N/A,#N/A,FALSE,"Aging Summary";#N/A,#N/A,FALSE,"Ratio Analysis";#N/A,#N/A,FALSE,"Test 120 Day Accts";#N/A,#N/A,FALSE,"Tickmarks"}</definedName>
    <definedName name="_AS4" localSheetId="0" hidden="1">{#N/A,#N/A,FALSE,"Aging Summary";#N/A,#N/A,FALSE,"Ratio Analysis";#N/A,#N/A,FALSE,"Test 120 Day Accts";#N/A,#N/A,FALSE,"Tickmarks"}</definedName>
    <definedName name="_AS4_1" localSheetId="0" hidden="1">{#N/A,#N/A,FALSE,"Aging Summary";#N/A,#N/A,FALSE,"Ratio Analysis";#N/A,#N/A,FALSE,"Test 120 Day Accts";#N/A,#N/A,FALSE,"Tickmarks"}</definedName>
    <definedName name="_AS4_1_1_1" localSheetId="0" hidden="1">{#N/A,#N/A,FALSE,"Aging Summary";#N/A,#N/A,FALSE,"Ratio Analysis";#N/A,#N/A,FALSE,"Test 120 Day Accts";#N/A,#N/A,FALSE,"Tickmarks"}</definedName>
    <definedName name="_AS4_1_1_2" localSheetId="0" hidden="1">{#N/A,#N/A,FALSE,"Aging Summary";#N/A,#N/A,FALSE,"Ratio Analysis";#N/A,#N/A,FALSE,"Test 120 Day Accts";#N/A,#N/A,FALSE,"Tickmarks"}</definedName>
    <definedName name="_AS4_1_1_3" localSheetId="0" hidden="1">{#N/A,#N/A,FALSE,"Aging Summary";#N/A,#N/A,FALSE,"Ratio Analysis";#N/A,#N/A,FALSE,"Test 120 Day Accts";#N/A,#N/A,FALSE,"Tickmarks"}</definedName>
    <definedName name="_AS4_1_2" localSheetId="0" hidden="1">{#N/A,#N/A,FALSE,"Aging Summary";#N/A,#N/A,FALSE,"Ratio Analysis";#N/A,#N/A,FALSE,"Test 120 Day Accts";#N/A,#N/A,FALSE,"Tickmarks"}</definedName>
    <definedName name="_AS4_1_3" localSheetId="0" hidden="1">{#N/A,#N/A,FALSE,"Aging Summary";#N/A,#N/A,FALSE,"Ratio Analysis";#N/A,#N/A,FALSE,"Test 120 Day Accts";#N/A,#N/A,FALSE,"Tickmarks"}</definedName>
    <definedName name="_AS4_1_4" localSheetId="0" hidden="1">{#N/A,#N/A,FALSE,"Aging Summary";#N/A,#N/A,FALSE,"Ratio Analysis";#N/A,#N/A,FALSE,"Test 120 Day Accts";#N/A,#N/A,FALSE,"Tickmarks"}</definedName>
    <definedName name="_AS4_2" localSheetId="0" hidden="1">{#N/A,#N/A,FALSE,"Aging Summary";#N/A,#N/A,FALSE,"Ratio Analysis";#N/A,#N/A,FALSE,"Test 120 Day Accts";#N/A,#N/A,FALSE,"Tickmarks"}</definedName>
    <definedName name="_AS4_3" localSheetId="0" hidden="1">{#N/A,#N/A,FALSE,"Aging Summary";#N/A,#N/A,FALSE,"Ratio Analysis";#N/A,#N/A,FALSE,"Test 120 Day Accts";#N/A,#N/A,FALSE,"Tickmarks"}</definedName>
    <definedName name="_AS4_4" localSheetId="0" hidden="1">{#N/A,#N/A,FALSE,"Aging Summary";#N/A,#N/A,FALSE,"Ratio Analysis";#N/A,#N/A,FALSE,"Test 120 Day Accts";#N/A,#N/A,FALSE,"Tickmarks"}</definedName>
    <definedName name="_asd1" localSheetId="0" hidden="1">{#N/A,#N/A,FALSE,"TAX COMPUTATION";#N/A,#N/A,FALSE,"TAX SCHEDULE";#N/A,#N/A,FALSE,"ADDITIONS";#N/A,#N/A,FALSE,"W &amp; T"}</definedName>
    <definedName name="_asd2" localSheetId="0" hidden="1">{#N/A,#N/A,FALSE,"TAX COMPUTATION";#N/A,#N/A,FALSE,"TAX SCHEDULE";#N/A,#N/A,FALSE,"ADDITIONS";#N/A,#N/A,FALSE,"W &amp; T"}</definedName>
    <definedName name="_ase1" localSheetId="0" hidden="1">{#N/A,#N/A,FALSE,"Aging Summary";#N/A,#N/A,FALSE,"Ratio Analysis";#N/A,#N/A,FALSE,"Test 120 Day Accts";#N/A,#N/A,FALSE,"Tickmarks"}</definedName>
    <definedName name="_ase1_1" localSheetId="0" hidden="1">{#N/A,#N/A,FALSE,"Aging Summary";#N/A,#N/A,FALSE,"Ratio Analysis";#N/A,#N/A,FALSE,"Test 120 Day Accts";#N/A,#N/A,FALSE,"Tickmarks"}</definedName>
    <definedName name="_ase1_1_1_1" localSheetId="0" hidden="1">{#N/A,#N/A,FALSE,"Aging Summary";#N/A,#N/A,FALSE,"Ratio Analysis";#N/A,#N/A,FALSE,"Test 120 Day Accts";#N/A,#N/A,FALSE,"Tickmarks"}</definedName>
    <definedName name="_ase1_1_1_2" localSheetId="0" hidden="1">{#N/A,#N/A,FALSE,"Aging Summary";#N/A,#N/A,FALSE,"Ratio Analysis";#N/A,#N/A,FALSE,"Test 120 Day Accts";#N/A,#N/A,FALSE,"Tickmarks"}</definedName>
    <definedName name="_ase1_1_1_3" localSheetId="0" hidden="1">{#N/A,#N/A,FALSE,"Aging Summary";#N/A,#N/A,FALSE,"Ratio Analysis";#N/A,#N/A,FALSE,"Test 120 Day Accts";#N/A,#N/A,FALSE,"Tickmarks"}</definedName>
    <definedName name="_ase1_1_2" localSheetId="0" hidden="1">{#N/A,#N/A,FALSE,"Aging Summary";#N/A,#N/A,FALSE,"Ratio Analysis";#N/A,#N/A,FALSE,"Test 120 Day Accts";#N/A,#N/A,FALSE,"Tickmarks"}</definedName>
    <definedName name="_ase1_1_3" localSheetId="0" hidden="1">{#N/A,#N/A,FALSE,"Aging Summary";#N/A,#N/A,FALSE,"Ratio Analysis";#N/A,#N/A,FALSE,"Test 120 Day Accts";#N/A,#N/A,FALSE,"Tickmarks"}</definedName>
    <definedName name="_ase1_1_4" localSheetId="0" hidden="1">{#N/A,#N/A,FALSE,"Aging Summary";#N/A,#N/A,FALSE,"Ratio Analysis";#N/A,#N/A,FALSE,"Test 120 Day Accts";#N/A,#N/A,FALSE,"Tickmarks"}</definedName>
    <definedName name="_ase1_2" localSheetId="0" hidden="1">{#N/A,#N/A,FALSE,"Aging Summary";#N/A,#N/A,FALSE,"Ratio Analysis";#N/A,#N/A,FALSE,"Test 120 Day Accts";#N/A,#N/A,FALSE,"Tickmarks"}</definedName>
    <definedName name="_ase1_3" localSheetId="0" hidden="1">{#N/A,#N/A,FALSE,"Aging Summary";#N/A,#N/A,FALSE,"Ratio Analysis";#N/A,#N/A,FALSE,"Test 120 Day Accts";#N/A,#N/A,FALSE,"Tickmarks"}</definedName>
    <definedName name="_ase1_4" localSheetId="0" hidden="1">{#N/A,#N/A,FALSE,"Aging Summary";#N/A,#N/A,FALSE,"Ratio Analysis";#N/A,#N/A,FALSE,"Test 120 Day Accts";#N/A,#N/A,FALSE,"Tickmarks"}</definedName>
    <definedName name="_ase4" localSheetId="0" hidden="1">{#N/A,#N/A,FALSE,"Aging Summary";#N/A,#N/A,FALSE,"Ratio Analysis";#N/A,#N/A,FALSE,"Test 120 Day Accts";#N/A,#N/A,FALSE,"Tickmarks"}</definedName>
    <definedName name="_ase4_1" localSheetId="0" hidden="1">{#N/A,#N/A,FALSE,"Aging Summary";#N/A,#N/A,FALSE,"Ratio Analysis";#N/A,#N/A,FALSE,"Test 120 Day Accts";#N/A,#N/A,FALSE,"Tickmarks"}</definedName>
    <definedName name="_ase4_1_1_1" localSheetId="0" hidden="1">{#N/A,#N/A,FALSE,"Aging Summary";#N/A,#N/A,FALSE,"Ratio Analysis";#N/A,#N/A,FALSE,"Test 120 Day Accts";#N/A,#N/A,FALSE,"Tickmarks"}</definedName>
    <definedName name="_ase4_1_1_2" localSheetId="0" hidden="1">{#N/A,#N/A,FALSE,"Aging Summary";#N/A,#N/A,FALSE,"Ratio Analysis";#N/A,#N/A,FALSE,"Test 120 Day Accts";#N/A,#N/A,FALSE,"Tickmarks"}</definedName>
    <definedName name="_ase4_1_1_3" localSheetId="0" hidden="1">{#N/A,#N/A,FALSE,"Aging Summary";#N/A,#N/A,FALSE,"Ratio Analysis";#N/A,#N/A,FALSE,"Test 120 Day Accts";#N/A,#N/A,FALSE,"Tickmarks"}</definedName>
    <definedName name="_ase4_1_2" localSheetId="0" hidden="1">{#N/A,#N/A,FALSE,"Aging Summary";#N/A,#N/A,FALSE,"Ratio Analysis";#N/A,#N/A,FALSE,"Test 120 Day Accts";#N/A,#N/A,FALSE,"Tickmarks"}</definedName>
    <definedName name="_ase4_1_3" localSheetId="0" hidden="1">{#N/A,#N/A,FALSE,"Aging Summary";#N/A,#N/A,FALSE,"Ratio Analysis";#N/A,#N/A,FALSE,"Test 120 Day Accts";#N/A,#N/A,FALSE,"Tickmarks"}</definedName>
    <definedName name="_ase4_1_4" localSheetId="0" hidden="1">{#N/A,#N/A,FALSE,"Aging Summary";#N/A,#N/A,FALSE,"Ratio Analysis";#N/A,#N/A,FALSE,"Test 120 Day Accts";#N/A,#N/A,FALSE,"Tickmarks"}</definedName>
    <definedName name="_ase4_2" localSheetId="0" hidden="1">{#N/A,#N/A,FALSE,"Aging Summary";#N/A,#N/A,FALSE,"Ratio Analysis";#N/A,#N/A,FALSE,"Test 120 Day Accts";#N/A,#N/A,FALSE,"Tickmarks"}</definedName>
    <definedName name="_ase4_3" localSheetId="0" hidden="1">{#N/A,#N/A,FALSE,"Aging Summary";#N/A,#N/A,FALSE,"Ratio Analysis";#N/A,#N/A,FALSE,"Test 120 Day Accts";#N/A,#N/A,FALSE,"Tickmarks"}</definedName>
    <definedName name="_ase4_4" localSheetId="0" hidden="1">{#N/A,#N/A,FALSE,"Aging Summary";#N/A,#N/A,FALSE,"Ratio Analysis";#N/A,#N/A,FALSE,"Test 120 Day Accts";#N/A,#N/A,FALSE,"Tickmarks"}</definedName>
    <definedName name="_asr1" localSheetId="0" hidden="1">{#N/A,#N/A,FALSE,"Aging Summary";#N/A,#N/A,FALSE,"Ratio Analysis";#N/A,#N/A,FALSE,"Test 120 Day Accts";#N/A,#N/A,FALSE,"Tickmarks"}</definedName>
    <definedName name="_asr1_1" localSheetId="0" hidden="1">{#N/A,#N/A,FALSE,"Aging Summary";#N/A,#N/A,FALSE,"Ratio Analysis";#N/A,#N/A,FALSE,"Test 120 Day Accts";#N/A,#N/A,FALSE,"Tickmarks"}</definedName>
    <definedName name="_asr1_1_1_1" localSheetId="0" hidden="1">{#N/A,#N/A,FALSE,"Aging Summary";#N/A,#N/A,FALSE,"Ratio Analysis";#N/A,#N/A,FALSE,"Test 120 Day Accts";#N/A,#N/A,FALSE,"Tickmarks"}</definedName>
    <definedName name="_asr1_1_1_2" localSheetId="0" hidden="1">{#N/A,#N/A,FALSE,"Aging Summary";#N/A,#N/A,FALSE,"Ratio Analysis";#N/A,#N/A,FALSE,"Test 120 Day Accts";#N/A,#N/A,FALSE,"Tickmarks"}</definedName>
    <definedName name="_asr1_1_1_3" localSheetId="0" hidden="1">{#N/A,#N/A,FALSE,"Aging Summary";#N/A,#N/A,FALSE,"Ratio Analysis";#N/A,#N/A,FALSE,"Test 120 Day Accts";#N/A,#N/A,FALSE,"Tickmarks"}</definedName>
    <definedName name="_asr1_1_2" localSheetId="0" hidden="1">{#N/A,#N/A,FALSE,"Aging Summary";#N/A,#N/A,FALSE,"Ratio Analysis";#N/A,#N/A,FALSE,"Test 120 Day Accts";#N/A,#N/A,FALSE,"Tickmarks"}</definedName>
    <definedName name="_asr1_1_3" localSheetId="0" hidden="1">{#N/A,#N/A,FALSE,"Aging Summary";#N/A,#N/A,FALSE,"Ratio Analysis";#N/A,#N/A,FALSE,"Test 120 Day Accts";#N/A,#N/A,FALSE,"Tickmarks"}</definedName>
    <definedName name="_asr1_1_4" localSheetId="0" hidden="1">{#N/A,#N/A,FALSE,"Aging Summary";#N/A,#N/A,FALSE,"Ratio Analysis";#N/A,#N/A,FALSE,"Test 120 Day Accts";#N/A,#N/A,FALSE,"Tickmarks"}</definedName>
    <definedName name="_asr1_2" localSheetId="0" hidden="1">{#N/A,#N/A,FALSE,"Aging Summary";#N/A,#N/A,FALSE,"Ratio Analysis";#N/A,#N/A,FALSE,"Test 120 Day Accts";#N/A,#N/A,FALSE,"Tickmarks"}</definedName>
    <definedName name="_asr1_3" localSheetId="0" hidden="1">{#N/A,#N/A,FALSE,"Aging Summary";#N/A,#N/A,FALSE,"Ratio Analysis";#N/A,#N/A,FALSE,"Test 120 Day Accts";#N/A,#N/A,FALSE,"Tickmarks"}</definedName>
    <definedName name="_asr1_4" localSheetId="0" hidden="1">{#N/A,#N/A,FALSE,"Aging Summary";#N/A,#N/A,FALSE,"Ratio Analysis";#N/A,#N/A,FALSE,"Test 120 Day Accts";#N/A,#N/A,FALSE,"Tickmarks"}</definedName>
    <definedName name="_asr4" localSheetId="0" hidden="1">{#N/A,#N/A,FALSE,"Aging Summary";#N/A,#N/A,FALSE,"Ratio Analysis";#N/A,#N/A,FALSE,"Test 120 Day Accts";#N/A,#N/A,FALSE,"Tickmarks"}</definedName>
    <definedName name="_asr4_1" localSheetId="0" hidden="1">{#N/A,#N/A,FALSE,"Aging Summary";#N/A,#N/A,FALSE,"Ratio Analysis";#N/A,#N/A,FALSE,"Test 120 Day Accts";#N/A,#N/A,FALSE,"Tickmarks"}</definedName>
    <definedName name="_asr4_1_1_1" localSheetId="0" hidden="1">{#N/A,#N/A,FALSE,"Aging Summary";#N/A,#N/A,FALSE,"Ratio Analysis";#N/A,#N/A,FALSE,"Test 120 Day Accts";#N/A,#N/A,FALSE,"Tickmarks"}</definedName>
    <definedName name="_asr4_1_1_2" localSheetId="0" hidden="1">{#N/A,#N/A,FALSE,"Aging Summary";#N/A,#N/A,FALSE,"Ratio Analysis";#N/A,#N/A,FALSE,"Test 120 Day Accts";#N/A,#N/A,FALSE,"Tickmarks"}</definedName>
    <definedName name="_asr4_1_1_3" localSheetId="0" hidden="1">{#N/A,#N/A,FALSE,"Aging Summary";#N/A,#N/A,FALSE,"Ratio Analysis";#N/A,#N/A,FALSE,"Test 120 Day Accts";#N/A,#N/A,FALSE,"Tickmarks"}</definedName>
    <definedName name="_asr4_1_2" localSheetId="0" hidden="1">{#N/A,#N/A,FALSE,"Aging Summary";#N/A,#N/A,FALSE,"Ratio Analysis";#N/A,#N/A,FALSE,"Test 120 Day Accts";#N/A,#N/A,FALSE,"Tickmarks"}</definedName>
    <definedName name="_asr4_1_3" localSheetId="0" hidden="1">{#N/A,#N/A,FALSE,"Aging Summary";#N/A,#N/A,FALSE,"Ratio Analysis";#N/A,#N/A,FALSE,"Test 120 Day Accts";#N/A,#N/A,FALSE,"Tickmarks"}</definedName>
    <definedName name="_asr4_1_4" localSheetId="0" hidden="1">{#N/A,#N/A,FALSE,"Aging Summary";#N/A,#N/A,FALSE,"Ratio Analysis";#N/A,#N/A,FALSE,"Test 120 Day Accts";#N/A,#N/A,FALSE,"Tickmarks"}</definedName>
    <definedName name="_asr4_2" localSheetId="0" hidden="1">{#N/A,#N/A,FALSE,"Aging Summary";#N/A,#N/A,FALSE,"Ratio Analysis";#N/A,#N/A,FALSE,"Test 120 Day Accts";#N/A,#N/A,FALSE,"Tickmarks"}</definedName>
    <definedName name="_asr4_3" localSheetId="0" hidden="1">{#N/A,#N/A,FALSE,"Aging Summary";#N/A,#N/A,FALSE,"Ratio Analysis";#N/A,#N/A,FALSE,"Test 120 Day Accts";#N/A,#N/A,FALSE,"Tickmarks"}</definedName>
    <definedName name="_asr4_4" localSheetId="0" hidden="1">{#N/A,#N/A,FALSE,"Aging Summary";#N/A,#N/A,FALSE,"Ratio Analysis";#N/A,#N/A,FALSE,"Test 120 Day Accts";#N/A,#N/A,FALSE,"Tickmarks"}</definedName>
    <definedName name="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201" localSheetId="0" hidden="1">{#N/A,#N/A,FALSE,"Ocean";#N/A,#N/A,FALSE,"NewYork";#N/A,#N/A,FALSE,"Gateway";#N/A,#N/A,FALSE,"GVH";#N/A,#N/A,FALSE,"GVM";#N/A,#N/A,FALSE,"GVT"}</definedName>
    <definedName name="_B221" localSheetId="0" hidden="1">{#N/A,#N/A,FALSE,"Ocean";#N/A,#N/A,FALSE,"NewYork";#N/A,#N/A,FALSE,"Gateway";#N/A,#N/A,FALSE,"GVH";#N/A,#N/A,FALSE,"GVM";#N/A,#N/A,FALSE,"GVT"}</definedName>
    <definedName name="_bro1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localSheetId="0" hidden="1">{#N/A,#N/A,FALSE,"Créances";#N/A,#N/A,FALSE,"Effectifs";#N/A,#N/A,FALSE,"SI"}</definedName>
    <definedName name="_c" localSheetId="0" hidden="1">{#N/A,#N/A,FALSE,"Layout Cash Flow"}</definedName>
    <definedName name="_cet2" localSheetId="0" hidden="1">{"'生管'!$A$1:$H$43"}</definedName>
    <definedName name="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o50" localSheetId="0" hidden="1">{#N/A,"DR",FALSE,"increm pf";#N/A,"MAMSI",FALSE,"increm pf";#N/A,"MAXI",FALSE,"increm pf";#N/A,"PCAM",FALSE,"increm pf";#N/A,"PHSV",FALSE,"increm pf";#N/A,"SIE",FALSE,"increm pf"}</definedName>
    <definedName name="_d1" localSheetId="0" hidden="1">{"mgmt forecast",#N/A,FALSE,"Mgmt Forecast";"dcf table",#N/A,FALSE,"Mgmt Forecast";"sensitivity",#N/A,FALSE,"Mgmt Forecast";"table inputs",#N/A,FALSE,"Mgmt Forecast";"calculations",#N/A,FALSE,"Mgmt Forecast"}</definedName>
    <definedName name="_d11" localSheetId="0" hidden="1">{"SH Summary",#N/A,FALSE,"SPRING HILL";"budget",#N/A,FALSE,"SPRING HILL"}</definedName>
    <definedName name="_d12" localSheetId="0" hidden="1">{"SH Summary",#N/A,FALSE,"SPRING HILL";"budget",#N/A,FALSE,"SPRING HILL"}</definedName>
    <definedName name="_d13" localSheetId="0" hidden="1">{"Print",#N/A,FALSE,"P&amp;L_Consolidated"}</definedName>
    <definedName name="_d15" localSheetId="0" hidden="1">{"Print",#N/A,FALSE,"P&amp;L_Consolidated"}</definedName>
    <definedName name="_d2" localSheetId="0" hidden="1">{#N/A,#N/A,FALSE,"mgtsum.XLS";#N/A,#N/A,FALSE,"CAPONE";#N/A,#N/A,FALSE,"CAPTWO";#N/A,#N/A,FALSE,"CAPTHREE"}</definedName>
    <definedName name="_d3" localSheetId="0" hidden="1">{"Print",#N/A,FALSE,"P&amp;L_Consolidated"}</definedName>
    <definedName name="_d6" localSheetId="0" hidden="1">{"mgmt forecast",#N/A,FALSE,"Mgmt Forecast";"dcf table",#N/A,FALSE,"Mgmt Forecast";"sensitivity",#N/A,FALSE,"Mgmt Forecast";"table inputs",#N/A,FALSE,"Mgmt Forecast";"calculations",#N/A,FALSE,"Mgmt Forecast"}</definedName>
    <definedName name="_d8" localSheetId="0" hidden="1">{"Print",#N/A,FALSE,"P&amp;L_Consolidated"}</definedName>
    <definedName name="_DCF1" localSheetId="0" hidden="1">{#N/A,#N/A,FALSE,"DCF Summary";#N/A,#N/A,FALSE,"Casema";#N/A,#N/A,FALSE,"Casema NoTel";#N/A,#N/A,FALSE,"UK";#N/A,#N/A,FALSE,"RCF";#N/A,#N/A,FALSE,"Intercable CZ";#N/A,#N/A,FALSE,"Interkabel P"}</definedName>
    <definedName name="_del1" localSheetId="0" hidden="1">{#N/A,#N/A,FALSE,"95TOTAL"}</definedName>
    <definedName name="_E100" localSheetId="0" hidden="1">{#N/A,#N/A,FALSE,"OffAdvance";#N/A,#N/A,FALSE,"OffExpRprt";#N/A,#N/A,FALSE,"Entertmnt";#N/A,#N/A,FALSE,"Promotion";#N/A,#N/A,FALSE,"Travelling"}</definedName>
    <definedName name="_E1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3" localSheetId="0" hidden="1">{"'Feb 99'!$A$1:$G$30"}</definedName>
    <definedName name="_ean2" localSheetId="0" hidden="1">{"'Feb 99'!$A$1:$G$30"}</definedName>
    <definedName name="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f1" localSheetId="0" hidden="1">{"Printsmall",#N/A,FALSE,"Balance Sheet"}</definedName>
    <definedName name="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AB7" localSheetId="0" hidden="1">{"'Sheet1'!$A$1:$H$36"}</definedName>
    <definedName name="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G101" localSheetId="0" hidden="1">{#N/A,#N/A,FALSE,"3410599";#N/A,#N/A,FALSE,"34106";#N/A,#N/A,FALSE,"34903";#N/A,#N/A,FALSE,"4450999";#N/A,#N/A,FALSE,"44901"}</definedName>
    <definedName name="_g102" localSheetId="0" hidden="1">{#N/A,#N/A,FALSE,"3410599";#N/A,#N/A,FALSE,"34106";#N/A,#N/A,FALSE,"34903";#N/A,#N/A,FALSE,"4450999";#N/A,#N/A,FALSE,"44901"}</definedName>
    <definedName name="_g104" localSheetId="0" hidden="1">{#N/A,#N/A,FALSE,"3410599";#N/A,#N/A,FALSE,"34106";#N/A,#N/A,FALSE,"34903";#N/A,#N/A,FALSE,"4450999";#N/A,#N/A,FALSE,"44901"}</definedName>
    <definedName name="_g2" localSheetId="0" hidden="1">{#N/A,#N/A,FALSE,"Sheet1"}</definedName>
    <definedName name="_GM2" localSheetId="0" hidden="1">{#N/A,#N/A,FALSE,"B"}</definedName>
    <definedName name="_h5" localSheetId="0" hidden="1">{"'표지'!$B$5"}</definedName>
    <definedName name="_H8" localSheetId="0" hidden="1">{"'표지'!$B$5"}</definedName>
    <definedName name="_HP1" localSheetId="0" hidden="1">{#N/A,#N/A,FALSE,"Aging Summary";#N/A,#N/A,FALSE,"Ratio Analysis";#N/A,#N/A,FALSE,"Test 120 Day Accts";#N/A,#N/A,FALSE,"Tickmarks"}</definedName>
    <definedName name="_HP1_1" localSheetId="0" hidden="1">{#N/A,#N/A,FALSE,"Aging Summary";#N/A,#N/A,FALSE,"Ratio Analysis";#N/A,#N/A,FALSE,"Test 120 Day Accts";#N/A,#N/A,FALSE,"Tickmarks"}</definedName>
    <definedName name="_HP1_1_1" localSheetId="0" hidden="1">{#N/A,#N/A,FALSE,"Aging Summary";#N/A,#N/A,FALSE,"Ratio Analysis";#N/A,#N/A,FALSE,"Test 120 Day Accts";#N/A,#N/A,FALSE,"Tickmarks"}</definedName>
    <definedName name="_HP1_1_1_1" localSheetId="0" hidden="1">{#N/A,#N/A,FALSE,"Aging Summary";#N/A,#N/A,FALSE,"Ratio Analysis";#N/A,#N/A,FALSE,"Test 120 Day Accts";#N/A,#N/A,FALSE,"Tickmarks"}</definedName>
    <definedName name="_HP1_1_1_2" localSheetId="0" hidden="1">{#N/A,#N/A,FALSE,"Aging Summary";#N/A,#N/A,FALSE,"Ratio Analysis";#N/A,#N/A,FALSE,"Test 120 Day Accts";#N/A,#N/A,FALSE,"Tickmarks"}</definedName>
    <definedName name="_HP1_1_1_3" localSheetId="0" hidden="1">{#N/A,#N/A,FALSE,"Aging Summary";#N/A,#N/A,FALSE,"Ratio Analysis";#N/A,#N/A,FALSE,"Test 120 Day Accts";#N/A,#N/A,FALSE,"Tickmarks"}</definedName>
    <definedName name="_HP1_1_2" localSheetId="0" hidden="1">{#N/A,#N/A,FALSE,"Aging Summary";#N/A,#N/A,FALSE,"Ratio Analysis";#N/A,#N/A,FALSE,"Test 120 Day Accts";#N/A,#N/A,FALSE,"Tickmarks"}</definedName>
    <definedName name="_HP1_1_3" localSheetId="0" hidden="1">{#N/A,#N/A,FALSE,"Aging Summary";#N/A,#N/A,FALSE,"Ratio Analysis";#N/A,#N/A,FALSE,"Test 120 Day Accts";#N/A,#N/A,FALSE,"Tickmarks"}</definedName>
    <definedName name="_HP1_2" localSheetId="0" hidden="1">{#N/A,#N/A,FALSE,"Aging Summary";#N/A,#N/A,FALSE,"Ratio Analysis";#N/A,#N/A,FALSE,"Test 120 Day Accts";#N/A,#N/A,FALSE,"Tickmarks"}</definedName>
    <definedName name="_HP1_3" localSheetId="0" hidden="1">{#N/A,#N/A,FALSE,"Aging Summary";#N/A,#N/A,FALSE,"Ratio Analysis";#N/A,#N/A,FALSE,"Test 120 Day Accts";#N/A,#N/A,FALSE,"Tickmarks"}</definedName>
    <definedName name="_HP1_4" localSheetId="0" hidden="1">{#N/A,#N/A,FALSE,"Aging Summary";#N/A,#N/A,FALSE,"Ratio Analysis";#N/A,#N/A,FALSE,"Test 120 Day Accts";#N/A,#N/A,FALSE,"Tickmarks"}</definedName>
    <definedName name="_HP4" localSheetId="0" hidden="1">{#N/A,#N/A,FALSE,"Aging Summary";#N/A,#N/A,FALSE,"Ratio Analysis";#N/A,#N/A,FALSE,"Test 120 Day Accts";#N/A,#N/A,FALSE,"Tickmarks"}</definedName>
    <definedName name="_HP4_1" localSheetId="0" hidden="1">{#N/A,#N/A,FALSE,"Aging Summary";#N/A,#N/A,FALSE,"Ratio Analysis";#N/A,#N/A,FALSE,"Test 120 Day Accts";#N/A,#N/A,FALSE,"Tickmarks"}</definedName>
    <definedName name="_HP4_1_1_1" localSheetId="0" hidden="1">{#N/A,#N/A,FALSE,"Aging Summary";#N/A,#N/A,FALSE,"Ratio Analysis";#N/A,#N/A,FALSE,"Test 120 Day Accts";#N/A,#N/A,FALSE,"Tickmarks"}</definedName>
    <definedName name="_HP4_1_1_2" localSheetId="0" hidden="1">{#N/A,#N/A,FALSE,"Aging Summary";#N/A,#N/A,FALSE,"Ratio Analysis";#N/A,#N/A,FALSE,"Test 120 Day Accts";#N/A,#N/A,FALSE,"Tickmarks"}</definedName>
    <definedName name="_HP4_1_1_3" localSheetId="0" hidden="1">{#N/A,#N/A,FALSE,"Aging Summary";#N/A,#N/A,FALSE,"Ratio Analysis";#N/A,#N/A,FALSE,"Test 120 Day Accts";#N/A,#N/A,FALSE,"Tickmarks"}</definedName>
    <definedName name="_HP4_1_2" localSheetId="0" hidden="1">{#N/A,#N/A,FALSE,"Aging Summary";#N/A,#N/A,FALSE,"Ratio Analysis";#N/A,#N/A,FALSE,"Test 120 Day Accts";#N/A,#N/A,FALSE,"Tickmarks"}</definedName>
    <definedName name="_HP4_1_3" localSheetId="0" hidden="1">{#N/A,#N/A,FALSE,"Aging Summary";#N/A,#N/A,FALSE,"Ratio Analysis";#N/A,#N/A,FALSE,"Test 120 Day Accts";#N/A,#N/A,FALSE,"Tickmarks"}</definedName>
    <definedName name="_HP4_1_4" localSheetId="0" hidden="1">{#N/A,#N/A,FALSE,"Aging Summary";#N/A,#N/A,FALSE,"Ratio Analysis";#N/A,#N/A,FALSE,"Test 120 Day Accts";#N/A,#N/A,FALSE,"Tickmarks"}</definedName>
    <definedName name="_HP4_2" localSheetId="0" hidden="1">{#N/A,#N/A,FALSE,"Aging Summary";#N/A,#N/A,FALSE,"Ratio Analysis";#N/A,#N/A,FALSE,"Test 120 Day Accts";#N/A,#N/A,FALSE,"Tickmarks"}</definedName>
    <definedName name="_HP4_3" localSheetId="0" hidden="1">{#N/A,#N/A,FALSE,"Aging Summary";#N/A,#N/A,FALSE,"Ratio Analysis";#N/A,#N/A,FALSE,"Test 120 Day Accts";#N/A,#N/A,FALSE,"Tickmarks"}</definedName>
    <definedName name="_HP4_4" localSheetId="0" hidden="1">{#N/A,#N/A,FALSE,"Aging Summary";#N/A,#N/A,FALSE,"Ratio Analysis";#N/A,#N/A,FALSE,"Test 120 Day Accts";#N/A,#N/A,FALSE,"Tickmarks"}</definedName>
    <definedName name="_htl1" localSheetId="0" hidden="1">{"'Sheet1'!$A$4:$M$6"}</definedName>
    <definedName name="_htl1_1" localSheetId="0" hidden="1">{"'Sheet1'!$A$4:$M$6"}</definedName>
    <definedName name="_htl1_1_1_1" localSheetId="0" hidden="1">{"'Sheet1'!$A$4:$M$6"}</definedName>
    <definedName name="_htl1_1_1_2" localSheetId="0" hidden="1">{"'Sheet1'!$A$4:$M$6"}</definedName>
    <definedName name="_htl1_1_1_3" localSheetId="0" hidden="1">{"'Sheet1'!$A$4:$M$6"}</definedName>
    <definedName name="_htl1_1_2" localSheetId="0" hidden="1">{"'Sheet1'!$A$4:$M$6"}</definedName>
    <definedName name="_htl1_1_3" localSheetId="0" hidden="1">{"'Sheet1'!$A$4:$M$6"}</definedName>
    <definedName name="_htl1_1_4" localSheetId="0" hidden="1">{"'Sheet1'!$A$4:$M$6"}</definedName>
    <definedName name="_htl1_2" localSheetId="0" hidden="1">{"'Sheet1'!$A$4:$M$6"}</definedName>
    <definedName name="_htl1_3" localSheetId="0" hidden="1">{"'Sheet1'!$A$4:$M$6"}</definedName>
    <definedName name="_htl1_4" localSheetId="0" hidden="1">{"'Sheet1'!$A$4:$M$6"}</definedName>
    <definedName name="_htt1" localSheetId="0" hidden="1">{"'표지'!$B$5"}</definedName>
    <definedName name="_IT2" localSheetId="0" hidden="1">{"'Sheet1'!$A$1:$H$36"}</definedName>
    <definedName name="_JB2" localSheetId="0" hidden="1">{#N/A,#N/A,FALSE,"K_DRIV"}</definedName>
    <definedName name="_JB3" localSheetId="0" hidden="1">{#N/A,#N/A,FALSE,"ASSUM"}</definedName>
    <definedName name="_JB4" localSheetId="0" hidden="1">{#N/A,#N/A,FALSE,"ASSUM"}</definedName>
    <definedName name="_JB5" localSheetId="0" hidden="1">{#N/A,#N/A,FALSE,"K_DRIV"}</definedName>
    <definedName name="_JB6" localSheetId="0" hidden="1">{#N/A,#N/A,FALSE,"ASSUM"}</definedName>
    <definedName name="_JB7" localSheetId="0" hidden="1">{#N/A,#N/A,FALSE,"EVA_RC"}</definedName>
    <definedName name="_JB8" localSheetId="0" hidden="1">{#N/A,#N/A,FALSE,"EVA_RC"}</definedName>
    <definedName name="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khjk" localSheetId="0" hidden="1">{#N/A,#N/A,FALSE,"Bericht 2";#N/A,#N/A,FALSE,"Bericht 3";#N/A,#N/A,FALSE,"Bericht 1"}</definedName>
    <definedName name="_K10" localSheetId="0" hidden="1">{#N/A,#N/A,FALSE,"Sheet1"}</definedName>
    <definedName name="_K100" localSheetId="0" hidden="1">{#N/A,#N/A,FALSE,"Co_BalSht";#N/A,#N/A,FALSE,"Co_IncStmt";#N/A,#N/A,FALSE,"Cons_BalSht";#N/A,#N/A,FALSE,"Cons_IncStmt";#N/A,#N/A,FALSE,"Cashflow"}</definedName>
    <definedName name="_K11" localSheetId="0" hidden="1">{#N/A,#N/A,FALSE,"Sheet1"}</definedName>
    <definedName name="_k2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A1" localSheetId="0" hidden="1">{#N/A,#N/A,FALSE,"Sheet1"}</definedName>
    <definedName name="_Kay2008" localSheetId="0" hidden="1">{"SCH1B",#N/A,FALSE,"Canada";"SCH2B",#N/A,FALSE,"Canada"}</definedName>
    <definedName name="_KHM111" localSheetId="0" hidden="1">{#N/A,#N/A,FALSE,"제목"}</definedName>
    <definedName name="_KHM888" localSheetId="0" hidden="1">{#N/A,#N/A,FALSE,"제목"}</definedName>
    <definedName name="_L1" localSheetId="0" hidden="1">{#N/A,#N/A,FALSE,"mgtsum.XLS";#N/A,#N/A,FALSE,"CAPONE";#N/A,#N/A,FALSE,"CAPTWO";#N/A,#N/A,FALSE,"CAPTHREE"}</definedName>
    <definedName name="_LWK1" localSheetId="0" hidden="1">{"'NPL @ 30 June 00'!$B$22"}</definedName>
    <definedName name="_neu1" localSheetId="0" hidden="1">{#N/A,#N/A,FALSE,"Tabelle1"}</definedName>
    <definedName name="_new11" localSheetId="0" hidden="1">{#N/A,#N/A,FALSE,"Global by BU";#N/A,#N/A,FALSE,"U.S. by BU";#N/A,#N/A,FALSE,"Canada by BU";#N/A,#N/A,FALSE,"Europe by BU";#N/A,#N/A,FALSE,"Asia by BU";#N/A,#N/A,FALSE,"Cala by BU"}</definedName>
    <definedName name="_o1" localSheetId="0" hidden="1">{#N/A,#N/A,FALSE,"Aging Summary";#N/A,#N/A,FALSE,"Ratio Analysis";#N/A,#N/A,FALSE,"Test 120 Day Accts";#N/A,#N/A,FALSE,"Tickmarks"}</definedName>
    <definedName name="_o1_1" localSheetId="0" hidden="1">{#N/A,#N/A,FALSE,"Aging Summary";#N/A,#N/A,FALSE,"Ratio Analysis";#N/A,#N/A,FALSE,"Test 120 Day Accts";#N/A,#N/A,FALSE,"Tickmarks"}</definedName>
    <definedName name="_o1_1_1_1" localSheetId="0" hidden="1">{#N/A,#N/A,FALSE,"Aging Summary";#N/A,#N/A,FALSE,"Ratio Analysis";#N/A,#N/A,FALSE,"Test 120 Day Accts";#N/A,#N/A,FALSE,"Tickmarks"}</definedName>
    <definedName name="_o1_1_1_2" localSheetId="0" hidden="1">{#N/A,#N/A,FALSE,"Aging Summary";#N/A,#N/A,FALSE,"Ratio Analysis";#N/A,#N/A,FALSE,"Test 120 Day Accts";#N/A,#N/A,FALSE,"Tickmarks"}</definedName>
    <definedName name="_o1_1_1_3" localSheetId="0" hidden="1">{#N/A,#N/A,FALSE,"Aging Summary";#N/A,#N/A,FALSE,"Ratio Analysis";#N/A,#N/A,FALSE,"Test 120 Day Accts";#N/A,#N/A,FALSE,"Tickmarks"}</definedName>
    <definedName name="_o1_1_2" localSheetId="0" hidden="1">{#N/A,#N/A,FALSE,"Aging Summary";#N/A,#N/A,FALSE,"Ratio Analysis";#N/A,#N/A,FALSE,"Test 120 Day Accts";#N/A,#N/A,FALSE,"Tickmarks"}</definedName>
    <definedName name="_o1_1_3" localSheetId="0" hidden="1">{#N/A,#N/A,FALSE,"Aging Summary";#N/A,#N/A,FALSE,"Ratio Analysis";#N/A,#N/A,FALSE,"Test 120 Day Accts";#N/A,#N/A,FALSE,"Tickmarks"}</definedName>
    <definedName name="_o1_1_4" localSheetId="0" hidden="1">{#N/A,#N/A,FALSE,"Aging Summary";#N/A,#N/A,FALSE,"Ratio Analysis";#N/A,#N/A,FALSE,"Test 120 Day Accts";#N/A,#N/A,FALSE,"Tickmarks"}</definedName>
    <definedName name="_o1_2" localSheetId="0" hidden="1">{#N/A,#N/A,FALSE,"Aging Summary";#N/A,#N/A,FALSE,"Ratio Analysis";#N/A,#N/A,FALSE,"Test 120 Day Accts";#N/A,#N/A,FALSE,"Tickmarks"}</definedName>
    <definedName name="_o1_3" localSheetId="0" hidden="1">{#N/A,#N/A,FALSE,"Aging Summary";#N/A,#N/A,FALSE,"Ratio Analysis";#N/A,#N/A,FALSE,"Test 120 Day Accts";#N/A,#N/A,FALSE,"Tickmarks"}</definedName>
    <definedName name="_o1_4" localSheetId="0" hidden="1">{#N/A,#N/A,FALSE,"Aging Summary";#N/A,#N/A,FALSE,"Ratio Analysis";#N/A,#N/A,FALSE,"Test 120 Day Accts";#N/A,#N/A,FALSE,"Tickmarks"}</definedName>
    <definedName name="_o2" localSheetId="0" hidden="1">{#N/A,#N/A,FALSE,"Aging Summary";#N/A,#N/A,FALSE,"Ratio Analysis";#N/A,#N/A,FALSE,"Test 120 Day Accts";#N/A,#N/A,FALSE,"Tickmarks"}</definedName>
    <definedName name="_o2_1" localSheetId="0" hidden="1">{#N/A,#N/A,FALSE,"Aging Summary";#N/A,#N/A,FALSE,"Ratio Analysis";#N/A,#N/A,FALSE,"Test 120 Day Accts";#N/A,#N/A,FALSE,"Tickmarks"}</definedName>
    <definedName name="_o2_1_1_1" localSheetId="0" hidden="1">{#N/A,#N/A,FALSE,"Aging Summary";#N/A,#N/A,FALSE,"Ratio Analysis";#N/A,#N/A,FALSE,"Test 120 Day Accts";#N/A,#N/A,FALSE,"Tickmarks"}</definedName>
    <definedName name="_o2_1_1_2" localSheetId="0" hidden="1">{#N/A,#N/A,FALSE,"Aging Summary";#N/A,#N/A,FALSE,"Ratio Analysis";#N/A,#N/A,FALSE,"Test 120 Day Accts";#N/A,#N/A,FALSE,"Tickmarks"}</definedName>
    <definedName name="_o2_1_1_3" localSheetId="0" hidden="1">{#N/A,#N/A,FALSE,"Aging Summary";#N/A,#N/A,FALSE,"Ratio Analysis";#N/A,#N/A,FALSE,"Test 120 Day Accts";#N/A,#N/A,FALSE,"Tickmarks"}</definedName>
    <definedName name="_o2_1_2" localSheetId="0" hidden="1">{#N/A,#N/A,FALSE,"Aging Summary";#N/A,#N/A,FALSE,"Ratio Analysis";#N/A,#N/A,FALSE,"Test 120 Day Accts";#N/A,#N/A,FALSE,"Tickmarks"}</definedName>
    <definedName name="_o2_1_3" localSheetId="0" hidden="1">{#N/A,#N/A,FALSE,"Aging Summary";#N/A,#N/A,FALSE,"Ratio Analysis";#N/A,#N/A,FALSE,"Test 120 Day Accts";#N/A,#N/A,FALSE,"Tickmarks"}</definedName>
    <definedName name="_o2_1_4" localSheetId="0" hidden="1">{#N/A,#N/A,FALSE,"Aging Summary";#N/A,#N/A,FALSE,"Ratio Analysis";#N/A,#N/A,FALSE,"Test 120 Day Accts";#N/A,#N/A,FALSE,"Tickmarks"}</definedName>
    <definedName name="_o2_2" localSheetId="0" hidden="1">{#N/A,#N/A,FALSE,"Aging Summary";#N/A,#N/A,FALSE,"Ratio Analysis";#N/A,#N/A,FALSE,"Test 120 Day Accts";#N/A,#N/A,FALSE,"Tickmarks"}</definedName>
    <definedName name="_o2_3" localSheetId="0" hidden="1">{#N/A,#N/A,FALSE,"Aging Summary";#N/A,#N/A,FALSE,"Ratio Analysis";#N/A,#N/A,FALSE,"Test 120 Day Accts";#N/A,#N/A,FALSE,"Tickmarks"}</definedName>
    <definedName name="_o2_4" localSheetId="0" hidden="1">{#N/A,#N/A,FALSE,"Aging Summary";#N/A,#N/A,FALSE,"Ratio Analysis";#N/A,#N/A,FALSE,"Test 120 Day Accts";#N/A,#N/A,FALSE,"Tickmarks"}</definedName>
    <definedName name="_o4" localSheetId="0" hidden="1">{#N/A,#N/A,FALSE,"Aging Summary";#N/A,#N/A,FALSE,"Ratio Analysis";#N/A,#N/A,FALSE,"Test 120 Day Accts";#N/A,#N/A,FALSE,"Tickmarks"}</definedName>
    <definedName name="_o4_1" localSheetId="0" hidden="1">{#N/A,#N/A,FALSE,"Aging Summary";#N/A,#N/A,FALSE,"Ratio Analysis";#N/A,#N/A,FALSE,"Test 120 Day Accts";#N/A,#N/A,FALSE,"Tickmarks"}</definedName>
    <definedName name="_o4_1_1_1" localSheetId="0" hidden="1">{#N/A,#N/A,FALSE,"Aging Summary";#N/A,#N/A,FALSE,"Ratio Analysis";#N/A,#N/A,FALSE,"Test 120 Day Accts";#N/A,#N/A,FALSE,"Tickmarks"}</definedName>
    <definedName name="_o4_1_1_2" localSheetId="0" hidden="1">{#N/A,#N/A,FALSE,"Aging Summary";#N/A,#N/A,FALSE,"Ratio Analysis";#N/A,#N/A,FALSE,"Test 120 Day Accts";#N/A,#N/A,FALSE,"Tickmarks"}</definedName>
    <definedName name="_o4_1_1_3" localSheetId="0" hidden="1">{#N/A,#N/A,FALSE,"Aging Summary";#N/A,#N/A,FALSE,"Ratio Analysis";#N/A,#N/A,FALSE,"Test 120 Day Accts";#N/A,#N/A,FALSE,"Tickmarks"}</definedName>
    <definedName name="_o4_1_2" localSheetId="0" hidden="1">{#N/A,#N/A,FALSE,"Aging Summary";#N/A,#N/A,FALSE,"Ratio Analysis";#N/A,#N/A,FALSE,"Test 120 Day Accts";#N/A,#N/A,FALSE,"Tickmarks"}</definedName>
    <definedName name="_o4_1_3" localSheetId="0" hidden="1">{#N/A,#N/A,FALSE,"Aging Summary";#N/A,#N/A,FALSE,"Ratio Analysis";#N/A,#N/A,FALSE,"Test 120 Day Accts";#N/A,#N/A,FALSE,"Tickmarks"}</definedName>
    <definedName name="_o4_1_4" localSheetId="0" hidden="1">{#N/A,#N/A,FALSE,"Aging Summary";#N/A,#N/A,FALSE,"Ratio Analysis";#N/A,#N/A,FALSE,"Test 120 Day Accts";#N/A,#N/A,FALSE,"Tickmarks"}</definedName>
    <definedName name="_o4_2" localSheetId="0" hidden="1">{#N/A,#N/A,FALSE,"Aging Summary";#N/A,#N/A,FALSE,"Ratio Analysis";#N/A,#N/A,FALSE,"Test 120 Day Accts";#N/A,#N/A,FALSE,"Tickmarks"}</definedName>
    <definedName name="_o4_3" localSheetId="0" hidden="1">{#N/A,#N/A,FALSE,"Aging Summary";#N/A,#N/A,FALSE,"Ratio Analysis";#N/A,#N/A,FALSE,"Test 120 Day Accts";#N/A,#N/A,FALSE,"Tickmarks"}</definedName>
    <definedName name="_o4_4" localSheetId="0" hidden="1">{#N/A,#N/A,FALSE,"Aging Summary";#N/A,#N/A,FALSE,"Ratio Analysis";#N/A,#N/A,FALSE,"Test 120 Day Accts";#N/A,#N/A,FALSE,"Tickmarks"}</definedName>
    <definedName name="_P100" localSheetId="0" hidden="1">{#N/A,#N/A,FALSE,"²Ä1­Ó¤ë"}</definedName>
    <definedName name="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200" localSheetId="0" hidden="1">{#N/A,#N/A,FALSE,"YTCHAN";#N/A,#N/A,FALSE,"TOMMY";#N/A,#N/A,FALSE,"REP.OFFICE";#N/A,#N/A,FALSE,"E&amp;Y_CONSULTANT";#N/A,#N/A,FALSE,"BT &amp; CIT"}</definedName>
    <definedName name="_P300" localSheetId="0" hidden="1">{#N/A,#N/A,FALSE,"资产负债表";#N/A,#N/A,FALSE,"资产负债表"}</definedName>
    <definedName name="_P400" localSheetId="0" hidden="1">{#N/A,#N/A,FALSE,"FREEMAN";#N/A,#N/A,FALSE,"STEPHEN";#N/A,#N/A,FALSE,"VICTOR"}</definedName>
    <definedName name="_PGR003" localSheetId="0" hidden="1">{"'status'!$B$2:$H$15"}</definedName>
    <definedName name="_PH3" localSheetId="0" hidden="1">{"SH Summary",#N/A,FALSE,"SPRING HILL";"budget",#N/A,FALSE,"SPRING HILL"}</definedName>
    <definedName name="_PH4" localSheetId="0" hidden="1">{"SH Summary",#N/A,FALSE,"SPRING HILL";"budget",#N/A,FALSE,"SPRING HILL"}</definedName>
    <definedName name="_PPM1" localSheetId="0" hidden="1">{#N/A,#N/A,FALSE,"Aging Summary";#N/A,#N/A,FALSE,"Ratio Analysis";#N/A,#N/A,FALSE,"Test 120 Day Accts";#N/A,#N/A,FALSE,"Tickmarks"}</definedName>
    <definedName name="_PRR001" localSheetId="0" hidden="1">{"'status'!$B$2:$H$15"}</definedName>
    <definedName name="_PRR002" localSheetId="0" hidden="1">{"'status'!$B$2:$H$15"}</definedName>
    <definedName name="_PRR18" localSheetId="0" hidden="1">{"'status'!$B$2:$H$15"}</definedName>
    <definedName name="_PRR5" localSheetId="0" hidden="1">{"'status'!$B$2:$H$15"}</definedName>
    <definedName name="_PRR6" localSheetId="0" hidden="1">{"'status'!$B$2:$H$15"}</definedName>
    <definedName name="_Q1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2" localSheetId="0" hidden="1">{#N/A,#N/A,FALSE,"Sheet1"}</definedName>
    <definedName name="_q4" localSheetId="0" hidden="1">{"SH Summary",#N/A,FALSE,"SPRING HILL";"budget",#N/A,FALSE,"SPRING HILL"}</definedName>
    <definedName name="_q5" localSheetId="0" hidden="1">{"Print",#N/A,FALSE,"P&amp;L_Consolidated"}</definedName>
    <definedName name="_q6" localSheetId="0" hidden="1">{"SH Summary",#N/A,FALSE,"SPRING HILL";"budget",#N/A,FALSE,"SPRING HILL"}</definedName>
    <definedName name="_q7" localSheetId="0" hidden="1">{"SH Summary",#N/A,FALSE,"SPRING HILL";"budget",#N/A,FALSE,"SPRING HILL"}</definedName>
    <definedName name="_q8" localSheetId="0" hidden="1">{"Print",#N/A,FALSE,"P&amp;L_Consolidated"}</definedName>
    <definedName name="_r" localSheetId="0" hidden="1">{"ANAR",#N/A,FALSE,"Dist total";"MARGEN",#N/A,FALSE,"Dist total";"COMENTARIO",#N/A,FALSE,"Ficha CODICE";"CONSEJO",#N/A,FALSE,"Dist p0";"uno",#N/A,FALSE,"Dist total"}</definedName>
    <definedName name="_rio3" localSheetId="0" hidden="1">{#N/A,#N/A,FALSE,"资产负债表";#N/A,#N/A,FALSE,"资产负债表"}</definedName>
    <definedName name="_rup1" localSheetId="0" hidden="1">{#N/A,#N/A,FALSE,"Aging Summary";#N/A,#N/A,FALSE,"Ratio Analysis";#N/A,#N/A,FALSE,"Test 120 Day Accts";#N/A,#N/A,FALSE,"Tickmarks"}</definedName>
    <definedName name="_rup1_1" localSheetId="0" hidden="1">{#N/A,#N/A,FALSE,"Aging Summary";#N/A,#N/A,FALSE,"Ratio Analysis";#N/A,#N/A,FALSE,"Test 120 Day Accts";#N/A,#N/A,FALSE,"Tickmarks"}</definedName>
    <definedName name="_rup1_1_1_1" localSheetId="0" hidden="1">{#N/A,#N/A,FALSE,"Aging Summary";#N/A,#N/A,FALSE,"Ratio Analysis";#N/A,#N/A,FALSE,"Test 120 Day Accts";#N/A,#N/A,FALSE,"Tickmarks"}</definedName>
    <definedName name="_rup1_1_1_2" localSheetId="0" hidden="1">{#N/A,#N/A,FALSE,"Aging Summary";#N/A,#N/A,FALSE,"Ratio Analysis";#N/A,#N/A,FALSE,"Test 120 Day Accts";#N/A,#N/A,FALSE,"Tickmarks"}</definedName>
    <definedName name="_rup1_1_1_3" localSheetId="0" hidden="1">{#N/A,#N/A,FALSE,"Aging Summary";#N/A,#N/A,FALSE,"Ratio Analysis";#N/A,#N/A,FALSE,"Test 120 Day Accts";#N/A,#N/A,FALSE,"Tickmarks"}</definedName>
    <definedName name="_rup1_1_2" localSheetId="0" hidden="1">{#N/A,#N/A,FALSE,"Aging Summary";#N/A,#N/A,FALSE,"Ratio Analysis";#N/A,#N/A,FALSE,"Test 120 Day Accts";#N/A,#N/A,FALSE,"Tickmarks"}</definedName>
    <definedName name="_rup1_1_3" localSheetId="0" hidden="1">{#N/A,#N/A,FALSE,"Aging Summary";#N/A,#N/A,FALSE,"Ratio Analysis";#N/A,#N/A,FALSE,"Test 120 Day Accts";#N/A,#N/A,FALSE,"Tickmarks"}</definedName>
    <definedName name="_rup1_1_4" localSheetId="0" hidden="1">{#N/A,#N/A,FALSE,"Aging Summary";#N/A,#N/A,FALSE,"Ratio Analysis";#N/A,#N/A,FALSE,"Test 120 Day Accts";#N/A,#N/A,FALSE,"Tickmarks"}</definedName>
    <definedName name="_rup1_2" localSheetId="0" hidden="1">{#N/A,#N/A,FALSE,"Aging Summary";#N/A,#N/A,FALSE,"Ratio Analysis";#N/A,#N/A,FALSE,"Test 120 Day Accts";#N/A,#N/A,FALSE,"Tickmarks"}</definedName>
    <definedName name="_rup1_3" localSheetId="0" hidden="1">{#N/A,#N/A,FALSE,"Aging Summary";#N/A,#N/A,FALSE,"Ratio Analysis";#N/A,#N/A,FALSE,"Test 120 Day Accts";#N/A,#N/A,FALSE,"Tickmarks"}</definedName>
    <definedName name="_rup1_4" localSheetId="0" hidden="1">{#N/A,#N/A,FALSE,"Aging Summary";#N/A,#N/A,FALSE,"Ratio Analysis";#N/A,#N/A,FALSE,"Test 120 Day Accts";#N/A,#N/A,FALSE,"Tickmarks"}</definedName>
    <definedName name="_rup4" localSheetId="0" hidden="1">{#N/A,#N/A,FALSE,"Aging Summary";#N/A,#N/A,FALSE,"Ratio Analysis";#N/A,#N/A,FALSE,"Test 120 Day Accts";#N/A,#N/A,FALSE,"Tickmarks"}</definedName>
    <definedName name="_rup4_1" localSheetId="0" hidden="1">{#N/A,#N/A,FALSE,"Aging Summary";#N/A,#N/A,FALSE,"Ratio Analysis";#N/A,#N/A,FALSE,"Test 120 Day Accts";#N/A,#N/A,FALSE,"Tickmarks"}</definedName>
    <definedName name="_rup4_1_1_1" localSheetId="0" hidden="1">{#N/A,#N/A,FALSE,"Aging Summary";#N/A,#N/A,FALSE,"Ratio Analysis";#N/A,#N/A,FALSE,"Test 120 Day Accts";#N/A,#N/A,FALSE,"Tickmarks"}</definedName>
    <definedName name="_rup4_1_1_2" localSheetId="0" hidden="1">{#N/A,#N/A,FALSE,"Aging Summary";#N/A,#N/A,FALSE,"Ratio Analysis";#N/A,#N/A,FALSE,"Test 120 Day Accts";#N/A,#N/A,FALSE,"Tickmarks"}</definedName>
    <definedName name="_rup4_1_1_3" localSheetId="0" hidden="1">{#N/A,#N/A,FALSE,"Aging Summary";#N/A,#N/A,FALSE,"Ratio Analysis";#N/A,#N/A,FALSE,"Test 120 Day Accts";#N/A,#N/A,FALSE,"Tickmarks"}</definedName>
    <definedName name="_rup4_1_2" localSheetId="0" hidden="1">{#N/A,#N/A,FALSE,"Aging Summary";#N/A,#N/A,FALSE,"Ratio Analysis";#N/A,#N/A,FALSE,"Test 120 Day Accts";#N/A,#N/A,FALSE,"Tickmarks"}</definedName>
    <definedName name="_rup4_1_3" localSheetId="0" hidden="1">{#N/A,#N/A,FALSE,"Aging Summary";#N/A,#N/A,FALSE,"Ratio Analysis";#N/A,#N/A,FALSE,"Test 120 Day Accts";#N/A,#N/A,FALSE,"Tickmarks"}</definedName>
    <definedName name="_rup4_1_4" localSheetId="0" hidden="1">{#N/A,#N/A,FALSE,"Aging Summary";#N/A,#N/A,FALSE,"Ratio Analysis";#N/A,#N/A,FALSE,"Test 120 Day Accts";#N/A,#N/A,FALSE,"Tickmarks"}</definedName>
    <definedName name="_rup4_2" localSheetId="0" hidden="1">{#N/A,#N/A,FALSE,"Aging Summary";#N/A,#N/A,FALSE,"Ratio Analysis";#N/A,#N/A,FALSE,"Test 120 Day Accts";#N/A,#N/A,FALSE,"Tickmarks"}</definedName>
    <definedName name="_rup4_3" localSheetId="0" hidden="1">{#N/A,#N/A,FALSE,"Aging Summary";#N/A,#N/A,FALSE,"Ratio Analysis";#N/A,#N/A,FALSE,"Test 120 Day Accts";#N/A,#N/A,FALSE,"Tickmarks"}</definedName>
    <definedName name="_rup4_4" localSheetId="0" hidden="1">{#N/A,#N/A,FALSE,"Aging Summary";#N/A,#N/A,FALSE,"Ratio Analysis";#N/A,#N/A,FALSE,"Test 120 Day Accts";#N/A,#N/A,FALSE,"Tickmarks"}</definedName>
    <definedName name="_sa1" localSheetId="0" hidden="1">{#N/A,#N/A,FALSE,"Assessment";#N/A,#N/A,FALSE,"Staffing";#N/A,#N/A,FALSE,"Hires";#N/A,#N/A,FALSE,"Assumptions"}</definedName>
    <definedName name="_SDF1" localSheetId="0" hidden="1">{#N/A,#N/A,FALSE,"OI";#N/A,#N/A,FALSE,"EiD"}</definedName>
    <definedName name="_sn2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t1" localSheetId="0" hidden="1">{"'Sheet1'!$A$1:$H$36"}</definedName>
    <definedName name="_t2" localSheetId="0" hidden="1">{#N/A,#N/A,FALSE,"Assessment";#N/A,#N/A,FALSE,"Staffing";#N/A,#N/A,FALSE,"Hires";#N/A,#N/A,FALSE,"Assumptions"}</definedName>
    <definedName name="_t3" localSheetId="0" hidden="1">{#N/A,#N/A,FALSE,"Assessment";#N/A,#N/A,FALSE,"Staffing";#N/A,#N/A,FALSE,"Hires";#N/A,#N/A,FALSE,"Assumptions"}</definedName>
    <definedName name="_t4" localSheetId="0" hidden="1">{#N/A,#N/A,FALSE,"Assessment";#N/A,#N/A,FALSE,"Staffing";#N/A,#N/A,FALSE,"Hires";#N/A,#N/A,FALSE,"Assumptions"}</definedName>
    <definedName name="_t5" localSheetId="0" hidden="1">{"Print",#N/A,FALSE,"P&amp;L_Consolidated"}</definedName>
    <definedName name="_t6" localSheetId="0" hidden="1">{"SH Summary",#N/A,FALSE,"SPRING HILL";"budget",#N/A,FALSE,"SPRING HILL"}</definedName>
    <definedName name="_t7" localSheetId="0" hidden="1">{"SH Summary",#N/A,FALSE,"SPRING HILL";"budget",#N/A,FALSE,"SPRING HILL"}</definedName>
    <definedName name="_t8" localSheetId="0" hidden="1">{"Print",#N/A,FALSE,"P&amp;L_Consolidated"}</definedName>
    <definedName name="_TBC95" localSheetId="0" hidden="1">{#N/A,#N/A,FALSE,"Co_BalSht";#N/A,#N/A,FALSE,"Co_IncStmt";#N/A,#N/A,FALSE,"Cons_BalSht";#N/A,#N/A,FALSE,"Cons_IncStmt";#N/A,#N/A,FALSE,"Cashflow"}</definedName>
    <definedName name="_U232" localSheetId="0" hidden="1">{#N/A,#N/A,FALSE,"3410599";#N/A,#N/A,FALSE,"34106";#N/A,#N/A,FALSE,"34903";#N/A,#N/A,FALSE,"4450999";#N/A,#N/A,FALSE,"44901"}</definedName>
    <definedName name="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400" localSheetId="0" hidden="1">{#N/A,#N/A,FALSE,"Marketing";#N/A,#N/A,FALSE,"Selling";#N/A,#N/A,FALSE,"Promotional";#N/A,#N/A,FALSE,"Advertising"}</definedName>
    <definedName name="_U701" localSheetId="0" hidden="1">{#N/A,#N/A,FALSE,"资产负债表";#N/A,#N/A,FALSE,"资产负债表"}</definedName>
    <definedName name="_UB1" localSheetId="0" hidden="1">{"'Feb 99'!$A$1:$G$30"}</definedName>
    <definedName name="_UB2" localSheetId="0" hidden="1">{"'Feb 99'!$A$1:$G$30"}</definedName>
    <definedName name="_uu56" localSheetId="0" hidden="1">1/[0]!EUReXToPTE</definedName>
    <definedName name="_v2" localSheetId="0" hidden="1">{"vue1",#N/A,FALSE,"synthese";"vue2",#N/A,FALSE,"synthese"}</definedName>
    <definedName name="_var1" localSheetId="0" hidden="1">{"'777'!$A$1:$H$41"}</definedName>
    <definedName name="_var3" localSheetId="0" hidden="1">{"'777'!$A$1:$H$41"}</definedName>
    <definedName name="_vol1" localSheetId="0" hidden="1">{#N/A,#N/A,FALSE,"ASSUM"}</definedName>
    <definedName name="_why2" localSheetId="0" hidden="1">{"Pa",#N/A,FALSE,"P"}</definedName>
    <definedName name="_wr2" localSheetId="0" hidden="1">{#N/A,#N/A,FALSE,"BALANCE SHEET";#N/A,#N/A,FALSE,"PL ACCOUNT";#N/A,#N/A,FALSE,"FIXED ASSETS";#N/A,#N/A,FALSE,"HP (V)";#N/A,#N/A,FALSE,"TAX COMP";#N/A,#N/A,FALSE,"W&amp;T";#N/A,#N/A,FALSE,"RECONCILE"}</definedName>
    <definedName name="_wr4" localSheetId="0" hidden="1">{#N/A,#N/A,FALSE,"TAX COMPUTATION";#N/A,#N/A,FALSE,"TAX SCHEDULE";#N/A,#N/A,FALSE,"ADDITIONS";#N/A,#N/A,FALSE,"W &amp; T"}</definedName>
    <definedName name="_WRM1" localSheetId="0" hidden="1">{#N/A,#N/A,TRUE,"TITLE"}</definedName>
    <definedName name="_wrn1" localSheetId="0" hidden="1">{#N/A,#N/A,FALSE,"mgtsum.XLS";#N/A,#N/A,FALSE,"CAPONE";#N/A,#N/A,FALSE,"CAPTWO";#N/A,#N/A,FALSE,"CAPTHREE"}</definedName>
    <definedName name="_wrn2" localSheetId="0" hidden="1">{#N/A,#N/A,FALSE,"TAX COMPUTATION";#N/A,#N/A,FALSE,"TAX SCHEDULE";#N/A,#N/A,FALSE,"ADDITIONS";#N/A,#N/A,FALSE,"W &amp; T"}</definedName>
    <definedName name="_wrn3" localSheetId="0" hidden="1">{#N/A,#N/A,FALSE,"ASSUMPTIONS";#N/A,#N/A,FALSE,"Valuation Summary";"page1",#N/A,FALSE,"PRESENTATION";"page2",#N/A,FALSE,"PRESENTATION";#N/A,#N/A,FALSE,"ORIGINAL_ROLLBACK"}</definedName>
    <definedName name="_yy1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0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1" localSheetId="0" hidden="1">{"Print",#N/A,FALSE,"P&amp;L_Consolidated"}</definedName>
    <definedName name="_yy1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4" localSheetId="0" hidden="1">{"Print",#N/A,FALSE,"P&amp;L_Consolidated"}</definedName>
    <definedName name="_yy15" localSheetId="0" hidden="1">{"SH Summary",#N/A,FALSE,"SPRING HILL";"budget",#N/A,FALSE,"SPRING HILL"}</definedName>
    <definedName name="_yy16" localSheetId="0" hidden="1">{"SH Summary",#N/A,FALSE,"SPRING HILL";"budget",#N/A,FALSE,"SPRING HILL"}</definedName>
    <definedName name="_yy17" localSheetId="0" hidden="1">{"Print",#N/A,FALSE,"P&amp;L_Consolidated"}</definedName>
    <definedName name="_yy18" localSheetId="0" hidden="1">{"Print",#N/A,FALSE,"P&amp;L_Consolidated"}</definedName>
    <definedName name="_yy19" localSheetId="0" hidden="1">{"SH Summary",#N/A,FALSE,"SPRING HILL";"budget",#N/A,FALSE,"SPRING HILL"}</definedName>
    <definedName name="_yy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20" localSheetId="0" hidden="1">{"Print",#N/A,FALSE,"P&amp;L_Consolidated"}</definedName>
    <definedName name="_yy3" localSheetId="0" hidden="1">{"Print",#N/A,FALSE,"P&amp;L_Consolidated"}</definedName>
    <definedName name="_yy4" localSheetId="0" hidden="1">{"mgmt forecast",#N/A,FALSE,"Mgmt Forecast";"dcf table",#N/A,FALSE,"Mgmt Forecast";"sensitivity",#N/A,FALSE,"Mgmt Forecast";"table inputs",#N/A,FALSE,"Mgmt Forecast";"calculations",#N/A,FALSE,"Mgmt Forecast"}</definedName>
    <definedName name="_yy5" localSheetId="0" hidden="1">{"SH Summary",#N/A,FALSE,"SPRING HILL";"budget",#N/A,FALSE,"SPRING HILL"}</definedName>
    <definedName name="_yy6" localSheetId="0" hidden="1">{"Print",#N/A,FALSE,"P&amp;L_Consolidated"}</definedName>
    <definedName name="_yy7" localSheetId="0" hidden="1">{"Print",#N/A,FALSE,"P&amp;L_Consolidated"}</definedName>
    <definedName name="_yy8" localSheetId="0" hidden="1">{"mgmt forecast",#N/A,FALSE,"Mgmt Forecast";"dcf table",#N/A,FALSE,"Mgmt Forecast";"sensitivity",#N/A,FALSE,"Mgmt Forecast";"table inputs",#N/A,FALSE,"Mgmt Forecast";"calculations",#N/A,FALSE,"Mgmt Forecast"}</definedName>
    <definedName name="_yy9" localSheetId="0" hidden="1">{"Print",#N/A,FALSE,"P&amp;L_Consolidated"}</definedName>
    <definedName name="_Zcomps2" localSheetId="0" hidden="1">{0,0,0,0,1,-4105,28.3464566929134,28.3464566929134,28.346456664,28.3464566929134,2,TRUE,TRUE,FALSE,FALSE,FALSE,#N/A,1,85,1,2,"","","","&amp;""Kennerly,Roman Bold""&amp;14L&amp;12EHMAN &amp;14 B&amp;12ROTHERS","","",FALSE}</definedName>
    <definedName name="\" localSheetId="0" hidden="1">{"'Sheet1'!$A$1:$H$36"}</definedName>
    <definedName name="a_1_1" localSheetId="0" hidden="1">{#N/A,#N/A,FALSE,"Sheet1"}</definedName>
    <definedName name="a_1_1_1" localSheetId="0" hidden="1">{#N/A,#N/A,FALSE,"Sheet1"}</definedName>
    <definedName name="a_1_1_2" localSheetId="0" hidden="1">{#N/A,#N/A,FALSE,"Sheet1"}</definedName>
    <definedName name="a_1_1_3" localSheetId="0" hidden="1">{#N/A,#N/A,FALSE,"Sheet1"}</definedName>
    <definedName name="a_1_2" localSheetId="0" hidden="1">{#N/A,#N/A,FALSE,"Sheet1"}</definedName>
    <definedName name="a_1_3" localSheetId="0" hidden="1">{#N/A,#N/A,FALSE,"Sheet1"}</definedName>
    <definedName name="a_12" localSheetId="0" hidden="1">{"'Leverage'!$B$2:$M$418"}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r06" localSheetId="0" hidden="1">{#N/A,#N/A,FALSE,"Sales  total 9712";#N/A,#N/A,FALSE,"Sales  total 9712";#N/A,#N/A,FALSE,"Sales  total 9712";#N/A,#N/A,FALSE,"Sales  total 9712"}</definedName>
    <definedName name="A.R08" localSheetId="0" hidden="1">{#N/A,#N/A,FALSE,"Sales  total 9712";#N/A,#N/A,FALSE,"Sales  total 9712";#N/A,#N/A,FALSE,"Sales  total 9712";#N/A,#N/A,FALSE,"Sales  total 9712"}</definedName>
    <definedName name="A.R1" localSheetId="0" hidden="1">{#N/A,#N/A,FALSE,"Sales  total 9712";#N/A,#N/A,FALSE,"Sales  total 9712";#N/A,#N/A,FALSE,"Sales  total 9712";#N/A,#N/A,FALSE,"Sales  total 9712"}</definedName>
    <definedName name="a.r10" localSheetId="0" hidden="1">{#N/A,#N/A,FALSE,"Sales  total 9712";#N/A,#N/A,FALSE,"Sales  total 9712";#N/A,#N/A,FALSE,"Sales  total 9712";#N/A,#N/A,FALSE,"Sales  total 9712"}</definedName>
    <definedName name="A.R11" localSheetId="0" hidden="1">{#N/A,#N/A,FALSE,"Sales  total 9712";#N/A,#N/A,FALSE,"Sales  total 9712";#N/A,#N/A,FALSE,"Sales  total 9712";#N/A,#N/A,FALSE,"Sales  total 9712"}</definedName>
    <definedName name="a1a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3" localSheetId="0" hidden="1">{#N/A,#N/A,FALSE,"제목"}</definedName>
    <definedName name="A2A" localSheetId="0" hidden="1">{#N/A,#N/A,FALSE,"Sheet1"}</definedName>
    <definedName name="A2Ae" localSheetId="0" hidden="1">{#N/A,#N/A,FALSE,"Sheet1"}</definedName>
    <definedName name="A2B" localSheetId="0" hidden="1">{#N/A,#N/A,FALSE,"Sheet1"}</definedName>
    <definedName name="A2PRJE" localSheetId="0" hidden="1">{#N/A,#N/A,FALSE,"Sheet1"}</definedName>
    <definedName name="aa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aa_1" localSheetId="0" hidden="1">{"'Sheet1'!$A$4:$M$6"}</definedName>
    <definedName name="aa_1_1_1" localSheetId="0" hidden="1">{"'Sheet1'!$A$4:$M$6"}</definedName>
    <definedName name="aa_1_1_2" localSheetId="0" hidden="1">{"'Sheet1'!$A$4:$M$6"}</definedName>
    <definedName name="aa_1_1_3" localSheetId="0" hidden="1">{"'Sheet1'!$A$4:$M$6"}</definedName>
    <definedName name="aa_1_2" localSheetId="0" hidden="1">{"'Sheet1'!$A$4:$M$6"}</definedName>
    <definedName name="aa_1_3" localSheetId="0" hidden="1">{"'Sheet1'!$A$4:$M$6"}</definedName>
    <definedName name="aa_1_4" localSheetId="0" hidden="1">{"'Sheet1'!$A$4:$M$6"}</definedName>
    <definedName name="aa_2" localSheetId="0" hidden="1">{"'Sheet1'!$A$4:$M$6"}</definedName>
    <definedName name="aa_3" localSheetId="0" hidden="1">{"'Sheet1'!$A$4:$M$6"}</definedName>
    <definedName name="aa_4" localSheetId="0" hidden="1">{"'Sheet1'!$A$4:$M$6"}</definedName>
    <definedName name="aa.bc" localSheetId="0" hidden="1">{#N/A,#N/A,FALSE,"FG2540"}</definedName>
    <definedName name="aaa" localSheetId="0" hidden="1">{"SCH1B",#N/A,FALSE,"Canada";"SCH2B",#N/A,FALSE,"Canada"}</definedName>
    <definedName name="aaa.bbb" localSheetId="0" hidden="1">{#VALUE!,#N/A,FALSE,0}</definedName>
    <definedName name="aaaa" localSheetId="0" hidden="1">{#N/A,#N/A,FALSE,"Aging Summary";#N/A,#N/A,FALSE,"Ratio Analysis";#N/A,#N/A,FALSE,"Test 120 Day Accts";#N/A,#N/A,FALSE,"Tickmarks"}</definedName>
    <definedName name="aaaa_1" localSheetId="0" hidden="1">{#N/A,#N/A,FALSE,"Aging Summary";#N/A,#N/A,FALSE,"Ratio Analysis";#N/A,#N/A,FALSE,"Test 120 Day Accts";#N/A,#N/A,FALSE,"Tickmarks"}</definedName>
    <definedName name="aaaa_1_1_1" localSheetId="0" hidden="1">{#N/A,#N/A,FALSE,"Aging Summary";#N/A,#N/A,FALSE,"Ratio Analysis";#N/A,#N/A,FALSE,"Test 120 Day Accts";#N/A,#N/A,FALSE,"Tickmarks"}</definedName>
    <definedName name="aaaa_1_1_2" localSheetId="0" hidden="1">{#N/A,#N/A,FALSE,"Aging Summary";#N/A,#N/A,FALSE,"Ratio Analysis";#N/A,#N/A,FALSE,"Test 120 Day Accts";#N/A,#N/A,FALSE,"Tickmarks"}</definedName>
    <definedName name="aaaa_1_1_3" localSheetId="0" hidden="1">{#N/A,#N/A,FALSE,"Aging Summary";#N/A,#N/A,FALSE,"Ratio Analysis";#N/A,#N/A,FALSE,"Test 120 Day Accts";#N/A,#N/A,FALSE,"Tickmarks"}</definedName>
    <definedName name="aaaa_1_2" localSheetId="0" hidden="1">{#N/A,#N/A,FALSE,"Aging Summary";#N/A,#N/A,FALSE,"Ratio Analysis";#N/A,#N/A,FALSE,"Test 120 Day Accts";#N/A,#N/A,FALSE,"Tickmarks"}</definedName>
    <definedName name="aaaa_1_3" localSheetId="0" hidden="1">{#N/A,#N/A,FALSE,"Aging Summary";#N/A,#N/A,FALSE,"Ratio Analysis";#N/A,#N/A,FALSE,"Test 120 Day Accts";#N/A,#N/A,FALSE,"Tickmarks"}</definedName>
    <definedName name="aaaa_1_4" localSheetId="0" hidden="1">{#N/A,#N/A,FALSE,"Aging Summary";#N/A,#N/A,FALSE,"Ratio Analysis";#N/A,#N/A,FALSE,"Test 120 Day Accts";#N/A,#N/A,FALSE,"Tickmarks"}</definedName>
    <definedName name="aaaa_2" localSheetId="0" hidden="1">{#N/A,#N/A,FALSE,"Aging Summary";#N/A,#N/A,FALSE,"Ratio Analysis";#N/A,#N/A,FALSE,"Test 120 Day Accts";#N/A,#N/A,FALSE,"Tickmarks"}</definedName>
    <definedName name="aaaa_3" localSheetId="0" hidden="1">{#N/A,#N/A,FALSE,"Aging Summary";#N/A,#N/A,FALSE,"Ratio Analysis";#N/A,#N/A,FALSE,"Test 120 Day Accts";#N/A,#N/A,FALSE,"Tickmarks"}</definedName>
    <definedName name="aaaa_4" localSheetId="0" hidden="1">{#N/A,#N/A,FALSE,"Aging Summary";#N/A,#N/A,FALSE,"Ratio Analysis";#N/A,#N/A,FALSE,"Test 120 Day Accts";#N/A,#N/A,FALSE,"Tickmarks"}</definedName>
    <definedName name="aaaaaa" localSheetId="0" hidden="1">{"'Sheet1'!$A$4:$M$6"}</definedName>
    <definedName name="aaaaaa_1" localSheetId="0" hidden="1">{"'Sheet1'!$A$4:$M$6"}</definedName>
    <definedName name="aaaaaa_1_1_1" localSheetId="0" hidden="1">{"'Sheet1'!$A$4:$M$6"}</definedName>
    <definedName name="aaaaaa_1_1_2" localSheetId="0" hidden="1">{"'Sheet1'!$A$4:$M$6"}</definedName>
    <definedName name="aaaaaa_1_1_3" localSheetId="0" hidden="1">{"'Sheet1'!$A$4:$M$6"}</definedName>
    <definedName name="aaaaaa_1_2" localSheetId="0" hidden="1">{"'Sheet1'!$A$4:$M$6"}</definedName>
    <definedName name="aaaaaa_1_3" localSheetId="0" hidden="1">{"'Sheet1'!$A$4:$M$6"}</definedName>
    <definedName name="aaaaaa_1_4" localSheetId="0" hidden="1">{"'Sheet1'!$A$4:$M$6"}</definedName>
    <definedName name="aaaaaa_2" localSheetId="0" hidden="1">{"'Sheet1'!$A$4:$M$6"}</definedName>
    <definedName name="aaaaaa_3" localSheetId="0" hidden="1">{"'Sheet1'!$A$4:$M$6"}</definedName>
    <definedName name="aaaaaa_4" localSheetId="0" hidden="1">{"'Sheet1'!$A$4:$M$6"}</definedName>
    <definedName name="aaaaaaa" localSheetId="0" hidden="1">{"Summary Schedule",#N/A,FALSE,"Sheet1";"Divisional Support",#N/A,FALSE,"Sheet2";"Corporate Support",#N/A,FALSE,"Sheet3"}</definedName>
    <definedName name="AAAAAAAAA" localSheetId="0" hidden="1">{"'Sheet1'!$A$1:$H$36"}</definedName>
    <definedName name="AAAAAAAAAA" localSheetId="0" hidden="1">{"'Sheet1'!$A$1:$H$36"}</definedName>
    <definedName name="AAAAAAAAAAA" localSheetId="0" hidden="1">{"'표지'!$B$5"}</definedName>
    <definedName name="aaaaaaaaaaaaaaaa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aaaaaaa" localSheetId="0" hidden="1">{#N/A,#N/A,FALSE,"Sheet1"}</definedName>
    <definedName name="aaaaaaaaaaaaaaaaaaaaaaaaaaaaaaaaaaaaaaaaaaaaaaaaaaaaaaaaaaaaaaaaaaaaaaaaaaaaaaaaaaaaaaaaaaaaaaaaaaaaaaaaaaaaaaaaaaaaaaaaaaaaaaaaaaa" localSheetId="0" hidden="1">{#N/A,#N/A,FALSE,"Sheet1"}</definedName>
    <definedName name="AAAB" localSheetId="0" hidden="1">{#N/A,#N/A,FALSE,"A";#N/A,#N/A,FALSE,"A"}</definedName>
    <definedName name="aab" localSheetId="0" hidden="1">{#N/A,#N/A,FALSE,"mgtsum.XLS";#N/A,#N/A,FALSE,"CAPONE";#N/A,#N/A,FALSE,"CAPTWO";#N/A,#N/A,FALSE,"CAPTHREE"}</definedName>
    <definedName name="aac" localSheetId="0" hidden="1">{#N/A,#N/A,FALSE,"mgtsum.XLS";#N/A,#N/A,FALSE,"CAPONE";#N/A,#N/A,FALSE,"CAPTWO";#N/A,#N/A,FALSE,"CAPTHREE"}</definedName>
    <definedName name="aad" localSheetId="0" hidden="1">{#N/A,#N/A,FALSE,"mgtsum.XLS";#N/A,#N/A,FALSE,"CAPONE";#N/A,#N/A,FALSE,"CAPTWO";#N/A,#N/A,FALSE,"CAPTHREE"}</definedName>
    <definedName name="aagb" localSheetId="0" hidden="1">{#N/A,#N/A,FALSE,"mgtsum.XLS";#N/A,#N/A,FALSE,"CAPONE";#N/A,#N/A,FALSE,"CAPTWO";#N/A,#N/A,FALSE,"CAPTHREE"}</definedName>
    <definedName name="aakdf" localSheetId="0" hidden="1">{#N/A,#N/A,FALSE,"mgtsum.XLS";#N/A,#N/A,FALSE,"CAPONE";#N/A,#N/A,FALSE,"CAPTWO";#N/A,#N/A,FALSE,"CAPTHREE"}</definedName>
    <definedName name="aakdi" localSheetId="0" hidden="1">{#N/A,#N/A,FALSE,"mgtsum.XLS";#N/A,#N/A,FALSE,"CAPONE";#N/A,#N/A,FALSE,"CAPTWO";#N/A,#N/A,FALSE,"CAPTHREE"}</definedName>
    <definedName name="AAS" localSheetId="0" hidden="1">{"SCH2C",#N/A,FALSE,"North America"}</definedName>
    <definedName name="aasasds" localSheetId="0" hidden="1">{"SCH1B",#N/A,FALSE,"Canada";"SCH2B",#N/A,FALSE,"Canada"}</definedName>
    <definedName name="aasdasd" localSheetId="0" hidden="1">{"'içindekiler'!$B$2:$C$67"}</definedName>
    <definedName name="ab" localSheetId="0" hidden="1">{"'Sheet1'!$A$4:$M$6"}</definedName>
    <definedName name="ab_1" localSheetId="0" hidden="1">{"'Sheet1'!$A$4:$M$6"}</definedName>
    <definedName name="ab_1_1_1" localSheetId="0" hidden="1">{"'Sheet1'!$A$4:$M$6"}</definedName>
    <definedName name="ab_1_1_2" localSheetId="0" hidden="1">{"'Sheet1'!$A$4:$M$6"}</definedName>
    <definedName name="ab_1_1_3" localSheetId="0" hidden="1">{"'Sheet1'!$A$4:$M$6"}</definedName>
    <definedName name="ab_1_2" localSheetId="0" hidden="1">{"'Sheet1'!$A$4:$M$6"}</definedName>
    <definedName name="ab_1_3" localSheetId="0" hidden="1">{"'Sheet1'!$A$4:$M$6"}</definedName>
    <definedName name="ab_1_4" localSheetId="0" hidden="1">{"'Sheet1'!$A$4:$M$6"}</definedName>
    <definedName name="ab_2" localSheetId="0" hidden="1">{"'Sheet1'!$A$4:$M$6"}</definedName>
    <definedName name="ab_3" localSheetId="0" hidden="1">{"'Sheet1'!$A$4:$M$6"}</definedName>
    <definedName name="abb" localSheetId="0" hidden="1">{#N/A,#N/A,FALSE,"TAX COMPUTATION";#N/A,#N/A,FALSE,"TAX SCHEDULE";#N/A,#N/A,FALSE,"ADDITIONS";#N/A,#N/A,FALSE,"W &amp; T"}</definedName>
    <definedName name="abc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d" localSheetId="0" hidden="1">{#N/A,#N/A,FALSE,"Aging Summary";#N/A,#N/A,FALSE,"Ratio Analysis";#N/A,#N/A,FALSE,"Test 120 Day Accts";#N/A,#N/A,FALSE,"Tickmarks"}</definedName>
    <definedName name="abcd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0" hidden="1">{"'Sheet1'!$A$4:$M$6"}</definedName>
    <definedName name="abcdef_1" localSheetId="0" hidden="1">{"'Sheet1'!$A$4:$M$6"}</definedName>
    <definedName name="abcdef_1_1_1" localSheetId="0" hidden="1">{"'Sheet1'!$A$4:$M$6"}</definedName>
    <definedName name="abcdef_1_1_2" localSheetId="0" hidden="1">{"'Sheet1'!$A$4:$M$6"}</definedName>
    <definedName name="abcdef_1_1_3" localSheetId="0" hidden="1">{"'Sheet1'!$A$4:$M$6"}</definedName>
    <definedName name="abcdef_1_2" localSheetId="0" hidden="1">{"'Sheet1'!$A$4:$M$6"}</definedName>
    <definedName name="abcdef_1_3" localSheetId="0" hidden="1">{"'Sheet1'!$A$4:$M$6"}</definedName>
    <definedName name="abcdef_1_4" localSheetId="0" hidden="1">{"'Sheet1'!$A$4:$M$6"}</definedName>
    <definedName name="abcdef_2" localSheetId="0" hidden="1">{"'Sheet1'!$A$4:$M$6"}</definedName>
    <definedName name="abcdef_3" localSheetId="0" hidden="1">{"'Sheet1'!$A$4:$M$6"}</definedName>
    <definedName name="abcdef_4" localSheetId="0" hidden="1">{"'Sheet1'!$A$4:$M$6"}</definedName>
    <definedName name="abcdefg" localSheetId="0" hidden="1">{#N/A,#N/A,FALSE,"mgtsum.XLS";#N/A,#N/A,FALSE,"CAPONE";#N/A,#N/A,FALSE,"CAPTWO";#N/A,#N/A,FALSE,"CAPTHREE"}</definedName>
    <definedName name="abcxyz" localSheetId="0" hidden="1">{#N/A,#N/A,FALSE,"mgtsum.XLS";#N/A,#N/A,FALSE,"CAPONE";#N/A,#N/A,FALSE,"CAPTWO";#N/A,#N/A,FALSE,"CAPTHREE"}</definedName>
    <definedName name="AC" localSheetId="0" hidden="1">{0}</definedName>
    <definedName name="acc" localSheetId="0" hidden="1">{#N/A,#N/A,FALSE,"TAX COMPUTATION";#N/A,#N/A,FALSE,"TAX SCHEDULE";#N/A,#N/A,FALSE,"ADDITIONS";#N/A,#N/A,FALSE,"W &amp; T"}</definedName>
    <definedName name="acqqw" localSheetId="0" hidden="1">{"'Sheet1'!$A$4:$M$6"}</definedName>
    <definedName name="acsc" localSheetId="0" hidden="1">{"'Feb 99'!$A$1:$G$30"}</definedName>
    <definedName name="ACSWD" localSheetId="0" hidden="1">{"'Feb 99'!$A$1:$G$30"}</definedName>
    <definedName name="Activo" localSheetId="0" hidden="1">{#N/A,#N/A,FALSE,"Aging Summary";#N/A,#N/A,FALSE,"Ratio Analysis";#N/A,#N/A,FALSE,"Test 120 Day Accts";#N/A,#N/A,FALSE,"Tickmarks"}</definedName>
    <definedName name="AD" localSheetId="0" hidden="1">{0}</definedName>
    <definedName name="ADA" localSheetId="0" hidden="1">{"'Feb 99'!$A$1:$G$30"}</definedName>
    <definedName name="adad" localSheetId="0" hidden="1">{"'Feb 99'!$A$1:$G$30"}</definedName>
    <definedName name="adaf" localSheetId="0" hidden="1">{#N/A,#N/A,FALSE,"资产负债表";#N/A,#N/A,FALSE,"资产负债表"}</definedName>
    <definedName name="adc" localSheetId="0" hidden="1">{"'Feb 99'!$A$1:$G$30"}</definedName>
    <definedName name="ADD" localSheetId="0" hidden="1">{"SCH1B",#N/A,FALSE,"Canada";"SCH2B",#N/A,FALSE,"Canada"}</definedName>
    <definedName name="addsa" localSheetId="0" hidden="1">{"det (May)",#N/A,FALSE,"June";"sum (MAY YTD)",#N/A,FALSE,"June YTD"}</definedName>
    <definedName name="adf" localSheetId="0" hidden="1">{#N/A,#N/A,FALSE,"Qrt Fcst";#N/A,#N/A,FALSE,"Qrt Fcst vs Plan &amp; PY";#N/A,#N/A,FALSE,"FY Fcst vs Plan &amp; PY";#N/A,#N/A,FALSE,"EVA CAP";#N/A,#N/A,FALSE,"EVA NOPAT"}</definedName>
    <definedName name="adf_1" localSheetId="0" hidden="1">{#N/A,#N/A,FALSE,"Qrt Fcst";#N/A,#N/A,FALSE,"Qrt Fcst vs Plan &amp; PY";#N/A,#N/A,FALSE,"FY Fcst vs Plan &amp; PY";#N/A,#N/A,FALSE,"EVA CAP";#N/A,#N/A,FALSE,"EVA NOPAT"}</definedName>
    <definedName name="adfadfad" localSheetId="0" hidden="1">{"'Sheet1'!$A$1:$H$36"}</definedName>
    <definedName name="adfasdf" localSheetId="0" hidden="1">{#N/A,#N/A,FALSE,"资产负债表";#N/A,#N/A,FALSE,"资产负债表"}</definedName>
    <definedName name="adfasdfas" localSheetId="0" hidden="1">{#N/A,#N/A,FALSE,"资产负债表";#N/A,#N/A,FALSE,"资产负债表"}</definedName>
    <definedName name="adfg" localSheetId="0" hidden="1">{#N/A,#N/A,TRUE,"Monthly BCG";#N/A,#N/A,TRUE,"Monthly w|o Wireless";#N/A,#N/A,TRUE,"Monthly Wireless"}</definedName>
    <definedName name="adfg_1" localSheetId="0" hidden="1">{#N/A,#N/A,TRUE,"Monthly BCG";#N/A,#N/A,TRUE,"Monthly w|o Wireless";#N/A,#N/A,TRUE,"Monthly Wireless"}</definedName>
    <definedName name="ads" localSheetId="0" hidden="1">{"'777'!$A$1:$H$41"}</definedName>
    <definedName name="ADSS" localSheetId="0" hidden="1">{#N/A,#N/A,FALSE,"资产负债表";#N/A,#N/A,FALSE,"资产负债表"}</definedName>
    <definedName name="AE" localSheetId="0" hidden="1">{#N/A,#N/A,FALSE,"Aging Summary";#N/A,#N/A,FALSE,"Ratio Analysis";#N/A,#N/A,FALSE,"Test 120 Day Accts";#N/A,#N/A,FALSE,"Tickmarks"}</definedName>
    <definedName name="AE_1" localSheetId="0" hidden="1">{#N/A,#N/A,FALSE,"Aging Summary";#N/A,#N/A,FALSE,"Ratio Analysis";#N/A,#N/A,FALSE,"Test 120 Day Accts";#N/A,#N/A,FALSE,"Tickmarks"}</definedName>
    <definedName name="AE_1_1_1" localSheetId="0" hidden="1">{#N/A,#N/A,FALSE,"Aging Summary";#N/A,#N/A,FALSE,"Ratio Analysis";#N/A,#N/A,FALSE,"Test 120 Day Accts";#N/A,#N/A,FALSE,"Tickmarks"}</definedName>
    <definedName name="AE_1_1_2" localSheetId="0" hidden="1">{#N/A,#N/A,FALSE,"Aging Summary";#N/A,#N/A,FALSE,"Ratio Analysis";#N/A,#N/A,FALSE,"Test 120 Day Accts";#N/A,#N/A,FALSE,"Tickmarks"}</definedName>
    <definedName name="AE_1_1_3" localSheetId="0" hidden="1">{#N/A,#N/A,FALSE,"Aging Summary";#N/A,#N/A,FALSE,"Ratio Analysis";#N/A,#N/A,FALSE,"Test 120 Day Accts";#N/A,#N/A,FALSE,"Tickmarks"}</definedName>
    <definedName name="AE_1_2" localSheetId="0" hidden="1">{#N/A,#N/A,FALSE,"Aging Summary";#N/A,#N/A,FALSE,"Ratio Analysis";#N/A,#N/A,FALSE,"Test 120 Day Accts";#N/A,#N/A,FALSE,"Tickmarks"}</definedName>
    <definedName name="AE_1_3" localSheetId="0" hidden="1">{#N/A,#N/A,FALSE,"Aging Summary";#N/A,#N/A,FALSE,"Ratio Analysis";#N/A,#N/A,FALSE,"Test 120 Day Accts";#N/A,#N/A,FALSE,"Tickmarks"}</definedName>
    <definedName name="AE_1_4" localSheetId="0" hidden="1">{#N/A,#N/A,FALSE,"Aging Summary";#N/A,#N/A,FALSE,"Ratio Analysis";#N/A,#N/A,FALSE,"Test 120 Day Accts";#N/A,#N/A,FALSE,"Tickmarks"}</definedName>
    <definedName name="AE_2" localSheetId="0" hidden="1">{#N/A,#N/A,FALSE,"Aging Summary";#N/A,#N/A,FALSE,"Ratio Analysis";#N/A,#N/A,FALSE,"Test 120 Day Accts";#N/A,#N/A,FALSE,"Tickmarks"}</definedName>
    <definedName name="AE_3" localSheetId="0" hidden="1">{#N/A,#N/A,FALSE,"Aging Summary";#N/A,#N/A,FALSE,"Ratio Analysis";#N/A,#N/A,FALSE,"Test 120 Day Accts";#N/A,#N/A,FALSE,"Tickmarks"}</definedName>
    <definedName name="AE_4" localSheetId="0" hidden="1">{#N/A,#N/A,FALSE,"Aging Summary";#N/A,#N/A,FALSE,"Ratio Analysis";#N/A,#N/A,FALSE,"Test 120 Day Accts";#N/A,#N/A,FALSE,"Tickmarks"}</definedName>
    <definedName name="aeae" localSheetId="0" hidden="1">{#N/A,#N/A,FALSE,"Trading-Mult ";#N/A,#N/A,FALSE,"Trading-Cap";#N/A,#N/A,FALSE,"Trading-Inc";#N/A,#N/A,FALSE,"Cash Flow";#N/A,#N/A,FALSE,"M&amp;A info"}</definedName>
    <definedName name="aeae_1" localSheetId="0" hidden="1">{#N/A,#N/A,FALSE,"Trading-Mult ";#N/A,#N/A,FALSE,"Trading-Cap";#N/A,#N/A,FALSE,"Trading-Inc";#N/A,#N/A,FALSE,"Cash Flow";#N/A,#N/A,FALSE,"M&amp;A info"}</definedName>
    <definedName name="aeae_1_1_1" localSheetId="0" hidden="1">{#N/A,#N/A,FALSE,"Trading-Mult ";#N/A,#N/A,FALSE,"Trading-Cap";#N/A,#N/A,FALSE,"Trading-Inc";#N/A,#N/A,FALSE,"Cash Flow";#N/A,#N/A,FALSE,"M&amp;A info"}</definedName>
    <definedName name="aeae_1_1_2" localSheetId="0" hidden="1">{#N/A,#N/A,FALSE,"Trading-Mult ";#N/A,#N/A,FALSE,"Trading-Cap";#N/A,#N/A,FALSE,"Trading-Inc";#N/A,#N/A,FALSE,"Cash Flow";#N/A,#N/A,FALSE,"M&amp;A info"}</definedName>
    <definedName name="aeae_1_1_3" localSheetId="0" hidden="1">{#N/A,#N/A,FALSE,"Trading-Mult ";#N/A,#N/A,FALSE,"Trading-Cap";#N/A,#N/A,FALSE,"Trading-Inc";#N/A,#N/A,FALSE,"Cash Flow";#N/A,#N/A,FALSE,"M&amp;A info"}</definedName>
    <definedName name="aeae_1_2" localSheetId="0" hidden="1">{#N/A,#N/A,FALSE,"Trading-Mult ";#N/A,#N/A,FALSE,"Trading-Cap";#N/A,#N/A,FALSE,"Trading-Inc";#N/A,#N/A,FALSE,"Cash Flow";#N/A,#N/A,FALSE,"M&amp;A info"}</definedName>
    <definedName name="aeae_1_3" localSheetId="0" hidden="1">{#N/A,#N/A,FALSE,"Trading-Mult ";#N/A,#N/A,FALSE,"Trading-Cap";#N/A,#N/A,FALSE,"Trading-Inc";#N/A,#N/A,FALSE,"Cash Flow";#N/A,#N/A,FALSE,"M&amp;A info"}</definedName>
    <definedName name="aeae_1_4" localSheetId="0" hidden="1">{#N/A,#N/A,FALSE,"Trading-Mult ";#N/A,#N/A,FALSE,"Trading-Cap";#N/A,#N/A,FALSE,"Trading-Inc";#N/A,#N/A,FALSE,"Cash Flow";#N/A,#N/A,FALSE,"M&amp;A info"}</definedName>
    <definedName name="aeae_2" localSheetId="0" hidden="1">{#N/A,#N/A,FALSE,"Trading-Mult ";#N/A,#N/A,FALSE,"Trading-Cap";#N/A,#N/A,FALSE,"Trading-Inc";#N/A,#N/A,FALSE,"Cash Flow";#N/A,#N/A,FALSE,"M&amp;A info"}</definedName>
    <definedName name="aeae_3" localSheetId="0" hidden="1">{#N/A,#N/A,FALSE,"Trading-Mult ";#N/A,#N/A,FALSE,"Trading-Cap";#N/A,#N/A,FALSE,"Trading-Inc";#N/A,#N/A,FALSE,"Cash Flow";#N/A,#N/A,FALSE,"M&amp;A info"}</definedName>
    <definedName name="aeae_4" localSheetId="0" hidden="1">{#N/A,#N/A,FALSE,"Trading-Mult ";#N/A,#N/A,FALSE,"Trading-Cap";#N/A,#N/A,FALSE,"Trading-Inc";#N/A,#N/A,FALSE,"Cash Flow";#N/A,#N/A,FALSE,"M&amp;A info"}</definedName>
    <definedName name="aedw" localSheetId="0" hidden="1">{"'Feb 99'!$A$1:$G$30"}</definedName>
    <definedName name="AEFGEGF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r" localSheetId="0" hidden="1">{#N/A,#N/A,FALSE,"Bericht 2";#N/A,#N/A,FALSE,"Bericht 3";#N/A,#N/A,FALSE,"Bericht 1"}</definedName>
    <definedName name="aerw" localSheetId="0" hidden="1">{#N/A,#N/A,FALSE,"OI";#N/A,#N/A,FALSE,"EiD"}</definedName>
    <definedName name="AEV" localSheetId="0" hidden="1">{"'Sheet1'!$A$4:$M$6"}</definedName>
    <definedName name="aewe" localSheetId="0" hidden="1">{#N/A,#N/A,FALSE,"OI";#N/A,#N/A,FALSE,"EiD"}</definedName>
    <definedName name="AF" localSheetId="0" hidden="1">{0}</definedName>
    <definedName name="afd" localSheetId="0" hidden="1">{#N/A,#N/A,FALSE,"OI";#N/A,#N/A,FALSE,"EiD"}</definedName>
    <definedName name="afdf" localSheetId="0" hidden="1">{#N/A,#N/A,FALSE,"OI";#N/A,#N/A,FALSE,"EiD"}</definedName>
    <definedName name="afg" localSheetId="0" hidden="1">{"RES-2001",#N/A,FALSE,"BL2000";"A1-2001",#N/A,FALSE,"BL2000";"A2-2001",#N/A,FALSE,"BL2000"}</definedName>
    <definedName name="afgag" localSheetId="0" hidden="1">{"subs",#N/A,FALSE,"database ";"proportional",#N/A,FALSE,"database "}</definedName>
    <definedName name="afhai" localSheetId="0" hidden="1">{#N/A,#N/A,FALSE,"资产负债表";#N/A,#N/A,FALSE,"资产负债表"}</definedName>
    <definedName name="AFR" localSheetId="0" hidden="1">{"'Sheet1'!$A$4:$M$6"}</definedName>
    <definedName name="afsfa" localSheetId="0" hidden="1">{#N/A,#N/A,FALSE,"Aging Summary";#N/A,#N/A,FALSE,"Ratio Analysis";#N/A,#N/A,FALSE,"Test 120 Day Accts";#N/A,#N/A,FALSE,"Tickmarks"}</definedName>
    <definedName name="afsfa_1" localSheetId="0" hidden="1">{#N/A,#N/A,FALSE,"Aging Summary";#N/A,#N/A,FALSE,"Ratio Analysis";#N/A,#N/A,FALSE,"Test 120 Day Accts";#N/A,#N/A,FALSE,"Tickmarks"}</definedName>
    <definedName name="AFWF" localSheetId="0" hidden="1">{"'Feb 99'!$A$1:$G$30"}</definedName>
    <definedName name="AFWWREF" localSheetId="0" hidden="1">{"'Feb 99'!$A$1:$G$30"}</definedName>
    <definedName name="AG" localSheetId="0" hidden="1">{0}</definedName>
    <definedName name="agag" localSheetId="0" hidden="1">{"External_Annual_Income",#N/A,FALSE,"External";"External_Quarterly_Income",#N/A,FALSE,"External"}</definedName>
    <definedName name="AGEDDATABASE" localSheetId="0" hidden="1">{#N/A,#N/A,FALSE,"970301";#N/A,#N/A,FALSE,"970302";#N/A,#N/A,FALSE,"970303";#N/A,#N/A,FALSE,"970304";#N/A,#N/A,FALSE,"COM1";#N/A,#N/A,FALSE,"COM2"}</definedName>
    <definedName name="ah" localSheetId="0" hidden="1">{#N/A,#N/A,FALSE,"TAX COMPUTATION";#N/A,#N/A,FALSE,"TAX SCHEDULE";#N/A,#N/A,FALSE,"ADDITIONS";#N/A,#N/A,FALSE,"W &amp; T"}</definedName>
    <definedName name="ah_1" localSheetId="0" hidden="1">{"DCF","UPSIDE CASE",FALSE,"Sheet1";"DCF","BASE CASE",FALSE,"Sheet1";"DCF","DOWNSIDE CASE",FALSE,"Sheet1"}</definedName>
    <definedName name="ahm" localSheetId="0" hidden="1">{"'Feb 99'!$A$1:$G$30"}</definedName>
    <definedName name="aidhaif" localSheetId="0" hidden="1">{#N/A,#N/A,FALSE,"资产负债表";#N/A,#N/A,FALSE,"资产负债表"}</definedName>
    <definedName name="AIEPW" localSheetId="0" hidden="1">{"'Feb 99'!$A$1:$G$30"}</definedName>
    <definedName name="AJHFkjDGHF" localSheetId="0" hidden="1">{"Annual_Income",#N/A,FALSE,"Report Page";"Balance_Cash_Flow",#N/A,FALSE,"Report Page";"Quarterly_Income",#N/A,FALSE,"Report Page"}</definedName>
    <definedName name="akak" localSheetId="0" hidden="1">{#N/A,#N/A,FALSE,"Assessment";#N/A,#N/A,FALSE,"Staffing";#N/A,#N/A,FALSE,"Hires";#N/A,#N/A,FALSE,"Assumptions"}</definedName>
    <definedName name="aku" localSheetId="0" hidden="1">{#N/A,#N/A,FALSE,"Aging Summary";#N/A,#N/A,FALSE,"Ratio Analysis";#N/A,#N/A,FALSE,"Test 120 Day Accts";#N/A,#N/A,FALSE,"Tickmarks"}</definedName>
    <definedName name="aku_1" localSheetId="0" hidden="1">{#N/A,#N/A,FALSE,"Aging Summary";#N/A,#N/A,FALSE,"Ratio Analysis";#N/A,#N/A,FALSE,"Test 120 Day Accts";#N/A,#N/A,FALSE,"Tickmarks"}</definedName>
    <definedName name="aku_1_1_1" localSheetId="0" hidden="1">{#N/A,#N/A,FALSE,"Aging Summary";#N/A,#N/A,FALSE,"Ratio Analysis";#N/A,#N/A,FALSE,"Test 120 Day Accts";#N/A,#N/A,FALSE,"Tickmarks"}</definedName>
    <definedName name="aku_1_1_2" localSheetId="0" hidden="1">{#N/A,#N/A,FALSE,"Aging Summary";#N/A,#N/A,FALSE,"Ratio Analysis";#N/A,#N/A,FALSE,"Test 120 Day Accts";#N/A,#N/A,FALSE,"Tickmarks"}</definedName>
    <definedName name="aku_1_1_3" localSheetId="0" hidden="1">{#N/A,#N/A,FALSE,"Aging Summary";#N/A,#N/A,FALSE,"Ratio Analysis";#N/A,#N/A,FALSE,"Test 120 Day Accts";#N/A,#N/A,FALSE,"Tickmarks"}</definedName>
    <definedName name="aku_1_2" localSheetId="0" hidden="1">{#N/A,#N/A,FALSE,"Aging Summary";#N/A,#N/A,FALSE,"Ratio Analysis";#N/A,#N/A,FALSE,"Test 120 Day Accts";#N/A,#N/A,FALSE,"Tickmarks"}</definedName>
    <definedName name="aku_1_3" localSheetId="0" hidden="1">{#N/A,#N/A,FALSE,"Aging Summary";#N/A,#N/A,FALSE,"Ratio Analysis";#N/A,#N/A,FALSE,"Test 120 Day Accts";#N/A,#N/A,FALSE,"Tickmarks"}</definedName>
    <definedName name="aku_1_4" localSheetId="0" hidden="1">{#N/A,#N/A,FALSE,"Aging Summary";#N/A,#N/A,FALSE,"Ratio Analysis";#N/A,#N/A,FALSE,"Test 120 Day Accts";#N/A,#N/A,FALSE,"Tickmarks"}</definedName>
    <definedName name="aku_2" localSheetId="0" hidden="1">{#N/A,#N/A,FALSE,"Aging Summary";#N/A,#N/A,FALSE,"Ratio Analysis";#N/A,#N/A,FALSE,"Test 120 Day Accts";#N/A,#N/A,FALSE,"Tickmarks"}</definedName>
    <definedName name="aku_3" localSheetId="0" hidden="1">{#N/A,#N/A,FALSE,"Aging Summary";#N/A,#N/A,FALSE,"Ratio Analysis";#N/A,#N/A,FALSE,"Test 120 Day Accts";#N/A,#N/A,FALSE,"Tickmarks"}</definedName>
    <definedName name="aku_4" localSheetId="0" hidden="1">{#N/A,#N/A,FALSE,"Aging Summary";#N/A,#N/A,FALSE,"Ratio Analysis";#N/A,#N/A,FALSE,"Test 120 Day Accts";#N/A,#N/A,FALSE,"Tickmarks"}</definedName>
    <definedName name="ALI" localSheetId="0" hidden="1">{"'Feb 99'!$A$1:$G$30"}</definedName>
    <definedName name="ALI_1" localSheetId="0" hidden="1">{"'Feb 99'!$A$1:$G$30"}</definedName>
    <definedName name="ALIe" localSheetId="0" hidden="1">{"'Feb 99'!$A$1:$G$30"}</definedName>
    <definedName name="alksnurw" localSheetId="0" hidden="1">{#N/A,#N/A,FALSE,"OI";#N/A,#N/A,FALSE,"EiD"}</definedName>
    <definedName name="All" localSheetId="0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MT" localSheetId="0" hidden="1">{"'Sheet1'!$A$1:$H$36"}</definedName>
    <definedName name="anabel" localSheetId="0" hidden="1">{#N/A,#N/A,FALSE,"Eastern";#N/A,#N/A,FALSE,"Western"}</definedName>
    <definedName name="anabel2" localSheetId="0" hidden="1">{#N/A,#N/A,FALSE,"Eastern";#N/A,#N/A,FALSE,"Western"}</definedName>
    <definedName name="anakf" localSheetId="0" hidden="1">{#N/A,#N/A,FALSE,"资产负债表";#N/A,#N/A,FALSE,"资产负债表"}</definedName>
    <definedName name="ANALSIS._.9511" localSheetId="0" hidden="1">{#N/A,#N/A,FALSE,"ABB HOLDING LTD"}</definedName>
    <definedName name="analsisi" localSheetId="0" hidden="1">{#N/A,#N/A,FALSE,"Aging Summary";#N/A,#N/A,FALSE,"Ratio Analysis";#N/A,#N/A,FALSE,"Test 120 Day Accts";#N/A,#N/A,FALSE,"Tickmarks"}</definedName>
    <definedName name="analysis" localSheetId="0" hidden="1">{#N/A,#N/A,FALSE,"Aging Summary";#N/A,#N/A,FALSE,"Ratio Analysis";#N/A,#N/A,FALSE,"Test 120 Day Accts";#N/A,#N/A,FALSE,"Tickmarks"}</definedName>
    <definedName name="Anisa" localSheetId="0" hidden="1">{#N/A,#N/A,FALSE,"Aging Summary";#N/A,#N/A,FALSE,"Ratio Analysis";#N/A,#N/A,FALSE,"Test 120 Day Accts";#N/A,#N/A,FALSE,"Tickmarks"}</definedName>
    <definedName name="ANNA" localSheetId="0" hidden="1">{"det (May)",#N/A,FALSE,"June";"sum (MAY YTD)",#N/A,FALSE,"June YTD"}</definedName>
    <definedName name="apa" localSheetId="0" hidden="1">{"SCH1C",#N/A,FALSE,"North America"}</definedName>
    <definedName name="apak" localSheetId="0" hidden="1">{"SCH1A",#N/A,FALSE,"US";"SCH2A",#N/A,FALSE,"US"}</definedName>
    <definedName name="ap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pendix4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_2" localSheetId="0" hidden="1">{"'Sheet1'!$A$1:$H$36"}</definedName>
    <definedName name="Apple" localSheetId="0" hidden="1">{#N/A,#N/A,FALSE,"Table of Contents";#N/A,#N/A,FALSE,"Overview";#N/A,#N/A,FALSE,"Data"}</definedName>
    <definedName name="aq" localSheetId="0" hidden="1">{"'Sheet1'!$A$1:$H$36"}</definedName>
    <definedName name="AQE" localSheetId="0" hidden="1">{"'표지'!$B$5"}</definedName>
    <definedName name="aqqqq" localSheetId="0" hidden="1">{"'Sheet1'!$A$1:$H$36"}</definedName>
    <definedName name="aqz" localSheetId="0" hidden="1">{#N/A,#N/A,FALSE,"Eastern";#N/A,#N/A,FALSE,"Western"}</definedName>
    <definedName name="ar" localSheetId="0" hidden="1">{#N/A,#N/A,FALSE,"Aging Summary";#N/A,#N/A,FALSE,"Ratio Analysis";#N/A,#N/A,FALSE,"Test 120 Day Accts";#N/A,#N/A,FALSE,"Tickmarks"}</definedName>
    <definedName name="ar_1_1" localSheetId="0" hidden="1">{#N/A,#N/A,FALSE,"Aging Summary";#N/A,#N/A,FALSE,"Ratio Analysis";#N/A,#N/A,FALSE,"Test 120 Day Accts";#N/A,#N/A,FALSE,"Tickmarks"}</definedName>
    <definedName name="ar_1_2" localSheetId="0" hidden="1">{#N/A,#N/A,FALSE,"Aging Summary";#N/A,#N/A,FALSE,"Ratio Analysis";#N/A,#N/A,FALSE,"Test 120 Day Accts";#N/A,#N/A,FALSE,"Tickmarks"}</definedName>
    <definedName name="ar_1_3" localSheetId="0" hidden="1">{#N/A,#N/A,FALSE,"Aging Summary";#N/A,#N/A,FALSE,"Ratio Analysis";#N/A,#N/A,FALSE,"Test 120 Day Accts";#N/A,#N/A,FALSE,"Tickmarks"}</definedName>
    <definedName name="ar_3" localSheetId="0" hidden="1">{#N/A,#N/A,FALSE,"Aging Summary";#N/A,#N/A,FALSE,"Ratio Analysis";#N/A,#N/A,FALSE,"Test 120 Day Accts";#N/A,#N/A,FALSE,"Tickmarks"}</definedName>
    <definedName name="ar_3_1" localSheetId="0" hidden="1">{#N/A,#N/A,FALSE,"Aging Summary";#N/A,#N/A,FALSE,"Ratio Analysis";#N/A,#N/A,FALSE,"Test 120 Day Accts";#N/A,#N/A,FALSE,"Tickmarks"}</definedName>
    <definedName name="ar_3_2" localSheetId="0" hidden="1">{#N/A,#N/A,FALSE,"Aging Summary";#N/A,#N/A,FALSE,"Ratio Analysis";#N/A,#N/A,FALSE,"Test 120 Day Accts";#N/A,#N/A,FALSE,"Tickmarks"}</definedName>
    <definedName name="ar_3_3" localSheetId="0" hidden="1">{#N/A,#N/A,FALSE,"Aging Summary";#N/A,#N/A,FALSE,"Ratio Analysis";#N/A,#N/A,FALSE,"Test 120 Day Accts";#N/A,#N/A,FALSE,"Tickmarks"}</definedName>
    <definedName name="ar_4" localSheetId="0" hidden="1">{#N/A,#N/A,FALSE,"Aging Summary";#N/A,#N/A,FALSE,"Ratio Analysis";#N/A,#N/A,FALSE,"Test 120 Day Accts";#N/A,#N/A,FALSE,"Tickmarks"}</definedName>
    <definedName name="ar_5" localSheetId="0" hidden="1">{#N/A,#N/A,FALSE,"Aging Summary";#N/A,#N/A,FALSE,"Ratio Analysis";#N/A,#N/A,FALSE,"Test 120 Day Accts";#N/A,#N/A,FALSE,"Tickmarks"}</definedName>
    <definedName name="araw98" localSheetId="0" hidden="1">{#N/A,#N/A,FALSE,"FG2540"}</definedName>
    <definedName name="araw98e" localSheetId="0" hidden="1">{#N/A,#N/A,FALSE,"FG2540"}</definedName>
    <definedName name="are" localSheetId="0" hidden="1">{#N/A,#N/A,FALSE,"Sheet1"}</definedName>
    <definedName name="are_1" localSheetId="0" hidden="1">{#N/A,#N/A,FALSE,"Sheet1"}</definedName>
    <definedName name="are_1_1_1" localSheetId="0" hidden="1">{#N/A,#N/A,FALSE,"Sheet1"}</definedName>
    <definedName name="are_1_1_2" localSheetId="0" hidden="1">{#N/A,#N/A,FALSE,"Sheet1"}</definedName>
    <definedName name="are_1_1_3" localSheetId="0" hidden="1">{#N/A,#N/A,FALSE,"Sheet1"}</definedName>
    <definedName name="are_1_2" localSheetId="0" hidden="1">{#N/A,#N/A,FALSE,"Sheet1"}</definedName>
    <definedName name="are_1_3" localSheetId="0" hidden="1">{#N/A,#N/A,FALSE,"Sheet1"}</definedName>
    <definedName name="are_1_4" localSheetId="0" hidden="1">{#N/A,#N/A,FALSE,"Sheet1"}</definedName>
    <definedName name="are_2" localSheetId="0" hidden="1">{#N/A,#N/A,FALSE,"Sheet1"}</definedName>
    <definedName name="are_3" localSheetId="0" hidden="1">{#N/A,#N/A,FALSE,"Sheet1"}</definedName>
    <definedName name="are_4" localSheetId="0" hidden="1">{#N/A,#N/A,FALSE,"Sheet1"}</definedName>
    <definedName name="arif" localSheetId="0" hidden="1">{"'Sheet1'!$A$4:$M$6"}</definedName>
    <definedName name="arif_1" localSheetId="0" hidden="1">{"'Sheet1'!$A$4:$M$6"}</definedName>
    <definedName name="arif_1_1_1" localSheetId="0" hidden="1">{"'Sheet1'!$A$4:$M$6"}</definedName>
    <definedName name="arif_1_1_2" localSheetId="0" hidden="1">{"'Sheet1'!$A$4:$M$6"}</definedName>
    <definedName name="arif_1_1_3" localSheetId="0" hidden="1">{"'Sheet1'!$A$4:$M$6"}</definedName>
    <definedName name="arif_1_2" localSheetId="0" hidden="1">{"'Sheet1'!$A$4:$M$6"}</definedName>
    <definedName name="arif_1_3" localSheetId="0" hidden="1">{"'Sheet1'!$A$4:$M$6"}</definedName>
    <definedName name="arif_1_4" localSheetId="0" hidden="1">{"'Sheet1'!$A$4:$M$6"}</definedName>
    <definedName name="arif_2" localSheetId="0" hidden="1">{"'Sheet1'!$A$4:$M$6"}</definedName>
    <definedName name="arif_3" localSheetId="0" hidden="1">{"'Sheet1'!$A$4:$M$6"}</definedName>
    <definedName name="arif_4" localSheetId="0" hidden="1">{"'Sheet1'!$A$4:$M$6"}</definedName>
    <definedName name="arkadi" localSheetId="0" hidden="1">{#N/A,#N/A,FALSE,"mgtsum.XLS";#N/A,#N/A,FALSE,"CAPONE";#N/A,#N/A,FALSE,"CAPTWO";#N/A,#N/A,FALSE,"CAPTHREE"}</definedName>
    <definedName name="ARPU" localSheetId="0" hidden="1">{"FCB_ALL",#N/A,FALSE,"FCB"}</definedName>
    <definedName name="ARPU_1" localSheetId="0" hidden="1">{"FCB_ALL",#N/A,FALSE,"FCB"}</definedName>
    <definedName name="ARPU_1_1_1" localSheetId="0" hidden="1">{"FCB_ALL",#N/A,FALSE,"FCB"}</definedName>
    <definedName name="ARPU_1_1_2" localSheetId="0" hidden="1">{"FCB_ALL",#N/A,FALSE,"FCB"}</definedName>
    <definedName name="ARPU_1_1_3" localSheetId="0" hidden="1">{"FCB_ALL",#N/A,FALSE,"FCB"}</definedName>
    <definedName name="ARPU_1_2" localSheetId="0" hidden="1">{"FCB_ALL",#N/A,FALSE,"FCB"}</definedName>
    <definedName name="ARPU_1_3" localSheetId="0" hidden="1">{"FCB_ALL",#N/A,FALSE,"FCB"}</definedName>
    <definedName name="ARPU_1_4" localSheetId="0" hidden="1">{"FCB_ALL",#N/A,FALSE,"FCB"}</definedName>
    <definedName name="ARPU_2" localSheetId="0" hidden="1">{"FCB_ALL",#N/A,FALSE,"FCB"}</definedName>
    <definedName name="ARPU_3" localSheetId="0" hidden="1">{"FCB_ALL",#N/A,FALSE,"FCB"}</definedName>
    <definedName name="ARPU_4" localSheetId="0" hidden="1">{"FCB_ALL",#N/A,FALSE,"FCB"}</definedName>
    <definedName name="as" localSheetId="0" hidden="1">{#N/A,#N/A,FALSE,"Sheet1"}</definedName>
    <definedName name="as_1" localSheetId="0" hidden="1">{#N/A,#N/A,FALSE,"Qrt Fcst";#N/A,#N/A,FALSE,"Qrt Fcst vs Plan &amp; PY";#N/A,#N/A,FALSE,"FY Fcst vs Plan &amp; PY";#N/A,#N/A,FALSE,"EVA CAP";#N/A,#N/A,FALSE,"EVA NOPAT"}</definedName>
    <definedName name="as_1_1_1" localSheetId="0" hidden="1">{#N/A,#N/A,FALSE,"Sheet1"}</definedName>
    <definedName name="as_1_1_2" localSheetId="0" hidden="1">{#N/A,#N/A,FALSE,"Sheet1"}</definedName>
    <definedName name="as_1_1_3" localSheetId="0" hidden="1">{#N/A,#N/A,FALSE,"Sheet1"}</definedName>
    <definedName name="as_1_2" localSheetId="0" hidden="1">{#N/A,#N/A,FALSE,"Sheet1"}</definedName>
    <definedName name="as_1_3" localSheetId="0" hidden="1">{#N/A,#N/A,FALSE,"Sheet1"}</definedName>
    <definedName name="as_1_4" localSheetId="0" hidden="1">{#N/A,#N/A,FALSE,"Sheet1"}</definedName>
    <definedName name="as_2" localSheetId="0" hidden="1">{#N/A,#N/A,FALSE,"Sheet1"}</definedName>
    <definedName name="as_3" localSheetId="0" hidden="1">{#N/A,#N/A,FALSE,"Sheet1"}</definedName>
    <definedName name="as_4" localSheetId="0" hidden="1">{#N/A,#N/A,FALSE,"Sheet1"}</definedName>
    <definedName name="asa" localSheetId="0" hidden="1">{#N/A,#N/A,FALSE,"Aging Summary";#N/A,#N/A,FALSE,"Ratio Analysis";#N/A,#N/A,FALSE,"Test 120 Day Accts";#N/A,#N/A,FALSE,"Tickmarks"}</definedName>
    <definedName name="asa_1" localSheetId="0" hidden="1">{#N/A,#N/A,FALSE,"Aging Summary";#N/A,#N/A,FALSE,"Ratio Analysis";#N/A,#N/A,FALSE,"Test 120 Day Accts";#N/A,#N/A,FALSE,"Tickmarks"}</definedName>
    <definedName name="asd" localSheetId="0" hidden="1">{#N/A,#N/A,FALSE,"Aging Summary";#N/A,#N/A,FALSE,"Ratio Analysis";#N/A,#N/A,FALSE,"Test 120 Day Accts";#N/A,#N/A,FALSE,"Tickmarks"}</definedName>
    <definedName name="asd_1" localSheetId="0" hidden="1">{#N/A,#N/A,TRUE,"4Q BCG";#N/A,#N/A,TRUE,"4Q w|o Wireless";#N/A,#N/A,TRUE,"4Q Wireless"}</definedName>
    <definedName name="asd_1_1_1" localSheetId="0" hidden="1">{#N/A,#N/A,FALSE,"Aging Summary";#N/A,#N/A,FALSE,"Ratio Analysis";#N/A,#N/A,FALSE,"Test 120 Day Accts";#N/A,#N/A,FALSE,"Tickmarks"}</definedName>
    <definedName name="asd_1_1_2" localSheetId="0" hidden="1">{#N/A,#N/A,FALSE,"Aging Summary";#N/A,#N/A,FALSE,"Ratio Analysis";#N/A,#N/A,FALSE,"Test 120 Day Accts";#N/A,#N/A,FALSE,"Tickmarks"}</definedName>
    <definedName name="asd_1_1_3" localSheetId="0" hidden="1">{#N/A,#N/A,FALSE,"Aging Summary";#N/A,#N/A,FALSE,"Ratio Analysis";#N/A,#N/A,FALSE,"Test 120 Day Accts";#N/A,#N/A,FALSE,"Tickmarks"}</definedName>
    <definedName name="asd_1_2" localSheetId="0" hidden="1">{#N/A,#N/A,FALSE,"Aging Summary";#N/A,#N/A,FALSE,"Ratio Analysis";#N/A,#N/A,FALSE,"Test 120 Day Accts";#N/A,#N/A,FALSE,"Tickmarks"}</definedName>
    <definedName name="asd_1_3" localSheetId="0" hidden="1">{#N/A,#N/A,FALSE,"Aging Summary";#N/A,#N/A,FALSE,"Ratio Analysis";#N/A,#N/A,FALSE,"Test 120 Day Accts";#N/A,#N/A,FALSE,"Tickmarks"}</definedName>
    <definedName name="asd_1_4" localSheetId="0" hidden="1">{#N/A,#N/A,FALSE,"Aging Summary";#N/A,#N/A,FALSE,"Ratio Analysis";#N/A,#N/A,FALSE,"Test 120 Day Accts";#N/A,#N/A,FALSE,"Tickmarks"}</definedName>
    <definedName name="asd_2" localSheetId="0" hidden="1">{#N/A,#N/A,FALSE,"Aging Summary";#N/A,#N/A,FALSE,"Ratio Analysis";#N/A,#N/A,FALSE,"Test 120 Day Accts";#N/A,#N/A,FALSE,"Tickmarks"}</definedName>
    <definedName name="asd_3" localSheetId="0" hidden="1">{#N/A,#N/A,FALSE,"Aging Summary";#N/A,#N/A,FALSE,"Ratio Analysis";#N/A,#N/A,FALSE,"Test 120 Day Accts";#N/A,#N/A,FALSE,"Tickmarks"}</definedName>
    <definedName name="asd_4" localSheetId="0" hidden="1">{#N/A,#N/A,FALSE,"Aging Summary";#N/A,#N/A,FALSE,"Ratio Analysis";#N/A,#N/A,FALSE,"Test 120 Day Accts";#N/A,#N/A,FALSE,"Tickmarks"}</definedName>
    <definedName name="asda" localSheetId="0" hidden="1">{"'Feb 99'!$A$1:$G$30"}</definedName>
    <definedName name="asdadf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faffasd" localSheetId="0" hidden="1">{"det (May)",#N/A,FALSE,"June";"sum (MAY YTD)",#N/A,FALSE,"June YTD"}</definedName>
    <definedName name="asdasd" localSheetId="0" hidden="1">{"'Sheet1'!$A$4:$M$6"}</definedName>
    <definedName name="asdasd_1" localSheetId="0" hidden="1">{"'Sheet1'!$A$4:$M$6"}</definedName>
    <definedName name="asdasd_1_1_1" localSheetId="0" hidden="1">{"'Sheet1'!$A$4:$M$6"}</definedName>
    <definedName name="asdasd_1_1_2" localSheetId="0" hidden="1">{"'Sheet1'!$A$4:$M$6"}</definedName>
    <definedName name="asdasd_1_1_3" localSheetId="0" hidden="1">{"'Sheet1'!$A$4:$M$6"}</definedName>
    <definedName name="asdasd_1_2" localSheetId="0" hidden="1">{"'Sheet1'!$A$4:$M$6"}</definedName>
    <definedName name="asdasd_1_3" localSheetId="0" hidden="1">{"'Sheet1'!$A$4:$M$6"}</definedName>
    <definedName name="asdasd_1_4" localSheetId="0" hidden="1">{"'Sheet1'!$A$4:$M$6"}</definedName>
    <definedName name="asdasd_2" localSheetId="0" hidden="1">{"'Sheet1'!$A$4:$M$6"}</definedName>
    <definedName name="asdasd_3" localSheetId="0" hidden="1">{"'Sheet1'!$A$4:$M$6"}</definedName>
    <definedName name="asdasd_4" localSheetId="0" hidden="1">{"'Sheet1'!$A$4:$M$6"}</definedName>
    <definedName name="asdasdasddadadad" localSheetId="0" hidden="1">{"det (May)",#N/A,FALSE,"June";"sum (MAY YTD)",#N/A,FALSE,"June YTD"}</definedName>
    <definedName name="asdf" localSheetId="0" hidden="1">{#N/A,#N/A,FALSE,"Qrt Fcst";#N/A,#N/A,FALSE,"Qrt Fcst vs Plan &amp; PY";#N/A,#N/A,FALSE,"FY Fcst vs Plan &amp; PY";#N/A,#N/A,FALSE,"EVA CAP";#N/A,#N/A,FALSE,"EVA NOPAT"}</definedName>
    <definedName name="asdf_1" localSheetId="0" hidden="1">{#N/A,#N/A,FALSE,"Qrt Fcst";#N/A,#N/A,FALSE,"Qrt Fcst vs Plan &amp; PY";#N/A,#N/A,FALSE,"FY Fcst vs Plan &amp; PY";#N/A,#N/A,FALSE,"EVA CAP";#N/A,#N/A,FALSE,"EVA NOPAT"}</definedName>
    <definedName name="asdfag" localSheetId="0" hidden="1">{"Annual_Income",#N/A,FALSE,"Report Page";"Balance_Cash_Flow",#N/A,FALSE,"Report Page";"Quarterly_Income",#N/A,FALSE,"Report Page"}</definedName>
    <definedName name="asdfas" localSheetId="0" hidden="1">{#N/A,#N/A,FALSE,"Aging Summary";#N/A,#N/A,FALSE,"Ratio Analysis";#N/A,#N/A,FALSE,"Test 120 Day Accts";#N/A,#N/A,FALSE,"Tickmarks"}</definedName>
    <definedName name="asdfasdfasdf" localSheetId="0" hidden="1">{"SUMMARY",#N/A,TRUE,"SUMMARY";"compare",#N/A,TRUE,"Vs. Bus Plan";"ratios",#N/A,TRUE,"Ratios";"REVENUE",#N/A,TRUE,"Revenue";"expenses",#N/A,TRUE,"1996 budget";"payroll",#N/A,TRUE,"Payroll"}</definedName>
    <definedName name="asdfasgas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da" localSheetId="0" hidden="1">{#N/A,#N/A,TRUE,"TITLE"}</definedName>
    <definedName name="asdfff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g" localSheetId="0" hidden="1">{"'home'!$F$26","'home'!$A$1:$J$25"}</definedName>
    <definedName name="asdflkjasd" localSheetId="0" hidden="1">{#N/A,#N/A,FALSE,"Aging Summary";#N/A,#N/A,FALSE,"Ratio Analysis";#N/A,#N/A,FALSE,"Test 120 Day Accts";#N/A,#N/A,FALSE,"Tickmarks"}</definedName>
    <definedName name="asdflkjasd_1" localSheetId="0" hidden="1">{#N/A,#N/A,FALSE,"Aging Summary";#N/A,#N/A,FALSE,"Ratio Analysis";#N/A,#N/A,FALSE,"Test 120 Day Accts";#N/A,#N/A,FALSE,"Tickmarks"}</definedName>
    <definedName name="asdflkjasd_1_1" localSheetId="0" hidden="1">{#N/A,#N/A,FALSE,"Aging Summary";#N/A,#N/A,FALSE,"Ratio Analysis";#N/A,#N/A,FALSE,"Test 120 Day Accts";#N/A,#N/A,FALSE,"Tickmarks"}</definedName>
    <definedName name="asdfwer" localSheetId="0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sdf" localSheetId="0" hidden="1">{#N/A,#N/A,FALSE,"Report Print"}</definedName>
    <definedName name="asdgasgd" localSheetId="0" hidden="1">{"External_Annual_Income",#N/A,FALSE,"External";"External_Quarterly_Income",#N/A,FALSE,"External"}</definedName>
    <definedName name="asdsada" localSheetId="0" hidden="1">{#N/A,#N/A,FALSE,"Co_BalSht";#N/A,#N/A,FALSE,"Co_IncStmt";#N/A,#N/A,FALSE,"Cons_BalSht";#N/A,#N/A,FALSE,"Cons_IncStmt";#N/A,#N/A,FALSE,"Cashflow"}</definedName>
    <definedName name="asdsdfsaf" localSheetId="0" hidden="1">{"'Sheet1'!$A$4:$M$6"}</definedName>
    <definedName name="asdsdfsaf_1" localSheetId="0" hidden="1">{"'Sheet1'!$A$4:$M$6"}</definedName>
    <definedName name="asdsdfsaf_1_1" localSheetId="0" hidden="1">{"'Sheet1'!$A$4:$M$6"}</definedName>
    <definedName name="asdsdfsaf_1_1_1" localSheetId="0" hidden="1">{"'Sheet1'!$A$4:$M$6"}</definedName>
    <definedName name="asdsdfsaf_1_1_2" localSheetId="0" hidden="1">{"'Sheet1'!$A$4:$M$6"}</definedName>
    <definedName name="asdsdfsaf_1_1_3" localSheetId="0" hidden="1">{"'Sheet1'!$A$4:$M$6"}</definedName>
    <definedName name="asdsdfsaf_1_2" localSheetId="0" hidden="1">{"'Sheet1'!$A$4:$M$6"}</definedName>
    <definedName name="asdsdfsaf_1_3" localSheetId="0" hidden="1">{"'Sheet1'!$A$4:$M$6"}</definedName>
    <definedName name="asdsdfsaf_2" localSheetId="0" hidden="1">{"'Sheet1'!$A$4:$M$6"}</definedName>
    <definedName name="asdsdfsaf_3" localSheetId="0" hidden="1">{"'Sheet1'!$A$4:$M$6"}</definedName>
    <definedName name="asdsdfsaf_4" localSheetId="0" hidden="1">{"'Sheet1'!$A$4:$M$6"}</definedName>
    <definedName name="ase" localSheetId="0" hidden="1">{#N/A,#N/A,FALSE,"Aging Summary";#N/A,#N/A,FALSE,"Ratio Analysis";#N/A,#N/A,FALSE,"Test 120 Day Accts";#N/A,#N/A,FALSE,"Tickmarks"}</definedName>
    <definedName name="ase_1" localSheetId="0" hidden="1">{#N/A,#N/A,FALSE,"Aging Summary";#N/A,#N/A,FALSE,"Ratio Analysis";#N/A,#N/A,FALSE,"Test 120 Day Accts";#N/A,#N/A,FALSE,"Tickmarks"}</definedName>
    <definedName name="ase_1_1_1" localSheetId="0" hidden="1">{#N/A,#N/A,FALSE,"Aging Summary";#N/A,#N/A,FALSE,"Ratio Analysis";#N/A,#N/A,FALSE,"Test 120 Day Accts";#N/A,#N/A,FALSE,"Tickmarks"}</definedName>
    <definedName name="ase_1_1_2" localSheetId="0" hidden="1">{#N/A,#N/A,FALSE,"Aging Summary";#N/A,#N/A,FALSE,"Ratio Analysis";#N/A,#N/A,FALSE,"Test 120 Day Accts";#N/A,#N/A,FALSE,"Tickmarks"}</definedName>
    <definedName name="ase_1_1_3" localSheetId="0" hidden="1">{#N/A,#N/A,FALSE,"Aging Summary";#N/A,#N/A,FALSE,"Ratio Analysis";#N/A,#N/A,FALSE,"Test 120 Day Accts";#N/A,#N/A,FALSE,"Tickmarks"}</definedName>
    <definedName name="ase_1_2" localSheetId="0" hidden="1">{#N/A,#N/A,FALSE,"Aging Summary";#N/A,#N/A,FALSE,"Ratio Analysis";#N/A,#N/A,FALSE,"Test 120 Day Accts";#N/A,#N/A,FALSE,"Tickmarks"}</definedName>
    <definedName name="ase_1_3" localSheetId="0" hidden="1">{#N/A,#N/A,FALSE,"Aging Summary";#N/A,#N/A,FALSE,"Ratio Analysis";#N/A,#N/A,FALSE,"Test 120 Day Accts";#N/A,#N/A,FALSE,"Tickmarks"}</definedName>
    <definedName name="ase_1_4" localSheetId="0" hidden="1">{#N/A,#N/A,FALSE,"Aging Summary";#N/A,#N/A,FALSE,"Ratio Analysis";#N/A,#N/A,FALSE,"Test 120 Day Accts";#N/A,#N/A,FALSE,"Tickmarks"}</definedName>
    <definedName name="ase_2" localSheetId="0" hidden="1">{#N/A,#N/A,FALSE,"Aging Summary";#N/A,#N/A,FALSE,"Ratio Analysis";#N/A,#N/A,FALSE,"Test 120 Day Accts";#N/A,#N/A,FALSE,"Tickmarks"}</definedName>
    <definedName name="ase_3" localSheetId="0" hidden="1">{#N/A,#N/A,FALSE,"Aging Summary";#N/A,#N/A,FALSE,"Ratio Analysis";#N/A,#N/A,FALSE,"Test 120 Day Accts";#N/A,#N/A,FALSE,"Tickmarks"}</definedName>
    <definedName name="ase_4" localSheetId="0" hidden="1">{#N/A,#N/A,FALSE,"Aging Summary";#N/A,#N/A,FALSE,"Ratio Analysis";#N/A,#N/A,FALSE,"Test 120 Day Accts";#N/A,#N/A,FALSE,"Tickmarks"}</definedName>
    <definedName name="asefasdf" localSheetId="0" hidden="1">{"SCH1B",#N/A,FALSE,"Canada"}</definedName>
    <definedName name="aserf" localSheetId="0" hidden="1">{"Summary Schedule",#N/A,FALSE,"Sheet1";"Divisional Support",#N/A,FALSE,"Sheet2";"Corporate Support",#N/A,FALSE,"Sheet3"}</definedName>
    <definedName name="asf" localSheetId="0" hidden="1">{#N/A,#N/A,TRUE,"Monthly BCG";#N/A,#N/A,TRUE,"Qrt BCG";#N/A,#N/A,TRUE,"FY BCG";#N/A,#N/A,TRUE,"1Q BCG";#N/A,#N/A,TRUE,"2Q BCG";#N/A,#N/A,TRUE,"3Q BCG";#N/A,#N/A,TRUE,"4Q BCG"}</definedName>
    <definedName name="asf_1" localSheetId="0" hidden="1">{#N/A,#N/A,TRUE,"Monthly BCG";#N/A,#N/A,TRUE,"Qrt BCG";#N/A,#N/A,TRUE,"FY BCG";#N/A,#N/A,TRUE,"1Q BCG";#N/A,#N/A,TRUE,"2Q BCG";#N/A,#N/A,TRUE,"3Q BCG";#N/A,#N/A,TRUE,"4Q BCG"}</definedName>
    <definedName name="asfads" localSheetId="0" hidden="1">{#N/A,#N/A,FALSE,"FREEMAN";#N/A,#N/A,FALSE,"STEPHEN";#N/A,#N/A,FALSE,"VICTOR"}</definedName>
    <definedName name="asfaf" localSheetId="0" hidden="1">{"SCH1B",#N/A,FALSE,"Canada";"SCH2B",#N/A,FALSE,"Canada"}</definedName>
    <definedName name="asfASDF" localSheetId="0" hidden="1">{#N/A,#N/A,FALSE,"Bericht 2";#N/A,#N/A,FALSE,"Bericht 3";#N/A,#N/A,FALSE,"Bericht 1"}</definedName>
    <definedName name="asfsd" localSheetId="0" hidden="1">{"Printsmall",#N/A,FALSE,"Balance Sheet"}</definedName>
    <definedName name="asgf" localSheetId="0" hidden="1">{#N/A,#N/A,FALSE,"Total";#N/A,#N/A,FALSE,"ASNS";#N/A,#N/A,FALSE,"PNCNS";#N/A,#N/A,FALSE,"DSNS";#N/A,#N/A,FALSE,"TNS"}</definedName>
    <definedName name="asldjf" localSheetId="0" hidden="1">{"SCH2C",#N/A,FALSE,"North America"}</definedName>
    <definedName name="asm" localSheetId="0" hidden="1">{"'Sheet1'!$A$1:$H$36"}</definedName>
    <definedName name="asq" localSheetId="0" hidden="1">{#N/A,#N/A,FALSE,"SUMMARY96";#N/A,#N/A,FALSE,"SUMMARY96"}</definedName>
    <definedName name="asr" localSheetId="0" hidden="1">{#N/A,#N/A,FALSE,"Aging Summary";#N/A,#N/A,FALSE,"Ratio Analysis";#N/A,#N/A,FALSE,"Test 120 Day Accts";#N/A,#N/A,FALSE,"Tickmarks"}</definedName>
    <definedName name="asr_1" localSheetId="0" hidden="1">{#N/A,#N/A,FALSE,"Aging Summary";#N/A,#N/A,FALSE,"Ratio Analysis";#N/A,#N/A,FALSE,"Test 120 Day Accts";#N/A,#N/A,FALSE,"Tickmarks"}</definedName>
    <definedName name="asr_1_1" localSheetId="0" hidden="1">{#N/A,#N/A,FALSE,"Aging Summary";#N/A,#N/A,FALSE,"Ratio Analysis";#N/A,#N/A,FALSE,"Test 120 Day Accts";#N/A,#N/A,FALSE,"Tickmarks"}</definedName>
    <definedName name="asr_1_1_1" localSheetId="0" hidden="1">{#N/A,#N/A,FALSE,"Aging Summary";#N/A,#N/A,FALSE,"Ratio Analysis";#N/A,#N/A,FALSE,"Test 120 Day Accts";#N/A,#N/A,FALSE,"Tickmarks"}</definedName>
    <definedName name="asr_1_1_2" localSheetId="0" hidden="1">{#N/A,#N/A,FALSE,"Aging Summary";#N/A,#N/A,FALSE,"Ratio Analysis";#N/A,#N/A,FALSE,"Test 120 Day Accts";#N/A,#N/A,FALSE,"Tickmarks"}</definedName>
    <definedName name="asr_1_1_3" localSheetId="0" hidden="1">{#N/A,#N/A,FALSE,"Aging Summary";#N/A,#N/A,FALSE,"Ratio Analysis";#N/A,#N/A,FALSE,"Test 120 Day Accts";#N/A,#N/A,FALSE,"Tickmarks"}</definedName>
    <definedName name="asr_1_2" localSheetId="0" hidden="1">{#N/A,#N/A,FALSE,"Aging Summary";#N/A,#N/A,FALSE,"Ratio Analysis";#N/A,#N/A,FALSE,"Test 120 Day Accts";#N/A,#N/A,FALSE,"Tickmarks"}</definedName>
    <definedName name="asr_1_3" localSheetId="0" hidden="1">{#N/A,#N/A,FALSE,"Aging Summary";#N/A,#N/A,FALSE,"Ratio Analysis";#N/A,#N/A,FALSE,"Test 120 Day Accts";#N/A,#N/A,FALSE,"Tickmarks"}</definedName>
    <definedName name="asr_2" localSheetId="0" hidden="1">{#N/A,#N/A,FALSE,"Aging Summary";#N/A,#N/A,FALSE,"Ratio Analysis";#N/A,#N/A,FALSE,"Test 120 Day Accts";#N/A,#N/A,FALSE,"Tickmarks"}</definedName>
    <definedName name="asr_3" localSheetId="0" hidden="1">{#N/A,#N/A,FALSE,"Aging Summary";#N/A,#N/A,FALSE,"Ratio Analysis";#N/A,#N/A,FALSE,"Test 120 Day Accts";#N/A,#N/A,FALSE,"Tickmarks"}</definedName>
    <definedName name="asr_4" localSheetId="0" hidden="1">{#N/A,#N/A,FALSE,"Aging Summary";#N/A,#N/A,FALSE,"Ratio Analysis";#N/A,#N/A,FALSE,"Test 120 Day Accts";#N/A,#N/A,FALSE,"Tickmarks"}</definedName>
    <definedName name="ass" localSheetId="0" hidden="1">{"'OP 1999'!$A$7:$H$30"}</definedName>
    <definedName name="assd" localSheetId="0" hidden="1">{#N/A,#N/A,FALSE,"Bericht 2";#N/A,#N/A,FALSE,"Bericht 3";#N/A,#N/A,FALSE,"Bericht 1"}</definedName>
    <definedName name="asset" localSheetId="0" hidden="1">{#N/A,#N/A,FALSE,"Aging Summary";#N/A,#N/A,FALSE,"Ratio Analysis";#N/A,#N/A,FALSE,"Test 120 Day Accts";#N/A,#N/A,FALSE,"Tickmarks"}</definedName>
    <definedName name="asset_1" localSheetId="0" hidden="1">{#N/A,#N/A,FALSE,"Aging Summary";#N/A,#N/A,FALSE,"Ratio Analysis";#N/A,#N/A,FALSE,"Test 120 Day Accts";#N/A,#N/A,FALSE,"Tickmarks"}</definedName>
    <definedName name="asset_1_1_1" localSheetId="0" hidden="1">{#N/A,#N/A,FALSE,"Aging Summary";#N/A,#N/A,FALSE,"Ratio Analysis";#N/A,#N/A,FALSE,"Test 120 Day Accts";#N/A,#N/A,FALSE,"Tickmarks"}</definedName>
    <definedName name="asset_1_1_2" localSheetId="0" hidden="1">{#N/A,#N/A,FALSE,"Aging Summary";#N/A,#N/A,FALSE,"Ratio Analysis";#N/A,#N/A,FALSE,"Test 120 Day Accts";#N/A,#N/A,FALSE,"Tickmarks"}</definedName>
    <definedName name="asset_1_1_3" localSheetId="0" hidden="1">{#N/A,#N/A,FALSE,"Aging Summary";#N/A,#N/A,FALSE,"Ratio Analysis";#N/A,#N/A,FALSE,"Test 120 Day Accts";#N/A,#N/A,FALSE,"Tickmarks"}</definedName>
    <definedName name="asset_1_2" localSheetId="0" hidden="1">{#N/A,#N/A,FALSE,"Aging Summary";#N/A,#N/A,FALSE,"Ratio Analysis";#N/A,#N/A,FALSE,"Test 120 Day Accts";#N/A,#N/A,FALSE,"Tickmarks"}</definedName>
    <definedName name="asset_1_3" localSheetId="0" hidden="1">{#N/A,#N/A,FALSE,"Aging Summary";#N/A,#N/A,FALSE,"Ratio Analysis";#N/A,#N/A,FALSE,"Test 120 Day Accts";#N/A,#N/A,FALSE,"Tickmarks"}</definedName>
    <definedName name="asset_1_4" localSheetId="0" hidden="1">{#N/A,#N/A,FALSE,"Aging Summary";#N/A,#N/A,FALSE,"Ratio Analysis";#N/A,#N/A,FALSE,"Test 120 Day Accts";#N/A,#N/A,FALSE,"Tickmarks"}</definedName>
    <definedName name="asset_2" localSheetId="0" hidden="1">{#N/A,#N/A,FALSE,"Aging Summary";#N/A,#N/A,FALSE,"Ratio Analysis";#N/A,#N/A,FALSE,"Test 120 Day Accts";#N/A,#N/A,FALSE,"Tickmarks"}</definedName>
    <definedName name="asset_3" localSheetId="0" hidden="1">{#N/A,#N/A,FALSE,"Aging Summary";#N/A,#N/A,FALSE,"Ratio Analysis";#N/A,#N/A,FALSE,"Test 120 Day Accts";#N/A,#N/A,FALSE,"Tickmarks"}</definedName>
    <definedName name="asset_4" localSheetId="0" hidden="1">{#N/A,#N/A,FALSE,"Aging Summary";#N/A,#N/A,FALSE,"Ratio Analysis";#N/A,#N/A,FALSE,"Test 120 Day Accts";#N/A,#N/A,FALSE,"Tickmarks"}</definedName>
    <definedName name="asset1" localSheetId="0" hidden="1">{#N/A,#N/A,FALSE,"Aging Summary";#N/A,#N/A,FALSE,"Ratio Analysis";#N/A,#N/A,FALSE,"Test 120 Day Accts";#N/A,#N/A,FALSE,"Tickmarks"}</definedName>
    <definedName name="asset1_1" localSheetId="0" hidden="1">{#N/A,#N/A,FALSE,"Aging Summary";#N/A,#N/A,FALSE,"Ratio Analysis";#N/A,#N/A,FALSE,"Test 120 Day Accts";#N/A,#N/A,FALSE,"Tickmarks"}</definedName>
    <definedName name="asset1_1_1_1" localSheetId="0" hidden="1">{#N/A,#N/A,FALSE,"Aging Summary";#N/A,#N/A,FALSE,"Ratio Analysis";#N/A,#N/A,FALSE,"Test 120 Day Accts";#N/A,#N/A,FALSE,"Tickmarks"}</definedName>
    <definedName name="asset1_1_1_2" localSheetId="0" hidden="1">{#N/A,#N/A,FALSE,"Aging Summary";#N/A,#N/A,FALSE,"Ratio Analysis";#N/A,#N/A,FALSE,"Test 120 Day Accts";#N/A,#N/A,FALSE,"Tickmarks"}</definedName>
    <definedName name="asset1_1_1_3" localSheetId="0" hidden="1">{#N/A,#N/A,FALSE,"Aging Summary";#N/A,#N/A,FALSE,"Ratio Analysis";#N/A,#N/A,FALSE,"Test 120 Day Accts";#N/A,#N/A,FALSE,"Tickmarks"}</definedName>
    <definedName name="asset1_1_2" localSheetId="0" hidden="1">{#N/A,#N/A,FALSE,"Aging Summary";#N/A,#N/A,FALSE,"Ratio Analysis";#N/A,#N/A,FALSE,"Test 120 Day Accts";#N/A,#N/A,FALSE,"Tickmarks"}</definedName>
    <definedName name="asset1_1_3" localSheetId="0" hidden="1">{#N/A,#N/A,FALSE,"Aging Summary";#N/A,#N/A,FALSE,"Ratio Analysis";#N/A,#N/A,FALSE,"Test 120 Day Accts";#N/A,#N/A,FALSE,"Tickmarks"}</definedName>
    <definedName name="asset1_1_4" localSheetId="0" hidden="1">{#N/A,#N/A,FALSE,"Aging Summary";#N/A,#N/A,FALSE,"Ratio Analysis";#N/A,#N/A,FALSE,"Test 120 Day Accts";#N/A,#N/A,FALSE,"Tickmarks"}</definedName>
    <definedName name="asset1_2" localSheetId="0" hidden="1">{#N/A,#N/A,FALSE,"Aging Summary";#N/A,#N/A,FALSE,"Ratio Analysis";#N/A,#N/A,FALSE,"Test 120 Day Accts";#N/A,#N/A,FALSE,"Tickmarks"}</definedName>
    <definedName name="asset1_3" localSheetId="0" hidden="1">{#N/A,#N/A,FALSE,"Aging Summary";#N/A,#N/A,FALSE,"Ratio Analysis";#N/A,#N/A,FALSE,"Test 120 Day Accts";#N/A,#N/A,FALSE,"Tickmarks"}</definedName>
    <definedName name="asset1_4" localSheetId="0" hidden="1">{#N/A,#N/A,FALSE,"Aging Summary";#N/A,#N/A,FALSE,"Ratio Analysis";#N/A,#N/A,FALSE,"Test 120 Day Accts";#N/A,#N/A,FALSE,"Tickmarks"}</definedName>
    <definedName name="asset4" localSheetId="0" hidden="1">{#N/A,#N/A,FALSE,"Aging Summary";#N/A,#N/A,FALSE,"Ratio Analysis";#N/A,#N/A,FALSE,"Test 120 Day Accts";#N/A,#N/A,FALSE,"Tickmarks"}</definedName>
    <definedName name="asset4_1" localSheetId="0" hidden="1">{#N/A,#N/A,FALSE,"Aging Summary";#N/A,#N/A,FALSE,"Ratio Analysis";#N/A,#N/A,FALSE,"Test 120 Day Accts";#N/A,#N/A,FALSE,"Tickmarks"}</definedName>
    <definedName name="asset4_1_1_1" localSheetId="0" hidden="1">{#N/A,#N/A,FALSE,"Aging Summary";#N/A,#N/A,FALSE,"Ratio Analysis";#N/A,#N/A,FALSE,"Test 120 Day Accts";#N/A,#N/A,FALSE,"Tickmarks"}</definedName>
    <definedName name="asset4_1_1_2" localSheetId="0" hidden="1">{#N/A,#N/A,FALSE,"Aging Summary";#N/A,#N/A,FALSE,"Ratio Analysis";#N/A,#N/A,FALSE,"Test 120 Day Accts";#N/A,#N/A,FALSE,"Tickmarks"}</definedName>
    <definedName name="asset4_1_1_3" localSheetId="0" hidden="1">{#N/A,#N/A,FALSE,"Aging Summary";#N/A,#N/A,FALSE,"Ratio Analysis";#N/A,#N/A,FALSE,"Test 120 Day Accts";#N/A,#N/A,FALSE,"Tickmarks"}</definedName>
    <definedName name="asset4_1_2" localSheetId="0" hidden="1">{#N/A,#N/A,FALSE,"Aging Summary";#N/A,#N/A,FALSE,"Ratio Analysis";#N/A,#N/A,FALSE,"Test 120 Day Accts";#N/A,#N/A,FALSE,"Tickmarks"}</definedName>
    <definedName name="asset4_1_3" localSheetId="0" hidden="1">{#N/A,#N/A,FALSE,"Aging Summary";#N/A,#N/A,FALSE,"Ratio Analysis";#N/A,#N/A,FALSE,"Test 120 Day Accts";#N/A,#N/A,FALSE,"Tickmarks"}</definedName>
    <definedName name="asset4_1_4" localSheetId="0" hidden="1">{#N/A,#N/A,FALSE,"Aging Summary";#N/A,#N/A,FALSE,"Ratio Analysis";#N/A,#N/A,FALSE,"Test 120 Day Accts";#N/A,#N/A,FALSE,"Tickmarks"}</definedName>
    <definedName name="asset4_2" localSheetId="0" hidden="1">{#N/A,#N/A,FALSE,"Aging Summary";#N/A,#N/A,FALSE,"Ratio Analysis";#N/A,#N/A,FALSE,"Test 120 Day Accts";#N/A,#N/A,FALSE,"Tickmarks"}</definedName>
    <definedName name="asset4_3" localSheetId="0" hidden="1">{#N/A,#N/A,FALSE,"Aging Summary";#N/A,#N/A,FALSE,"Ratio Analysis";#N/A,#N/A,FALSE,"Test 120 Day Accts";#N/A,#N/A,FALSE,"Tickmarks"}</definedName>
    <definedName name="asset4_4" localSheetId="0" hidden="1">{#N/A,#N/A,FALSE,"Aging Summary";#N/A,#N/A,FALSE,"Ratio Analysis";#N/A,#N/A,FALSE,"Test 120 Day Accts";#N/A,#N/A,FALSE,"Tickmarks"}</definedName>
    <definedName name="assssss" localSheetId="0" hidden="1">{"Summary Schedule",#N/A,FALSE,"Sheet1";"Divisional Support",#N/A,FALSE,"Sheet2";"Corporate Support",#N/A,FALSE,"Sheet3"}</definedName>
    <definedName name="asuumptuqcdsc" localSheetId="0" hidden="1">{#N/A,#N/A,FALSE,"Assumptions2"}</definedName>
    <definedName name="asuumptuqcdsc_1" localSheetId="0" hidden="1">{#N/A,#N/A,FALSE,"Assumptions2"}</definedName>
    <definedName name="asw" localSheetId="0" hidden="1">{"'Sheet1'!$A$1:$H$36"}</definedName>
    <definedName name="ATSeXToEUR" localSheetId="0" hidden="1">1/[0]!EUReXToBEF</definedName>
    <definedName name="au" localSheetId="0" hidden="1">{"'Feb 99'!$A$1:$G$30"}</definedName>
    <definedName name="a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cx" localSheetId="0" hidden="1">{#N/A,#N/A,FALSE,"Assessment";#N/A,#N/A,FALSE,"Staffing";#N/A,#N/A,FALSE,"Hires";#N/A,#N/A,FALSE,"Assumptions"}</definedName>
    <definedName name="awd" localSheetId="0" hidden="1">{"'Feb 99'!$A$1:$G$30"}</definedName>
    <definedName name="aweeee" localSheetId="0" hidden="1">{#N/A,#N/A,FALSE,"Sheet1"}</definedName>
    <definedName name="awre" localSheetId="0" hidden="1">{#N/A,#N/A,TRUE,"4Q BCG";#N/A,#N/A,TRUE,"4Q w|o Wireless";#N/A,#N/A,TRUE,"4Q Wireless"}</definedName>
    <definedName name="awre_1" localSheetId="0" hidden="1">{#N/A,#N/A,TRUE,"4Q BCG";#N/A,#N/A,TRUE,"4Q w|o Wireless";#N/A,#N/A,TRUE,"4Q Wireless"}</definedName>
    <definedName name="AWRFQ" localSheetId="0" hidden="1">{"'Sheet1'!$A$4:$M$6"}</definedName>
    <definedName name="awvq" localSheetId="0" hidden="1">{"'Sheet1'!$A$4:$M$6"}</definedName>
    <definedName name="AX" localSheetId="0" hidden="1">{"'표지'!$B$5"}</definedName>
    <definedName name="AYY" localSheetId="0" hidden="1">{"'Feb 99'!$A$1:$G$30"}</definedName>
    <definedName name="aza" localSheetId="0" hidden="1">{"'Sheet1'!$A$1:$H$36"}</definedName>
    <definedName name="AZEZA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s.a" localSheetId="0" hidden="1">{"Corp. Profile",#N/A,FALSE,"Corporate Profile"}</definedName>
    <definedName name="azs.a_1" localSheetId="0" hidden="1">{"Corp. Profile",#N/A,FALSE,"Corporate Profile"}</definedName>
    <definedName name="azs.a_old" localSheetId="0" hidden="1">{"Corp. Profile",#N/A,FALSE,"Corporate Profile"}</definedName>
    <definedName name="azs.a_old_1" localSheetId="0" hidden="1">{"Corp. Profile",#N/A,FALSE,"Corporate Profile"}</definedName>
    <definedName name="azz.corrporate" localSheetId="0" hidden="1">{"Corporate",#N/A,FALSE,"Corporate Profile"}</definedName>
    <definedName name="azz.corrporate_1" localSheetId="0" hidden="1">{"Corporate",#N/A,FALSE,"Corporate Profile"}</definedName>
    <definedName name="azz.corrporate_old" localSheetId="0" hidden="1">{"Corporate",#N/A,FALSE,"Corporate Profile"}</definedName>
    <definedName name="azz.corrporate_old_1" localSheetId="0" hidden="1">{"Corporate",#N/A,FALSE,"Corporate Profile"}</definedName>
    <definedName name="b" localSheetId="0" hidden="1">{"'Sheet1'!$A$4:$M$6"}</definedName>
    <definedName name="b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_1_1" localSheetId="0" hidden="1">{"'Sheet1'!$A$4:$M$6"}</definedName>
    <definedName name="b_1_1_2" localSheetId="0" hidden="1">{"'Sheet1'!$A$4:$M$6"}</definedName>
    <definedName name="b_1_1_3" localSheetId="0" hidden="1">{"'Sheet1'!$A$4:$M$6"}</definedName>
    <definedName name="b_1_2" localSheetId="0" hidden="1">{"'Sheet1'!$A$4:$M$6"}</definedName>
    <definedName name="b_1_3" localSheetId="0" hidden="1">{"'Sheet1'!$A$4:$M$6"}</definedName>
    <definedName name="b_1_4" localSheetId="0" hidden="1">{"'Sheet1'!$A$4:$M$6"}</definedName>
    <definedName name="b_3" localSheetId="0" hidden="1">{"'Sheet1'!$A$4:$M$6"}</definedName>
    <definedName name="b_4" localSheetId="0" hidden="1">{"'Sheet1'!$A$4:$M$6"}</definedName>
    <definedName name="B.IV.r" localSheetId="0" hidden="1">{"det (May)",#N/A,FALSE,"June";"sum (MAY YTD)",#N/A,FALSE,"June YTD"}</definedName>
    <definedName name="B.IV.r.SBC" localSheetId="0" hidden="1">{"det (May)",#N/A,FALSE,"June";"sum (MAY YTD)",#N/A,FALSE,"June YTD"}</definedName>
    <definedName name="b1조정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a" localSheetId="0" hidden="1">{"'OP 1999'!$A$7:$H$30"}</definedName>
    <definedName name="BABA" localSheetId="0" hidden="1">{"'Feb 99'!$A$1:$G$30"}</definedName>
    <definedName name="baru" localSheetId="0" hidden="1">{"'Sheet1'!$A$4:$M$6"}</definedName>
    <definedName name="bb" localSheetId="0" hidden="1">{"'Sheet1'!$A$4:$M$6"}</definedName>
    <definedName name="bb_1" localSheetId="0" hidden="1">{"'Sheet1'!$A$4:$M$6"}</definedName>
    <definedName name="bb_1_1_1" localSheetId="0" hidden="1">{"'Sheet1'!$A$4:$M$6"}</definedName>
    <definedName name="bb_1_1_2" localSheetId="0" hidden="1">{"'Sheet1'!$A$4:$M$6"}</definedName>
    <definedName name="bb_1_1_3" localSheetId="0" hidden="1">{"'Sheet1'!$A$4:$M$6"}</definedName>
    <definedName name="bb_1_2" localSheetId="0" hidden="1">{"'Sheet1'!$A$4:$M$6"}</definedName>
    <definedName name="bb_1_3" localSheetId="0" hidden="1">{"'Sheet1'!$A$4:$M$6"}</definedName>
    <definedName name="bb_1_4" localSheetId="0" hidden="1">{"'Sheet1'!$A$4:$M$6"}</definedName>
    <definedName name="bb_2" localSheetId="0" hidden="1">{"'Sheet1'!$A$4:$M$6"}</definedName>
    <definedName name="bb_3" localSheetId="0" hidden="1">{"'Sheet1'!$A$4:$M$6"}</definedName>
    <definedName name="bb_4" localSheetId="0" hidden="1">{"'Sheet1'!$A$4:$M$6"}</definedName>
    <definedName name="bbb" localSheetId="0" hidden="1">{#N/A,#N/A,FALSE,"Assessment";#N/A,#N/A,FALSE,"Staffing";#N/A,#N/A,FALSE,"Hires";#N/A,#N/A,FALSE,"Assumptions"}</definedName>
    <definedName name="bbbb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b" localSheetId="0" hidden="1">{#N/A,#N/A,FALSE,"Assessment";#N/A,#N/A,FALSE,"Staffing";#N/A,#N/A,FALSE,"Hires";#N/A,#N/A,FALSE,"Assumptions"}</definedName>
    <definedName name="bbbbbbbbbbbbbbbb" localSheetId="0" hidden="1">{#N/A,#N/A,FALSE,"Sheet1"}</definedName>
    <definedName name="bc" localSheetId="0" hidden="1">{"'Sheet1'!$A$4:$M$6"}</definedName>
    <definedName name="bc_1" localSheetId="0" hidden="1">{"'Sheet1'!$A$4:$M$6"}</definedName>
    <definedName name="bc_1_1_1" localSheetId="0" hidden="1">{"'Sheet1'!$A$4:$M$6"}</definedName>
    <definedName name="bc_1_1_2" localSheetId="0" hidden="1">{"'Sheet1'!$A$4:$M$6"}</definedName>
    <definedName name="bc_1_1_3" localSheetId="0" hidden="1">{"'Sheet1'!$A$4:$M$6"}</definedName>
    <definedName name="bc_1_2" localSheetId="0" hidden="1">{"'Sheet1'!$A$4:$M$6"}</definedName>
    <definedName name="bc_1_3" localSheetId="0" hidden="1">{"'Sheet1'!$A$4:$M$6"}</definedName>
    <definedName name="bc_1_4" localSheetId="0" hidden="1">{"'Sheet1'!$A$4:$M$6"}</definedName>
    <definedName name="bc_2" localSheetId="0" hidden="1">{"'Sheet1'!$A$4:$M$6"}</definedName>
    <definedName name="bc_3" localSheetId="0" hidden="1">{"'Sheet1'!$A$4:$M$6"}</definedName>
    <definedName name="bc_4" localSheetId="0" hidden="1">{"'Sheet1'!$A$4:$M$6"}</definedName>
    <definedName name="bd" localSheetId="0" hidden="1">{"'Sheet1'!$A$4:$M$6"}</definedName>
    <definedName name="bdgdgd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EBN" localSheetId="0" hidden="1">{#N/A,#N/A,FALSE,"Aging Summary";#N/A,#N/A,FALSE,"Ratio Analysis";#N/A,#N/A,FALSE,"Test 120 Day Accts";#N/A,#N/A,FALSE,"Tickmarks"}</definedName>
    <definedName name="BEFeXToEUR" localSheetId="0" hidden="1">1/[0]!EUReXToDEM</definedName>
    <definedName name="bet" localSheetId="0" hidden="1">{"'Sheet1'!$A$4:$M$6"}</definedName>
    <definedName name="BETY" localSheetId="0" hidden="1">{#N/A,#N/A,TRUE,"Cover sheet";#N/A,#N/A,TRUE,"DCF analysis";#N/A,#N/A,TRUE,"WACC calculation"}</definedName>
    <definedName name="BETYJ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Y" localSheetId="0" hidden="1">{"FCB_ALL",#N/A,FALSE,"FCB"}</definedName>
    <definedName name="BEY5JH" localSheetId="0" hidden="1">{#N/A,#N/A,FALSE,"DATA"}</definedName>
    <definedName name="BEY5N" localSheetId="0" hidden="1">{#N/A,#N/A,FALSE,"Aging Summary";#N/A,#N/A,FALSE,"Ratio Analysis";#N/A,#N/A,FALSE,"Test 120 Day Accts";#N/A,#N/A,FALSE,"Tickmarks"}</definedName>
    <definedName name="BEYJ" localSheetId="0" hidden="1">{#N/A,#N/A,FALSE,"DATA"}</definedName>
    <definedName name="bfd" localSheetId="0" hidden="1">{"'毛利比较'!$A$4:$P$26"}</definedName>
    <definedName name="bgt" localSheetId="0" hidden="1">{"'毛利比较'!$A$4:$P$26"}</definedName>
    <definedName name="bhub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iek" localSheetId="0" hidden="1">{#N/A,#N/A,FALSE,"제목"}</definedName>
    <definedName name="Bingung" localSheetId="0" hidden="1">{"SCH1C",#N/A,FALSE,"North America"}</definedName>
    <definedName name="blah" localSheetId="0" hidden="1">{"QNETINCOME",#N/A,FALSE,"Financial";"INCOME",#N/A,FALSE,"Financial";"CASHFLOW",#N/A,FALSE,"Financial";"CAPITAL",#N/A,FALSE,"Financial"}</definedName>
    <definedName name="blahblah" localSheetId="0" hidden="1">{"QNETINCOME",#N/A,FALSE,"Financial";"INCOME",#N/A,FALSE,"Financial";"CASHFLOW",#N/A,FALSE,"Financial";"CAPITAL",#N/A,FALSE,"Financial"}</definedName>
    <definedName name="BLANK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b" localSheetId="0" hidden="1">{"det (May)",#N/A,FALSE,"June";"sum (MAY YTD)",#N/A,FALSE,"June YTD"}</definedName>
    <definedName name="bn" localSheetId="0" hidden="1">{"det (May)",#N/A,FALSE,"June";"sum (MAY YTD)",#N/A,FALSE,"June YTD"}</definedName>
    <definedName name="bnmnbm" localSheetId="0" hidden="1">{"det (May)",#N/A,FALSE,"June";"sum (MAY YTD)",#N/A,FALSE,"June YTD"}</definedName>
    <definedName name="bnmv" localSheetId="0" hidden="1">{"det (May)",#N/A,FALSE,"June";"sum (MAY YTD)",#N/A,FALSE,"June YTD"}</definedName>
    <definedName name="bnnn" localSheetId="0" hidden="1">{"consolidated",#N/A,FALSE,"Sheet1";"cms",#N/A,FALSE,"Sheet1";"fse",#N/A,FALSE,"Sheet1"}</definedName>
    <definedName name="bny" localSheetId="0" hidden="1">{"'毛利比较'!$A$4:$P$26"}</definedName>
    <definedName name="book" localSheetId="0" hidden="1">{"det (May)",#N/A,FALSE,"June";"sum (MAY YTD)",#N/A,FALSE,"June YTD"}</definedName>
    <definedName name="book.2" localSheetId="0" hidden="1">{#N/A,#N/A,FALSE,"OffAdvance";#N/A,#N/A,FALSE,"OffExpRprt";#N/A,#N/A,FALSE,"Travelling";#N/A,#N/A,FALSE,"Entertmnt";#N/A,#N/A,FALSE,"Promotion"}</definedName>
    <definedName name="b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u" localSheetId="0" hidden="1">{#N/A,#N/A,FALSE,"Eastern";#N/A,#N/A,FALSE,"Western"}</definedName>
    <definedName name="br" localSheetId="0" hidden="1">{#N/A,#N/A,FALSE,"Aging Summary";#N/A,#N/A,FALSE,"Ratio Analysis";#N/A,#N/A,FALSE,"Test 120 Day Accts";#N/A,#N/A,FALSE,"Tickmarks"}</definedName>
    <definedName name="br_1" localSheetId="0" hidden="1">{#N/A,#N/A,FALSE,"Aging Summary";#N/A,#N/A,FALSE,"Ratio Analysis";#N/A,#N/A,FALSE,"Test 120 Day Accts";#N/A,#N/A,FALSE,"Tickmarks"}</definedName>
    <definedName name="br_1_1_1" localSheetId="0" hidden="1">{#N/A,#N/A,FALSE,"Aging Summary";#N/A,#N/A,FALSE,"Ratio Analysis";#N/A,#N/A,FALSE,"Test 120 Day Accts";#N/A,#N/A,FALSE,"Tickmarks"}</definedName>
    <definedName name="br_1_1_2" localSheetId="0" hidden="1">{#N/A,#N/A,FALSE,"Aging Summary";#N/A,#N/A,FALSE,"Ratio Analysis";#N/A,#N/A,FALSE,"Test 120 Day Accts";#N/A,#N/A,FALSE,"Tickmarks"}</definedName>
    <definedName name="br_1_1_3" localSheetId="0" hidden="1">{#N/A,#N/A,FALSE,"Aging Summary";#N/A,#N/A,FALSE,"Ratio Analysis";#N/A,#N/A,FALSE,"Test 120 Day Accts";#N/A,#N/A,FALSE,"Tickmarks"}</definedName>
    <definedName name="br_1_2" localSheetId="0" hidden="1">{#N/A,#N/A,FALSE,"Aging Summary";#N/A,#N/A,FALSE,"Ratio Analysis";#N/A,#N/A,FALSE,"Test 120 Day Accts";#N/A,#N/A,FALSE,"Tickmarks"}</definedName>
    <definedName name="br_1_3" localSheetId="0" hidden="1">{#N/A,#N/A,FALSE,"Aging Summary";#N/A,#N/A,FALSE,"Ratio Analysis";#N/A,#N/A,FALSE,"Test 120 Day Accts";#N/A,#N/A,FALSE,"Tickmarks"}</definedName>
    <definedName name="br_1_4" localSheetId="0" hidden="1">{#N/A,#N/A,FALSE,"Aging Summary";#N/A,#N/A,FALSE,"Ratio Analysis";#N/A,#N/A,FALSE,"Test 120 Day Accts";#N/A,#N/A,FALSE,"Tickmarks"}</definedName>
    <definedName name="br_2" localSheetId="0" hidden="1">{#N/A,#N/A,FALSE,"Aging Summary";#N/A,#N/A,FALSE,"Ratio Analysis";#N/A,#N/A,FALSE,"Test 120 Day Accts";#N/A,#N/A,FALSE,"Tickmarks"}</definedName>
    <definedName name="br_3" localSheetId="0" hidden="1">{#N/A,#N/A,FALSE,"Aging Summary";#N/A,#N/A,FALSE,"Ratio Analysis";#N/A,#N/A,FALSE,"Test 120 Day Accts";#N/A,#N/A,FALSE,"Tickmarks"}</definedName>
    <definedName name="br_4" localSheetId="0" hidden="1">{#N/A,#N/A,FALSE,"Aging Summary";#N/A,#N/A,FALSE,"Ratio Analysis";#N/A,#N/A,FALSE,"Test 120 Day Accts";#N/A,#N/A,FALSE,"Tickmarks"}</definedName>
    <definedName name="Bridge" localSheetId="0" hidden="1">{"'Highlights'!$A$1:$M$123"}</definedName>
    <definedName name="BRJ" localSheetId="0" hidden="1">{#N/A,#N/A,FALSE,"JKFLASH2";#N/A,#N/A,FALSE,"Page 4";#N/A,#N/A,FALSE,"page 3"}</definedName>
    <definedName name="bro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" localSheetId="0" hidden="1">{"SCH2B",#N/A,FALSE,"Canada"}</definedName>
    <definedName name="BS.PÁG.5" localSheetId="0" hidden="1">{#N/A,#N/A,FALSE,"Aging Summary";#N/A,#N/A,FALSE,"Ratio Analysis";#N/A,#N/A,FALSE,"Test 120 Day Accts";#N/A,#N/A,FALSE,"Tickmarks"}</definedName>
    <definedName name="BS.PáG.52" localSheetId="0" hidden="1">{#N/A,#N/A,FALSE,"Aging Summary";#N/A,#N/A,FALSE,"Ratio Analysis";#N/A,#N/A,FALSE,"Test 120 Day Accts";#N/A,#N/A,FALSE,"Tickmarks"}</definedName>
    <definedName name="bt" localSheetId="0" hidden="1">{"'毛利比较'!$A$4:$P$26"}</definedName>
    <definedName name="BTHN" localSheetId="0" hidden="1">{"adj95mult",#N/A,FALSE,"COMPCO";"adj95est",#N/A,FALSE,"COMPCO"}</definedName>
    <definedName name="BTHNT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RB" localSheetId="0" hidden="1">{#N/A,#N/A,FALSE,"Aging Summary";#N/A,#N/A,FALSE,"Ratio Analysis";#N/A,#N/A,FALSE,"Test 120 Day Accts";#N/A,#N/A,FALSE,"Tickmarks"}</definedName>
    <definedName name="BTRBQT" localSheetId="0" hidden="1">{#N/A,#N/A,FALSE,"Aging Summary";#N/A,#N/A,FALSE,"Ratio Analysis";#N/A,#N/A,FALSE,"Test 120 Day Accts";#N/A,#N/A,FALSE,"Tickmarks"}</definedName>
    <definedName name="BTRWB" localSheetId="0" hidden="1">{#N/A,#N/A,FALSE,"Aging Summary";#N/A,#N/A,FALSE,"Ratio Analysis";#N/A,#N/A,FALSE,"Test 120 Day Accts";#N/A,#N/A,FALSE,"Tickmarks"}</definedName>
    <definedName name="BTRWBTR4" localSheetId="0" hidden="1">{#N/A,#N/A,FALSE,"Aging Summary";#N/A,#N/A,FALSE,"Ratio Analysis";#N/A,#N/A,FALSE,"Test 120 Day Accts";#N/A,#N/A,FALSE,"Tickmarks"}</definedName>
    <definedName name="BTYJ" localSheetId="0" hidden="1">{#N/A,#N/A,TRUE,"Cover sheet";#N/A,#N/A,TRUE,"DCF analysis";#N/A,#N/A,TRUE,"WACC calculation"}</definedName>
    <definedName name="bu" localSheetId="0" hidden="1">{#N/A,#N/A,FALSE,"Sheet1"}</definedName>
    <definedName name="budget" localSheetId="0" hidden="1">{"SCM_Detail",#N/A,FALSE,"SCM";"SCM_Top",#N/A,FALSE,"SCM"}</definedName>
    <definedName name="bune2" localSheetId="0" hidden="1">{"'Memunka2'!$A$1:$C$25"}</definedName>
    <definedName name="buneden" localSheetId="0" hidden="1">{"'Memunka2'!$A$1:$C$25"}</definedName>
    <definedName name="bunedir2" localSheetId="0" hidden="1">{"'Memunka2'!$A$1:$C$25"}</definedName>
    <definedName name="bunedirbe7" localSheetId="0" hidden="1">{"'Memunka2'!$A$1:$C$25"}</definedName>
    <definedName name="bus" localSheetId="0" hidden="1">{"Fa",#N/A,FALSE,"F";"Fb",#N/A,FALSE,"F"}</definedName>
    <definedName name="busiz" localSheetId="0" hidden="1">{#N/A,#N/A,FALSE,"Eastern";#N/A,#N/A,FALSE,"Western"}</definedName>
    <definedName name="bv" localSheetId="0" hidden="1">{"'毛利比较'!$A$4:$P$26"}</definedName>
    <definedName name="BVFL" localSheetId="0" hidden="1">{#N/A,#N/A,FALSE,"Sheet1"}</definedName>
    <definedName name="BWR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T" localSheetId="0" hidden="1">{"page1",#N/A,FALSE,"BHCOMPC5";"page2",#N/A,FALSE,"BHCOMPC5";"page3",#N/A,FALSE,"BHCOMPC5";"page4",#N/A,FALSE,"BHCOMPC5"}</definedName>
    <definedName name="BWTB" localSheetId="0" hidden="1">{#N/A,#N/A,FALSE,"Sheet1"}</definedName>
    <definedName name="BYE5J" localSheetId="0" hidden="1">{#N/A,#N/A,FALSE,"12MFC"}</definedName>
    <definedName name="BYN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u" localSheetId="0" hidden="1">{"'毛利比较'!$A$4:$P$26"}</definedName>
    <definedName name="BYWB" localSheetId="0" hidden="1">{#N/A,#N/A,FALSE,"Aging Summary";#N/A,#N/A,FALSE,"Ratio Analysis";#N/A,#N/A,FALSE,"Test 120 Day Accts";#N/A,#N/A,FALSE,"Tickmarks"}</definedName>
    <definedName name="canal" localSheetId="0" hidden="1">{"SCH1B",#N/A,FALSE,"Canada";"SCH2B",#N/A,FALSE,"Canada"}</definedName>
    <definedName name="cantil" localSheetId="0" hidden="1">{#N/A,#N/A,FALSE,"Aging Summary";#N/A,#N/A,FALSE,"Ratio Analysis";#N/A,#N/A,FALSE,"Test 120 Day Accts";#N/A,#N/A,FALSE,"Tickmarks"}</definedName>
    <definedName name="cantil_1" localSheetId="0" hidden="1">{#N/A,#N/A,FALSE,"Aging Summary";#N/A,#N/A,FALSE,"Ratio Analysis";#N/A,#N/A,FALSE,"Test 120 Day Accts";#N/A,#N/A,FALSE,"Tickmarks"}</definedName>
    <definedName name="cantil_1_1_1" localSheetId="0" hidden="1">{#N/A,#N/A,FALSE,"Aging Summary";#N/A,#N/A,FALSE,"Ratio Analysis";#N/A,#N/A,FALSE,"Test 120 Day Accts";#N/A,#N/A,FALSE,"Tickmarks"}</definedName>
    <definedName name="cantil_1_1_2" localSheetId="0" hidden="1">{#N/A,#N/A,FALSE,"Aging Summary";#N/A,#N/A,FALSE,"Ratio Analysis";#N/A,#N/A,FALSE,"Test 120 Day Accts";#N/A,#N/A,FALSE,"Tickmarks"}</definedName>
    <definedName name="cantil_1_1_3" localSheetId="0" hidden="1">{#N/A,#N/A,FALSE,"Aging Summary";#N/A,#N/A,FALSE,"Ratio Analysis";#N/A,#N/A,FALSE,"Test 120 Day Accts";#N/A,#N/A,FALSE,"Tickmarks"}</definedName>
    <definedName name="cantil_1_2" localSheetId="0" hidden="1">{#N/A,#N/A,FALSE,"Aging Summary";#N/A,#N/A,FALSE,"Ratio Analysis";#N/A,#N/A,FALSE,"Test 120 Day Accts";#N/A,#N/A,FALSE,"Tickmarks"}</definedName>
    <definedName name="cantil_1_3" localSheetId="0" hidden="1">{#N/A,#N/A,FALSE,"Aging Summary";#N/A,#N/A,FALSE,"Ratio Analysis";#N/A,#N/A,FALSE,"Test 120 Day Accts";#N/A,#N/A,FALSE,"Tickmarks"}</definedName>
    <definedName name="cantil_1_4" localSheetId="0" hidden="1">{#N/A,#N/A,FALSE,"Aging Summary";#N/A,#N/A,FALSE,"Ratio Analysis";#N/A,#N/A,FALSE,"Test 120 Day Accts";#N/A,#N/A,FALSE,"Tickmarks"}</definedName>
    <definedName name="cantil_2" localSheetId="0" hidden="1">{#N/A,#N/A,FALSE,"Aging Summary";#N/A,#N/A,FALSE,"Ratio Analysis";#N/A,#N/A,FALSE,"Test 120 Day Accts";#N/A,#N/A,FALSE,"Tickmarks"}</definedName>
    <definedName name="cantil_3" localSheetId="0" hidden="1">{#N/A,#N/A,FALSE,"Aging Summary";#N/A,#N/A,FALSE,"Ratio Analysis";#N/A,#N/A,FALSE,"Test 120 Day Accts";#N/A,#N/A,FALSE,"Tickmarks"}</definedName>
    <definedName name="cantil_4" localSheetId="0" hidden="1">{#N/A,#N/A,FALSE,"Aging Summary";#N/A,#N/A,FALSE,"Ratio Analysis";#N/A,#N/A,FALSE,"Test 120 Day Accts";#N/A,#N/A,FALSE,"Tickmarks"}</definedName>
    <definedName name="Capa변동" localSheetId="0" hidden="1">{"'Sheet1'!$A$1:$H$36"}</definedName>
    <definedName name="capitalized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gt" localSheetId="0" hidden="1">{"SCH2C",#N/A,FALSE,"North America"}</definedName>
    <definedName name="casa" localSheetId="0" hidden="1">{"SCH1A",#N/A,FALSE,"US";"SCH2A",#N/A,FALSE,"US"}</definedName>
    <definedName name="Casfl01" localSheetId="0" hidden="1">{#N/A,#N/A,FALSE,"Aging Summary";#N/A,#N/A,FALSE,"Ratio Analysis";#N/A,#N/A,FALSE,"Test 120 Day Accts";#N/A,#N/A,FALSE,"Tickmarks"}</definedName>
    <definedName name="Casfl01_1" localSheetId="0" hidden="1">{#N/A,#N/A,FALSE,"Aging Summary";#N/A,#N/A,FALSE,"Ratio Analysis";#N/A,#N/A,FALSE,"Test 120 Day Accts";#N/A,#N/A,FALSE,"Tickmarks"}</definedName>
    <definedName name="Casfl01_1_1" localSheetId="0" hidden="1">{#N/A,#N/A,FALSE,"Aging Summary";#N/A,#N/A,FALSE,"Ratio Analysis";#N/A,#N/A,FALSE,"Test 120 Day Accts";#N/A,#N/A,FALSE,"Tickmarks"}</definedName>
    <definedName name="Casfl01_1_1_1" localSheetId="0" hidden="1">{#N/A,#N/A,FALSE,"Aging Summary";#N/A,#N/A,FALSE,"Ratio Analysis";#N/A,#N/A,FALSE,"Test 120 Day Accts";#N/A,#N/A,FALSE,"Tickmarks"}</definedName>
    <definedName name="Casfl01_1_1_2" localSheetId="0" hidden="1">{#N/A,#N/A,FALSE,"Aging Summary";#N/A,#N/A,FALSE,"Ratio Analysis";#N/A,#N/A,FALSE,"Test 120 Day Accts";#N/A,#N/A,FALSE,"Tickmarks"}</definedName>
    <definedName name="Casfl01_1_1_3" localSheetId="0" hidden="1">{#N/A,#N/A,FALSE,"Aging Summary";#N/A,#N/A,FALSE,"Ratio Analysis";#N/A,#N/A,FALSE,"Test 120 Day Accts";#N/A,#N/A,FALSE,"Tickmarks"}</definedName>
    <definedName name="Casfl01_1_2" localSheetId="0" hidden="1">{#N/A,#N/A,FALSE,"Aging Summary";#N/A,#N/A,FALSE,"Ratio Analysis";#N/A,#N/A,FALSE,"Test 120 Day Accts";#N/A,#N/A,FALSE,"Tickmarks"}</definedName>
    <definedName name="Casfl01_1_3" localSheetId="0" hidden="1">{#N/A,#N/A,FALSE,"Aging Summary";#N/A,#N/A,FALSE,"Ratio Analysis";#N/A,#N/A,FALSE,"Test 120 Day Accts";#N/A,#N/A,FALSE,"Tickmarks"}</definedName>
    <definedName name="Casfl01_2" localSheetId="0" hidden="1">{#N/A,#N/A,FALSE,"Aging Summary";#N/A,#N/A,FALSE,"Ratio Analysis";#N/A,#N/A,FALSE,"Test 120 Day Accts";#N/A,#N/A,FALSE,"Tickmarks"}</definedName>
    <definedName name="Casfl01_3" localSheetId="0" hidden="1">{#N/A,#N/A,FALSE,"Aging Summary";#N/A,#N/A,FALSE,"Ratio Analysis";#N/A,#N/A,FALSE,"Test 120 Day Accts";#N/A,#N/A,FALSE,"Tickmarks"}</definedName>
    <definedName name="Casfl01_4" localSheetId="0" hidden="1">{#N/A,#N/A,FALSE,"Aging Summary";#N/A,#N/A,FALSE,"Ratio Analysis";#N/A,#N/A,FALSE,"Test 120 Day Accts";#N/A,#N/A,FALSE,"Tickmarks"}</definedName>
    <definedName name="Casfl04" localSheetId="0" hidden="1">{#N/A,#N/A,FALSE,"Aging Summary";#N/A,#N/A,FALSE,"Ratio Analysis";#N/A,#N/A,FALSE,"Test 120 Day Accts";#N/A,#N/A,FALSE,"Tickmarks"}</definedName>
    <definedName name="Casfl04_1" localSheetId="0" hidden="1">{#N/A,#N/A,FALSE,"Aging Summary";#N/A,#N/A,FALSE,"Ratio Analysis";#N/A,#N/A,FALSE,"Test 120 Day Accts";#N/A,#N/A,FALSE,"Tickmarks"}</definedName>
    <definedName name="Casfl04_1_1_1" localSheetId="0" hidden="1">{#N/A,#N/A,FALSE,"Aging Summary";#N/A,#N/A,FALSE,"Ratio Analysis";#N/A,#N/A,FALSE,"Test 120 Day Accts";#N/A,#N/A,FALSE,"Tickmarks"}</definedName>
    <definedName name="Casfl04_1_1_2" localSheetId="0" hidden="1">{#N/A,#N/A,FALSE,"Aging Summary";#N/A,#N/A,FALSE,"Ratio Analysis";#N/A,#N/A,FALSE,"Test 120 Day Accts";#N/A,#N/A,FALSE,"Tickmarks"}</definedName>
    <definedName name="Casfl04_1_1_3" localSheetId="0" hidden="1">{#N/A,#N/A,FALSE,"Aging Summary";#N/A,#N/A,FALSE,"Ratio Analysis";#N/A,#N/A,FALSE,"Test 120 Day Accts";#N/A,#N/A,FALSE,"Tickmarks"}</definedName>
    <definedName name="Casfl04_1_2" localSheetId="0" hidden="1">{#N/A,#N/A,FALSE,"Aging Summary";#N/A,#N/A,FALSE,"Ratio Analysis";#N/A,#N/A,FALSE,"Test 120 Day Accts";#N/A,#N/A,FALSE,"Tickmarks"}</definedName>
    <definedName name="Casfl04_1_3" localSheetId="0" hidden="1">{#N/A,#N/A,FALSE,"Aging Summary";#N/A,#N/A,FALSE,"Ratio Analysis";#N/A,#N/A,FALSE,"Test 120 Day Accts";#N/A,#N/A,FALSE,"Tickmarks"}</definedName>
    <definedName name="Casfl04_1_4" localSheetId="0" hidden="1">{#N/A,#N/A,FALSE,"Aging Summary";#N/A,#N/A,FALSE,"Ratio Analysis";#N/A,#N/A,FALSE,"Test 120 Day Accts";#N/A,#N/A,FALSE,"Tickmarks"}</definedName>
    <definedName name="Casfl04_2" localSheetId="0" hidden="1">{#N/A,#N/A,FALSE,"Aging Summary";#N/A,#N/A,FALSE,"Ratio Analysis";#N/A,#N/A,FALSE,"Test 120 Day Accts";#N/A,#N/A,FALSE,"Tickmarks"}</definedName>
    <definedName name="Casfl04_3" localSheetId="0" hidden="1">{#N/A,#N/A,FALSE,"Aging Summary";#N/A,#N/A,FALSE,"Ratio Analysis";#N/A,#N/A,FALSE,"Test 120 Day Accts";#N/A,#N/A,FALSE,"Tickmarks"}</definedName>
    <definedName name="Casfl04_4" localSheetId="0" hidden="1">{#N/A,#N/A,FALSE,"Aging Summary";#N/A,#N/A,FALSE,"Ratio Analysis";#N/A,#N/A,FALSE,"Test 120 Day Accts";#N/A,#N/A,FALSE,"Tickmarks"}</definedName>
    <definedName name="casfl12" localSheetId="0" hidden="1">{#N/A,#N/A,FALSE,"Aging Summary";#N/A,#N/A,FALSE,"Ratio Analysis";#N/A,#N/A,FALSE,"Test 120 Day Accts";#N/A,#N/A,FALSE,"Tickmarks"}</definedName>
    <definedName name="casfl12_1" localSheetId="0" hidden="1">{#N/A,#N/A,FALSE,"Aging Summary";#N/A,#N/A,FALSE,"Ratio Analysis";#N/A,#N/A,FALSE,"Test 120 Day Accts";#N/A,#N/A,FALSE,"Tickmarks"}</definedName>
    <definedName name="casfl12_1_1_1" localSheetId="0" hidden="1">{#N/A,#N/A,FALSE,"Aging Summary";#N/A,#N/A,FALSE,"Ratio Analysis";#N/A,#N/A,FALSE,"Test 120 Day Accts";#N/A,#N/A,FALSE,"Tickmarks"}</definedName>
    <definedName name="casfl12_1_1_2" localSheetId="0" hidden="1">{#N/A,#N/A,FALSE,"Aging Summary";#N/A,#N/A,FALSE,"Ratio Analysis";#N/A,#N/A,FALSE,"Test 120 Day Accts";#N/A,#N/A,FALSE,"Tickmarks"}</definedName>
    <definedName name="casfl12_1_1_3" localSheetId="0" hidden="1">{#N/A,#N/A,FALSE,"Aging Summary";#N/A,#N/A,FALSE,"Ratio Analysis";#N/A,#N/A,FALSE,"Test 120 Day Accts";#N/A,#N/A,FALSE,"Tickmarks"}</definedName>
    <definedName name="casfl12_1_2" localSheetId="0" hidden="1">{#N/A,#N/A,FALSE,"Aging Summary";#N/A,#N/A,FALSE,"Ratio Analysis";#N/A,#N/A,FALSE,"Test 120 Day Accts";#N/A,#N/A,FALSE,"Tickmarks"}</definedName>
    <definedName name="casfl12_1_3" localSheetId="0" hidden="1">{#N/A,#N/A,FALSE,"Aging Summary";#N/A,#N/A,FALSE,"Ratio Analysis";#N/A,#N/A,FALSE,"Test 120 Day Accts";#N/A,#N/A,FALSE,"Tickmarks"}</definedName>
    <definedName name="casfl12_1_4" localSheetId="0" hidden="1">{#N/A,#N/A,FALSE,"Aging Summary";#N/A,#N/A,FALSE,"Ratio Analysis";#N/A,#N/A,FALSE,"Test 120 Day Accts";#N/A,#N/A,FALSE,"Tickmarks"}</definedName>
    <definedName name="casfl12_2" localSheetId="0" hidden="1">{#N/A,#N/A,FALSE,"Aging Summary";#N/A,#N/A,FALSE,"Ratio Analysis";#N/A,#N/A,FALSE,"Test 120 Day Accts";#N/A,#N/A,FALSE,"Tickmarks"}</definedName>
    <definedName name="casfl12_3" localSheetId="0" hidden="1">{#N/A,#N/A,FALSE,"Aging Summary";#N/A,#N/A,FALSE,"Ratio Analysis";#N/A,#N/A,FALSE,"Test 120 Day Accts";#N/A,#N/A,FALSE,"Tickmarks"}</definedName>
    <definedName name="casfl12_4" localSheetId="0" hidden="1">{#N/A,#N/A,FALSE,"Aging Summary";#N/A,#N/A,FALSE,"Ratio Analysis";#N/A,#N/A,FALSE,"Test 120 Day Accts";#N/A,#N/A,FALSE,"Tickmarks"}</definedName>
    <definedName name="CASH" localSheetId="0" hidden="1">{"'Sheet1'!$A$1:$H$36"}</definedName>
    <definedName name="Cashbook" localSheetId="0" hidden="1">{#N/A,#N/A,FALSE,"Sheet1"}</definedName>
    <definedName name="cashflow20030930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OUT" localSheetId="0" hidden="1">{"'Sheet1'!$A$1:$H$36"}</definedName>
    <definedName name="cass" localSheetId="0" hidden="1">{#N/A,#N/A,FALSE,"Assessment";#N/A,#N/A,FALSE,"Staffing";#N/A,#N/A,FALSE,"Hires";#N/A,#N/A,FALSE,"Assumptions"}</definedName>
    <definedName name="cassacac" localSheetId="0" hidden="1">{#N/A,#N/A,FALSE,"Assessment";#N/A,#N/A,FALSE,"Staffing";#N/A,#N/A,FALSE,"Hires";#N/A,#N/A,FALSE,"Assumptions"}</definedName>
    <definedName name="cat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C" localSheetId="0" hidden="1">{"'Sheet1'!$A$4:$M$6"}</definedName>
    <definedName name="CC_1" localSheetId="0" hidden="1">{"'Sheet1'!$A$4:$M$6"}</definedName>
    <definedName name="CC_1_1_1" localSheetId="0" hidden="1">{"'Sheet1'!$A$4:$M$6"}</definedName>
    <definedName name="CC_1_1_2" localSheetId="0" hidden="1">{"'Sheet1'!$A$4:$M$6"}</definedName>
    <definedName name="CC_1_1_3" localSheetId="0" hidden="1">{"'Sheet1'!$A$4:$M$6"}</definedName>
    <definedName name="CC_1_2" localSheetId="0" hidden="1">{"'Sheet1'!$A$4:$M$6"}</definedName>
    <definedName name="CC_1_3" localSheetId="0" hidden="1">{"'Sheet1'!$A$4:$M$6"}</definedName>
    <definedName name="CC_1_4" localSheetId="0" hidden="1">{"'Sheet1'!$A$4:$M$6"}</definedName>
    <definedName name="CC_2" localSheetId="0" hidden="1">{"'Sheet1'!$A$4:$M$6"}</definedName>
    <definedName name="CC_3" localSheetId="0" hidden="1">{"'Sheet1'!$A$4:$M$6"}</definedName>
    <definedName name="CC_4" localSheetId="0" hidden="1">{"'Sheet1'!$A$4:$M$6"}</definedName>
    <definedName name="cccc" localSheetId="0" hidden="1">{"SCH1C",#N/A,FALSE,"North America"}</definedName>
    <definedName name="cccccc" localSheetId="0" hidden="1">{#N/A,#N/A,FALSE,"Sheet1"}</definedName>
    <definedName name="ccccccccc" localSheetId="0" hidden="1">{#N/A,#N/A,FALSE,"Sheet1"}</definedName>
    <definedName name="ccccccccccccc" localSheetId="0" hidden="1">{#N/A,#N/A,FALSE,"Sheet1"}</definedName>
    <definedName name="cccccccccccccccccccccccc" localSheetId="0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localSheetId="0" hidden="1">{#N/A,#N/A,FALSE,"Sheet1"}</definedName>
    <definedName name="cccccce" localSheetId="0" hidden="1">{#N/A,#N/A,FALSE,"Sheet1"}</definedName>
    <definedName name="ccsc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d" localSheetId="0" hidden="1">{"'Sheet1'!$A$4:$M$6"}</definedName>
    <definedName name="cd_1" localSheetId="0" hidden="1">{"'Sheet1'!$A$4:$M$6"}</definedName>
    <definedName name="cd_1_1_1" localSheetId="0" hidden="1">{"'Sheet1'!$A$4:$M$6"}</definedName>
    <definedName name="cd_1_1_2" localSheetId="0" hidden="1">{"'Sheet1'!$A$4:$M$6"}</definedName>
    <definedName name="cd_1_1_3" localSheetId="0" hidden="1">{"'Sheet1'!$A$4:$M$6"}</definedName>
    <definedName name="cd_1_2" localSheetId="0" hidden="1">{"'Sheet1'!$A$4:$M$6"}</definedName>
    <definedName name="cd_1_3" localSheetId="0" hidden="1">{"'Sheet1'!$A$4:$M$6"}</definedName>
    <definedName name="cd_1_4" localSheetId="0" hidden="1">{"'Sheet1'!$A$4:$M$6"}</definedName>
    <definedName name="cd_2" localSheetId="0" hidden="1">{"'Sheet1'!$A$4:$M$6"}</definedName>
    <definedName name="cd_3" localSheetId="0" hidden="1">{"'Sheet1'!$A$4:$M$6"}</definedName>
    <definedName name="cd_4" localSheetId="0" hidden="1">{"'Sheet1'!$A$4:$M$6"}</definedName>
    <definedName name="cdac" localSheetId="0" hidden="1">{#N/A,#N/A,FALSE,"Assessment";#N/A,#N/A,FALSE,"Staffing";#N/A,#N/A,FALSE,"Hires";#N/A,#N/A,FALSE,"Assumptions"}</definedName>
    <definedName name="cde" localSheetId="0" hidden="1">{#N/A,#N/A,TRUE,"constb"}</definedName>
    <definedName name="CDS" localSheetId="0" hidden="1">{"'Feb 99'!$A$1:$G$30"}</definedName>
    <definedName name="CEQGVER" localSheetId="0" hidden="1">{#N/A,#N/A,FALSE,"Aging Summary";#N/A,#N/A,FALSE,"Ratio Analysis";#N/A,#N/A,FALSE,"Test 120 Day Accts";#N/A,#N/A,FALSE,"Tickmarks"}</definedName>
    <definedName name="Cernicalo" localSheetId="0" hidden="1">{#N/A,#N/A,FALSE,"Aging Summary";#N/A,#N/A,FALSE,"Ratio Analysis";#N/A,#N/A,FALSE,"Test 120 Day Accts";#N/A,#N/A,FALSE,"Tickmarks"}</definedName>
    <definedName name="cet" localSheetId="0" hidden="1">{"'生管'!$A$1:$H$43"}</definedName>
    <definedName name="cew" localSheetId="0" hidden="1">{"'毛利比较'!$A$4:$P$26"}</definedName>
    <definedName name="cf" localSheetId="0" hidden="1">{"subs",#N/A,FALSE,"database ";"proportional",#N/A,FALSE,"database "}</definedName>
    <definedName name="CFAB7" localSheetId="0" hidden="1">{"'Sheet1'!$A$1:$H$36"}</definedName>
    <definedName name="change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e" localSheetId="0" hidden="1">{#N/A,#N/A,FALSE,"970301";#N/A,#N/A,FALSE,"970302";#N/A,#N/A,FALSE,"970303";#N/A,#N/A,FALSE,"970304";#N/A,#N/A,FALSE,"COM1";#N/A,#N/A,FALSE,"COM2"}</definedName>
    <definedName name="Cipla2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tta" localSheetId="0" hidden="1">{"'Feb 99'!$A$1:$G$30"}</definedName>
    <definedName name="cittae" localSheetId="0" hidden="1">{"'Feb 99'!$A$1:$G$30"}</definedName>
    <definedName name="CK" localSheetId="0" hidden="1">{"'Sheet1'!$A$4:$M$6"}</definedName>
    <definedName name="CK_1" localSheetId="0" hidden="1">{"'Sheet1'!$A$4:$M$6"}</definedName>
    <definedName name="CK_1_1_1" localSheetId="0" hidden="1">{"'Sheet1'!$A$4:$M$6"}</definedName>
    <definedName name="CK_1_1_2" localSheetId="0" hidden="1">{"'Sheet1'!$A$4:$M$6"}</definedName>
    <definedName name="CK_1_1_3" localSheetId="0" hidden="1">{"'Sheet1'!$A$4:$M$6"}</definedName>
    <definedName name="CK_1_2" localSheetId="0" hidden="1">{"'Sheet1'!$A$4:$M$6"}</definedName>
    <definedName name="CK_1_3" localSheetId="0" hidden="1">{"'Sheet1'!$A$4:$M$6"}</definedName>
    <definedName name="CK_1_4" localSheetId="0" hidden="1">{"'Sheet1'!$A$4:$M$6"}</definedName>
    <definedName name="CK_2" localSheetId="0" hidden="1">{"'Sheet1'!$A$4:$M$6"}</definedName>
    <definedName name="CK_3" localSheetId="0" hidden="1">{"'Sheet1'!$A$4:$M$6"}</definedName>
    <definedName name="CK_4" localSheetId="0" hidden="1">{"'Sheet1'!$A$4:$M$6"}</definedName>
    <definedName name="Clamp" localSheetId="0" hidden="1">{#N/A,#N/A,FALSE,"mgtsum.XLS";#N/A,#N/A,FALSE,"CAPONE";#N/A,#N/A,FALSE,"CAPTWO";#N/A,#N/A,FALSE,"CAPTHREE"}</definedName>
    <definedName name="CM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klldje" localSheetId="0" hidden="1">{"'Sheet1'!$A$1:$H$36"}</definedName>
    <definedName name="Coll" localSheetId="0" hidden="1">{#N/A,#N/A,FALSE,"970301";#N/A,#N/A,FALSE,"970302";#N/A,#N/A,FALSE,"970303";#N/A,#N/A,FALSE,"970304";#N/A,#N/A,FALSE,"COM1";#N/A,#N/A,FALSE,"COM2"}</definedName>
    <definedName name="COM" localSheetId="0" hidden="1">{"'Sheet1'!$A$1:$H$36"}</definedName>
    <definedName name="comm2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3" localSheetId="0" hidden="1">{#N/A,#N/A,FALSE,"Créances";#N/A,#N/A,FALSE,"Effectifs";#N/A,#N/A,FALSE,"SI"}</definedName>
    <definedName name="commen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presult" localSheetId="0" hidden="1">{"FCB_ALL",#N/A,FALSE,"FCB"}</definedName>
    <definedName name="compresult_1" localSheetId="0" hidden="1">{"FCB_ALL",#N/A,FALSE,"FCB"}</definedName>
    <definedName name="compresult_1_1_1" localSheetId="0" hidden="1">{"FCB_ALL",#N/A,FALSE,"FCB"}</definedName>
    <definedName name="compresult_1_1_2" localSheetId="0" hidden="1">{"FCB_ALL",#N/A,FALSE,"FCB"}</definedName>
    <definedName name="compresult_1_1_3" localSheetId="0" hidden="1">{"FCB_ALL",#N/A,FALSE,"FCB"}</definedName>
    <definedName name="compresult_1_2" localSheetId="0" hidden="1">{"FCB_ALL",#N/A,FALSE,"FCB"}</definedName>
    <definedName name="compresult_1_3" localSheetId="0" hidden="1">{"FCB_ALL",#N/A,FALSE,"FCB"}</definedName>
    <definedName name="compresult_1_4" localSheetId="0" hidden="1">{"FCB_ALL",#N/A,FALSE,"FCB"}</definedName>
    <definedName name="compresult_2" localSheetId="0" hidden="1">{"FCB_ALL",#N/A,FALSE,"FCB"}</definedName>
    <definedName name="compresult_3" localSheetId="0" hidden="1">{"FCB_ALL",#N/A,FALSE,"FCB"}</definedName>
    <definedName name="compresult_4" localSheetId="0" hidden="1">{"FCB_ALL",#N/A,FALSE,"FCB"}</definedName>
    <definedName name="compresults" localSheetId="0" hidden="1">{"FCB_ALL",#N/A,FALSE,"FCB"}</definedName>
    <definedName name="compresults_1" localSheetId="0" hidden="1">{"FCB_ALL",#N/A,FALSE,"FCB"}</definedName>
    <definedName name="compresults_1_1_1" localSheetId="0" hidden="1">{"FCB_ALL",#N/A,FALSE,"FCB"}</definedName>
    <definedName name="compresults_1_1_2" localSheetId="0" hidden="1">{"FCB_ALL",#N/A,FALSE,"FCB"}</definedName>
    <definedName name="compresults_1_1_3" localSheetId="0" hidden="1">{"FCB_ALL",#N/A,FALSE,"FCB"}</definedName>
    <definedName name="compresults_1_2" localSheetId="0" hidden="1">{"FCB_ALL",#N/A,FALSE,"FCB"}</definedName>
    <definedName name="compresults_1_3" localSheetId="0" hidden="1">{"FCB_ALL",#N/A,FALSE,"FCB"}</definedName>
    <definedName name="compresults_1_4" localSheetId="0" hidden="1">{"FCB_ALL",#N/A,FALSE,"FCB"}</definedName>
    <definedName name="compresults_2" localSheetId="0" hidden="1">{"FCB_ALL",#N/A,FALSE,"FCB"}</definedName>
    <definedName name="compresults_3" localSheetId="0" hidden="1">{"FCB_ALL",#N/A,FALSE,"FCB"}</definedName>
    <definedName name="compresults_4" localSheetId="0" hidden="1">{"FCB_ALL",#N/A,FALSE,"FCB"}</definedName>
    <definedName name="Conflicto" localSheetId="0" hidden="1">{"SCH1C",#N/A,FALSE,"North America";"SCH2C",#N/A,FALSE,"North America"}</definedName>
    <definedName name="control1" localSheetId="0" hidden="1">{"'Sheet1'!$A$4:$M$6"}</definedName>
    <definedName name="control1_1" localSheetId="0" hidden="1">{"'Sheet1'!$A$4:$M$6"}</definedName>
    <definedName name="control1_1_1_1" localSheetId="0" hidden="1">{"'Sheet1'!$A$4:$M$6"}</definedName>
    <definedName name="control1_1_1_2" localSheetId="0" hidden="1">{"'Sheet1'!$A$4:$M$6"}</definedName>
    <definedName name="control1_1_1_3" localSheetId="0" hidden="1">{"'Sheet1'!$A$4:$M$6"}</definedName>
    <definedName name="control1_1_2" localSheetId="0" hidden="1">{"'Sheet1'!$A$4:$M$6"}</definedName>
    <definedName name="control1_1_3" localSheetId="0" hidden="1">{"'Sheet1'!$A$4:$M$6"}</definedName>
    <definedName name="control1_1_4" localSheetId="0" hidden="1">{"'Sheet1'!$A$4:$M$6"}</definedName>
    <definedName name="control1_2" localSheetId="0" hidden="1">{"'Sheet1'!$A$4:$M$6"}</definedName>
    <definedName name="control1_3" localSheetId="0" hidden="1">{"'Sheet1'!$A$4:$M$6"}</definedName>
    <definedName name="control1_4" localSheetId="0" hidden="1">{"'Sheet1'!$A$4:$M$6"}</definedName>
    <definedName name="conversion" localSheetId="0" hidden="1">{"'Highlights'!$A$1:$M$123"}</definedName>
    <definedName name="conversion2" localSheetId="0" hidden="1">{"'Highlights'!$A$1:$M$123"}</definedName>
    <definedName name="copy" localSheetId="0" hidden="1">{#N/A,#N/A,FALSE,"Sheet1";#N/A,#N/A,FALSE,"Sheet2 "}</definedName>
    <definedName name="Corporate" localSheetId="0" hidden="1">{"Print",#N/A,FALSE,"P&amp;L_Consolidated"}</definedName>
    <definedName name="cos" localSheetId="0" hidden="1">{"'Feb 99'!$A$1:$G$30"}</definedName>
    <definedName name="cose" localSheetId="0" hidden="1">{"'Feb 99'!$A$1:$G$30"}</definedName>
    <definedName name="cosw" localSheetId="0" hidden="1">{"'Feb 99'!$A$1:$G$30"}</definedName>
    <definedName name="coswe" localSheetId="0" hidden="1">{"'Feb 99'!$A$1:$G$30"}</definedName>
    <definedName name="coucou" localSheetId="0" hidden="1">{#N/A,#N/A,TRUE,"Cover sheet";#N/A,#N/A,TRUE,"INPUTS";#N/A,#N/A,TRUE,"OUTPUTS";#N/A,#N/A,TRUE,"VALUATION"}</definedName>
    <definedName name="COUNT2" localSheetId="0" hidden="1">{#N/A,#N/A,FALSE,"Assessment";#N/A,#N/A,FALSE,"Staffing";#N/A,#N/A,FALSE,"Hires";#N/A,#N/A,FALSE,"Assumptions"}</definedName>
    <definedName name="CPT" localSheetId="0" hidden="1">{#N/A,#N/A,FALSE,"Aging Summary";#N/A,#N/A,FALSE,"Ratio Analysis";#N/A,#N/A,FALSE,"Test 120 Day Accts";#N/A,#N/A,FALSE,"Tickmarks"}</definedName>
    <definedName name="CQ" localSheetId="0" hidden="1">{#N/A,#N/A,TRUE,"income statement";#N/A,#N/A,TRUE,"balance sheet";#N/A,#N/A,TRUE,"cash flow";#N/A,#N/A,TRUE,"borrowing base";#N/A,#N/A,TRUE,"sales summary"}</definedName>
    <definedName name="CQERG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rf" localSheetId="0" hidden="1">{"'Sheet1'!$A$4:$M$6"}</definedName>
    <definedName name="CQRG" localSheetId="0" hidden="1">{#N/A,#N/A,FALSE,"Sheet1"}</definedName>
    <definedName name="CQRGF" localSheetId="0" hidden="1">{#N/A,#N/A,FALSE,"Aging Summary";#N/A,#N/A,FALSE,"Ratio Analysis";#N/A,#N/A,FALSE,"Test 120 Day Accts";#N/A,#N/A,FALSE,"Tickmarks"}</definedName>
    <definedName name="CQRGV" localSheetId="0" hidden="1">{#N/A,#N/A,FALSE,"Aging Summary";#N/A,#N/A,FALSE,"Ratio Analysis";#N/A,#N/A,FALSE,"Test 120 Day Accts";#N/A,#N/A,FALSE,"Tickmarks"}</definedName>
    <definedName name="CQRGVQER" localSheetId="0" hidden="1">{#N/A,#N/A,FALSE,"Aging Summary";#N/A,#N/A,FALSE,"Ratio Analysis";#N/A,#N/A,FALSE,"Test 120 Day Accts";#N/A,#N/A,FALSE,"Tickmarks"}</definedName>
    <definedName name="CQRV" localSheetId="0" hidden="1">{"Matrix",#N/A,FALSE,"ACQMTRX";"Fees",#N/A,FALSE,"ACQMTRX"}</definedName>
    <definedName name="cqwf" localSheetId="0" hidden="1">{"'Sheet1'!$A$4:$M$6"}</definedName>
    <definedName name="CQWFER" localSheetId="0" hidden="1">{#N/A,#N/A,FALSE,"Aging Summary";#N/A,#N/A,FALSE,"Ratio Analysis";#N/A,#N/A,FALSE,"Test 120 Day Accts";#N/A,#N/A,FALSE,"Tickmarks"}</definedName>
    <definedName name="CQWV" localSheetId="0" hidden="1">{#N/A,#N/A,FALSE,"Aging Summary";#N/A,#N/A,FALSE,"Ratio Analysis";#N/A,#N/A,FALSE,"Test 120 Day Accts";#N/A,#N/A,FALSE,"Tickmarks"}</definedName>
    <definedName name="CRQGV" localSheetId="0" hidden="1">{#N/A,#N/A,FALSE,"Aging Summary";#N/A,#N/A,FALSE,"Ratio Analysis";#N/A,#N/A,FALSE,"Test 120 Day Accts";#N/A,#N/A,FALSE,"Tickmarks"}</definedName>
    <definedName name="cs" localSheetId="0" hidden="1">{"'毛利比较'!$A$4:$P$26"}</definedName>
    <definedName name="csdv" localSheetId="0" hidden="1">{"'Feb 99'!$A$1:$G$30"}</definedName>
    <definedName name="c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v" localSheetId="0" hidden="1">{"'毛利比较'!$A$4:$P$26"}</definedName>
    <definedName name="cv_1" localSheetId="0" hidden="1">{#N/A,#N/A,FALSE,"Aging Summary";#N/A,#N/A,FALSE,"Ratio Analysis";#N/A,#N/A,FALSE,"Test 120 Day Accts";#N/A,#N/A,FALSE,"Tickmarks"}</definedName>
    <definedName name="cv_1_1_1" localSheetId="0" hidden="1">{#N/A,#N/A,FALSE,"Aging Summary";#N/A,#N/A,FALSE,"Ratio Analysis";#N/A,#N/A,FALSE,"Test 120 Day Accts";#N/A,#N/A,FALSE,"Tickmarks"}</definedName>
    <definedName name="cv_1_1_2" localSheetId="0" hidden="1">{#N/A,#N/A,FALSE,"Aging Summary";#N/A,#N/A,FALSE,"Ratio Analysis";#N/A,#N/A,FALSE,"Test 120 Day Accts";#N/A,#N/A,FALSE,"Tickmarks"}</definedName>
    <definedName name="cv_1_1_3" localSheetId="0" hidden="1">{#N/A,#N/A,FALSE,"Aging Summary";#N/A,#N/A,FALSE,"Ratio Analysis";#N/A,#N/A,FALSE,"Test 120 Day Accts";#N/A,#N/A,FALSE,"Tickmarks"}</definedName>
    <definedName name="cv_1_2" localSheetId="0" hidden="1">{#N/A,#N/A,FALSE,"Aging Summary";#N/A,#N/A,FALSE,"Ratio Analysis";#N/A,#N/A,FALSE,"Test 120 Day Accts";#N/A,#N/A,FALSE,"Tickmarks"}</definedName>
    <definedName name="cv_1_3" localSheetId="0" hidden="1">{#N/A,#N/A,FALSE,"Aging Summary";#N/A,#N/A,FALSE,"Ratio Analysis";#N/A,#N/A,FALSE,"Test 120 Day Accts";#N/A,#N/A,FALSE,"Tickmarks"}</definedName>
    <definedName name="cv_1_4" localSheetId="0" hidden="1">{#N/A,#N/A,FALSE,"Aging Summary";#N/A,#N/A,FALSE,"Ratio Analysis";#N/A,#N/A,FALSE,"Test 120 Day Accts";#N/A,#N/A,FALSE,"Tickmarks"}</definedName>
    <definedName name="cv_2" localSheetId="0" hidden="1">{#N/A,#N/A,FALSE,"Aging Summary";#N/A,#N/A,FALSE,"Ratio Analysis";#N/A,#N/A,FALSE,"Test 120 Day Accts";#N/A,#N/A,FALSE,"Tickmarks"}</definedName>
    <definedName name="cv_3" localSheetId="0" hidden="1">{#N/A,#N/A,FALSE,"Aging Summary";#N/A,#N/A,FALSE,"Ratio Analysis";#N/A,#N/A,FALSE,"Test 120 Day Accts";#N/A,#N/A,FALSE,"Tickmarks"}</definedName>
    <definedName name="cv_4" localSheetId="0" hidden="1">{#N/A,#N/A,FALSE,"Aging Summary";#N/A,#N/A,FALSE,"Ratio Analysis";#N/A,#N/A,FALSE,"Test 120 Day Accts";#N/A,#N/A,FALSE,"Tickmarks"}</definedName>
    <definedName name="cvb" localSheetId="0" hidden="1">{"'毛利比较'!$A$4:$P$26"}</definedName>
    <definedName name="CVCV" localSheetId="0" hidden="1">{#N/A,#N/A,FALSE,"Sheet1"}</definedName>
    <definedName name="CVCVe" localSheetId="0" hidden="1">{#N/A,#N/A,FALSE,"Sheet1"}</definedName>
    <definedName name="CWEC" localSheetId="0" hidden="1">{"'Feb 99'!$A$1:$G$30"}</definedName>
    <definedName name="CWS" localSheetId="0" hidden="1">{"'Feb 99'!$A$1:$G$30"}</definedName>
    <definedName name="cx" localSheetId="0" hidden="1">{"'毛利比较'!$A$4:$P$26"}</definedName>
    <definedName name="cxcd" localSheetId="0" hidden="1">{"FCB_ALL",#N/A,FALSE,"FCB"}</definedName>
    <definedName name="cxcd_1" localSheetId="0" hidden="1">{"FCB_ALL",#N/A,FALSE,"FCB"}</definedName>
    <definedName name="cxcd_1_1" localSheetId="0" hidden="1">{"FCB_ALL",#N/A,FALSE,"FCB"}</definedName>
    <definedName name="cxcd_1_1_1" localSheetId="0" hidden="1">{"FCB_ALL",#N/A,FALSE,"FCB"}</definedName>
    <definedName name="cxcd_1_1_2" localSheetId="0" hidden="1">{"FCB_ALL",#N/A,FALSE,"FCB"}</definedName>
    <definedName name="cxcd_1_1_3" localSheetId="0" hidden="1">{"FCB_ALL",#N/A,FALSE,"FCB"}</definedName>
    <definedName name="cxcd_1_2" localSheetId="0" hidden="1">{"FCB_ALL",#N/A,FALSE,"FCB"}</definedName>
    <definedName name="cxcd_1_3" localSheetId="0" hidden="1">{"FCB_ALL",#N/A,FALSE,"FCB"}</definedName>
    <definedName name="cxcd_2" localSheetId="0" hidden="1">{"FCB_ALL",#N/A,FALSE,"FCB"}</definedName>
    <definedName name="cxcd_3" localSheetId="0" hidden="1">{"FCB_ALL",#N/A,FALSE,"FCB"}</definedName>
    <definedName name="cxcd_4" localSheetId="0" hidden="1">{"FCB_ALL",#N/A,FALSE,"FCB"}</definedName>
    <definedName name="cxz" localSheetId="0" hidden="1">{"'毛利比较'!$A$4:$P$26"}</definedName>
    <definedName name="cz" localSheetId="0" hidden="1">{"'毛利比较'!$A$4:$P$26"}</definedName>
    <definedName name="d" localSheetId="0" hidden="1">{"'Sheet1'!$A$4:$M$6"}</definedName>
    <definedName name="d_1" localSheetId="0" hidden="1">{#N/A,#N/A,TRUE,"4Q BCG";#N/A,#N/A,TRUE,"4Q w|o Wireless";#N/A,#N/A,TRUE,"4Q Wireless"}</definedName>
    <definedName name="d_1_1_1" localSheetId="0" hidden="1">{"'Sheet1'!$A$4:$M$6"}</definedName>
    <definedName name="d_1_1_2" localSheetId="0" hidden="1">{"'Sheet1'!$A$4:$M$6"}</definedName>
    <definedName name="d_1_1_3" localSheetId="0" hidden="1">{"'Sheet1'!$A$4:$M$6"}</definedName>
    <definedName name="d_1_2" localSheetId="0" hidden="1">{"'Sheet1'!$A$4:$M$6"}</definedName>
    <definedName name="d_1_3" localSheetId="0" hidden="1">{"'Sheet1'!$A$4:$M$6"}</definedName>
    <definedName name="d_1_4" localSheetId="0" hidden="1">{"'Sheet1'!$A$4:$M$6"}</definedName>
    <definedName name="d_2" localSheetId="0" hidden="1">{"'Sheet1'!$A$4:$M$6"}</definedName>
    <definedName name="d_3" localSheetId="0" hidden="1">{"'Sheet1'!$A$4:$M$6"}</definedName>
    <definedName name="d_4" localSheetId="0" hidden="1">{"'Sheet1'!$A$4:$M$6"}</definedName>
    <definedName name="D3cl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" localSheetId="0" hidden="1">{#N/A,#N/A,FALSE,"Aging Summary";#N/A,#N/A,FALSE,"Ratio Analysis";#N/A,#N/A,FALSE,"Test 120 Day Accts";#N/A,#N/A,FALSE,"Tickmarks"}</definedName>
    <definedName name="d4clb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A" localSheetId="0" hidden="1">{"'Sheet1'!$A$4:$M$6"}</definedName>
    <definedName name="DA_1" localSheetId="0" hidden="1">{"'Sheet1'!$A$4:$M$6"}</definedName>
    <definedName name="DA_1_1_1" localSheetId="0" hidden="1">{"'Sheet1'!$A$4:$M$6"}</definedName>
    <definedName name="DA_1_1_2" localSheetId="0" hidden="1">{"'Sheet1'!$A$4:$M$6"}</definedName>
    <definedName name="DA_1_1_3" localSheetId="0" hidden="1">{"'Sheet1'!$A$4:$M$6"}</definedName>
    <definedName name="DA_1_2" localSheetId="0" hidden="1">{"'Sheet1'!$A$4:$M$6"}</definedName>
    <definedName name="DA_1_3" localSheetId="0" hidden="1">{"'Sheet1'!$A$4:$M$6"}</definedName>
    <definedName name="DA_1_4" localSheetId="0" hidden="1">{"'Sheet1'!$A$4:$M$6"}</definedName>
    <definedName name="DA_2" localSheetId="0" hidden="1">{"'Sheet1'!$A$4:$M$6"}</definedName>
    <definedName name="DA_3" localSheetId="0" hidden="1">{"'Sheet1'!$A$4:$M$6"}</definedName>
    <definedName name="DA_4" localSheetId="0" hidden="1">{"'Sheet1'!$A$4:$M$6"}</definedName>
    <definedName name="dabc" localSheetId="0" hidden="1">{"Print Summary",#N/A,FALSE,"Bal_Graphs";"Print Summary",#N/A,FALSE,"DCF";"Print Summary",#N/A,FALSE,"Graphs";"Print Summary",#N/A,FALSE,"Summary"}</definedName>
    <definedName name="dad" localSheetId="0" hidden="1">{"'Feb 99'!$A$1:$G$30"}</definedName>
    <definedName name="dadadsa" localSheetId="0" hidden="1">{"'Feb 99'!$A$1:$G$30"}</definedName>
    <definedName name="dadadsae" localSheetId="0" hidden="1">{"'Feb 99'!$A$1:$G$30"}</definedName>
    <definedName name="dag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re" localSheetId="0" hidden="1">{#N/A,#N/A,FALSE,"Sheet1"}</definedName>
    <definedName name="dare_1" localSheetId="0" hidden="1">{#N/A,#N/A,FALSE,"Sheet1"}</definedName>
    <definedName name="dare_1_1_1" localSheetId="0" hidden="1">{#N/A,#N/A,FALSE,"Sheet1"}</definedName>
    <definedName name="dare_1_1_2" localSheetId="0" hidden="1">{#N/A,#N/A,FALSE,"Sheet1"}</definedName>
    <definedName name="dare_1_1_3" localSheetId="0" hidden="1">{#N/A,#N/A,FALSE,"Sheet1"}</definedName>
    <definedName name="dare_1_2" localSheetId="0" hidden="1">{#N/A,#N/A,FALSE,"Sheet1"}</definedName>
    <definedName name="dare_1_3" localSheetId="0" hidden="1">{#N/A,#N/A,FALSE,"Sheet1"}</definedName>
    <definedName name="dare_1_4" localSheetId="0" hidden="1">{#N/A,#N/A,FALSE,"Sheet1"}</definedName>
    <definedName name="dare_2" localSheetId="0" hidden="1">{#N/A,#N/A,FALSE,"Sheet1"}</definedName>
    <definedName name="dare_3" localSheetId="0" hidden="1">{#N/A,#N/A,FALSE,"Sheet1"}</definedName>
    <definedName name="dare_4" localSheetId="0" hidden="1">{#N/A,#N/A,FALSE,"Sheet1"}</definedName>
    <definedName name="das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tacutoff" localSheetId="0" hidden="1">{#N/A,#N/A,FALSE,"Ocean";#N/A,#N/A,FALSE,"NewYork";#N/A,#N/A,FALSE,"Gateway";#N/A,#N/A,FALSE,"GVH";#N/A,#N/A,FALSE,"GVM";#N/A,#N/A,FALSE,"GVT"}</definedName>
    <definedName name="david" localSheetId="0" hidden="1">{#N/A,#N/A,FALSE,"Ocean";#N/A,#N/A,FALSE,"NewYork";#N/A,#N/A,FALSE,"Gateway";#N/A,#N/A,FALSE,"GVH";#N/A,#N/A,FALSE,"GVM";#N/A,#N/A,FALSE,"GVT"}</definedName>
    <definedName name="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F_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v" localSheetId="0" hidden="1">{"'毛利比较'!$A$4:$P$26"}</definedName>
    <definedName name="dd" localSheetId="0" hidden="1">{"'Sheet1'!$A$4:$M$6"}</definedName>
    <definedName name="dd_1" localSheetId="0" hidden="1">{"'Sheet1'!$A$4:$M$6"}</definedName>
    <definedName name="dd_1_1_1" localSheetId="0" hidden="1">{"'Sheet1'!$A$4:$M$6"}</definedName>
    <definedName name="dd_1_1_2" localSheetId="0" hidden="1">{"'Sheet1'!$A$4:$M$6"}</definedName>
    <definedName name="dd_1_1_3" localSheetId="0" hidden="1">{"'Sheet1'!$A$4:$M$6"}</definedName>
    <definedName name="dd_1_2" localSheetId="0" hidden="1">{"'Sheet1'!$A$4:$M$6"}</definedName>
    <definedName name="dd_1_3" localSheetId="0" hidden="1">{"'Sheet1'!$A$4:$M$6"}</definedName>
    <definedName name="dd_1_4" localSheetId="0" hidden="1">{"'Sheet1'!$A$4:$M$6"}</definedName>
    <definedName name="dd_2" localSheetId="0" hidden="1">{"'Sheet1'!$A$4:$M$6"}</definedName>
    <definedName name="dd_3" localSheetId="0" hidden="1">{"'Sheet1'!$A$4:$M$6"}</definedName>
    <definedName name="dd_4" localSheetId="0" hidden="1">{"'Sheet1'!$A$4:$M$6"}</definedName>
    <definedName name="ddd" localSheetId="0" hidden="1">{"'Sheet1'!$A$4:$M$6"}</definedName>
    <definedName name="ddd_1" localSheetId="0" hidden="1">{"DCF","UPSIDE CASE",FALSE,"Sheet1";"DCF","BASE CASE",FALSE,"Sheet1";"DCF","DOWNSIDE CASE",FALSE,"Sheet1"}</definedName>
    <definedName name="ddd_1_1_1" localSheetId="0" hidden="1">{"'Sheet1'!$A$4:$M$6"}</definedName>
    <definedName name="ddd_1_1_2" localSheetId="0" hidden="1">{"'Sheet1'!$A$4:$M$6"}</definedName>
    <definedName name="ddd_1_1_3" localSheetId="0" hidden="1">{"'Sheet1'!$A$4:$M$6"}</definedName>
    <definedName name="ddd_1_2" localSheetId="0" hidden="1">{"'Sheet1'!$A$4:$M$6"}</definedName>
    <definedName name="ddd_1_3" localSheetId="0" hidden="1">{"'Sheet1'!$A$4:$M$6"}</definedName>
    <definedName name="ddd_1_4" localSheetId="0" hidden="1">{"'Sheet1'!$A$4:$M$6"}</definedName>
    <definedName name="ddd_2" localSheetId="0" hidden="1">{"'Sheet1'!$A$4:$M$6"}</definedName>
    <definedName name="ddd_3" localSheetId="0" hidden="1">{"'Sheet1'!$A$4:$M$6"}</definedName>
    <definedName name="ddd_4" localSheetId="0" hidden="1">{"'Sheet1'!$A$4:$M$6"}</definedName>
    <definedName name="dddd" localSheetId="0" hidden="1">{#N/A,#N/A,FALSE,"95TOTAL"}</definedName>
    <definedName name="ddddd" localSheetId="0" hidden="1">{#N/A,#N/A,FALSE,"Q195R0";#N/A,#N/A,FALSE,"Q295R0";#N/A,#N/A,FALSE,"Q395R0";#N/A,#N/A,FALSE,"Q495R0";#N/A,#N/A,FALSE,"95TOTAL"}</definedName>
    <definedName name="dddddcdwe" localSheetId="0" hidden="1">{"'Sheet1'!$A$1:$H$36"}</definedName>
    <definedName name="dddddd" localSheetId="0" hidden="1">{#N/A,#N/A,FALSE,"Assessment";#N/A,#N/A,FALSE,"Staffing";#N/A,#N/A,FALSE,"Hires";#N/A,#N/A,FALSE,"Assumptions"}</definedName>
    <definedName name="dddddd_1" localSheetId="0" hidden="1">{"Ca",#N/A,FALSE,"C";"Cb",#N/A,FALSE,"C";"Cc",#N/A,FALSE,"C";"Cd",#N/A,FALSE,"C";"Ce",#N/A,FALSE,"C"}</definedName>
    <definedName name="dddddda" localSheetId="0" hidden="1">{"Summary Schedule",#N/A,FALSE,"Sheet1";"Divisional Support",#N/A,FALSE,"Sheet2";"Corporate Support",#N/A,FALSE,"Sheet3"}</definedName>
    <definedName name="DDDDDDD" localSheetId="0" hidden="1">{"'Sheet1'!$A$1:$H$36"}</definedName>
    <definedName name="ddddddddddddddddd" localSheetId="0" hidden="1">{"'Sheet1'!$A$1:$H$36"}</definedName>
    <definedName name="DDDDDDDDDDDDDDDDDDDDD" localSheetId="0" hidden="1">{#N/A,#N/A,FALSE,"Aging Summary";#N/A,#N/A,FALSE,"Ratio Analysis";#N/A,#N/A,FALSE,"Test 120 Day Accts";#N/A,#N/A,FALSE,"Tickmarks"}</definedName>
    <definedName name="ddddddss" localSheetId="0" hidden="1">{"'Sheet1'!$A$1:$H$36"}</definedName>
    <definedName name="dddddssss" localSheetId="0" hidden="1">{"'Sheet1'!$A$1:$H$36"}</definedName>
    <definedName name="DDD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f" localSheetId="0" hidden="1">{"'Sheet1'!$A$1:$H$36"}</definedName>
    <definedName name="ddsee" localSheetId="0" hidden="1">{"'Sheet1'!$A$1:$H$36"}</definedName>
    <definedName name="de" localSheetId="0" hidden="1">{"'毛利比较'!$A$4:$P$26"}</definedName>
    <definedName name="de_1" localSheetId="0" hidden="1">{"'Sheet1'!$A$4:$M$6"}</definedName>
    <definedName name="de_1_1_1" localSheetId="0" hidden="1">{"'Sheet1'!$A$4:$M$6"}</definedName>
    <definedName name="de_1_1_2" localSheetId="0" hidden="1">{"'Sheet1'!$A$4:$M$6"}</definedName>
    <definedName name="de_1_1_3" localSheetId="0" hidden="1">{"'Sheet1'!$A$4:$M$6"}</definedName>
    <definedName name="de_1_2" localSheetId="0" hidden="1">{"'Sheet1'!$A$4:$M$6"}</definedName>
    <definedName name="de_1_3" localSheetId="0" hidden="1">{"'Sheet1'!$A$4:$M$6"}</definedName>
    <definedName name="de_1_4" localSheetId="0" hidden="1">{"'Sheet1'!$A$4:$M$6"}</definedName>
    <definedName name="de_2" localSheetId="0" hidden="1">{"'Sheet1'!$A$4:$M$6"}</definedName>
    <definedName name="de_3" localSheetId="0" hidden="1">{"'Sheet1'!$A$4:$M$6"}</definedName>
    <definedName name="de_4" localSheetId="0" hidden="1">{"'Sheet1'!$A$4:$M$6"}</definedName>
    <definedName name="dee" localSheetId="0" hidden="1">{#N/A,#N/A,FALSE,"Summary";#N/A,#N/A,FALSE,"Subsidiaries";#N/A,#N/A,FALSE,"Associated";#N/A,#N/A,FALSE,"BS"}</definedName>
    <definedName name="dee_1" localSheetId="0" hidden="1">{#N/A,#N/A,FALSE,"Trading-Mult ";#N/A,#N/A,FALSE,"Trading-Cap";#N/A,#N/A,FALSE,"Trading-Inc";#N/A,#N/A,FALSE,"Cash Flow";#N/A,#N/A,FALSE,"M&amp;A info"}</definedName>
    <definedName name="dee_1_1_1" localSheetId="0" hidden="1">{#N/A,#N/A,FALSE,"Trading-Mult ";#N/A,#N/A,FALSE,"Trading-Cap";#N/A,#N/A,FALSE,"Trading-Inc";#N/A,#N/A,FALSE,"Cash Flow";#N/A,#N/A,FALSE,"M&amp;A info"}</definedName>
    <definedName name="dee_1_1_2" localSheetId="0" hidden="1">{#N/A,#N/A,FALSE,"Trading-Mult ";#N/A,#N/A,FALSE,"Trading-Cap";#N/A,#N/A,FALSE,"Trading-Inc";#N/A,#N/A,FALSE,"Cash Flow";#N/A,#N/A,FALSE,"M&amp;A info"}</definedName>
    <definedName name="dee_1_1_3" localSheetId="0" hidden="1">{#N/A,#N/A,FALSE,"Trading-Mult ";#N/A,#N/A,FALSE,"Trading-Cap";#N/A,#N/A,FALSE,"Trading-Inc";#N/A,#N/A,FALSE,"Cash Flow";#N/A,#N/A,FALSE,"M&amp;A info"}</definedName>
    <definedName name="dee_1_2" localSheetId="0" hidden="1">{#N/A,#N/A,FALSE,"Trading-Mult ";#N/A,#N/A,FALSE,"Trading-Cap";#N/A,#N/A,FALSE,"Trading-Inc";#N/A,#N/A,FALSE,"Cash Flow";#N/A,#N/A,FALSE,"M&amp;A info"}</definedName>
    <definedName name="dee_1_3" localSheetId="0" hidden="1">{#N/A,#N/A,FALSE,"Trading-Mult ";#N/A,#N/A,FALSE,"Trading-Cap";#N/A,#N/A,FALSE,"Trading-Inc";#N/A,#N/A,FALSE,"Cash Flow";#N/A,#N/A,FALSE,"M&amp;A info"}</definedName>
    <definedName name="dee_1_4" localSheetId="0" hidden="1">{#N/A,#N/A,FALSE,"Trading-Mult ";#N/A,#N/A,FALSE,"Trading-Cap";#N/A,#N/A,FALSE,"Trading-Inc";#N/A,#N/A,FALSE,"Cash Flow";#N/A,#N/A,FALSE,"M&amp;A info"}</definedName>
    <definedName name="dee_2" localSheetId="0" hidden="1">{#N/A,#N/A,FALSE,"Trading-Mult ";#N/A,#N/A,FALSE,"Trading-Cap";#N/A,#N/A,FALSE,"Trading-Inc";#N/A,#N/A,FALSE,"Cash Flow";#N/A,#N/A,FALSE,"M&amp;A info"}</definedName>
    <definedName name="dee_3" localSheetId="0" hidden="1">{#N/A,#N/A,FALSE,"Trading-Mult ";#N/A,#N/A,FALSE,"Trading-Cap";#N/A,#N/A,FALSE,"Trading-Inc";#N/A,#N/A,FALSE,"Cash Flow";#N/A,#N/A,FALSE,"M&amp;A info"}</definedName>
    <definedName name="dee_4" localSheetId="0" hidden="1">{#N/A,#N/A,FALSE,"Trading-Mult ";#N/A,#N/A,FALSE,"Trading-Cap";#N/A,#N/A,FALSE,"Trading-Inc";#N/A,#N/A,FALSE,"Cash Flow";#N/A,#N/A,FALSE,"M&amp;A info"}</definedName>
    <definedName name="defghh" localSheetId="0" hidden="1">{"'home'!$F$26","'home'!$A$1:$J$25"}</definedName>
    <definedName name="del" localSheetId="0" hidden="1">{#N/A,#N/A,FALSE,"95TOTAL"}</definedName>
    <definedName name="DEMeXToEUR" localSheetId="0" hidden="1">1/[0]!EUReXToESP</definedName>
    <definedName name="deng" localSheetId="0" hidden="1">{"'home'!$F$26","'home'!$A$1:$J$25"}</definedName>
    <definedName name="Derecho" localSheetId="0" hidden="1">{#N/A,#N/A,FALSE,"Aging Summary";#N/A,#N/A,FALSE,"Ratio Analysis";#N/A,#N/A,FALSE,"Test 120 Day Accts";#N/A,#N/A,FALSE,"Tickmarks"}</definedName>
    <definedName name="device1" localSheetId="0" hidden="1">{"'Sheet1'!$A$1:$H$36"}</definedName>
    <definedName name="df_1" localSheetId="0" hidden="1">{#N/A,#N/A,TRUE,"FY BCG";#N/A,#N/A,TRUE,"FY w|o Wireless";#N/A,#N/A,TRUE,"FY Wireless"}</definedName>
    <definedName name="dfa" localSheetId="0" hidden="1">{"Annual_Income",#N/A,FALSE,"Report Page";"Balance_Cash_Flow",#N/A,FALSE,"Report Page";"Quarterly_Income",#N/A,FALSE,"Report Page"}</definedName>
    <definedName name="dfadf" localSheetId="0" hidden="1">{"report102",#N/A,FALSE,"102"}</definedName>
    <definedName name="DFASDFG" localSheetId="0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df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d" localSheetId="0" hidden="1">{#N/A,#N/A,FALSE,"资产负债表";#N/A,#N/A,FALSE,"资产负债表"}</definedName>
    <definedName name="dfdfd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f" localSheetId="0" hidden="1">{"SCH1B",#N/A,FALSE,"Canada";"SCH2B",#N/A,FALSE,"Canada"}</definedName>
    <definedName name="dfds" localSheetId="0" hidden="1">{"det (May)",#N/A,FALSE,"June";"sum (MAY YTD)",#N/A,FALSE,"June YTD"}</definedName>
    <definedName name="dfdwjh" localSheetId="0" hidden="1">{"Printsmall",#N/A,FALSE,"Balance Sheet"}</definedName>
    <definedName name="dfe" localSheetId="0" hidden="1">{"'home'!$F$26","'home'!$A$1:$J$25"}</definedName>
    <definedName name="dfedfdfdfd" localSheetId="0" hidden="1">{"SCH2C",#N/A,FALSE,"North America"}</definedName>
    <definedName name="dfefe" localSheetId="0" hidden="1">{"'home'!$F$26","'home'!$A$1:$J$25"}</definedName>
    <definedName name="dfg" localSheetId="0" hidden="1">{#N/A,#N/A,FALSE,"Summary";#N/A,#N/A,FALSE,"Subsidiaries";#N/A,#N/A,FALSE,"Associated";#N/A,#N/A,FALSE,"BS"}</definedName>
    <definedName name="dfgfh" localSheetId="0" hidden="1">{#N/A,#N/A,FALSE,"Report Print"}</definedName>
    <definedName name="dfgkrt" localSheetId="0" hidden="1">{0,0,0,0;0,0,0,0;0,0,0,0}</definedName>
    <definedName name="dfgs" localSheetId="0" hidden="1">{"'Sheet1'!$A$1:$H$36"}</definedName>
    <definedName name="dfhkhfkjsg" localSheetId="0" hidden="1">{"'Sheet1'!$A$1:$H$36"}</definedName>
    <definedName name="dfjkdhf" localSheetId="0" hidden="1">{"'Sheet1'!$A$1:$H$36"}</definedName>
    <definedName name="df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s" localSheetId="0" hidden="1">{"'Feb 99'!$A$1:$G$30"}</definedName>
    <definedName name="DFSADF" localSheetId="0" hidden="1">{"Summary",#N/A,TRUE,"Summary";"Assumptions",#N/A,TRUE,"Assumptions";"Combined (Short)",#N/A,TRUE,"Combined Group"}</definedName>
    <definedName name="dfsd" localSheetId="0" hidden="1">{#N/A,#N/A,TRUE,"Schedules &amp; Analysis";#N/A,#N/A,TRUE,"Balance Sheet"}</definedName>
    <definedName name="dfsdgss" localSheetId="0" hidden="1">{"'Sheet1'!$A$1:$H$36"}</definedName>
    <definedName name="dfse" localSheetId="0" hidden="1">{"'Feb 99'!$A$1:$G$30"}</definedName>
    <definedName name="dfv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wfwen" localSheetId="0" hidden="1">{"'Feb 99'!$A$1:$G$30"}</definedName>
    <definedName name="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localSheetId="0" hidden="1">{#N/A,#N/A,FALSE,"$170M Cash";#N/A,#N/A,FALSE,"$250M Cash";#N/A,#N/A,FALSE,"$325M Cash"}</definedName>
    <definedName name="dgdg" localSheetId="0" hidden="1">{#N/A,#N/A,FALSE,"Calc";#N/A,#N/A,FALSE,"Sensitivity";#N/A,#N/A,FALSE,"LT Earn.Dil.";#N/A,#N/A,FALSE,"Dil. AVP"}</definedName>
    <definedName name="dgdgss" localSheetId="0" hidden="1">{"consolidated",#N/A,FALSE,"Sheet1";"cms",#N/A,FALSE,"Sheet1";"fse",#N/A,FALSE,"Sheet1"}</definedName>
    <definedName name="dgegteg" localSheetId="0" hidden="1">{"'home'!$F$26","'home'!$A$1:$J$25"}</definedName>
    <definedName name="dgfg" localSheetId="0" hidden="1">{#N/A,#N/A,FALSE,"Sheet1"}</definedName>
    <definedName name="dgh" localSheetId="0" hidden="1">{"'home'!$F$26","'home'!$A$1:$J$25"}</definedName>
    <definedName name="dhdh" localSheetId="0" hidden="1">{"'표지'!$B$5"}</definedName>
    <definedName name="dhfkldjk" localSheetId="0" hidden="1">{"'Sheet1'!$A$1:$H$36"}</definedName>
    <definedName name="dhjkfhdjkhslhjkls" localSheetId="0" hidden="1">{"'Sheet1'!$A$1:$H$36"}</definedName>
    <definedName name="dhksie" localSheetId="0" hidden="1">{"'Sheet1'!$A$1:$H$36"}</definedName>
    <definedName name="dhsjhsks" localSheetId="0" hidden="1">{"'Sheet1'!$A$1:$H$36"}</definedName>
    <definedName name="dia" localSheetId="0" hidden="1">{"SCH1A",#N/A,FALSE,"US";"SCH2A",#N/A,FALSE,"US"}</definedName>
    <definedName name="dina" localSheetId="0" hidden="1">{#N/A,#N/A,FALSE,"Aging Summary";#N/A,#N/A,FALSE,"Ratio Analysis";#N/A,#N/A,FALSE,"Test 120 Day Accts";#N/A,#N/A,FALSE,"Tickmarks"}</definedName>
    <definedName name="dina1" localSheetId="0" hidden="1">{#N/A,#N/A,FALSE,"Aging Summary";#N/A,#N/A,FALSE,"Ratio Analysis";#N/A,#N/A,FALSE,"Test 120 Day Accts";#N/A,#N/A,FALSE,"Tickmarks"}</definedName>
    <definedName name="dina1_1" localSheetId="0" hidden="1">{#N/A,#N/A,FALSE,"Aging Summary";#N/A,#N/A,FALSE,"Ratio Analysis";#N/A,#N/A,FALSE,"Test 120 Day Accts";#N/A,#N/A,FALSE,"Tickmarks"}</definedName>
    <definedName name="dina1_1_1_1" localSheetId="0" hidden="1">{#N/A,#N/A,FALSE,"Aging Summary";#N/A,#N/A,FALSE,"Ratio Analysis";#N/A,#N/A,FALSE,"Test 120 Day Accts";#N/A,#N/A,FALSE,"Tickmarks"}</definedName>
    <definedName name="dina1_1_1_2" localSheetId="0" hidden="1">{#N/A,#N/A,FALSE,"Aging Summary";#N/A,#N/A,FALSE,"Ratio Analysis";#N/A,#N/A,FALSE,"Test 120 Day Accts";#N/A,#N/A,FALSE,"Tickmarks"}</definedName>
    <definedName name="dina1_1_1_3" localSheetId="0" hidden="1">{#N/A,#N/A,FALSE,"Aging Summary";#N/A,#N/A,FALSE,"Ratio Analysis";#N/A,#N/A,FALSE,"Test 120 Day Accts";#N/A,#N/A,FALSE,"Tickmarks"}</definedName>
    <definedName name="dina1_1_2" localSheetId="0" hidden="1">{#N/A,#N/A,FALSE,"Aging Summary";#N/A,#N/A,FALSE,"Ratio Analysis";#N/A,#N/A,FALSE,"Test 120 Day Accts";#N/A,#N/A,FALSE,"Tickmarks"}</definedName>
    <definedName name="dina1_1_3" localSheetId="0" hidden="1">{#N/A,#N/A,FALSE,"Aging Summary";#N/A,#N/A,FALSE,"Ratio Analysis";#N/A,#N/A,FALSE,"Test 120 Day Accts";#N/A,#N/A,FALSE,"Tickmarks"}</definedName>
    <definedName name="dina1_1_4" localSheetId="0" hidden="1">{#N/A,#N/A,FALSE,"Aging Summary";#N/A,#N/A,FALSE,"Ratio Analysis";#N/A,#N/A,FALSE,"Test 120 Day Accts";#N/A,#N/A,FALSE,"Tickmarks"}</definedName>
    <definedName name="dina1_2" localSheetId="0" hidden="1">{#N/A,#N/A,FALSE,"Aging Summary";#N/A,#N/A,FALSE,"Ratio Analysis";#N/A,#N/A,FALSE,"Test 120 Day Accts";#N/A,#N/A,FALSE,"Tickmarks"}</definedName>
    <definedName name="dina1_3" localSheetId="0" hidden="1">{#N/A,#N/A,FALSE,"Aging Summary";#N/A,#N/A,FALSE,"Ratio Analysis";#N/A,#N/A,FALSE,"Test 120 Day Accts";#N/A,#N/A,FALSE,"Tickmarks"}</definedName>
    <definedName name="dina1_4" localSheetId="0" hidden="1">{#N/A,#N/A,FALSE,"Aging Summary";#N/A,#N/A,FALSE,"Ratio Analysis";#N/A,#N/A,FALSE,"Test 120 Day Accts";#N/A,#N/A,FALSE,"Tickmarks"}</definedName>
    <definedName name="dina4" localSheetId="0" hidden="1">{#N/A,#N/A,FALSE,"Aging Summary";#N/A,#N/A,FALSE,"Ratio Analysis";#N/A,#N/A,FALSE,"Test 120 Day Accts";#N/A,#N/A,FALSE,"Tickmarks"}</definedName>
    <definedName name="dina4_1" localSheetId="0" hidden="1">{#N/A,#N/A,FALSE,"Aging Summary";#N/A,#N/A,FALSE,"Ratio Analysis";#N/A,#N/A,FALSE,"Test 120 Day Accts";#N/A,#N/A,FALSE,"Tickmarks"}</definedName>
    <definedName name="dina4_1_1_1" localSheetId="0" hidden="1">{#N/A,#N/A,FALSE,"Aging Summary";#N/A,#N/A,FALSE,"Ratio Analysis";#N/A,#N/A,FALSE,"Test 120 Day Accts";#N/A,#N/A,FALSE,"Tickmarks"}</definedName>
    <definedName name="dina4_1_1_2" localSheetId="0" hidden="1">{#N/A,#N/A,FALSE,"Aging Summary";#N/A,#N/A,FALSE,"Ratio Analysis";#N/A,#N/A,FALSE,"Test 120 Day Accts";#N/A,#N/A,FALSE,"Tickmarks"}</definedName>
    <definedName name="dina4_1_1_3" localSheetId="0" hidden="1">{#N/A,#N/A,FALSE,"Aging Summary";#N/A,#N/A,FALSE,"Ratio Analysis";#N/A,#N/A,FALSE,"Test 120 Day Accts";#N/A,#N/A,FALSE,"Tickmarks"}</definedName>
    <definedName name="dina4_1_2" localSheetId="0" hidden="1">{#N/A,#N/A,FALSE,"Aging Summary";#N/A,#N/A,FALSE,"Ratio Analysis";#N/A,#N/A,FALSE,"Test 120 Day Accts";#N/A,#N/A,FALSE,"Tickmarks"}</definedName>
    <definedName name="dina4_1_3" localSheetId="0" hidden="1">{#N/A,#N/A,FALSE,"Aging Summary";#N/A,#N/A,FALSE,"Ratio Analysis";#N/A,#N/A,FALSE,"Test 120 Day Accts";#N/A,#N/A,FALSE,"Tickmarks"}</definedName>
    <definedName name="dina4_1_4" localSheetId="0" hidden="1">{#N/A,#N/A,FALSE,"Aging Summary";#N/A,#N/A,FALSE,"Ratio Analysis";#N/A,#N/A,FALSE,"Test 120 Day Accts";#N/A,#N/A,FALSE,"Tickmarks"}</definedName>
    <definedName name="dina4_2" localSheetId="0" hidden="1">{#N/A,#N/A,FALSE,"Aging Summary";#N/A,#N/A,FALSE,"Ratio Analysis";#N/A,#N/A,FALSE,"Test 120 Day Accts";#N/A,#N/A,FALSE,"Tickmarks"}</definedName>
    <definedName name="dina4_3" localSheetId="0" hidden="1">{#N/A,#N/A,FALSE,"Aging Summary";#N/A,#N/A,FALSE,"Ratio Analysis";#N/A,#N/A,FALSE,"Test 120 Day Accts";#N/A,#N/A,FALSE,"Tickmarks"}</definedName>
    <definedName name="dina4_4" localSheetId="0" hidden="1">{#N/A,#N/A,FALSE,"Aging Summary";#N/A,#N/A,FALSE,"Ratio Analysis";#N/A,#N/A,FALSE,"Test 120 Day Accts";#N/A,#N/A,FALSE,"Tickmarks"}</definedName>
    <definedName name="djhg" localSheetId="0" hidden="1">{#N/A,#N/A,FALSE,"Sheet1"}</definedName>
    <definedName name="djkdjls" localSheetId="0" hidden="1">{"'Sheet1'!$A$1:$H$36"}</definedName>
    <definedName name="djkjksl" localSheetId="0" hidden="1">{"'Sheet1'!$A$1:$H$36"}</definedName>
    <definedName name="djklcnkl" localSheetId="0" hidden="1">{"'Sheet1'!$A$1:$H$36"}</definedName>
    <definedName name="djklsjksj" localSheetId="0" hidden="1">{"'Sheet1'!$A$1:$H$36"}</definedName>
    <definedName name="djklslls" localSheetId="0" hidden="1">{"'Sheet1'!$A$1:$H$36"}</definedName>
    <definedName name="djkskls" localSheetId="0" hidden="1">{"'Sheet1'!$A$1:$H$36"}</definedName>
    <definedName name="djksl" localSheetId="0" hidden="1">{"'Sheet1'!$A$1:$H$36"}</definedName>
    <definedName name="djkvcirejfr4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lkslmxl" localSheetId="0" hidden="1">{"'Sheet1'!$A$1:$H$36"}</definedName>
    <definedName name="dkdkdk" localSheetId="0" hidden="1">{"'Sheet1'!$A$1:$H$36"}</definedName>
    <definedName name="dkdkdkd" localSheetId="0" hidden="1">{#N/A,#N/A,TRUE,"960318-1";#N/A,#N/A,TRUE,"960318-2";#N/A,#N/A,TRUE,"960318-3"}</definedName>
    <definedName name="dkibid" localSheetId="0" hidden="1">{"REPORT101",#N/A,FALSE,"101 &amp; 111"}</definedName>
    <definedName name="dkslke" localSheetId="0" hidden="1">{"'Sheet1'!$A$1:$H$36"}</definedName>
    <definedName name="dkt" localSheetId="0" hidden="1">{#N/A,#N/A,FALSE,"Bericht 2";#N/A,#N/A,FALSE,"Bericht 3";#N/A,#N/A,FALSE,"Bericht 1"}</definedName>
    <definedName name="dkvnkef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l" localSheetId="0" hidden="1">{#N/A,#N/A,FALSE,"Sheet1"}</definedName>
    <definedName name="dl_1" localSheetId="0" hidden="1">{#N/A,#N/A,FALSE,"Sheet1"}</definedName>
    <definedName name="dl_1_1_1" localSheetId="0" hidden="1">{#N/A,#N/A,FALSE,"Sheet1"}</definedName>
    <definedName name="dl_1_1_2" localSheetId="0" hidden="1">{#N/A,#N/A,FALSE,"Sheet1"}</definedName>
    <definedName name="dl_1_1_3" localSheetId="0" hidden="1">{#N/A,#N/A,FALSE,"Sheet1"}</definedName>
    <definedName name="dl_1_2" localSheetId="0" hidden="1">{#N/A,#N/A,FALSE,"Sheet1"}</definedName>
    <definedName name="dl_1_3" localSheetId="0" hidden="1">{#N/A,#N/A,FALSE,"Sheet1"}</definedName>
    <definedName name="dl_1_4" localSheetId="0" hidden="1">{#N/A,#N/A,FALSE,"Sheet1"}</definedName>
    <definedName name="dl_2" localSheetId="0" hidden="1">{#N/A,#N/A,FALSE,"Sheet1"}</definedName>
    <definedName name="dl_3" localSheetId="0" hidden="1">{#N/A,#N/A,FALSE,"Sheet1"}</definedName>
    <definedName name="dl_4" localSheetId="0" hidden="1">{#N/A,#N/A,FALSE,"Sheet1"}</definedName>
    <definedName name="dlddd" localSheetId="0" hidden="1">{"'Sheet1'!$A$1:$H$36"}</definedName>
    <definedName name="dlkañlsd" localSheetId="0" hidden="1">{"SCH1C",#N/A,FALSE,"North America";"SCH2C",#N/A,FALSE,"North America"}</definedName>
    <definedName name="dlld" localSheetId="0" hidden="1">{"'Sheet1'!$A$1:$H$36"}</definedName>
    <definedName name="dlle" localSheetId="0" hidden="1">{"'Sheet1'!$A$1:$H$36"}</definedName>
    <definedName name="DN" localSheetId="0" hidden="1">{"'Sheet1'!$A$1:$H$36"}</definedName>
    <definedName name="dnlksnlkslk" localSheetId="0" hidden="1">{"'Sheet1'!$A$1:$H$36"}</definedName>
    <definedName name="dog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qf" localSheetId="0" hidden="1">{"'Sheet1'!$A$4:$M$6"}</definedName>
    <definedName name="dqfd" localSheetId="0" hidden="1">{"'Feb 99'!$A$1:$G$30"}</definedName>
    <definedName name="dr" localSheetId="0" hidden="1">{"'毛利比较'!$A$4:$P$26"}</definedName>
    <definedName name="DR_1" localSheetId="0" hidden="1">{"Aa",#N/A,FALSE,"A"}</definedName>
    <definedName name="dre" localSheetId="0" hidden="1">{"'home'!$F$26","'home'!$A$1:$J$25"}</definedName>
    <definedName name="drei" localSheetId="0" hidden="1">{#N/A,#N/A,FALSE,"Bericht 2";#N/A,#N/A,FALSE,"Bericht 3";#N/A,#N/A,FALSE,"Bericht 1"}</definedName>
    <definedName name="drei1" localSheetId="0" hidden="1">{#N/A,#N/A,FALSE,"Bericht 2";#N/A,#N/A,FALSE,"Bericht 3";#N/A,#N/A,FALSE,"Bericht 1"}</definedName>
    <definedName name="DRJ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op" localSheetId="0" hidden="1">{"'Template'!$A$1:$I$70","'Monitor'!$A$1:$N$6","'Desktop'!$A$1:$N$6","'Laptop'!$A$1:$N$6"}</definedName>
    <definedName name="dsa" localSheetId="0" hidden="1">{#N/A,#N/A,FALSE,"Assessment";#N/A,#N/A,FALSE,"Staffing";#N/A,#N/A,FALSE,"Hires";#N/A,#N/A,FALSE,"Assumptions"}</definedName>
    <definedName name="dsa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adadw" localSheetId="0" hidden="1">{#N/A,#N/A,TRUE,"TITLE"}</definedName>
    <definedName name="dsd" localSheetId="0" hidden="1">{#N/A,#N/A,FALSE,"Aging Summary";#N/A,#N/A,FALSE,"Ratio Analysis";#N/A,#N/A,FALSE,"Test 120 Day Accts";#N/A,#N/A,FALSE,"Tickmarks"}</definedName>
    <definedName name="dsdfgs" localSheetId="0" hidden="1">{"'Sheet1'!$A$1:$H$36"}</definedName>
    <definedName name="dsds" localSheetId="0" hidden="1">{"'Sheet1'!$A$1:$H$36"}</definedName>
    <definedName name="dse" localSheetId="0" hidden="1">{"'Sheet1'!$A$1:$H$36"}</definedName>
    <definedName name="ds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dsfdsfds" localSheetId="0" hidden="1">{#N/A,#N/A,FALSE,"Assessment";#N/A,#N/A,FALSE,"Staffing";#N/A,#N/A,FALSE,"Hires";#N/A,#N/A,FALSE,"Assumptions"}</definedName>
    <definedName name="dsfgdsg" localSheetId="0" hidden="1">{"'Sheet1'!$A$1:$H$36"}</definedName>
    <definedName name="dsfgdsgdf" localSheetId="0" hidden="1">{"'Sheet1'!$A$1:$H$36"}</definedName>
    <definedName name="dsfgsdgsd65754" localSheetId="0" hidden="1">{"'Sheet1'!$A$1:$H$36"}</definedName>
    <definedName name="dsfsdfdsf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g" localSheetId="0" hidden="1">{#N/A,#N/A,FALSE,"Calc";#N/A,#N/A,FALSE,"Sensitivity";#N/A,#N/A,FALSE,"LT Earn.Dil.";#N/A,#N/A,FALSE,"Dil. AVP"}</definedName>
    <definedName name="dsgdgwe" localSheetId="0" hidden="1">{"'Sheet1'!$A$1:$H$36"}</definedName>
    <definedName name="dsgdsfg" localSheetId="0" hidden="1">{"'Sheet1'!$A$1:$H$36"}</definedName>
    <definedName name="dsiuo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sd" localSheetId="0" hidden="1">{"'Feb 99'!$A$1:$G$30"}</definedName>
    <definedName name="dtime" localSheetId="0" hidden="1">{"subs",#N/A,FALSE,"database ";"proportional",#N/A,FALSE,"database "}</definedName>
    <definedName name="dtime2" localSheetId="0" hidden="1">{"subs",#N/A,FALSE,"database ";"proportional",#N/A,FALSE,"database "}</definedName>
    <definedName name="DTY" localSheetId="0" hidden="1">{"DCF","UPSIDE CASE",FALSE,"Sheet1";"DCF","BASE CASE",FALSE,"Sheet1";"DCF","DOWNSIDE CASE",FALSE,"Sheet1"}</definedName>
    <definedName name="dude" localSheetId="0" hidden="1">{"'Server Configuration'!$A$1:$DB$281"}</definedName>
    <definedName name="dv" localSheetId="0" hidden="1">{"'Sheet1'!$A$4:$M$6"}</definedName>
    <definedName name="dwf" localSheetId="0" hidden="1">{"'Feb 99'!$A$1:$G$30"}</definedName>
    <definedName name="dwq" localSheetId="0" hidden="1">{"'毛利比较'!$A$4:$P$26"}</definedName>
    <definedName name="dwqf" localSheetId="0" hidden="1">{"'Sheet1'!$A$4:$M$6"}</definedName>
    <definedName name="dwrn.2._.pagers." localSheetId="0" hidden="1">{"Cover",#N/A,FALSE,"Cover";"Summary",#N/A,FALSE,"Summarpage"}</definedName>
    <definedName name="dwrn.allpages." localSheetId="0" hidden="1">{#N/A,#N/A,TRUE,"Historicals";#N/A,#N/A,TRUE,"Charts";#N/A,#N/A,TRUE,"Forecasts"}</definedName>
    <definedName name="dwrn.Complete.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NSOLIDATION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database" localSheetId="0" hidden="1">{"subs",#N/A,FALSE,"database ";"proportional",#N/A,FALSE,"database "}</definedName>
    <definedName name="dwrn.database2" localSheetId="0" hidden="1">{"subs",#N/A,FALSE,"database ";"proportional",#N/A,FALSE,"database "}</definedName>
    <definedName name="d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ternational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OBIL." localSheetId="0" hidden="1">{"quarter",#N/A,FALSE,"MOB"}</definedName>
    <definedName name="dwrn.PrimeCo." localSheetId="0" hidden="1">{"print 1",#N/A,FALSE,"PrimeCo PCS";"print 2",#N/A,FALSE,"PrimeCo PCS";"valuation",#N/A,FALSE,"PrimeCo PCS"}</definedName>
    <definedName name="dwrn.print._.pages." localSheetId="0" hidden="1">{#N/A,#N/A,FALSE,"Spain MKT";#N/A,#N/A,FALSE,"Assumptions";#N/A,#N/A,FALSE,"Adve";#N/A,#N/A,FALSE,"E-Commerce";#N/A,#N/A,FALSE,"Opex";#N/A,#N/A,FALSE,"P&amp;L";#N/A,#N/A,FALSE,"FCF &amp; DCF"}</definedName>
    <definedName name="dwrn.Pulp." localSheetId="0" hidden="1">{"Pulp Production",#N/A,FALSE,"Pulp";"Pulp Earnings",#N/A,FALSE,"Pulp"}</definedName>
    <definedName name="dwrn.Summary." localSheetId="0" hidden="1">{"Print Summary",#N/A,FALSE,"Bal_Graphs";"Print Summary",#N/A,FALSE,"DCF";"Print Summary",#N/A,FALSE,"Graphs";"Print Summary",#N/A,FALSE,"Summary"}</definedName>
    <definedName name="dwwww" localSheetId="0" hidden="1">{#N/A,#N/A,FALSE,"Sheet1"}</definedName>
    <definedName name="e" localSheetId="0" hidden="1">{"'Sheet1'!$A$4:$M$6"}</definedName>
    <definedName name="e_1" localSheetId="0" hidden="1">{#N/A,#N/A,TRUE,"FY BCG";#N/A,#N/A,TRUE,"FY w|o Wireless";#N/A,#N/A,TRUE,"FY Wireless"}</definedName>
    <definedName name="e_1_1_1" localSheetId="0" hidden="1">{"'Sheet1'!$A$4:$M$6"}</definedName>
    <definedName name="e_1_1_2" localSheetId="0" hidden="1">{"'Sheet1'!$A$4:$M$6"}</definedName>
    <definedName name="e_1_1_3" localSheetId="0" hidden="1">{"'Sheet1'!$A$4:$M$6"}</definedName>
    <definedName name="e_1_2" localSheetId="0" hidden="1">{"'Sheet1'!$A$4:$M$6"}</definedName>
    <definedName name="e_1_3" localSheetId="0" hidden="1">{"'Sheet1'!$A$4:$M$6"}</definedName>
    <definedName name="e_1_4" localSheetId="0" hidden="1">{"'Sheet1'!$A$4:$M$6"}</definedName>
    <definedName name="e_2" localSheetId="0" hidden="1">{"'Sheet1'!$A$4:$M$6"}</definedName>
    <definedName name="e_3" localSheetId="0" hidden="1">{"'Sheet1'!$A$4:$M$6"}</definedName>
    <definedName name="e_4" localSheetId="0" hidden="1">{"'Sheet1'!$A$4:$M$6"}</definedName>
    <definedName name="E.On" localSheetId="0" hidden="1">{#N/A,#N/A,FALSE,"Eastern";#N/A,#N/A,FALSE,"Western"}</definedName>
    <definedName name="E5Y" localSheetId="0" hidden="1">{#N/A,#N/A,FALSE,"JKFLASH2";#N/A,#N/A,FALSE,"Page 4";#N/A,#N/A,FALSE,"page 3"}</definedName>
    <definedName name="E5YN5Y" localSheetId="0" hidden="1">{#N/A,#N/A,TRUE,"income statement";#N/A,#N/A,TRUE,"balance sheet";#N/A,#N/A,TRUE,"cash flow";#N/A,#N/A,TRUE,"borrowing base";#N/A,#N/A,TRUE,"sales summary"}</definedName>
    <definedName name="Ea" localSheetId="0" hidden="1">{"Act Vs Fcst YTD",#N/A,TRUE,"Monthly PL"}</definedName>
    <definedName name="ean" localSheetId="0" hidden="1">{"'Feb 99'!$A$1:$G$30"}</definedName>
    <definedName name="eare" localSheetId="0" hidden="1">{"FCB_ALL",#N/A,FALSE,"FCB"}</definedName>
    <definedName name="eare_1" localSheetId="0" hidden="1">{"FCB_ALL",#N/A,FALSE,"FCB"}</definedName>
    <definedName name="eare_1_1_1" localSheetId="0" hidden="1">{"FCB_ALL",#N/A,FALSE,"FCB"}</definedName>
    <definedName name="eare_1_1_2" localSheetId="0" hidden="1">{"FCB_ALL",#N/A,FALSE,"FCB"}</definedName>
    <definedName name="eare_1_1_3" localSheetId="0" hidden="1">{"FCB_ALL",#N/A,FALSE,"FCB"}</definedName>
    <definedName name="eare_1_2" localSheetId="0" hidden="1">{"FCB_ALL",#N/A,FALSE,"FCB"}</definedName>
    <definedName name="eare_1_3" localSheetId="0" hidden="1">{"FCB_ALL",#N/A,FALSE,"FCB"}</definedName>
    <definedName name="eare_1_4" localSheetId="0" hidden="1">{"FCB_ALL",#N/A,FALSE,"FCB"}</definedName>
    <definedName name="eare_2" localSheetId="0" hidden="1">{"FCB_ALL",#N/A,FALSE,"FCB"}</definedName>
    <definedName name="eare_3" localSheetId="0" hidden="1">{"FCB_ALL",#N/A,FALSE,"FCB"}</definedName>
    <definedName name="eare_4" localSheetId="0" hidden="1">{"FCB_ALL",#N/A,FALSE,"FCB"}</definedName>
    <definedName name="earea" localSheetId="0" hidden="1">{#N/A,#N/A,FALSE,"Sheet1"}</definedName>
    <definedName name="earea_1" localSheetId="0" hidden="1">{#N/A,#N/A,FALSE,"Sheet1"}</definedName>
    <definedName name="earea_1_1_1" localSheetId="0" hidden="1">{#N/A,#N/A,FALSE,"Sheet1"}</definedName>
    <definedName name="earea_1_1_2" localSheetId="0" hidden="1">{#N/A,#N/A,FALSE,"Sheet1"}</definedName>
    <definedName name="earea_1_1_3" localSheetId="0" hidden="1">{#N/A,#N/A,FALSE,"Sheet1"}</definedName>
    <definedName name="earea_1_2" localSheetId="0" hidden="1">{#N/A,#N/A,FALSE,"Sheet1"}</definedName>
    <definedName name="earea_1_3" localSheetId="0" hidden="1">{#N/A,#N/A,FALSE,"Sheet1"}</definedName>
    <definedName name="earea_1_4" localSheetId="0" hidden="1">{#N/A,#N/A,FALSE,"Sheet1"}</definedName>
    <definedName name="earea_2" localSheetId="0" hidden="1">{#N/A,#N/A,FALSE,"Sheet1"}</definedName>
    <definedName name="earea_3" localSheetId="0" hidden="1">{#N/A,#N/A,FALSE,"Sheet1"}</definedName>
    <definedName name="earea_4" localSheetId="0" hidden="1">{#N/A,#N/A,FALSE,"Sheet1"}</definedName>
    <definedName name="eareare" localSheetId="0" hidden="1">{"FCB_ALL",#N/A,FALSE,"FCB"}</definedName>
    <definedName name="eareare_1" localSheetId="0" hidden="1">{"FCB_ALL",#N/A,FALSE,"FCB"}</definedName>
    <definedName name="eareare_1_1_1" localSheetId="0" hidden="1">{"FCB_ALL",#N/A,FALSE,"FCB"}</definedName>
    <definedName name="eareare_1_1_2" localSheetId="0" hidden="1">{"FCB_ALL",#N/A,FALSE,"FCB"}</definedName>
    <definedName name="eareare_1_1_3" localSheetId="0" hidden="1">{"FCB_ALL",#N/A,FALSE,"FCB"}</definedName>
    <definedName name="eareare_1_2" localSheetId="0" hidden="1">{"FCB_ALL",#N/A,FALSE,"FCB"}</definedName>
    <definedName name="eareare_1_3" localSheetId="0" hidden="1">{"FCB_ALL",#N/A,FALSE,"FCB"}</definedName>
    <definedName name="eareare_1_4" localSheetId="0" hidden="1">{"FCB_ALL",#N/A,FALSE,"FCB"}</definedName>
    <definedName name="eareare_2" localSheetId="0" hidden="1">{"FCB_ALL",#N/A,FALSE,"FCB"}</definedName>
    <definedName name="eareare_3" localSheetId="0" hidden="1">{"FCB_ALL",#N/A,FALSE,"FCB"}</definedName>
    <definedName name="eareare_4" localSheetId="0" hidden="1">{"FCB_ALL",#N/A,FALSE,"FCB"}</definedName>
    <definedName name="earer" localSheetId="0" hidden="1">{#N/A,#N/A,FALSE,"Sheet1"}</definedName>
    <definedName name="earer_1" localSheetId="0" hidden="1">{#N/A,#N/A,FALSE,"Sheet1"}</definedName>
    <definedName name="earer_1_1_1" localSheetId="0" hidden="1">{#N/A,#N/A,FALSE,"Sheet1"}</definedName>
    <definedName name="earer_1_1_2" localSheetId="0" hidden="1">{#N/A,#N/A,FALSE,"Sheet1"}</definedName>
    <definedName name="earer_1_1_3" localSheetId="0" hidden="1">{#N/A,#N/A,FALSE,"Sheet1"}</definedName>
    <definedName name="earer_1_2" localSheetId="0" hidden="1">{#N/A,#N/A,FALSE,"Sheet1"}</definedName>
    <definedName name="earer_1_3" localSheetId="0" hidden="1">{#N/A,#N/A,FALSE,"Sheet1"}</definedName>
    <definedName name="earer_1_4" localSheetId="0" hidden="1">{#N/A,#N/A,FALSE,"Sheet1"}</definedName>
    <definedName name="earer_2" localSheetId="0" hidden="1">{#N/A,#N/A,FALSE,"Sheet1"}</definedName>
    <definedName name="earer_3" localSheetId="0" hidden="1">{#N/A,#N/A,FALSE,"Sheet1"}</definedName>
    <definedName name="earer_4" localSheetId="0" hidden="1">{#N/A,#N/A,FALSE,"Sheet1"}</definedName>
    <definedName name="EBEQT" localSheetId="0" hidden="1">{#N/A,#N/A,FALSE,"Aging Summary";#N/A,#N/A,FALSE,"Ratio Analysis";#N/A,#N/A,FALSE,"Test 120 Day Accts";#N/A,#N/A,FALSE,"Tickmarks"}</definedName>
    <definedName name="EBIT" localSheetId="0" hidden="1">{"mgmt forecast",#N/A,FALSE,"Mgmt Forecast";"dcf table",#N/A,FALSE,"Mgmt Forecast";"sensitivity",#N/A,FALSE,"Mgmt Forecast";"table inputs",#N/A,FALSE,"Mgmt Forecast";"calculations",#N/A,FALSE,"Mgmt Forecast"}</definedName>
    <definedName name="EBQET" localSheetId="0" hidden="1">{#N/A,#N/A,FALSE,"Aging Summary";#N/A,#N/A,FALSE,"Ratio Analysis";#N/A,#N/A,FALSE,"Test 120 Day Accts";#N/A,#N/A,FALSE,"Tickmarks"}</definedName>
    <definedName name="ebrwu" localSheetId="0" hidden="1">{#N/A,#N/A,FALSE,"Bericht 2";#N/A,#N/A,FALSE,"Bericht 3";#N/A,#N/A,FALSE,"Bericht 1"}</definedName>
    <definedName name="EBYTR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dition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m" localSheetId="0" hidden="1">{"'Feb 99'!$A$1:$G$30"}</definedName>
    <definedName name="edt" localSheetId="0" hidden="1">{"'毛利比较'!$A$4:$P$26"}</definedName>
    <definedName name="ee" localSheetId="0" hidden="1">{"FCB_ALL",#N/A,FALSE,"FCB"}</definedName>
    <definedName name="ee_1" localSheetId="0" hidden="1">{"FCB_ALL",#N/A,FALSE,"FCB"}</definedName>
    <definedName name="ee_1_1_1" localSheetId="0" hidden="1">{"FCB_ALL",#N/A,FALSE,"FCB"}</definedName>
    <definedName name="ee_1_1_2" localSheetId="0" hidden="1">{"FCB_ALL",#N/A,FALSE,"FCB"}</definedName>
    <definedName name="ee_1_1_3" localSheetId="0" hidden="1">{"FCB_ALL",#N/A,FALSE,"FCB"}</definedName>
    <definedName name="ee_1_2" localSheetId="0" hidden="1">{"FCB_ALL",#N/A,FALSE,"FCB"}</definedName>
    <definedName name="ee_1_3" localSheetId="0" hidden="1">{"FCB_ALL",#N/A,FALSE,"FCB"}</definedName>
    <definedName name="ee_1_4" localSheetId="0" hidden="1">{"FCB_ALL",#N/A,FALSE,"FCB"}</definedName>
    <definedName name="ee_2" localSheetId="0" hidden="1">{"FCB_ALL",#N/A,FALSE,"FCB"}</definedName>
    <definedName name="ee_3" localSheetId="0" hidden="1">{"FCB_ALL",#N/A,FALSE,"FCB"}</definedName>
    <definedName name="ee_4" localSheetId="0" hidden="1">{"FCB_ALL",#N/A,FALSE,"FCB"}</definedName>
    <definedName name="eeee" localSheetId="0" hidden="1">{#N/A,#N/A,FALSE,"Sheet1"}</definedName>
    <definedName name="eeeee" localSheetId="0" hidden="1">{"'Feb 99'!$A$1:$G$30"}</definedName>
    <definedName name="eeeeee" localSheetId="0" hidden="1">{"'Feb 99'!$A$1:$G$30"}</definedName>
    <definedName name="eeeeeeeeee" localSheetId="0" hidden="1">{#N/A,#N/A,FALSE,"Sheet1"}</definedName>
    <definedName name="eeeeeeeeeee" localSheetId="0" hidden="1">{#N/A,#N/A,FALSE,"Aging Summary";#N/A,#N/A,FALSE,"Ratio Analysis";#N/A,#N/A,FALSE,"Test 120 Day Accts";#N/A,#N/A,FALSE,"Tickmarks"}</definedName>
    <definedName name="eeeeeeeeeeeeeee" localSheetId="0" hidden="1">{#N/A,#N/A,FALSE,"Sheet1"}</definedName>
    <definedName name="eeeeeeeeeeeeeeeeee" localSheetId="0" hidden="1">{#N/A,#N/A,FALSE,"Sheet1"}</definedName>
    <definedName name="eeeeeeeeeeeeeeeeeeee" localSheetId="0" hidden="1">{#N/A,#N/A,FALSE,"Sheet1"}</definedName>
    <definedName name="EEEEEEEEEEEEEEEEEEEEEEEEEEEE" localSheetId="0" hidden="1">{#N/A,#N/A,FALSE,"Aging Summary";#N/A,#N/A,FALSE,"Ratio Analysis";#N/A,#N/A,FALSE,"Test 120 Day Accts";#N/A,#N/A,FALSE,"Tickmarks"}</definedName>
    <definedName name="EEEEEEEEEEEEEEEEEEEEEEEEEEEEEEEEEEE" localSheetId="0" hidden="1">{#N/A,#N/A,FALSE,"Aging Summary";#N/A,#N/A,FALSE,"Ratio Analysis";#N/A,#N/A,FALSE,"Test 120 Day Accts";#N/A,#N/A,FALSE,"Tickmarks"}</definedName>
    <definedName name="eee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fe" localSheetId="0" hidden="1">{#N/A,#N/A,FALSE,"Sheet1"}</definedName>
    <definedName name="eeg" localSheetId="0" hidden="1">{"'home'!$F$26","'home'!$A$1:$J$25"}</definedName>
    <definedName name="eejrtrtrj" localSheetId="0" hidden="1">{"Green Book",#N/A,FALSE,"G Book";"Reconciliation",#N/A,FALSE,"EZ Prof Rec";"Consolidation",#N/A,FALSE,"Consolidated"}</definedName>
    <definedName name="eeojfkjks" localSheetId="0" hidden="1">{"'Sheet1'!$A$1:$H$36"}</definedName>
    <definedName name="EER" localSheetId="0" hidden="1">{"'표지'!$B$5"}</definedName>
    <definedName name="eerfd" localSheetId="0" hidden="1">{"'Sheet1'!$A$1:$H$36"}</definedName>
    <definedName name="EEW" localSheetId="0" hidden="1">{"'Feb 99'!$A$1:$G$30"}</definedName>
    <definedName name="ef" localSheetId="0" hidden="1">{"'Sheet1'!$A$4:$M$6"}</definedName>
    <definedName name="ef_1" localSheetId="0" hidden="1">{"'Sheet1'!$A$4:$M$6"}</definedName>
    <definedName name="ef_1_1_1" localSheetId="0" hidden="1">{"'Sheet1'!$A$4:$M$6"}</definedName>
    <definedName name="ef_1_1_2" localSheetId="0" hidden="1">{"'Sheet1'!$A$4:$M$6"}</definedName>
    <definedName name="ef_1_1_3" localSheetId="0" hidden="1">{"'Sheet1'!$A$4:$M$6"}</definedName>
    <definedName name="ef_1_2" localSheetId="0" hidden="1">{"'Sheet1'!$A$4:$M$6"}</definedName>
    <definedName name="ef_1_3" localSheetId="0" hidden="1">{"'Sheet1'!$A$4:$M$6"}</definedName>
    <definedName name="ef_1_4" localSheetId="0" hidden="1">{"'Sheet1'!$A$4:$M$6"}</definedName>
    <definedName name="ef_2" localSheetId="0" hidden="1">{"'Sheet1'!$A$4:$M$6"}</definedName>
    <definedName name="ef_3" localSheetId="0" hidden="1">{"'Sheet1'!$A$4:$M$6"}</definedName>
    <definedName name="ef_4" localSheetId="0" hidden="1">{"'Sheet1'!$A$4:$M$6"}</definedName>
    <definedName name="efdw" localSheetId="0" hidden="1">{"'Feb 99'!$A$1:$G$30"}</definedName>
    <definedName name="efje" localSheetId="0" hidden="1">{#N/A,#N/A,FALSE,"Paradigm Trend";#N/A,#N/A,FALSE,"Paradigm Comparative";#N/A,#N/A,FALSE,"Alt Care Trend";#N/A,#N/A,FALSE,"Alt Care Comparative"}</definedName>
    <definedName name="efnedvcne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poek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vwv" localSheetId="0" hidden="1">{"'Sheet1'!$A$4:$M$6"}</definedName>
    <definedName name="efw" localSheetId="0" hidden="1">{"'Sheet1'!$A$4:$M$6"}</definedName>
    <definedName name="eg" localSheetId="0" hidden="1">{#N/A,#N/A,FALSE,"OI";#N/A,#N/A,FALSE,"EiD"}</definedName>
    <definedName name="eghh" localSheetId="0" hidden="1">{"'home'!$F$26","'home'!$A$1:$J$25"}</definedName>
    <definedName name="EGQ" localSheetId="0" hidden="1">{#N/A,#N/A,FALSE,"Aging Summary";#N/A,#N/A,FALSE,"Ratio Analysis";#N/A,#N/A,FALSE,"Test 120 Day Accts";#N/A,#N/A,FALSE,"Tickmarks"}</definedName>
    <definedName name="EHJYTKJHT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jioos" localSheetId="0" hidden="1">{"'Sheet1'!$A$1:$H$36"}</definedName>
    <definedName name="ejklejle" localSheetId="0" hidden="1">{"'Sheet1'!$A$1:$H$36"}</definedName>
    <definedName name="ekele" localSheetId="0" hidden="1">{"'Sheet1'!$A$1:$H$36"}</definedName>
    <definedName name="emily" localSheetId="0" hidden="1">{#N/A,#N/A,FALSE,"Calc";#N/A,#N/A,FALSE,"Sensitivity";#N/A,#N/A,FALSE,"LT Earn.Dil.";#N/A,#N/A,FALSE,"Dil. AVP"}</definedName>
    <definedName name="Endesa" localSheetId="0" hidden="1">{#N/A,#N/A,FALSE,"Eastern";#N/A,#N/A,FALSE,"Western"}</definedName>
    <definedName name="enel" localSheetId="0" hidden="1">{#N/A,#N/A,FALSE,"Eastern";#N/A,#N/A,FALSE,"Western"}</definedName>
    <definedName name="EPAGOJKPRE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QVQE" localSheetId="0" hidden="1">{#N/A,#N/A,FALSE,"Aging Summary";#N/A,#N/A,FALSE,"Ratio Analysis";#N/A,#N/A,FALSE,"Test 120 Day Accts";#N/A,#N/A,FALSE,"Tickmarks"}</definedName>
    <definedName name="eqwrerqwr" localSheetId="0" hidden="1">{#N/A,#N/A,FALSE,"national";#N/A,#N/A,FALSE,"GZ";#N/A,#N/A,FALSE,"BJ";#N/A,#N/A,FALSE,"SH";#N/A,#N/A,FALSE,"ZJ"}</definedName>
    <definedName name="er" localSheetId="0" hidden="1">{#N/A,#N/A,TRUE,"Monthly BCG";#N/A,#N/A,TRUE,"Qrt BCG";#N/A,#N/A,TRUE,"FY BCG";#N/A,#N/A,TRUE,"1Q BCG";#N/A,#N/A,TRUE,"2Q BCG";#N/A,#N/A,TRUE,"3Q BCG";#N/A,#N/A,TRUE,"4Q BCG"}</definedName>
    <definedName name="er_1" localSheetId="0" hidden="1">{#N/A,#N/A,TRUE,"Monthly BCG";#N/A,#N/A,TRUE,"Qrt BCG";#N/A,#N/A,TRUE,"FY BCG";#N/A,#N/A,TRUE,"1Q BCG";#N/A,#N/A,TRUE,"2Q BCG";#N/A,#N/A,TRUE,"3Q BCG";#N/A,#N/A,TRUE,"4Q BCG"}</definedName>
    <definedName name="er." localSheetId="0" hidden="1">{#N/A,#N/A,FALSE,"资产负债表";#N/A,#N/A,FALSE,"资产负债表"}</definedName>
    <definedName name="er._1" localSheetId="0" hidden="1">{#N/A,#N/A,FALSE,"资产负债表";#N/A,#N/A,FALSE,"资产负债表"}</definedName>
    <definedName name="er._1_1" localSheetId="0" hidden="1">{#N/A,#N/A,FALSE,"资产负债表";#N/A,#N/A,FALSE,"资产负债表"}</definedName>
    <definedName name="er5b5y" localSheetId="0" hidden="1">{"'Sheet1'!$A$4:$M$6"}</definedName>
    <definedName name="erarea" localSheetId="0" hidden="1">{#N/A,#N/A,FALSE,"Trading-Mult ";#N/A,#N/A,FALSE,"Trading-Cap";#N/A,#N/A,FALSE,"Trading-Inc";#N/A,#N/A,FALSE,"Cash Flow";#N/A,#N/A,FALSE,"M&amp;A info"}</definedName>
    <definedName name="erarea_1" localSheetId="0" hidden="1">{#N/A,#N/A,FALSE,"Trading-Mult ";#N/A,#N/A,FALSE,"Trading-Cap";#N/A,#N/A,FALSE,"Trading-Inc";#N/A,#N/A,FALSE,"Cash Flow";#N/A,#N/A,FALSE,"M&amp;A info"}</definedName>
    <definedName name="erarea_1_1_1" localSheetId="0" hidden="1">{#N/A,#N/A,FALSE,"Trading-Mult ";#N/A,#N/A,FALSE,"Trading-Cap";#N/A,#N/A,FALSE,"Trading-Inc";#N/A,#N/A,FALSE,"Cash Flow";#N/A,#N/A,FALSE,"M&amp;A info"}</definedName>
    <definedName name="erarea_1_1_2" localSheetId="0" hidden="1">{#N/A,#N/A,FALSE,"Trading-Mult ";#N/A,#N/A,FALSE,"Trading-Cap";#N/A,#N/A,FALSE,"Trading-Inc";#N/A,#N/A,FALSE,"Cash Flow";#N/A,#N/A,FALSE,"M&amp;A info"}</definedName>
    <definedName name="erarea_1_1_3" localSheetId="0" hidden="1">{#N/A,#N/A,FALSE,"Trading-Mult ";#N/A,#N/A,FALSE,"Trading-Cap";#N/A,#N/A,FALSE,"Trading-Inc";#N/A,#N/A,FALSE,"Cash Flow";#N/A,#N/A,FALSE,"M&amp;A info"}</definedName>
    <definedName name="erarea_1_2" localSheetId="0" hidden="1">{#N/A,#N/A,FALSE,"Trading-Mult ";#N/A,#N/A,FALSE,"Trading-Cap";#N/A,#N/A,FALSE,"Trading-Inc";#N/A,#N/A,FALSE,"Cash Flow";#N/A,#N/A,FALSE,"M&amp;A info"}</definedName>
    <definedName name="erarea_1_3" localSheetId="0" hidden="1">{#N/A,#N/A,FALSE,"Trading-Mult ";#N/A,#N/A,FALSE,"Trading-Cap";#N/A,#N/A,FALSE,"Trading-Inc";#N/A,#N/A,FALSE,"Cash Flow";#N/A,#N/A,FALSE,"M&amp;A info"}</definedName>
    <definedName name="erarea_1_4" localSheetId="0" hidden="1">{#N/A,#N/A,FALSE,"Trading-Mult ";#N/A,#N/A,FALSE,"Trading-Cap";#N/A,#N/A,FALSE,"Trading-Inc";#N/A,#N/A,FALSE,"Cash Flow";#N/A,#N/A,FALSE,"M&amp;A info"}</definedName>
    <definedName name="erarea_2" localSheetId="0" hidden="1">{#N/A,#N/A,FALSE,"Trading-Mult ";#N/A,#N/A,FALSE,"Trading-Cap";#N/A,#N/A,FALSE,"Trading-Inc";#N/A,#N/A,FALSE,"Cash Flow";#N/A,#N/A,FALSE,"M&amp;A info"}</definedName>
    <definedName name="erarea_3" localSheetId="0" hidden="1">{#N/A,#N/A,FALSE,"Trading-Mult ";#N/A,#N/A,FALSE,"Trading-Cap";#N/A,#N/A,FALSE,"Trading-Inc";#N/A,#N/A,FALSE,"Cash Flow";#N/A,#N/A,FALSE,"M&amp;A info"}</definedName>
    <definedName name="erarea_4" localSheetId="0" hidden="1">{#N/A,#N/A,FALSE,"Trading-Mult ";#N/A,#N/A,FALSE,"Trading-Cap";#N/A,#N/A,FALSE,"Trading-Inc";#N/A,#N/A,FALSE,"Cash Flow";#N/A,#N/A,FALSE,"M&amp;A info"}</definedName>
    <definedName name="ERE" localSheetId="0" hidden="1">{"'표지'!$B$5"}</definedName>
    <definedName name="ererere" localSheetId="0" hidden="1">{"'Sheet1'!$A$1:$H$36"}</definedName>
    <definedName name="erermx" localSheetId="0" hidden="1">{"'327012'!$A$2:$L$63"}</definedName>
    <definedName name="ererr" localSheetId="0" hidden="1">{#N/A,#N/A,FALSE,"Sheet1"}</definedName>
    <definedName name="erew" localSheetId="0" hidden="1">{"'777'!$A$1:$H$41"}</definedName>
    <definedName name="erew_1" localSheetId="0" hidden="1">{#N/A,#N/A,FALSE,"Sheet1"}</definedName>
    <definedName name="erew_1_1_1" localSheetId="0" hidden="1">{#N/A,#N/A,FALSE,"Sheet1"}</definedName>
    <definedName name="erew_1_1_2" localSheetId="0" hidden="1">{#N/A,#N/A,FALSE,"Sheet1"}</definedName>
    <definedName name="erew_1_1_3" localSheetId="0" hidden="1">{#N/A,#N/A,FALSE,"Sheet1"}</definedName>
    <definedName name="erew_1_2" localSheetId="0" hidden="1">{#N/A,#N/A,FALSE,"Sheet1"}</definedName>
    <definedName name="erew_1_3" localSheetId="0" hidden="1">{#N/A,#N/A,FALSE,"Sheet1"}</definedName>
    <definedName name="erew_1_4" localSheetId="0" hidden="1">{#N/A,#N/A,FALSE,"Sheet1"}</definedName>
    <definedName name="erew_2" localSheetId="0" hidden="1">{#N/A,#N/A,FALSE,"Sheet1"}</definedName>
    <definedName name="erew_3" localSheetId="0" hidden="1">{#N/A,#N/A,FALSE,"Sheet1"}</definedName>
    <definedName name="erew_4" localSheetId="0" hidden="1">{#N/A,#N/A,FALSE,"Sheet1"}</definedName>
    <definedName name="erfe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gfeq" localSheetId="0" hidden="1">{"'Feb 99'!$A$1:$G$30"}</definedName>
    <definedName name="ERHFI" localSheetId="0" hidden="1">{"'Feb 99'!$A$1:$G$30"}</definedName>
    <definedName name="erqw" localSheetId="0" hidden="1">{#N/A,#N/A,TRUE,"Qrt BCG";#N/A,#N/A,TRUE,"Qrt w|o Wireless";#N/A,#N/A,TRUE,"Qrt Wireless"}</definedName>
    <definedName name="erqw_1" localSheetId="0" hidden="1">{#N/A,#N/A,TRUE,"Qrt BCG";#N/A,#N/A,TRUE,"Qrt w|o Wireless";#N/A,#N/A,TRUE,"Qrt Wireless"}</definedName>
    <definedName name="ert" localSheetId="0" hidden="1">{"'毛利比较'!$A$4:$P$26"}</definedName>
    <definedName name="erw" localSheetId="0" hidden="1">{#N/A,#N/A,FALSE,"Qrt Fcst";#N/A,#N/A,FALSE,"Qrt Fcst vs Plan &amp; PY";#N/A,#N/A,FALSE,"FY Fcst vs Plan &amp; PY";#N/A,#N/A,FALSE,"EVA CAP";#N/A,#N/A,FALSE,"EVA NOPAT"}</definedName>
    <definedName name="erw_1" localSheetId="0" hidden="1">{#N/A,#N/A,FALSE,"Qrt Fcst";#N/A,#N/A,FALSE,"Qrt Fcst vs Plan &amp; PY";#N/A,#N/A,FALSE,"FY Fcst vs Plan &amp; PY";#N/A,#N/A,FALSE,"EVA CAP";#N/A,#N/A,FALSE,"EVA NOPAT"}</definedName>
    <definedName name="es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d" localSheetId="0" hidden="1">{#N/A,#N/A,FALSE,"Eastern";#N/A,#N/A,FALSE,"Western"}</definedName>
    <definedName name="ESPeXToEUR" localSheetId="0" hidden="1">1/[0]!EUReXToFIM</definedName>
    <definedName name="ETCH장비" localSheetId="0" hidden="1">{#N/A,#N/A,TRUE,"960318-1";#N/A,#N/A,TRUE,"960318-2";#N/A,#N/A,TRUE,"960318-3"}</definedName>
    <definedName name="etch장비별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et" localSheetId="0" hidden="1">{#N/A,#N/A,FALSE,"Calc";#N/A,#N/A,FALSE,"Sensitivity";#N/A,#N/A,FALSE,"LT Earn.Dil.";#N/A,#N/A,FALSE,"Dil. AVP"}</definedName>
    <definedName name="ETG" localSheetId="0" hidden="1">{"DCF","UPSIDE CASE",FALSE,"Sheet1";"DCF","BASE CASE",FALSE,"Sheet1";"DCF","DOWNSIDE CASE",FALSE,"Sheet1"}</definedName>
    <definedName name="eth" localSheetId="0" hidden="1">{"'Sheet1'!$A$4:$M$6"}</definedName>
    <definedName name="etq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wet" localSheetId="0" hidden="1">{"'Sheet1'!$A$1:$H$36"}</definedName>
    <definedName name="ETYJ" localSheetId="0" hidden="1">{#N/A,#N/A,FALSE,"JKFLASH2";#N/A,#N/A,FALSE,"Page 4";#N/A,#N/A,FALSE,"page 3"}</definedName>
    <definedName name="ETYN" localSheetId="0" hidden="1">{"DCF1",#N/A,FALSE,"SIERRA DCF";"MATRIX1",#N/A,FALSE,"SIERRA DCF"}</definedName>
    <definedName name="eugene" localSheetId="0" hidden="1">{"'Sheet1'!$A$1:$H$36"}</definedName>
    <definedName name="eu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v" localSheetId="0" hidden="1">{"'Sheet1'!$A$4:$M$6"}</definedName>
    <definedName name="ewaw" localSheetId="0" hidden="1">{#N/A,#N/A,FALSE,"Assessment";#N/A,#N/A,FALSE,"Staffing";#N/A,#N/A,FALSE,"Hires";#N/A,#N/A,FALSE,"Assumptions"}</definedName>
    <definedName name="ewfrw" localSheetId="0" hidden="1">{"'Feb 99'!$A$1:$G$30"}</definedName>
    <definedName name="ewrtqw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w" localSheetId="0" hidden="1">{"'Feb 99'!$A$1:$G$30"}</definedName>
    <definedName name="excl_FX" localSheetId="0" hidden="1">{"SCM_Detail",#N/A,FALSE,"SCM";"SCM_Top",#N/A,FALSE,"SCM"}</definedName>
    <definedName name="Expense" localSheetId="0" hidden="1">{"'W.W. Summary'!$A$1:$K$37"}</definedName>
    <definedName name="EYH" localSheetId="0" hidden="1">{#N/A,#N/A,FALSE,"12MFC"}</definedName>
    <definedName name="eymy" localSheetId="0" hidden="1">{"'Feb 99'!$A$1:$G$30"}</definedName>
    <definedName name="eymye" localSheetId="0" hidden="1">{"'Feb 99'!$A$1:$G$30"}</definedName>
    <definedName name="ezaqs" localSheetId="0" hidden="1">{#N/A,#N/A,FALSE,"Eastern";#N/A,#N/A,FALSE,"Western"}</definedName>
    <definedName name="f" localSheetId="0" hidden="1">{"'Sheet1'!$A$4:$M$6"}</definedName>
    <definedName name="f_1" localSheetId="0" hidden="1">{#N/A,#N/A,TRUE,"3Q BCG";#N/A,#N/A,TRUE,"3Q w|o Wireless";#N/A,#N/A,TRUE,"3Q Wireless"}</definedName>
    <definedName name="f_1_1_1" localSheetId="0" hidden="1">{"'Sheet1'!$A$4:$M$6"}</definedName>
    <definedName name="f_1_1_2" localSheetId="0" hidden="1">{"'Sheet1'!$A$4:$M$6"}</definedName>
    <definedName name="f_1_1_3" localSheetId="0" hidden="1">{"'Sheet1'!$A$4:$M$6"}</definedName>
    <definedName name="f_1_2" localSheetId="0" hidden="1">{"'Sheet1'!$A$4:$M$6"}</definedName>
    <definedName name="f_1_3" localSheetId="0" hidden="1">{"'Sheet1'!$A$4:$M$6"}</definedName>
    <definedName name="f_1_4" localSheetId="0" hidden="1">{"'Sheet1'!$A$4:$M$6"}</definedName>
    <definedName name="f_2" localSheetId="0" hidden="1">{"'Sheet1'!$A$4:$M$6"}</definedName>
    <definedName name="f_3" localSheetId="0" hidden="1">{"'Sheet1'!$A$4:$M$6"}</definedName>
    <definedName name="f_4" localSheetId="0" hidden="1">{"'Sheet1'!$A$4:$M$6"}</definedName>
    <definedName name="f3f" localSheetId="0" hidden="1">{"'Feb 99'!$A$1:$G$30"}</definedName>
    <definedName name="fa20042005" localSheetId="0" hidden="1">{#N/A,#N/A,FALSE,"Aging Summary";#N/A,#N/A,FALSE,"Ratio Analysis";#N/A,#N/A,FALSE,"Test 120 Day Accts";#N/A,#N/A,FALSE,"Tickmarks"}</definedName>
    <definedName name="fa20042005_1" localSheetId="0" hidden="1">{#N/A,#N/A,FALSE,"Aging Summary";#N/A,#N/A,FALSE,"Ratio Analysis";#N/A,#N/A,FALSE,"Test 120 Day Accts";#N/A,#N/A,FALSE,"Tickmarks"}</definedName>
    <definedName name="fa20042005_1_1_1" localSheetId="0" hidden="1">{#N/A,#N/A,FALSE,"Aging Summary";#N/A,#N/A,FALSE,"Ratio Analysis";#N/A,#N/A,FALSE,"Test 120 Day Accts";#N/A,#N/A,FALSE,"Tickmarks"}</definedName>
    <definedName name="fa20042005_1_1_2" localSheetId="0" hidden="1">{#N/A,#N/A,FALSE,"Aging Summary";#N/A,#N/A,FALSE,"Ratio Analysis";#N/A,#N/A,FALSE,"Test 120 Day Accts";#N/A,#N/A,FALSE,"Tickmarks"}</definedName>
    <definedName name="fa20042005_1_1_3" localSheetId="0" hidden="1">{#N/A,#N/A,FALSE,"Aging Summary";#N/A,#N/A,FALSE,"Ratio Analysis";#N/A,#N/A,FALSE,"Test 120 Day Accts";#N/A,#N/A,FALSE,"Tickmarks"}</definedName>
    <definedName name="fa20042005_1_2" localSheetId="0" hidden="1">{#N/A,#N/A,FALSE,"Aging Summary";#N/A,#N/A,FALSE,"Ratio Analysis";#N/A,#N/A,FALSE,"Test 120 Day Accts";#N/A,#N/A,FALSE,"Tickmarks"}</definedName>
    <definedName name="fa20042005_1_3" localSheetId="0" hidden="1">{#N/A,#N/A,FALSE,"Aging Summary";#N/A,#N/A,FALSE,"Ratio Analysis";#N/A,#N/A,FALSE,"Test 120 Day Accts";#N/A,#N/A,FALSE,"Tickmarks"}</definedName>
    <definedName name="fa20042005_1_4" localSheetId="0" hidden="1">{#N/A,#N/A,FALSE,"Aging Summary";#N/A,#N/A,FALSE,"Ratio Analysis";#N/A,#N/A,FALSE,"Test 120 Day Accts";#N/A,#N/A,FALSE,"Tickmarks"}</definedName>
    <definedName name="fa20042005_2" localSheetId="0" hidden="1">{#N/A,#N/A,FALSE,"Aging Summary";#N/A,#N/A,FALSE,"Ratio Analysis";#N/A,#N/A,FALSE,"Test 120 Day Accts";#N/A,#N/A,FALSE,"Tickmarks"}</definedName>
    <definedName name="fa20042005_3" localSheetId="0" hidden="1">{#N/A,#N/A,FALSE,"Aging Summary";#N/A,#N/A,FALSE,"Ratio Analysis";#N/A,#N/A,FALSE,"Test 120 Day Accts";#N/A,#N/A,FALSE,"Tickmarks"}</definedName>
    <definedName name="fa20042005_4" localSheetId="0" hidden="1">{#N/A,#N/A,FALSE,"Aging Summary";#N/A,#N/A,FALSE,"Ratio Analysis";#N/A,#N/A,FALSE,"Test 120 Day Accts";#N/A,#N/A,FALSE,"Tickmarks"}</definedName>
    <definedName name="fa200420051" localSheetId="0" hidden="1">{#N/A,#N/A,FALSE,"Aging Summary";#N/A,#N/A,FALSE,"Ratio Analysis";#N/A,#N/A,FALSE,"Test 120 Day Accts";#N/A,#N/A,FALSE,"Tickmarks"}</definedName>
    <definedName name="fa200420051_1" localSheetId="0" hidden="1">{#N/A,#N/A,FALSE,"Aging Summary";#N/A,#N/A,FALSE,"Ratio Analysis";#N/A,#N/A,FALSE,"Test 120 Day Accts";#N/A,#N/A,FALSE,"Tickmarks"}</definedName>
    <definedName name="fa200420051_1_1_1" localSheetId="0" hidden="1">{#N/A,#N/A,FALSE,"Aging Summary";#N/A,#N/A,FALSE,"Ratio Analysis";#N/A,#N/A,FALSE,"Test 120 Day Accts";#N/A,#N/A,FALSE,"Tickmarks"}</definedName>
    <definedName name="fa200420051_1_1_2" localSheetId="0" hidden="1">{#N/A,#N/A,FALSE,"Aging Summary";#N/A,#N/A,FALSE,"Ratio Analysis";#N/A,#N/A,FALSE,"Test 120 Day Accts";#N/A,#N/A,FALSE,"Tickmarks"}</definedName>
    <definedName name="fa200420051_1_1_3" localSheetId="0" hidden="1">{#N/A,#N/A,FALSE,"Aging Summary";#N/A,#N/A,FALSE,"Ratio Analysis";#N/A,#N/A,FALSE,"Test 120 Day Accts";#N/A,#N/A,FALSE,"Tickmarks"}</definedName>
    <definedName name="fa200420051_1_2" localSheetId="0" hidden="1">{#N/A,#N/A,FALSE,"Aging Summary";#N/A,#N/A,FALSE,"Ratio Analysis";#N/A,#N/A,FALSE,"Test 120 Day Accts";#N/A,#N/A,FALSE,"Tickmarks"}</definedName>
    <definedName name="fa200420051_1_3" localSheetId="0" hidden="1">{#N/A,#N/A,FALSE,"Aging Summary";#N/A,#N/A,FALSE,"Ratio Analysis";#N/A,#N/A,FALSE,"Test 120 Day Accts";#N/A,#N/A,FALSE,"Tickmarks"}</definedName>
    <definedName name="fa200420051_1_4" localSheetId="0" hidden="1">{#N/A,#N/A,FALSE,"Aging Summary";#N/A,#N/A,FALSE,"Ratio Analysis";#N/A,#N/A,FALSE,"Test 120 Day Accts";#N/A,#N/A,FALSE,"Tickmarks"}</definedName>
    <definedName name="fa200420051_2" localSheetId="0" hidden="1">{#N/A,#N/A,FALSE,"Aging Summary";#N/A,#N/A,FALSE,"Ratio Analysis";#N/A,#N/A,FALSE,"Test 120 Day Accts";#N/A,#N/A,FALSE,"Tickmarks"}</definedName>
    <definedName name="fa200420051_3" localSheetId="0" hidden="1">{#N/A,#N/A,FALSE,"Aging Summary";#N/A,#N/A,FALSE,"Ratio Analysis";#N/A,#N/A,FALSE,"Test 120 Day Accts";#N/A,#N/A,FALSE,"Tickmarks"}</definedName>
    <definedName name="fa200420051_4" localSheetId="0" hidden="1">{#N/A,#N/A,FALSE,"Aging Summary";#N/A,#N/A,FALSE,"Ratio Analysis";#N/A,#N/A,FALSE,"Test 120 Day Accts";#N/A,#N/A,FALSE,"Tickmarks"}</definedName>
    <definedName name="fa200440054" localSheetId="0" hidden="1">{#N/A,#N/A,FALSE,"Aging Summary";#N/A,#N/A,FALSE,"Ratio Analysis";#N/A,#N/A,FALSE,"Test 120 Day Accts";#N/A,#N/A,FALSE,"Tickmarks"}</definedName>
    <definedName name="fa200440054_1" localSheetId="0" hidden="1">{#N/A,#N/A,FALSE,"Aging Summary";#N/A,#N/A,FALSE,"Ratio Analysis";#N/A,#N/A,FALSE,"Test 120 Day Accts";#N/A,#N/A,FALSE,"Tickmarks"}</definedName>
    <definedName name="fa200440054_1_1_1" localSheetId="0" hidden="1">{#N/A,#N/A,FALSE,"Aging Summary";#N/A,#N/A,FALSE,"Ratio Analysis";#N/A,#N/A,FALSE,"Test 120 Day Accts";#N/A,#N/A,FALSE,"Tickmarks"}</definedName>
    <definedName name="fa200440054_1_1_2" localSheetId="0" hidden="1">{#N/A,#N/A,FALSE,"Aging Summary";#N/A,#N/A,FALSE,"Ratio Analysis";#N/A,#N/A,FALSE,"Test 120 Day Accts";#N/A,#N/A,FALSE,"Tickmarks"}</definedName>
    <definedName name="fa200440054_1_1_3" localSheetId="0" hidden="1">{#N/A,#N/A,FALSE,"Aging Summary";#N/A,#N/A,FALSE,"Ratio Analysis";#N/A,#N/A,FALSE,"Test 120 Day Accts";#N/A,#N/A,FALSE,"Tickmarks"}</definedName>
    <definedName name="fa200440054_1_2" localSheetId="0" hidden="1">{#N/A,#N/A,FALSE,"Aging Summary";#N/A,#N/A,FALSE,"Ratio Analysis";#N/A,#N/A,FALSE,"Test 120 Day Accts";#N/A,#N/A,FALSE,"Tickmarks"}</definedName>
    <definedName name="fa200440054_1_3" localSheetId="0" hidden="1">{#N/A,#N/A,FALSE,"Aging Summary";#N/A,#N/A,FALSE,"Ratio Analysis";#N/A,#N/A,FALSE,"Test 120 Day Accts";#N/A,#N/A,FALSE,"Tickmarks"}</definedName>
    <definedName name="fa200440054_1_4" localSheetId="0" hidden="1">{#N/A,#N/A,FALSE,"Aging Summary";#N/A,#N/A,FALSE,"Ratio Analysis";#N/A,#N/A,FALSE,"Test 120 Day Accts";#N/A,#N/A,FALSE,"Tickmarks"}</definedName>
    <definedName name="fa200440054_2" localSheetId="0" hidden="1">{#N/A,#N/A,FALSE,"Aging Summary";#N/A,#N/A,FALSE,"Ratio Analysis";#N/A,#N/A,FALSE,"Test 120 Day Accts";#N/A,#N/A,FALSE,"Tickmarks"}</definedName>
    <definedName name="fa200440054_3" localSheetId="0" hidden="1">{#N/A,#N/A,FALSE,"Aging Summary";#N/A,#N/A,FALSE,"Ratio Analysis";#N/A,#N/A,FALSE,"Test 120 Day Accts";#N/A,#N/A,FALSE,"Tickmarks"}</definedName>
    <definedName name="fa200440054_4" localSheetId="0" hidden="1">{#N/A,#N/A,FALSE,"Aging Summary";#N/A,#N/A,FALSE,"Ratio Analysis";#N/A,#N/A,FALSE,"Test 120 Day Accts";#N/A,#N/A,FALSE,"Tickmarks"}</definedName>
    <definedName name="faaaa" localSheetId="0" hidden="1">{"'Jan'!$AC$129:$AC$169"}</definedName>
    <definedName name="fadf" localSheetId="0" hidden="1">{#N/A,#N/A,FALSE,"Sheet1"}</definedName>
    <definedName name="faif" localSheetId="0" hidden="1">{#N/A,#N/A,FALSE,"资产负债表";#N/A,#N/A,FALSE,"资产负债表"}</definedName>
    <definedName name="Faiz" localSheetId="0" hidden="1">{#N/A,#N/A,FALSE,"Sheet1"}</definedName>
    <definedName name="fasdfasd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cb" localSheetId="0" hidden="1">{"FCB_ALL",#N/A,FALSE,"FCB"}</definedName>
    <definedName name="fcb_1" localSheetId="0" hidden="1">{"FCB_ALL",#N/A,FALSE,"FCB"}</definedName>
    <definedName name="fcb_1_1_1" localSheetId="0" hidden="1">{"FCB_ALL",#N/A,FALSE,"FCB"}</definedName>
    <definedName name="fcb_1_1_2" localSheetId="0" hidden="1">{"FCB_ALL",#N/A,FALSE,"FCB"}</definedName>
    <definedName name="fcb_1_1_3" localSheetId="0" hidden="1">{"FCB_ALL",#N/A,FALSE,"FCB"}</definedName>
    <definedName name="fcb_1_2" localSheetId="0" hidden="1">{"FCB_ALL",#N/A,FALSE,"FCB"}</definedName>
    <definedName name="fcb_1_3" localSheetId="0" hidden="1">{"FCB_ALL",#N/A,FALSE,"FCB"}</definedName>
    <definedName name="fcb_1_4" localSheetId="0" hidden="1">{"FCB_ALL",#N/A,FALSE,"FCB"}</definedName>
    <definedName name="fcb_2" localSheetId="0" hidden="1">{"FCB_ALL",#N/A,FALSE,"FCB"}</definedName>
    <definedName name="fcb_3" localSheetId="0" hidden="1">{"FCB_ALL",#N/A,FALSE,"FCB"}</definedName>
    <definedName name="fcb_4" localSheetId="0" hidden="1">{"FCB_ALL",#N/A,FALSE,"FCB"}</definedName>
    <definedName name="fcsfcs" localSheetId="0" hidden="1">{"'Feb 99'!$A$1:$G$30"}</definedName>
    <definedName name="fcwfc" localSheetId="0" hidden="1">{"'Feb 99'!$A$1:$G$30"}</definedName>
    <definedName name="fd" localSheetId="0" hidden="1">{"SCH2C",#N/A,FALSE,"North America"}</definedName>
    <definedName name="fddfdf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fdegegege" localSheetId="0" hidden="1">{"'home'!$F$26","'home'!$A$1:$J$25"}</definedName>
    <definedName name="FDG" localSheetId="0" hidden="1">{#N/A,#N/A,FALSE,"제목"}</definedName>
    <definedName name="fdr" localSheetId="0" hidden="1">{"'home'!$F$26","'home'!$A$1:$J$25"}</definedName>
    <definedName name="fdsafdf" localSheetId="0" hidden="1">{"SCH1A",#N/A,FALSE,"US"}</definedName>
    <definedName name="fds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n" localSheetId="0" hidden="1">{"'Feb 99'!$A$1:$G$30"}</definedName>
    <definedName name="fdsfs" localSheetId="0" hidden="1">{"GLI-Income Statement",#N/A,FALSE,"gli";"GLI - Balance Sheet Wksht",#N/A,FALSE,"gli";"GLI-Cash Flow",#N/A,FALSE,"gli";"GLI Qtrly Stats",#N/A,FALSE,"gli"}</definedName>
    <definedName name="fdvfd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W" localSheetId="0" hidden="1">{"'Feb 99'!$A$1:$G$30"}</definedName>
    <definedName name="fdwlk" localSheetId="0" hidden="1">{"'Feb 99'!$A$1:$G$30"}</definedName>
    <definedName name="fe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_1" localSheetId="0" hidden="1">{"menu",#N/A,FALSE,"Menu"}</definedName>
    <definedName name="FEB" localSheetId="0" hidden="1">{"'Feb 99'!$A$1:$G$30"}</definedName>
    <definedName name="FEBe" localSheetId="0" hidden="1">{"'Feb 99'!$A$1:$G$30"}</definedName>
    <definedName name="fefe" localSheetId="0" hidden="1">{"'home'!$F$26","'home'!$A$1:$J$25"}</definedName>
    <definedName name="fefef" localSheetId="0" hidden="1">{"'home'!$F$26","'home'!$A$1:$J$25"}</definedName>
    <definedName name="fefefe" localSheetId="0" hidden="1">{"'home'!$F$26","'home'!$A$1:$J$25"}</definedName>
    <definedName name="fefefehhh" localSheetId="0" hidden="1">{"'home'!$F$26","'home'!$A$1:$J$25"}</definedName>
    <definedName name="fefgahSFG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jel" localSheetId="0" hidden="1">{"'home'!$F$26","'home'!$A$1:$J$25"}</definedName>
    <definedName name="fer" localSheetId="0" hidden="1">{"'Feb 99'!$A$1:$G$30"}</definedName>
    <definedName name="feret" localSheetId="0" hidden="1">{"'Feb 99'!$A$1:$G$30"}</definedName>
    <definedName name="fern" localSheetId="0" hidden="1">{"'Feb 99'!$A$1:$G$30"}</definedName>
    <definedName name="fet" localSheetId="0" hidden="1">{"'home'!$F$26","'home'!$A$1:$J$25"}</definedName>
    <definedName name="FEWWW" localSheetId="0" hidden="1">{#N/A,#N/A,FALSE,"Sheet1"}</definedName>
    <definedName name="ff" localSheetId="0" hidden="1">{"'Sheet1'!$A$4:$M$6"}</definedName>
    <definedName name="ff_1" localSheetId="0" hidden="1">{"menu",#N/A,FALSE,"Menu"}</definedName>
    <definedName name="ff_1_1" localSheetId="0" hidden="1">{#N/A,#N/A,FALSE,"资产负债表";#N/A,#N/A,FALSE,"资产负债表"}</definedName>
    <definedName name="ff_1_1_1" localSheetId="0" hidden="1">{"'Sheet1'!$A$4:$M$6"}</definedName>
    <definedName name="ff_1_1_2" localSheetId="0" hidden="1">{"'Sheet1'!$A$4:$M$6"}</definedName>
    <definedName name="ff_1_1_3" localSheetId="0" hidden="1">{"'Sheet1'!$A$4:$M$6"}</definedName>
    <definedName name="ff_1_2" localSheetId="0" hidden="1">{"'Sheet1'!$A$4:$M$6"}</definedName>
    <definedName name="ff_1_3" localSheetId="0" hidden="1">{"'Sheet1'!$A$4:$M$6"}</definedName>
    <definedName name="ff_1_4" localSheetId="0" hidden="1">{"'Sheet1'!$A$4:$M$6"}</definedName>
    <definedName name="ff_2" localSheetId="0" hidden="1">{"'Sheet1'!$A$4:$M$6"}</definedName>
    <definedName name="ff_3" localSheetId="0" hidden="1">{"'Sheet1'!$A$4:$M$6"}</definedName>
    <definedName name="ff_4" localSheetId="0" hidden="1">{"'Sheet1'!$A$4:$M$6"}</definedName>
    <definedName name="ffefe" localSheetId="0" hidden="1">{"'home'!$F$26","'home'!$A$1:$J$25"}</definedName>
    <definedName name="fffe" localSheetId="0" hidden="1">{#N/A,#N/A,FALSE,"Sheet1"}</definedName>
    <definedName name="ffff" localSheetId="0" hidden="1">{"D37J20",#N/A,FALSE,"Graphs"}</definedName>
    <definedName name="fffffff" localSheetId="0" hidden="1">{"'Sheet1'!$A$1:$H$36"}</definedName>
    <definedName name="ffffffff" localSheetId="0" hidden="1">{#N/A,#N/A,FALSE,"Sheet1"}</definedName>
    <definedName name="fffffffffff" localSheetId="0" hidden="1">{#N/A,#N/A,FALSE,"Sheet1"}</definedName>
    <definedName name="ffffffffffff" localSheetId="0" hidden="1">{#N/A,#N/A,FALSE,"Sheet1"}</definedName>
    <definedName name="ffffffffffffff" localSheetId="0" hidden="1">{#N/A,#N/A,FALSE,"Sheet1"}</definedName>
    <definedName name="ffffffffffffffff" localSheetId="0" hidden="1">{#N/A,#N/A,FALSE,"Sheet1"}</definedName>
    <definedName name="fffffffffffffffff" localSheetId="0" hidden="1">{#N/A,#N/A,FALSE,"Sheet1"}</definedName>
    <definedName name="FFFFFFFFFFFFFFFFFFFFFFFFFFFFFFFFFFFFFF" localSheetId="0" hidden="1">{#N/A,#N/A,FALSE,"Sheet1";#N/A,#N/A,FALSE,"Sheet2 "}</definedName>
    <definedName name="fffw" localSheetId="0" hidden="1">{"'Feb 99'!$A$1:$G$30"}</definedName>
    <definedName name="fg" localSheetId="0" hidden="1">{"'Sheet1'!$A$4:$M$6"}</definedName>
    <definedName name="fg_1" localSheetId="0" hidden="1">{"'Sheet1'!$A$4:$M$6"}</definedName>
    <definedName name="fg_1_1_1" localSheetId="0" hidden="1">{"'Sheet1'!$A$4:$M$6"}</definedName>
    <definedName name="fg_1_1_2" localSheetId="0" hidden="1">{"'Sheet1'!$A$4:$M$6"}</definedName>
    <definedName name="fg_1_1_3" localSheetId="0" hidden="1">{"'Sheet1'!$A$4:$M$6"}</definedName>
    <definedName name="fg_1_2" localSheetId="0" hidden="1">{"'Sheet1'!$A$4:$M$6"}</definedName>
    <definedName name="fg_1_3" localSheetId="0" hidden="1">{"'Sheet1'!$A$4:$M$6"}</definedName>
    <definedName name="fg_1_4" localSheetId="0" hidden="1">{"'Sheet1'!$A$4:$M$6"}</definedName>
    <definedName name="fg_2" localSheetId="0" hidden="1">{"'Sheet1'!$A$4:$M$6"}</definedName>
    <definedName name="fg_3" localSheetId="0" hidden="1">{"'Sheet1'!$A$4:$M$6"}</definedName>
    <definedName name="fg_4" localSheetId="0" hidden="1">{"'Sheet1'!$A$4:$M$6"}</definedName>
    <definedName name="fgdf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f" localSheetId="0" hidden="1">{"'Feb 99'!$A$1:$G$30"}</definedName>
    <definedName name="fgh" localSheetId="0" hidden="1">{#VALUE!,#N/A,FALSE,0}</definedName>
    <definedName name="FGHFH" localSheetId="0" hidden="1">{"' calendrier 2000'!$A$1:$Q$38"}</definedName>
    <definedName name="fgsg" localSheetId="0" hidden="1">{"consolidated",#N/A,FALSE,"Sheet1";"cms",#N/A,FALSE,"Sheet1";"fse",#N/A,FALSE,"Sheet1"}</definedName>
    <definedName name="fgtr" localSheetId="0" hidden="1">{"'home'!$F$26","'home'!$A$1:$J$25"}</definedName>
    <definedName name="fh" localSheetId="0" hidden="1">{#N/A,#N/A,FALSE,"Sheet1"}</definedName>
    <definedName name="fhe" localSheetId="0" hidden="1">{#N/A,#N/A,FALSE,"Sheet1"}</definedName>
    <definedName name="fia" localSheetId="0" hidden="1">{"Printsmall",#N/A,FALSE,"Balance Sheet"}</definedName>
    <definedName name="Fig" localSheetId="0" hidden="1">{"det (May)",#N/A,FALSE,"June";"sum (MAY YTD)",#N/A,FALSE,"June YTD"}</definedName>
    <definedName name="fii" localSheetId="0" hidden="1">{#N/A,#N/A,FALSE,"资产负债表";#N/A,#N/A,FALSE,"资产负债表"}</definedName>
    <definedName name="FIMeXToEUR" localSheetId="0" hidden="1">1/[0]!EUReXToFRF</definedName>
    <definedName name="final" localSheetId="0" hidden="1">{"SCH1C",#N/A,FALSE,"North America"}</definedName>
    <definedName name="finance" localSheetId="0" hidden="1">{#N/A,#N/A,FALSE,"Aging Summary";#N/A,#N/A,FALSE,"Ratio Analysis";#N/A,#N/A,FALSE,"Test 120 Day Accts";#N/A,#N/A,FALSE,"Tickmarks"}</definedName>
    <definedName name="Findit" localSheetId="0" hidden="1">{#N/A,#N/A,FALSE,"Aging Summary";#N/A,#N/A,FALSE,"Ratio Analysis";#N/A,#N/A,FALSE,"Test 120 Day Accts";#N/A,#N/A,FALSE,"Tickmarks"}</definedName>
    <definedName name="five" localSheetId="0" hidden="1">{"ONE",#N/A,FALSE,"Sheet1"}</definedName>
    <definedName name="fjk" localSheetId="0" hidden="1">{#N/A,#N/A,FALSE,"OI";#N/A,#N/A,FALSE,"EiD"}</definedName>
    <definedName name="fjklsjkl" localSheetId="0" hidden="1">{"'Sheet1'!$A$1:$H$36"}</definedName>
    <definedName name="fkjer" localSheetId="0" hidden="1">{"'home'!$F$26","'home'!$A$1:$J$25"}</definedName>
    <definedName name="fks" localSheetId="0" hidden="1">{"'Feb 99'!$A$1:$G$30"}</definedName>
    <definedName name="Flash" localSheetId="0" hidden="1">{#N/A,#N/A,FALSE,"Créances";#N/A,#N/A,FALSE,"Effectifs";#N/A,#N/A,FALSE,"SI"}</definedName>
    <definedName name="flsklhdjhjd" localSheetId="0" hidden="1">{"'Sheet1'!$A$1:$H$36"}</definedName>
    <definedName name="FLUJOS.PÁG.113" localSheetId="0" hidden="1">{#N/A,#N/A,FALSE,"Aging Summary";#N/A,#N/A,FALSE,"Ratio Analysis";#N/A,#N/A,FALSE,"Test 120 Day Accts";#N/A,#N/A,FALSE,"Tickmarks"}</definedName>
    <definedName name="foobar" localSheetId="0" hidden="1">{#N/A,#N/A,FALSE,"Table of Contents";#N/A,#N/A,FALSE,"Overview";#N/A,#N/A,FALSE,"Data"}</definedName>
    <definedName name="fox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r" localSheetId="0" hidden="1">{"'Sheet1'!$A$4:$M$6"}</definedName>
    <definedName name="france" localSheetId="0" hidden="1">{#N/A,#N/A,FALSE,"Eastern";#N/A,#N/A,FALSE,"Western"}</definedName>
    <definedName name="Frank" localSheetId="0" hidden="1">{#N/A,#N/A,TRUE,"Cover sheet";#N/A,#N/A,TRUE,"DCF analysis";#N/A,#N/A,TRUE,"WACC calculation"}</definedName>
    <definedName name="fre" localSheetId="0" hidden="1">{"'home'!$F$26","'home'!$A$1:$J$25"}</definedName>
    <definedName name="FRED" localSheetId="0" hidden="1">{"' calendrier 2000'!$A$1:$Q$38"}</definedName>
    <definedName name="FREU" localSheetId="0" hidden="1">{"'Feb 99'!$A$1:$G$30"}</definedName>
    <definedName name="FRFeXToEUR" localSheetId="0" hidden="1">1/[0]!EUReXToIEP</definedName>
    <definedName name="fsd" localSheetId="0" hidden="1">{#N/A,#N/A,FALSE,"Sheet1"}</definedName>
    <definedName name="fsd_1" localSheetId="0" hidden="1">{#N/A,#N/A,FALSE,"Sheet1"}</definedName>
    <definedName name="fsd_1_1_1" localSheetId="0" hidden="1">{#N/A,#N/A,FALSE,"Sheet1"}</definedName>
    <definedName name="fsd_1_1_2" localSheetId="0" hidden="1">{#N/A,#N/A,FALSE,"Sheet1"}</definedName>
    <definedName name="fsd_1_1_3" localSheetId="0" hidden="1">{#N/A,#N/A,FALSE,"Sheet1"}</definedName>
    <definedName name="fsd_1_2" localSheetId="0" hidden="1">{#N/A,#N/A,FALSE,"Sheet1"}</definedName>
    <definedName name="fsd_1_3" localSheetId="0" hidden="1">{#N/A,#N/A,FALSE,"Sheet1"}</definedName>
    <definedName name="fsd_1_4" localSheetId="0" hidden="1">{#N/A,#N/A,FALSE,"Sheet1"}</definedName>
    <definedName name="fsd_2" localSheetId="0" hidden="1">{#N/A,#N/A,FALSE,"Sheet1"}</definedName>
    <definedName name="fsd_3" localSheetId="0" hidden="1">{#N/A,#N/A,FALSE,"Sheet1"}</definedName>
    <definedName name="fsd_4" localSheetId="0" hidden="1">{#N/A,#N/A,FALSE,"Sheet1"}</definedName>
    <definedName name="FSDAF" localSheetId="0" hidden="1">{#N/A,#N/A,FALSE,"제목"}</definedName>
    <definedName name="fsds" localSheetId="0" hidden="1">{#N/A,#N/A,FALSE,"mgtsum.XLS";#N/A,#N/A,FALSE,"CAPONE";#N/A,#N/A,FALSE,"CAPTWO";#N/A,#N/A,FALSE,"CAPTHREE"}</definedName>
    <definedName name="fse" localSheetId="0" hidden="1">{#N/A,#N/A,FALSE,"Sheet1"}</definedName>
    <definedName name="fse_1" localSheetId="0" hidden="1">{#N/A,#N/A,FALSE,"Sheet1"}</definedName>
    <definedName name="fse_1_1_1" localSheetId="0" hidden="1">{#N/A,#N/A,FALSE,"Sheet1"}</definedName>
    <definedName name="fse_1_1_2" localSheetId="0" hidden="1">{#N/A,#N/A,FALSE,"Sheet1"}</definedName>
    <definedName name="fse_1_1_3" localSheetId="0" hidden="1">{#N/A,#N/A,FALSE,"Sheet1"}</definedName>
    <definedName name="fse_1_2" localSheetId="0" hidden="1">{#N/A,#N/A,FALSE,"Sheet1"}</definedName>
    <definedName name="fse_1_3" localSheetId="0" hidden="1">{#N/A,#N/A,FALSE,"Sheet1"}</definedName>
    <definedName name="fse_1_4" localSheetId="0" hidden="1">{#N/A,#N/A,FALSE,"Sheet1"}</definedName>
    <definedName name="fse_2" localSheetId="0" hidden="1">{#N/A,#N/A,FALSE,"Sheet1"}</definedName>
    <definedName name="fse_3" localSheetId="0" hidden="1">{#N/A,#N/A,FALSE,"Sheet1"}</definedName>
    <definedName name="fse_4" localSheetId="0" hidden="1">{#N/A,#N/A,FALSE,"Sheet1"}</definedName>
    <definedName name="fsfs" localSheetId="0" hidden="1">{#N/A,#N/A,FALSE,"Calc";#N/A,#N/A,FALSE,"Sensitivity";#N/A,#N/A,FALSE,"LT Earn.Dil.";#N/A,#N/A,FALSE,"Dil. AVP"}</definedName>
    <definedName name="FSoPacific" localSheetId="0" hidden="1">{"BS",#N/A,FALSE,"USA"}</definedName>
    <definedName name="fss" localSheetId="0" hidden="1">{"'Sheet1'!$A$1:$H$36"}</definedName>
    <definedName name="fuck" localSheetId="0" hidden="1">{"by departments",#N/A,TRUE,"FORECAST";"cap_headcount",#N/A,TRUE,"FORECAST";"summary",#N/A,TRUE,"FORECAST"}</definedName>
    <definedName name="FUCK_1" localSheetId="0" hidden="1">{"IS Years",#N/A,FALSE,"C";"IS Q95",#N/A,FALSE,"C";"IS Q96",#N/A,FALSE,"C";"IS Q97",#N/A,FALSE,"C"}</definedName>
    <definedName name="fuckme" localSheetId="0" hidden="1">{"SUMMARY",#N/A,TRUE,"SUMMARY";"compare",#N/A,TRUE,"Vs. Bus Plan";"ratios",#N/A,TRUE,"Ratios";"REVENUE",#N/A,TRUE,"Revenue";"expenses",#N/A,TRUE,"1996 budget";"payroll",#N/A,TRUE,"Payroll"}</definedName>
    <definedName name="fw" localSheetId="0" hidden="1">{"'Feb 99'!$A$1:$G$30"}</definedName>
    <definedName name="FWEF" localSheetId="0" hidden="1">{"'Feb 99'!$A$1:$G$30"}</definedName>
    <definedName name="FWEFWF" localSheetId="0" hidden="1">{"'Feb 99'!$A$1:$G$30"}</definedName>
    <definedName name="FWFDW" localSheetId="0" hidden="1">{"'Feb 99'!$A$1:$G$30"}</definedName>
    <definedName name="fwFE" localSheetId="0" hidden="1">{#N/A,#N/A,FALSE,"Sheet1"}</definedName>
    <definedName name="FWFEF" localSheetId="0" hidden="1">{"'Feb 99'!$A$1:$G$30"}</definedName>
    <definedName name="fwW" localSheetId="0" hidden="1">{#N/A,#N/A,FALSE,"Sheet1"}</definedName>
    <definedName name="fxdghsfgh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yrhrh" localSheetId="0" hidden="1">{"'home'!$F$26","'home'!$A$1:$J$25"}</definedName>
    <definedName name="g" localSheetId="0" hidden="1">{"'Sheet1'!$A$4:$M$6"}</definedName>
    <definedName name="g_1" localSheetId="0" hidden="1">{#N/A,#N/A,TRUE,"1Q BCG";#N/A,#N/A,TRUE,"1Q w|o Wireless";#N/A,#N/A,TRUE,"1Q Wireless"}</definedName>
    <definedName name="g_1_1_1" localSheetId="0" hidden="1">{"'Sheet1'!$A$4:$M$6"}</definedName>
    <definedName name="g_1_1_2" localSheetId="0" hidden="1">{"'Sheet1'!$A$4:$M$6"}</definedName>
    <definedName name="g_1_1_3" localSheetId="0" hidden="1">{"'Sheet1'!$A$4:$M$6"}</definedName>
    <definedName name="g_1_2" localSheetId="0" hidden="1">{"'Sheet1'!$A$4:$M$6"}</definedName>
    <definedName name="g_1_3" localSheetId="0" hidden="1">{"'Sheet1'!$A$4:$M$6"}</definedName>
    <definedName name="g_1_4" localSheetId="0" hidden="1">{"'Sheet1'!$A$4:$M$6"}</definedName>
    <definedName name="g_2" localSheetId="0" hidden="1">{"'Sheet1'!$A$4:$M$6"}</definedName>
    <definedName name="g_3" localSheetId="0" hidden="1">{"'Sheet1'!$A$4:$M$6"}</definedName>
    <definedName name="g_4" localSheetId="0" hidden="1">{"'Sheet1'!$A$4:$M$6"}</definedName>
    <definedName name="GA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ee" localSheetId="0" hidden="1">{#N/A,#N/A,FALSE,"Sheet1"}</definedName>
    <definedName name="galsas" localSheetId="0" hidden="1">{"'Feb 99'!$A$1:$G$30"}</definedName>
    <definedName name="galsas_1" localSheetId="0" hidden="1">{"'Feb 99'!$A$1:$G$30"}</definedName>
    <definedName name="GC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dfdf" localSheetId="0" hidden="1">{#N/A,#N/A,FALSE,"Sheet1"}</definedName>
    <definedName name="gdfdh" localSheetId="0" hidden="1">{#N/A,#N/A,FALSE,"TAX COMPUTATION";#N/A,#N/A,FALSE,"TAX SCHEDULE";#N/A,#N/A,FALSE,"ADDITIONS";#N/A,#N/A,FALSE,"W &amp; T"}</definedName>
    <definedName name="gdfsg" localSheetId="0" hidden="1">{"'Sheet1'!$A$1:$H$36"}</definedName>
    <definedName name="GDS" localSheetId="0" hidden="1">{#N/A,#N/A,FALSE,"Assessment";#N/A,#N/A,FALSE,"Staffing";#N/A,#N/A,FALSE,"Hires";#N/A,#N/A,FALSE,"Assumptions"}</definedName>
    <definedName name="gdsdfs" localSheetId="0" hidden="1">{"SCM_Detail",#N/A,FALSE,"SCM";"SCM_Top",#N/A,FALSE,"SCM"}</definedName>
    <definedName name="ge" localSheetId="0" hidden="1">{#N/A,#N/A,FALSE,"Sheet1"}</definedName>
    <definedName name="gee" localSheetId="0" hidden="1">{"'Feb 99'!$A$1:$G$30"}</definedName>
    <definedName name="geer" localSheetId="0" hidden="1">{#N/A,#N/A,FALSE,"Sheet1"}</definedName>
    <definedName name="gerg" localSheetId="0" hidden="1">{#N/A,#N/A,FALSE,"Sheet1"}</definedName>
    <definedName name="Gestion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f" localSheetId="0" hidden="1">{"'毛利比较'!$A$4:$P$26"}</definedName>
    <definedName name="gf3g" localSheetId="0" hidden="1">{"'Feb 99'!$A$1:$G$30"}</definedName>
    <definedName name="gfd" localSheetId="0" hidden="1">{"FCB_ALL",#N/A,FALSE,"FCB";"GREY_ALL",#N/A,FALSE,"GREY"}</definedName>
    <definedName name="gfd_1" localSheetId="0" hidden="1">{"FCB_ALL",#N/A,FALSE,"FCB";"GREY_ALL",#N/A,FALSE,"GREY"}</definedName>
    <definedName name="gfd_1_1_1" localSheetId="0" hidden="1">{"FCB_ALL",#N/A,FALSE,"FCB";"GREY_ALL",#N/A,FALSE,"GREY"}</definedName>
    <definedName name="gfd_1_1_2" localSheetId="0" hidden="1">{"FCB_ALL",#N/A,FALSE,"FCB";"GREY_ALL",#N/A,FALSE,"GREY"}</definedName>
    <definedName name="gfd_1_1_3" localSheetId="0" hidden="1">{"FCB_ALL",#N/A,FALSE,"FCB";"GREY_ALL",#N/A,FALSE,"GREY"}</definedName>
    <definedName name="gfd_1_2" localSheetId="0" hidden="1">{"FCB_ALL",#N/A,FALSE,"FCB";"GREY_ALL",#N/A,FALSE,"GREY"}</definedName>
    <definedName name="gfd_1_3" localSheetId="0" hidden="1">{"FCB_ALL",#N/A,FALSE,"FCB";"GREY_ALL",#N/A,FALSE,"GREY"}</definedName>
    <definedName name="gfd_1_4" localSheetId="0" hidden="1">{"FCB_ALL",#N/A,FALSE,"FCB";"GREY_ALL",#N/A,FALSE,"GREY"}</definedName>
    <definedName name="gfd_2" localSheetId="0" hidden="1">{"FCB_ALL",#N/A,FALSE,"FCB";"GREY_ALL",#N/A,FALSE,"GREY"}</definedName>
    <definedName name="gfd_3" localSheetId="0" hidden="1">{"FCB_ALL",#N/A,FALSE,"FCB";"GREY_ALL",#N/A,FALSE,"GREY"}</definedName>
    <definedName name="gfd_4" localSheetId="0" hidden="1">{"FCB_ALL",#N/A,FALSE,"FCB";"GREY_ALL",#N/A,FALSE,"GREY"}</definedName>
    <definedName name="gfe3g" localSheetId="0" hidden="1">{"'Feb 99'!$A$1:$G$30"}</definedName>
    <definedName name="gfen" localSheetId="0" hidden="1">{#N/A,#N/A,FALSE,"Sheet1"}</definedName>
    <definedName name="gfer" localSheetId="0" hidden="1">{"'home'!$F$26","'home'!$A$1:$J$25"}</definedName>
    <definedName name="GFGFDG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hf" localSheetId="0" hidden="1">{"DCF","UPSIDE CASE",FALSE,"Sheet1";"DCF","BASE CASE",FALSE,"Sheet1";"DCF","DOWNSIDE CASE",FALSE,"Sheet1"}</definedName>
    <definedName name="gfht" localSheetId="0" hidden="1">{#N/A,#N/A,FALSE,"TAX COMPUTATION";#N/A,#N/A,FALSE,"TAX SCHEDULE";#N/A,#N/A,FALSE,"ADDITIONS";#N/A,#N/A,FALSE,"W &amp; T"}</definedName>
    <definedName name="gfr" localSheetId="0" hidden="1">{"'home'!$F$26","'home'!$A$1:$J$25"}</definedName>
    <definedName name="gfrgf" localSheetId="0" hidden="1">{#N/A,#N/A,FALSE,"Sheet1"}</definedName>
    <definedName name="gfrgfe" localSheetId="0" hidden="1">{#N/A,#N/A,FALSE,"Sheet1"}</definedName>
    <definedName name="gft" localSheetId="0" hidden="1">{"'毛利比较'!$A$4:$P$26"}</definedName>
    <definedName name="gfwg" localSheetId="0" hidden="1">{"'Feb 99'!$A$1:$G$30"}</definedName>
    <definedName name="gg" localSheetId="0" hidden="1">{"'Sheet1'!$A$4:$M$6"}</definedName>
    <definedName name="gg_1" localSheetId="0" hidden="1">{"Ka",#N/A,FALSE,"K"}</definedName>
    <definedName name="gg_1_1_1" localSheetId="0" hidden="1">{"'Sheet1'!$A$4:$M$6"}</definedName>
    <definedName name="gg_1_1_2" localSheetId="0" hidden="1">{"'Sheet1'!$A$4:$M$6"}</definedName>
    <definedName name="gg_1_1_3" localSheetId="0" hidden="1">{"'Sheet1'!$A$4:$M$6"}</definedName>
    <definedName name="gg_1_2" localSheetId="0" hidden="1">{"'Sheet1'!$A$4:$M$6"}</definedName>
    <definedName name="gg_1_3" localSheetId="0" hidden="1">{"'Sheet1'!$A$4:$M$6"}</definedName>
    <definedName name="gg_1_4" localSheetId="0" hidden="1">{"'Sheet1'!$A$4:$M$6"}</definedName>
    <definedName name="gg_2" localSheetId="0" hidden="1">{"'Sheet1'!$A$4:$M$6"}</definedName>
    <definedName name="ggfhfgh" localSheetId="0" hidden="1">{"QNETINCOME",#N/A,FALSE,"Financial";"INCOME",#N/A,FALSE,"Financial";"CASHFLOW",#N/A,FALSE,"Financial";"CAPITAL",#N/A,FALSE,"Financial"}</definedName>
    <definedName name="GGG" localSheetId="0" hidden="1">{"'Sheet1'!$A$1:$H$36"}</definedName>
    <definedName name="gggg" localSheetId="0" hidden="1">{"SCH1A",#N/A,FALSE,"US";"SCH2A",#N/A,FALSE,"US"}</definedName>
    <definedName name="gggggggggg" localSheetId="0" hidden="1">{#N/A,#N/A,FALSE,"Sheet1"}</definedName>
    <definedName name="gggggggggggggggg" localSheetId="0" hidden="1">{#N/A,#N/A,FALSE,"SUMMARY96";#N/A,#N/A,FALSE,"SUMMARY96"}</definedName>
    <definedName name="gggggggggggggggggggggg" localSheetId="0" hidden="1">{#N/A,#N/A,FALSE,"Sheet1"}</definedName>
    <definedName name="ggh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RE" localSheetId="0" hidden="1">{"'Sheet1'!$A$1:$H$36"}</definedName>
    <definedName name="gh" localSheetId="0" hidden="1">{"'毛利比较'!$A$4:$P$26"}</definedName>
    <definedName name="gh_1" localSheetId="0" hidden="1">{"'Sheet1'!$A$4:$M$6"}</definedName>
    <definedName name="gh_1_1_1" localSheetId="0" hidden="1">{"'Sheet1'!$A$4:$M$6"}</definedName>
    <definedName name="gh_1_1_2" localSheetId="0" hidden="1">{"'Sheet1'!$A$4:$M$6"}</definedName>
    <definedName name="gh_1_1_3" localSheetId="0" hidden="1">{"'Sheet1'!$A$4:$M$6"}</definedName>
    <definedName name="gh_1_2" localSheetId="0" hidden="1">{"'Sheet1'!$A$4:$M$6"}</definedName>
    <definedName name="gh_1_3" localSheetId="0" hidden="1">{"'Sheet1'!$A$4:$M$6"}</definedName>
    <definedName name="gh_1_4" localSheetId="0" hidden="1">{"'Sheet1'!$A$4:$M$6"}</definedName>
    <definedName name="gh_2" localSheetId="0" hidden="1">{"'Sheet1'!$A$4:$M$6"}</definedName>
    <definedName name="gh_3" localSheetId="0" hidden="1">{"'Sheet1'!$A$4:$M$6"}</definedName>
    <definedName name="gh_4" localSheetId="0" hidden="1">{"'Sheet1'!$A$4:$M$6"}</definedName>
    <definedName name="ghggg" localSheetId="0" hidden="1">1/[0]!EUReXToFIM</definedName>
    <definedName name="ghgh" localSheetId="0" hidden="1">{"DCF","UPSIDE CASE",FALSE,"Sheet1";"DCF","BASE CASE",FALSE,"Sheet1";"DCF","DOWNSIDE CASE",FALSE,"Sheet1"}</definedName>
    <definedName name="ghh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i" localSheetId="0" hidden="1">{"'Sheet1'!$A$4:$M$6"}</definedName>
    <definedName name="ghi_1" localSheetId="0" hidden="1">{"'Sheet1'!$A$4:$M$6"}</definedName>
    <definedName name="ghi_1_1_1" localSheetId="0" hidden="1">{"'Sheet1'!$A$4:$M$6"}</definedName>
    <definedName name="ghi_1_1_2" localSheetId="0" hidden="1">{"'Sheet1'!$A$4:$M$6"}</definedName>
    <definedName name="ghi_1_1_3" localSheetId="0" hidden="1">{"'Sheet1'!$A$4:$M$6"}</definedName>
    <definedName name="ghi_1_2" localSheetId="0" hidden="1">{"'Sheet1'!$A$4:$M$6"}</definedName>
    <definedName name="ghi_1_3" localSheetId="0" hidden="1">{"'Sheet1'!$A$4:$M$6"}</definedName>
    <definedName name="ghi_1_4" localSheetId="0" hidden="1">{"'Sheet1'!$A$4:$M$6"}</definedName>
    <definedName name="ghi_2" localSheetId="0" hidden="1">{"'Sheet1'!$A$4:$M$6"}</definedName>
    <definedName name="ghi_3" localSheetId="0" hidden="1">{"'Sheet1'!$A$4:$M$6"}</definedName>
    <definedName name="ghi_4" localSheetId="0" hidden="1">{"'Sheet1'!$A$4:$M$6"}</definedName>
    <definedName name="ghjb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lou" localSheetId="0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RR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t" localSheetId="0" hidden="1">{"'home'!$F$26","'home'!$A$1:$J$25"}</definedName>
    <definedName name="ghyrt" localSheetId="0" hidden="1">{"'home'!$F$26","'home'!$A$1:$J$25"}</definedName>
    <definedName name="gj" localSheetId="0" hidden="1">{#N/A,#N/A,FALSE,"OI";#N/A,#N/A,FALSE,"EiD"}</definedName>
    <definedName name="GJH" localSheetId="0" hidden="1">{#N/A,#N/A,FALSE,"제목"}</definedName>
    <definedName name="gklk" localSheetId="0" hidden="1">{#N/A,#N/A,FALSE,"Sheet1"}</definedName>
    <definedName name="gklke" localSheetId="0" hidden="1">{#N/A,#N/A,FALSE,"Sheet1"}</definedName>
    <definedName name="gmk" localSheetId="0" hidden="1">{#N/A,#N/A,FALSE,"Assessment";#N/A,#N/A,FALSE,"Staffing";#N/A,#N/A,FALSE,"Hires";#N/A,#N/A,FALSE,"Assumptions"}</definedName>
    <definedName name="GMS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OAL" localSheetId="0" hidden="1">{"'汇总'!$A$1:$H$38"}</definedName>
    <definedName name="gogo" localSheetId="0" hidden="1">{#N/A,#N/A,TRUE,"Cover sheet";#N/A,#N/A,TRUE,"INPUTS";#N/A,#N/A,TRUE,"OUTPUTS";#N/A,#N/A,TRUE,"VALUATION"}</definedName>
    <definedName name="good" localSheetId="0" hidden="1">{#N/A,#N/A,FALSE,"Aging Summary";#N/A,#N/A,FALSE,"Ratio Analysis";#N/A,#N/A,FALSE,"Test 120 Day Accts";#N/A,#N/A,FALSE,"Tickmarks"}</definedName>
    <definedName name="gr" localSheetId="0" hidden="1">{#N/A,#N/A,FALSE,"BALANCE SHEET";#N/A,#N/A,FALSE,"PL ACCOUNT";#N/A,#N/A,FALSE,"FIXED ASSETS";#N/A,#N/A,FALSE,"HP (V)";#N/A,#N/A,FALSE,"TAX COMP";#N/A,#N/A,FALSE,"W&amp;T";#N/A,#N/A,FALSE,"RECONCILE"}</definedName>
    <definedName name="graph" localSheetId="0" hidden="1">{#N/A,#N/A,FALSE,"A";#N/A,#N/A,FALSE,"A"}</definedName>
    <definedName name="graph_5" localSheetId="0" hidden="1">{#N/A,#N/A,FALSE,"A";#N/A,#N/A,FALSE,"A"}</definedName>
    <definedName name="graph1" localSheetId="0" hidden="1">{#N/A,#N/A,FALSE,"A";#N/A,#N/A,FALSE,"A"}</definedName>
    <definedName name="greg" localSheetId="0" hidden="1">{#N/A,#N/A,FALSE,"Assessment";#N/A,#N/A,FALSE,"Staffing";#N/A,#N/A,FALSE,"Hires";#N/A,#N/A,FALSE,"Assumptions"}</definedName>
    <definedName name="gsdags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g" localSheetId="0" hidden="1">{"'Sheet1'!$A$1:$H$36"}</definedName>
    <definedName name="gtehf" localSheetId="0" hidden="1">{#N/A,#N/A,FALSE,"OI";#N/A,#N/A,FALSE,"EiD"}</definedName>
    <definedName name="gtrw" localSheetId="0" hidden="1">{"'Sheet1'!$A$4:$M$6"}</definedName>
    <definedName name="gtyi" localSheetId="0" hidden="1">{#N/A,#N/A,FALSE,"Sheet1"}</definedName>
    <definedName name="gu" localSheetId="0" hidden="1">{"'Sheet1'!$A$1:$H$36"}</definedName>
    <definedName name="Guatemala" localSheetId="0" hidden="1">{"SCH1C",#N/A,FALSE,"North America"}</definedName>
    <definedName name="guna" localSheetId="0" hidden="1">{"DCF","UPSIDE CASE",FALSE,"Sheet1";"DCF","BASE CASE",FALSE,"Sheet1";"DCF","DOWNSIDE CASE",FALSE,"Sheet1"}</definedName>
    <definedName name="GVFZDFGDFG" localSheetId="0" hidden="1">{"'Sheet1'!$A$4:$M$6"}</definedName>
    <definedName name="GVFZDFGDFG_1" localSheetId="0" hidden="1">{"'Sheet1'!$A$4:$M$6"}</definedName>
    <definedName name="GVFZDFGDFG_1_1_1" localSheetId="0" hidden="1">{"'Sheet1'!$A$4:$M$6"}</definedName>
    <definedName name="GVFZDFGDFG_1_1_2" localSheetId="0" hidden="1">{"'Sheet1'!$A$4:$M$6"}</definedName>
    <definedName name="GVFZDFGDFG_1_1_3" localSheetId="0" hidden="1">{"'Sheet1'!$A$4:$M$6"}</definedName>
    <definedName name="GVFZDFGDFG_1_2" localSheetId="0" hidden="1">{"'Sheet1'!$A$4:$M$6"}</definedName>
    <definedName name="GVFZDFGDFG_1_3" localSheetId="0" hidden="1">{"'Sheet1'!$A$4:$M$6"}</definedName>
    <definedName name="GVFZDFGDFG_1_4" localSheetId="0" hidden="1">{"'Sheet1'!$A$4:$M$6"}</definedName>
    <definedName name="GVFZDFGDFG_2" localSheetId="0" hidden="1">{"'Sheet1'!$A$4:$M$6"}</definedName>
    <definedName name="GVFZDFGDFG_3" localSheetId="0" hidden="1">{"'Sheet1'!$A$4:$M$6"}</definedName>
    <definedName name="GVFZDFGDFG_4" localSheetId="0" hidden="1">{"'Sheet1'!$A$4:$M$6"}</definedName>
    <definedName name="h" localSheetId="0" hidden="1">{"'Sheet1'!$A$4:$M$6"}</definedName>
    <definedName name="h_1" localSheetId="0" hidden="1">{#N/A,#N/A,TRUE,"2Q BCG";#N/A,#N/A,TRUE,"2Q w|o Wireless";#N/A,#N/A,TRUE,"2Q Wireless"}</definedName>
    <definedName name="h_1_1_1" localSheetId="0" hidden="1">{"'Sheet1'!$A$4:$M$6"}</definedName>
    <definedName name="h_1_1_2" localSheetId="0" hidden="1">{"'Sheet1'!$A$4:$M$6"}</definedName>
    <definedName name="h_1_1_3" localSheetId="0" hidden="1">{"'Sheet1'!$A$4:$M$6"}</definedName>
    <definedName name="h_1_2" localSheetId="0" hidden="1">{"'Sheet1'!$A$4:$M$6"}</definedName>
    <definedName name="h_1_3" localSheetId="0" hidden="1">{"'Sheet1'!$A$4:$M$6"}</definedName>
    <definedName name="h_1_4" localSheetId="0" hidden="1">{"'Sheet1'!$A$4:$M$6"}</definedName>
    <definedName name="h_2" localSheetId="0" hidden="1">{"'Sheet1'!$A$4:$M$6"}</definedName>
    <definedName name="HACK0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diah" localSheetId="0" hidden="1">{#N/A,#N/A,FALSE,"资产负债表";#N/A,#N/A,FALSE,"资产负债表"}</definedName>
    <definedName name="half" localSheetId="0" hidden="1">{#N/A,#N/A,FALSE,"Aging Summary";#N/A,#N/A,FALSE,"Ratio Analysis";#N/A,#N/A,FALSE,"Test 120 Day Accts";#N/A,#N/A,FALSE,"Tickmarks"}</definedName>
    <definedName name="half_1" localSheetId="0" hidden="1">{#N/A,#N/A,FALSE,"Aging Summary";#N/A,#N/A,FALSE,"Ratio Analysis";#N/A,#N/A,FALSE,"Test 120 Day Accts";#N/A,#N/A,FALSE,"Tickmarks"}</definedName>
    <definedName name="HARRIS.CK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eare" localSheetId="0" hidden="1">{#N/A,#N/A,FALSE,"Sheet1"}</definedName>
    <definedName name="hello" localSheetId="0" hidden="1">{"DDC1",#N/A,FALSE,"I";"DDC2",#N/A,FALSE,"I"}</definedName>
    <definedName name="hello_1" localSheetId="0" hidden="1">{"DDC1",#N/A,FALSE,"I";"DDC2",#N/A,FALSE,"I"}</definedName>
    <definedName name="help" localSheetId="0" hidden="1">{"SCH1B",#N/A,FALSE,"Canada";"SCH2B",#N/A,FALSE,"Canada"}</definedName>
    <definedName name="help1" localSheetId="0" hidden="1">{"SCH1B",#N/A,FALSE,"Canada"}</definedName>
    <definedName name="help2" localSheetId="0" hidden="1">{"SCH2B",#N/A,FALSE,"Canada"}</definedName>
    <definedName name="help3" localSheetId="0" hidden="1">{"SCH1C",#N/A,FALSE,"North America";"SCH2C",#N/A,FALSE,"North America"}</definedName>
    <definedName name="help4" localSheetId="0" hidden="1">{"SCH1C",#N/A,FALSE,"North America"}</definedName>
    <definedName name="help5" localSheetId="0" hidden="1">{"SCH2C",#N/A,FALSE,"North America"}</definedName>
    <definedName name="help6" localSheetId="0" hidden="1">{"SCH1A",#N/A,FALSE,"US";"SCH2A",#N/A,FALSE,"US"}</definedName>
    <definedName name="help7" localSheetId="0" hidden="1">{"SCH1A",#N/A,FALSE,"US"}</definedName>
    <definedName name="help8" localSheetId="0" hidden="1">{"SCH2A",#N/A,FALSE,"US"}</definedName>
    <definedName name="henry" localSheetId="0" hidden="1">{#N/A,#N/A,FALSE,"Ocean";#N/A,#N/A,FALSE,"NewYork";#N/A,#N/A,FALSE,"Gateway";#N/A,#N/A,FALSE,"GVH";#N/A,#N/A,FALSE,"GVM";#N/A,#N/A,FALSE,"GVT"}</definedName>
    <definedName name="hera" localSheetId="0" hidden="1">{"'Sheet1'!$A$4:$M$6"}</definedName>
    <definedName name="hera_1" localSheetId="0" hidden="1">{"'Sheet1'!$A$4:$M$6"}</definedName>
    <definedName name="hera_1_1_1" localSheetId="0" hidden="1">{"'Sheet1'!$A$4:$M$6"}</definedName>
    <definedName name="hera_1_1_2" localSheetId="0" hidden="1">{"'Sheet1'!$A$4:$M$6"}</definedName>
    <definedName name="hera_1_1_3" localSheetId="0" hidden="1">{"'Sheet1'!$A$4:$M$6"}</definedName>
    <definedName name="hera_1_2" localSheetId="0" hidden="1">{"'Sheet1'!$A$4:$M$6"}</definedName>
    <definedName name="hera_1_3" localSheetId="0" hidden="1">{"'Sheet1'!$A$4:$M$6"}</definedName>
    <definedName name="hera_1_4" localSheetId="0" hidden="1">{"'Sheet1'!$A$4:$M$6"}</definedName>
    <definedName name="hera_2" localSheetId="0" hidden="1">{"'Sheet1'!$A$4:$M$6"}</definedName>
    <definedName name="hera_3" localSheetId="0" hidden="1">{"'Sheet1'!$A$4:$M$6"}</definedName>
    <definedName name="hera_4" localSheetId="0" hidden="1">{"'Sheet1'!$A$4:$M$6"}</definedName>
    <definedName name="HETY" localSheetId="0" hidden="1">{"DCF1",#N/A,FALSE,"SIERRA DCF";"MATRIX1",#N/A,FALSE,"SIERRA DCF"}</definedName>
    <definedName name="hfhs" localSheetId="0" hidden="1">{#N/A,#N/A,FALSE,"Bericht 2";#N/A,#N/A,FALSE,"Bericht 3";#N/A,#N/A,FALSE,"Bericht 1"}</definedName>
    <definedName name="HFWH" localSheetId="0" hidden="1">{"'Feb 99'!$A$1:$G$30"}</definedName>
    <definedName name="hg" localSheetId="0" hidden="1">{#N/A,#N/A,FALSE,"Assessment";#N/A,#N/A,FALSE,"Staffing";#N/A,#N/A,FALSE,"Hires";#N/A,#N/A,FALSE,"Assumptions"}</definedName>
    <definedName name="hgd" localSheetId="0" hidden="1">{#N/A,#N/A,FALSE,"TAX COMPUTATION";#N/A,#N/A,FALSE,"TAX SCHEDULE";#N/A,#N/A,FALSE,"ADDITIONS";#N/A,#N/A,FALSE,"W &amp; T"}</definedName>
    <definedName name="HGGGH" localSheetId="0" hidden="1">{#N/A,#N/A,FALSE,"제목"}</definedName>
    <definedName name="hgjs" localSheetId="0" hidden="1">{#N/A,#N/A,FALSE,"QTR Total";#N/A,#N/A,FALSE,"QTR ASNS";#N/A,#N/A,FALSE,"QTR PNCNS";#N/A,#N/A,FALSE,"QTR DSNS";#N/A,#N/A,FALSE,"QTR TNS"}</definedName>
    <definedName name="hh" localSheetId="0" hidden="1">{"'Sheet1'!$A$4:$M$6"}</definedName>
    <definedName name="hh_1" localSheetId="0" hidden="1">{"'Sheet1'!$A$4:$M$6"}</definedName>
    <definedName name="hh_1_1_1" localSheetId="0" hidden="1">{"'Sheet1'!$A$4:$M$6"}</definedName>
    <definedName name="hh_1_1_2" localSheetId="0" hidden="1">{"'Sheet1'!$A$4:$M$6"}</definedName>
    <definedName name="hh_1_1_3" localSheetId="0" hidden="1">{"'Sheet1'!$A$4:$M$6"}</definedName>
    <definedName name="hh_1_2" localSheetId="0" hidden="1">{"'Sheet1'!$A$4:$M$6"}</definedName>
    <definedName name="hh_1_3" localSheetId="0" hidden="1">{"'Sheet1'!$A$4:$M$6"}</definedName>
    <definedName name="hh_1_4" localSheetId="0" hidden="1">{"'Sheet1'!$A$4:$M$6"}</definedName>
    <definedName name="hh_2" localSheetId="0" hidden="1">{"'Sheet1'!$A$4:$M$6"}</definedName>
    <definedName name="hh_3" localSheetId="0" hidden="1">{"'Sheet1'!$A$4:$M$6"}</definedName>
    <definedName name="hh_4" localSheetId="0" hidden="1">{"'Sheet1'!$A$4:$M$6"}</definedName>
    <definedName name="hherereq" localSheetId="0" hidden="1">1/[0]!EUReXToNLG</definedName>
    <definedName name="hhh" localSheetId="0" hidden="1">{#N/A,#N/A,TRUE,"4Q BCG";#N/A,#N/A,TRUE,"4Q w|o Wireless";#N/A,#N/A,TRUE,"4Q Wireless"}</definedName>
    <definedName name="hhh_1" localSheetId="0" hidden="1">{#N/A,#N/A,TRUE,"4Q BCG";#N/A,#N/A,TRUE,"4Q w|o Wireless";#N/A,#N/A,TRUE,"4Q Wireless"}</definedName>
    <definedName name="hhhh" localSheetId="0" hidden="1">{#N/A,#N/A,FALSE,"Assessment";#N/A,#N/A,FALSE,"Staffing";#N/A,#N/A,FALSE,"Hires";#N/A,#N/A,FALSE,"Assumptions"}</definedName>
    <definedName name="hhhhhh" localSheetId="0" hidden="1">1/[0]!EUReXToESP</definedName>
    <definedName name="hhhhhhhhhhhhhhhhhhhhhhhh" localSheetId="0" hidden="1">{#N/A,#N/A,FALSE,"Sheet1"}</definedName>
    <definedName name="hi" localSheetId="0" hidden="1">{"'Sheet1'!$A$4:$M$6"}</definedName>
    <definedName name="hi_1" localSheetId="0" hidden="1">{"'Sheet1'!$A$4:$M$6"}</definedName>
    <definedName name="hi_1_1_1" localSheetId="0" hidden="1">{"'Sheet1'!$A$4:$M$6"}</definedName>
    <definedName name="hi_1_1_2" localSheetId="0" hidden="1">{"'Sheet1'!$A$4:$M$6"}</definedName>
    <definedName name="hi_1_1_3" localSheetId="0" hidden="1">{"'Sheet1'!$A$4:$M$6"}</definedName>
    <definedName name="hi_1_2" localSheetId="0" hidden="1">{"'Sheet1'!$A$4:$M$6"}</definedName>
    <definedName name="hi_1_3" localSheetId="0" hidden="1">{"'Sheet1'!$A$4:$M$6"}</definedName>
    <definedName name="hi_1_4" localSheetId="0" hidden="1">{"'Sheet1'!$A$4:$M$6"}</definedName>
    <definedName name="hi_2" localSheetId="0" hidden="1">{"'Sheet1'!$A$4:$M$6"}</definedName>
    <definedName name="hi_3" localSheetId="0" hidden="1">{"'Sheet1'!$A$4:$M$6"}</definedName>
    <definedName name="hi_4" localSheetId="0" hidden="1">{"'Sheet1'!$A$4:$M$6"}</definedName>
    <definedName name="Highligh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i" localSheetId="0" hidden="1">{#N/A,#N/A,FALSE,"Sheet1"}</definedName>
    <definedName name="hij" localSheetId="0" hidden="1">{"'Sheet1'!$A$4:$M$6"}</definedName>
    <definedName name="hij_1" localSheetId="0" hidden="1">{"'Sheet1'!$A$4:$M$6"}</definedName>
    <definedName name="hij_1_1_1" localSheetId="0" hidden="1">{"'Sheet1'!$A$4:$M$6"}</definedName>
    <definedName name="hij_1_1_2" localSheetId="0" hidden="1">{"'Sheet1'!$A$4:$M$6"}</definedName>
    <definedName name="hij_1_1_3" localSheetId="0" hidden="1">{"'Sheet1'!$A$4:$M$6"}</definedName>
    <definedName name="hij_1_2" localSheetId="0" hidden="1">{"'Sheet1'!$A$4:$M$6"}</definedName>
    <definedName name="hij_1_3" localSheetId="0" hidden="1">{"'Sheet1'!$A$4:$M$6"}</definedName>
    <definedName name="hij_1_4" localSheetId="0" hidden="1">{"'Sheet1'!$A$4:$M$6"}</definedName>
    <definedName name="hij_2" localSheetId="0" hidden="1">{"'Sheet1'!$A$4:$M$6"}</definedName>
    <definedName name="hij_3" localSheetId="0" hidden="1">{"'Sheet1'!$A$4:$M$6"}</definedName>
    <definedName name="hij_4" localSheetId="0" hidden="1">{"'Sheet1'!$A$4:$M$6"}</definedName>
    <definedName name="hire" localSheetId="0" hidden="1">{#N/A,#N/A,FALSE,"Aging Summary";#N/A,#N/A,FALSE,"Ratio Analysis";#N/A,#N/A,FALSE,"Test 120 Day Accts";#N/A,#N/A,FALSE,"Tickmarks"}</definedName>
    <definedName name="hire_1" localSheetId="0" hidden="1">{#N/A,#N/A,FALSE,"Aging Summary";#N/A,#N/A,FALSE,"Ratio Analysis";#N/A,#N/A,FALSE,"Test 120 Day Accts";#N/A,#N/A,FALSE,"Tickmarks"}</definedName>
    <definedName name="hire_1_1" localSheetId="0" hidden="1">{#N/A,#N/A,FALSE,"Aging Summary";#N/A,#N/A,FALSE,"Ratio Analysis";#N/A,#N/A,FALSE,"Test 120 Day Accts";#N/A,#N/A,FALSE,"Tickmarks"}</definedName>
    <definedName name="hire_1_1_1" localSheetId="0" hidden="1">{#N/A,#N/A,FALSE,"Aging Summary";#N/A,#N/A,FALSE,"Ratio Analysis";#N/A,#N/A,FALSE,"Test 120 Day Accts";#N/A,#N/A,FALSE,"Tickmarks"}</definedName>
    <definedName name="hire_1_1_2" localSheetId="0" hidden="1">{#N/A,#N/A,FALSE,"Aging Summary";#N/A,#N/A,FALSE,"Ratio Analysis";#N/A,#N/A,FALSE,"Test 120 Day Accts";#N/A,#N/A,FALSE,"Tickmarks"}</definedName>
    <definedName name="hire_1_1_3" localSheetId="0" hidden="1">{#N/A,#N/A,FALSE,"Aging Summary";#N/A,#N/A,FALSE,"Ratio Analysis";#N/A,#N/A,FALSE,"Test 120 Day Accts";#N/A,#N/A,FALSE,"Tickmarks"}</definedName>
    <definedName name="hire_1_2" localSheetId="0" hidden="1">{#N/A,#N/A,FALSE,"Aging Summary";#N/A,#N/A,FALSE,"Ratio Analysis";#N/A,#N/A,FALSE,"Test 120 Day Accts";#N/A,#N/A,FALSE,"Tickmarks"}</definedName>
    <definedName name="hire_1_3" localSheetId="0" hidden="1">{#N/A,#N/A,FALSE,"Aging Summary";#N/A,#N/A,FALSE,"Ratio Analysis";#N/A,#N/A,FALSE,"Test 120 Day Accts";#N/A,#N/A,FALSE,"Tickmarks"}</definedName>
    <definedName name="hire_2" localSheetId="0" hidden="1">{#N/A,#N/A,FALSE,"Aging Summary";#N/A,#N/A,FALSE,"Ratio Analysis";#N/A,#N/A,FALSE,"Test 120 Day Accts";#N/A,#N/A,FALSE,"Tickmarks"}</definedName>
    <definedName name="hire_3" localSheetId="0" hidden="1">{#N/A,#N/A,FALSE,"Aging Summary";#N/A,#N/A,FALSE,"Ratio Analysis";#N/A,#N/A,FALSE,"Test 120 Day Accts";#N/A,#N/A,FALSE,"Tickmarks"}</definedName>
    <definedName name="hire_4" localSheetId="0" hidden="1">{#N/A,#N/A,FALSE,"Aging Summary";#N/A,#N/A,FALSE,"Ratio Analysis";#N/A,#N/A,FALSE,"Test 120 Day Accts";#N/A,#N/A,FALSE,"Tickmarks"}</definedName>
    <definedName name="hire2" localSheetId="0" hidden="1">{#N/A,#N/A,FALSE,"Aging Summary";#N/A,#N/A,FALSE,"Ratio Analysis";#N/A,#N/A,FALSE,"Test 120 Day Accts";#N/A,#N/A,FALSE,"Tickmarks"}</definedName>
    <definedName name="hire2_1" localSheetId="0" hidden="1">{#N/A,#N/A,FALSE,"Aging Summary";#N/A,#N/A,FALSE,"Ratio Analysis";#N/A,#N/A,FALSE,"Test 120 Day Accts";#N/A,#N/A,FALSE,"Tickmarks"}</definedName>
    <definedName name="hire2_1_1_1" localSheetId="0" hidden="1">{#N/A,#N/A,FALSE,"Aging Summary";#N/A,#N/A,FALSE,"Ratio Analysis";#N/A,#N/A,FALSE,"Test 120 Day Accts";#N/A,#N/A,FALSE,"Tickmarks"}</definedName>
    <definedName name="hire2_1_1_2" localSheetId="0" hidden="1">{#N/A,#N/A,FALSE,"Aging Summary";#N/A,#N/A,FALSE,"Ratio Analysis";#N/A,#N/A,FALSE,"Test 120 Day Accts";#N/A,#N/A,FALSE,"Tickmarks"}</definedName>
    <definedName name="hire2_1_1_3" localSheetId="0" hidden="1">{#N/A,#N/A,FALSE,"Aging Summary";#N/A,#N/A,FALSE,"Ratio Analysis";#N/A,#N/A,FALSE,"Test 120 Day Accts";#N/A,#N/A,FALSE,"Tickmarks"}</definedName>
    <definedName name="hire2_1_2" localSheetId="0" hidden="1">{#N/A,#N/A,FALSE,"Aging Summary";#N/A,#N/A,FALSE,"Ratio Analysis";#N/A,#N/A,FALSE,"Test 120 Day Accts";#N/A,#N/A,FALSE,"Tickmarks"}</definedName>
    <definedName name="hire2_1_3" localSheetId="0" hidden="1">{#N/A,#N/A,FALSE,"Aging Summary";#N/A,#N/A,FALSE,"Ratio Analysis";#N/A,#N/A,FALSE,"Test 120 Day Accts";#N/A,#N/A,FALSE,"Tickmarks"}</definedName>
    <definedName name="hire2_1_4" localSheetId="0" hidden="1">{#N/A,#N/A,FALSE,"Aging Summary";#N/A,#N/A,FALSE,"Ratio Analysis";#N/A,#N/A,FALSE,"Test 120 Day Accts";#N/A,#N/A,FALSE,"Tickmarks"}</definedName>
    <definedName name="hire2_2" localSheetId="0" hidden="1">{#N/A,#N/A,FALSE,"Aging Summary";#N/A,#N/A,FALSE,"Ratio Analysis";#N/A,#N/A,FALSE,"Test 120 Day Accts";#N/A,#N/A,FALSE,"Tickmarks"}</definedName>
    <definedName name="hire2_3" localSheetId="0" hidden="1">{#N/A,#N/A,FALSE,"Aging Summary";#N/A,#N/A,FALSE,"Ratio Analysis";#N/A,#N/A,FALSE,"Test 120 Day Accts";#N/A,#N/A,FALSE,"Tickmarks"}</definedName>
    <definedName name="hire2_4" localSheetId="0" hidden="1">{#N/A,#N/A,FALSE,"Aging Summary";#N/A,#N/A,FALSE,"Ratio Analysis";#N/A,#N/A,FALSE,"Test 120 Day Accts";#N/A,#N/A,FALSE,"Tickmarks"}</definedName>
    <definedName name="hire4" localSheetId="0" hidden="1">{#N/A,#N/A,FALSE,"Aging Summary";#N/A,#N/A,FALSE,"Ratio Analysis";#N/A,#N/A,FALSE,"Test 120 Day Accts";#N/A,#N/A,FALSE,"Tickmarks"}</definedName>
    <definedName name="hire4_1" localSheetId="0" hidden="1">{#N/A,#N/A,FALSE,"Aging Summary";#N/A,#N/A,FALSE,"Ratio Analysis";#N/A,#N/A,FALSE,"Test 120 Day Accts";#N/A,#N/A,FALSE,"Tickmarks"}</definedName>
    <definedName name="hire4_1_1_1" localSheetId="0" hidden="1">{#N/A,#N/A,FALSE,"Aging Summary";#N/A,#N/A,FALSE,"Ratio Analysis";#N/A,#N/A,FALSE,"Test 120 Day Accts";#N/A,#N/A,FALSE,"Tickmarks"}</definedName>
    <definedName name="hire4_1_1_2" localSheetId="0" hidden="1">{#N/A,#N/A,FALSE,"Aging Summary";#N/A,#N/A,FALSE,"Ratio Analysis";#N/A,#N/A,FALSE,"Test 120 Day Accts";#N/A,#N/A,FALSE,"Tickmarks"}</definedName>
    <definedName name="hire4_1_1_3" localSheetId="0" hidden="1">{#N/A,#N/A,FALSE,"Aging Summary";#N/A,#N/A,FALSE,"Ratio Analysis";#N/A,#N/A,FALSE,"Test 120 Day Accts";#N/A,#N/A,FALSE,"Tickmarks"}</definedName>
    <definedName name="hire4_1_2" localSheetId="0" hidden="1">{#N/A,#N/A,FALSE,"Aging Summary";#N/A,#N/A,FALSE,"Ratio Analysis";#N/A,#N/A,FALSE,"Test 120 Day Accts";#N/A,#N/A,FALSE,"Tickmarks"}</definedName>
    <definedName name="hire4_1_3" localSheetId="0" hidden="1">{#N/A,#N/A,FALSE,"Aging Summary";#N/A,#N/A,FALSE,"Ratio Analysis";#N/A,#N/A,FALSE,"Test 120 Day Accts";#N/A,#N/A,FALSE,"Tickmarks"}</definedName>
    <definedName name="hire4_1_4" localSheetId="0" hidden="1">{#N/A,#N/A,FALSE,"Aging Summary";#N/A,#N/A,FALSE,"Ratio Analysis";#N/A,#N/A,FALSE,"Test 120 Day Accts";#N/A,#N/A,FALSE,"Tickmarks"}</definedName>
    <definedName name="hire4_2" localSheetId="0" hidden="1">{#N/A,#N/A,FALSE,"Aging Summary";#N/A,#N/A,FALSE,"Ratio Analysis";#N/A,#N/A,FALSE,"Test 120 Day Accts";#N/A,#N/A,FALSE,"Tickmarks"}</definedName>
    <definedName name="hire4_3" localSheetId="0" hidden="1">{#N/A,#N/A,FALSE,"Aging Summary";#N/A,#N/A,FALSE,"Ratio Analysis";#N/A,#N/A,FALSE,"Test 120 Day Accts";#N/A,#N/A,FALSE,"Tickmarks"}</definedName>
    <definedName name="hire4_4" localSheetId="0" hidden="1">{#N/A,#N/A,FALSE,"Aging Summary";#N/A,#N/A,FALSE,"Ratio Analysis";#N/A,#N/A,FALSE,"Test 120 Day Accts";#N/A,#N/A,FALSE,"Tickmarks"}</definedName>
    <definedName name="HISTORICAL" localSheetId="0" hidden="1">{"GTI monthly IS",#N/A,FALSE,"gti";#N/A,#N/A,FALSE,"gti"}</definedName>
    <definedName name="hj" localSheetId="0" hidden="1">{#N/A,#N/A,TRUE,"3Q BCG";#N/A,#N/A,TRUE,"3Q w|o Wireless";#N/A,#N/A,TRUE,"3Q Wireless"}</definedName>
    <definedName name="hj_1" localSheetId="0" hidden="1">{#N/A,#N/A,TRUE,"3Q BCG";#N/A,#N/A,TRUE,"3Q w|o Wireless";#N/A,#N/A,TRUE,"3Q Wireless"}</definedName>
    <definedName name="HJGJ" localSheetId="0" hidden="1">{"'FAB Yield'!$L$7"}</definedName>
    <definedName name="hjjk" localSheetId="0" hidden="1">{"'Sheet1'!$A$1:$H$36"}</definedName>
    <definedName name="HJK" localSheetId="0" hidden="1">{"'표지'!$B$5"}</definedName>
    <definedName name="hjkjhku" localSheetId="0" hidden="1">{#N/A,#N/A,FALSE,"资产负债表";#N/A,#N/A,FALSE,"资产负债表"}</definedName>
    <definedName name="HJWF" localSheetId="0" hidden="1">{"'Feb 99'!$A$1:$G$30"}</definedName>
    <definedName name="hk" localSheetId="0" hidden="1">{"'毛利比较'!$A$4:$P$26"}</definedName>
    <definedName name="hk_1" localSheetId="0" hidden="1">{"'Sheet1'!$A$4:$M$6"}</definedName>
    <definedName name="hk_1_1_1" localSheetId="0" hidden="1">{"'Sheet1'!$A$4:$M$6"}</definedName>
    <definedName name="hk_1_1_2" localSheetId="0" hidden="1">{"'Sheet1'!$A$4:$M$6"}</definedName>
    <definedName name="hk_1_1_3" localSheetId="0" hidden="1">{"'Sheet1'!$A$4:$M$6"}</definedName>
    <definedName name="hk_1_2" localSheetId="0" hidden="1">{"'Sheet1'!$A$4:$M$6"}</definedName>
    <definedName name="hk_1_3" localSheetId="0" hidden="1">{"'Sheet1'!$A$4:$M$6"}</definedName>
    <definedName name="hk_1_4" localSheetId="0" hidden="1">{"'Sheet1'!$A$4:$M$6"}</definedName>
    <definedName name="hk_2" localSheetId="0" hidden="1">{"'Sheet1'!$A$4:$M$6"}</definedName>
    <definedName name="hk_3" localSheetId="0" hidden="1">{"'Sheet1'!$A$4:$M$6"}</definedName>
    <definedName name="hk_4" localSheetId="0" hidden="1">{"'Sheet1'!$A$4:$M$6"}</definedName>
    <definedName name="hkgf" localSheetId="0" hidden="1">{#N/A,#N/A,FALSE,"资产负债表";#N/A,#N/A,FALSE,"资产负债表"}</definedName>
    <definedName name="hkjw" localSheetId="0" hidden="1">{#N/A,#N/A,FALSE,"제목"}</definedName>
    <definedName name="hn.ConvertZero1" localSheetId="0" hidden="1">#REF!,#REF!,#REF!,#REF!,#REF!,#REF!,#REF!,#REF!,#REF!,#REF!,#REF!</definedName>
    <definedName name="ho" localSheetId="0" hidden="1">{#N/A,#N/A,FALSE,"제목"}</definedName>
    <definedName name="HOIF" localSheetId="0" hidden="1">{"'Feb 99'!$A$1:$G$30"}</definedName>
    <definedName name="Hoja" localSheetId="0" hidden="1">{"SCH2B",#N/A,FALSE,"Canada"}</definedName>
    <definedName name="HOLA" localSheetId="0" hidden="1">{"SCH2C",#N/A,FALSE,"North America"}</definedName>
    <definedName name="HOME" localSheetId="0" hidden="1">{#N/A,#N/A,FALSE,"Assessment";#N/A,#N/A,FALSE,"Staffing";#N/A,#N/A,FALSE,"Hires";#N/A,#N/A,FALSE,"Assumptions"}</definedName>
    <definedName name="HOMFE" localSheetId="0" hidden="1">{#N/A,#N/A,FALSE,"Assessment";#N/A,#N/A,FALSE,"Staffing";#N/A,#N/A,FALSE,"Hires";#N/A,#N/A,FALSE,"Assumptions"}</definedName>
    <definedName name="HP" localSheetId="0" hidden="1">{#N/A,#N/A,FALSE,"Aging Summary";#N/A,#N/A,FALSE,"Ratio Analysis";#N/A,#N/A,FALSE,"Test 120 Day Accts";#N/A,#N/A,FALSE,"Tickmarks"}</definedName>
    <definedName name="HP_1" localSheetId="0" hidden="1">{#N/A,#N/A,FALSE,"Aging Summary";#N/A,#N/A,FALSE,"Ratio Analysis";#N/A,#N/A,FALSE,"Test 120 Day Accts";#N/A,#N/A,FALSE,"Tickmarks"}</definedName>
    <definedName name="HP_1_1" localSheetId="0" hidden="1">{#N/A,#N/A,FALSE,"Aging Summary";#N/A,#N/A,FALSE,"Ratio Analysis";#N/A,#N/A,FALSE,"Test 120 Day Accts";#N/A,#N/A,FALSE,"Tickmarks"}</definedName>
    <definedName name="HP_1_1_1" localSheetId="0" hidden="1">{#N/A,#N/A,FALSE,"Aging Summary";#N/A,#N/A,FALSE,"Ratio Analysis";#N/A,#N/A,FALSE,"Test 120 Day Accts";#N/A,#N/A,FALSE,"Tickmarks"}</definedName>
    <definedName name="HP_1_1_2" localSheetId="0" hidden="1">{#N/A,#N/A,FALSE,"Aging Summary";#N/A,#N/A,FALSE,"Ratio Analysis";#N/A,#N/A,FALSE,"Test 120 Day Accts";#N/A,#N/A,FALSE,"Tickmarks"}</definedName>
    <definedName name="HP_1_1_3" localSheetId="0" hidden="1">{#N/A,#N/A,FALSE,"Aging Summary";#N/A,#N/A,FALSE,"Ratio Analysis";#N/A,#N/A,FALSE,"Test 120 Day Accts";#N/A,#N/A,FALSE,"Tickmarks"}</definedName>
    <definedName name="HP_1_2" localSheetId="0" hidden="1">{#N/A,#N/A,FALSE,"Aging Summary";#N/A,#N/A,FALSE,"Ratio Analysis";#N/A,#N/A,FALSE,"Test 120 Day Accts";#N/A,#N/A,FALSE,"Tickmarks"}</definedName>
    <definedName name="HP_1_3" localSheetId="0" hidden="1">{#N/A,#N/A,FALSE,"Aging Summary";#N/A,#N/A,FALSE,"Ratio Analysis";#N/A,#N/A,FALSE,"Test 120 Day Accts";#N/A,#N/A,FALSE,"Tickmarks"}</definedName>
    <definedName name="HP_2" localSheetId="0" hidden="1">{#N/A,#N/A,FALSE,"Aging Summary";#N/A,#N/A,FALSE,"Ratio Analysis";#N/A,#N/A,FALSE,"Test 120 Day Accts";#N/A,#N/A,FALSE,"Tickmarks"}</definedName>
    <definedName name="HP_3" localSheetId="0" hidden="1">{#N/A,#N/A,FALSE,"Aging Summary";#N/A,#N/A,FALSE,"Ratio Analysis";#N/A,#N/A,FALSE,"Test 120 Day Accts";#N/A,#N/A,FALSE,"Tickmarks"}</definedName>
    <definedName name="HP_4" localSheetId="0" hidden="1">{#N/A,#N/A,FALSE,"Aging Summary";#N/A,#N/A,FALSE,"Ratio Analysis";#N/A,#N/A,FALSE,"Test 120 Day Accts";#N/A,#N/A,FALSE,"Tickmarks"}</definedName>
    <definedName name="hrrt" localSheetId="0" hidden="1">{#N/A,#N/A,FALSE,"Sheet1"}</definedName>
    <definedName name="ht" localSheetId="0" hidden="1">{"'毛利比较'!$A$4:$P$26"}</definedName>
    <definedName name="ht_1" localSheetId="0" hidden="1">{"'Sheet1'!$A$4:$M$6"}</definedName>
    <definedName name="ht_1_1_1" localSheetId="0" hidden="1">{"'Sheet1'!$A$4:$M$6"}</definedName>
    <definedName name="ht_1_1_2" localSheetId="0" hidden="1">{"'Sheet1'!$A$4:$M$6"}</definedName>
    <definedName name="ht_1_1_3" localSheetId="0" hidden="1">{"'Sheet1'!$A$4:$M$6"}</definedName>
    <definedName name="ht_1_2" localSheetId="0" hidden="1">{"'Sheet1'!$A$4:$M$6"}</definedName>
    <definedName name="ht_1_3" localSheetId="0" hidden="1">{"'Sheet1'!$A$4:$M$6"}</definedName>
    <definedName name="ht_1_4" localSheetId="0" hidden="1">{"'Sheet1'!$A$4:$M$6"}</definedName>
    <definedName name="ht_2" localSheetId="0" hidden="1">{"'Sheet1'!$A$4:$M$6"}</definedName>
    <definedName name="ht_3" localSheetId="0" hidden="1">{"'Sheet1'!$A$4:$M$6"}</definedName>
    <definedName name="ht_4" localSheetId="0" hidden="1">{"'Sheet1'!$A$4:$M$6"}</definedName>
    <definedName name="htl" localSheetId="0" hidden="1">{"'Sheet1'!$A$4:$M$6"}</definedName>
    <definedName name="htl_1" localSheetId="0" hidden="1">{"'Sheet1'!$A$4:$M$6"}</definedName>
    <definedName name="htl_1_1_1" localSheetId="0" hidden="1">{"'Sheet1'!$A$4:$M$6"}</definedName>
    <definedName name="htl_1_1_2" localSheetId="0" hidden="1">{"'Sheet1'!$A$4:$M$6"}</definedName>
    <definedName name="htl_1_1_3" localSheetId="0" hidden="1">{"'Sheet1'!$A$4:$M$6"}</definedName>
    <definedName name="htl_1_2" localSheetId="0" hidden="1">{"'Sheet1'!$A$4:$M$6"}</definedName>
    <definedName name="htl_1_3" localSheetId="0" hidden="1">{"'Sheet1'!$A$4:$M$6"}</definedName>
    <definedName name="htl_1_4" localSheetId="0" hidden="1">{"'Sheet1'!$A$4:$M$6"}</definedName>
    <definedName name="htl_2" localSheetId="0" hidden="1">{"'Sheet1'!$A$4:$M$6"}</definedName>
    <definedName name="htl_3" localSheetId="0" hidden="1">{"'Sheet1'!$A$4:$M$6"}</definedName>
    <definedName name="htl_4" localSheetId="0" hidden="1">{"'Sheet1'!$A$4:$M$6"}</definedName>
    <definedName name="html" localSheetId="0" hidden="1">{"'Sheet1'!$A$4:$M$6"}</definedName>
    <definedName name="html_1" localSheetId="0" hidden="1">{"'Sheet1'!$A$4:$M$6"}</definedName>
    <definedName name="html_1_1_1" localSheetId="0" hidden="1">{"'Sheet1'!$A$4:$M$6"}</definedName>
    <definedName name="html_1_1_2" localSheetId="0" hidden="1">{"'Sheet1'!$A$4:$M$6"}</definedName>
    <definedName name="html_1_1_3" localSheetId="0" hidden="1">{"'Sheet1'!$A$4:$M$6"}</definedName>
    <definedName name="html_1_2" localSheetId="0" hidden="1">{"'Sheet1'!$A$4:$M$6"}</definedName>
    <definedName name="html_1_3" localSheetId="0" hidden="1">{"'Sheet1'!$A$4:$M$6"}</definedName>
    <definedName name="html_1_4" localSheetId="0" hidden="1">{"'Sheet1'!$A$4:$M$6"}</definedName>
    <definedName name="html_2" localSheetId="0" hidden="1">{"'Sheet1'!$A$4:$M$6"}</definedName>
    <definedName name="html_3" localSheetId="0" hidden="1">{"'Sheet1'!$A$4:$M$6"}</definedName>
    <definedName name="html_4" localSheetId="0" hidden="1">{"'Sheet1'!$A$4:$M$6"}</definedName>
    <definedName name="html_cnt" localSheetId="0" hidden="1">{"'표지'!$B$5"}</definedName>
    <definedName name="html_cnt2" localSheetId="0" hidden="1">{"'표지'!$B$5"}</definedName>
    <definedName name="HTML_Comtrol" localSheetId="0" hidden="1">{"'Financial Objectives'!$A$1:$K$33"}</definedName>
    <definedName name="HTML_cont" localSheetId="0" hidden="1">{"'Financial Objectives'!$A$1:$K$33"}</definedName>
    <definedName name="HTML_Control" localSheetId="0" hidden="1">{"'Sheet1'!$A$1:$H$145"}</definedName>
    <definedName name="HTML_Control_1" localSheetId="0" hidden="1">{"'A'!$CL$1:$DB$170"}</definedName>
    <definedName name="HTML_Control_1_1_1" localSheetId="0" hidden="1">{"'Sheet1'!$A$4:$M$6"}</definedName>
    <definedName name="HTML_Control_1_1_2" localSheetId="0" hidden="1">{"'Sheet1'!$A$4:$M$6"}</definedName>
    <definedName name="HTML_Control_1_1_3" localSheetId="0" hidden="1">{"'Sheet1'!$A$4:$M$6"}</definedName>
    <definedName name="HTML_Control_1_2" localSheetId="0" hidden="1">{"'Sheet1'!$A$4:$M$6"}</definedName>
    <definedName name="HTML_Control_1_3" localSheetId="0" hidden="1">{"'Sheet1'!$A$4:$M$6"}</definedName>
    <definedName name="HTML_Control_1_4" localSheetId="0" hidden="1">{"'Sheet1'!$A$4:$M$6"}</definedName>
    <definedName name="HTML_Control_2" localSheetId="0" hidden="1">{"'Sheet1'!$A$4:$M$6"}</definedName>
    <definedName name="HTML_Control_3" localSheetId="0" hidden="1">{"'Sheet1'!$A$4:$M$6"}</definedName>
    <definedName name="HTML_Control_4" localSheetId="0" hidden="1">{"'Sheet1'!$A$4:$M$6"}</definedName>
    <definedName name="HTML_Control1" localSheetId="0" hidden="1">{"'Key fig. Rpt'!$B$5:$K$94"}</definedName>
    <definedName name="HTML_Control111" localSheetId="0" hidden="1">{"'Z3-1'!$B$9:$I$29"}</definedName>
    <definedName name="html_control2" localSheetId="0" hidden="1">{"'生管'!$A$1:$H$43"}</definedName>
    <definedName name="html0" localSheetId="0" hidden="1">{"'Gasses'!$A$1:$E$17","'Minor'!$G$15","'Minor'!$A$1:$B$2"}</definedName>
    <definedName name="html0_1" localSheetId="0" hidden="1">{"'Gasses'!$A$1:$E$17","'Minor'!$G$15","'Minor'!$A$1:$B$2"}</definedName>
    <definedName name="html1" localSheetId="0" hidden="1">{"'Sheet1'!$A$4:$M$6"}</definedName>
    <definedName name="html1_1_1_1" localSheetId="0" hidden="1">{"'Sheet1'!$A$4:$M$6"}</definedName>
    <definedName name="html1_1_1_2" localSheetId="0" hidden="1">{"'Sheet1'!$A$4:$M$6"}</definedName>
    <definedName name="html1_1_1_3" localSheetId="0" hidden="1">{"'Sheet1'!$A$4:$M$6"}</definedName>
    <definedName name="html1_1_2" localSheetId="0" hidden="1">{"'Sheet1'!$A$4:$M$6"}</definedName>
    <definedName name="html1_1_3" localSheetId="0" hidden="1">{"'Sheet1'!$A$4:$M$6"}</definedName>
    <definedName name="html1_1_4" localSheetId="0" hidden="1">{"'Sheet1'!$A$4:$M$6"}</definedName>
    <definedName name="HTML2_Control" localSheetId="0" hidden="1">{"'Jan'!$AC$129:$AC$169"}</definedName>
    <definedName name="htmlControl2" localSheetId="0" hidden="1">{"'표지'!$B$5"}</definedName>
    <definedName name="HTRH" localSheetId="0" hidden="1">{"'표지'!$B$5"}</definedName>
    <definedName name="htt" localSheetId="0" hidden="1">{"'Sheet1'!$A$4:$M$6"}</definedName>
    <definedName name="htt_1" localSheetId="0" hidden="1">{"'Sheet1'!$A$4:$M$6"}</definedName>
    <definedName name="htt_1_1_1" localSheetId="0" hidden="1">{"'Sheet1'!$A$4:$M$6"}</definedName>
    <definedName name="htt_1_1_2" localSheetId="0" hidden="1">{"'Sheet1'!$A$4:$M$6"}</definedName>
    <definedName name="htt_1_1_3" localSheetId="0" hidden="1">{"'Sheet1'!$A$4:$M$6"}</definedName>
    <definedName name="htt_1_2" localSheetId="0" hidden="1">{"'Sheet1'!$A$4:$M$6"}</definedName>
    <definedName name="htt_1_3" localSheetId="0" hidden="1">{"'Sheet1'!$A$4:$M$6"}</definedName>
    <definedName name="htt_1_4" localSheetId="0" hidden="1">{"'Sheet1'!$A$4:$M$6"}</definedName>
    <definedName name="htt_2" localSheetId="0" hidden="1">{"'Sheet1'!$A$4:$M$6"}</definedName>
    <definedName name="htt_3" localSheetId="0" hidden="1">{"'Sheet1'!$A$4:$M$6"}</definedName>
    <definedName name="htt_4" localSheetId="0" hidden="1">{"'Sheet1'!$A$4:$M$6"}</definedName>
    <definedName name="hueoa" localSheetId="0" hidden="1">{#N/A,#N/A,FALSE,"资产负债表";#N/A,#N/A,FALSE,"资产负债表"}</definedName>
    <definedName name="HV" localSheetId="0" hidden="1">{#N/A,#N/A,FALSE,"Sheet1"}</definedName>
    <definedName name="HVBV" localSheetId="0" hidden="1">{#N/A,#N/A,FALSE,"Sheet1"}</definedName>
    <definedName name="hy" localSheetId="0" hidden="1">{"'毛利比较'!$A$4:$P$26"}</definedName>
    <definedName name="hyg" localSheetId="0" hidden="1">{#N/A,#N/A,FALSE,"Eastern";#N/A,#N/A,FALSE,"Western"}</definedName>
    <definedName name="i" localSheetId="0" hidden="1">{"'Sheet1'!$A$4:$M$6"}</definedName>
    <definedName name="i_1" localSheetId="0" hidden="1">{"'Sheet1'!$A$4:$M$6"}</definedName>
    <definedName name="i_2" localSheetId="0" hidden="1">{"'Sheet1'!$A$4:$M$6"}</definedName>
    <definedName name="ICE" localSheetId="0" hidden="1">{#N/A,#N/A,FALSE,"Q195R0";#N/A,#N/A,FALSE,"Q295R0";#N/A,#N/A,FALSE,"Q395R0";#N/A,#N/A,FALSE,"Q495R0";#N/A,#N/A,FALSE,"95TOTAL"}</definedName>
    <definedName name="idhsafe" localSheetId="0" hidden="1">{"'Feb 99'!$A$1:$G$30"}</definedName>
    <definedName name="ienc" localSheetId="0" hidden="1">{"'Feb 99'!$A$1:$G$30"}</definedName>
    <definedName name="IEPeXToEUR" localSheetId="0" hidden="1">1/[0]!EUReXToITL</definedName>
    <definedName name="iii" localSheetId="0" hidden="1">{#N/A,#N/A,FALSE,"B"}</definedName>
    <definedName name="iiiiiiiiiiiiii" localSheetId="0" hidden="1">{#N/A,#N/A,FALSE,"Sheet1"}</definedName>
    <definedName name="iiuu" localSheetId="0" hidden="1">{"'Sheet1'!$A$1:$H$36"}</definedName>
    <definedName name="ij" localSheetId="0" hidden="1">{"'Sheet1'!$A$4:$M$6"}</definedName>
    <definedName name="ij_1" localSheetId="0" hidden="1">{"'Sheet1'!$A$4:$M$6"}</definedName>
    <definedName name="ij_1_1_1" localSheetId="0" hidden="1">{"'Sheet1'!$A$4:$M$6"}</definedName>
    <definedName name="ij_1_1_2" localSheetId="0" hidden="1">{"'Sheet1'!$A$4:$M$6"}</definedName>
    <definedName name="ij_1_1_3" localSheetId="0" hidden="1">{"'Sheet1'!$A$4:$M$6"}</definedName>
    <definedName name="ij_1_2" localSheetId="0" hidden="1">{"'Sheet1'!$A$4:$M$6"}</definedName>
    <definedName name="ij_1_3" localSheetId="0" hidden="1">{"'Sheet1'!$A$4:$M$6"}</definedName>
    <definedName name="ij_1_4" localSheetId="0" hidden="1">{"'Sheet1'!$A$4:$M$6"}</definedName>
    <definedName name="ij_2" localSheetId="0" hidden="1">{"'Sheet1'!$A$4:$M$6"}</definedName>
    <definedName name="ij_3" localSheetId="0" hidden="1">{"'Sheet1'!$A$4:$M$6"}</definedName>
    <definedName name="ij_4" localSheetId="0" hidden="1">{"'Sheet1'!$A$4:$M$6"}</definedName>
    <definedName name="i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mpax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si" localSheetId="0" hidden="1">{"'Sheet1'!$A$1:$H$36"}</definedName>
    <definedName name="Inst" localSheetId="0" hidden="1">{"SCH1B",#N/A,FALSE,"Canada";"SCH2B",#N/A,FALSE,"Canada"}</definedName>
    <definedName name="Instructions2" localSheetId="0" hidden="1">{"SCH1B",#N/A,FALSE,"Canada";"SCH2B",#N/A,FALSE,"Canada"}</definedName>
    <definedName name="ioo" localSheetId="0" hidden="1">{"'毛利比较'!$A$4:$P$26"}</definedName>
    <definedName name="IPP_Tom" localSheetId="0" hidden="1">{"'Sheet1'!$A$4:$M$6"}</definedName>
    <definedName name="Irene" localSheetId="0" hidden="1">1/Input!ev</definedName>
    <definedName name="irytd" localSheetId="0" hidden="1">{#N/A,#N/A,FALSE,"Bericht 2";#N/A,#N/A,FALSE,"Bericht 3";#N/A,#N/A,FALSE,"Bericht 1"}</definedName>
    <definedName name="iryui" localSheetId="0" hidden="1">{#N/A,#N/A,FALSE,"Tabelle1"}</definedName>
    <definedName name="IT" localSheetId="0" hidden="1">{"'Sheet1'!$A$1:$H$36"}</definedName>
    <definedName name="ITLeXToEUR" localSheetId="0" hidden="1">1/[0]!EUReXToLUF</definedName>
    <definedName name="ity" localSheetId="0" hidden="1">{#N/A,#N/A,FALSE,"Sheet1"}</definedName>
    <definedName name="IT수정" localSheetId="0" hidden="1">{"'Sheet1'!$A$1:$H$36"}</definedName>
    <definedName name="iu" localSheetId="0" hidden="1">{"'Feb 99'!$A$1:$G$30"}</definedName>
    <definedName name="iuhiliu" localSheetId="0" hidden="1">{#N/A,#N/A,FALSE,"Sheet1"}</definedName>
    <definedName name="iuhiliu_1" localSheetId="0" hidden="1">{#N/A,#N/A,FALSE,"Sheet1"}</definedName>
    <definedName name="iuhiliu_1_1_1" localSheetId="0" hidden="1">{#N/A,#N/A,FALSE,"Sheet1"}</definedName>
    <definedName name="iuhiliu_1_1_2" localSheetId="0" hidden="1">{#N/A,#N/A,FALSE,"Sheet1"}</definedName>
    <definedName name="iuhiliu_1_1_3" localSheetId="0" hidden="1">{#N/A,#N/A,FALSE,"Sheet1"}</definedName>
    <definedName name="iuhiliu_1_2" localSheetId="0" hidden="1">{#N/A,#N/A,FALSE,"Sheet1"}</definedName>
    <definedName name="iuhiliu_1_3" localSheetId="0" hidden="1">{#N/A,#N/A,FALSE,"Sheet1"}</definedName>
    <definedName name="iuhiliu_1_4" localSheetId="0" hidden="1">{#N/A,#N/A,FALSE,"Sheet1"}</definedName>
    <definedName name="iuhiliu_2" localSheetId="0" hidden="1">{#N/A,#N/A,FALSE,"Sheet1"}</definedName>
    <definedName name="iuhiliu_3" localSheetId="0" hidden="1">{#N/A,#N/A,FALSE,"Sheet1"}</definedName>
    <definedName name="iuhiliu_4" localSheetId="0" hidden="1">{#N/A,#N/A,FALSE,"Sheet1"}</definedName>
    <definedName name="iu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Y" localSheetId="0" hidden="1">{#N/A,#N/A,FALSE,"A";#N/A,#N/A,FALSE,"A"}</definedName>
    <definedName name="iytyo" localSheetId="0" hidden="1">{#N/A,#N/A,FALSE,"Aging Summary";#N/A,#N/A,FALSE,"Ratio Analysis";#N/A,#N/A,FALSE,"Test 120 Day Accts";#N/A,#N/A,FALSE,"Tickmarks"}</definedName>
    <definedName name="ıopı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op" localSheetId="0" hidden="1">{"det (May)",#N/A,FALSE,"June";"sum (MAY YTD)",#N/A,FALSE,"June YTD"}</definedName>
    <definedName name="ıopıopıp" localSheetId="0" hidden="1">{"det (May)",#N/A,FALSE,"June";"sum (MAY YTD)",#N/A,FALSE,"June YTD"}</definedName>
    <definedName name="ıopjjk" localSheetId="0" hidden="1">{"det (May)",#N/A,FALSE,"June";"sum (MAY YTD)",#N/A,FALSE,"June YTD"}</definedName>
    <definedName name="j" localSheetId="0" hidden="1">{#N/A,#N/A,TRUE,"FACTS";"DWGLIST",#N/A,TRUE,"DWGS"}</definedName>
    <definedName name="jack" localSheetId="0" hidden="1">{"'Sheet1'!$A$4:$M$6"}</definedName>
    <definedName name="jack_1" localSheetId="0" hidden="1">{"'Sheet1'!$A$4:$M$6"}</definedName>
    <definedName name="jack_1_1_1" localSheetId="0" hidden="1">{"'Sheet1'!$A$4:$M$6"}</definedName>
    <definedName name="jack_1_1_2" localSheetId="0" hidden="1">{"'Sheet1'!$A$4:$M$6"}</definedName>
    <definedName name="jack_1_1_3" localSheetId="0" hidden="1">{"'Sheet1'!$A$4:$M$6"}</definedName>
    <definedName name="jack_1_2" localSheetId="0" hidden="1">{"'Sheet1'!$A$4:$M$6"}</definedName>
    <definedName name="jack_1_3" localSheetId="0" hidden="1">{"'Sheet1'!$A$4:$M$6"}</definedName>
    <definedName name="jack_1_4" localSheetId="0" hidden="1">{"'Sheet1'!$A$4:$M$6"}</definedName>
    <definedName name="jack_2" localSheetId="0" hidden="1">{"'Sheet1'!$A$4:$M$6"}</definedName>
    <definedName name="jack_3" localSheetId="0" hidden="1">{"'Sheet1'!$A$4:$M$6"}</definedName>
    <definedName name="jack_4" localSheetId="0" hidden="1">{"'Sheet1'!$A$4:$M$6"}</definedName>
    <definedName name="jajjks" localSheetId="0" hidden="1">{#N/A,#N/A,FALSE,"Total";#N/A,#N/A,FALSE,"ASNS";#N/A,#N/A,FALSE,"PNCNS";#N/A,#N/A,FALSE,"DSNS";#N/A,#N/A,FALSE,"TNS"}</definedName>
    <definedName name="Jas" localSheetId="0" hidden="1">{"'Feb 99'!$A$1:$G$30"}</definedName>
    <definedName name="JB" localSheetId="0" hidden="1">{#N/A,#N/A,FALSE,"K_DRIV"}</definedName>
    <definedName name="jd" localSheetId="0" hidden="1">{#N/A,#N/A,FALSE,"BALANCE SHEET";#N/A,#N/A,FALSE,"PL ACCOUNT";#N/A,#N/A,FALSE,"FIXED ASSETS";#N/A,#N/A,FALSE,"HP (V)";#N/A,#N/A,FALSE,"TAX COMP";#N/A,#N/A,FALSE,"W&amp;T";#N/A,#N/A,FALSE,"RECONCILE"}</definedName>
    <definedName name="jeanne" localSheetId="0" hidden="1">{#N/A,#N/A,FALSE,"Eastern";#N/A,#N/A,FALSE,"Western"}</definedName>
    <definedName name="jeklklw" localSheetId="0" hidden="1">{"'Sheet1'!$A$1:$H$36"}</definedName>
    <definedName name="jertjtrjtr" localSheetId="0" hidden="1">{#N/A,#N/A,FALSE,"Report1"}</definedName>
    <definedName name="JFWO" localSheetId="0" hidden="1">{"'Feb 99'!$A$1:$G$30"}</definedName>
    <definedName name="jh" localSheetId="0" hidden="1">{"'Sheet1'!$A$1:$H$36"}</definedName>
    <definedName name="jhg" localSheetId="0" hidden="1">{"'毛利比较'!$A$4:$P$26"}</definedName>
    <definedName name="jhk" localSheetId="0" hidden="1">{"D24J24",#N/A,FALSE,"graphs"}</definedName>
    <definedName name="jhl" localSheetId="0" hidden="1">{#N/A,#N/A,FALSE,"Sheet1"}</definedName>
    <definedName name="jhl_1" localSheetId="0" hidden="1">{#N/A,#N/A,FALSE,"Sheet1"}</definedName>
    <definedName name="jhl_1_1_1" localSheetId="0" hidden="1">{#N/A,#N/A,FALSE,"Sheet1"}</definedName>
    <definedName name="jhl_1_1_2" localSheetId="0" hidden="1">{#N/A,#N/A,FALSE,"Sheet1"}</definedName>
    <definedName name="jhl_1_1_3" localSheetId="0" hidden="1">{#N/A,#N/A,FALSE,"Sheet1"}</definedName>
    <definedName name="jhl_1_2" localSheetId="0" hidden="1">{#N/A,#N/A,FALSE,"Sheet1"}</definedName>
    <definedName name="jhl_1_3" localSheetId="0" hidden="1">{#N/A,#N/A,FALSE,"Sheet1"}</definedName>
    <definedName name="jhl_1_4" localSheetId="0" hidden="1">{#N/A,#N/A,FALSE,"Sheet1"}</definedName>
    <definedName name="jhl_2" localSheetId="0" hidden="1">{#N/A,#N/A,FALSE,"Sheet1"}</definedName>
    <definedName name="jhl_3" localSheetId="0" hidden="1">{#N/A,#N/A,FALSE,"Sheet1"}</definedName>
    <definedName name="jhl_4" localSheetId="0" hidden="1">{#N/A,#N/A,FALSE,"Sheet1"}</definedName>
    <definedName name="ji" localSheetId="0" hidden="1">{#N/A,#N/A,FALSE,"Sheet1"}</definedName>
    <definedName name="ji_1" localSheetId="0" hidden="1">{#N/A,#N/A,FALSE,"Sheet1"}</definedName>
    <definedName name="ji_1_1_1" localSheetId="0" hidden="1">{#N/A,#N/A,FALSE,"Sheet1"}</definedName>
    <definedName name="ji_1_1_2" localSheetId="0" hidden="1">{#N/A,#N/A,FALSE,"Sheet1"}</definedName>
    <definedName name="ji_1_1_3" localSheetId="0" hidden="1">{#N/A,#N/A,FALSE,"Sheet1"}</definedName>
    <definedName name="ji_1_2" localSheetId="0" hidden="1">{#N/A,#N/A,FALSE,"Sheet1"}</definedName>
    <definedName name="ji_1_3" localSheetId="0" hidden="1">{#N/A,#N/A,FALSE,"Sheet1"}</definedName>
    <definedName name="ji_1_4" localSheetId="0" hidden="1">{#N/A,#N/A,FALSE,"Sheet1"}</definedName>
    <definedName name="ji_2" localSheetId="0" hidden="1">{#N/A,#N/A,FALSE,"Sheet1"}</definedName>
    <definedName name="ji_3" localSheetId="0" hidden="1">{#N/A,#N/A,FALSE,"Sheet1"}</definedName>
    <definedName name="ji_4" localSheetId="0" hidden="1">{#N/A,#N/A,FALSE,"Sheet1"}</definedName>
    <definedName name="jik" localSheetId="0" hidden="1">{"'Sheet1'!$A$4:$M$6"}</definedName>
    <definedName name="jik_1" localSheetId="0" hidden="1">{"'Sheet1'!$A$4:$M$6"}</definedName>
    <definedName name="jik_1_1_1" localSheetId="0" hidden="1">{"'Sheet1'!$A$4:$M$6"}</definedName>
    <definedName name="jik_1_1_2" localSheetId="0" hidden="1">{"'Sheet1'!$A$4:$M$6"}</definedName>
    <definedName name="jik_1_1_3" localSheetId="0" hidden="1">{"'Sheet1'!$A$4:$M$6"}</definedName>
    <definedName name="jik_1_2" localSheetId="0" hidden="1">{"'Sheet1'!$A$4:$M$6"}</definedName>
    <definedName name="jik_1_3" localSheetId="0" hidden="1">{"'Sheet1'!$A$4:$M$6"}</definedName>
    <definedName name="jik_1_4" localSheetId="0" hidden="1">{"'Sheet1'!$A$4:$M$6"}</definedName>
    <definedName name="jik_2" localSheetId="0" hidden="1">{"'Sheet1'!$A$4:$M$6"}</definedName>
    <definedName name="jik_3" localSheetId="0" hidden="1">{"'Sheet1'!$A$4:$M$6"}</definedName>
    <definedName name="jik_4" localSheetId="0" hidden="1">{"'Sheet1'!$A$4:$M$6"}</definedName>
    <definedName name="jj" localSheetId="0" hidden="1">{"'Apr-00'!$B$4:$AD$44"}</definedName>
    <definedName name="jjj" localSheetId="0" hidden="1">{#N/A,#N/A,TRUE,"4Q BCG";#N/A,#N/A,TRUE,"4Q w|o Wireless";#N/A,#N/A,TRUE,"4Q Wireless"}</definedName>
    <definedName name="jjj_1" localSheetId="0" hidden="1">{#N/A,#N/A,TRUE,"4Q BCG";#N/A,#N/A,TRUE,"4Q w|o Wireless";#N/A,#N/A,TRUE,"4Q Wireless"}</definedName>
    <definedName name="JJJ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jjjjj" localSheetId="0" hidden="1">{#N/A,#N/A,FALSE,"Sheet1"}</definedName>
    <definedName name="jjjjjjjjjjjjjjjj" localSheetId="0" hidden="1">{#N/A,#N/A,FALSE,"Sheet1"}</definedName>
    <definedName name="jjjjjjjjjjjjjjjjjjjjjjj" localSheetId="0" hidden="1">{#N/A,#N/A,FALSE,"Sheet1"}</definedName>
    <definedName name="jjjjjjjjjjjjjjjjjjjjjjjjj" localSheetId="0" hidden="1">{#N/A,#N/A,FALSE,"Sheet1"}</definedName>
    <definedName name="jjjjjjjjjjjjjjjjjjjjjjjjjj" localSheetId="0" hidden="1">{#N/A,#N/A,FALSE,"Sheet1"}</definedName>
    <definedName name="jjkk" localSheetId="0" hidden="1">{"'Feb 99'!$A$1:$G$30"}</definedName>
    <definedName name="jjkkj" localSheetId="0" hidden="1">{#VALUE!,#N/A,FALSE,0}</definedName>
    <definedName name="jjl" localSheetId="0" hidden="1">{"'표지'!$B$5"}</definedName>
    <definedName name="jjuggf" localSheetId="0" hidden="1">{#N/A,#N/A,FALSE,"资产负债表";#N/A,#N/A,FALSE,"资产负债表"}</definedName>
    <definedName name="j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fdlgjkt" localSheetId="0" hidden="1">{0,0,0,#VALUE!;0,0,0,#VALUE!;0,FALSE,0,0}</definedName>
    <definedName name="jkg" localSheetId="0" hidden="1">{#N/A,#N/A,FALSE,"제목"}</definedName>
    <definedName name="jkh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jk1" localSheetId="0" hidden="1">{#N/A,#N/A,FALSE,"Bericht 2";#N/A,#N/A,FALSE,"Bericht 3";#N/A,#N/A,FALSE,"Bericht 1"}</definedName>
    <definedName name="jki" localSheetId="0" hidden="1">{#N/A,#N/A,FALSE,"资产负债表";#N/A,#N/A,FALSE,"资产负债表"}</definedName>
    <definedName name="jkj" localSheetId="0" hidden="1">{#N/A,#N/A,TRUE,"FY BCG";#N/A,#N/A,TRUE,"FY w|o Wireless";#N/A,#N/A,TRUE,"FY Wireless"}</definedName>
    <definedName name="jkj_1" localSheetId="0" hidden="1">{#N/A,#N/A,TRUE,"FY BCG";#N/A,#N/A,TRUE,"FY w|o Wireless";#N/A,#N/A,TRUE,"FY Wireless"}</definedName>
    <definedName name="jkjkjk" localSheetId="0" hidden="1">{"'Sheet1'!$A$4:$M$6"}</definedName>
    <definedName name="jkkjh" localSheetId="0" hidden="1">{"'Server Configuration'!$A$1:$DB$281"}</definedName>
    <definedName name="jkl" localSheetId="0" hidden="1">{#N/A,#N/A,FALSE,"资产负债表";#N/A,#N/A,FALSE,"资产负债表"}</definedName>
    <definedName name="jklejke" localSheetId="0" hidden="1">{"'Sheet1'!$A$1:$H$36"}</definedName>
    <definedName name="jkm" localSheetId="0" hidden="1">{#N/A,#N/A,FALSE,"제목"}</definedName>
    <definedName name="jkşş" localSheetId="0" hidden="1">{"det (May)",#N/A,FALSE,"June";"sum (MAY YTD)",#N/A,FALSE,"June YTD"}</definedName>
    <definedName name="Jkt" localSheetId="0" hidden="1">{"SCH1C",#N/A,FALSE,"North America";"SCH2C",#N/A,FALSE,"North America"}</definedName>
    <definedName name="jk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jl" localSheetId="0" hidden="1">{"det (May)",#N/A,FALSE,"June";"sum (MAY YTD)",#N/A,FALSE,"June YTD"}</definedName>
    <definedName name="jlkj\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l" localSheetId="0" hidden="1">{#N/A,#N/A,FALSE,"Aging Summary";#N/A,#N/A,FALSE,"Ratio Analysis";#N/A,#N/A,FALSE,"Test 120 Day Accts";#N/A,#N/A,FALSE,"Tickmarks"}</definedName>
    <definedName name="jlkjl_1" localSheetId="0" hidden="1">{#N/A,#N/A,FALSE,"Aging Summary";#N/A,#N/A,FALSE,"Ratio Analysis";#N/A,#N/A,FALSE,"Test 120 Day Accts";#N/A,#N/A,FALSE,"Tickmarks"}</definedName>
    <definedName name="jlkjlkj" localSheetId="0" hidden="1">{#N/A,#N/A,FALSE,"Gateway";#N/A,#N/A,FALSE,"NewYork";#N/A,#N/A,FALSE,"Ocean";#N/A,#N/A,FALSE,"GVH";#N/A,#N/A,FALSE,"GVM";#N/A,#N/A,FALSE,"GVT"}</definedName>
    <definedName name="jllk" localSheetId="0" hidden="1">{#N/A,#N/A,TRUE,"Monthly Wireless";#N/A,#N/A,TRUE,"Qrt Wireless";#N/A,#N/A,TRUE,"FY Wireless";#N/A,#N/A,TRUE,"1Q Wireless";#N/A,#N/A,TRUE,"2Q Wireless";#N/A,#N/A,TRUE,"3Q Wireless";#N/A,#N/A,TRUE,"4Q Wireless"}</definedName>
    <definedName name="jllk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JMLSDGMLSQ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" localSheetId="0" hidden="1">{"'毛利比较'!$A$4:$P$26"}</definedName>
    <definedName name="Jo" localSheetId="0" hidden="1">1/[0]!EUReXToFIM</definedName>
    <definedName name="joko" localSheetId="0" hidden="1">{#N/A,#N/A,FALSE,"Aging Summary";#N/A,#N/A,FALSE,"Ratio Analysis";#N/A,#N/A,FALSE,"Test 120 Day Accts";#N/A,#N/A,FALSE,"Tickmarks"}</definedName>
    <definedName name="joko_1" localSheetId="0" hidden="1">{#N/A,#N/A,FALSE,"Aging Summary";#N/A,#N/A,FALSE,"Ratio Analysis";#N/A,#N/A,FALSE,"Test 120 Day Accts";#N/A,#N/A,FALSE,"Tickmarks"}</definedName>
    <definedName name="joko_1_1_1" localSheetId="0" hidden="1">{#N/A,#N/A,FALSE,"Aging Summary";#N/A,#N/A,FALSE,"Ratio Analysis";#N/A,#N/A,FALSE,"Test 120 Day Accts";#N/A,#N/A,FALSE,"Tickmarks"}</definedName>
    <definedName name="joko_1_1_2" localSheetId="0" hidden="1">{#N/A,#N/A,FALSE,"Aging Summary";#N/A,#N/A,FALSE,"Ratio Analysis";#N/A,#N/A,FALSE,"Test 120 Day Accts";#N/A,#N/A,FALSE,"Tickmarks"}</definedName>
    <definedName name="joko_1_1_3" localSheetId="0" hidden="1">{#N/A,#N/A,FALSE,"Aging Summary";#N/A,#N/A,FALSE,"Ratio Analysis";#N/A,#N/A,FALSE,"Test 120 Day Accts";#N/A,#N/A,FALSE,"Tickmarks"}</definedName>
    <definedName name="joko_1_2" localSheetId="0" hidden="1">{#N/A,#N/A,FALSE,"Aging Summary";#N/A,#N/A,FALSE,"Ratio Analysis";#N/A,#N/A,FALSE,"Test 120 Day Accts";#N/A,#N/A,FALSE,"Tickmarks"}</definedName>
    <definedName name="joko_1_3" localSheetId="0" hidden="1">{#N/A,#N/A,FALSE,"Aging Summary";#N/A,#N/A,FALSE,"Ratio Analysis";#N/A,#N/A,FALSE,"Test 120 Day Accts";#N/A,#N/A,FALSE,"Tickmarks"}</definedName>
    <definedName name="joko_1_4" localSheetId="0" hidden="1">{#N/A,#N/A,FALSE,"Aging Summary";#N/A,#N/A,FALSE,"Ratio Analysis";#N/A,#N/A,FALSE,"Test 120 Day Accts";#N/A,#N/A,FALSE,"Tickmarks"}</definedName>
    <definedName name="joko_2" localSheetId="0" hidden="1">{#N/A,#N/A,FALSE,"Aging Summary";#N/A,#N/A,FALSE,"Ratio Analysis";#N/A,#N/A,FALSE,"Test 120 Day Accts";#N/A,#N/A,FALSE,"Tickmarks"}</definedName>
    <definedName name="joko_3" localSheetId="0" hidden="1">{#N/A,#N/A,FALSE,"Aging Summary";#N/A,#N/A,FALSE,"Ratio Analysis";#N/A,#N/A,FALSE,"Test 120 Day Accts";#N/A,#N/A,FALSE,"Tickmarks"}</definedName>
    <definedName name="joko_4" localSheetId="0" hidden="1">{#N/A,#N/A,FALSE,"Aging Summary";#N/A,#N/A,FALSE,"Ratio Analysis";#N/A,#N/A,FALSE,"Test 120 Day Accts";#N/A,#N/A,FALSE,"Tickmarks"}</definedName>
    <definedName name="JP" localSheetId="0" hidden="1">{"'Feb 99'!$A$1:$G$30"}</definedName>
    <definedName name="JRM" localSheetId="0" hidden="1">{"EVA",#N/A,FALSE,"EVA";"WACC",#N/A,FALSE,"WACC"}</definedName>
    <definedName name="jrtr" localSheetId="0" hidden="1">{#N/A,#N/A,FALSE,"Sheet1"}</definedName>
    <definedName name="jry" localSheetId="0" hidden="1">{#N/A,#N/A,FALSE,"ET"}</definedName>
    <definedName name="jsldfhjslg" localSheetId="0" hidden="1">{0,0,0,0}</definedName>
    <definedName name="jterjterjtj" localSheetId="0" hidden="1">{#N/A,#N/A,FALSE,"Tabelle1"}</definedName>
    <definedName name="jtrjrtrjtr" localSheetId="0" hidden="1">{"Green Book",#N/A,FALSE,"G Book";"Reconciliation",#N/A,FALSE,"EZ Prof Rec";"Consolidation",#N/A,FALSE,"Consolidated"}</definedName>
    <definedName name="jtrjtreu" localSheetId="0" hidden="1">{#N/A,#N/A,FALSE,"General Assumptions";#N/A,#N/A,FALSE,"Accounts";#N/A,#N/A,FALSE,"OperatingAssumptions";#N/A,#N/A,FALSE,"Cashflow";#N/A,#N/A,FALSE,"Debt";#N/A,#N/A,FALSE,"Ops Summary";#N/A,#N/A,FALSE,"Summary"}</definedName>
    <definedName name="jttrt" localSheetId="0" hidden="1">{#N/A,#N/A,FALSE,"Sheet1"}</definedName>
    <definedName name="ju" localSheetId="0" hidden="1">{"'毛利比较'!$A$4:$P$26"}</definedName>
    <definedName name="julio" localSheetId="0" hidden="1">{"SCH1B",#N/A,FALSE,"Canada";"SCH2B",#N/A,FALSE,"Canada"}</definedName>
    <definedName name="jyr" localSheetId="0" hidden="1">{#N/A,#N/A,FALSE,"Bericht 2";#N/A,#N/A,FALSE,"Bericht 3";#N/A,#N/A,FALSE,"Bericht 1"}</definedName>
    <definedName name="k" localSheetId="0" hidden="1">{"det (May)",#N/A,FALSE,"June";"sum (MAY YTD)",#N/A,FALSE,"June YTD"}</definedName>
    <definedName name="k_1" localSheetId="0" hidden="1">{"Ba",#N/A,FALSE,"B"}</definedName>
    <definedName name="K2a" localSheetId="0" hidden="1">{#N/A,#N/A,FALSE,"Sheet1"}</definedName>
    <definedName name="KAi" localSheetId="0" hidden="1">{#N/A,#N/A,FALSE,"Sheet1"}</definedName>
    <definedName name="kaial" localSheetId="0" hidden="1">{"SCH2B",#N/A,FALSE,"Canada"}</definedName>
    <definedName name="kam" localSheetId="0" hidden="1">{"'Feb 99'!$A$1:$G$30"}</definedName>
    <definedName name="karina" localSheetId="0" hidden="1">{"'Sheet1'!$A$4:$M$6"}</definedName>
    <definedName name="KB" localSheetId="0" hidden="1">{#N/A,#N/A,FALSE,"Sheet1"}</definedName>
    <definedName name="kbid" localSheetId="0" hidden="1">{"PRICE",#N/A,FALSE,"PRICE VAR"}</definedName>
    <definedName name="KC" localSheetId="0" hidden="1">{#N/A,#N/A,FALSE,"Sheet1"}</definedName>
    <definedName name="kdibm" localSheetId="0" hidden="1">{"REPORT100",#N/A,FALSE,"100 &amp; 110"}</definedName>
    <definedName name="kdkd" localSheetId="0" hidden="1">{#N/A,#N/A,FALSE,"Sheet1"}</definedName>
    <definedName name="kdkd_1" localSheetId="0" hidden="1">{#N/A,#N/A,FALSE,"Sheet1"}</definedName>
    <definedName name="kdkd_1_1_1" localSheetId="0" hidden="1">{#N/A,#N/A,FALSE,"Sheet1"}</definedName>
    <definedName name="kdkd_1_1_2" localSheetId="0" hidden="1">{#N/A,#N/A,FALSE,"Sheet1"}</definedName>
    <definedName name="kdkd_1_1_3" localSheetId="0" hidden="1">{#N/A,#N/A,FALSE,"Sheet1"}</definedName>
    <definedName name="kdkd_1_2" localSheetId="0" hidden="1">{#N/A,#N/A,FALSE,"Sheet1"}</definedName>
    <definedName name="kdkd_1_3" localSheetId="0" hidden="1">{#N/A,#N/A,FALSE,"Sheet1"}</definedName>
    <definedName name="kdkd_1_4" localSheetId="0" hidden="1">{#N/A,#N/A,FALSE,"Sheet1"}</definedName>
    <definedName name="kdkd_2" localSheetId="0" hidden="1">{#N/A,#N/A,FALSE,"Sheet1"}</definedName>
    <definedName name="kdkd_3" localSheetId="0" hidden="1">{#N/A,#N/A,FALSE,"Sheet1"}</definedName>
    <definedName name="kdkd_4" localSheetId="0" hidden="1">{#N/A,#N/A,FALSE,"Sheet1"}</definedName>
    <definedName name="kegs" localSheetId="0" hidden="1">{"det (May)",#N/A,FALSE,"June";"sum (MAY YTD)",#N/A,FALSE,"June YTD"}</definedName>
    <definedName name="KeycustInst" localSheetId="0" hidden="1">{"SCH2B",#N/A,FALSE,"Canada"}</definedName>
    <definedName name="kf" localSheetId="0" hidden="1">{#N/A,#N/A,FALSE,"Bericht 2";#N/A,#N/A,FALSE,"Bericht 3";#N/A,#N/A,FALSE,"Bericht 1"}</definedName>
    <definedName name="kfhgkty" localSheetId="0" hidden="1">{#N/A,#N/A,FALSE,"Bericht 2";#N/A,#N/A,FALSE,"Bericht 3";#N/A,#N/A,FALSE,"Bericht 1"}</definedName>
    <definedName name="khg" localSheetId="0" hidden="1">{#N/A,#N/A,FALSE,"OI";#N/A,#N/A,FALSE,"EiD"}</definedName>
    <definedName name="khj" localSheetId="0" hidden="1">{#N/A,#N/A,FALSE,"Sheet1"}</definedName>
    <definedName name="khj_1" localSheetId="0" hidden="1">{#N/A,#N/A,FALSE,"Sheet1"}</definedName>
    <definedName name="khj_1_1_1" localSheetId="0" hidden="1">{#N/A,#N/A,FALSE,"Sheet1"}</definedName>
    <definedName name="khj_1_1_2" localSheetId="0" hidden="1">{#N/A,#N/A,FALSE,"Sheet1"}</definedName>
    <definedName name="khj_1_1_3" localSheetId="0" hidden="1">{#N/A,#N/A,FALSE,"Sheet1"}</definedName>
    <definedName name="khj_1_2" localSheetId="0" hidden="1">{#N/A,#N/A,FALSE,"Sheet1"}</definedName>
    <definedName name="khj_1_3" localSheetId="0" hidden="1">{#N/A,#N/A,FALSE,"Sheet1"}</definedName>
    <definedName name="khj_1_4" localSheetId="0" hidden="1">{#N/A,#N/A,FALSE,"Sheet1"}</definedName>
    <definedName name="khj_2" localSheetId="0" hidden="1">{#N/A,#N/A,FALSE,"Sheet1"}</definedName>
    <definedName name="khj_3" localSheetId="0" hidden="1">{#N/A,#N/A,FALSE,"Sheet1"}</definedName>
    <definedName name="khj_4" localSheetId="0" hidden="1">{#N/A,#N/A,FALSE,"Sheet1"}</definedName>
    <definedName name="ki" localSheetId="0" hidden="1">{"'毛利比较'!$A$4:$P$26"}</definedName>
    <definedName name="kibmb" localSheetId="0" hidden="1">{"MFG COGS",#N/A,FALSE,"MFG COGS";"MFGCOGS ESTIMATES",#N/A,FALSE,"MFG COGS"}</definedName>
    <definedName name="kiby\" localSheetId="0" hidden="1">{"JOBCOGS",#N/A,FALSE,"JOB COGS";"JOBHIST",#N/A,FALSE,"JOB COGS"}</definedName>
    <definedName name="kiiuyu" localSheetId="0" hidden="1">{#N/A,#N/A,FALSE,"资产负债表";#N/A,#N/A,FALSE,"资产负债表"}</definedName>
    <definedName name="Kile" localSheetId="0" hidden="1">{"SCH1B",#N/A,FALSE,"Canada"}</definedName>
    <definedName name="Kile1" localSheetId="0" hidden="1">{"SCH1B",#N/A,FALSE,"Canada"}</definedName>
    <definedName name="kim" localSheetId="0" hidden="1">{"CONSOL",#N/A,FALSE,"CONSOLIDATION"}</definedName>
    <definedName name="kimb" localSheetId="0" hidden="1">{"EXCH HIST",#N/A,FALSE,"EXCHANGE VAR";"RATES",#N/A,FALSE,"EXCHANGE VAR"}</definedName>
    <definedName name="kimbmb" localSheetId="0" hidden="1">{"MFGVAR",#N/A,FALSE,"MFG VAR"}</definedName>
    <definedName name="kio" localSheetId="0" hidden="1">{"'毛利比较'!$A$4:$P$26"}</definedName>
    <definedName name="kj" localSheetId="0" hidden="1">{#N/A,#N/A,FALSE,"Assessment";#N/A,#N/A,FALSE,"Staffing";#N/A,#N/A,FALSE,"Hires";#N/A,#N/A,FALSE,"Assumptions"}</definedName>
    <definedName name="kjdjdjd" localSheetId="0" hidden="1">{#N/A,#N/A,FALSE,"Sheet1"}</definedName>
    <definedName name="kjdjdjd_1" localSheetId="0" hidden="1">{#N/A,#N/A,FALSE,"Sheet1"}</definedName>
    <definedName name="kjdjdjd_1_1_1" localSheetId="0" hidden="1">{#N/A,#N/A,FALSE,"Sheet1"}</definedName>
    <definedName name="kjdjdjd_1_1_2" localSheetId="0" hidden="1">{#N/A,#N/A,FALSE,"Sheet1"}</definedName>
    <definedName name="kjdjdjd_1_1_3" localSheetId="0" hidden="1">{#N/A,#N/A,FALSE,"Sheet1"}</definedName>
    <definedName name="kjdjdjd_1_2" localSheetId="0" hidden="1">{#N/A,#N/A,FALSE,"Sheet1"}</definedName>
    <definedName name="kjdjdjd_1_3" localSheetId="0" hidden="1">{#N/A,#N/A,FALSE,"Sheet1"}</definedName>
    <definedName name="kjdjdjd_1_4" localSheetId="0" hidden="1">{#N/A,#N/A,FALSE,"Sheet1"}</definedName>
    <definedName name="kjdjdjd_2" localSheetId="0" hidden="1">{#N/A,#N/A,FALSE,"Sheet1"}</definedName>
    <definedName name="kjdjdjd_3" localSheetId="0" hidden="1">{#N/A,#N/A,FALSE,"Sheet1"}</definedName>
    <definedName name="kjdjdjd_4" localSheetId="0" hidden="1">{#N/A,#N/A,FALSE,"Sheet1"}</definedName>
    <definedName name="kjdslf" localSheetId="0" hidden="1">{#N/A,#N/A,FALSE,"Sheet1"}</definedName>
    <definedName name="kjdslf_1" localSheetId="0" hidden="1">{#N/A,#N/A,FALSE,"Sheet1"}</definedName>
    <definedName name="kjdslf_1_1_1" localSheetId="0" hidden="1">{#N/A,#N/A,FALSE,"Sheet1"}</definedName>
    <definedName name="kjdslf_1_1_2" localSheetId="0" hidden="1">{#N/A,#N/A,FALSE,"Sheet1"}</definedName>
    <definedName name="kjdslf_1_1_3" localSheetId="0" hidden="1">{#N/A,#N/A,FALSE,"Sheet1"}</definedName>
    <definedName name="kjdslf_1_2" localSheetId="0" hidden="1">{#N/A,#N/A,FALSE,"Sheet1"}</definedName>
    <definedName name="kjdslf_1_3" localSheetId="0" hidden="1">{#N/A,#N/A,FALSE,"Sheet1"}</definedName>
    <definedName name="kjdslf_1_4" localSheetId="0" hidden="1">{#N/A,#N/A,FALSE,"Sheet1"}</definedName>
    <definedName name="kjdslf_2" localSheetId="0" hidden="1">{#N/A,#N/A,FALSE,"Sheet1"}</definedName>
    <definedName name="kjdslf_3" localSheetId="0" hidden="1">{#N/A,#N/A,FALSE,"Sheet1"}</definedName>
    <definedName name="kjdslf_4" localSheetId="0" hidden="1">{#N/A,#N/A,FALSE,"Sheet1"}</definedName>
    <definedName name="kjejk" localSheetId="0" hidden="1">{"'home'!$F$26","'home'!$A$1:$J$25"}</definedName>
    <definedName name="kjfkdj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hkl" localSheetId="0" hidden="1">{#N/A,#N/A,FALSE,"Sheet1"}</definedName>
    <definedName name="kjhkl_1" localSheetId="0" hidden="1">{#N/A,#N/A,FALSE,"Sheet1"}</definedName>
    <definedName name="kjhkl_1_1_1" localSheetId="0" hidden="1">{#N/A,#N/A,FALSE,"Sheet1"}</definedName>
    <definedName name="kjhkl_1_1_2" localSheetId="0" hidden="1">{#N/A,#N/A,FALSE,"Sheet1"}</definedName>
    <definedName name="kjhkl_1_1_3" localSheetId="0" hidden="1">{#N/A,#N/A,FALSE,"Sheet1"}</definedName>
    <definedName name="kjhkl_1_2" localSheetId="0" hidden="1">{#N/A,#N/A,FALSE,"Sheet1"}</definedName>
    <definedName name="kjhkl_1_3" localSheetId="0" hidden="1">{#N/A,#N/A,FALSE,"Sheet1"}</definedName>
    <definedName name="kjhkl_1_4" localSheetId="0" hidden="1">{#N/A,#N/A,FALSE,"Sheet1"}</definedName>
    <definedName name="kjhkl_2" localSheetId="0" hidden="1">{#N/A,#N/A,FALSE,"Sheet1"}</definedName>
    <definedName name="kjhkl_3" localSheetId="0" hidden="1">{#N/A,#N/A,FALSE,"Sheet1"}</definedName>
    <definedName name="kjhkl_4" localSheetId="0" hidden="1">{#N/A,#N/A,FALSE,"Sheet1"}</definedName>
    <definedName name="kjk" localSheetId="0" hidden="1">{"'Sheet1'!$A$1:$H$36"}</definedName>
    <definedName name="kjkjlj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l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k" localSheetId="0" hidden="1">{"det (May)",#N/A,FALSE,"June";"sum (MAY YTD)",#N/A,FALSE,"June YTD"}</definedName>
    <definedName name="kjlkj" localSheetId="0" hidden="1">{0,0,0,0;0,0,0,0;0,0,0,0;0,0,0,0;0,0,0,0;0,0,0,0;0,0,0,0;0,0,0,0;0,0,0,0;0,0,0,0;0,0,0,0;0,0,0,0;0,0,0,0}</definedName>
    <definedName name="kjlllll" localSheetId="0" hidden="1">{#N/A,#N/A,FALSE,"Assessment";#N/A,#N/A,FALSE,"Staffing";#N/A,#N/A,FALSE,"Hires";#N/A,#N/A,FALSE,"Assumptions"}</definedName>
    <definedName name="kjlşh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kljş" localSheetId="0" hidden="1">{"det (May)",#N/A,FALSE,"June";"sum (MAY YTD)",#N/A,FALSE,"June YTD"}</definedName>
    <definedName name="kjnnkn" localSheetId="0" hidden="1">{"'Feb 99'!$A$1:$G$30"}</definedName>
    <definedName name="KKA" localSheetId="0" hidden="1">{#N/A,#N/A,FALSE,"Sheet1"}</definedName>
    <definedName name="KKK" localSheetId="0" hidden="1">{#N/A,#N/A,FALSE,"Assessment";#N/A,#N/A,FALSE,"Staffing";#N/A,#N/A,FALSE,"Hires";#N/A,#N/A,FALSE,"Assumptions"}</definedName>
    <definedName name="kkk_1" localSheetId="0" hidden="1">{"CSheet",#N/A,FALSE,"C";"SmCap",#N/A,FALSE,"VAL1";"GulfCoast",#N/A,FALSE,"VAL1";"nav",#N/A,FALSE,"NAV";"Summary",#N/A,FALSE,"NAV"}</definedName>
    <definedName name="kkkk" localSheetId="0" hidden="1">{#N/A,#N/A,FALSE,"Assessment";#N/A,#N/A,FALSE,"Staffing";#N/A,#N/A,FALSE,"Hires";#N/A,#N/A,FALSE,"Assumptions"}</definedName>
    <definedName name="kkkkkkkkkkkkkkkkkkkkkkkkkk" localSheetId="0" hidden="1">{#N/A,#N/A,FALSE,"Sheet1"}</definedName>
    <definedName name="kkl" localSheetId="0" hidden="1">{"DCF","UPSIDE CASE",FALSE,"Sheet1";"DCF","BASE CASE",FALSE,"Sheet1";"DCF","DOWNSIDE CASE",FALSE,"Sheet1"}</definedName>
    <definedName name="kkl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zc" localSheetId="0" hidden="1">{#N/A,#N/A,FALSE,"Sheet1"}</definedName>
    <definedName name="k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kjkjljjjjökl" localSheetId="0" hidden="1">1/[0]!EUReXToESP</definedName>
    <definedName name="klm" localSheetId="0" hidden="1">{"'Sheet1'!$A$4:$M$6"}</definedName>
    <definedName name="klm_1" localSheetId="0" hidden="1">{"'Sheet1'!$A$4:$M$6"}</definedName>
    <definedName name="klm_1_1_1" localSheetId="0" hidden="1">{"'Sheet1'!$A$4:$M$6"}</definedName>
    <definedName name="klm_1_1_2" localSheetId="0" hidden="1">{"'Sheet1'!$A$4:$M$6"}</definedName>
    <definedName name="klm_1_1_3" localSheetId="0" hidden="1">{"'Sheet1'!$A$4:$M$6"}</definedName>
    <definedName name="klm_1_2" localSheetId="0" hidden="1">{"'Sheet1'!$A$4:$M$6"}</definedName>
    <definedName name="klm_1_3" localSheetId="0" hidden="1">{"'Sheet1'!$A$4:$M$6"}</definedName>
    <definedName name="klm_1_4" localSheetId="0" hidden="1">{"'Sheet1'!$A$4:$M$6"}</definedName>
    <definedName name="klm_2" localSheetId="0" hidden="1">{"'Sheet1'!$A$4:$M$6"}</definedName>
    <definedName name="klm_3" localSheetId="0" hidden="1">{"'Sheet1'!$A$4:$M$6"}</definedName>
    <definedName name="klm_4" localSheetId="0" hidden="1">{"'Sheet1'!$A$4:$M$6"}</definedName>
    <definedName name="kl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mh" localSheetId="0" hidden="1">{#N/A,#N/A,TRUE,"Cover sheet";#N/A,#N/A,TRUE,"DCF analysis";#N/A,#N/A,TRUE,"WACC calculation"}</definedName>
    <definedName name="kmm" localSheetId="0" hidden="1">{#N/A,#N/A,FALSE,"제목"}</definedName>
    <definedName name="Kne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o" localSheetId="0" hidden="1">{"'毛利比较'!$A$4:$P$26"}</definedName>
    <definedName name="kodak" localSheetId="0" hidden="1">{"REPORT100",#N/A,FALSE,"100 &amp; 110"}</definedName>
    <definedName name="kodakrjs" localSheetId="0" hidden="1">{"MFG COGS",#N/A,FALSE,"MFG COGS";"MFGCOGS ESTIMATES",#N/A,FALSE,"MFG COGS"}</definedName>
    <definedName name="kom" localSheetId="0" hidden="1">{"'T&amp;C'!$A$1:$B$35","'Utility Requiments-Footprint'!$A$1:$E$92","'UP2000 Conf'!$A$1:$F$311","'Quote Summary'!$B$1:$D$43","'Features-Config'!$A$1:$D$99","'quocvrpge'!$A$1:$J$42"}</definedName>
    <definedName name="kong" localSheetId="0" hidden="1">{"'T&amp;C'!$A$1:$B$35","'Utility Requiments-Footprint'!$A$1:$E$92","'UP2000 Conf'!$A$1:$F$311","'Quote Summary'!$B$1:$D$43","'Features-Config'!$A$1:$D$99","'quocvrpge'!$A$1:$J$42"}</definedName>
    <definedName name="kongsbu" localSheetId="0" hidden="1">{"'T&amp;C'!$A$1:$B$35","'Utility Requiments-Footprint'!$A$1:$E$92","'UP2000 Conf'!$A$1:$F$311","'Quote Summary'!$B$1:$D$43","'Features-Config'!$A$1:$D$99","'quocvrpge'!$A$1:$J$42"}</definedName>
    <definedName name="k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PPP" localSheetId="0" hidden="1">{#N/A,#N/A,FALSE,"Sheet1"}</definedName>
    <definedName name="krs" localSheetId="0" hidden="1">{#N/A,#N/A,FALSE,"Sheet2"}</definedName>
    <definedName name="ktd" localSheetId="0" hidden="1">{#N/A,#N/A,FALSE,"Bericht 2";#N/A,#N/A,FALSE,"Bericht 3";#N/A,#N/A,FALSE,"Bericht 1"}</definedName>
    <definedName name="KTO_BILGUV_3" localSheetId="0" hidden="1">#REF!,#REF!,#REF!,#REF!,#REF!,#REF!,#REF!,#REF!,#REF!,#REF!,#REF!,#REF!,#REF!,#REF!,#REF!,#REF!,#REF!,#REF!,#REF!</definedName>
    <definedName name="ktyktytkykty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uh" localSheetId="0" hidden="1">{#N/A,#N/A,FALSE,"제목"}</definedName>
    <definedName name="KUULSD" localSheetId="0" hidden="1">{#N/A,#N/A,FALSE,"COMP"}</definedName>
    <definedName name="KUULSD_1" localSheetId="0" hidden="1">{#N/A,#N/A,FALSE,"COMP"}</definedName>
    <definedName name="Kx" localSheetId="0" hidden="1">{#N/A,#N/A,FALSE,"Sheet1"}</definedName>
    <definedName name="kykyttyk" localSheetId="0" hidden="1">{#N/A,#N/A,FALSE,"Bericht 2";#N/A,#N/A,FALSE,"Bericht 3";#N/A,#N/A,FALSE,"Bericht 1"}</definedName>
    <definedName name="kytktyykt" localSheetId="0" hidden="1">{"Green Book",#N/A,FALSE,"G Book";"Reconciliation",#N/A,FALSE,"EZ Prof Rec"}</definedName>
    <definedName name="kytkytkytkyt" localSheetId="0" hidden="1">{"Green Book",#N/A,FALSE,"G Book";"Reconciliation",#N/A,FALSE,"EZ Prof Rec"}</definedName>
    <definedName name="l" localSheetId="0" hidden="1">{"'Sheet1'!$A$4:$M$6"}</definedName>
    <definedName name="l_1" localSheetId="0" hidden="1">{"'Sheet1'!$A$4:$M$6"}</definedName>
    <definedName name="l_1_1_1" localSheetId="0" hidden="1">{"'Sheet1'!$A$4:$M$6"}</definedName>
    <definedName name="l_1_1_2" localSheetId="0" hidden="1">{"'Sheet1'!$A$4:$M$6"}</definedName>
    <definedName name="l_1_1_3" localSheetId="0" hidden="1">{"'Sheet1'!$A$4:$M$6"}</definedName>
    <definedName name="l_1_2" localSheetId="0" hidden="1">{"'Sheet1'!$A$4:$M$6"}</definedName>
    <definedName name="l_1_3" localSheetId="0" hidden="1">{"'Sheet1'!$A$4:$M$6"}</definedName>
    <definedName name="l_1_4" localSheetId="0" hidden="1">{"'Sheet1'!$A$4:$M$6"}</definedName>
    <definedName name="l_2" localSheetId="0" hidden="1">{"'Sheet1'!$A$4:$M$6"}</definedName>
    <definedName name="l_3" localSheetId="0" hidden="1">{"'Sheet1'!$A$4:$M$6"}</definedName>
    <definedName name="l_4" localSheetId="0" hidden="1">{"'Sheet1'!$A$4:$M$6"}</definedName>
    <definedName name="LABOR_CONT_COST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n" localSheetId="0" hidden="1">{"'现金流量表（全部投资）'!$B$4:$P$23"}</definedName>
    <definedName name="lasgjn" localSheetId="0" hidden="1">{#N/A,#N/A,FALSE,"资产负债表";#N/A,#N/A,FALSE,"资产负债表"}</definedName>
    <definedName name="LAURA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DI교육총괄표" localSheetId="0" hidden="1">{#N/A,#N/A,TRUE,"TITLE"}</definedName>
    <definedName name="le" localSheetId="0" hidden="1">{"RESUMEN",#N/A,FALSE,"BASE ANEXOS";"ANEXO 1",#N/A,FALSE,"BASE ANEXOS";"ANEXO 2",#N/A,FALSE,"BASE ANEXOS"}</definedName>
    <definedName name="Legacy1" localSheetId="0" hidden="1">{"'표지'!$B$5"}</definedName>
    <definedName name="lek" localSheetId="0" hidden="1">{#N/A,#N/A,FALSE,"Aging Summary";#N/A,#N/A,FALSE,"Ratio Analysis";#N/A,#N/A,FALSE,"Test 120 Day Accts";#N/A,#N/A,FALSE,"Tickmarks"}</definedName>
    <definedName name="lek_1" localSheetId="0" hidden="1">{#N/A,#N/A,FALSE,"Aging Summary";#N/A,#N/A,FALSE,"Ratio Analysis";#N/A,#N/A,FALSE,"Test 120 Day Accts";#N/A,#N/A,FALSE,"Tickmarks"}</definedName>
    <definedName name="lek_1_1" localSheetId="0" hidden="1">{#N/A,#N/A,FALSE,"Aging Summary";#N/A,#N/A,FALSE,"Ratio Analysis";#N/A,#N/A,FALSE,"Test 120 Day Accts";#N/A,#N/A,FALSE,"Tickmarks"}</definedName>
    <definedName name="lek_1_1_1" localSheetId="0" hidden="1">{#N/A,#N/A,FALSE,"Aging Summary";#N/A,#N/A,FALSE,"Ratio Analysis";#N/A,#N/A,FALSE,"Test 120 Day Accts";#N/A,#N/A,FALSE,"Tickmarks"}</definedName>
    <definedName name="lek_1_1_2" localSheetId="0" hidden="1">{#N/A,#N/A,FALSE,"Aging Summary";#N/A,#N/A,FALSE,"Ratio Analysis";#N/A,#N/A,FALSE,"Test 120 Day Accts";#N/A,#N/A,FALSE,"Tickmarks"}</definedName>
    <definedName name="lek_1_1_3" localSheetId="0" hidden="1">{#N/A,#N/A,FALSE,"Aging Summary";#N/A,#N/A,FALSE,"Ratio Analysis";#N/A,#N/A,FALSE,"Test 120 Day Accts";#N/A,#N/A,FALSE,"Tickmarks"}</definedName>
    <definedName name="lek_1_2" localSheetId="0" hidden="1">{#N/A,#N/A,FALSE,"Aging Summary";#N/A,#N/A,FALSE,"Ratio Analysis";#N/A,#N/A,FALSE,"Test 120 Day Accts";#N/A,#N/A,FALSE,"Tickmarks"}</definedName>
    <definedName name="lek_1_3" localSheetId="0" hidden="1">{#N/A,#N/A,FALSE,"Aging Summary";#N/A,#N/A,FALSE,"Ratio Analysis";#N/A,#N/A,FALSE,"Test 120 Day Accts";#N/A,#N/A,FALSE,"Tickmarks"}</definedName>
    <definedName name="lek_2" localSheetId="0" hidden="1">{#N/A,#N/A,FALSE,"Aging Summary";#N/A,#N/A,FALSE,"Ratio Analysis";#N/A,#N/A,FALSE,"Test 120 Day Accts";#N/A,#N/A,FALSE,"Tickmarks"}</definedName>
    <definedName name="lek_3" localSheetId="0" hidden="1">{#N/A,#N/A,FALSE,"Aging Summary";#N/A,#N/A,FALSE,"Ratio Analysis";#N/A,#N/A,FALSE,"Test 120 Day Accts";#N/A,#N/A,FALSE,"Tickmarks"}</definedName>
    <definedName name="lek_4" localSheetId="0" hidden="1">{#N/A,#N/A,FALSE,"Aging Summary";#N/A,#N/A,FALSE,"Ratio Analysis";#N/A,#N/A,FALSE,"Test 120 Day Accts";#N/A,#N/A,FALSE,"Tickmarks"}</definedName>
    <definedName name="lg" localSheetId="0" hidden="1">{"'home'!$F$26","'home'!$A$1:$J$25"}</definedName>
    <definedName name="lidhalsfdhe.f" localSheetId="0" hidden="1">{"'Feb 99'!$A$1:$G$30"}</definedName>
    <definedName name="ljk" localSheetId="0" hidden="1">{"'Sheet1'!$A$1:$H$36"}</definedName>
    <definedName name="ljlhlhl" localSheetId="0" hidden="1">{#N/A,#N/A,FALSE,"Sheet1"}</definedName>
    <definedName name="ljljj" localSheetId="0" hidden="1">{"'Feb 99'!$A$1:$G$30"}</definedName>
    <definedName name="ljljl" localSheetId="0" hidden="1">{#N/A,#N/A,FALSE,"资产负债表";#N/A,#N/A,FALSE,"资产负债表"}</definedName>
    <definedName name="lk" localSheetId="0" hidden="1">{#N/A,#N/A,FALSE,"mgtsum.XLS";#N/A,#N/A,FALSE,"CAPONE";#N/A,#N/A,FALSE,"CAPTWO";#N/A,#N/A,FALSE,"CAPTHREE"}</definedName>
    <definedName name="lkjljj" localSheetId="0" hidden="1">{#N/A,#N/A,FALSE,"Sheet1"}</definedName>
    <definedName name="lkjlkj" localSheetId="0" hidden="1">{"Final",#N/A,FALSE,"Feb-96"}</definedName>
    <definedName name="lkk" localSheetId="0" hidden="1">{"'Sheet1'!$A$1:$H$36"}</definedName>
    <definedName name="lkkl" localSheetId="0" hidden="1">{"'Sheet1'!$A$1:$H$36"}</definedName>
    <definedName name="lklkl" localSheetId="0" hidden="1">{"consolidated",#N/A,FALSE,"Sheet1";"cms",#N/A,FALSE,"Sheet1";"fse",#N/A,FALSE,"Sheet1"}</definedName>
    <definedName name="lklmlmk" localSheetId="0" hidden="1">{"'Feb 99'!$A$1:$G$30"}</definedName>
    <definedName name="lkn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şlkş" localSheetId="0" hidden="1">{"det (May)",#N/A,FALSE,"June";"sum (MAY YTD)",#N/A,FALSE,"June YTD"}</definedName>
    <definedName name="ll" localSheetId="0" hidden="1">{"'Sheet1'!$A$1:$H$36"}</definedName>
    <definedName name="lll" localSheetId="0" hidden="1">{#N/A,#N/A,FALSE,"Assessment";#N/A,#N/A,FALSE,"Staffing";#N/A,#N/A,FALSE,"Hires";#N/A,#N/A,FALSE,"Assumptions"}</definedName>
    <definedName name="llllllllll" localSheetId="0" hidden="1">{#N/A,#N/A,FALSE,"Sheet1"}</definedName>
    <definedName name="llllllllllllllllllllllllll" localSheetId="0" hidden="1">{#N/A,#N/A,FALSE,"Sheet1"}</definedName>
    <definedName name="lllllllllllllllllllllllllllllllllll" localSheetId="0" hidden="1">{#N/A,#N/A,FALSE,"Sheet1"}</definedName>
    <definedName name="lm" localSheetId="0" hidden="1">{"'Sheet1'!$A$4:$M$6"}</definedName>
    <definedName name="lm_1" localSheetId="0" hidden="1">{"'Sheet1'!$A$4:$M$6"}</definedName>
    <definedName name="lm_1_1_1" localSheetId="0" hidden="1">{"'Sheet1'!$A$4:$M$6"}</definedName>
    <definedName name="lm_1_1_2" localSheetId="0" hidden="1">{"'Sheet1'!$A$4:$M$6"}</definedName>
    <definedName name="lm_1_1_3" localSheetId="0" hidden="1">{"'Sheet1'!$A$4:$M$6"}</definedName>
    <definedName name="lm_1_2" localSheetId="0" hidden="1">{"'Sheet1'!$A$4:$M$6"}</definedName>
    <definedName name="lm_1_3" localSheetId="0" hidden="1">{"'Sheet1'!$A$4:$M$6"}</definedName>
    <definedName name="lm_1_4" localSheetId="0" hidden="1">{"'Sheet1'!$A$4:$M$6"}</definedName>
    <definedName name="lm_2" localSheetId="0" hidden="1">{"'Sheet1'!$A$4:$M$6"}</definedName>
    <definedName name="lm_3" localSheetId="0" hidden="1">{"'Sheet1'!$A$4:$M$6"}</definedName>
    <definedName name="lm_4" localSheetId="0" hidden="1">{"'Sheet1'!$A$4:$M$6"}</definedName>
    <definedName name="lnbg" localSheetId="0" hidden="1">{"'Feb 99'!$A$1:$G$30"}</definedName>
    <definedName name="lo" localSheetId="0" hidden="1">{#N/A,#N/A,FALSE,"Sheet1"}</definedName>
    <definedName name="lo_1" localSheetId="0" hidden="1">{#N/A,#N/A,FALSE,"Sheet1"}</definedName>
    <definedName name="lo_1_1_1" localSheetId="0" hidden="1">{#N/A,#N/A,FALSE,"Sheet1"}</definedName>
    <definedName name="lo_1_1_2" localSheetId="0" hidden="1">{#N/A,#N/A,FALSE,"Sheet1"}</definedName>
    <definedName name="lo_1_1_3" localSheetId="0" hidden="1">{#N/A,#N/A,FALSE,"Sheet1"}</definedName>
    <definedName name="lo_1_2" localSheetId="0" hidden="1">{#N/A,#N/A,FALSE,"Sheet1"}</definedName>
    <definedName name="lo_1_3" localSheetId="0" hidden="1">{#N/A,#N/A,FALSE,"Sheet1"}</definedName>
    <definedName name="lo_1_4" localSheetId="0" hidden="1">{#N/A,#N/A,FALSE,"Sheet1"}</definedName>
    <definedName name="lo_2" localSheetId="0" hidden="1">{#N/A,#N/A,FALSE,"Sheet1"}</definedName>
    <definedName name="lo_3" localSheetId="0" hidden="1">{#N/A,#N/A,FALSE,"Sheet1"}</definedName>
    <definedName name="lo_4" localSheetId="0" hidden="1">{#N/A,#N/A,FALSE,"Sheet1"}</definedName>
    <definedName name="LOCAL_MYSQL_DATE_FORMAT" localSheetId="0" hidden="1">REPT(Input!__ase4_1_3,4)&amp;Input!__ase4_1_1_2&amp;REPT(Input!__ase4_1_1_3,2)&amp;Input!__ase4_1_1_2&amp;REPT(Input!__ase4_1_1_2,2)&amp;" "&amp;REPT(Input!__ase4_1_1_2,2)&amp;Input!__ase4_1_2&amp;REPT(Input!__ase4_1_1_2,2)&amp;Input!__ase4_1_2&amp;REPT(Input!__ase4_1_1_3,2)</definedName>
    <definedName name="LOKE" localSheetId="0" hidden="1">{#N/A,#N/A,FALSE,"Sheet1"}</definedName>
    <definedName name="longh" localSheetId="0" hidden="1">{"GTI monthly IS",#N/A,FALSE,"gti";#N/A,#N/A,FALSE,"gti"}</definedName>
    <definedName name="lp" localSheetId="0" hidden="1">{"'毛利比较'!$A$4:$P$26"}</definedName>
    <definedName name="lpl" localSheetId="0" hidden="1">{#N/A,#N/A,FALSE,"Aging Summary";#N/A,#N/A,FALSE,"Ratio Analysis";#N/A,#N/A,FALSE,"Test 120 Day Accts";#N/A,#N/A,FALSE,"Tickmarks"}</definedName>
    <definedName name="lpl_1" localSheetId="0" hidden="1">{#N/A,#N/A,FALSE,"Aging Summary";#N/A,#N/A,FALSE,"Ratio Analysis";#N/A,#N/A,FALSE,"Test 120 Day Accts";#N/A,#N/A,FALSE,"Tickmarks"}</definedName>
    <definedName name="lpl_1_1_1" localSheetId="0" hidden="1">{#N/A,#N/A,FALSE,"Aging Summary";#N/A,#N/A,FALSE,"Ratio Analysis";#N/A,#N/A,FALSE,"Test 120 Day Accts";#N/A,#N/A,FALSE,"Tickmarks"}</definedName>
    <definedName name="lpl_1_1_2" localSheetId="0" hidden="1">{#N/A,#N/A,FALSE,"Aging Summary";#N/A,#N/A,FALSE,"Ratio Analysis";#N/A,#N/A,FALSE,"Test 120 Day Accts";#N/A,#N/A,FALSE,"Tickmarks"}</definedName>
    <definedName name="lpl_1_1_3" localSheetId="0" hidden="1">{#N/A,#N/A,FALSE,"Aging Summary";#N/A,#N/A,FALSE,"Ratio Analysis";#N/A,#N/A,FALSE,"Test 120 Day Accts";#N/A,#N/A,FALSE,"Tickmarks"}</definedName>
    <definedName name="lpl_1_2" localSheetId="0" hidden="1">{#N/A,#N/A,FALSE,"Aging Summary";#N/A,#N/A,FALSE,"Ratio Analysis";#N/A,#N/A,FALSE,"Test 120 Day Accts";#N/A,#N/A,FALSE,"Tickmarks"}</definedName>
    <definedName name="lpl_1_3" localSheetId="0" hidden="1">{#N/A,#N/A,FALSE,"Aging Summary";#N/A,#N/A,FALSE,"Ratio Analysis";#N/A,#N/A,FALSE,"Test 120 Day Accts";#N/A,#N/A,FALSE,"Tickmarks"}</definedName>
    <definedName name="lpl_1_4" localSheetId="0" hidden="1">{#N/A,#N/A,FALSE,"Aging Summary";#N/A,#N/A,FALSE,"Ratio Analysis";#N/A,#N/A,FALSE,"Test 120 Day Accts";#N/A,#N/A,FALSE,"Tickmarks"}</definedName>
    <definedName name="lpl_2" localSheetId="0" hidden="1">{#N/A,#N/A,FALSE,"Aging Summary";#N/A,#N/A,FALSE,"Ratio Analysis";#N/A,#N/A,FALSE,"Test 120 Day Accts";#N/A,#N/A,FALSE,"Tickmarks"}</definedName>
    <definedName name="lpl_3" localSheetId="0" hidden="1">{#N/A,#N/A,FALSE,"Aging Summary";#N/A,#N/A,FALSE,"Ratio Analysis";#N/A,#N/A,FALSE,"Test 120 Day Accts";#N/A,#N/A,FALSE,"Tickmarks"}</definedName>
    <definedName name="lpl_4" localSheetId="0" hidden="1">{#N/A,#N/A,FALSE,"Aging Summary";#N/A,#N/A,FALSE,"Ratio Analysis";#N/A,#N/A,FALSE,"Test 120 Day Accts";#N/A,#N/A,FALSE,"Tickmarks"}</definedName>
    <definedName name="lşjlkşjklş" localSheetId="0" hidden="1">{"det (May)",#N/A,FALSE,"June";"sum (MAY YTD)",#N/A,FALSE,"June YTD"}</definedName>
    <definedName name="LUFeXToEUR" localSheetId="0" hidden="1">1/[0]!EUReXToNLG</definedName>
    <definedName name="lu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WK" localSheetId="0" hidden="1">{"'NPL @ 30 June 00'!$B$22"}</definedName>
    <definedName name="LX" localSheetId="0" hidden="1">{#N/A,#N/A,FALSE,"资产负债表";#N/A,#N/A,FALSE,"资产负债表"}</definedName>
    <definedName name="LX_1" localSheetId="0" hidden="1">{#N/A,#N/A,FALSE,"资产负债表";#N/A,#N/A,FALSE,"资产负债表"}</definedName>
    <definedName name="LX_1_1" localSheetId="0" hidden="1">{#N/A,#N/A,FALSE,"资产负债表";#N/A,#N/A,FALSE,"资产负债表"}</definedName>
    <definedName name="lyka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m" localSheetId="0" hidden="1">{"'Sheet1'!$A$4:$M$6"}</definedName>
    <definedName name="m_1_1_1" localSheetId="0" hidden="1">{"'Sheet1'!$A$4:$M$6"}</definedName>
    <definedName name="m_1_1_2" localSheetId="0" hidden="1">{"'Sheet1'!$A$4:$M$6"}</definedName>
    <definedName name="m_1_1_3" localSheetId="0" hidden="1">{"'Sheet1'!$A$4:$M$6"}</definedName>
    <definedName name="m_1_2" localSheetId="0" hidden="1">{"'Sheet1'!$A$4:$M$6"}</definedName>
    <definedName name="m_1_3" localSheetId="0" hidden="1">{"'Sheet1'!$A$4:$M$6"}</definedName>
    <definedName name="m_1_4" localSheetId="0" hidden="1">{"'Sheet1'!$A$4:$M$6"}</definedName>
    <definedName name="m_2" localSheetId="0" hidden="1">{"'Sheet1'!$A$4:$M$6"}</definedName>
    <definedName name="m_3" localSheetId="0" hidden="1">{"'Sheet1'!$A$4:$M$6"}</definedName>
    <definedName name="m_4" localSheetId="0" hidden="1">{"'Sheet1'!$A$4:$M$6"}</definedName>
    <definedName name="MAMA" localSheetId="0" hidden="1">{"'Feb 99'!$A$1:$G$30"}</definedName>
    <definedName name="MAR" localSheetId="0" hidden="1">{"'Sheet1'!$A$4:$M$6"}</definedName>
    <definedName name="MAR_1" localSheetId="0" hidden="1">{"'Sheet1'!$A$4:$M$6"}</definedName>
    <definedName name="MAR_1_1_1" localSheetId="0" hidden="1">{"'Sheet1'!$A$4:$M$6"}</definedName>
    <definedName name="MAR_1_1_2" localSheetId="0" hidden="1">{"'Sheet1'!$A$4:$M$6"}</definedName>
    <definedName name="MAR_1_1_3" localSheetId="0" hidden="1">{"'Sheet1'!$A$4:$M$6"}</definedName>
    <definedName name="MAR_1_2" localSheetId="0" hidden="1">{"'Sheet1'!$A$4:$M$6"}</definedName>
    <definedName name="MAR_1_3" localSheetId="0" hidden="1">{"'Sheet1'!$A$4:$M$6"}</definedName>
    <definedName name="MAR_1_4" localSheetId="0" hidden="1">{"'Sheet1'!$A$4:$M$6"}</definedName>
    <definedName name="MAR_2" localSheetId="0" hidden="1">{"'Sheet1'!$A$4:$M$6"}</definedName>
    <definedName name="MAR_3" localSheetId="0" hidden="1">{"'Sheet1'!$A$4:$M$6"}</definedName>
    <definedName name="MAR_4" localSheetId="0" hidden="1">{"'Sheet1'!$A$4:$M$6"}</definedName>
    <definedName name="MATRIX" localSheetId="0" hidden="1">{"'Sheet1'!$A$1:$H$36"}</definedName>
    <definedName name="mclkd" localSheetId="0" hidden="1">{"'Sheet1'!$A$1:$H$36"}</definedName>
    <definedName name="mdq" localSheetId="0" hidden="1">{"'Feb 99'!$A$1:$G$30"}</definedName>
    <definedName name="medol" localSheetId="0" hidden="1">{#N/A,#N/A,FALSE,"Sheet1"}</definedName>
    <definedName name="medol_1" localSheetId="0" hidden="1">{#N/A,#N/A,FALSE,"Sheet1"}</definedName>
    <definedName name="medol_1_1" localSheetId="0" hidden="1">{#N/A,#N/A,FALSE,"Sheet1"}</definedName>
    <definedName name="medol_1_1_1" localSheetId="0" hidden="1">{#N/A,#N/A,FALSE,"Sheet1"}</definedName>
    <definedName name="medol_1_1_2" localSheetId="0" hidden="1">{#N/A,#N/A,FALSE,"Sheet1"}</definedName>
    <definedName name="medol_1_1_3" localSheetId="0" hidden="1">{#N/A,#N/A,FALSE,"Sheet1"}</definedName>
    <definedName name="medol_1_2" localSheetId="0" hidden="1">{#N/A,#N/A,FALSE,"Sheet1"}</definedName>
    <definedName name="medol_1_3" localSheetId="0" hidden="1">{#N/A,#N/A,FALSE,"Sheet1"}</definedName>
    <definedName name="medol_2" localSheetId="0" hidden="1">{#N/A,#N/A,FALSE,"Sheet1"}</definedName>
    <definedName name="medol_3" localSheetId="0" hidden="1">{#N/A,#N/A,FALSE,"Sheet1"}</definedName>
    <definedName name="medol_4" localSheetId="0" hidden="1">{#N/A,#N/A,FALSE,"Sheet1"}</definedName>
    <definedName name="meivy" localSheetId="0" hidden="1">{#N/A,#N/A,FALSE,"Aging Summary";#N/A,#N/A,FALSE,"Ratio Analysis";#N/A,#N/A,FALSE,"Test 120 Day Accts";#N/A,#N/A,FALSE,"Tickmarks"}</definedName>
    <definedName name="melani1" localSheetId="0" hidden="1">{#N/A,#N/A,FALSE,"K_DRIV"}</definedName>
    <definedName name="melanie" localSheetId="0" hidden="1">{#N/A,#N/A,FALSE,"K_DRIV"}</definedName>
    <definedName name="mhmh" localSheetId="0" hidden="1">{#N/A,#N/A,FALSE,"Sheet1"}</definedName>
    <definedName name="min" localSheetId="0" hidden="1">{"'Feb 99'!$A$1:$G$30"}</definedName>
    <definedName name="misc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U" localSheetId="0" hidden="1">{#N/A,#N/A,FALSE,"Trading-Mult ";#N/A,#N/A,FALSE,"Trading-Cap";#N/A,#N/A,FALSE,"Trading-Inc";#N/A,#N/A,FALSE,"Cash Flow";#N/A,#N/A,FALSE,"M&amp;A info"}</definedName>
    <definedName name="MIUM" localSheetId="0" hidden="1">{#N/A,#N/A,FALSE,"Trading-Mult ";#N/A,#N/A,FALSE,"Trading-Cap";#N/A,#N/A,FALSE,"Trading-Inc";#N/A,#N/A,FALSE,"Cash Flow";#N/A,#N/A,FALSE,"M&amp;A info"}</definedName>
    <definedName name="mj" localSheetId="0" hidden="1">{"'毛利比较'!$A$4:$P$26"}</definedName>
    <definedName name="mjlkj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kkl" localSheetId="0" hidden="1">{"'Sheet1'!$A$1:$H$36"}</definedName>
    <definedName name="MLBFFDMLGM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kcoe" localSheetId="0" hidden="1">{"'Sheet1'!$A$1:$H$36"}</definedName>
    <definedName name="mm" localSheetId="0" hidden="1">{#N/A,#N/A,FALSE,"Aging Summary";#N/A,#N/A,FALSE,"Ratio Analysis";#N/A,#N/A,FALSE,"Test 120 Day Accts";#N/A,#N/A,FALSE,"Tickmarks"}</definedName>
    <definedName name="mm_1" localSheetId="0" hidden="1">{#N/A,#N/A,FALSE,"Aging Summary";#N/A,#N/A,FALSE,"Ratio Analysis";#N/A,#N/A,FALSE,"Test 120 Day Accts";#N/A,#N/A,FALSE,"Tickmarks"}</definedName>
    <definedName name="mm_1_1_1" localSheetId="0" hidden="1">{#N/A,#N/A,FALSE,"Aging Summary";#N/A,#N/A,FALSE,"Ratio Analysis";#N/A,#N/A,FALSE,"Test 120 Day Accts";#N/A,#N/A,FALSE,"Tickmarks"}</definedName>
    <definedName name="mm_1_1_2" localSheetId="0" hidden="1">{#N/A,#N/A,FALSE,"Aging Summary";#N/A,#N/A,FALSE,"Ratio Analysis";#N/A,#N/A,FALSE,"Test 120 Day Accts";#N/A,#N/A,FALSE,"Tickmarks"}</definedName>
    <definedName name="mm_1_1_3" localSheetId="0" hidden="1">{#N/A,#N/A,FALSE,"Aging Summary";#N/A,#N/A,FALSE,"Ratio Analysis";#N/A,#N/A,FALSE,"Test 120 Day Accts";#N/A,#N/A,FALSE,"Tickmarks"}</definedName>
    <definedName name="mm_1_2" localSheetId="0" hidden="1">{#N/A,#N/A,FALSE,"Aging Summary";#N/A,#N/A,FALSE,"Ratio Analysis";#N/A,#N/A,FALSE,"Test 120 Day Accts";#N/A,#N/A,FALSE,"Tickmarks"}</definedName>
    <definedName name="mm_1_3" localSheetId="0" hidden="1">{#N/A,#N/A,FALSE,"Aging Summary";#N/A,#N/A,FALSE,"Ratio Analysis";#N/A,#N/A,FALSE,"Test 120 Day Accts";#N/A,#N/A,FALSE,"Tickmarks"}</definedName>
    <definedName name="mm_1_4" localSheetId="0" hidden="1">{#N/A,#N/A,FALSE,"Aging Summary";#N/A,#N/A,FALSE,"Ratio Analysis";#N/A,#N/A,FALSE,"Test 120 Day Accts";#N/A,#N/A,FALSE,"Tickmarks"}</definedName>
    <definedName name="mm_2" localSheetId="0" hidden="1">{#N/A,#N/A,FALSE,"Aging Summary";#N/A,#N/A,FALSE,"Ratio Analysis";#N/A,#N/A,FALSE,"Test 120 Day Accts";#N/A,#N/A,FALSE,"Tickmarks"}</definedName>
    <definedName name="mm_3" localSheetId="0" hidden="1">{#N/A,#N/A,FALSE,"Aging Summary";#N/A,#N/A,FALSE,"Ratio Analysis";#N/A,#N/A,FALSE,"Test 120 Day Accts";#N/A,#N/A,FALSE,"Tickmarks"}</definedName>
    <definedName name="mm_4" localSheetId="0" hidden="1">{#N/A,#N/A,FALSE,"Aging Summary";#N/A,#N/A,FALSE,"Ratio Analysis";#N/A,#N/A,FALSE,"Test 120 Day Accts";#N/A,#N/A,FALSE,"Tickmarks"}</definedName>
    <definedName name="mmm" localSheetId="0" hidden="1">{#N/A,#N/A,TRUE,"FACTS";"DWGLIST",#N/A,TRUE,"DWGS"}</definedName>
    <definedName name="mmmmmm" localSheetId="0" hidden="1">{#N/A,#N/A,FALSE,"Sheet1"}</definedName>
    <definedName name="mmmmmmmm" localSheetId="0" hidden="1">{#N/A,#N/A,FALSE,"Sheet1"}</definedName>
    <definedName name="mmmmmmmmm" localSheetId="0" hidden="1">{#N/A,#N/A,FALSE,"Sheet1"}</definedName>
    <definedName name="mmmmmmmmmmmmm" localSheetId="0" hidden="1">{#N/A,#N/A,FALSE,"Sheet1"}</definedName>
    <definedName name="mmmmmmmmmmmmmmmmmm" localSheetId="0" hidden="1">{#N/A,#N/A,FALSE,"Sheet1"}</definedName>
    <definedName name="mmmmmmmmmmmmmmmmmmmmmmm" localSheetId="0" hidden="1">{#N/A,#N/A,FALSE,"Sheet1"}</definedName>
    <definedName name="mn" localSheetId="0" hidden="1">{"'Feb 99'!$A$1:$G$30"}</definedName>
    <definedName name="mnb" localSheetId="0" hidden="1">{"'毛利比较'!$A$4:$P$26"}</definedName>
    <definedName name="mnj" localSheetId="0" hidden="1">{"'毛利比较'!$A$4:$P$26"}</definedName>
    <definedName name="mnth" localSheetId="0" hidden="1">{"Da",#N/A,FALSE,"D"}</definedName>
    <definedName name="mnthly" localSheetId="0" hidden="1">{"DDC1",#N/A,FALSE,"I";"DDC2",#N/A,FALSE,"I"}</definedName>
    <definedName name="modify" localSheetId="0" hidden="1">{"'Sheet1'!$A$1:$H$36"}</definedName>
    <definedName name="Mono" localSheetId="0" hidden="1">{"'TODAY START'!$E$21:$F$23","'TODAY START'!$E$18","'TODAY START'!$A$1:$F$79"}</definedName>
    <definedName name="Monthly" localSheetId="0" hidden="1">{"Oa",#N/A,FALSE,"O";"Ob",#N/A,FALSE,"O";"Oc",#N/A,FALSE,"O";"Od",#N/A,FALSE,"O";"Oe",#N/A,FALSE,"O";"Of",#N/A,FALSE,"O";"Og",#N/A,FALSE,"O";"Oh",#N/A,FALSE,"O";"Oi",#N/A,FALSE,"O"}</definedName>
    <definedName name="MRHCR2" localSheetId="0" hidden="1">{#N/A,#N/A,FALSE,"POR"}</definedName>
    <definedName name="MRN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JM" localSheetId="0" hidden="1">{"adj95mult",#N/A,FALSE,"COMPCO";"adj95est",#N/A,FALSE,"COMPCO"}</definedName>
    <definedName name="mty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UI7M" localSheetId="0" hidden="1">{#N/A,#N/A,FALSE,"Trading-Mult ";#N/A,#N/A,FALSE,"Trading-Cap";#N/A,#N/A,FALSE,"Trading-Inc";#N/A,#N/A,FALSE,"Cash Flow";#N/A,#N/A,FALSE,"M&amp;A info"}</definedName>
    <definedName name="MUIM" localSheetId="0" hidden="1">{#N/A,#N/A,FALSE,"Trading-Mult ";#N/A,#N/A,FALSE,"Trading-Cap";#N/A,#N/A,FALSE,"Trading-Inc";#N/A,#N/A,FALSE,"Cash Flow";#N/A,#N/A,FALSE,"M&amp;A info"}</definedName>
    <definedName name="MUTMK" localSheetId="0" hidden="1">{#N/A,#N/A,FALSE,"Trading-Mult ";#N/A,#N/A,FALSE,"Trading-Cap";#N/A,#N/A,FALSE,"Trading-Inc";#N/A,#N/A,FALSE,"Cash Flow";#N/A,#N/A,FALSE,"M&amp;A info"}</definedName>
    <definedName name="MYM" localSheetId="0" hidden="1">{"'Sheet1'!$A$4:$M$6"}</definedName>
    <definedName name="MYRM" localSheetId="0" hidden="1">{"page1",#N/A,FALSE,"BHCOMPC5";"page2",#N/A,FALSE,"BHCOMPC5";"page3",#N/A,FALSE,"BHCOMPC5";"page4",#N/A,FALSE,"BHCOMPC5"}</definedName>
    <definedName name="myt" localSheetId="0" hidden="1">{#N/A,#N/A,FALSE,"Hours Worked";#N/A,#N/A,FALSE,"Labour Cost Jul98-Jun99";#N/A,#N/A,FALSE,"Standard Hours"}</definedName>
    <definedName name="N_1" localSheetId="0" hidden="1">{"'Sheet1'!$A$4:$M$6"}</definedName>
    <definedName name="N_1_1_1" localSheetId="0" hidden="1">{"'Sheet1'!$A$4:$M$6"}</definedName>
    <definedName name="N_1_1_2" localSheetId="0" hidden="1">{"'Sheet1'!$A$4:$M$6"}</definedName>
    <definedName name="N_1_1_3" localSheetId="0" hidden="1">{"'Sheet1'!$A$4:$M$6"}</definedName>
    <definedName name="N_1_2" localSheetId="0" hidden="1">{"'Sheet1'!$A$4:$M$6"}</definedName>
    <definedName name="N_1_3" localSheetId="0" hidden="1">{"'Sheet1'!$A$4:$M$6"}</definedName>
    <definedName name="N_1_4" localSheetId="0" hidden="1">{"'Sheet1'!$A$4:$M$6"}</definedName>
    <definedName name="N_2" localSheetId="0" hidden="1">{"'Sheet1'!$A$4:$M$6"}</definedName>
    <definedName name="N_3" localSheetId="0" hidden="1">{"'Sheet1'!$A$4:$M$6"}</definedName>
    <definedName name="N_4" localSheetId="0" hidden="1">{"'Sheet1'!$A$4:$M$6"}</definedName>
    <definedName name="nan" localSheetId="0" hidden="1">{"'现金流量表（全部投资）'!$B$4:$P$23"}</definedName>
    <definedName name="nb" localSheetId="0" hidden="1">{"'毛利比较'!$A$4:$P$26"}</definedName>
    <definedName name="nbmn" localSheetId="0" hidden="1">{"det (May)",#N/A,FALSE,"June";"sum (MAY YTD)",#N/A,FALSE,"June YTD"}</definedName>
    <definedName name="nbu" localSheetId="0" hidden="1">{"'Memunka2'!$A$1:$C$25"}</definedName>
    <definedName name="nc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ebube3" localSheetId="0" hidden="1">{"'Memunka2'!$A$1:$C$25"}</definedName>
    <definedName name="nebuya" localSheetId="0" hidden="1">{"'Memunka2'!$A$1:$C$25"}</definedName>
    <definedName name="NEU" localSheetId="0" hidden="1">{#N/A,#N/A,FALSE,"Tabelle1"}</definedName>
    <definedName name="New_PKG동" localSheetId="0" hidden="1">{"'Sheet1'!$A$1:$H$36"}</definedName>
    <definedName name="new.exhibs." localSheetId="0" hidden="1">{#N/A,#N/A,FALSE,"Assumptions";#N/A,#N/A,FALSE,"quarterly";#N/A,#N/A,FALSE,"yearly"}</definedName>
    <definedName name="new.m" localSheetId="0" hidden="1">{"Ha",#N/A,FALSE,"H";"Hb",#N/A,FALSE,"H"}</definedName>
    <definedName name="new.pl" localSheetId="0" hidden="1">{"PL2000",#N/A,FALSE,"BL2000"}</definedName>
    <definedName name="new.rep." localSheetId="0" hidden="1">{#N/A,#N/A,FALSE,"Exh. 5A";#N/A,#N/A,FALSE,"Exh. 6"}</definedName>
    <definedName name="newDC" localSheetId="0" hidden="1">{#N/A,#N/A,TRUE,"Cover sheet";#N/A,#N/A,TRUE,"DCF analysis";#N/A,#N/A,TRUE,"WACC calculation"}</definedName>
    <definedName name="NewReserves" localSheetId="0" hidden="1">{"CSheet",#N/A,FALSE,"C";"SmCap",#N/A,FALSE,"VAL1";"GulfCoast",#N/A,FALSE,"VAL1";"nav",#N/A,FALSE,"NAV";"Summary",#N/A,FALSE,"NAV"}</definedName>
    <definedName name="NewReserves_1" localSheetId="0" hidden="1">{"CSheet",#N/A,FALSE,"C";"SmCap",#N/A,FALSE,"VAL1";"GulfCoast",#N/A,FALSE,"VAL1";"nav",#N/A,FALSE,"NAV";"Summary",#N/A,FALSE,"NAV"}</definedName>
    <definedName name="Newsprint.summary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FW" localSheetId="0" hidden="1">{"'Feb 99'!$A$1:$G$30"}</definedName>
    <definedName name="nh" localSheetId="0" hidden="1">{"'毛利比较'!$A$4:$P$26"}</definedName>
    <definedName name="nhh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ia" localSheetId="0" hidden="1">{"Printsmall",#N/A,FALSE,"Balance Sheet"}</definedName>
    <definedName name="NIC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ji" localSheetId="0" hidden="1">{"'毛利比较'!$A$4:$P$26"}</definedName>
    <definedName name="njk" localSheetId="0" hidden="1">{"'毛利比较'!$A$4:$P$26"}</definedName>
    <definedName name="njuolhnolnh" localSheetId="0" hidden="1">{#N/A,#N/A,FALSE,"Aging Summary";#N/A,#N/A,FALSE,"Ratio Analysis";#N/A,#N/A,FALSE,"Test 120 Day Accts";#N/A,#N/A,FALSE,"Tickmarks"}</definedName>
    <definedName name="njuolhnolnh_1" localSheetId="0" hidden="1">{#N/A,#N/A,FALSE,"Aging Summary";#N/A,#N/A,FALSE,"Ratio Analysis";#N/A,#N/A,FALSE,"Test 120 Day Accts";#N/A,#N/A,FALSE,"Tickmarks"}</definedName>
    <definedName name="njuolhnolnh_1_1_1" localSheetId="0" hidden="1">{#N/A,#N/A,FALSE,"Aging Summary";#N/A,#N/A,FALSE,"Ratio Analysis";#N/A,#N/A,FALSE,"Test 120 Day Accts";#N/A,#N/A,FALSE,"Tickmarks"}</definedName>
    <definedName name="njuolhnolnh_1_1_2" localSheetId="0" hidden="1">{#N/A,#N/A,FALSE,"Aging Summary";#N/A,#N/A,FALSE,"Ratio Analysis";#N/A,#N/A,FALSE,"Test 120 Day Accts";#N/A,#N/A,FALSE,"Tickmarks"}</definedName>
    <definedName name="njuolhnolnh_1_1_3" localSheetId="0" hidden="1">{#N/A,#N/A,FALSE,"Aging Summary";#N/A,#N/A,FALSE,"Ratio Analysis";#N/A,#N/A,FALSE,"Test 120 Day Accts";#N/A,#N/A,FALSE,"Tickmarks"}</definedName>
    <definedName name="njuolhnolnh_1_2" localSheetId="0" hidden="1">{#N/A,#N/A,FALSE,"Aging Summary";#N/A,#N/A,FALSE,"Ratio Analysis";#N/A,#N/A,FALSE,"Test 120 Day Accts";#N/A,#N/A,FALSE,"Tickmarks"}</definedName>
    <definedName name="njuolhnolnh_1_3" localSheetId="0" hidden="1">{#N/A,#N/A,FALSE,"Aging Summary";#N/A,#N/A,FALSE,"Ratio Analysis";#N/A,#N/A,FALSE,"Test 120 Day Accts";#N/A,#N/A,FALSE,"Tickmarks"}</definedName>
    <definedName name="njuolhnolnh_1_4" localSheetId="0" hidden="1">{#N/A,#N/A,FALSE,"Aging Summary";#N/A,#N/A,FALSE,"Ratio Analysis";#N/A,#N/A,FALSE,"Test 120 Day Accts";#N/A,#N/A,FALSE,"Tickmarks"}</definedName>
    <definedName name="njuolhnolnh_2" localSheetId="0" hidden="1">{#N/A,#N/A,FALSE,"Aging Summary";#N/A,#N/A,FALSE,"Ratio Analysis";#N/A,#N/A,FALSE,"Test 120 Day Accts";#N/A,#N/A,FALSE,"Tickmarks"}</definedName>
    <definedName name="njuolhnolnh_3" localSheetId="0" hidden="1">{#N/A,#N/A,FALSE,"Aging Summary";#N/A,#N/A,FALSE,"Ratio Analysis";#N/A,#N/A,FALSE,"Test 120 Day Accts";#N/A,#N/A,FALSE,"Tickmarks"}</definedName>
    <definedName name="njuolhnolnh_4" localSheetId="0" hidden="1">{#N/A,#N/A,FALSE,"Aging Summary";#N/A,#N/A,FALSE,"Ratio Analysis";#N/A,#N/A,FALSE,"Test 120 Day Accts";#N/A,#N/A,FALSE,"Tickmarks"}</definedName>
    <definedName name="NLGeXToEUR" localSheetId="0" hidden="1">1/[0]!EUReXToPTE</definedName>
    <definedName name="nm" localSheetId="0" hidden="1">{"'毛利比较'!$A$4:$P$26"}</definedName>
    <definedName name="nn" localSheetId="0" hidden="1">{"'Sheet1'!$A$4:$M$6"}</definedName>
    <definedName name="nn_1" localSheetId="0" hidden="1">{"'Sheet1'!$A$4:$M$6"}</definedName>
    <definedName name="nn_1_1_1" localSheetId="0" hidden="1">{"'Sheet1'!$A$4:$M$6"}</definedName>
    <definedName name="nn_1_1_2" localSheetId="0" hidden="1">{"'Sheet1'!$A$4:$M$6"}</definedName>
    <definedName name="nn_1_1_3" localSheetId="0" hidden="1">{"'Sheet1'!$A$4:$M$6"}</definedName>
    <definedName name="nn_1_2" localSheetId="0" hidden="1">{"'Sheet1'!$A$4:$M$6"}</definedName>
    <definedName name="nn_1_3" localSheetId="0" hidden="1">{"'Sheet1'!$A$4:$M$6"}</definedName>
    <definedName name="nn_1_4" localSheetId="0" hidden="1">{"'Sheet1'!$A$4:$M$6"}</definedName>
    <definedName name="nn_2" localSheetId="0" hidden="1">{"'Sheet1'!$A$4:$M$6"}</definedName>
    <definedName name="nn_3" localSheetId="0" hidden="1">{"'Sheet1'!$A$4:$M$6"}</definedName>
    <definedName name="nn_4" localSheetId="0" hidden="1">{"'Sheet1'!$A$4:$M$6"}</definedName>
    <definedName name="nnk" localSheetId="0" hidden="1">{"'Feb 99'!$A$1:$G$30"}</definedName>
    <definedName name="nnn" localSheetId="0" hidden="1">{#N/A,#N/A,FALSE,"Aging Summary";#N/A,#N/A,FALSE,"Ratio Analysis";#N/A,#N/A,FALSE,"Test 120 Day Accts";#N/A,#N/A,FALSE,"Tickmarks"}</definedName>
    <definedName name="nnn_1" localSheetId="0" hidden="1">{#N/A,#N/A,FALSE,"Aging Summary";#N/A,#N/A,FALSE,"Ratio Analysis";#N/A,#N/A,FALSE,"Test 120 Day Accts";#N/A,#N/A,FALSE,"Tickmarks"}</definedName>
    <definedName name="nnn_1_1_1" localSheetId="0" hidden="1">{#N/A,#N/A,FALSE,"Aging Summary";#N/A,#N/A,FALSE,"Ratio Analysis";#N/A,#N/A,FALSE,"Test 120 Day Accts";#N/A,#N/A,FALSE,"Tickmarks"}</definedName>
    <definedName name="nnn_1_1_2" localSheetId="0" hidden="1">{#N/A,#N/A,FALSE,"Aging Summary";#N/A,#N/A,FALSE,"Ratio Analysis";#N/A,#N/A,FALSE,"Test 120 Day Accts";#N/A,#N/A,FALSE,"Tickmarks"}</definedName>
    <definedName name="nnn_1_1_3" localSheetId="0" hidden="1">{#N/A,#N/A,FALSE,"Aging Summary";#N/A,#N/A,FALSE,"Ratio Analysis";#N/A,#N/A,FALSE,"Test 120 Day Accts";#N/A,#N/A,FALSE,"Tickmarks"}</definedName>
    <definedName name="nnn_1_2" localSheetId="0" hidden="1">{#N/A,#N/A,FALSE,"Aging Summary";#N/A,#N/A,FALSE,"Ratio Analysis";#N/A,#N/A,FALSE,"Test 120 Day Accts";#N/A,#N/A,FALSE,"Tickmarks"}</definedName>
    <definedName name="nnn_1_3" localSheetId="0" hidden="1">{#N/A,#N/A,FALSE,"Aging Summary";#N/A,#N/A,FALSE,"Ratio Analysis";#N/A,#N/A,FALSE,"Test 120 Day Accts";#N/A,#N/A,FALSE,"Tickmarks"}</definedName>
    <definedName name="nnn_1_4" localSheetId="0" hidden="1">{#N/A,#N/A,FALSE,"Aging Summary";#N/A,#N/A,FALSE,"Ratio Analysis";#N/A,#N/A,FALSE,"Test 120 Day Accts";#N/A,#N/A,FALSE,"Tickmarks"}</definedName>
    <definedName name="nnn_2" localSheetId="0" hidden="1">{#N/A,#N/A,FALSE,"Aging Summary";#N/A,#N/A,FALSE,"Ratio Analysis";#N/A,#N/A,FALSE,"Test 120 Day Accts";#N/A,#N/A,FALSE,"Tickmarks"}</definedName>
    <definedName name="nnn_3" localSheetId="0" hidden="1">{#N/A,#N/A,FALSE,"Aging Summary";#N/A,#N/A,FALSE,"Ratio Analysis";#N/A,#N/A,FALSE,"Test 120 Day Accts";#N/A,#N/A,FALSE,"Tickmarks"}</definedName>
    <definedName name="nnn_4" localSheetId="0" hidden="1">{#N/A,#N/A,FALSE,"Aging Summary";#N/A,#N/A,FALSE,"Ratio Analysis";#N/A,#N/A,FALSE,"Test 120 Day Accts";#N/A,#N/A,FALSE,"Tickmarks"}</definedName>
    <definedName name="NNNN" localSheetId="0" hidden="1">{"'Sheet1'!$A$1:$H$36"}</definedName>
    <definedName name="nnnnn" localSheetId="0" hidden="1">{#N/A,#N/A,FALSE,"Sheet1"}</definedName>
    <definedName name="nnnnnnn" localSheetId="0" hidden="1">{#N/A,#N/A,FALSE,"Sheet1"}</definedName>
    <definedName name="nnnnnnnnnnnn" localSheetId="0" hidden="1">{#N/A,#N/A,FALSE,"Sheet1"}</definedName>
    <definedName name="nnnnnnnnnnnnnn" localSheetId="0" hidden="1">{#N/A,#N/A,FALSE,"Aging Summary";#N/A,#N/A,FALSE,"Ratio Analysis";#N/A,#N/A,FALSE,"Test 120 Day Accts";#N/A,#N/A,FALSE,"Tickmarks"}</definedName>
    <definedName name="nnnnnnnnnnnnnn_1" localSheetId="0" hidden="1">{#N/A,#N/A,FALSE,"Aging Summary";#N/A,#N/A,FALSE,"Ratio Analysis";#N/A,#N/A,FALSE,"Test 120 Day Accts";#N/A,#N/A,FALSE,"Tickmarks"}</definedName>
    <definedName name="nnnnnnnnnnnnnn_1_1_1" localSheetId="0" hidden="1">{#N/A,#N/A,FALSE,"Aging Summary";#N/A,#N/A,FALSE,"Ratio Analysis";#N/A,#N/A,FALSE,"Test 120 Day Accts";#N/A,#N/A,FALSE,"Tickmarks"}</definedName>
    <definedName name="nnnnnnnnnnnnnn_1_1_2" localSheetId="0" hidden="1">{#N/A,#N/A,FALSE,"Aging Summary";#N/A,#N/A,FALSE,"Ratio Analysis";#N/A,#N/A,FALSE,"Test 120 Day Accts";#N/A,#N/A,FALSE,"Tickmarks"}</definedName>
    <definedName name="nnnnnnnnnnnnnn_1_1_3" localSheetId="0" hidden="1">{#N/A,#N/A,FALSE,"Aging Summary";#N/A,#N/A,FALSE,"Ratio Analysis";#N/A,#N/A,FALSE,"Test 120 Day Accts";#N/A,#N/A,FALSE,"Tickmarks"}</definedName>
    <definedName name="nnnnnnnnnnnnnn_1_2" localSheetId="0" hidden="1">{#N/A,#N/A,FALSE,"Aging Summary";#N/A,#N/A,FALSE,"Ratio Analysis";#N/A,#N/A,FALSE,"Test 120 Day Accts";#N/A,#N/A,FALSE,"Tickmarks"}</definedName>
    <definedName name="nnnnnnnnnnnnnn_1_3" localSheetId="0" hidden="1">{#N/A,#N/A,FALSE,"Aging Summary";#N/A,#N/A,FALSE,"Ratio Analysis";#N/A,#N/A,FALSE,"Test 120 Day Accts";#N/A,#N/A,FALSE,"Tickmarks"}</definedName>
    <definedName name="nnnnnnnnnnnnnn_1_4" localSheetId="0" hidden="1">{#N/A,#N/A,FALSE,"Aging Summary";#N/A,#N/A,FALSE,"Ratio Analysis";#N/A,#N/A,FALSE,"Test 120 Day Accts";#N/A,#N/A,FALSE,"Tickmarks"}</definedName>
    <definedName name="nnnnnnnnnnnnnn_2" localSheetId="0" hidden="1">{#N/A,#N/A,FALSE,"Aging Summary";#N/A,#N/A,FALSE,"Ratio Analysis";#N/A,#N/A,FALSE,"Test 120 Day Accts";#N/A,#N/A,FALSE,"Tickmarks"}</definedName>
    <definedName name="nnnnnnnnnnnnnn_3" localSheetId="0" hidden="1">{#N/A,#N/A,FALSE,"Aging Summary";#N/A,#N/A,FALSE,"Ratio Analysis";#N/A,#N/A,FALSE,"Test 120 Day Accts";#N/A,#N/A,FALSE,"Tickmarks"}</definedName>
    <definedName name="nnnnnnnnnnnnnn_4" localSheetId="0" hidden="1">{#N/A,#N/A,FALSE,"Aging Summary";#N/A,#N/A,FALSE,"Ratio Analysis";#N/A,#N/A,FALSE,"Test 120 Day Accts";#N/A,#N/A,FALSE,"Tickmarks"}</definedName>
    <definedName name="nnnnnnnnnnnnnnnnnnnnn" localSheetId="0" hidden="1">{#N/A,#N/A,FALSE,"Sheet1"}</definedName>
    <definedName name="nnnnnnnnnnnnnnnnnnnnnn" localSheetId="0" hidden="1">{#N/A,#N/A,FALSE,"Sheet1"}</definedName>
    <definedName name="NNO" localSheetId="0" hidden="1">{#N/A,#N/A,FALSE,"Aging Summary";#N/A,#N/A,FALSE,"Ratio Analysis";#N/A,#N/A,FALSE,"Test 120 Day Accts";#N/A,#N/A,FALSE,"Tickmarks"}</definedName>
    <definedName name="noidea" localSheetId="0" hidden="1">{#N/A,#N/A,FALSE,"Calc";#N/A,#N/A,FALSE,"Sensitivity";#N/A,#N/A,FALSE,"LT Earn.Dil.";#N/A,#N/A,FALSE,"Dil. AVP"}</definedName>
    <definedName name="None" localSheetId="0" hidden="1">{#N/A,#N/A,FALSE,"POR"}</definedName>
    <definedName name="NOTE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u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vember" localSheetId="0" hidden="1">{#N/A,#N/A,TRUE,"constb"}</definedName>
    <definedName name="nrttt" localSheetId="0" hidden="1">{#N/A,#N/A,FALSE,"Sheet1"}</definedName>
    <definedName name="nrtttttt" localSheetId="0" hidden="1">{#N/A,#N/A,FALSE,"Sheet1"}</definedName>
    <definedName name="NRU" localSheetId="0" hidden="1">{#N/A,#N/A,FALSE,"Aging Summary";#N/A,#N/A,FALSE,"Ratio Analysis";#N/A,#N/A,FALSE,"Test 120 Day Accts";#N/A,#N/A,FALSE,"Tickmarks"}</definedName>
    <definedName name="NRUJ" localSheetId="0" hidden="1">{"EVA",#N/A,FALSE,"EVA";"WACC",#N/A,FALSE,"WACC"}</definedName>
    <definedName name="NRUM" localSheetId="0" hidden="1">{#N/A,#N/A,FALSE,"Sheet1"}</definedName>
    <definedName name="NRY" localSheetId="0" hidden="1">{#N/A,#N/A,FALSE,"Sheet1"}</definedName>
    <definedName name="NRYJM" localSheetId="0" hidden="1">{"'Sheet1'!$A$4:$M$6"}</definedName>
    <definedName name="nsteus" localSheetId="0" hidden="1">{"LCConsBSFinalCflowQ",#N/A,TRUE,"LCCons";"LCConsBSCflowQ",#N/A,TRUE,"LCCons";"LCConsSupportCflowQ",#N/A,TRUE,"LCCons"}</definedName>
    <definedName name="NTHEN" localSheetId="0" hidden="1">{#N/A,#N/A,FALSE,"Aging Summary";#N/A,#N/A,FALSE,"Ratio Analysis";#N/A,#N/A,FALSE,"Test 120 Day Accts";#N/A,#N/A,FALSE,"Tickmarks"}</definedName>
    <definedName name="nty" localSheetId="0" hidden="1">{"'毛利比较'!$A$4:$P$26"}</definedName>
    <definedName name="nu\" localSheetId="0" hidden="1">{"'毛利比较'!$A$4:$P$26"}</definedName>
    <definedName name="NUIM" localSheetId="0" hidden="1">{#N/A,#N/A,FALSE,"Trading-Mult ";#N/A,#N/A,FALSE,"Trading-Cap";#N/A,#N/A,FALSE,"Trading-Inc";#N/A,#N/A,FALSE,"Cash Flow";#N/A,#N/A,FALSE,"M&amp;A info"}</definedName>
    <definedName name="nvkjnfv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y" localSheetId="0" hidden="1">{"'毛利比较'!$A$4:$P$26"}</definedName>
    <definedName name="NYU" localSheetId="0" hidden="1">{"FCB_ALL",#N/A,FALSE,"FCB"}</definedName>
    <definedName name="NYUM" localSheetId="0" hidden="1">{"'Sheet1'!$A$4:$M$6"}</definedName>
    <definedName name="o" localSheetId="0" hidden="1">{#N/A,#N/A,FALSE,"Aging Summary";#N/A,#N/A,FALSE,"Ratio Analysis";#N/A,#N/A,FALSE,"Test 120 Day Accts";#N/A,#N/A,FALSE,"Tickmarks"}</definedName>
    <definedName name="o_1_1" localSheetId="0" hidden="1">{#N/A,#N/A,FALSE,"Aging Summary";#N/A,#N/A,FALSE,"Ratio Analysis";#N/A,#N/A,FALSE,"Test 120 Day Accts";#N/A,#N/A,FALSE,"Tickmarks"}</definedName>
    <definedName name="o_1_1_1" localSheetId="0" hidden="1">{#N/A,#N/A,FALSE,"Aging Summary";#N/A,#N/A,FALSE,"Ratio Analysis";#N/A,#N/A,FALSE,"Test 120 Day Accts";#N/A,#N/A,FALSE,"Tickmarks"}</definedName>
    <definedName name="o_1_1_2" localSheetId="0" hidden="1">{#N/A,#N/A,FALSE,"Aging Summary";#N/A,#N/A,FALSE,"Ratio Analysis";#N/A,#N/A,FALSE,"Test 120 Day Accts";#N/A,#N/A,FALSE,"Tickmarks"}</definedName>
    <definedName name="o_1_1_3" localSheetId="0" hidden="1">{#N/A,#N/A,FALSE,"Aging Summary";#N/A,#N/A,FALSE,"Ratio Analysis";#N/A,#N/A,FALSE,"Test 120 Day Accts";#N/A,#N/A,FALSE,"Tickmarks"}</definedName>
    <definedName name="o_1_2" localSheetId="0" hidden="1">{#N/A,#N/A,FALSE,"Aging Summary";#N/A,#N/A,FALSE,"Ratio Analysis";#N/A,#N/A,FALSE,"Test 120 Day Accts";#N/A,#N/A,FALSE,"Tickmarks"}</definedName>
    <definedName name="o_1_3" localSheetId="0" hidden="1">{#N/A,#N/A,FALSE,"Aging Summary";#N/A,#N/A,FALSE,"Ratio Analysis";#N/A,#N/A,FALSE,"Test 120 Day Accts";#N/A,#N/A,FALSE,"Tickmarks"}</definedName>
    <definedName name="o_2" localSheetId="0" hidden="1">{#N/A,#N/A,FALSE,"Aging Summary";#N/A,#N/A,FALSE,"Ratio Analysis";#N/A,#N/A,FALSE,"Test 120 Day Accts";#N/A,#N/A,FALSE,"Tickmarks"}</definedName>
    <definedName name="o_3" localSheetId="0" hidden="1">{#N/A,#N/A,FALSE,"Aging Summary";#N/A,#N/A,FALSE,"Ratio Analysis";#N/A,#N/A,FALSE,"Test 120 Day Accts";#N/A,#N/A,FALSE,"Tickmarks"}</definedName>
    <definedName name="o_4" localSheetId="0" hidden="1">{#N/A,#N/A,FALSE,"Aging Summary";#N/A,#N/A,FALSE,"Ratio Analysis";#N/A,#N/A,FALSE,"Test 120 Day Accts";#N/A,#N/A,FALSE,"Tickmarks"}</definedName>
    <definedName name="October" localSheetId="0" hidden="1">{#N/A,#N/A,TRUE,"constb"}</definedName>
    <definedName name="ody" localSheetId="0" hidden="1">{#N/A,#N/A,FALSE,"Bericht 2";#N/A,#N/A,FALSE,"Bericht 3";#N/A,#N/A,FALSE,"Bericht 1"}</definedName>
    <definedName name="oe" localSheetId="0" hidden="1">{"'毛利比较'!$A$4:$P$26"}</definedName>
    <definedName name="OFJGIQ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i" localSheetId="0" hidden="1">{"'毛利比较'!$A$4:$P$26"}</definedName>
    <definedName name="OJJSML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localSheetId="0" hidden="1">{#N/A,#N/A,FALSE,"Aging Summary";#N/A,#N/A,FALSE,"Ratio Analysis";#N/A,#N/A,FALSE,"Test 120 Day Accts";#N/A,#N/A,FALSE,"Tickmarks"}</definedName>
    <definedName name="ok_1" localSheetId="0" hidden="1">{#N/A,#N/A,FALSE,"Aging Summary";#N/A,#N/A,FALSE,"Ratio Analysis";#N/A,#N/A,FALSE,"Test 120 Day Accts";#N/A,#N/A,FALSE,"Tickmarks"}</definedName>
    <definedName name="ok_1_1_1" localSheetId="0" hidden="1">{#N/A,#N/A,FALSE,"Aging Summary";#N/A,#N/A,FALSE,"Ratio Analysis";#N/A,#N/A,FALSE,"Test 120 Day Accts";#N/A,#N/A,FALSE,"Tickmarks"}</definedName>
    <definedName name="ok_1_1_2" localSheetId="0" hidden="1">{#N/A,#N/A,FALSE,"Aging Summary";#N/A,#N/A,FALSE,"Ratio Analysis";#N/A,#N/A,FALSE,"Test 120 Day Accts";#N/A,#N/A,FALSE,"Tickmarks"}</definedName>
    <definedName name="ok_1_1_3" localSheetId="0" hidden="1">{#N/A,#N/A,FALSE,"Aging Summary";#N/A,#N/A,FALSE,"Ratio Analysis";#N/A,#N/A,FALSE,"Test 120 Day Accts";#N/A,#N/A,FALSE,"Tickmarks"}</definedName>
    <definedName name="ok_1_2" localSheetId="0" hidden="1">{#N/A,#N/A,FALSE,"Aging Summary";#N/A,#N/A,FALSE,"Ratio Analysis";#N/A,#N/A,FALSE,"Test 120 Day Accts";#N/A,#N/A,FALSE,"Tickmarks"}</definedName>
    <definedName name="ok_1_3" localSheetId="0" hidden="1">{#N/A,#N/A,FALSE,"Aging Summary";#N/A,#N/A,FALSE,"Ratio Analysis";#N/A,#N/A,FALSE,"Test 120 Day Accts";#N/A,#N/A,FALSE,"Tickmarks"}</definedName>
    <definedName name="ok_1_4" localSheetId="0" hidden="1">{#N/A,#N/A,FALSE,"Aging Summary";#N/A,#N/A,FALSE,"Ratio Analysis";#N/A,#N/A,FALSE,"Test 120 Day Accts";#N/A,#N/A,FALSE,"Tickmarks"}</definedName>
    <definedName name="ok_2" localSheetId="0" hidden="1">{#N/A,#N/A,FALSE,"Aging Summary";#N/A,#N/A,FALSE,"Ratio Analysis";#N/A,#N/A,FALSE,"Test 120 Day Accts";#N/A,#N/A,FALSE,"Tickmarks"}</definedName>
    <definedName name="ok_3" localSheetId="0" hidden="1">{#N/A,#N/A,FALSE,"Aging Summary";#N/A,#N/A,FALSE,"Ratio Analysis";#N/A,#N/A,FALSE,"Test 120 Day Accts";#N/A,#N/A,FALSE,"Tickmarks"}</definedName>
    <definedName name="ok_4" localSheetId="0" hidden="1">{#N/A,#N/A,FALSE,"Aging Summary";#N/A,#N/A,FALSE,"Ratio Analysis";#N/A,#N/A,FALSE,"Test 120 Day Accts";#N/A,#N/A,FALSE,"Tickmarks"}</definedName>
    <definedName name="okay" localSheetId="0" hidden="1">{#N/A,#N/A,FALSE,"mgtsum.XLS";#N/A,#N/A,FALSE,"CAPONE";#N/A,#N/A,FALSE,"CAPTWO";#N/A,#N/A,FALSE,"CAPTHREE"}</definedName>
    <definedName name="old" localSheetId="0" hidden="1">{"vue1",#N/A,FALSE,"synthese";"vue2",#N/A,FALSE,"synthese"}</definedName>
    <definedName name="oldd" localSheetId="0" hidden="1">{"vue1",#N/A,FALSE,"synthese";"vue2",#N/A,FALSE,"synthese"}</definedName>
    <definedName name="ol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M" localSheetId="0" hidden="1">{"KIC_R",#N/A,FALSE,"DSD_M1"}</definedName>
    <definedName name="ömnö" localSheetId="0" hidden="1">{"det (May)",#N/A,FALSE,"June";"sum (MAY YTD)",#N/A,FALSE,"June YTD"}</definedName>
    <definedName name="on" localSheetId="0" hidden="1">{#N/A,#N/A,FALSE,"Sheet1"}</definedName>
    <definedName name="on_1" localSheetId="0" hidden="1">{#N/A,#N/A,FALSE,"Sheet1"}</definedName>
    <definedName name="on_1_1_1" localSheetId="0" hidden="1">{#N/A,#N/A,FALSE,"Sheet1"}</definedName>
    <definedName name="on_1_1_2" localSheetId="0" hidden="1">{#N/A,#N/A,FALSE,"Sheet1"}</definedName>
    <definedName name="on_1_1_3" localSheetId="0" hidden="1">{#N/A,#N/A,FALSE,"Sheet1"}</definedName>
    <definedName name="on_1_2" localSheetId="0" hidden="1">{#N/A,#N/A,FALSE,"Sheet1"}</definedName>
    <definedName name="on_1_3" localSheetId="0" hidden="1">{#N/A,#N/A,FALSE,"Sheet1"}</definedName>
    <definedName name="on_1_4" localSheetId="0" hidden="1">{#N/A,#N/A,FALSE,"Sheet1"}</definedName>
    <definedName name="on_2" localSheetId="0" hidden="1">{#N/A,#N/A,FALSE,"Sheet1"}</definedName>
    <definedName name="on_3" localSheetId="0" hidden="1">{#N/A,#N/A,FALSE,"Sheet1"}</definedName>
    <definedName name="on_4" localSheetId="0" hidden="1">{#N/A,#N/A,FALSE,"Sheet1"}</definedName>
    <definedName name="oo" localSheetId="0" hidden="1">{0,0,0,0;0,0,0,0;0,0,0,0;0,0,1.51025168547124E-293,0}</definedName>
    <definedName name="oooo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" localSheetId="0" hidden="1">{#N/A,#N/A,FALSE,"Calc";#N/A,#N/A,FALSE,"Sensitivity";#N/A,#N/A,FALSE,"LT Earn.Dil.";#N/A,#N/A,FALSE,"Dil. AVP"}</definedName>
    <definedName name="oooooo" localSheetId="0" hidden="1">{#N/A,#N/A,FALSE,"Sheet1"}</definedName>
    <definedName name="oooooooooooo" localSheetId="0" hidden="1">{#N/A,#N/A,FALSE,"Sheet1"}</definedName>
    <definedName name="op" localSheetId="0" hidden="1">{"'毛利比较'!$A$4:$P$26"}</definedName>
    <definedName name="opex" localSheetId="0" hidden="1">{"'Feb 99'!$A$1:$G$30"}</definedName>
    <definedName name="opex2" localSheetId="0" hidden="1">{"'Feb 99'!$A$1:$G$30"}</definedName>
    <definedName name="other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costs_1" localSheetId="0" hidden="1">{#N/A,#N/A,FALSE,"Aging Summary";#N/A,#N/A,FALSE,"Ratio Analysis";#N/A,#N/A,FALSE,"Test 120 Day Accts";#N/A,#N/A,FALSE,"Tickmarks"}</definedName>
    <definedName name="Otoniel.xls" localSheetId="0" hidden="1">{"SCH1B",#N/A,FALSE,"Canada"}</definedName>
    <definedName name="otro" localSheetId="0" hidden="1">{"SCH2B",#N/A,FALSE,"Canada"}</definedName>
    <definedName name="ots" localSheetId="0" hidden="1">{#VALUE!,#N/A,FALSE,0}</definedName>
    <definedName name="otto" localSheetId="0" hidden="1">{"SCM_Detail",#N/A,FALSE,"SCM";"SCM_Top",#N/A,FALSE,"SCM"}</definedName>
    <definedName name="oty" localSheetId="0" hidden="1">{#N/A,#N/A,FALSE,"Comp"}</definedName>
    <definedName name="ow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yd" localSheetId="0" hidden="1">{#N/A,#N/A,FALSE,"Bericht 2";#N/A,#N/A,FALSE,"Bericht 3";#N/A,#N/A,FALSE,"Bericht 1"}</definedName>
    <definedName name="oyt" localSheetId="0" hidden="1">{#N/A,#N/A,FALSE,"Rec 31.12.2001"}</definedName>
    <definedName name="p" localSheetId="0" hidden="1">{"FCB_ALL",#N/A,FALSE,"FCB";"GREY_ALL",#N/A,FALSE,"GREY"}</definedName>
    <definedName name="p_1" localSheetId="0" hidden="1">{"FCB_ALL",#N/A,FALSE,"FCB";"GREY_ALL",#N/A,FALSE,"GREY"}</definedName>
    <definedName name="p_1_1_1" localSheetId="0" hidden="1">{"FCB_ALL",#N/A,FALSE,"FCB";"GREY_ALL",#N/A,FALSE,"GREY"}</definedName>
    <definedName name="p_1_1_2" localSheetId="0" hidden="1">{"FCB_ALL",#N/A,FALSE,"FCB";"GREY_ALL",#N/A,FALSE,"GREY"}</definedName>
    <definedName name="p_1_1_3" localSheetId="0" hidden="1">{"FCB_ALL",#N/A,FALSE,"FCB";"GREY_ALL",#N/A,FALSE,"GREY"}</definedName>
    <definedName name="p_1_2" localSheetId="0" hidden="1">{"FCB_ALL",#N/A,FALSE,"FCB";"GREY_ALL",#N/A,FALSE,"GREY"}</definedName>
    <definedName name="p_1_3" localSheetId="0" hidden="1">{"FCB_ALL",#N/A,FALSE,"FCB";"GREY_ALL",#N/A,FALSE,"GREY"}</definedName>
    <definedName name="p_1_4" localSheetId="0" hidden="1">{"FCB_ALL",#N/A,FALSE,"FCB";"GREY_ALL",#N/A,FALSE,"GREY"}</definedName>
    <definedName name="p_2" localSheetId="0" hidden="1">{"FCB_ALL",#N/A,FALSE,"FCB";"GREY_ALL",#N/A,FALSE,"GREY"}</definedName>
    <definedName name="p_3" localSheetId="0" hidden="1">{"FCB_ALL",#N/A,FALSE,"FCB";"GREY_ALL",#N/A,FALSE,"GREY"}</definedName>
    <definedName name="p_4" localSheetId="0" hidden="1">{"FCB_ALL",#N/A,FALSE,"FCB";"GREY_ALL",#N/A,FALSE,"GREY"}</definedName>
    <definedName name="p1268copy" localSheetId="0" hidden="1">{#N/A,#N/A,FALSE,"mgtsum.XLS";#N/A,#N/A,FALSE,"CAPONE";#N/A,#N/A,FALSE,"CAPTWO";#N/A,#N/A,FALSE,"CAPTHREE"}</definedName>
    <definedName name="pack1" localSheetId="0" hidden="1">{"'Template'!$A$1:$I$70","'Monitor'!$A$1:$N$6","'Desktop'!$A$1:$N$6","'Laptop'!$A$1:$N$6"}</definedName>
    <definedName name="PAEGJMLF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25a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OKGFKBG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dro" localSheetId="0" hidden="1">{"SCH1B",#N/A,FALSE,"Canada";"SCH2B",#N/A,FALSE,"Canada"}</definedName>
    <definedName name="pedro2" localSheetId="0" hidden="1">{"SCH1B",#N/A,FALSE,"Canada"}</definedName>
    <definedName name="PEOGKJMKA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rcent2" localSheetId="0" hidden="1">{#N/A,#N/A,FALSE,"Aging Summary";#N/A,#N/A,FALSE,"Ratio Analysis";#N/A,#N/A,FALSE,"Test 120 Day Accts";#N/A,#N/A,FALSE,"Tickmarks"}</definedName>
    <definedName name="pest" localSheetId="0" hidden="1">{"SCH1A",#N/A,FALSE,"US"}</definedName>
    <definedName name="pin" localSheetId="0" hidden="1">{#N/A,#N/A,FALSE,"Aging Summary";#N/A,#N/A,FALSE,"Ratio Analysis";#N/A,#N/A,FALSE,"Test 120 Day Accts";#N/A,#N/A,FALSE,"Tickmarks"}</definedName>
    <definedName name="pin_1" localSheetId="0" hidden="1">{#N/A,#N/A,FALSE,"Aging Summary";#N/A,#N/A,FALSE,"Ratio Analysis";#N/A,#N/A,FALSE,"Test 120 Day Accts";#N/A,#N/A,FALSE,"Tickmarks"}</definedName>
    <definedName name="pin_1_1_1" localSheetId="0" hidden="1">{#N/A,#N/A,FALSE,"Aging Summary";#N/A,#N/A,FALSE,"Ratio Analysis";#N/A,#N/A,FALSE,"Test 120 Day Accts";#N/A,#N/A,FALSE,"Tickmarks"}</definedName>
    <definedName name="pin_1_1_2" localSheetId="0" hidden="1">{#N/A,#N/A,FALSE,"Aging Summary";#N/A,#N/A,FALSE,"Ratio Analysis";#N/A,#N/A,FALSE,"Test 120 Day Accts";#N/A,#N/A,FALSE,"Tickmarks"}</definedName>
    <definedName name="pin_1_1_3" localSheetId="0" hidden="1">{#N/A,#N/A,FALSE,"Aging Summary";#N/A,#N/A,FALSE,"Ratio Analysis";#N/A,#N/A,FALSE,"Test 120 Day Accts";#N/A,#N/A,FALSE,"Tickmarks"}</definedName>
    <definedName name="pin_1_2" localSheetId="0" hidden="1">{#N/A,#N/A,FALSE,"Aging Summary";#N/A,#N/A,FALSE,"Ratio Analysis";#N/A,#N/A,FALSE,"Test 120 Day Accts";#N/A,#N/A,FALSE,"Tickmarks"}</definedName>
    <definedName name="pin_1_3" localSheetId="0" hidden="1">{#N/A,#N/A,FALSE,"Aging Summary";#N/A,#N/A,FALSE,"Ratio Analysis";#N/A,#N/A,FALSE,"Test 120 Day Accts";#N/A,#N/A,FALSE,"Tickmarks"}</definedName>
    <definedName name="pin_1_4" localSheetId="0" hidden="1">{#N/A,#N/A,FALSE,"Aging Summary";#N/A,#N/A,FALSE,"Ratio Analysis";#N/A,#N/A,FALSE,"Test 120 Day Accts";#N/A,#N/A,FALSE,"Tickmarks"}</definedName>
    <definedName name="pin_2" localSheetId="0" hidden="1">{#N/A,#N/A,FALSE,"Aging Summary";#N/A,#N/A,FALSE,"Ratio Analysis";#N/A,#N/A,FALSE,"Test 120 Day Accts";#N/A,#N/A,FALSE,"Tickmarks"}</definedName>
    <definedName name="pin_3" localSheetId="0" hidden="1">{#N/A,#N/A,FALSE,"Aging Summary";#N/A,#N/A,FALSE,"Ratio Analysis";#N/A,#N/A,FALSE,"Test 120 Day Accts";#N/A,#N/A,FALSE,"Tickmarks"}</definedName>
    <definedName name="pin_4" localSheetId="0" hidden="1">{#N/A,#N/A,FALSE,"Aging Summary";#N/A,#N/A,FALSE,"Ratio Analysis";#N/A,#N/A,FALSE,"Test 120 Day Accts";#N/A,#N/A,FALSE,"Tickmarks"}</definedName>
    <definedName name="pkg" localSheetId="0" hidden="1">{"'Sheet1'!$A$1:$H$36"}</definedName>
    <definedName name="pl" localSheetId="0" hidden="1">{"'OP 1999'!$A$7:$H$30"}</definedName>
    <definedName name="PLAu" localSheetId="0" hidden="1">{#N/A,#N/A,FALSE,"Aging Summary";#N/A,#N/A,FALSE,"Ratio Analysis";#N/A,#N/A,FALSE,"Test 120 Day Accts";#N/A,#N/A,FALSE,"Tickmarks"}</definedName>
    <definedName name="PLAu_1" localSheetId="0" hidden="1">{#N/A,#N/A,FALSE,"Aging Summary";#N/A,#N/A,FALSE,"Ratio Analysis";#N/A,#N/A,FALSE,"Test 120 Day Accts";#N/A,#N/A,FALSE,"Tickmarks"}</definedName>
    <definedName name="PLAu_1_1_1" localSheetId="0" hidden="1">{#N/A,#N/A,FALSE,"Aging Summary";#N/A,#N/A,FALSE,"Ratio Analysis";#N/A,#N/A,FALSE,"Test 120 Day Accts";#N/A,#N/A,FALSE,"Tickmarks"}</definedName>
    <definedName name="PLAu_1_1_2" localSheetId="0" hidden="1">{#N/A,#N/A,FALSE,"Aging Summary";#N/A,#N/A,FALSE,"Ratio Analysis";#N/A,#N/A,FALSE,"Test 120 Day Accts";#N/A,#N/A,FALSE,"Tickmarks"}</definedName>
    <definedName name="PLAu_1_1_3" localSheetId="0" hidden="1">{#N/A,#N/A,FALSE,"Aging Summary";#N/A,#N/A,FALSE,"Ratio Analysis";#N/A,#N/A,FALSE,"Test 120 Day Accts";#N/A,#N/A,FALSE,"Tickmarks"}</definedName>
    <definedName name="PLAu_1_2" localSheetId="0" hidden="1">{#N/A,#N/A,FALSE,"Aging Summary";#N/A,#N/A,FALSE,"Ratio Analysis";#N/A,#N/A,FALSE,"Test 120 Day Accts";#N/A,#N/A,FALSE,"Tickmarks"}</definedName>
    <definedName name="PLAu_1_3" localSheetId="0" hidden="1">{#N/A,#N/A,FALSE,"Aging Summary";#N/A,#N/A,FALSE,"Ratio Analysis";#N/A,#N/A,FALSE,"Test 120 Day Accts";#N/A,#N/A,FALSE,"Tickmarks"}</definedName>
    <definedName name="PLAu_1_4" localSheetId="0" hidden="1">{#N/A,#N/A,FALSE,"Aging Summary";#N/A,#N/A,FALSE,"Ratio Analysis";#N/A,#N/A,FALSE,"Test 120 Day Accts";#N/A,#N/A,FALSE,"Tickmarks"}</definedName>
    <definedName name="PLAu_2" localSheetId="0" hidden="1">{#N/A,#N/A,FALSE,"Aging Summary";#N/A,#N/A,FALSE,"Ratio Analysis";#N/A,#N/A,FALSE,"Test 120 Day Accts";#N/A,#N/A,FALSE,"Tickmarks"}</definedName>
    <definedName name="PLAu_3" localSheetId="0" hidden="1">{#N/A,#N/A,FALSE,"Aging Summary";#N/A,#N/A,FALSE,"Ratio Analysis";#N/A,#N/A,FALSE,"Test 120 Day Accts";#N/A,#N/A,FALSE,"Tickmarks"}</definedName>
    <definedName name="PLAu_4" localSheetId="0" hidden="1">{#N/A,#N/A,FALSE,"Aging Summary";#N/A,#N/A,FALSE,"Ratio Analysis";#N/A,#N/A,FALSE,"Test 120 Day Accts";#N/A,#N/A,FALSE,"Tickmarks"}</definedName>
    <definedName name="please" localSheetId="0" hidden="1">{"SCM_Detail",#N/A,FALSE,"SCM";"SCM_Top",#N/A,FALSE,"SCM"}</definedName>
    <definedName name="Plumbing" localSheetId="0" hidden="1">{#N/A,#N/A,TRUE,"FACTS";"DWGLIST",#N/A,TRUE,"DWGS"}</definedName>
    <definedName name="Plumbing1" localSheetId="0" hidden="1">{#N/A,#N/A,TRUE,"FACTS";"DWGLIST",#N/A,TRUE,"DWGS"}</definedName>
    <definedName name="pmser" localSheetId="0" hidden="1">{#N/A,#N/A,FALSE,"Eastern";#N/A,#N/A,FALSE,"Western"}</definedName>
    <definedName name="PNL" localSheetId="0" hidden="1">{#N/A,#N/A,FALSE,"Inc. St.";#N/A,#N/A,FALSE,"FYear";#N/A,#N/A,FALSE,"Revs.";#N/A,#N/A,FALSE,"RevsYear";#N/A,#N/A,FALSE,"Balance";#N/A,#N/A,FALSE,"CompVal";#N/A,#N/A,FALSE,"Val.";#N/A,#N/A,FALSE,"DCFval"}</definedName>
    <definedName name="po" localSheetId="0" hidden="1">{"'毛利比较'!$A$4:$P$26"}</definedName>
    <definedName name="po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POA" localSheetId="0" hidden="1">{"det (May)",#N/A,FALSE,"June";"sum (MAY YTD)",#N/A,FALSE,"June YTD"}</definedName>
    <definedName name="POFGKM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" localSheetId="0" hidden="1">{#N/A,#N/A,FALSE,"YTCHAN";#N/A,#N/A,FALSE,"TOMMY";#N/A,#N/A,FALSE,"REP.OFFICE";#N/A,#N/A,FALSE,"E&amp;Y_CONSULTANT";#N/A,#N/A,FALSE,"BT &amp; CIT"}</definedName>
    <definedName name="POJFGO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l" localSheetId="0" hidden="1">{#N/A,#N/A,FALSE,"Eastern";#N/A,#N/A,FALSE,"Western"}</definedName>
    <definedName name="poo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p" localSheetId="0" hidden="1">{"det (May)",#N/A,FALSE,"June";"sum (MAY YTD)",#N/A,FALSE,"June YTD"}</definedName>
    <definedName name="Popn" localSheetId="0" hidden="1">{"'Sheet1'!$L$16"}</definedName>
    <definedName name="popo" localSheetId="0" hidden="1">{#N/A,#N/A,FALSE,"Aging Summary";#N/A,#N/A,FALSE,"Ratio Analysis";#N/A,#N/A,FALSE,"Test 120 Day Accts";#N/A,#N/A,FALSE,"Tickmarks"}</definedName>
    <definedName name="POR" localSheetId="0" hidden="1">{#N/A,#N/A,FALSE,"95TOTAL"}</definedName>
    <definedName name="Portails" localSheetId="0" hidden="1">{"' calendrier 2000'!$A$1:$Q$38"}</definedName>
    <definedName name="PP" localSheetId="0" hidden="1">{#N/A,#N/A,FALSE,"Aging Summary";#N/A,#N/A,FALSE,"Ratio Analysis";#N/A,#N/A,FALSE,"Test 120 Day Accts";#N/A,#N/A,FALSE,"Tickmarks"}</definedName>
    <definedName name="PP_1" localSheetId="0" hidden="1">{#N/A,#N/A,FALSE,"Aging Summary";#N/A,#N/A,FALSE,"Ratio Analysis";#N/A,#N/A,FALSE,"Test 120 Day Accts";#N/A,#N/A,FALSE,"Tickmarks"}</definedName>
    <definedName name="PP_1_1_1" localSheetId="0" hidden="1">{#N/A,#N/A,FALSE,"Aging Summary";#N/A,#N/A,FALSE,"Ratio Analysis";#N/A,#N/A,FALSE,"Test 120 Day Accts";#N/A,#N/A,FALSE,"Tickmarks"}</definedName>
    <definedName name="PP_1_1_2" localSheetId="0" hidden="1">{#N/A,#N/A,FALSE,"Aging Summary";#N/A,#N/A,FALSE,"Ratio Analysis";#N/A,#N/A,FALSE,"Test 120 Day Accts";#N/A,#N/A,FALSE,"Tickmarks"}</definedName>
    <definedName name="PP_1_1_3" localSheetId="0" hidden="1">{#N/A,#N/A,FALSE,"Aging Summary";#N/A,#N/A,FALSE,"Ratio Analysis";#N/A,#N/A,FALSE,"Test 120 Day Accts";#N/A,#N/A,FALSE,"Tickmarks"}</definedName>
    <definedName name="PP_1_2" localSheetId="0" hidden="1">{#N/A,#N/A,FALSE,"Aging Summary";#N/A,#N/A,FALSE,"Ratio Analysis";#N/A,#N/A,FALSE,"Test 120 Day Accts";#N/A,#N/A,FALSE,"Tickmarks"}</definedName>
    <definedName name="PP_1_3" localSheetId="0" hidden="1">{#N/A,#N/A,FALSE,"Aging Summary";#N/A,#N/A,FALSE,"Ratio Analysis";#N/A,#N/A,FALSE,"Test 120 Day Accts";#N/A,#N/A,FALSE,"Tickmarks"}</definedName>
    <definedName name="PP_1_4" localSheetId="0" hidden="1">{#N/A,#N/A,FALSE,"Aging Summary";#N/A,#N/A,FALSE,"Ratio Analysis";#N/A,#N/A,FALSE,"Test 120 Day Accts";#N/A,#N/A,FALSE,"Tickmarks"}</definedName>
    <definedName name="PP_2" localSheetId="0" hidden="1">{#N/A,#N/A,FALSE,"Aging Summary";#N/A,#N/A,FALSE,"Ratio Analysis";#N/A,#N/A,FALSE,"Test 120 Day Accts";#N/A,#N/A,FALSE,"Tickmarks"}</definedName>
    <definedName name="PP_3" localSheetId="0" hidden="1">{#N/A,#N/A,FALSE,"Aging Summary";#N/A,#N/A,FALSE,"Ratio Analysis";#N/A,#N/A,FALSE,"Test 120 Day Accts";#N/A,#N/A,FALSE,"Tickmarks"}</definedName>
    <definedName name="PP_4" localSheetId="0" hidden="1">{#N/A,#N/A,FALSE,"Aging Summary";#N/A,#N/A,FALSE,"Ratio Analysis";#N/A,#N/A,FALSE,"Test 120 Day Accts";#N/A,#N/A,FALSE,"Tickmarks"}</definedName>
    <definedName name="ppeppe" localSheetId="0" hidden="1">{"'Sheet1'!$A$1:$H$36"}</definedName>
    <definedName name="PPO" localSheetId="0" hidden="1">{"'Feb 99'!$A$1:$G$30"}</definedName>
    <definedName name="ppp" localSheetId="0" hidden="1">{"DCF","UPSIDE CASE",FALSE,"Sheet1";"DCF","BASE CASE",FALSE,"Sheet1";"DCF","DOWNSIDE CASE",FALSE,"Sheet1"}</definedName>
    <definedName name="ppp_1" localSheetId="0" hidden="1">{"DCF","UPSIDE CASE",FALSE,"Sheet1";"DCF","BASE CASE",FALSE,"Sheet1";"DCF","DOWNSIDE CASE",FALSE,"Sheet1"}</definedName>
    <definedName name="pppe" localSheetId="0" hidden="1">{"'Sheet1'!$A$1:$H$36"}</definedName>
    <definedName name="pppp1" localSheetId="0" hidden="1">{#N/A,#N/A,FALSE,"ASSUM"}</definedName>
    <definedName name="ppppppp" localSheetId="0" hidden="1">{"'Sheet1'!$A$1:$H$36"}</definedName>
    <definedName name="ppppppppppppppppp" localSheetId="0" hidden="1">{#N/A,#N/A,FALSE,"Sheet1"}</definedName>
    <definedName name="pr" localSheetId="0" hidden="1">{#N/A,#N/A,FALSE,"Aging Summary";#N/A,#N/A,FALSE,"Ratio Analysis";#N/A,#N/A,FALSE,"Test 120 Day Accts";#N/A,#N/A,FALSE,"Tickmarks"}</definedName>
    <definedName name="pr_1" localSheetId="0" hidden="1">{#N/A,#N/A,FALSE,"Aging Summary";#N/A,#N/A,FALSE,"Ratio Analysis";#N/A,#N/A,FALSE,"Test 120 Day Accts";#N/A,#N/A,FALSE,"Tickmarks"}</definedName>
    <definedName name="pr_1_1_1" localSheetId="0" hidden="1">{#N/A,#N/A,FALSE,"Aging Summary";#N/A,#N/A,FALSE,"Ratio Analysis";#N/A,#N/A,FALSE,"Test 120 Day Accts";#N/A,#N/A,FALSE,"Tickmarks"}</definedName>
    <definedName name="pr_1_1_2" localSheetId="0" hidden="1">{#N/A,#N/A,FALSE,"Aging Summary";#N/A,#N/A,FALSE,"Ratio Analysis";#N/A,#N/A,FALSE,"Test 120 Day Accts";#N/A,#N/A,FALSE,"Tickmarks"}</definedName>
    <definedName name="pr_1_1_3" localSheetId="0" hidden="1">{#N/A,#N/A,FALSE,"Aging Summary";#N/A,#N/A,FALSE,"Ratio Analysis";#N/A,#N/A,FALSE,"Test 120 Day Accts";#N/A,#N/A,FALSE,"Tickmarks"}</definedName>
    <definedName name="pr_1_2" localSheetId="0" hidden="1">{#N/A,#N/A,FALSE,"Aging Summary";#N/A,#N/A,FALSE,"Ratio Analysis";#N/A,#N/A,FALSE,"Test 120 Day Accts";#N/A,#N/A,FALSE,"Tickmarks"}</definedName>
    <definedName name="pr_1_3" localSheetId="0" hidden="1">{#N/A,#N/A,FALSE,"Aging Summary";#N/A,#N/A,FALSE,"Ratio Analysis";#N/A,#N/A,FALSE,"Test 120 Day Accts";#N/A,#N/A,FALSE,"Tickmarks"}</definedName>
    <definedName name="pr_1_4" localSheetId="0" hidden="1">{#N/A,#N/A,FALSE,"Aging Summary";#N/A,#N/A,FALSE,"Ratio Analysis";#N/A,#N/A,FALSE,"Test 120 Day Accts";#N/A,#N/A,FALSE,"Tickmarks"}</definedName>
    <definedName name="pr_2" localSheetId="0" hidden="1">{#N/A,#N/A,FALSE,"Aging Summary";#N/A,#N/A,FALSE,"Ratio Analysis";#N/A,#N/A,FALSE,"Test 120 Day Accts";#N/A,#N/A,FALSE,"Tickmarks"}</definedName>
    <definedName name="pr_3" localSheetId="0" hidden="1">{#N/A,#N/A,FALSE,"Aging Summary";#N/A,#N/A,FALSE,"Ratio Analysis";#N/A,#N/A,FALSE,"Test 120 Day Accts";#N/A,#N/A,FALSE,"Tickmarks"}</definedName>
    <definedName name="pr_4" localSheetId="0" hidden="1">{#N/A,#N/A,FALSE,"Aging Summary";#N/A,#N/A,FALSE,"Ratio Analysis";#N/A,#N/A,FALSE,"Test 120 Day Accts";#N/A,#N/A,FALSE,"Tickmarks"}</definedName>
    <definedName name="Pres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ice" localSheetId="0" hidden="1">{#N/A,#N/A,FALSE,"95TOTAL"}</definedName>
    <definedName name="print1" localSheetId="0" hidden="1">{#N/A,#N/A,FALSE,"$170M Cash";#N/A,#N/A,FALSE,"$250M Cash";#N/A,#N/A,FALSE,"$325M Cash"}</definedName>
    <definedName name="PrintBuyer" localSheetId="0" hidden="1">{#N/A,"DR",FALSE,"increm pf";#N/A,"MAMSI",FALSE,"increm pf";#N/A,"MAXI",FALSE,"increm pf";#N/A,"PCAM",FALSE,"increm pf";#N/A,"PHSV",FALSE,"increm pf";#N/A,"SIE",FALSE,"increm pf"}</definedName>
    <definedName name="PRO" localSheetId="0" hidden="1">{"det (May)",#N/A,FALSE,"June";"sum (MAY YTD)",#N/A,FALSE,"June YTD"}</definedName>
    <definedName name="problem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ject" localSheetId="0" hidden="1">REPT(Input!__ase4_1_3,4)&amp;Input!__ase4_1_1_2&amp;REPT(Input!_________________________________________htl1_1_3,2)&amp;Input!__ase4_1_1_2&amp;REPT(Input!__ase4_1_1_2,2)&amp;" "&amp;REPT(Input!__ase4_1_1_2,2)&amp;Input!__ase4_1_2&amp;REPT(Input!__ase4_1_1_2,2)&amp;Input!__ase4_1_2&amp;REPT(Input!__ase4_1_1_3,2)</definedName>
    <definedName name="PROLEM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v" localSheetId="0" hidden="1">{"Ergebnisbericht_UBA",#N/A,FALSE,"MB"}</definedName>
    <definedName name="Prova" localSheetId="0" hidden="1">{"Ergebnisbericht_UBA",#N/A,FALSE,"MB"}</definedName>
    <definedName name="PRR" localSheetId="0" hidden="1">{"'status'!$B$2:$H$15"}</definedName>
    <definedName name="PTEeXToEUR" localSheetId="0" hidden="1">1/Input!ev</definedName>
    <definedName name="pu" localSheetId="0" hidden="1">{"'毛利比较'!$A$4:$P$26"}</definedName>
    <definedName name="puui" localSheetId="0" hidden="1">{#N/A,#N/A,TRUE,"Qrt BCG";#N/A,#N/A,TRUE,"Qrt w|o Wireless";#N/A,#N/A,TRUE,"Qrt Wireless"}</definedName>
    <definedName name="puui_1" localSheetId="0" hidden="1">{#N/A,#N/A,TRUE,"Qrt BCG";#N/A,#N/A,TRUE,"Qrt w|o Wireless";#N/A,#N/A,TRUE,"Qrt Wireless"}</definedName>
    <definedName name="py" localSheetId="0" hidden="1">{"'毛利比较'!$A$4:$P$26"}</definedName>
    <definedName name="q_1" localSheetId="0" hidden="1">{#N/A,#N/A,TRUE,"Monthly BCG";#N/A,#N/A,TRUE,"Monthly w|o Wireless";#N/A,#N/A,TRUE,"Monthly Wireless"}</definedName>
    <definedName name="Q2Fcst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3RGQ3R" localSheetId="0" hidden="1">{#N/A,#N/A,FALSE,"Aging Summary";#N/A,#N/A,FALSE,"Ratio Analysis";#N/A,#N/A,FALSE,"Test 120 Day Accts";#N/A,#N/A,FALSE,"Tickmarks"}</definedName>
    <definedName name="QD" localSheetId="0" hidden="1">{"'Feb 99'!$A$1:$G$30"}</definedName>
    <definedName name="qdqd" localSheetId="0" hidden="1">{#N/A,#N/A,FALSE,"Table of Contents";#N/A,#N/A,FALSE,"Overview";#N/A,#N/A,FALSE,"Data"}</definedName>
    <definedName name="qe" localSheetId="0" hidden="1">{#N/A,#N/A,FALSE,"TAX COMPUTATION";#N/A,#N/A,FALSE,"TAX SCHEDULE";#N/A,#N/A,FALSE,"ADDITIONS";#N/A,#N/A,FALSE,"W &amp; T"}</definedName>
    <definedName name="qeazr" localSheetId="0" hidden="1">{#N/A,#N/A,FALSE,"Eastern";#N/A,#N/A,FALSE,"Western"}</definedName>
    <definedName name="QEF" localSheetId="0" hidden="1">{"'Sheet1'!$A$4:$M$6"}</definedName>
    <definedName name="QER" localSheetId="0" hidden="1">{#N/A,#N/A,FALSE,"Aging Summary";#N/A,#N/A,FALSE,"Ratio Analysis";#N/A,#N/A,FALSE,"Test 120 Day Accts";#N/A,#N/A,FALSE,"Tickmarks"}</definedName>
    <definedName name="qerg" localSheetId="0" hidden="1">{"'Sheet1'!$A$4:$M$6"}</definedName>
    <definedName name="QERV" localSheetId="0" hidden="1">{#N/A,#N/A,FALSE,"Aging Summary";#N/A,#N/A,FALSE,"Ratio Analysis";#N/A,#N/A,FALSE,"Test 120 Day Accts";#N/A,#N/A,FALSE,"Tickmarks"}</definedName>
    <definedName name="QETB" localSheetId="0" hidden="1">{#N/A,#N/A,FALSE,"Aging Summary";#N/A,#N/A,FALSE,"Ratio Analysis";#N/A,#N/A,FALSE,"Test 120 Day Accts";#N/A,#N/A,FALSE,"Tickmarks"}</definedName>
    <definedName name="qfe" localSheetId="0" hidden="1">{"'Sheet1'!$A$4:$M$6"}</definedName>
    <definedName name="qq" localSheetId="0" hidden="1">{"'Sheet1'!$A$4:$M$6"}</definedName>
    <definedName name="qq_1" localSheetId="0" hidden="1">{"'Sheet1'!$A$4:$M$6"}</definedName>
    <definedName name="qq_1_1" localSheetId="0" hidden="1">{"'Sheet1'!$A$4:$M$6"}</definedName>
    <definedName name="qq_1_1_1" localSheetId="0" hidden="1">{"'Sheet1'!$A$4:$M$6"}</definedName>
    <definedName name="qq_1_1_2" localSheetId="0" hidden="1">{"'Sheet1'!$A$4:$M$6"}</definedName>
    <definedName name="qq_1_1_3" localSheetId="0" hidden="1">{"'Sheet1'!$A$4:$M$6"}</definedName>
    <definedName name="qq_1_2" localSheetId="0" hidden="1">{"'Sheet1'!$A$4:$M$6"}</definedName>
    <definedName name="qq_1_3" localSheetId="0" hidden="1">{"'Sheet1'!$A$4:$M$6"}</definedName>
    <definedName name="qq_2" localSheetId="0" hidden="1">{"'Sheet1'!$A$4:$M$6"}</definedName>
    <definedName name="qq_3" localSheetId="0" hidden="1">{"'Sheet1'!$A$4:$M$6"}</definedName>
    <definedName name="qq_4" localSheetId="0" hidden="1">{"'Sheet1'!$A$4:$M$6"}</definedName>
    <definedName name="qqq" localSheetId="0" hidden="1">{"SCH1C",#N/A,FALSE,"North America";"SCH2C",#N/A,FALSE,"North America"}</definedName>
    <definedName name="QQQQ" localSheetId="0" hidden="1">{"'Sheet1'!$A$1:$H$36"}</definedName>
    <definedName name="qqqqqq" localSheetId="0" hidden="1">{"SH Summary",#N/A,FALSE,"SPRING HILL";"budget",#N/A,FALSE,"SPRING HILL"}</definedName>
    <definedName name="qqqqqqqqqqqqq" localSheetId="0" hidden="1">{#N/A,#N/A,FALSE,"Assessment";#N/A,#N/A,FALSE,"Staffing";#N/A,#N/A,FALSE,"Hires";#N/A,#N/A,FALSE,"Assumptions"}</definedName>
    <definedName name="qqqqqqqqqqqqqqqqqqq" localSheetId="0" hidden="1">{#N/A,#N/A,FALSE,"Sheet1"}</definedName>
    <definedName name="qqwe" localSheetId="0" hidden="1">{"'Sheet1'!$A$4:$M$6"}</definedName>
    <definedName name="QR" localSheetId="0" hidden="1">{"'Sheet1'!$A$4:$M$6"}</definedName>
    <definedName name="qrewq" localSheetId="0" hidden="1">{"'Sheet1'!$A$1:$H$36"}</definedName>
    <definedName name="qrf" localSheetId="0" hidden="1">{"'Sheet1'!$A$4:$M$6"}</definedName>
    <definedName name="qrfv" localSheetId="0" hidden="1">{"'Sheet1'!$A$4:$M$6"}</definedName>
    <definedName name="qrvq" localSheetId="0" hidden="1">{"'Sheet1'!$A$4:$M$6"}</definedName>
    <definedName name="qsad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DSQD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fd" localSheetId="0" hidden="1">{#N/A,#N/A,TRUE,"Cover sheet";#N/A,#N/A,TRUE,"INPUTS";#N/A,#N/A,TRUE,"OUTPUTS";#N/A,#N/A,TRUE,"VALUATION"}</definedName>
    <definedName name="qt" localSheetId="0" hidden="1">{#N/A,#N/A,FALSE,"BALANCE SHEET";#N/A,#N/A,FALSE,"PL ACCOUNT";#N/A,#N/A,FALSE,"FIXED ASSETS";#N/A,#N/A,FALSE,"HP (V)";#N/A,#N/A,FALSE,"TAX COMP";#N/A,#N/A,FALSE,"W&amp;T";#N/A,#N/A,FALSE,"RECONCILE"}</definedName>
    <definedName name="question1" localSheetId="0" hidden="1">{#N/A,#N/A,FALSE,"Aging Summary";#N/A,#N/A,FALSE,"Ratio Analysis";#N/A,#N/A,FALSE,"Test 120 Day Accts";#N/A,#N/A,FALSE,"Tickmarks"}</definedName>
    <definedName name="question2" localSheetId="0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3" localSheetId="0" hidden="1">{"Balance Sheet",#N/A,FALSE,"Balance Sheet";"Balance Sheet - By Quarter",#N/A,FALSE,"Balance Sheet"}</definedName>
    <definedName name="question4" localSheetId="0" hidden="1">{"Cash Flow",#N/A,FALSE,"Cash flow";"Cash Flow - By Quarter",#N/A,FALSE,"Cash flow"}</definedName>
    <definedName name="question5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6" localSheetId="0" hidden="1">{"P&amp;L",#N/A,FALSE,"P&amp;L";"P&amp;L - By Quarter",#N/A,FALSE,"P&amp;L"}</definedName>
    <definedName name="qw" localSheetId="0" hidden="1">{"'Sheet1'!$A$1:$H$36"}</definedName>
    <definedName name="qwdf" localSheetId="0" hidden="1">{"'Sheet1'!$A$4:$M$6"}</definedName>
    <definedName name="qwdqdfe" localSheetId="0" hidden="1">{"'Sheet1'!$A$1:$H$36"}</definedName>
    <definedName name="QWDWQD" localSheetId="0" hidden="1">{"'Feb 99'!$A$1:$G$30"}</definedName>
    <definedName name="QWE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dfwer" localSheetId="0" hidden="1">{#N/A,#N/A,FALSE,"mgtsum.XLS";#N/A,#N/A,FALSE,"CAPONE";#N/A,#N/A,FALSE,"CAPTWO";#N/A,#N/A,FALSE,"CAPTHREE"}</definedName>
    <definedName name="qwef" localSheetId="0" hidden="1">{"'Sheet1'!$A$4:$M$6"}</definedName>
    <definedName name="qwer" localSheetId="0" hidden="1">{#N/A,#N/A,FALSE,"4-up charts p.1";#N/A,#N/A,FALSE,"4-up charts p.2";#N/A,#N/A,FALSE," rate of ? qtr";#N/A,#N/A,FALSE,"Detail Rel rate of ? ";#N/A,#N/A,FALSE,"Inventory"}</definedName>
    <definedName name="qwerq" localSheetId="0" hidden="1">{#N/A,#N/A,TRUE,"FY BCG";#N/A,#N/A,TRUE,"FY w|o Wireless";#N/A,#N/A,TRUE,"FY Wireless"}</definedName>
    <definedName name="qwerq_1" localSheetId="0" hidden="1">{#N/A,#N/A,TRUE,"FY BCG";#N/A,#N/A,TRUE,"FY w|o Wireless";#N/A,#N/A,TRUE,"FY Wireless"}</definedName>
    <definedName name="qwerty" localSheetId="0" hidden="1">{#N/A,#N/A,FALSE,"Assessment";#N/A,#N/A,FALSE,"Staffing";#N/A,#N/A,FALSE,"Hires";#N/A,#N/A,FALSE,"Assumptions"}</definedName>
    <definedName name="qwf" localSheetId="0" hidden="1">{"'Sheet1'!$A$4:$M$6"}</definedName>
    <definedName name="qwos" localSheetId="0" hidden="1">{#N/A,#N/A,FALSE,"제목"}</definedName>
    <definedName name="qwqw" localSheetId="0" hidden="1">{#N/A,#N/A,FALSE,"Créances";#N/A,#N/A,FALSE,"Effectifs";#N/A,#N/A,FALSE,"SI"}</definedName>
    <definedName name="qwrf" localSheetId="0" hidden="1">{"'Sheet1'!$A$4:$M$6"}</definedName>
    <definedName name="qwrtqw" localSheetId="0" hidden="1">{"'Sheet1'!$A$1:$H$36"}</definedName>
    <definedName name="qy" localSheetId="0" hidden="1">{#N/A,#N/A,FALSE,"TAX COMPUTATION";#N/A,#N/A,FALSE,"TAX SCHEDULE";#N/A,#N/A,FALSE,"ADDITIONS";#N/A,#N/A,FALSE,"W &amp; T"}</definedName>
    <definedName name="ra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mpup" localSheetId="0" hidden="1">{"'Sheet1'!$A$1:$H$36"}</definedName>
    <definedName name="ratio1" localSheetId="0" hidden="1">{"'Sheet1'!$A$4:$M$6"}</definedName>
    <definedName name="ratio1_1" localSheetId="0" hidden="1">{"'Sheet1'!$A$4:$M$6"}</definedName>
    <definedName name="ratio1_1_1_1" localSheetId="0" hidden="1">{"'Sheet1'!$A$4:$M$6"}</definedName>
    <definedName name="ratio1_1_1_2" localSheetId="0" hidden="1">{"'Sheet1'!$A$4:$M$6"}</definedName>
    <definedName name="ratio1_1_1_3" localSheetId="0" hidden="1">{"'Sheet1'!$A$4:$M$6"}</definedName>
    <definedName name="ratio1_1_2" localSheetId="0" hidden="1">{"'Sheet1'!$A$4:$M$6"}</definedName>
    <definedName name="ratio1_1_3" localSheetId="0" hidden="1">{"'Sheet1'!$A$4:$M$6"}</definedName>
    <definedName name="ratio1_1_4" localSheetId="0" hidden="1">{"'Sheet1'!$A$4:$M$6"}</definedName>
    <definedName name="ratio1_2" localSheetId="0" hidden="1">{"'Sheet1'!$A$4:$M$6"}</definedName>
    <definedName name="ratio1_3" localSheetId="0" hidden="1">{"'Sheet1'!$A$4:$M$6"}</definedName>
    <definedName name="ratio1_4" localSheetId="0" hidden="1">{"'Sheet1'!$A$4:$M$6"}</definedName>
    <definedName name="RD" localSheetId="0" hidden="1">{"'Sheet1'!$A$1:$H$36"}</definedName>
    <definedName name="RDIMM" localSheetId="0" hidden="1">{"'Sheet1'!$A$1:$H$36"}</definedName>
    <definedName name="REBE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do" localSheetId="0" hidden="1">{#N/A,#N/A,FALSE,"ACQ_GRAPHS";#N/A,#N/A,FALSE,"T_1 GRAPHS";#N/A,#N/A,FALSE,"T_2 GRAPHS";#N/A,#N/A,FALSE,"COMB_GRAPHS"}</definedName>
    <definedName name="ree3n" localSheetId="0" hidden="1">{"'Feb 99'!$A$1:$G$30"}</definedName>
    <definedName name="reear" localSheetId="0" hidden="1">{#N/A,#N/A,FALSE,"Sheet1"}</definedName>
    <definedName name="reear_1" localSheetId="0" hidden="1">{#N/A,#N/A,FALSE,"Sheet1"}</definedName>
    <definedName name="reear_1_1_1" localSheetId="0" hidden="1">{#N/A,#N/A,FALSE,"Sheet1"}</definedName>
    <definedName name="reear_1_1_2" localSheetId="0" hidden="1">{#N/A,#N/A,FALSE,"Sheet1"}</definedName>
    <definedName name="reear_1_1_3" localSheetId="0" hidden="1">{#N/A,#N/A,FALSE,"Sheet1"}</definedName>
    <definedName name="reear_1_2" localSheetId="0" hidden="1">{#N/A,#N/A,FALSE,"Sheet1"}</definedName>
    <definedName name="reear_1_3" localSheetId="0" hidden="1">{#N/A,#N/A,FALSE,"Sheet1"}</definedName>
    <definedName name="reear_1_4" localSheetId="0" hidden="1">{#N/A,#N/A,FALSE,"Sheet1"}</definedName>
    <definedName name="reear_2" localSheetId="0" hidden="1">{#N/A,#N/A,FALSE,"Sheet1"}</definedName>
    <definedName name="reear_3" localSheetId="0" hidden="1">{#N/A,#N/A,FALSE,"Sheet1"}</definedName>
    <definedName name="reear_4" localSheetId="0" hidden="1">{#N/A,#N/A,FALSE,"Sheet1"}</definedName>
    <definedName name="REF" localSheetId="0" hidden="1">{#N/A,#N/A,FALSE,"COMP"}</definedName>
    <definedName name="REF_1" localSheetId="0" hidden="1">{#N/A,#N/A,FALSE,"COMP"}</definedName>
    <definedName name="re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ional" localSheetId="0" hidden="1">{#N/A,#N/A,FALSE,"mgtsum.XLS";#N/A,#N/A,FALSE,"CAPONE";#N/A,#N/A,FALSE,"CAPTWO";#N/A,#N/A,FALSE,"CAPTHREE"}</definedName>
    <definedName name="REH" localSheetId="0" hidden="1">{"DCF1",#N/A,FALSE,"SIERRA DCF";"MATRIX1",#N/A,FALSE,"SIERRA DCF"}</definedName>
    <definedName name="rehtrhtrhtr" localSheetId="0" hidden="1">{#N/A,#N/A,FALSE,"Aging Summary";#N/A,#N/A,FALSE,"Ratio Analysis";#N/A,#N/A,FALSE,"Test 120 Day Accts";#N/A,#N/A,FALSE,"Tickmarks"}</definedName>
    <definedName name="rehtrhtrhtr_1" localSheetId="0" hidden="1">{#N/A,#N/A,FALSE,"Aging Summary";#N/A,#N/A,FALSE,"Ratio Analysis";#N/A,#N/A,FALSE,"Test 120 Day Accts";#N/A,#N/A,FALSE,"Tickmarks"}</definedName>
    <definedName name="rehtrhtrhtr_1_1" localSheetId="0" hidden="1">{#N/A,#N/A,FALSE,"Aging Summary";#N/A,#N/A,FALSE,"Ratio Analysis";#N/A,#N/A,FALSE,"Test 120 Day Accts";#N/A,#N/A,FALSE,"Tickmarks"}</definedName>
    <definedName name="RekFis" localSheetId="0" hidden="1">{#N/A,#N/A,FALSE,"Aging Summary";#N/A,#N/A,FALSE,"Ratio Analysis";#N/A,#N/A,FALSE,"Test 120 Day Accts";#N/A,#N/A,FALSE,"Tickmarks"}</definedName>
    <definedName name="RekFis_1" localSheetId="0" hidden="1">{#N/A,#N/A,FALSE,"Aging Summary";#N/A,#N/A,FALSE,"Ratio Analysis";#N/A,#N/A,FALSE,"Test 120 Day Accts";#N/A,#N/A,FALSE,"Tickmarks"}</definedName>
    <definedName name="RekFis_1_1_1" localSheetId="0" hidden="1">{#N/A,#N/A,FALSE,"Aging Summary";#N/A,#N/A,FALSE,"Ratio Analysis";#N/A,#N/A,FALSE,"Test 120 Day Accts";#N/A,#N/A,FALSE,"Tickmarks"}</definedName>
    <definedName name="RekFis_1_1_2" localSheetId="0" hidden="1">{#N/A,#N/A,FALSE,"Aging Summary";#N/A,#N/A,FALSE,"Ratio Analysis";#N/A,#N/A,FALSE,"Test 120 Day Accts";#N/A,#N/A,FALSE,"Tickmarks"}</definedName>
    <definedName name="RekFis_1_1_3" localSheetId="0" hidden="1">{#N/A,#N/A,FALSE,"Aging Summary";#N/A,#N/A,FALSE,"Ratio Analysis";#N/A,#N/A,FALSE,"Test 120 Day Accts";#N/A,#N/A,FALSE,"Tickmarks"}</definedName>
    <definedName name="RekFis_1_2" localSheetId="0" hidden="1">{#N/A,#N/A,FALSE,"Aging Summary";#N/A,#N/A,FALSE,"Ratio Analysis";#N/A,#N/A,FALSE,"Test 120 Day Accts";#N/A,#N/A,FALSE,"Tickmarks"}</definedName>
    <definedName name="RekFis_1_3" localSheetId="0" hidden="1">{#N/A,#N/A,FALSE,"Aging Summary";#N/A,#N/A,FALSE,"Ratio Analysis";#N/A,#N/A,FALSE,"Test 120 Day Accts";#N/A,#N/A,FALSE,"Tickmarks"}</definedName>
    <definedName name="RekFis_1_4" localSheetId="0" hidden="1">{#N/A,#N/A,FALSE,"Aging Summary";#N/A,#N/A,FALSE,"Ratio Analysis";#N/A,#N/A,FALSE,"Test 120 Day Accts";#N/A,#N/A,FALSE,"Tickmarks"}</definedName>
    <definedName name="RekFis_2" localSheetId="0" hidden="1">{#N/A,#N/A,FALSE,"Aging Summary";#N/A,#N/A,FALSE,"Ratio Analysis";#N/A,#N/A,FALSE,"Test 120 Day Accts";#N/A,#N/A,FALSE,"Tickmarks"}</definedName>
    <definedName name="RekFis_3" localSheetId="0" hidden="1">{#N/A,#N/A,FALSE,"Aging Summary";#N/A,#N/A,FALSE,"Ratio Analysis";#N/A,#N/A,FALSE,"Test 120 Day Accts";#N/A,#N/A,FALSE,"Tickmarks"}</definedName>
    <definedName name="RekFis_4" localSheetId="0" hidden="1">{#N/A,#N/A,FALSE,"Aging Summary";#N/A,#N/A,FALSE,"Ratio Analysis";#N/A,#N/A,FALSE,"Test 120 Day Accts";#N/A,#N/A,FALSE,"Tickmarks"}</definedName>
    <definedName name="Rekfis1" localSheetId="0" hidden="1">{#N/A,#N/A,FALSE,"Aging Summary";#N/A,#N/A,FALSE,"Ratio Analysis";#N/A,#N/A,FALSE,"Test 120 Day Accts";#N/A,#N/A,FALSE,"Tickmarks"}</definedName>
    <definedName name="Rekfis1_1" localSheetId="0" hidden="1">{#N/A,#N/A,FALSE,"Aging Summary";#N/A,#N/A,FALSE,"Ratio Analysis";#N/A,#N/A,FALSE,"Test 120 Day Accts";#N/A,#N/A,FALSE,"Tickmarks"}</definedName>
    <definedName name="Rekfis1_1_1_1" localSheetId="0" hidden="1">{#N/A,#N/A,FALSE,"Aging Summary";#N/A,#N/A,FALSE,"Ratio Analysis";#N/A,#N/A,FALSE,"Test 120 Day Accts";#N/A,#N/A,FALSE,"Tickmarks"}</definedName>
    <definedName name="Rekfis1_1_1_2" localSheetId="0" hidden="1">{#N/A,#N/A,FALSE,"Aging Summary";#N/A,#N/A,FALSE,"Ratio Analysis";#N/A,#N/A,FALSE,"Test 120 Day Accts";#N/A,#N/A,FALSE,"Tickmarks"}</definedName>
    <definedName name="Rekfis1_1_1_3" localSheetId="0" hidden="1">{#N/A,#N/A,FALSE,"Aging Summary";#N/A,#N/A,FALSE,"Ratio Analysis";#N/A,#N/A,FALSE,"Test 120 Day Accts";#N/A,#N/A,FALSE,"Tickmarks"}</definedName>
    <definedName name="Rekfis1_1_2" localSheetId="0" hidden="1">{#N/A,#N/A,FALSE,"Aging Summary";#N/A,#N/A,FALSE,"Ratio Analysis";#N/A,#N/A,FALSE,"Test 120 Day Accts";#N/A,#N/A,FALSE,"Tickmarks"}</definedName>
    <definedName name="Rekfis1_1_3" localSheetId="0" hidden="1">{#N/A,#N/A,FALSE,"Aging Summary";#N/A,#N/A,FALSE,"Ratio Analysis";#N/A,#N/A,FALSE,"Test 120 Day Accts";#N/A,#N/A,FALSE,"Tickmarks"}</definedName>
    <definedName name="Rekfis1_1_4" localSheetId="0" hidden="1">{#N/A,#N/A,FALSE,"Aging Summary";#N/A,#N/A,FALSE,"Ratio Analysis";#N/A,#N/A,FALSE,"Test 120 Day Accts";#N/A,#N/A,FALSE,"Tickmarks"}</definedName>
    <definedName name="Rekfis1_2" localSheetId="0" hidden="1">{#N/A,#N/A,FALSE,"Aging Summary";#N/A,#N/A,FALSE,"Ratio Analysis";#N/A,#N/A,FALSE,"Test 120 Day Accts";#N/A,#N/A,FALSE,"Tickmarks"}</definedName>
    <definedName name="Rekfis1_3" localSheetId="0" hidden="1">{#N/A,#N/A,FALSE,"Aging Summary";#N/A,#N/A,FALSE,"Ratio Analysis";#N/A,#N/A,FALSE,"Test 120 Day Accts";#N/A,#N/A,FALSE,"Tickmarks"}</definedName>
    <definedName name="Rekfis1_4" localSheetId="0" hidden="1">{#N/A,#N/A,FALSE,"Aging Summary";#N/A,#N/A,FALSE,"Ratio Analysis";#N/A,#N/A,FALSE,"Test 120 Day Accts";#N/A,#N/A,FALSE,"Tickmarks"}</definedName>
    <definedName name="Rekfis4" localSheetId="0" hidden="1">{#N/A,#N/A,FALSE,"Aging Summary";#N/A,#N/A,FALSE,"Ratio Analysis";#N/A,#N/A,FALSE,"Test 120 Day Accts";#N/A,#N/A,FALSE,"Tickmarks"}</definedName>
    <definedName name="Rekfis4_1" localSheetId="0" hidden="1">{#N/A,#N/A,FALSE,"Aging Summary";#N/A,#N/A,FALSE,"Ratio Analysis";#N/A,#N/A,FALSE,"Test 120 Day Accts";#N/A,#N/A,FALSE,"Tickmarks"}</definedName>
    <definedName name="Rekfis4_1_1_1" localSheetId="0" hidden="1">{#N/A,#N/A,FALSE,"Aging Summary";#N/A,#N/A,FALSE,"Ratio Analysis";#N/A,#N/A,FALSE,"Test 120 Day Accts";#N/A,#N/A,FALSE,"Tickmarks"}</definedName>
    <definedName name="Rekfis4_1_1_2" localSheetId="0" hidden="1">{#N/A,#N/A,FALSE,"Aging Summary";#N/A,#N/A,FALSE,"Ratio Analysis";#N/A,#N/A,FALSE,"Test 120 Day Accts";#N/A,#N/A,FALSE,"Tickmarks"}</definedName>
    <definedName name="Rekfis4_1_1_3" localSheetId="0" hidden="1">{#N/A,#N/A,FALSE,"Aging Summary";#N/A,#N/A,FALSE,"Ratio Analysis";#N/A,#N/A,FALSE,"Test 120 Day Accts";#N/A,#N/A,FALSE,"Tickmarks"}</definedName>
    <definedName name="Rekfis4_1_2" localSheetId="0" hidden="1">{#N/A,#N/A,FALSE,"Aging Summary";#N/A,#N/A,FALSE,"Ratio Analysis";#N/A,#N/A,FALSE,"Test 120 Day Accts";#N/A,#N/A,FALSE,"Tickmarks"}</definedName>
    <definedName name="Rekfis4_1_3" localSheetId="0" hidden="1">{#N/A,#N/A,FALSE,"Aging Summary";#N/A,#N/A,FALSE,"Ratio Analysis";#N/A,#N/A,FALSE,"Test 120 Day Accts";#N/A,#N/A,FALSE,"Tickmarks"}</definedName>
    <definedName name="Rekfis4_1_4" localSheetId="0" hidden="1">{#N/A,#N/A,FALSE,"Aging Summary";#N/A,#N/A,FALSE,"Ratio Analysis";#N/A,#N/A,FALSE,"Test 120 Day Accts";#N/A,#N/A,FALSE,"Tickmarks"}</definedName>
    <definedName name="Rekfis4_2" localSheetId="0" hidden="1">{#N/A,#N/A,FALSE,"Aging Summary";#N/A,#N/A,FALSE,"Ratio Analysis";#N/A,#N/A,FALSE,"Test 120 Day Accts";#N/A,#N/A,FALSE,"Tickmarks"}</definedName>
    <definedName name="Rekfis4_3" localSheetId="0" hidden="1">{#N/A,#N/A,FALSE,"Aging Summary";#N/A,#N/A,FALSE,"Ratio Analysis";#N/A,#N/A,FALSE,"Test 120 Day Accts";#N/A,#N/A,FALSE,"Tickmarks"}</definedName>
    <definedName name="Rekfis4_4" localSheetId="0" hidden="1">{#N/A,#N/A,FALSE,"Aging Summary";#N/A,#N/A,FALSE,"Ratio Analysis";#N/A,#N/A,FALSE,"Test 120 Day Accts";#N/A,#N/A,FALSE,"Tickmarks"}</definedName>
    <definedName name="rekis2" localSheetId="0" hidden="1">{#N/A,#N/A,FALSE,"Aging Summary";#N/A,#N/A,FALSE,"Ratio Analysis";#N/A,#N/A,FALSE,"Test 120 Day Accts";#N/A,#N/A,FALSE,"Tickmarks"}</definedName>
    <definedName name="rekis2_1" localSheetId="0" hidden="1">{#N/A,#N/A,FALSE,"Aging Summary";#N/A,#N/A,FALSE,"Ratio Analysis";#N/A,#N/A,FALSE,"Test 120 Day Accts";#N/A,#N/A,FALSE,"Tickmarks"}</definedName>
    <definedName name="rekis2_1_1_1" localSheetId="0" hidden="1">{#N/A,#N/A,FALSE,"Aging Summary";#N/A,#N/A,FALSE,"Ratio Analysis";#N/A,#N/A,FALSE,"Test 120 Day Accts";#N/A,#N/A,FALSE,"Tickmarks"}</definedName>
    <definedName name="rekis2_1_1_2" localSheetId="0" hidden="1">{#N/A,#N/A,FALSE,"Aging Summary";#N/A,#N/A,FALSE,"Ratio Analysis";#N/A,#N/A,FALSE,"Test 120 Day Accts";#N/A,#N/A,FALSE,"Tickmarks"}</definedName>
    <definedName name="rekis2_1_1_3" localSheetId="0" hidden="1">{#N/A,#N/A,FALSE,"Aging Summary";#N/A,#N/A,FALSE,"Ratio Analysis";#N/A,#N/A,FALSE,"Test 120 Day Accts";#N/A,#N/A,FALSE,"Tickmarks"}</definedName>
    <definedName name="rekis2_1_2" localSheetId="0" hidden="1">{#N/A,#N/A,FALSE,"Aging Summary";#N/A,#N/A,FALSE,"Ratio Analysis";#N/A,#N/A,FALSE,"Test 120 Day Accts";#N/A,#N/A,FALSE,"Tickmarks"}</definedName>
    <definedName name="rekis2_1_3" localSheetId="0" hidden="1">{#N/A,#N/A,FALSE,"Aging Summary";#N/A,#N/A,FALSE,"Ratio Analysis";#N/A,#N/A,FALSE,"Test 120 Day Accts";#N/A,#N/A,FALSE,"Tickmarks"}</definedName>
    <definedName name="rekis2_1_4" localSheetId="0" hidden="1">{#N/A,#N/A,FALSE,"Aging Summary";#N/A,#N/A,FALSE,"Ratio Analysis";#N/A,#N/A,FALSE,"Test 120 Day Accts";#N/A,#N/A,FALSE,"Tickmarks"}</definedName>
    <definedName name="rekis2_2" localSheetId="0" hidden="1">{#N/A,#N/A,FALSE,"Aging Summary";#N/A,#N/A,FALSE,"Ratio Analysis";#N/A,#N/A,FALSE,"Test 120 Day Accts";#N/A,#N/A,FALSE,"Tickmarks"}</definedName>
    <definedName name="rekis2_3" localSheetId="0" hidden="1">{#N/A,#N/A,FALSE,"Aging Summary";#N/A,#N/A,FALSE,"Ratio Analysis";#N/A,#N/A,FALSE,"Test 120 Day Accts";#N/A,#N/A,FALSE,"Tickmarks"}</definedName>
    <definedName name="rekis2_4" localSheetId="0" hidden="1">{#N/A,#N/A,FALSE,"Aging Summary";#N/A,#N/A,FALSE,"Ratio Analysis";#N/A,#N/A,FALSE,"Test 120 Day Accts";#N/A,#N/A,FALSE,"Tickmarks"}</definedName>
    <definedName name="Report" localSheetId="0" hidden="1">{#N/A,#N/A,FALSE,"Report Print"}</definedName>
    <definedName name="ReportPage1" localSheetId="0" hidden="1">{"Annual_Income",#N/A,FALSE,"Report Page";"Balance_Cash_Flow",#N/A,FALSE,"Report Page";"Quarterly_Income",#N/A,FALSE,"Report Page"}</definedName>
    <definedName name="rer" localSheetId="0" hidden="1">{"'毛利比较'!$A$4:$P$26"}</definedName>
    <definedName name="rere" localSheetId="0" hidden="1">{"'home'!$F$26","'home'!$A$1:$J$25"}</definedName>
    <definedName name="res" localSheetId="0" hidden="1">{"'毛利比较'!$A$4:$P$26"}</definedName>
    <definedName name="resources" localSheetId="0" hidden="1">{#N/A,#N/A,FALSE,"Assessment";#N/A,#N/A,FALSE,"Staffing";#N/A,#N/A,FALSE,"Hires";#N/A,#N/A,FALSE,"Assumptions"}</definedName>
    <definedName name="restructuring" localSheetId="0" hidden="1">REPT(Input!__ase4_1_3,4)&amp;Input!__ase4_1_1_2&amp;REPT(Input!_________aaa2,2)&amp;Input!__ase4_1_1_2&amp;REPT(Input!__ase4_1_1_2,2)&amp;" "&amp;REPT(Input!__ase4_1_1_2,2)&amp;Input!__ase4_1_2&amp;REPT(Input!__ase4_1_1_2,2)&amp;Input!__ase4_1_2&amp;REPT(Input!__ase4_1_1_3,2)</definedName>
    <definedName name="Results" localSheetId="0" hidden="1">{"FCB_ALL",#N/A,FALSE,"FCB"}</definedName>
    <definedName name="Results_1" localSheetId="0" hidden="1">{"FCB_ALL",#N/A,FALSE,"FCB"}</definedName>
    <definedName name="Results_1_1_1" localSheetId="0" hidden="1">{"FCB_ALL",#N/A,FALSE,"FCB"}</definedName>
    <definedName name="Results_1_1_2" localSheetId="0" hidden="1">{"FCB_ALL",#N/A,FALSE,"FCB"}</definedName>
    <definedName name="Results_1_1_3" localSheetId="0" hidden="1">{"FCB_ALL",#N/A,FALSE,"FCB"}</definedName>
    <definedName name="Results_1_2" localSheetId="0" hidden="1">{"FCB_ALL",#N/A,FALSE,"FCB"}</definedName>
    <definedName name="Results_1_3" localSheetId="0" hidden="1">{"FCB_ALL",#N/A,FALSE,"FCB"}</definedName>
    <definedName name="Results_1_4" localSheetId="0" hidden="1">{"FCB_ALL",#N/A,FALSE,"FCB"}</definedName>
    <definedName name="Results_2" localSheetId="0" hidden="1">{"FCB_ALL",#N/A,FALSE,"FCB"}</definedName>
    <definedName name="Results_3" localSheetId="0" hidden="1">{"FCB_ALL",#N/A,FALSE,"FCB"}</definedName>
    <definedName name="Results_4" localSheetId="0" hidden="1">{"FCB_ALL",#N/A,FALSE,"FCB"}</definedName>
    <definedName name="resultscomp" localSheetId="0" hidden="1">{"FCB_ALL",#N/A,FALSE,"FCB"}</definedName>
    <definedName name="resultscomp_1" localSheetId="0" hidden="1">{"FCB_ALL",#N/A,FALSE,"FCB"}</definedName>
    <definedName name="resultscomp_1_1_1" localSheetId="0" hidden="1">{"FCB_ALL",#N/A,FALSE,"FCB"}</definedName>
    <definedName name="resultscomp_1_1_2" localSheetId="0" hidden="1">{"FCB_ALL",#N/A,FALSE,"FCB"}</definedName>
    <definedName name="resultscomp_1_1_3" localSheetId="0" hidden="1">{"FCB_ALL",#N/A,FALSE,"FCB"}</definedName>
    <definedName name="resultscomp_1_2" localSheetId="0" hidden="1">{"FCB_ALL",#N/A,FALSE,"FCB"}</definedName>
    <definedName name="resultscomp_1_3" localSheetId="0" hidden="1">{"FCB_ALL",#N/A,FALSE,"FCB"}</definedName>
    <definedName name="resultscomp_1_4" localSheetId="0" hidden="1">{"FCB_ALL",#N/A,FALSE,"FCB"}</definedName>
    <definedName name="resultscomp_2" localSheetId="0" hidden="1">{"FCB_ALL",#N/A,FALSE,"FCB"}</definedName>
    <definedName name="resultscomp_3" localSheetId="0" hidden="1">{"FCB_ALL",#N/A,FALSE,"FCB"}</definedName>
    <definedName name="resultscomp_4" localSheetId="0" hidden="1">{"FCB_ALL",#N/A,FALSE,"FCB"}</definedName>
    <definedName name="ret" localSheetId="0" hidden="1">{"'毛利比较'!$A$4:$P$26"}</definedName>
    <definedName name="retwwe" localSheetId="0" hidden="1">{"'Sheet1'!$A$1:$H$36"}</definedName>
    <definedName name="reuse" localSheetId="0" hidden="1">{#N/A,#N/A,FALSE,"mgtsum.XLS";#N/A,#N/A,FALSE,"CAPONE";#N/A,#N/A,FALSE,"CAPTWO";#N/A,#N/A,FALSE,"CAPTHREE"}</definedName>
    <definedName name="rew" localSheetId="0" hidden="1">{"'毛利比较'!$A$4:$P$26"}</definedName>
    <definedName name="REWFW" localSheetId="0" hidden="1">{"'Feb 99'!$A$1:$G$30"}</definedName>
    <definedName name="rewqrw" localSheetId="0" hidden="1">{"'Sheet1'!$A$1:$H$36"}</definedName>
    <definedName name="rf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bgh" localSheetId="0" hidden="1">{#N/A,#N/A,FALSE,"제목"}</definedName>
    <definedName name="rfr" localSheetId="0" hidden="1">{"'Sheet1'!$A$4:$M$6"}</definedName>
    <definedName name="rfw" localSheetId="0" hidden="1">{"'Feb 99'!$A$1:$G$30"}</definedName>
    <definedName name="RG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bwb" localSheetId="0" hidden="1">{"'Sheet1'!$A$4:$M$6"}</definedName>
    <definedName name="RGHKJH" localSheetId="0" hidden="1">{"'표지'!$B$5"}</definedName>
    <definedName name="RG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WB" localSheetId="0" hidden="1">{"'Sheet1'!$A$4:$M$6"}</definedName>
    <definedName name="RHKPRTH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m" localSheetId="0" hidden="1">{#N/A,#N/A,FALSE,"Aging Summary";#N/A,#N/A,FALSE,"Ratio Analysis";#N/A,#N/A,FALSE,"Test 120 Day Accts";#N/A,#N/A,FALSE,"Tickmarks"}</definedName>
    <definedName name="rhm_1" localSheetId="0" hidden="1">{#N/A,#N/A,FALSE,"Aging Summary";#N/A,#N/A,FALSE,"Ratio Analysis";#N/A,#N/A,FALSE,"Test 120 Day Accts";#N/A,#N/A,FALSE,"Tickmarks"}</definedName>
    <definedName name="rhm_1_1" localSheetId="0" hidden="1">{#N/A,#N/A,FALSE,"Aging Summary";#N/A,#N/A,FALSE,"Ratio Analysis";#N/A,#N/A,FALSE,"Test 120 Day Accts";#N/A,#N/A,FALSE,"Tickmarks"}</definedName>
    <definedName name="rhm_1_1_1" localSheetId="0" hidden="1">{#N/A,#N/A,FALSE,"Aging Summary";#N/A,#N/A,FALSE,"Ratio Analysis";#N/A,#N/A,FALSE,"Test 120 Day Accts";#N/A,#N/A,FALSE,"Tickmarks"}</definedName>
    <definedName name="rhm_1_1_2" localSheetId="0" hidden="1">{#N/A,#N/A,FALSE,"Aging Summary";#N/A,#N/A,FALSE,"Ratio Analysis";#N/A,#N/A,FALSE,"Test 120 Day Accts";#N/A,#N/A,FALSE,"Tickmarks"}</definedName>
    <definedName name="rhm_1_1_3" localSheetId="0" hidden="1">{#N/A,#N/A,FALSE,"Aging Summary";#N/A,#N/A,FALSE,"Ratio Analysis";#N/A,#N/A,FALSE,"Test 120 Day Accts";#N/A,#N/A,FALSE,"Tickmarks"}</definedName>
    <definedName name="rhm_1_2" localSheetId="0" hidden="1">{#N/A,#N/A,FALSE,"Aging Summary";#N/A,#N/A,FALSE,"Ratio Analysis";#N/A,#N/A,FALSE,"Test 120 Day Accts";#N/A,#N/A,FALSE,"Tickmarks"}</definedName>
    <definedName name="rhm_1_3" localSheetId="0" hidden="1">{#N/A,#N/A,FALSE,"Aging Summary";#N/A,#N/A,FALSE,"Ratio Analysis";#N/A,#N/A,FALSE,"Test 120 Day Accts";#N/A,#N/A,FALSE,"Tickmarks"}</definedName>
    <definedName name="rhm_2" localSheetId="0" hidden="1">{#N/A,#N/A,FALSE,"Aging Summary";#N/A,#N/A,FALSE,"Ratio Analysis";#N/A,#N/A,FALSE,"Test 120 Day Accts";#N/A,#N/A,FALSE,"Tickmarks"}</definedName>
    <definedName name="rhm_3" localSheetId="0" hidden="1">{#N/A,#N/A,FALSE,"Aging Summary";#N/A,#N/A,FALSE,"Ratio Analysis";#N/A,#N/A,FALSE,"Test 120 Day Accts";#N/A,#N/A,FALSE,"Tickmarks"}</definedName>
    <definedName name="rhm_4" localSheetId="0" hidden="1">{#N/A,#N/A,FALSE,"Aging Summary";#N/A,#N/A,FALSE,"Ratio Analysis";#N/A,#N/A,FALSE,"Test 120 Day Accts";#N/A,#N/A,FALSE,"Tickmarks"}</definedName>
    <definedName name="RJE" localSheetId="0" hidden="1">{#N/A,#N/A,FALSE,"Sheet1"}</definedName>
    <definedName name="rkfm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ob" localSheetId="0" hidden="1">{"GLI-Income Statement",#N/A,FALSE,"gli";"GLI - Balance Sheet Wksht",#N/A,FALSE,"gli";"GLI-Cash Flow",#N/A,FALSE,"gli";"GLI Qtrly Stats",#N/A,FALSE,"gli"}</definedName>
    <definedName name="Rolling" localSheetId="0" hidden="1">{"'Sheet1'!$A$1:$H$36"}</definedName>
    <definedName name="ROMPCO_B" localSheetId="0" hidden="1">{#N/A,#N/A,FALSE,"K_DRIV"}</definedName>
    <definedName name="rr" localSheetId="0" hidden="1">{#N/A,#N/A,FALSE,"Global Wls Trend";#N/A,#N/A,FALSE,"Region Trend";#N/A,#N/A,FALSE,"PBU Trend"}</definedName>
    <definedName name="rregerg" localSheetId="0" hidden="1">{"'Feb 99'!$A$1:$G$30"}</definedName>
    <definedName name="rr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GTR" localSheetId="0" hidden="1">{"'Feb 99'!$A$1:$G$30"}</definedName>
    <definedName name="rrn" localSheetId="0" hidden="1">{"'Feb 99'!$A$1:$G$30"}</definedName>
    <definedName name="rrr" localSheetId="0" hidden="1">{0,0,0,0;0,0,0,0;0,0,0,0;0,0,0,0}</definedName>
    <definedName name="rrrr" localSheetId="0" hidden="1">{#N/A,#N/A,FALSE,"Global by BU";#N/A,#N/A,FALSE,"U.S. by BU";#N/A,#N/A,FALSE,"Canada by BU";#N/A,#N/A,FALSE,"Europe by BU";#N/A,#N/A,FALSE,"Asia by BU";#N/A,#N/A,FALSE,"Cala by BU"}</definedName>
    <definedName name="rrrrr" localSheetId="0" hidden="1">{#N/A,#N/A,FALSE,"$170M Cash";#N/A,#N/A,FALSE,"$250M Cash";#N/A,#N/A,FALSE,"$325M Cash"}</definedName>
    <definedName name="rRRRRR" localSheetId="0" hidden="1">{#N/A,#N/A,FALSE,"Aging Summary";#N/A,#N/A,FALSE,"Ratio Analysis";#N/A,#N/A,FALSE,"Test 120 Day Accts";#N/A,#N/A,FALSE,"Tickmarks"}</definedName>
    <definedName name="rrrrrrrrrr" localSheetId="0" hidden="1">{#N/A,#N/A,FALSE,"Sheet1"}</definedName>
    <definedName name="rrrrrrrrrrrrrrrrrrrrrrrrrrr" localSheetId="0" hidden="1">{#N/A,#N/A,FALSE,"Sheet1"}</definedName>
    <definedName name="rrrw" localSheetId="0" hidden="1">{"'Feb 99'!$A$1:$G$30"}</definedName>
    <definedName name="rsfhfgh" localSheetId="0" hidden="1">{"print 1",#N/A,FALSE,"PrimeCo PCS";"print 2",#N/A,FALSE,"PrimeCo PCS";"valuation",#N/A,FALSE,"PrimeCo PCS"}</definedName>
    <definedName name="rt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5y6" localSheetId="0" hidden="1">{"'Feb 99'!$A$1:$G$30"}</definedName>
    <definedName name="rtb5y" localSheetId="0" hidden="1">{"'Sheet1'!$A$4:$M$6"}</definedName>
    <definedName name="rth" localSheetId="0" hidden="1">{"'표지'!$B$5"}</definedName>
    <definedName name="RTHHGH" localSheetId="0" hidden="1">{"'표지'!$B$5"}</definedName>
    <definedName name="RTJ" localSheetId="0" hidden="1">{"FCB_ALL",#N/A,FALSE,"FCB"}</definedName>
    <definedName name="rtrt" localSheetId="0" hidden="1">{"DCF","UPSIDE CASE",FALSE,"Sheet1";"DCF","BASE CASE",FALSE,"Sheet1";"DCF","DOWNSIDE CASE",FALSE,"Sheet1"}</definedName>
    <definedName name="rtwqrtw" localSheetId="0" hidden="1">{"'Sheet1'!$A$1:$H$36"}</definedName>
    <definedName name="RTYU" localSheetId="0" hidden="1">{#N/A,#N/A,FALSE,"A";#N/A,#N/A,FALSE,"A"}</definedName>
    <definedName name="RUK" localSheetId="0" hidden="1">{#N/A,#N/A,FALSE,"12MFC"}</definedName>
    <definedName name="rup" localSheetId="0" hidden="1">{#N/A,#N/A,FALSE,"Aging Summary";#N/A,#N/A,FALSE,"Ratio Analysis";#N/A,#N/A,FALSE,"Test 120 Day Accts";#N/A,#N/A,FALSE,"Tickmarks"}</definedName>
    <definedName name="rup_1" localSheetId="0" hidden="1">{#N/A,#N/A,FALSE,"Aging Summary";#N/A,#N/A,FALSE,"Ratio Analysis";#N/A,#N/A,FALSE,"Test 120 Day Accts";#N/A,#N/A,FALSE,"Tickmarks"}</definedName>
    <definedName name="rup_1_1" localSheetId="0" hidden="1">{#N/A,#N/A,FALSE,"Aging Summary";#N/A,#N/A,FALSE,"Ratio Analysis";#N/A,#N/A,FALSE,"Test 120 Day Accts";#N/A,#N/A,FALSE,"Tickmarks"}</definedName>
    <definedName name="rup_1_1_1" localSheetId="0" hidden="1">{#N/A,#N/A,FALSE,"Aging Summary";#N/A,#N/A,FALSE,"Ratio Analysis";#N/A,#N/A,FALSE,"Test 120 Day Accts";#N/A,#N/A,FALSE,"Tickmarks"}</definedName>
    <definedName name="rup_1_1_2" localSheetId="0" hidden="1">{#N/A,#N/A,FALSE,"Aging Summary";#N/A,#N/A,FALSE,"Ratio Analysis";#N/A,#N/A,FALSE,"Test 120 Day Accts";#N/A,#N/A,FALSE,"Tickmarks"}</definedName>
    <definedName name="rup_1_1_3" localSheetId="0" hidden="1">{#N/A,#N/A,FALSE,"Aging Summary";#N/A,#N/A,FALSE,"Ratio Analysis";#N/A,#N/A,FALSE,"Test 120 Day Accts";#N/A,#N/A,FALSE,"Tickmarks"}</definedName>
    <definedName name="rup_1_2" localSheetId="0" hidden="1">{#N/A,#N/A,FALSE,"Aging Summary";#N/A,#N/A,FALSE,"Ratio Analysis";#N/A,#N/A,FALSE,"Test 120 Day Accts";#N/A,#N/A,FALSE,"Tickmarks"}</definedName>
    <definedName name="rup_1_3" localSheetId="0" hidden="1">{#N/A,#N/A,FALSE,"Aging Summary";#N/A,#N/A,FALSE,"Ratio Analysis";#N/A,#N/A,FALSE,"Test 120 Day Accts";#N/A,#N/A,FALSE,"Tickmarks"}</definedName>
    <definedName name="rup_2" localSheetId="0" hidden="1">{#N/A,#N/A,FALSE,"Aging Summary";#N/A,#N/A,FALSE,"Ratio Analysis";#N/A,#N/A,FALSE,"Test 120 Day Accts";#N/A,#N/A,FALSE,"Tickmarks"}</definedName>
    <definedName name="rup_3" localSheetId="0" hidden="1">{#N/A,#N/A,FALSE,"Aging Summary";#N/A,#N/A,FALSE,"Ratio Analysis";#N/A,#N/A,FALSE,"Test 120 Day Accts";#N/A,#N/A,FALSE,"Tickmarks"}</definedName>
    <definedName name="rup_4" localSheetId="0" hidden="1">{#N/A,#N/A,FALSE,"Aging Summary";#N/A,#N/A,FALSE,"Ratio Analysis";#N/A,#N/A,FALSE,"Test 120 Day Accts";#N/A,#N/A,FALSE,"Tickmarks"}</definedName>
    <definedName name="ruyorm" localSheetId="0" hidden="1">{#N/A,#N/A,FALSE,"Bericht 2";#N/A,#N/A,FALSE,"Bericht 3";#N/A,#N/A,FALSE,"Bericht 1"}</definedName>
    <definedName name="rw" localSheetId="0" hidden="1">{"'Feb 99'!$A$1:$G$30"}</definedName>
    <definedName name="RWER" localSheetId="0" hidden="1">{#N/A,#N/A,FALSE,"제목"}</definedName>
    <definedName name="RWFR" localSheetId="0" hidden="1">{"'Feb 99'!$A$1:$G$30"}</definedName>
    <definedName name="rwr" localSheetId="0" hidden="1">{"DCF","UPSIDE CASE",FALSE,"Sheet1";"DCF","BASE CASE",FALSE,"Sheet1";"DCF","DOWNSIDE CASE",FALSE,"Sheet1"}</definedName>
    <definedName name="ry" localSheetId="0" hidden="1">{#N/A,#N/A,FALSE,"Sheet1"}</definedName>
    <definedName name="RYBR" localSheetId="0" hidden="1">{#N/A,#N/A,TRUE,"income statement";#N/A,#N/A,TRUE,"balance sheet";#N/A,#N/A,TRUE,"cash flow";#N/A,#N/A,TRUE,"borrowing base";#N/A,#N/A,TRUE,"sales summary"}</definedName>
    <definedName name="RYEJE" localSheetId="0" hidden="1">{"DCF","UPSIDE CASE",FALSE,"Sheet1";"DCF","BASE CASE",FALSE,"Sheet1";"DCF","DOWNSIDE CASE",FALSE,"Sheet1"}</definedName>
    <definedName name="ryiry" localSheetId="0" hidden="1">{#N/A,#N/A,FALSE,"Bericht 2";#N/A,#N/A,FALSE,"Bericht 3";#N/A,#N/A,FALSE,"Bericht 1"}</definedName>
    <definedName name="RYJ" localSheetId="0" hidden="1">{#N/A,#N/A,FALSE,"DATA"}</definedName>
    <definedName name="RYJMRY" localSheetId="0" hidden="1">{#N/A,#N/A,FALSE,"Sheet1"}</definedName>
    <definedName name="sa" localSheetId="0" hidden="1">{#N/A,#N/A,FALSE,"Assessment";#N/A,#N/A,FALSE,"Staffing";#N/A,#N/A,FALSE,"Hires";#N/A,#N/A,FALSE,"Assumptions"}</definedName>
    <definedName name="saas" localSheetId="0" hidden="1">{"'Sheet1'!$A$1:$H$36"}</definedName>
    <definedName name="sacx" localSheetId="0" hidden="1">{#N/A,#N/A,FALSE,"Assessment";#N/A,#N/A,FALSE,"Staffing";#N/A,#N/A,FALSE,"Hires";#N/A,#N/A,FALSE,"Assumptions"}</definedName>
    <definedName name="sad" localSheetId="0" hidden="1">{#N/A,#N/A,FALSE,"Sheet1"}</definedName>
    <definedName name="sadf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jsad" localSheetId="0" hidden="1">{#N/A,#N/A,FALSE,"Ocean";#N/A,#N/A,FALSE,"NewYork";#N/A,#N/A,FALSE,"Gateway";#N/A,#N/A,FALSE,"GVH";#N/A,#N/A,FALSE,"GVM";#N/A,#N/A,FALSE,"GVT"}</definedName>
    <definedName name="sae" localSheetId="0" hidden="1">{#N/A,#N/A,TRUE,"TITLE"}</definedName>
    <definedName name="safdf" localSheetId="0" hidden="1">{#N/A,#N/A,TRUE,"960318-1";#N/A,#N/A,TRUE,"960318-2";#N/A,#N/A,TRUE,"960318-3"}</definedName>
    <definedName name="safksf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les" localSheetId="0" hidden="1">{"'Feb 99'!$A$1:$G$30"}</definedName>
    <definedName name="Sales2" localSheetId="0" hidden="1">{"'Highlights'!$A$1:$M$123"}</definedName>
    <definedName name="SANTIAGO" localSheetId="0" hidden="1">{"SCH1A",#N/A,FALSE,"US"}</definedName>
    <definedName name="SASX" localSheetId="0" hidden="1">{"'Feb 99'!$A$1:$G$30"}</definedName>
    <definedName name="sazxxzxz" localSheetId="0" hidden="1">{#N/A,#N/A,FALSE,"资产负债表";#N/A,#N/A,FALSE,"资产负债表"}</definedName>
    <definedName name="sb" localSheetId="0" hidden="1">{#N/A,#N/A,FALSE,"Sheet1"}</definedName>
    <definedName name="sbu" localSheetId="0" hidden="1">{"'T&amp;C'!$A$1:$B$35","'Utility Requiments-Footprint'!$A$1:$E$92","'UP2000 Conf'!$A$1:$F$311","'Quote Summary'!$B$1:$D$43","'Features-Config'!$A$1:$D$99","'quocvrpge'!$A$1:$J$42"}</definedName>
    <definedName name="Sc" localSheetId="0" hidden="1">{"SCH2B",#N/A,FALSE,"Canada"}</definedName>
    <definedName name="scc" localSheetId="0" hidden="1">{"'Feb 99'!$A$1:$G$30"}</definedName>
    <definedName name="scedule" localSheetId="0" hidden="1">{"SCH1A",#N/A,FALSE,"US";"SCH2A",#N/A,FALSE,"US"}</definedName>
    <definedName name="Schdasd" localSheetId="0" hidden="1">{"SCH1C",#N/A,FALSE,"North America";"SCH2C",#N/A,FALSE,"North America"}</definedName>
    <definedName name="schedule" localSheetId="0" hidden="1">{"SCH1C",#N/A,FALSE,"North America";"SCH2C",#N/A,FALSE,"North America"}</definedName>
    <definedName name="schedule3" localSheetId="0" hidden="1">{"SCH1A",#N/A,FALSE,"US";"SCH2A",#N/A,FALSE,"US"}</definedName>
    <definedName name="schedules" localSheetId="0" hidden="1">{"SCH1A",#N/A,FALSE,"US";"SCH2A",#N/A,FALSE,"US"}</definedName>
    <definedName name="scratch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sc" localSheetId="0" hidden="1">{"'Feb 99'!$A$1:$G$30"}</definedName>
    <definedName name="sd" localSheetId="0" hidden="1">{#N/A,#N/A,FALSE,"Sheet1"}</definedName>
    <definedName name="sd_1" localSheetId="0" hidden="1">{"Aa",#N/A,FALSE,"A"}</definedName>
    <definedName name="sd_1_1_1" localSheetId="0" hidden="1">{#N/A,#N/A,FALSE,"Sheet1"}</definedName>
    <definedName name="sd_1_1_2" localSheetId="0" hidden="1">{#N/A,#N/A,FALSE,"Sheet1"}</definedName>
    <definedName name="sd_1_1_3" localSheetId="0" hidden="1">{#N/A,#N/A,FALSE,"Sheet1"}</definedName>
    <definedName name="sd_1_2" localSheetId="0" hidden="1">{#N/A,#N/A,FALSE,"Sheet1"}</definedName>
    <definedName name="sd_1_3" localSheetId="0" hidden="1">{#N/A,#N/A,FALSE,"Sheet1"}</definedName>
    <definedName name="sd_1_4" localSheetId="0" hidden="1">{#N/A,#N/A,FALSE,"Sheet1"}</definedName>
    <definedName name="sd_2" localSheetId="0" hidden="1">{#N/A,#N/A,FALSE,"Sheet1"}</definedName>
    <definedName name="sd_3" localSheetId="0" hidden="1">{#N/A,#N/A,FALSE,"Sheet1"}</definedName>
    <definedName name="sd_4" localSheetId="0" hidden="1">{#N/A,#N/A,FALSE,"Sheet1"}</definedName>
    <definedName name="sda" localSheetId="0" hidden="1">{#N/A,#N/A,FALSE,"Assessment";#N/A,#N/A,FALSE,"Staffing";#N/A,#N/A,FALSE,"Hires";#N/A,#N/A,FALSE,"Assumptions"}</definedName>
    <definedName name="sdasdfasdfasdfas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WSD" localSheetId="0" hidden="1">{"'Feb 99'!$A$1:$G$30"}</definedName>
    <definedName name="sdd" localSheetId="0" hidden="1">{"'Sheet1'!$A$1:$H$36"}</definedName>
    <definedName name="sdddd" localSheetId="0" hidden="1">{#N/A,#N/A,FALSE,"Créances";#N/A,#N/A,FALSE,"Effectifs";#N/A,#N/A,FALSE,"SI"}</definedName>
    <definedName name="sddffffffffff" localSheetId="0" hidden="1">{"'Sheet1'!$A$1:$H$36"}</definedName>
    <definedName name="sddsa" localSheetId="0" hidden="1">{#N/A,#N/A,FALSE,"Total";#N/A,#N/A,FALSE,"ASNS";#N/A,#N/A,FALSE,"PNCNS";#N/A,#N/A,FALSE,"DSNS";#N/A,#N/A,FALSE,"TNS"}</definedName>
    <definedName name="sde" localSheetId="0" hidden="1">{"'Sheet1'!$A$1:$H$36"}</definedName>
    <definedName name="sdf" localSheetId="0" hidden="1">{"Valuation",#N/A,TRUE,"Valuation Summary";"Financial Statements",#N/A,TRUE,"Results";"Results",#N/A,TRUE,"Results";"Ratios",#N/A,TRUE,"Results";"P2 Summary",#N/A,TRUE,"Results"}</definedName>
    <definedName name="sdfadsfradsfadsfq" localSheetId="0" hidden="1">{#N/A,#N/A,FALSE,"Aging Summary";#N/A,#N/A,FALSE,"Ratio Analysis";#N/A,#N/A,FALSE,"Test 120 Day Accts";#N/A,#N/A,FALSE,"Tickmarks"}</definedName>
    <definedName name="sdfd" localSheetId="0" hidden="1">{"'status'!$B$2:$H$15"}</definedName>
    <definedName name="sdfdfdf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sf" localSheetId="0" hidden="1">{"det (May)",#N/A,FALSE,"June";"sum (MAY YTD)",#N/A,FALSE,"June YTD"}</definedName>
    <definedName name="sdfdsfsdfsdfsdfsdf" localSheetId="0" hidden="1">{"' calendrier 2000'!$A$1:$Q$38"}</definedName>
    <definedName name="sdfe" localSheetId="0" hidden="1">{"'home'!$F$26","'home'!$A$1:$J$25"}</definedName>
    <definedName name="sdfg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s" localSheetId="0" hidden="1">{"Annual_Income",#N/A,FALSE,"Report Page";"Balance_Cash_Flow",#N/A,FALSE,"Report Page";"Quarterly_Income",#N/A,FALSE,"Report Page"}</definedName>
    <definedName name="sdfsddsf" localSheetId="0" hidden="1">{#N/A,#N/A,FALSE,"Créances";#N/A,#N/A,FALSE,"Effectifs";#N/A,#N/A,FALSE,"SI"}</definedName>
    <definedName name="SDFSDF" localSheetId="0" hidden="1">{"'Sheet1'!$A$4:$M$6"}</definedName>
    <definedName name="SDFSDF_1" localSheetId="0" hidden="1">{"'Sheet1'!$A$4:$M$6"}</definedName>
    <definedName name="SDFSDF_1_1_1" localSheetId="0" hidden="1">{"'Sheet1'!$A$4:$M$6"}</definedName>
    <definedName name="SDFSDF_1_1_2" localSheetId="0" hidden="1">{"'Sheet1'!$A$4:$M$6"}</definedName>
    <definedName name="SDFSDF_1_1_3" localSheetId="0" hidden="1">{"'Sheet1'!$A$4:$M$6"}</definedName>
    <definedName name="SDFSDF_1_2" localSheetId="0" hidden="1">{"'Sheet1'!$A$4:$M$6"}</definedName>
    <definedName name="SDFSDF_1_3" localSheetId="0" hidden="1">{"'Sheet1'!$A$4:$M$6"}</definedName>
    <definedName name="SDFSDF_1_4" localSheetId="0" hidden="1">{"'Sheet1'!$A$4:$M$6"}</definedName>
    <definedName name="SDFSDF_2" localSheetId="0" hidden="1">{"'Sheet1'!$A$4:$M$6"}</definedName>
    <definedName name="SDFSDF_3" localSheetId="0" hidden="1">{"'Sheet1'!$A$4:$M$6"}</definedName>
    <definedName name="SDFSDF_4" localSheetId="0" hidden="1">{"'Sheet1'!$A$4:$M$6"}</definedName>
    <definedName name="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s" localSheetId="0" hidden="1">{"'Sheet1'!$A$1:$H$36"}</definedName>
    <definedName name="sdfwerwer" localSheetId="0" hidden="1">{"Valuation",#N/A,TRUE,"Valuation Summary";"Financial Statements",#N/A,TRUE,"Results";"Results",#N/A,TRUE,"Results";"Ratios",#N/A,TRUE,"Results";"P2 Summary",#N/A,TRUE,"Results"}</definedName>
    <definedName name="sdhdhfdfhh" localSheetId="0" hidden="1">{#N/A,#N/A,FALSE,"Balance Sheet";#N/A,#N/A,FALSE,"Income Statement";#N/A,#N/A,FALSE,"Changes in Financial Position"}</definedName>
    <definedName name="sdjkddjk" localSheetId="0" hidden="1">{"'Sheet1'!$A$1:$H$36"}</definedName>
    <definedName name="sds" localSheetId="0" hidden="1">{"'Sheet1'!$A$1:$H$36"}</definedName>
    <definedName name="sdsd" localSheetId="0" hidden="1">{#N/A,#N/A,FALSE,"Aging Summary";#N/A,#N/A,FALSE,"Ratio Analysis";#N/A,#N/A,FALSE,"Test 120 Day Accts";#N/A,#N/A,FALSE,"Tickmarks"}</definedName>
    <definedName name="sdsd_1" localSheetId="0" hidden="1">{#N/A,#N/A,FALSE,"Aging Summary";#N/A,#N/A,FALSE,"Ratio Analysis";#N/A,#N/A,FALSE,"Test 120 Day Accts";#N/A,#N/A,FALSE,"Tickmarks"}</definedName>
    <definedName name="sdsdfs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fsdf" localSheetId="0" hidden="1">{#N/A,#N/A,FALSE,"Créances";#N/A,#N/A,FALSE,"Effectifs";#N/A,#N/A,FALSE,"SI"}</definedName>
    <definedName name="sdsfsf" localSheetId="0" hidden="1">{#N/A,#N/A,TRUE,"TITLE"}</definedName>
    <definedName name="sdvvv" localSheetId="0" hidden="1">{#N/A,#N/A,FALSE,"Sheet1"}</definedName>
    <definedName name="se" localSheetId="0" hidden="1">{"'毛利比较'!$A$4:$P$26"}</definedName>
    <definedName name="sedr" localSheetId="0" hidden="1">{#N/A,#N/A,FALSE,"Assessment";#N/A,#N/A,FALSE,"Staffing";#N/A,#N/A,FALSE,"Hires";#N/A,#N/A,FALSE,"Assumptions"}</definedName>
    <definedName name="sefssre" localSheetId="0" hidden="1">{"'Sheet1'!$A$1:$H$36"}</definedName>
    <definedName name="senzlyafad" localSheetId="0" hidden="1">{#N/A,#N/A,FALSE,"Sheet1"}</definedName>
    <definedName name="s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wqcq" localSheetId="0" hidden="1">{#N/A,#N/A,FALSE,"제목"}</definedName>
    <definedName name="sf" localSheetId="0" hidden="1">{"SCH1C",#N/A,FALSE,"North America"}</definedName>
    <definedName name="sfd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sfdd" localSheetId="0" hidden="1">{"'Sheet1'!$A$1:$H$36"}</definedName>
    <definedName name="sfde" localSheetId="0" hidden="1">{"'Sheet1'!$A$1:$H$36"}</definedName>
    <definedName name="sfdhrt" localSheetId="0" hidden="1">{"Annual_Income",#N/A,FALSE,"Report Page";"Balance_Cash_Flow",#N/A,FALSE,"Report Page";"Quarterly_Income",#N/A,FALSE,"Report Page"}</definedName>
    <definedName name="sfdsdfdf" localSheetId="0" hidden="1">{#N/A,#N/A,FALSE,"Créances";#N/A,#N/A,FALSE,"Effectifs";#N/A,#N/A,FALSE,"SI"}</definedName>
    <definedName name="sFDZSZDf" localSheetId="0" hidden="1">{#N/A,#N/A,FALSE,"Bericht 2";#N/A,#N/A,FALSE,"Bericht 3";#N/A,#N/A,FALSE,"Bericht 1"}</definedName>
    <definedName name="sfee" localSheetId="0" hidden="1">{"'Sheet1'!$A$1:$H$36"}</definedName>
    <definedName name="sfees" localSheetId="0" hidden="1">{"'Sheet1'!$A$1:$H$36"}</definedName>
    <definedName name="sfgasd" localSheetId="0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v" localSheetId="0" hidden="1">{"consolidated",#N/A,FALSE,"Sheet1";"cms",#N/A,FALSE,"Sheet1";"fse",#N/A,FALSE,"Sheet1"}</definedName>
    <definedName name="sfhgdh" localSheetId="0" hidden="1">{"Annual_Income",#N/A,FALSE,"Master Model";"Quarterly_Income",#N/A,FALSE,"Master Model"}</definedName>
    <definedName name="sfq" localSheetId="0" hidden="1">{#N/A,#N/A,FALSE,"Calc";#N/A,#N/A,FALSE,"Sensitivity";#N/A,#N/A,FALSE,"LT Earn.Dil.";#N/A,#N/A,FALSE,"Dil. AVP"}</definedName>
    <definedName name="s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w" localSheetId="0" hidden="1">{"'Feb 99'!$A$1:$G$30"}</definedName>
    <definedName name="sg" localSheetId="0" hidden="1">{#N/A,#N/A,FALSE,"TAX COMPUTATION";#N/A,#N/A,FALSE,"TAX SCHEDULE";#N/A,#N/A,FALSE,"ADDITIONS";#N/A,#N/A,FALSE,"W &amp; T"}</definedName>
    <definedName name="sgdg" localSheetId="0" hidden="1">{#N/A,#N/A,FALSE,"Calc";#N/A,#N/A,FALSE,"Sensitivity";#N/A,#N/A,FALSE,"LT Earn.Dil.";#N/A,#N/A,FALSE,"Dil. AVP"}</definedName>
    <definedName name="sgfgs" localSheetId="0" hidden="1">{"'Sheet1'!$A$1:$H$36"}</definedName>
    <definedName name="sgfrfsgfrg" localSheetId="0" hidden="1">{#N/A,#N/A,FALSE,"Aging Summary";#N/A,#N/A,FALSE,"Ratio Analysis";#N/A,#N/A,FALSE,"Test 120 Day Accts";#N/A,#N/A,FALSE,"Tickmarks"}</definedName>
    <definedName name="sgfrfsgfrg_1" localSheetId="0" hidden="1">{#N/A,#N/A,FALSE,"Aging Summary";#N/A,#N/A,FALSE,"Ratio Analysis";#N/A,#N/A,FALSE,"Test 120 Day Accts";#N/A,#N/A,FALSE,"Tickmarks"}</definedName>
    <definedName name="sgfrfsgfrg_1_1" localSheetId="0" hidden="1">{#N/A,#N/A,FALSE,"Aging Summary";#N/A,#N/A,FALSE,"Ratio Analysis";#N/A,#N/A,FALSE,"Test 120 Day Accts";#N/A,#N/A,FALSE,"Tickmarks"}</definedName>
    <definedName name="sgsx" localSheetId="0" hidden="1">{"consolidated",#N/A,FALSE,"Sheet1";"cms",#N/A,FALSE,"Sheet1";"fse",#N/A,FALSE,"Sheet1"}</definedName>
    <definedName name="sh" localSheetId="0" hidden="1">{"'Sheet1'!$A$4:$M$6"}</definedName>
    <definedName name="sh_1" localSheetId="0" hidden="1">{"'Sheet1'!$A$4:$M$6"}</definedName>
    <definedName name="sh_1_1_1" localSheetId="0" hidden="1">{"'Sheet1'!$A$4:$M$6"}</definedName>
    <definedName name="sh_1_1_2" localSheetId="0" hidden="1">{"'Sheet1'!$A$4:$M$6"}</definedName>
    <definedName name="sh_1_1_3" localSheetId="0" hidden="1">{"'Sheet1'!$A$4:$M$6"}</definedName>
    <definedName name="sh_1_2" localSheetId="0" hidden="1">{"'Sheet1'!$A$4:$M$6"}</definedName>
    <definedName name="sh_1_3" localSheetId="0" hidden="1">{"'Sheet1'!$A$4:$M$6"}</definedName>
    <definedName name="sh_1_4" localSheetId="0" hidden="1">{"'Sheet1'!$A$4:$M$6"}</definedName>
    <definedName name="sh_2" localSheetId="0" hidden="1">{"'Sheet1'!$A$4:$M$6"}</definedName>
    <definedName name="sh_3" localSheetId="0" hidden="1">{"'Sheet1'!$A$4:$M$6"}</definedName>
    <definedName name="sh_4" localSheetId="0" hidden="1">{"'Sheet1'!$A$4:$M$6"}</definedName>
    <definedName name="shawky" localSheetId="0" hidden="1">{#N/A,#N/A,FALSE,"Sheet1";#N/A,#N/A,FALSE,"Sheet2 "}</definedName>
    <definedName name="sheet2" localSheetId="0" hidden="1">{"'Sheet1'!$A$1:$H$36"}</definedName>
    <definedName name="SIB" localSheetId="0" hidden="1">{#N/A,#N/A,FALSE,"Aging Summary";#N/A,#N/A,FALSE,"Ratio Analysis";#N/A,#N/A,FALSE,"Test 120 Day Accts";#N/A,#N/A,FALSE,"Tickmarks"}</definedName>
    <definedName name="SIB_1" localSheetId="0" hidden="1">{#N/A,#N/A,FALSE,"Aging Summary";#N/A,#N/A,FALSE,"Ratio Analysis";#N/A,#N/A,FALSE,"Test 120 Day Accts";#N/A,#N/A,FALSE,"Tickmarks"}</definedName>
    <definedName name="sidh" localSheetId="0" hidden="1">{#VALUE!,#N/A,FALSE,0}</definedName>
    <definedName name="sjls" localSheetId="0" hidden="1">{"'Feb 99'!$A$1:$G$30"}</definedName>
    <definedName name="skdkdkd" localSheetId="0" hidden="1">{"'Sheet1'!$A$1:$H$36"}</definedName>
    <definedName name="şkll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ks" localSheetId="0" hidden="1">{#N/A,#N/A,FALSE,"DAOCM 2차 검토"}</definedName>
    <definedName name="skyline" localSheetId="0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LEVI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G4_1" localSheetId="0" hidden="1">{"'status'!$B$2:$H$15"}</definedName>
    <definedName name="slkjg" localSheetId="0" hidden="1">{"'Feb 99'!$A$1:$G$30"}</definedName>
    <definedName name="slov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mkljljlskjdl" localSheetId="0" hidden="1">{"'Sheet1'!$A$1:$H$36"}</definedName>
    <definedName name="Soft" localSheetId="0" hidden="1">{"det (May)",#N/A,FALSE,"June";"sum (MAY YTD)",#N/A,FALSE,"June YTD"}</definedName>
    <definedName name="SORT3" localSheetId="0" hidden="1">{"DCF","UPSIDE CASE",FALSE,"Sheet1";"DCF","BASE CASE",FALSE,"Sheet1";"DCF","DOWNSIDE CASE",FALSE,"Sheet1"}</definedName>
    <definedName name="sq" localSheetId="0" hidden="1">{"'毛利比较'!$A$4:$P$26"}</definedName>
    <definedName name="sqfqw" localSheetId="0" hidden="1">{"'Sheet1'!$A$4:$M$6"}</definedName>
    <definedName name="sqf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rwer" localSheetId="0" hidden="1">{#N/A,#N/A,TRUE,"960318-1";#N/A,#N/A,TRUE,"960318-2";#N/A,#N/A,TRUE,"960318-3"}</definedName>
    <definedName name="sqw" localSheetId="0" hidden="1">{"'毛利比较'!$A$4:$P$26"}</definedName>
    <definedName name="sqwe" localSheetId="0" hidden="1">{"'Sheet1'!$A$4:$M$6"}</definedName>
    <definedName name="sqwef" localSheetId="0" hidden="1">{"'Sheet1'!$A$4:$M$6"}</definedName>
    <definedName name="SRAMFLASH" localSheetId="0" hidden="1">{"'Sheet1'!$A$1:$H$36"}</definedName>
    <definedName name="s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s" localSheetId="0" hidden="1">{"SCH1A",#N/A,FALSE,"US";"SCH2A",#N/A,FALSE,"US"}</definedName>
    <definedName name="SS.SAD" localSheetId="0" hidden="1">{#N/A,#N/A,FALSE,"Sheet1"}</definedName>
    <definedName name="ssdre" localSheetId="0" hidden="1">{#N/A,#N/A,FALSE,"Sheet1"}</definedName>
    <definedName name="ssfsdfsdsss" localSheetId="0" hidden="1">{"'Sheet1'!$A$1:$H$36"}</definedName>
    <definedName name="ssklsl" localSheetId="0" hidden="1">{"'Sheet1'!$A$1:$H$36"}</definedName>
    <definedName name="sss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s" localSheetId="0" hidden="1">1/[0]!EUReXToITL</definedName>
    <definedName name="ssssss" localSheetId="0" hidden="1">{#N/A,#N/A,FALSE,"Assessment";#N/A,#N/A,FALSE,"Staffing";#N/A,#N/A,FALSE,"Hires";#N/A,#N/A,FALSE,"Assumptions"}</definedName>
    <definedName name="sssssss" localSheetId="0" hidden="1">{"'Sheet1'!$A$1:$H$36"}</definedName>
    <definedName name="staffing2" localSheetId="0" hidden="1">{#N/A,#N/A,FALSE,"Assessment";#N/A,#N/A,FALSE,"Staffing";#N/A,#N/A,FALSE,"Hires";#N/A,#N/A,FALSE,"Assumptions"}</definedName>
    <definedName name="Staffing3" localSheetId="0" hidden="1">{#N/A,#N/A,FALSE,"Assessment";#N/A,#N/A,FALSE,"Staffing";#N/A,#N/A,FALSE,"Hires";#N/A,#N/A,FALSE,"Assumptions"}</definedName>
    <definedName name="stddddd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ef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lla" localSheetId="0" hidden="1">{"det (May)",#N/A,FALSE,"June";"sum (MAY YTD)",#N/A,FALSE,"June YTD"}</definedName>
    <definedName name="strange" localSheetId="0" hidden="1">{#N/A,#N/A,FALSE,"Sheet1"}</definedName>
    <definedName name="strange_1" localSheetId="0" hidden="1">{#N/A,#N/A,FALSE,"Sheet1"}</definedName>
    <definedName name="strange_1_1_1" localSheetId="0" hidden="1">{#N/A,#N/A,FALSE,"Sheet1"}</definedName>
    <definedName name="strange_1_1_2" localSheetId="0" hidden="1">{#N/A,#N/A,FALSE,"Sheet1"}</definedName>
    <definedName name="strange_1_1_3" localSheetId="0" hidden="1">{#N/A,#N/A,FALSE,"Sheet1"}</definedName>
    <definedName name="strange_1_2" localSheetId="0" hidden="1">{#N/A,#N/A,FALSE,"Sheet1"}</definedName>
    <definedName name="strange_1_3" localSheetId="0" hidden="1">{#N/A,#N/A,FALSE,"Sheet1"}</definedName>
    <definedName name="strange_1_4" localSheetId="0" hidden="1">{#N/A,#N/A,FALSE,"Sheet1"}</definedName>
    <definedName name="strange_2" localSheetId="0" hidden="1">{#N/A,#N/A,FALSE,"Sheet1"}</definedName>
    <definedName name="strange_3" localSheetId="0" hidden="1">{#N/A,#N/A,FALSE,"Sheet1"}</definedName>
    <definedName name="strange_4" localSheetId="0" hidden="1">{#N/A,#N/A,FALSE,"Sheet1"}</definedName>
    <definedName name="strange\" localSheetId="0" hidden="1">{#N/A,#N/A,FALSE,"Sheet1"}</definedName>
    <definedName name="strange\_1" localSheetId="0" hidden="1">{#N/A,#N/A,FALSE,"Sheet1"}</definedName>
    <definedName name="strange\_1_1_1" localSheetId="0" hidden="1">{#N/A,#N/A,FALSE,"Sheet1"}</definedName>
    <definedName name="strange\_1_1_2" localSheetId="0" hidden="1">{#N/A,#N/A,FALSE,"Sheet1"}</definedName>
    <definedName name="strange\_1_1_3" localSheetId="0" hidden="1">{#N/A,#N/A,FALSE,"Sheet1"}</definedName>
    <definedName name="strange\_1_2" localSheetId="0" hidden="1">{#N/A,#N/A,FALSE,"Sheet1"}</definedName>
    <definedName name="strange\_1_3" localSheetId="0" hidden="1">{#N/A,#N/A,FALSE,"Sheet1"}</definedName>
    <definedName name="strange\_1_4" localSheetId="0" hidden="1">{#N/A,#N/A,FALSE,"Sheet1"}</definedName>
    <definedName name="strange\_2" localSheetId="0" hidden="1">{#N/A,#N/A,FALSE,"Sheet1"}</definedName>
    <definedName name="strange\_3" localSheetId="0" hidden="1">{#N/A,#N/A,FALSE,"Sheet1"}</definedName>
    <definedName name="strange\_4" localSheetId="0" hidden="1">{#N/A,#N/A,FALSE,"Sheet1"}</definedName>
    <definedName name="strange2" localSheetId="0" hidden="1">{#N/A,#N/A,FALSE,"Sheet1"}</definedName>
    <definedName name="strange2_1" localSheetId="0" hidden="1">{#N/A,#N/A,FALSE,"Sheet1"}</definedName>
    <definedName name="strange2_1_1_1" localSheetId="0" hidden="1">{#N/A,#N/A,FALSE,"Sheet1"}</definedName>
    <definedName name="strange2_1_1_2" localSheetId="0" hidden="1">{#N/A,#N/A,FALSE,"Sheet1"}</definedName>
    <definedName name="strange2_1_1_3" localSheetId="0" hidden="1">{#N/A,#N/A,FALSE,"Sheet1"}</definedName>
    <definedName name="strange2_1_2" localSheetId="0" hidden="1">{#N/A,#N/A,FALSE,"Sheet1"}</definedName>
    <definedName name="strange2_1_3" localSheetId="0" hidden="1">{#N/A,#N/A,FALSE,"Sheet1"}</definedName>
    <definedName name="strange2_1_4" localSheetId="0" hidden="1">{#N/A,#N/A,FALSE,"Sheet1"}</definedName>
    <definedName name="strange2_2" localSheetId="0" hidden="1">{#N/A,#N/A,FALSE,"Sheet1"}</definedName>
    <definedName name="strange2_3" localSheetId="0" hidden="1">{#N/A,#N/A,FALSE,"Sheet1"}</definedName>
    <definedName name="strange2_4" localSheetId="0" hidden="1">{#N/A,#N/A,FALSE,"Sheet1"}</definedName>
    <definedName name="Strategy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ubcon" localSheetId="0" hidden="1">{#N/A,#N/A,FALSE,"Sheet1"}</definedName>
    <definedName name="such" localSheetId="0" hidden="1">{"FCB_ALL",#N/A,FALSE,"FCB"}</definedName>
    <definedName name="such_1" localSheetId="0" hidden="1">{"FCB_ALL",#N/A,FALSE,"FCB"}</definedName>
    <definedName name="such_1_1_1" localSheetId="0" hidden="1">{"FCB_ALL",#N/A,FALSE,"FCB"}</definedName>
    <definedName name="such_1_1_2" localSheetId="0" hidden="1">{"FCB_ALL",#N/A,FALSE,"FCB"}</definedName>
    <definedName name="such_1_1_3" localSheetId="0" hidden="1">{"FCB_ALL",#N/A,FALSE,"FCB"}</definedName>
    <definedName name="such_1_2" localSheetId="0" hidden="1">{"FCB_ALL",#N/A,FALSE,"FCB"}</definedName>
    <definedName name="such_1_3" localSheetId="0" hidden="1">{"FCB_ALL",#N/A,FALSE,"FCB"}</definedName>
    <definedName name="such_1_4" localSheetId="0" hidden="1">{"FCB_ALL",#N/A,FALSE,"FCB"}</definedName>
    <definedName name="such_2" localSheetId="0" hidden="1">{"FCB_ALL",#N/A,FALSE,"FCB"}</definedName>
    <definedName name="such_3" localSheetId="0" hidden="1">{"FCB_ALL",#N/A,FALSE,"FCB"}</definedName>
    <definedName name="such_4" localSheetId="0" hidden="1">{"FCB_ALL",#N/A,FALSE,"FCB"}</definedName>
    <definedName name="sucker" localSheetId="0" hidden="1">{#N/A,#N/A,FALSE,"Sheet1"}</definedName>
    <definedName name="sucker_1" localSheetId="0" hidden="1">{#N/A,#N/A,FALSE,"Sheet1"}</definedName>
    <definedName name="sucker_1_1_1" localSheetId="0" hidden="1">{#N/A,#N/A,FALSE,"Sheet1"}</definedName>
    <definedName name="sucker_1_1_2" localSheetId="0" hidden="1">{#N/A,#N/A,FALSE,"Sheet1"}</definedName>
    <definedName name="sucker_1_1_3" localSheetId="0" hidden="1">{#N/A,#N/A,FALSE,"Sheet1"}</definedName>
    <definedName name="sucker_1_2" localSheetId="0" hidden="1">{#N/A,#N/A,FALSE,"Sheet1"}</definedName>
    <definedName name="sucker_1_3" localSheetId="0" hidden="1">{#N/A,#N/A,FALSE,"Sheet1"}</definedName>
    <definedName name="sucker_1_4" localSheetId="0" hidden="1">{#N/A,#N/A,FALSE,"Sheet1"}</definedName>
    <definedName name="sucker_2" localSheetId="0" hidden="1">{#N/A,#N/A,FALSE,"Sheet1"}</definedName>
    <definedName name="sucker_3" localSheetId="0" hidden="1">{#N/A,#N/A,FALSE,"Sheet1"}</definedName>
    <definedName name="sucker_4" localSheetId="0" hidden="1">{#N/A,#N/A,FALSE,"Sheet1"}</definedName>
    <definedName name="sucker2" localSheetId="0" hidden="1">{#N/A,#N/A,FALSE,"Sheet1"}</definedName>
    <definedName name="sucker2_1" localSheetId="0" hidden="1">{#N/A,#N/A,FALSE,"Sheet1"}</definedName>
    <definedName name="sucker2_1_1_1" localSheetId="0" hidden="1">{#N/A,#N/A,FALSE,"Sheet1"}</definedName>
    <definedName name="sucker2_1_1_2" localSheetId="0" hidden="1">{#N/A,#N/A,FALSE,"Sheet1"}</definedName>
    <definedName name="sucker2_1_1_3" localSheetId="0" hidden="1">{#N/A,#N/A,FALSE,"Sheet1"}</definedName>
    <definedName name="sucker2_1_2" localSheetId="0" hidden="1">{#N/A,#N/A,FALSE,"Sheet1"}</definedName>
    <definedName name="sucker2_1_3" localSheetId="0" hidden="1">{#N/A,#N/A,FALSE,"Sheet1"}</definedName>
    <definedName name="sucker2_1_4" localSheetId="0" hidden="1">{#N/A,#N/A,FALSE,"Sheet1"}</definedName>
    <definedName name="sucker2_2" localSheetId="0" hidden="1">{#N/A,#N/A,FALSE,"Sheet1"}</definedName>
    <definedName name="sucker2_3" localSheetId="0" hidden="1">{#N/A,#N/A,FALSE,"Sheet1"}</definedName>
    <definedName name="sucker2_4" localSheetId="0" hidden="1">{#N/A,#N/A,FALSE,"Sheet1"}</definedName>
    <definedName name="suers" localSheetId="0" hidden="1">{"LCConsBSFinalCflowQ",#N/A,TRUE,"LCCons";"LCConsBSCflowQ",#N/A,TRUE,"LCCons";"LCConsSupportCflowQ",#N/A,TRUE,"LCCons"}</definedName>
    <definedName name="sumariaretanm" localSheetId="0" hidden="1">{#N/A,#N/A,FALSE,"Aging Summary";#N/A,#N/A,FALSE,"Ratio Analysis";#N/A,#N/A,FALSE,"Test 120 Day Accts";#N/A,#N/A,FALSE,"Tickmarks"}</definedName>
    <definedName name="summary" localSheetId="0" hidden="1">{#N/A,#N/A,FALSE,"POR"}</definedName>
    <definedName name="summarySheet" localSheetId="0" hidden="1">{#N/A,#N/A,FALSE,"Summary"}</definedName>
    <definedName name="SumROI" localSheetId="0" hidden="1">{#N/A,#N/A,FALSE,"POR"}</definedName>
    <definedName name="suzee" localSheetId="0" hidden="1">{#N/A,#N/A,FALSE,"Sheet1"}</definedName>
    <definedName name="sw" localSheetId="0" hidden="1">{"'Sheet1'!$A$4:$M$6"}</definedName>
    <definedName name="SYAM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t34t" localSheetId="0" hidden="1">{"'Feb 99'!$A$1:$G$30"}</definedName>
    <definedName name="TCredo" localSheetId="0" hidden="1">{#N/A,#N/A,FALSE,"ACQ_GRAPHS";#N/A,#N/A,FALSE,"T_1 GRAPHS";#N/A,#N/A,FALSE,"T_2 GRAPHS";#N/A,#N/A,FALSE,"COMB_GRAPHS"}</definedName>
    <definedName name="TCwrn" localSheetId="0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.comb" localSheetId="0" hidden="1">{#N/A,#N/A,FALSE,"INPUTS";#N/A,#N/A,FALSE,"PROFORMA BSHEET";#N/A,#N/A,FALSE,"COMBINED";#N/A,#N/A,FALSE,"HIGH YIELD";#N/A,#N/A,FALSE,"COMB_GRAPHS"}</definedName>
    <definedName name="TCwrn.graphs" localSheetId="0" hidden="1">{#N/A,#N/A,FALSE,"ACQ_GRAPHS";#N/A,#N/A,FALSE,"T_1 GRAPHS";#N/A,#N/A,FALSE,"T_2 GRAPHS";#N/A,#N/A,FALSE,"COMB_GRAPHS"}</definedName>
    <definedName name="TCwrn.val" localSheetId="0" hidden="1">{#N/A,#N/A,FALSE,"Valuation Assumptions";#N/A,#N/A,FALSE,"Summary";#N/A,#N/A,FALSE,"DCF";#N/A,#N/A,FALSE,"Valuation";#N/A,#N/A,FALSE,"WACC";#N/A,#N/A,FALSE,"UBVH";#N/A,#N/A,FALSE,"Free Cash Flow"}</definedName>
    <definedName name="tddo" localSheetId="0" hidden="1">{#N/A,#N/A,FALSE,"Bericht 2";#N/A,#N/A,FALSE,"Bericht 3";#N/A,#N/A,FALSE,"Bericht 1"}</definedName>
    <definedName name="tehl" localSheetId="0" hidden="1">{#N/A,#N/A,FALSE,"OI";#N/A,#N/A,FALSE,"EiD"}</definedName>
    <definedName name="telop" localSheetId="0" hidden="1">{#N/A,#N/A,FALSE,"Eastern";#N/A,#N/A,FALSE,"Western"}</definedName>
    <definedName name="temp" localSheetId="0" hidden="1">{#N/A,#N/A,FALSE,"95TOTAL"}</definedName>
    <definedName name="Temp_2" localSheetId="0" hidden="1">{#N/A,#N/A,FALSE,"Assessment";#N/A,#N/A,FALSE,"Staffing";#N/A,#N/A,FALSE,"Hires";#N/A,#N/A,FALSE,"Assumptions"}</definedName>
    <definedName name="Temp_3" localSheetId="0" hidden="1">{#N/A,#N/A,FALSE,"Assessment";#N/A,#N/A,FALSE,"Staffing";#N/A,#N/A,FALSE,"Hires";#N/A,#N/A,FALSE,"Assumptions"}</definedName>
    <definedName name="ten" localSheetId="0" hidden="1">{"ONE",#N/A,FALSE,"Sheet1"}</definedName>
    <definedName name="terjterjtru" localSheetId="0" hidden="1">{#N/A,#N/A,FALSE,"ET";#N/A,#N/A,FALSE,"ME";#N/A,#N/A,FALSE,"DC";#N/A,#N/A,FALSE,"MS"}</definedName>
    <definedName name="tes" localSheetId="0" hidden="1">{"'Sheet1'!$A$4:$M$6"}</definedName>
    <definedName name="tes_1" localSheetId="0" hidden="1">{"'Sheet1'!$A$4:$M$6"}</definedName>
    <definedName name="tes_1_1_1" localSheetId="0" hidden="1">{"'Sheet1'!$A$4:$M$6"}</definedName>
    <definedName name="tes_1_1_2" localSheetId="0" hidden="1">{"'Sheet1'!$A$4:$M$6"}</definedName>
    <definedName name="tes_1_1_3" localSheetId="0" hidden="1">{"'Sheet1'!$A$4:$M$6"}</definedName>
    <definedName name="tes_1_2" localSheetId="0" hidden="1">{"'Sheet1'!$A$4:$M$6"}</definedName>
    <definedName name="tes_1_3" localSheetId="0" hidden="1">{"'Sheet1'!$A$4:$M$6"}</definedName>
    <definedName name="tes_1_4" localSheetId="0" hidden="1">{"'Sheet1'!$A$4:$M$6"}</definedName>
    <definedName name="tes_2" localSheetId="0" hidden="1">{"'Sheet1'!$A$4:$M$6"}</definedName>
    <definedName name="tes_3" localSheetId="0" hidden="1">{"'Sheet1'!$A$4:$M$6"}</definedName>
    <definedName name="tes_4" localSheetId="0" hidden="1">{"'Sheet1'!$A$4:$M$6"}</definedName>
    <definedName name="test" localSheetId="0" hidden="1">{"DCF","UPSIDE CASE",FALSE,"Sheet1";"DCF","BASE CASE",FALSE,"Sheet1";"DCF","DOWNSIDE CASE",FALSE,"Sheet1"}</definedName>
    <definedName name="test_1" localSheetId="0" hidden="1">{"DCF","UPSIDE CASE",FALSE,"Sheet1";"DCF","BASE CASE",FALSE,"Sheet1";"DCF","DOWNSIDE CASE",FALSE,"Sheet1"}</definedName>
    <definedName name="test1" localSheetId="0" hidden="1">{#N/A,#N/A,FALSE,"Bericht 2";#N/A,#N/A,FALSE,"Bericht 3";#N/A,#N/A,FALSE,"Bericht 1"}</definedName>
    <definedName name="test11" localSheetId="0" hidden="1">{#N/A,#N/A,FALSE,"Bericht 2";#N/A,#N/A,FALSE,"Bericht 3";#N/A,#N/A,FALSE,"Bericht 1"}</definedName>
    <definedName name="test2" localSheetId="0" hidden="1">{#N/A,#N/A,FALSE,"Bericht 2";#N/A,#N/A,FALSE,"Bericht 3";#N/A,#N/A,FALSE,"Bericht 1"}</definedName>
    <definedName name="Test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e" localSheetId="0" hidden="1">{#N/A,#N/A,FALSE,"mgtsum.XLS";#N/A,#N/A,FALSE,"CAPONE";#N/A,#N/A,FALSE,"CAPTWO";#N/A,#N/A,FALSE,"CAPTHREE"}</definedName>
    <definedName name="teste16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7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8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9" localSheetId="0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25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30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40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f" localSheetId="0" hidden="1">{"'毛利比较'!$A$4:$P$26"}</definedName>
    <definedName name="then" localSheetId="0" hidden="1">{"'Sheet1'!$A$4:$M$6"}</definedName>
    <definedName name="thinkcell" localSheetId="0" hidden="1">{"'TODAY START'!$E$21:$F$23","'TODAY START'!$E$18","'TODAY START'!$A$1:$F$79"}</definedName>
    <definedName name="THNN" localSheetId="0" hidden="1">{"'표지'!$B$5"}</definedName>
    <definedName name="thsefdhhfshfd" localSheetId="0" hidden="1">{#N/A,#N/A,FALSE,"Bericht 2";#N/A,#N/A,FALSE,"Bericht 3";#N/A,#N/A,FALSE,"Bericht 1"}</definedName>
    <definedName name="thth" localSheetId="0" hidden="1">{#N/A,#N/A,FALSE,"Calc";#N/A,#N/A,FALSE,"Sensitivity";#N/A,#N/A,FALSE,"LT Earn.Dil.";#N/A,#N/A,FALSE,"Dil. AVP"}</definedName>
    <definedName name="THYT" localSheetId="0" hidden="1">{"'표지'!$B$5"}</definedName>
    <definedName name="time2" localSheetId="0" hidden="1">{"subs",#N/A,FALSE,"database ";"proportional",#N/A,FALSE,"database "}</definedName>
    <definedName name="tiy" localSheetId="0" hidden="1">{#N/A,#N/A,FALSE,"Sheet1"}</definedName>
    <definedName name="tjrejtrjtr" localSheetId="0" hidden="1">{#N/A,#N/A,FALSE,"Bericht 2";#N/A,#N/A,FALSE,"Bericht 3";#N/A,#N/A,FALSE,"Bericht 1"}</definedName>
    <definedName name="tkykyttkykytytk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tykyt" localSheetId="0" hidden="1">{#N/A,#N/A,FALSE,"Bericht 2";#N/A,#N/A,FALSE,"Bericht 3";#N/A,#N/A,FALSE,"Bericht 1"}</definedName>
    <definedName name="tkyytkjjytjyt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QGV" localSheetId="0" hidden="1">{#N/A,#N/A,FALSE,"Aging Summary";#N/A,#N/A,FALSE,"Ratio Analysis";#N/A,#N/A,FALSE,"Test 120 Day Accts";#N/A,#N/A,FALSE,"Tickmarks"}</definedName>
    <definedName name="tradcomp" localSheetId="0" hidden="1">{#N/A,#N/A,FALSE,"Trading-Mult ";#N/A,#N/A,FALSE,"Trading-Cap";#N/A,#N/A,FALSE,"Trading-Inc";#N/A,#N/A,FALSE,"Cash Flow";#N/A,#N/A,FALSE,"M&amp;A info"}</definedName>
    <definedName name="tradcomp_1" localSheetId="0" hidden="1">{#N/A,#N/A,FALSE,"Trading-Mult ";#N/A,#N/A,FALSE,"Trading-Cap";#N/A,#N/A,FALSE,"Trading-Inc";#N/A,#N/A,FALSE,"Cash Flow";#N/A,#N/A,FALSE,"M&amp;A info"}</definedName>
    <definedName name="tradcomp_1_1_1" localSheetId="0" hidden="1">{#N/A,#N/A,FALSE,"Trading-Mult ";#N/A,#N/A,FALSE,"Trading-Cap";#N/A,#N/A,FALSE,"Trading-Inc";#N/A,#N/A,FALSE,"Cash Flow";#N/A,#N/A,FALSE,"M&amp;A info"}</definedName>
    <definedName name="tradcomp_1_1_2" localSheetId="0" hidden="1">{#N/A,#N/A,FALSE,"Trading-Mult ";#N/A,#N/A,FALSE,"Trading-Cap";#N/A,#N/A,FALSE,"Trading-Inc";#N/A,#N/A,FALSE,"Cash Flow";#N/A,#N/A,FALSE,"M&amp;A info"}</definedName>
    <definedName name="tradcomp_1_1_3" localSheetId="0" hidden="1">{#N/A,#N/A,FALSE,"Trading-Mult ";#N/A,#N/A,FALSE,"Trading-Cap";#N/A,#N/A,FALSE,"Trading-Inc";#N/A,#N/A,FALSE,"Cash Flow";#N/A,#N/A,FALSE,"M&amp;A info"}</definedName>
    <definedName name="tradcomp_1_2" localSheetId="0" hidden="1">{#N/A,#N/A,FALSE,"Trading-Mult ";#N/A,#N/A,FALSE,"Trading-Cap";#N/A,#N/A,FALSE,"Trading-Inc";#N/A,#N/A,FALSE,"Cash Flow";#N/A,#N/A,FALSE,"M&amp;A info"}</definedName>
    <definedName name="tradcomp_1_3" localSheetId="0" hidden="1">{#N/A,#N/A,FALSE,"Trading-Mult ";#N/A,#N/A,FALSE,"Trading-Cap";#N/A,#N/A,FALSE,"Trading-Inc";#N/A,#N/A,FALSE,"Cash Flow";#N/A,#N/A,FALSE,"M&amp;A info"}</definedName>
    <definedName name="tradcomp_1_4" localSheetId="0" hidden="1">{#N/A,#N/A,FALSE,"Trading-Mult ";#N/A,#N/A,FALSE,"Trading-Cap";#N/A,#N/A,FALSE,"Trading-Inc";#N/A,#N/A,FALSE,"Cash Flow";#N/A,#N/A,FALSE,"M&amp;A info"}</definedName>
    <definedName name="tradcomp_2" localSheetId="0" hidden="1">{#N/A,#N/A,FALSE,"Trading-Mult ";#N/A,#N/A,FALSE,"Trading-Cap";#N/A,#N/A,FALSE,"Trading-Inc";#N/A,#N/A,FALSE,"Cash Flow";#N/A,#N/A,FALSE,"M&amp;A info"}</definedName>
    <definedName name="tradcomp_3" localSheetId="0" hidden="1">{#N/A,#N/A,FALSE,"Trading-Mult ";#N/A,#N/A,FALSE,"Trading-Cap";#N/A,#N/A,FALSE,"Trading-Inc";#N/A,#N/A,FALSE,"Cash Flow";#N/A,#N/A,FALSE,"M&amp;A info"}</definedName>
    <definedName name="tradcomp_4" localSheetId="0" hidden="1">{#N/A,#N/A,FALSE,"Trading-Mult ";#N/A,#N/A,FALSE,"Trading-Cap";#N/A,#N/A,FALSE,"Trading-Inc";#N/A,#N/A,FALSE,"Cash Flow";#N/A,#N/A,FALSE,"M&amp;A info"}</definedName>
    <definedName name="tradcompar" localSheetId="0" hidden="1">{#N/A,#N/A,FALSE,"Trading-Mult ";#N/A,#N/A,FALSE,"Trading-Cap";#N/A,#N/A,FALSE,"Trading-Inc";#N/A,#N/A,FALSE,"Cash Flow";#N/A,#N/A,FALSE,"M&amp;A info"}</definedName>
    <definedName name="tradcompar_1" localSheetId="0" hidden="1">{#N/A,#N/A,FALSE,"Trading-Mult ";#N/A,#N/A,FALSE,"Trading-Cap";#N/A,#N/A,FALSE,"Trading-Inc";#N/A,#N/A,FALSE,"Cash Flow";#N/A,#N/A,FALSE,"M&amp;A info"}</definedName>
    <definedName name="tradcompar_1_1_1" localSheetId="0" hidden="1">{#N/A,#N/A,FALSE,"Trading-Mult ";#N/A,#N/A,FALSE,"Trading-Cap";#N/A,#N/A,FALSE,"Trading-Inc";#N/A,#N/A,FALSE,"Cash Flow";#N/A,#N/A,FALSE,"M&amp;A info"}</definedName>
    <definedName name="tradcompar_1_1_2" localSheetId="0" hidden="1">{#N/A,#N/A,FALSE,"Trading-Mult ";#N/A,#N/A,FALSE,"Trading-Cap";#N/A,#N/A,FALSE,"Trading-Inc";#N/A,#N/A,FALSE,"Cash Flow";#N/A,#N/A,FALSE,"M&amp;A info"}</definedName>
    <definedName name="tradcompar_1_1_3" localSheetId="0" hidden="1">{#N/A,#N/A,FALSE,"Trading-Mult ";#N/A,#N/A,FALSE,"Trading-Cap";#N/A,#N/A,FALSE,"Trading-Inc";#N/A,#N/A,FALSE,"Cash Flow";#N/A,#N/A,FALSE,"M&amp;A info"}</definedName>
    <definedName name="tradcompar_1_2" localSheetId="0" hidden="1">{#N/A,#N/A,FALSE,"Trading-Mult ";#N/A,#N/A,FALSE,"Trading-Cap";#N/A,#N/A,FALSE,"Trading-Inc";#N/A,#N/A,FALSE,"Cash Flow";#N/A,#N/A,FALSE,"M&amp;A info"}</definedName>
    <definedName name="tradcompar_1_3" localSheetId="0" hidden="1">{#N/A,#N/A,FALSE,"Trading-Mult ";#N/A,#N/A,FALSE,"Trading-Cap";#N/A,#N/A,FALSE,"Trading-Inc";#N/A,#N/A,FALSE,"Cash Flow";#N/A,#N/A,FALSE,"M&amp;A info"}</definedName>
    <definedName name="tradcompar_1_4" localSheetId="0" hidden="1">{#N/A,#N/A,FALSE,"Trading-Mult ";#N/A,#N/A,FALSE,"Trading-Cap";#N/A,#N/A,FALSE,"Trading-Inc";#N/A,#N/A,FALSE,"Cash Flow";#N/A,#N/A,FALSE,"M&amp;A info"}</definedName>
    <definedName name="tradcompar_2" localSheetId="0" hidden="1">{#N/A,#N/A,FALSE,"Trading-Mult ";#N/A,#N/A,FALSE,"Trading-Cap";#N/A,#N/A,FALSE,"Trading-Inc";#N/A,#N/A,FALSE,"Cash Flow";#N/A,#N/A,FALSE,"M&amp;A info"}</definedName>
    <definedName name="tradcompar_3" localSheetId="0" hidden="1">{#N/A,#N/A,FALSE,"Trading-Mult ";#N/A,#N/A,FALSE,"Trading-Cap";#N/A,#N/A,FALSE,"Trading-Inc";#N/A,#N/A,FALSE,"Cash Flow";#N/A,#N/A,FALSE,"M&amp;A info"}</definedName>
    <definedName name="tradcompar_4" localSheetId="0" hidden="1">{#N/A,#N/A,FALSE,"Trading-Mult ";#N/A,#N/A,FALSE,"Trading-Cap";#N/A,#N/A,FALSE,"Trading-Inc";#N/A,#N/A,FALSE,"Cash Flow";#N/A,#N/A,FALSE,"M&amp;A info"}</definedName>
    <definedName name="tradingcompar" localSheetId="0" hidden="1">{#N/A,#N/A,FALSE,"Trading-Mult ";#N/A,#N/A,FALSE,"Trading-Cap";#N/A,#N/A,FALSE,"Trading-Inc";#N/A,#N/A,FALSE,"Cash Flow";#N/A,#N/A,FALSE,"M&amp;A info"}</definedName>
    <definedName name="tradingcompar_1" localSheetId="0" hidden="1">{#N/A,#N/A,FALSE,"Trading-Mult ";#N/A,#N/A,FALSE,"Trading-Cap";#N/A,#N/A,FALSE,"Trading-Inc";#N/A,#N/A,FALSE,"Cash Flow";#N/A,#N/A,FALSE,"M&amp;A info"}</definedName>
    <definedName name="tradingcompar_1_1_1" localSheetId="0" hidden="1">{#N/A,#N/A,FALSE,"Trading-Mult ";#N/A,#N/A,FALSE,"Trading-Cap";#N/A,#N/A,FALSE,"Trading-Inc";#N/A,#N/A,FALSE,"Cash Flow";#N/A,#N/A,FALSE,"M&amp;A info"}</definedName>
    <definedName name="tradingcompar_1_1_2" localSheetId="0" hidden="1">{#N/A,#N/A,FALSE,"Trading-Mult ";#N/A,#N/A,FALSE,"Trading-Cap";#N/A,#N/A,FALSE,"Trading-Inc";#N/A,#N/A,FALSE,"Cash Flow";#N/A,#N/A,FALSE,"M&amp;A info"}</definedName>
    <definedName name="tradingcompar_1_1_3" localSheetId="0" hidden="1">{#N/A,#N/A,FALSE,"Trading-Mult ";#N/A,#N/A,FALSE,"Trading-Cap";#N/A,#N/A,FALSE,"Trading-Inc";#N/A,#N/A,FALSE,"Cash Flow";#N/A,#N/A,FALSE,"M&amp;A info"}</definedName>
    <definedName name="tradingcompar_1_2" localSheetId="0" hidden="1">{#N/A,#N/A,FALSE,"Trading-Mult ";#N/A,#N/A,FALSE,"Trading-Cap";#N/A,#N/A,FALSE,"Trading-Inc";#N/A,#N/A,FALSE,"Cash Flow";#N/A,#N/A,FALSE,"M&amp;A info"}</definedName>
    <definedName name="tradingcompar_1_3" localSheetId="0" hidden="1">{#N/A,#N/A,FALSE,"Trading-Mult ";#N/A,#N/A,FALSE,"Trading-Cap";#N/A,#N/A,FALSE,"Trading-Inc";#N/A,#N/A,FALSE,"Cash Flow";#N/A,#N/A,FALSE,"M&amp;A info"}</definedName>
    <definedName name="tradingcompar_1_4" localSheetId="0" hidden="1">{#N/A,#N/A,FALSE,"Trading-Mult ";#N/A,#N/A,FALSE,"Trading-Cap";#N/A,#N/A,FALSE,"Trading-Inc";#N/A,#N/A,FALSE,"Cash Flow";#N/A,#N/A,FALSE,"M&amp;A info"}</definedName>
    <definedName name="tradingcompar_2" localSheetId="0" hidden="1">{#N/A,#N/A,FALSE,"Trading-Mult ";#N/A,#N/A,FALSE,"Trading-Cap";#N/A,#N/A,FALSE,"Trading-Inc";#N/A,#N/A,FALSE,"Cash Flow";#N/A,#N/A,FALSE,"M&amp;A info"}</definedName>
    <definedName name="tradingcompar_3" localSheetId="0" hidden="1">{#N/A,#N/A,FALSE,"Trading-Mult ";#N/A,#N/A,FALSE,"Trading-Cap";#N/A,#N/A,FALSE,"Trading-Inc";#N/A,#N/A,FALSE,"Cash Flow";#N/A,#N/A,FALSE,"M&amp;A info"}</definedName>
    <definedName name="tradingcompar_4" localSheetId="0" hidden="1">{#N/A,#N/A,FALSE,"Trading-Mult ";#N/A,#N/A,FALSE,"Trading-Cap";#N/A,#N/A,FALSE,"Trading-Inc";#N/A,#N/A,FALSE,"Cash Flow";#N/A,#N/A,FALSE,"M&amp;A info"}</definedName>
    <definedName name="trbr" localSheetId="0" hidden="1">{"'Sheet1'!$A$4:$M$6"}</definedName>
    <definedName name="TRBT" localSheetId="0" hidden="1">{"'Sheet1'!$A$4:$M$6"}</definedName>
    <definedName name="tre" localSheetId="0" hidden="1">{"'毛利比较'!$A$4:$P$26"}</definedName>
    <definedName name="tretrw" localSheetId="0" hidden="1">{"'Sheet1'!$A$1:$H$36"}</definedName>
    <definedName name="TRHTHJ" localSheetId="0" hidden="1">{"'표지'!$B$5"}</definedName>
    <definedName name="TRJ" localSheetId="0" hidden="1">{"FCB_ALL",#N/A,FALSE,"FCB"}</definedName>
    <definedName name="trq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t" localSheetId="0" hidden="1">{"DCF","UPSIDE CASE",FALSE,"Sheet1";"DCF","BASE CASE",FALSE,"Sheet1";"DCF","DOWNSIDE CASE",FALSE,"Sheet1"}</definedName>
    <definedName name="trtr" localSheetId="0" hidden="1">{"'Sheet1'!$A$1:$H$36"}</definedName>
    <definedName name="trtrtr" localSheetId="0" hidden="1">{"'Sheet1'!$A$1:$H$36"}</definedName>
    <definedName name="TRWB" localSheetId="0" hidden="1">{#N/A,#N/A,FALSE,"Aging Summary";#N/A,#N/A,FALSE,"Ratio Analysis";#N/A,#N/A,FALSE,"Test 120 Day Accts";#N/A,#N/A,FALSE,"Tickmarks"}</definedName>
    <definedName name="tryu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T" localSheetId="0" hidden="1">{"SCH1A",#N/A,FALSE,"US";"SCH2A",#N/A,FALSE,"US"}</definedName>
    <definedName name="TTT" localSheetId="0" hidden="1">{#N/A,#N/A,FALSE,"제목"}</definedName>
    <definedName name="ttttttttt" localSheetId="0" hidden="1">{#N/A,#N/A,FALSE,"Sheet1"}</definedName>
    <definedName name="tu" localSheetId="0" hidden="1">{"'Sheet1'!$A$4:$M$6"}</definedName>
    <definedName name="tu_1" localSheetId="0" hidden="1">{"'Sheet1'!$A$4:$M$6"}</definedName>
    <definedName name="tu_1_1_1" localSheetId="0" hidden="1">{"'Sheet1'!$A$4:$M$6"}</definedName>
    <definedName name="tu_1_1_2" localSheetId="0" hidden="1">{"'Sheet1'!$A$4:$M$6"}</definedName>
    <definedName name="tu_1_1_3" localSheetId="0" hidden="1">{"'Sheet1'!$A$4:$M$6"}</definedName>
    <definedName name="tu_1_2" localSheetId="0" hidden="1">{"'Sheet1'!$A$4:$M$6"}</definedName>
    <definedName name="tu_1_3" localSheetId="0" hidden="1">{"'Sheet1'!$A$4:$M$6"}</definedName>
    <definedName name="tu_1_4" localSheetId="0" hidden="1">{"'Sheet1'!$A$4:$M$6"}</definedName>
    <definedName name="tu_2" localSheetId="0" hidden="1">{"'Sheet1'!$A$4:$M$6"}</definedName>
    <definedName name="tu_3" localSheetId="0" hidden="1">{"'Sheet1'!$A$4:$M$6"}</definedName>
    <definedName name="tu_4" localSheetId="0" hidden="1">{"'Sheet1'!$A$4:$M$6"}</definedName>
    <definedName name="TUIITUM" localSheetId="0" hidden="1">{"page1",#N/A,FALSE,"BHCOMPC5";"page2",#N/A,FALSE,"BHCOMPC5";"page3",#N/A,FALSE,"BHCOMPC5";"page4",#N/A,FALSE,"BHCOMPC5"}</definedName>
    <definedName name="two" localSheetId="0" hidden="1">{"ONE",#N/A,FALSE,"Sheet1"}</definedName>
    <definedName name="twrqt" localSheetId="0" hidden="1">{"'Sheet1'!$A$1:$H$36"}</definedName>
    <definedName name="twtwe" localSheetId="0" hidden="1">{#N/A,#N/A,FALSE,"Sheet1"}</definedName>
    <definedName name="TYJ" localSheetId="0" hidden="1">{"FCB_ALL",#N/A,FALSE,"FCB"}</definedName>
    <definedName name="tyjyjttyjer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N" localSheetId="0" hidden="1">{#N/A,#N/A,FALSE,"Trading-Mult ";#N/A,#N/A,FALSE,"Trading-Cap";#N/A,#N/A,FALSE,"Trading-Inc";#N/A,#N/A,FALSE,"Cash Flow";#N/A,#N/A,FALSE,"M&amp;A info"}</definedName>
    <definedName name="tyo" localSheetId="0" hidden="1">{#N/A,#N/A,FALSE,"Fin Model"}</definedName>
    <definedName name="tyu" localSheetId="0" hidden="1">{"'毛利比较'!$A$4:$P$26"}</definedName>
    <definedName name="tyuo" localSheetId="0" hidden="1">{"'毛利比较'!$A$4:$P$26"}</definedName>
    <definedName name="tywe" localSheetId="0" hidden="1">{"'Sheet1'!$A$1:$H$36"}</definedName>
    <definedName name="tz56zuzu" localSheetId="0" hidden="1">1/[0]!EUReXToDEM</definedName>
    <definedName name="u" localSheetId="0" hidden="1">{"Insurance",#N/A,FALSE,"Profitable Growth by Unit"}</definedName>
    <definedName name="Über" localSheetId="0" hidden="1">{#N/A,#N/A,FALSE,"Tabelle1"}</definedName>
    <definedName name="uerjjt" localSheetId="0" hidden="1">{"Summary",#N/A,FALSE,"Summary"}</definedName>
    <definedName name="uesru" localSheetId="0" hidden="1">{#N/A,#N/A,FALSE,"Tabelle1"}</definedName>
    <definedName name="uhuh" localSheetId="0" hidden="1">{"'Feb 99'!$A$1:$G$30"}</definedName>
    <definedName name="uiouio" localSheetId="0" hidden="1">{"Print1",#N/A,TRUE,"Projected Balance Sheets";"Print2",#N/A,TRUE,"Projected Income Statements";"Print3",#N/A,TRUE,"Projected Cash Flow Statements";"Print4",#N/A,TRUE,"Projected Revenue Detail"}</definedName>
    <definedName name="uıoıuo" localSheetId="0" hidden="1">{"det (May)",#N/A,FALSE,"June";"sum (MAY YTD)",#N/A,FALSE,"June YTD"}</definedName>
    <definedName name="uıouıo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uıouı" localSheetId="0" hidden="1">{"det (May)",#N/A,FALSE,"June";"sum (MAY YTD)",#N/A,FALSE,"June YTD"}</definedName>
    <definedName name="ujs" localSheetId="0" hidden="1">{"LCConsBSFinalCflowQ",#N/A,TRUE,"LCCons";"LCConsBSCflowQ",#N/A,TRUE,"LCCons";"LCConsSupportCflowQ",#N/A,TRUE,"LCCons"}</definedName>
    <definedName name="Unicredit" localSheetId="0" hidden="1">{"P and L",#N/A,FALSE,"Financial Output";"Cashflow",#N/A,FALSE,"Financial Output";"Balance Sheet",#N/A,FALSE,"Financial Output"}</definedName>
    <definedName name="uouioiu" localSheetId="0" hidden="1">{"Printsmall",#N/A,FALSE,"Balance Sheet"}</definedName>
    <definedName name="urudrtuy" localSheetId="0" hidden="1">{#N/A,#N/A,FALSE,"Tabelle1"}</definedName>
    <definedName name="utrutrut" localSheetId="0" hidden="1">{#N/A,#N/A,TRUE,"IM";#N/A,#N/A,TRUE,"IE";#N/A,#N/A,TRUE,"VI";#N/A,#N/A,TRUE,"ML";#N/A,#N/A,TRUE,"NP"}</definedName>
    <definedName name="utty" localSheetId="0" hidden="1">{#N/A,#N/A,FALSE,"Sheet1"}</definedName>
    <definedName name="uu" localSheetId="0" hidden="1">{#N/A,#N/A,TRUE,"Cover sheet";#N/A,#N/A,TRUE,"INPUTS";#N/A,#N/A,TRUE,"OUTPUTS";#N/A,#N/A,TRUE,"VALUATION"}</definedName>
    <definedName name="UUS" localSheetId="0" hidden="1">{"'Feb 99'!$A$1:$G$30"}</definedName>
    <definedName name="UU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uuu" localSheetId="0" hidden="1">{#N/A,#N/A,FALSE,"Sheet1"}</definedName>
    <definedName name="uuuuuuuuuuu" localSheetId="0" hidden="1">{#N/A,#N/A,FALSE,"Sheet1"}</definedName>
    <definedName name="uuuuuuuuuuuu" localSheetId="0" hidden="1">{#N/A,#N/A,FALSE,"Sheet1"}</definedName>
    <definedName name="uuuuuuuuuuuuuuuuuuuuuuuu" localSheetId="0" hidden="1">{#N/A,#N/A,FALSE,"Sheet1"}</definedName>
    <definedName name="uwu" localSheetId="0" hidden="1">{#N/A,#N/A,FALSE,"QTR Total";#N/A,#N/A,FALSE,"QTR ASNS";#N/A,#N/A,FALSE,"QTR PNCNS";#N/A,#N/A,FALSE,"QTR DSNS";#N/A,#N/A,FALSE,"QTR TNS"}</definedName>
    <definedName name="uy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V" localSheetId="0" hidden="1">{"'Sheet1'!$A$4:$M$6"}</definedName>
    <definedName name="v_1" localSheetId="0" hidden="1">{"Aa",#N/A,FALSE,"A"}</definedName>
    <definedName name="V_1_1_1" localSheetId="0" hidden="1">{"'Sheet1'!$A$4:$M$6"}</definedName>
    <definedName name="V_1_1_2" localSheetId="0" hidden="1">{"'Sheet1'!$A$4:$M$6"}</definedName>
    <definedName name="V_1_1_3" localSheetId="0" hidden="1">{"'Sheet1'!$A$4:$M$6"}</definedName>
    <definedName name="V_1_2" localSheetId="0" hidden="1">{"'Sheet1'!$A$4:$M$6"}</definedName>
    <definedName name="V_1_3" localSheetId="0" hidden="1">{"'Sheet1'!$A$4:$M$6"}</definedName>
    <definedName name="V_1_4" localSheetId="0" hidden="1">{"'Sheet1'!$A$4:$M$6"}</definedName>
    <definedName name="V_2" localSheetId="0" hidden="1">{"'Sheet1'!$A$4:$M$6"}</definedName>
    <definedName name="V_3" localSheetId="0" hidden="1">{"'Sheet1'!$A$4:$M$6"}</definedName>
    <definedName name="V_4" localSheetId="0" hidden="1">{"'Sheet1'!$A$4:$M$6"}</definedName>
    <definedName name="V4G4" localSheetId="0" hidden="1">{#N/A,#N/A,FALSE,"Trading-Mult ";#N/A,#N/A,FALSE,"Trading-Cap";#N/A,#N/A,FALSE,"Trading-Inc";#N/A,#N/A,FALSE,"Cash Flow";#N/A,#N/A,FALSE,"M&amp;A info"}</definedName>
    <definedName name="vb" localSheetId="0" hidden="1">{"'毛利比较'!$A$4:$P$26"}</definedName>
    <definedName name="vcc" localSheetId="0" hidden="1">{"'Sheet1'!$A$1:$H$36"}</definedName>
    <definedName name="vcsds" localSheetId="0" hidden="1">{#N/A,#N/A,FALSE,"Créances";#N/A,#N/A,FALSE,"Effectifs";#N/A,#N/A,FALSE,"SI"}</definedName>
    <definedName name="vcv" localSheetId="0" hidden="1">{"'home'!$F$26","'home'!$A$1:$J$25"}</definedName>
    <definedName name="vcx" localSheetId="0" hidden="1">{"'毛利比较'!$A$4:$P$26"}</definedName>
    <definedName name="vdadaq" localSheetId="0" hidden="1">{"'Feb 99'!$A$1:$G$30"}</definedName>
    <definedName name="vdsfggr" localSheetId="0" hidden="1">{0,0,0,0;0,0,0,0;0,0,0,0}</definedName>
    <definedName name="VEFQV" localSheetId="0" hidden="1">{"'Sheet1'!$A$4:$M$6"}</definedName>
    <definedName name="VEW" localSheetId="0" hidden="1">{"Matrix",#N/A,FALSE,"ACQMTRX";"Fees",#N/A,FALSE,"ACQMTRX"}</definedName>
    <definedName name="vf" localSheetId="0" hidden="1">{"'毛利比较'!$A$4:$P$26"}</definedName>
    <definedName name="vfbgfnb" localSheetId="0" hidden="1">{"DCF","UPSIDE CASE",FALSE,"Sheet1";"DCF","BASE CASE",FALSE,"Sheet1";"DCF","DOWNSIDE CASE",FALSE,"Sheet1"}</definedName>
    <definedName name="vg" localSheetId="0" hidden="1">{"'毛利比较'!$A$4:$P$26"}</definedName>
    <definedName name="vgh" localSheetId="0" hidden="1">{"D42J4216",#N/A,FALSE,"Graphs"}</definedName>
    <definedName name="VHDO" localSheetId="0" hidden="1">{#N/A,#N/A,FALSE,"Sheet1"}</definedName>
    <definedName name="vhsfd" localSheetId="0" hidden="1">{#N/A,#N/A,TRUE,"Monthly BCG";#N/A,#N/A,TRUE,"Monthly w|o Wireless";#N/A,#N/A,TRUE,"Monthly Wireless"}</definedName>
    <definedName name="vhsfd_1" localSheetId="0" hidden="1">{#N/A,#N/A,TRUE,"Monthly BCG";#N/A,#N/A,TRUE,"Monthly w|o Wireless";#N/A,#N/A,TRUE,"Monthly Wireless"}</definedName>
    <definedName name="VJUD" localSheetId="0" hidden="1">{#N/A,#N/A,FALSE,"Sheet1"}</definedName>
    <definedName name="VMV" localSheetId="0" hidden="1">{#N/A,#N/A,FALSE,"Sheet1"}</definedName>
    <definedName name="vo" localSheetId="0" hidden="1">{"consolidated",#N/A,FALSE,"Sheet1";"cms",#N/A,FALSE,"Sheet1";"fse",#N/A,FALSE,"Sheet1"}</definedName>
    <definedName name="vq" localSheetId="0" hidden="1">{"'毛利比较'!$A$4:$P$26"}</definedName>
    <definedName name="VQ3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EFV" localSheetId="0" hidden="1">{#N/A,#N/A,FALSE,"Aging Summary";#N/A,#N/A,FALSE,"Ratio Analysis";#N/A,#N/A,FALSE,"Test 120 Day Accts";#N/A,#N/A,FALSE,"Tickmarks"}</definedName>
    <definedName name="VQERG" localSheetId="0" hidden="1">{#N/A,#N/A,FALSE,"Sheet1"}</definedName>
    <definedName name="VQ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r" localSheetId="0" hidden="1">{"'毛利比较'!$A$4:$P$26"}</definedName>
    <definedName name="VRp" localSheetId="0" hidden="1">{"'Feb 99'!$A$1:$G$30"}</definedName>
    <definedName name="VRp_1" localSheetId="0" hidden="1">{"'Feb 99'!$A$1:$G$30"}</definedName>
    <definedName name="vt" localSheetId="0" hidden="1">{"'毛利比较'!$A$4:$P$26"}</definedName>
    <definedName name="vv" localSheetId="0" hidden="1">{"'Sheet1'!$A$1:$H$36"}</definedName>
    <definedName name="vv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v" localSheetId="0" hidden="1">{"DCF","UPSIDE CASE",FALSE,"Sheet1";"DCF","BASE CASE",FALSE,"Sheet1";"DCF","DOWNSIDE CASE",FALSE,"Sheet1"}</definedName>
    <definedName name="vvv_1" localSheetId="0" hidden="1">{"DCF","UPSIDE CASE",FALSE,"Sheet1";"DCF","BASE CASE",FALSE,"Sheet1";"DCF","DOWNSIDE CASE",FALSE,"Sheet1"}</definedName>
    <definedName name="vvvv" localSheetId="0" hidden="1">{#N/A,#N/A,FALSE,"Sheet1"}</definedName>
    <definedName name="vvvvvvv" localSheetId="0" hidden="1">{"arg annual",#N/A,FALSE,"ARG";"bbv annual",#N/A,FALSE,"BBV";"bsch annual",#N/A,FALSE,"BSCH";"pop annual",#N/A,FALSE,"POP";"bkt annual",#N/A,FALSE,"BKT"}</definedName>
    <definedName name="vvvvvvvvv" localSheetId="0" hidden="1">{#N/A,#N/A,FALSE,"Sheet1"}</definedName>
    <definedName name="vvvvvvvvvvvvv" localSheetId="0" hidden="1">{#N/A,#N/A,FALSE,"Sheet1"}</definedName>
    <definedName name="vvvvvvvvvvvvvvvvvv" localSheetId="0" hidden="1">{#N/A,#N/A,FALSE,"Sheet1"}</definedName>
    <definedName name="VW4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B" localSheetId="0" hidden="1">{#N/A,#N/A,FALSE,"Aging Summary";#N/A,#N/A,FALSE,"Ratio Analysis";#N/A,#N/A,FALSE,"Test 120 Day Accts";#N/A,#N/A,FALSE,"Tickmarks"}</definedName>
    <definedName name="VWERG" localSheetId="0" hidden="1">{#N/A,#N/A,FALSE,"Aging Summary";#N/A,#N/A,FALSE,"Ratio Analysis";#N/A,#N/A,FALSE,"Test 120 Day Accts";#N/A,#N/A,FALSE,"Tickmarks"}</definedName>
    <definedName name="VWG" localSheetId="0" hidden="1">{"Matrix",#N/A,FALSE,"ACQMTRX";"Fees",#N/A,FALSE,"ACQMTRX"}</definedName>
    <definedName name="VWT4G" localSheetId="0" hidden="1">{#N/A,#N/A,FALSE,"Aging Summary";#N/A,#N/A,FALSE,"Ratio Analysis";#N/A,#N/A,FALSE,"Test 120 Day Accts";#N/A,#N/A,FALSE,"Tickmarks"}</definedName>
    <definedName name="w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_1_1_1" localSheetId="0" hidden="1">{"'Sheet1'!$A$4:$M$6"}</definedName>
    <definedName name="w_1_1_2" localSheetId="0" hidden="1">{"'Sheet1'!$A$4:$M$6"}</definedName>
    <definedName name="w_1_1_3" localSheetId="0" hidden="1">{"'Sheet1'!$A$4:$M$6"}</definedName>
    <definedName name="w_1_2" localSheetId="0" hidden="1">{"'Sheet1'!$A$4:$M$6"}</definedName>
    <definedName name="w_1_3" localSheetId="0" hidden="1">{"'Sheet1'!$A$4:$M$6"}</definedName>
    <definedName name="w_1_4" localSheetId="0" hidden="1">{"'Sheet1'!$A$4:$M$6"}</definedName>
    <definedName name="w_2" localSheetId="0" hidden="1">{"'Sheet1'!$A$4:$M$6"}</definedName>
    <definedName name="w_3" localSheetId="0" hidden="1">{"'Sheet1'!$A$4:$M$6"}</definedName>
    <definedName name="w_4" localSheetId="0" hidden="1">{"'Sheet1'!$A$4:$M$6"}</definedName>
    <definedName name="w4tb4" localSheetId="0" hidden="1">{"'Sheet1'!$A$4:$M$6"}</definedName>
    <definedName name="waccnew" localSheetId="0" hidden="1">{#N/A,#N/A,FALSE,"Aging Summary";#N/A,#N/A,FALSE,"Ratio Analysis";#N/A,#N/A,FALSE,"Test 120 Day Accts";#N/A,#N/A,FALSE,"Tickmarks"}</definedName>
    <definedName name="WATERMIST" localSheetId="0" hidden="1">{"'Sheet1'!$A$1:$H$36"}</definedName>
    <definedName name="wda" localSheetId="0" hidden="1">{#N/A,#N/A,FALSE,"Assessment";#N/A,#N/A,FALSE,"Staffing";#N/A,#N/A,FALSE,"Hires";#N/A,#N/A,FALSE,"Assumptions"}</definedName>
    <definedName name="WDC" localSheetId="0" hidden="1">{"'Sheet1'!$A$4:$M$6"}</definedName>
    <definedName name="wdcq" localSheetId="0" hidden="1">{"'Sheet1'!$A$4:$M$6"}</definedName>
    <definedName name="wdeaw" localSheetId="0" hidden="1">{#N/A,#N/A,FALSE,"Assessment";#N/A,#N/A,FALSE,"Staffing";#N/A,#N/A,FALSE,"Hires";#N/A,#N/A,FALSE,"Assumptions"}</definedName>
    <definedName name="wdfqw" localSheetId="0" hidden="1">{"'Sheet1'!$A$4:$M$6"}</definedName>
    <definedName name="wdk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qf" localSheetId="0" hidden="1">{"'Sheet1'!$A$4:$M$6"}</definedName>
    <definedName name="wdqfqw" localSheetId="0" hidden="1">{"'Sheet1'!$A$4:$M$6"}</definedName>
    <definedName name="wdqfr" localSheetId="0" hidden="1">{"'Sheet1'!$A$4:$M$6"}</definedName>
    <definedName name="wdwfn" localSheetId="0" hidden="1">{"'Feb 99'!$A$1:$G$30"}</definedName>
    <definedName name="we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e" localSheetId="0" hidden="1">{#N/A,#N/A,FALSE,"Assessment";#N/A,#N/A,FALSE,"Staffing";#N/A,#N/A,FALSE,"Hires";#N/A,#N/A,FALSE,"Assumptions"}</definedName>
    <definedName name="weeee" localSheetId="0" hidden="1">{"M1_Monthly",#N/A,FALSE,"DSD_M1"}</definedName>
    <definedName name="weeqf" localSheetId="0" hidden="1">{"'Sheet1'!$A$4:$M$6"}</definedName>
    <definedName name="weerwffsdfdfd" localSheetId="0" hidden="1">{#N/A,#N/A,FALSE,"Marketing";#N/A,#N/A,FALSE,"Selling";#N/A,#N/A,FALSE,"Promotional";#N/A,#N/A,FALSE,"Advertising"}</definedName>
    <definedName name="we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d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wf" localSheetId="0" hidden="1">{"'Feb 99'!$A$1:$G$30"}</definedName>
    <definedName name="WEFT" localSheetId="0" hidden="1">{"'Feb 99'!$A$1:$G$30"}</definedName>
    <definedName name="WEFV" localSheetId="0" hidden="1">{"'Sheet1'!$A$4:$M$6"}</definedName>
    <definedName name="wefw" localSheetId="0" hidden="1">{"'Feb 99'!$A$1:$G$30"}</definedName>
    <definedName name="weq" localSheetId="0" hidden="1">{#N/A,#N/A,FALSE,"제목"}</definedName>
    <definedName name="weqferf" localSheetId="0" hidden="1">{"'Sheet1'!$A$4:$M$6"}</definedName>
    <definedName name="wer" localSheetId="0" hidden="1">{#N/A,#N/A,FALSE,"TAX COMPUTATION";#N/A,#N/A,FALSE,"TAX SCHEDULE";#N/A,#N/A,FALSE,"ADDITIONS";#N/A,#N/A,FALSE,"W &amp; T"}</definedName>
    <definedName name="werb" localSheetId="0" hidden="1">{"SCH2A",#N/A,FALSE,"US"}</definedName>
    <definedName name="wer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t" localSheetId="0" hidden="1">{#N/A,#N/A,TRUE,"1Q BCG";#N/A,#N/A,TRUE,"1Q w|o Wireless";#N/A,#N/A,TRUE,"1Q Wireless"}</definedName>
    <definedName name="wert_1" localSheetId="0" hidden="1">{#N/A,#N/A,TRUE,"1Q BCG";#N/A,#N/A,TRUE,"1Q w|o Wireless";#N/A,#N/A,TRUE,"1Q Wireless"}</definedName>
    <definedName name="wertw" localSheetId="0" hidden="1">{"'Sheet1'!$A$1:$H$36"}</definedName>
    <definedName name="werwer" localSheetId="0" hidden="1">{#N/A,#N/A,FALSE,"Ocean";#N/A,#N/A,FALSE,"NewYork";#N/A,#N/A,FALSE,"Gateway";#N/A,#N/A,FALSE,"GVH";#N/A,#N/A,FALSE,"GVM";#N/A,#N/A,FALSE,"GVT"}</definedName>
    <definedName name="werwerwe" localSheetId="0" hidden="1">{#N/A,#N/A,FALSE,"SUMMARY96";#N/A,#N/A,FALSE,"SUMMARY96"}</definedName>
    <definedName name="werwt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tqwet" localSheetId="0" hidden="1">{#N/A,#N/A,FALSE,"FREEMAN";#N/A,#N/A,FALSE,"STEPHEN";#N/A,#N/A,FALSE,"VICTOR"}</definedName>
    <definedName name="wetwet" localSheetId="0" hidden="1">{"'Sheet1'!$A$1:$H$36"}</definedName>
    <definedName name="wew" localSheetId="0" hidden="1">{#N/A,#N/A,FALSE,"Sheet1"}</definedName>
    <definedName name="wew_1" localSheetId="0" hidden="1">{#N/A,#N/A,FALSE,"Sheet1"}</definedName>
    <definedName name="wew_1_1_1" localSheetId="0" hidden="1">{#N/A,#N/A,FALSE,"Sheet1"}</definedName>
    <definedName name="wew_1_1_2" localSheetId="0" hidden="1">{#N/A,#N/A,FALSE,"Sheet1"}</definedName>
    <definedName name="wew_1_1_3" localSheetId="0" hidden="1">{#N/A,#N/A,FALSE,"Sheet1"}</definedName>
    <definedName name="wew_1_2" localSheetId="0" hidden="1">{#N/A,#N/A,FALSE,"Sheet1"}</definedName>
    <definedName name="wew_1_3" localSheetId="0" hidden="1">{#N/A,#N/A,FALSE,"Sheet1"}</definedName>
    <definedName name="wew_1_4" localSheetId="0" hidden="1">{#N/A,#N/A,FALSE,"Sheet1"}</definedName>
    <definedName name="wew_2" localSheetId="0" hidden="1">{#N/A,#N/A,FALSE,"Sheet1"}</definedName>
    <definedName name="wew_3" localSheetId="0" hidden="1">{#N/A,#N/A,FALSE,"Sheet1"}</definedName>
    <definedName name="wew_4" localSheetId="0" hidden="1">{#N/A,#N/A,FALSE,"Sheet1"}</definedName>
    <definedName name="wew2q2" localSheetId="0" hidden="1">{#N/A,#N/A,FALSE,"970301";#N/A,#N/A,FALSE,"970302";#N/A,#N/A,FALSE,"970303";#N/A,#N/A,FALSE,"970304";#N/A,#N/A,FALSE,"COM1";#N/A,#N/A,FALSE,"COM2"}</definedName>
    <definedName name="wewew" localSheetId="0" hidden="1">{#N/A,#N/A,FALSE,"Sales  total 9712";#N/A,#N/A,FALSE,"Sales  total 9712";#N/A,#N/A,FALSE,"Sales  total 9712";#N/A,#N/A,FALSE,"Sales  total 9712"}</definedName>
    <definedName name="wfdwf" localSheetId="0" hidden="1">{"'Feb 99'!$A$1:$G$30"}</definedName>
    <definedName name="WFEWFN" localSheetId="0" hidden="1">{"'Feb 99'!$A$1:$G$30"}</definedName>
    <definedName name="wff" localSheetId="0" hidden="1">{"'Feb 99'!$A$1:$G$30"}</definedName>
    <definedName name="WFQ" localSheetId="0" hidden="1">{"'Sheet1'!$A$4:$M$6"}</definedName>
    <definedName name="wfrer" localSheetId="0" hidden="1">{"'Feb 99'!$A$1:$G$30"}</definedName>
    <definedName name="wfrw" localSheetId="0" hidden="1">{"'Feb 99'!$A$1:$G$30"}</definedName>
    <definedName name="wfw" localSheetId="0" hidden="1">{"'Feb 99'!$A$1:$G$30"}</definedName>
    <definedName name="WFWE" localSheetId="0" hidden="1">{"'Sheet1'!$A$4:$M$6"}</definedName>
    <definedName name="WFWFGG" localSheetId="0" hidden="1">{#N/A,#N/A,FALSE,"Sheet1"}</definedName>
    <definedName name="wga" localSheetId="0" hidden="1">{"'FAB Yield'!$L$7"}</definedName>
    <definedName name="whatsthat" localSheetId="0" hidden="1">{"DDC1",#N/A,FALSE,"I";"DDC2",#N/A,FALSE,"I"}</definedName>
    <definedName name="whatsthat_1" localSheetId="0" hidden="1">{"DDC1",#N/A,FALSE,"I";"DDC2",#N/A,FALSE,"I"}</definedName>
    <definedName name="why" localSheetId="0" hidden="1">{"Oa",#N/A,FALSE,"O";"Ob",#N/A,FALSE,"O";"Oc",#N/A,FALSE,"O";"Od",#N/A,FALSE,"O";"Oe",#N/A,FALSE,"O";"Of",#N/A,FALSE,"O";"Og",#N/A,FALSE,"O";"Oh",#N/A,FALSE,"O";"Oi",#N/A,FALSE,"O"}</definedName>
    <definedName name="wi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N" localSheetId="0" hidden="1">{"' calendrier 2000'!$A$1:$Q$38"}</definedName>
    <definedName name="wi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tt" localSheetId="0" hidden="1">{#N/A,#N/A,FALSE,"Tabelle1"}</definedName>
    <definedName name="WLSDNKS" localSheetId="0" hidden="1">{#N/A,#N/A,TRUE,"960318-1";#N/A,#N/A,TRUE,"960318-2";#N/A,#N/A,TRUE,"960318-3"}</definedName>
    <definedName name="wnkllwk" localSheetId="0" hidden="1">{"'Sheet1'!$A$1:$H$36"}</definedName>
    <definedName name="wnqh" localSheetId="0" hidden="1">{#N/A,#N/A,TRUE,"TITLE"}</definedName>
    <definedName name="woan" localSheetId="0" hidden="1">{#N/A,#N/A,FALSE,"Sheet1"}</definedName>
    <definedName name="Wockhardt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r" localSheetId="0" hidden="1">{#N/A,#N/A,FALSE,"mgtsum.XLS";#N/A,#N/A,FALSE,"CAPONE";#N/A,#N/A,FALSE,"CAPTWO";#N/A,#N/A,FALSE,"CAPTHREE"}</definedName>
    <definedName name="wqd" localSheetId="0" hidden="1">{#N/A,#N/A,FALSE,"mgtsum.XLS";#N/A,#N/A,FALSE,"CAPONE";#N/A,#N/A,FALSE,"CAPTWO";#N/A,#N/A,FALSE,"CAPTHREE"}</definedName>
    <definedName name="wqe" localSheetId="0" hidden="1">{#N/A,#N/A,FALSE,"Sheet1"}</definedName>
    <definedName name="wqef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f" localSheetId="0" hidden="1">{"'Sheet1'!$A$4:$M$6"}</definedName>
    <definedName name="wqfv" localSheetId="0" hidden="1">{"'Sheet1'!$A$4:$M$6"}</definedName>
    <definedName name="WR.ALL14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b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e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gqe" localSheetId="0" hidden="1">{"'Sheet1'!$A$4:$M$6"}</definedName>
    <definedName name="wrn" localSheetId="0" hidden="1">{#N/A,#N/A,FALSE,"Sheet1"}</definedName>
    <definedName name="wrn_1" localSheetId="0" hidden="1">{#N/A,#N/A,FALSE,"Sheet1"}</definedName>
    <definedName name="wrn_1_1_1" localSheetId="0" hidden="1">{#N/A,#N/A,FALSE,"Sheet1"}</definedName>
    <definedName name="wrn_1_1_2" localSheetId="0" hidden="1">{#N/A,#N/A,FALSE,"Sheet1"}</definedName>
    <definedName name="wrn_1_1_3" localSheetId="0" hidden="1">{#N/A,#N/A,FALSE,"Sheet1"}</definedName>
    <definedName name="wrn_1_2" localSheetId="0" hidden="1">{#N/A,#N/A,FALSE,"Sheet1"}</definedName>
    <definedName name="wrn_1_3" localSheetId="0" hidden="1">{#N/A,#N/A,FALSE,"Sheet1"}</definedName>
    <definedName name="wrn_1_4" localSheetId="0" hidden="1">{#N/A,#N/A,FALSE,"Sheet1"}</definedName>
    <definedName name="wrn_2" localSheetId="0" hidden="1">{#N/A,#N/A,FALSE,"Sheet1"}</definedName>
    <definedName name="wrn_3" localSheetId="0" hidden="1">{#N/A,#N/A,FALSE,"Sheet1"}</definedName>
    <definedName name="wrn_4" localSheetId="0" hidden="1">{#N/A,#N/A,FALSE,"Sheet1"}</definedName>
    <definedName name="wrn.01._.FMP._.Case._.1." localSheetId="0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2._.FMP._.Case._.2." localSheetId="0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localSheetId="0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4._.TandM._.Case._.1." localSheetId="0" hidden="1">{#N/A,#N/A,FALSE,"T&amp;M_ILP Cover Sheet Case 1 ";"TandM Case 1 Summary",#N/A,FALSE,"TandM";"Inputs Case1 Page1",#N/A,FALSE,"Inputs"}</definedName>
    <definedName name="wrn.05._.TandM._.Case._.2." localSheetId="0" hidden="1">{#N/A,#N/A,FALSE,"T&amp;M_ILP Cover Sheet Case 2 ";"TandM Case 2 Summary",#N/A,FALSE,"TandM";"Inputs Case2 Page1",#N/A,FALSE,"Inputs"}</definedName>
    <definedName name="wrn.06._.TandM._.Combined._.Case._.1._.and._.2." localSheetId="0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1_DSD_M1ForMonthlyReport." localSheetId="0" hidden="1">{"M1_Monthly",#N/A,FALSE,"DSD_M1"}</definedName>
    <definedName name="wrn.1." localSheetId="0" hidden="1">{#N/A,#N/A,FALSE,"Calc";#N/A,#N/A,FALSE,"Sensitivity";#N/A,#N/A,FALSE,"LT Earn.Dil.";#N/A,#N/A,FALSE,"Dil. AVP"}</definedName>
    <definedName name="wrn.1._.3._.4." localSheetId="0" hidden="1">{"INPUTDATA",#N/A,FALSE,"SVCALC";"GROSS SV and MMC",#N/A,FALSE,"SVCALC";"NET SV and MMC",#N/A,FALSE,"SVCALC"}</definedName>
    <definedName name="wrn.1._.4." localSheetId="0" hidden="1">{"INPUTDATA",#N/A,FALSE,"SVCALC";"NET SV and MMC",#N/A,FALSE,"SVCALC"}</definedName>
    <definedName name="wrn.1._.INPUT._.DATA." localSheetId="0" hidden="1">{"INPUT DATA",#N/A,FALSE,"SVCALC"}</definedName>
    <definedName name="wrn.1._.TODO." localSheetId="0" hidden="1">{"BL2000",#N/A,FALSE,"BL2000";"PL2000",#N/A,FALSE,"BL2000";"PT2000",#N/A,FALSE,"BL2000";"INCPRE2000",#N/A,FALSE,"BL2000";"COMNUS2000",#N/A,FALSE,"BL2000";"COMJPN2000",#N/A,FALSE,"BL2000";"B10-2000",#N/A,FALSE,"BL2000"}</definedName>
    <definedName name="wrn.10yp._.balance._.sheet." localSheetId="0" hidden="1">{"10yp balance sheet",#N/A,FALSE,"Celtel alternative 6"}</definedName>
    <definedName name="wrn.10yp._.capex." localSheetId="0" hidden="1">{"10yp capex",#N/A,FALSE,"Celtel alternative 6"}</definedName>
    <definedName name="wrn.10yp._.customers." localSheetId="0" hidden="1">{"10yp customers",#N/A,FALSE,"Celtel alternative 6"}</definedName>
    <definedName name="wrn.10yp._.graphs." localSheetId="0" hidden="1">{"10yp graphs",#N/A,FALSE,"Market Data"}</definedName>
    <definedName name="wrn.10yp._.key._.data." localSheetId="0" hidden="1">{"10yp key data",#N/A,FALSE,"Market Data"}</definedName>
    <definedName name="wrn.10yp._.profit._.and._.loss." localSheetId="0" hidden="1">{"10yp profit and loss",#N/A,FALSE,"Celtel alternative 6"}</definedName>
    <definedName name="wrn.10yp._.tariffs." localSheetId="0" hidden="1">{"10yp tariffs",#N/A,FALSE,"Celtel alternative 6"}</definedName>
    <definedName name="wrn.111." localSheetId="0" hidden="1">{#N/A,#N/A,FALSE,"제목"}</definedName>
    <definedName name="wrn.12._.Costs._.Act._.Fcast._.All." localSheetId="0" hidden="1">{#N/A,#N/A,FALSE,"Act.Fcst Costs"}</definedName>
    <definedName name="wrn.1996._.BUDGET." localSheetId="0" hidden="1">{"SUMMARY",#N/A,TRUE,"SUMMARY";"compare",#N/A,TRUE,"Vs. Bus Plan";"ratios",#N/A,TRUE,"Ratios";"REVENUE",#N/A,TRUE,"Revenue";"expenses",#N/A,TRUE,"1996 budget";"payroll",#N/A,TRUE,"Payroll"}</definedName>
    <definedName name="wrn.1996._.BUDGET.1" localSheetId="0" hidden="1">{"SUMMARY",#N/A,TRUE,"SUMMARY";"compare",#N/A,TRUE,"Vs. Bus Plan";"ratios",#N/A,TRUE,"Ratios";"REVENUE",#N/A,TRUE,"Revenue";"expenses",#N/A,TRUE,"1996 budget";"payroll",#N/A,TRUE,"Payroll"}</definedName>
    <definedName name="wrn.1996._.TO._.2004." localSheetId="0" hidden="1">{"ten year ratios",#N/A,TRUE,"PROFIT_LOSS";"ten year ratios",#N/A,TRUE,"Ratios";"ten yr opex and capex",#N/A,TRUE,"1996 budget";"ten year revenues",#N/A,TRUE,"Revenue_1996-2004";"ten year payroll",#N/A,TRUE,"Payroll"}</definedName>
    <definedName name="wrn.1999." localSheetId="0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_.6MOHIST." localSheetId="0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st._.Quarter." localSheetId="0" hidden="1">{#N/A,#N/A,TRUE,"1Q BCG";#N/A,#N/A,TRUE,"1Q w|o Wireless";#N/A,#N/A,TRUE,"1Q Wireless"}</definedName>
    <definedName name="wrn.1st._.Quarter._1" localSheetId="0" hidden="1">{#N/A,#N/A,TRUE,"1Q BCG";#N/A,#N/A,TRUE,"1Q w|o Wireless";#N/A,#N/A,TRUE,"1Q Wireless"}</definedName>
    <definedName name="wrn.1TODO." localSheetId="0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._.DELIV._.SCHED." localSheetId="0" hidden="1">{"DELIV SCHED",#N/A,FALSE,"SVCALC"}</definedName>
    <definedName name="wrn.2._.FULL._.DELIV._.SCHD." localSheetId="0" hidden="1">{"FULL DELIV SCHD",#N/A,FALSE,"SVCALC"}</definedName>
    <definedName name="wrn.2._.pagers." localSheetId="0" hidden="1">{"Cover",#N/A,FALSE,"Cover";"Summary",#N/A,FALSE,"Summarpage"}</definedName>
    <definedName name="wrn.2.1.1.0_EVA_._.Realistic_Case." localSheetId="0" hidden="1">{#N/A,#N/A,FALSE,"EVA_RC"}</definedName>
    <definedName name="wrn.2.1.1.0_eva_._.Realistic_case1" localSheetId="0" hidden="1">{#N/A,#N/A,FALSE,"EVA_RC"}</definedName>
    <definedName name="wrn.2.1.2.0_EVA_Strategic_Case." localSheetId="0" hidden="1">{#N/A,#N/A,FALSE,"EVA_SC"}</definedName>
    <definedName name="wrn.2.1.3.1_Assumptions." localSheetId="0" hidden="1">{#N/A,#N/A,FALSE,"ASSUM"}</definedName>
    <definedName name="wrn.2.1.3.1_BU_Key_Drivers." localSheetId="0" hidden="1">{#N/A,#N/A,FALSE,"K_DRIV"}</definedName>
    <definedName name="wrn.2000." localSheetId="0" hidden="1">{"RES-2000",#N/A,FALSE,"BL2000";"A1-2000",#N/A,FALSE,"BL2000";"A2-2000",#N/A,FALSE,"BL2000"}</definedName>
    <definedName name="wrn.2001." localSheetId="0" hidden="1">{"RES-2001",#N/A,FALSE,"BL2000";"A1-2001",#N/A,FALSE,"BL2000";"A2-2001",#N/A,FALSE,"BL2000"}</definedName>
    <definedName name="wrn.2002." localSheetId="0" hidden="1">{"RES-2002",#N/A,FALSE,"BL2000";"A1-2002",#N/A,FALSE,"BL2000";"A2-2002",#N/A,FALSE,"BL2000"}</definedName>
    <definedName name="wrn.2003." localSheetId="0" hidden="1">{"RES-2002",#N/A,FALSE,"BL2000";"A1-2002",#N/A,FALSE,"BL2000";"A2-2002",#N/A,FALSE,"BL2000"}</definedName>
    <definedName name="wrn.2nd._.Quarter." localSheetId="0" hidden="1">{#N/A,#N/A,TRUE,"2Q BCG";#N/A,#N/A,TRUE,"2Q w|o Wireless";#N/A,#N/A,TRUE,"2Q Wireless"}</definedName>
    <definedName name="wrn.2nd._.Quarter._1" localSheetId="0" hidden="1">{#N/A,#N/A,TRUE,"2Q BCG";#N/A,#N/A,TRUE,"2Q w|o Wireless";#N/A,#N/A,TRUE,"2Q Wireless"}</definedName>
    <definedName name="wrn.3._.GROSS._.SV._.and._.MMC." localSheetId="0" hidden="1">{"GROSS SV and MMC",#N/A,FALSE,"MMCALC"}</definedName>
    <definedName name="wrn.3rd._.Quarter." localSheetId="0" hidden="1">{#N/A,#N/A,TRUE,"3Q BCG";#N/A,#N/A,TRUE,"3Q w|o Wireless";#N/A,#N/A,TRUE,"3Q Wireless"}</definedName>
    <definedName name="wrn.3rd._.Quarter._1" localSheetId="0" hidden="1">{#N/A,#N/A,TRUE,"3Q BCG";#N/A,#N/A,TRUE,"3Q w|o Wireless";#N/A,#N/A,TRUE,"3Q Wireless"}</definedName>
    <definedName name="wrn.4._.NET._.SV._.and._.MMC." localSheetId="0" hidden="1">{"NET SV and MMC",#N/A,FALSE,"MMCALC"}</definedName>
    <definedName name="wrn.4._.NET._.SVs._.and._.MMC." localSheetId="0" hidden="1">{"NET SV and MMC",#N/A,FALSE,"SVCALC"}</definedName>
    <definedName name="wrn.4th._.Quarter." localSheetId="0" hidden="1">{#N/A,#N/A,TRUE,"4Q BCG";#N/A,#N/A,TRUE,"4Q w|o Wireless";#N/A,#N/A,TRUE,"4Q Wireless"}</definedName>
    <definedName name="wrn.4th._.Quarter._1" localSheetId="0" hidden="1">{#N/A,#N/A,TRUE,"4Q BCG";#N/A,#N/A,TRUE,"4Q w|o Wireless";#N/A,#N/A,TRUE,"4Q Wireless"}</definedName>
    <definedName name="wrn.5._.SPARES._.STREAM." localSheetId="0" hidden="1">{"STREAM",#N/A,FALSE,"MMCALC"}</definedName>
    <definedName name="wrn.6._.PRICE._.LIFE." localSheetId="0" hidden="1">{"PRICE LIFE",#N/A,FALSE,"MMCALC"}</definedName>
    <definedName name="wrn.7._.CIPT._.DATA." localSheetId="0" hidden="1">{"CIPT DATA",#N/A,FALSE,"MMCALC"}</definedName>
    <definedName name="wrn.7.._.Lease._.Case1." localSheetId="0" hidden="1">{"Lease Case1 Summary",#N/A,FALSE,"Lease"}</definedName>
    <definedName name="wrn.7.._.Lease._.Case2." localSheetId="0" hidden="1">{"Lease Case2 Summary",#N/A,FALSE,"Lease";"Lease Case2 Calculations",#N/A,FALSE,"Lease"}</definedName>
    <definedName name="wrn.8A._.TMC._.Cost._.Sheet._.Inputs." localSheetId="0" hidden="1">{"TMC Cost Sheet Inputs",#N/A,FALSE,"TMC"}</definedName>
    <definedName name="wrn.8B._.TMC._.Summary._.Cost._.Page." localSheetId="0" hidden="1">{"TMC Summary Cost Page",#N/A,FALSE,"TMC"}</definedName>
    <definedName name="wrn.8C._.TMC._.Summary._.Slaes._.Page." localSheetId="0" hidden="1">{"TMC Summary Sales Page",#N/A,FALSE,"TMC"}</definedName>
    <definedName name="wrn.8D._.ALL._.TMC._.REPORTS." localSheetId="0" hidden="1">{"TMC Cost Sheet Inputs",#N/A,FALSE,"TMC";"TMC Summary Cost Page",#N/A,FALSE,"TMC";"TMC Summary Sales Page",#N/A,FALSE,"TMC"}</definedName>
    <definedName name="wrn.95._.Total." localSheetId="0" hidden="1">{#N/A,#N/A,FALSE,"95TOTAL"}</definedName>
    <definedName name="wrn.accounting.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s._.schedules.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quisition_matrix." localSheetId="0" hidden="1">{"Acq_matrix",#N/A,FALSE,"Acquisition Matrix"}</definedName>
    <definedName name="wrn.ACUMULADOS." localSheetId="0" hidden="1">{"CTO ACUMULADO",#N/A,FALSE,"BASE ANEXOS";"VAR ACUMULADAS",#N/A,FALSE,"BASE ANEXOS"}</definedName>
    <definedName name="wrn.adj95." localSheetId="0" hidden="1">{"adj95mult",#N/A,FALSE,"COMPCO";"adj95est",#N/A,FALSE,"COMPCO"}</definedName>
    <definedName name="wrn.adj95._1" localSheetId="0" hidden="1">{"adj95mult",#N/A,FALSE,"COMPCO";"adj95est",#N/A,FALSE,"COMPCO"}</definedName>
    <definedName name="wrn.adj95._1_1_1" localSheetId="0" hidden="1">{"adj95mult",#N/A,FALSE,"COMPCO";"adj95est",#N/A,FALSE,"COMPCO"}</definedName>
    <definedName name="wrn.adj95._1_1_2" localSheetId="0" hidden="1">{"adj95mult",#N/A,FALSE,"COMPCO";"adj95est",#N/A,FALSE,"COMPCO"}</definedName>
    <definedName name="wrn.adj95._1_1_3" localSheetId="0" hidden="1">{"adj95mult",#N/A,FALSE,"COMPCO";"adj95est",#N/A,FALSE,"COMPCO"}</definedName>
    <definedName name="wrn.adj95._1_2" localSheetId="0" hidden="1">{"adj95mult",#N/A,FALSE,"COMPCO";"adj95est",#N/A,FALSE,"COMPCO"}</definedName>
    <definedName name="wrn.adj95._1_3" localSheetId="0" hidden="1">{"adj95mult",#N/A,FALSE,"COMPCO";"adj95est",#N/A,FALSE,"COMPCO"}</definedName>
    <definedName name="wrn.adj95._1_4" localSheetId="0" hidden="1">{"adj95mult",#N/A,FALSE,"COMPCO";"adj95est",#N/A,FALSE,"COMPCO"}</definedName>
    <definedName name="wrn.adj95._2" localSheetId="0" hidden="1">{"adj95mult",#N/A,FALSE,"COMPCO";"adj95est",#N/A,FALSE,"COMPCO"}</definedName>
    <definedName name="wrn.adj95._3" localSheetId="0" hidden="1">{"adj95mult",#N/A,FALSE,"COMPCO";"adj95est",#N/A,FALSE,"COMPCO"}</definedName>
    <definedName name="wrn.adj95._4" localSheetId="0" hidden="1">{"adj95mult",#N/A,FALSE,"COMPCO";"adj95est",#N/A,FALSE,"COMPCO"}</definedName>
    <definedName name="wrn.Administration.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_1" localSheetId="0" hidden="1">{#N/A,#N/A,FALSE,"Aging Summary";#N/A,#N/A,FALSE,"Ratio Analysis";#N/A,#N/A,FALSE,"Test 120 Day Accts";#N/A,#N/A,FALSE,"Tickmarks"}</definedName>
    <definedName name="wrn.Aging._.and._.Trend._.Analysis._1_1" localSheetId="0" hidden="1">{#N/A,#N/A,FALSE,"Aging Summary";#N/A,#N/A,FALSE,"Ratio Analysis";#N/A,#N/A,FALSE,"Test 120 Day Accts";#N/A,#N/A,FALSE,"Tickmarks"}</definedName>
    <definedName name="wrn.Aging._.and._.Trend._.Analysis._1_1_1" localSheetId="0" hidden="1">{#N/A,#N/A,FALSE,"Aging Summary";#N/A,#N/A,FALSE,"Ratio Analysis";#N/A,#N/A,FALSE,"Test 120 Day Accts";#N/A,#N/A,FALSE,"Tickmarks"}</definedName>
    <definedName name="wrn.Aging._.and._.Trend._.Analysis._1_1_2" localSheetId="0" hidden="1">{#N/A,#N/A,FALSE,"Aging Summary";#N/A,#N/A,FALSE,"Ratio Analysis";#N/A,#N/A,FALSE,"Test 120 Day Accts";#N/A,#N/A,FALSE,"Tickmarks"}</definedName>
    <definedName name="wrn.Aging._.and._.Trend._.Analysis._1_1_3" localSheetId="0" hidden="1">{#N/A,#N/A,FALSE,"Aging Summary";#N/A,#N/A,FALSE,"Ratio Analysis";#N/A,#N/A,FALSE,"Test 120 Day Accts";#N/A,#N/A,FALSE,"Tickmarks"}</definedName>
    <definedName name="wrn.Aging._.and._.Trend._.Analysis._1_2" localSheetId="0" hidden="1">{#N/A,#N/A,FALSE,"Aging Summary";#N/A,#N/A,FALSE,"Ratio Analysis";#N/A,#N/A,FALSE,"Test 120 Day Accts";#N/A,#N/A,FALSE,"Tickmarks"}</definedName>
    <definedName name="wrn.Aging._.and._.Trend._.Analysis._1_3" localSheetId="0" hidden="1">{#N/A,#N/A,FALSE,"Aging Summary";#N/A,#N/A,FALSE,"Ratio Analysis";#N/A,#N/A,FALSE,"Test 120 Day Accts";#N/A,#N/A,FALSE,"Tickmarks"}</definedName>
    <definedName name="wrn.Aging._.and._.Trend._.Analysis._1_4" localSheetId="0" hidden="1">{#N/A,#N/A,FALSE,"Aging Summary";#N/A,#N/A,FALSE,"Ratio Analysis";#N/A,#N/A,FALSE,"Test 120 Day Accts";#N/A,#N/A,FALSE,"Tickmarks"}</definedName>
    <definedName name="wrn.Aging._.and._.Trend._.Analysis._2" localSheetId="0" hidden="1">{#N/A,#N/A,FALSE,"Aging Summary";#N/A,#N/A,FALSE,"Ratio Analysis";#N/A,#N/A,FALSE,"Test 120 Day Accts";#N/A,#N/A,FALSE,"Tickmarks"}</definedName>
    <definedName name="wrn.Aging._.and._.Trend._.Analysis._3" localSheetId="0" hidden="1">{#N/A,#N/A,FALSE,"Aging Summary";#N/A,#N/A,FALSE,"Ratio Analysis";#N/A,#N/A,FALSE,"Test 120 Day Accts";#N/A,#N/A,FALSE,"Tickmarks"}</definedName>
    <definedName name="wrn.Aging._.and._.Trend._.Analysis._4" localSheetId="0" hidden="1">{#N/A,#N/A,FALSE,"Aging Summary";#N/A,#N/A,FALSE,"Ratio Analysis";#N/A,#N/A,FALSE,"Test 120 Day Accts";#N/A,#N/A,FALSE,"Tickmarks"}</definedName>
    <definedName name="wrn.Aging._.and._.Trend._.Analysis.a" localSheetId="0" hidden="1">{#N/A,#N/A,FALSE,"Aging Summary";#N/A,#N/A,FALSE,"Ratio Analysis";#N/A,#N/A,FALSE,"Test 120 Day Accts";#N/A,#N/A,FALSE,"Tickmarks"}</definedName>
    <definedName name="wrn.Aging._.and._.Trend._.Analysis4" localSheetId="0" hidden="1">{#N/A,#N/A,FALSE,"Aging Summary";#N/A,#N/A,FALSE,"Ratio Analysis";#N/A,#N/A,FALSE,"Test 120 Day Accts";#N/A,#N/A,FALSE,"Tickmarks"}</definedName>
    <definedName name="wrn.Aging._.and._.Trend._.Analysis4_1" localSheetId="0" hidden="1">{#N/A,#N/A,FALSE,"Aging Summary";#N/A,#N/A,FALSE,"Ratio Analysis";#N/A,#N/A,FALSE,"Test 120 Day Accts";#N/A,#N/A,FALSE,"Tickmarks"}</definedName>
    <definedName name="wrn.Aging._.and._.Trend._.Analysis4_1_1_1" localSheetId="0" hidden="1">{#N/A,#N/A,FALSE,"Aging Summary";#N/A,#N/A,FALSE,"Ratio Analysis";#N/A,#N/A,FALSE,"Test 120 Day Accts";#N/A,#N/A,FALSE,"Tickmarks"}</definedName>
    <definedName name="wrn.Aging._.and._.Trend._.Analysis4_1_1_2" localSheetId="0" hidden="1">{#N/A,#N/A,FALSE,"Aging Summary";#N/A,#N/A,FALSE,"Ratio Analysis";#N/A,#N/A,FALSE,"Test 120 Day Accts";#N/A,#N/A,FALSE,"Tickmarks"}</definedName>
    <definedName name="wrn.Aging._.and._.Trend._.Analysis4_1_1_3" localSheetId="0" hidden="1">{#N/A,#N/A,FALSE,"Aging Summary";#N/A,#N/A,FALSE,"Ratio Analysis";#N/A,#N/A,FALSE,"Test 120 Day Accts";#N/A,#N/A,FALSE,"Tickmarks"}</definedName>
    <definedName name="wrn.Aging._.and._.Trend._.Analysis4_1_2" localSheetId="0" hidden="1">{#N/A,#N/A,FALSE,"Aging Summary";#N/A,#N/A,FALSE,"Ratio Analysis";#N/A,#N/A,FALSE,"Test 120 Day Accts";#N/A,#N/A,FALSE,"Tickmarks"}</definedName>
    <definedName name="wrn.Aging._.and._.Trend._.Analysis4_1_3" localSheetId="0" hidden="1">{#N/A,#N/A,FALSE,"Aging Summary";#N/A,#N/A,FALSE,"Ratio Analysis";#N/A,#N/A,FALSE,"Test 120 Day Accts";#N/A,#N/A,FALSE,"Tickmarks"}</definedName>
    <definedName name="wrn.Aging._.and._.Trend._.Analysis4_1_4" localSheetId="0" hidden="1">{#N/A,#N/A,FALSE,"Aging Summary";#N/A,#N/A,FALSE,"Ratio Analysis";#N/A,#N/A,FALSE,"Test 120 Day Accts";#N/A,#N/A,FALSE,"Tickmarks"}</definedName>
    <definedName name="wrn.Aging._.and._.Trend._.Analysis4_2" localSheetId="0" hidden="1">{#N/A,#N/A,FALSE,"Aging Summary";#N/A,#N/A,FALSE,"Ratio Analysis";#N/A,#N/A,FALSE,"Test 120 Day Accts";#N/A,#N/A,FALSE,"Tickmarks"}</definedName>
    <definedName name="wrn.Aging._.and._.Trend._.Analysis4_3" localSheetId="0" hidden="1">{#N/A,#N/A,FALSE,"Aging Summary";#N/A,#N/A,FALSE,"Ratio Analysis";#N/A,#N/A,FALSE,"Test 120 Day Accts";#N/A,#N/A,FALSE,"Tickmarks"}</definedName>
    <definedName name="wrn.Aging._.and._.Trend._.Analysis4_4" localSheetId="0" hidden="1">{#N/A,#N/A,FALSE,"Aging Summary";#N/A,#N/A,FALSE,"Ratio Analysis";#N/A,#N/A,FALSE,"Test 120 Day Accts";#N/A,#N/A,FALSE,"Tickmarks"}</definedName>
    <definedName name="wrn.Aging._.Trend._.Analysis1" localSheetId="0" hidden="1">{#N/A,#N/A,FALSE,"Aging Summary";#N/A,#N/A,FALSE,"Ratio Analysis";#N/A,#N/A,FALSE,"Test 120 Day Accts";#N/A,#N/A,FALSE,"Tickmarks"}</definedName>
    <definedName name="wrn.Aging._.Trend._.Analysis1_1" localSheetId="0" hidden="1">{#N/A,#N/A,FALSE,"Aging Summary";#N/A,#N/A,FALSE,"Ratio Analysis";#N/A,#N/A,FALSE,"Test 120 Day Accts";#N/A,#N/A,FALSE,"Tickmarks"}</definedName>
    <definedName name="wrn.Aging._.Trend._.Analysis1_1_1_1" localSheetId="0" hidden="1">{#N/A,#N/A,FALSE,"Aging Summary";#N/A,#N/A,FALSE,"Ratio Analysis";#N/A,#N/A,FALSE,"Test 120 Day Accts";#N/A,#N/A,FALSE,"Tickmarks"}</definedName>
    <definedName name="wrn.Aging._.Trend._.Analysis1_1_1_2" localSheetId="0" hidden="1">{#N/A,#N/A,FALSE,"Aging Summary";#N/A,#N/A,FALSE,"Ratio Analysis";#N/A,#N/A,FALSE,"Test 120 Day Accts";#N/A,#N/A,FALSE,"Tickmarks"}</definedName>
    <definedName name="wrn.Aging._.Trend._.Analysis1_1_1_3" localSheetId="0" hidden="1">{#N/A,#N/A,FALSE,"Aging Summary";#N/A,#N/A,FALSE,"Ratio Analysis";#N/A,#N/A,FALSE,"Test 120 Day Accts";#N/A,#N/A,FALSE,"Tickmarks"}</definedName>
    <definedName name="wrn.Aging._.Trend._.Analysis1_1_2" localSheetId="0" hidden="1">{#N/A,#N/A,FALSE,"Aging Summary";#N/A,#N/A,FALSE,"Ratio Analysis";#N/A,#N/A,FALSE,"Test 120 Day Accts";#N/A,#N/A,FALSE,"Tickmarks"}</definedName>
    <definedName name="wrn.Aging._.Trend._.Analysis1_1_3" localSheetId="0" hidden="1">{#N/A,#N/A,FALSE,"Aging Summary";#N/A,#N/A,FALSE,"Ratio Analysis";#N/A,#N/A,FALSE,"Test 120 Day Accts";#N/A,#N/A,FALSE,"Tickmarks"}</definedName>
    <definedName name="wrn.Aging._.Trend._.Analysis1_1_4" localSheetId="0" hidden="1">{#N/A,#N/A,FALSE,"Aging Summary";#N/A,#N/A,FALSE,"Ratio Analysis";#N/A,#N/A,FALSE,"Test 120 Day Accts";#N/A,#N/A,FALSE,"Tickmarks"}</definedName>
    <definedName name="wrn.Aging._.Trend._.Analysis1_2" localSheetId="0" hidden="1">{#N/A,#N/A,FALSE,"Aging Summary";#N/A,#N/A,FALSE,"Ratio Analysis";#N/A,#N/A,FALSE,"Test 120 Day Accts";#N/A,#N/A,FALSE,"Tickmarks"}</definedName>
    <definedName name="wrn.Aging._.Trend._.Analysis1_3" localSheetId="0" hidden="1">{#N/A,#N/A,FALSE,"Aging Summary";#N/A,#N/A,FALSE,"Ratio Analysis";#N/A,#N/A,FALSE,"Test 120 Day Accts";#N/A,#N/A,FALSE,"Tickmarks"}</definedName>
    <definedName name="wrn.Aging._.Trend._.Analysis1_4" localSheetId="0" hidden="1">{#N/A,#N/A,FALSE,"Aging Summary";#N/A,#N/A,FALSE,"Ratio Analysis";#N/A,#N/A,FALSE,"Test 120 Day Accts";#N/A,#N/A,FALSE,"Tickmarks"}</definedName>
    <definedName name="wrn.AJDSuite." localSheetId="0" hidden="1">{"AJD",#N/A,TRUE,"Summary";"AJD",#N/A,TRUE,"CFCONC-outputs";"AJD",#N/A,TRUE,"P&amp;LCONC-outputs";"AJD",#N/A,TRUE,"BSCONC-outputs";"AJD",#N/A,TRUE,"FSCONC-outputs"}</definedName>
    <definedName name="wrn.Alex." localSheetId="0" hidden="1">{#N/A,#N/A,FALSE,"TradeSumm";#N/A,#N/A,FALSE,"StatsSumm"}</definedName>
    <definedName name="wrn.al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_Package.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." localSheetId="0" hidden="1">{"Matrix",#N/A,FALSE,"ACQMTRX";"Fees",#N/A,FALSE,"ACQMTRX"}</definedName>
    <definedName name="wrn.ALL._....original." localSheetId="0" hidden="1">{#N/A,#N/A,FALSE,"Qrt Fcst";#N/A,#N/A,FALSE,"Qrt Fcst vs Plan &amp; PY";#N/A,#N/A,FALSE,"FY Fcst vs Plan &amp; PY";#N/A,#N/A,FALSE,"EVA CAP";#N/A,#N/A,FALSE,"EVA NOPAT"}</definedName>
    <definedName name="wrn.ALL._....original._1" localSheetId="0" hidden="1">{#N/A,#N/A,FALSE,"Qrt Fcst";#N/A,#N/A,FALSE,"Qrt Fcst vs Plan &amp; PY";#N/A,#N/A,FALSE,"FY Fcst vs Plan &amp; PY";#N/A,#N/A,FALSE,"EVA CAP";#N/A,#N/A,FALSE,"EVA NOPAT"}</definedName>
    <definedName name="wrn.All._.3._.Financial._.Rpts." localSheetId="0" hidden="1">{"COST SHEET INPUTS",#N/A,FALSE,"ORO-TMC";"Eagle Services Cost Sheet",#N/A,FALSE,"ORO-TMC";"Eagle Services Sales Values",#N/A,FALSE,"ORO-TMC"}</definedName>
    <definedName name="wrn.All._.abstracts." localSheetId="0" hidden="1">{"bcpabs",#N/A,FALSE,"BCP";"besabs",#N/A,FALSE,"BES";"bpsmabs",#N/A,FALSE,"BPSM";"bpiabs",#N/A,FALSE,"BPI";"bpaabs",#N/A,FALSE,"BPA";"bmabs",#N/A,FALSE,"BM";"btaabs",#N/A,FALSE,"BTA"}</definedName>
    <definedName name="wrn.All._.annual." localSheetId="0" hidden="1">{"arg annual",#N/A,FALSE,"ARG";"bbv annual",#N/A,FALSE,"BBV";"bsch annual",#N/A,FALSE,"BSCH";"pop annual",#N/A,FALSE,"POP";"bkt annual",#N/A,FALSE,"BKT"}</definedName>
    <definedName name="wrn.all._.input.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M._.Schedules.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ORO._.PAGES." localSheetId="0" hidden="1">{"ORO COST PAGE",#N/A,FALSE,"ORO-TMC";"ORO Cost Sheet Values",#N/A,FALSE,"ORO-TMC";"ORO SALES PAGE",#N/A,FALSE,"ORO-TMC"}</definedName>
    <definedName name="wrn.All._.Pages.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chedules.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heets." localSheetId="0" hidden="1">{#N/A,#N/A,FALSE,"1997 WW (Short)";#N/A,#N/A,FALSE,"1997 RF Mfg";#N/A,#N/A,FALSE,"Ancillary-CSM";#N/A,#N/A,FALSE,"1997 Service"}</definedName>
    <definedName name="wrn.All._.Sheets._.1.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TMC._.Pages." localSheetId="0" hidden="1">{"Cost Sheet Input Page",#N/A,FALSE,"ORO-TMC";"Eagle Services Cost Page",#N/A,FALSE,"ORO-TMC";"Eagle Services Sales Page",#N/A,FALSE,"ORO-TMC"}</definedName>
    <definedName name="wrn.ALL._1" localSheetId="0" hidden="1">{#N/A,#N/A,FALSE,"Qrt Fcst";#N/A,#N/A,FALSE,"Qrt Fcst vs Plan &amp; PY";#N/A,#N/A,FALSE,"FY Fcst vs Plan &amp; PY";#N/A,#N/A,FALSE,"EVA CAP";#N/A,#N/A,FALSE,"EVA NOPAT"}</definedName>
    <definedName name="wrn.All._1_1_1" localSheetId="0" hidden="1">{"Matrix",#N/A,FALSE,"ACQMTRX";"Fees",#N/A,FALSE,"ACQMTRX"}</definedName>
    <definedName name="wrn.All._1_1_2" localSheetId="0" hidden="1">{"Matrix",#N/A,FALSE,"ACQMTRX";"Fees",#N/A,FALSE,"ACQMTRX"}</definedName>
    <definedName name="wrn.All._1_1_3" localSheetId="0" hidden="1">{"Matrix",#N/A,FALSE,"ACQMTRX";"Fees",#N/A,FALSE,"ACQMTRX"}</definedName>
    <definedName name="wrn.All._1_2" localSheetId="0" hidden="1">{"Matrix",#N/A,FALSE,"ACQMTRX";"Fees",#N/A,FALSE,"ACQMTRX"}</definedName>
    <definedName name="wrn.All._1_3" localSheetId="0" hidden="1">{"Matrix",#N/A,FALSE,"ACQMTRX";"Fees",#N/A,FALSE,"ACQMTRX"}</definedName>
    <definedName name="wrn.All._1_4" localSheetId="0" hidden="1">{"Matrix",#N/A,FALSE,"ACQMTRX";"Fees",#N/A,FALSE,"ACQMTRX"}</definedName>
    <definedName name="wrn.All._2" localSheetId="0" hidden="1">{"Matrix",#N/A,FALSE,"ACQMTRX";"Fees",#N/A,FALSE,"ACQMTRX"}</definedName>
    <definedName name="wrn.All._3" localSheetId="0" hidden="1">{"Matrix",#N/A,FALSE,"ACQMTRX";"Fees",#N/A,FALSE,"ACQMTRX"}</definedName>
    <definedName name="wrn.All._4" localSheetId="0" hidden="1">{"Matrix",#N/A,FALSE,"ACQMTRX";"Fees",#N/A,FALSE,"ACQMTRX"}</definedName>
    <definedName name="wrn.all.2" localSheetId="0" hidden="1">{#N/A,#N/A,FALSE,"DCF";#N/A,#N/A,FALSE,"WACC";#N/A,#N/A,FALSE,"Sales_EBIT";#N/A,#N/A,FALSE,"Capex_Depreciation";#N/A,#N/A,FALSE,"WC";#N/A,#N/A,FALSE,"Interest";#N/A,#N/A,FALSE,"Assumptions"}</definedName>
    <definedName name="wrn.ALL2." localSheetId="0" hidden="1">{#N/A,#N/A,FALSE,"DCF";#N/A,#N/A,FALSE,"WACC";#N/A,#N/A,FALSE,"Sales_EBIT";#N/A,#N/A,FALSE,"Capex_Depreciation";#N/A,#N/A,FALSE,"WC";#N/A,#N/A,FALSE,"Interest";#N/A,#N/A,FALSE,"Assumptions"}</definedName>
    <definedName name="wrn.ALL4" localSheetId="0" hidden="1">{#N/A,#N/A,FALSE,"ASSUMPTIONS";#N/A,#N/A,FALSE,"Valuation Summary";"page1",#N/A,FALSE,"PRESENTATION";"page2",#N/A,FALSE,"PRESENTATION";#N/A,#N/A,FALSE,"ORIGINAL_ROLLBACK"}</definedName>
    <definedName name="wrn.ALL5" localSheetId="0" hidden="1">{#N/A,#N/A,FALSE,"ASSUMPTIONS";#N/A,#N/A,FALSE,"Valuation Summary";"page1",#N/A,FALSE,"PRESENTATION";"page2",#N/A,FALSE,"PRESENTATION";#N/A,#N/A,FALSE,"ORIGINAL_ROLLBACK"}</definedName>
    <definedName name="wrn.ALL6" localSheetId="0" hidden="1">{#N/A,#N/A,FALSE,"ASSUMPTIONS";#N/A,#N/A,FALSE,"Valuation Summary";"page1",#N/A,FALSE,"PRESENTATION";"page2",#N/A,FALSE,"PRESENTATION";#N/A,#N/A,FALSE,"ORIGINAL_ROLLBACK"}</definedName>
    <definedName name="wrn.ALL8" localSheetId="0" hidden="1">{#N/A,#N/A,FALSE,"ASSUMPTIONS";#N/A,#N/A,FALSE,"Valuation Summary";"page1",#N/A,FALSE,"PRESENTATION";"page2",#N/A,FALSE,"PRESENTATION";#N/A,#N/A,FALSE,"ORIGINAL_ROLLBACK"}</definedName>
    <definedName name="wrn.AllDataPages." localSheetId="0" hidden="1">{#N/A,#N/A,FALSE,"Balance Sheet";#N/A,#N/A,FALSE,"Income Statement";#N/A,#N/A,FALSE,"Changes in Financial Position"}</definedName>
    <definedName name="wrn.allpages.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MAT._.Intranet." localSheetId="0" hidden="1">{"AMAT INC",#N/A,FALSE,"AMAT-INC";"AMAT BLSH",#N/A,FALSE,"AMATBLSH"}</definedName>
    <definedName name="wrn.America._.Online." localSheetId="0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NALISIS." localSheetId="0" hidden="1">{"ANAR",#N/A,FALSE,"Dist total";"MARGEN",#N/A,FALSE,"Dist total";"COMENTARIO",#N/A,FALSE,"Ficha CODICE";"CONSEJO",#N/A,FALSE,"Dist p0";"uno",#N/A,FALSE,"Dist total"}</definedName>
    <definedName name="wrn.Analisis._.Acumulado." localSheetId="0" hidden="1">{"Ana1",#N/A,FALSE,"AnalisisA";"Ana2",#N/A,FALSE,"AnalisisA";"Ana3",#N/A,FALSE,"AnalisisA"}</definedName>
    <definedName name="wrn.Analisis._.Mensual." localSheetId="0" hidden="1">{"AnaM1",#N/A,FALSE,"AnalisisM";"AnaM2",#N/A,FALSE,"AnalisisM";"AnaM3",#N/A,FALSE,"AnalisisM"}</definedName>
    <definedName name="wrn.ANALYSIS._.9507." localSheetId="0" hidden="1">{#N/A,#N/A,FALSE,"ABB HOLDING LTD"}</definedName>
    <definedName name="WRN.ANALYSIS._.9511." localSheetId="0" hidden="1">{#N/A,#N/A,FALSE,"ABB HOLDING LTD"}</definedName>
    <definedName name="wrn.Annual._.Costs." localSheetId="0" hidden="1">{#N/A,#N/A,FALSE,"Annual Costs"}</definedName>
    <definedName name="wrn.Annual._.Costs._1" localSheetId="0" hidden="1">{#N/A,#N/A,FALSE,"Annual Costs"}</definedName>
    <definedName name="wrn.Annual._.Operating._.Earnings." localSheetId="0" hidden="1">{"Annual 1996",#N/A,FALSE,"Ann-Op (Mng)";"Annual 1996",#N/A,FALSE,"Ann-Op (Rep)";"Operating Vs. Reported Earnings",#N/A,FALSE,"Rpt-Op Inc"}</definedName>
    <definedName name="wrn.Annual._.Operating._.Earnings1." localSheetId="0" hidden="1">{"Annual 1996",#N/A,FALSE,"Ann-Op (Mng)";"Annual 1996",#N/A,FALSE,"Ann-Op (Rep)";"Operating Vs. Reported Earnings",#N/A,FALSE,"Rpt-Op Inc"}</definedName>
    <definedName name="wrn.AOG." localSheetId="0" hidden="1">{"AOG",#N/A,FALSE,"TBCAOG"}</definedName>
    <definedName name="wrn.Appendix." localSheetId="0" hidden="1">{#N/A,#N/A,TRUE,"Lines";#N/A,#N/A,TRUE,"Stations";#N/A,#N/A,TRUE,"Cap. Expenses";#N/A,#N/A,TRUE,"Land";#N/A,#N/A,TRUE,"Cen Proces Sys";#N/A,#N/A,TRUE,"telecom";#N/A,#N/A,TRUE,"Other"}</definedName>
    <definedName name="wrn.AQUIROR._.DCF." localSheetId="0" hidden="1">{"AQUIRORDCF",#N/A,FALSE,"Merger consequences";"Acquirorassns",#N/A,FALSE,"Merger consequences"}</definedName>
    <definedName name="wrn.AR._.Meeting._.Schedules.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sia.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._.Book." localSheetId="0" hidden="1">{#N/A,#N/A,FALSE,"Model Assumptions"}</definedName>
    <definedName name="wrn.Assumptions." localSheetId="0" hidden="1">{"Revenue",#N/A,FALSE,"Assumptions";"expenses",#N/A,FALSE,"Assumptions";"working cap",#N/A,FALSE,"Assumptions"}</definedName>
    <definedName name="wrn.Assumptions1." localSheetId="0" hidden="1">{#N/A,#N/A,FALSE,"Assumptions1"}</definedName>
    <definedName name="wrn.Assumptions1._1" localSheetId="0" hidden="1">{#N/A,#N/A,FALSE,"Assumptions1"}</definedName>
    <definedName name="wrn.Assumptions2." localSheetId="0" hidden="1">{#N/A,#N/A,FALSE,"Assumptions2"}</definedName>
    <definedName name="wrn.Assumptions2._1" localSheetId="0" hidden="1">{#N/A,#N/A,FALSE,"Assumptions2"}</definedName>
    <definedName name="wrn.aug" localSheetId="0" hidden="1">{"det (May)",#N/A,FALSE,"June";"sum (MAY YTD)",#N/A,FALSE,"June YTD"}</definedName>
    <definedName name="wrn.augyt" localSheetId="0" hidden="1">{"det (May)",#N/A,FALSE,"June";"sum (MAY YTD)",#N/A,FALSE,"June YTD"}</definedName>
    <definedName name="wrn.augYTD" localSheetId="0" hidden="1">{"det (May)",#N/A,FALSE,"June";"sum (MAY YTD)",#N/A,FALSE,"June YTD"}</definedName>
    <definedName name="wrn.Auto._.Comp." localSheetId="0" hidden="1">{#N/A,#N/A,FALSE,"Sheet1"}</definedName>
    <definedName name="wrn.Auto._.Comp._1" localSheetId="0" hidden="1">{#N/A,#N/A,FALSE,"Sheet1"}</definedName>
    <definedName name="wrn.Auto._.Comp._1_1_1" localSheetId="0" hidden="1">{#N/A,#N/A,FALSE,"Sheet1"}</definedName>
    <definedName name="wrn.Auto._.Comp._1_1_2" localSheetId="0" hidden="1">{#N/A,#N/A,FALSE,"Sheet1"}</definedName>
    <definedName name="wrn.Auto._.Comp._1_1_3" localSheetId="0" hidden="1">{#N/A,#N/A,FALSE,"Sheet1"}</definedName>
    <definedName name="wrn.Auto._.Comp._1_2" localSheetId="0" hidden="1">{#N/A,#N/A,FALSE,"Sheet1"}</definedName>
    <definedName name="wrn.Auto._.Comp._1_3" localSheetId="0" hidden="1">{#N/A,#N/A,FALSE,"Sheet1"}</definedName>
    <definedName name="wrn.Auto._.Comp._1_4" localSheetId="0" hidden="1">{#N/A,#N/A,FALSE,"Sheet1"}</definedName>
    <definedName name="wrn.Auto._.Comp._2" localSheetId="0" hidden="1">{#N/A,#N/A,FALSE,"Sheet1"}</definedName>
    <definedName name="wrn.Auto._.Comp._3" localSheetId="0" hidden="1">{#N/A,#N/A,FALSE,"Sheet1"}</definedName>
    <definedName name="wrn.Auto._.Comp._4" localSheetId="0" hidden="1">{#N/A,#N/A,FALSE,"Sheet1"}</definedName>
    <definedName name="wrn.B10." localSheetId="0" hidden="1">{"B10-2000",#N/A,FALSE,"BL2000"}</definedName>
    <definedName name="wrn.Back._.Page." localSheetId="0" hidden="1">{"Back Page",#N/A,FALSE,"Front and Back"}</definedName>
    <definedName name="wrn.backup." localSheetId="0" hidden="1">{"financials",#N/A,FALSE,"BASIC";"interest",#N/A,FALSE,"BASIC";"leasing and financing",#N/A,FALSE,"BASIC";"returns back up",#N/A,FALSE,"BASIC"}</definedName>
    <definedName name="wrn.Backup._.Pages." localSheetId="0" hidden="1">{#N/A,#N/A,FALSE,"Admin - PS 98";#N/A,#N/A,FALSE,"Dep Ratio Adj"}</definedName>
    <definedName name="wrn.BALANCE_SHEET_SUMMARY." localSheetId="0" hidden="1">{"Balance Sheet",#N/A,FALSE,"Balance Sheet";"Balance Sheet - By Quarter",#N/A,FALSE,"Balance Sheet"}</definedName>
    <definedName name="wrn.Balance._.Sheet." localSheetId="0" hidden="1">{#N/A,#N/A,FALSE,"Balance Sheet"}</definedName>
    <definedName name="wrn.Balance._.Sheet._1" localSheetId="0" hidden="1">{#N/A,#N/A,FALSE,"Balance Sheet"}</definedName>
    <definedName name="wrn.BANK." localSheetId="0" hidden="1">{"TITLE",#N/A,FALSE,"Other";"NI",#N/A,FALSE,"INCOME";"QNI",#N/A,FALSE,"QINCOME";"QCASHFLOW",#N/A,FALSE,"QCASHFLOW";"BALSHT",#N/A,FALSE,"BALSHT";"QBALSHT",#N/A,FALSE,"QBALSHT";"ASSUMPTIONS",#N/A,FALSE,"ASSUMTIONS"}</definedName>
    <definedName name="wrn.bank._.model." localSheetId="0" hidden="1">{"banks",#N/A,FALSE,"BASIC"}</definedName>
    <definedName name="wrn.baseDEV." localSheetId="0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ic." localSheetId="0" hidden="1">{"ca",#N/A,FALSE,"C";"D",#N/A,FALSE,"D"}</definedName>
    <definedName name="wrn.Basic._.Report." localSheetId="0" hidden="1">{#N/A,#N/A,FALSE,"New Depr Sch-150% DB";#N/A,#N/A,FALSE,"Cash Flows RLP";#N/A,#N/A,FALSE,"IRR";#N/A,#N/A,FALSE,"Proforma IS";#N/A,#N/A,FALSE,"Assumptions"}</definedName>
    <definedName name="wrn.Basic._1" localSheetId="0" hidden="1">{"ca",#N/A,FALSE,"C";"D",#N/A,FALSE,"D"}</definedName>
    <definedName name="wrn.BB_FL_ACT." localSheetId="0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PLAN." localSheetId="0" hidden="1">{"DOV_FL_PL",#N/A,FALSE,"DOV ";"DRI_FL_PL",#N/A,FALSE,"DRI ";"DTI_FL_PL",#N/A,FALSE,"DTI ";"DII_FL_PL",#N/A,FALSE,"DII ";"DDI_FL_PL",#N/A,FALSE,"DDI "}</definedName>
    <definedName name="wrn.BCG._.All._.Periods." localSheetId="0" hidden="1">{#N/A,#N/A,TRUE,"Monthly BCG";#N/A,#N/A,TRUE,"Qrt BCG";#N/A,#N/A,TRUE,"FY BCG";#N/A,#N/A,TRUE,"1Q BCG";#N/A,#N/A,TRUE,"2Q BCG";#N/A,#N/A,TRUE,"3Q BCG";#N/A,#N/A,TRUE,"4Q BCG"}</definedName>
    <definedName name="wrn.BCG._.All._.Periods._1" localSheetId="0" hidden="1">{#N/A,#N/A,TRUE,"Monthly BCG";#N/A,#N/A,TRUE,"Qrt BCG";#N/A,#N/A,TRUE,"FY BCG";#N/A,#N/A,TRUE,"1Q BCG";#N/A,#N/A,TRUE,"2Q BCG";#N/A,#N/A,TRUE,"3Q BCG";#N/A,#N/A,TRUE,"4Q BCG"}</definedName>
    <definedName name="wrn.belknap._.package.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wegungsbilanz." localSheetId="0" hidden="1">{#N/A,#N/A,FALSE,"Mittelherkunft";#N/A,#N/A,FALSE,"Mittelverwendung"}</definedName>
    <definedName name="wrn.bgt97." localSheetId="0" hidden="1">{#N/A,#N/A,FALSE,"national";#N/A,#N/A,FALSE,"GZ";#N/A,#N/A,FALSE,"BJ";#N/A,#N/A,FALSE,"SH";#N/A,#N/A,FALSE,"ZJ"}</definedName>
    <definedName name="wrn.Bilan._.mensuel._.Rechapage." localSheetId="0" hidden="1">{#N/A,#N/A,FALSE,"Feuil1"}</definedName>
    <definedName name="wrn.Bilanz." localSheetId="0" hidden="1">{#N/A,#N/A,FALSE,"Layout Aktiva";#N/A,#N/A,FALSE,"Layout Passiva"}</definedName>
    <definedName name="wrn.BKREC.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L." localSheetId="0" hidden="1">{"BL2000",#N/A,FALSE,"BL2000"}</definedName>
    <definedName name="wrn.Board._.Reports." localSheetId="0" hidden="1">{#N/A,#N/A,FALSE,"M1s Board";#N/A,#N/A,FALSE,"M3 Board";#N/A,#N/A,FALSE,"M6 Board";#N/A,#N/A,FALSE,"M7";#N/A,#N/A,FALSE,"M7B";#N/A,#N/A,FALSE,"M8";#N/A,#N/A,FALSE,"M8A Board";#N/A,#N/A,FALSE,"AF1 Board"}</definedName>
    <definedName name="wrn.brol.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T_CIT." localSheetId="0" hidden="1">{#N/A,#N/A,FALSE,"Master";#N/A,#N/A,FALSE,"EXP-STATEMENT";#N/A,#N/A,FALSE,"BT&amp;CIT-COM"}</definedName>
    <definedName name="wrn.budget." localSheetId="0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_.balance._.sheet." localSheetId="0" hidden="1">{"bugdet992000 balance sheet",#N/A,FALSE,"Celtel alternative 6"}</definedName>
    <definedName name="wrn.budget._.capex." localSheetId="0" hidden="1">{"budget992000 capex",#N/A,FALSE,"Celtel alternative 6"}</definedName>
    <definedName name="wrn.budget._.customers." localSheetId="0" hidden="1">{"budget992000_customers",#N/A,FALSE,"Celtel alternative 6"}</definedName>
    <definedName name="wrn.Budget._.Document." localSheetId="0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profit._.and._.loss." localSheetId="0" hidden="1">{"budget992000 profit and loss",#N/A,FALSE,"Celtel alternative 6"}</definedName>
    <definedName name="wrn.budget._.tariffs._.and._.usage." localSheetId="0" hidden="1">{"budget992000 tariff and usage",#N/A,FALSE,"Celtel alternative 6"}</definedName>
    <definedName name="wrn.Business._.Case.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Plan._.Package." localSheetId="0" hidden="1">{#N/A,#N/A,TRUE,"income statement";#N/A,#N/A,TRUE,"balance sheet";#N/A,#N/A,TRUE,"cash flow";#N/A,#N/A,TRUE,"borrowing base";#N/A,#N/A,TRUE,"sales summary"}</definedName>
    <definedName name="wrn.Business._.Plan._.Package._1" localSheetId="0" hidden="1">{#N/A,#N/A,TRUE,"income statement";#N/A,#N/A,TRUE,"balance sheet";#N/A,#N/A,TRUE,"cash flow";#N/A,#N/A,TRUE,"borrowing base";#N/A,#N/A,TRUE,"sales summary"}</definedName>
    <definedName name="wrn.Business._.Plan._.Package._1_1_1" localSheetId="0" hidden="1">{#N/A,#N/A,TRUE,"income statement";#N/A,#N/A,TRUE,"balance sheet";#N/A,#N/A,TRUE,"cash flow";#N/A,#N/A,TRUE,"borrowing base";#N/A,#N/A,TRUE,"sales summary"}</definedName>
    <definedName name="wrn.Business._.Plan._.Package._1_1_2" localSheetId="0" hidden="1">{#N/A,#N/A,TRUE,"income statement";#N/A,#N/A,TRUE,"balance sheet";#N/A,#N/A,TRUE,"cash flow";#N/A,#N/A,TRUE,"borrowing base";#N/A,#N/A,TRUE,"sales summary"}</definedName>
    <definedName name="wrn.Business._.Plan._.Package._1_1_3" localSheetId="0" hidden="1">{#N/A,#N/A,TRUE,"income statement";#N/A,#N/A,TRUE,"balance sheet";#N/A,#N/A,TRUE,"cash flow";#N/A,#N/A,TRUE,"borrowing base";#N/A,#N/A,TRUE,"sales summary"}</definedName>
    <definedName name="wrn.Business._.Plan._.Package._1_2" localSheetId="0" hidden="1">{#N/A,#N/A,TRUE,"income statement";#N/A,#N/A,TRUE,"balance sheet";#N/A,#N/A,TRUE,"cash flow";#N/A,#N/A,TRUE,"borrowing base";#N/A,#N/A,TRUE,"sales summary"}</definedName>
    <definedName name="wrn.Business._.Plan._.Package._1_3" localSheetId="0" hidden="1">{#N/A,#N/A,TRUE,"income statement";#N/A,#N/A,TRUE,"balance sheet";#N/A,#N/A,TRUE,"cash flow";#N/A,#N/A,TRUE,"borrowing base";#N/A,#N/A,TRUE,"sales summary"}</definedName>
    <definedName name="wrn.Business._.Plan._.Package._1_4" localSheetId="0" hidden="1">{#N/A,#N/A,TRUE,"income statement";#N/A,#N/A,TRUE,"balance sheet";#N/A,#N/A,TRUE,"cash flow";#N/A,#N/A,TRUE,"borrowing base";#N/A,#N/A,TRUE,"sales summary"}</definedName>
    <definedName name="wrn.Business._.Plan._.Package._2" localSheetId="0" hidden="1">{#N/A,#N/A,TRUE,"income statement";#N/A,#N/A,TRUE,"balance sheet";#N/A,#N/A,TRUE,"cash flow";#N/A,#N/A,TRUE,"borrowing base";#N/A,#N/A,TRUE,"sales summary"}</definedName>
    <definedName name="wrn.Business._.Plan._.Package._3" localSheetId="0" hidden="1">{#N/A,#N/A,TRUE,"income statement";#N/A,#N/A,TRUE,"balance sheet";#N/A,#N/A,TRUE,"cash flow";#N/A,#N/A,TRUE,"borrowing base";#N/A,#N/A,TRUE,"sales summary"}</definedName>
    <definedName name="wrn.Business._.Plan._.Package._4" localSheetId="0" hidden="1">{#N/A,#N/A,TRUE,"income statement";#N/A,#N/A,TRUE,"balance sheet";#N/A,#N/A,TRUE,"cash flow";#N/A,#N/A,TRUE,"borrowing base";#N/A,#N/A,TRUE,"sales summary"}</definedName>
    <definedName name="wrn.business._.plan._.with._.detail.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yout." localSheetId="0" hidden="1">{#N/A,#N/A,FALSE,"Buyout"}</definedName>
    <definedName name="wrn.Buyout._1" localSheetId="0" hidden="1">{#N/A,#N/A,FALSE,"Buyout"}</definedName>
    <definedName name="wrn.BY._.YEAR." localSheetId="0" hidden="1">{#N/A,#N/A,FALSE,"Total";#N/A,#N/A,FALSE,"ASNS";#N/A,#N/A,FALSE,"PNCNS";#N/A,#N/A,FALSE,"DSNS";#N/A,#N/A,FALSE,"TNS"}</definedName>
    <definedName name="wrn.Cadispa._.SA." localSheetId="0" hidden="1">{"Cadispa SA",#N/A,FALSE,"Cadispa SA"}</definedName>
    <definedName name="wrn.Cadispa._.SA._1" localSheetId="0" hidden="1">{"Cadispa SA",#N/A,FALSE,"Cadispa SA"}</definedName>
    <definedName name="wrn.Calcs._.and._.Exhbts." localSheetId="0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._.Sched._.1._.and._.2." localSheetId="0" hidden="1">{"SCH1B",#N/A,FALSE,"Canada";"SCH2B",#N/A,FALSE,"Canada"}</definedName>
    <definedName name="wrn.Can._.Schedule._.1." localSheetId="0" hidden="1">{"SCH1B",#N/A,FALSE,"Canada"}</definedName>
    <definedName name="wrn.Can._.Schedule._.2." localSheetId="0" hidden="1">{"SCH2B",#N/A,FALSE,"Canada"}</definedName>
    <definedName name="wrn.Canada." localSheetId="0" hidden="1">{"Canada",#N/A,FALSE,"Canada"}</definedName>
    <definedName name="wrn.Canada._1" localSheetId="0" hidden="1">{"Canada",#N/A,FALSE,"Canada"}</definedName>
    <definedName name="wrn.Capital._.Budget." localSheetId="0" hidden="1">{#N/A,#N/A,FALSE,"Sheet2"}</definedName>
    <definedName name="wrn.Capital._.Plan." localSheetId="0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sh._.Flow." localSheetId="0" hidden="1">{#N/A,#N/A,FALSE,"Cash Flow"}</definedName>
    <definedName name="wrn.Cash._.Flow._1" localSheetId="0" hidden="1">{#N/A,#N/A,FALSE,"Cash Flow"}</definedName>
    <definedName name="wrn.Cash._.Plan." localSheetId="0" hidden="1">{"cash plan",#N/A,FALSE,"fccashflow"}</definedName>
    <definedName name="wrn.ccroll.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HART." localSheetId="0" hidden="1">{"CHART",#N/A,FALSE,"Arch Communications"}</definedName>
    <definedName name="wrn.CIPG._.All._.Sheets." localSheetId="0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Black._.and._.White." localSheetId="0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Color._.Charts." localSheetId="0" hidden="1">{#N/A,#N/A,FALSE,"4-up charts p.1";#N/A,#N/A,FALSE,"4-up charts p.2";#N/A,#N/A,FALSE," rate of ? qtr";#N/A,#N/A,FALSE,"Detail Rel rate of ? ";#N/A,#N/A,FALSE,"Inventory"}</definedName>
    <definedName name="wrn.CIPTDATA." localSheetId="0" hidden="1">{"CIPTDATA",#N/A,FALSE,"SVCALC"}</definedName>
    <definedName name="wrn.Città." localSheetId="0" hidden="1">{#N/A,#N/A,FALSE,"Città XXX"}</definedName>
    <definedName name="wrn.Clam." localSheetId="0" hidden="1">{"Clam",#N/A,FALSE,"Clam"}</definedName>
    <definedName name="wrn.Clam._1" localSheetId="0" hidden="1">{"Clam",#N/A,FALSE,"Clam"}</definedName>
    <definedName name="wrn.client." localSheetId="0" hidden="1">{"multiple",#N/A,FALSE,"client";"margins",#N/A,FALSE,"client";"data",#N/A,FALSE,"client"}</definedName>
    <definedName name="wrn.Client._.Sheets." localSheetId="0" hidden="1">{"Netbacks",#N/A,FALSE,"Netbacks";"IS Quarterly",#N/A,FALSE,"Income Statement";"IS Yearly",#N/A,FALSE,"Income Statement";"Corporate Profile",#N/A,FALSE,"Corporate Profile"}</definedName>
    <definedName name="wrn.Client._.Sheets._1" localSheetId="0" hidden="1">{"Netbacks",#N/A,FALSE,"Netbacks";"IS Quarterly",#N/A,FALSE,"Income Statement";"IS Yearly",#N/A,FALSE,"Income Statement";"Corporate Profile",#N/A,FALSE,"Corporate Profile"}</definedName>
    <definedName name="wrn.Client3." localSheetId="0" hidden="1">{"data",#N/A,FALSE,"client (3)";"margins",#N/A,FALSE,"client (3)";"multiple",#N/A,FALSE,"client (3)"}</definedName>
    <definedName name="wrn.client4." localSheetId="0" hidden="1">{"multiple",#N/A,FALSE,"client (4)";"margins",#N/A,FALSE,"client (4)";"data",#N/A,FALSE,"client (4)"}</definedName>
    <definedName name="wrn.clientcopy." localSheetId="0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ntrpt." localSheetId="0" hidden="1">{#N/A,#N/A,FALSE,"CLIENT HOPSR";#N/A,#N/A,FALSE,"JEG GRAPH";#N/A,#N/A,FALSE,"PROCESS";#N/A,#N/A,FALSE,"CIVIL";#N/A,#N/A,FALSE,"ELECTRICAL";#N/A,#N/A,FALSE,"CNTRL SYS";#N/A,#N/A,FALSE,"MECH";#N/A,#N/A,FALSE,"PIPE"}</definedName>
    <definedName name="wrn.COMBINED." localSheetId="0" hidden="1">{#N/A,#N/A,FALSE,"INPUTS";#N/A,#N/A,FALSE,"PROFORMA BSHEET";#N/A,#N/A,FALSE,"COMBINED";#N/A,#N/A,FALSE,"HIGH YIELD";#N/A,#N/A,FALSE,"COMB_GRAPHS"}</definedName>
    <definedName name="wrn.COMNUS." localSheetId="0" hidden="1">{"COMNUS2000",#N/A,FALSE,"BL2000"}</definedName>
    <definedName name="wrn.COMP." localSheetId="0" hidden="1">{"CF",#N/A,FALSE,"Stone Energy";"Mult",#N/A,FALSE,"Stone Energy";"Cover",#N/A,FALSE,"Stone Energy";"TEV",#N/A,FALSE,"Stone Energy"}</definedName>
    <definedName name="wrn.COMP._1" localSheetId="0" hidden="1">{"CF",#N/A,FALSE,"Stone Energy";"Mult",#N/A,FALSE,"Stone Energy";"Cover",#N/A,FALSE,"Stone Energy";"TEV",#N/A,FALSE,"Stone Energy"}</definedName>
    <definedName name="wrn.Comp1." localSheetId="0" hidden="1">{"BSsheet2",#N/A,FALSE,"BS and Multiple Analysis";"netback2",#N/A,FALSE,"Reserve and Netback Analysis"}</definedName>
    <definedName name="wrn.Comp1._1" localSheetId="0" hidden="1">{"BSsheet2",#N/A,FALSE,"BS and Multiple Analysis";"netback2",#N/A,FALSE,"Reserve and Netback Analysis"}</definedName>
    <definedName name="wrn.Comparatives." localSheetId="0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co." localSheetId="0" hidden="1">{"page1",#N/A,FALSE,"BHCOMPC5";"page2",#N/A,FALSE,"BHCOMPC5";"page3",#N/A,FALSE,"BHCOMPC5";"page4",#N/A,FALSE,"BHCOMPC5"}</definedName>
    <definedName name="wrn.compco._1" localSheetId="0" hidden="1">{"page1",#N/A,FALSE,"BHCOMPC5";"page2",#N/A,FALSE,"BHCOMPC5";"page3",#N/A,FALSE,"BHCOMPC5";"page4",#N/A,FALSE,"BHCOMPC5"}</definedName>
    <definedName name="wrn.compco._1_1_1" localSheetId="0" hidden="1">{"page1",#N/A,FALSE,"BHCOMPC5";"page2",#N/A,FALSE,"BHCOMPC5";"page3",#N/A,FALSE,"BHCOMPC5";"page4",#N/A,FALSE,"BHCOMPC5"}</definedName>
    <definedName name="wrn.compco._1_1_2" localSheetId="0" hidden="1">{"page1",#N/A,FALSE,"BHCOMPC5";"page2",#N/A,FALSE,"BHCOMPC5";"page3",#N/A,FALSE,"BHCOMPC5";"page4",#N/A,FALSE,"BHCOMPC5"}</definedName>
    <definedName name="wrn.compco._1_1_3" localSheetId="0" hidden="1">{"page1",#N/A,FALSE,"BHCOMPC5";"page2",#N/A,FALSE,"BHCOMPC5";"page3",#N/A,FALSE,"BHCOMPC5";"page4",#N/A,FALSE,"BHCOMPC5"}</definedName>
    <definedName name="wrn.compco._1_2" localSheetId="0" hidden="1">{"page1",#N/A,FALSE,"BHCOMPC5";"page2",#N/A,FALSE,"BHCOMPC5";"page3",#N/A,FALSE,"BHCOMPC5";"page4",#N/A,FALSE,"BHCOMPC5"}</definedName>
    <definedName name="wrn.compco._1_3" localSheetId="0" hidden="1">{"page1",#N/A,FALSE,"BHCOMPC5";"page2",#N/A,FALSE,"BHCOMPC5";"page3",#N/A,FALSE,"BHCOMPC5";"page4",#N/A,FALSE,"BHCOMPC5"}</definedName>
    <definedName name="wrn.compco._1_4" localSheetId="0" hidden="1">{"page1",#N/A,FALSE,"BHCOMPC5";"page2",#N/A,FALSE,"BHCOMPC5";"page3",#N/A,FALSE,"BHCOMPC5";"page4",#N/A,FALSE,"BHCOMPC5"}</definedName>
    <definedName name="wrn.compco._2" localSheetId="0" hidden="1">{"page1",#N/A,FALSE,"BHCOMPC5";"page2",#N/A,FALSE,"BHCOMPC5";"page3",#N/A,FALSE,"BHCOMPC5";"page4",#N/A,FALSE,"BHCOMPC5"}</definedName>
    <definedName name="wrn.compco._3" localSheetId="0" hidden="1">{"page1",#N/A,FALSE,"BHCOMPC5";"page2",#N/A,FALSE,"BHCOMPC5";"page3",#N/A,FALSE,"BHCOMPC5";"page4",#N/A,FALSE,"BHCOMPC5"}</definedName>
    <definedName name="wrn.compco._4" localSheetId="0" hidden="1">{"page1",#N/A,FALSE,"BHCOMPC5";"page2",#N/A,FALSE,"BHCOMPC5";"page3",#N/A,FALSE,"BHCOMPC5";"page4",#N/A,FALSE,"BHCOMPC5"}</definedName>
    <definedName name="wrn.COMPJPN." localSheetId="0" hidden="1">{"COMJPN2000",#N/A,FALSE,"BL2000"}</definedName>
    <definedName name="wrn.Complete." localSheetId="0" hidden="1">{#N/A,#N/A,FALSE,"Q195R0";#N/A,#N/A,FALSE,"Q295R0";#N/A,#N/A,FALSE,"Q395R0";#N/A,#N/A,FALSE,"Q495R0";#N/A,#N/A,FALSE,"95TOTAL"}</definedName>
    <definedName name="wrn.Complete._.Report." localSheetId="0" hidden="1">{#N/A,#N/A,FALSE,"Assumptions";#N/A,#N/A,FALSE,"Proforma IS";#N/A,#N/A,FALSE,"Cash Flows RLP";#N/A,#N/A,FALSE,"IRR";#N/A,#N/A,FALSE,"New Depr Sch-150% DB";#N/A,#N/A,FALSE,"Comments"}</definedName>
    <definedName name="wrn.comps." localSheetId="0" hidden="1">{#N/A,#N/A,FALSE,"Comp"}</definedName>
    <definedName name="wrn.Congo." localSheetId="0" hidden="1">{"Congo",#N/A,FALSE,"Congo"}</definedName>
    <definedName name="wrn.Congo._1" localSheetId="0" hidden="1">{"Congo",#N/A,FALSE,"Congo"}</definedName>
    <definedName name="wrn.CONS." localSheetId="0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olidated." localSheetId="0" hidden="1">{"Cons_CF",#N/A,FALSE,"FinAnal";"Cons_PNL",#N/A,FALSE,"FinAnal"}</definedName>
    <definedName name="wrn.Consolidated._.Profit._.and._.Loss._.Account." localSheetId="0" hidden="1">{#N/A,#N/A,FALSE,"Summary";#N/A,#N/A,FALSE,"Subsidiaries";#N/A,#N/A,FALSE,"Associated";#N/A,#N/A,FALSE,"BS"}</definedName>
    <definedName name="wrn.Consolidated._1" localSheetId="0" hidden="1">{"Cons_CF",#N/A,FALSE,"FinAnal";"Cons_PNL",#N/A,FALSE,"FinAnal"}</definedName>
    <definedName name="wrn.CONSOLIDATION.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o." localSheetId="0" hidden="1">{#N/A,#N/A,FALSE,"Consolidato"}</definedName>
    <definedName name="wrn.Constr._.spend." localSheetId="0" hidden="1">{#N/A,#N/A,FALSE,"constr spend"}</definedName>
    <definedName name="wrn.Constr._.spend._1" localSheetId="0" hidden="1">{#N/A,#N/A,FALSE,"constr spend"}</definedName>
    <definedName name="wrn.Construction._.Costs." localSheetId="0" hidden="1">{"Const Costs Dev",#N/A,FALSE,"Construction Cost Inputs";"Const Costs orig ccy",#N/A,FALSE,"Construction Cost Inputs";"Const Costs USD",#N/A,FALSE,"Construction Cost Inputs"}</definedName>
    <definedName name="wrn.Continous._.Page._.Numbers._.DCF." localSheetId="0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OK." localSheetId="0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rp._.Loan." localSheetId="0" hidden="1">{#N/A,#N/A,FALSE,"Rec 31.12.2001"}</definedName>
    <definedName name="wrn.Corp.._.Profile." localSheetId="0" hidden="1">{"Corp Pro",#N/A,FALSE,"D"}</definedName>
    <definedName name="wrn.Corp.._.Profile._1" localSheetId="0" hidden="1">{"Corp Pro",#N/A,FALSE,"D"}</definedName>
    <definedName name="wrn.Corp.Profile." localSheetId="0" hidden="1">{"Corp. Profile",#N/A,FALSE,"Corporate Profile"}</definedName>
    <definedName name="wrn.Corp.Profile._1" localSheetId="0" hidden="1">{"Corp. Profile",#N/A,FALSE,"Corporate Profile"}</definedName>
    <definedName name="wrn.Corporate." localSheetId="0" hidden="1">{"Corporate",#N/A,FALSE,"Corporate Profile"}</definedName>
    <definedName name="wrn.Corporate._.Profile." localSheetId="0" hidden="1">{"Corporate Profile",#N/A,FALSE,"D"}</definedName>
    <definedName name="wrn.Corporate._.Profile._1" localSheetId="0" hidden="1">{"Corporate Profile",#N/A,FALSE,"D"}</definedName>
    <definedName name="wrn.Corporate._1" localSheetId="0" hidden="1">{"Corporate",#N/A,FALSE,"Corporate Profile"}</definedName>
    <definedName name="wrn.CorporateProfile." localSheetId="0" hidden="1">{"CorporateProfile",#N/A,FALSE,"corp profile"}</definedName>
    <definedName name="wrn.CorporateProfile._1" localSheetId="0" hidden="1">{"CorporateProfile",#N/A,FALSE,"corp profile"}</definedName>
    <definedName name="wrn.COST._.BUDGET." localSheetId="0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Sheet._.Input._.Page." localSheetId="0" hidden="1">{"Cost Sheet Input Page",#N/A,FALSE,"ORO-TMC"}</definedName>
    <definedName name="wrn.COST._.SHEET._.INPUTS." localSheetId="0" hidden="1">{"TMC EAGLE SERVICES",#N/A,FALSE,"ORO-TMC"}</definedName>
    <definedName name="wrn.COSTE_E." localSheetId="0" hidden="1">{#N/A,#N/A,FALSE,"C_ENE96";#N/A,#N/A,FALSE,"C_CATEG";#N/A,#N/A,FALSE,"C_DIC96"}</definedName>
    <definedName name="wrn.Costos." localSheetId="0" hidden="1">{"Costo1",#N/A,FALSE,"Costo Estimado";"Costo2",#N/A,FALSE,"Costo Estimado";"Costos3",#N/A,FALSE,"Costo Estimado";"Costo4",#N/A,FALSE,"Costo Estimado"}</definedName>
    <definedName name="wrn.cotop." localSheetId="0" hidden="1">{"ReportTop",#N/A,FALSE,"report top"}</definedName>
    <definedName name="wrn.cotop._1" localSheetId="0" hidden="1">{"ReportTop",#N/A,FALSE,"report top"}</definedName>
    <definedName name="wrn.cover." localSheetId="0" hidden="1">{#N/A,#N/A,FALSE,"Cover"}</definedName>
    <definedName name="wrn.cover._1" localSheetId="0" hidden="1">{#N/A,#N/A,FALSE,"Cover"}</definedName>
    <definedName name="wrn.CPA_1.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umulativeMay96." localSheetId="0" hidden="1">{#N/A,#N/A,FALSE,"SUMMARY96";#N/A,#N/A,FALSE,"SUMMARY96"}</definedName>
    <definedName name="wrn.Current." localSheetId="0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VR." localSheetId="0" hidden="1">{#N/A,#N/A,FALSE,"CVR"}</definedName>
    <definedName name="wrn.CW._.MERGER." localSheetId="0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D37J20." localSheetId="0" hidden="1">{"D37J20",#N/A,FALSE,"Graphs"}</definedName>
    <definedName name="wrn.D40J40." localSheetId="0" hidden="1">{"D24J24",#N/A,FALSE,"graphs"}</definedName>
    <definedName name="wrn.D40J4016." localSheetId="0" hidden="1">{"D40J4016",#N/A,FALSE,"Graphs"}</definedName>
    <definedName name="wrn.D42DJ24." localSheetId="0" hidden="1">{"D42DJ24",#N/A,FALSE,"Graphs"}</definedName>
    <definedName name="wrn.D42J4216." localSheetId="0" hidden="1">{"D42J4216",#N/A,FALSE,"Graphs"}</definedName>
    <definedName name="wrn.D42T44." localSheetId="0" hidden="1">{"D30J20",#N/A,FALSE,"graphs"}</definedName>
    <definedName name="wrn.D42T4416." localSheetId="0" hidden="1">{"D42T4416",#N/A,FALSE,"Graphs"}</definedName>
    <definedName name="wrn.D42TJ24." localSheetId="0" hidden="1">{"D42J24",#N/A,FALSE,"graphs"}</definedName>
    <definedName name="wrn.D52D._.SOJ._.2404." localSheetId="0" hidden="1">{"D52D SOJ 2404",#N/A,FALSE,"Graphs"}</definedName>
    <definedName name="wrn.D52J24." localSheetId="0" hidden="1">{"D52J24",#N/A,FALSE,"Graphs"}</definedName>
    <definedName name="wrn.D54J3204." localSheetId="0" hidden="1">{"D54J3204",#N/A,FALSE,"Graphs"}</definedName>
    <definedName name="wrn.DACOM._.광전송장치._.투찰가._.검토." localSheetId="0" hidden="1">{#N/A,#N/A,FALSE,"DAOCM 2차 검토"}</definedName>
    <definedName name="wrn.data." localSheetId="0" hidden="1">{#N/A,#N/A,FALSE,"DATA"}</definedName>
    <definedName name="wrn.DATA._.SHEETS." localSheetId="0" hidden="1">{"page1",#N/A,FALSE,"DATA SHEET";"page2",#N/A,FALSE,"DATA SHEET";"page3",#N/A,FALSE,"DATA SHEET"}</definedName>
    <definedName name="wrn.data._1" localSheetId="0" hidden="1">{#N/A,#N/A,FALSE,"DATA"}</definedName>
    <definedName name="wrn.data._1_1" localSheetId="0" hidden="1">{#N/A,#N/A,FALSE,"DATA"}</definedName>
    <definedName name="wrn.data._1_1_1" localSheetId="0" hidden="1">{#N/A,#N/A,FALSE,"DATA"}</definedName>
    <definedName name="wrn.data._1_1_2" localSheetId="0" hidden="1">{#N/A,#N/A,FALSE,"DATA"}</definedName>
    <definedName name="wrn.data._1_1_3" localSheetId="0" hidden="1">{#N/A,#N/A,FALSE,"DATA"}</definedName>
    <definedName name="wrn.data._1_2" localSheetId="0" hidden="1">{#N/A,#N/A,FALSE,"DATA"}</definedName>
    <definedName name="wrn.data._1_3" localSheetId="0" hidden="1">{#N/A,#N/A,FALSE,"DATA"}</definedName>
    <definedName name="wrn.data._2" localSheetId="0" hidden="1">{#N/A,#N/A,FALSE,"DATA"}</definedName>
    <definedName name="wrn.data._3" localSheetId="0" hidden="1">{#N/A,#N/A,FALSE,"DATA"}</definedName>
    <definedName name="wrn.data._4" localSheetId="0" hidden="1">{#N/A,#N/A,FALSE,"DATA"}</definedName>
    <definedName name="wrn.database." localSheetId="0" hidden="1">{"subs",#N/A,FALSE,"database ";"proportional",#N/A,FALSE,"database "}</definedName>
    <definedName name="wrn.database2" localSheetId="0" hidden="1">{"subs",#N/A,FALSE,"database ";"proportional",#N/A,FALSE,"database "}</definedName>
    <definedName name="wrn.DC.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_Terminal_Value_qchm." localSheetId="0" hidden="1">{"qchm_dcf",#N/A,FALSE,"QCHMDCF2";"qchm_terminal",#N/A,FALSE,"QCHMDCF2"}</definedName>
    <definedName name="wrn.DCF." localSheetId="0" hidden="1">{"DCF1",#N/A,FALSE,"SIERRA DCF";"MATRIX1",#N/A,FALSE,"SIERRA DCF"}</definedName>
    <definedName name="wrn.DCF._.III._.Report." localSheetId="0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localSheetId="0" hidden="1">{#N/A,#N/A,FALSE,"DCF Summary";#N/A,#N/A,FALSE,"Casema";#N/A,#N/A,FALSE,"Casema NoTel";#N/A,#N/A,FALSE,"UK";#N/A,#N/A,FALSE,"RCF";#N/A,#N/A,FALSE,"Intercable CZ";#N/A,#N/A,FALSE,"Interkabel P"}</definedName>
    <definedName name="wrn.DCF._1" localSheetId="0" hidden="1">{"DCF1",#N/A,FALSE,"SIERRA DCF";"MATRIX1",#N/A,FALSE,"SIERRA DCF"}</definedName>
    <definedName name="wrn.DCF._1_1_1" localSheetId="0" hidden="1">{"DCF1",#N/A,FALSE,"SIERRA DCF";"MATRIX1",#N/A,FALSE,"SIERRA DCF"}</definedName>
    <definedName name="wrn.DCF._1_1_2" localSheetId="0" hidden="1">{"DCF1",#N/A,FALSE,"SIERRA DCF";"MATRIX1",#N/A,FALSE,"SIERRA DCF"}</definedName>
    <definedName name="wrn.DCF._1_1_3" localSheetId="0" hidden="1">{"DCF1",#N/A,FALSE,"SIERRA DCF";"MATRIX1",#N/A,FALSE,"SIERRA DCF"}</definedName>
    <definedName name="wrn.DCF._1_2" localSheetId="0" hidden="1">{"DCF1",#N/A,FALSE,"SIERRA DCF";"MATRIX1",#N/A,FALSE,"SIERRA DCF"}</definedName>
    <definedName name="wrn.DCF._1_3" localSheetId="0" hidden="1">{"DCF1",#N/A,FALSE,"SIERRA DCF";"MATRIX1",#N/A,FALSE,"SIERRA DCF"}</definedName>
    <definedName name="wrn.DCF._1_4" localSheetId="0" hidden="1">{"DCF1",#N/A,FALSE,"SIERRA DCF";"MATRIX1",#N/A,FALSE,"SIERRA DCF"}</definedName>
    <definedName name="wrn.DCF._2" localSheetId="0" hidden="1">{"DCF1",#N/A,FALSE,"SIERRA DCF";"MATRIX1",#N/A,FALSE,"SIERRA DCF"}</definedName>
    <definedName name="wrn.DCF._3" localSheetId="0" hidden="1">{"DCF1",#N/A,FALSE,"SIERRA DCF";"MATRIX1",#N/A,FALSE,"SIERRA DCF"}</definedName>
    <definedName name="wrn.DCF._4" localSheetId="0" hidden="1">{"DCF1",#N/A,FALSE,"SIERRA DCF";"MATRIX1",#N/A,FALSE,"SIERRA DCF"}</definedName>
    <definedName name="wrn.DCFEpervier." localSheetId="0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bbie._.Hawkins." localSheetId="0" hidden="1">{"Admin Costs",#N/A,FALSE,"Act.Fcst Costs"}</definedName>
    <definedName name="wrn.Debt._.Service." localSheetId="0" hidden="1">{#N/A,#N/A,FALSE,"Debt Service"}</definedName>
    <definedName name="wrn.Debt._.Service._1" localSheetId="0" hidden="1">{#N/A,#N/A,FALSE,"Debt Service"}</definedName>
    <definedName name="wrn.Detail." localSheetId="0" hidden="1">{"Detail",#N/A,FALSE,"Assump";"Detail",#N/A,FALSE,"Muni";"Detail",#N/A,FALSE,"Proj";"Detail",#N/A,FALSE,"Calc";"Present",#N/A,FALSE,"Cover"}</definedName>
    <definedName name="wrn.Detail._.Variance." localSheetId="0" hidden="1">{"Detail View",#N/A,FALSE,"Vol Rate Fixed"}</definedName>
    <definedName name="wrn.detail.2" localSheetId="0" hidden="1">{#N/A,#N/A,FALSE,"B"}</definedName>
    <definedName name="wrn.Detailed._.P._.and._.L." localSheetId="0" hidden="1">{"P and L Detail Page 1",#N/A,FALSE,"Data";"P and L Detail Page 2",#N/A,FALSE,"Data"}</definedName>
    <definedName name="wrn.DHS." localSheetId="0" hidden="1">{#N/A,#N/A,FALSE,"P2"}</definedName>
    <definedName name="wrn.Distribution_Mgrs." localSheetId="0" hidden="1">{#N/A,#N/A,FALSE,"Paradigm Trend";#N/A,#N/A,FALSE,"Paradigm Comparative";#N/A,#N/A,FALSE,"Alt Care Trend";#N/A,#N/A,FALSE,"Alt Care Comparative"}</definedName>
    <definedName name="wrn.djall." localSheetId="0" hidden="1">{"djcash",#N/A,FALSE,"DJann";"djinc",#N/A,FALSE,"DJann";"djtaxes",#N/A,FALSE,"DJann";"djbuspub",#N/A,FALSE,"DJann";"djwall",#N/A,FALSE,"DJann";"djcompprs",#N/A,FALSE,"DJann";"djteler",#N/A,FALSE,"DJann"}</definedName>
    <definedName name="wrn.document." localSheetId="0" hidden="1">{"consolidated",#N/A,FALSE,"Sheet1";"cms",#N/A,FALSE,"Sheet1";"fse",#N/A,FALSE,"Sheet1"}</definedName>
    <definedName name="wrn.Draft." localSheetId="0" hidden="1">{"Draft",#N/A,FALSE,"Feb-96"}</definedName>
    <definedName name="wrn.Drawings." localSheetId="0" hidden="1">{"DDC1",#N/A,FALSE,"I";"DDC2",#N/A,FALSE,"I"}</definedName>
    <definedName name="wrn.Drawings._1" localSheetId="0" hidden="1">{"DDC1",#N/A,FALSE,"I";"DDC2",#N/A,FALSE,"I"}</definedName>
    <definedName name="wrn.EAGLE._.SERVICES._.AT._.COST." localSheetId="0" hidden="1">{"EAGLE SERVICES COSTS",#N/A,FALSE,"ORO-TMC"}</definedName>
    <definedName name="wrn.EAGLE._.SERVICES._.AT._.SALES." localSheetId="0" hidden="1">{"EAGLE SERVICES AT SALES",#N/A,FALSE,"ORO-TMC"}</definedName>
    <definedName name="wrn.Eagle._.Services._.Cost._.Page." localSheetId="0" hidden="1">{"Eagle Services Cost Page",#N/A,FALSE,"ORO-TMC"}</definedName>
    <definedName name="wrn.Eagle._.Services._.Cost._.Sheet." localSheetId="0" hidden="1">{"Eagle Services Cost Sheet",#N/A,FALSE,"ORO-TMC"}</definedName>
    <definedName name="wrn.Eagle._.Services._.Sales._.Page." localSheetId="0" hidden="1">{"Eagle Services Sales Page",#N/A,FALSE,"ORO-TMC"}</definedName>
    <definedName name="wrn.Eagle._.Services._.Sales._.Values." localSheetId="0" hidden="1">{"Eagle Services Sales Values",#N/A,FALSE,"ORO-TMC"}</definedName>
    <definedName name="wrn.Earnings._.Model.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_.Print._.Range." localSheetId="0" hidden="1">{"EBITDA Print Range",#N/A,FALSE,"EBITDA"}</definedName>
    <definedName name="wrn.EBITDA._.Print._.Range._1" localSheetId="0" hidden="1">{"EBITDA Print Range",#N/A,FALSE,"EBITDA"}</definedName>
    <definedName name="wrn.Economic._.Value._.Added._.Analysis." localSheetId="0" hidden="1">{"EVA",#N/A,FALSE,"EVA";"WACC",#N/A,FALSE,"WACC"}</definedName>
    <definedName name="wrn.Economic._.Value._.Added._.Analysis._1" localSheetId="0" hidden="1">{"EVA",#N/A,FALSE,"EVA";"WACC",#N/A,FALSE,"WACC"}</definedName>
    <definedName name="wrn.Economic._.Value._.Added._.Analysis._1_1_1" localSheetId="0" hidden="1">{"EVA",#N/A,FALSE,"EVA";"WACC",#N/A,FALSE,"WACC"}</definedName>
    <definedName name="wrn.Economic._.Value._.Added._.Analysis._1_1_2" localSheetId="0" hidden="1">{"EVA",#N/A,FALSE,"EVA";"WACC",#N/A,FALSE,"WACC"}</definedName>
    <definedName name="wrn.Economic._.Value._.Added._.Analysis._1_1_3" localSheetId="0" hidden="1">{"EVA",#N/A,FALSE,"EVA";"WACC",#N/A,FALSE,"WACC"}</definedName>
    <definedName name="wrn.Economic._.Value._.Added._.Analysis._1_2" localSheetId="0" hidden="1">{"EVA",#N/A,FALSE,"EVA";"WACC",#N/A,FALSE,"WACC"}</definedName>
    <definedName name="wrn.Economic._.Value._.Added._.Analysis._1_3" localSheetId="0" hidden="1">{"EVA",#N/A,FALSE,"EVA";"WACC",#N/A,FALSE,"WACC"}</definedName>
    <definedName name="wrn.Economic._.Value._.Added._.Analysis._1_4" localSheetId="0" hidden="1">{"EVA",#N/A,FALSE,"EVA";"WACC",#N/A,FALSE,"WACC"}</definedName>
    <definedName name="wrn.Economic._.Value._.Added._.Analysis._2" localSheetId="0" hidden="1">{"EVA",#N/A,FALSE,"EVA";"WACC",#N/A,FALSE,"WACC"}</definedName>
    <definedName name="wrn.Economic._.Value._.Added._.Analysis._3" localSheetId="0" hidden="1">{"EVA",#N/A,FALSE,"EVA";"WACC",#N/A,FALSE,"WACC"}</definedName>
    <definedName name="wrn.Economic._.Value._.Added._.Analysis._4" localSheetId="0" hidden="1">{"EVA",#N/A,FALSE,"EVA";"WACC",#N/A,FALSE,"WACC"}</definedName>
    <definedName name="wrn.ecpall." localSheetId="0" hidden="1">{"ecpcash",#N/A,FALSE,"ECPann";"ecpinc",#N/A,FALSE,"ECPann";"ecpindia",#N/A,FALSE,"ECPann";"ecpmun",#N/A,FALSE,"ECPann";"ecpphoenix",#N/A,FALSE,"ECPann";"ecpothe",#N/A,FALSE,"ECPann";"ecpbalsht",#N/A,FALSE,"ECPann"}</definedName>
    <definedName name="wrn.Eilbericht_UBA." localSheetId="0" hidden="1">{"Eilbericht_UBA",#N/A,FALSE,"EB"}</definedName>
    <definedName name="wrn.enginereport." localSheetId="0" hidden="1">{#N/A,#N/A,FALSE,"MarinePortf";#N/A,#N/A,FALSE,"TotalPortf"}</definedName>
    <definedName name="wrn.ENTIRE._.DOVER._.REPORT.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Model." localSheetId="0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rgebnisbericht_UBA." localSheetId="0" hidden="1">{"Ergebnisbericht_UBA",#N/A,FALSE,"MB"}</definedName>
    <definedName name="wrn.ERNST." localSheetId="0" hidden="1">{#N/A,#N/A,FALSE,"YTCHAN";#N/A,#N/A,FALSE,"TOMMY";#N/A,#N/A,FALSE,"REP.OFFICE";#N/A,#N/A,FALSE,"E&amp;Y_CONSULTANT";#N/A,#N/A,FALSE,"BT &amp; CIT"}</definedName>
    <definedName name="wrn.EST" localSheetId="0" hidden="1">{#N/A,#N/A,TRUE,"FACTS";"DWGLIST",#N/A,TRUE,"DWGS"}</definedName>
    <definedName name="wrn.ESTIMATE." localSheetId="0" hidden="1">{#N/A,#N/A,TRUE,"FACTS";"DWGLIST",#N/A,TRUE,"DWGS"}</definedName>
    <definedName name="wrn.ET_SG." localSheetId="0" hidden="1">{#N/A,#N/A,FALSE,"Créances";#N/A,#N/A,FALSE,"Effectifs";#N/A,#N/A,FALSE,"SI"}</definedName>
    <definedName name="wrn.Europe.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luation._.Model._.Printout.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erything.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X_Cover.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change." localSheetId="0" hidden="1">{#N/A,#N/A,FALSE,"Exchange"}</definedName>
    <definedName name="wrn.Exchange._1" localSheetId="0" hidden="1">{#N/A,#N/A,FALSE,"Exchange"}</definedName>
    <definedName name="wrn.Executive._.Reports." localSheetId="0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hibs." localSheetId="0" hidden="1">{#N/A,#N/A,FALSE,"Assumptions";#N/A,#N/A,FALSE,"quarterly";#N/A,#N/A,FALSE,"yearly"}</definedName>
    <definedName name="wrn.External." localSheetId="0" hidden="1">{"External_Annual_Income",#N/A,FALSE,"External";"External_Quarterly_Income",#N/A,FALSE,"External"}</definedName>
    <definedName name="wrn.external.2" localSheetId="0" hidden="1">{"External_Annual_Income",#N/A,FALSE,"External";"External_Quarterly_Income",#N/A,FALSE,"External"}</definedName>
    <definedName name="wrn.F.S.." localSheetId="0" hidden="1">{#N/A,#N/A,TRUE,"COVER";#N/A,#N/A,TRUE,"DIR";#N/A,#N/A,TRUE,"AUDIT"}</definedName>
    <definedName name="wrn.FA40.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sb69.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B" localSheetId="0" hidden="1">{"FCB_ALL",#N/A,FALSE,"FCB"}</definedName>
    <definedName name="wrn.FB_1" localSheetId="0" hidden="1">{"FCB_ALL",#N/A,FALSE,"FCB"}</definedName>
    <definedName name="wrn.FB_1_1_1" localSheetId="0" hidden="1">{"FCB_ALL",#N/A,FALSE,"FCB"}</definedName>
    <definedName name="wrn.FB_1_1_2" localSheetId="0" hidden="1">{"FCB_ALL",#N/A,FALSE,"FCB"}</definedName>
    <definedName name="wrn.FB_1_1_3" localSheetId="0" hidden="1">{"FCB_ALL",#N/A,FALSE,"FCB"}</definedName>
    <definedName name="wrn.FB_1_2" localSheetId="0" hidden="1">{"FCB_ALL",#N/A,FALSE,"FCB"}</definedName>
    <definedName name="wrn.FB_1_3" localSheetId="0" hidden="1">{"FCB_ALL",#N/A,FALSE,"FCB"}</definedName>
    <definedName name="wrn.FB_1_4" localSheetId="0" hidden="1">{"FCB_ALL",#N/A,FALSE,"FCB"}</definedName>
    <definedName name="wrn.FB_2" localSheetId="0" hidden="1">{"FCB_ALL",#N/A,FALSE,"FCB"}</definedName>
    <definedName name="wrn.FB_3" localSheetId="0" hidden="1">{"FCB_ALL",#N/A,FALSE,"FCB"}</definedName>
    <definedName name="wrn.FB_4" localSheetId="0" hidden="1">{"FCB_ALL",#N/A,FALSE,"FCB"}</definedName>
    <definedName name="wrn.FCB." localSheetId="0" hidden="1">{"FCB_ALL",#N/A,FALSE,"FCB"}</definedName>
    <definedName name="wrn.FCB._1" localSheetId="0" hidden="1">{"FCB_ALL",#N/A,FALSE,"FCB"}</definedName>
    <definedName name="wrn.FCB._1_1_1" localSheetId="0" hidden="1">{"FCB_ALL",#N/A,FALSE,"FCB"}</definedName>
    <definedName name="wrn.FCB._1_1_2" localSheetId="0" hidden="1">{"FCB_ALL",#N/A,FALSE,"FCB"}</definedName>
    <definedName name="wrn.FCB._1_1_3" localSheetId="0" hidden="1">{"FCB_ALL",#N/A,FALSE,"FCB"}</definedName>
    <definedName name="wrn.FCB._1_2" localSheetId="0" hidden="1">{"FCB_ALL",#N/A,FALSE,"FCB"}</definedName>
    <definedName name="wrn.FCB._1_3" localSheetId="0" hidden="1">{"FCB_ALL",#N/A,FALSE,"FCB"}</definedName>
    <definedName name="wrn.FCB._1_4" localSheetId="0" hidden="1">{"FCB_ALL",#N/A,FALSE,"FCB"}</definedName>
    <definedName name="wrn.FCB._2" localSheetId="0" hidden="1">{"FCB_ALL",#N/A,FALSE,"FCB"}</definedName>
    <definedName name="wrn.FCB._3" localSheetId="0" hidden="1">{"FCB_ALL",#N/A,FALSE,"FCB"}</definedName>
    <definedName name="wrn.FCB._4" localSheetId="0" hidden="1">{"FCB_ALL",#N/A,FALSE,"FCB"}</definedName>
    <definedName name="wrn.FIII._.HOOK._.UP._.견적서." localSheetId="0" hidden="1">{#N/A,#N/A,TRUE,"960318-1";#N/A,#N/A,TRUE,"960318-2";#N/A,#N/A,TRUE,"960318-3"}</definedName>
    <definedName name="wrn.filecopy." localSheetId="0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n._.Asump." localSheetId="0" hidden="1">{#N/A,#N/A,FALSE,"Fin Assump"}</definedName>
    <definedName name="wrn.Fin._.Asump._1" localSheetId="0" hidden="1">{#N/A,#N/A,FALSE,"Fin Assump"}</definedName>
    <definedName name="wrn.Final." localSheetId="0" hidden="1">{"Final",#N/A,FALSE,"Feb-96"}</definedName>
    <definedName name="wrn.Financial._.Output." localSheetId="0" hidden="1">{"P and L",#N/A,FALSE,"Financial Output";"Cashflow",#N/A,FALSE,"Financial Output";"Balance Sheet",#N/A,FALSE,"Financial Output"}</definedName>
    <definedName name="wrn.Financials." localSheetId="0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ng._.Inputs." localSheetId="0" hidden="1">{"BuildIn 2 Funding Assump",#N/A,FALSE,"Building Inputs";"BuildIn Capex plus Extras",#N/A,FALSE,"Building Inputs"}</definedName>
    <definedName name="wrn.Finanzbedarfsrechnung." localSheetId="0" hidden="1">{#N/A,#N/A,FALSE,"Finanzbedarfsrechnung"}</definedName>
    <definedName name="wrn.finmodel." localSheetId="0" hidden="1">{#N/A,#N/A,FALSE,"Fin Model"}</definedName>
    <definedName name="wrn.Fiscal._.Year." localSheetId="0" hidden="1">{#N/A,#N/A,TRUE,"FY BCG";#N/A,#N/A,TRUE,"FY w|o Wireless";#N/A,#N/A,TRUE,"FY Wireless"}</definedName>
    <definedName name="wrn.Fiscal._.Year._1" localSheetId="0" hidden="1">{#N/A,#N/A,TRUE,"FY BCG";#N/A,#N/A,TRUE,"FY w|o Wireless";#N/A,#N/A,TRUE,"FY Wireless"}</definedName>
    <definedName name="wrn.FIVE._.YEAR._.PROJECTION." localSheetId="0" hidden="1">{"FIVEYEAR",#N/A,TRUE,"SUMMARY";"FIVEYEAR",#N/A,TRUE,"Ratios";"FIVEYEAR",#N/A,TRUE,"Revenue";"FIVEYEAR",#N/A,TRUE,"DETAIL";"FIVEYEAR",#N/A,TRUE,"Payroll"}</definedName>
    <definedName name="wrn.Five._.Year._.Record." localSheetId="0" hidden="1">{"Five Year Record",#N/A,FALSE,"Front and Back"}</definedName>
    <definedName name="wrn.FIXED._.ASSETS.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LASH_YTD." localSheetId="0" hidden="1">{"TOP_FL_YTD",#N/A,FALSE,"TOP";"DOV_FL",#N/A,FALSE,"DOV ";"DRI_FL",#N/A,FALSE,"DRI ";"DTI_FL",#N/A,FALSE,"DTI ";"DII_FL",#N/A,FALSE,"DII ";"DDI_FL",#N/A,FALSE,"DDI ";"DEI_FL",#N/A,FALSE,"DEI "}</definedName>
    <definedName name="wrn.Flash." localSheetId="0" hidden="1">{#N/A,#N/A,FALSE,"JKFLASH2";#N/A,#N/A,FALSE,"Page 4";#N/A,#N/A,FALSE,"page 3"}</definedName>
    <definedName name="wrn.Flash._1" localSheetId="0" hidden="1">{#N/A,#N/A,FALSE,"JKFLASH2";#N/A,#N/A,FALSE,"Page 4";#N/A,#N/A,FALSE,"page 3"}</definedName>
    <definedName name="wrn.Flash._1_1_1" localSheetId="0" hidden="1">{#N/A,#N/A,FALSE,"JKFLASH2";#N/A,#N/A,FALSE,"Page 4";#N/A,#N/A,FALSE,"page 3"}</definedName>
    <definedName name="wrn.Flash._1_1_2" localSheetId="0" hidden="1">{#N/A,#N/A,FALSE,"JKFLASH2";#N/A,#N/A,FALSE,"Page 4";#N/A,#N/A,FALSE,"page 3"}</definedName>
    <definedName name="wrn.Flash._1_1_3" localSheetId="0" hidden="1">{#N/A,#N/A,FALSE,"JKFLASH2";#N/A,#N/A,FALSE,"Page 4";#N/A,#N/A,FALSE,"page 3"}</definedName>
    <definedName name="wrn.Flash._1_2" localSheetId="0" hidden="1">{#N/A,#N/A,FALSE,"JKFLASH2";#N/A,#N/A,FALSE,"Page 4";#N/A,#N/A,FALSE,"page 3"}</definedName>
    <definedName name="wrn.Flash._1_3" localSheetId="0" hidden="1">{#N/A,#N/A,FALSE,"JKFLASH2";#N/A,#N/A,FALSE,"Page 4";#N/A,#N/A,FALSE,"page 3"}</definedName>
    <definedName name="wrn.Flash._1_4" localSheetId="0" hidden="1">{#N/A,#N/A,FALSE,"JKFLASH2";#N/A,#N/A,FALSE,"Page 4";#N/A,#N/A,FALSE,"page 3"}</definedName>
    <definedName name="wrn.Flash._2" localSheetId="0" hidden="1">{#N/A,#N/A,FALSE,"JKFLASH2";#N/A,#N/A,FALSE,"Page 4";#N/A,#N/A,FALSE,"page 3"}</definedName>
    <definedName name="wrn.Flash._3" localSheetId="0" hidden="1">{#N/A,#N/A,FALSE,"JKFLASH2";#N/A,#N/A,FALSE,"Page 4";#N/A,#N/A,FALSE,"page 3"}</definedName>
    <definedName name="wrn.Flash._4" localSheetId="0" hidden="1">{#N/A,#N/A,FALSE,"JKFLASH2";#N/A,#N/A,FALSE,"Page 4";#N/A,#N/A,FALSE,"page 3"}</definedName>
    <definedName name="wrn.Folder._.report.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r._.TenneT.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._.Q1." localSheetId="0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localSheetId="0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m." localSheetId="0" hidden="1">{#N/A,#N/A,FALSE,"OffAdvance";#N/A,#N/A,FALSE,"OffExpRprt";#N/A,#N/A,FALSE,"Entertmnt";#N/A,#N/A,FALSE,"Promotion";#N/A,#N/A,FALSE,"Travelling"}</definedName>
    <definedName name="wrn.FORM1." localSheetId="0" hidden="1">{#N/A,#N/A,FALSE,"COMP"}</definedName>
    <definedName name="wrn.FORM1._1" localSheetId="0" hidden="1">{#N/A,#N/A,FALSE,"COMP"}</definedName>
    <definedName name="wrn.fred." localSheetId="0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q_Res." localSheetId="0" hidden="1">{#N/A,#N/A,TRUE,"FR_HC";#N/A,#N/A,TRUE,"FR_REST";#N/A,#N/A,TRUE,"FR_RETA";#N/A,#N/A,TRUE,"FR_TECSOF";#N/A,#N/A,TRUE,"FR_NETTEC";#N/A,#N/A,TRUE,"FR_CLISER"}</definedName>
    <definedName name="wrn.Front._.Page." localSheetId="0" hidden="1">{"Front Page",#N/A,FALSE,"Front and Back"}</definedName>
    <definedName name="wrn.Fuel._.Report._.May._.1996." localSheetId="0" hidden="1">{#N/A,#N/A,TRUE,"May96"}</definedName>
    <definedName name="wrn.Full._.Financials." localSheetId="0" hidden="1">{#N/A,#N/A,TRUE,"Financials";#N/A,#N/A,TRUE,"Operating Statistics";#N/A,#N/A,TRUE,"Capex &amp; Depreciation";#N/A,#N/A,TRUE,"Debt"}</definedName>
    <definedName name="wrn.Full._.Model." localSheetId="0" hidden="1">{#N/A,#N/A,TRUE,"Cover sheet";#N/A,#N/A,TRUE,"DCF analysis";#N/A,#N/A,TRUE,"WACC calculation"}</definedName>
    <definedName name="wrn.Full._.Model._1" localSheetId="0" hidden="1">{#N/A,#N/A,TRUE,"Cover sheet";#N/A,#N/A,TRUE,"DCF analysis";#N/A,#N/A,TRUE,"WACC calculation"}</definedName>
    <definedName name="wrn.Full._.Model._1_1_1" localSheetId="0" hidden="1">{#N/A,#N/A,TRUE,"Cover sheet";#N/A,#N/A,TRUE,"DCF analysis";#N/A,#N/A,TRUE,"WACC calculation"}</definedName>
    <definedName name="wrn.Full._.Model._1_1_2" localSheetId="0" hidden="1">{#N/A,#N/A,TRUE,"Cover sheet";#N/A,#N/A,TRUE,"DCF analysis";#N/A,#N/A,TRUE,"WACC calculation"}</definedName>
    <definedName name="wrn.Full._.Model._1_1_3" localSheetId="0" hidden="1">{#N/A,#N/A,TRUE,"Cover sheet";#N/A,#N/A,TRUE,"DCF analysis";#N/A,#N/A,TRUE,"WACC calculation"}</definedName>
    <definedName name="wrn.Full._.Model._1_2" localSheetId="0" hidden="1">{#N/A,#N/A,TRUE,"Cover sheet";#N/A,#N/A,TRUE,"DCF analysis";#N/A,#N/A,TRUE,"WACC calculation"}</definedName>
    <definedName name="wrn.Full._.Model._1_3" localSheetId="0" hidden="1">{#N/A,#N/A,TRUE,"Cover sheet";#N/A,#N/A,TRUE,"DCF analysis";#N/A,#N/A,TRUE,"WACC calculation"}</definedName>
    <definedName name="wrn.Full._.Model._1_4" localSheetId="0" hidden="1">{#N/A,#N/A,TRUE,"Cover sheet";#N/A,#N/A,TRUE,"DCF analysis";#N/A,#N/A,TRUE,"WACC calculation"}</definedName>
    <definedName name="wrn.Full._.Model._2" localSheetId="0" hidden="1">{#N/A,#N/A,TRUE,"Cover sheet";#N/A,#N/A,TRUE,"DCF analysis";#N/A,#N/A,TRUE,"WACC calculation"}</definedName>
    <definedName name="wrn.Full._.Model._3" localSheetId="0" hidden="1">{#N/A,#N/A,TRUE,"Cover sheet";#N/A,#N/A,TRUE,"DCF analysis";#N/A,#N/A,TRUE,"WACC calculation"}</definedName>
    <definedName name="wrn.Full._.Model._4" localSheetId="0" hidden="1">{#N/A,#N/A,TRUE,"Cover sheet";#N/A,#N/A,TRUE,"DCF analysis";#N/A,#N/A,TRUE,"WACC calculation"}</definedName>
    <definedName name="wrn.Full._.Print._.Out.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Ramp._.hide._.unwanted._.columns." localSheetId="0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eport.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without._.data." localSheetId="0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nnel._.Report." localSheetId="0" hidden="1">{#N/A,#N/A,FALSE,"funnel";#N/A,#N/A,FALSE,"AE Summary";#N/A,#N/A,FALSE,"Product Summary"}</definedName>
    <definedName name="wrn.FY97SBP." localSheetId="0" hidden="1">{#N/A,#N/A,FALSE,"FY97";#N/A,#N/A,FALSE,"FY98";#N/A,#N/A,FALSE,"FY99";#N/A,#N/A,FALSE,"FY00";#N/A,#N/A,FALSE,"FY01"}</definedName>
    <definedName name="wrn.G41Q10." localSheetId="0" hidden="1">{"G41Q10",#N/A,FALSE,"Graphs"}</definedName>
    <definedName name="wrn.gaapbs." localSheetId="0" hidden="1">{#N/A,#N/A,FALSE,"gaapbs"}</definedName>
    <definedName name="wrn.gaapbs._1" localSheetId="0" hidden="1">{#N/A,#N/A,FALSE,"gaapbs"}</definedName>
    <definedName name="wrn.gaaptax." localSheetId="0" hidden="1">{#N/A,#N/A,FALSE,"gaaptax"}</definedName>
    <definedName name="wrn.gaaptax._1" localSheetId="0" hidden="1">{#N/A,#N/A,FALSE,"gaaptax"}</definedName>
    <definedName name="wrn.gb." localSheetId="0" hidden="1">{#N/A,#N/A,FALSE,"资产负债表";#N/A,#N/A,FALSE,"资产负债表"}</definedName>
    <definedName name="wrn.gb._1" localSheetId="0" hidden="1">{#N/A,#N/A,FALSE,"资产负债表";#N/A,#N/A,FALSE,"资产负债表"}</definedName>
    <definedName name="wrn.gb._1_1" localSheetId="0" hidden="1">{#N/A,#N/A,FALSE,"资产负债表";#N/A,#N/A,FALSE,"资产负债表"}</definedName>
    <definedName name="wrn.GCIall." localSheetId="0" hidden="1">{"gcicash",#N/A,FALSE,"GCIINC";"gciinc",#N/A,FALSE,"GCIINC";"gciexclusa",#N/A,FALSE,"GCIINC";"usatdy",#N/A,FALSE,"GCIINC"}</definedName>
    <definedName name="wrn.GEER_report." localSheetId="0" hidden="1">{#N/A,#N/A,FALSE,"Table_Ass.";#N/A,#N/A,FALSE,"# of cust";#N/A,#N/A,FALSE,"Res_Report";#N/A,#N/A,FALSE,"Income Statement";"Qtr Cust",#N/A,FALSE,"Qtrly Proj"}</definedName>
    <definedName name="wrn.GENSERV." localSheetId="0" hidden="1">{#N/A,#N/A,FALSE,"VISTAF"}</definedName>
    <definedName name="wrn.Geographic._.Trends." localSheetId="0" hidden="1">{"Geographic P1",#N/A,FALSE,"Division &amp; Geog"}</definedName>
    <definedName name="wrn.George._.Viska." localSheetId="0" hidden="1">{#N/A,#N/A,FALSE,"Cost Report";#N/A,#N/A,FALSE,"Qtly Summ.";#N/A,#N/A,FALSE,"Mar  Qtr";#N/A,#N/A,FALSE,"Report Summary"}</definedName>
    <definedName name="wrn.Good._.Stuff.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PHS." localSheetId="0" hidden="1">{#N/A,#N/A,FALSE,"ACQ_GRAPHS";#N/A,#N/A,FALSE,"T_1 GRAPHS";#N/A,#N/A,FALSE,"T_2 GRAPHS";#N/A,#N/A,FALSE,"COMB_GRAPHS"}</definedName>
    <definedName name="wrn.gth." localSheetId="0" hidden="1">{#N/A,#N/A,FALSE,"Title Page";#N/A,#N/A,FALSE,"Summary Sheet"}</definedName>
    <definedName name="wrn.gti._.qtrly._.stats." localSheetId="0" hidden="1">{"GTI monthly IS",#N/A,FALSE,"gti";#N/A,#N/A,FALSE,"gti"}</definedName>
    <definedName name="wrn.GuV." localSheetId="0" hidden="1">{#N/A,#N/A,FALSE,"Layout GuV"}</definedName>
    <definedName name="wrn.hallo." localSheetId="0" hidden="1">{#N/A,#N/A,FALSE,"Total"}</definedName>
    <definedName name="wrn.Header." localSheetId="0" hidden="1">{#N/A,#N/A,FALSE,"Header"}</definedName>
    <definedName name="wrn.Header._1" localSheetId="0" hidden="1">{#N/A,#N/A,FALSE,"Header"}</definedName>
    <definedName name="wrn.HEW." localSheetId="0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localSheetId="0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_.Cost._.PWC." localSheetId="0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localSheetId="0" hidden="1">{#N/A,#N/A,TRUE,"Cover His T";#N/A,#N/A,TRUE,"P&amp;L";#N/A,#N/A,TRUE,"BS";#N/A,#N/A,TRUE,"Depreciation";#N/A,#N/A,TRUE,"GRAPHS";#N/A,#N/A,TRUE,"DCF EBITDA Multiple";#N/A,#N/A,TRUE,"DCF Perpetual Growth"}</definedName>
    <definedName name="wrn.Holding." localSheetId="0" hidden="1">{#N/A,#N/A,FALSE,"Holding"}</definedName>
    <definedName name="wrn.HS_USA." localSheetId="0" hidden="1">{"HS_USA",#N/A,FALSE,"Base"}</definedName>
    <definedName name="wrn.Hyg._.Acq." localSheetId="0" hidden="1">{#N/A,#N/A,FALSE,"main";#N/A,#N/A,FALSE,"100% Cash";#N/A,#N/A,FALSE,"100% Stock"}</definedName>
    <definedName name="wrn.IBD._.INFO." localSheetId="0" hidden="1">{#N/A,#N/A,FALSE,"MBD Comps ";#N/A,#N/A,FALSE,"CPID Comps";#N/A,#N/A,FALSE,"Video Comps";#N/A,#N/A,FALSE,"NWD Comps"}</definedName>
    <definedName name="wrn.IDC." localSheetId="0" hidden="1">{#N/A,#N/A,FALSE,"IDC"}</definedName>
    <definedName name="wrn.IDC._1" localSheetId="0" hidden="1">{#N/A,#N/A,FALSE,"IDC"}</definedName>
    <definedName name="wrn.imp." localSheetId="0" hidden="1">{"vue1",#N/A,FALSE,"synthese";"vue2",#N/A,FALSE,"synthese"}</definedName>
    <definedName name="wrn.Impression._.FC1." localSheetId="0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globale." localSheetId="0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ncome._.By._.Sub._.By._.Quarter." localSheetId="0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Q96." localSheetId="0" hidden="1">{#N/A,#N/A,FALSE,"Income Statement"}</definedName>
    <definedName name="wrn.Income._.Q96._1" localSheetId="0" hidden="1">{#N/A,#N/A,FALSE,"Income Statement"}</definedName>
    <definedName name="wrn.Income._.Q97." localSheetId="0" hidden="1">{#N/A,#N/A,FALSE,"Income Statement"}</definedName>
    <definedName name="wrn.Income._.Q97._1" localSheetId="0" hidden="1">{#N/A,#N/A,FALSE,"Income Statement"}</definedName>
    <definedName name="wrn.Income._.Statement." localSheetId="0" hidden="1">{#N/A,#N/A,FALSE,"Report Print"}</definedName>
    <definedName name="wrn.Income._.Years." localSheetId="0" hidden="1">{#N/A,#N/A,FALSE,"Income Statement"}</definedName>
    <definedName name="wrn.Income._.Years._1" localSheetId="0" hidden="1">{#N/A,#N/A,FALSE,"Income Statement"}</definedName>
    <definedName name="wrn.INCPRE." localSheetId="0" hidden="1">{"INCPRE2000",#N/A,FALSE,"BL2000"}</definedName>
    <definedName name="wrn.India." localSheetId="0" hidden="1">{"India",#N/A,FALSE,"India"}</definedName>
    <definedName name="wrn.India._1" localSheetId="0" hidden="1">{"India",#N/A,FALSE,"India"}</definedName>
    <definedName name="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orme._.RLI.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PUT." localSheetId="0" hidden="1">{#N/A,#N/A,FALSE,"12MFC"}</definedName>
    <definedName name="wrn.INPUT.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_1" localSheetId="0" hidden="1">{#N/A,#N/A,FALSE,"12MFC"}</definedName>
    <definedName name="wrn.INPUT._1_1_1" localSheetId="0" hidden="1">{#N/A,#N/A,FALSE,"12MFC"}</definedName>
    <definedName name="wrn.INPUT._1_1_2" localSheetId="0" hidden="1">{#N/A,#N/A,FALSE,"12MFC"}</definedName>
    <definedName name="wrn.INPUT._1_1_3" localSheetId="0" hidden="1">{#N/A,#N/A,FALSE,"12MFC"}</definedName>
    <definedName name="wrn.INPUT._1_2" localSheetId="0" hidden="1">{#N/A,#N/A,FALSE,"12MFC"}</definedName>
    <definedName name="wrn.INPUT._1_3" localSheetId="0" hidden="1">{#N/A,#N/A,FALSE,"12MFC"}</definedName>
    <definedName name="wrn.INPUT._2" localSheetId="0" hidden="1">{#N/A,#N/A,FALSE,"12MFC"}</definedName>
    <definedName name="wrn.INPUT._3" localSheetId="0" hidden="1">{#N/A,#N/A,FALSE,"12MFC"}</definedName>
    <definedName name="wrn.INPUT._4" localSheetId="0" hidden="1">{#N/A,#N/A,FALSE,"12MFC"}</definedName>
    <definedName name="wrn.input2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A." localSheetId="0" hidden="1">{"Aa",#N/A,FALSE,"A"}</definedName>
    <definedName name="wrn.INPUTA._1" localSheetId="0" hidden="1">{"Aa",#N/A,FALSE,"A"}</definedName>
    <definedName name="wrn.inputa2" localSheetId="0" hidden="1">{"Aa",#N/A,FALSE,"A"}</definedName>
    <definedName name="wrn.inputa2_1" localSheetId="0" hidden="1">{"Aa",#N/A,FALSE,"A"}</definedName>
    <definedName name="wrn.INPUTB." localSheetId="0" hidden="1">{"Ba",#N/A,FALSE,"B"}</definedName>
    <definedName name="wrn.INPUTB._1" localSheetId="0" hidden="1">{"Ba",#N/A,FALSE,"B"}</definedName>
    <definedName name="wrn.INPUTC." localSheetId="0" hidden="1">{"Ca",#N/A,FALSE,"C";"Cb",#N/A,FALSE,"C";"Cc",#N/A,FALSE,"C";"Cd",#N/A,FALSE,"C";"Ce",#N/A,FALSE,"C"}</definedName>
    <definedName name="wrn.INPUTC._1" localSheetId="0" hidden="1">{"Ca",#N/A,FALSE,"C";"Cb",#N/A,FALSE,"C";"Cc",#N/A,FALSE,"C";"Cd",#N/A,FALSE,"C";"Ce",#N/A,FALSE,"C"}</definedName>
    <definedName name="wrn.INPUTD." localSheetId="0" hidden="1">{"Da",#N/A,FALSE,"D"}</definedName>
    <definedName name="wrn.INPUTD._1" localSheetId="0" hidden="1">{"Da",#N/A,FALSE,"D"}</definedName>
    <definedName name="wrn.INPUTE." localSheetId="0" hidden="1">{"Ea",#N/A,FALSE,"E"}</definedName>
    <definedName name="wrn.INPUTE._1" localSheetId="0" hidden="1">{"Ea",#N/A,FALSE,"E"}</definedName>
    <definedName name="wrn.INPUTF." localSheetId="0" hidden="1">{"Fa",#N/A,FALSE,"F";"Fb",#N/A,FALSE,"F"}</definedName>
    <definedName name="wrn.INPUTF._1" localSheetId="0" hidden="1">{"Fa",#N/A,FALSE,"F";"Fb",#N/A,FALSE,"F"}</definedName>
    <definedName name="wrn.INPUTG." localSheetId="0" hidden="1">{"Ga",#N/A,FALSE,"G"}</definedName>
    <definedName name="wrn.INPUTG._1" localSheetId="0" hidden="1">{"Ga",#N/A,FALSE,"G"}</definedName>
    <definedName name="wrn.INPUTH." localSheetId="0" hidden="1">{"Ha",#N/A,FALSE,"H";"Hb",#N/A,FALSE,"H"}</definedName>
    <definedName name="wrn.INPUTH._1" localSheetId="0" hidden="1">{"Ha",#N/A,FALSE,"H";"Hb",#N/A,FALSE,"H"}</definedName>
    <definedName name="wrn.INPUTI." localSheetId="0" hidden="1">{"Ia",#N/A,FALSE,"I";"Ib",#N/A,FALSE,"I"}</definedName>
    <definedName name="wrn.INPUTI._1" localSheetId="0" hidden="1">{"Ia",#N/A,FALSE,"I";"Ib",#N/A,FALSE,"I"}</definedName>
    <definedName name="wrn.INPUTJ." localSheetId="0" hidden="1">{"Ja",#N/A,FALSE,"J"}</definedName>
    <definedName name="wrn.INPUTJ._1" localSheetId="0" hidden="1">{"Ja",#N/A,FALSE,"J"}</definedName>
    <definedName name="wrn.INPUTK." localSheetId="0" hidden="1">{"Ka",#N/A,FALSE,"K"}</definedName>
    <definedName name="wrn.INPUTK._1" localSheetId="0" hidden="1">{"Ka",#N/A,FALSE,"K"}</definedName>
    <definedName name="wrn.inputl" localSheetId="0" hidden="1">{"Ka",#N/A,FALSE,"K"}</definedName>
    <definedName name="wrn.Inputs._.outputs." localSheetId="0" hidden="1">{"key inputs",#N/A,FALSE,"Key Inputs";"key outputs",#N/A,FALSE,"Outputs";"Other inputs",#N/A,FALSE,"Other Inputs";"cashflow",#N/A,FALSE,"Statemnts"}</definedName>
    <definedName name="wrn.Insurance." localSheetId="0" hidden="1">{"Insurance",#N/A,FALSE,"Profitable Growth by Unit"}</definedName>
    <definedName name="wrn.Intérêts._.Mai._.95." localSheetId="0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ernational.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roduction." localSheetId="0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v_Summary." localSheetId="0" hidden="1">{"Entire Spreadsheet",#N/A,FALSE,"ACCTLIST";"Invoices",#N/A,FALSE,"ACCTLIST"}</definedName>
    <definedName name="wrn.Invest._.Allow." localSheetId="0" hidden="1">{#N/A,#N/A,FALSE,"Invest Allow"}</definedName>
    <definedName name="wrn.Invest._.Allow._1" localSheetId="0" hidden="1">{#N/A,#N/A,FALSE,"Invest Allow"}</definedName>
    <definedName name="wrn.IPIX." localSheetId="0" hidden="1">{#N/A,#N/A,FALSE,"Report Print"}</definedName>
    <definedName name="wrn.IPO._.Valuation." localSheetId="0" hidden="1">{"assumptions",#N/A,FALSE,"Scenario 1";"valuation",#N/A,FALSE,"Scenario 1"}</definedName>
    <definedName name="wrn.Ipotesi." localSheetId="0" hidden="1">{#N/A,#N/A,FALSE,"Ipotesi comuni"}</definedName>
    <definedName name="wrn.IS._.All." localSheetId="0" hidden="1">{"IS Q95",#N/A,FALSE,"C";"IS Q96",#N/A,FALSE,"C";"IS Years",#N/A,FALSE,"C"}</definedName>
    <definedName name="wrn.IS._.All._1" localSheetId="0" hidden="1">{"IS Q95",#N/A,FALSE,"C";"IS Q96",#N/A,FALSE,"C";"IS Years",#N/A,FALSE,"C"}</definedName>
    <definedName name="wrn.IS._.Annual." localSheetId="0" hidden="1">{"IS Annual",#N/A,FALSE,"Income Statement"}</definedName>
    <definedName name="wrn.IS._.Annual._1" localSheetId="0" hidden="1">{"IS Annual",#N/A,FALSE,"Income Statement"}</definedName>
    <definedName name="wrn.IS._.Q._.96." localSheetId="0" hidden="1">{"IS Q 96",#N/A,FALSE,"C"}</definedName>
    <definedName name="wrn.IS._.Q._.96._1" localSheetId="0" hidden="1">{"IS Q 96",#N/A,FALSE,"C"}</definedName>
    <definedName name="wrn.IS._.Q95." localSheetId="0" hidden="1">{"IS Q95",#N/A,FALSE,"C"}</definedName>
    <definedName name="wrn.IS._.Q95._1" localSheetId="0" hidden="1">{"IS Q95",#N/A,FALSE,"C"}</definedName>
    <definedName name="wrn.IS._.Q96." localSheetId="0" hidden="1">{"IS Q96",#N/A,FALSE,"C"}</definedName>
    <definedName name="wrn.IS._.Q96._1" localSheetId="0" hidden="1">{"IS Q96",#N/A,FALSE,"C"}</definedName>
    <definedName name="wrn.IS._.Q97." localSheetId="0" hidden="1">{"IS Q97",#N/A,FALSE,"C"}</definedName>
    <definedName name="wrn.IS._.Q97._1" localSheetId="0" hidden="1">{"IS Q97",#N/A,FALSE,"C"}</definedName>
    <definedName name="wrn.IS._.Qtr.." localSheetId="0" hidden="1">{"IS Qtr.",#N/A,FALSE,"Income Statement"}</definedName>
    <definedName name="wrn.IS._.Qtr.._1" localSheetId="0" hidden="1">{"IS Qtr.",#N/A,FALSE,"Income Statement"}</definedName>
    <definedName name="wrn.IS._.Quarterly." localSheetId="0" hidden="1">{"IS 96Q",#N/A,FALSE,"Income Statement";"IS 97Q",#N/A,FALSE,"Income Statement"}</definedName>
    <definedName name="wrn.IS._.Quarterly._1" localSheetId="0" hidden="1">{"IS 96Q",#N/A,FALSE,"Income Statement";"IS 97Q",#N/A,FALSE,"Income Statement"}</definedName>
    <definedName name="wrn.IS._.Yearly." localSheetId="0" hidden="1">{"IS Years",#N/A,FALSE,"Income Statement"}</definedName>
    <definedName name="wrn.IS._.Yearly._1" localSheetId="0" hidden="1">{"IS Years",#N/A,FALSE,"Income Statement"}</definedName>
    <definedName name="wrn.IS._.Years." localSheetId="0" hidden="1">{"IS Years",#N/A,FALSE,"C"}</definedName>
    <definedName name="wrn.IS._.Years._1" localSheetId="0" hidden="1">{"IS Years",#N/A,FALSE,"C"}</definedName>
    <definedName name="wrn.IVTI_Rep." localSheetId="0" hidden="1">{#N/A,#N/A,FALSE,"Title Page";#N/A,#N/A,FALSE,"Summary Sheet";#N/A,#N/A,FALSE,"Fiscal Year Income Statement";#N/A,#N/A,FALSE,"Valuation Summary";#N/A,#N/A,FALSE,"Comps with IVT";#N/A,#N/A,FALSE,"Comps without IVT"}</definedName>
    <definedName name="wrn.jegrpt." localSheetId="0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ODM._.Graphs.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ne." localSheetId="0" hidden="1">{"det (May)",#N/A,FALSE,"June";"sum (MAY YTD)",#N/A,FALSE,"June YTD"}</definedName>
    <definedName name="wrn.Jury." localSheetId="0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K3._.Annual." localSheetId="0" hidden="1">{"K3Cash",#N/A,FALSE,"Ann";"K3Income",#N/A,FALSE,"Ann";"K3Educ",#N/A,FALSE,"Ann";"K3media",#N/A,FALSE,"Ann";"K3Info",#N/A,FALSE,"Ann";"K3Valuation",#N/A,FALSE,"Ann"}</definedName>
    <definedName name="wrn.K3._.Quarterly." localSheetId="0" hidden="1">{"K3 first",#N/A,FALSE,"Qtr.";"K3 second",#N/A,FALSE,"Qtr.";"K3 Third",#N/A,FALSE,"Qtr.";"K3 Fourth",#N/A,FALSE,"Qtr.";"K3 Full",#N/A,FALSE,"Qtr."}</definedName>
    <definedName name="wrn.KKR._.Management._.Letter.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W." localSheetId="0" hidden="1">{#N/A,#N/A,FALSE,"Cover";#N/A,#N/A,FALSE,"KKW Sum";#N/A,#N/A,FALSE,"KKW Basisdaten";#N/A,#N/A,FALSE,"DEPRKKW";#N/A,#N/A,FALSE,"Krü";#N/A,#N/A,FALSE,"Bru";#N/A,#N/A,FALSE,"Bro";#N/A,#N/A,FALSE,"Sta"}</definedName>
    <definedName name="wrn.Komplettausdruck." localSheetId="0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riall." localSheetId="0" hidden="1">{"kricash",#N/A,FALSE,"INC";"kriinc",#N/A,FALSE,"INC";"krimiami",#N/A,FALSE,"INC";"kriother",#N/A,FALSE,"INC";"kripapers",#N/A,FALSE,"INC"}</definedName>
    <definedName name="wrn.Labour._.Reports." localSheetId="0" hidden="1">{#N/A,#N/A,FALSE,"Hours Worked";#N/A,#N/A,FALSE,"Labour Cost Jul98-Jun99";#N/A,#N/A,FALSE,"Standard Hours"}</definedName>
    <definedName name="wrn.Landscape._.schs.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BO._.Summary." localSheetId="0" hidden="1">{"LBO Summary",#N/A,FALSE,"Summary"}</definedName>
    <definedName name="wrn.LCPLCons." localSheetId="0" hidden="1">{"LCConsBSFinalCflowQ",#N/A,TRUE,"LCCons";"LCConsBSCflowQ",#N/A,TRUE,"LCCons";"LCConsSupportCflowQ",#N/A,TRUE,"LCCons"}</definedName>
    <definedName name="wrn.LCPLCons._1" localSheetId="0" hidden="1">{"LCConsBSFinalCflowQ",#N/A,TRUE,"LCCons";"LCConsBSCflowQ",#N/A,TRUE,"LCCons";"LCConsSupportCflowQ",#N/A,TRUE,"LCCons"}</definedName>
    <definedName name="wrn.LEASE." localSheetId="0" hidden="1">{"LEASE",#N/A,FALSE,"TBCAOG"}</definedName>
    <definedName name="wrn.lh97." localSheetId="0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oad._.scenarios." localSheetId="0" hidden="1">{#N/A,"1. Loads end 4Q03",FALSE,"Load effects";#N/A,"2. Loads end 1Q04",FALSE,"Load effects";#N/A,"3. Loads don't end",FALSE,"Load effects"}</definedName>
    <definedName name="wrn.Loans." localSheetId="0" hidden="1">{"Summary report",#N/A,FALSE,"BBH";"Details - chart",#N/A,FALSE,"BBH"}</definedName>
    <definedName name="wrn.Long._.Report." localSheetId="0" hidden="1">{#N/A,#N/A,TRUE,"Cover";#N/A,#N/A,TRUE,"Header (ld)";#N/A,#N/A,TRUE,"T&amp;O By Region";#N/A,#N/A,TRUE,"Region Charts ";#N/A,#N/A,TRUE,"T&amp;O London";#N/A,#N/A,TRUE,"AD Report";#N/A,#N/A,TRUE,"Var by OU"}</definedName>
    <definedName name="wrn.LYreports." localSheetId="0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M1._.Operating._.Statement." localSheetId="0" hidden="1">{"M1Print",#N/A,FALSE,"M1"}</definedName>
    <definedName name="wrn.M1s._.Statistics." localSheetId="0" hidden="1">{"M1sPrint",#N/A,FALSE,"M1s"}</definedName>
    <definedName name="wrn.M2._.Balance._.Sheet." localSheetId="0" hidden="1">{"M2Print",#N/A,FALSE,"M2"}</definedName>
    <definedName name="wrn.M2a._.Cashflow." localSheetId="0" hidden="1">{"M2aPrint",#N/A,FALSE,"M2a"}</definedName>
    <definedName name="wrn.M4._.Inventories." localSheetId="0" hidden="1">{"M4Print",#N/A,FALSE,"M4"}</definedName>
    <definedName name="wrn.M5._.Flash._.and._.Forecast." localSheetId="0" hidden="1">{"M5Print",#N/A,FALSE,"M5"}</definedName>
    <definedName name="wrn.M6._.Management._.Summary." localSheetId="0" hidden="1">{"M6Print",#N/A,FALSE,"M6";"M6_1Print",#N/A,FALSE,"M6_1";"M6_2Print",#N/A,FALSE,"M6_2"}</definedName>
    <definedName name="wrn.M7._.Financial._.Controllers._.report." localSheetId="0" hidden="1">{"M7_1Print",#N/A,TRUE,"M7_1";"M7_2Print",#N/A,TRUE,"M7_2"}</definedName>
    <definedName name="wrn.Main._.Fields.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nagement._.Reports." localSheetId="0" hidden="1">{#N/A,#N/A,FALSE,"Index for Reports";#N/A,#N/A,FALSE,"1"}</definedName>
    <definedName name="wrn.Management._.Reports._1" localSheetId="0" hidden="1">{#N/A,#N/A,FALSE,"Index for Reports";#N/A,#N/A,FALSE,"1"}</definedName>
    <definedName name="wrn.March._.99._.Board." localSheetId="0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GIN." localSheetId="0" hidden="1">{#N/A,#N/A,FALSE,"VISTAF"}</definedName>
    <definedName name="wrn.mario" localSheetId="0" hidden="1">{"Area1",#N/A,TRUE,"Obiettivo";"Area2",#N/A,TRUE,"Dati per Direzione"}</definedName>
    <definedName name="wrn.Mario." localSheetId="0" hidden="1">{"Area1",#N/A,TRUE,"Obiettivo";"Area2",#N/A,TRUE,"Dati per Direzione"}</definedName>
    <definedName name="wrn.Marketing._.and._.Back._.up." localSheetId="0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Pages." localSheetId="0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rograms." localSheetId="0" hidden="1">{"Marketing",#N/A,FALSE,"Marketing Programs"}</definedName>
    <definedName name="wrn.Marketing._.Programs._1" localSheetId="0" hidden="1">{"Marketing",#N/A,FALSE,"Marketing Programs"}</definedName>
    <definedName name="wrn.Massimo.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_Income." localSheetId="0" hidden="1">{"Annual_Income",#N/A,FALSE,"Master Model";"Quarterly_Income",#N/A,FALSE,"Master Model"}</definedName>
    <definedName name="wrn.Material._.Detail." localSheetId="0" hidden="1">{#N/A,#N/A,FALSE,"Material Detail"}</definedName>
    <definedName name="wrn.May._.21." localSheetId="0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EDICAL." localSheetId="0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lbourne." localSheetId="0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NSUALES." localSheetId="0" hidden="1">{"CTO MES ACTUAL",#N/A,FALSE,"BASE ANEXOS";"VAR MES ACT",#N/A,FALSE,"BASE ANEXOS"}</definedName>
    <definedName name="wrn.Menu." localSheetId="0" hidden="1">{"menu",#N/A,FALSE,"Menu"}</definedName>
    <definedName name="wrn.Menu._1" localSheetId="0" hidden="1">{"menu",#N/A,FALSE,"Menu"}</definedName>
    <definedName name="wrn.MGT._.ACCOUNT." localSheetId="0" hidden="1">{"PREMIUM",#N/A,FALSE,"rlt9912";"IBNR",#N/A,FALSE,"rlt9912";"O/S CLAIMS",#N/A,FALSE,"rlt9912";"DAC",#N/A,FALSE,"rlt9912";"UPR",#N/A,FALSE,"rlt9912"}</definedName>
    <definedName name="wrn.MHHD." localSheetId="0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localSheetId="0" hidden="1">{"mhpcash",#N/A,FALSE,"MHPNEWX";"mhpinc",#N/A,FALSE,"MHPNEWX";"mhptax",#N/A,FALSE,"MHPNEWX";"mhpbroad",#N/A,FALSE,"MHPNEWX";"mhpeduc",#N/A,FALSE,"MHPNEWX";"mhpfin",#N/A,FALSE,"MHPNEWX";"mhpinfo",#N/A,FALSE,"MHPNEWX"}</definedName>
    <definedName name="wrn.mhrfcst." localSheetId="0" hidden="1">{#N/A,#N/A,FALSE,"MANHR FCST-BASE"}</definedName>
    <definedName name="wrn.MKT_2MONTH." localSheetId="0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QTR." localSheetId="0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YTD." localSheetId="0" hidden="1">{"MKT_RPT",#N/A,FALSE,"MARKET";"DTI_MKT",#N/A,FALSE,"DTI ";"DII_MKT",#N/A,FALSE,"DII ";"DDI_MKT",#N/A,FALSE,"DDI ";"DRI_MKT",#N/A,FALSE,"DRI ";"DEI_MKT",#N/A,FALSE,"DEI ";"MKT_recl",#N/A,FALSE,"MARKET"}</definedName>
    <definedName name="wrn.MOBIL." localSheetId="0" hidden="1">{"quarter",#N/A,FALSE,"MOB"}</definedName>
    <definedName name="wrn.model." localSheetId="0" hidden="1">{"basic",#N/A,FALSE,"BASIC"}</definedName>
    <definedName name="wrn.MODULES." localSheetId="0" hidden="1">{"MODULES",#N/A,FALSE,"TBCAOG"}</definedName>
    <definedName name="wrn.month_end." localSheetId="0" hidden="1">{"rollup_for",#N/A,FALSE,"98 Cost Center Roll-Up";"rollup_chg",#N/A,FALSE,"98 Cost Center Roll-Up"}</definedName>
    <definedName name="wrn.MONTH._.END._.SPREADS." localSheetId="0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Report." localSheetId="0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_.Package." localSheetId="0" hidden="1">{#N/A,#N/A,FALSE,"Global Wls Trend";#N/A,#N/A,FALSE,"Region Trend";#N/A,#N/A,FALSE,"PBU Trend"}</definedName>
    <definedName name="wrn.Monthly." localSheetId="0" hidden="1">{"Green Book",#N/A,FALSE,"G Book";"Reconciliation",#N/A,FALSE,"EZ Prof Rec"}</definedName>
    <definedName name="wrn.Monthly._.Data." localSheetId="0" hidden="1">{"1999 by month",#N/A,FALSE,"Total_Company"}</definedName>
    <definedName name="wrn.Monthly._.Financial._.Statements." localSheetId="0" hidden="1">{"IS Monthly",#N/A,FALSE,"IS";"BS Monthly",#N/A,FALSE,"BS";"CF Monthly",#N/A,FALSE,"SCF";"CapEx Summary Monthly",#N/A,FALSE,"Capital";"CapEx Detail Monthly",#N/A,FALSE,"Capital"}</definedName>
    <definedName name="wrn.Monthly._.PL._.Act._.Vs._.Fcst._.YTD." localSheetId="0" hidden="1">{"Act Vs Fcst YTD",#N/A,TRUE,"Monthly PL"}</definedName>
    <definedName name="wrn.Monthly._.report." localSheetId="0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_.Package." localSheetId="0" hidden="1">{#N/A,#N/A,FALSE,"Global by BU";#N/A,#N/A,FALSE,"U.S. by BU";#N/A,#N/A,FALSE,"Canada by BU";#N/A,#N/A,FALSE,"Europe by BU";#N/A,#N/A,FALSE,"Asia by BU";#N/A,#N/A,FALSE,"Cala by BU"}</definedName>
    <definedName name="wrn.MONTHLY._.REVENUE._.REPORT." localSheetId="0" hidden="1">{#N/A,#N/A,FALSE,"REV RPT";#N/A,#N/A,FALSE,"AFF COMP";#N/A,#N/A,FALSE,"REP COMM";#N/A,#N/A,FALSE,"REVBYADV";#N/A,#N/A,FALSE,"DAYPART";#N/A,#N/A,FALSE,"FLASH"}</definedName>
    <definedName name="wrn.monthly._.review." localSheetId="0" hidden="1">{#N/A,#N/A,FALSE,"SUMMARY";#N/A,#N/A,FALSE,"MTD";#N/A,#N/A,FALSE,"YTD";#N/A,#N/A,FALSE,"Forecast"}</definedName>
    <definedName name="wrn.monthly._.to._.issue." localSheetId="0" hidden="1">{#N/A,#N/A,FALSE,"SUMMARY";#N/A,#N/A,FALSE,"MTD";#N/A,#N/A,FALSE,"YTD";#N/A,#N/A,FALSE,"Forecast";#N/A,#N/A,FALSE,"Debt Structure";#N/A,#N/A,FALSE,"RATINGS"}</definedName>
    <definedName name="wrn.Monthly._1" localSheetId="0" hidden="1">{"Green Book",#N/A,FALSE,"G Book";"Reconciliation",#N/A,FALSE,"EZ Prof Rec"}</definedName>
    <definedName name="wrn.MONTHLYDHS." localSheetId="0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s." localSheetId="0" hidden="1">{#N/A,#N/A,TRUE,"Monthly BCG";#N/A,#N/A,TRUE,"Monthly w|o Wireless";#N/A,#N/A,TRUE,"Monthly Wireless"}</definedName>
    <definedName name="wrn.Monthlys._1" localSheetId="0" hidden="1">{#N/A,#N/A,TRUE,"Monthly BCG";#N/A,#N/A,TRUE,"Monthly w|o Wireless";#N/A,#N/A,TRUE,"Monthly Wireless"}</definedName>
    <definedName name="wrn.MPLTC." localSheetId="0" hidden="1">{#N/A,#N/A,FALSE,"Sheet1"}</definedName>
    <definedName name="wrn.Murray._.Simons." localSheetId="0" hidden="1">{#N/A,#N/A,FALSE,"Cost Report";#N/A,#N/A,FALSE,"Table 2.1";#N/A,#N/A,FALSE,"Plant Statistics";"Plant Costs",#N/A,FALSE,"Cost Summary"}</definedName>
    <definedName name="wrn.MVD." localSheetId="0" hidden="1">{#N/A,#N/A,FALSE,"MVD_98LROP_Pl";#N/A,#N/A,FALSE,"MVD_98LROP_Sales";#N/A,#N/A,FALSE,"MVD LROP Product P+L";#N/A,#N/A,FALSE,"MVD R&amp;O's";#N/A,#N/A,FALSE,"MVD 98LROP Launches"}</definedName>
    <definedName name="wrn.na" localSheetId="0" hidden="1">{"SCH1C",#N/A,FALSE,"North America"}</definedName>
    <definedName name="wrn.NA._.Sched._.1._.and._.2." localSheetId="0" hidden="1">{"SCH1C",#N/A,FALSE,"North America";"SCH2C",#N/A,FALSE,"North America"}</definedName>
    <definedName name="wrn.NA._.Schedule._.1." localSheetId="0" hidden="1">{"SCH1C",#N/A,FALSE,"North America"}</definedName>
    <definedName name="wrn.NA._.Schedule._.2." localSheetId="0" hidden="1">{"SCH2C",#N/A,FALSE,"North America"}</definedName>
    <definedName name="wrn.Narrow._.Boddy._.Generic." localSheetId="0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et._.Backs." localSheetId="0" hidden="1">{"Net Backs",#N/A,FALSE,"Net Backs"}</definedName>
    <definedName name="wrn.Net._.Backs._1" localSheetId="0" hidden="1">{"Net Backs",#N/A,FALSE,"Net Backs"}</definedName>
    <definedName name="wrn.Netbacks." localSheetId="0" hidden="1">{"Netbacks",#N/A,FALSE,"B"}</definedName>
    <definedName name="wrn.Netbacks._1" localSheetId="0" hidden="1">{"Netbacks",#N/A,FALSE,"B"}</definedName>
    <definedName name="wrn.NEW_FLASH." localSheetId="0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._.NAV." localSheetId="0" hidden="1">{"New NAV",#N/A,FALSE,"New NAV"}</definedName>
    <definedName name="wrn.New._.NAV._1" localSheetId="0" hidden="1">{"New NAV",#N/A,FALSE,"New NAV"}</definedName>
    <definedName name="wrn.new96FS." localSheetId="0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PTC." localSheetId="0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DEV." localSheetId="0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EUR." localSheetId="0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SS." localSheetId="0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tfinance." localSheetId="0" hidden="1">{"Rate",#N/A,TRUE,"SUMMARY";"Ratios",#N/A,TRUE,"Ratios";"BUDGETREVENUE",#N/A,TRUE,"Revenue";"TOTALS",#N/A,TRUE,"DETAIL"}</definedName>
    <definedName name="wrn.nytaann." localSheetId="0" hidden="1">{"nytacash",#N/A,FALSE,"GLOBEINC";"nytainc",#N/A,FALSE,"GLOBEINC";"nytanyt",#N/A,FALSE,"GLOBEINC";"nytareg",#N/A,FALSE,"GLOBEINC";"nytaglobe",#N/A,FALSE,"GLOBEINC";"nytapprttl",#N/A,FALSE,"GLOBEINC"}</definedName>
    <definedName name="wrn.Office." localSheetId="0" hidden="1">{#N/A,#N/A,FALSE,"OffAdvance";#N/A,#N/A,FALSE,"OffExpRprt";#N/A,#N/A,FALSE,"Travelling";#N/A,#N/A,FALSE,"Entertmnt";#N/A,#N/A,FALSE,"Promotion"}</definedName>
    <definedName name="wrn.one." localSheetId="0" hidden="1">{"Grp_05_M",#N/A,FALSE,"Grp";"Grp_06_M",#N/A,FALSE,"Grp";"F1_05_M",#N/A,FALSE,"F1";"F1_06_M",#N/A,FALSE,"F1"}</definedName>
    <definedName name="wrn.One._.Pager._.plus._.Technicals." localSheetId="0" hidden="1">{#N/A,#N/A,FALSE,"One Pager";#N/A,#N/A,FALSE,"Technical"}</definedName>
    <definedName name="wrn.ONTK." localSheetId="0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CALC." localSheetId="0" hidden="1">{"coa",#N/A,FALSE,"N";"cob",#N/A,FALSE,"N";"coc",#N/A,FALSE,"N";"cod",#N/A,FALSE,"N";"coe",#N/A,FALSE,"N";"cof",#N/A,FALSE,"N";"cog",#N/A,FALSE,"N";"coh",#N/A,FALSE,"N";"coi",#N/A,FALSE,"N"}</definedName>
    <definedName name="wrn.OPCALC._1" localSheetId="0" hidden="1">{"coa",#N/A,FALSE,"N";"cob",#N/A,FALSE,"N";"coc",#N/A,FALSE,"N";"cod",#N/A,FALSE,"N";"coe",#N/A,FALSE,"N";"cof",#N/A,FALSE,"N";"cog",#N/A,FALSE,"N";"coh",#N/A,FALSE,"N";"coi",#N/A,FALSE,"N"}</definedName>
    <definedName name="wrn.OpCostIn." localSheetId="0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erating._.Statistics." localSheetId="0" hidden="1">{"Operating Statictics",#N/A,FALSE,"Operating Statistics"}</definedName>
    <definedName name="wrn.Operating._.Statistics._1" localSheetId="0" hidden="1">{"Operating Statictics",#N/A,FALSE,"Operating Statistics"}</definedName>
    <definedName name="wrn.ops._.assum." localSheetId="0" hidden="1">{#N/A,#N/A,FALSE,"ops assum"}</definedName>
    <definedName name="wrn.ops._.assum._1" localSheetId="0" hidden="1">{#N/A,#N/A,FALSE,"ops assum"}</definedName>
    <definedName name="wrn.ORO._.COST._.PAGE." localSheetId="0" hidden="1">{"ORO COST PAGE",#N/A,FALSE,"ORO-TMC"}</definedName>
    <definedName name="wrn.ORO._.COST._.VALUES." localSheetId="0" hidden="1">{"ORO Cost Sheet Values",#N/A,FALSE,"ORO-TMC"}</definedName>
    <definedName name="wrn.ORO._.SALES._.PAGE." localSheetId="0" hidden="1">{"ORO SALES PAGE",#N/A,FALSE,"ORO-TMC"}</definedName>
    <definedName name="wrn.Other._.Foreign." localSheetId="0" hidden="1">{"Other Foreign",#N/A,FALSE,"Other For."}</definedName>
    <definedName name="wrn.Other._.Foreign._1" localSheetId="0" hidden="1">{"Other Foreign",#N/A,FALSE,"Other For."}</definedName>
    <definedName name="wrn.OUT." localSheetId="0" hidden="1">{"Oa",#N/A,FALSE,"O";"Ob",#N/A,FALSE,"O";"Oc",#N/A,FALSE,"O";"Od",#N/A,FALSE,"O";"Oe",#N/A,FALSE,"O";"Of",#N/A,FALSE,"O";"Og",#N/A,FALSE,"O";"Oh",#N/A,FALSE,"O";"Oi",#N/A,FALSE,"O"}</definedName>
    <definedName name="wrn.OUT._1" localSheetId="0" hidden="1">{"Oa",#N/A,FALSE,"O";"Ob",#N/A,FALSE,"O";"Oc",#N/A,FALSE,"O";"Od",#N/A,FALSE,"O";"Oe",#N/A,FALSE,"O";"Of",#N/A,FALSE,"O";"Og",#N/A,FALSE,"O";"Oh",#N/A,FALSE,"O";"Oi",#N/A,FALSE,"O"}</definedName>
    <definedName name="wrn.Outlook._.Report." localSheetId="0" hidden="1">{#N/A,#N/A,FALSE,"Outlook for Month ";#N/A,#N/A,FALSE,"Risk for Month ";#N/A,#N/A,FALSE,"Upside for Month"}</definedName>
    <definedName name="wrn.OUTPUT." localSheetId="0" hidden="1">{"DCF","UPSIDE CASE",FALSE,"Sheet1";"DCF","BASE CASE",FALSE,"Sheet1";"DCF","DOWNSIDE CASE",FALSE,"Sheet1"}</definedName>
    <definedName name="wrn.OUTPUT._1" localSheetId="0" hidden="1">{"DCF","UPSIDE CASE",FALSE,"Sheet1";"DCF","BASE CASE",FALSE,"Sheet1";"DCF","DOWNSIDE CASE",FALSE,"Sheet1"}</definedName>
    <definedName name="wrn.OUTPUT._1_1_1" localSheetId="0" hidden="1">{"DCF","UPSIDE CASE",FALSE,"Sheet1";"DCF","BASE CASE",FALSE,"Sheet1";"DCF","DOWNSIDE CASE",FALSE,"Sheet1"}</definedName>
    <definedName name="wrn.OUTPUT._1_1_2" localSheetId="0" hidden="1">{"DCF","UPSIDE CASE",FALSE,"Sheet1";"DCF","BASE CASE",FALSE,"Sheet1";"DCF","DOWNSIDE CASE",FALSE,"Sheet1"}</definedName>
    <definedName name="wrn.OUTPUT._1_1_3" localSheetId="0" hidden="1">{"DCF","UPSIDE CASE",FALSE,"Sheet1";"DCF","BASE CASE",FALSE,"Sheet1";"DCF","DOWNSIDE CASE",FALSE,"Sheet1"}</definedName>
    <definedName name="wrn.OUTPUT._1_2" localSheetId="0" hidden="1">{"DCF","UPSIDE CASE",FALSE,"Sheet1";"DCF","BASE CASE",FALSE,"Sheet1";"DCF","DOWNSIDE CASE",FALSE,"Sheet1"}</definedName>
    <definedName name="wrn.OUTPUT._1_3" localSheetId="0" hidden="1">{"DCF","UPSIDE CASE",FALSE,"Sheet1";"DCF","BASE CASE",FALSE,"Sheet1";"DCF","DOWNSIDE CASE",FALSE,"Sheet1"}</definedName>
    <definedName name="wrn.OUTPUT._1_4" localSheetId="0" hidden="1">{"DCF","UPSIDE CASE",FALSE,"Sheet1";"DCF","BASE CASE",FALSE,"Sheet1";"DCF","DOWNSIDE CASE",FALSE,"Sheet1"}</definedName>
    <definedName name="wrn.OUTPUT._2" localSheetId="0" hidden="1">{"DCF","UPSIDE CASE",FALSE,"Sheet1";"DCF","BASE CASE",FALSE,"Sheet1";"DCF","DOWNSIDE CASE",FALSE,"Sheet1"}</definedName>
    <definedName name="wrn.OUTPUT._3" localSheetId="0" hidden="1">{"DCF","UPSIDE CASE",FALSE,"Sheet1";"DCF","BASE CASE",FALSE,"Sheet1";"DCF","DOWNSIDE CASE",FALSE,"Sheet1"}</definedName>
    <definedName name="wrn.OUTPUT._4" localSheetId="0" hidden="1">{"DCF","UPSIDE CASE",FALSE,"Sheet1";"DCF","BASE CASE",FALSE,"Sheet1";"DCF","DOWNSIDE CASE",FALSE,"Sheet1"}</definedName>
    <definedName name="wrn.output.2" localSheetId="0" hidden="1">{"DCF","UPSIDE CASE",FALSE,"Sheet1";"DCF","BASE CASE",FALSE,"Sheet1";"DCF","DOWNSIDE CASE",FALSE,"Sheet1"}</definedName>
    <definedName name="wrn.output.2_1" localSheetId="0" hidden="1">{"DCF","UPSIDE CASE",FALSE,"Sheet1";"DCF","BASE CASE",FALSE,"Sheet1";"DCF","DOWNSIDE CASE",FALSE,"Sheet1"}</definedName>
    <definedName name="wrn.p852._.addendum." localSheetId="0" hidden="1">{#N/A,#N/A,FALSE,"mgtsum.XLS";#N/A,#N/A,FALSE,"CAPONE";#N/A,#N/A,FALSE,"CAPTWO";#N/A,#N/A,FALSE,"CAPTHREE"}</definedName>
    <definedName name="wrn.P854._.ADDENDUM." localSheetId="0" hidden="1">{#N/A,#N/A,FALSE,"mgtsum.XLS";#N/A,#N/A,FALSE,"CAPONE";#N/A,#N/A,FALSE,"CAPTWO";#N/A,#N/A,FALSE,"CAPTHREE"}</definedName>
    <definedName name="wrn.p854._.addendum2" localSheetId="0" hidden="1">{#N/A,#N/A,FALSE,"mgtsum.XLS";#N/A,#N/A,FALSE,"CAPONE";#N/A,#N/A,FALSE,"CAPTWO";#N/A,#N/A,FALSE,"CAPTHREE"}</definedName>
    <definedName name="wrn.p854._.addendum3" localSheetId="0" hidden="1">{#N/A,#N/A,FALSE,"mgtsum.XLS";#N/A,#N/A,FALSE,"CAPONE";#N/A,#N/A,FALSE,"CAPTWO";#N/A,#N/A,FALSE,"CAPTHREE"}</definedName>
    <definedName name="wrn.Package." localSheetId="0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ge57to67.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ndL_Consolidated." localSheetId="0" hidden="1">{"Print",#N/A,FALSE,"P&amp;L_Consolidated"}</definedName>
    <definedName name="wrn.PARA._.EL._.CONSEJO." localSheetId="0" hidden="1">{"CONSEJO",#N/A,FALSE,"Dist p0";"CONSEJO",#N/A,FALSE,"Ficha CODICE"}</definedName>
    <definedName name="wrn.PARA._.LA._.CARTA." localSheetId="0" hidden="1">{"uno",#N/A,FALSE,"Dist total";"COMENTARIO",#N/A,FALSE,"Ficha CODICE"}</definedName>
    <definedName name="wrn.PARTNERSHIP." localSheetId="0" hidden="1">{#N/A,#N/A,FALSE,"BALANCE SHEET";#N/A,#N/A,FALSE,"PL ACCOUNT";#N/A,#N/A,FALSE,"FIXED ASSETS";#N/A,#N/A,FALSE,"HP (V)";#N/A,#N/A,FALSE,"TAX COMP";#N/A,#N/A,FALSE,"W&amp;T";#N/A,#N/A,FALSE,"RECONCILE"}</definedName>
    <definedName name="wrn.PCS.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ending._.AC." localSheetId="0" hidden="1">{#N/A,#N/A,FALSE,"3410599";#N/A,#N/A,FALSE,"34106";#N/A,#N/A,FALSE,"34903";#N/A,#N/A,FALSE,"4450999";#N/A,#N/A,FALSE,"44901"}</definedName>
    <definedName name="wrn.Penn._.PSC._.part._.1.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iod._.Summary." localSheetId="0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PACKPG3.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ter._.Johnston." localSheetId="0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L." localSheetId="0" hidden="1">{"PL2000",#N/A,FALSE,"BL2000"}</definedName>
    <definedName name="wrn.PL._.guldens." localSheetId="0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n._.EVA.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bscf." localSheetId="0" hidden="1">{"p_l",#N/A,FALSE,"Summary Accounts"}</definedName>
    <definedName name="wrn.PPP._.Reserve." localSheetId="0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RES_OUT." localSheetId="0" hidden="1">{"page1",#N/A,FALSE,"PRESENTATION";"page2",#N/A,FALSE,"PRESENTATION";#N/A,#N/A,FALSE,"Valuation Summary"}</definedName>
    <definedName name="wrn.PRES_OUT2" localSheetId="0" hidden="1">{"page1",#N/A,FALSE,"PRESENTATION";"page2",#N/A,FALSE,"PRESENTATION";#N/A,#N/A,FALSE,"Valuation Summary"}</definedName>
    <definedName name="wrn.Pres_OUT3" localSheetId="0" hidden="1">{"page1",#N/A,FALSE,"PRESENTATION";"page2",#N/A,FALSE,"PRESENTATION";#N/A,#N/A,FALSE,"Valuation Summary"}</definedName>
    <definedName name="wrn.PRES_OUT4" localSheetId="0" hidden="1">{"page1",#N/A,FALSE,"PRESENTATION";"page2",#N/A,FALSE,"PRESENTATION";#N/A,#N/A,FALSE,"Valuation Summary"}</definedName>
    <definedName name="wrn.PRES_OUT5" localSheetId="0" hidden="1">{"page1",#N/A,FALSE,"PRESENTATION";"page2",#N/A,FALSE,"PRESENTATION";#N/A,#N/A,FALSE,"Valuation Summary"}</definedName>
    <definedName name="wrn.PRES_OUT6" localSheetId="0" hidden="1">{"page1",#N/A,FALSE,"PRESENTATION";"page2",#N/A,FALSE,"PRESENTATION";#N/A,#N/A,FALSE,"Valuation Summary"}</definedName>
    <definedName name="wrn.PRES_OUT8" localSheetId="0" hidden="1">{"page1",#N/A,FALSE,"PRESENTATION";"page2",#N/A,FALSE,"PRESENTATION";#N/A,#N/A,FALSE,"Valuation Summary"}</definedName>
    <definedName name="wrn.Present." localSheetId="0" hidden="1">{"Present",#N/A,FALSE,"Assump";"Present",#N/A,FALSE,"Calc";"Present",#N/A,FALSE,"Cover"}</definedName>
    <definedName name="wrn.Prfit._.and._.Loss." localSheetId="0" hidden="1">{#N/A,#N/A,FALSE,"Profit and Loss"}</definedName>
    <definedName name="wrn.Prfit._.and._.Loss._1" localSheetId="0" hidden="1">{#N/A,#N/A,FALSE,"Profit and Loss"}</definedName>
    <definedName name="wrn.PrimeCo." localSheetId="0" hidden="1">{"print 1",#N/A,FALSE,"PrimeCo PCS";"print 2",#N/A,FALSE,"PrimeCo PCS";"valuation",#N/A,FALSE,"PrimeCo PCS"}</definedName>
    <definedName name="wrn.print" localSheetId="0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_Buyer." localSheetId="0" hidden="1">{#N/A,"DR",FALSE,"increm pf";#N/A,"MAMSI",FALSE,"increm pf";#N/A,"MAXI",FALSE,"increm pf";#N/A,"PCAM",FALSE,"increm pf";#N/A,"PHSV",FALSE,"increm pf";#N/A,"SIE",FALSE,"increm pf"}</definedName>
    <definedName name="wrn.Print_full_report." localSheetId="0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model." localSheetId="0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localSheetId="0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." localSheetId="0" hidden="1">{#N/A,#N/A,FALSE,"Trading-Mult ";#N/A,#N/A,FALSE,"Trading-Cap";#N/A,#N/A,FALSE,"Trading-Inc";#N/A,#N/A,FALSE,"Cash Flow";#N/A,#N/A,FALSE,"M&amp;A info"}</definedName>
    <definedName name="wrn.print._.all." localSheetId="0" hidden="1">{#N/A,#N/A,FALSE,"$170M Cash";#N/A,#N/A,FALSE,"$250M Cash";#N/A,#N/A,FALSE,"$325M Cash"}</definedName>
    <definedName name="wrn.Print._.All._.3._.Financial._.Reports." localSheetId="0" hidden="1">{"EAGLE SERVICES AT SALES",#N/A,FALSE,"ORO-TMC";"EAGLE SERVICES COSTS",#N/A,FALSE,"ORO-TMC";"TMC EAGLE SERVICES",#N/A,FALSE,"ORO-TMC"}</definedName>
    <definedName name="wrn.Print._.All._.A4." localSheetId="0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GLI._.Reports." localSheetId="0" hidden="1">{"GLI-Income Statement",#N/A,FALSE,"gli";"GLI - Balance Sheet Wksht",#N/A,FALSE,"gli";"GLI-Cash Flow",#N/A,FALSE,"gli";"GLI Qtrly Stats",#N/A,FALSE,"gli"}</definedName>
    <definedName name="wrn.Print._.All._.Letter." localSheetId="0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Pages." localSheetId="0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1" localSheetId="0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Model." localSheetId="0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Out._.1." localSheetId="0" hidden="1">{"Five Year",#N/A,FALSE,"Summary (2)";"Month 1 and Years",#N/A,FALSE,"Cash Budget"}</definedName>
    <definedName name="wrn.print._.pages." localSheetId="0" hidden="1">{#N/A,#N/A,FALSE,"Spain MKT";#N/A,#N/A,FALSE,"Assumptions";#N/A,#N/A,FALSE,"Adve";#N/A,#N/A,FALSE,"E-Commerce";#N/A,#N/A,FALSE,"Opex";#N/A,#N/A,FALSE,"P&amp;L";#N/A,#N/A,FALSE,"FCF &amp; DCF"}</definedName>
    <definedName name="wrn.print._.raw._.data._.entry." localSheetId="0" hidden="1">{"inputs raw data",#N/A,TRUE,"INPUT"}</definedName>
    <definedName name="wrn.Print._.Report.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sults._.A4." localSheetId="0" hidden="1">{"Valuation",#N/A,TRUE,"Valuation Summary";"Financial Statements",#N/A,TRUE,"Results";"Results",#N/A,TRUE,"Results";"Ratios",#N/A,TRUE,"Results"}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Letter",#N/A,TRUE,"Results"}</definedName>
    <definedName name="wrn.print._.summary._.sheets." localSheetId="0" hidden="1">{"summary1",#N/A,TRUE,"Comps";"summary2",#N/A,TRUE,"Comps";"summary3",#N/A,TRUE,"Comps"}</definedName>
    <definedName name="wrn.Print._.whole._.Report." localSheetId="0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1" localSheetId="0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_1_1" localSheetId="0" hidden="1">{#N/A,#N/A,FALSE,"Trading-Mult ";#N/A,#N/A,FALSE,"Trading-Cap";#N/A,#N/A,FALSE,"Trading-Inc";#N/A,#N/A,FALSE,"Cash Flow";#N/A,#N/A,FALSE,"M&amp;A info"}</definedName>
    <definedName name="wrn.Print._1_1_2" localSheetId="0" hidden="1">{#N/A,#N/A,FALSE,"Trading-Mult ";#N/A,#N/A,FALSE,"Trading-Cap";#N/A,#N/A,FALSE,"Trading-Inc";#N/A,#N/A,FALSE,"Cash Flow";#N/A,#N/A,FALSE,"M&amp;A info"}</definedName>
    <definedName name="wrn.Print._1_1_3" localSheetId="0" hidden="1">{#N/A,#N/A,FALSE,"Trading-Mult ";#N/A,#N/A,FALSE,"Trading-Cap";#N/A,#N/A,FALSE,"Trading-Inc";#N/A,#N/A,FALSE,"Cash Flow";#N/A,#N/A,FALSE,"M&amp;A info"}</definedName>
    <definedName name="wrn.Print._1_2" localSheetId="0" hidden="1">{#N/A,#N/A,FALSE,"Trading-Mult ";#N/A,#N/A,FALSE,"Trading-Cap";#N/A,#N/A,FALSE,"Trading-Inc";#N/A,#N/A,FALSE,"Cash Flow";#N/A,#N/A,FALSE,"M&amp;A info"}</definedName>
    <definedName name="wrn.Print._1_3" localSheetId="0" hidden="1">{#N/A,#N/A,FALSE,"Trading-Mult ";#N/A,#N/A,FALSE,"Trading-Cap";#N/A,#N/A,FALSE,"Trading-Inc";#N/A,#N/A,FALSE,"Cash Flow";#N/A,#N/A,FALSE,"M&amp;A info"}</definedName>
    <definedName name="wrn.Print._1_4" localSheetId="0" hidden="1">{#N/A,#N/A,FALSE,"Trading-Mult ";#N/A,#N/A,FALSE,"Trading-Cap";#N/A,#N/A,FALSE,"Trading-Inc";#N/A,#N/A,FALSE,"Cash Flow";#N/A,#N/A,FALSE,"M&amp;A info"}</definedName>
    <definedName name="wrn.Print._2" localSheetId="0" hidden="1">{#N/A,#N/A,FALSE,"Trading-Mult ";#N/A,#N/A,FALSE,"Trading-Cap";#N/A,#N/A,FALSE,"Trading-Inc";#N/A,#N/A,FALSE,"Cash Flow";#N/A,#N/A,FALSE,"M&amp;A info"}</definedName>
    <definedName name="wrn.Print._3" localSheetId="0" hidden="1">{#N/A,#N/A,FALSE,"Trading-Mult ";#N/A,#N/A,FALSE,"Trading-Cap";#N/A,#N/A,FALSE,"Trading-Inc";#N/A,#N/A,FALSE,"Cash Flow";#N/A,#N/A,FALSE,"M&amp;A info"}</definedName>
    <definedName name="wrn.Print._4" localSheetId="0" hidden="1">{#N/A,#N/A,FALSE,"Trading-Mult ";#N/A,#N/A,FALSE,"Trading-Cap";#N/A,#N/A,FALSE,"Trading-Inc";#N/A,#N/A,FALSE,"Cash Flow";#N/A,#N/A,FALSE,"M&amp;A info"}</definedName>
    <definedName name="wrn.print2." localSheetId="0" hidden="1">{#N/A,#N/A,TRUE,"Cover";#N/A,#N/A,TRUE,"Val Summary i";#N/A,#N/A,TRUE,"Value";#N/A,#N/A,TRUE,"Summary";#N/A,#N/A,TRUE,"Transactions"}</definedName>
    <definedName name="wrn.PrintAll." localSheetId="0" hidden="1">{"PA1",#N/A,FALSE,"BORDMW";"pa2",#N/A,FALSE,"BORDMW";"PA3",#N/A,FALSE,"BORDMW";"PA4",#N/A,FALSE,"BORDMW"}</definedName>
    <definedName name="wrn.Printing._.the._.transactions._.sheets." localSheetId="0" hidden="1">{#N/A,#N/A,FALSE,"Eastern";#N/A,#N/A,FALSE,"Western"}</definedName>
    <definedName name="wrn.PRINTMODEL." localSheetId="0" hidden="1">{"A",#N/A,TRUE,"ASSUM";"D",#N/A,TRUE,"COP2";"E",#N/A,TRUE,"TARIFF";"F",#N/A,TRUE,"PROJECTIONS";"H",#N/A,TRUE,"PROJNS($)";"G",#N/A,TRUE,"LOANS"}</definedName>
    <definedName name="wrn.Printout.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_.2001." localSheetId="0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temp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qtr." localSheetId="0" hidden="1">{"nytasecond",#N/A,FALSE,"NYTQTRS";"nytafirst",#N/A,FALSE,"NYTQTRS";"nytathird",#N/A,FALSE,"NYTQTRS";"nytafourth",#N/A,FALSE,"NYTQTRS";"nytafull",#N/A,FALSE,"NYTQTRS"}</definedName>
    <definedName name="wrn.PRINTREP." localSheetId="0" hidden="1">{"PRINTREP",#N/A,FALSE,"Sheet1"}</definedName>
    <definedName name="wrn.Printsmalls." localSheetId="0" hidden="1">{"Printsmall",#N/A,FALSE,"Balance Sheet"}</definedName>
    <definedName name="wrn.Prod.._.Profile." localSheetId="0" hidden="1">{"Prod Pro",#N/A,FALSE,"E"}</definedName>
    <definedName name="wrn.Prod.._.Profile._1" localSheetId="0" hidden="1">{"Prod Pro",#N/A,FALSE,"E"}</definedName>
    <definedName name="wrn.Produciton._.Profile." localSheetId="0" hidden="1">{"Production Profile",#N/A,FALSE,"Production Profile"}</definedName>
    <definedName name="wrn.Produciton._.Profile._1" localSheetId="0" hidden="1">{"Production Profile",#N/A,FALSE,"Production Profile"}</definedName>
    <definedName name="wrn.Product._.Report.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ion._.Finished._.Goods._.Stock._.Valuation." localSheetId="0" hidden="1">{#N/A,#N/A,FALSE,"FG2540"}</definedName>
    <definedName name="wrn.Production._.Profile." localSheetId="0" hidden="1">{"Production Profile",#N/A,FALSE,"Production"}</definedName>
    <definedName name="wrn.Production._.Profile._1" localSheetId="0" hidden="1">{"Production Profile",#N/A,FALSE,"Production"}</definedName>
    <definedName name="wrn.Production._.Schedule." localSheetId="0" hidden="1">{"Production Schedule",#N/A,FALSE,"Production Schedule"}</definedName>
    <definedName name="wrn.Production._.Schedule._1" localSheetId="0" hidden="1">{"Production Schedule",#N/A,FALSE,"Production Schedule"}</definedName>
    <definedName name="wrn.PROFIT_AND_LOSS_._.SUMMARY." localSheetId="0" hidden="1">{"P&amp;L",#N/A,FALSE,"P&amp;L";"P&amp;L - By Quarter",#N/A,FALSE,"P&amp;L"}</definedName>
    <definedName name="wrn.PROFIT._.AND._.LOSS.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jeng." localSheetId="0" hidden="1">{"Commits",#N/A,FALSE,"Year"}</definedName>
    <definedName name="wrn.PT." localSheetId="0" hidden="1">{"PT2000",#N/A,FALSE,"BL2000"}</definedName>
    <definedName name="wrn.Pulp." localSheetId="0" hidden="1">{"Pulp Production",#N/A,FALSE,"Pulp";"Pulp Earnings",#N/A,FALSE,"Pulp"}</definedName>
    <definedName name="wrn.Purchase._.Macro.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Q03S44." localSheetId="0" hidden="1">{"Q03S44",#N/A,FALSE,"Graphs"}</definedName>
    <definedName name="wrn.Q04S44." localSheetId="0" hidden="1">{"Q04S44",#N/A,FALSE,"Graphs"}</definedName>
    <definedName name="wrn.Q04T4008." localSheetId="0" hidden="1">{"Q04T4008",#N/A,FALSE,"Graphs"}</definedName>
    <definedName name="wrn.Q07T4816." localSheetId="0" hidden="1">{"Q03T4816",#N/A,FALSE,"Graphs"}</definedName>
    <definedName name="wrn.Q3._.Prof._.Serv._.Summary." localSheetId="0" hidden="1">{"Professional Service Summary",#N/A,FALSE,"Q3 Prof Serv"}</definedName>
    <definedName name="wrn.Q3._.Professional._.service._.detail." localSheetId="0" hidden="1">{"Professional Service Detail",#N/A,FALSE,"Q3 Prof Serv"}</definedName>
    <definedName name="wrn.Qtr_.Op._.Q4." localSheetId="0" hidden="1">{"Qtr Op Mgd Q3",#N/A,FALSE,"Qtr-Op (Mng)";"Qtr Op Rpt Q4",#N/A,FALSE,"Qtr-Op (Rpt)";"Operating Vs Reported",#N/A,FALSE,"Rpt-Op Inc"}</definedName>
    <definedName name="wrn.Qtr._.Data." localSheetId="0" hidden="1">{"1999 by qtr",#N/A,FALSE,"Total_Company"}</definedName>
    <definedName name="wrn.Qtr._.Op._.Q1." localSheetId="0" hidden="1">{"Qtr Op Mgd Q1",#N/A,FALSE,"Qtr-Op (Mng)";"Qtr Op Rpt Q1",#N/A,FALSE,"Qtr-Op (Rpt)";"Operating Vs Reported",#N/A,FALSE,"Rpt-Op Inc"}</definedName>
    <definedName name="wrn.Qtr._.Op._.Q2." localSheetId="0" hidden="1">{"Qtr Op Mgd Q2",#N/A,FALSE,"Qtr-Op (Mng)";"Qtr Op Rpt Q2",#N/A,FALSE,"Qtr-Op (Rpt)";"Operating Vs Reported",#N/A,FALSE,"Rpt-Op Inc"}</definedName>
    <definedName name="wrn.Qtr._.Op._.Q3." localSheetId="0" hidden="1">{"Qtr Op Mgd Q3",#N/A,FALSE,"Qtr-Op (Mng)";"Qtr Op Rpt Q3",#N/A,FALSE,"Qtr-Op (Rpt)";"Operating Vs Reported",#N/A,FALSE,"Rpt-Op Inc"}</definedName>
    <definedName name="wrn.Qtr._.Op._.Q4." localSheetId="0" hidden="1">{"Qtr Op Mgd Q3",#N/A,FALSE,"Qtr-Op (Mng)";"Qtr Op Rpt Q4",#N/A,FALSE,"Qtr-Op (Rpt)";"Operating Vs Reported",#N/A,FALSE,"Rpt-Op Inc"}</definedName>
    <definedName name="wrn.Qtr._.Op._Q2a." localSheetId="0" hidden="1">{"Qtr Op Mgd Q2",#N/A,FALSE,"Qtr-Op (Mng)";"Qtr Op Rpt Q2",#N/A,FALSE,"Qtr-Op (Rpt)";"Operating Vs Reported",#N/A,FALSE,"Rpt-Op Inc"}</definedName>
    <definedName name="wrn.qtr._.review." localSheetId="0" hidden="1">{#N/A,#N/A,FALSE,"SUMMARY";#N/A,#N/A,FALSE,"MTD";#N/A,#N/A,FALSE,"QTD";#N/A,#N/A,FALSE,"YTD"}</definedName>
    <definedName name="wrn.qtr._.to._.issue." localSheetId="0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UARTER." localSheetId="0" hidden="1">{#N/A,#N/A,FALSE,"QTR Total";#N/A,#N/A,FALSE,"QTR ASNS";#N/A,#N/A,FALSE,"QTR PNCNS";#N/A,#N/A,FALSE,"QTR DSNS";#N/A,#N/A,FALSE,"QTR TNS"}</definedName>
    <definedName name="wrn.Quarterly." localSheetId="0" hidden="1">{#N/A,#N/A,FALSE,"Q195R0";#N/A,#N/A,FALSE,"Q295R0";#N/A,#N/A,FALSE,"Q395R0";#N/A,#N/A,FALSE,"Q495R0"}</definedName>
    <definedName name="wrn.Quarterly._.Financial._.Statements." localSheetId="0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Ramp." localSheetId="0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s." localSheetId="0" hidden="1">{#N/A,#N/A,TRUE,"Qrt BCG";#N/A,#N/A,TRUE,"Qrt w|o Wireless";#N/A,#N/A,TRUE,"Qrt Wireless"}</definedName>
    <definedName name="wrn.Quarterlys._1" localSheetId="0" hidden="1">{#N/A,#N/A,TRUE,"Qrt BCG";#N/A,#N/A,TRUE,"Qrt w|o Wireless";#N/A,#N/A,TRUE,"Qrt Wireless"}</definedName>
    <definedName name="wrn.Quartly." localSheetId="0" hidden="1">{"Green Book",#N/A,FALSE,"G Book";"Reconciliation",#N/A,FALSE,"EZ Prof Rec";"Consolidation",#N/A,FALSE,"Consolidated"}</definedName>
    <definedName name="wrn.Quartly._1" localSheetId="0" hidden="1">{"Green Book",#N/A,FALSE,"G Book";"Reconciliation",#N/A,FALSE,"EZ Prof Rec";"Consolidation",#N/A,FALSE,"Consolidated"}</definedName>
    <definedName name="wrn.Quick_pool." localSheetId="0" hidden="1">{"pool1",#N/A,FALSE,"tcb-spbc";"pool2",#N/A,FALSE,"tcb-spbc";"pool3",#N/A,FALSE,"tcb-spbc";"pool4",#N/A,FALSE,"tcb-spbc";"pool5",#N/A,FALSE,"tcb-spbc"}</definedName>
    <definedName name="wrn.Quick_purchase." localSheetId="0" hidden="1">{"purchase1",#N/A,FALSE,"tcb-spbc";"purchase2",#N/A,FALSE,"tcb-spbc";"purchase3",#N/A,FALSE,"tcb-spbc";"purchase4",#N/A,FALSE,"tcb-spbc";"purchase5",#N/A,FALSE,"tcb-spbc";"BS_restructure",#N/A,FALSE,"tcb-spbc"}</definedName>
    <definedName name="wrn.Rate._.Reports." localSheetId="0" hidden="1">{#N/A,#N/A,FALSE,"Monthly Rate By Activity";#N/A,#N/A,FALSE,"Hourly Rate By Activity";#N/A,#N/A,FALSE,"Monthly Rate By Custom Resource";#N/A,#N/A,FALSE,"Hourly Rate By Custom Resource"}</definedName>
    <definedName name="wrn.Ratio." localSheetId="0" hidden="1">{#N/A,#N/A,FALSE,"Ratio"}</definedName>
    <definedName name="wrn.Ratio._1" localSheetId="0" hidden="1">{#N/A,#N/A,FALSE,"Ratio"}</definedName>
    <definedName name="wrn.ratios." localSheetId="0" hidden="1">{"ratios",#N/A,FALSE,"Summary Accounts"}</definedName>
    <definedName name="wrn.Refining." localSheetId="0" hidden="1">{"Refining",#N/A,FALSE,"Refining"}</definedName>
    <definedName name="wrn.Refining._1" localSheetId="0" hidden="1">{"Refining",#N/A,FALSE,"Refining"}</definedName>
    <definedName name="wrn.Relevant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_page." localSheetId="0" hidden="1">{"Annual_Income",#N/A,FALSE,"Report Page";"Balance_Cash_Flow",#N/A,FALSE,"Report Page";"Quarterly_Income",#N/A,FALSE,"Report Page"}</definedName>
    <definedName name="wrn.rep." localSheetId="0" hidden="1">{#N/A,#N/A,FALSE,"Exh. 5A";#N/A,#N/A,FALSE,"Exh. 6"}</definedName>
    <definedName name="wrn.Replacement._.Cost.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et._.2" localSheetId="0" hidden="1">{#N/A,#N/A,FALSE,"OI";#N/A,#N/A,FALSE,"EiD"}</definedName>
    <definedName name="wrn.Report_Page." localSheetId="0" hidden="1">{"Annual_Income",#N/A,FALSE,"Report Page";"Balance_Cash_Flow",#N/A,FALSE,"Report Page";"Quarterly_Income",#N/A,FALSE,"Report Page"}</definedName>
    <definedName name="wrn.Report." localSheetId="0" hidden="1">{#N/A,#N/A,FALSE,"COVER";#N/A,#N/A,FALSE,"FORECAST";#N/A,#N/A,FALSE,"VALUATION";#N/A,#N/A,FALSE,"FY ANALYSIS ";#N/A,#N/A,FALSE," HY ANALYSIS"}</definedName>
    <definedName name="wrn.Report._.1." localSheetId="0" hidden="1">{#N/A,#N/A,FALSE,"OI";#N/A,#N/A,FALSE,"EiD"}</definedName>
    <definedName name="wrn.Report._.Bill." localSheetId="0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Print._.Bigger." localSheetId="0" hidden="1">{"Print Q1 Bigger",#N/A,FALSE,"Q1 UPD";"Print Q2 Bigger",#N/A,FALSE,"Q2 $JD";"Print Q3 Bigger",#N/A,FALSE,"Q3 $JD"}</definedName>
    <definedName name="wrn.Report._.Print._.Pricing._.Details." localSheetId="0" hidden="1">{"Print Q1 Pricing",#N/A,FALSE,"Q1 UPD";"Print Q2 Pricing",#N/A,FALSE,"Q2 $JD";"Print Q3 Pricing",#N/A,FALSE,"Q3 $JD"}</definedName>
    <definedName name="wrn.Report._.Test._.1." localSheetId="0" hidden="1">{#N/A,#N/A,FALSE,"Report1"}</definedName>
    <definedName name="wrn.REPORTING._.PACKAGE." localSheetId="0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s." localSheetId="0" hidden="1">{"Print1",#N/A,TRUE,"Projected Balance Sheets";"Print2",#N/A,TRUE,"Projected Income Statements";"Print3",#N/A,TRUE,"Projected Cash Flow Statements";"Print4",#N/A,TRUE,"Projected Revenue Detail"}</definedName>
    <definedName name="wrn.Reports._1" localSheetId="0" hidden="1">{#N/A,#N/A,TRUE,"Schedules &amp; Analysis";#N/A,#N/A,TRUE,"Balance Sheet"}</definedName>
    <definedName name="wrn.RESUMENES." localSheetId="0" hidden="1">{"RESUMEN",#N/A,FALSE,"BASE ANEXOS";"ANEXO 1",#N/A,FALSE,"BASE ANEXOS";"ANEXO 2",#N/A,FALSE,"BASE ANEXOS"}</definedName>
    <definedName name="wrn.Return._.on._.Capital." localSheetId="0" hidden="1">{"Summary Schedule",#N/A,FALSE,"Sheet1";"Divisional Support",#N/A,FALSE,"Sheet2";"Corporate Support",#N/A,FALSE,"Sheet3"}</definedName>
    <definedName name="wrn.Revenue." localSheetId="0" hidden="1">{#N/A,#N/A,FALSE,"Revenue"}</definedName>
    <definedName name="wrn.Revenue._1" localSheetId="0" hidden="1">{#N/A,#N/A,FALSE,"Revenue"}</definedName>
    <definedName name="wrn.Revs." localSheetId="0" hidden="1">{"Base_rev",#N/A,FALSE,"Proj_IS_Base";"Projrev",#N/A,FALSE,"Proj_IS_wOTLC";"Delta",#N/A,FALSE,"Delta Rev_PV"}</definedName>
    <definedName name="wrn.Rippert." localSheetId="0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ob._.Smith." localSheetId="0" hidden="1">{#N/A,#N/A,FALSE,"Cost Report";"Geology",#N/A,FALSE,"Cost Summary";"Geolgy Recon",#N/A,FALSE,"UG Geology Rep."}</definedName>
    <definedName name="wrn.Robert.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I._.Summary." localSheetId="0" hidden="1">{#N/A,#N/A,FALSE,"POR"}</definedName>
    <definedName name="wrn.ROI1" localSheetId="0" hidden="1">{#N/A,#N/A,FALSE,"POR"}</definedName>
    <definedName name="wrn.Roll._.Up._.Fields." localSheetId="0" hidden="1">{"Total",#N/A,FALSE,"Six Fields";"PDP",#N/A,FALSE,"Six Fields";"PNP",#N/A,FALSE,"Six Fields";"PUD",#N/A,FALSE,"Six Fields";"Prob",#N/A,FALSE,"Six Fields"}</definedName>
    <definedName name="wrn.Roll._.Up._.Fields._1" localSheetId="0" hidden="1">{"Total",#N/A,FALSE,"Six Fields";"PDP",#N/A,FALSE,"Six Fields";"PNP",#N/A,FALSE,"Six Fields";"PUD",#N/A,FALSE,"Six Fields";"Prob",#N/A,FALSE,"Six Fields"}</definedName>
    <definedName name="wrn.RPT.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S27Q10." localSheetId="0" hidden="1">{"S27Q10",#N/A,FALSE,"Graphs"}</definedName>
    <definedName name="wrn.S28Q10." localSheetId="0" hidden="1">{"S28Q10",#N/A,FALSE,"Graphs"}</definedName>
    <definedName name="wrn.Sales." localSheetId="0" hidden="1">{#N/A,#N/A,FALSE,"Marketing";#N/A,#N/A,FALSE,"Selling";#N/A,#N/A,FALSE,"Promotional";#N/A,#N/A,FALSE,"Advertising"}</definedName>
    <definedName name="wrn.Sales._.and._.LFL._.assumptions." localSheetId="0" hidden="1">{#N/A,#N/A,FALSE,"H1H2";"Sales by division",#N/A,FALSE,"H1H2";"LFL assumptions",#N/A,FALSE,"H1H2"}</definedName>
    <definedName name="wrn.SB_PRES." localSheetId="0" hidden="1">{#N/A,#N/A,TRUE,"Sheet16"}</definedName>
    <definedName name="wrn.SCA._.Acq.." localSheetId="0" hidden="1">{#N/A,#N/A,FALSE,"main";#N/A,#N/A,FALSE,"Pooling";#N/A,#N/A,FALSE,"Purchase"}</definedName>
    <definedName name="wrn.SCA._.AcqDisv." localSheetId="0" hidden="1">{#N/A,#N/A,FALSE,"main";#N/A,#N/A,FALSE,"Purchase"}</definedName>
    <definedName name="wrn.Schedule._.A." localSheetId="0" hidden="1">{#N/A,#N/A,FALSE,"ALLOFFSUM-A1"}</definedName>
    <definedName name="wrn.SCM_Report_Controlling." localSheetId="0" hidden="1">{"SCM_Detail",#N/A,FALSE,"SCM";"SCM_Top",#N/A,FALSE,"SCM"}</definedName>
    <definedName name="wrn.Sensitivity." localSheetId="0" hidden="1">{"Sensitivity","2500/18",FALSE,"Senstivity analysis master"}</definedName>
    <definedName name="wrn.Short._.Form._.Print._.Out." localSheetId="0" hidden="1">{#N/A,#N/A,FALSE,"General Assumptions";#N/A,#N/A,FALSE,"Accounts";#N/A,#N/A,FALSE,"OperatingAssumptions";#N/A,#N/A,FALSE,"Cashflow";#N/A,#N/A,FALSE,"Debt";#N/A,#N/A,FALSE,"Ops Summary";#N/A,#N/A,FALSE,"Summary"}</definedName>
    <definedName name="wrn.Short._.Report." localSheetId="0" hidden="1">{#N/A,#N/A,TRUE,"Cover";#N/A,#N/A,TRUE,"Header (eu)";#N/A,#N/A,TRUE,"Region Charts";#N/A,#N/A,TRUE,"T&amp;O By Region";#N/A,#N/A,TRUE,"AD Report"}</definedName>
    <definedName name="wrn.Simon._.Wulff." localSheetId="0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PARES." localSheetId="0" hidden="1">{"SPARES",#N/A,FALSE,"TBCAOG"}</definedName>
    <definedName name="wrn.sspall." localSheetId="0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localSheetId="0" hidden="1">{"Staff and Department Summaries",#N/A,FALSE,"Staff Revenue + Comp"}</definedName>
    <definedName name="wrn.Staff._.Detail." localSheetId="0" hidden="1">{"Staff Detail",#N/A,FALSE,"Staff Revenue + Comp"}</definedName>
    <definedName name="wrn.Staffing." localSheetId="0" hidden="1">{#N/A,#N/A,FALSE,"Assessment";#N/A,#N/A,FALSE,"Staffing";#N/A,#N/A,FALSE,"Hires";#N/A,#N/A,FALSE,"Assumptions"}</definedName>
    <definedName name="wrn.Staffing._.Inputs." localSheetId="0" hidden="1">{#N/A,#N/A,FALSE,"Overall Staffing Review";#N/A,#N/A,FALSE,"Detailed Resource Mix Review";#N/A,#N/A,FALSE,"Detailed Pyramid Review";#N/A,#N/A,FALSE,"Hours By Activity";#N/A,#N/A,FALSE,"Hours By Custom Resource"}</definedName>
    <definedName name="wrn.Staffing1" localSheetId="0" hidden="1">{#N/A,#N/A,FALSE,"Assessment";#N/A,#N/A,FALSE,"Staffing";#N/A,#N/A,FALSE,"Hires";#N/A,#N/A,FALSE,"Assumptions"}</definedName>
    <definedName name="wrn.STAND_ALONE_BOTH." localSheetId="0" hidden="1">{"FCB_ALL",#N/A,FALSE,"FCB";"GREY_ALL",#N/A,FALSE,"GREY"}</definedName>
    <definedName name="wrn.STAND_ALONE_BOTH._1" localSheetId="0" hidden="1">{"FCB_ALL",#N/A,FALSE,"FCB";"GREY_ALL",#N/A,FALSE,"GREY"}</definedName>
    <definedName name="wrn.STAND_ALONE_BOTH._1_1_1" localSheetId="0" hidden="1">{"FCB_ALL",#N/A,FALSE,"FCB";"GREY_ALL",#N/A,FALSE,"GREY"}</definedName>
    <definedName name="wrn.STAND_ALONE_BOTH._1_1_2" localSheetId="0" hidden="1">{"FCB_ALL",#N/A,FALSE,"FCB";"GREY_ALL",#N/A,FALSE,"GREY"}</definedName>
    <definedName name="wrn.STAND_ALONE_BOTH._1_1_3" localSheetId="0" hidden="1">{"FCB_ALL",#N/A,FALSE,"FCB";"GREY_ALL",#N/A,FALSE,"GREY"}</definedName>
    <definedName name="wrn.STAND_ALONE_BOTH._1_2" localSheetId="0" hidden="1">{"FCB_ALL",#N/A,FALSE,"FCB";"GREY_ALL",#N/A,FALSE,"GREY"}</definedName>
    <definedName name="wrn.STAND_ALONE_BOTH._1_3" localSheetId="0" hidden="1">{"FCB_ALL",#N/A,FALSE,"FCB";"GREY_ALL",#N/A,FALSE,"GREY"}</definedName>
    <definedName name="wrn.STAND_ALONE_BOTH._1_4" localSheetId="0" hidden="1">{"FCB_ALL",#N/A,FALSE,"FCB";"GREY_ALL",#N/A,FALSE,"GREY"}</definedName>
    <definedName name="wrn.STAND_ALONE_BOTH._2" localSheetId="0" hidden="1">{"FCB_ALL",#N/A,FALSE,"FCB";"GREY_ALL",#N/A,FALSE,"GREY"}</definedName>
    <definedName name="wrn.STAND_ALONE_BOTH._3" localSheetId="0" hidden="1">{"FCB_ALL",#N/A,FALSE,"FCB";"GREY_ALL",#N/A,FALSE,"GREY"}</definedName>
    <definedName name="wrn.STAND_ALONE_BOTH._4" localSheetId="0" hidden="1">{"FCB_ALL",#N/A,FALSE,"FCB";"GREY_ALL",#N/A,FALSE,"GREY"}</definedName>
    <definedName name="wrn.Statements." localSheetId="0" hidden="1">{#N/A,#N/A,FALSE,"Co_BalSht";#N/A,#N/A,FALSE,"Co_IncStmt";#N/A,#N/A,FALSE,"Cons_BalSht";#N/A,#N/A,FALSE,"Cons_IncStmt";#N/A,#N/A,FALSE,"Cashflow"}</definedName>
    <definedName name="wrn.Subdebt." localSheetId="0" hidden="1">{#N/A,#N/A,FALSE,"Subdebt"}</definedName>
    <definedName name="wrn.Subdebt._1" localSheetId="0" hidden="1">{#N/A,#N/A,FALSE,"Subdebt"}</definedName>
    <definedName name="wrn.sum." localSheetId="0" hidden="1">{"Opsys",#N/A,FALSE,"NPV_OPsys";"NT",#N/A,FALSE,"NPV_NT";"DevP",#N/A,FALSE,"NPV_DevPdt";"Office",#N/A,FALSE,"NPV_Office"}</definedName>
    <definedName name="wrn.summaries." localSheetId="0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localSheetId="0" hidden="1">{"Print Summary",#N/A,FALSE,"Bal_Graphs";"Print Summary",#N/A,FALSE,"DCF";"Print Summary",#N/A,FALSE,"Graphs";"Print Summary",#N/A,FALSE,"Summary"}</definedName>
    <definedName name="wrn.Summary._.Report._.Only." localSheetId="0" hidden="1">{#N/A,#N/A,FALSE,"Summary"}</definedName>
    <definedName name="wrn.Summary._.results." localSheetId="0" hidden="1">{"key inputs",#N/A,TRUE,"Key Inputs";"key outputs",#N/A,TRUE,"Outputs";"Other inputs",#N/A,TRUE,"Other Inputs";"Revenue",#N/A,TRUE,"Rev"}</definedName>
    <definedName name="wrn.Summary._.Variance." localSheetId="0" hidden="1">{"Summary View",#N/A,FALSE,"Vol Rate Fixed"}</definedName>
    <definedName name="wrn.summit." localSheetId="0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nmicro." localSheetId="0" hidden="1">{#N/A,#N/A,FALSE,"FREEMAN";#N/A,#N/A,FALSE,"STEPHEN";#N/A,#N/A,FALSE,"VICTOR"}</definedName>
    <definedName name="wrn.SUNRISE.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._.Information." localSheetId="0" hidden="1">{#N/A,#N/A,FALSE,"Assumptions";#N/A,#N/A,FALSE,"DNP Expense Summary";#N/A,#N/A,FALSE,"Sensitivity Analysis"}</definedName>
    <definedName name="wrn.taihing.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rn.TARGENERATOR." localSheetId="0" hidden="1">{"Pa",#N/A,FALSE,"P"}</definedName>
    <definedName name="wrn.TARGENERATOR._1" localSheetId="0" hidden="1">{"Pa",#N/A,FALSE,"P"}</definedName>
    <definedName name="wrn.TARGET._.DCF." localSheetId="0" hidden="1">{"targetdcf",#N/A,FALSE,"Merger consequences";"TARGETASSU",#N/A,FALSE,"Merger consequences";"TERMINAL VALUE",#N/A,FALSE,"Merger consequences"}</definedName>
    <definedName name="wrn.TAX._.COMPUTATION." localSheetId="0" hidden="1">{#N/A,#N/A,FALSE,"TAX COMPUTATION";#N/A,#N/A,FALSE,"TAX SCHEDULE";#N/A,#N/A,FALSE,"ADDITIONS";#N/A,#N/A,FALSE,"W &amp; T"}</definedName>
    <definedName name="wrn.tax._.schedules.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ech._.assump." localSheetId="0" hidden="1">{#N/A,#N/A,TRUE,"tech assump"}</definedName>
    <definedName name="wrn.tech._.assump._1" localSheetId="0" hidden="1">{#N/A,#N/A,TRUE,"tech assump"}</definedName>
    <definedName name="wrn.TECHCALC." localSheetId="0" hidden="1">{"tc1",#N/A,FALSE,"L";"tc2",#N/A,FALSE,"L";"tc3",#N/A,FALSE,"L";"tc4",#N/A,FALSE,"L";"tc5",#N/A,FALSE,"L";"tc6",#N/A,FALSE,"L";"tc7",#N/A,FALSE,"L";"tc8",#N/A,FALSE,"L";"tc9",#N/A,FALSE,"L"}</definedName>
    <definedName name="wrn.TECHCALC._1" localSheetId="0" hidden="1">{"tc1",#N/A,FALSE,"L";"tc2",#N/A,FALSE,"L";"tc3",#N/A,FALSE,"L";"tc4",#N/A,FALSE,"L";"tc5",#N/A,FALSE,"L";"tc6",#N/A,FALSE,"L";"tc7",#N/A,FALSE,"L";"tc8",#N/A,FALSE,"L";"tc9",#N/A,FALSE,"L"}</definedName>
    <definedName name="wrn.TEMP.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st." localSheetId="0" hidden="1">{"test2",#N/A,TRUE,"Prices"}</definedName>
    <definedName name="wrn.Test._.Production._.Detail._.Report." localSheetId="0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bericht." localSheetId="0" hidden="1">{#N/A,#N/A,FALSE,"Tabelle1"}</definedName>
    <definedName name="wrn.TheWholeEnchilada." localSheetId="0" hidden="1">{"CSheet",#N/A,FALSE,"C";"SmCap",#N/A,FALSE,"VAL1";"GulfCoast",#N/A,FALSE,"VAL1";"nav",#N/A,FALSE,"NAV";"Summary",#N/A,FALSE,"NAV"}</definedName>
    <definedName name="wrn.TheWholeEnchilada._1" localSheetId="0" hidden="1">{"CSheet",#N/A,FALSE,"C";"SmCap",#N/A,FALSE,"VAL1";"GulfCoast",#N/A,FALSE,"VAL1";"nav",#N/A,FALSE,"NAV";"Summary",#N/A,FALSE,"NAV"}</definedName>
    <definedName name="wrn.tiger." localSheetId="0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tax." localSheetId="0" hidden="1">{#N/A,#N/A,FALSE,"TAXC.INDEX";#N/A,#N/A,FALSE,"Schedule I";#N/A,#N/A,FALSE,"Schedule  II";#N/A,#N/A,FALSE,"Schedule III"}</definedName>
    <definedName name="wrn.TMCALL." localSheetId="0" hidden="1">{"tmccash",#N/A,FALSE,"INCX";"tmcinc",#N/A,FALSE,"INCX";"tmcpretx",#N/A,FALSE,"INCX";"tmcadrev",#N/A,FALSE,"INCX";"tmcbooks",#N/A,FALSE,"INCX"}</definedName>
    <definedName name="wrn.toptrial." localSheetId="0" hidden="1">{"toptrial",#N/A,TRUE,"toptrial";"adjustment",#N/A,TRUE,"toptrial";"voucher",#N/A,TRUE,"toptrial"}</definedName>
    <definedName name="wrn.Total._.Print." localSheetId="0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oved." localSheetId="0" hidden="1">{"Total",#N/A,FALSE,"Reserve Report";"HPDP",#N/A,FALSE,"Reserve Report";"PPDP",#N/A,FALSE,"Reserve Report";"PDNP",#N/A,FALSE,"Reserve Report";"PUD",#N/A,FALSE,"Reserve Report"}</definedName>
    <definedName name="wrn.Total._.Proved._.plus._.Probable.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1" localSheetId="0" hidden="1">{"Total",#N/A,FALSE,"Reserve Report";"HPDP",#N/A,FALSE,"Reserve Report";"PPDP",#N/A,FALSE,"Reserve Report";"PDNP",#N/A,FALSE,"Reserve Report";"PUD",#N/A,FALSE,"Reserve Report"}</definedName>
    <definedName name="wrn.TOUT_imprimer.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RA.E.E3." localSheetId="0" hidden="1">{#N/A,#N/A,FALSE,"ET";#N/A,#N/A,FALSE,"ME";#N/A,#N/A,FALSE,"DC";#N/A,#N/A,FALSE,"MS"}</definedName>
    <definedName name="wrn.TRA.E.EI." localSheetId="0" hidden="1">{#N/A,#N/A,TRUE,"IM";#N/A,#N/A,TRUE,"IE";#N/A,#N/A,TRUE,"VI";#N/A,#N/A,TRUE,"ML";#N/A,#N/A,TRUE,"NP"}</definedName>
    <definedName name="wrn.TRA.U.ST." localSheetId="0" hidden="1">{#N/A,#N/A,FALSE,"ET"}</definedName>
    <definedName name="wrn.trball." localSheetId="0" hidden="1">{"trbcash",#N/A,FALSE,"INCPF";"trbinc",#N/A,FALSE,"INCPF";"trbchic",#N/A,FALSE,"INCPF";"trbadrev",#N/A,FALSE,"INCPF";"trbstns",#N/A,FALSE,"INCPF";"trbtvstns",#N/A,FALSE,"INCPF"}</definedName>
    <definedName name="wrn.Trial._.Balance." localSheetId="0" hidden="1">{#N/A,#N/A,TRUE,"constb"}</definedName>
    <definedName name="wrn.Trial._.Balance2." localSheetId="0" hidden="1">{#N/A,#N/A,TRUE,"constb"}</definedName>
    <definedName name="wrn.Trinidad." localSheetId="0" hidden="1">{"Trinidad",#N/A,FALSE,"Trinidad"}</definedName>
    <definedName name="wrn.Trinidad._1" localSheetId="0" hidden="1">{"Trinidad",#N/A,FALSE,"Trinidad"}</definedName>
    <definedName name="wrn.Turkish._.CA1." localSheetId="0" hidden="1">{#N/A,#N/A,FALSE,"Turkish CA1"}</definedName>
    <definedName name="wrn.Turkish._.CA1._1" localSheetId="0" hidden="1">{#N/A,#N/A,FALSE,"Turkish CA1"}</definedName>
    <definedName name="wrn.Turkish._.CA2." localSheetId="0" hidden="1">{#N/A,#N/A,FALSE,"Turkish CA2"}</definedName>
    <definedName name="wrn.Turkish._.CA2._1" localSheetId="0" hidden="1">{#N/A,#N/A,FALSE,"Turkish CA2"}</definedName>
    <definedName name="wrn.Turkish._.Tax." localSheetId="0" hidden="1">{#N/A,#N/A,FALSE,"Turkish Tax"}</definedName>
    <definedName name="wrn.Turkish._.Tax._1" localSheetId="0" hidden="1">{#N/A,#N/A,FALSE,"Turkish Tax"}</definedName>
    <definedName name="wrn.Typhoon." localSheetId="0" hidden="1">{"Agg Output",#N/A,FALSE,"Operational Drivers Output";"NW Output",#N/A,FALSE,"Operational Drivers Output";"South Output",#N/A,FALSE,"Operational Drivers Output";"Central Output",#N/A,FALSE,"Operational Drivers Output"}</definedName>
    <definedName name="wrn.UK." localSheetId="0" hidden="1">{"UK",#N/A,FALSE,"U.K."}</definedName>
    <definedName name="wrn.UK._.Retail._.PLs." localSheetId="0" hidden="1">{"Clothing PL",#N/A,FALSE,"H1H2";"Food PL",#N/A,FALSE,"H1H2";"Group PL",#N/A,FALSE,"H1H2";"Home Furnishings PL",#N/A,FALSE,"H1H2"}</definedName>
    <definedName name="wrn.UK._1" localSheetId="0" hidden="1">{"UK",#N/A,FALSE,"U.K."}</definedName>
    <definedName name="wrn.United._.States." localSheetId="0" hidden="1">{"US",#N/A,FALSE,"United States"}</definedName>
    <definedName name="wrn.United._.States._1" localSheetId="0" hidden="1">{"US",#N/A,FALSE,"United States"}</definedName>
    <definedName name="wrn.upstairs." localSheetId="0" hidden="1">{"histincome",#N/A,FALSE,"hyfins";"closing balance",#N/A,FALSE,"hyfins"}</definedName>
    <definedName name="wrn.US._.Sched._.1._.and._.2." localSheetId="0" hidden="1">{"SCH1A",#N/A,FALSE,"US";"SCH2A",#N/A,FALSE,"US"}</definedName>
    <definedName name="wrn.US._.Schedule._.1." localSheetId="0" hidden="1">{"SCH1A",#N/A,FALSE,"US"}</definedName>
    <definedName name="wrn.US._.Schedule._.2." localSheetId="0" hidden="1">{"SCH2A",#N/A,FALSE,"US"}</definedName>
    <definedName name="wrn.USA." localSheetId="0" hidden="1">{"USA",#N/A,FALSE,"U.S.A."}</definedName>
    <definedName name="wrn.USA._1" localSheetId="0" hidden="1">{"USA",#N/A,FALSE,"U.S.A."}</definedName>
    <definedName name="wrn.UTL._.Position." localSheetId="0" hidden="1">{"UTL effect",#N/A,FALSE,"Sensitivity"}</definedName>
    <definedName name="wrn.VALUATION." localSheetId="0" hidden="1">{#N/A,#N/A,FALSE,"Valuation Assumptions";#N/A,#N/A,FALSE,"Summary";#N/A,#N/A,FALSE,"DCF";#N/A,#N/A,FALSE,"Valuation";#N/A,#N/A,FALSE,"WACC";#N/A,#N/A,FALSE,"UBVH";#N/A,#N/A,FALSE,"Free Cash Flow"}</definedName>
    <definedName name="wrn.Valuation._.Committee." localSheetId="0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Summaries." localSheetId="0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Worksheets." localSheetId="0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ENAV." localSheetId="0" hidden="1">{#N/A,#N/A,FALSE,"Value";#N/A,#N/A,FALSE,"NAV"}</definedName>
    <definedName name="wrn.VALUENAV._1" localSheetId="0" hidden="1">{#N/A,#N/A,FALSE,"Value";#N/A,#N/A,FALSE,"NAV"}</definedName>
    <definedName name="wrn.Variance._.3." localSheetId="0" hidden="1">{"Variance Q3",#N/A,FALSE,"Var"}</definedName>
    <definedName name="wrn.Variance._.Q1." localSheetId="0" hidden="1">{"Variance Q1",#N/A,FALSE,"Var"}</definedName>
    <definedName name="wrn.Variance._.Q2." localSheetId="0" hidden="1">{"Variance Q2",#N/A,FALSE,"Var"}</definedName>
    <definedName name="wrn.Variance._.Q3." localSheetId="0" hidden="1">{"Variance Q3",#N/A,FALSE,"Var"}</definedName>
    <definedName name="wrn.Variance._.Q4" localSheetId="0" hidden="1">{"Variance Q4",#N/A,FALSE,"Var"}</definedName>
    <definedName name="wrn.Variance._.Q4." localSheetId="0" hidden="1">{"Variance Q4",#N/A,FALSE,"Var"}</definedName>
    <definedName name="wrn.Versorgungs._.GmbH._.Data." localSheetId="0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orstandsmappe." localSheetId="0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ucher9703." localSheetId="0" hidden="1">{#N/A,#N/A,FALSE,"970301";#N/A,#N/A,FALSE,"970302";#N/A,#N/A,FALSE,"970303";#N/A,#N/A,FALSE,"970304";#N/A,#N/A,FALSE,"COM1";#N/A,#N/A,FALSE,"COM2"}</definedName>
    <definedName name="wrn.Wacc." localSheetId="0" hidden="1">{"Area1",#N/A,FALSE,"OREWACC";"Area2",#N/A,FALSE,"OREWACC"}</definedName>
    <definedName name="wrn.wag." localSheetId="0" hidden="1">{"inc.ann",#N/A,FALSE,"WAG";"inc.quart",#N/A,FALSE,"WAG"}</definedName>
    <definedName name="wrn.Walkforward." localSheetId="0" hidden="1">{"Walkforward",#N/A,FALSE,"Vol Rate Fixed"}</definedName>
    <definedName name="wrn.wells.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ireless.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reless.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thout._.Wireless._.All._.Periods.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orcester._.Model._._._.Full." localSheetId="0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poall." localSheetId="0" hidden="1">{"wpocash",#N/A,FALSE,"WPOALLT";"wpoinc",#N/A,FALSE,"WPOALLT";"wpoexcl",#N/A,FALSE,"WPOALLT";"wpocable",#N/A,FALSE,"WPOALLT";"wpobroad",#N/A,FALSE,"WPOALLT";"wpopost",#N/A,FALSE,"WPOALLT";"wponwsweek",#N/A,FALSE,"WPOALLT"}</definedName>
    <definedName name="wrn.WSTS._.Trade._.Statistics." localSheetId="0" hidden="1">{#N/A,#N/A,FALSE,"Table of Contents";#N/A,#N/A,FALSE,"Overview";#N/A,#N/A,FALSE,"Data"}</definedName>
    <definedName name="wrn.xxx." localSheetId="0" hidden="1">{"KIC_R",#N/A,FALSE,"DSD_M1"}</definedName>
    <definedName name="wrn.Y42AT44." localSheetId="0" hidden="1">{"Y42AT44",#N/A,FALSE,"Graphs"}</definedName>
    <definedName name="wrn.Y42T44." localSheetId="0" hidden="1">{"D28J24",#N/A,FALSE,"graphs"}</definedName>
    <definedName name="wrn.Y52D._.TSOP." localSheetId="0" hidden="1">{"Y52D TSOP",#N/A,FALSE,"Graphs"}</definedName>
    <definedName name="wrn.Yahoo." localSheetId="0" hidden="1">{#N/A,#N/A,FALSE,"Inc. St.";#N/A,#N/A,FALSE,"FYear";#N/A,#N/A,FALSE,"Revs.";#N/A,#N/A,FALSE,"RevsYear";#N/A,#N/A,FALSE,"Balance";#N/A,#N/A,FALSE,"CompVal";#N/A,#N/A,FALSE,"Val.";#N/A,#N/A,FALSE,"DCFval"}</definedName>
    <definedName name="wrn.zbb.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hinesePartner." localSheetId="0" hidden="1">{#N/A,#N/A,FALSE,"BS";#N/A,#N/A,FALSE,"P&amp;L"}</definedName>
    <definedName name="wrn.zolfo._.package.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Сравнение._.с._.отраслями." localSheetId="0" hidden="1">{#N/A,#N/A,TRUE,"Лист1";#N/A,#N/A,TRUE,"Лист2";#N/A,#N/A,TRUE,"Лист3"}</definedName>
    <definedName name="wrn.شوقى." localSheetId="0" hidden="1">{#N/A,#N/A,FALSE,"Sheet1";#N/A,#N/A,FALSE,"Sheet2 "}</definedName>
    <definedName name="wrn.자동화연구소._.자료.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주가동율.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보." localSheetId="0" hidden="1">{#N/A,#N/A,TRUE,"TITLE"}</definedName>
    <definedName name="wrn1.aug" localSheetId="0" hidden="1">{"det (May)",#N/A,FALSE,"June";"sum (MAY YTD)",#N/A,FALSE,"June YTD"}</definedName>
    <definedName name="wrn1.augtyd" localSheetId="0" hidden="1">{"det (May)",#N/A,FALSE,"June";"sum (MAY YTD)",#N/A,FALSE,"June YTD"}</definedName>
    <definedName name="wrn1.augyt" localSheetId="0" hidden="1">{"det (May)",#N/A,FALSE,"June";"sum (MAY YTD)",#N/A,FALSE,"June YTD"}</definedName>
    <definedName name="wrn1.Basic" localSheetId="0" hidden="1">{"ca",#N/A,FALSE,"C";"D",#N/A,FALSE,"D"}</definedName>
    <definedName name="wrn1.Basic_1" localSheetId="0" hidden="1">{"ca",#N/A,FALSE,"C";"D",#N/A,FALSE,"D"}</definedName>
    <definedName name="wrn1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Client._.Sheets" localSheetId="0" hidden="1">{"Netbacks",#N/A,FALSE,"Netbacks";"IS Quarterly",#N/A,FALSE,"Income Statement";"IS Yearly",#N/A,FALSE,"Income Statement";"Corporate Profile",#N/A,FALSE,"Corporate Profile"}</definedName>
    <definedName name="wrn1.Client._.Sheets_1" localSheetId="0" hidden="1">{"Netbacks",#N/A,FALSE,"Netbacks";"IS Quarterly",#N/A,FALSE,"Income Statement";"IS Yearly",#N/A,FALSE,"Income Statement";"Corporate Profile",#N/A,FALSE,"Corporate Profile"}</definedName>
    <definedName name="wrn1.corporate._Profile" localSheetId="0" hidden="1">{"Corporate Profile",#N/A,FALSE,"D"}</definedName>
    <definedName name="wrn1.corporate._Profile_1" localSheetId="0" hidden="1">{"Corporate Profile",#N/A,FALSE,"D"}</definedName>
    <definedName name="wrn1.june" localSheetId="0" hidden="1">{"det (May)",#N/A,FALSE,"June";"sum (MAY YTD)",#N/A,FALSE,"June YTD"}</definedName>
    <definedName name="wrn1.print._.all." localSheetId="0" hidden="1">{#N/A,#N/A,FALSE,"$170M Cash";#N/A,#N/A,FALSE,"$250M Cash";#N/A,#N/A,FALSE,"$325M Cash"}</definedName>
    <definedName name="wrn1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zbb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주보1." localSheetId="0" hidden="1">{#N/A,#N/A,TRUE,"TITLE"}</definedName>
    <definedName name="wrn100.gb" localSheetId="0" hidden="1">{#N/A,#N/A,FALSE,"资产负债表";#N/A,#N/A,FALSE,"资产负债表"}</definedName>
    <definedName name="wrn2.All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localSheetId="0" hidden="1">{"det (May)",#N/A,FALSE,"June";"sum (MAY YTD)",#N/A,FALSE,"June YTD"}</definedName>
    <definedName name="wrn2.주보2." localSheetId="0" hidden="1">{#N/A,#N/A,TRUE,"TITLE"}</definedName>
    <definedName name="wrn2.주보3." localSheetId="0" hidden="1">{#N/A,#N/A,TRUE,"TITLE"}</definedName>
    <definedName name="wrn3.ALL." localSheetId="0" hidden="1">{#N/A,#N/A,FALSE,"DCF";#N/A,#N/A,FALSE,"WACC";#N/A,#N/A,FALSE,"Sales_EBIT";#N/A,#N/A,FALSE,"Capex_Depreciation";#N/A,#N/A,FALSE,"WC";#N/A,#N/A,FALSE,"Interest";#N/A,#N/A,FALSE,"Assumptions"}</definedName>
    <definedName name="Wrong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2" localSheetId="0" hidden="1">{#N/A,#N/A,FALSE,"KA.1";#N/A,#N/A,FALSE,"KA.2";#N/A,#N/A,FALSE,"KB.1";#N/A,#N/A,FALSE,"KB.2";#N/A,#N/A,FALSE,"KC.1";#N/A,#N/A,FALSE,"KC.2";#N/A,#N/A,FALSE,"KD.1";#N/A,#N/A,FALSE,"KD.2"}</definedName>
    <definedName name="Wrong2_1" localSheetId="0" hidden="1">{#N/A,#N/A,FALSE,"KA.1";#N/A,#N/A,FALSE,"KA.2";#N/A,#N/A,FALSE,"KB.1";#N/A,#N/A,FALSE,"KB.2";#N/A,#N/A,FALSE,"KC.1";#N/A,#N/A,FALSE,"KC.2";#N/A,#N/A,FALSE,"KD.1";#N/A,#N/A,FALSE,"KD.2"}</definedName>
    <definedName name="wrqf" localSheetId="0" hidden="1">{"'Sheet1'!$A$4:$M$6"}</definedName>
    <definedName name="WRQFQ3R" localSheetId="0" hidden="1">{"'Sheet1'!$A$4:$M$6"}</definedName>
    <definedName name="wrs" localSheetId="0" hidden="1">{#N/A,#N/A,FALSE,"Assessment";#N/A,#N/A,FALSE,"Staffing";#N/A,#N/A,FALSE,"Hires";#N/A,#N/A,FALSE,"Assumptions"}</definedName>
    <definedName name="wrt" localSheetId="0" hidden="1">{#N/A,#N/A,FALSE,"$170M Cash";#N/A,#N/A,FALSE,"$250M Cash";#N/A,#N/A,FALSE,"$325M Cash"}</definedName>
    <definedName name="WRTB" localSheetId="0" hidden="1">{#N/A,#N/A,FALSE,"Aging Summary";#N/A,#N/A,FALSE,"Ratio Analysis";#N/A,#N/A,FALSE,"Test 120 Day Accts";#N/A,#N/A,FALSE,"Tickmarks"}</definedName>
    <definedName name="wrx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s" localSheetId="0" hidden="1">{#N/A,#N/A,FALSE,"Assessment";#N/A,#N/A,FALSE,"Staffing";#N/A,#N/A,FALSE,"Hires";#N/A,#N/A,FALSE,"Assumptions"}</definedName>
    <definedName name="wsetm" localSheetId="0" hidden="1">{#N/A,#N/A,FALSE,"Eastern";#N/A,#N/A,FALSE,"Western"}</definedName>
    <definedName name="wsxxx" localSheetId="0" hidden="1">{#N/A,#N/A,FALSE,"Total";#N/A,#N/A,FALSE,"ASNS";#N/A,#N/A,FALSE,"PNCNS";#N/A,#N/A,FALSE,"DSNS";#N/A,#N/A,FALSE,"TNS"}</definedName>
    <definedName name="wsxxxx" localSheetId="0" hidden="1">{#N/A,#N/A,FALSE,"QTR Total";#N/A,#N/A,FALSE,"QTR ASNS";#N/A,#N/A,FALSE,"QTR PNCNS";#N/A,#N/A,FALSE,"QTR DSNS";#N/A,#N/A,FALSE,"QTR TNS"}</definedName>
    <definedName name="WTBGQW" localSheetId="0" hidden="1">{"'Sheet1'!$A$4:$M$6"}</definedName>
    <definedName name="WV" localSheetId="0" hidden="1">{"'Sheet1'!$A$4:$M$6"}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uehypo." localSheetId="0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w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.Rel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EF" localSheetId="0" hidden="1">{"'Feb 99'!$A$1:$G$30"}</definedName>
    <definedName name="www" localSheetId="0" hidden="1">{"DCF","UPSIDE CASE",FALSE,"Sheet1";"DCF","BASE CASE",FALSE,"Sheet1";"DCF","DOWNSIDE CASE",FALSE,"Sheet1"}</definedName>
    <definedName name="www_1" localSheetId="0" hidden="1">{"DCF","UPSIDE CASE",FALSE,"Sheet1";"DCF","BASE CASE",FALSE,"Sheet1";"DCF","DOWNSIDE CASE",FALSE,"Sheet1"}</definedName>
    <definedName name="wwwww" localSheetId="0" hidden="1">{"'毛利比较'!$A$4:$P$26"}</definedName>
    <definedName name="wwwwww" localSheetId="0" hidden="1">{#N/A,#N/A,FALSE,"Aging Summary";#N/A,#N/A,FALSE,"Ratio Analysis";#N/A,#N/A,FALSE,"Test 120 Day Accts";#N/A,#N/A,FALSE,"Tickmarks"}</definedName>
    <definedName name="wwwwwwwwww" localSheetId="0" hidden="1">{#N/A,#N/A,FALSE,"Sheet1"}</definedName>
    <definedName name="wwwwwwwwwwwwwww" localSheetId="0" hidden="1">{#N/A,#N/A,FALSE,"Sheet1"}</definedName>
    <definedName name="wwwwwwwwwwwwwwwwww" localSheetId="0" hidden="1">{#N/A,#N/A,FALSE,"Sheet1"}</definedName>
    <definedName name="wwwwwwwwwwwwwwwwwww" localSheetId="0" hidden="1">{#N/A,#N/A,FALSE,"Sheet1"}</definedName>
    <definedName name="wwwwwwwwwwwwwwwwwwwwww" localSheetId="0" hidden="1">{#N/A,#N/A,FALSE,"Sheet1"}</definedName>
    <definedName name="wy" localSheetId="0" hidden="1">{#N/A,#N/A,FALSE,"Sheet1"}</definedName>
    <definedName name="x" localSheetId="0" hidden="1">{#N/A,#N/A,FALSE,"Sheet1"}</definedName>
    <definedName name="x_1" localSheetId="0" hidden="1">{#N/A,#N/A,FALSE,"Sheet1"}</definedName>
    <definedName name="x_1_1_1" localSheetId="0" hidden="1">{#N/A,#N/A,FALSE,"Sheet1"}</definedName>
    <definedName name="x_1_1_2" localSheetId="0" hidden="1">{#N/A,#N/A,FALSE,"Sheet1"}</definedName>
    <definedName name="x_1_1_3" localSheetId="0" hidden="1">{#N/A,#N/A,FALSE,"Sheet1"}</definedName>
    <definedName name="x_1_2" localSheetId="0" hidden="1">{#N/A,#N/A,FALSE,"Sheet1"}</definedName>
    <definedName name="x_1_3" localSheetId="0" hidden="1">{#N/A,#N/A,FALSE,"Sheet1"}</definedName>
    <definedName name="x_1_4" localSheetId="0" hidden="1">{#N/A,#N/A,FALSE,"Sheet1"}</definedName>
    <definedName name="x_2" localSheetId="0" hidden="1">{#N/A,#N/A,FALSE,"Sheet1"}</definedName>
    <definedName name="x_3" localSheetId="0" hidden="1">{#N/A,#N/A,FALSE,"Sheet1"}</definedName>
    <definedName name="x_4" localSheetId="0" hidden="1">{#N/A,#N/A,FALSE,"Sheet1"}</definedName>
    <definedName name="xa" localSheetId="0" hidden="1">{"'毛利比较'!$A$4:$P$26"}</definedName>
    <definedName name="xcadwfxfdg" localSheetId="0" hidden="1">{#N/A,#N/A,FALSE,"资产负债表";#N/A,#N/A,FALSE,"资产负债表"}</definedName>
    <definedName name="xd" localSheetId="0" hidden="1">{"'Sheet1'!$A$1:$H$36"}</definedName>
    <definedName name="xdf" localSheetId="0" hidden="1">{"'Sheet1'!$A$1:$H$36"}</definedName>
    <definedName name="xdxd" localSheetId="0" hidden="1">{#N/A,#N/A,FALSE,"Assessment";#N/A,#N/A,FALSE,"Staffing";#N/A,#N/A,FALSE,"Hires";#N/A,#N/A,FALSE,"Assumptions"}</definedName>
    <definedName name="xed" localSheetId="0" hidden="1">{"'Sheet1'!$A$4:$M$6"}</definedName>
    <definedName name="xeqwf" localSheetId="0" hidden="1">{"'Sheet1'!$A$4:$M$6"}</definedName>
    <definedName name="XFGZD" localSheetId="0" hidden="1">{#N/A,#N/A,FALSE,"Assessment";#N/A,#N/A,FALSE,"Staffing";#N/A,#N/A,FALSE,"Hires";#N/A,#N/A,FALSE,"Assumptions"}</definedName>
    <definedName name="xkcjk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ls" localSheetId="0" hidden="1">{"'毛利比较'!$A$4:$P$26"}</definedName>
    <definedName name="xo" localSheetId="0" hidden="1">{#N/A,#N/A,FALSE,"Global by BU";#N/A,#N/A,FALSE,"U.S. by BU";#N/A,#N/A,FALSE,"Canada by BU";#N/A,#N/A,FALSE,"Europe by BU";#N/A,#N/A,FALSE,"Asia by BU";#N/A,#N/A,FALSE,"Cala by BU"}</definedName>
    <definedName name="xqwef" localSheetId="0" hidden="1">{"'Sheet1'!$A$4:$M$6"}</definedName>
    <definedName name="xrm" localSheetId="0" hidden="1">{"vue1",#N/A,FALSE,"synthese";"vue2",#N/A,FALSE,"synthese"}</definedName>
    <definedName name="xs" localSheetId="0" hidden="1">{"'毛利比较'!$A$4:$P$26"}</definedName>
    <definedName name="xsssw" localSheetId="0" hidden="1">{#N/A,#N/A,FALSE,"Créances";#N/A,#N/A,FALSE,"Effectifs";#N/A,#N/A,FALSE,"SI"}</definedName>
    <definedName name="xsx" localSheetId="0" hidden="1">{"'Sheet1'!$A$1:$H$36"}</definedName>
    <definedName name="xw" localSheetId="0" hidden="1">{"'毛利比较'!$A$4:$P$26"}</definedName>
    <definedName name="xwdqf" localSheetId="0" hidden="1">{"'Sheet1'!$A$4:$M$6"}</definedName>
    <definedName name="xx" localSheetId="0" hidden="1">{#N/A,#N/A,FALSE,"Sheet1"}</definedName>
    <definedName name="xx_1" localSheetId="0" hidden="1">{#N/A,#N/A,FALSE,"Sheet1"}</definedName>
    <definedName name="xx_1_1_1" localSheetId="0" hidden="1">{#N/A,#N/A,FALSE,"Sheet1"}</definedName>
    <definedName name="xx_1_1_2" localSheetId="0" hidden="1">{#N/A,#N/A,FALSE,"Sheet1"}</definedName>
    <definedName name="xx_1_1_3" localSheetId="0" hidden="1">{#N/A,#N/A,FALSE,"Sheet1"}</definedName>
    <definedName name="xx_1_2" localSheetId="0" hidden="1">{#N/A,#N/A,FALSE,"Sheet1"}</definedName>
    <definedName name="xx_1_3" localSheetId="0" hidden="1">{#N/A,#N/A,FALSE,"Sheet1"}</definedName>
    <definedName name="xx_1_4" localSheetId="0" hidden="1">{#N/A,#N/A,FALSE,"Sheet1"}</definedName>
    <definedName name="xx_2" localSheetId="0" hidden="1">{#N/A,#N/A,FALSE,"Sheet1"}</definedName>
    <definedName name="xx_3" localSheetId="0" hidden="1">{#N/A,#N/A,FALSE,"Sheet1"}</definedName>
    <definedName name="xx_4" localSheetId="0" hidden="1">{#N/A,#N/A,FALSE,"Sheet1"}</definedName>
    <definedName name="xxx" localSheetId="0" hidden="1">{#N/A,#N/A,FALSE,"Total";#N/A,#N/A,FALSE,"ASNS";#N/A,#N/A,FALSE,"PNCNS";#N/A,#N/A,FALSE,"DSNS";#N/A,#N/A,FALSE,"TNS"}</definedName>
    <definedName name="xxxx" localSheetId="0" hidden="1">{"SCH2C",#N/A,FALSE,"North America"}</definedName>
    <definedName name="XXXXX" localSheetId="0" hidden="1">{"'FAB Yield'!$L$7"}</definedName>
    <definedName name="XXXXXX" localSheetId="0" hidden="1">{#N/A,#N/A,FALSE,"SUMMARY96";#N/A,#N/A,FALSE,"SUMMARY96"}</definedName>
    <definedName name="xxxxxxx" localSheetId="0" hidden="1">{#N/A,#N/A,FALSE,"Sales  total 9712";#N/A,#N/A,FALSE,"Sales  total 9712";#N/A,#N/A,FALSE,"Sales  total 9712";#N/A,#N/A,FALSE,"Sales  total 9712"}</definedName>
    <definedName name="XXXXXXXXX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x" localSheetId="0" hidden="1">{#N/A,#N/A,FALSE,"Créances";#N/A,#N/A,FALSE,"Effectifs";#N/A,#N/A,FALSE,"SI"}</definedName>
    <definedName name="xxxxxxxxxxxxxxxx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" localSheetId="0" hidden="1">{#N/A,#N/A,FALSE,"Sheet1"}</definedName>
    <definedName name="xxxxxy" localSheetId="0" hidden="1">{#N/A,#N/A,FALSE,"SUMMARY96";#N/A,#N/A,FALSE,"SUMMARY96"}</definedName>
    <definedName name="xy" localSheetId="0" hidden="1">{"'Sheet1'!$A$4:$M$6"}</definedName>
    <definedName name="xy_1" localSheetId="0" hidden="1">{"'Sheet1'!$A$4:$M$6"}</definedName>
    <definedName name="xy_1_1_1" localSheetId="0" hidden="1">{"'Sheet1'!$A$4:$M$6"}</definedName>
    <definedName name="xy_1_1_2" localSheetId="0" hidden="1">{"'Sheet1'!$A$4:$M$6"}</definedName>
    <definedName name="xy_1_1_3" localSheetId="0" hidden="1">{"'Sheet1'!$A$4:$M$6"}</definedName>
    <definedName name="xy_1_2" localSheetId="0" hidden="1">{"'Sheet1'!$A$4:$M$6"}</definedName>
    <definedName name="xy_1_3" localSheetId="0" hidden="1">{"'Sheet1'!$A$4:$M$6"}</definedName>
    <definedName name="xy_1_4" localSheetId="0" hidden="1">{"'Sheet1'!$A$4:$M$6"}</definedName>
    <definedName name="xy_2" localSheetId="0" hidden="1">{"'Sheet1'!$A$4:$M$6"}</definedName>
    <definedName name="xy_3" localSheetId="0" hidden="1">{"'Sheet1'!$A$4:$M$6"}</definedName>
    <definedName name="xy_4" localSheetId="0" hidden="1">{"'Sheet1'!$A$4:$M$6"}</definedName>
    <definedName name="xyz2" localSheetId="0" hidden="1">{#N/A,#N/A,FALSE,"Bericht 2";#N/A,#N/A,FALSE,"Bericht 3";#N/A,#N/A,FALSE,"Bericht 1"}</definedName>
    <definedName name="xZXZX" localSheetId="0" hidden="1">{#N/A,#N/A,TRUE,"TITLE"}</definedName>
    <definedName name="y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_1" localSheetId="0" hidden="1">{#N/A,#N/A,FALSE,"Sheet1"}</definedName>
    <definedName name="y_1_1_1" localSheetId="0" hidden="1">{#N/A,#N/A,FALSE,"Sheet1"}</definedName>
    <definedName name="y_1_1_2" localSheetId="0" hidden="1">{#N/A,#N/A,FALSE,"Sheet1"}</definedName>
    <definedName name="y_1_1_3" localSheetId="0" hidden="1">{#N/A,#N/A,FALSE,"Sheet1"}</definedName>
    <definedName name="y_1_2" localSheetId="0" hidden="1">{#N/A,#N/A,FALSE,"Sheet1"}</definedName>
    <definedName name="y_1_3" localSheetId="0" hidden="1">{#N/A,#N/A,FALSE,"Sheet1"}</definedName>
    <definedName name="y_2" localSheetId="0" hidden="1">{#N/A,#N/A,FALSE,"Sheet1"}</definedName>
    <definedName name="y_3" localSheetId="0" hidden="1">{#N/A,#N/A,FALSE,"Sheet1"}</definedName>
    <definedName name="Y5HB5W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ahoo" localSheetId="0" hidden="1">{#N/A,#N/A,FALSE,"Inc. St.";#N/A,#N/A,FALSE,"FYear";#N/A,#N/A,FALSE,"Revs.";#N/A,#N/A,FALSE,"RevsYear";#N/A,#N/A,FALSE,"Balance";#N/A,#N/A,FALSE,"CompVal";#N/A,#N/A,FALSE,"Val.";#N/A,#N/A,FALSE,"DCFval"}</definedName>
    <definedName name="yan" localSheetId="0" hidden="1">{"RES-2002",#N/A,FALSE,"BL2000";"A1-2002",#N/A,FALSE,"BL2000";"A2-2002",#N/A,FALSE,"BL2000"}</definedName>
    <definedName name="Yash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B" localSheetId="0" hidden="1">{#N/A,#N/A,FALSE,"Aging Summary";#N/A,#N/A,FALSE,"Ratio Analysis";#N/A,#N/A,FALSE,"Test 120 Day Accts";#N/A,#N/A,FALSE,"Tickmarks"}</definedName>
    <definedName name="yes" localSheetId="0" hidden="1">{"SCH1C",#N/A,FALSE,"North America";"SCH2C",#N/A,FALSE,"North America"}</definedName>
    <definedName name="yfdsf" localSheetId="0" hidden="1">{#N/A,#N/A,FALSE,"Bericht 2";#N/A,#N/A,FALSE,"Bericht 3";#N/A,#N/A,FALSE,"Bericht 1"}</definedName>
    <definedName name="ygligli" localSheetId="0" hidden="1">{#N/A,#N/A,FALSE,"Bericht 2";#N/A,#N/A,FALSE,"Bericht 3";#N/A,#N/A,FALSE,"Bericht 1"}</definedName>
    <definedName name="yhr" localSheetId="0" hidden="1">{#N/A,#N/A,FALSE,"OI";#N/A,#N/A,FALSE,"EiD"}</definedName>
    <definedName name="yia" localSheetId="0" hidden="1">{"Printsmall",#N/A,FALSE,"Balance Sheet"}</definedName>
    <definedName name="yioyi" localSheetId="0" hidden="1">{#N/A,#N/A,TRUE,"1Q BCG";#N/A,#N/A,TRUE,"1Q w|o Wireless";#N/A,#N/A,TRUE,"1Q Wireless"}</definedName>
    <definedName name="yioyi_1" localSheetId="0" hidden="1">{#N/A,#N/A,TRUE,"1Q BCG";#N/A,#N/A,TRUE,"1Q w|o Wireless";#N/A,#N/A,TRUE,"1Q Wireless"}</definedName>
    <definedName name="yktm" localSheetId="0" hidden="1">{#N/A,#N/A,FALSE,"Sheet1"}</definedName>
    <definedName name="YMYR" localSheetId="0" hidden="1">{#N/A,#N/A,FALSE,"Sheet1"}</definedName>
    <definedName name="ynty" localSheetId="0" hidden="1">{"LCConsBSFinalCflowQ",#N/A,TRUE,"LCCons";"LCConsBSCflowQ",#N/A,TRUE,"LCCons";"LCConsSupportCflowQ",#N/A,TRUE,"LCCons"}</definedName>
    <definedName name="yr" localSheetId="0" hidden="1">{#N/A,#N/A,TRUE,"1Q BCG";#N/A,#N/A,TRUE,"1Q w|o Wireless";#N/A,#N/A,TRUE,"1Q Wireless"}</definedName>
    <definedName name="yr_1" localSheetId="0" hidden="1">{#N/A,#N/A,TRUE,"1Q BCG";#N/A,#N/A,TRUE,"1Q w|o Wireless";#N/A,#N/A,TRUE,"1Q Wireless"}</definedName>
    <definedName name="yre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e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MRY" localSheetId="0" hidden="1">{"EVA",#N/A,FALSE,"EVA";"WACC",#N/A,FALSE,"WACC"}</definedName>
    <definedName name="yrty" localSheetId="0" hidden="1">{"'Sheet1'!$A$1:$H$36"}</definedName>
    <definedName name="yt8jih" localSheetId="0" hidden="1">{"uno",#N/A,FALSE,"Dist total";"COMENTARIO",#N/A,FALSE,"Ficha CODICE"}</definedName>
    <definedName name="ytdo" localSheetId="0" hidden="1">{#N/A,#N/A,FALSE,"Bericht 2";#N/A,#N/A,FALSE,"Bericht 3";#N/A,#N/A,FALSE,"Bericht 1"}</definedName>
    <definedName name="ytjtjyytjytj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kkytytkkyt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re" localSheetId="0" hidden="1">{#N/A,#N/A,FALSE,"mgtsum.XLS";#N/A,#N/A,FALSE,"CAPONE";#N/A,#N/A,FALSE,"CAPTWO";#N/A,#N/A,FALSE,"CAPTHREE"}</definedName>
    <definedName name="ytrewq" localSheetId="0" hidden="1">{#N/A,#N/A,FALSE,"Assessment";#N/A,#N/A,FALSE,"Staffing";#N/A,#N/A,FALSE,"Hires";#N/A,#N/A,FALSE,"Assumptions"}</definedName>
    <definedName name="yt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ytytytjy" localSheetId="0" hidden="1">{#N/A,#N/A,FALSE,"Material Detail"}</definedName>
    <definedName name="yu" localSheetId="0" hidden="1">{"'毛利比较'!$A$4:$P$26"}</definedName>
    <definedName name="yui" localSheetId="0" hidden="1">{"'毛利比较'!$A$4:$P$26"}</definedName>
    <definedName name="yuj" localSheetId="0" hidden="1">{"'毛利比较'!$A$4:$P$26"}</definedName>
    <definedName name="YURM" localSheetId="0" hidden="1">{"adj95mult",#N/A,FALSE,"COMPCO";"adj95est",#N/A,FALSE,"COMPCO"}</definedName>
    <definedName name="yuu" localSheetId="0" hidden="1">{"'Sheet1'!$A$1:$H$36"}</definedName>
    <definedName name="yuuuuuuu" localSheetId="0" hidden="1">{"ratios",#N/A,FALSE,"Summary Accounts"}</definedName>
    <definedName name="ywertu" localSheetId="0" hidden="1">{"SCH1B",#N/A,FALSE,"Canada";"SCH2B",#N/A,FALSE,"Canada"}</definedName>
    <definedName name="yy" localSheetId="0" hidden="1">{#N/A,#N/A,FALSE,"Sheet1"}</definedName>
    <definedName name="yy_1" localSheetId="0" hidden="1">{#N/A,#N/A,FALSE,"Sheet1"}</definedName>
    <definedName name="yy_1_1_1" localSheetId="0" hidden="1">{#N/A,#N/A,FALSE,"Sheet1"}</definedName>
    <definedName name="yy_1_1_2" localSheetId="0" hidden="1">{#N/A,#N/A,FALSE,"Sheet1"}</definedName>
    <definedName name="yy_1_1_3" localSheetId="0" hidden="1">{#N/A,#N/A,FALSE,"Sheet1"}</definedName>
    <definedName name="yy_1_2" localSheetId="0" hidden="1">{#N/A,#N/A,FALSE,"Sheet1"}</definedName>
    <definedName name="yy_1_3" localSheetId="0" hidden="1">{#N/A,#N/A,FALSE,"Sheet1"}</definedName>
    <definedName name="yy_1_4" localSheetId="0" hidden="1">{#N/A,#N/A,FALSE,"Sheet1"}</definedName>
    <definedName name="yy_2" localSheetId="0" hidden="1">{#N/A,#N/A,FALSE,"Sheet1"}</definedName>
    <definedName name="yy_3" localSheetId="0" hidden="1">{#N/A,#N/A,FALSE,"Sheet1"}</definedName>
    <definedName name="yy_4" localSheetId="0" hidden="1">{#N/A,#N/A,FALSE,"Sheet1"}</definedName>
    <definedName name="yyy" localSheetId="0" hidden="1">{#N/A,#N/A,FALSE,"QTR Total";#N/A,#N/A,FALSE,"QTR ASNS";#N/A,#N/A,FALSE,"QTR PNCNS";#N/A,#N/A,FALSE,"QTR DSNS";#N/A,#N/A,FALSE,"QTR TNS"}</definedName>
    <definedName name="yyyyyyyyy" localSheetId="0" hidden="1">{#N/A,#N/A,FALSE,"Sheet1"}</definedName>
    <definedName name="z" localSheetId="0" hidden="1">{"'Sheet1'!$A$4:$M$6"}</definedName>
    <definedName name="z_1" localSheetId="0" hidden="1">{"'Sheet1'!$A$4:$M$6"}</definedName>
    <definedName name="z_1_1_1" localSheetId="0" hidden="1">{"'Sheet1'!$A$4:$M$6"}</definedName>
    <definedName name="z_1_1_2" localSheetId="0" hidden="1">{"'Sheet1'!$A$4:$M$6"}</definedName>
    <definedName name="z_1_1_3" localSheetId="0" hidden="1">{"'Sheet1'!$A$4:$M$6"}</definedName>
    <definedName name="z_1_2" localSheetId="0" hidden="1">{"'Sheet1'!$A$4:$M$6"}</definedName>
    <definedName name="z_1_3" localSheetId="0" hidden="1">{"'Sheet1'!$A$4:$M$6"}</definedName>
    <definedName name="z_1_4" localSheetId="0" hidden="1">{"'Sheet1'!$A$4:$M$6"}</definedName>
    <definedName name="z_2" localSheetId="0" hidden="1">{"'Sheet1'!$A$4:$M$6"}</definedName>
    <definedName name="z_3" localSheetId="0" hidden="1">{"'Sheet1'!$A$4:$M$6"}</definedName>
    <definedName name="z_4" localSheetId="0" hidden="1">{"'Sheet1'!$A$4:$M$6"}</definedName>
    <definedName name="za" localSheetId="0" hidden="1">{"'Sheet1'!$A$4:$M$6"}</definedName>
    <definedName name="za_1" localSheetId="0" hidden="1">{"'Sheet1'!$A$4:$M$6"}</definedName>
    <definedName name="za_1_1_1" localSheetId="0" hidden="1">{"'Sheet1'!$A$4:$M$6"}</definedName>
    <definedName name="za_1_1_2" localSheetId="0" hidden="1">{"'Sheet1'!$A$4:$M$6"}</definedName>
    <definedName name="za_1_1_3" localSheetId="0" hidden="1">{"'Sheet1'!$A$4:$M$6"}</definedName>
    <definedName name="za_1_2" localSheetId="0" hidden="1">{"'Sheet1'!$A$4:$M$6"}</definedName>
    <definedName name="za_1_3" localSheetId="0" hidden="1">{"'Sheet1'!$A$4:$M$6"}</definedName>
    <definedName name="za_1_4" localSheetId="0" hidden="1">{"'Sheet1'!$A$4:$M$6"}</definedName>
    <definedName name="za_2" localSheetId="0" hidden="1">{"'Sheet1'!$A$4:$M$6"}</definedName>
    <definedName name="za_3" localSheetId="0" hidden="1">{"'Sheet1'!$A$4:$M$6"}</definedName>
    <definedName name="za_4" localSheetId="0" hidden="1">{"'Sheet1'!$A$4:$M$6"}</definedName>
    <definedName name="zaf" localSheetId="0" hidden="1">{"Acq_matrix",#N/A,FALSE,"Acquisition Matrix"}</definedName>
    <definedName name="zaq" localSheetId="0" hidden="1">{#N/A,#N/A,FALSE,"Calc";#N/A,#N/A,FALSE,"Sensitivity";#N/A,#N/A,FALSE,"LT Earn.Dil.";#N/A,#N/A,FALSE,"Dil. AVP"}</definedName>
    <definedName name="zcv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X" localSheetId="0" hidden="1">{#N/A,#N/A,FALSE,"资产负债表";#N/A,#N/A,FALSE,"资产负债表"}</definedName>
    <definedName name="zeljka" localSheetId="0" hidden="1">{"det (May)",#N/A,FALSE,"June";"sum (MAY YTD)",#N/A,FALSE,"June YTD"}</definedName>
    <definedName name="zeljka1" localSheetId="0" hidden="1">{"det (May)",#N/A,FALSE,"June";"sum (MAY YTD)",#N/A,FALSE,"June YTD"}</definedName>
    <definedName name="zeljka2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localSheetId="0" hidden="1">{"det (May)",#N/A,FALSE,"June";"sum (MAY YTD)",#N/A,FALSE,"June YTD"}</definedName>
    <definedName name="zer" localSheetId="0" hidden="1">{#N/A,#N/A,FALSE,"Calc";#N/A,#N/A,FALSE,"Sensitivity";#N/A,#N/A,FALSE,"LT Earn.Dil.";#N/A,#N/A,FALSE,"Dil. AVP"}</definedName>
    <definedName name="zhang" localSheetId="0" hidden="1">{"'Z3-1'!$B$9:$I$29"}</definedName>
    <definedName name="zhj" localSheetId="0" hidden="1">1/Input!ev</definedName>
    <definedName name="zldjfldjkasjfkljal" localSheetId="0" hidden="1">{#N/A,#N/A,FALSE,"DAOCM 2차 검토"}</definedName>
    <definedName name="zx" localSheetId="0" hidden="1">{"'毛利比较'!$A$4:$P$26"}</definedName>
    <definedName name="ZXC" localSheetId="0" hidden="1">{#N/A,#N/A,FALSE,"A";#N/A,#N/A,FALSE,"A"}</definedName>
    <definedName name="zxcxzc" localSheetId="0" hidden="1">{"det (May)",#N/A,FALSE,"June";"sum (MAY YTD)",#N/A,FALSE,"June YTD"}</definedName>
    <definedName name="zxczxc" localSheetId="0" hidden="1">{"det (May)",#N/A,FALSE,"June";"sum (MAY YTD)",#N/A,FALSE,"June YTD"}</definedName>
    <definedName name="zxczxczczxc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xx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z" localSheetId="0" hidden="1">{"'Sheet1'!$A$4:$M$6"}</definedName>
    <definedName name="zz_1" localSheetId="0" hidden="1">{"'Sheet1'!$A$4:$M$6"}</definedName>
    <definedName name="zz_1_1_1" localSheetId="0" hidden="1">{"'Sheet1'!$A$4:$M$6"}</definedName>
    <definedName name="zz_1_1_2" localSheetId="0" hidden="1">{"'Sheet1'!$A$4:$M$6"}</definedName>
    <definedName name="zz_1_1_3" localSheetId="0" hidden="1">{"'Sheet1'!$A$4:$M$6"}</definedName>
    <definedName name="zz_1_2" localSheetId="0" hidden="1">{"'Sheet1'!$A$4:$M$6"}</definedName>
    <definedName name="zz_1_3" localSheetId="0" hidden="1">{"'Sheet1'!$A$4:$M$6"}</definedName>
    <definedName name="zz_1_4" localSheetId="0" hidden="1">{"'Sheet1'!$A$4:$M$6"}</definedName>
    <definedName name="zz_2" localSheetId="0" hidden="1">{"'Sheet1'!$A$4:$M$6"}</definedName>
    <definedName name="zz_3" localSheetId="0" hidden="1">{"'Sheet1'!$A$4:$M$6"}</definedName>
    <definedName name="zz_4" localSheetId="0" hidden="1">{"'Sheet1'!$A$4:$M$6"}</definedName>
    <definedName name="zzz" localSheetId="0" hidden="1">{"'Sheet1'!$A$1:$H$36"}</definedName>
    <definedName name="zzz.com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z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z" localSheetId="0" hidden="1">{#N/A,#N/A,FALSE,"A";#N/A,#N/A,FALSE,"A"}</definedName>
    <definedName name="zzzzzz" localSheetId="0" hidden="1">{"SCH1B",#N/A,FALSE,"Canada";"SCH2B",#N/A,FALSE,"Canada"}</definedName>
    <definedName name="ZZZZZZZ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zzz" localSheetId="0" hidden="1">{"SCH2C",#N/A,FALSE,"North America"}</definedName>
    <definedName name="zzzzzzzzzzzzzzzzz" localSheetId="0" hidden="1">{#N/A,#N/A,FALSE,"Sheet1"}</definedName>
    <definedName name="ааа" localSheetId="0" hidden="1">{"det (May)",#N/A,FALSE,"June";"sum (MAY YTD)",#N/A,FALSE,"June YTD"}</definedName>
    <definedName name="ввв" localSheetId="0" hidden="1">{"det (May)",#N/A,FALSE,"June";"sum (MAY YTD)",#N/A,FALSE,"June YTD"}</definedName>
    <definedName name="вуув" localSheetId="0" hidden="1">{#N/A,#N/A,TRUE,"Лист1";#N/A,#N/A,TRUE,"Лист2";#N/A,#N/A,TRUE,"Лист3"}</definedName>
    <definedName name="граф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прирцфв00ав98" localSheetId="0" hidden="1">{#N/A,#N/A,TRUE,"Лист1";#N/A,#N/A,TRUE,"Лист2";#N/A,#N/A,TRUE,"Лист3"}</definedName>
    <definedName name="грфинцкавг98Х" localSheetId="0" hidden="1">{#N/A,#N/A,TRUE,"Лист1";#N/A,#N/A,TRUE,"Лист2";#N/A,#N/A,TRUE,"Лист3"}</definedName>
    <definedName name="индцкавг98" localSheetId="0" hidden="1">{#N/A,#N/A,TRUE,"Лист1";#N/A,#N/A,TRUE,"Лист2";#N/A,#N/A,TRUE,"Лист3"}</definedName>
    <definedName name="кеппппппппппп" localSheetId="0" hidden="1">{#N/A,#N/A,TRUE,"Лист1";#N/A,#N/A,TRUE,"Лист2";#N/A,#N/A,TRUE,"Лист3"}</definedName>
    <definedName name="прочие1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рис1" localSheetId="0" hidden="1">{#N/A,#N/A,TRUE,"Лист1";#N/A,#N/A,TRUE,"Лист2";#N/A,#N/A,TRUE,"Лист3"}</definedName>
    <definedName name="тп" localSheetId="0" hidden="1">{#N/A,#N/A,TRUE,"Лист1";#N/A,#N/A,TRUE,"Лист2";#N/A,#N/A,TRUE,"Лист3"}</definedName>
    <definedName name="укеееукеееееееееееееее" localSheetId="0" hidden="1">{#N/A,#N/A,TRUE,"Лист1";#N/A,#N/A,TRUE,"Лист2";#N/A,#N/A,TRUE,"Лист3"}</definedName>
    <definedName name="укеукеуеуе" localSheetId="0" hidden="1">{#N/A,#N/A,TRUE,"Лист1";#N/A,#N/A,TRUE,"Лист2";#N/A,#N/A,TRUE,"Лист3"}</definedName>
    <definedName name="ыуаы" localSheetId="0" hidden="1">{#N/A,#N/A,TRUE,"Лист1";#N/A,#N/A,TRUE,"Лист2";#N/A,#N/A,TRUE,"Лист3"}</definedName>
    <definedName name="강" localSheetId="0" hidden="1">{#N/A,#N/A,TRUE,"960318-1";#N/A,#N/A,TRUE,"960318-2";#N/A,#N/A,TRUE,"960318-3"}</definedName>
    <definedName name="건설" localSheetId="0" hidden="1">{"'표지'!$B$5"}</definedName>
    <definedName name="검침" localSheetId="0" hidden="1">{#N/A,#N/A,FALSE,"제목"}</definedName>
    <definedName name="견적서44" localSheetId="0" hidden="1">{#N/A,#N/A,FALSE,"제목"}</definedName>
    <definedName name="경영담당" localSheetId="0" hidden="1">{#N/A,#N/A,FALSE,"제목"}</definedName>
    <definedName name="공구" localSheetId="0" hidden="1">{#N/A,#N/A,FALSE,"제목"}</definedName>
    <definedName name="공부" localSheetId="0" hidden="1">{#N/A,#N/A,TRUE,"960318-1";#N/A,#N/A,TRUE,"960318-2";#N/A,#N/A,TRUE,"960318-3"}</definedName>
    <definedName name="공정별" localSheetId="0" hidden="1">{"'Sheet1'!$A$1:$H$36"}</definedName>
    <definedName name="관리" localSheetId="0" hidden="1">{#N/A,#N/A,FALSE,"DAOCM 2차 검토"}</definedName>
    <definedName name="구분" localSheetId="0" hidden="1">{#N/A,#N/A,FALSE,"제목"}</definedName>
    <definedName name="국내SAP2" localSheetId="0" hidden="1">{"'표지'!$B$5"}</definedName>
    <definedName name="권혁성" localSheetId="0" hidden="1">{#N/A,#N/A,FALSE,"DAOCM 2차 검토"}</definedName>
    <definedName name="기술1" localSheetId="0" hidden="1">{#N/A,#N/A,TRUE,"960318-1";#N/A,#N/A,TRUE,"960318-2";#N/A,#N/A,TRUE,"960318-3"}</definedName>
    <definedName name="김" localSheetId="0" hidden="1">{"'Sheet1'!$A$1:$H$36"}</definedName>
    <definedName name="김영갑" localSheetId="0" hidden="1">{#N/A,#N/A,FALSE,"제목"}</definedName>
    <definedName name="김영복" localSheetId="0" hidden="1">{"'Sheet1'!$A$1:$H$36"}</definedName>
    <definedName name="김용" localSheetId="0" hidden="1">{#N/A,#N/A,FALSE,"제목"}</definedName>
    <definedName name="김임식" localSheetId="0" hidden="1">{#N/A,#N/A,FALSE,"제목"}</definedName>
    <definedName name="김종신" localSheetId="0" hidden="1">{"'Sheet1'!$A$1:$H$36"}</definedName>
    <definedName name="김현송" localSheetId="0" hidden="1">{"'Sheet1'!$A$1:$H$36"}</definedName>
    <definedName name="김희란" localSheetId="0" hidden="1">{"'Sheet1'!$A$1:$H$36"}</definedName>
    <definedName name="꽥" localSheetId="0" hidden="1">{#N/A,#N/A,TRUE,"960318-1";#N/A,#N/A,TRUE,"960318-2";#N/A,#N/A,TRUE,"960318-3"}</definedName>
    <definedName name="ㄴㄴ" localSheetId="0" hidden="1">{"'Sheet1'!$A$1:$H$36"}</definedName>
    <definedName name="ㄴㄹ" localSheetId="0" hidden="1">{0}</definedName>
    <definedName name="ㄴㅇ" localSheetId="0" hidden="1">{"'Sheet1'!$A$1:$H$36"}</definedName>
    <definedName name="ㄴㅇㄹㄻ" localSheetId="0" hidden="1">{"'표지'!$B$5"}</definedName>
    <definedName name="나" localSheetId="0" hidden="1">{#N/A,#N/A,TRUE,"960318-1";#N/A,#N/A,TRUE,"960318-2";#N/A,#N/A,TRUE,"960318-3"}</definedName>
    <definedName name="나라" localSheetId="0" hidden="1">{#N/A,#N/A,FALSE,"DAOCM 2차 검토"}</definedName>
    <definedName name="년말감액예상" localSheetId="0" hidden="1">{"'Sheet1'!$A$1:$H$36"}</definedName>
    <definedName name="뉴" localSheetId="0" hidden="1">{"'Sheet1'!$A$1:$H$36"}</definedName>
    <definedName name="니" localSheetId="0" hidden="1">{"'표지'!$B$5"}</definedName>
    <definedName name="ㄴㄻㅇ" localSheetId="0" hidden="1">{"'표지'!$B$5"}</definedName>
    <definedName name="ㄷ" localSheetId="0" hidden="1">{"'Sheet1'!$A$1:$H$36"}</definedName>
    <definedName name="ㄷㄱ" localSheetId="0" hidden="1">{"'Sheet1'!$A$1:$H$36"}</definedName>
    <definedName name="ㄷㄷㄷㄷ" localSheetId="0" hidden="1">{"'Sheet1'!$A$1:$H$36"}</definedName>
    <definedName name="ㄷㄷㄷㄷㄷ" localSheetId="0" hidden="1">{"'Sheet1'!$A$1:$H$36"}</definedName>
    <definedName name="단가" localSheetId="0" hidden="1">{#N/A,#N/A,TRUE,"960318-1";#N/A,#N/A,TRUE,"960318-2";#N/A,#N/A,TRUE,"960318-3"}</definedName>
    <definedName name="대여" localSheetId="0" hidden="1">{#N/A,#N/A,FALSE,"DAOCM 2차 검토"}</definedName>
    <definedName name="도전계획Density별" localSheetId="0" hidden="1">{"'Sheet1'!$A$1:$H$36"}</definedName>
    <definedName name="동근" localSheetId="0" hidden="1">{#N/A,#N/A,FALSE,"제목"}</definedName>
    <definedName name="ㄹㄹㄹㄹ" localSheetId="0" hidden="1">{"'Sheet1'!$A$1:$H$36"}</definedName>
    <definedName name="ㄹㄹㅇㅇ" localSheetId="0" hidden="1">{"'Sheet1'!$A$1:$H$36"}</definedName>
    <definedName name="ㄹㅇ" localSheetId="0" hidden="1">{"'Sheet1'!$A$1:$H$36"}</definedName>
    <definedName name="롤" localSheetId="0" hidden="1">{#N/A,#N/A,TRUE,"960318-1";#N/A,#N/A,TRUE,"960318-2";#N/A,#N/A,TRUE,"960318-3"}</definedName>
    <definedName name="롱" localSheetId="0" hidden="1">{#N/A,#N/A,TRUE,"960318-1";#N/A,#N/A,TRUE,"960318-2";#N/A,#N/A,TRUE,"960318-3"}</definedName>
    <definedName name="룰" localSheetId="0" hidden="1">{#N/A,#N/A,TRUE,"960318-1";#N/A,#N/A,TRUE,"960318-2";#N/A,#N/A,TRUE,"960318-3"}</definedName>
    <definedName name="ㅁㄴㄴ" localSheetId="0" hidden="1">{"'Sheet1'!$A$1:$H$36"}</definedName>
    <definedName name="ㅁㄴㄹㅇㅁㄴ" localSheetId="0" hidden="1">{"'Sheet1'!$A$1:$H$36"}</definedName>
    <definedName name="ㅁㅁㅁ" localSheetId="0" hidden="1">{"'표지'!$B$5"}</definedName>
    <definedName name="ㅁㅁㅁㅁ" localSheetId="0" hidden="1">{#N/A,#N/A,TRUE,"960318-1";#N/A,#N/A,TRUE,"960318-2";#N/A,#N/A,TRUE,"960318-3"}</definedName>
    <definedName name="ㅁㅁㅁㅁㅁㅁ" localSheetId="0" hidden="1">{#N/A,#N/A,TRUE,"960318-1";#N/A,#N/A,TRUE,"960318-2";#N/A,#N/A,TRUE,"960318-3"}</definedName>
    <definedName name="ㅁㅁㅁㅁㅁㅁㅁㅁㅁㅁㅁㅁㅁㅁㅁㅁㅁㅁㅁㅁㅁㅁ" localSheetId="0" hidden="1">{"'표지'!$B$5"}</definedName>
    <definedName name="매출" localSheetId="0" hidden="1">{#N/A,#N/A,FALSE,"DAOCM 2차 검토"}</definedName>
    <definedName name="메모" localSheetId="0" hidden="1">{"'Sheet1'!$A$1:$H$36"}</definedName>
    <definedName name="메모리연" localSheetId="0" hidden="1">{"'Sheet1'!$A$1:$H$36"}</definedName>
    <definedName name="미경" localSheetId="0" hidden="1">{"'Sheet1'!$A$1:$H$36"}</definedName>
    <definedName name="ㅂㅂ" localSheetId="0" hidden="1">{"'Sheet1'!$A$1:$H$36"}</definedName>
    <definedName name="바" localSheetId="0" hidden="1">{"'Sheet1'!$A$1:$H$36"}</definedName>
    <definedName name="바보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1" localSheetId="0" hidden="1">{"'Sheet1'!$A$1:$H$36"}</definedName>
    <definedName name="박문희" localSheetId="0" hidden="1">{"'표지'!$B$5"}</definedName>
    <definedName name="방" localSheetId="0" hidden="1">{#N/A,#N/A,TRUE,"960318-1";#N/A,#N/A,TRUE,"960318-2";#N/A,#N/A,TRUE,"960318-3"}</definedName>
    <definedName name="배분기준" localSheetId="0" hidden="1">{#N/A,#N/A,FALSE,"제목"}</definedName>
    <definedName name="백재욱" localSheetId="0" hidden="1">{"'Sheet1'!$A$1:$H$36"}</definedName>
    <definedName name="본사" localSheetId="0" hidden="1">{"'Sheet1'!$A$1:$H$36"}</definedName>
    <definedName name="봉" localSheetId="0" hidden="1">{#N/A,#N/A,TRUE,"960318-1";#N/A,#N/A,TRUE,"960318-2";#N/A,#N/A,TRUE,"960318-3"}</definedName>
    <definedName name="봐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부자재123" localSheetId="0" hidden="1">{"'Sheet1'!$A$1:$H$36"}</definedName>
    <definedName name="비용목표" localSheetId="0" hidden="1">{#N/A,#N/A,FALSE,"제목"}</definedName>
    <definedName name="뽕" localSheetId="0" hidden="1">{#N/A,#N/A,TRUE,"960318-1";#N/A,#N/A,TRUE,"960318-2";#N/A,#N/A,TRUE,"960318-3"}</definedName>
    <definedName name="ㅅㅅ" localSheetId="0" hidden="1">{"'Sheet1'!$A$1:$H$36"}</definedName>
    <definedName name="상국" localSheetId="0" hidden="1">{"'Sheet1'!$A$1:$H$36"}</definedName>
    <definedName name="상봉" localSheetId="0" hidden="1">{#N/A,#N/A,TRUE,"960318-1";#N/A,#N/A,TRUE,"960318-2";#N/A,#N/A,TRUE,"960318-3"}</definedName>
    <definedName name="생산실적" localSheetId="0" hidden="1">{"'Sheet1'!$A$1:$H$36"}</definedName>
    <definedName name="서철권" localSheetId="0" hidden="1">{#N/A,#N/A,FALSE,"제목"}</definedName>
    <definedName name="서철권1" localSheetId="0" hidden="1">{#N/A,#N/A,FALSE,"제목"}</definedName>
    <definedName name="선풀링" localSheetId="0" hidden="1">{#N/A,#N/A,TRUE,"960318-1";#N/A,#N/A,TRUE,"960318-2";#N/A,#N/A,TRUE,"960318-3"}</definedName>
    <definedName name="설비" localSheetId="0" hidden="1">{#N/A,#N/A,TRUE,"960318-1";#N/A,#N/A,TRUE,"960318-2";#N/A,#N/A,TRUE,"960318-3"}</definedName>
    <definedName name="설비1" localSheetId="0" hidden="1">{#N/A,#N/A,TRUE,"960318-1";#N/A,#N/A,TRUE,"960318-2";#N/A,#N/A,TRUE,"960318-3"}</definedName>
    <definedName name="성도" localSheetId="0" hidden="1">{#N/A,#N/A,TRUE,"960318-1";#N/A,#N/A,TRUE,"960318-2";#N/A,#N/A,TRUE,"960318-3"}</definedName>
    <definedName name="세부_1" localSheetId="0" hidden="1">{"'Sheet1'!$A$1:$H$36"}</definedName>
    <definedName name="소2" localSheetId="0" hidden="1">{#N/A,#N/A,TRUE,"TITLE"}</definedName>
    <definedName name="수량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수료" localSheetId="0" hidden="1">{#N/A,#N/A,FALSE,"DAOCM 2차 검토"}</definedName>
    <definedName name="수입" localSheetId="0" hidden="1">{#N/A,#N/A,FALSE,"DAOCM 2차 검토"}</definedName>
    <definedName name="수정" localSheetId="0" hidden="1">{"'Sheet1'!$A$1:$H$36"}</definedName>
    <definedName name="수주2" localSheetId="0" hidden="1">{"'표지'!$B$5"}</definedName>
    <definedName name="수주2222" localSheetId="0" hidden="1">{"'표지'!$B$5"}</definedName>
    <definedName name="수주매출" localSheetId="0" hidden="1">{"'표지'!$B$5"}</definedName>
    <definedName name="수주추정2" localSheetId="0" hidden="1">{"'표지'!$B$5"}</definedName>
    <definedName name="수출3" localSheetId="0" hidden="1">{#N/A,#N/A,FALSE,"DAOCM 2차 검토"}</definedName>
    <definedName name="시수" localSheetId="0" hidden="1">{#N/A,#N/A,FALSE,"제목"}</definedName>
    <definedName name="시수1" localSheetId="0" hidden="1">{#N/A,#N/A,FALSE,"제목"}</definedName>
    <definedName name="신화" localSheetId="0" hidden="1">{#N/A,#N/A,TRUE,"960318-1";#N/A,#N/A,TRUE,"960318-2";#N/A,#N/A,TRUE,"960318-3"}</definedName>
    <definedName name="실적4" localSheetId="0" hidden="1">{#N/A,#N/A,FALSE,"제목"}</definedName>
    <definedName name="실적5" localSheetId="0" hidden="1">{#N/A,#N/A,FALSE,"제목"}</definedName>
    <definedName name="실행계획1" localSheetId="0" hidden="1">{"'Sheet1'!$A$1:$H$36"}</definedName>
    <definedName name="ㅅㄳ" localSheetId="0" hidden="1">{"'Sheet1'!$A$1:$H$36"}</definedName>
    <definedName name="ㅇㄹ" localSheetId="0" hidden="1">{"'Sheet1'!$A$1:$H$36"}</definedName>
    <definedName name="ㅇㄹㅇㄹㅇ" localSheetId="0" hidden="1">{"'Sheet1'!$A$1:$H$36"}</definedName>
    <definedName name="ㅇㅇ" localSheetId="0" hidden="1">{#N/A,#N/A,FALSE,"DAOCM 2차 검토"}</definedName>
    <definedName name="ㅇㅇㅇ" localSheetId="0" hidden="1">{"'Sheet1'!$A$1:$H$36"}</definedName>
    <definedName name="ㅇㅇㅇㅇㅇ" localSheetId="0" hidden="1">{"'Sheet1'!$A$1:$H$36"}</definedName>
    <definedName name="악" localSheetId="0" hidden="1">{#N/A,#N/A,TRUE,"960318-1";#N/A,#N/A,TRUE,"960318-2";#N/A,#N/A,TRUE,"960318-3"}</definedName>
    <definedName name="에비씨디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연구" localSheetId="0" hidden="1">{#N/A,#N/A,FALSE,"제목"}</definedName>
    <definedName name="영상" localSheetId="0" hidden="1">{#N/A,#N/A,TRUE,"960318-1";#N/A,#N/A,TRUE,"960318-2";#N/A,#N/A,TRUE,"960318-3"}</definedName>
    <definedName name="영상1" localSheetId="0" hidden="1">{#N/A,#N/A,TRUE,"960318-1";#N/A,#N/A,TRUE,"960318-2";#N/A,#N/A,TRUE,"960318-3"}</definedName>
    <definedName name="용" localSheetId="0" hidden="1">{#N/A,#N/A,TRUE,"960318-1";#N/A,#N/A,TRUE,"960318-2";#N/A,#N/A,TRUE,"960318-3"}</definedName>
    <definedName name="용수사용" localSheetId="0" hidden="1">{#N/A,#N/A,FALSE,"제목"}</definedName>
    <definedName name="원가" localSheetId="0" hidden="1">{#N/A,#N/A,FALSE,"DAOCM 2차 검토"}</definedName>
    <definedName name="원가2" localSheetId="0" hidden="1">{"'Sheet1'!$A$1:$H$36"}</definedName>
    <definedName name="월별내역" localSheetId="0" hidden="1">{"'Sheet1'!$A$1:$H$36"}</definedName>
    <definedName name="유첨" localSheetId="0" hidden="1">{"'Sheet1'!$A$1:$H$36"}</definedName>
    <definedName name="으악" localSheetId="0" hidden="1">{#N/A,#N/A,TRUE,"960318-1";#N/A,#N/A,TRUE,"960318-2";#N/A,#N/A,TRUE,"960318-3"}</definedName>
    <definedName name="응" localSheetId="0" hidden="1">{#N/A,#N/A,TRUE,"960318-1";#N/A,#N/A,TRUE,"960318-2";#N/A,#N/A,TRUE,"960318-3"}</definedName>
    <definedName name="이동_iF7_TF" localSheetId="0" hidden="1">{"'Sheet1'!$A$1:$H$36"}</definedName>
    <definedName name="이름" localSheetId="0" hidden="1">{"'Sheet1'!$A$1:$H$36"}</definedName>
    <definedName name="이옹" localSheetId="0" hidden="1">{"'Sheet1'!$A$1:$H$36"}</definedName>
    <definedName name="이천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생산" localSheetId="0" hidden="1">{"'Sheet1'!$A$1:$H$36"}</definedName>
    <definedName name="이천자동화팀" localSheetId="0" hidden="1">{"'Sheet1'!$A$1:$H$36"}</definedName>
    <definedName name="이통" localSheetId="0" hidden="1">{#N/A,#N/A,FALSE,"DAOCM 2차 검토"}</definedName>
    <definedName name="임시" localSheetId="0" hidden="1">{"'Sheet1'!$A$1:$H$36"}</definedName>
    <definedName name="입고일정" localSheetId="0" hidden="1">{#N/A,#N/A,FALSE,"제목"}</definedName>
    <definedName name="잉" localSheetId="0" hidden="1">{#N/A,#N/A,TRUE,"960318-1";#N/A,#N/A,TRUE,"960318-2";#N/A,#N/A,TRUE,"960318-3"}</definedName>
    <definedName name="ㅈㅈㅈㅈ" localSheetId="0" hidden="1">{#N/A,#N/A,TRUE,"960318-1";#N/A,#N/A,TRUE,"960318-2";#N/A,#N/A,TRUE,"960318-3"}</definedName>
    <definedName name="자동화팀" localSheetId="0" hidden="1">{"'Sheet1'!$A$1:$H$36"}</definedName>
    <definedName name="자료" localSheetId="0" hidden="1">{"'Sheet1'!$F$28","'Sheet1'!$A$27:$A$29"}</definedName>
    <definedName name="자리" localSheetId="0" hidden="1">{"'Sheet1'!$A$1:$H$36"}</definedName>
    <definedName name="장미경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전기2" localSheetId="0" hidden="1">{#N/A,#N/A,TRUE,"960318-1";#N/A,#N/A,TRUE,"960318-2";#N/A,#N/A,TRUE,"960318-3"}</definedName>
    <definedName name="전기물량산출표" localSheetId="0" hidden="1">{#N/A,#N/A,TRUE,"960318-1";#N/A,#N/A,TRUE,"960318-2";#N/A,#N/A,TRUE,"960318-3"}</definedName>
    <definedName name="전략" localSheetId="0" hidden="1">{#N/A,#N/A,TRUE,"TITLE"}</definedName>
    <definedName name="전력변화" localSheetId="0" hidden="1">{#N/A,#N/A,FALSE,"제목"}</definedName>
    <definedName name="전산임시" localSheetId="0" hidden="1">{"'Sheet1'!$A$1:$H$36"}</definedName>
    <definedName name="전산장비" localSheetId="0" hidden="1">{"'Sheet1'!$A$1:$H$36"}</definedName>
    <definedName name="전송영업1" localSheetId="0" hidden="1">{#N/A,#N/A,FALSE,"DAOCM 2차 검토"}</definedName>
    <definedName name="전송영업2" localSheetId="0" hidden="1">{#N/A,#N/A,FALSE,"DAOCM 2차 검토"}</definedName>
    <definedName name="전화번호" localSheetId="0" hidden="1">{"'Sheet1'!$A$1:$H$36"}</definedName>
    <definedName name="정주" localSheetId="0" hidden="1">{#N/A,#N/A,FALSE,"DAOCM 2차 검토"}</definedName>
    <definedName name="제품16Mx16D2" localSheetId="0" hidden="1">{"'Sheet1'!$A$1:$H$36"}</definedName>
    <definedName name="제품16Mx32GDDR1" localSheetId="0" hidden="1">{"'Sheet1'!$A$1:$H$36"}</definedName>
    <definedName name="집행시기" localSheetId="0" hidden="1">{"'Sheet1'!$A$1:$H$36"}</definedName>
    <definedName name="ㅊ1" localSheetId="0" hidden="1">{#N/A,#N/A,TRUE,"960318-1";#N/A,#N/A,TRUE,"960318-2";#N/A,#N/A,TRUE,"960318-3"}</definedName>
    <definedName name="ㅊㅊㅊ" localSheetId="0" hidden="1">{"'표지'!$B$5"}</definedName>
    <definedName name="차성준" localSheetId="0" hidden="1">{"'Sheet1'!$A$1:$H$36"}</definedName>
    <definedName name="청주new" localSheetId="0" hidden="1">{"'Sheet1'!$A$1:$H$36"}</definedName>
    <definedName name="초" localSheetId="0" hidden="1">{#N/A,#N/A,TRUE,"960318-1";#N/A,#N/A,TRUE,"960318-2";#N/A,#N/A,TRUE,"960318-3"}</definedName>
    <definedName name="총괄s전략" localSheetId="0" hidden="1">{#N/A,#N/A,TRUE,"TITLE"}</definedName>
    <definedName name="캐쉬" localSheetId="0" hidden="1">{"'Sheet1'!$A$1:$H$36"}</definedName>
    <definedName name="택배" localSheetId="0" hidden="1">{#N/A,#N/A,TRUE,"TITLE"}</definedName>
    <definedName name="투자안" localSheetId="0" hidden="1">{"'Sheet1'!$A$1:$H$36"}</definedName>
    <definedName name="ㅎㅎ" localSheetId="0" hidden="1">{"'표지'!$B$5"}</definedName>
    <definedName name="하" localSheetId="0" hidden="1">{#N/A,#N/A,TRUE,"960318-1";#N/A,#N/A,TRUE,"960318-2";#N/A,#N/A,TRUE,"960318-3"}</definedName>
    <definedName name="하절기" localSheetId="0" hidden="1">{#N/A,#N/A,FALSE,"제목"}</definedName>
    <definedName name="학" localSheetId="0" hidden="1">{#N/A,#N/A,TRUE,"960318-1";#N/A,#N/A,TRUE,"960318-2";#N/A,#N/A,TRUE,"960318-3"}</definedName>
    <definedName name="한" localSheetId="0" hidden="1">{#N/A,#N/A,TRUE,"960318-1";#N/A,#N/A,TRUE,"960318-2";#N/A,#N/A,TRUE,"960318-3"}</definedName>
    <definedName name="핟" localSheetId="0" hidden="1">{#N/A,#N/A,TRUE,"960318-1";#N/A,#N/A,TRUE,"960318-2";#N/A,#N/A,TRUE,"960318-3"}</definedName>
    <definedName name="할" localSheetId="0" hidden="1">{#N/A,#N/A,TRUE,"960318-1";#N/A,#N/A,TRUE,"960318-2";#N/A,#N/A,TRUE,"960318-3"}</definedName>
    <definedName name="함" localSheetId="0" hidden="1">{#N/A,#N/A,TRUE,"960318-1";#N/A,#N/A,TRUE,"960318-2";#N/A,#N/A,TRUE,"960318-3"}</definedName>
    <definedName name="합" localSheetId="0" hidden="1">{#N/A,#N/A,TRUE,"960318-1";#N/A,#N/A,TRUE,"960318-2";#N/A,#N/A,TRUE,"960318-3"}</definedName>
    <definedName name="핫" localSheetId="0" hidden="1">{#N/A,#N/A,TRUE,"960318-1";#N/A,#N/A,TRUE,"960318-2";#N/A,#N/A,TRUE,"960318-3"}</definedName>
    <definedName name="항" localSheetId="0" hidden="1">{#N/A,#N/A,TRUE,"960318-1";#N/A,#N/A,TRUE,"960318-2";#N/A,#N/A,TRUE,"960318-3"}</definedName>
    <definedName name="핳" localSheetId="0" hidden="1">{#N/A,#N/A,TRUE,"960318-1";#N/A,#N/A,TRUE,"960318-2";#N/A,#N/A,TRUE,"960318-3"}</definedName>
    <definedName name="호" localSheetId="0" hidden="1">{#N/A,#N/A,TRUE,"960318-1";#N/A,#N/A,TRUE,"960318-2";#N/A,#N/A,TRUE,"960318-3"}</definedName>
    <definedName name="호ㅓㅗ허ㅗ허" localSheetId="0" hidden="1">{"'Sheet1'!$A$1:$H$36"}</definedName>
    <definedName name="혿" localSheetId="0" hidden="1">{#N/A,#N/A,TRUE,"960318-1";#N/A,#N/A,TRUE,"960318-2";#N/A,#N/A,TRUE,"960318-3"}</definedName>
    <definedName name="홀" localSheetId="0" hidden="1">{#N/A,#N/A,TRUE,"960318-1";#N/A,#N/A,TRUE,"960318-2";#N/A,#N/A,TRUE,"960318-3"}</definedName>
    <definedName name="홈" localSheetId="0" hidden="1">{#N/A,#N/A,TRUE,"960318-1";#N/A,#N/A,TRUE,"960318-2";#N/A,#N/A,TRUE,"960318-3"}</definedName>
    <definedName name="홉" localSheetId="0" hidden="1">{#N/A,#N/A,TRUE,"960318-1";#N/A,#N/A,TRUE,"960318-2";#N/A,#N/A,TRUE,"960318-3"}</definedName>
    <definedName name="홋" localSheetId="0" hidden="1">{#N/A,#N/A,TRUE,"960318-1";#N/A,#N/A,TRUE,"960318-2";#N/A,#N/A,TRUE,"960318-3"}</definedName>
    <definedName name="홍" localSheetId="0" hidden="1">{#N/A,#N/A,TRUE,"960318-1";#N/A,#N/A,TRUE,"960318-2";#N/A,#N/A,TRUE,"960318-3"}</definedName>
    <definedName name="홎" localSheetId="0" hidden="1">{#N/A,#N/A,TRUE,"960318-1";#N/A,#N/A,TRUE,"960318-2";#N/A,#N/A,TRUE,"960318-3"}</definedName>
    <definedName name="홏" localSheetId="0" hidden="1">{#N/A,#N/A,TRUE,"960318-1";#N/A,#N/A,TRUE,"960318-2";#N/A,#N/A,TRUE,"960318-3"}</definedName>
    <definedName name="홓" localSheetId="0" hidden="1">{#N/A,#N/A,TRUE,"960318-1";#N/A,#N/A,TRUE,"960318-2";#N/A,#N/A,TRUE,"960318-3"}</definedName>
    <definedName name="홧" localSheetId="0" hidden="1">{#N/A,#N/A,TRUE,"960318-1";#N/A,#N/A,TRUE,"960318-2";#N/A,#N/A,TRUE,"960318-3"}</definedName>
    <definedName name="히" localSheetId="0" hidden="1">{#N/A,#N/A,TRUE,"960318-1";#N/A,#N/A,TRUE,"960318-2";#N/A,#N/A,TRUE,"960318-3"}</definedName>
    <definedName name="ㄳ" localSheetId="0" hidden="1">{"'Sheet1'!$A$1:$H$36"}</definedName>
    <definedName name="ㄶㅎ" localSheetId="0" hidden="1">{0}</definedName>
    <definedName name="一致" localSheetId="0" hidden="1">{"'Z3-1'!$B$9:$I$29"}</definedName>
    <definedName name="主营业务收入明细" localSheetId="0" hidden="1">{"'生管'!$A$1:$H$43"}</definedName>
    <definedName name="产品明细1" localSheetId="0" hidden="1">{#N/A,#N/A,FALSE,"Sales  total 9712";#N/A,#N/A,FALSE,"Sales  total 9712";#N/A,#N/A,FALSE,"Sales  total 9712";#N/A,#N/A,FALSE,"Sales  total 9712"}</definedName>
    <definedName name="代" localSheetId="0" hidden="1">{"'Z3-1'!$B$9:$I$29"}</definedName>
    <definedName name="代0" localSheetId="0" hidden="1">{"'Z3-1'!$B$9:$I$29"}</definedName>
    <definedName name="代11" localSheetId="0" hidden="1">{"'Z3-1'!$B$9:$I$29"}</definedName>
    <definedName name="代2" localSheetId="0" hidden="1">{"'Z3-1'!$B$9:$I$29"}</definedName>
    <definedName name="以0" localSheetId="0" hidden="1">{"'Z3-1'!$B$9:$I$29"}</definedName>
    <definedName name="以4" localSheetId="0" hidden="1">{"'Z3-1'!$B$9:$I$29"}</definedName>
    <definedName name="以555" localSheetId="0" hidden="1">{"'Z3-1'!$B$9:$I$29"}</definedName>
    <definedName name="以以" localSheetId="0" hidden="1">{"'Z3-1'!$B$9:$I$29"}</definedName>
    <definedName name="以以以" localSheetId="0" hidden="1">{"'Z3-1'!$B$9:$I$29"}</definedName>
    <definedName name="以朋有" localSheetId="0" hidden="1">{"'Z3-1'!$B$9:$I$29"}</definedName>
    <definedName name="借款" localSheetId="0" hidden="1">{#N/A,#N/A,FALSE,"970301";#N/A,#N/A,FALSE,"970302";#N/A,#N/A,FALSE,"970303";#N/A,#N/A,FALSE,"970304";#N/A,#N/A,FALSE,"COM1";#N/A,#N/A,FALSE,"COM2"}</definedName>
    <definedName name="兴龙湖培训计划" localSheetId="0" hidden="1">{#N/A,#N/A,FALSE,"Aging Summary";#N/A,#N/A,FALSE,"Ratio Analysis";#N/A,#N/A,FALSE,"Test 120 Day Accts";#N/A,#N/A,FALSE,"Tickmarks"}</definedName>
    <definedName name="出" localSheetId="0" hidden="1">{#N/A,#N/A,FALSE,"Aging Summary";#N/A,#N/A,FALSE,"Ratio Analysis";#N/A,#N/A,FALSE,"Test 120 Day Accts";#N/A,#N/A,FALSE,"Tickmarks"}</definedName>
    <definedName name="出_1" localSheetId="0" hidden="1">{#N/A,#N/A,FALSE,"Aging Summary";#N/A,#N/A,FALSE,"Ratio Analysis";#N/A,#N/A,FALSE,"Test 120 Day Accts";#N/A,#N/A,FALSE,"Tickmarks"}</definedName>
    <definedName name="出_1_1" localSheetId="0" hidden="1">{#N/A,#N/A,FALSE,"Aging Summary";#N/A,#N/A,FALSE,"Ratio Analysis";#N/A,#N/A,FALSE,"Test 120 Day Accts";#N/A,#N/A,FALSE,"Tickmarks"}</definedName>
    <definedName name="出租面积预测2" localSheetId="0" hidden="1">{"'home'!$F$26","'home'!$A$1:$J$25"}</definedName>
    <definedName name="华光一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又" localSheetId="0" hidden="1">{"'Z3-1'!$B$9:$I$29"}</definedName>
    <definedName name="合并地区别损益P9" localSheetId="0" hidden="1">{"'毛利比较'!$A$4:$P$26"}</definedName>
    <definedName name="咯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啊啊" localSheetId="0" hidden="1">{#N/A,#N/A,FALSE,"资产负债表";#N/A,#N/A,FALSE,"资产负债表"}</definedName>
    <definedName name="啊啊_1" localSheetId="0" hidden="1">{#N/A,#N/A,FALSE,"资产负债表";#N/A,#N/A,FALSE,"资产负债表"}</definedName>
    <definedName name="啊啊_1_1" localSheetId="0" hidden="1">{#N/A,#N/A,FALSE,"资产负债表";#N/A,#N/A,FALSE,"资产负债表"}</definedName>
    <definedName name="固安" localSheetId="0" hidden="1">{#N/A,#N/A,FALSE,"Aging Summary";#N/A,#N/A,FALSE,"Ratio Analysis";#N/A,#N/A,FALSE,"Test 120 Day Accts";#N/A,#N/A,FALSE,"Tickmarks"}</definedName>
    <definedName name="固安_1" localSheetId="0" hidden="1">{#N/A,#N/A,FALSE,"Aging Summary";#N/A,#N/A,FALSE,"Ratio Analysis";#N/A,#N/A,FALSE,"Test 120 Day Accts";#N/A,#N/A,FALSE,"Tickmarks"}</definedName>
    <definedName name="固安_1_1" localSheetId="0" hidden="1">{#N/A,#N/A,FALSE,"Aging Summary";#N/A,#N/A,FALSE,"Ratio Analysis";#N/A,#N/A,FALSE,"Test 120 Day Accts";#N/A,#N/A,FALSE,"Tickmarks"}</definedName>
    <definedName name="圣美项目成本支出预算" localSheetId="0" hidden="1">{"'home'!$F$26","'home'!$A$1:$J$25"}</definedName>
    <definedName name="在有胡" localSheetId="0" hidden="1">{"'Z3-1'!$B$9:$I$29"}</definedName>
    <definedName name="地产回款1" localSheetId="0" hidden="1">{#N/A,#N/A,FALSE,"资产负债表";#N/A,#N/A,FALSE,"资产负债表"}</definedName>
    <definedName name="备用" localSheetId="0" hidden="1">{#N/A,#N/A,FALSE,"OffAdvance";#N/A,#N/A,FALSE,"OffExpRprt";#N/A,#N/A,FALSE,"Entertmnt";#N/A,#N/A,FALSE,"Promotion";#N/A,#N/A,FALSE,"Travelling"}</definedName>
    <definedName name="好" localSheetId="0" hidden="1">{#N/A,#N/A,FALSE,"Aging Summary";#N/A,#N/A,FALSE,"Ratio Analysis";#N/A,#N/A,FALSE,"Test 120 Day Accts";#N/A,#N/A,FALSE,"Tickmarks"}</definedName>
    <definedName name="好_1" localSheetId="0" hidden="1">{#N/A,#N/A,FALSE,"Aging Summary";#N/A,#N/A,FALSE,"Ratio Analysis";#N/A,#N/A,FALSE,"Test 120 Day Accts";#N/A,#N/A,FALSE,"Tickmarks"}</definedName>
    <definedName name="好_1_1" localSheetId="0" hidden="1">{#N/A,#N/A,FALSE,"Aging Summary";#N/A,#N/A,FALSE,"Ratio Analysis";#N/A,#N/A,FALSE,"Test 120 Day Accts";#N/A,#N/A,FALSE,"Tickmarks"}</definedName>
    <definedName name="客户" localSheetId="0" hidden="1">{"'home'!$F$26","'home'!$A$1:$J$25"}</definedName>
    <definedName name="应付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手款" localSheetId="0" hidden="1">{#N/A,#N/A,FALSE,"970301";#N/A,#N/A,FALSE,"970302";#N/A,#N/A,FALSE,"970303";#N/A,#N/A,FALSE,"970304";#N/A,#N/A,FALSE,"COM1";#N/A,#N/A,FALSE,"COM2"}</definedName>
    <definedName name="应手款1月" localSheetId="0" hidden="1">{#N/A,#N/A,FALSE,"Marketing";#N/A,#N/A,FALSE,"Selling";#N/A,#N/A,FALSE,"Promotional";#N/A,#N/A,FALSE,"Advertising"}</definedName>
    <definedName name="应收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开发区" localSheetId="0" hidden="1">{#N/A,#N/A,FALSE,"Aging Summary";#N/A,#N/A,FALSE,"Ratio Analysis";#N/A,#N/A,FALSE,"Test 120 Day Accts";#N/A,#N/A,FALSE,"Tickmarks"}</definedName>
    <definedName name="影视片决算表" localSheetId="0" hidden="1">{"'现金流量表（全部投资）'!$B$4:$P$23"}</definedName>
    <definedName name="往来函证" localSheetId="0" hidden="1">{"'Z3-1'!$B$9:$I$29"}</definedName>
    <definedName name="怀来" localSheetId="0" hidden="1">{#N/A,#N/A,FALSE,"资产负债表";#N/A,#N/A,FALSE,"资产负债表"}</definedName>
    <definedName name="怀来_1" localSheetId="0" hidden="1">{#N/A,#N/A,FALSE,"资产负债表";#N/A,#N/A,FALSE,"资产负债表"}</definedName>
    <definedName name="怀来_1_1" localSheetId="0" hidden="1">{#N/A,#N/A,FALSE,"资产负债表";#N/A,#N/A,FALSE,"资产负债表"}</definedName>
    <definedName name="成都锁定09" localSheetId="0" hidden="1">{#N/A,#N/A,FALSE,"Aging Summary";#N/A,#N/A,FALSE,"Ratio Analysis";#N/A,#N/A,FALSE,"Test 120 Day Accts";#N/A,#N/A,FALSE,"Tickmarks"}</definedName>
    <definedName name="我" localSheetId="0" hidden="1">{#N/A,#N/A,FALSE,"资产负债表";#N/A,#N/A,FALSE,"资产负债表"}</definedName>
    <definedName name="折旧测算05年" localSheetId="0" hidden="1">{"'Z3-1'!$B$9:$I$29"}</definedName>
    <definedName name="招聘计划2" localSheetId="0" hidden="1">{#N/A,#N/A,FALSE,"Aging Summary";#N/A,#N/A,FALSE,"Ratio Analysis";#N/A,#N/A,FALSE,"Test 120 Day Accts";#N/A,#N/A,FALSE,"Tickmarks"}</definedName>
    <definedName name="损益表04年6月" localSheetId="0" hidden="1">{"'现金流量表（全部投资）'!$B$4:$P$23"}</definedName>
    <definedName name="损益调整表" localSheetId="0" hidden="1">{"'现金流量表（全部投资）'!$B$4:$P$23"}</definedName>
    <definedName name="月月月朋" localSheetId="0" hidden="1">{"'Z3-1'!$B$9:$I$29"}</definedName>
    <definedName name="有有朋朋朋" localSheetId="0" hidden="1">{"'Z3-1'!$B$9:$I$29"}</definedName>
    <definedName name="期间" localSheetId="0" hidden="1">TRIM(#REF!&amp;#REF!)</definedName>
    <definedName name="杨" localSheetId="0" hidden="1">{#N/A,#N/A,FALSE,"资产负债表";#N/A,#N/A,FALSE,"资产负债表"}</definedName>
    <definedName name="杨_1" localSheetId="0" hidden="1">{#N/A,#N/A,FALSE,"资产负债表";#N/A,#N/A,FALSE,"资产负债表"}</definedName>
    <definedName name="杨_1_1" localSheetId="0" hidden="1">{#N/A,#N/A,FALSE,"资产负债表";#N/A,#N/A,FALSE,"资产负债表"}</definedName>
    <definedName name="杯面" localSheetId="0" hidden="1">{"'毛利比较'!$A$4:$P$26"}</definedName>
    <definedName name="桶碗" localSheetId="0" hidden="1">{"'毛利比较'!$A$4:$P$26"}</definedName>
    <definedName name="正确" localSheetId="0" hidden="1">{"'毛利比较'!$A$4:$P$26"}</definedName>
    <definedName name="沈阳评价指标" localSheetId="0" hidden="1">{"'home'!$F$26","'home'!$A$1:$J$25"}</definedName>
    <definedName name="浙北营业部" localSheetId="0" hidden="1">{"'毛利比较'!$A$4:$P$26"}</definedName>
    <definedName name="浙南" localSheetId="0" hidden="1">{"'毛利比较'!$A$4:$P$26"}</definedName>
    <definedName name="滟澜山1" localSheetId="0" hidden="1">{#N/A,#N/A,FALSE,"Aging Summary";#N/A,#N/A,FALSE,"Ratio Analysis";#N/A,#N/A,FALSE,"Test 120 Day Accts";#N/A,#N/A,FALSE,"Tickmarks"}</definedName>
    <definedName name="滦平" localSheetId="0" hidden="1">{#N/A,#N/A,FALSE,"资产负债表";#N/A,#N/A,FALSE,"资产负债表"}</definedName>
    <definedName name="滦平_1" localSheetId="0" hidden="1">{#N/A,#N/A,FALSE,"资产负债表";#N/A,#N/A,FALSE,"资产负债表"}</definedName>
    <definedName name="滦平_1_1" localSheetId="0" hidden="1">{#N/A,#N/A,FALSE,"资产负债表";#N/A,#N/A,FALSE,"资产负债表"}</definedName>
    <definedName name="爱爱爱" localSheetId="0" hidden="1">{#N/A,#N/A,FALSE,"Aging Summary";#N/A,#N/A,FALSE,"Ratio Analysis";#N/A,#N/A,FALSE,"Test 120 Day Accts";#N/A,#N/A,FALSE,"Tickmarks"}</definedName>
    <definedName name="王" localSheetId="0" hidden="1">{"'Z3-1'!$B$9:$I$29"}</definedName>
    <definedName name="王0" localSheetId="0" hidden="1">{"'Z3-1'!$B$9:$I$29"}</definedName>
    <definedName name="福建" localSheetId="0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等待" localSheetId="0" hidden="1">{"'home'!$F$26","'home'!$A$1:$J$25"}</definedName>
    <definedName name="给" localSheetId="0" hidden="1">{"'home'!$F$26","'home'!$A$1:$J$25"}</definedName>
    <definedName name="花盛香醍项目" localSheetId="0" hidden="1">{#N/A,#N/A,FALSE,"Aging Summary";#N/A,#N/A,FALSE,"Ratio Analysis";#N/A,#N/A,FALSE,"Test 120 Day Accts";#N/A,#N/A,FALSE,"Tickmarks"}</definedName>
    <definedName name="苏北" localSheetId="0" hidden="1">{"'毛利比较'!$A$4:$P$26"}</definedName>
    <definedName name="苛" localSheetId="0" hidden="1">{"M1sPrint",#N/A,FALSE,"M1s"}</definedName>
    <definedName name="英语" localSheetId="0" hidden="1">{"'Z3-1'!$B$9:$I$29"}</definedName>
    <definedName name="要" localSheetId="0" hidden="1">{"'Z3-1'!$B$9:$I$29"}</definedName>
    <definedName name="要要" localSheetId="0" hidden="1">{"'Z3-1'!$B$9:$I$29"}</definedName>
    <definedName name="试验" localSheetId="0" hidden="1">{#N/A,#N/A,FALSE,"OffAdvance";#N/A,#N/A,FALSE,"OffExpRprt";#N/A,#N/A,FALSE,"Travelling";#N/A,#N/A,FALSE,"Entertmnt";#N/A,#N/A,FALSE,"Promotion"}</definedName>
    <definedName name="货币资金月预算执行状况表" localSheetId="0" hidden="1">{"'现金流量表（全部投资）'!$B$4:$P$23"}</definedName>
    <definedName name="费用分析1" localSheetId="0" hidden="1">{#N/A,#N/A,FALSE,"Aging Summary";#N/A,#N/A,FALSE,"Ratio Analysis";#N/A,#N/A,FALSE,"Test 120 Day Accts";#N/A,#N/A,FALSE,"Tickmarks"}</definedName>
    <definedName name="费用分析1_1" localSheetId="0" hidden="1">{#N/A,#N/A,FALSE,"Aging Summary";#N/A,#N/A,FALSE,"Ratio Analysis";#N/A,#N/A,FALSE,"Test 120 Day Accts";#N/A,#N/A,FALSE,"Tickmarks"}</definedName>
    <definedName name="费用分析1_1_1" localSheetId="0" hidden="1">{#N/A,#N/A,FALSE,"Aging Summary";#N/A,#N/A,FALSE,"Ratio Analysis";#N/A,#N/A,FALSE,"Test 120 Day Accts";#N/A,#N/A,FALSE,"Tickmarks"}</definedName>
    <definedName name="费用明细" localSheetId="0" hidden="1">{"'home'!$F$26","'home'!$A$1:$J$25"}</definedName>
    <definedName name="银行询证函" localSheetId="0" hidden="1">{"'Z3-1'!$B$9:$I$29"}</definedName>
    <definedName name="阿" localSheetId="0" hidden="1">{"'home'!$F$26","'home'!$A$1:$J$25"}</definedName>
    <definedName name="阿达" localSheetId="0" hidden="1">{#N/A,#N/A,FALSE,"资产负债表";#N/A,#N/A,FALSE,"资产负债表"}</definedName>
    <definedName name="香菇" localSheetId="0" hidden="1">{"'毛利比较'!$A$4:$P$26"}</definedName>
    <definedName name="香醍" localSheetId="0" hidden="1">{#N/A,#N/A,FALSE,"Aging Summary";#N/A,#N/A,FALSE,"Ratio Analysis";#N/A,#N/A,FALSE,"Test 120 Day Accts";#N/A,#N/A,FALSE,"Tickmarks"}</definedName>
    <definedName name="香醍_1" localSheetId="0" hidden="1">{#N/A,#N/A,FALSE,"Aging Summary";#N/A,#N/A,FALSE,"Ratio Analysis";#N/A,#N/A,FALSE,"Test 120 Day Accts";#N/A,#N/A,FALSE,"Tickmarks"}</definedName>
    <definedName name="香醍_1_1" localSheetId="0" hidden="1">{#N/A,#N/A,FALSE,"Aging Summary";#N/A,#N/A,FALSE,"Ratio Analysis";#N/A,#N/A,FALSE,"Test 120 Day Accts";#N/A,#N/A,FALSE,"Tickmarks"}</definedName>
    <definedName name="__123Graph_A" localSheetId="2" hidden="1">#REF!</definedName>
    <definedName name="__123Graph_AGRAPH2" localSheetId="2" hidden="1">#REF!</definedName>
    <definedName name="__123Graph_B" localSheetId="2" hidden="1">#REF!</definedName>
    <definedName name="__123Graph_CGRAPH1" localSheetId="2" hidden="1">#REF!</definedName>
    <definedName name="__123Graph_CGRAPH3" localSheetId="2" hidden="1">#REF!</definedName>
    <definedName name="__123Graph_CGRAPH4" localSheetId="2" hidden="1">#REF!</definedName>
    <definedName name="__123Graph_CGRAPH5" localSheetId="2" hidden="1">#REF!</definedName>
    <definedName name="__123Graph_CGRAPH6" localSheetId="2" hidden="1">#REF!</definedName>
    <definedName name="__123Graph_CGRAPH7" localSheetId="2" hidden="1">#REF!</definedName>
    <definedName name="__123Graph_D" localSheetId="2" hidden="1">#REF!</definedName>
    <definedName name="__123Graph_DGRAPH1" localSheetId="2" hidden="1">#REF!</definedName>
    <definedName name="__123Graph_DGRAPH3" localSheetId="2" hidden="1">#REF!</definedName>
    <definedName name="__123Graph_DGRAPH4" localSheetId="2" hidden="1">#REF!</definedName>
    <definedName name="__123Graph_DGRAPH5" localSheetId="2" hidden="1">#REF!</definedName>
    <definedName name="__123Graph_DGRAPH6" localSheetId="2" hidden="1">#REF!</definedName>
    <definedName name="__123Graph_DGRAPH7" localSheetId="2" hidden="1">#REF!</definedName>
    <definedName name="__123Graph_DGRAPH8" localSheetId="2" hidden="1">#REF!</definedName>
    <definedName name="__123Graph_E" localSheetId="2" hidden="1">#REF!</definedName>
    <definedName name="__123Graph_EGRAPH1" localSheetId="2" hidden="1">#REF!</definedName>
    <definedName name="__123Graph_EGRAPH3" localSheetId="2" hidden="1">#REF!</definedName>
    <definedName name="__123Graph_EGRAPH4" localSheetId="2" hidden="1">#REF!</definedName>
    <definedName name="__123Graph_EGRAPH5" localSheetId="2" hidden="1">#REF!</definedName>
    <definedName name="__123Graph_EGRAPH6" localSheetId="2" hidden="1">#REF!</definedName>
    <definedName name="__123Graph_EGRAPH7" localSheetId="2" hidden="1">#REF!</definedName>
    <definedName name="__123Graph_EGRAPH8" localSheetId="2" hidden="1">#REF!</definedName>
    <definedName name="__123Graph_F" localSheetId="2" hidden="1">#REF!</definedName>
    <definedName name="__123Graph_FGRAPH1" localSheetId="2" hidden="1">#REF!</definedName>
    <definedName name="__123Graph_FGRAPH3" localSheetId="2" hidden="1">#REF!</definedName>
    <definedName name="__123Graph_FGRAPH4" localSheetId="2" hidden="1">#REF!</definedName>
    <definedName name="__123Graph_FGRAPH5" localSheetId="2" hidden="1">#REF!</definedName>
    <definedName name="__123Graph_FGRAPH6" localSheetId="2" hidden="1">#REF!</definedName>
    <definedName name="__123Graph_FGRAPH7" localSheetId="2" hidden="1">#REF!</definedName>
    <definedName name="__123Graph_FGRAPH8" localSheetId="2" hidden="1">#REF!</definedName>
    <definedName name="__123Graph_X" localSheetId="2" hidden="1">#REF!</definedName>
    <definedName name="_1" localSheetId="2" hidden="1">#REF!</definedName>
    <definedName name="_Fill" localSheetId="2" hidden="1">#REF!</definedName>
    <definedName name="_jjj" localSheetId="2" hidden="1">#REF!</definedName>
    <definedName name="_KEY" localSheetId="2" hidden="1">#REF!</definedName>
    <definedName name="_Key1" localSheetId="2" hidden="1">#REF!</definedName>
    <definedName name="_Key2" localSheetId="2" hidden="1">#REF!</definedName>
    <definedName name="_Parse_Out" localSheetId="2" hidden="1">#REF!</definedName>
    <definedName name="_Sort" localSheetId="2" hidden="1">#REF!</definedName>
    <definedName name="_Table2_In1" localSheetId="2" hidden="1">#REF!</definedName>
    <definedName name="_Table2_In2" localSheetId="2" hidden="1">#REF!</definedName>
    <definedName name="_Table2_Out" localSheetId="2" hidden="1">#REF!</definedName>
    <definedName name="_U1" localSheetId="2" hidden="1">#REF!</definedName>
    <definedName name="\111111111111" localSheetId="2" hidden="1">#REF!</definedName>
    <definedName name="\22222222" localSheetId="2" hidden="1">#REF!</definedName>
    <definedName name="\33333" localSheetId="2" hidden="1">#REF!</definedName>
    <definedName name="\4455" localSheetId="2" hidden="1">#REF!</definedName>
    <definedName name="\555555" localSheetId="2" hidden="1">#REF!</definedName>
    <definedName name="\lll" localSheetId="2" hidden="1">#REF!</definedName>
    <definedName name="adsf" localSheetId="2" hidden="1">#REF!</definedName>
    <definedName name="AS2StaticLS" localSheetId="2" hidden="1">#REF!</definedName>
    <definedName name="AS2TickmarkLS" localSheetId="2" hidden="1">#REF!</definedName>
    <definedName name="_xlnm.Database" localSheetId="2" hidden="1">#REF!</definedName>
    <definedName name="DDDDDDDDDDDDDDDDDDDDD" localSheetId="2" hidden="1">{#N/A,#N/A,FALSE,"Aging Summary";#N/A,#N/A,FALSE,"Ratio Analysis";#N/A,#N/A,FALSE,"Test 120 Day Accts";#N/A,#N/A,FALSE,"Tickmarks"}</definedName>
    <definedName name="dee" localSheetId="2" hidden="1">{#N/A,#N/A,FALSE,"Summary";#N/A,#N/A,FALSE,"Subsidiaries";#N/A,#N/A,FALSE,"Associated";#N/A,#N/A,FALSE,"BS"}</definedName>
    <definedName name="dfg" localSheetId="2" hidden="1">{#N/A,#N/A,FALSE,"Summary";#N/A,#N/A,FALSE,"Subsidiaries";#N/A,#N/A,FALSE,"Associated";#N/A,#N/A,FALSE,"BS"}</definedName>
    <definedName name="eee" localSheetId="2" hidden="1">#REF!</definedName>
    <definedName name="EEEEEEEEEEEEEEEEEEEEEEEEEEEE" localSheetId="2" hidden="1">{#N/A,#N/A,FALSE,"Aging Summary";#N/A,#N/A,FALSE,"Ratio Analysis";#N/A,#N/A,FALSE,"Test 120 Day Accts";#N/A,#N/A,FALSE,"Tickmarks"}</definedName>
    <definedName name="EEEEEEEEEEEEEEEEEEEEEEEEEEEEEEEEEEE" localSheetId="2" hidden="1">{#N/A,#N/A,FALSE,"Aging Summary";#N/A,#N/A,FALSE,"Ratio Analysis";#N/A,#N/A,FALSE,"Test 120 Day Accts";#N/A,#N/A,FALSE,"Tickmarks"}</definedName>
    <definedName name="ffffff" localSheetId="2" hidden="1">#REF!</definedName>
    <definedName name="gfdgf" localSheetId="2" hidden="1">#REF!</definedName>
    <definedName name="HTML_Control" localSheetId="2" hidden="1">{"'Sheet1'!$A$1:$H$145"}</definedName>
    <definedName name="kdjfsa" localSheetId="2" hidden="1">#REF!</definedName>
    <definedName name="meivy" localSheetId="2" hidden="1">{#N/A,#N/A,FALSE,"Aging Summary";#N/A,#N/A,FALSE,"Ratio Analysis";#N/A,#N/A,FALSE,"Test 120 Day Accts";#N/A,#N/A,FALSE,"Tickmarks"}</definedName>
    <definedName name="n" localSheetId="2" hidden="1">#REF!</definedName>
    <definedName name="new.exhibs." localSheetId="2" hidden="1">{#N/A,#N/A,FALSE,"Assumptions";#N/A,#N/A,FALSE,"quarterly";#N/A,#N/A,FALSE,"yearly"}</definedName>
    <definedName name="new.rep." localSheetId="2" hidden="1">{#N/A,#N/A,FALSE,"Exh. 5A";#N/A,#N/A,FALSE,"Exh. 6"}</definedName>
    <definedName name="Oa" localSheetId="2" hidden="1">#REF!</definedName>
    <definedName name="pig" localSheetId="2" hidden="1">#REF!</definedName>
    <definedName name="poij" localSheetId="2" hidden="1">#REF!</definedName>
    <definedName name="q" localSheetId="2" hidden="1">#REF!</definedName>
    <definedName name="sdfg" localSheetId="2" hidden="1">#REF!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a" localSheetId="2" hidden="1">{#N/A,#N/A,FALSE,"Aging Summary";#N/A,#N/A,FALSE,"Ratio Analysis";#N/A,#N/A,FALSE,"Test 120 Day Accts";#N/A,#N/A,FALSE,"Tickmarks"}</definedName>
    <definedName name="wrn.Consolidated._.Profit._.and._.Loss._.Account." localSheetId="2" hidden="1">{#N/A,#N/A,FALSE,"Summary";#N/A,#N/A,FALSE,"Subsidiaries";#N/A,#N/A,FALSE,"Associated";#N/A,#N/A,FALSE,"BS"}</definedName>
    <definedName name="wrn.exhibs." localSheetId="2" hidden="1">{#N/A,#N/A,FALSE,"Assumptions";#N/A,#N/A,FALSE,"quarterly";#N/A,#N/A,FALSE,"yearly"}</definedName>
    <definedName name="wrn.rep." localSheetId="2" hidden="1">{#N/A,#N/A,FALSE,"Exh. 5A";#N/A,#N/A,FALSE,"Exh. 6"}</definedName>
    <definedName name="xh" localSheetId="2" hidden="1">#REF!</definedName>
    <definedName name="xh_mine" localSheetId="2" hidden="1">#REF!</definedName>
    <definedName name="XREF_COLUMN_1" localSheetId="2" hidden="1">#REF!</definedName>
    <definedName name="XREF_COLUMN_10" localSheetId="2" hidden="1">#REF!</definedName>
    <definedName name="XREF_COLUMN_2" localSheetId="2" hidden="1">#REF!</definedName>
    <definedName name="XREF_COLUMN_3" localSheetId="2" hidden="1">#REF!</definedName>
    <definedName name="XREF_COLUMN_4" localSheetId="2" hidden="1">#REF!</definedName>
    <definedName name="XREF_COLUMN_5" localSheetId="2" hidden="1">#REF!</definedName>
    <definedName name="XREF_COLUMN_6" localSheetId="2" hidden="1">#REF!</definedName>
    <definedName name="XREF_COLUMN_7" localSheetId="2" hidden="1">#REF!</definedName>
    <definedName name="XREF_COLUMN_8" localSheetId="2" hidden="1">#REF!</definedName>
    <definedName name="XREF_COLUMN_9" localSheetId="2" hidden="1">#REF!</definedName>
    <definedName name="XRefActiveRow" localSheetId="2" hidden="1">#REF!</definedName>
    <definedName name="XRefCopy1" localSheetId="2" hidden="1">#REF!</definedName>
    <definedName name="XRefCopy10" localSheetId="2" hidden="1">#REF!</definedName>
    <definedName name="XRefCopy10Row" localSheetId="2" hidden="1">#REF!</definedName>
    <definedName name="XRefCopy11" localSheetId="2" hidden="1">#REF!</definedName>
    <definedName name="XRefCopy11Row" localSheetId="2" hidden="1">#REF!</definedName>
    <definedName name="XRefCopy12" localSheetId="2" hidden="1">#REF!</definedName>
    <definedName name="XRefCopy12Row" localSheetId="2" hidden="1">#REF!</definedName>
    <definedName name="XRefCopy13" localSheetId="2" hidden="1">#REF!</definedName>
    <definedName name="XRefCopy13Row" localSheetId="2" hidden="1">#REF!</definedName>
    <definedName name="XRefCopy14" localSheetId="2" hidden="1">#REF!</definedName>
    <definedName name="XRefCopy14Row" localSheetId="2" hidden="1">#REF!</definedName>
    <definedName name="XRefCopy15" localSheetId="2" hidden="1">#REF!</definedName>
    <definedName name="XRefCopy16" localSheetId="2" hidden="1">#REF!</definedName>
    <definedName name="XRefCopy17" localSheetId="2" hidden="1">#REF!</definedName>
    <definedName name="XRefCopy17Row" localSheetId="2" hidden="1">#REF!</definedName>
    <definedName name="XRefCopy19Row" localSheetId="2" hidden="1">#REF!</definedName>
    <definedName name="XRefCopy1Row" localSheetId="2" hidden="1">#REF!</definedName>
    <definedName name="XRefCopy2" localSheetId="2" hidden="1">#REF!</definedName>
    <definedName name="XRefCopy2Row" localSheetId="2" hidden="1">#REF!</definedName>
    <definedName name="XRefCopy3" localSheetId="2" hidden="1">#REF!</definedName>
    <definedName name="XRefCopy3Row" localSheetId="2" hidden="1">#REF!</definedName>
    <definedName name="XRefCopy4" localSheetId="2" hidden="1">#REF!</definedName>
    <definedName name="XRefCopy4Row" localSheetId="2" hidden="1">#REF!</definedName>
    <definedName name="XRefCopy5" localSheetId="2" hidden="1">#REF!</definedName>
    <definedName name="XRefCopy5Row" localSheetId="2" hidden="1">#REF!</definedName>
    <definedName name="XRefCopy6" localSheetId="2" hidden="1">#REF!</definedName>
    <definedName name="XRefCopy6Row" localSheetId="2" hidden="1">#REF!</definedName>
    <definedName name="XRefCopy7" localSheetId="2" hidden="1">#REF!</definedName>
    <definedName name="XRefCopy7Row" localSheetId="2" hidden="1">#REF!</definedName>
    <definedName name="XRefCopy8" localSheetId="2" hidden="1">#REF!</definedName>
    <definedName name="XRefCopy8Row" localSheetId="2" hidden="1">#REF!</definedName>
    <definedName name="XRefCopy9" localSheetId="2" hidden="1">#REF!</definedName>
    <definedName name="XRefCopy9Row" localSheetId="2" hidden="1">#REF!</definedName>
    <definedName name="XRefPaste1" localSheetId="2" hidden="1">#REF!</definedName>
    <definedName name="XRefPaste10" localSheetId="2" hidden="1">#REF!</definedName>
    <definedName name="XRefPaste10Row" localSheetId="2" hidden="1">#REF!</definedName>
    <definedName name="XRefPaste11" localSheetId="2" hidden="1">#REF!</definedName>
    <definedName name="XRefPaste11Row" localSheetId="2" hidden="1">#REF!</definedName>
    <definedName name="XRefPaste12" localSheetId="2" hidden="1">#REF!</definedName>
    <definedName name="XRefPaste12Row" localSheetId="2" hidden="1">#REF!</definedName>
    <definedName name="XRefPaste13Row" localSheetId="2" hidden="1">#REF!</definedName>
    <definedName name="XRefPaste14Row" localSheetId="2" hidden="1">#REF!</definedName>
    <definedName name="XRefPaste15Row" localSheetId="2" hidden="1">#REF!</definedName>
    <definedName name="XRefPaste16Row" localSheetId="2" hidden="1">#REF!</definedName>
    <definedName name="XRefPaste17Row" localSheetId="2" hidden="1">#REF!</definedName>
    <definedName name="XRefPaste18Row" localSheetId="2" hidden="1">#REF!</definedName>
    <definedName name="XRefPaste19Row" localSheetId="2" hidden="1">#REF!</definedName>
    <definedName name="XRefPaste1Row" localSheetId="2" hidden="1">#REF!</definedName>
    <definedName name="XRefPaste2" localSheetId="2" hidden="1">#REF!</definedName>
    <definedName name="XRefPaste20Row" localSheetId="2" hidden="1">#REF!</definedName>
    <definedName name="XRefPaste2Row" localSheetId="2" hidden="1">#REF!</definedName>
    <definedName name="XRefPaste3" localSheetId="2" hidden="1">#REF!</definedName>
    <definedName name="XRefPaste3Row" localSheetId="2" hidden="1">#REF!</definedName>
    <definedName name="XRefPaste4" localSheetId="2" hidden="1">#REF!</definedName>
    <definedName name="XRefPaste4Row" localSheetId="2" hidden="1">#REF!</definedName>
    <definedName name="XRefPaste5" localSheetId="2" hidden="1">#REF!</definedName>
    <definedName name="XRefPaste5Row" localSheetId="2" hidden="1">#REF!</definedName>
    <definedName name="XRefPaste6" localSheetId="2" hidden="1">#REF!</definedName>
    <definedName name="XRefPaste6Row" localSheetId="2" hidden="1">#REF!</definedName>
    <definedName name="XRefPaste7" localSheetId="2" hidden="1">#REF!</definedName>
    <definedName name="XRefPaste7Row" localSheetId="2" hidden="1">#REF!</definedName>
    <definedName name="XRefPaste8" localSheetId="2" hidden="1">#REF!</definedName>
    <definedName name="XRefPaste8Row" localSheetId="2" hidden="1">#REF!</definedName>
    <definedName name="XRefPaste9" localSheetId="2" hidden="1">#REF!</definedName>
    <definedName name="XRefPaste9Row" localSheetId="2" hidden="1">#REF!</definedName>
    <definedName name="Z_677C6337_708E_11D3_B400_0000E21227E8_.wvu.Rows" localSheetId="2" hidden="1">#REF!</definedName>
    <definedName name="__123Graph_A" localSheetId="3" hidden="1">#REF!</definedName>
    <definedName name="__123Graph_AGRAPH2" localSheetId="3" hidden="1">#REF!</definedName>
    <definedName name="__123Graph_B" localSheetId="3" hidden="1">#REF!</definedName>
    <definedName name="__123Graph_CGRAPH1" localSheetId="3" hidden="1">#REF!</definedName>
    <definedName name="__123Graph_CGRAPH3" localSheetId="3" hidden="1">#REF!</definedName>
    <definedName name="__123Graph_CGRAPH4" localSheetId="3" hidden="1">#REF!</definedName>
    <definedName name="__123Graph_CGRAPH5" localSheetId="3" hidden="1">#REF!</definedName>
    <definedName name="__123Graph_CGRAPH6" localSheetId="3" hidden="1">#REF!</definedName>
    <definedName name="__123Graph_CGRAPH7" localSheetId="3" hidden="1">#REF!</definedName>
    <definedName name="__123Graph_D" localSheetId="3" hidden="1">#REF!</definedName>
    <definedName name="__123Graph_DGRAPH1" localSheetId="3" hidden="1">#REF!</definedName>
    <definedName name="__123Graph_DGRAPH3" localSheetId="3" hidden="1">#REF!</definedName>
    <definedName name="__123Graph_DGRAPH4" localSheetId="3" hidden="1">#REF!</definedName>
    <definedName name="__123Graph_DGRAPH5" localSheetId="3" hidden="1">#REF!</definedName>
    <definedName name="__123Graph_DGRAPH6" localSheetId="3" hidden="1">#REF!</definedName>
    <definedName name="__123Graph_DGRAPH7" localSheetId="3" hidden="1">#REF!</definedName>
    <definedName name="__123Graph_DGRAPH8" localSheetId="3" hidden="1">#REF!</definedName>
    <definedName name="__123Graph_E" localSheetId="3" hidden="1">#REF!</definedName>
    <definedName name="__123Graph_EGRAPH1" localSheetId="3" hidden="1">#REF!</definedName>
    <definedName name="__123Graph_EGRAPH3" localSheetId="3" hidden="1">#REF!</definedName>
    <definedName name="__123Graph_EGRAPH4" localSheetId="3" hidden="1">#REF!</definedName>
    <definedName name="__123Graph_EGRAPH5" localSheetId="3" hidden="1">#REF!</definedName>
    <definedName name="__123Graph_EGRAPH6" localSheetId="3" hidden="1">#REF!</definedName>
    <definedName name="__123Graph_EGRAPH7" localSheetId="3" hidden="1">#REF!</definedName>
    <definedName name="__123Graph_EGRAPH8" localSheetId="3" hidden="1">#REF!</definedName>
    <definedName name="__123Graph_F" localSheetId="3" hidden="1">#REF!</definedName>
    <definedName name="__123Graph_FGRAPH1" localSheetId="3" hidden="1">#REF!</definedName>
    <definedName name="__123Graph_FGRAPH3" localSheetId="3" hidden="1">#REF!</definedName>
    <definedName name="__123Graph_FGRAPH4" localSheetId="3" hidden="1">#REF!</definedName>
    <definedName name="__123Graph_FGRAPH5" localSheetId="3" hidden="1">#REF!</definedName>
    <definedName name="__123Graph_FGRAPH6" localSheetId="3" hidden="1">#REF!</definedName>
    <definedName name="__123Graph_FGRAPH7" localSheetId="3" hidden="1">#REF!</definedName>
    <definedName name="__123Graph_FGRAPH8" localSheetId="3" hidden="1">#REF!</definedName>
    <definedName name="__123Graph_X" localSheetId="3" hidden="1">#REF!</definedName>
    <definedName name="_1" localSheetId="3" hidden="1">#REF!</definedName>
    <definedName name="_Fill" localSheetId="3" hidden="1">#REF!</definedName>
    <definedName name="_jjj" localSheetId="3" hidden="1">#REF!</definedName>
    <definedName name="_KEY" localSheetId="3" hidden="1">#REF!</definedName>
    <definedName name="_Key1" localSheetId="3" hidden="1">#REF!</definedName>
    <definedName name="_Key2" localSheetId="3" hidden="1">#REF!</definedName>
    <definedName name="_Parse_Out" localSheetId="3" hidden="1">#REF!</definedName>
    <definedName name="_Sort" localSheetId="3" hidden="1">#REF!</definedName>
    <definedName name="_Table2_In1" localSheetId="3" hidden="1">#REF!</definedName>
    <definedName name="_Table2_In2" localSheetId="3" hidden="1">#REF!</definedName>
    <definedName name="_Table2_Out" localSheetId="3" hidden="1">#REF!</definedName>
    <definedName name="_U1" localSheetId="3" hidden="1">#REF!</definedName>
    <definedName name="\111111111111" localSheetId="3" hidden="1">#REF!</definedName>
    <definedName name="\22222222" localSheetId="3" hidden="1">#REF!</definedName>
    <definedName name="\33333" localSheetId="3" hidden="1">#REF!</definedName>
    <definedName name="\4455" localSheetId="3" hidden="1">#REF!</definedName>
    <definedName name="\555555" localSheetId="3" hidden="1">#REF!</definedName>
    <definedName name="\lll" localSheetId="3" hidden="1">#REF!</definedName>
    <definedName name="adsf" localSheetId="3" hidden="1">#REF!</definedName>
    <definedName name="AS2StaticLS" localSheetId="3" hidden="1">#REF!</definedName>
    <definedName name="AS2TickmarkLS" localSheetId="3" hidden="1">#REF!</definedName>
    <definedName name="_xlnm.Database" localSheetId="3" hidden="1">#REF!</definedName>
    <definedName name="DDDDDDDDDDDDDDDDDDDDD" localSheetId="3" hidden="1">{#N/A,#N/A,FALSE,"Aging Summary";#N/A,#N/A,FALSE,"Ratio Analysis";#N/A,#N/A,FALSE,"Test 120 Day Accts";#N/A,#N/A,FALSE,"Tickmarks"}</definedName>
    <definedName name="dee" localSheetId="3" hidden="1">{#N/A,#N/A,FALSE,"Summary";#N/A,#N/A,FALSE,"Subsidiaries";#N/A,#N/A,FALSE,"Associated";#N/A,#N/A,FALSE,"BS"}</definedName>
    <definedName name="dfg" localSheetId="3" hidden="1">{#N/A,#N/A,FALSE,"Summary";#N/A,#N/A,FALSE,"Subsidiaries";#N/A,#N/A,FALSE,"Associated";#N/A,#N/A,FALSE,"BS"}</definedName>
    <definedName name="eee" localSheetId="3" hidden="1">#REF!</definedName>
    <definedName name="EEEEEEEEEEEEEEEEEEEEEEEEEEEE" localSheetId="3" hidden="1">{#N/A,#N/A,FALSE,"Aging Summary";#N/A,#N/A,FALSE,"Ratio Analysis";#N/A,#N/A,FALSE,"Test 120 Day Accts";#N/A,#N/A,FALSE,"Tickmarks"}</definedName>
    <definedName name="EEEEEEEEEEEEEEEEEEEEEEEEEEEEEEEEEEE" localSheetId="3" hidden="1">{#N/A,#N/A,FALSE,"Aging Summary";#N/A,#N/A,FALSE,"Ratio Analysis";#N/A,#N/A,FALSE,"Test 120 Day Accts";#N/A,#N/A,FALSE,"Tickmarks"}</definedName>
    <definedName name="ffffff" localSheetId="3" hidden="1">#REF!</definedName>
    <definedName name="gfdgf" localSheetId="3" hidden="1">#REF!</definedName>
    <definedName name="HTML_Control" localSheetId="3" hidden="1">{"'Sheet1'!$A$1:$H$145"}</definedName>
    <definedName name="kdjfsa" localSheetId="3" hidden="1">#REF!</definedName>
    <definedName name="meivy" localSheetId="3" hidden="1">{#N/A,#N/A,FALSE,"Aging Summary";#N/A,#N/A,FALSE,"Ratio Analysis";#N/A,#N/A,FALSE,"Test 120 Day Accts";#N/A,#N/A,FALSE,"Tickmarks"}</definedName>
    <definedName name="n" localSheetId="3" hidden="1">#REF!</definedName>
    <definedName name="new.exhibs." localSheetId="3" hidden="1">{#N/A,#N/A,FALSE,"Assumptions";#N/A,#N/A,FALSE,"quarterly";#N/A,#N/A,FALSE,"yearly"}</definedName>
    <definedName name="new.rep." localSheetId="3" hidden="1">{#N/A,#N/A,FALSE,"Exh. 5A";#N/A,#N/A,FALSE,"Exh. 6"}</definedName>
    <definedName name="Oa" localSheetId="3" hidden="1">#REF!</definedName>
    <definedName name="pig" localSheetId="3" hidden="1">#REF!</definedName>
    <definedName name="poij" localSheetId="3" hidden="1">#REF!</definedName>
    <definedName name="q" localSheetId="3" hidden="1">#REF!</definedName>
    <definedName name="sdfg" localSheetId="3" hidden="1">#REF!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a" localSheetId="3" hidden="1">{#N/A,#N/A,FALSE,"Aging Summary";#N/A,#N/A,FALSE,"Ratio Analysis";#N/A,#N/A,FALSE,"Test 120 Day Accts";#N/A,#N/A,FALSE,"Tickmarks"}</definedName>
    <definedName name="wrn.Consolidated._.Profit._.and._.Loss._.Account." localSheetId="3" hidden="1">{#N/A,#N/A,FALSE,"Summary";#N/A,#N/A,FALSE,"Subsidiaries";#N/A,#N/A,FALSE,"Associated";#N/A,#N/A,FALSE,"BS"}</definedName>
    <definedName name="wrn.exhibs." localSheetId="3" hidden="1">{#N/A,#N/A,FALSE,"Assumptions";#N/A,#N/A,FALSE,"quarterly";#N/A,#N/A,FALSE,"yearly"}</definedName>
    <definedName name="wrn.rep." localSheetId="3" hidden="1">{#N/A,#N/A,FALSE,"Exh. 5A";#N/A,#N/A,FALSE,"Exh. 6"}</definedName>
    <definedName name="xh" localSheetId="3" hidden="1">#REF!</definedName>
    <definedName name="xh_mine" localSheetId="3" hidden="1">#REF!</definedName>
    <definedName name="XREF_COLUMN_1" localSheetId="3" hidden="1">#REF!</definedName>
    <definedName name="XREF_COLUMN_10" localSheetId="3" hidden="1">#REF!</definedName>
    <definedName name="XREF_COLUMN_2" localSheetId="3" hidden="1">#REF!</definedName>
    <definedName name="XREF_COLUMN_3" localSheetId="3" hidden="1">#REF!</definedName>
    <definedName name="XREF_COLUMN_4" localSheetId="3" hidden="1">#REF!</definedName>
    <definedName name="XREF_COLUMN_5" localSheetId="3" hidden="1">#REF!</definedName>
    <definedName name="XREF_COLUMN_6" localSheetId="3" hidden="1">#REF!</definedName>
    <definedName name="XREF_COLUMN_7" localSheetId="3" hidden="1">#REF!</definedName>
    <definedName name="XREF_COLUMN_8" localSheetId="3" hidden="1">#REF!</definedName>
    <definedName name="XREF_COLUMN_9" localSheetId="3" hidden="1">#REF!</definedName>
    <definedName name="XRefActiveRow" localSheetId="3" hidden="1">#REF!</definedName>
    <definedName name="XRefCopy1" localSheetId="3" hidden="1">#REF!</definedName>
    <definedName name="XRefCopy10" localSheetId="3" hidden="1">#REF!</definedName>
    <definedName name="XRefCopy10Row" localSheetId="3" hidden="1">#REF!</definedName>
    <definedName name="XRefCopy11" localSheetId="3" hidden="1">#REF!</definedName>
    <definedName name="XRefCopy11Row" localSheetId="3" hidden="1">#REF!</definedName>
    <definedName name="XRefCopy12" localSheetId="3" hidden="1">#REF!</definedName>
    <definedName name="XRefCopy12Row" localSheetId="3" hidden="1">#REF!</definedName>
    <definedName name="XRefCopy13" localSheetId="3" hidden="1">#REF!</definedName>
    <definedName name="XRefCopy13Row" localSheetId="3" hidden="1">#REF!</definedName>
    <definedName name="XRefCopy14" localSheetId="3" hidden="1">#REF!</definedName>
    <definedName name="XRefCopy14Row" localSheetId="3" hidden="1">#REF!</definedName>
    <definedName name="XRefCopy15" localSheetId="3" hidden="1">#REF!</definedName>
    <definedName name="XRefCopy16" localSheetId="3" hidden="1">#REF!</definedName>
    <definedName name="XRefCopy17" localSheetId="3" hidden="1">#REF!</definedName>
    <definedName name="XRefCopy17Row" localSheetId="3" hidden="1">#REF!</definedName>
    <definedName name="XRefCopy19Row" localSheetId="3" hidden="1">#REF!</definedName>
    <definedName name="XRefCopy1Row" localSheetId="3" hidden="1">#REF!</definedName>
    <definedName name="XRefCopy2" localSheetId="3" hidden="1">#REF!</definedName>
    <definedName name="XRefCopy2Row" localSheetId="3" hidden="1">#REF!</definedName>
    <definedName name="XRefCopy3" localSheetId="3" hidden="1">#REF!</definedName>
    <definedName name="XRefCopy3Row" localSheetId="3" hidden="1">#REF!</definedName>
    <definedName name="XRefCopy4" localSheetId="3" hidden="1">#REF!</definedName>
    <definedName name="XRefCopy4Row" localSheetId="3" hidden="1">#REF!</definedName>
    <definedName name="XRefCopy5" localSheetId="3" hidden="1">#REF!</definedName>
    <definedName name="XRefCopy5Row" localSheetId="3" hidden="1">#REF!</definedName>
    <definedName name="XRefCopy6" localSheetId="3" hidden="1">#REF!</definedName>
    <definedName name="XRefCopy6Row" localSheetId="3" hidden="1">#REF!</definedName>
    <definedName name="XRefCopy7" localSheetId="3" hidden="1">#REF!</definedName>
    <definedName name="XRefCopy7Row" localSheetId="3" hidden="1">#REF!</definedName>
    <definedName name="XRefCopy8" localSheetId="3" hidden="1">#REF!</definedName>
    <definedName name="XRefCopy8Row" localSheetId="3" hidden="1">#REF!</definedName>
    <definedName name="XRefCopy9" localSheetId="3" hidden="1">#REF!</definedName>
    <definedName name="XRefCopy9Row" localSheetId="3" hidden="1">#REF!</definedName>
    <definedName name="XRefPaste1" localSheetId="3" hidden="1">#REF!</definedName>
    <definedName name="XRefPaste10" localSheetId="3" hidden="1">#REF!</definedName>
    <definedName name="XRefPaste10Row" localSheetId="3" hidden="1">#REF!</definedName>
    <definedName name="XRefPaste11" localSheetId="3" hidden="1">#REF!</definedName>
    <definedName name="XRefPaste11Row" localSheetId="3" hidden="1">#REF!</definedName>
    <definedName name="XRefPaste12" localSheetId="3" hidden="1">#REF!</definedName>
    <definedName name="XRefPaste12Row" localSheetId="3" hidden="1">#REF!</definedName>
    <definedName name="XRefPaste13Row" localSheetId="3" hidden="1">#REF!</definedName>
    <definedName name="XRefPaste14Row" localSheetId="3" hidden="1">#REF!</definedName>
    <definedName name="XRefPaste15Row" localSheetId="3" hidden="1">#REF!</definedName>
    <definedName name="XRefPaste16Row" localSheetId="3" hidden="1">#REF!</definedName>
    <definedName name="XRefPaste17Row" localSheetId="3" hidden="1">#REF!</definedName>
    <definedName name="XRefPaste18Row" localSheetId="3" hidden="1">#REF!</definedName>
    <definedName name="XRefPaste19Row" localSheetId="3" hidden="1">#REF!</definedName>
    <definedName name="XRefPaste1Row" localSheetId="3" hidden="1">#REF!</definedName>
    <definedName name="XRefPaste2" localSheetId="3" hidden="1">#REF!</definedName>
    <definedName name="XRefPaste20Row" localSheetId="3" hidden="1">#REF!</definedName>
    <definedName name="XRefPaste2Row" localSheetId="3" hidden="1">#REF!</definedName>
    <definedName name="XRefPaste3" localSheetId="3" hidden="1">#REF!</definedName>
    <definedName name="XRefPaste3Row" localSheetId="3" hidden="1">#REF!</definedName>
    <definedName name="XRefPaste4" localSheetId="3" hidden="1">#REF!</definedName>
    <definedName name="XRefPaste4Row" localSheetId="3" hidden="1">#REF!</definedName>
    <definedName name="XRefPaste5" localSheetId="3" hidden="1">#REF!</definedName>
    <definedName name="XRefPaste5Row" localSheetId="3" hidden="1">#REF!</definedName>
    <definedName name="XRefPaste6" localSheetId="3" hidden="1">#REF!</definedName>
    <definedName name="XRefPaste6Row" localSheetId="3" hidden="1">#REF!</definedName>
    <definedName name="XRefPaste7" localSheetId="3" hidden="1">#REF!</definedName>
    <definedName name="XRefPaste7Row" localSheetId="3" hidden="1">#REF!</definedName>
    <definedName name="XRefPaste8" localSheetId="3" hidden="1">#REF!</definedName>
    <definedName name="XRefPaste8Row" localSheetId="3" hidden="1">#REF!</definedName>
    <definedName name="XRefPaste9" localSheetId="3" hidden="1">#REF!</definedName>
    <definedName name="XRefPaste9Row" localSheetId="3" hidden="1">#REF!</definedName>
    <definedName name="Z_677C6337_708E_11D3_B400_0000E21227E8_.wvu.Rows" localSheetId="3" hidden="1">#REF!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_([$€-2]* #,##0.00_);_([$€-2]* \(#,##0.00\);_([$€-2]* &quot;-&quot;??_)"/>
    <numFmt numFmtId="165" formatCode="_-* #,##0_-;\-* #,##0_-;_-* &quot;-&quot;??_-;_-@_-"/>
    <numFmt numFmtId="166" formatCode="#,##0_ "/>
    <numFmt numFmtId="167" formatCode="dd\ mmm\ yyyy"/>
    <numFmt numFmtId="168" formatCode="0.000_ "/>
    <numFmt numFmtId="169" formatCode="#,##0.000_);[Red]\(#,##0.000\)"/>
    <numFmt numFmtId="170" formatCode="0.00_ "/>
    <numFmt numFmtId="171" formatCode="_(* #,##0_);_(* \(#,##0\);_(* &quot;-&quot;??_);_(@_)"/>
    <numFmt numFmtId="172" formatCode="0.0%"/>
    <numFmt numFmtId="173" formatCode="0.000"/>
    <numFmt numFmtId="174" formatCode="0.000%"/>
    <numFmt numFmtId="175" formatCode="#,##0;[Red]#,##0"/>
    <numFmt numFmtId="176" formatCode="#,##0.000000"/>
    <numFmt numFmtId="177" formatCode="#,##0.000"/>
    <numFmt numFmtId="178" formatCode="[$-409]dddd"/>
    <numFmt numFmtId="179" formatCode="[$-409]d\-mmm\-yy;@"/>
    <numFmt numFmtId="180" formatCode="#,##0_ ;\-#,##0\ "/>
    <numFmt numFmtId="181" formatCode="_-* #,##0.0000_-;\-* #,##0.0000_-;_-* &quot;-&quot;??_-;_-@_-"/>
    <numFmt numFmtId="182" formatCode="ddd"/>
    <numFmt numFmtId="183" formatCode="_-* #,##0.00_-;\-* #,##0.00_-;_-* &quot;-&quot;??_-;_-@_-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36"/>
      <family val="1"/>
      <color theme="1"/>
      <sz val="12"/>
      <scheme val="minor"/>
    </font>
    <font>
      <name val="Helv"/>
      <family val="2"/>
      <sz val="10"/>
    </font>
    <font>
      <name val="Calibri"/>
      <charset val="136"/>
      <family val="1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b val="1"/>
      <color theme="0"/>
      <sz val="10"/>
    </font>
    <font>
      <name val="Calibri"/>
      <family val="2"/>
      <b val="1"/>
      <sz val="10"/>
    </font>
    <font>
      <name val="新細明體"/>
      <charset val="136"/>
      <family val="1"/>
      <sz val="12"/>
    </font>
    <font>
      <name val="Calibri"/>
      <family val="2"/>
      <color theme="0"/>
      <sz val="10"/>
    </font>
    <font>
      <name val="Calibri"/>
      <family val="2"/>
      <b val="1"/>
      <color theme="0" tint="-0.0499893185216834"/>
      <sz val="10"/>
    </font>
    <font>
      <name val="Calibri"/>
      <family val="2"/>
      <i val="1"/>
      <color theme="0" tint="-0.3499862666707358"/>
      <sz val="10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0" tint="-0.0499893185216834"/>
      <sz val="10"/>
    </font>
    <font>
      <name val="Calibri"/>
      <family val="2"/>
      <i val="1"/>
      <color rgb="FFFF0000"/>
      <sz val="10"/>
    </font>
    <font>
      <name val="Calibri"/>
      <family val="2"/>
      <color theme="2" tint="-0.499984740745262"/>
      <sz val="10"/>
    </font>
    <font>
      <name val="Calibri"/>
      <charset val="134"/>
      <family val="2"/>
      <color theme="1"/>
      <sz val="11"/>
      <scheme val="minor"/>
    </font>
    <font>
      <name val="Arial"/>
      <family val="2"/>
      <sz val="10"/>
    </font>
    <font>
      <name val="Calibri"/>
      <family val="2"/>
      <color rgb="FFFF0000"/>
      <sz val="10"/>
    </font>
    <font>
      <name val="Tahoma"/>
      <family val="2"/>
      <b val="1"/>
      <color rgb="FF000000"/>
      <sz val="9"/>
    </font>
  </fonts>
  <fills count="7">
    <fill>
      <patternFill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26">
    <xf numFmtId="0" fontId="1" fillId="0" borderId="0"/>
    <xf numFmtId="183" fontId="1" fillId="0" borderId="0"/>
    <xf numFmtId="9" fontId="1" fillId="0" borderId="0"/>
    <xf numFmtId="164" fontId="2" fillId="0" borderId="0"/>
    <xf numFmtId="164" fontId="3" fillId="0" borderId="0"/>
    <xf numFmtId="0" fontId="4" fillId="0" borderId="0"/>
    <xf numFmtId="0" fontId="1" fillId="0" borderId="0"/>
    <xf numFmtId="43" fontId="1" fillId="0" borderId="0"/>
    <xf numFmtId="43" fontId="2" fillId="0" borderId="0"/>
    <xf numFmtId="183" fontId="9" fillId="0" borderId="0"/>
    <xf numFmtId="9" fontId="2" fillId="0" borderId="0"/>
    <xf numFmtId="164" fontId="9" fillId="0" borderId="0"/>
    <xf numFmtId="164" fontId="2" fillId="0" borderId="0" applyAlignment="1">
      <alignment vertical="center"/>
    </xf>
    <xf numFmtId="183" fontId="2" fillId="0" borderId="0" applyAlignment="1">
      <alignment vertical="center"/>
    </xf>
    <xf numFmtId="0" fontId="14" fillId="0" borderId="0"/>
    <xf numFmtId="43" fontId="14" fillId="0" borderId="0"/>
    <xf numFmtId="183" fontId="9" fillId="0" borderId="0"/>
    <xf numFmtId="9" fontId="9" fillId="0" borderId="0"/>
    <xf numFmtId="0" fontId="18" fillId="0" borderId="0"/>
    <xf numFmtId="0" fontId="19" fillId="0" borderId="0"/>
    <xf numFmtId="43" fontId="19" fillId="0" borderId="0"/>
    <xf numFmtId="9" fontId="19" fillId="0" borderId="0"/>
    <xf numFmtId="9" fontId="14" fillId="0" borderId="0"/>
    <xf numFmtId="0" fontId="1" fillId="0" borderId="0"/>
    <xf numFmtId="9" fontId="1" fillId="0" borderId="0"/>
    <xf numFmtId="43" fontId="1" fillId="0" borderId="0"/>
  </cellStyleXfs>
  <cellXfs count="198">
    <xf numFmtId="0" fontId="0" fillId="0" borderId="0" pivotButton="0" quotePrefix="0" xfId="0"/>
    <xf numFmtId="164" fontId="5" fillId="0" borderId="0" pivotButton="0" quotePrefix="0" xfId="3"/>
    <xf numFmtId="0" fontId="7" fillId="2" borderId="0" applyAlignment="1" pivotButton="0" quotePrefix="0" xfId="5">
      <alignment horizontal="left" vertical="center"/>
    </xf>
    <xf numFmtId="0" fontId="7" fillId="2" borderId="0" applyAlignment="1" pivotButton="0" quotePrefix="0" xfId="5">
      <alignment horizontal="right" vertical="center"/>
    </xf>
    <xf numFmtId="164" fontId="8" fillId="0" borderId="0" applyAlignment="1" pivotButton="0" quotePrefix="0" xfId="4">
      <alignment vertical="center"/>
    </xf>
    <xf numFmtId="164" fontId="6" fillId="0" borderId="0" applyAlignment="1" pivotButton="0" quotePrefix="0" xfId="4">
      <alignment horizontal="left" vertical="center" indent="1"/>
    </xf>
    <xf numFmtId="165" fontId="6" fillId="0" borderId="0" applyAlignment="1" pivotButton="0" quotePrefix="0" xfId="9">
      <alignment horizontal="right" vertical="center"/>
    </xf>
    <xf numFmtId="9" fontId="5" fillId="0" borderId="0" pivotButton="0" quotePrefix="0" xfId="10"/>
    <xf numFmtId="164" fontId="6" fillId="0" borderId="0" applyAlignment="1" pivotButton="0" quotePrefix="0" xfId="4">
      <alignment vertical="center"/>
    </xf>
    <xf numFmtId="166" fontId="6" fillId="0" borderId="0" applyAlignment="1" pivotButton="0" quotePrefix="0" xfId="4">
      <alignment horizontal="right" vertical="center"/>
    </xf>
    <xf numFmtId="166" fontId="10" fillId="0" borderId="0" applyAlignment="1" pivotButton="0" quotePrefix="0" xfId="4">
      <alignment horizontal="right" vertical="center"/>
    </xf>
    <xf numFmtId="164" fontId="5" fillId="0" borderId="0" applyAlignment="1" pivotButton="0" quotePrefix="0" xfId="12">
      <alignment vertical="center"/>
    </xf>
    <xf numFmtId="4" fontId="5" fillId="0" borderId="0" applyAlignment="1" pivotButton="0" quotePrefix="0" xfId="12">
      <alignment vertical="center"/>
    </xf>
    <xf numFmtId="0" fontId="11" fillId="0" borderId="0" pivotButton="0" quotePrefix="0" xfId="3"/>
    <xf numFmtId="0" fontId="5" fillId="0" borderId="0" pivotButton="0" quotePrefix="0" xfId="3"/>
    <xf numFmtId="4" fontId="12" fillId="0" borderId="0" applyAlignment="1" pivotButton="0" quotePrefix="0" xfId="12">
      <alignment vertical="center"/>
    </xf>
    <xf numFmtId="0" fontId="13" fillId="0" borderId="0" pivotButton="0" quotePrefix="0" xfId="3"/>
    <xf numFmtId="14" fontId="5" fillId="0" borderId="0" pivotButton="0" quotePrefix="0" xfId="3"/>
    <xf numFmtId="167" fontId="7" fillId="2" borderId="0" applyAlignment="1" pivotButton="0" quotePrefix="0" xfId="5">
      <alignment horizontal="right" vertical="center"/>
    </xf>
    <xf numFmtId="168" fontId="5" fillId="0" borderId="0" pivotButton="0" quotePrefix="0" xfId="3"/>
    <xf numFmtId="167" fontId="5" fillId="0" borderId="0" applyAlignment="1" pivotButton="0" quotePrefix="0" xfId="12">
      <alignment vertical="center"/>
    </xf>
    <xf numFmtId="37" fontId="5" fillId="0" borderId="0" pivotButton="0" quotePrefix="0" xfId="13"/>
    <xf numFmtId="0" fontId="13" fillId="0" borderId="0" pivotButton="0" quotePrefix="0" xfId="14"/>
    <xf numFmtId="0" fontId="5" fillId="0" borderId="0" pivotButton="0" quotePrefix="0" xfId="14"/>
    <xf numFmtId="37" fontId="5" fillId="0" borderId="0" pivotButton="0" quotePrefix="0" xfId="15"/>
    <xf numFmtId="164" fontId="15" fillId="0" borderId="0" pivotButton="0" quotePrefix="0" xfId="3"/>
    <xf numFmtId="164" fontId="12" fillId="0" borderId="0" applyAlignment="1" pivotButton="0" quotePrefix="0" xfId="12">
      <alignment vertical="center"/>
    </xf>
    <xf numFmtId="164" fontId="6" fillId="0" borderId="0" pivotButton="0" quotePrefix="0" xfId="3"/>
    <xf numFmtId="168" fontId="5" fillId="0" borderId="0" applyAlignment="1" pivotButton="0" quotePrefix="0" xfId="12">
      <alignment vertical="center"/>
    </xf>
    <xf numFmtId="15" fontId="5" fillId="0" borderId="0" applyAlignment="1" pivotButton="0" quotePrefix="0" xfId="12">
      <alignment vertical="center"/>
    </xf>
    <xf numFmtId="0" fontId="5" fillId="0" borderId="0" applyAlignment="1" pivotButton="0" quotePrefix="0" xfId="12">
      <alignment vertical="center"/>
    </xf>
    <xf numFmtId="164" fontId="13" fillId="0" borderId="0" applyAlignment="1" pivotButton="0" quotePrefix="0" xfId="12">
      <alignment vertical="center"/>
    </xf>
    <xf numFmtId="22" fontId="12" fillId="0" borderId="0" applyAlignment="1" pivotButton="0" quotePrefix="0" xfId="12">
      <alignment vertical="center"/>
    </xf>
    <xf numFmtId="22" fontId="5" fillId="0" borderId="0" applyAlignment="1" pivotButton="0" quotePrefix="0" xfId="12">
      <alignment vertical="center"/>
    </xf>
    <xf numFmtId="14" fontId="5" fillId="0" borderId="0" applyAlignment="1" pivotButton="0" quotePrefix="0" xfId="12">
      <alignment vertical="center"/>
    </xf>
    <xf numFmtId="10" fontId="5" fillId="0" borderId="0" applyAlignment="1" pivotButton="0" quotePrefix="0" xfId="12">
      <alignment vertical="center"/>
    </xf>
    <xf numFmtId="2" fontId="5" fillId="0" borderId="0" applyAlignment="1" pivotButton="0" quotePrefix="0" xfId="12">
      <alignment vertical="center"/>
    </xf>
    <xf numFmtId="169" fontId="5" fillId="0" borderId="0" applyAlignment="1" pivotButton="0" quotePrefix="0" xfId="12">
      <alignment vertical="center"/>
    </xf>
    <xf numFmtId="170" fontId="5" fillId="0" borderId="0" applyAlignment="1" pivotButton="0" quotePrefix="0" xfId="12">
      <alignment vertical="center"/>
    </xf>
    <xf numFmtId="164" fontId="6" fillId="0" borderId="0" applyAlignment="1" pivotButton="0" quotePrefix="0" xfId="12">
      <alignment vertical="center"/>
    </xf>
    <xf numFmtId="9" fontId="6" fillId="0" borderId="0" applyAlignment="1" pivotButton="0" quotePrefix="0" xfId="12">
      <alignment vertical="center"/>
    </xf>
    <xf numFmtId="9" fontId="5" fillId="0" borderId="0" applyAlignment="1" pivotButton="0" quotePrefix="0" xfId="12">
      <alignment vertical="center"/>
    </xf>
    <xf numFmtId="10" fontId="6" fillId="0" borderId="0" applyAlignment="1" pivotButton="0" quotePrefix="0" xfId="3">
      <alignment vertical="center"/>
    </xf>
    <xf numFmtId="171" fontId="6" fillId="0" borderId="0" applyAlignment="1" pivotButton="0" quotePrefix="0" xfId="12">
      <alignment vertical="center"/>
    </xf>
    <xf numFmtId="164" fontId="6" fillId="0" borderId="0" applyAlignment="1" pivotButton="0" quotePrefix="0" xfId="3">
      <alignment vertical="center"/>
    </xf>
    <xf numFmtId="165" fontId="6" fillId="0" borderId="0" applyAlignment="1" pivotButton="0" quotePrefix="0" xfId="16">
      <alignment vertical="center"/>
    </xf>
    <xf numFmtId="172" fontId="6" fillId="0" borderId="0" applyAlignment="1" pivotButton="0" quotePrefix="0" xfId="12">
      <alignment vertical="center"/>
    </xf>
    <xf numFmtId="164" fontId="5" fillId="0" borderId="0" pivotButton="0" quotePrefix="0" xfId="12"/>
    <xf numFmtId="165" fontId="6" fillId="0" borderId="0" applyAlignment="1" pivotButton="0" quotePrefix="0" xfId="16">
      <alignment vertical="center"/>
    </xf>
    <xf numFmtId="173" fontId="5" fillId="0" borderId="0" applyAlignment="1" pivotButton="0" quotePrefix="0" xfId="12">
      <alignment vertical="center"/>
    </xf>
    <xf numFmtId="174" fontId="6" fillId="0" borderId="0" applyAlignment="1" pivotButton="0" quotePrefix="0" xfId="17">
      <alignment vertical="center"/>
    </xf>
    <xf numFmtId="175" fontId="13" fillId="0" borderId="3" applyAlignment="1" pivotButton="0" quotePrefix="0" xfId="12">
      <alignment vertical="center"/>
    </xf>
    <xf numFmtId="175" fontId="13" fillId="0" borderId="0" applyAlignment="1" pivotButton="0" quotePrefix="0" xfId="12">
      <alignment vertical="center"/>
    </xf>
    <xf numFmtId="164" fontId="16" fillId="0" borderId="0" applyAlignment="1" pivotButton="0" quotePrefix="0" xfId="12">
      <alignment vertical="center"/>
    </xf>
    <xf numFmtId="176" fontId="16" fillId="0" borderId="0" applyAlignment="1" pivotButton="0" quotePrefix="0" xfId="12">
      <alignment vertical="center"/>
    </xf>
    <xf numFmtId="177" fontId="5" fillId="0" borderId="0" applyAlignment="1" pivotButton="0" quotePrefix="0" xfId="12">
      <alignment vertical="center"/>
    </xf>
    <xf numFmtId="169" fontId="5" fillId="0" borderId="0" pivotButton="0" quotePrefix="0" xfId="3"/>
    <xf numFmtId="178" fontId="17" fillId="0" borderId="0" applyAlignment="1" pivotButton="0" quotePrefix="0" xfId="12">
      <alignment vertical="center"/>
    </xf>
    <xf numFmtId="38" fontId="5" fillId="0" borderId="0" applyAlignment="1" pivotButton="0" quotePrefix="0" xfId="12">
      <alignment vertical="center"/>
    </xf>
    <xf numFmtId="179" fontId="5" fillId="3" borderId="0" applyAlignment="1" pivotButton="0" quotePrefix="0" xfId="12">
      <alignment vertical="center"/>
    </xf>
    <xf numFmtId="40" fontId="5" fillId="0" borderId="0" applyAlignment="1" pivotButton="0" quotePrefix="0" xfId="12">
      <alignment vertical="center"/>
    </xf>
    <xf numFmtId="164" fontId="8" fillId="0" borderId="0" applyAlignment="1" pivotButton="0" quotePrefix="0" xfId="3">
      <alignment vertical="center"/>
    </xf>
    <xf numFmtId="4" fontId="13" fillId="0" borderId="0" applyAlignment="1" pivotButton="0" quotePrefix="0" xfId="12">
      <alignment vertical="center"/>
    </xf>
    <xf numFmtId="38" fontId="5" fillId="0" borderId="0" applyAlignment="1" pivotButton="0" quotePrefix="0" xfId="12">
      <alignment horizontal="right" vertical="center"/>
    </xf>
    <xf numFmtId="3" fontId="5" fillId="0" borderId="0" applyAlignment="1" pivotButton="0" quotePrefix="0" xfId="12">
      <alignment horizontal="left" vertical="center"/>
    </xf>
    <xf numFmtId="3" fontId="5" fillId="4" borderId="0" applyAlignment="1" pivotButton="0" quotePrefix="0" xfId="12">
      <alignment vertical="center"/>
    </xf>
    <xf numFmtId="3" fontId="5" fillId="0" borderId="0" applyAlignment="1" pivotButton="0" quotePrefix="0" xfId="12">
      <alignment vertical="center"/>
    </xf>
    <xf numFmtId="38" fontId="5" fillId="5" borderId="0" applyAlignment="1" pivotButton="0" quotePrefix="0" xfId="12">
      <alignment vertical="center"/>
    </xf>
    <xf numFmtId="0" fontId="7" fillId="0" borderId="0" applyAlignment="1" pivotButton="0" quotePrefix="0" xfId="5">
      <alignment horizontal="left" vertical="center"/>
    </xf>
    <xf numFmtId="167" fontId="7" fillId="0" borderId="0" applyAlignment="1" pivotButton="0" quotePrefix="0" xfId="5">
      <alignment horizontal="right" vertical="center"/>
    </xf>
    <xf numFmtId="164" fontId="5" fillId="0" borderId="0" applyAlignment="1" pivotButton="0" quotePrefix="0" xfId="12">
      <alignment horizontal="right" vertical="center"/>
    </xf>
    <xf numFmtId="4" fontId="5" fillId="0" borderId="0" applyAlignment="1" pivotButton="0" quotePrefix="0" xfId="12">
      <alignment horizontal="right" vertical="center"/>
    </xf>
    <xf numFmtId="167" fontId="13" fillId="0" borderId="0" applyAlignment="1" pivotButton="0" quotePrefix="0" xfId="12">
      <alignment horizontal="right" vertical="center"/>
    </xf>
    <xf numFmtId="4" fontId="13" fillId="0" borderId="0" applyAlignment="1" pivotButton="0" quotePrefix="0" xfId="12">
      <alignment horizontal="right" vertical="center"/>
    </xf>
    <xf numFmtId="180" fontId="5" fillId="0" borderId="0" applyAlignment="1" pivotButton="0" quotePrefix="0" xfId="12">
      <alignment horizontal="right" vertical="center"/>
    </xf>
    <xf numFmtId="180" fontId="5" fillId="0" borderId="1" applyAlignment="1" pivotButton="0" quotePrefix="0" xfId="12">
      <alignment horizontal="right" vertical="center"/>
    </xf>
    <xf numFmtId="4" fontId="5" fillId="0" borderId="1" applyAlignment="1" pivotButton="0" quotePrefix="0" xfId="12">
      <alignment horizontal="right" vertical="center"/>
    </xf>
    <xf numFmtId="10" fontId="5" fillId="0" borderId="0" applyAlignment="1" pivotButton="0" quotePrefix="0" xfId="12">
      <alignment horizontal="right" vertical="center"/>
    </xf>
    <xf numFmtId="168" fontId="5" fillId="0" borderId="0" applyAlignment="1" pivotButton="0" quotePrefix="0" xfId="12">
      <alignment horizontal="right" vertical="center"/>
    </xf>
    <xf numFmtId="9" fontId="6" fillId="0" borderId="0" applyAlignment="1" pivotButton="0" quotePrefix="0" xfId="12">
      <alignment horizontal="right" vertical="center"/>
    </xf>
    <xf numFmtId="9" fontId="5" fillId="0" borderId="0" applyAlignment="1" pivotButton="0" quotePrefix="0" xfId="12">
      <alignment horizontal="right" vertical="center"/>
    </xf>
    <xf numFmtId="171" fontId="6" fillId="0" borderId="0" applyAlignment="1" pivotButton="0" quotePrefix="0" xfId="12">
      <alignment horizontal="right" vertical="center"/>
    </xf>
    <xf numFmtId="167" fontId="5" fillId="0" borderId="0" applyAlignment="1" pivotButton="0" quotePrefix="0" xfId="12">
      <alignment horizontal="right" vertical="center"/>
    </xf>
    <xf numFmtId="165" fontId="6" fillId="0" borderId="0" applyAlignment="1" pivotButton="0" quotePrefix="0" xfId="16">
      <alignment horizontal="right" vertical="center"/>
    </xf>
    <xf numFmtId="181" fontId="6" fillId="0" borderId="0" applyAlignment="1" pivotButton="0" quotePrefix="0" xfId="16">
      <alignment horizontal="right" vertical="center"/>
    </xf>
    <xf numFmtId="0" fontId="6" fillId="0" borderId="0" applyAlignment="1" pivotButton="0" quotePrefix="0" xfId="17">
      <alignment horizontal="right" vertical="center"/>
    </xf>
    <xf numFmtId="0" fontId="5" fillId="0" borderId="0" applyAlignment="1" pivotButton="0" quotePrefix="0" xfId="12">
      <alignment horizontal="right" vertical="center"/>
    </xf>
    <xf numFmtId="173" fontId="5" fillId="0" borderId="0" applyAlignment="1" pivotButton="0" quotePrefix="0" xfId="12">
      <alignment horizontal="right" vertical="center"/>
    </xf>
    <xf numFmtId="175" fontId="13" fillId="0" borderId="0" applyAlignment="1" pivotButton="0" quotePrefix="0" xfId="12">
      <alignment horizontal="right" vertical="center"/>
    </xf>
    <xf numFmtId="176" fontId="16" fillId="0" borderId="0" applyAlignment="1" pivotButton="0" quotePrefix="0" xfId="12">
      <alignment horizontal="right" vertical="center"/>
    </xf>
    <xf numFmtId="164" fontId="16" fillId="0" borderId="0" applyAlignment="1" pivotButton="0" quotePrefix="0" xfId="12">
      <alignment horizontal="right" vertical="center"/>
    </xf>
    <xf numFmtId="10" fontId="13" fillId="0" borderId="2" applyAlignment="1" pivotButton="0" quotePrefix="0" xfId="12">
      <alignment horizontal="right" vertical="center"/>
    </xf>
    <xf numFmtId="164" fontId="13" fillId="0" borderId="2" applyAlignment="1" pivotButton="0" quotePrefix="0" xfId="12">
      <alignment horizontal="right" vertical="center"/>
    </xf>
    <xf numFmtId="180" fontId="13" fillId="0" borderId="2" applyAlignment="1" pivotButton="0" quotePrefix="0" xfId="12">
      <alignment horizontal="right" vertical="center"/>
    </xf>
    <xf numFmtId="182" fontId="5" fillId="0" borderId="0" applyAlignment="1" pivotButton="0" quotePrefix="0" xfId="12">
      <alignment horizontal="left" vertical="center"/>
    </xf>
    <xf numFmtId="10" fontId="5" fillId="0" borderId="0" applyAlignment="1" pivotButton="0" quotePrefix="0" xfId="2">
      <alignment horizontal="right" vertical="center"/>
    </xf>
    <xf numFmtId="164" fontId="5" fillId="0" borderId="1" applyAlignment="1" pivotButton="0" quotePrefix="0" xfId="12">
      <alignment vertical="center"/>
    </xf>
    <xf numFmtId="0" fontId="5" fillId="0" borderId="0" pivotButton="0" quotePrefix="0" xfId="0"/>
    <xf numFmtId="167" fontId="5" fillId="0" borderId="0" applyAlignment="1" pivotButton="0" quotePrefix="0" xfId="0">
      <alignment horizontal="left"/>
    </xf>
    <xf numFmtId="180" fontId="5" fillId="0" borderId="0" applyAlignment="1" pivotButton="0" quotePrefix="0" xfId="1">
      <alignment horizontal="left"/>
    </xf>
    <xf numFmtId="0" fontId="5" fillId="0" borderId="0" applyAlignment="1" pivotButton="0" quotePrefix="0" xfId="0">
      <alignment horizontal="left"/>
    </xf>
    <xf numFmtId="9" fontId="5" fillId="0" borderId="0" applyAlignment="1" pivotButton="0" quotePrefix="0" xfId="0">
      <alignment horizontal="left"/>
    </xf>
    <xf numFmtId="167" fontId="5" fillId="0" borderId="1" applyAlignment="1" pivotButton="0" quotePrefix="0" xfId="0">
      <alignment horizontal="left"/>
    </xf>
    <xf numFmtId="167" fontId="13" fillId="0" borderId="2" applyAlignment="1" pivotButton="0" quotePrefix="0" xfId="0">
      <alignment horizontal="left"/>
    </xf>
    <xf numFmtId="180" fontId="5" fillId="6" borderId="0" applyAlignment="1" pivotButton="0" quotePrefix="0" xfId="12">
      <alignment horizontal="right" vertical="center"/>
    </xf>
    <xf numFmtId="4" fontId="5" fillId="6" borderId="0" applyAlignment="1" pivotButton="0" quotePrefix="0" xfId="12">
      <alignment horizontal="right" vertical="center"/>
    </xf>
    <xf numFmtId="167" fontId="5" fillId="6" borderId="0" applyAlignment="1" pivotButton="0" quotePrefix="0" xfId="0">
      <alignment horizontal="left"/>
    </xf>
    <xf numFmtId="37" fontId="5" fillId="0" borderId="0" pivotButton="0" quotePrefix="0" xfId="10"/>
    <xf numFmtId="164" fontId="20" fillId="0" borderId="0" pivotButton="0" quotePrefix="0" xfId="3"/>
    <xf numFmtId="37" fontId="5" fillId="6" borderId="0" pivotButton="0" quotePrefix="0" xfId="13"/>
    <xf numFmtId="164" fontId="8" fillId="0" borderId="4" applyAlignment="1" pivotButton="0" quotePrefix="0" xfId="4">
      <alignment horizontal="left" vertical="center" indent="1"/>
    </xf>
    <xf numFmtId="165" fontId="8" fillId="0" borderId="4" applyAlignment="1" pivotButton="0" quotePrefix="0" xfId="9">
      <alignment horizontal="right" vertical="center"/>
    </xf>
    <xf numFmtId="164" fontId="6" fillId="0" borderId="0" pivotButton="0" quotePrefix="0" xfId="11"/>
    <xf numFmtId="164" fontId="8" fillId="0" borderId="0" applyAlignment="1" pivotButton="0" quotePrefix="0" xfId="4">
      <alignment horizontal="right" vertical="center"/>
    </xf>
    <xf numFmtId="164" fontId="8" fillId="4" borderId="0" applyAlignment="1" pivotButton="0" quotePrefix="0" xfId="4">
      <alignment horizontal="right" vertical="center"/>
    </xf>
    <xf numFmtId="164" fontId="13" fillId="0" borderId="0" pivotButton="0" quotePrefix="0" xfId="3"/>
    <xf numFmtId="165" fontId="6" fillId="4" borderId="0" applyAlignment="1" pivotButton="0" quotePrefix="0" xfId="9">
      <alignment horizontal="right" vertical="center"/>
    </xf>
    <xf numFmtId="165" fontId="8" fillId="4" borderId="2" applyAlignment="1" pivotButton="0" quotePrefix="0" xfId="9">
      <alignment horizontal="right" vertical="center"/>
    </xf>
    <xf numFmtId="10" fontId="5" fillId="0" borderId="1" applyAlignment="1" pivotButton="0" quotePrefix="0" xfId="2">
      <alignment horizontal="right" vertical="center"/>
    </xf>
    <xf numFmtId="167" fontId="5" fillId="0" borderId="0" applyAlignment="1" pivotButton="0" quotePrefix="0" xfId="12">
      <alignment horizontal="center" vertical="center"/>
    </xf>
    <xf numFmtId="165" fontId="5" fillId="0" borderId="0" applyAlignment="1" pivotButton="0" quotePrefix="0" xfId="1">
      <alignment horizontal="center" vertical="center"/>
    </xf>
    <xf numFmtId="10" fontId="5" fillId="0" borderId="0" applyAlignment="1" pivotButton="0" quotePrefix="0" xfId="2">
      <alignment horizontal="center" vertical="center"/>
    </xf>
    <xf numFmtId="10" fontId="5" fillId="0" borderId="0" applyAlignment="1" pivotButton="0" quotePrefix="0" xfId="12">
      <alignment horizontal="center" vertical="center"/>
    </xf>
    <xf numFmtId="168" fontId="5" fillId="0" borderId="0" applyAlignment="1" pivotButton="0" quotePrefix="0" xfId="12">
      <alignment horizontal="center" vertical="center"/>
    </xf>
    <xf numFmtId="9" fontId="6" fillId="0" borderId="0" applyAlignment="1" pivotButton="0" quotePrefix="0" xfId="12">
      <alignment horizontal="center" vertical="center"/>
    </xf>
    <xf numFmtId="9" fontId="5" fillId="0" borderId="0" applyAlignment="1" pivotButton="0" quotePrefix="0" xfId="12">
      <alignment horizontal="center" vertical="center"/>
    </xf>
    <xf numFmtId="171" fontId="6" fillId="0" borderId="0" applyAlignment="1" pivotButton="0" quotePrefix="0" xfId="12">
      <alignment horizontal="center" vertical="center"/>
    </xf>
    <xf numFmtId="165" fontId="6" fillId="0" borderId="0" applyAlignment="1" pivotButton="0" quotePrefix="0" xfId="16">
      <alignment horizontal="center" vertical="center"/>
    </xf>
    <xf numFmtId="181" fontId="6" fillId="0" borderId="0" applyAlignment="1" pivotButton="0" quotePrefix="0" xfId="16">
      <alignment horizontal="center" vertical="center"/>
    </xf>
    <xf numFmtId="165" fontId="6" fillId="0" borderId="0" applyAlignment="1" pivotButton="0" quotePrefix="0" xfId="16">
      <alignment horizontal="center" vertical="center"/>
    </xf>
    <xf numFmtId="181" fontId="6" fillId="0" borderId="0" applyAlignment="1" pivotButton="0" quotePrefix="0" xfId="16">
      <alignment horizontal="center" vertical="center"/>
    </xf>
    <xf numFmtId="0" fontId="6" fillId="0" borderId="0" applyAlignment="1" pivotButton="0" quotePrefix="0" xfId="17">
      <alignment horizontal="center" vertical="center"/>
    </xf>
    <xf numFmtId="0" fontId="5" fillId="0" borderId="0" applyAlignment="1" pivotButton="0" quotePrefix="0" xfId="12">
      <alignment horizontal="center" vertical="center"/>
    </xf>
    <xf numFmtId="1" fontId="5" fillId="0" borderId="0" applyAlignment="1" pivotButton="0" quotePrefix="0" xfId="12">
      <alignment vertical="center"/>
    </xf>
    <xf numFmtId="167" fontId="7" fillId="2" borderId="0" applyAlignment="1" pivotButton="0" quotePrefix="0" xfId="5">
      <alignment horizontal="center" vertical="center"/>
    </xf>
    <xf numFmtId="0" fontId="5" fillId="0" borderId="0" pivotButton="0" quotePrefix="0" xfId="2"/>
    <xf numFmtId="0" fontId="5" fillId="6" borderId="0" pivotButton="0" quotePrefix="0" xfId="1"/>
    <xf numFmtId="0" fontId="5" fillId="0" borderId="0" pivotButton="0" quotePrefix="0" xfId="1"/>
    <xf numFmtId="180" fontId="5" fillId="0" borderId="0" applyAlignment="1" pivotButton="0" quotePrefix="0" xfId="1">
      <alignment horizontal="left"/>
    </xf>
    <xf numFmtId="164" fontId="20" fillId="0" borderId="0" pivotButton="0" quotePrefix="0" xfId="3"/>
    <xf numFmtId="172" fontId="5" fillId="0" borderId="0" applyAlignment="1" pivotButton="0" quotePrefix="0" xfId="0">
      <alignment horizontal="left"/>
    </xf>
    <xf numFmtId="164" fontId="5" fillId="0" borderId="0" pivotButton="0" quotePrefix="0" xfId="3"/>
    <xf numFmtId="164" fontId="8" fillId="0" borderId="0" applyAlignment="1" pivotButton="0" quotePrefix="0" xfId="4">
      <alignment vertical="center"/>
    </xf>
    <xf numFmtId="164" fontId="8" fillId="0" borderId="0" applyAlignment="1" pivotButton="0" quotePrefix="0" xfId="4">
      <alignment horizontal="right" vertical="center"/>
    </xf>
    <xf numFmtId="164" fontId="8" fillId="4" borderId="0" applyAlignment="1" pivotButton="0" quotePrefix="0" xfId="4">
      <alignment horizontal="right" vertical="center"/>
    </xf>
    <xf numFmtId="164" fontId="6" fillId="0" borderId="0" applyAlignment="1" pivotButton="0" quotePrefix="0" xfId="4">
      <alignment horizontal="left" vertical="center" indent="1"/>
    </xf>
    <xf numFmtId="164" fontId="8" fillId="0" borderId="4" applyAlignment="1" pivotButton="0" quotePrefix="0" xfId="4">
      <alignment horizontal="left" vertical="center" indent="1"/>
    </xf>
    <xf numFmtId="164" fontId="13" fillId="0" borderId="0" pivotButton="0" quotePrefix="0" xfId="3"/>
    <xf numFmtId="164" fontId="6" fillId="0" borderId="0" pivotButton="0" quotePrefix="0" xfId="11"/>
    <xf numFmtId="164" fontId="6" fillId="0" borderId="0" applyAlignment="1" pivotButton="0" quotePrefix="0" xfId="4">
      <alignment vertical="center"/>
    </xf>
    <xf numFmtId="166" fontId="6" fillId="0" borderId="0" applyAlignment="1" pivotButton="0" quotePrefix="0" xfId="4">
      <alignment horizontal="right" vertical="center"/>
    </xf>
    <xf numFmtId="166" fontId="10" fillId="0" borderId="0" applyAlignment="1" pivotButton="0" quotePrefix="0" xfId="4">
      <alignment horizontal="right" vertical="center"/>
    </xf>
    <xf numFmtId="164" fontId="5" fillId="0" borderId="0" applyAlignment="1" pivotButton="0" quotePrefix="0" xfId="12">
      <alignment vertical="center"/>
    </xf>
    <xf numFmtId="168" fontId="5" fillId="0" borderId="0" pivotButton="0" quotePrefix="0" xfId="3"/>
    <xf numFmtId="182" fontId="5" fillId="0" borderId="0" applyAlignment="1" pivotButton="0" quotePrefix="0" xfId="12">
      <alignment horizontal="left" vertical="center"/>
    </xf>
    <xf numFmtId="164" fontId="15" fillId="0" borderId="0" pivotButton="0" quotePrefix="0" xfId="3"/>
    <xf numFmtId="164" fontId="12" fillId="0" borderId="0" applyAlignment="1" pivotButton="0" quotePrefix="0" xfId="12">
      <alignment vertical="center"/>
    </xf>
    <xf numFmtId="172" fontId="5" fillId="0" borderId="0" applyAlignment="1" pivotButton="0" quotePrefix="0" xfId="12">
      <alignment horizontal="center" vertical="center"/>
    </xf>
    <xf numFmtId="168" fontId="5" fillId="0" borderId="0" applyAlignment="1" pivotButton="0" quotePrefix="0" xfId="12">
      <alignment horizontal="center" vertical="center"/>
    </xf>
    <xf numFmtId="164" fontId="6" fillId="0" borderId="0" pivotButton="0" quotePrefix="0" xfId="3"/>
    <xf numFmtId="164" fontId="6" fillId="0" borderId="0" applyAlignment="1" pivotButton="0" quotePrefix="0" xfId="12">
      <alignment vertical="center"/>
    </xf>
    <xf numFmtId="171" fontId="6" fillId="0" borderId="0" applyAlignment="1" pivotButton="0" quotePrefix="0" xfId="12">
      <alignment horizontal="center" vertical="center"/>
    </xf>
    <xf numFmtId="164" fontId="6" fillId="0" borderId="0" applyAlignment="1" pivotButton="0" quotePrefix="0" xfId="3">
      <alignment vertical="center"/>
    </xf>
    <xf numFmtId="164" fontId="13" fillId="0" borderId="0" applyAlignment="1" pivotButton="0" quotePrefix="0" xfId="12">
      <alignment vertical="center"/>
    </xf>
    <xf numFmtId="181" fontId="6" fillId="0" borderId="0" applyAlignment="1" pivotButton="0" quotePrefix="0" xfId="16">
      <alignment horizontal="center" vertical="center"/>
    </xf>
    <xf numFmtId="164" fontId="5" fillId="0" borderId="0" pivotButton="0" quotePrefix="0" xfId="12"/>
    <xf numFmtId="169" fontId="5" fillId="0" borderId="0" applyAlignment="1" pivotButton="0" quotePrefix="0" xfId="12">
      <alignment vertical="center"/>
    </xf>
    <xf numFmtId="170" fontId="5" fillId="0" borderId="0" applyAlignment="1" pivotButton="0" quotePrefix="0" xfId="12">
      <alignment vertical="center"/>
    </xf>
    <xf numFmtId="173" fontId="5" fillId="0" borderId="0" applyAlignment="1" pivotButton="0" quotePrefix="0" xfId="12">
      <alignment vertical="center"/>
    </xf>
    <xf numFmtId="168" fontId="5" fillId="0" borderId="0" applyAlignment="1" pivotButton="0" quotePrefix="0" xfId="12">
      <alignment vertical="center"/>
    </xf>
    <xf numFmtId="175" fontId="13" fillId="0" borderId="3" applyAlignment="1" pivotButton="0" quotePrefix="0" xfId="12">
      <alignment vertical="center"/>
    </xf>
    <xf numFmtId="172" fontId="6" fillId="0" borderId="0" applyAlignment="1" pivotButton="0" quotePrefix="0" xfId="12">
      <alignment vertical="center"/>
    </xf>
    <xf numFmtId="171" fontId="6" fillId="0" borderId="0" applyAlignment="1" pivotButton="0" quotePrefix="0" xfId="12">
      <alignment vertical="center"/>
    </xf>
    <xf numFmtId="174" fontId="6" fillId="0" borderId="0" applyAlignment="1" pivotButton="0" quotePrefix="0" xfId="17">
      <alignment vertical="center"/>
    </xf>
    <xf numFmtId="164" fontId="16" fillId="0" borderId="0" applyAlignment="1" pivotButton="0" quotePrefix="0" xfId="12">
      <alignment vertical="center"/>
    </xf>
    <xf numFmtId="176" fontId="16" fillId="0" borderId="0" applyAlignment="1" pivotButton="0" quotePrefix="0" xfId="12">
      <alignment vertical="center"/>
    </xf>
    <xf numFmtId="175" fontId="13" fillId="0" borderId="0" applyAlignment="1" pivotButton="0" quotePrefix="0" xfId="12">
      <alignment vertical="center"/>
    </xf>
    <xf numFmtId="177" fontId="5" fillId="0" borderId="0" applyAlignment="1" pivotButton="0" quotePrefix="0" xfId="12">
      <alignment vertical="center"/>
    </xf>
    <xf numFmtId="169" fontId="5" fillId="0" borderId="0" pivotButton="0" quotePrefix="0" xfId="3"/>
    <xf numFmtId="178" fontId="17" fillId="0" borderId="0" applyAlignment="1" pivotButton="0" quotePrefix="0" xfId="12">
      <alignment vertical="center"/>
    </xf>
    <xf numFmtId="179" fontId="5" fillId="3" borderId="0" applyAlignment="1" pivotButton="0" quotePrefix="0" xfId="12">
      <alignment vertical="center"/>
    </xf>
    <xf numFmtId="164" fontId="8" fillId="0" borderId="0" applyAlignment="1" pivotButton="0" quotePrefix="0" xfId="3">
      <alignment vertical="center"/>
    </xf>
    <xf numFmtId="164" fontId="5" fillId="0" borderId="0" applyAlignment="1" pivotButton="0" quotePrefix="0" xfId="12">
      <alignment horizontal="right" vertical="center"/>
    </xf>
    <xf numFmtId="172" fontId="5" fillId="0" borderId="0" applyAlignment="1" pivotButton="0" quotePrefix="0" xfId="2">
      <alignment horizontal="right" vertical="center"/>
    </xf>
    <xf numFmtId="164" fontId="5" fillId="0" borderId="1" applyAlignment="1" pivotButton="0" quotePrefix="0" xfId="12">
      <alignment vertical="center"/>
    </xf>
    <xf numFmtId="172" fontId="5" fillId="0" borderId="1" applyAlignment="1" pivotButton="0" quotePrefix="0" xfId="2">
      <alignment horizontal="right" vertical="center"/>
    </xf>
    <xf numFmtId="180" fontId="5" fillId="6" borderId="0" applyAlignment="1" pivotButton="0" quotePrefix="0" xfId="12">
      <alignment horizontal="right" vertical="center"/>
    </xf>
    <xf numFmtId="180" fontId="5" fillId="0" borderId="0" applyAlignment="1" pivotButton="0" quotePrefix="0" xfId="12">
      <alignment horizontal="right" vertical="center"/>
    </xf>
    <xf numFmtId="180" fontId="5" fillId="0" borderId="1" applyAlignment="1" pivotButton="0" quotePrefix="0" xfId="12">
      <alignment horizontal="right" vertical="center"/>
    </xf>
    <xf numFmtId="164" fontId="13" fillId="0" borderId="2" applyAlignment="1" pivotButton="0" quotePrefix="0" xfId="12">
      <alignment horizontal="right" vertical="center"/>
    </xf>
    <xf numFmtId="180" fontId="13" fillId="0" borderId="2" applyAlignment="1" pivotButton="0" quotePrefix="0" xfId="12">
      <alignment horizontal="right" vertical="center"/>
    </xf>
    <xf numFmtId="168" fontId="5" fillId="0" borderId="0" applyAlignment="1" pivotButton="0" quotePrefix="0" xfId="12">
      <alignment horizontal="right" vertical="center"/>
    </xf>
    <xf numFmtId="171" fontId="6" fillId="0" borderId="0" applyAlignment="1" pivotButton="0" quotePrefix="0" xfId="12">
      <alignment horizontal="right" vertical="center"/>
    </xf>
    <xf numFmtId="181" fontId="6" fillId="0" borderId="0" applyAlignment="1" pivotButton="0" quotePrefix="0" xfId="16">
      <alignment horizontal="right" vertical="center"/>
    </xf>
    <xf numFmtId="173" fontId="5" fillId="0" borderId="0" applyAlignment="1" pivotButton="0" quotePrefix="0" xfId="12">
      <alignment horizontal="right" vertical="center"/>
    </xf>
    <xf numFmtId="175" fontId="13" fillId="0" borderId="0" applyAlignment="1" pivotButton="0" quotePrefix="0" xfId="12">
      <alignment horizontal="right" vertical="center"/>
    </xf>
    <xf numFmtId="176" fontId="16" fillId="0" borderId="0" applyAlignment="1" pivotButton="0" quotePrefix="0" xfId="12">
      <alignment horizontal="right" vertical="center"/>
    </xf>
    <xf numFmtId="164" fontId="16" fillId="0" borderId="0" applyAlignment="1" pivotButton="0" quotePrefix="0" xfId="12">
      <alignment horizontal="right" vertical="center"/>
    </xf>
  </cellXfs>
  <cellStyles count="26">
    <cellStyle name="Normal" xfId="0" builtinId="0"/>
    <cellStyle name="Comma" xfId="1" builtinId="3"/>
    <cellStyle name="Per cent" xfId="2" builtinId="5"/>
    <cellStyle name="Normal 2" xfId="3"/>
    <cellStyle name="一般_Turbo Speed - Preference Share Valuation(070905)" xfId="4"/>
    <cellStyle name="一般 2 4 2" xfId="5"/>
    <cellStyle name="Normal 56" xfId="6"/>
    <cellStyle name="Comma 16" xfId="7"/>
    <cellStyle name="Comma 2" xfId="8"/>
    <cellStyle name="千分位 20" xfId="9"/>
    <cellStyle name="Percent 2" xfId="10"/>
    <cellStyle name="一般 2 2 3" xfId="11"/>
    <cellStyle name="一般 2 3" xfId="12"/>
    <cellStyle name="千分位 10 2" xfId="13"/>
    <cellStyle name="Normal 54" xfId="14"/>
    <cellStyle name="Comma 14" xfId="15"/>
    <cellStyle name="Comma 2 2" xfId="16"/>
    <cellStyle name="百分比 2 6" xfId="17"/>
    <cellStyle name="Normal 4 7" xfId="18"/>
    <cellStyle name="Normal 3 2 2 2" xfId="19"/>
    <cellStyle name="Comma 3 5" xfId="20"/>
    <cellStyle name="Percent 2 3" xfId="21"/>
    <cellStyle name="Percent 12" xfId="22"/>
    <cellStyle name="Normal 55" xfId="23"/>
    <cellStyle name="Percent 13" xfId="24"/>
    <cellStyle name="Comma 15" xfId="2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Henry Yung</author>
  </authors>
  <commentList>
    <comment ref="C24" authorId="0" shapeId="0">
      <text>
        <t>2025.6 Cap Table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6"/>
  <sheetViews>
    <sheetView zoomScale="140" zoomScaleNormal="85" workbookViewId="0">
      <selection activeCell="C5" sqref="C5"/>
    </sheetView>
  </sheetViews>
  <sheetFormatPr baseColWidth="10" defaultColWidth="9.1640625" defaultRowHeight="14"/>
  <cols>
    <col width="9.1640625" customWidth="1" style="97" min="1" max="1"/>
    <col width="26" bestFit="1" customWidth="1" style="97" min="2" max="2"/>
    <col width="35" customWidth="1" style="100" min="3" max="3"/>
    <col width="11.6640625" bestFit="1" customWidth="1" style="97" min="4" max="4"/>
    <col width="9.1640625" customWidth="1" style="97" min="5" max="7"/>
    <col width="12" bestFit="1" customWidth="1" style="97" min="8" max="8"/>
    <col width="9.1640625" customWidth="1" style="97" min="9" max="10"/>
    <col width="25.33203125" bestFit="1" customWidth="1" style="97" min="11" max="11"/>
    <col width="9.1640625" customWidth="1" style="97" min="12" max="16384"/>
  </cols>
  <sheetData>
    <row r="2">
      <c r="B2" s="97" t="inlineStr">
        <is>
          <t>Valuation Date</t>
        </is>
      </c>
      <c r="C2" s="98">
        <f>DATE(2025,6,30)</f>
        <v/>
      </c>
    </row>
    <row r="3">
      <c r="B3" s="97" t="inlineStr">
        <is>
          <t>Issue Date</t>
        </is>
      </c>
      <c r="C3" s="98">
        <f>DATE(2023,7,14)</f>
        <v/>
      </c>
    </row>
    <row r="4">
      <c r="B4" s="97" t="inlineStr">
        <is>
          <t>Principal</t>
        </is>
      </c>
      <c r="C4" s="138" t="n">
        <v>10000000</v>
      </c>
      <c r="D4" s="97" t="inlineStr">
        <is>
          <t>USD</t>
        </is>
      </c>
    </row>
    <row r="5">
      <c r="B5" s="97" t="inlineStr">
        <is>
          <t>Conversion Securities</t>
        </is>
      </c>
      <c r="C5" s="100" t="inlineStr">
        <is>
          <t>Series B Preferred Membershup Units</t>
        </is>
      </c>
    </row>
    <row r="6">
      <c r="B6" s="97" t="inlineStr">
        <is>
          <t>Conversion Price</t>
        </is>
      </c>
      <c r="C6" s="138" t="n">
        <v>5484545</v>
      </c>
    </row>
    <row r="7">
      <c r="B7" s="97" t="inlineStr">
        <is>
          <t>Day Basis</t>
        </is>
      </c>
      <c r="C7" s="138" t="inlineStr">
        <is>
          <t>Actual/365</t>
        </is>
      </c>
    </row>
    <row r="8">
      <c r="B8" s="97" t="inlineStr">
        <is>
          <t>Maturity Date</t>
        </is>
      </c>
      <c r="C8" s="98">
        <f>DATE(2026,7,14)</f>
        <v/>
      </c>
      <c r="H8" s="139" t="n"/>
      <c r="K8" s="98" t="n"/>
    </row>
    <row r="9">
      <c r="B9" s="97" t="inlineStr">
        <is>
          <t>Extended Maturity Date</t>
        </is>
      </c>
      <c r="C9" s="98">
        <f>EDATE(C8,12)</f>
        <v/>
      </c>
      <c r="H9" s="139" t="n"/>
      <c r="K9" s="98" t="n"/>
    </row>
    <row r="10">
      <c r="B10" s="97" t="inlineStr">
        <is>
          <t>Interest Rate</t>
        </is>
      </c>
      <c r="C10" s="140" t="n">
        <v>0.1</v>
      </c>
      <c r="K10" s="98" t="n"/>
    </row>
    <row r="11">
      <c r="B11" s="97" t="inlineStr">
        <is>
          <t>Prepayment</t>
        </is>
      </c>
      <c r="C11" s="100" t="inlineStr">
        <is>
          <t>May not be made without consent of Holder</t>
        </is>
      </c>
      <c r="K11" s="98" t="n"/>
    </row>
    <row r="12">
      <c r="B12" s="97" t="inlineStr">
        <is>
          <t>Conversion</t>
        </is>
      </c>
      <c r="C12" s="100" t="inlineStr">
        <is>
          <t>Prior to maturity date</t>
        </is>
      </c>
    </row>
    <row r="13">
      <c r="B13" s="97" t="inlineStr">
        <is>
          <t>Probability for Extension</t>
        </is>
      </c>
      <c r="C13" s="101" t="n">
        <v>0.7</v>
      </c>
    </row>
    <row r="15">
      <c r="B15" s="97" t="inlineStr">
        <is>
          <t>Interest Payment Schedule (No Extension):</t>
        </is>
      </c>
    </row>
    <row r="16">
      <c r="B16" s="98">
        <f>DATE(2023,12,31)</f>
        <v/>
      </c>
      <c r="C16" s="138">
        <f>C$4*$C$10*YEARFRAC(B16,$C$3,3)</f>
        <v/>
      </c>
    </row>
    <row r="17">
      <c r="B17" s="98">
        <f>IF(EDATE(B16,12)&gt;B8,B8,EDATE(B16,12))</f>
        <v/>
      </c>
      <c r="C17" s="138">
        <f>C$4*$C$10*YEARFRAC(B17,B16,3)</f>
        <v/>
      </c>
    </row>
    <row r="18">
      <c r="B18" s="98">
        <f>IF(EDATE(B17,12)&gt;B8,B8,EDATE(B17,12))</f>
        <v/>
      </c>
      <c r="C18" s="138">
        <f>C$4*$C$10*YEARFRAC(B18,B17,3)</f>
        <v/>
      </c>
    </row>
    <row r="19">
      <c r="B19" s="98">
        <f>IF(EDATE(B18,12)&gt;B8,B8,EDATE(B18,12))</f>
        <v/>
      </c>
      <c r="C19" s="138">
        <f>C$4*$C$10*YEARFRAC(B19,B18,3)</f>
        <v/>
      </c>
    </row>
    <row r="22">
      <c r="B22" s="98" t="n"/>
      <c r="C22" s="138" t="n"/>
    </row>
    <row r="23">
      <c r="B23" s="98" t="n"/>
      <c r="C23" s="138" t="n"/>
    </row>
    <row r="24">
      <c r="B24" s="98" t="n"/>
      <c r="C24" s="138" t="n"/>
    </row>
    <row r="25">
      <c r="B25" s="98" t="n"/>
      <c r="C25" s="138" t="n"/>
    </row>
    <row r="26">
      <c r="B26" s="98" t="n"/>
      <c r="C26" s="138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B2:F20"/>
  <sheetViews>
    <sheetView zoomScale="144" zoomScaleNormal="85" workbookViewId="0">
      <selection activeCell="E11" sqref="E11"/>
    </sheetView>
  </sheetViews>
  <sheetFormatPr baseColWidth="10" defaultColWidth="9.1640625" defaultRowHeight="14"/>
  <cols>
    <col width="4" customWidth="1" style="141" min="1" max="1"/>
    <col width="22.6640625" customWidth="1" style="141" min="2" max="5"/>
    <col width="9.1640625" customWidth="1" style="141" min="6" max="13"/>
    <col width="10.33203125" customWidth="1" style="141" min="14" max="14"/>
    <col width="9.1640625" customWidth="1" style="141" min="15" max="16384"/>
  </cols>
  <sheetData>
    <row r="2">
      <c r="B2" s="2" t="inlineStr">
        <is>
          <t>Summary</t>
        </is>
      </c>
      <c r="C2" s="3">
        <f>Input!D4</f>
        <v/>
      </c>
      <c r="D2" s="3" t="n"/>
      <c r="E2" s="3" t="n"/>
    </row>
    <row r="3">
      <c r="B3" s="2" t="inlineStr">
        <is>
          <t>Valuation Date</t>
        </is>
      </c>
      <c r="C3" s="18">
        <f>Input!C2</f>
        <v/>
      </c>
      <c r="D3" s="18" t="n"/>
      <c r="E3" s="18" t="n"/>
    </row>
    <row r="4">
      <c r="B4" s="68" t="n"/>
      <c r="C4" s="69" t="n"/>
    </row>
    <row r="5">
      <c r="B5" s="142" t="inlineStr">
        <is>
          <t>Results:</t>
        </is>
      </c>
      <c r="C5" s="143" t="inlineStr">
        <is>
          <t>No Extension Scenario</t>
        </is>
      </c>
      <c r="D5" s="143" t="n"/>
      <c r="E5" s="144" t="n"/>
    </row>
    <row r="6">
      <c r="B6" s="145" t="inlineStr">
        <is>
          <t>Liability Component</t>
        </is>
      </c>
      <c r="C6" s="6">
        <f>Summary!C3</f>
        <v/>
      </c>
      <c r="D6" s="6" t="n"/>
      <c r="E6" s="116" t="n"/>
    </row>
    <row r="7">
      <c r="B7" s="145" t="inlineStr">
        <is>
          <t>Conversion Component</t>
        </is>
      </c>
      <c r="C7" s="6">
        <f>C8-C6</f>
        <v/>
      </c>
      <c r="D7" s="6" t="n"/>
      <c r="E7" s="116" t="n"/>
    </row>
    <row r="8" ht="15" customHeight="1" thickBot="1">
      <c r="B8" s="146" t="inlineStr">
        <is>
          <t>Fair Value</t>
        </is>
      </c>
      <c r="C8" s="111">
        <f>'Full CB'!C37</f>
        <v/>
      </c>
      <c r="D8" s="111" t="n"/>
      <c r="E8" s="117" t="n"/>
      <c r="F8" s="147" t="n"/>
    </row>
    <row r="9" ht="15" customHeight="1" thickTop="1">
      <c r="B9" s="148" t="n"/>
      <c r="C9" s="148" t="n"/>
    </row>
    <row r="10">
      <c r="B10" s="149" t="inlineStr">
        <is>
          <t>Principal Outstanding</t>
        </is>
      </c>
      <c r="C10" s="150">
        <f>'Full CB'!C22</f>
        <v/>
      </c>
    </row>
    <row r="11">
      <c r="B11" s="141" t="inlineStr">
        <is>
          <t>Difference</t>
        </is>
      </c>
      <c r="C11" s="107">
        <f>(E8-C10)</f>
        <v/>
      </c>
    </row>
    <row r="14">
      <c r="C14" s="7" t="n"/>
    </row>
    <row r="18">
      <c r="C18" s="151" t="n"/>
      <c r="D18" s="151" t="n"/>
      <c r="E18" s="151" t="n"/>
    </row>
    <row r="19">
      <c r="B19" s="7" t="n"/>
      <c r="C19" s="150" t="n"/>
      <c r="D19" s="150" t="n"/>
      <c r="E19" s="150" t="n"/>
    </row>
    <row r="20">
      <c r="B20" s="7" t="n"/>
      <c r="C20" s="150" t="n"/>
      <c r="D20" s="150" t="n"/>
      <c r="E20" s="150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B1:XFD1138"/>
  <sheetViews>
    <sheetView tabSelected="1" topLeftCell="A3" zoomScale="113" zoomScaleNormal="85" workbookViewId="0">
      <selection activeCell="B9" sqref="B9"/>
    </sheetView>
  </sheetViews>
  <sheetFormatPr baseColWidth="10" defaultColWidth="9.1640625" defaultRowHeight="12" customHeight="1"/>
  <cols>
    <col width="4" customWidth="1" style="12" min="1" max="1"/>
    <col width="42.1640625" customWidth="1" style="152" min="2" max="2"/>
    <col width="28.33203125" customWidth="1" style="152" min="3" max="3"/>
    <col width="12.1640625" bestFit="1" customWidth="1" style="152" min="4" max="4"/>
    <col width="38" bestFit="1" customWidth="1" style="12" min="5" max="5"/>
    <col width="16.1640625" bestFit="1" customWidth="1" style="12" min="6" max="6"/>
    <col width="18.1640625" bestFit="1" customWidth="1" style="12" min="7" max="7"/>
    <col width="15.33203125" customWidth="1" style="12" min="8" max="106"/>
    <col width="25.6640625" customWidth="1" style="12" min="107" max="107"/>
    <col width="13.83203125" bestFit="1" customWidth="1" style="15" min="108" max="108"/>
    <col width="16.1640625" bestFit="1" customWidth="1" style="15" min="109" max="109"/>
    <col width="9.1640625" customWidth="1" style="12" min="110" max="16384"/>
  </cols>
  <sheetData>
    <row r="1" ht="12" customHeight="1">
      <c r="G1" s="13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</row>
    <row r="2" ht="12" customHeight="1">
      <c r="B2" s="2" t="inlineStr">
        <is>
          <t>Full CB</t>
        </is>
      </c>
      <c r="C2" s="3" t="n"/>
      <c r="G2" s="16" t="inlineStr">
        <is>
          <t>Date</t>
        </is>
      </c>
      <c r="H2" s="17">
        <f>C5</f>
        <v/>
      </c>
      <c r="I2" s="17">
        <f t="array" ref="I2:L2">TRANSPOSE(Input!B16:B19)</f>
        <v/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</row>
    <row r="3" ht="12" customHeight="1">
      <c r="B3" s="2" t="inlineStr">
        <is>
          <t>Valuation Date</t>
        </is>
      </c>
      <c r="C3" s="134">
        <f>Summary!C3</f>
        <v/>
      </c>
      <c r="G3" s="16" t="n"/>
      <c r="H3" s="153" t="n"/>
      <c r="I3" s="153" t="n"/>
      <c r="J3" s="153" t="n"/>
      <c r="K3" s="153" t="n"/>
      <c r="L3" s="153" t="n"/>
      <c r="M3" s="153" t="n"/>
      <c r="N3" s="153" t="n"/>
      <c r="O3" s="153" t="n"/>
      <c r="P3" s="153" t="n"/>
      <c r="Q3" s="153" t="n"/>
    </row>
    <row r="4" ht="12" customHeight="1">
      <c r="G4" s="16" t="inlineStr">
        <is>
          <t>Steps</t>
        </is>
      </c>
      <c r="H4" s="14" t="n"/>
      <c r="I4" s="136">
        <f>MIN( IF(I2&lt;C3, -1, ROUNDDOWN(YEARFRAC(I2, $C$3, 3)/$C$30, 0)+1), 100 )</f>
        <v/>
      </c>
      <c r="J4" s="136">
        <f>MIN( IF(J2&lt;C3, -1, ROUNDDOWN(YEARFRAC(J2, $C$3, 3)/$C$30, 0)+1), 100 )</f>
        <v/>
      </c>
      <c r="K4" s="137">
        <f>MIN( IF(K2&lt;C3, -1, ROUNDDOWN(YEARFRAC(K2, $C$3, 3)/$C$30, 0)+1), 100 )</f>
        <v/>
      </c>
      <c r="L4" s="137">
        <f>MIN( IF(L2&lt;C3, -1, ROUNDDOWN(YEARFRAC(L2, $C$3, 3)/$C$30, 0)+1), 100 )</f>
        <v/>
      </c>
      <c r="M4" s="137">
        <f>MIN( IF(M2&lt;C3, -1, ROUNDDOWN(YEARFRAC(M2, $C$3, 3)/$C$30, 0)+1), 100 )</f>
        <v/>
      </c>
      <c r="N4" s="14">
        <f>MIN( IF(N2&lt;C3, -1, ROUNDDOWN(YEARFRAC(N2, $C$3, 3)/$C$30, 0)+1), 100 )</f>
        <v/>
      </c>
      <c r="O4" s="135">
        <f>MIN( IF(O2&lt;C3, -1, ROUNDDOWN(YEARFRAC(O2, $C$3, 3)/$C$30, 0)+1), 100 )</f>
        <v/>
      </c>
      <c r="P4" s="14">
        <f>MIN( IF(P2&lt;C3, -1, ROUNDDOWN(YEARFRAC(P2, $C$3, 3)/$C$30, 0)+1), 100 )</f>
        <v/>
      </c>
      <c r="Q4" s="14">
        <f>MIN( IF(Q2&lt;C3, -1, ROUNDDOWN(YEARFRAC(Q2, $C$3, 3)/$C$30, 0)+1), 100 )</f>
        <v/>
      </c>
    </row>
    <row r="5" ht="12" customHeight="1">
      <c r="B5" s="152" t="inlineStr">
        <is>
          <t>Issue Date</t>
        </is>
      </c>
      <c r="C5" s="119">
        <f>Input!C3</f>
        <v/>
      </c>
      <c r="D5" s="154" t="n"/>
      <c r="G5" s="16" t="inlineStr">
        <is>
          <t>Interest Payment</t>
        </is>
      </c>
      <c r="H5" s="14" t="n"/>
      <c r="I5" s="109">
        <f t="array" ref="I5:L5">TRANSPOSE(Input!C16:C19)</f>
        <v/>
      </c>
      <c r="J5" s="109" t="n"/>
      <c r="K5" s="21" t="n"/>
      <c r="L5" s="21" t="n"/>
      <c r="M5" s="21" t="n"/>
      <c r="N5" s="21" t="n"/>
      <c r="O5" s="21" t="n"/>
      <c r="P5" s="21" t="n"/>
      <c r="Q5" s="21" t="n"/>
    </row>
    <row r="6" ht="12" customHeight="1">
      <c r="B6" s="152" t="inlineStr">
        <is>
          <t>Maturity Date</t>
        </is>
      </c>
      <c r="C6" s="119">
        <f>Input!C8</f>
        <v/>
      </c>
      <c r="D6" s="154" t="n"/>
      <c r="G6" s="22" t="n"/>
      <c r="H6" s="23" t="n"/>
      <c r="I6" s="23" t="n"/>
      <c r="J6" s="23" t="n"/>
    </row>
    <row r="7" ht="12" customHeight="1">
      <c r="B7" s="152" t="inlineStr">
        <is>
          <t>State Date of Conversion Period</t>
        </is>
      </c>
      <c r="C7" s="119">
        <f>C5</f>
        <v/>
      </c>
      <c r="D7" s="154" t="n"/>
      <c r="G7" s="22" t="n"/>
      <c r="H7" s="23" t="n"/>
      <c r="I7" s="24" t="n"/>
      <c r="J7" s="24" t="n"/>
    </row>
    <row r="8" ht="12" customHeight="1">
      <c r="B8" s="152" t="inlineStr">
        <is>
          <t xml:space="preserve">End Date of Conversion Period </t>
        </is>
      </c>
      <c r="C8" s="119">
        <f>C6</f>
        <v/>
      </c>
      <c r="D8" s="154" t="n"/>
    </row>
    <row r="9" ht="12" customHeight="1">
      <c r="B9" s="152" t="inlineStr">
        <is>
          <t>Sport Price of Series B Preferred Membership Units</t>
        </is>
      </c>
      <c r="C9" s="120" t="n">
        <v>1226574.04378733</v>
      </c>
    </row>
    <row r="10" ht="12" customFormat="1" customHeight="1" s="152">
      <c r="B10" s="152" t="inlineStr">
        <is>
          <t>Strike Price (USD)</t>
        </is>
      </c>
      <c r="C10" s="120">
        <f>Input!C6</f>
        <v/>
      </c>
      <c r="D10" s="155" t="n"/>
      <c r="DD10" s="156" t="n"/>
      <c r="DE10" s="156" t="n"/>
    </row>
    <row r="11" ht="12" customFormat="1" customHeight="1" s="152">
      <c r="B11" s="152" t="inlineStr">
        <is>
          <t>Discount Rate (Annual)</t>
        </is>
      </c>
      <c r="C11" s="121">
        <f>'Straight Debt'!C10</f>
        <v/>
      </c>
      <c r="D11" s="155" t="n"/>
      <c r="DD11" s="156" t="n"/>
      <c r="DE11" s="156" t="n"/>
    </row>
    <row r="12" ht="12" customFormat="1" customHeight="1" s="152">
      <c r="B12" s="152" t="inlineStr">
        <is>
          <t>Discount Rate (Cont.)</t>
        </is>
      </c>
      <c r="C12" s="122">
        <f>LN(1+C11)</f>
        <v/>
      </c>
      <c r="D12" s="155" t="n"/>
      <c r="DD12" s="156" t="n"/>
      <c r="DE12" s="156" t="n"/>
    </row>
    <row r="13" ht="12" customFormat="1" customHeight="1" s="152">
      <c r="B13" s="152" t="inlineStr">
        <is>
          <t>Risk-free Rate (Annual)</t>
        </is>
      </c>
      <c r="C13" s="121">
        <f>'Straight Debt'!C6</f>
        <v/>
      </c>
      <c r="D13" s="155" t="n"/>
      <c r="DD13" s="156" t="n"/>
      <c r="DE13" s="156" t="n"/>
    </row>
    <row r="14" ht="12" customFormat="1" customHeight="1" s="152">
      <c r="B14" s="152" t="inlineStr">
        <is>
          <t>Risk-free Rate (Cont.)</t>
        </is>
      </c>
      <c r="C14" s="122">
        <f>LN(1+C13)</f>
        <v/>
      </c>
      <c r="D14" s="155" t="n"/>
      <c r="DD14" s="156" t="n"/>
      <c r="DE14" s="156" t="n"/>
    </row>
    <row r="15" ht="12" customFormat="1" customHeight="1" s="152">
      <c r="B15" s="152" t="inlineStr">
        <is>
          <t>Volatility</t>
        </is>
      </c>
      <c r="C15" s="157" t="n">
        <v>0.378</v>
      </c>
      <c r="D15" s="155" t="n"/>
      <c r="DD15" s="156" t="n"/>
      <c r="DE15" s="156" t="n"/>
    </row>
    <row r="16" ht="12" customFormat="1" customHeight="1" s="152">
      <c r="B16" s="152" t="inlineStr">
        <is>
          <t>Dividend Yield</t>
        </is>
      </c>
      <c r="C16" s="157" t="n">
        <v>0</v>
      </c>
      <c r="D16" s="155" t="n"/>
      <c r="DD16" s="156" t="n"/>
      <c r="DE16" s="156" t="n"/>
    </row>
    <row r="17" ht="12" customFormat="1" customHeight="1" s="152">
      <c r="B17" s="152" t="inlineStr">
        <is>
          <t>Bond Life (year)</t>
        </is>
      </c>
      <c r="C17" s="158">
        <f>YEARFRAC(C3,C6,3)</f>
        <v/>
      </c>
      <c r="D17" s="159" t="n"/>
      <c r="DD17" s="156" t="n"/>
      <c r="DE17" s="156" t="n"/>
    </row>
    <row r="18" ht="12" customFormat="1" customHeight="1" s="152">
      <c r="B18" s="160" t="inlineStr">
        <is>
          <t>Redemption Premium (Maturity)</t>
        </is>
      </c>
      <c r="C18" s="124" t="n">
        <v>1</v>
      </c>
      <c r="D18" s="159" t="n"/>
      <c r="DD18" s="156" t="n"/>
      <c r="DE18" s="156" t="n"/>
    </row>
    <row r="19" ht="12" customFormat="1" customHeight="1" s="152">
      <c r="B19" s="160" t="inlineStr">
        <is>
          <t>Coupon</t>
        </is>
      </c>
      <c r="C19" s="125" t="n">
        <v>0.1</v>
      </c>
      <c r="D19" s="155" t="n"/>
      <c r="DD19" s="156" t="n"/>
      <c r="DE19" s="156" t="n"/>
    </row>
    <row r="20" ht="12" customFormat="1" customHeight="1" s="152">
      <c r="B20" s="160" t="inlineStr">
        <is>
          <t>Accrued Interest (USD)</t>
        </is>
      </c>
      <c r="C20" s="161">
        <f>C22*C19*YEARFRAC(C21,C3,3)</f>
        <v/>
      </c>
      <c r="D20" s="155" t="n"/>
      <c r="DD20" s="156" t="n"/>
      <c r="DE20" s="156" t="n"/>
    </row>
    <row r="21" ht="12" customFormat="1" customHeight="1" s="152">
      <c r="B21" s="152" t="inlineStr">
        <is>
          <t>Last Coupon Payment Date</t>
        </is>
      </c>
      <c r="C21" s="119">
        <f>DATE(2024,12,31)</f>
        <v/>
      </c>
      <c r="D21" s="29" t="n"/>
      <c r="G21" s="133" t="n">
        <v>0</v>
      </c>
      <c r="H21" s="30">
        <f>IF( (COLUMN()-COLUMN($G$21)) &lt;= $C$29, (COLUMN()-COLUMN($G$21)), "" )</f>
        <v/>
      </c>
      <c r="I21" s="30">
        <f>IF( (COLUMN()-COLUMN($G$21)) &lt;= $C$29, (COLUMN()-COLUMN($G$21)), "" )</f>
        <v/>
      </c>
      <c r="J21" s="30">
        <f>IF( (COLUMN()-COLUMN($G$21)) &lt;= $C$29, (COLUMN()-COLUMN($G$21)), "" )</f>
        <v/>
      </c>
      <c r="K21" s="30">
        <f>IF( (COLUMN()-COLUMN($G$21)) &lt;= $C$29, (COLUMN()-COLUMN($G$21)), "" )</f>
        <v/>
      </c>
      <c r="L21" s="30">
        <f>IF( (COLUMN()-COLUMN($G$21)) &lt;= $C$29, (COLUMN()-COLUMN($G$21)), "" )</f>
        <v/>
      </c>
      <c r="M21" s="30">
        <f>IF( (COLUMN()-COLUMN($G$21)) &lt;= $C$29, (COLUMN()-COLUMN($G$21)), "" )</f>
        <v/>
      </c>
      <c r="N21" s="30">
        <f>IF( (COLUMN()-COLUMN($G$21)) &lt;= $C$29, (COLUMN()-COLUMN($G$21)), "" )</f>
        <v/>
      </c>
      <c r="O21" s="30">
        <f>IF( (COLUMN()-COLUMN($G$21)) &lt;= $C$29, (COLUMN()-COLUMN($G$21)), "" )</f>
        <v/>
      </c>
      <c r="P21" s="30">
        <f>IF( (COLUMN()-COLUMN($G$21)) &lt;= $C$29, (COLUMN()-COLUMN($G$21)), "" )</f>
        <v/>
      </c>
      <c r="Q21" s="30">
        <f>IF( (COLUMN()-COLUMN($G$21)) &lt;= $C$29, (COLUMN()-COLUMN($G$21)), "" )</f>
        <v/>
      </c>
      <c r="R21" s="30">
        <f>IF( (COLUMN()-COLUMN($G$21)) &lt;= $C$29, (COLUMN()-COLUMN($G$21)), "" )</f>
        <v/>
      </c>
      <c r="S21" s="30">
        <f>IF( (COLUMN()-COLUMN($G$21)) &lt;= $C$29, (COLUMN()-COLUMN($G$21)), "" )</f>
        <v/>
      </c>
      <c r="T21" s="30">
        <f>IF( (COLUMN()-COLUMN($G$21)) &lt;= $C$29, (COLUMN()-COLUMN($G$21)), "" )</f>
        <v/>
      </c>
      <c r="U21" s="30">
        <f>IF( (COLUMN()-COLUMN($G$21)) &lt;= $C$29, (COLUMN()-COLUMN($G$21)), "" )</f>
        <v/>
      </c>
      <c r="V21" s="30">
        <f>IF( (COLUMN()-COLUMN($G$21)) &lt;= $C$29, (COLUMN()-COLUMN($G$21)), "" )</f>
        <v/>
      </c>
      <c r="W21" s="30">
        <f>IF( (COLUMN()-COLUMN($G$21)) &lt;= $C$29, (COLUMN()-COLUMN($G$21)), "" )</f>
        <v/>
      </c>
      <c r="X21" s="30">
        <f>IF( (COLUMN()-COLUMN($G$21)) &lt;= $C$29, (COLUMN()-COLUMN($G$21)), "" )</f>
        <v/>
      </c>
      <c r="Y21" s="30">
        <f>IF( (COLUMN()-COLUMN($G$21)) &lt;= $C$29, (COLUMN()-COLUMN($G$21)), "" )</f>
        <v/>
      </c>
      <c r="Z21" s="30">
        <f>IF( (COLUMN()-COLUMN($G$21)) &lt;= $C$29, (COLUMN()-COLUMN($G$21)), "" )</f>
        <v/>
      </c>
      <c r="AA21" s="30">
        <f>IF( (COLUMN()-COLUMN($G$21)) &lt;= $C$29, (COLUMN()-COLUMN($G$21)), "" )</f>
        <v/>
      </c>
      <c r="AB21" s="30">
        <f>IF( (COLUMN()-COLUMN($G$21)) &lt;= $C$29, (COLUMN()-COLUMN($G$21)), "" )</f>
        <v/>
      </c>
      <c r="AC21" s="30">
        <f>IF( (COLUMN()-COLUMN($G$21)) &lt;= $C$29, (COLUMN()-COLUMN($G$21)), "" )</f>
        <v/>
      </c>
      <c r="AD21" s="30">
        <f>IF( (COLUMN()-COLUMN($G$21)) &lt;= $C$29, (COLUMN()-COLUMN($G$21)), "" )</f>
        <v/>
      </c>
      <c r="AE21" s="30">
        <f>IF( (COLUMN()-COLUMN($G$21)) &lt;= $C$29, (COLUMN()-COLUMN($G$21)), "" )</f>
        <v/>
      </c>
      <c r="AF21" s="30">
        <f>IF( (COLUMN()-COLUMN($G$21)) &lt;= $C$29, (COLUMN()-COLUMN($G$21)), "" )</f>
        <v/>
      </c>
      <c r="AG21" s="30">
        <f>IF( (COLUMN()-COLUMN($G$21)) &lt;= $C$29, (COLUMN()-COLUMN($G$21)), "" )</f>
        <v/>
      </c>
      <c r="AH21" s="30">
        <f>IF( (COLUMN()-COLUMN($G$21)) &lt;= $C$29, (COLUMN()-COLUMN($G$21)), "" )</f>
        <v/>
      </c>
      <c r="AI21" s="30">
        <f>IF( (COLUMN()-COLUMN($G$21)) &lt;= $C$29, (COLUMN()-COLUMN($G$21)), "" )</f>
        <v/>
      </c>
      <c r="AJ21" s="30">
        <f>IF( (COLUMN()-COLUMN($G$21)) &lt;= $C$29, (COLUMN()-COLUMN($G$21)), "" )</f>
        <v/>
      </c>
      <c r="AK21" s="30">
        <f>IF( (COLUMN()-COLUMN($G$21)) &lt;= $C$29, (COLUMN()-COLUMN($G$21)), "" )</f>
        <v/>
      </c>
      <c r="AL21" s="30">
        <f>IF( (COLUMN()-COLUMN($G$21)) &lt;= $C$29, (COLUMN()-COLUMN($G$21)), "" )</f>
        <v/>
      </c>
      <c r="AM21" s="30">
        <f>IF( (COLUMN()-COLUMN($G$21)) &lt;= $C$29, (COLUMN()-COLUMN($G$21)), "" )</f>
        <v/>
      </c>
      <c r="AN21" s="30">
        <f>IF( (COLUMN()-COLUMN($G$21)) &lt;= $C$29, (COLUMN()-COLUMN($G$21)), "" )</f>
        <v/>
      </c>
      <c r="AO21" s="30">
        <f>IF( (COLUMN()-COLUMN($G$21)) &lt;= $C$29, (COLUMN()-COLUMN($G$21)), "" )</f>
        <v/>
      </c>
      <c r="AP21" s="30">
        <f>IF( (COLUMN()-COLUMN($G$21)) &lt;= $C$29, (COLUMN()-COLUMN($G$21)), "" )</f>
        <v/>
      </c>
      <c r="AQ21" s="30">
        <f>IF( (COLUMN()-COLUMN($G$21)) &lt;= $C$29, (COLUMN()-COLUMN($G$21)), "" )</f>
        <v/>
      </c>
      <c r="AR21" s="30">
        <f>IF( (COLUMN()-COLUMN($G$21)) &lt;= $C$29, (COLUMN()-COLUMN($G$21)), "" )</f>
        <v/>
      </c>
      <c r="AS21" s="30">
        <f>IF( (COLUMN()-COLUMN($G$21)) &lt;= $C$29, (COLUMN()-COLUMN($G$21)), "" )</f>
        <v/>
      </c>
      <c r="AT21" s="30">
        <f>IF( (COLUMN()-COLUMN($G$21)) &lt;= $C$29, (COLUMN()-COLUMN($G$21)), "" )</f>
        <v/>
      </c>
      <c r="AU21" s="30">
        <f>IF( (COLUMN()-COLUMN($G$21)) &lt;= $C$29, (COLUMN()-COLUMN($G$21)), "" )</f>
        <v/>
      </c>
      <c r="AV21" s="30">
        <f>IF( (COLUMN()-COLUMN($G$21)) &lt;= $C$29, (COLUMN()-COLUMN($G$21)), "" )</f>
        <v/>
      </c>
      <c r="AW21" s="30">
        <f>IF( (COLUMN()-COLUMN($G$21)) &lt;= $C$29, (COLUMN()-COLUMN($G$21)), "" )</f>
        <v/>
      </c>
      <c r="AX21" s="30">
        <f>IF( (COLUMN()-COLUMN($G$21)) &lt;= $C$29, (COLUMN()-COLUMN($G$21)), "" )</f>
        <v/>
      </c>
      <c r="AY21" s="30">
        <f>IF( (COLUMN()-COLUMN($G$21)) &lt;= $C$29, (COLUMN()-COLUMN($G$21)), "" )</f>
        <v/>
      </c>
      <c r="AZ21" s="30">
        <f>IF( (COLUMN()-COLUMN($G$21)) &lt;= $C$29, (COLUMN()-COLUMN($G$21)), "" )</f>
        <v/>
      </c>
      <c r="BA21" s="30">
        <f>IF( (COLUMN()-COLUMN($G$21)) &lt;= $C$29, (COLUMN()-COLUMN($G$21)), "" )</f>
        <v/>
      </c>
      <c r="BB21" s="30">
        <f>IF( (COLUMN()-COLUMN($G$21)) &lt;= $C$29, (COLUMN()-COLUMN($G$21)), "" )</f>
        <v/>
      </c>
      <c r="BC21" s="30">
        <f>IF( (COLUMN()-COLUMN($G$21)) &lt;= $C$29, (COLUMN()-COLUMN($G$21)), "" )</f>
        <v/>
      </c>
      <c r="BD21" s="30">
        <f>IF( (COLUMN()-COLUMN($G$21)) &lt;= $C$29, (COLUMN()-COLUMN($G$21)), "" )</f>
        <v/>
      </c>
      <c r="BE21" s="30">
        <f>IF( (COLUMN()-COLUMN($G$21)) &lt;= $C$29, (COLUMN()-COLUMN($G$21)), "" )</f>
        <v/>
      </c>
      <c r="BF21" s="30">
        <f>IF( (COLUMN()-COLUMN($G$21)) &lt;= $C$29, (COLUMN()-COLUMN($G$21)), "" )</f>
        <v/>
      </c>
      <c r="BG21" s="30">
        <f>IF( (COLUMN()-COLUMN($G$21)) &lt;= $C$29, (COLUMN()-COLUMN($G$21)), "" )</f>
        <v/>
      </c>
      <c r="BH21" s="30">
        <f>IF( (COLUMN()-COLUMN($G$21)) &lt;= $C$29, (COLUMN()-COLUMN($G$21)), "" )</f>
        <v/>
      </c>
      <c r="BI21" s="30">
        <f>IF( (COLUMN()-COLUMN($G$21)) &lt;= $C$29, (COLUMN()-COLUMN($G$21)), "" )</f>
        <v/>
      </c>
      <c r="BJ21" s="30">
        <f>IF( (COLUMN()-COLUMN($G$21)) &lt;= $C$29, (COLUMN()-COLUMN($G$21)), "" )</f>
        <v/>
      </c>
      <c r="BK21" s="30">
        <f>IF( (COLUMN()-COLUMN($G$21)) &lt;= $C$29, (COLUMN()-COLUMN($G$21)), "" )</f>
        <v/>
      </c>
      <c r="BL21" s="30">
        <f>IF( (COLUMN()-COLUMN($G$21)) &lt;= $C$29, (COLUMN()-COLUMN($G$21)), "" )</f>
        <v/>
      </c>
      <c r="BM21" s="30">
        <f>IF( (COLUMN()-COLUMN($G$21)) &lt;= $C$29, (COLUMN()-COLUMN($G$21)), "" )</f>
        <v/>
      </c>
      <c r="BN21" s="30">
        <f>IF( (COLUMN()-COLUMN($G$21)) &lt;= $C$29, (COLUMN()-COLUMN($G$21)), "" )</f>
        <v/>
      </c>
      <c r="BO21" s="30">
        <f>IF( (COLUMN()-COLUMN($G$21)) &lt;= $C$29, (COLUMN()-COLUMN($G$21)), "" )</f>
        <v/>
      </c>
      <c r="BP21" s="30">
        <f>IF( (COLUMN()-COLUMN($G$21)) &lt;= $C$29, (COLUMN()-COLUMN($G$21)), "" )</f>
        <v/>
      </c>
      <c r="BQ21" s="30">
        <f>IF( (COLUMN()-COLUMN($G$21)) &lt;= $C$29, (COLUMN()-COLUMN($G$21)), "" )</f>
        <v/>
      </c>
      <c r="BR21" s="30">
        <f>IF( (COLUMN()-COLUMN($G$21)) &lt;= $C$29, (COLUMN()-COLUMN($G$21)), "" )</f>
        <v/>
      </c>
      <c r="BS21" s="30">
        <f>IF( (COLUMN()-COLUMN($G$21)) &lt;= $C$29, (COLUMN()-COLUMN($G$21)), "" )</f>
        <v/>
      </c>
      <c r="BT21" s="30">
        <f>IF( (COLUMN()-COLUMN($G$21)) &lt;= $C$29, (COLUMN()-COLUMN($G$21)), "" )</f>
        <v/>
      </c>
      <c r="BU21" s="30">
        <f>IF( (COLUMN()-COLUMN($G$21)) &lt;= $C$29, (COLUMN()-COLUMN($G$21)), "" )</f>
        <v/>
      </c>
      <c r="BV21" s="30">
        <f>IF( (COLUMN()-COLUMN($G$21)) &lt;= $C$29, (COLUMN()-COLUMN($G$21)), "" )</f>
        <v/>
      </c>
      <c r="BW21" s="30">
        <f>IF( (COLUMN()-COLUMN($G$21)) &lt;= $C$29, (COLUMN()-COLUMN($G$21)), "" )</f>
        <v/>
      </c>
      <c r="BX21" s="30">
        <f>IF( (COLUMN()-COLUMN($G$21)) &lt;= $C$29, (COLUMN()-COLUMN($G$21)), "" )</f>
        <v/>
      </c>
      <c r="BY21" s="30">
        <f>IF( (COLUMN()-COLUMN($G$21)) &lt;= $C$29, (COLUMN()-COLUMN($G$21)), "" )</f>
        <v/>
      </c>
      <c r="BZ21" s="30">
        <f>IF( (COLUMN()-COLUMN($G$21)) &lt;= $C$29, (COLUMN()-COLUMN($G$21)), "" )</f>
        <v/>
      </c>
      <c r="CA21" s="30">
        <f>IF( (COLUMN()-COLUMN($G$21)) &lt;= $C$29, (COLUMN()-COLUMN($G$21)), "" )</f>
        <v/>
      </c>
      <c r="CB21" s="30">
        <f>IF( (COLUMN()-COLUMN($G$21)) &lt;= $C$29, (COLUMN()-COLUMN($G$21)), "" )</f>
        <v/>
      </c>
      <c r="CC21" s="30">
        <f>IF( (COLUMN()-COLUMN($G$21)) &lt;= $C$29, (COLUMN()-COLUMN($G$21)), "" )</f>
        <v/>
      </c>
      <c r="CD21" s="30">
        <f>IF( (COLUMN()-COLUMN($G$21)) &lt;= $C$29, (COLUMN()-COLUMN($G$21)), "" )</f>
        <v/>
      </c>
      <c r="CE21" s="30">
        <f>IF( (COLUMN()-COLUMN($G$21)) &lt;= $C$29, (COLUMN()-COLUMN($G$21)), "" )</f>
        <v/>
      </c>
      <c r="CF21" s="30">
        <f>IF( (COLUMN()-COLUMN($G$21)) &lt;= $C$29, (COLUMN()-COLUMN($G$21)), "" )</f>
        <v/>
      </c>
      <c r="CG21" s="30">
        <f>IF( (COLUMN()-COLUMN($G$21)) &lt;= $C$29, (COLUMN()-COLUMN($G$21)), "" )</f>
        <v/>
      </c>
      <c r="CH21" s="30">
        <f>IF( (COLUMN()-COLUMN($G$21)) &lt;= $C$29, (COLUMN()-COLUMN($G$21)), "" )</f>
        <v/>
      </c>
      <c r="CI21" s="30">
        <f>IF( (COLUMN()-COLUMN($G$21)) &lt;= $C$29, (COLUMN()-COLUMN($G$21)), "" )</f>
        <v/>
      </c>
      <c r="CJ21" s="30">
        <f>IF( (COLUMN()-COLUMN($G$21)) &lt;= $C$29, (COLUMN()-COLUMN($G$21)), "" )</f>
        <v/>
      </c>
      <c r="CK21" s="30">
        <f>IF( (COLUMN()-COLUMN($G$21)) &lt;= $C$29, (COLUMN()-COLUMN($G$21)), "" )</f>
        <v/>
      </c>
      <c r="CL21" s="30">
        <f>IF( (COLUMN()-COLUMN($G$21)) &lt;= $C$29, (COLUMN()-COLUMN($G$21)), "" )</f>
        <v/>
      </c>
      <c r="CM21" s="30">
        <f>IF( (COLUMN()-COLUMN($G$21)) &lt;= $C$29, (COLUMN()-COLUMN($G$21)), "" )</f>
        <v/>
      </c>
      <c r="CN21" s="30">
        <f>IF( (COLUMN()-COLUMN($G$21)) &lt;= $C$29, (COLUMN()-COLUMN($G$21)), "" )</f>
        <v/>
      </c>
      <c r="CO21" s="30">
        <f>IF( (COLUMN()-COLUMN($G$21)) &lt;= $C$29, (COLUMN()-COLUMN($G$21)), "" )</f>
        <v/>
      </c>
      <c r="CP21" s="30">
        <f>IF( (COLUMN()-COLUMN($G$21)) &lt;= $C$29, (COLUMN()-COLUMN($G$21)), "" )</f>
        <v/>
      </c>
      <c r="CQ21" s="30">
        <f>IF( (COLUMN()-COLUMN($G$21)) &lt;= $C$29, (COLUMN()-COLUMN($G$21)), "" )</f>
        <v/>
      </c>
      <c r="CR21" s="30">
        <f>IF( (COLUMN()-COLUMN($G$21)) &lt;= $C$29, (COLUMN()-COLUMN($G$21)), "" )</f>
        <v/>
      </c>
      <c r="CS21" s="30">
        <f>IF( (COLUMN()-COLUMN($G$21)) &lt;= $C$29, (COLUMN()-COLUMN($G$21)), "" )</f>
        <v/>
      </c>
      <c r="CT21" s="30">
        <f>IF( (COLUMN()-COLUMN($G$21)) &lt;= $C$29, (COLUMN()-COLUMN($G$21)), "" )</f>
        <v/>
      </c>
      <c r="CU21" s="30">
        <f>IF( (COLUMN()-COLUMN($G$21)) &lt;= $C$29, (COLUMN()-COLUMN($G$21)), "" )</f>
        <v/>
      </c>
      <c r="CV21" s="30">
        <f>IF( (COLUMN()-COLUMN($G$21)) &lt;= $C$29, (COLUMN()-COLUMN($G$21)), "" )</f>
        <v/>
      </c>
      <c r="CW21" s="30">
        <f>IF( (COLUMN()-COLUMN($G$21)) &lt;= $C$29, (COLUMN()-COLUMN($G$21)), "" )</f>
        <v/>
      </c>
      <c r="CX21" s="30">
        <f>IF( (COLUMN()-COLUMN($G$21)) &lt;= $C$29, (COLUMN()-COLUMN($G$21)), "" )</f>
        <v/>
      </c>
      <c r="CY21" s="30">
        <f>IF( (COLUMN()-COLUMN($G$21)) &lt;= $C$29, (COLUMN()-COLUMN($G$21)), "" )</f>
        <v/>
      </c>
      <c r="CZ21" s="30">
        <f>IF( (COLUMN()-COLUMN($G$21)) &lt;= $C$29, (COLUMN()-COLUMN($G$21)), "" )</f>
        <v/>
      </c>
      <c r="DA21" s="30">
        <f>IF( (COLUMN()-COLUMN($G$21)) &lt;= $C$29, (COLUMN()-COLUMN($G$21)), "" )</f>
        <v/>
      </c>
      <c r="DB21" s="30">
        <f>IF( (COLUMN()-COLUMN($G$21)) &lt;= $C$29, (COLUMN()-COLUMN($G$21)), "" )</f>
        <v/>
      </c>
      <c r="DC21" s="30">
        <f>IF( (COLUMN()-COLUMN($G$21)) &lt;= $C$29, (COLUMN()-COLUMN($G$21)), "" )</f>
        <v/>
      </c>
      <c r="DD21" s="30">
        <f>IF( (COLUMN()-COLUMN($G$21)) &lt;= $C$29, (COLUMN()-COLUMN($G$21)), "" )</f>
        <v/>
      </c>
      <c r="DE21" s="30">
        <f>IF( (COLUMN()-COLUMN($G$21)) &lt;= $C$29, (COLUMN()-COLUMN($G$21)), "" )</f>
        <v/>
      </c>
      <c r="DF21" s="30">
        <f>IF( (COLUMN()-COLUMN($G$21)) &lt;= $C$29, (COLUMN()-COLUMN($G$21)), "" )</f>
        <v/>
      </c>
      <c r="DG21" s="30">
        <f>IF( (COLUMN()-COLUMN($G$21)) &lt;= $C$29, (COLUMN()-COLUMN($G$21)), "" )</f>
        <v/>
      </c>
      <c r="DH21" s="30">
        <f>IF( (COLUMN()-COLUMN($G$21)) &lt;= $C$29, (COLUMN()-COLUMN($G$21)), "" )</f>
        <v/>
      </c>
      <c r="DI21" s="30">
        <f>IF( (COLUMN()-COLUMN($G$21)) &lt;= $C$29, (COLUMN()-COLUMN($G$21)), "" )</f>
        <v/>
      </c>
      <c r="DJ21" s="30">
        <f>IF( (COLUMN()-COLUMN($G$21)) &lt;= $C$29, (COLUMN()-COLUMN($G$21)), "" )</f>
        <v/>
      </c>
      <c r="DK21" s="30">
        <f>IF( (COLUMN()-COLUMN($G$21)) &lt;= $C$29, (COLUMN()-COLUMN($G$21)), "" )</f>
        <v/>
      </c>
      <c r="DL21" s="30">
        <f>IF( (COLUMN()-COLUMN($G$21)) &lt;= $C$29, (COLUMN()-COLUMN($G$21)), "" )</f>
        <v/>
      </c>
      <c r="DM21" s="30">
        <f>IF( (COLUMN()-COLUMN($G$21)) &lt;= $C$29, (COLUMN()-COLUMN($G$21)), "" )</f>
        <v/>
      </c>
      <c r="DN21" s="30">
        <f>IF( (COLUMN()-COLUMN($G$21)) &lt;= $C$29, (COLUMN()-COLUMN($G$21)), "" )</f>
        <v/>
      </c>
      <c r="DO21" s="30">
        <f>IF( (COLUMN()-COLUMN($G$21)) &lt;= $C$29, (COLUMN()-COLUMN($G$21)), "" )</f>
        <v/>
      </c>
      <c r="DP21" s="30">
        <f>IF( (COLUMN()-COLUMN($G$21)) &lt;= $C$29, (COLUMN()-COLUMN($G$21)), "" )</f>
        <v/>
      </c>
      <c r="DQ21" s="30">
        <f>IF( (COLUMN()-COLUMN($G$21)) &lt;= $C$29, (COLUMN()-COLUMN($G$21)), "" )</f>
        <v/>
      </c>
      <c r="DR21" s="30">
        <f>IF( (COLUMN()-COLUMN($G$21)) &lt;= $C$29, (COLUMN()-COLUMN($G$21)), "" )</f>
        <v/>
      </c>
      <c r="DS21" s="30">
        <f>IF( (COLUMN()-COLUMN($G$21)) &lt;= $C$29, (COLUMN()-COLUMN($G$21)), "" )</f>
        <v/>
      </c>
      <c r="DT21" s="30">
        <f>IF( (COLUMN()-COLUMN($G$21)) &lt;= $C$29, (COLUMN()-COLUMN($G$21)), "" )</f>
        <v/>
      </c>
      <c r="DU21" s="30">
        <f>IF( (COLUMN()-COLUMN($G$21)) &lt;= $C$29, (COLUMN()-COLUMN($G$21)), "" )</f>
        <v/>
      </c>
      <c r="DV21" s="30">
        <f>IF( (COLUMN()-COLUMN($G$21)) &lt;= $C$29, (COLUMN()-COLUMN($G$21)), "" )</f>
        <v/>
      </c>
      <c r="DW21" s="30">
        <f>IF( (COLUMN()-COLUMN($G$21)) &lt;= $C$29, (COLUMN()-COLUMN($G$21)), "" )</f>
        <v/>
      </c>
      <c r="DX21" s="30">
        <f>IF( (COLUMN()-COLUMN($G$21)) &lt;= $C$29, (COLUMN()-COLUMN($G$21)), "" )</f>
        <v/>
      </c>
      <c r="DY21" s="30">
        <f>IF( (COLUMN()-COLUMN($G$21)) &lt;= $C$29, (COLUMN()-COLUMN($G$21)), "" )</f>
        <v/>
      </c>
      <c r="DZ21" s="30">
        <f>IF( (COLUMN()-COLUMN($G$21)) &lt;= $C$29, (COLUMN()-COLUMN($G$21)), "" )</f>
        <v/>
      </c>
      <c r="EA21" s="30">
        <f>IF( (COLUMN()-COLUMN($G$21)) &lt;= $C$29, (COLUMN()-COLUMN($G$21)), "" )</f>
        <v/>
      </c>
      <c r="EB21" s="30">
        <f>IF( (COLUMN()-COLUMN($G$21)) &lt;= $C$29, (COLUMN()-COLUMN($G$21)), "" )</f>
        <v/>
      </c>
      <c r="EC21" s="30">
        <f>IF( (COLUMN()-COLUMN($G$21)) &lt;= $C$29, (COLUMN()-COLUMN($G$21)), "" )</f>
        <v/>
      </c>
      <c r="ED21" s="30">
        <f>IF( (COLUMN()-COLUMN($G$21)) &lt;= $C$29, (COLUMN()-COLUMN($G$21)), "" )</f>
        <v/>
      </c>
      <c r="EE21" s="30">
        <f>IF( (COLUMN()-COLUMN($G$21)) &lt;= $C$29, (COLUMN()-COLUMN($G$21)), "" )</f>
        <v/>
      </c>
      <c r="EF21" s="30">
        <f>IF( (COLUMN()-COLUMN($G$21)) &lt;= $C$29, (COLUMN()-COLUMN($G$21)), "" )</f>
        <v/>
      </c>
      <c r="EG21" s="30">
        <f>IF( (COLUMN()-COLUMN($G$21)) &lt;= $C$29, (COLUMN()-COLUMN($G$21)), "" )</f>
        <v/>
      </c>
      <c r="EH21" s="30">
        <f>IF( (COLUMN()-COLUMN($G$21)) &lt;= $C$29, (COLUMN()-COLUMN($G$21)), "" )</f>
        <v/>
      </c>
      <c r="EI21" s="30">
        <f>IF( (COLUMN()-COLUMN($G$21)) &lt;= $C$29, (COLUMN()-COLUMN($G$21)), "" )</f>
        <v/>
      </c>
      <c r="EJ21" s="30">
        <f>IF( (COLUMN()-COLUMN($G$21)) &lt;= $C$29, (COLUMN()-COLUMN($G$21)), "" )</f>
        <v/>
      </c>
      <c r="EK21" s="30">
        <f>IF( (COLUMN()-COLUMN($G$21)) &lt;= $C$29, (COLUMN()-COLUMN($G$21)), "" )</f>
        <v/>
      </c>
      <c r="EL21" s="30">
        <f>IF( (COLUMN()-COLUMN($G$21)) &lt;= $C$29, (COLUMN()-COLUMN($G$21)), "" )</f>
        <v/>
      </c>
      <c r="EM21" s="30">
        <f>IF( (COLUMN()-COLUMN($G$21)) &lt;= $C$29, (COLUMN()-COLUMN($G$21)), "" )</f>
        <v/>
      </c>
      <c r="EN21" s="30">
        <f>IF( (COLUMN()-COLUMN($G$21)) &lt;= $C$29, (COLUMN()-COLUMN($G$21)), "" )</f>
        <v/>
      </c>
      <c r="EO21" s="30">
        <f>IF( (COLUMN()-COLUMN($G$21)) &lt;= $C$29, (COLUMN()-COLUMN($G$21)), "" )</f>
        <v/>
      </c>
      <c r="EP21" s="30">
        <f>IF( (COLUMN()-COLUMN($G$21)) &lt;= $C$29, (COLUMN()-COLUMN($G$21)), "" )</f>
        <v/>
      </c>
      <c r="EQ21" s="30">
        <f>IF( (COLUMN()-COLUMN($G$21)) &lt;= $C$29, (COLUMN()-COLUMN($G$21)), "" )</f>
        <v/>
      </c>
      <c r="ER21" s="30">
        <f>IF( (COLUMN()-COLUMN($G$21)) &lt;= $C$29, (COLUMN()-COLUMN($G$21)), "" )</f>
        <v/>
      </c>
      <c r="ES21" s="30">
        <f>IF( (COLUMN()-COLUMN($G$21)) &lt;= $C$29, (COLUMN()-COLUMN($G$21)), "" )</f>
        <v/>
      </c>
      <c r="ET21" s="30">
        <f>IF( (COLUMN()-COLUMN($G$21)) &lt;= $C$29, (COLUMN()-COLUMN($G$21)), "" )</f>
        <v/>
      </c>
      <c r="EU21" s="30">
        <f>IF( (COLUMN()-COLUMN($G$21)) &lt;= $C$29, (COLUMN()-COLUMN($G$21)), "" )</f>
        <v/>
      </c>
      <c r="EV21" s="30">
        <f>IF( (COLUMN()-COLUMN($G$21)) &lt;= $C$29, (COLUMN()-COLUMN($G$21)), "" )</f>
        <v/>
      </c>
      <c r="EW21" s="30">
        <f>IF( (COLUMN()-COLUMN($G$21)) &lt;= $C$29, (COLUMN()-COLUMN($G$21)), "" )</f>
        <v/>
      </c>
      <c r="EX21" s="30">
        <f>IF( (COLUMN()-COLUMN($G$21)) &lt;= $C$29, (COLUMN()-COLUMN($G$21)), "" )</f>
        <v/>
      </c>
      <c r="EY21" s="30">
        <f>IF( (COLUMN()-COLUMN($G$21)) &lt;= $C$29, (COLUMN()-COLUMN($G$21)), "" )</f>
        <v/>
      </c>
      <c r="EZ21" s="30">
        <f>IF( (COLUMN()-COLUMN($G$21)) &lt;= $C$29, (COLUMN()-COLUMN($G$21)), "" )</f>
        <v/>
      </c>
      <c r="FA21" s="30">
        <f>IF( (COLUMN()-COLUMN($G$21)) &lt;= $C$29, (COLUMN()-COLUMN($G$21)), "" )</f>
        <v/>
      </c>
      <c r="FB21" s="30">
        <f>IF( (COLUMN()-COLUMN($G$21)) &lt;= $C$29, (COLUMN()-COLUMN($G$21)), "" )</f>
        <v/>
      </c>
      <c r="FC21" s="30">
        <f>IF( (COLUMN()-COLUMN($G$21)) &lt;= $C$29, (COLUMN()-COLUMN($G$21)), "" )</f>
        <v/>
      </c>
      <c r="FD21" s="30">
        <f>IF( (COLUMN()-COLUMN($G$21)) &lt;= $C$29, (COLUMN()-COLUMN($G$21)), "" )</f>
        <v/>
      </c>
      <c r="FE21" s="30">
        <f>IF( (COLUMN()-COLUMN($G$21)) &lt;= $C$29, (COLUMN()-COLUMN($G$21)), "" )</f>
        <v/>
      </c>
      <c r="FF21" s="30">
        <f>IF( (COLUMN()-COLUMN($G$21)) &lt;= $C$29, (COLUMN()-COLUMN($G$21)), "" )</f>
        <v/>
      </c>
      <c r="FG21" s="30">
        <f>IF( (COLUMN()-COLUMN($G$21)) &lt;= $C$29, (COLUMN()-COLUMN($G$21)), "" )</f>
        <v/>
      </c>
      <c r="FH21" s="30">
        <f>IF( (COLUMN()-COLUMN($G$21)) &lt;= $C$29, (COLUMN()-COLUMN($G$21)), "" )</f>
        <v/>
      </c>
      <c r="FI21" s="30">
        <f>IF( (COLUMN()-COLUMN($G$21)) &lt;= $C$29, (COLUMN()-COLUMN($G$21)), "" )</f>
        <v/>
      </c>
      <c r="FJ21" s="30">
        <f>IF( (COLUMN()-COLUMN($G$21)) &lt;= $C$29, (COLUMN()-COLUMN($G$21)), "" )</f>
        <v/>
      </c>
      <c r="FK21" s="30">
        <f>IF( (COLUMN()-COLUMN($G$21)) &lt;= $C$29, (COLUMN()-COLUMN($G$21)), "" )</f>
        <v/>
      </c>
      <c r="FL21" s="30">
        <f>IF( (COLUMN()-COLUMN($G$21)) &lt;= $C$29, (COLUMN()-COLUMN($G$21)), "" )</f>
        <v/>
      </c>
      <c r="FM21" s="30">
        <f>IF( (COLUMN()-COLUMN($G$21)) &lt;= $C$29, (COLUMN()-COLUMN($G$21)), "" )</f>
        <v/>
      </c>
      <c r="FN21" s="30">
        <f>IF( (COLUMN()-COLUMN($G$21)) &lt;= $C$29, (COLUMN()-COLUMN($G$21)), "" )</f>
        <v/>
      </c>
      <c r="FO21" s="30">
        <f>IF( (COLUMN()-COLUMN($G$21)) &lt;= $C$29, (COLUMN()-COLUMN($G$21)), "" )</f>
        <v/>
      </c>
      <c r="FP21" s="30">
        <f>IF( (COLUMN()-COLUMN($G$21)) &lt;= $C$29, (COLUMN()-COLUMN($G$21)), "" )</f>
        <v/>
      </c>
      <c r="FQ21" s="30">
        <f>IF( (COLUMN()-COLUMN($G$21)) &lt;= $C$29, (COLUMN()-COLUMN($G$21)), "" )</f>
        <v/>
      </c>
      <c r="FR21" s="30">
        <f>IF( (COLUMN()-COLUMN($G$21)) &lt;= $C$29, (COLUMN()-COLUMN($G$21)), "" )</f>
        <v/>
      </c>
      <c r="FS21" s="30">
        <f>IF( (COLUMN()-COLUMN($G$21)) &lt;= $C$29, (COLUMN()-COLUMN($G$21)), "" )</f>
        <v/>
      </c>
      <c r="FT21" s="30">
        <f>IF( (COLUMN()-COLUMN($G$21)) &lt;= $C$29, (COLUMN()-COLUMN($G$21)), "" )</f>
        <v/>
      </c>
      <c r="FU21" s="30">
        <f>IF( (COLUMN()-COLUMN($G$21)) &lt;= $C$29, (COLUMN()-COLUMN($G$21)), "" )</f>
        <v/>
      </c>
      <c r="FV21" s="30">
        <f>IF( (COLUMN()-COLUMN($G$21)) &lt;= $C$29, (COLUMN()-COLUMN($G$21)), "" )</f>
        <v/>
      </c>
      <c r="FW21" s="30">
        <f>IF( (COLUMN()-COLUMN($G$21)) &lt;= $C$29, (COLUMN()-COLUMN($G$21)), "" )</f>
        <v/>
      </c>
      <c r="FX21" s="30">
        <f>IF( (COLUMN()-COLUMN($G$21)) &lt;= $C$29, (COLUMN()-COLUMN($G$21)), "" )</f>
        <v/>
      </c>
      <c r="FY21" s="30">
        <f>IF( (COLUMN()-COLUMN($G$21)) &lt;= $C$29, (COLUMN()-COLUMN($G$21)), "" )</f>
        <v/>
      </c>
      <c r="FZ21" s="30">
        <f>IF( (COLUMN()-COLUMN($G$21)) &lt;= $C$29, (COLUMN()-COLUMN($G$21)), "" )</f>
        <v/>
      </c>
      <c r="GA21" s="30">
        <f>IF( (COLUMN()-COLUMN($G$21)) &lt;= $C$29, (COLUMN()-COLUMN($G$21)), "" )</f>
        <v/>
      </c>
      <c r="GB21" s="30">
        <f>IF( (COLUMN()-COLUMN($G$21)) &lt;= $C$29, (COLUMN()-COLUMN($G$21)), "" )</f>
        <v/>
      </c>
      <c r="GC21" s="30">
        <f>IF( (COLUMN()-COLUMN($G$21)) &lt;= $C$29, (COLUMN()-COLUMN($G$21)), "" )</f>
        <v/>
      </c>
      <c r="GD21" s="30">
        <f>IF( (COLUMN()-COLUMN($G$21)) &lt;= $C$29, (COLUMN()-COLUMN($G$21)), "" )</f>
        <v/>
      </c>
      <c r="GE21" s="30">
        <f>IF( (COLUMN()-COLUMN($G$21)) &lt;= $C$29, (COLUMN()-COLUMN($G$21)), "" )</f>
        <v/>
      </c>
      <c r="GF21" s="30">
        <f>IF( (COLUMN()-COLUMN($G$21)) &lt;= $C$29, (COLUMN()-COLUMN($G$21)), "" )</f>
        <v/>
      </c>
      <c r="GG21" s="30">
        <f>IF( (COLUMN()-COLUMN($G$21)) &lt;= $C$29, (COLUMN()-COLUMN($G$21)), "" )</f>
        <v/>
      </c>
      <c r="GH21" s="30">
        <f>IF( (COLUMN()-COLUMN($G$21)) &lt;= $C$29, (COLUMN()-COLUMN($G$21)), "" )</f>
        <v/>
      </c>
      <c r="GI21" s="30">
        <f>IF( (COLUMN()-COLUMN($G$21)) &lt;= $C$29, (COLUMN()-COLUMN($G$21)), "" )</f>
        <v/>
      </c>
      <c r="GJ21" s="30">
        <f>IF( (COLUMN()-COLUMN($G$21)) &lt;= $C$29, (COLUMN()-COLUMN($G$21)), "" )</f>
        <v/>
      </c>
      <c r="GK21" s="30">
        <f>IF( (COLUMN()-COLUMN($G$21)) &lt;= $C$29, (COLUMN()-COLUMN($G$21)), "" )</f>
        <v/>
      </c>
      <c r="GL21" s="30">
        <f>IF( (COLUMN()-COLUMN($G$21)) &lt;= $C$29, (COLUMN()-COLUMN($G$21)), "" )</f>
        <v/>
      </c>
      <c r="GM21" s="30">
        <f>IF( (COLUMN()-COLUMN($G$21)) &lt;= $C$29, (COLUMN()-COLUMN($G$21)), "" )</f>
        <v/>
      </c>
      <c r="GN21" s="30">
        <f>IF( (COLUMN()-COLUMN($G$21)) &lt;= $C$29, (COLUMN()-COLUMN($G$21)), "" )</f>
        <v/>
      </c>
      <c r="GO21" s="30">
        <f>IF( (COLUMN()-COLUMN($G$21)) &lt;= $C$29, (COLUMN()-COLUMN($G$21)), "" )</f>
        <v/>
      </c>
      <c r="GP21" s="30">
        <f>IF( (COLUMN()-COLUMN($G$21)) &lt;= $C$29, (COLUMN()-COLUMN($G$21)), "" )</f>
        <v/>
      </c>
      <c r="GQ21" s="30">
        <f>IF( (COLUMN()-COLUMN($G$21)) &lt;= $C$29, (COLUMN()-COLUMN($G$21)), "" )</f>
        <v/>
      </c>
      <c r="GR21" s="30">
        <f>IF( (COLUMN()-COLUMN($G$21)) &lt;= $C$29, (COLUMN()-COLUMN($G$21)), "" )</f>
        <v/>
      </c>
      <c r="GS21" s="30">
        <f>IF( (COLUMN()-COLUMN($G$21)) &lt;= $C$29, (COLUMN()-COLUMN($G$21)), "" )</f>
        <v/>
      </c>
      <c r="GT21" s="30">
        <f>IF( (COLUMN()-COLUMN($G$21)) &lt;= $C$29, (COLUMN()-COLUMN($G$21)), "" )</f>
        <v/>
      </c>
      <c r="GU21" s="30">
        <f>IF( (COLUMN()-COLUMN($G$21)) &lt;= $C$29, (COLUMN()-COLUMN($G$21)), "" )</f>
        <v/>
      </c>
      <c r="GV21" s="30">
        <f>IF( (COLUMN()-COLUMN($G$21)) &lt;= $C$29, (COLUMN()-COLUMN($G$21)), "" )</f>
        <v/>
      </c>
      <c r="GW21" s="30">
        <f>IF( (COLUMN()-COLUMN($G$21)) &lt;= $C$29, (COLUMN()-COLUMN($G$21)), "" )</f>
        <v/>
      </c>
      <c r="GX21" s="30">
        <f>IF( (COLUMN()-COLUMN($G$21)) &lt;= $C$29, (COLUMN()-COLUMN($G$21)), "" )</f>
        <v/>
      </c>
      <c r="GY21" s="30">
        <f>IF( (COLUMN()-COLUMN($G$21)) &lt;= $C$29, (COLUMN()-COLUMN($G$21)), "" )</f>
        <v/>
      </c>
      <c r="GZ21" s="30">
        <f>IF( (COLUMN()-COLUMN($G$21)) &lt;= $C$29, (COLUMN()-COLUMN($G$21)), "" )</f>
        <v/>
      </c>
      <c r="HA21" s="30">
        <f>IF( (COLUMN()-COLUMN($G$21)) &lt;= $C$29, (COLUMN()-COLUMN($G$21)), "" )</f>
        <v/>
      </c>
      <c r="HB21" s="30">
        <f>IF( (COLUMN()-COLUMN($G$21)) &lt;= $C$29, (COLUMN()-COLUMN($G$21)), "" )</f>
        <v/>
      </c>
      <c r="HC21" s="30">
        <f>IF( (COLUMN()-COLUMN($G$21)) &lt;= $C$29, (COLUMN()-COLUMN($G$21)), "" )</f>
        <v/>
      </c>
      <c r="HD21" s="30">
        <f>IF( (COLUMN()-COLUMN($G$21)) &lt;= $C$29, (COLUMN()-COLUMN($G$21)), "" )</f>
        <v/>
      </c>
      <c r="HE21" s="30">
        <f>IF( (COLUMN()-COLUMN($G$21)) &lt;= $C$29, (COLUMN()-COLUMN($G$21)), "" )</f>
        <v/>
      </c>
      <c r="HF21" s="30">
        <f>IF( (COLUMN()-COLUMN($G$21)) &lt;= $C$29, (COLUMN()-COLUMN($G$21)), "" )</f>
        <v/>
      </c>
      <c r="HG21" s="30">
        <f>IF( (COLUMN()-COLUMN($G$21)) &lt;= $C$29, (COLUMN()-COLUMN($G$21)), "" )</f>
        <v/>
      </c>
      <c r="HH21" s="30">
        <f>IF( (COLUMN()-COLUMN($G$21)) &lt;= $C$29, (COLUMN()-COLUMN($G$21)), "" )</f>
        <v/>
      </c>
      <c r="HI21" s="30">
        <f>IF( (COLUMN()-COLUMN($G$21)) &lt;= $C$29, (COLUMN()-COLUMN($G$21)), "" )</f>
        <v/>
      </c>
      <c r="HJ21" s="30">
        <f>IF( (COLUMN()-COLUMN($G$21)) &lt;= $C$29, (COLUMN()-COLUMN($G$21)), "" )</f>
        <v/>
      </c>
      <c r="HK21" s="30">
        <f>IF( (COLUMN()-COLUMN($G$21)) &lt;= $C$29, (COLUMN()-COLUMN($G$21)), "" )</f>
        <v/>
      </c>
      <c r="HL21" s="30">
        <f>IF( (COLUMN()-COLUMN($G$21)) &lt;= $C$29, (COLUMN()-COLUMN($G$21)), "" )</f>
        <v/>
      </c>
      <c r="HM21" s="30">
        <f>IF( (COLUMN()-COLUMN($G$21)) &lt;= $C$29, (COLUMN()-COLUMN($G$21)), "" )</f>
        <v/>
      </c>
      <c r="HN21" s="30">
        <f>IF( (COLUMN()-COLUMN($G$21)) &lt;= $C$29, (COLUMN()-COLUMN($G$21)), "" )</f>
        <v/>
      </c>
      <c r="HO21" s="30">
        <f>IF( (COLUMN()-COLUMN($G$21)) &lt;= $C$29, (COLUMN()-COLUMN($G$21)), "" )</f>
        <v/>
      </c>
      <c r="HP21" s="30">
        <f>IF( (COLUMN()-COLUMN($G$21)) &lt;= $C$29, (COLUMN()-COLUMN($G$21)), "" )</f>
        <v/>
      </c>
      <c r="HQ21" s="30">
        <f>IF( (COLUMN()-COLUMN($G$21)) &lt;= $C$29, (COLUMN()-COLUMN($G$21)), "" )</f>
        <v/>
      </c>
      <c r="HR21" s="30">
        <f>IF( (COLUMN()-COLUMN($G$21)) &lt;= $C$29, (COLUMN()-COLUMN($G$21)), "" )</f>
        <v/>
      </c>
      <c r="HS21" s="30">
        <f>IF( (COLUMN()-COLUMN($G$21)) &lt;= $C$29, (COLUMN()-COLUMN($G$21)), "" )</f>
        <v/>
      </c>
      <c r="HT21" s="30">
        <f>IF( (COLUMN()-COLUMN($G$21)) &lt;= $C$29, (COLUMN()-COLUMN($G$21)), "" )</f>
        <v/>
      </c>
      <c r="HU21" s="30">
        <f>IF( (COLUMN()-COLUMN($G$21)) &lt;= $C$29, (COLUMN()-COLUMN($G$21)), "" )</f>
        <v/>
      </c>
      <c r="HV21" s="30">
        <f>IF( (COLUMN()-COLUMN($G$21)) &lt;= $C$29, (COLUMN()-COLUMN($G$21)), "" )</f>
        <v/>
      </c>
      <c r="HW21" s="30">
        <f>IF( (COLUMN()-COLUMN($G$21)) &lt;= $C$29, (COLUMN()-COLUMN($G$21)), "" )</f>
        <v/>
      </c>
      <c r="HX21" s="30">
        <f>IF( (COLUMN()-COLUMN($G$21)) &lt;= $C$29, (COLUMN()-COLUMN($G$21)), "" )</f>
        <v/>
      </c>
      <c r="HY21" s="30">
        <f>IF( (COLUMN()-COLUMN($G$21)) &lt;= $C$29, (COLUMN()-COLUMN($G$21)), "" )</f>
        <v/>
      </c>
      <c r="HZ21" s="30">
        <f>IF( (COLUMN()-COLUMN($G$21)) &lt;= $C$29, (COLUMN()-COLUMN($G$21)), "" )</f>
        <v/>
      </c>
      <c r="IA21" s="30">
        <f>IF( (COLUMN()-COLUMN($G$21)) &lt;= $C$29, (COLUMN()-COLUMN($G$21)), "" )</f>
        <v/>
      </c>
      <c r="IB21" s="30">
        <f>IF( (COLUMN()-COLUMN($G$21)) &lt;= $C$29, (COLUMN()-COLUMN($G$21)), "" )</f>
        <v/>
      </c>
      <c r="IC21" s="30">
        <f>IF( (COLUMN()-COLUMN($G$21)) &lt;= $C$29, (COLUMN()-COLUMN($G$21)), "" )</f>
        <v/>
      </c>
      <c r="ID21" s="30">
        <f>IF( (COLUMN()-COLUMN($G$21)) &lt;= $C$29, (COLUMN()-COLUMN($G$21)), "" )</f>
        <v/>
      </c>
      <c r="IE21" s="30">
        <f>IF( (COLUMN()-COLUMN($G$21)) &lt;= $C$29, (COLUMN()-COLUMN($G$21)), "" )</f>
        <v/>
      </c>
      <c r="IF21" s="30">
        <f>IF( (COLUMN()-COLUMN($G$21)) &lt;= $C$29, (COLUMN()-COLUMN($G$21)), "" )</f>
        <v/>
      </c>
      <c r="IG21" s="30">
        <f>IF( (COLUMN()-COLUMN($G$21)) &lt;= $C$29, (COLUMN()-COLUMN($G$21)), "" )</f>
        <v/>
      </c>
      <c r="IH21" s="30">
        <f>IF( (COLUMN()-COLUMN($G$21)) &lt;= $C$29, (COLUMN()-COLUMN($G$21)), "" )</f>
        <v/>
      </c>
      <c r="II21" s="30">
        <f>IF( (COLUMN()-COLUMN($G$21)) &lt;= $C$29, (COLUMN()-COLUMN($G$21)), "" )</f>
        <v/>
      </c>
      <c r="IJ21" s="30">
        <f>IF( (COLUMN()-COLUMN($G$21)) &lt;= $C$29, (COLUMN()-COLUMN($G$21)), "" )</f>
        <v/>
      </c>
      <c r="IK21" s="30">
        <f>IF( (COLUMN()-COLUMN($G$21)) &lt;= $C$29, (COLUMN()-COLUMN($G$21)), "" )</f>
        <v/>
      </c>
      <c r="IL21" s="30">
        <f>IF( (COLUMN()-COLUMN($G$21)) &lt;= $C$29, (COLUMN()-COLUMN($G$21)), "" )</f>
        <v/>
      </c>
      <c r="IM21" s="30">
        <f>IF( (COLUMN()-COLUMN($G$21)) &lt;= $C$29, (COLUMN()-COLUMN($G$21)), "" )</f>
        <v/>
      </c>
      <c r="IN21" s="30">
        <f>IF( (COLUMN()-COLUMN($G$21)) &lt;= $C$29, (COLUMN()-COLUMN($G$21)), "" )</f>
        <v/>
      </c>
      <c r="IO21" s="30">
        <f>IF( (COLUMN()-COLUMN($G$21)) &lt;= $C$29, (COLUMN()-COLUMN($G$21)), "" )</f>
        <v/>
      </c>
      <c r="IP21" s="30">
        <f>IF( (COLUMN()-COLUMN($G$21)) &lt;= $C$29, (COLUMN()-COLUMN($G$21)), "" )</f>
        <v/>
      </c>
      <c r="IQ21" s="30">
        <f>IF( (COLUMN()-COLUMN($G$21)) &lt;= $C$29, (COLUMN()-COLUMN($G$21)), "" )</f>
        <v/>
      </c>
      <c r="IR21" s="30">
        <f>IF( (COLUMN()-COLUMN($G$21)) &lt;= $C$29, (COLUMN()-COLUMN($G$21)), "" )</f>
        <v/>
      </c>
      <c r="IS21" s="30">
        <f>IF( (COLUMN()-COLUMN($G$21)) &lt;= $C$29, (COLUMN()-COLUMN($G$21)), "" )</f>
        <v/>
      </c>
      <c r="IT21" s="30">
        <f>IF( (COLUMN()-COLUMN($G$21)) &lt;= $C$29, (COLUMN()-COLUMN($G$21)), "" )</f>
        <v/>
      </c>
      <c r="IU21" s="30">
        <f>IF( (COLUMN()-COLUMN($G$21)) &lt;= $C$29, (COLUMN()-COLUMN($G$21)), "" )</f>
        <v/>
      </c>
      <c r="IV21" s="30">
        <f>IF( (COLUMN()-COLUMN($G$21)) &lt;= $C$29, (COLUMN()-COLUMN($G$21)), "" )</f>
        <v/>
      </c>
      <c r="IW21" s="30">
        <f>IF( (COLUMN()-COLUMN($G$21)) &lt;= $C$29, (COLUMN()-COLUMN($G$21)), "" )</f>
        <v/>
      </c>
      <c r="IX21" s="30">
        <f>IF( (COLUMN()-COLUMN($G$21)) &lt;= $C$29, (COLUMN()-COLUMN($G$21)), "" )</f>
        <v/>
      </c>
      <c r="IY21" s="30">
        <f>IF( (COLUMN()-COLUMN($G$21)) &lt;= $C$29, (COLUMN()-COLUMN($G$21)), "" )</f>
        <v/>
      </c>
      <c r="IZ21" s="30">
        <f>IF( (COLUMN()-COLUMN($G$21)) &lt;= $C$29, (COLUMN()-COLUMN($G$21)), "" )</f>
        <v/>
      </c>
      <c r="JA21" s="30">
        <f>IF( (COLUMN()-COLUMN($G$21)) &lt;= $C$29, (COLUMN()-COLUMN($G$21)), "" )</f>
        <v/>
      </c>
      <c r="JB21" s="30">
        <f>IF( (COLUMN()-COLUMN($G$21)) &lt;= $C$29, (COLUMN()-COLUMN($G$21)), "" )</f>
        <v/>
      </c>
      <c r="JC21" s="30">
        <f>IF( (COLUMN()-COLUMN($G$21)) &lt;= $C$29, (COLUMN()-COLUMN($G$21)), "" )</f>
        <v/>
      </c>
      <c r="JD21" s="30">
        <f>IF( (COLUMN()-COLUMN($G$21)) &lt;= $C$29, (COLUMN()-COLUMN($G$21)), "" )</f>
        <v/>
      </c>
      <c r="JE21" s="30">
        <f>IF( (COLUMN()-COLUMN($G$21)) &lt;= $C$29, (COLUMN()-COLUMN($G$21)), "" )</f>
        <v/>
      </c>
      <c r="JF21" s="30">
        <f>IF( (COLUMN()-COLUMN($G$21)) &lt;= $C$29, (COLUMN()-COLUMN($G$21)), "" )</f>
        <v/>
      </c>
      <c r="JG21" s="30">
        <f>IF( (COLUMN()-COLUMN($G$21)) &lt;= $C$29, (COLUMN()-COLUMN($G$21)), "" )</f>
        <v/>
      </c>
      <c r="JH21" s="30">
        <f>IF( (COLUMN()-COLUMN($G$21)) &lt;= $C$29, (COLUMN()-COLUMN($G$21)), "" )</f>
        <v/>
      </c>
      <c r="JI21" s="30">
        <f>IF( (COLUMN()-COLUMN($G$21)) &lt;= $C$29, (COLUMN()-COLUMN($G$21)), "" )</f>
        <v/>
      </c>
      <c r="JJ21" s="30">
        <f>IF( (COLUMN()-COLUMN($G$21)) &lt;= $C$29, (COLUMN()-COLUMN($G$21)), "" )</f>
        <v/>
      </c>
      <c r="JK21" s="30">
        <f>IF( (COLUMN()-COLUMN($G$21)) &lt;= $C$29, (COLUMN()-COLUMN($G$21)), "" )</f>
        <v/>
      </c>
      <c r="JL21" s="30">
        <f>IF( (COLUMN()-COLUMN($G$21)) &lt;= $C$29, (COLUMN()-COLUMN($G$21)), "" )</f>
        <v/>
      </c>
      <c r="JM21" s="30">
        <f>IF( (COLUMN()-COLUMN($G$21)) &lt;= $C$29, (COLUMN()-COLUMN($G$21)), "" )</f>
        <v/>
      </c>
      <c r="JN21" s="30">
        <f>IF( (COLUMN()-COLUMN($G$21)) &lt;= $C$29, (COLUMN()-COLUMN($G$21)), "" )</f>
        <v/>
      </c>
      <c r="JO21" s="30">
        <f>IF( (COLUMN()-COLUMN($G$21)) &lt;= $C$29, (COLUMN()-COLUMN($G$21)), "" )</f>
        <v/>
      </c>
      <c r="JP21" s="30">
        <f>IF( (COLUMN()-COLUMN($G$21)) &lt;= $C$29, (COLUMN()-COLUMN($G$21)), "" )</f>
        <v/>
      </c>
      <c r="JQ21" s="30">
        <f>IF( (COLUMN()-COLUMN($G$21)) &lt;= $C$29, (COLUMN()-COLUMN($G$21)), "" )</f>
        <v/>
      </c>
      <c r="JR21" s="30">
        <f>IF( (COLUMN()-COLUMN($G$21)) &lt;= $C$29, (COLUMN()-COLUMN($G$21)), "" )</f>
        <v/>
      </c>
      <c r="JS21" s="30">
        <f>IF( (COLUMN()-COLUMN($G$21)) &lt;= $C$29, (COLUMN()-COLUMN($G$21)), "" )</f>
        <v/>
      </c>
      <c r="JT21" s="30">
        <f>IF( (COLUMN()-COLUMN($G$21)) &lt;= $C$29, (COLUMN()-COLUMN($G$21)), "" )</f>
        <v/>
      </c>
      <c r="JU21" s="30">
        <f>IF( (COLUMN()-COLUMN($G$21)) &lt;= $C$29, (COLUMN()-COLUMN($G$21)), "" )</f>
        <v/>
      </c>
      <c r="JV21" s="30">
        <f>IF( (COLUMN()-COLUMN($G$21)) &lt;= $C$29, (COLUMN()-COLUMN($G$21)), "" )</f>
        <v/>
      </c>
      <c r="JW21" s="30">
        <f>IF( (COLUMN()-COLUMN($G$21)) &lt;= $C$29, (COLUMN()-COLUMN($G$21)), "" )</f>
        <v/>
      </c>
      <c r="JX21" s="30">
        <f>IF( (COLUMN()-COLUMN($G$21)) &lt;= $C$29, (COLUMN()-COLUMN($G$21)), "" )</f>
        <v/>
      </c>
      <c r="JY21" s="30">
        <f>IF( (COLUMN()-COLUMN($G$21)) &lt;= $C$29, (COLUMN()-COLUMN($G$21)), "" )</f>
        <v/>
      </c>
      <c r="JZ21" s="30">
        <f>IF( (COLUMN()-COLUMN($G$21)) &lt;= $C$29, (COLUMN()-COLUMN($G$21)), "" )</f>
        <v/>
      </c>
      <c r="KA21" s="30">
        <f>IF( (COLUMN()-COLUMN($G$21)) &lt;= $C$29, (COLUMN()-COLUMN($G$21)), "" )</f>
        <v/>
      </c>
      <c r="KB21" s="30">
        <f>IF( (COLUMN()-COLUMN($G$21)) &lt;= $C$29, (COLUMN()-COLUMN($G$21)), "" )</f>
        <v/>
      </c>
      <c r="KC21" s="30">
        <f>IF( (COLUMN()-COLUMN($G$21)) &lt;= $C$29, (COLUMN()-COLUMN($G$21)), "" )</f>
        <v/>
      </c>
      <c r="KD21" s="30">
        <f>IF( (COLUMN()-COLUMN($G$21)) &lt;= $C$29, (COLUMN()-COLUMN($G$21)), "" )</f>
        <v/>
      </c>
      <c r="KE21" s="30">
        <f>IF( (COLUMN()-COLUMN($G$21)) &lt;= $C$29, (COLUMN()-COLUMN($G$21)), "" )</f>
        <v/>
      </c>
      <c r="KF21" s="30">
        <f>IF( (COLUMN()-COLUMN($G$21)) &lt;= $C$29, (COLUMN()-COLUMN($G$21)), "" )</f>
        <v/>
      </c>
      <c r="KG21" s="30">
        <f>IF( (COLUMN()-COLUMN($G$21)) &lt;= $C$29, (COLUMN()-COLUMN($G$21)), "" )</f>
        <v/>
      </c>
      <c r="KH21" s="30">
        <f>IF( (COLUMN()-COLUMN($G$21)) &lt;= $C$29, (COLUMN()-COLUMN($G$21)), "" )</f>
        <v/>
      </c>
      <c r="KI21" s="30">
        <f>IF( (COLUMN()-COLUMN($G$21)) &lt;= $C$29, (COLUMN()-COLUMN($G$21)), "" )</f>
        <v/>
      </c>
      <c r="KJ21" s="30">
        <f>IF( (COLUMN()-COLUMN($G$21)) &lt;= $C$29, (COLUMN()-COLUMN($G$21)), "" )</f>
        <v/>
      </c>
      <c r="KK21" s="30">
        <f>IF( (COLUMN()-COLUMN($G$21)) &lt;= $C$29, (COLUMN()-COLUMN($G$21)), "" )</f>
        <v/>
      </c>
      <c r="KL21" s="30">
        <f>IF( (COLUMN()-COLUMN($G$21)) &lt;= $C$29, (COLUMN()-COLUMN($G$21)), "" )</f>
        <v/>
      </c>
      <c r="KM21" s="30">
        <f>IF( (COLUMN()-COLUMN($G$21)) &lt;= $C$29, (COLUMN()-COLUMN($G$21)), "" )</f>
        <v/>
      </c>
      <c r="KN21" s="30">
        <f>IF( (COLUMN()-COLUMN($G$21)) &lt;= $C$29, (COLUMN()-COLUMN($G$21)), "" )</f>
        <v/>
      </c>
      <c r="KO21" s="30">
        <f>IF( (COLUMN()-COLUMN($G$21)) &lt;= $C$29, (COLUMN()-COLUMN($G$21)), "" )</f>
        <v/>
      </c>
      <c r="KP21" s="30">
        <f>IF( (COLUMN()-COLUMN($G$21)) &lt;= $C$29, (COLUMN()-COLUMN($G$21)), "" )</f>
        <v/>
      </c>
      <c r="KQ21" s="30">
        <f>IF( (COLUMN()-COLUMN($G$21)) &lt;= $C$29, (COLUMN()-COLUMN($G$21)), "" )</f>
        <v/>
      </c>
      <c r="KR21" s="30">
        <f>IF( (COLUMN()-COLUMN($G$21)) &lt;= $C$29, (COLUMN()-COLUMN($G$21)), "" )</f>
        <v/>
      </c>
      <c r="KS21" s="30">
        <f>IF( (COLUMN()-COLUMN($G$21)) &lt;= $C$29, (COLUMN()-COLUMN($G$21)), "" )</f>
        <v/>
      </c>
      <c r="KT21" s="30">
        <f>IF( (COLUMN()-COLUMN($G$21)) &lt;= $C$29, (COLUMN()-COLUMN($G$21)), "" )</f>
        <v/>
      </c>
      <c r="KU21" s="30">
        <f>IF( (COLUMN()-COLUMN($G$21)) &lt;= $C$29, (COLUMN()-COLUMN($G$21)), "" )</f>
        <v/>
      </c>
      <c r="KV21" s="30">
        <f>IF( (COLUMN()-COLUMN($G$21)) &lt;= $C$29, (COLUMN()-COLUMN($G$21)), "" )</f>
        <v/>
      </c>
      <c r="KW21" s="30">
        <f>IF( (COLUMN()-COLUMN($G$21)) &lt;= $C$29, (COLUMN()-COLUMN($G$21)), "" )</f>
        <v/>
      </c>
      <c r="KX21" s="30">
        <f>IF( (COLUMN()-COLUMN($G$21)) &lt;= $C$29, (COLUMN()-COLUMN($G$21)), "" )</f>
        <v/>
      </c>
      <c r="KY21" s="30">
        <f>IF( (COLUMN()-COLUMN($G$21)) &lt;= $C$29, (COLUMN()-COLUMN($G$21)), "" )</f>
        <v/>
      </c>
      <c r="KZ21" s="30">
        <f>IF( (COLUMN()-COLUMN($G$21)) &lt;= $C$29, (COLUMN()-COLUMN($G$21)), "" )</f>
        <v/>
      </c>
      <c r="LA21" s="30">
        <f>IF( (COLUMN()-COLUMN($G$21)) &lt;= $C$29, (COLUMN()-COLUMN($G$21)), "" )</f>
        <v/>
      </c>
      <c r="LB21" s="30">
        <f>IF( (COLUMN()-COLUMN($G$21)) &lt;= $C$29, (COLUMN()-COLUMN($G$21)), "" )</f>
        <v/>
      </c>
      <c r="LC21" s="30">
        <f>IF( (COLUMN()-COLUMN($G$21)) &lt;= $C$29, (COLUMN()-COLUMN($G$21)), "" )</f>
        <v/>
      </c>
      <c r="LD21" s="30">
        <f>IF( (COLUMN()-COLUMN($G$21)) &lt;= $C$29, (COLUMN()-COLUMN($G$21)), "" )</f>
        <v/>
      </c>
      <c r="LE21" s="30">
        <f>IF( (COLUMN()-COLUMN($G$21)) &lt;= $C$29, (COLUMN()-COLUMN($G$21)), "" )</f>
        <v/>
      </c>
      <c r="LF21" s="30">
        <f>IF( (COLUMN()-COLUMN($G$21)) &lt;= $C$29, (COLUMN()-COLUMN($G$21)), "" )</f>
        <v/>
      </c>
      <c r="LG21" s="30">
        <f>IF( (COLUMN()-COLUMN($G$21)) &lt;= $C$29, (COLUMN()-COLUMN($G$21)), "" )</f>
        <v/>
      </c>
      <c r="LH21" s="30">
        <f>IF( (COLUMN()-COLUMN($G$21)) &lt;= $C$29, (COLUMN()-COLUMN($G$21)), "" )</f>
        <v/>
      </c>
      <c r="LI21" s="30">
        <f>IF( (COLUMN()-COLUMN($G$21)) &lt;= $C$29, (COLUMN()-COLUMN($G$21)), "" )</f>
        <v/>
      </c>
      <c r="LJ21" s="30">
        <f>IF( (COLUMN()-COLUMN($G$21)) &lt;= $C$29, (COLUMN()-COLUMN($G$21)), "" )</f>
        <v/>
      </c>
      <c r="LK21" s="30">
        <f>IF( (COLUMN()-COLUMN($G$21)) &lt;= $C$29, (COLUMN()-COLUMN($G$21)), "" )</f>
        <v/>
      </c>
      <c r="LL21" s="30">
        <f>IF( (COLUMN()-COLUMN($G$21)) &lt;= $C$29, (COLUMN()-COLUMN($G$21)), "" )</f>
        <v/>
      </c>
      <c r="LM21" s="30">
        <f>IF( (COLUMN()-COLUMN($G$21)) &lt;= $C$29, (COLUMN()-COLUMN($G$21)), "" )</f>
        <v/>
      </c>
      <c r="LN21" s="30">
        <f>IF( (COLUMN()-COLUMN($G$21)) &lt;= $C$29, (COLUMN()-COLUMN($G$21)), "" )</f>
        <v/>
      </c>
      <c r="LO21" s="30">
        <f>IF( (COLUMN()-COLUMN($G$21)) &lt;= $C$29, (COLUMN()-COLUMN($G$21)), "" )</f>
        <v/>
      </c>
      <c r="LP21" s="30">
        <f>IF( (COLUMN()-COLUMN($G$21)) &lt;= $C$29, (COLUMN()-COLUMN($G$21)), "" )</f>
        <v/>
      </c>
      <c r="LQ21" s="30">
        <f>IF( (COLUMN()-COLUMN($G$21)) &lt;= $C$29, (COLUMN()-COLUMN($G$21)), "" )</f>
        <v/>
      </c>
      <c r="LR21" s="30">
        <f>IF( (COLUMN()-COLUMN($G$21)) &lt;= $C$29, (COLUMN()-COLUMN($G$21)), "" )</f>
        <v/>
      </c>
      <c r="LS21" s="30">
        <f>IF( (COLUMN()-COLUMN($G$21)) &lt;= $C$29, (COLUMN()-COLUMN($G$21)), "" )</f>
        <v/>
      </c>
      <c r="LT21" s="30">
        <f>IF( (COLUMN()-COLUMN($G$21)) &lt;= $C$29, (COLUMN()-COLUMN($G$21)), "" )</f>
        <v/>
      </c>
      <c r="LU21" s="30">
        <f>IF( (COLUMN()-COLUMN($G$21)) &lt;= $C$29, (COLUMN()-COLUMN($G$21)), "" )</f>
        <v/>
      </c>
      <c r="LV21" s="30">
        <f>IF( (COLUMN()-COLUMN($G$21)) &lt;= $C$29, (COLUMN()-COLUMN($G$21)), "" )</f>
        <v/>
      </c>
      <c r="LW21" s="30">
        <f>IF( (COLUMN()-COLUMN($G$21)) &lt;= $C$29, (COLUMN()-COLUMN($G$21)), "" )</f>
        <v/>
      </c>
      <c r="LX21" s="30">
        <f>IF( (COLUMN()-COLUMN($G$21)) &lt;= $C$29, (COLUMN()-COLUMN($G$21)), "" )</f>
        <v/>
      </c>
      <c r="LY21" s="30">
        <f>IF( (COLUMN()-COLUMN($G$21)) &lt;= $C$29, (COLUMN()-COLUMN($G$21)), "" )</f>
        <v/>
      </c>
      <c r="LZ21" s="30">
        <f>IF( (COLUMN()-COLUMN($G$21)) &lt;= $C$29, (COLUMN()-COLUMN($G$21)), "" )</f>
        <v/>
      </c>
      <c r="MA21" s="30">
        <f>IF( (COLUMN()-COLUMN($G$21)) &lt;= $C$29, (COLUMN()-COLUMN($G$21)), "" )</f>
        <v/>
      </c>
      <c r="MB21" s="30">
        <f>IF( (COLUMN()-COLUMN($G$21)) &lt;= $C$29, (COLUMN()-COLUMN($G$21)), "" )</f>
        <v/>
      </c>
      <c r="MC21" s="30">
        <f>IF( (COLUMN()-COLUMN($G$21)) &lt;= $C$29, (COLUMN()-COLUMN($G$21)), "" )</f>
        <v/>
      </c>
      <c r="MD21" s="30">
        <f>IF( (COLUMN()-COLUMN($G$21)) &lt;= $C$29, (COLUMN()-COLUMN($G$21)), "" )</f>
        <v/>
      </c>
      <c r="ME21" s="30">
        <f>IF( (COLUMN()-COLUMN($G$21)) &lt;= $C$29, (COLUMN()-COLUMN($G$21)), "" )</f>
        <v/>
      </c>
      <c r="MF21" s="30">
        <f>IF( (COLUMN()-COLUMN($G$21)) &lt;= $C$29, (COLUMN()-COLUMN($G$21)), "" )</f>
        <v/>
      </c>
      <c r="MG21" s="30">
        <f>IF( (COLUMN()-COLUMN($G$21)) &lt;= $C$29, (COLUMN()-COLUMN($G$21)), "" )</f>
        <v/>
      </c>
      <c r="MH21" s="30">
        <f>IF( (COLUMN()-COLUMN($G$21)) &lt;= $C$29, (COLUMN()-COLUMN($G$21)), "" )</f>
        <v/>
      </c>
      <c r="MI21" s="30">
        <f>IF( (COLUMN()-COLUMN($G$21)) &lt;= $C$29, (COLUMN()-COLUMN($G$21)), "" )</f>
        <v/>
      </c>
      <c r="MJ21" s="30">
        <f>IF( (COLUMN()-COLUMN($G$21)) &lt;= $C$29, (COLUMN()-COLUMN($G$21)), "" )</f>
        <v/>
      </c>
      <c r="MK21" s="30">
        <f>IF( (COLUMN()-COLUMN($G$21)) &lt;= $C$29, (COLUMN()-COLUMN($G$21)), "" )</f>
        <v/>
      </c>
      <c r="ML21" s="30">
        <f>IF( (COLUMN()-COLUMN($G$21)) &lt;= $C$29, (COLUMN()-COLUMN($G$21)), "" )</f>
        <v/>
      </c>
      <c r="MM21" s="30">
        <f>IF( (COLUMN()-COLUMN($G$21)) &lt;= $C$29, (COLUMN()-COLUMN($G$21)), "" )</f>
        <v/>
      </c>
      <c r="MN21" s="30">
        <f>IF( (COLUMN()-COLUMN($G$21)) &lt;= $C$29, (COLUMN()-COLUMN($G$21)), "" )</f>
        <v/>
      </c>
      <c r="MO21" s="30">
        <f>IF( (COLUMN()-COLUMN($G$21)) &lt;= $C$29, (COLUMN()-COLUMN($G$21)), "" )</f>
        <v/>
      </c>
      <c r="MP21" s="30">
        <f>IF( (COLUMN()-COLUMN($G$21)) &lt;= $C$29, (COLUMN()-COLUMN($G$21)), "" )</f>
        <v/>
      </c>
      <c r="MQ21" s="30">
        <f>IF( (COLUMN()-COLUMN($G$21)) &lt;= $C$29, (COLUMN()-COLUMN($G$21)), "" )</f>
        <v/>
      </c>
      <c r="MR21" s="30">
        <f>IF( (COLUMN()-COLUMN($G$21)) &lt;= $C$29, (COLUMN()-COLUMN($G$21)), "" )</f>
        <v/>
      </c>
      <c r="MS21" s="30">
        <f>IF( (COLUMN()-COLUMN($G$21)) &lt;= $C$29, (COLUMN()-COLUMN($G$21)), "" )</f>
        <v/>
      </c>
      <c r="MT21" s="30">
        <f>IF( (COLUMN()-COLUMN($G$21)) &lt;= $C$29, (COLUMN()-COLUMN($G$21)), "" )</f>
        <v/>
      </c>
      <c r="MU21" s="30">
        <f>IF( (COLUMN()-COLUMN($G$21)) &lt;= $C$29, (COLUMN()-COLUMN($G$21)), "" )</f>
        <v/>
      </c>
      <c r="MV21" s="30">
        <f>IF( (COLUMN()-COLUMN($G$21)) &lt;= $C$29, (COLUMN()-COLUMN($G$21)), "" )</f>
        <v/>
      </c>
      <c r="MW21" s="30">
        <f>IF( (COLUMN()-COLUMN($G$21)) &lt;= $C$29, (COLUMN()-COLUMN($G$21)), "" )</f>
        <v/>
      </c>
      <c r="MX21" s="30">
        <f>IF( (COLUMN()-COLUMN($G$21)) &lt;= $C$29, (COLUMN()-COLUMN($G$21)), "" )</f>
        <v/>
      </c>
      <c r="MY21" s="30">
        <f>IF( (COLUMN()-COLUMN($G$21)) &lt;= $C$29, (COLUMN()-COLUMN($G$21)), "" )</f>
        <v/>
      </c>
      <c r="MZ21" s="30">
        <f>IF( (COLUMN()-COLUMN($G$21)) &lt;= $C$29, (COLUMN()-COLUMN($G$21)), "" )</f>
        <v/>
      </c>
      <c r="NA21" s="30">
        <f>IF( (COLUMN()-COLUMN($G$21)) &lt;= $C$29, (COLUMN()-COLUMN($G$21)), "" )</f>
        <v/>
      </c>
      <c r="NB21" s="30">
        <f>IF( (COLUMN()-COLUMN($G$21)) &lt;= $C$29, (COLUMN()-COLUMN($G$21)), "" )</f>
        <v/>
      </c>
      <c r="NC21" s="30">
        <f>IF( (COLUMN()-COLUMN($G$21)) &lt;= $C$29, (COLUMN()-COLUMN($G$21)), "" )</f>
        <v/>
      </c>
      <c r="ND21" s="30">
        <f>IF( (COLUMN()-COLUMN($G$21)) &lt;= $C$29, (COLUMN()-COLUMN($G$21)), "" )</f>
        <v/>
      </c>
      <c r="NE21" s="30">
        <f>IF( (COLUMN()-COLUMN($G$21)) &lt;= $C$29, (COLUMN()-COLUMN($G$21)), "" )</f>
        <v/>
      </c>
      <c r="NF21" s="30">
        <f>IF( (COLUMN()-COLUMN($G$21)) &lt;= $C$29, (COLUMN()-COLUMN($G$21)), "" )</f>
        <v/>
      </c>
      <c r="NG21" s="30">
        <f>IF( (COLUMN()-COLUMN($G$21)) &lt;= $C$29, (COLUMN()-COLUMN($G$21)), "" )</f>
        <v/>
      </c>
      <c r="NH21" s="30">
        <f>IF( (COLUMN()-COLUMN($G$21)) &lt;= $C$29, (COLUMN()-COLUMN($G$21)), "" )</f>
        <v/>
      </c>
      <c r="NI21" s="30">
        <f>IF( (COLUMN()-COLUMN($G$21)) &lt;= $C$29, (COLUMN()-COLUMN($G$21)), "" )</f>
        <v/>
      </c>
      <c r="NJ21" s="30">
        <f>IF( (COLUMN()-COLUMN($G$21)) &lt;= $C$29, (COLUMN()-COLUMN($G$21)), "" )</f>
        <v/>
      </c>
      <c r="NK21" s="30">
        <f>IF( (COLUMN()-COLUMN($G$21)) &lt;= $C$29, (COLUMN()-COLUMN($G$21)), "" )</f>
        <v/>
      </c>
      <c r="NL21" s="30">
        <f>IF( (COLUMN()-COLUMN($G$21)) &lt;= $C$29, (COLUMN()-COLUMN($G$21)), "" )</f>
        <v/>
      </c>
      <c r="NM21" s="30">
        <f>IF( (COLUMN()-COLUMN($G$21)) &lt;= $C$29, (COLUMN()-COLUMN($G$21)), "" )</f>
        <v/>
      </c>
      <c r="NN21" s="30">
        <f>IF( (COLUMN()-COLUMN($G$21)) &lt;= $C$29, (COLUMN()-COLUMN($G$21)), "" )</f>
        <v/>
      </c>
      <c r="NO21" s="30">
        <f>IF( (COLUMN()-COLUMN($G$21)) &lt;= $C$29, (COLUMN()-COLUMN($G$21)), "" )</f>
        <v/>
      </c>
      <c r="NP21" s="30">
        <f>IF( (COLUMN()-COLUMN($G$21)) &lt;= $C$29, (COLUMN()-COLUMN($G$21)), "" )</f>
        <v/>
      </c>
      <c r="NQ21" s="30">
        <f>IF( (COLUMN()-COLUMN($G$21)) &lt;= $C$29, (COLUMN()-COLUMN($G$21)), "" )</f>
        <v/>
      </c>
      <c r="NR21" s="30">
        <f>IF( (COLUMN()-COLUMN($G$21)) &lt;= $C$29, (COLUMN()-COLUMN($G$21)), "" )</f>
        <v/>
      </c>
      <c r="NS21" s="30">
        <f>IF( (COLUMN()-COLUMN($G$21)) &lt;= $C$29, (COLUMN()-COLUMN($G$21)), "" )</f>
        <v/>
      </c>
      <c r="NT21" s="30">
        <f>IF( (COLUMN()-COLUMN($G$21)) &lt;= $C$29, (COLUMN()-COLUMN($G$21)), "" )</f>
        <v/>
      </c>
      <c r="NU21" s="30">
        <f>IF( (COLUMN()-COLUMN($G$21)) &lt;= $C$29, (COLUMN()-COLUMN($G$21)), "" )</f>
        <v/>
      </c>
      <c r="NV21" s="30">
        <f>IF( (COLUMN()-COLUMN($G$21)) &lt;= $C$29, (COLUMN()-COLUMN($G$21)), "" )</f>
        <v/>
      </c>
      <c r="NW21" s="30">
        <f>IF( (COLUMN()-COLUMN($G$21)) &lt;= $C$29, (COLUMN()-COLUMN($G$21)), "" )</f>
        <v/>
      </c>
      <c r="NX21" s="30">
        <f>IF( (COLUMN()-COLUMN($G$21)) &lt;= $C$29, (COLUMN()-COLUMN($G$21)), "" )</f>
        <v/>
      </c>
      <c r="NY21" s="30">
        <f>IF( (COLUMN()-COLUMN($G$21)) &lt;= $C$29, (COLUMN()-COLUMN($G$21)), "" )</f>
        <v/>
      </c>
      <c r="NZ21" s="30">
        <f>IF( (COLUMN()-COLUMN($G$21)) &lt;= $C$29, (COLUMN()-COLUMN($G$21)), "" )</f>
        <v/>
      </c>
      <c r="OA21" s="30">
        <f>IF( (COLUMN()-COLUMN($G$21)) &lt;= $C$29, (COLUMN()-COLUMN($G$21)), "" )</f>
        <v/>
      </c>
      <c r="OB21" s="30">
        <f>IF( (COLUMN()-COLUMN($G$21)) &lt;= $C$29, (COLUMN()-COLUMN($G$21)), "" )</f>
        <v/>
      </c>
      <c r="OC21" s="30">
        <f>IF( (COLUMN()-COLUMN($G$21)) &lt;= $C$29, (COLUMN()-COLUMN($G$21)), "" )</f>
        <v/>
      </c>
      <c r="OD21" s="30">
        <f>IF( (COLUMN()-COLUMN($G$21)) &lt;= $C$29, (COLUMN()-COLUMN($G$21)), "" )</f>
        <v/>
      </c>
      <c r="OE21" s="30">
        <f>IF( (COLUMN()-COLUMN($G$21)) &lt;= $C$29, (COLUMN()-COLUMN($G$21)), "" )</f>
        <v/>
      </c>
      <c r="OF21" s="30">
        <f>IF( (COLUMN()-COLUMN($G$21)) &lt;= $C$29, (COLUMN()-COLUMN($G$21)), "" )</f>
        <v/>
      </c>
      <c r="OG21" s="30">
        <f>IF( (COLUMN()-COLUMN($G$21)) &lt;= $C$29, (COLUMN()-COLUMN($G$21)), "" )</f>
        <v/>
      </c>
      <c r="OH21" s="30">
        <f>IF( (COLUMN()-COLUMN($G$21)) &lt;= $C$29, (COLUMN()-COLUMN($G$21)), "" )</f>
        <v/>
      </c>
      <c r="OI21" s="30">
        <f>IF( (COLUMN()-COLUMN($G$21)) &lt;= $C$29, (COLUMN()-COLUMN($G$21)), "" )</f>
        <v/>
      </c>
      <c r="OJ21" s="30">
        <f>IF( (COLUMN()-COLUMN($G$21)) &lt;= $C$29, (COLUMN()-COLUMN($G$21)), "" )</f>
        <v/>
      </c>
      <c r="OK21" s="30">
        <f>IF( (COLUMN()-COLUMN($G$21)) &lt;= $C$29, (COLUMN()-COLUMN($G$21)), "" )</f>
        <v/>
      </c>
      <c r="OL21" s="30">
        <f>IF( (COLUMN()-COLUMN($G$21)) &lt;= $C$29, (COLUMN()-COLUMN($G$21)), "" )</f>
        <v/>
      </c>
      <c r="OM21" s="30">
        <f>IF( (COLUMN()-COLUMN($G$21)) &lt;= $C$29, (COLUMN()-COLUMN($G$21)), "" )</f>
        <v/>
      </c>
      <c r="ON21" s="30">
        <f>IF( (COLUMN()-COLUMN($G$21)) &lt;= $C$29, (COLUMN()-COLUMN($G$21)), "" )</f>
        <v/>
      </c>
      <c r="OO21" s="30">
        <f>IF( (COLUMN()-COLUMN($G$21)) &lt;= $C$29, (COLUMN()-COLUMN($G$21)), "" )</f>
        <v/>
      </c>
      <c r="OP21" s="30">
        <f>IF( (COLUMN()-COLUMN($G$21)) &lt;= $C$29, (COLUMN()-COLUMN($G$21)), "" )</f>
        <v/>
      </c>
      <c r="OQ21" s="30">
        <f>IF( (COLUMN()-COLUMN($G$21)) &lt;= $C$29, (COLUMN()-COLUMN($G$21)), "" )</f>
        <v/>
      </c>
      <c r="OR21" s="30">
        <f>IF( (COLUMN()-COLUMN($G$21)) &lt;= $C$29, (COLUMN()-COLUMN($G$21)), "" )</f>
        <v/>
      </c>
      <c r="OS21" s="30">
        <f>IF( (COLUMN()-COLUMN($G$21)) &lt;= $C$29, (COLUMN()-COLUMN($G$21)), "" )</f>
        <v/>
      </c>
      <c r="OT21" s="30">
        <f>IF( (COLUMN()-COLUMN($G$21)) &lt;= $C$29, (COLUMN()-COLUMN($G$21)), "" )</f>
        <v/>
      </c>
      <c r="OU21" s="30">
        <f>IF( (COLUMN()-COLUMN($G$21)) &lt;= $C$29, (COLUMN()-COLUMN($G$21)), "" )</f>
        <v/>
      </c>
      <c r="OV21" s="30">
        <f>IF( (COLUMN()-COLUMN($G$21)) &lt;= $C$29, (COLUMN()-COLUMN($G$21)), "" )</f>
        <v/>
      </c>
      <c r="OW21" s="30">
        <f>IF( (COLUMN()-COLUMN($G$21)) &lt;= $C$29, (COLUMN()-COLUMN($G$21)), "" )</f>
        <v/>
      </c>
      <c r="OX21" s="30">
        <f>IF( (COLUMN()-COLUMN($G$21)) &lt;= $C$29, (COLUMN()-COLUMN($G$21)), "" )</f>
        <v/>
      </c>
      <c r="OY21" s="30">
        <f>IF( (COLUMN()-COLUMN($G$21)) &lt;= $C$29, (COLUMN()-COLUMN($G$21)), "" )</f>
        <v/>
      </c>
      <c r="OZ21" s="30">
        <f>IF( (COLUMN()-COLUMN($G$21)) &lt;= $C$29, (COLUMN()-COLUMN($G$21)), "" )</f>
        <v/>
      </c>
      <c r="PA21" s="30">
        <f>IF( (COLUMN()-COLUMN($G$21)) &lt;= $C$29, (COLUMN()-COLUMN($G$21)), "" )</f>
        <v/>
      </c>
      <c r="PB21" s="30">
        <f>IF( (COLUMN()-COLUMN($G$21)) &lt;= $C$29, (COLUMN()-COLUMN($G$21)), "" )</f>
        <v/>
      </c>
      <c r="PC21" s="30">
        <f>IF( (COLUMN()-COLUMN($G$21)) &lt;= $C$29, (COLUMN()-COLUMN($G$21)), "" )</f>
        <v/>
      </c>
      <c r="PD21" s="30">
        <f>IF( (COLUMN()-COLUMN($G$21)) &lt;= $C$29, (COLUMN()-COLUMN($G$21)), "" )</f>
        <v/>
      </c>
      <c r="PE21" s="30">
        <f>IF( (COLUMN()-COLUMN($G$21)) &lt;= $C$29, (COLUMN()-COLUMN($G$21)), "" )</f>
        <v/>
      </c>
      <c r="PF21" s="30">
        <f>IF( (COLUMN()-COLUMN($G$21)) &lt;= $C$29, (COLUMN()-COLUMN($G$21)), "" )</f>
        <v/>
      </c>
      <c r="PG21" s="30">
        <f>IF( (COLUMN()-COLUMN($G$21)) &lt;= $C$29, (COLUMN()-COLUMN($G$21)), "" )</f>
        <v/>
      </c>
      <c r="PH21" s="30">
        <f>IF( (COLUMN()-COLUMN($G$21)) &lt;= $C$29, (COLUMN()-COLUMN($G$21)), "" )</f>
        <v/>
      </c>
      <c r="PI21" s="30">
        <f>IF( (COLUMN()-COLUMN($G$21)) &lt;= $C$29, (COLUMN()-COLUMN($G$21)), "" )</f>
        <v/>
      </c>
      <c r="PJ21" s="30">
        <f>IF( (COLUMN()-COLUMN($G$21)) &lt;= $C$29, (COLUMN()-COLUMN($G$21)), "" )</f>
        <v/>
      </c>
      <c r="PK21" s="30">
        <f>IF( (COLUMN()-COLUMN($G$21)) &lt;= $C$29, (COLUMN()-COLUMN($G$21)), "" )</f>
        <v/>
      </c>
      <c r="PL21" s="30">
        <f>IF( (COLUMN()-COLUMN($G$21)) &lt;= $C$29, (COLUMN()-COLUMN($G$21)), "" )</f>
        <v/>
      </c>
      <c r="PM21" s="30">
        <f>IF( (COLUMN()-COLUMN($G$21)) &lt;= $C$29, (COLUMN()-COLUMN($G$21)), "" )</f>
        <v/>
      </c>
      <c r="PN21" s="30">
        <f>IF( (COLUMN()-COLUMN($G$21)) &lt;= $C$29, (COLUMN()-COLUMN($G$21)), "" )</f>
        <v/>
      </c>
      <c r="PO21" s="30">
        <f>IF( (COLUMN()-COLUMN($G$21)) &lt;= $C$29, (COLUMN()-COLUMN($G$21)), "" )</f>
        <v/>
      </c>
      <c r="PP21" s="30">
        <f>IF( (COLUMN()-COLUMN($G$21)) &lt;= $C$29, (COLUMN()-COLUMN($G$21)), "" )</f>
        <v/>
      </c>
      <c r="PQ21" s="30">
        <f>IF( (COLUMN()-COLUMN($G$21)) &lt;= $C$29, (COLUMN()-COLUMN($G$21)), "" )</f>
        <v/>
      </c>
      <c r="PR21" s="30">
        <f>IF( (COLUMN()-COLUMN($G$21)) &lt;= $C$29, (COLUMN()-COLUMN($G$21)), "" )</f>
        <v/>
      </c>
      <c r="PS21" s="30">
        <f>IF( (COLUMN()-COLUMN($G$21)) &lt;= $C$29, (COLUMN()-COLUMN($G$21)), "" )</f>
        <v/>
      </c>
      <c r="PT21" s="30">
        <f>IF( (COLUMN()-COLUMN($G$21)) &lt;= $C$29, (COLUMN()-COLUMN($G$21)), "" )</f>
        <v/>
      </c>
      <c r="PU21" s="30">
        <f>IF( (COLUMN()-COLUMN($G$21)) &lt;= $C$29, (COLUMN()-COLUMN($G$21)), "" )</f>
        <v/>
      </c>
      <c r="PV21" s="30">
        <f>IF( (COLUMN()-COLUMN($G$21)) &lt;= $C$29, (COLUMN()-COLUMN($G$21)), "" )</f>
        <v/>
      </c>
      <c r="PW21" s="30">
        <f>IF( (COLUMN()-COLUMN($G$21)) &lt;= $C$29, (COLUMN()-COLUMN($G$21)), "" )</f>
        <v/>
      </c>
      <c r="PX21" s="30">
        <f>IF( (COLUMN()-COLUMN($G$21)) &lt;= $C$29, (COLUMN()-COLUMN($G$21)), "" )</f>
        <v/>
      </c>
      <c r="PY21" s="30">
        <f>IF( (COLUMN()-COLUMN($G$21)) &lt;= $C$29, (COLUMN()-COLUMN($G$21)), "" )</f>
        <v/>
      </c>
      <c r="PZ21" s="30">
        <f>IF( (COLUMN()-COLUMN($G$21)) &lt;= $C$29, (COLUMN()-COLUMN($G$21)), "" )</f>
        <v/>
      </c>
      <c r="QA21" s="30">
        <f>IF( (COLUMN()-COLUMN($G$21)) &lt;= $C$29, (COLUMN()-COLUMN($G$21)), "" )</f>
        <v/>
      </c>
      <c r="QB21" s="30">
        <f>IF( (COLUMN()-COLUMN($G$21)) &lt;= $C$29, (COLUMN()-COLUMN($G$21)), "" )</f>
        <v/>
      </c>
      <c r="QC21" s="30">
        <f>IF( (COLUMN()-COLUMN($G$21)) &lt;= $C$29, (COLUMN()-COLUMN($G$21)), "" )</f>
        <v/>
      </c>
      <c r="QD21" s="30">
        <f>IF( (COLUMN()-COLUMN($G$21)) &lt;= $C$29, (COLUMN()-COLUMN($G$21)), "" )</f>
        <v/>
      </c>
      <c r="QE21" s="30">
        <f>IF( (COLUMN()-COLUMN($G$21)) &lt;= $C$29, (COLUMN()-COLUMN($G$21)), "" )</f>
        <v/>
      </c>
      <c r="QF21" s="30">
        <f>IF( (COLUMN()-COLUMN($G$21)) &lt;= $C$29, (COLUMN()-COLUMN($G$21)), "" )</f>
        <v/>
      </c>
      <c r="QG21" s="30">
        <f>IF( (COLUMN()-COLUMN($G$21)) &lt;= $C$29, (COLUMN()-COLUMN($G$21)), "" )</f>
        <v/>
      </c>
      <c r="QH21" s="30">
        <f>IF( (COLUMN()-COLUMN($G$21)) &lt;= $C$29, (COLUMN()-COLUMN($G$21)), "" )</f>
        <v/>
      </c>
      <c r="QI21" s="30">
        <f>IF( (COLUMN()-COLUMN($G$21)) &lt;= $C$29, (COLUMN()-COLUMN($G$21)), "" )</f>
        <v/>
      </c>
      <c r="QJ21" s="30">
        <f>IF( (COLUMN()-COLUMN($G$21)) &lt;= $C$29, (COLUMN()-COLUMN($G$21)), "" )</f>
        <v/>
      </c>
      <c r="QK21" s="30">
        <f>IF( (COLUMN()-COLUMN($G$21)) &lt;= $C$29, (COLUMN()-COLUMN($G$21)), "" )</f>
        <v/>
      </c>
      <c r="QL21" s="30">
        <f>IF( (COLUMN()-COLUMN($G$21)) &lt;= $C$29, (COLUMN()-COLUMN($G$21)), "" )</f>
        <v/>
      </c>
      <c r="QM21" s="30">
        <f>IF( (COLUMN()-COLUMN($G$21)) &lt;= $C$29, (COLUMN()-COLUMN($G$21)), "" )</f>
        <v/>
      </c>
      <c r="QN21" s="30">
        <f>IF( (COLUMN()-COLUMN($G$21)) &lt;= $C$29, (COLUMN()-COLUMN($G$21)), "" )</f>
        <v/>
      </c>
      <c r="QO21" s="30">
        <f>IF( (COLUMN()-COLUMN($G$21)) &lt;= $C$29, (COLUMN()-COLUMN($G$21)), "" )</f>
        <v/>
      </c>
      <c r="QP21" s="30">
        <f>IF( (COLUMN()-COLUMN($G$21)) &lt;= $C$29, (COLUMN()-COLUMN($G$21)), "" )</f>
        <v/>
      </c>
      <c r="QQ21" s="30">
        <f>IF( (COLUMN()-COLUMN($G$21)) &lt;= $C$29, (COLUMN()-COLUMN($G$21)), "" )</f>
        <v/>
      </c>
      <c r="QR21" s="30">
        <f>IF( (COLUMN()-COLUMN($G$21)) &lt;= $C$29, (COLUMN()-COLUMN($G$21)), "" )</f>
        <v/>
      </c>
      <c r="QS21" s="30">
        <f>IF( (COLUMN()-COLUMN($G$21)) &lt;= $C$29, (COLUMN()-COLUMN($G$21)), "" )</f>
        <v/>
      </c>
      <c r="QT21" s="30">
        <f>IF( (COLUMN()-COLUMN($G$21)) &lt;= $C$29, (COLUMN()-COLUMN($G$21)), "" )</f>
        <v/>
      </c>
      <c r="QU21" s="30">
        <f>IF( (COLUMN()-COLUMN($G$21)) &lt;= $C$29, (COLUMN()-COLUMN($G$21)), "" )</f>
        <v/>
      </c>
      <c r="QV21" s="30">
        <f>IF( (COLUMN()-COLUMN($G$21)) &lt;= $C$29, (COLUMN()-COLUMN($G$21)), "" )</f>
        <v/>
      </c>
      <c r="QW21" s="30">
        <f>IF( (COLUMN()-COLUMN($G$21)) &lt;= $C$29, (COLUMN()-COLUMN($G$21)), "" )</f>
        <v/>
      </c>
      <c r="QX21" s="30">
        <f>IF( (COLUMN()-COLUMN($G$21)) &lt;= $C$29, (COLUMN()-COLUMN($G$21)), "" )</f>
        <v/>
      </c>
      <c r="QY21" s="30">
        <f>IF( (COLUMN()-COLUMN($G$21)) &lt;= $C$29, (COLUMN()-COLUMN($G$21)), "" )</f>
        <v/>
      </c>
      <c r="QZ21" s="30">
        <f>IF( (COLUMN()-COLUMN($G$21)) &lt;= $C$29, (COLUMN()-COLUMN($G$21)), "" )</f>
        <v/>
      </c>
      <c r="RA21" s="30">
        <f>IF( (COLUMN()-COLUMN($G$21)) &lt;= $C$29, (COLUMN()-COLUMN($G$21)), "" )</f>
        <v/>
      </c>
      <c r="RB21" s="30">
        <f>IF( (COLUMN()-COLUMN($G$21)) &lt;= $C$29, (COLUMN()-COLUMN($G$21)), "" )</f>
        <v/>
      </c>
      <c r="RC21" s="30">
        <f>IF( (COLUMN()-COLUMN($G$21)) &lt;= $C$29, (COLUMN()-COLUMN($G$21)), "" )</f>
        <v/>
      </c>
      <c r="RD21" s="30">
        <f>IF( (COLUMN()-COLUMN($G$21)) &lt;= $C$29, (COLUMN()-COLUMN($G$21)), "" )</f>
        <v/>
      </c>
      <c r="RE21" s="30">
        <f>IF( (COLUMN()-COLUMN($G$21)) &lt;= $C$29, (COLUMN()-COLUMN($G$21)), "" )</f>
        <v/>
      </c>
      <c r="RF21" s="30">
        <f>IF( (COLUMN()-COLUMN($G$21)) &lt;= $C$29, (COLUMN()-COLUMN($G$21)), "" )</f>
        <v/>
      </c>
      <c r="RG21" s="30">
        <f>IF( (COLUMN()-COLUMN($G$21)) &lt;= $C$29, (COLUMN()-COLUMN($G$21)), "" )</f>
        <v/>
      </c>
      <c r="RH21" s="30">
        <f>IF( (COLUMN()-COLUMN($G$21)) &lt;= $C$29, (COLUMN()-COLUMN($G$21)), "" )</f>
        <v/>
      </c>
      <c r="RI21" s="30">
        <f>IF( (COLUMN()-COLUMN($G$21)) &lt;= $C$29, (COLUMN()-COLUMN($G$21)), "" )</f>
        <v/>
      </c>
      <c r="RJ21" s="30">
        <f>IF( (COLUMN()-COLUMN($G$21)) &lt;= $C$29, (COLUMN()-COLUMN($G$21)), "" )</f>
        <v/>
      </c>
      <c r="RK21" s="30">
        <f>IF( (COLUMN()-COLUMN($G$21)) &lt;= $C$29, (COLUMN()-COLUMN($G$21)), "" )</f>
        <v/>
      </c>
      <c r="RL21" s="30">
        <f>IF( (COLUMN()-COLUMN($G$21)) &lt;= $C$29, (COLUMN()-COLUMN($G$21)), "" )</f>
        <v/>
      </c>
      <c r="RM21" s="30">
        <f>IF( (COLUMN()-COLUMN($G$21)) &lt;= $C$29, (COLUMN()-COLUMN($G$21)), "" )</f>
        <v/>
      </c>
      <c r="RN21" s="30">
        <f>IF( (COLUMN()-COLUMN($G$21)) &lt;= $C$29, (COLUMN()-COLUMN($G$21)), "" )</f>
        <v/>
      </c>
      <c r="RO21" s="30">
        <f>IF( (COLUMN()-COLUMN($G$21)) &lt;= $C$29, (COLUMN()-COLUMN($G$21)), "" )</f>
        <v/>
      </c>
      <c r="RP21" s="30">
        <f>IF( (COLUMN()-COLUMN($G$21)) &lt;= $C$29, (COLUMN()-COLUMN($G$21)), "" )</f>
        <v/>
      </c>
      <c r="RQ21" s="30">
        <f>IF( (COLUMN()-COLUMN($G$21)) &lt;= $C$29, (COLUMN()-COLUMN($G$21)), "" )</f>
        <v/>
      </c>
      <c r="RR21" s="30">
        <f>IF( (COLUMN()-COLUMN($G$21)) &lt;= $C$29, (COLUMN()-COLUMN($G$21)), "" )</f>
        <v/>
      </c>
      <c r="RS21" s="30">
        <f>IF( (COLUMN()-COLUMN($G$21)) &lt;= $C$29, (COLUMN()-COLUMN($G$21)), "" )</f>
        <v/>
      </c>
      <c r="RT21" s="30">
        <f>IF( (COLUMN()-COLUMN($G$21)) &lt;= $C$29, (COLUMN()-COLUMN($G$21)), "" )</f>
        <v/>
      </c>
      <c r="RU21" s="30">
        <f>IF( (COLUMN()-COLUMN($G$21)) &lt;= $C$29, (COLUMN()-COLUMN($G$21)), "" )</f>
        <v/>
      </c>
      <c r="RV21" s="30">
        <f>IF( (COLUMN()-COLUMN($G$21)) &lt;= $C$29, (COLUMN()-COLUMN($G$21)), "" )</f>
        <v/>
      </c>
      <c r="RW21" s="30">
        <f>IF( (COLUMN()-COLUMN($G$21)) &lt;= $C$29, (COLUMN()-COLUMN($G$21)), "" )</f>
        <v/>
      </c>
      <c r="RX21" s="30">
        <f>IF( (COLUMN()-COLUMN($G$21)) &lt;= $C$29, (COLUMN()-COLUMN($G$21)), "" )</f>
        <v/>
      </c>
      <c r="RY21" s="30">
        <f>IF( (COLUMN()-COLUMN($G$21)) &lt;= $C$29, (COLUMN()-COLUMN($G$21)), "" )</f>
        <v/>
      </c>
      <c r="RZ21" s="30">
        <f>IF( (COLUMN()-COLUMN($G$21)) &lt;= $C$29, (COLUMN()-COLUMN($G$21)), "" )</f>
        <v/>
      </c>
      <c r="SA21" s="30">
        <f>IF( (COLUMN()-COLUMN($G$21)) &lt;= $C$29, (COLUMN()-COLUMN($G$21)), "" )</f>
        <v/>
      </c>
      <c r="SB21" s="30">
        <f>IF( (COLUMN()-COLUMN($G$21)) &lt;= $C$29, (COLUMN()-COLUMN($G$21)), "" )</f>
        <v/>
      </c>
      <c r="SC21" s="30">
        <f>IF( (COLUMN()-COLUMN($G$21)) &lt;= $C$29, (COLUMN()-COLUMN($G$21)), "" )</f>
        <v/>
      </c>
      <c r="SD21" s="30">
        <f>IF( (COLUMN()-COLUMN($G$21)) &lt;= $C$29, (COLUMN()-COLUMN($G$21)), "" )</f>
        <v/>
      </c>
      <c r="SE21" s="30">
        <f>IF( (COLUMN()-COLUMN($G$21)) &lt;= $C$29, (COLUMN()-COLUMN($G$21)), "" )</f>
        <v/>
      </c>
      <c r="SF21" s="30">
        <f>IF( (COLUMN()-COLUMN($G$21)) &lt;= $C$29, (COLUMN()-COLUMN($G$21)), "" )</f>
        <v/>
      </c>
      <c r="SG21" s="30">
        <f>IF( (COLUMN()-COLUMN($G$21)) &lt;= $C$29, (COLUMN()-COLUMN($G$21)), "" )</f>
        <v/>
      </c>
      <c r="SH21" s="30">
        <f>IF( (COLUMN()-COLUMN($G$21)) &lt;= $C$29, (COLUMN()-COLUMN($G$21)), "" )</f>
        <v/>
      </c>
      <c r="SI21" s="30">
        <f>IF( (COLUMN()-COLUMN($G$21)) &lt;= $C$29, (COLUMN()-COLUMN($G$21)), "" )</f>
        <v/>
      </c>
      <c r="SJ21" s="30">
        <f>IF( (COLUMN()-COLUMN($G$21)) &lt;= $C$29, (COLUMN()-COLUMN($G$21)), "" )</f>
        <v/>
      </c>
      <c r="SK21" s="30">
        <f>IF( (COLUMN()-COLUMN($G$21)) &lt;= $C$29, (COLUMN()-COLUMN($G$21)), "" )</f>
        <v/>
      </c>
      <c r="SL21" s="30">
        <f>IF( (COLUMN()-COLUMN($G$21)) &lt;= $C$29, (COLUMN()-COLUMN($G$21)), "" )</f>
        <v/>
      </c>
      <c r="SM21" s="30">
        <f>IF( (COLUMN()-COLUMN($G$21)) &lt;= $C$29, (COLUMN()-COLUMN($G$21)), "" )</f>
        <v/>
      </c>
      <c r="SN21" s="30">
        <f>IF( (COLUMN()-COLUMN($G$21)) &lt;= $C$29, (COLUMN()-COLUMN($G$21)), "" )</f>
        <v/>
      </c>
      <c r="SO21" s="30">
        <f>IF( (COLUMN()-COLUMN($G$21)) &lt;= $C$29, (COLUMN()-COLUMN($G$21)), "" )</f>
        <v/>
      </c>
      <c r="SP21" s="30">
        <f>IF( (COLUMN()-COLUMN($G$21)) &lt;= $C$29, (COLUMN()-COLUMN($G$21)), "" )</f>
        <v/>
      </c>
      <c r="SQ21" s="30">
        <f>IF( (COLUMN()-COLUMN($G$21)) &lt;= $C$29, (COLUMN()-COLUMN($G$21)), "" )</f>
        <v/>
      </c>
      <c r="SR21" s="30">
        <f>IF( (COLUMN()-COLUMN($G$21)) &lt;= $C$29, (COLUMN()-COLUMN($G$21)), "" )</f>
        <v/>
      </c>
      <c r="SS21" s="30">
        <f>IF( (COLUMN()-COLUMN($G$21)) &lt;= $C$29, (COLUMN()-COLUMN($G$21)), "" )</f>
        <v/>
      </c>
      <c r="ST21" s="30">
        <f>IF( (COLUMN()-COLUMN($G$21)) &lt;= $C$29, (COLUMN()-COLUMN($G$21)), "" )</f>
        <v/>
      </c>
      <c r="SU21" s="30">
        <f>IF( (COLUMN()-COLUMN($G$21)) &lt;= $C$29, (COLUMN()-COLUMN($G$21)), "" )</f>
        <v/>
      </c>
      <c r="SV21" s="30">
        <f>IF( (COLUMN()-COLUMN($G$21)) &lt;= $C$29, (COLUMN()-COLUMN($G$21)), "" )</f>
        <v/>
      </c>
      <c r="SW21" s="30">
        <f>IF( (COLUMN()-COLUMN($G$21)) &lt;= $C$29, (COLUMN()-COLUMN($G$21)), "" )</f>
        <v/>
      </c>
      <c r="SX21" s="30">
        <f>IF( (COLUMN()-COLUMN($G$21)) &lt;= $C$29, (COLUMN()-COLUMN($G$21)), "" )</f>
        <v/>
      </c>
      <c r="SY21" s="30">
        <f>IF( (COLUMN()-COLUMN($G$21)) &lt;= $C$29, (COLUMN()-COLUMN($G$21)), "" )</f>
        <v/>
      </c>
      <c r="SZ21" s="30">
        <f>IF( (COLUMN()-COLUMN($G$21)) &lt;= $C$29, (COLUMN()-COLUMN($G$21)), "" )</f>
        <v/>
      </c>
      <c r="TA21" s="30">
        <f>IF( (COLUMN()-COLUMN($G$21)) &lt;= $C$29, (COLUMN()-COLUMN($G$21)), "" )</f>
        <v/>
      </c>
      <c r="TB21" s="30">
        <f>IF( (COLUMN()-COLUMN($G$21)) &lt;= $C$29, (COLUMN()-COLUMN($G$21)), "" )</f>
        <v/>
      </c>
      <c r="TC21" s="30">
        <f>IF( (COLUMN()-COLUMN($G$21)) &lt;= $C$29, (COLUMN()-COLUMN($G$21)), "" )</f>
        <v/>
      </c>
      <c r="TD21" s="30">
        <f>IF( (COLUMN()-COLUMN($G$21)) &lt;= $C$29, (COLUMN()-COLUMN($G$21)), "" )</f>
        <v/>
      </c>
      <c r="TE21" s="30">
        <f>IF( (COLUMN()-COLUMN($G$21)) &lt;= $C$29, (COLUMN()-COLUMN($G$21)), "" )</f>
        <v/>
      </c>
      <c r="TF21" s="30">
        <f>IF( (COLUMN()-COLUMN($G$21)) &lt;= $C$29, (COLUMN()-COLUMN($G$21)), "" )</f>
        <v/>
      </c>
      <c r="TG21" s="30">
        <f>IF( (COLUMN()-COLUMN($G$21)) &lt;= $C$29, (COLUMN()-COLUMN($G$21)), "" )</f>
        <v/>
      </c>
      <c r="TH21" s="30">
        <f>IF( (COLUMN()-COLUMN($G$21)) &lt;= $C$29, (COLUMN()-COLUMN($G$21)), "" )</f>
        <v/>
      </c>
      <c r="TI21" s="30">
        <f>IF( (COLUMN()-COLUMN($G$21)) &lt;= $C$29, (COLUMN()-COLUMN($G$21)), "" )</f>
        <v/>
      </c>
      <c r="TJ21" s="30">
        <f>IF( (COLUMN()-COLUMN($G$21)) &lt;= $C$29, (COLUMN()-COLUMN($G$21)), "" )</f>
        <v/>
      </c>
      <c r="TK21" s="30">
        <f>IF( (COLUMN()-COLUMN($G$21)) &lt;= $C$29, (COLUMN()-COLUMN($G$21)), "" )</f>
        <v/>
      </c>
      <c r="TL21" s="30">
        <f>IF( (COLUMN()-COLUMN($G$21)) &lt;= $C$29, (COLUMN()-COLUMN($G$21)), "" )</f>
        <v/>
      </c>
      <c r="TM21" s="30">
        <f>IF( (COLUMN()-COLUMN($G$21)) &lt;= $C$29, (COLUMN()-COLUMN($G$21)), "" )</f>
        <v/>
      </c>
      <c r="TN21" s="30">
        <f>IF( (COLUMN()-COLUMN($G$21)) &lt;= $C$29, (COLUMN()-COLUMN($G$21)), "" )</f>
        <v/>
      </c>
      <c r="TO21" s="30">
        <f>IF( (COLUMN()-COLUMN($G$21)) &lt;= $C$29, (COLUMN()-COLUMN($G$21)), "" )</f>
        <v/>
      </c>
      <c r="TP21" s="30">
        <f>IF( (COLUMN()-COLUMN($G$21)) &lt;= $C$29, (COLUMN()-COLUMN($G$21)), "" )</f>
        <v/>
      </c>
      <c r="TQ21" s="30">
        <f>IF( (COLUMN()-COLUMN($G$21)) &lt;= $C$29, (COLUMN()-COLUMN($G$21)), "" )</f>
        <v/>
      </c>
      <c r="TR21" s="30">
        <f>IF( (COLUMN()-COLUMN($G$21)) &lt;= $C$29, (COLUMN()-COLUMN($G$21)), "" )</f>
        <v/>
      </c>
      <c r="TS21" s="30">
        <f>IF( (COLUMN()-COLUMN($G$21)) &lt;= $C$29, (COLUMN()-COLUMN($G$21)), "" )</f>
        <v/>
      </c>
      <c r="TT21" s="30">
        <f>IF( (COLUMN()-COLUMN($G$21)) &lt;= $C$29, (COLUMN()-COLUMN($G$21)), "" )</f>
        <v/>
      </c>
      <c r="TU21" s="30">
        <f>IF( (COLUMN()-COLUMN($G$21)) &lt;= $C$29, (COLUMN()-COLUMN($G$21)), "" )</f>
        <v/>
      </c>
      <c r="TV21" s="30">
        <f>IF( (COLUMN()-COLUMN($G$21)) &lt;= $C$29, (COLUMN()-COLUMN($G$21)), "" )</f>
        <v/>
      </c>
      <c r="TW21" s="30">
        <f>IF( (COLUMN()-COLUMN($G$21)) &lt;= $C$29, (COLUMN()-COLUMN($G$21)), "" )</f>
        <v/>
      </c>
      <c r="TX21" s="30">
        <f>IF( (COLUMN()-COLUMN($G$21)) &lt;= $C$29, (COLUMN()-COLUMN($G$21)), "" )</f>
        <v/>
      </c>
      <c r="TY21" s="30">
        <f>IF( (COLUMN()-COLUMN($G$21)) &lt;= $C$29, (COLUMN()-COLUMN($G$21)), "" )</f>
        <v/>
      </c>
      <c r="TZ21" s="30">
        <f>IF( (COLUMN()-COLUMN($G$21)) &lt;= $C$29, (COLUMN()-COLUMN($G$21)), "" )</f>
        <v/>
      </c>
      <c r="UA21" s="30">
        <f>IF( (COLUMN()-COLUMN($G$21)) &lt;= $C$29, (COLUMN()-COLUMN($G$21)), "" )</f>
        <v/>
      </c>
      <c r="UB21" s="30">
        <f>IF( (COLUMN()-COLUMN($G$21)) &lt;= $C$29, (COLUMN()-COLUMN($G$21)), "" )</f>
        <v/>
      </c>
      <c r="UC21" s="30">
        <f>IF( (COLUMN()-COLUMN($G$21)) &lt;= $C$29, (COLUMN()-COLUMN($G$21)), "" )</f>
        <v/>
      </c>
      <c r="UD21" s="30">
        <f>IF( (COLUMN()-COLUMN($G$21)) &lt;= $C$29, (COLUMN()-COLUMN($G$21)), "" )</f>
        <v/>
      </c>
      <c r="UE21" s="30">
        <f>IF( (COLUMN()-COLUMN($G$21)) &lt;= $C$29, (COLUMN()-COLUMN($G$21)), "" )</f>
        <v/>
      </c>
      <c r="UF21" s="30">
        <f>IF( (COLUMN()-COLUMN($G$21)) &lt;= $C$29, (COLUMN()-COLUMN($G$21)), "" )</f>
        <v/>
      </c>
      <c r="UG21" s="30">
        <f>IF( (COLUMN()-COLUMN($G$21)) &lt;= $C$29, (COLUMN()-COLUMN($G$21)), "" )</f>
        <v/>
      </c>
      <c r="UH21" s="30">
        <f>IF( (COLUMN()-COLUMN($G$21)) &lt;= $C$29, (COLUMN()-COLUMN($G$21)), "" )</f>
        <v/>
      </c>
      <c r="UI21" s="30">
        <f>IF( (COLUMN()-COLUMN($G$21)) &lt;= $C$29, (COLUMN()-COLUMN($G$21)), "" )</f>
        <v/>
      </c>
      <c r="UJ21" s="30">
        <f>IF( (COLUMN()-COLUMN($G$21)) &lt;= $C$29, (COLUMN()-COLUMN($G$21)), "" )</f>
        <v/>
      </c>
      <c r="UK21" s="30">
        <f>IF( (COLUMN()-COLUMN($G$21)) &lt;= $C$29, (COLUMN()-COLUMN($G$21)), "" )</f>
        <v/>
      </c>
      <c r="UL21" s="30">
        <f>IF( (COLUMN()-COLUMN($G$21)) &lt;= $C$29, (COLUMN()-COLUMN($G$21)), "" )</f>
        <v/>
      </c>
      <c r="UM21" s="30">
        <f>IF( (COLUMN()-COLUMN($G$21)) &lt;= $C$29, (COLUMN()-COLUMN($G$21)), "" )</f>
        <v/>
      </c>
      <c r="UN21" s="30">
        <f>IF( (COLUMN()-COLUMN($G$21)) &lt;= $C$29, (COLUMN()-COLUMN($G$21)), "" )</f>
        <v/>
      </c>
      <c r="UO21" s="30">
        <f>IF( (COLUMN()-COLUMN($G$21)) &lt;= $C$29, (COLUMN()-COLUMN($G$21)), "" )</f>
        <v/>
      </c>
      <c r="UP21" s="30">
        <f>IF( (COLUMN()-COLUMN($G$21)) &lt;= $C$29, (COLUMN()-COLUMN($G$21)), "" )</f>
        <v/>
      </c>
      <c r="UQ21" s="30">
        <f>IF( (COLUMN()-COLUMN($G$21)) &lt;= $C$29, (COLUMN()-COLUMN($G$21)), "" )</f>
        <v/>
      </c>
      <c r="UR21" s="30">
        <f>IF( (COLUMN()-COLUMN($G$21)) &lt;= $C$29, (COLUMN()-COLUMN($G$21)), "" )</f>
        <v/>
      </c>
      <c r="US21" s="30">
        <f>IF( (COLUMN()-COLUMN($G$21)) &lt;= $C$29, (COLUMN()-COLUMN($G$21)), "" )</f>
        <v/>
      </c>
      <c r="UT21" s="30">
        <f>IF( (COLUMN()-COLUMN($G$21)) &lt;= $C$29, (COLUMN()-COLUMN($G$21)), "" )</f>
        <v/>
      </c>
      <c r="UU21" s="30">
        <f>IF( (COLUMN()-COLUMN($G$21)) &lt;= $C$29, (COLUMN()-COLUMN($G$21)), "" )</f>
        <v/>
      </c>
      <c r="UV21" s="30">
        <f>IF( (COLUMN()-COLUMN($G$21)) &lt;= $C$29, (COLUMN()-COLUMN($G$21)), "" )</f>
        <v/>
      </c>
      <c r="UW21" s="30">
        <f>IF( (COLUMN()-COLUMN($G$21)) &lt;= $C$29, (COLUMN()-COLUMN($G$21)), "" )</f>
        <v/>
      </c>
      <c r="UX21" s="30">
        <f>IF( (COLUMN()-COLUMN($G$21)) &lt;= $C$29, (COLUMN()-COLUMN($G$21)), "" )</f>
        <v/>
      </c>
      <c r="UY21" s="30">
        <f>IF( (COLUMN()-COLUMN($G$21)) &lt;= $C$29, (COLUMN()-COLUMN($G$21)), "" )</f>
        <v/>
      </c>
      <c r="UZ21" s="30">
        <f>IF( (COLUMN()-COLUMN($G$21)) &lt;= $C$29, (COLUMN()-COLUMN($G$21)), "" )</f>
        <v/>
      </c>
      <c r="VA21" s="30">
        <f>IF( (COLUMN()-COLUMN($G$21)) &lt;= $C$29, (COLUMN()-COLUMN($G$21)), "" )</f>
        <v/>
      </c>
      <c r="VB21" s="30">
        <f>IF( (COLUMN()-COLUMN($G$21)) &lt;= $C$29, (COLUMN()-COLUMN($G$21)), "" )</f>
        <v/>
      </c>
      <c r="VC21" s="30">
        <f>IF( (COLUMN()-COLUMN($G$21)) &lt;= $C$29, (COLUMN()-COLUMN($G$21)), "" )</f>
        <v/>
      </c>
      <c r="VD21" s="30">
        <f>IF( (COLUMN()-COLUMN($G$21)) &lt;= $C$29, (COLUMN()-COLUMN($G$21)), "" )</f>
        <v/>
      </c>
      <c r="VE21" s="30">
        <f>IF( (COLUMN()-COLUMN($G$21)) &lt;= $C$29, (COLUMN()-COLUMN($G$21)), "" )</f>
        <v/>
      </c>
      <c r="VF21" s="30">
        <f>IF( (COLUMN()-COLUMN($G$21)) &lt;= $C$29, (COLUMN()-COLUMN($G$21)), "" )</f>
        <v/>
      </c>
      <c r="VG21" s="30">
        <f>IF( (COLUMN()-COLUMN($G$21)) &lt;= $C$29, (COLUMN()-COLUMN($G$21)), "" )</f>
        <v/>
      </c>
      <c r="VH21" s="30">
        <f>IF( (COLUMN()-COLUMN($G$21)) &lt;= $C$29, (COLUMN()-COLUMN($G$21)), "" )</f>
        <v/>
      </c>
      <c r="VI21" s="30">
        <f>IF( (COLUMN()-COLUMN($G$21)) &lt;= $C$29, (COLUMN()-COLUMN($G$21)), "" )</f>
        <v/>
      </c>
      <c r="VJ21" s="30">
        <f>IF( (COLUMN()-COLUMN($G$21)) &lt;= $C$29, (COLUMN()-COLUMN($G$21)), "" )</f>
        <v/>
      </c>
      <c r="VK21" s="30">
        <f>IF( (COLUMN()-COLUMN($G$21)) &lt;= $C$29, (COLUMN()-COLUMN($G$21)), "" )</f>
        <v/>
      </c>
      <c r="VL21" s="30">
        <f>IF( (COLUMN()-COLUMN($G$21)) &lt;= $C$29, (COLUMN()-COLUMN($G$21)), "" )</f>
        <v/>
      </c>
      <c r="VM21" s="30">
        <f>IF( (COLUMN()-COLUMN($G$21)) &lt;= $C$29, (COLUMN()-COLUMN($G$21)), "" )</f>
        <v/>
      </c>
      <c r="VN21" s="30">
        <f>IF( (COLUMN()-COLUMN($G$21)) &lt;= $C$29, (COLUMN()-COLUMN($G$21)), "" )</f>
        <v/>
      </c>
      <c r="VO21" s="30">
        <f>IF( (COLUMN()-COLUMN($G$21)) &lt;= $C$29, (COLUMN()-COLUMN($G$21)), "" )</f>
        <v/>
      </c>
      <c r="VP21" s="30">
        <f>IF( (COLUMN()-COLUMN($G$21)) &lt;= $C$29, (COLUMN()-COLUMN($G$21)), "" )</f>
        <v/>
      </c>
      <c r="VQ21" s="30">
        <f>IF( (COLUMN()-COLUMN($G$21)) &lt;= $C$29, (COLUMN()-COLUMN($G$21)), "" )</f>
        <v/>
      </c>
      <c r="VR21" s="30">
        <f>IF( (COLUMN()-COLUMN($G$21)) &lt;= $C$29, (COLUMN()-COLUMN($G$21)), "" )</f>
        <v/>
      </c>
      <c r="VS21" s="30">
        <f>IF( (COLUMN()-COLUMN($G$21)) &lt;= $C$29, (COLUMN()-COLUMN($G$21)), "" )</f>
        <v/>
      </c>
      <c r="VT21" s="30">
        <f>IF( (COLUMN()-COLUMN($G$21)) &lt;= $C$29, (COLUMN()-COLUMN($G$21)), "" )</f>
        <v/>
      </c>
      <c r="VU21" s="30">
        <f>IF( (COLUMN()-COLUMN($G$21)) &lt;= $C$29, (COLUMN()-COLUMN($G$21)), "" )</f>
        <v/>
      </c>
      <c r="VV21" s="30">
        <f>IF( (COLUMN()-COLUMN($G$21)) &lt;= $C$29, (COLUMN()-COLUMN($G$21)), "" )</f>
        <v/>
      </c>
      <c r="VW21" s="30">
        <f>IF( (COLUMN()-COLUMN($G$21)) &lt;= $C$29, (COLUMN()-COLUMN($G$21)), "" )</f>
        <v/>
      </c>
      <c r="VX21" s="30">
        <f>IF( (COLUMN()-COLUMN($G$21)) &lt;= $C$29, (COLUMN()-COLUMN($G$21)), "" )</f>
        <v/>
      </c>
      <c r="VY21" s="30">
        <f>IF( (COLUMN()-COLUMN($G$21)) &lt;= $C$29, (COLUMN()-COLUMN($G$21)), "" )</f>
        <v/>
      </c>
      <c r="VZ21" s="30">
        <f>IF( (COLUMN()-COLUMN($G$21)) &lt;= $C$29, (COLUMN()-COLUMN($G$21)), "" )</f>
        <v/>
      </c>
      <c r="WA21" s="30">
        <f>IF( (COLUMN()-COLUMN($G$21)) &lt;= $C$29, (COLUMN()-COLUMN($G$21)), "" )</f>
        <v/>
      </c>
      <c r="WB21" s="30">
        <f>IF( (COLUMN()-COLUMN($G$21)) &lt;= $C$29, (COLUMN()-COLUMN($G$21)), "" )</f>
        <v/>
      </c>
      <c r="WC21" s="30">
        <f>IF( (COLUMN()-COLUMN($G$21)) &lt;= $C$29, (COLUMN()-COLUMN($G$21)), "" )</f>
        <v/>
      </c>
      <c r="WD21" s="30">
        <f>IF( (COLUMN()-COLUMN($G$21)) &lt;= $C$29, (COLUMN()-COLUMN($G$21)), "" )</f>
        <v/>
      </c>
      <c r="WE21" s="30">
        <f>IF( (COLUMN()-COLUMN($G$21)) &lt;= $C$29, (COLUMN()-COLUMN($G$21)), "" )</f>
        <v/>
      </c>
      <c r="WF21" s="30">
        <f>IF( (COLUMN()-COLUMN($G$21)) &lt;= $C$29, (COLUMN()-COLUMN($G$21)), "" )</f>
        <v/>
      </c>
      <c r="WG21" s="30">
        <f>IF( (COLUMN()-COLUMN($G$21)) &lt;= $C$29, (COLUMN()-COLUMN($G$21)), "" )</f>
        <v/>
      </c>
      <c r="WH21" s="30">
        <f>IF( (COLUMN()-COLUMN($G$21)) &lt;= $C$29, (COLUMN()-COLUMN($G$21)), "" )</f>
        <v/>
      </c>
      <c r="WI21" s="30">
        <f>IF( (COLUMN()-COLUMN($G$21)) &lt;= $C$29, (COLUMN()-COLUMN($G$21)), "" )</f>
        <v/>
      </c>
      <c r="WJ21" s="30">
        <f>IF( (COLUMN()-COLUMN($G$21)) &lt;= $C$29, (COLUMN()-COLUMN($G$21)), "" )</f>
        <v/>
      </c>
      <c r="WK21" s="30">
        <f>IF( (COLUMN()-COLUMN($G$21)) &lt;= $C$29, (COLUMN()-COLUMN($G$21)), "" )</f>
        <v/>
      </c>
      <c r="WL21" s="30">
        <f>IF( (COLUMN()-COLUMN($G$21)) &lt;= $C$29, (COLUMN()-COLUMN($G$21)), "" )</f>
        <v/>
      </c>
      <c r="WM21" s="30">
        <f>IF( (COLUMN()-COLUMN($G$21)) &lt;= $C$29, (COLUMN()-COLUMN($G$21)), "" )</f>
        <v/>
      </c>
      <c r="WN21" s="30">
        <f>IF( (COLUMN()-COLUMN($G$21)) &lt;= $C$29, (COLUMN()-COLUMN($G$21)), "" )</f>
        <v/>
      </c>
      <c r="WO21" s="30">
        <f>IF( (COLUMN()-COLUMN($G$21)) &lt;= $C$29, (COLUMN()-COLUMN($G$21)), "" )</f>
        <v/>
      </c>
      <c r="WP21" s="30">
        <f>IF( (COLUMN()-COLUMN($G$21)) &lt;= $C$29, (COLUMN()-COLUMN($G$21)), "" )</f>
        <v/>
      </c>
      <c r="WQ21" s="30">
        <f>IF( (COLUMN()-COLUMN($G$21)) &lt;= $C$29, (COLUMN()-COLUMN($G$21)), "" )</f>
        <v/>
      </c>
      <c r="WR21" s="30">
        <f>IF( (COLUMN()-COLUMN($G$21)) &lt;= $C$29, (COLUMN()-COLUMN($G$21)), "" )</f>
        <v/>
      </c>
      <c r="WS21" s="30">
        <f>IF( (COLUMN()-COLUMN($G$21)) &lt;= $C$29, (COLUMN()-COLUMN($G$21)), "" )</f>
        <v/>
      </c>
      <c r="WT21" s="30">
        <f>IF( (COLUMN()-COLUMN($G$21)) &lt;= $C$29, (COLUMN()-COLUMN($G$21)), "" )</f>
        <v/>
      </c>
      <c r="WU21" s="30">
        <f>IF( (COLUMN()-COLUMN($G$21)) &lt;= $C$29, (COLUMN()-COLUMN($G$21)), "" )</f>
        <v/>
      </c>
      <c r="WV21" s="30">
        <f>IF( (COLUMN()-COLUMN($G$21)) &lt;= $C$29, (COLUMN()-COLUMN($G$21)), "" )</f>
        <v/>
      </c>
      <c r="WW21" s="30">
        <f>IF( (COLUMN()-COLUMN($G$21)) &lt;= $C$29, (COLUMN()-COLUMN($G$21)), "" )</f>
        <v/>
      </c>
      <c r="WX21" s="30">
        <f>IF( (COLUMN()-COLUMN($G$21)) &lt;= $C$29, (COLUMN()-COLUMN($G$21)), "" )</f>
        <v/>
      </c>
      <c r="WY21" s="30">
        <f>IF( (COLUMN()-COLUMN($G$21)) &lt;= $C$29, (COLUMN()-COLUMN($G$21)), "" )</f>
        <v/>
      </c>
      <c r="WZ21" s="30">
        <f>IF( (COLUMN()-COLUMN($G$21)) &lt;= $C$29, (COLUMN()-COLUMN($G$21)), "" )</f>
        <v/>
      </c>
      <c r="XA21" s="30">
        <f>IF( (COLUMN()-COLUMN($G$21)) &lt;= $C$29, (COLUMN()-COLUMN($G$21)), "" )</f>
        <v/>
      </c>
      <c r="XB21" s="30">
        <f>IF( (COLUMN()-COLUMN($G$21)) &lt;= $C$29, (COLUMN()-COLUMN($G$21)), "" )</f>
        <v/>
      </c>
      <c r="XC21" s="30">
        <f>IF( (COLUMN()-COLUMN($G$21)) &lt;= $C$29, (COLUMN()-COLUMN($G$21)), "" )</f>
        <v/>
      </c>
      <c r="XD21" s="30">
        <f>IF( (COLUMN()-COLUMN($G$21)) &lt;= $C$29, (COLUMN()-COLUMN($G$21)), "" )</f>
        <v/>
      </c>
      <c r="XE21" s="30">
        <f>IF( (COLUMN()-COLUMN($G$21)) &lt;= $C$29, (COLUMN()-COLUMN($G$21)), "" )</f>
        <v/>
      </c>
      <c r="XF21" s="30">
        <f>IF( (COLUMN()-COLUMN($G$21)) &lt;= $C$29, (COLUMN()-COLUMN($G$21)), "" )</f>
        <v/>
      </c>
      <c r="XG21" s="30">
        <f>IF( (COLUMN()-COLUMN($G$21)) &lt;= $C$29, (COLUMN()-COLUMN($G$21)), "" )</f>
        <v/>
      </c>
      <c r="XH21" s="30">
        <f>IF( (COLUMN()-COLUMN($G$21)) &lt;= $C$29, (COLUMN()-COLUMN($G$21)), "" )</f>
        <v/>
      </c>
      <c r="XI21" s="30">
        <f>IF( (COLUMN()-COLUMN($G$21)) &lt;= $C$29, (COLUMN()-COLUMN($G$21)), "" )</f>
        <v/>
      </c>
      <c r="XJ21" s="30">
        <f>IF( (COLUMN()-COLUMN($G$21)) &lt;= $C$29, (COLUMN()-COLUMN($G$21)), "" )</f>
        <v/>
      </c>
      <c r="XK21" s="30">
        <f>IF( (COLUMN()-COLUMN($G$21)) &lt;= $C$29, (COLUMN()-COLUMN($G$21)), "" )</f>
        <v/>
      </c>
      <c r="XL21" s="30">
        <f>IF( (COLUMN()-COLUMN($G$21)) &lt;= $C$29, (COLUMN()-COLUMN($G$21)), "" )</f>
        <v/>
      </c>
      <c r="XM21" s="30">
        <f>IF( (COLUMN()-COLUMN($G$21)) &lt;= $C$29, (COLUMN()-COLUMN($G$21)), "" )</f>
        <v/>
      </c>
      <c r="XN21" s="30">
        <f>IF( (COLUMN()-COLUMN($G$21)) &lt;= $C$29, (COLUMN()-COLUMN($G$21)), "" )</f>
        <v/>
      </c>
      <c r="XO21" s="30">
        <f>IF( (COLUMN()-COLUMN($G$21)) &lt;= $C$29, (COLUMN()-COLUMN($G$21)), "" )</f>
        <v/>
      </c>
      <c r="XP21" s="30">
        <f>IF( (COLUMN()-COLUMN($G$21)) &lt;= $C$29, (COLUMN()-COLUMN($G$21)), "" )</f>
        <v/>
      </c>
      <c r="XQ21" s="30">
        <f>IF( (COLUMN()-COLUMN($G$21)) &lt;= $C$29, (COLUMN()-COLUMN($G$21)), "" )</f>
        <v/>
      </c>
      <c r="XR21" s="30">
        <f>IF( (COLUMN()-COLUMN($G$21)) &lt;= $C$29, (COLUMN()-COLUMN($G$21)), "" )</f>
        <v/>
      </c>
      <c r="XS21" s="30">
        <f>IF( (COLUMN()-COLUMN($G$21)) &lt;= $C$29, (COLUMN()-COLUMN($G$21)), "" )</f>
        <v/>
      </c>
      <c r="XT21" s="30">
        <f>IF( (COLUMN()-COLUMN($G$21)) &lt;= $C$29, (COLUMN()-COLUMN($G$21)), "" )</f>
        <v/>
      </c>
      <c r="XU21" s="30">
        <f>IF( (COLUMN()-COLUMN($G$21)) &lt;= $C$29, (COLUMN()-COLUMN($G$21)), "" )</f>
        <v/>
      </c>
      <c r="XV21" s="30">
        <f>IF( (COLUMN()-COLUMN($G$21)) &lt;= $C$29, (COLUMN()-COLUMN($G$21)), "" )</f>
        <v/>
      </c>
      <c r="XW21" s="30">
        <f>IF( (COLUMN()-COLUMN($G$21)) &lt;= $C$29, (COLUMN()-COLUMN($G$21)), "" )</f>
        <v/>
      </c>
      <c r="XX21" s="30">
        <f>IF( (COLUMN()-COLUMN($G$21)) &lt;= $C$29, (COLUMN()-COLUMN($G$21)), "" )</f>
        <v/>
      </c>
      <c r="XY21" s="30">
        <f>IF( (COLUMN()-COLUMN($G$21)) &lt;= $C$29, (COLUMN()-COLUMN($G$21)), "" )</f>
        <v/>
      </c>
      <c r="XZ21" s="30">
        <f>IF( (COLUMN()-COLUMN($G$21)) &lt;= $C$29, (COLUMN()-COLUMN($G$21)), "" )</f>
        <v/>
      </c>
      <c r="YA21" s="30">
        <f>IF( (COLUMN()-COLUMN($G$21)) &lt;= $C$29, (COLUMN()-COLUMN($G$21)), "" )</f>
        <v/>
      </c>
      <c r="YB21" s="30">
        <f>IF( (COLUMN()-COLUMN($G$21)) &lt;= $C$29, (COLUMN()-COLUMN($G$21)), "" )</f>
        <v/>
      </c>
      <c r="YC21" s="30">
        <f>IF( (COLUMN()-COLUMN($G$21)) &lt;= $C$29, (COLUMN()-COLUMN($G$21)), "" )</f>
        <v/>
      </c>
      <c r="YD21" s="30">
        <f>IF( (COLUMN()-COLUMN($G$21)) &lt;= $C$29, (COLUMN()-COLUMN($G$21)), "" )</f>
        <v/>
      </c>
      <c r="YE21" s="30">
        <f>IF( (COLUMN()-COLUMN($G$21)) &lt;= $C$29, (COLUMN()-COLUMN($G$21)), "" )</f>
        <v/>
      </c>
      <c r="YF21" s="30">
        <f>IF( (COLUMN()-COLUMN($G$21)) &lt;= $C$29, (COLUMN()-COLUMN($G$21)), "" )</f>
        <v/>
      </c>
      <c r="YG21" s="30">
        <f>IF( (COLUMN()-COLUMN($G$21)) &lt;= $C$29, (COLUMN()-COLUMN($G$21)), "" )</f>
        <v/>
      </c>
      <c r="YH21" s="30">
        <f>IF( (COLUMN()-COLUMN($G$21)) &lt;= $C$29, (COLUMN()-COLUMN($G$21)), "" )</f>
        <v/>
      </c>
      <c r="YI21" s="30">
        <f>IF( (COLUMN()-COLUMN($G$21)) &lt;= $C$29, (COLUMN()-COLUMN($G$21)), "" )</f>
        <v/>
      </c>
      <c r="YJ21" s="30">
        <f>IF( (COLUMN()-COLUMN($G$21)) &lt;= $C$29, (COLUMN()-COLUMN($G$21)), "" )</f>
        <v/>
      </c>
      <c r="YK21" s="30">
        <f>IF( (COLUMN()-COLUMN($G$21)) &lt;= $C$29, (COLUMN()-COLUMN($G$21)), "" )</f>
        <v/>
      </c>
      <c r="YL21" s="30">
        <f>IF( (COLUMN()-COLUMN($G$21)) &lt;= $C$29, (COLUMN()-COLUMN($G$21)), "" )</f>
        <v/>
      </c>
      <c r="YM21" s="30">
        <f>IF( (COLUMN()-COLUMN($G$21)) &lt;= $C$29, (COLUMN()-COLUMN($G$21)), "" )</f>
        <v/>
      </c>
      <c r="YN21" s="30">
        <f>IF( (COLUMN()-COLUMN($G$21)) &lt;= $C$29, (COLUMN()-COLUMN($G$21)), "" )</f>
        <v/>
      </c>
      <c r="YO21" s="30">
        <f>IF( (COLUMN()-COLUMN($G$21)) &lt;= $C$29, (COLUMN()-COLUMN($G$21)), "" )</f>
        <v/>
      </c>
      <c r="YP21" s="30">
        <f>IF( (COLUMN()-COLUMN($G$21)) &lt;= $C$29, (COLUMN()-COLUMN($G$21)), "" )</f>
        <v/>
      </c>
      <c r="YQ21" s="30">
        <f>IF( (COLUMN()-COLUMN($G$21)) &lt;= $C$29, (COLUMN()-COLUMN($G$21)), "" )</f>
        <v/>
      </c>
      <c r="YR21" s="30">
        <f>IF( (COLUMN()-COLUMN($G$21)) &lt;= $C$29, (COLUMN()-COLUMN($G$21)), "" )</f>
        <v/>
      </c>
      <c r="YS21" s="30">
        <f>IF( (COLUMN()-COLUMN($G$21)) &lt;= $C$29, (COLUMN()-COLUMN($G$21)), "" )</f>
        <v/>
      </c>
      <c r="YT21" s="30">
        <f>IF( (COLUMN()-COLUMN($G$21)) &lt;= $C$29, (COLUMN()-COLUMN($G$21)), "" )</f>
        <v/>
      </c>
      <c r="YU21" s="30">
        <f>IF( (COLUMN()-COLUMN($G$21)) &lt;= $C$29, (COLUMN()-COLUMN($G$21)), "" )</f>
        <v/>
      </c>
      <c r="YV21" s="30">
        <f>IF( (COLUMN()-COLUMN($G$21)) &lt;= $C$29, (COLUMN()-COLUMN($G$21)), "" )</f>
        <v/>
      </c>
      <c r="YW21" s="30">
        <f>IF( (COLUMN()-COLUMN($G$21)) &lt;= $C$29, (COLUMN()-COLUMN($G$21)), "" )</f>
        <v/>
      </c>
      <c r="YX21" s="30">
        <f>IF( (COLUMN()-COLUMN($G$21)) &lt;= $C$29, (COLUMN()-COLUMN($G$21)), "" )</f>
        <v/>
      </c>
      <c r="YY21" s="30">
        <f>IF( (COLUMN()-COLUMN($G$21)) &lt;= $C$29, (COLUMN()-COLUMN($G$21)), "" )</f>
        <v/>
      </c>
      <c r="YZ21" s="30">
        <f>IF( (COLUMN()-COLUMN($G$21)) &lt;= $C$29, (COLUMN()-COLUMN($G$21)), "" )</f>
        <v/>
      </c>
      <c r="ZA21" s="30">
        <f>IF( (COLUMN()-COLUMN($G$21)) &lt;= $C$29, (COLUMN()-COLUMN($G$21)), "" )</f>
        <v/>
      </c>
      <c r="ZB21" s="30">
        <f>IF( (COLUMN()-COLUMN($G$21)) &lt;= $C$29, (COLUMN()-COLUMN($G$21)), "" )</f>
        <v/>
      </c>
      <c r="ZC21" s="30">
        <f>IF( (COLUMN()-COLUMN($G$21)) &lt;= $C$29, (COLUMN()-COLUMN($G$21)), "" )</f>
        <v/>
      </c>
      <c r="ZD21" s="30">
        <f>IF( (COLUMN()-COLUMN($G$21)) &lt;= $C$29, (COLUMN()-COLUMN($G$21)), "" )</f>
        <v/>
      </c>
      <c r="ZE21" s="30">
        <f>IF( (COLUMN()-COLUMN($G$21)) &lt;= $C$29, (COLUMN()-COLUMN($G$21)), "" )</f>
        <v/>
      </c>
      <c r="ZF21" s="30">
        <f>IF( (COLUMN()-COLUMN($G$21)) &lt;= $C$29, (COLUMN()-COLUMN($G$21)), "" )</f>
        <v/>
      </c>
      <c r="ZG21" s="30">
        <f>IF( (COLUMN()-COLUMN($G$21)) &lt;= $C$29, (COLUMN()-COLUMN($G$21)), "" )</f>
        <v/>
      </c>
      <c r="ZH21" s="30">
        <f>IF( (COLUMN()-COLUMN($G$21)) &lt;= $C$29, (COLUMN()-COLUMN($G$21)), "" )</f>
        <v/>
      </c>
      <c r="ZI21" s="30">
        <f>IF( (COLUMN()-COLUMN($G$21)) &lt;= $C$29, (COLUMN()-COLUMN($G$21)), "" )</f>
        <v/>
      </c>
      <c r="ZJ21" s="30">
        <f>IF( (COLUMN()-COLUMN($G$21)) &lt;= $C$29, (COLUMN()-COLUMN($G$21)), "" )</f>
        <v/>
      </c>
      <c r="ZK21" s="30">
        <f>IF( (COLUMN()-COLUMN($G$21)) &lt;= $C$29, (COLUMN()-COLUMN($G$21)), "" )</f>
        <v/>
      </c>
      <c r="ZL21" s="30">
        <f>IF( (COLUMN()-COLUMN($G$21)) &lt;= $C$29, (COLUMN()-COLUMN($G$21)), "" )</f>
        <v/>
      </c>
      <c r="ZM21" s="30">
        <f>IF( (COLUMN()-COLUMN($G$21)) &lt;= $C$29, (COLUMN()-COLUMN($G$21)), "" )</f>
        <v/>
      </c>
      <c r="ZN21" s="30">
        <f>IF( (COLUMN()-COLUMN($G$21)) &lt;= $C$29, (COLUMN()-COLUMN($G$21)), "" )</f>
        <v/>
      </c>
      <c r="ZO21" s="30">
        <f>IF( (COLUMN()-COLUMN($G$21)) &lt;= $C$29, (COLUMN()-COLUMN($G$21)), "" )</f>
        <v/>
      </c>
      <c r="ZP21" s="30">
        <f>IF( (COLUMN()-COLUMN($G$21)) &lt;= $C$29, (COLUMN()-COLUMN($G$21)), "" )</f>
        <v/>
      </c>
      <c r="ZQ21" s="30">
        <f>IF( (COLUMN()-COLUMN($G$21)) &lt;= $C$29, (COLUMN()-COLUMN($G$21)), "" )</f>
        <v/>
      </c>
      <c r="ZR21" s="30">
        <f>IF( (COLUMN()-COLUMN($G$21)) &lt;= $C$29, (COLUMN()-COLUMN($G$21)), "" )</f>
        <v/>
      </c>
      <c r="ZS21" s="30">
        <f>IF( (COLUMN()-COLUMN($G$21)) &lt;= $C$29, (COLUMN()-COLUMN($G$21)), "" )</f>
        <v/>
      </c>
      <c r="ZT21" s="30">
        <f>IF( (COLUMN()-COLUMN($G$21)) &lt;= $C$29, (COLUMN()-COLUMN($G$21)), "" )</f>
        <v/>
      </c>
      <c r="ZU21" s="30">
        <f>IF( (COLUMN()-COLUMN($G$21)) &lt;= $C$29, (COLUMN()-COLUMN($G$21)), "" )</f>
        <v/>
      </c>
      <c r="ZV21" s="30">
        <f>IF( (COLUMN()-COLUMN($G$21)) &lt;= $C$29, (COLUMN()-COLUMN($G$21)), "" )</f>
        <v/>
      </c>
      <c r="ZW21" s="30">
        <f>IF( (COLUMN()-COLUMN($G$21)) &lt;= $C$29, (COLUMN()-COLUMN($G$21)), "" )</f>
        <v/>
      </c>
      <c r="ZX21" s="30">
        <f>IF( (COLUMN()-COLUMN($G$21)) &lt;= $C$29, (COLUMN()-COLUMN($G$21)), "" )</f>
        <v/>
      </c>
      <c r="ZY21" s="30">
        <f>IF( (COLUMN()-COLUMN($G$21)) &lt;= $C$29, (COLUMN()-COLUMN($G$21)), "" )</f>
        <v/>
      </c>
      <c r="ZZ21" s="30">
        <f>IF( (COLUMN()-COLUMN($G$21)) &lt;= $C$29, (COLUMN()-COLUMN($G$21)), "" )</f>
        <v/>
      </c>
      <c r="AAA21" s="30">
        <f>IF( (COLUMN()-COLUMN($G$21)) &lt;= $C$29, (COLUMN()-COLUMN($G$21)), "" )</f>
        <v/>
      </c>
      <c r="AAB21" s="30">
        <f>IF( (COLUMN()-COLUMN($G$21)) &lt;= $C$29, (COLUMN()-COLUMN($G$21)), "" )</f>
        <v/>
      </c>
      <c r="AAC21" s="30">
        <f>IF( (COLUMN()-COLUMN($G$21)) &lt;= $C$29, (COLUMN()-COLUMN($G$21)), "" )</f>
        <v/>
      </c>
      <c r="AAD21" s="30">
        <f>IF( (COLUMN()-COLUMN($G$21)) &lt;= $C$29, (COLUMN()-COLUMN($G$21)), "" )</f>
        <v/>
      </c>
      <c r="AAE21" s="30">
        <f>IF( (COLUMN()-COLUMN($G$21)) &lt;= $C$29, (COLUMN()-COLUMN($G$21)), "" )</f>
        <v/>
      </c>
      <c r="AAF21" s="30">
        <f>IF( (COLUMN()-COLUMN($G$21)) &lt;= $C$29, (COLUMN()-COLUMN($G$21)), "" )</f>
        <v/>
      </c>
      <c r="AAG21" s="30">
        <f>IF( (COLUMN()-COLUMN($G$21)) &lt;= $C$29, (COLUMN()-COLUMN($G$21)), "" )</f>
        <v/>
      </c>
      <c r="AAH21" s="30">
        <f>IF( (COLUMN()-COLUMN($G$21)) &lt;= $C$29, (COLUMN()-COLUMN($G$21)), "" )</f>
        <v/>
      </c>
      <c r="AAI21" s="30">
        <f>IF( (COLUMN()-COLUMN($G$21)) &lt;= $C$29, (COLUMN()-COLUMN($G$21)), "" )</f>
        <v/>
      </c>
      <c r="AAJ21" s="30">
        <f>IF( (COLUMN()-COLUMN($G$21)) &lt;= $C$29, (COLUMN()-COLUMN($G$21)), "" )</f>
        <v/>
      </c>
      <c r="AAK21" s="30">
        <f>IF( (COLUMN()-COLUMN($G$21)) &lt;= $C$29, (COLUMN()-COLUMN($G$21)), "" )</f>
        <v/>
      </c>
      <c r="AAL21" s="30">
        <f>IF( (COLUMN()-COLUMN($G$21)) &lt;= $C$29, (COLUMN()-COLUMN($G$21)), "" )</f>
        <v/>
      </c>
      <c r="AAM21" s="30">
        <f>IF( (COLUMN()-COLUMN($G$21)) &lt;= $C$29, (COLUMN()-COLUMN($G$21)), "" )</f>
        <v/>
      </c>
      <c r="AAN21" s="30">
        <f>IF( (COLUMN()-COLUMN($G$21)) &lt;= $C$29, (COLUMN()-COLUMN($G$21)), "" )</f>
        <v/>
      </c>
      <c r="AAO21" s="30">
        <f>IF( (COLUMN()-COLUMN($G$21)) &lt;= $C$29, (COLUMN()-COLUMN($G$21)), "" )</f>
        <v/>
      </c>
      <c r="AAP21" s="30">
        <f>IF( (COLUMN()-COLUMN($G$21)) &lt;= $C$29, (COLUMN()-COLUMN($G$21)), "" )</f>
        <v/>
      </c>
      <c r="AAQ21" s="30">
        <f>IF( (COLUMN()-COLUMN($G$21)) &lt;= $C$29, (COLUMN()-COLUMN($G$21)), "" )</f>
        <v/>
      </c>
      <c r="AAR21" s="30">
        <f>IF( (COLUMN()-COLUMN($G$21)) &lt;= $C$29, (COLUMN()-COLUMN($G$21)), "" )</f>
        <v/>
      </c>
      <c r="AAS21" s="30">
        <f>IF( (COLUMN()-COLUMN($G$21)) &lt;= $C$29, (COLUMN()-COLUMN($G$21)), "" )</f>
        <v/>
      </c>
      <c r="AAT21" s="30">
        <f>IF( (COLUMN()-COLUMN($G$21)) &lt;= $C$29, (COLUMN()-COLUMN($G$21)), "" )</f>
        <v/>
      </c>
      <c r="AAU21" s="30">
        <f>IF( (COLUMN()-COLUMN($G$21)) &lt;= $C$29, (COLUMN()-COLUMN($G$21)), "" )</f>
        <v/>
      </c>
      <c r="AAV21" s="30">
        <f>IF( (COLUMN()-COLUMN($G$21)) &lt;= $C$29, (COLUMN()-COLUMN($G$21)), "" )</f>
        <v/>
      </c>
      <c r="AAW21" s="30">
        <f>IF( (COLUMN()-COLUMN($G$21)) &lt;= $C$29, (COLUMN()-COLUMN($G$21)), "" )</f>
        <v/>
      </c>
      <c r="AAX21" s="30">
        <f>IF( (COLUMN()-COLUMN($G$21)) &lt;= $C$29, (COLUMN()-COLUMN($G$21)), "" )</f>
        <v/>
      </c>
      <c r="AAY21" s="30">
        <f>IF( (COLUMN()-COLUMN($G$21)) &lt;= $C$29, (COLUMN()-COLUMN($G$21)), "" )</f>
        <v/>
      </c>
      <c r="AAZ21" s="30">
        <f>IF( (COLUMN()-COLUMN($G$21)) &lt;= $C$29, (COLUMN()-COLUMN($G$21)), "" )</f>
        <v/>
      </c>
      <c r="ABA21" s="30">
        <f>IF( (COLUMN()-COLUMN($G$21)) &lt;= $C$29, (COLUMN()-COLUMN($G$21)), "" )</f>
        <v/>
      </c>
      <c r="ABB21" s="30">
        <f>IF( (COLUMN()-COLUMN($G$21)) &lt;= $C$29, (COLUMN()-COLUMN($G$21)), "" )</f>
        <v/>
      </c>
      <c r="ABC21" s="30">
        <f>IF( (COLUMN()-COLUMN($G$21)) &lt;= $C$29, (COLUMN()-COLUMN($G$21)), "" )</f>
        <v/>
      </c>
      <c r="ABD21" s="30">
        <f>IF( (COLUMN()-COLUMN($G$21)) &lt;= $C$29, (COLUMN()-COLUMN($G$21)), "" )</f>
        <v/>
      </c>
      <c r="ABE21" s="30">
        <f>IF( (COLUMN()-COLUMN($G$21)) &lt;= $C$29, (COLUMN()-COLUMN($G$21)), "" )</f>
        <v/>
      </c>
      <c r="ABF21" s="30">
        <f>IF( (COLUMN()-COLUMN($G$21)) &lt;= $C$29, (COLUMN()-COLUMN($G$21)), "" )</f>
        <v/>
      </c>
      <c r="ABG21" s="30">
        <f>IF( (COLUMN()-COLUMN($G$21)) &lt;= $C$29, (COLUMN()-COLUMN($G$21)), "" )</f>
        <v/>
      </c>
      <c r="ABH21" s="30">
        <f>IF( (COLUMN()-COLUMN($G$21)) &lt;= $C$29, (COLUMN()-COLUMN($G$21)), "" )</f>
        <v/>
      </c>
      <c r="ABI21" s="30">
        <f>IF( (COLUMN()-COLUMN($G$21)) &lt;= $C$29, (COLUMN()-COLUMN($G$21)), "" )</f>
        <v/>
      </c>
      <c r="ABJ21" s="30">
        <f>IF( (COLUMN()-COLUMN($G$21)) &lt;= $C$29, (COLUMN()-COLUMN($G$21)), "" )</f>
        <v/>
      </c>
      <c r="ABK21" s="30">
        <f>IF( (COLUMN()-COLUMN($G$21)) &lt;= $C$29, (COLUMN()-COLUMN($G$21)), "" )</f>
        <v/>
      </c>
      <c r="ABL21" s="30">
        <f>IF( (COLUMN()-COLUMN($G$21)) &lt;= $C$29, (COLUMN()-COLUMN($G$21)), "" )</f>
        <v/>
      </c>
      <c r="ABM21" s="30">
        <f>IF( (COLUMN()-COLUMN($G$21)) &lt;= $C$29, (COLUMN()-COLUMN($G$21)), "" )</f>
        <v/>
      </c>
      <c r="ABN21" s="30">
        <f>IF( (COLUMN()-COLUMN($G$21)) &lt;= $C$29, (COLUMN()-COLUMN($G$21)), "" )</f>
        <v/>
      </c>
      <c r="ABO21" s="30">
        <f>IF( (COLUMN()-COLUMN($G$21)) &lt;= $C$29, (COLUMN()-COLUMN($G$21)), "" )</f>
        <v/>
      </c>
      <c r="ABP21" s="30">
        <f>IF( (COLUMN()-COLUMN($G$21)) &lt;= $C$29, (COLUMN()-COLUMN($G$21)), "" )</f>
        <v/>
      </c>
      <c r="ABQ21" s="30">
        <f>IF( (COLUMN()-COLUMN($G$21)) &lt;= $C$29, (COLUMN()-COLUMN($G$21)), "" )</f>
        <v/>
      </c>
      <c r="ABR21" s="30">
        <f>IF( (COLUMN()-COLUMN($G$21)) &lt;= $C$29, (COLUMN()-COLUMN($G$21)), "" )</f>
        <v/>
      </c>
      <c r="ABS21" s="30">
        <f>IF( (COLUMN()-COLUMN($G$21)) &lt;= $C$29, (COLUMN()-COLUMN($G$21)), "" )</f>
        <v/>
      </c>
      <c r="ABT21" s="30">
        <f>IF( (COLUMN()-COLUMN($G$21)) &lt;= $C$29, (COLUMN()-COLUMN($G$21)), "" )</f>
        <v/>
      </c>
      <c r="ABU21" s="30">
        <f>IF( (COLUMN()-COLUMN($G$21)) &lt;= $C$29, (COLUMN()-COLUMN($G$21)), "" )</f>
        <v/>
      </c>
      <c r="ABV21" s="30">
        <f>IF( (COLUMN()-COLUMN($G$21)) &lt;= $C$29, (COLUMN()-COLUMN($G$21)), "" )</f>
        <v/>
      </c>
      <c r="ABW21" s="30">
        <f>IF( (COLUMN()-COLUMN($G$21)) &lt;= $C$29, (COLUMN()-COLUMN($G$21)), "" )</f>
        <v/>
      </c>
      <c r="ABX21" s="30">
        <f>IF( (COLUMN()-COLUMN($G$21)) &lt;= $C$29, (COLUMN()-COLUMN($G$21)), "" )</f>
        <v/>
      </c>
      <c r="ABY21" s="30">
        <f>IF( (COLUMN()-COLUMN($G$21)) &lt;= $C$29, (COLUMN()-COLUMN($G$21)), "" )</f>
        <v/>
      </c>
      <c r="ABZ21" s="30">
        <f>IF( (COLUMN()-COLUMN($G$21)) &lt;= $C$29, (COLUMN()-COLUMN($G$21)), "" )</f>
        <v/>
      </c>
      <c r="ACA21" s="30">
        <f>IF( (COLUMN()-COLUMN($G$21)) &lt;= $C$29, (COLUMN()-COLUMN($G$21)), "" )</f>
        <v/>
      </c>
      <c r="ACB21" s="30">
        <f>IF( (COLUMN()-COLUMN($G$21)) &lt;= $C$29, (COLUMN()-COLUMN($G$21)), "" )</f>
        <v/>
      </c>
      <c r="ACC21" s="30">
        <f>IF( (COLUMN()-COLUMN($G$21)) &lt;= $C$29, (COLUMN()-COLUMN($G$21)), "" )</f>
        <v/>
      </c>
      <c r="ACD21" s="30">
        <f>IF( (COLUMN()-COLUMN($G$21)) &lt;= $C$29, (COLUMN()-COLUMN($G$21)), "" )</f>
        <v/>
      </c>
      <c r="ACE21" s="30">
        <f>IF( (COLUMN()-COLUMN($G$21)) &lt;= $C$29, (COLUMN()-COLUMN($G$21)), "" )</f>
        <v/>
      </c>
      <c r="ACF21" s="30">
        <f>IF( (COLUMN()-COLUMN($G$21)) &lt;= $C$29, (COLUMN()-COLUMN($G$21)), "" )</f>
        <v/>
      </c>
      <c r="ACG21" s="30">
        <f>IF( (COLUMN()-COLUMN($G$21)) &lt;= $C$29, (COLUMN()-COLUMN($G$21)), "" )</f>
        <v/>
      </c>
      <c r="ACH21" s="30">
        <f>IF( (COLUMN()-COLUMN($G$21)) &lt;= $C$29, (COLUMN()-COLUMN($G$21)), "" )</f>
        <v/>
      </c>
      <c r="ACI21" s="30">
        <f>IF( (COLUMN()-COLUMN($G$21)) &lt;= $C$29, (COLUMN()-COLUMN($G$21)), "" )</f>
        <v/>
      </c>
      <c r="ACJ21" s="30">
        <f>IF( (COLUMN()-COLUMN($G$21)) &lt;= $C$29, (COLUMN()-COLUMN($G$21)), "" )</f>
        <v/>
      </c>
      <c r="ACK21" s="30">
        <f>IF( (COLUMN()-COLUMN($G$21)) &lt;= $C$29, (COLUMN()-COLUMN($G$21)), "" )</f>
        <v/>
      </c>
      <c r="ACL21" s="30">
        <f>IF( (COLUMN()-COLUMN($G$21)) &lt;= $C$29, (COLUMN()-COLUMN($G$21)), "" )</f>
        <v/>
      </c>
      <c r="ACM21" s="30">
        <f>IF( (COLUMN()-COLUMN($G$21)) &lt;= $C$29, (COLUMN()-COLUMN($G$21)), "" )</f>
        <v/>
      </c>
      <c r="ACN21" s="30">
        <f>IF( (COLUMN()-COLUMN($G$21)) &lt;= $C$29, (COLUMN()-COLUMN($G$21)), "" )</f>
        <v/>
      </c>
      <c r="ACO21" s="30">
        <f>IF( (COLUMN()-COLUMN($G$21)) &lt;= $C$29, (COLUMN()-COLUMN($G$21)), "" )</f>
        <v/>
      </c>
      <c r="ACP21" s="30">
        <f>IF( (COLUMN()-COLUMN($G$21)) &lt;= $C$29, (COLUMN()-COLUMN($G$21)), "" )</f>
        <v/>
      </c>
      <c r="ACQ21" s="30">
        <f>IF( (COLUMN()-COLUMN($G$21)) &lt;= $C$29, (COLUMN()-COLUMN($G$21)), "" )</f>
        <v/>
      </c>
      <c r="ACR21" s="30">
        <f>IF( (COLUMN()-COLUMN($G$21)) &lt;= $C$29, (COLUMN()-COLUMN($G$21)), "" )</f>
        <v/>
      </c>
      <c r="ACS21" s="30">
        <f>IF( (COLUMN()-COLUMN($G$21)) &lt;= $C$29, (COLUMN()-COLUMN($G$21)), "" )</f>
        <v/>
      </c>
      <c r="ACT21" s="30">
        <f>IF( (COLUMN()-COLUMN($G$21)) &lt;= $C$29, (COLUMN()-COLUMN($G$21)), "" )</f>
        <v/>
      </c>
      <c r="ACU21" s="30">
        <f>IF( (COLUMN()-COLUMN($G$21)) &lt;= $C$29, (COLUMN()-COLUMN($G$21)), "" )</f>
        <v/>
      </c>
      <c r="ACV21" s="30">
        <f>IF( (COLUMN()-COLUMN($G$21)) &lt;= $C$29, (COLUMN()-COLUMN($G$21)), "" )</f>
        <v/>
      </c>
      <c r="ACW21" s="30">
        <f>IF( (COLUMN()-COLUMN($G$21)) &lt;= $C$29, (COLUMN()-COLUMN($G$21)), "" )</f>
        <v/>
      </c>
      <c r="ACX21" s="30">
        <f>IF( (COLUMN()-COLUMN($G$21)) &lt;= $C$29, (COLUMN()-COLUMN($G$21)), "" )</f>
        <v/>
      </c>
      <c r="ACY21" s="30">
        <f>IF( (COLUMN()-COLUMN($G$21)) &lt;= $C$29, (COLUMN()-COLUMN($G$21)), "" )</f>
        <v/>
      </c>
      <c r="ACZ21" s="30">
        <f>IF( (COLUMN()-COLUMN($G$21)) &lt;= $C$29, (COLUMN()-COLUMN($G$21)), "" )</f>
        <v/>
      </c>
      <c r="ADA21" s="30">
        <f>IF( (COLUMN()-COLUMN($G$21)) &lt;= $C$29, (COLUMN()-COLUMN($G$21)), "" )</f>
        <v/>
      </c>
      <c r="ADB21" s="30">
        <f>IF( (COLUMN()-COLUMN($G$21)) &lt;= $C$29, (COLUMN()-COLUMN($G$21)), "" )</f>
        <v/>
      </c>
      <c r="ADC21" s="30">
        <f>IF( (COLUMN()-COLUMN($G$21)) &lt;= $C$29, (COLUMN()-COLUMN($G$21)), "" )</f>
        <v/>
      </c>
      <c r="ADD21" s="30">
        <f>IF( (COLUMN()-COLUMN($G$21)) &lt;= $C$29, (COLUMN()-COLUMN($G$21)), "" )</f>
        <v/>
      </c>
      <c r="ADE21" s="30">
        <f>IF( (COLUMN()-COLUMN($G$21)) &lt;= $C$29, (COLUMN()-COLUMN($G$21)), "" )</f>
        <v/>
      </c>
      <c r="ADF21" s="30">
        <f>IF( (COLUMN()-COLUMN($G$21)) &lt;= $C$29, (COLUMN()-COLUMN($G$21)), "" )</f>
        <v/>
      </c>
      <c r="ADG21" s="30">
        <f>IF( (COLUMN()-COLUMN($G$21)) &lt;= $C$29, (COLUMN()-COLUMN($G$21)), "" )</f>
        <v/>
      </c>
      <c r="ADH21" s="30">
        <f>IF( (COLUMN()-COLUMN($G$21)) &lt;= $C$29, (COLUMN()-COLUMN($G$21)), "" )</f>
        <v/>
      </c>
      <c r="ADI21" s="30">
        <f>IF( (COLUMN()-COLUMN($G$21)) &lt;= $C$29, (COLUMN()-COLUMN($G$21)), "" )</f>
        <v/>
      </c>
      <c r="ADJ21" s="30">
        <f>IF( (COLUMN()-COLUMN($G$21)) &lt;= $C$29, (COLUMN()-COLUMN($G$21)), "" )</f>
        <v/>
      </c>
      <c r="ADK21" s="30">
        <f>IF( (COLUMN()-COLUMN($G$21)) &lt;= $C$29, (COLUMN()-COLUMN($G$21)), "" )</f>
        <v/>
      </c>
      <c r="ADL21" s="30">
        <f>IF( (COLUMN()-COLUMN($G$21)) &lt;= $C$29, (COLUMN()-COLUMN($G$21)), "" )</f>
        <v/>
      </c>
      <c r="ADM21" s="30">
        <f>IF( (COLUMN()-COLUMN($G$21)) &lt;= $C$29, (COLUMN()-COLUMN($G$21)), "" )</f>
        <v/>
      </c>
      <c r="ADN21" s="30">
        <f>IF( (COLUMN()-COLUMN($G$21)) &lt;= $C$29, (COLUMN()-COLUMN($G$21)), "" )</f>
        <v/>
      </c>
      <c r="ADO21" s="30">
        <f>IF( (COLUMN()-COLUMN($G$21)) &lt;= $C$29, (COLUMN()-COLUMN($G$21)), "" )</f>
        <v/>
      </c>
      <c r="ADP21" s="30">
        <f>IF( (COLUMN()-COLUMN($G$21)) &lt;= $C$29, (COLUMN()-COLUMN($G$21)), "" )</f>
        <v/>
      </c>
      <c r="ADQ21" s="30">
        <f>IF( (COLUMN()-COLUMN($G$21)) &lt;= $C$29, (COLUMN()-COLUMN($G$21)), "" )</f>
        <v/>
      </c>
      <c r="ADR21" s="30">
        <f>IF( (COLUMN()-COLUMN($G$21)) &lt;= $C$29, (COLUMN()-COLUMN($G$21)), "" )</f>
        <v/>
      </c>
      <c r="ADS21" s="30">
        <f>IF( (COLUMN()-COLUMN($G$21)) &lt;= $C$29, (COLUMN()-COLUMN($G$21)), "" )</f>
        <v/>
      </c>
      <c r="ADT21" s="30">
        <f>IF( (COLUMN()-COLUMN($G$21)) &lt;= $C$29, (COLUMN()-COLUMN($G$21)), "" )</f>
        <v/>
      </c>
      <c r="ADU21" s="30">
        <f>IF( (COLUMN()-COLUMN($G$21)) &lt;= $C$29, (COLUMN()-COLUMN($G$21)), "" )</f>
        <v/>
      </c>
      <c r="ADV21" s="30">
        <f>IF( (COLUMN()-COLUMN($G$21)) &lt;= $C$29, (COLUMN()-COLUMN($G$21)), "" )</f>
        <v/>
      </c>
      <c r="ADW21" s="30">
        <f>IF( (COLUMN()-COLUMN($G$21)) &lt;= $C$29, (COLUMN()-COLUMN($G$21)), "" )</f>
        <v/>
      </c>
      <c r="ADX21" s="30">
        <f>IF( (COLUMN()-COLUMN($G$21)) &lt;= $C$29, (COLUMN()-COLUMN($G$21)), "" )</f>
        <v/>
      </c>
      <c r="ADY21" s="30">
        <f>IF( (COLUMN()-COLUMN($G$21)) &lt;= $C$29, (COLUMN()-COLUMN($G$21)), "" )</f>
        <v/>
      </c>
      <c r="ADZ21" s="30">
        <f>IF( (COLUMN()-COLUMN($G$21)) &lt;= $C$29, (COLUMN()-COLUMN($G$21)), "" )</f>
        <v/>
      </c>
      <c r="AEA21" s="30">
        <f>IF( (COLUMN()-COLUMN($G$21)) &lt;= $C$29, (COLUMN()-COLUMN($G$21)), "" )</f>
        <v/>
      </c>
      <c r="AEB21" s="30">
        <f>IF( (COLUMN()-COLUMN($G$21)) &lt;= $C$29, (COLUMN()-COLUMN($G$21)), "" )</f>
        <v/>
      </c>
      <c r="AEC21" s="30">
        <f>IF( (COLUMN()-COLUMN($G$21)) &lt;= $C$29, (COLUMN()-COLUMN($G$21)), "" )</f>
        <v/>
      </c>
      <c r="AED21" s="30">
        <f>IF( (COLUMN()-COLUMN($G$21)) &lt;= $C$29, (COLUMN()-COLUMN($G$21)), "" )</f>
        <v/>
      </c>
      <c r="AEE21" s="30">
        <f>IF( (COLUMN()-COLUMN($G$21)) &lt;= $C$29, (COLUMN()-COLUMN($G$21)), "" )</f>
        <v/>
      </c>
      <c r="AEF21" s="30">
        <f>IF( (COLUMN()-COLUMN($G$21)) &lt;= $C$29, (COLUMN()-COLUMN($G$21)), "" )</f>
        <v/>
      </c>
      <c r="AEG21" s="30">
        <f>IF( (COLUMN()-COLUMN($G$21)) &lt;= $C$29, (COLUMN()-COLUMN($G$21)), "" )</f>
        <v/>
      </c>
      <c r="AEH21" s="30">
        <f>IF( (COLUMN()-COLUMN($G$21)) &lt;= $C$29, (COLUMN()-COLUMN($G$21)), "" )</f>
        <v/>
      </c>
      <c r="AEI21" s="30">
        <f>IF( (COLUMN()-COLUMN($G$21)) &lt;= $C$29, (COLUMN()-COLUMN($G$21)), "" )</f>
        <v/>
      </c>
      <c r="AEJ21" s="30">
        <f>IF( (COLUMN()-COLUMN($G$21)) &lt;= $C$29, (COLUMN()-COLUMN($G$21)), "" )</f>
        <v/>
      </c>
      <c r="AEK21" s="30">
        <f>IF( (COLUMN()-COLUMN($G$21)) &lt;= $C$29, (COLUMN()-COLUMN($G$21)), "" )</f>
        <v/>
      </c>
      <c r="AEL21" s="30">
        <f>IF( (COLUMN()-COLUMN($G$21)) &lt;= $C$29, (COLUMN()-COLUMN($G$21)), "" )</f>
        <v/>
      </c>
      <c r="AEM21" s="30">
        <f>IF( (COLUMN()-COLUMN($G$21)) &lt;= $C$29, (COLUMN()-COLUMN($G$21)), "" )</f>
        <v/>
      </c>
      <c r="AEN21" s="30">
        <f>IF( (COLUMN()-COLUMN($G$21)) &lt;= $C$29, (COLUMN()-COLUMN($G$21)), "" )</f>
        <v/>
      </c>
      <c r="AEO21" s="30">
        <f>IF( (COLUMN()-COLUMN($G$21)) &lt;= $C$29, (COLUMN()-COLUMN($G$21)), "" )</f>
        <v/>
      </c>
      <c r="AEP21" s="30">
        <f>IF( (COLUMN()-COLUMN($G$21)) &lt;= $C$29, (COLUMN()-COLUMN($G$21)), "" )</f>
        <v/>
      </c>
      <c r="AEQ21" s="30">
        <f>IF( (COLUMN()-COLUMN($G$21)) &lt;= $C$29, (COLUMN()-COLUMN($G$21)), "" )</f>
        <v/>
      </c>
      <c r="AER21" s="30">
        <f>IF( (COLUMN()-COLUMN($G$21)) &lt;= $C$29, (COLUMN()-COLUMN($G$21)), "" )</f>
        <v/>
      </c>
      <c r="AES21" s="30">
        <f>IF( (COLUMN()-COLUMN($G$21)) &lt;= $C$29, (COLUMN()-COLUMN($G$21)), "" )</f>
        <v/>
      </c>
      <c r="AET21" s="30">
        <f>IF( (COLUMN()-COLUMN($G$21)) &lt;= $C$29, (COLUMN()-COLUMN($G$21)), "" )</f>
        <v/>
      </c>
      <c r="AEU21" s="30">
        <f>IF( (COLUMN()-COLUMN($G$21)) &lt;= $C$29, (COLUMN()-COLUMN($G$21)), "" )</f>
        <v/>
      </c>
      <c r="AEV21" s="30">
        <f>IF( (COLUMN()-COLUMN($G$21)) &lt;= $C$29, (COLUMN()-COLUMN($G$21)), "" )</f>
        <v/>
      </c>
      <c r="AEW21" s="30">
        <f>IF( (COLUMN()-COLUMN($G$21)) &lt;= $C$29, (COLUMN()-COLUMN($G$21)), "" )</f>
        <v/>
      </c>
      <c r="AEX21" s="30">
        <f>IF( (COLUMN()-COLUMN($G$21)) &lt;= $C$29, (COLUMN()-COLUMN($G$21)), "" )</f>
        <v/>
      </c>
      <c r="AEY21" s="30">
        <f>IF( (COLUMN()-COLUMN($G$21)) &lt;= $C$29, (COLUMN()-COLUMN($G$21)), "" )</f>
        <v/>
      </c>
      <c r="AEZ21" s="30">
        <f>IF( (COLUMN()-COLUMN($G$21)) &lt;= $C$29, (COLUMN()-COLUMN($G$21)), "" )</f>
        <v/>
      </c>
      <c r="AFA21" s="30">
        <f>IF( (COLUMN()-COLUMN($G$21)) &lt;= $C$29, (COLUMN()-COLUMN($G$21)), "" )</f>
        <v/>
      </c>
      <c r="AFB21" s="30">
        <f>IF( (COLUMN()-COLUMN($G$21)) &lt;= $C$29, (COLUMN()-COLUMN($G$21)), "" )</f>
        <v/>
      </c>
      <c r="AFC21" s="30">
        <f>IF( (COLUMN()-COLUMN($G$21)) &lt;= $C$29, (COLUMN()-COLUMN($G$21)), "" )</f>
        <v/>
      </c>
      <c r="AFD21" s="30">
        <f>IF( (COLUMN()-COLUMN($G$21)) &lt;= $C$29, (COLUMN()-COLUMN($G$21)), "" )</f>
        <v/>
      </c>
      <c r="AFE21" s="30">
        <f>IF( (COLUMN()-COLUMN($G$21)) &lt;= $C$29, (COLUMN()-COLUMN($G$21)), "" )</f>
        <v/>
      </c>
      <c r="AFF21" s="30">
        <f>IF( (COLUMN()-COLUMN($G$21)) &lt;= $C$29, (COLUMN()-COLUMN($G$21)), "" )</f>
        <v/>
      </c>
      <c r="AFG21" s="30">
        <f>IF( (COLUMN()-COLUMN($G$21)) &lt;= $C$29, (COLUMN()-COLUMN($G$21)), "" )</f>
        <v/>
      </c>
      <c r="AFH21" s="30">
        <f>IF( (COLUMN()-COLUMN($G$21)) &lt;= $C$29, (COLUMN()-COLUMN($G$21)), "" )</f>
        <v/>
      </c>
      <c r="AFI21" s="30">
        <f>IF( (COLUMN()-COLUMN($G$21)) &lt;= $C$29, (COLUMN()-COLUMN($G$21)), "" )</f>
        <v/>
      </c>
      <c r="AFJ21" s="30">
        <f>IF( (COLUMN()-COLUMN($G$21)) &lt;= $C$29, (COLUMN()-COLUMN($G$21)), "" )</f>
        <v/>
      </c>
      <c r="AFK21" s="30">
        <f>IF( (COLUMN()-COLUMN($G$21)) &lt;= $C$29, (COLUMN()-COLUMN($G$21)), "" )</f>
        <v/>
      </c>
      <c r="AFL21" s="30">
        <f>IF( (COLUMN()-COLUMN($G$21)) &lt;= $C$29, (COLUMN()-COLUMN($G$21)), "" )</f>
        <v/>
      </c>
      <c r="AFM21" s="30">
        <f>IF( (COLUMN()-COLUMN($G$21)) &lt;= $C$29, (COLUMN()-COLUMN($G$21)), "" )</f>
        <v/>
      </c>
      <c r="AFN21" s="30">
        <f>IF( (COLUMN()-COLUMN($G$21)) &lt;= $C$29, (COLUMN()-COLUMN($G$21)), "" )</f>
        <v/>
      </c>
      <c r="AFO21" s="30">
        <f>IF( (COLUMN()-COLUMN($G$21)) &lt;= $C$29, (COLUMN()-COLUMN($G$21)), "" )</f>
        <v/>
      </c>
      <c r="AFP21" s="30">
        <f>IF( (COLUMN()-COLUMN($G$21)) &lt;= $C$29, (COLUMN()-COLUMN($G$21)), "" )</f>
        <v/>
      </c>
      <c r="AFQ21" s="30">
        <f>IF( (COLUMN()-COLUMN($G$21)) &lt;= $C$29, (COLUMN()-COLUMN($G$21)), "" )</f>
        <v/>
      </c>
      <c r="AFR21" s="30">
        <f>IF( (COLUMN()-COLUMN($G$21)) &lt;= $C$29, (COLUMN()-COLUMN($G$21)), "" )</f>
        <v/>
      </c>
      <c r="AFS21" s="30">
        <f>IF( (COLUMN()-COLUMN($G$21)) &lt;= $C$29, (COLUMN()-COLUMN($G$21)), "" )</f>
        <v/>
      </c>
      <c r="AFT21" s="30">
        <f>IF( (COLUMN()-COLUMN($G$21)) &lt;= $C$29, (COLUMN()-COLUMN($G$21)), "" )</f>
        <v/>
      </c>
      <c r="AFU21" s="30">
        <f>IF( (COLUMN()-COLUMN($G$21)) &lt;= $C$29, (COLUMN()-COLUMN($G$21)), "" )</f>
        <v/>
      </c>
      <c r="AFV21" s="30">
        <f>IF( (COLUMN()-COLUMN($G$21)) &lt;= $C$29, (COLUMN()-COLUMN($G$21)), "" )</f>
        <v/>
      </c>
      <c r="AFW21" s="30">
        <f>IF( (COLUMN()-COLUMN($G$21)) &lt;= $C$29, (COLUMN()-COLUMN($G$21)), "" )</f>
        <v/>
      </c>
      <c r="AFX21" s="30">
        <f>IF( (COLUMN()-COLUMN($G$21)) &lt;= $C$29, (COLUMN()-COLUMN($G$21)), "" )</f>
        <v/>
      </c>
      <c r="AFY21" s="30">
        <f>IF( (COLUMN()-COLUMN($G$21)) &lt;= $C$29, (COLUMN()-COLUMN($G$21)), "" )</f>
        <v/>
      </c>
      <c r="AFZ21" s="30">
        <f>IF( (COLUMN()-COLUMN($G$21)) &lt;= $C$29, (COLUMN()-COLUMN($G$21)), "" )</f>
        <v/>
      </c>
      <c r="AGA21" s="30">
        <f>IF( (COLUMN()-COLUMN($G$21)) &lt;= $C$29, (COLUMN()-COLUMN($G$21)), "" )</f>
        <v/>
      </c>
      <c r="AGB21" s="30">
        <f>IF( (COLUMN()-COLUMN($G$21)) &lt;= $C$29, (COLUMN()-COLUMN($G$21)), "" )</f>
        <v/>
      </c>
      <c r="AGC21" s="30">
        <f>IF( (COLUMN()-COLUMN($G$21)) &lt;= $C$29, (COLUMN()-COLUMN($G$21)), "" )</f>
        <v/>
      </c>
      <c r="AGD21" s="30">
        <f>IF( (COLUMN()-COLUMN($G$21)) &lt;= $C$29, (COLUMN()-COLUMN($G$21)), "" )</f>
        <v/>
      </c>
      <c r="AGE21" s="30">
        <f>IF( (COLUMN()-COLUMN($G$21)) &lt;= $C$29, (COLUMN()-COLUMN($G$21)), "" )</f>
        <v/>
      </c>
      <c r="AGF21" s="30">
        <f>IF( (COLUMN()-COLUMN($G$21)) &lt;= $C$29, (COLUMN()-COLUMN($G$21)), "" )</f>
        <v/>
      </c>
      <c r="AGG21" s="30">
        <f>IF( (COLUMN()-COLUMN($G$21)) &lt;= $C$29, (COLUMN()-COLUMN($G$21)), "" )</f>
        <v/>
      </c>
      <c r="AGH21" s="30">
        <f>IF( (COLUMN()-COLUMN($G$21)) &lt;= $C$29, (COLUMN()-COLUMN($G$21)), "" )</f>
        <v/>
      </c>
      <c r="AGI21" s="30">
        <f>IF( (COLUMN()-COLUMN($G$21)) &lt;= $C$29, (COLUMN()-COLUMN($G$21)), "" )</f>
        <v/>
      </c>
      <c r="AGJ21" s="30">
        <f>IF( (COLUMN()-COLUMN($G$21)) &lt;= $C$29, (COLUMN()-COLUMN($G$21)), "" )</f>
        <v/>
      </c>
      <c r="AGK21" s="30">
        <f>IF( (COLUMN()-COLUMN($G$21)) &lt;= $C$29, (COLUMN()-COLUMN($G$21)), "" )</f>
        <v/>
      </c>
      <c r="AGL21" s="30">
        <f>IF( (COLUMN()-COLUMN($G$21)) &lt;= $C$29, (COLUMN()-COLUMN($G$21)), "" )</f>
        <v/>
      </c>
      <c r="AGM21" s="30">
        <f>IF( (COLUMN()-COLUMN($G$21)) &lt;= $C$29, (COLUMN()-COLUMN($G$21)), "" )</f>
        <v/>
      </c>
      <c r="AGN21" s="30">
        <f>IF( (COLUMN()-COLUMN($G$21)) &lt;= $C$29, (COLUMN()-COLUMN($G$21)), "" )</f>
        <v/>
      </c>
      <c r="AGO21" s="30">
        <f>IF( (COLUMN()-COLUMN($G$21)) &lt;= $C$29, (COLUMN()-COLUMN($G$21)), "" )</f>
        <v/>
      </c>
      <c r="AGP21" s="30">
        <f>IF( (COLUMN()-COLUMN($G$21)) &lt;= $C$29, (COLUMN()-COLUMN($G$21)), "" )</f>
        <v/>
      </c>
      <c r="AGQ21" s="30">
        <f>IF( (COLUMN()-COLUMN($G$21)) &lt;= $C$29, (COLUMN()-COLUMN($G$21)), "" )</f>
        <v/>
      </c>
      <c r="AGR21" s="30">
        <f>IF( (COLUMN()-COLUMN($G$21)) &lt;= $C$29, (COLUMN()-COLUMN($G$21)), "" )</f>
        <v/>
      </c>
      <c r="AGS21" s="30">
        <f>IF( (COLUMN()-COLUMN($G$21)) &lt;= $C$29, (COLUMN()-COLUMN($G$21)), "" )</f>
        <v/>
      </c>
      <c r="AGT21" s="30">
        <f>IF( (COLUMN()-COLUMN($G$21)) &lt;= $C$29, (COLUMN()-COLUMN($G$21)), "" )</f>
        <v/>
      </c>
      <c r="AGU21" s="30">
        <f>IF( (COLUMN()-COLUMN($G$21)) &lt;= $C$29, (COLUMN()-COLUMN($G$21)), "" )</f>
        <v/>
      </c>
      <c r="AGV21" s="30">
        <f>IF( (COLUMN()-COLUMN($G$21)) &lt;= $C$29, (COLUMN()-COLUMN($G$21)), "" )</f>
        <v/>
      </c>
      <c r="AGW21" s="30">
        <f>IF( (COLUMN()-COLUMN($G$21)) &lt;= $C$29, (COLUMN()-COLUMN($G$21)), "" )</f>
        <v/>
      </c>
      <c r="AGX21" s="30">
        <f>IF( (COLUMN()-COLUMN($G$21)) &lt;= $C$29, (COLUMN()-COLUMN($G$21)), "" )</f>
        <v/>
      </c>
      <c r="AGY21" s="30">
        <f>IF( (COLUMN()-COLUMN($G$21)) &lt;= $C$29, (COLUMN()-COLUMN($G$21)), "" )</f>
        <v/>
      </c>
      <c r="AGZ21" s="30">
        <f>IF( (COLUMN()-COLUMN($G$21)) &lt;= $C$29, (COLUMN()-COLUMN($G$21)), "" )</f>
        <v/>
      </c>
      <c r="AHA21" s="30">
        <f>IF( (COLUMN()-COLUMN($G$21)) &lt;= $C$29, (COLUMN()-COLUMN($G$21)), "" )</f>
        <v/>
      </c>
      <c r="AHB21" s="30">
        <f>IF( (COLUMN()-COLUMN($G$21)) &lt;= $C$29, (COLUMN()-COLUMN($G$21)), "" )</f>
        <v/>
      </c>
      <c r="AHC21" s="30">
        <f>IF( (COLUMN()-COLUMN($G$21)) &lt;= $C$29, (COLUMN()-COLUMN($G$21)), "" )</f>
        <v/>
      </c>
      <c r="AHD21" s="30">
        <f>IF( (COLUMN()-COLUMN($G$21)) &lt;= $C$29, (COLUMN()-COLUMN($G$21)), "" )</f>
        <v/>
      </c>
      <c r="AHE21" s="30">
        <f>IF( (COLUMN()-COLUMN($G$21)) &lt;= $C$29, (COLUMN()-COLUMN($G$21)), "" )</f>
        <v/>
      </c>
      <c r="AHF21" s="30">
        <f>IF( (COLUMN()-COLUMN($G$21)) &lt;= $C$29, (COLUMN()-COLUMN($G$21)), "" )</f>
        <v/>
      </c>
      <c r="AHG21" s="30">
        <f>IF( (COLUMN()-COLUMN($G$21)) &lt;= $C$29, (COLUMN()-COLUMN($G$21)), "" )</f>
        <v/>
      </c>
      <c r="AHH21" s="30">
        <f>IF( (COLUMN()-COLUMN($G$21)) &lt;= $C$29, (COLUMN()-COLUMN($G$21)), "" )</f>
        <v/>
      </c>
      <c r="AHI21" s="30">
        <f>IF( (COLUMN()-COLUMN($G$21)) &lt;= $C$29, (COLUMN()-COLUMN($G$21)), "" )</f>
        <v/>
      </c>
      <c r="AHJ21" s="30">
        <f>IF( (COLUMN()-COLUMN($G$21)) &lt;= $C$29, (COLUMN()-COLUMN($G$21)), "" )</f>
        <v/>
      </c>
      <c r="AHK21" s="30">
        <f>IF( (COLUMN()-COLUMN($G$21)) &lt;= $C$29, (COLUMN()-COLUMN($G$21)), "" )</f>
        <v/>
      </c>
      <c r="AHL21" s="30">
        <f>IF( (COLUMN()-COLUMN($G$21)) &lt;= $C$29, (COLUMN()-COLUMN($G$21)), "" )</f>
        <v/>
      </c>
      <c r="AHM21" s="30">
        <f>IF( (COLUMN()-COLUMN($G$21)) &lt;= $C$29, (COLUMN()-COLUMN($G$21)), "" )</f>
        <v/>
      </c>
      <c r="AHN21" s="30">
        <f>IF( (COLUMN()-COLUMN($G$21)) &lt;= $C$29, (COLUMN()-COLUMN($G$21)), "" )</f>
        <v/>
      </c>
      <c r="AHO21" s="30">
        <f>IF( (COLUMN()-COLUMN($G$21)) &lt;= $C$29, (COLUMN()-COLUMN($G$21)), "" )</f>
        <v/>
      </c>
      <c r="AHP21" s="30">
        <f>IF( (COLUMN()-COLUMN($G$21)) &lt;= $C$29, (COLUMN()-COLUMN($G$21)), "" )</f>
        <v/>
      </c>
      <c r="AHQ21" s="30">
        <f>IF( (COLUMN()-COLUMN($G$21)) &lt;= $C$29, (COLUMN()-COLUMN($G$21)), "" )</f>
        <v/>
      </c>
      <c r="AHR21" s="30">
        <f>IF( (COLUMN()-COLUMN($G$21)) &lt;= $C$29, (COLUMN()-COLUMN($G$21)), "" )</f>
        <v/>
      </c>
      <c r="AHS21" s="30">
        <f>IF( (COLUMN()-COLUMN($G$21)) &lt;= $C$29, (COLUMN()-COLUMN($G$21)), "" )</f>
        <v/>
      </c>
      <c r="AHT21" s="30">
        <f>IF( (COLUMN()-COLUMN($G$21)) &lt;= $C$29, (COLUMN()-COLUMN($G$21)), "" )</f>
        <v/>
      </c>
      <c r="AHU21" s="30">
        <f>IF( (COLUMN()-COLUMN($G$21)) &lt;= $C$29, (COLUMN()-COLUMN($G$21)), "" )</f>
        <v/>
      </c>
      <c r="AHV21" s="30">
        <f>IF( (COLUMN()-COLUMN($G$21)) &lt;= $C$29, (COLUMN()-COLUMN($G$21)), "" )</f>
        <v/>
      </c>
      <c r="AHW21" s="30">
        <f>IF( (COLUMN()-COLUMN($G$21)) &lt;= $C$29, (COLUMN()-COLUMN($G$21)), "" )</f>
        <v/>
      </c>
      <c r="AHX21" s="30">
        <f>IF( (COLUMN()-COLUMN($G$21)) &lt;= $C$29, (COLUMN()-COLUMN($G$21)), "" )</f>
        <v/>
      </c>
      <c r="AHY21" s="30">
        <f>IF( (COLUMN()-COLUMN($G$21)) &lt;= $C$29, (COLUMN()-COLUMN($G$21)), "" )</f>
        <v/>
      </c>
      <c r="AHZ21" s="30">
        <f>IF( (COLUMN()-COLUMN($G$21)) &lt;= $C$29, (COLUMN()-COLUMN($G$21)), "" )</f>
        <v/>
      </c>
      <c r="AIA21" s="30">
        <f>IF( (COLUMN()-COLUMN($G$21)) &lt;= $C$29, (COLUMN()-COLUMN($G$21)), "" )</f>
        <v/>
      </c>
      <c r="AIB21" s="30">
        <f>IF( (COLUMN()-COLUMN($G$21)) &lt;= $C$29, (COLUMN()-COLUMN($G$21)), "" )</f>
        <v/>
      </c>
      <c r="AIC21" s="30">
        <f>IF( (COLUMN()-COLUMN($G$21)) &lt;= $C$29, (COLUMN()-COLUMN($G$21)), "" )</f>
        <v/>
      </c>
      <c r="AID21" s="30">
        <f>IF( (COLUMN()-COLUMN($G$21)) &lt;= $C$29, (COLUMN()-COLUMN($G$21)), "" )</f>
        <v/>
      </c>
      <c r="AIE21" s="30">
        <f>IF( (COLUMN()-COLUMN($G$21)) &lt;= $C$29, (COLUMN()-COLUMN($G$21)), "" )</f>
        <v/>
      </c>
      <c r="AIF21" s="30">
        <f>IF( (COLUMN()-COLUMN($G$21)) &lt;= $C$29, (COLUMN()-COLUMN($G$21)), "" )</f>
        <v/>
      </c>
      <c r="AIG21" s="30">
        <f>IF( (COLUMN()-COLUMN($G$21)) &lt;= $C$29, (COLUMN()-COLUMN($G$21)), "" )</f>
        <v/>
      </c>
      <c r="AIH21" s="30">
        <f>IF( (COLUMN()-COLUMN($G$21)) &lt;= $C$29, (COLUMN()-COLUMN($G$21)), "" )</f>
        <v/>
      </c>
      <c r="AII21" s="30">
        <f>IF( (COLUMN()-COLUMN($G$21)) &lt;= $C$29, (COLUMN()-COLUMN($G$21)), "" )</f>
        <v/>
      </c>
      <c r="AIJ21" s="30">
        <f>IF( (COLUMN()-COLUMN($G$21)) &lt;= $C$29, (COLUMN()-COLUMN($G$21)), "" )</f>
        <v/>
      </c>
      <c r="AIK21" s="30">
        <f>IF( (COLUMN()-COLUMN($G$21)) &lt;= $C$29, (COLUMN()-COLUMN($G$21)), "" )</f>
        <v/>
      </c>
      <c r="AIL21" s="30">
        <f>IF( (COLUMN()-COLUMN($G$21)) &lt;= $C$29, (COLUMN()-COLUMN($G$21)), "" )</f>
        <v/>
      </c>
      <c r="AIM21" s="30">
        <f>IF( (COLUMN()-COLUMN($G$21)) &lt;= $C$29, (COLUMN()-COLUMN($G$21)), "" )</f>
        <v/>
      </c>
      <c r="AIN21" s="30">
        <f>IF( (COLUMN()-COLUMN($G$21)) &lt;= $C$29, (COLUMN()-COLUMN($G$21)), "" )</f>
        <v/>
      </c>
      <c r="AIO21" s="30">
        <f>IF( (COLUMN()-COLUMN($G$21)) &lt;= $C$29, (COLUMN()-COLUMN($G$21)), "" )</f>
        <v/>
      </c>
      <c r="AIP21" s="30">
        <f>IF( (COLUMN()-COLUMN($G$21)) &lt;= $C$29, (COLUMN()-COLUMN($G$21)), "" )</f>
        <v/>
      </c>
      <c r="AIQ21" s="30">
        <f>IF( (COLUMN()-COLUMN($G$21)) &lt;= $C$29, (COLUMN()-COLUMN($G$21)), "" )</f>
        <v/>
      </c>
      <c r="AIR21" s="30">
        <f>IF( (COLUMN()-COLUMN($G$21)) &lt;= $C$29, (COLUMN()-COLUMN($G$21)), "" )</f>
        <v/>
      </c>
      <c r="AIS21" s="30">
        <f>IF( (COLUMN()-COLUMN($G$21)) &lt;= $C$29, (COLUMN()-COLUMN($G$21)), "" )</f>
        <v/>
      </c>
      <c r="AIT21" s="30">
        <f>IF( (COLUMN()-COLUMN($G$21)) &lt;= $C$29, (COLUMN()-COLUMN($G$21)), "" )</f>
        <v/>
      </c>
      <c r="AIU21" s="30">
        <f>IF( (COLUMN()-COLUMN($G$21)) &lt;= $C$29, (COLUMN()-COLUMN($G$21)), "" )</f>
        <v/>
      </c>
      <c r="AIV21" s="30">
        <f>IF( (COLUMN()-COLUMN($G$21)) &lt;= $C$29, (COLUMN()-COLUMN($G$21)), "" )</f>
        <v/>
      </c>
      <c r="AIW21" s="30">
        <f>IF( (COLUMN()-COLUMN($G$21)) &lt;= $C$29, (COLUMN()-COLUMN($G$21)), "" )</f>
        <v/>
      </c>
      <c r="AIX21" s="30">
        <f>IF( (COLUMN()-COLUMN($G$21)) &lt;= $C$29, (COLUMN()-COLUMN($G$21)), "" )</f>
        <v/>
      </c>
      <c r="AIY21" s="30">
        <f>IF( (COLUMN()-COLUMN($G$21)) &lt;= $C$29, (COLUMN()-COLUMN($G$21)), "" )</f>
        <v/>
      </c>
      <c r="AIZ21" s="30">
        <f>IF( (COLUMN()-COLUMN($G$21)) &lt;= $C$29, (COLUMN()-COLUMN($G$21)), "" )</f>
        <v/>
      </c>
      <c r="AJA21" s="30">
        <f>IF( (COLUMN()-COLUMN($G$21)) &lt;= $C$29, (COLUMN()-COLUMN($G$21)), "" )</f>
        <v/>
      </c>
      <c r="AJB21" s="30">
        <f>IF( (COLUMN()-COLUMN($G$21)) &lt;= $C$29, (COLUMN()-COLUMN($G$21)), "" )</f>
        <v/>
      </c>
      <c r="AJC21" s="30">
        <f>IF( (COLUMN()-COLUMN($G$21)) &lt;= $C$29, (COLUMN()-COLUMN($G$21)), "" )</f>
        <v/>
      </c>
      <c r="AJD21" s="30">
        <f>IF( (COLUMN()-COLUMN($G$21)) &lt;= $C$29, (COLUMN()-COLUMN($G$21)), "" )</f>
        <v/>
      </c>
      <c r="AJE21" s="30">
        <f>IF( (COLUMN()-COLUMN($G$21)) &lt;= $C$29, (COLUMN()-COLUMN($G$21)), "" )</f>
        <v/>
      </c>
      <c r="AJF21" s="30">
        <f>IF( (COLUMN()-COLUMN($G$21)) &lt;= $C$29, (COLUMN()-COLUMN($G$21)), "" )</f>
        <v/>
      </c>
      <c r="AJG21" s="30">
        <f>IF( (COLUMN()-COLUMN($G$21)) &lt;= $C$29, (COLUMN()-COLUMN($G$21)), "" )</f>
        <v/>
      </c>
      <c r="AJH21" s="30">
        <f>IF( (COLUMN()-COLUMN($G$21)) &lt;= $C$29, (COLUMN()-COLUMN($G$21)), "" )</f>
        <v/>
      </c>
      <c r="AJI21" s="30">
        <f>IF( (COLUMN()-COLUMN($G$21)) &lt;= $C$29, (COLUMN()-COLUMN($G$21)), "" )</f>
        <v/>
      </c>
      <c r="AJJ21" s="30">
        <f>IF( (COLUMN()-COLUMN($G$21)) &lt;= $C$29, (COLUMN()-COLUMN($G$21)), "" )</f>
        <v/>
      </c>
      <c r="AJK21" s="30">
        <f>IF( (COLUMN()-COLUMN($G$21)) &lt;= $C$29, (COLUMN()-COLUMN($G$21)), "" )</f>
        <v/>
      </c>
      <c r="AJL21" s="30">
        <f>IF( (COLUMN()-COLUMN($G$21)) &lt;= $C$29, (COLUMN()-COLUMN($G$21)), "" )</f>
        <v/>
      </c>
      <c r="AJM21" s="30">
        <f>IF( (COLUMN()-COLUMN($G$21)) &lt;= $C$29, (COLUMN()-COLUMN($G$21)), "" )</f>
        <v/>
      </c>
      <c r="AJN21" s="30">
        <f>IF( (COLUMN()-COLUMN($G$21)) &lt;= $C$29, (COLUMN()-COLUMN($G$21)), "" )</f>
        <v/>
      </c>
      <c r="AJO21" s="30">
        <f>IF( (COLUMN()-COLUMN($G$21)) &lt;= $C$29, (COLUMN()-COLUMN($G$21)), "" )</f>
        <v/>
      </c>
      <c r="AJP21" s="30">
        <f>IF( (COLUMN()-COLUMN($G$21)) &lt;= $C$29, (COLUMN()-COLUMN($G$21)), "" )</f>
        <v/>
      </c>
      <c r="AJQ21" s="30">
        <f>IF( (COLUMN()-COLUMN($G$21)) &lt;= $C$29, (COLUMN()-COLUMN($G$21)), "" )</f>
        <v/>
      </c>
      <c r="AJR21" s="30">
        <f>IF( (COLUMN()-COLUMN($G$21)) &lt;= $C$29, (COLUMN()-COLUMN($G$21)), "" )</f>
        <v/>
      </c>
      <c r="AJS21" s="30">
        <f>IF( (COLUMN()-COLUMN($G$21)) &lt;= $C$29, (COLUMN()-COLUMN($G$21)), "" )</f>
        <v/>
      </c>
      <c r="AJT21" s="30">
        <f>IF( (COLUMN()-COLUMN($G$21)) &lt;= $C$29, (COLUMN()-COLUMN($G$21)), "" )</f>
        <v/>
      </c>
      <c r="AJU21" s="30">
        <f>IF( (COLUMN()-COLUMN($G$21)) &lt;= $C$29, (COLUMN()-COLUMN($G$21)), "" )</f>
        <v/>
      </c>
      <c r="AJV21" s="30">
        <f>IF( (COLUMN()-COLUMN($G$21)) &lt;= $C$29, (COLUMN()-COLUMN($G$21)), "" )</f>
        <v/>
      </c>
      <c r="AJW21" s="30">
        <f>IF( (COLUMN()-COLUMN($G$21)) &lt;= $C$29, (COLUMN()-COLUMN($G$21)), "" )</f>
        <v/>
      </c>
      <c r="AJX21" s="30">
        <f>IF( (COLUMN()-COLUMN($G$21)) &lt;= $C$29, (COLUMN()-COLUMN($G$21)), "" )</f>
        <v/>
      </c>
      <c r="AJY21" s="30">
        <f>IF( (COLUMN()-COLUMN($G$21)) &lt;= $C$29, (COLUMN()-COLUMN($G$21)), "" )</f>
        <v/>
      </c>
      <c r="AJZ21" s="30">
        <f>IF( (COLUMN()-COLUMN($G$21)) &lt;= $C$29, (COLUMN()-COLUMN($G$21)), "" )</f>
        <v/>
      </c>
      <c r="AKA21" s="30">
        <f>IF( (COLUMN()-COLUMN($G$21)) &lt;= $C$29, (COLUMN()-COLUMN($G$21)), "" )</f>
        <v/>
      </c>
      <c r="AKB21" s="30">
        <f>IF( (COLUMN()-COLUMN($G$21)) &lt;= $C$29, (COLUMN()-COLUMN($G$21)), "" )</f>
        <v/>
      </c>
      <c r="AKC21" s="30">
        <f>IF( (COLUMN()-COLUMN($G$21)) &lt;= $C$29, (COLUMN()-COLUMN($G$21)), "" )</f>
        <v/>
      </c>
      <c r="AKD21" s="30">
        <f>IF( (COLUMN()-COLUMN($G$21)) &lt;= $C$29, (COLUMN()-COLUMN($G$21)), "" )</f>
        <v/>
      </c>
      <c r="AKE21" s="30">
        <f>IF( (COLUMN()-COLUMN($G$21)) &lt;= $C$29, (COLUMN()-COLUMN($G$21)), "" )</f>
        <v/>
      </c>
      <c r="AKF21" s="30">
        <f>IF( (COLUMN()-COLUMN($G$21)) &lt;= $C$29, (COLUMN()-COLUMN($G$21)), "" )</f>
        <v/>
      </c>
      <c r="AKG21" s="30">
        <f>IF( (COLUMN()-COLUMN($G$21)) &lt;= $C$29, (COLUMN()-COLUMN($G$21)), "" )</f>
        <v/>
      </c>
      <c r="AKH21" s="30">
        <f>IF( (COLUMN()-COLUMN($G$21)) &lt;= $C$29, (COLUMN()-COLUMN($G$21)), "" )</f>
        <v/>
      </c>
      <c r="AKI21" s="30">
        <f>IF( (COLUMN()-COLUMN($G$21)) &lt;= $C$29, (COLUMN()-COLUMN($G$21)), "" )</f>
        <v/>
      </c>
      <c r="AKJ21" s="30">
        <f>IF( (COLUMN()-COLUMN($G$21)) &lt;= $C$29, (COLUMN()-COLUMN($G$21)), "" )</f>
        <v/>
      </c>
      <c r="AKK21" s="30">
        <f>IF( (COLUMN()-COLUMN($G$21)) &lt;= $C$29, (COLUMN()-COLUMN($G$21)), "" )</f>
        <v/>
      </c>
      <c r="AKL21" s="30">
        <f>IF( (COLUMN()-COLUMN($G$21)) &lt;= $C$29, (COLUMN()-COLUMN($G$21)), "" )</f>
        <v/>
      </c>
      <c r="AKM21" s="30">
        <f>IF( (COLUMN()-COLUMN($G$21)) &lt;= $C$29, (COLUMN()-COLUMN($G$21)), "" )</f>
        <v/>
      </c>
      <c r="AKN21" s="30">
        <f>IF( (COLUMN()-COLUMN($G$21)) &lt;= $C$29, (COLUMN()-COLUMN($G$21)), "" )</f>
        <v/>
      </c>
      <c r="AKO21" s="30">
        <f>IF( (COLUMN()-COLUMN($G$21)) &lt;= $C$29, (COLUMN()-COLUMN($G$21)), "" )</f>
        <v/>
      </c>
      <c r="AKP21" s="30">
        <f>IF( (COLUMN()-COLUMN($G$21)) &lt;= $C$29, (COLUMN()-COLUMN($G$21)), "" )</f>
        <v/>
      </c>
      <c r="AKQ21" s="30">
        <f>IF( (COLUMN()-COLUMN($G$21)) &lt;= $C$29, (COLUMN()-COLUMN($G$21)), "" )</f>
        <v/>
      </c>
      <c r="AKR21" s="30">
        <f>IF( (COLUMN()-COLUMN($G$21)) &lt;= $C$29, (COLUMN()-COLUMN($G$21)), "" )</f>
        <v/>
      </c>
      <c r="AKS21" s="30">
        <f>IF( (COLUMN()-COLUMN($G$21)) &lt;= $C$29, (COLUMN()-COLUMN($G$21)), "" )</f>
        <v/>
      </c>
      <c r="AKT21" s="30">
        <f>IF( (COLUMN()-COLUMN($G$21)) &lt;= $C$29, (COLUMN()-COLUMN($G$21)), "" )</f>
        <v/>
      </c>
      <c r="AKU21" s="30">
        <f>IF( (COLUMN()-COLUMN($G$21)) &lt;= $C$29, (COLUMN()-COLUMN($G$21)), "" )</f>
        <v/>
      </c>
      <c r="AKV21" s="30">
        <f>IF( (COLUMN()-COLUMN($G$21)) &lt;= $C$29, (COLUMN()-COLUMN($G$21)), "" )</f>
        <v/>
      </c>
      <c r="AKW21" s="30">
        <f>IF( (COLUMN()-COLUMN($G$21)) &lt;= $C$29, (COLUMN()-COLUMN($G$21)), "" )</f>
        <v/>
      </c>
      <c r="AKX21" s="30">
        <f>IF( (COLUMN()-COLUMN($G$21)) &lt;= $C$29, (COLUMN()-COLUMN($G$21)), "" )</f>
        <v/>
      </c>
      <c r="AKY21" s="30">
        <f>IF( (COLUMN()-COLUMN($G$21)) &lt;= $C$29, (COLUMN()-COLUMN($G$21)), "" )</f>
        <v/>
      </c>
      <c r="AKZ21" s="30">
        <f>IF( (COLUMN()-COLUMN($G$21)) &lt;= $C$29, (COLUMN()-COLUMN($G$21)), "" )</f>
        <v/>
      </c>
      <c r="ALA21" s="30">
        <f>IF( (COLUMN()-COLUMN($G$21)) &lt;= $C$29, (COLUMN()-COLUMN($G$21)), "" )</f>
        <v/>
      </c>
      <c r="ALB21" s="30">
        <f>IF( (COLUMN()-COLUMN($G$21)) &lt;= $C$29, (COLUMN()-COLUMN($G$21)), "" )</f>
        <v/>
      </c>
      <c r="ALC21" s="30">
        <f>IF( (COLUMN()-COLUMN($G$21)) &lt;= $C$29, (COLUMN()-COLUMN($G$21)), "" )</f>
        <v/>
      </c>
      <c r="ALD21" s="30">
        <f>IF( (COLUMN()-COLUMN($G$21)) &lt;= $C$29, (COLUMN()-COLUMN($G$21)), "" )</f>
        <v/>
      </c>
      <c r="ALE21" s="30">
        <f>IF( (COLUMN()-COLUMN($G$21)) &lt;= $C$29, (COLUMN()-COLUMN($G$21)), "" )</f>
        <v/>
      </c>
      <c r="ALF21" s="30">
        <f>IF( (COLUMN()-COLUMN($G$21)) &lt;= $C$29, (COLUMN()-COLUMN($G$21)), "" )</f>
        <v/>
      </c>
      <c r="ALG21" s="30">
        <f>IF( (COLUMN()-COLUMN($G$21)) &lt;= $C$29, (COLUMN()-COLUMN($G$21)), "" )</f>
        <v/>
      </c>
      <c r="ALH21" s="30">
        <f>IF( (COLUMN()-COLUMN($G$21)) &lt;= $C$29, (COLUMN()-COLUMN($G$21)), "" )</f>
        <v/>
      </c>
      <c r="ALI21" s="30">
        <f>IF( (COLUMN()-COLUMN($G$21)) &lt;= $C$29, (COLUMN()-COLUMN($G$21)), "" )</f>
        <v/>
      </c>
      <c r="ALJ21" s="30">
        <f>IF( (COLUMN()-COLUMN($G$21)) &lt;= $C$29, (COLUMN()-COLUMN($G$21)), "" )</f>
        <v/>
      </c>
      <c r="ALK21" s="30">
        <f>IF( (COLUMN()-COLUMN($G$21)) &lt;= $C$29, (COLUMN()-COLUMN($G$21)), "" )</f>
        <v/>
      </c>
      <c r="ALL21" s="30">
        <f>IF( (COLUMN()-COLUMN($G$21)) &lt;= $C$29, (COLUMN()-COLUMN($G$21)), "" )</f>
        <v/>
      </c>
      <c r="ALM21" s="30">
        <f>IF( (COLUMN()-COLUMN($G$21)) &lt;= $C$29, (COLUMN()-COLUMN($G$21)), "" )</f>
        <v/>
      </c>
      <c r="ALN21" s="30">
        <f>IF( (COLUMN()-COLUMN($G$21)) &lt;= $C$29, (COLUMN()-COLUMN($G$21)), "" )</f>
        <v/>
      </c>
      <c r="ALO21" s="30">
        <f>IF( (COLUMN()-COLUMN($G$21)) &lt;= $C$29, (COLUMN()-COLUMN($G$21)), "" )</f>
        <v/>
      </c>
      <c r="ALP21" s="30">
        <f>IF( (COLUMN()-COLUMN($G$21)) &lt;= $C$29, (COLUMN()-COLUMN($G$21)), "" )</f>
        <v/>
      </c>
      <c r="ALQ21" s="30">
        <f>IF( (COLUMN()-COLUMN($G$21)) &lt;= $C$29, (COLUMN()-COLUMN($G$21)), "" )</f>
        <v/>
      </c>
      <c r="ALR21" s="30">
        <f>IF( (COLUMN()-COLUMN($G$21)) &lt;= $C$29, (COLUMN()-COLUMN($G$21)), "" )</f>
        <v/>
      </c>
      <c r="ALS21" s="30">
        <f>IF( (COLUMN()-COLUMN($G$21)) &lt;= $C$29, (COLUMN()-COLUMN($G$21)), "" )</f>
        <v/>
      </c>
      <c r="ALT21" s="30">
        <f>IF( (COLUMN()-COLUMN($G$21)) &lt;= $C$29, (COLUMN()-COLUMN($G$21)), "" )</f>
        <v/>
      </c>
      <c r="ALU21" s="30">
        <f>IF( (COLUMN()-COLUMN($G$21)) &lt;= $C$29, (COLUMN()-COLUMN($G$21)), "" )</f>
        <v/>
      </c>
      <c r="ALV21" s="30">
        <f>IF( (COLUMN()-COLUMN($G$21)) &lt;= $C$29, (COLUMN()-COLUMN($G$21)), "" )</f>
        <v/>
      </c>
      <c r="ALW21" s="30">
        <f>IF( (COLUMN()-COLUMN($G$21)) &lt;= $C$29, (COLUMN()-COLUMN($G$21)), "" )</f>
        <v/>
      </c>
      <c r="ALX21" s="30">
        <f>IF( (COLUMN()-COLUMN($G$21)) &lt;= $C$29, (COLUMN()-COLUMN($G$21)), "" )</f>
        <v/>
      </c>
      <c r="ALY21" s="30">
        <f>IF( (COLUMN()-COLUMN($G$21)) &lt;= $C$29, (COLUMN()-COLUMN($G$21)), "" )</f>
        <v/>
      </c>
      <c r="ALZ21" s="30">
        <f>IF( (COLUMN()-COLUMN($G$21)) &lt;= $C$29, (COLUMN()-COLUMN($G$21)), "" )</f>
        <v/>
      </c>
      <c r="AMA21" s="30">
        <f>IF( (COLUMN()-COLUMN($G$21)) &lt;= $C$29, (COLUMN()-COLUMN($G$21)), "" )</f>
        <v/>
      </c>
      <c r="AMB21" s="30">
        <f>IF( (COLUMN()-COLUMN($G$21)) &lt;= $C$29, (COLUMN()-COLUMN($G$21)), "" )</f>
        <v/>
      </c>
      <c r="AMC21" s="30">
        <f>IF( (COLUMN()-COLUMN($G$21)) &lt;= $C$29, (COLUMN()-COLUMN($G$21)), "" )</f>
        <v/>
      </c>
      <c r="AMD21" s="30">
        <f>IF( (COLUMN()-COLUMN($G$21)) &lt;= $C$29, (COLUMN()-COLUMN($G$21)), "" )</f>
        <v/>
      </c>
      <c r="AME21" s="30">
        <f>IF( (COLUMN()-COLUMN($G$21)) &lt;= $C$29, (COLUMN()-COLUMN($G$21)), "" )</f>
        <v/>
      </c>
      <c r="AMF21" s="30">
        <f>IF( (COLUMN()-COLUMN($G$21)) &lt;= $C$29, (COLUMN()-COLUMN($G$21)), "" )</f>
        <v/>
      </c>
      <c r="AMG21" s="30">
        <f>IF( (COLUMN()-COLUMN($G$21)) &lt;= $C$29, (COLUMN()-COLUMN($G$21)), "" )</f>
        <v/>
      </c>
      <c r="AMH21" s="30">
        <f>IF( (COLUMN()-COLUMN($G$21)) &lt;= $C$29, (COLUMN()-COLUMN($G$21)), "" )</f>
        <v/>
      </c>
      <c r="AMI21" s="30">
        <f>IF( (COLUMN()-COLUMN($G$21)) &lt;= $C$29, (COLUMN()-COLUMN($G$21)), "" )</f>
        <v/>
      </c>
      <c r="AMJ21" s="30">
        <f>IF( (COLUMN()-COLUMN($G$21)) &lt;= $C$29, (COLUMN()-COLUMN($G$21)), "" )</f>
        <v/>
      </c>
      <c r="AMK21" s="30">
        <f>IF( (COLUMN()-COLUMN($G$21)) &lt;= $C$29, (COLUMN()-COLUMN($G$21)), "" )</f>
        <v/>
      </c>
      <c r="AML21" s="30">
        <f>IF( (COLUMN()-COLUMN($G$21)) &lt;= $C$29, (COLUMN()-COLUMN($G$21)), "" )</f>
        <v/>
      </c>
      <c r="AMM21" s="30">
        <f>IF( (COLUMN()-COLUMN($G$21)) &lt;= $C$29, (COLUMN()-COLUMN($G$21)), "" )</f>
        <v/>
      </c>
      <c r="AMN21" s="30">
        <f>IF( (COLUMN()-COLUMN($G$21)) &lt;= $C$29, (COLUMN()-COLUMN($G$21)), "" )</f>
        <v/>
      </c>
      <c r="AMO21" s="30">
        <f>IF( (COLUMN()-COLUMN($G$21)) &lt;= $C$29, (COLUMN()-COLUMN($G$21)), "" )</f>
        <v/>
      </c>
      <c r="AMP21" s="30">
        <f>IF( (COLUMN()-COLUMN($G$21)) &lt;= $C$29, (COLUMN()-COLUMN($G$21)), "" )</f>
        <v/>
      </c>
      <c r="AMQ21" s="30">
        <f>IF( (COLUMN()-COLUMN($G$21)) &lt;= $C$29, (COLUMN()-COLUMN($G$21)), "" )</f>
        <v/>
      </c>
      <c r="AMR21" s="30">
        <f>IF( (COLUMN()-COLUMN($G$21)) &lt;= $C$29, (COLUMN()-COLUMN($G$21)), "" )</f>
        <v/>
      </c>
      <c r="AMS21" s="30">
        <f>IF( (COLUMN()-COLUMN($G$21)) &lt;= $C$29, (COLUMN()-COLUMN($G$21)), "" )</f>
        <v/>
      </c>
      <c r="AMT21" s="30">
        <f>IF( (COLUMN()-COLUMN($G$21)) &lt;= $C$29, (COLUMN()-COLUMN($G$21)), "" )</f>
        <v/>
      </c>
      <c r="AMU21" s="30">
        <f>IF( (COLUMN()-COLUMN($G$21)) &lt;= $C$29, (COLUMN()-COLUMN($G$21)), "" )</f>
        <v/>
      </c>
      <c r="AMV21" s="30">
        <f>IF( (COLUMN()-COLUMN($G$21)) &lt;= $C$29, (COLUMN()-COLUMN($G$21)), "" )</f>
        <v/>
      </c>
      <c r="AMW21" s="30">
        <f>IF( (COLUMN()-COLUMN($G$21)) &lt;= $C$29, (COLUMN()-COLUMN($G$21)), "" )</f>
        <v/>
      </c>
      <c r="AMX21" s="30">
        <f>IF( (COLUMN()-COLUMN($G$21)) &lt;= $C$29, (COLUMN()-COLUMN($G$21)), "" )</f>
        <v/>
      </c>
      <c r="AMY21" s="30">
        <f>IF( (COLUMN()-COLUMN($G$21)) &lt;= $C$29, (COLUMN()-COLUMN($G$21)), "" )</f>
        <v/>
      </c>
      <c r="AMZ21" s="30">
        <f>IF( (COLUMN()-COLUMN($G$21)) &lt;= $C$29, (COLUMN()-COLUMN($G$21)), "" )</f>
        <v/>
      </c>
      <c r="ANA21" s="30">
        <f>IF( (COLUMN()-COLUMN($G$21)) &lt;= $C$29, (COLUMN()-COLUMN($G$21)), "" )</f>
        <v/>
      </c>
      <c r="ANB21" s="30">
        <f>IF( (COLUMN()-COLUMN($G$21)) &lt;= $C$29, (COLUMN()-COLUMN($G$21)), "" )</f>
        <v/>
      </c>
      <c r="ANC21" s="30">
        <f>IF( (COLUMN()-COLUMN($G$21)) &lt;= $C$29, (COLUMN()-COLUMN($G$21)), "" )</f>
        <v/>
      </c>
      <c r="AND21" s="30">
        <f>IF( (COLUMN()-COLUMN($G$21)) &lt;= $C$29, (COLUMN()-COLUMN($G$21)), "" )</f>
        <v/>
      </c>
      <c r="ANE21" s="30">
        <f>IF( (COLUMN()-COLUMN($G$21)) &lt;= $C$29, (COLUMN()-COLUMN($G$21)), "" )</f>
        <v/>
      </c>
      <c r="ANF21" s="30">
        <f>IF( (COLUMN()-COLUMN($G$21)) &lt;= $C$29, (COLUMN()-COLUMN($G$21)), "" )</f>
        <v/>
      </c>
      <c r="ANG21" s="30">
        <f>IF( (COLUMN()-COLUMN($G$21)) &lt;= $C$29, (COLUMN()-COLUMN($G$21)), "" )</f>
        <v/>
      </c>
      <c r="ANH21" s="30">
        <f>IF( (COLUMN()-COLUMN($G$21)) &lt;= $C$29, (COLUMN()-COLUMN($G$21)), "" )</f>
        <v/>
      </c>
      <c r="ANI21" s="30">
        <f>IF( (COLUMN()-COLUMN($G$21)) &lt;= $C$29, (COLUMN()-COLUMN($G$21)), "" )</f>
        <v/>
      </c>
      <c r="ANJ21" s="30">
        <f>IF( (COLUMN()-COLUMN($G$21)) &lt;= $C$29, (COLUMN()-COLUMN($G$21)), "" )</f>
        <v/>
      </c>
      <c r="ANK21" s="30">
        <f>IF( (COLUMN()-COLUMN($G$21)) &lt;= $C$29, (COLUMN()-COLUMN($G$21)), "" )</f>
        <v/>
      </c>
      <c r="ANL21" s="30">
        <f>IF( (COLUMN()-COLUMN($G$21)) &lt;= $C$29, (COLUMN()-COLUMN($G$21)), "" )</f>
        <v/>
      </c>
      <c r="ANM21" s="30">
        <f>IF( (COLUMN()-COLUMN($G$21)) &lt;= $C$29, (COLUMN()-COLUMN($G$21)), "" )</f>
        <v/>
      </c>
      <c r="ANN21" s="30">
        <f>IF( (COLUMN()-COLUMN($G$21)) &lt;= $C$29, (COLUMN()-COLUMN($G$21)), "" )</f>
        <v/>
      </c>
      <c r="ANO21" s="30">
        <f>IF( (COLUMN()-COLUMN($G$21)) &lt;= $C$29, (COLUMN()-COLUMN($G$21)), "" )</f>
        <v/>
      </c>
      <c r="ANP21" s="30">
        <f>IF( (COLUMN()-COLUMN($G$21)) &lt;= $C$29, (COLUMN()-COLUMN($G$21)), "" )</f>
        <v/>
      </c>
      <c r="ANQ21" s="30">
        <f>IF( (COLUMN()-COLUMN($G$21)) &lt;= $C$29, (COLUMN()-COLUMN($G$21)), "" )</f>
        <v/>
      </c>
      <c r="ANR21" s="30">
        <f>IF( (COLUMN()-COLUMN($G$21)) &lt;= $C$29, (COLUMN()-COLUMN($G$21)), "" )</f>
        <v/>
      </c>
      <c r="ANS21" s="30">
        <f>IF( (COLUMN()-COLUMN($G$21)) &lt;= $C$29, (COLUMN()-COLUMN($G$21)), "" )</f>
        <v/>
      </c>
      <c r="ANT21" s="30">
        <f>IF( (COLUMN()-COLUMN($G$21)) &lt;= $C$29, (COLUMN()-COLUMN($G$21)), "" )</f>
        <v/>
      </c>
      <c r="ANU21" s="30">
        <f>IF( (COLUMN()-COLUMN($G$21)) &lt;= $C$29, (COLUMN()-COLUMN($G$21)), "" )</f>
        <v/>
      </c>
      <c r="ANV21" s="30">
        <f>IF( (COLUMN()-COLUMN($G$21)) &lt;= $C$29, (COLUMN()-COLUMN($G$21)), "" )</f>
        <v/>
      </c>
      <c r="ANW21" s="30">
        <f>IF( (COLUMN()-COLUMN($G$21)) &lt;= $C$29, (COLUMN()-COLUMN($G$21)), "" )</f>
        <v/>
      </c>
      <c r="ANX21" s="30">
        <f>IF( (COLUMN()-COLUMN($G$21)) &lt;= $C$29, (COLUMN()-COLUMN($G$21)), "" )</f>
        <v/>
      </c>
      <c r="ANY21" s="30">
        <f>IF( (COLUMN()-COLUMN($G$21)) &lt;= $C$29, (COLUMN()-COLUMN($G$21)), "" )</f>
        <v/>
      </c>
      <c r="ANZ21" s="30">
        <f>IF( (COLUMN()-COLUMN($G$21)) &lt;= $C$29, (COLUMN()-COLUMN($G$21)), "" )</f>
        <v/>
      </c>
      <c r="AOA21" s="30">
        <f>IF( (COLUMN()-COLUMN($G$21)) &lt;= $C$29, (COLUMN()-COLUMN($G$21)), "" )</f>
        <v/>
      </c>
      <c r="AOB21" s="30">
        <f>IF( (COLUMN()-COLUMN($G$21)) &lt;= $C$29, (COLUMN()-COLUMN($G$21)), "" )</f>
        <v/>
      </c>
      <c r="AOC21" s="30">
        <f>IF( (COLUMN()-COLUMN($G$21)) &lt;= $C$29, (COLUMN()-COLUMN($G$21)), "" )</f>
        <v/>
      </c>
      <c r="AOD21" s="30">
        <f>IF( (COLUMN()-COLUMN($G$21)) &lt;= $C$29, (COLUMN()-COLUMN($G$21)), "" )</f>
        <v/>
      </c>
      <c r="AOE21" s="30">
        <f>IF( (COLUMN()-COLUMN($G$21)) &lt;= $C$29, (COLUMN()-COLUMN($G$21)), "" )</f>
        <v/>
      </c>
      <c r="AOF21" s="30">
        <f>IF( (COLUMN()-COLUMN($G$21)) &lt;= $C$29, (COLUMN()-COLUMN($G$21)), "" )</f>
        <v/>
      </c>
      <c r="AOG21" s="30">
        <f>IF( (COLUMN()-COLUMN($G$21)) &lt;= $C$29, (COLUMN()-COLUMN($G$21)), "" )</f>
        <v/>
      </c>
      <c r="AOH21" s="30">
        <f>IF( (COLUMN()-COLUMN($G$21)) &lt;= $C$29, (COLUMN()-COLUMN($G$21)), "" )</f>
        <v/>
      </c>
      <c r="AOI21" s="30">
        <f>IF( (COLUMN()-COLUMN($G$21)) &lt;= $C$29, (COLUMN()-COLUMN($G$21)), "" )</f>
        <v/>
      </c>
      <c r="AOJ21" s="30">
        <f>IF( (COLUMN()-COLUMN($G$21)) &lt;= $C$29, (COLUMN()-COLUMN($G$21)), "" )</f>
        <v/>
      </c>
      <c r="AOK21" s="30">
        <f>IF( (COLUMN()-COLUMN($G$21)) &lt;= $C$29, (COLUMN()-COLUMN($G$21)), "" )</f>
        <v/>
      </c>
      <c r="AOL21" s="30">
        <f>IF( (COLUMN()-COLUMN($G$21)) &lt;= $C$29, (COLUMN()-COLUMN($G$21)), "" )</f>
        <v/>
      </c>
      <c r="AOM21" s="30">
        <f>IF( (COLUMN()-COLUMN($G$21)) &lt;= $C$29, (COLUMN()-COLUMN($G$21)), "" )</f>
        <v/>
      </c>
      <c r="AON21" s="30">
        <f>IF( (COLUMN()-COLUMN($G$21)) &lt;= $C$29, (COLUMN()-COLUMN($G$21)), "" )</f>
        <v/>
      </c>
      <c r="AOO21" s="30">
        <f>IF( (COLUMN()-COLUMN($G$21)) &lt;= $C$29, (COLUMN()-COLUMN($G$21)), "" )</f>
        <v/>
      </c>
      <c r="AOP21" s="30">
        <f>IF( (COLUMN()-COLUMN($G$21)) &lt;= $C$29, (COLUMN()-COLUMN($G$21)), "" )</f>
        <v/>
      </c>
      <c r="AOQ21" s="30">
        <f>IF( (COLUMN()-COLUMN($G$21)) &lt;= $C$29, (COLUMN()-COLUMN($G$21)), "" )</f>
        <v/>
      </c>
      <c r="AOR21" s="30">
        <f>IF( (COLUMN()-COLUMN($G$21)) &lt;= $C$29, (COLUMN()-COLUMN($G$21)), "" )</f>
        <v/>
      </c>
      <c r="AOS21" s="30">
        <f>IF( (COLUMN()-COLUMN($G$21)) &lt;= $C$29, (COLUMN()-COLUMN($G$21)), "" )</f>
        <v/>
      </c>
      <c r="AOT21" s="30">
        <f>IF( (COLUMN()-COLUMN($G$21)) &lt;= $C$29, (COLUMN()-COLUMN($G$21)), "" )</f>
        <v/>
      </c>
      <c r="AOU21" s="30">
        <f>IF( (COLUMN()-COLUMN($G$21)) &lt;= $C$29, (COLUMN()-COLUMN($G$21)), "" )</f>
        <v/>
      </c>
      <c r="AOV21" s="30">
        <f>IF( (COLUMN()-COLUMN($G$21)) &lt;= $C$29, (COLUMN()-COLUMN($G$21)), "" )</f>
        <v/>
      </c>
      <c r="AOW21" s="30">
        <f>IF( (COLUMN()-COLUMN($G$21)) &lt;= $C$29, (COLUMN()-COLUMN($G$21)), "" )</f>
        <v/>
      </c>
      <c r="AOX21" s="30">
        <f>IF( (COLUMN()-COLUMN($G$21)) &lt;= $C$29, (COLUMN()-COLUMN($G$21)), "" )</f>
        <v/>
      </c>
      <c r="AOY21" s="30">
        <f>IF( (COLUMN()-COLUMN($G$21)) &lt;= $C$29, (COLUMN()-COLUMN($G$21)), "" )</f>
        <v/>
      </c>
      <c r="AOZ21" s="30">
        <f>IF( (COLUMN()-COLUMN($G$21)) &lt;= $C$29, (COLUMN()-COLUMN($G$21)), "" )</f>
        <v/>
      </c>
      <c r="APA21" s="30">
        <f>IF( (COLUMN()-COLUMN($G$21)) &lt;= $C$29, (COLUMN()-COLUMN($G$21)), "" )</f>
        <v/>
      </c>
      <c r="APB21" s="30">
        <f>IF( (COLUMN()-COLUMN($G$21)) &lt;= $C$29, (COLUMN()-COLUMN($G$21)), "" )</f>
        <v/>
      </c>
      <c r="APC21" s="30">
        <f>IF( (COLUMN()-COLUMN($G$21)) &lt;= $C$29, (COLUMN()-COLUMN($G$21)), "" )</f>
        <v/>
      </c>
      <c r="APD21" s="30">
        <f>IF( (COLUMN()-COLUMN($G$21)) &lt;= $C$29, (COLUMN()-COLUMN($G$21)), "" )</f>
        <v/>
      </c>
      <c r="APE21" s="30">
        <f>IF( (COLUMN()-COLUMN($G$21)) &lt;= $C$29, (COLUMN()-COLUMN($G$21)), "" )</f>
        <v/>
      </c>
      <c r="APF21" s="30">
        <f>IF( (COLUMN()-COLUMN($G$21)) &lt;= $C$29, (COLUMN()-COLUMN($G$21)), "" )</f>
        <v/>
      </c>
      <c r="APG21" s="30">
        <f>IF( (COLUMN()-COLUMN($G$21)) &lt;= $C$29, (COLUMN()-COLUMN($G$21)), "" )</f>
        <v/>
      </c>
      <c r="APH21" s="30">
        <f>IF( (COLUMN()-COLUMN($G$21)) &lt;= $C$29, (COLUMN()-COLUMN($G$21)), "" )</f>
        <v/>
      </c>
      <c r="API21" s="30">
        <f>IF( (COLUMN()-COLUMN($G$21)) &lt;= $C$29, (COLUMN()-COLUMN($G$21)), "" )</f>
        <v/>
      </c>
      <c r="APJ21" s="30">
        <f>IF( (COLUMN()-COLUMN($G$21)) &lt;= $C$29, (COLUMN()-COLUMN($G$21)), "" )</f>
        <v/>
      </c>
      <c r="APK21" s="30">
        <f>IF( (COLUMN()-COLUMN($G$21)) &lt;= $C$29, (COLUMN()-COLUMN($G$21)), "" )</f>
        <v/>
      </c>
      <c r="APL21" s="30">
        <f>IF( (COLUMN()-COLUMN($G$21)) &lt;= $C$29, (COLUMN()-COLUMN($G$21)), "" )</f>
        <v/>
      </c>
      <c r="APM21" s="30">
        <f>IF( (COLUMN()-COLUMN($G$21)) &lt;= $C$29, (COLUMN()-COLUMN($G$21)), "" )</f>
        <v/>
      </c>
      <c r="APN21" s="30">
        <f>IF( (COLUMN()-COLUMN($G$21)) &lt;= $C$29, (COLUMN()-COLUMN($G$21)), "" )</f>
        <v/>
      </c>
      <c r="APO21" s="30">
        <f>IF( (COLUMN()-COLUMN($G$21)) &lt;= $C$29, (COLUMN()-COLUMN($G$21)), "" )</f>
        <v/>
      </c>
      <c r="APP21" s="30">
        <f>IF( (COLUMN()-COLUMN($G$21)) &lt;= $C$29, (COLUMN()-COLUMN($G$21)), "" )</f>
        <v/>
      </c>
      <c r="APQ21" s="30">
        <f>IF( (COLUMN()-COLUMN($G$21)) &lt;= $C$29, (COLUMN()-COLUMN($G$21)), "" )</f>
        <v/>
      </c>
      <c r="APR21" s="30">
        <f>IF( (COLUMN()-COLUMN($G$21)) &lt;= $C$29, (COLUMN()-COLUMN($G$21)), "" )</f>
        <v/>
      </c>
      <c r="APS21" s="30">
        <f>IF( (COLUMN()-COLUMN($G$21)) &lt;= $C$29, (COLUMN()-COLUMN($G$21)), "" )</f>
        <v/>
      </c>
      <c r="APT21" s="30">
        <f>IF( (COLUMN()-COLUMN($G$21)) &lt;= $C$29, (COLUMN()-COLUMN($G$21)), "" )</f>
        <v/>
      </c>
      <c r="APU21" s="30">
        <f>IF( (COLUMN()-COLUMN($G$21)) &lt;= $C$29, (COLUMN()-COLUMN($G$21)), "" )</f>
        <v/>
      </c>
      <c r="APV21" s="30">
        <f>IF( (COLUMN()-COLUMN($G$21)) &lt;= $C$29, (COLUMN()-COLUMN($G$21)), "" )</f>
        <v/>
      </c>
      <c r="APW21" s="30">
        <f>IF( (COLUMN()-COLUMN($G$21)) &lt;= $C$29, (COLUMN()-COLUMN($G$21)), "" )</f>
        <v/>
      </c>
      <c r="APX21" s="30">
        <f>IF( (COLUMN()-COLUMN($G$21)) &lt;= $C$29, (COLUMN()-COLUMN($G$21)), "" )</f>
        <v/>
      </c>
      <c r="APY21" s="30">
        <f>IF( (COLUMN()-COLUMN($G$21)) &lt;= $C$29, (COLUMN()-COLUMN($G$21)), "" )</f>
        <v/>
      </c>
      <c r="APZ21" s="30">
        <f>IF( (COLUMN()-COLUMN($G$21)) &lt;= $C$29, (COLUMN()-COLUMN($G$21)), "" )</f>
        <v/>
      </c>
      <c r="AQA21" s="30">
        <f>IF( (COLUMN()-COLUMN($G$21)) &lt;= $C$29, (COLUMN()-COLUMN($G$21)), "" )</f>
        <v/>
      </c>
      <c r="AQB21" s="30">
        <f>IF( (COLUMN()-COLUMN($G$21)) &lt;= $C$29, (COLUMN()-COLUMN($G$21)), "" )</f>
        <v/>
      </c>
      <c r="AQC21" s="30">
        <f>IF( (COLUMN()-COLUMN($G$21)) &lt;= $C$29, (COLUMN()-COLUMN($G$21)), "" )</f>
        <v/>
      </c>
      <c r="AQD21" s="30">
        <f>IF( (COLUMN()-COLUMN($G$21)) &lt;= $C$29, (COLUMN()-COLUMN($G$21)), "" )</f>
        <v/>
      </c>
      <c r="AQE21" s="30">
        <f>IF( (COLUMN()-COLUMN($G$21)) &lt;= $C$29, (COLUMN()-COLUMN($G$21)), "" )</f>
        <v/>
      </c>
      <c r="AQF21" s="30">
        <f>IF( (COLUMN()-COLUMN($G$21)) &lt;= $C$29, (COLUMN()-COLUMN($G$21)), "" )</f>
        <v/>
      </c>
      <c r="AQG21" s="30">
        <f>IF( (COLUMN()-COLUMN($G$21)) &lt;= $C$29, (COLUMN()-COLUMN($G$21)), "" )</f>
        <v/>
      </c>
      <c r="AQH21" s="30">
        <f>IF( (COLUMN()-COLUMN($G$21)) &lt;= $C$29, (COLUMN()-COLUMN($G$21)), "" )</f>
        <v/>
      </c>
      <c r="AQI21" s="30">
        <f>IF( (COLUMN()-COLUMN($G$21)) &lt;= $C$29, (COLUMN()-COLUMN($G$21)), "" )</f>
        <v/>
      </c>
      <c r="AQJ21" s="30">
        <f>IF( (COLUMN()-COLUMN($G$21)) &lt;= $C$29, (COLUMN()-COLUMN($G$21)), "" )</f>
        <v/>
      </c>
      <c r="AQK21" s="30">
        <f>IF( (COLUMN()-COLUMN($G$21)) &lt;= $C$29, (COLUMN()-COLUMN($G$21)), "" )</f>
        <v/>
      </c>
      <c r="AQL21" s="30">
        <f>IF( (COLUMN()-COLUMN($G$21)) &lt;= $C$29, (COLUMN()-COLUMN($G$21)), "" )</f>
        <v/>
      </c>
      <c r="AQM21" s="30">
        <f>IF( (COLUMN()-COLUMN($G$21)) &lt;= $C$29, (COLUMN()-COLUMN($G$21)), "" )</f>
        <v/>
      </c>
      <c r="AQN21" s="30">
        <f>IF( (COLUMN()-COLUMN($G$21)) &lt;= $C$29, (COLUMN()-COLUMN($G$21)), "" )</f>
        <v/>
      </c>
      <c r="AQO21" s="30">
        <f>IF( (COLUMN()-COLUMN($G$21)) &lt;= $C$29, (COLUMN()-COLUMN($G$21)), "" )</f>
        <v/>
      </c>
      <c r="AQP21" s="30">
        <f>IF( (COLUMN()-COLUMN($G$21)) &lt;= $C$29, (COLUMN()-COLUMN($G$21)), "" )</f>
        <v/>
      </c>
      <c r="AQQ21" s="30">
        <f>IF( (COLUMN()-COLUMN($G$21)) &lt;= $C$29, (COLUMN()-COLUMN($G$21)), "" )</f>
        <v/>
      </c>
      <c r="AQR21" s="30">
        <f>IF( (COLUMN()-COLUMN($G$21)) &lt;= $C$29, (COLUMN()-COLUMN($G$21)), "" )</f>
        <v/>
      </c>
      <c r="AQS21" s="30">
        <f>IF( (COLUMN()-COLUMN($G$21)) &lt;= $C$29, (COLUMN()-COLUMN($G$21)), "" )</f>
        <v/>
      </c>
      <c r="AQT21" s="30">
        <f>IF( (COLUMN()-COLUMN($G$21)) &lt;= $C$29, (COLUMN()-COLUMN($G$21)), "" )</f>
        <v/>
      </c>
      <c r="AQU21" s="30">
        <f>IF( (COLUMN()-COLUMN($G$21)) &lt;= $C$29, (COLUMN()-COLUMN($G$21)), "" )</f>
        <v/>
      </c>
      <c r="AQV21" s="30">
        <f>IF( (COLUMN()-COLUMN($G$21)) &lt;= $C$29, (COLUMN()-COLUMN($G$21)), "" )</f>
        <v/>
      </c>
      <c r="AQW21" s="30">
        <f>IF( (COLUMN()-COLUMN($G$21)) &lt;= $C$29, (COLUMN()-COLUMN($G$21)), "" )</f>
        <v/>
      </c>
      <c r="AQX21" s="30">
        <f>IF( (COLUMN()-COLUMN($G$21)) &lt;= $C$29, (COLUMN()-COLUMN($G$21)), "" )</f>
        <v/>
      </c>
      <c r="AQY21" s="30">
        <f>IF( (COLUMN()-COLUMN($G$21)) &lt;= $C$29, (COLUMN()-COLUMN($G$21)), "" )</f>
        <v/>
      </c>
      <c r="AQZ21" s="30">
        <f>IF( (COLUMN()-COLUMN($G$21)) &lt;= $C$29, (COLUMN()-COLUMN($G$21)), "" )</f>
        <v/>
      </c>
      <c r="ARA21" s="30">
        <f>IF( (COLUMN()-COLUMN($G$21)) &lt;= $C$29, (COLUMN()-COLUMN($G$21)), "" )</f>
        <v/>
      </c>
      <c r="ARB21" s="30">
        <f>IF( (COLUMN()-COLUMN($G$21)) &lt;= $C$29, (COLUMN()-COLUMN($G$21)), "" )</f>
        <v/>
      </c>
      <c r="ARC21" s="30">
        <f>IF( (COLUMN()-COLUMN($G$21)) &lt;= $C$29, (COLUMN()-COLUMN($G$21)), "" )</f>
        <v/>
      </c>
      <c r="ARD21" s="30">
        <f>IF( (COLUMN()-COLUMN($G$21)) &lt;= $C$29, (COLUMN()-COLUMN($G$21)), "" )</f>
        <v/>
      </c>
      <c r="ARE21" s="30">
        <f>IF( (COLUMN()-COLUMN($G$21)) &lt;= $C$29, (COLUMN()-COLUMN($G$21)), "" )</f>
        <v/>
      </c>
      <c r="ARF21" s="30">
        <f>IF( (COLUMN()-COLUMN($G$21)) &lt;= $C$29, (COLUMN()-COLUMN($G$21)), "" )</f>
        <v/>
      </c>
      <c r="ARG21" s="30">
        <f>IF( (COLUMN()-COLUMN($G$21)) &lt;= $C$29, (COLUMN()-COLUMN($G$21)), "" )</f>
        <v/>
      </c>
      <c r="ARH21" s="30">
        <f>IF( (COLUMN()-COLUMN($G$21)) &lt;= $C$29, (COLUMN()-COLUMN($G$21)), "" )</f>
        <v/>
      </c>
      <c r="ARI21" s="30">
        <f>IF( (COLUMN()-COLUMN($G$21)) &lt;= $C$29, (COLUMN()-COLUMN($G$21)), "" )</f>
        <v/>
      </c>
      <c r="ARJ21" s="30">
        <f>IF( (COLUMN()-COLUMN($G$21)) &lt;= $C$29, (COLUMN()-COLUMN($G$21)), "" )</f>
        <v/>
      </c>
      <c r="ARK21" s="30">
        <f>IF( (COLUMN()-COLUMN($G$21)) &lt;= $C$29, (COLUMN()-COLUMN($G$21)), "" )</f>
        <v/>
      </c>
      <c r="ARL21" s="30">
        <f>IF( (COLUMN()-COLUMN($G$21)) &lt;= $C$29, (COLUMN()-COLUMN($G$21)), "" )</f>
        <v/>
      </c>
      <c r="ARM21" s="30">
        <f>IF( (COLUMN()-COLUMN($G$21)) &lt;= $C$29, (COLUMN()-COLUMN($G$21)), "" )</f>
        <v/>
      </c>
      <c r="ARN21" s="30">
        <f>IF( (COLUMN()-COLUMN($G$21)) &lt;= $C$29, (COLUMN()-COLUMN($G$21)), "" )</f>
        <v/>
      </c>
      <c r="ARO21" s="30">
        <f>IF( (COLUMN()-COLUMN($G$21)) &lt;= $C$29, (COLUMN()-COLUMN($G$21)), "" )</f>
        <v/>
      </c>
      <c r="ARP21" s="30">
        <f>IF( (COLUMN()-COLUMN($G$21)) &lt;= $C$29, (COLUMN()-COLUMN($G$21)), "" )</f>
        <v/>
      </c>
      <c r="ARQ21" s="30">
        <f>IF( (COLUMN()-COLUMN($G$21)) &lt;= $C$29, (COLUMN()-COLUMN($G$21)), "" )</f>
        <v/>
      </c>
      <c r="ARR21" s="30">
        <f>IF( (COLUMN()-COLUMN($G$21)) &lt;= $C$29, (COLUMN()-COLUMN($G$21)), "" )</f>
        <v/>
      </c>
      <c r="ARS21" s="30">
        <f>IF( (COLUMN()-COLUMN($G$21)) &lt;= $C$29, (COLUMN()-COLUMN($G$21)), "" )</f>
        <v/>
      </c>
      <c r="ART21" s="30">
        <f>IF( (COLUMN()-COLUMN($G$21)) &lt;= $C$29, (COLUMN()-COLUMN($G$21)), "" )</f>
        <v/>
      </c>
      <c r="ARU21" s="30">
        <f>IF( (COLUMN()-COLUMN($G$21)) &lt;= $C$29, (COLUMN()-COLUMN($G$21)), "" )</f>
        <v/>
      </c>
      <c r="ARV21" s="30">
        <f>IF( (COLUMN()-COLUMN($G$21)) &lt;= $C$29, (COLUMN()-COLUMN($G$21)), "" )</f>
        <v/>
      </c>
      <c r="ARW21" s="30">
        <f>IF( (COLUMN()-COLUMN($G$21)) &lt;= $C$29, (COLUMN()-COLUMN($G$21)), "" )</f>
        <v/>
      </c>
      <c r="ARX21" s="30">
        <f>IF( (COLUMN()-COLUMN($G$21)) &lt;= $C$29, (COLUMN()-COLUMN($G$21)), "" )</f>
        <v/>
      </c>
      <c r="ARY21" s="30">
        <f>IF( (COLUMN()-COLUMN($G$21)) &lt;= $C$29, (COLUMN()-COLUMN($G$21)), "" )</f>
        <v/>
      </c>
      <c r="ARZ21" s="30">
        <f>IF( (COLUMN()-COLUMN($G$21)) &lt;= $C$29, (COLUMN()-COLUMN($G$21)), "" )</f>
        <v/>
      </c>
      <c r="ASA21" s="30">
        <f>IF( (COLUMN()-COLUMN($G$21)) &lt;= $C$29, (COLUMN()-COLUMN($G$21)), "" )</f>
        <v/>
      </c>
      <c r="ASB21" s="30">
        <f>IF( (COLUMN()-COLUMN($G$21)) &lt;= $C$29, (COLUMN()-COLUMN($G$21)), "" )</f>
        <v/>
      </c>
      <c r="ASC21" s="30">
        <f>IF( (COLUMN()-COLUMN($G$21)) &lt;= $C$29, (COLUMN()-COLUMN($G$21)), "" )</f>
        <v/>
      </c>
      <c r="ASD21" s="30">
        <f>IF( (COLUMN()-COLUMN($G$21)) &lt;= $C$29, (COLUMN()-COLUMN($G$21)), "" )</f>
        <v/>
      </c>
      <c r="ASE21" s="30">
        <f>IF( (COLUMN()-COLUMN($G$21)) &lt;= $C$29, (COLUMN()-COLUMN($G$21)), "" )</f>
        <v/>
      </c>
      <c r="ASF21" s="30">
        <f>IF( (COLUMN()-COLUMN($G$21)) &lt;= $C$29, (COLUMN()-COLUMN($G$21)), "" )</f>
        <v/>
      </c>
      <c r="ASG21" s="30">
        <f>IF( (COLUMN()-COLUMN($G$21)) &lt;= $C$29, (COLUMN()-COLUMN($G$21)), "" )</f>
        <v/>
      </c>
      <c r="ASH21" s="30">
        <f>IF( (COLUMN()-COLUMN($G$21)) &lt;= $C$29, (COLUMN()-COLUMN($G$21)), "" )</f>
        <v/>
      </c>
      <c r="ASI21" s="30">
        <f>IF( (COLUMN()-COLUMN($G$21)) &lt;= $C$29, (COLUMN()-COLUMN($G$21)), "" )</f>
        <v/>
      </c>
      <c r="ASJ21" s="30">
        <f>IF( (COLUMN()-COLUMN($G$21)) &lt;= $C$29, (COLUMN()-COLUMN($G$21)), "" )</f>
        <v/>
      </c>
      <c r="ASK21" s="30">
        <f>IF( (COLUMN()-COLUMN($G$21)) &lt;= $C$29, (COLUMN()-COLUMN($G$21)), "" )</f>
        <v/>
      </c>
      <c r="ASL21" s="30">
        <f>IF( (COLUMN()-COLUMN($G$21)) &lt;= $C$29, (COLUMN()-COLUMN($G$21)), "" )</f>
        <v/>
      </c>
      <c r="ASM21" s="30">
        <f>IF( (COLUMN()-COLUMN($G$21)) &lt;= $C$29, (COLUMN()-COLUMN($G$21)), "" )</f>
        <v/>
      </c>
      <c r="ASN21" s="30">
        <f>IF( (COLUMN()-COLUMN($G$21)) &lt;= $C$29, (COLUMN()-COLUMN($G$21)), "" )</f>
        <v/>
      </c>
      <c r="ASO21" s="30">
        <f>IF( (COLUMN()-COLUMN($G$21)) &lt;= $C$29, (COLUMN()-COLUMN($G$21)), "" )</f>
        <v/>
      </c>
      <c r="ASP21" s="30">
        <f>IF( (COLUMN()-COLUMN($G$21)) &lt;= $C$29, (COLUMN()-COLUMN($G$21)), "" )</f>
        <v/>
      </c>
      <c r="ASQ21" s="30">
        <f>IF( (COLUMN()-COLUMN($G$21)) &lt;= $C$29, (COLUMN()-COLUMN($G$21)), "" )</f>
        <v/>
      </c>
      <c r="ASR21" s="30">
        <f>IF( (COLUMN()-COLUMN($G$21)) &lt;= $C$29, (COLUMN()-COLUMN($G$21)), "" )</f>
        <v/>
      </c>
      <c r="ASS21" s="30">
        <f>IF( (COLUMN()-COLUMN($G$21)) &lt;= $C$29, (COLUMN()-COLUMN($G$21)), "" )</f>
        <v/>
      </c>
      <c r="AST21" s="30">
        <f>IF( (COLUMN()-COLUMN($G$21)) &lt;= $C$29, (COLUMN()-COLUMN($G$21)), "" )</f>
        <v/>
      </c>
      <c r="ASU21" s="30">
        <f>IF( (COLUMN()-COLUMN($G$21)) &lt;= $C$29, (COLUMN()-COLUMN($G$21)), "" )</f>
        <v/>
      </c>
      <c r="ASV21" s="30">
        <f>IF( (COLUMN()-COLUMN($G$21)) &lt;= $C$29, (COLUMN()-COLUMN($G$21)), "" )</f>
        <v/>
      </c>
      <c r="ASW21" s="30">
        <f>IF( (COLUMN()-COLUMN($G$21)) &lt;= $C$29, (COLUMN()-COLUMN($G$21)), "" )</f>
        <v/>
      </c>
      <c r="ASX21" s="30">
        <f>IF( (COLUMN()-COLUMN($G$21)) &lt;= $C$29, (COLUMN()-COLUMN($G$21)), "" )</f>
        <v/>
      </c>
      <c r="ASY21" s="30">
        <f>IF( (COLUMN()-COLUMN($G$21)) &lt;= $C$29, (COLUMN()-COLUMN($G$21)), "" )</f>
        <v/>
      </c>
      <c r="ASZ21" s="30">
        <f>IF( (COLUMN()-COLUMN($G$21)) &lt;= $C$29, (COLUMN()-COLUMN($G$21)), "" )</f>
        <v/>
      </c>
      <c r="ATA21" s="30">
        <f>IF( (COLUMN()-COLUMN($G$21)) &lt;= $C$29, (COLUMN()-COLUMN($G$21)), "" )</f>
        <v/>
      </c>
      <c r="ATB21" s="30">
        <f>IF( (COLUMN()-COLUMN($G$21)) &lt;= $C$29, (COLUMN()-COLUMN($G$21)), "" )</f>
        <v/>
      </c>
      <c r="ATC21" s="30">
        <f>IF( (COLUMN()-COLUMN($G$21)) &lt;= $C$29, (COLUMN()-COLUMN($G$21)), "" )</f>
        <v/>
      </c>
      <c r="ATD21" s="30">
        <f>IF( (COLUMN()-COLUMN($G$21)) &lt;= $C$29, (COLUMN()-COLUMN($G$21)), "" )</f>
        <v/>
      </c>
      <c r="ATE21" s="30">
        <f>IF( (COLUMN()-COLUMN($G$21)) &lt;= $C$29, (COLUMN()-COLUMN($G$21)), "" )</f>
        <v/>
      </c>
      <c r="ATF21" s="30">
        <f>IF( (COLUMN()-COLUMN($G$21)) &lt;= $C$29, (COLUMN()-COLUMN($G$21)), "" )</f>
        <v/>
      </c>
      <c r="ATG21" s="30">
        <f>IF( (COLUMN()-COLUMN($G$21)) &lt;= $C$29, (COLUMN()-COLUMN($G$21)), "" )</f>
        <v/>
      </c>
      <c r="ATH21" s="30">
        <f>IF( (COLUMN()-COLUMN($G$21)) &lt;= $C$29, (COLUMN()-COLUMN($G$21)), "" )</f>
        <v/>
      </c>
      <c r="ATI21" s="30">
        <f>IF( (COLUMN()-COLUMN($G$21)) &lt;= $C$29, (COLUMN()-COLUMN($G$21)), "" )</f>
        <v/>
      </c>
      <c r="ATJ21" s="30">
        <f>IF( (COLUMN()-COLUMN($G$21)) &lt;= $C$29, (COLUMN()-COLUMN($G$21)), "" )</f>
        <v/>
      </c>
      <c r="ATK21" s="30">
        <f>IF( (COLUMN()-COLUMN($G$21)) &lt;= $C$29, (COLUMN()-COLUMN($G$21)), "" )</f>
        <v/>
      </c>
      <c r="ATL21" s="30">
        <f>IF( (COLUMN()-COLUMN($G$21)) &lt;= $C$29, (COLUMN()-COLUMN($G$21)), "" )</f>
        <v/>
      </c>
      <c r="ATM21" s="30">
        <f>IF( (COLUMN()-COLUMN($G$21)) &lt;= $C$29, (COLUMN()-COLUMN($G$21)), "" )</f>
        <v/>
      </c>
      <c r="ATN21" s="30">
        <f>IF( (COLUMN()-COLUMN($G$21)) &lt;= $C$29, (COLUMN()-COLUMN($G$21)), "" )</f>
        <v/>
      </c>
      <c r="ATO21" s="30">
        <f>IF( (COLUMN()-COLUMN($G$21)) &lt;= $C$29, (COLUMN()-COLUMN($G$21)), "" )</f>
        <v/>
      </c>
      <c r="ATP21" s="30">
        <f>IF( (COLUMN()-COLUMN($G$21)) &lt;= $C$29, (COLUMN()-COLUMN($G$21)), "" )</f>
        <v/>
      </c>
      <c r="ATQ21" s="30">
        <f>IF( (COLUMN()-COLUMN($G$21)) &lt;= $C$29, (COLUMN()-COLUMN($G$21)), "" )</f>
        <v/>
      </c>
      <c r="ATR21" s="30">
        <f>IF( (COLUMN()-COLUMN($G$21)) &lt;= $C$29, (COLUMN()-COLUMN($G$21)), "" )</f>
        <v/>
      </c>
      <c r="ATS21" s="30">
        <f>IF( (COLUMN()-COLUMN($G$21)) &lt;= $C$29, (COLUMN()-COLUMN($G$21)), "" )</f>
        <v/>
      </c>
      <c r="ATT21" s="30">
        <f>IF( (COLUMN()-COLUMN($G$21)) &lt;= $C$29, (COLUMN()-COLUMN($G$21)), "" )</f>
        <v/>
      </c>
      <c r="ATU21" s="30">
        <f>IF( (COLUMN()-COLUMN($G$21)) &lt;= $C$29, (COLUMN()-COLUMN($G$21)), "" )</f>
        <v/>
      </c>
      <c r="ATV21" s="30">
        <f>IF( (COLUMN()-COLUMN($G$21)) &lt;= $C$29, (COLUMN()-COLUMN($G$21)), "" )</f>
        <v/>
      </c>
      <c r="ATW21" s="30">
        <f>IF( (COLUMN()-COLUMN($G$21)) &lt;= $C$29, (COLUMN()-COLUMN($G$21)), "" )</f>
        <v/>
      </c>
      <c r="ATX21" s="30">
        <f>IF( (COLUMN()-COLUMN($G$21)) &lt;= $C$29, (COLUMN()-COLUMN($G$21)), "" )</f>
        <v/>
      </c>
      <c r="ATY21" s="30">
        <f>IF( (COLUMN()-COLUMN($G$21)) &lt;= $C$29, (COLUMN()-COLUMN($G$21)), "" )</f>
        <v/>
      </c>
      <c r="ATZ21" s="30">
        <f>IF( (COLUMN()-COLUMN($G$21)) &lt;= $C$29, (COLUMN()-COLUMN($G$21)), "" )</f>
        <v/>
      </c>
      <c r="AUA21" s="30">
        <f>IF( (COLUMN()-COLUMN($G$21)) &lt;= $C$29, (COLUMN()-COLUMN($G$21)), "" )</f>
        <v/>
      </c>
      <c r="AUB21" s="30">
        <f>IF( (COLUMN()-COLUMN($G$21)) &lt;= $C$29, (COLUMN()-COLUMN($G$21)), "" )</f>
        <v/>
      </c>
      <c r="AUC21" s="30">
        <f>IF( (COLUMN()-COLUMN($G$21)) &lt;= $C$29, (COLUMN()-COLUMN($G$21)), "" )</f>
        <v/>
      </c>
      <c r="AUD21" s="30">
        <f>IF( (COLUMN()-COLUMN($G$21)) &lt;= $C$29, (COLUMN()-COLUMN($G$21)), "" )</f>
        <v/>
      </c>
      <c r="AUE21" s="30">
        <f>IF( (COLUMN()-COLUMN($G$21)) &lt;= $C$29, (COLUMN()-COLUMN($G$21)), "" )</f>
        <v/>
      </c>
      <c r="AUF21" s="30">
        <f>IF( (COLUMN()-COLUMN($G$21)) &lt;= $C$29, (COLUMN()-COLUMN($G$21)), "" )</f>
        <v/>
      </c>
      <c r="AUG21" s="30">
        <f>IF( (COLUMN()-COLUMN($G$21)) &lt;= $C$29, (COLUMN()-COLUMN($G$21)), "" )</f>
        <v/>
      </c>
      <c r="AUH21" s="30">
        <f>IF( (COLUMN()-COLUMN($G$21)) &lt;= $C$29, (COLUMN()-COLUMN($G$21)), "" )</f>
        <v/>
      </c>
      <c r="AUI21" s="30">
        <f>IF( (COLUMN()-COLUMN($G$21)) &lt;= $C$29, (COLUMN()-COLUMN($G$21)), "" )</f>
        <v/>
      </c>
      <c r="AUJ21" s="30">
        <f>IF( (COLUMN()-COLUMN($G$21)) &lt;= $C$29, (COLUMN()-COLUMN($G$21)), "" )</f>
        <v/>
      </c>
      <c r="AUK21" s="30">
        <f>IF( (COLUMN()-COLUMN($G$21)) &lt;= $C$29, (COLUMN()-COLUMN($G$21)), "" )</f>
        <v/>
      </c>
      <c r="AUL21" s="30">
        <f>IF( (COLUMN()-COLUMN($G$21)) &lt;= $C$29, (COLUMN()-COLUMN($G$21)), "" )</f>
        <v/>
      </c>
      <c r="AUM21" s="30">
        <f>IF( (COLUMN()-COLUMN($G$21)) &lt;= $C$29, (COLUMN()-COLUMN($G$21)), "" )</f>
        <v/>
      </c>
      <c r="AUN21" s="30">
        <f>IF( (COLUMN()-COLUMN($G$21)) &lt;= $C$29, (COLUMN()-COLUMN($G$21)), "" )</f>
        <v/>
      </c>
      <c r="AUO21" s="30">
        <f>IF( (COLUMN()-COLUMN($G$21)) &lt;= $C$29, (COLUMN()-COLUMN($G$21)), "" )</f>
        <v/>
      </c>
      <c r="AUP21" s="30">
        <f>IF( (COLUMN()-COLUMN($G$21)) &lt;= $C$29, (COLUMN()-COLUMN($G$21)), "" )</f>
        <v/>
      </c>
      <c r="AUQ21" s="30">
        <f>IF( (COLUMN()-COLUMN($G$21)) &lt;= $C$29, (COLUMN()-COLUMN($G$21)), "" )</f>
        <v/>
      </c>
      <c r="AUR21" s="30">
        <f>IF( (COLUMN()-COLUMN($G$21)) &lt;= $C$29, (COLUMN()-COLUMN($G$21)), "" )</f>
        <v/>
      </c>
      <c r="AUS21" s="30">
        <f>IF( (COLUMN()-COLUMN($G$21)) &lt;= $C$29, (COLUMN()-COLUMN($G$21)), "" )</f>
        <v/>
      </c>
      <c r="AUT21" s="30">
        <f>IF( (COLUMN()-COLUMN($G$21)) &lt;= $C$29, (COLUMN()-COLUMN($G$21)), "" )</f>
        <v/>
      </c>
      <c r="AUU21" s="30">
        <f>IF( (COLUMN()-COLUMN($G$21)) &lt;= $C$29, (COLUMN()-COLUMN($G$21)), "" )</f>
        <v/>
      </c>
      <c r="AUV21" s="30">
        <f>IF( (COLUMN()-COLUMN($G$21)) &lt;= $C$29, (COLUMN()-COLUMN($G$21)), "" )</f>
        <v/>
      </c>
      <c r="AUW21" s="30">
        <f>IF( (COLUMN()-COLUMN($G$21)) &lt;= $C$29, (COLUMN()-COLUMN($G$21)), "" )</f>
        <v/>
      </c>
      <c r="AUX21" s="30">
        <f>IF( (COLUMN()-COLUMN($G$21)) &lt;= $C$29, (COLUMN()-COLUMN($G$21)), "" )</f>
        <v/>
      </c>
      <c r="AUY21" s="30">
        <f>IF( (COLUMN()-COLUMN($G$21)) &lt;= $C$29, (COLUMN()-COLUMN($G$21)), "" )</f>
        <v/>
      </c>
      <c r="AUZ21" s="30">
        <f>IF( (COLUMN()-COLUMN($G$21)) &lt;= $C$29, (COLUMN()-COLUMN($G$21)), "" )</f>
        <v/>
      </c>
      <c r="AVA21" s="30">
        <f>IF( (COLUMN()-COLUMN($G$21)) &lt;= $C$29, (COLUMN()-COLUMN($G$21)), "" )</f>
        <v/>
      </c>
      <c r="AVB21" s="30">
        <f>IF( (COLUMN()-COLUMN($G$21)) &lt;= $C$29, (COLUMN()-COLUMN($G$21)), "" )</f>
        <v/>
      </c>
      <c r="AVC21" s="30">
        <f>IF( (COLUMN()-COLUMN($G$21)) &lt;= $C$29, (COLUMN()-COLUMN($G$21)), "" )</f>
        <v/>
      </c>
      <c r="AVD21" s="30">
        <f>IF( (COLUMN()-COLUMN($G$21)) &lt;= $C$29, (COLUMN()-COLUMN($G$21)), "" )</f>
        <v/>
      </c>
      <c r="AVE21" s="30">
        <f>IF( (COLUMN()-COLUMN($G$21)) &lt;= $C$29, (COLUMN()-COLUMN($G$21)), "" )</f>
        <v/>
      </c>
      <c r="AVF21" s="30">
        <f>IF( (COLUMN()-COLUMN($G$21)) &lt;= $C$29, (COLUMN()-COLUMN($G$21)), "" )</f>
        <v/>
      </c>
      <c r="AVG21" s="30">
        <f>IF( (COLUMN()-COLUMN($G$21)) &lt;= $C$29, (COLUMN()-COLUMN($G$21)), "" )</f>
        <v/>
      </c>
      <c r="AVH21" s="30">
        <f>IF( (COLUMN()-COLUMN($G$21)) &lt;= $C$29, (COLUMN()-COLUMN($G$21)), "" )</f>
        <v/>
      </c>
      <c r="AVI21" s="30">
        <f>IF( (COLUMN()-COLUMN($G$21)) &lt;= $C$29, (COLUMN()-COLUMN($G$21)), "" )</f>
        <v/>
      </c>
      <c r="AVJ21" s="30">
        <f>IF( (COLUMN()-COLUMN($G$21)) &lt;= $C$29, (COLUMN()-COLUMN($G$21)), "" )</f>
        <v/>
      </c>
      <c r="AVK21" s="30">
        <f>IF( (COLUMN()-COLUMN($G$21)) &lt;= $C$29, (COLUMN()-COLUMN($G$21)), "" )</f>
        <v/>
      </c>
      <c r="AVL21" s="30">
        <f>IF( (COLUMN()-COLUMN($G$21)) &lt;= $C$29, (COLUMN()-COLUMN($G$21)), "" )</f>
        <v/>
      </c>
      <c r="AVM21" s="30">
        <f>IF( (COLUMN()-COLUMN($G$21)) &lt;= $C$29, (COLUMN()-COLUMN($G$21)), "" )</f>
        <v/>
      </c>
      <c r="AVN21" s="30">
        <f>IF( (COLUMN()-COLUMN($G$21)) &lt;= $C$29, (COLUMN()-COLUMN($G$21)), "" )</f>
        <v/>
      </c>
      <c r="AVO21" s="30">
        <f>IF( (COLUMN()-COLUMN($G$21)) &lt;= $C$29, (COLUMN()-COLUMN($G$21)), "" )</f>
        <v/>
      </c>
      <c r="AVP21" s="30">
        <f>IF( (COLUMN()-COLUMN($G$21)) &lt;= $C$29, (COLUMN()-COLUMN($G$21)), "" )</f>
        <v/>
      </c>
      <c r="AVQ21" s="30">
        <f>IF( (COLUMN()-COLUMN($G$21)) &lt;= $C$29, (COLUMN()-COLUMN($G$21)), "" )</f>
        <v/>
      </c>
      <c r="AVR21" s="30">
        <f>IF( (COLUMN()-COLUMN($G$21)) &lt;= $C$29, (COLUMN()-COLUMN($G$21)), "" )</f>
        <v/>
      </c>
      <c r="AVS21" s="30">
        <f>IF( (COLUMN()-COLUMN($G$21)) &lt;= $C$29, (COLUMN()-COLUMN($G$21)), "" )</f>
        <v/>
      </c>
      <c r="AVT21" s="30">
        <f>IF( (COLUMN()-COLUMN($G$21)) &lt;= $C$29, (COLUMN()-COLUMN($G$21)), "" )</f>
        <v/>
      </c>
      <c r="AVU21" s="30">
        <f>IF( (COLUMN()-COLUMN($G$21)) &lt;= $C$29, (COLUMN()-COLUMN($G$21)), "" )</f>
        <v/>
      </c>
      <c r="AVV21" s="30">
        <f>IF( (COLUMN()-COLUMN($G$21)) &lt;= $C$29, (COLUMN()-COLUMN($G$21)), "" )</f>
        <v/>
      </c>
      <c r="AVW21" s="30">
        <f>IF( (COLUMN()-COLUMN($G$21)) &lt;= $C$29, (COLUMN()-COLUMN($G$21)), "" )</f>
        <v/>
      </c>
      <c r="AVX21" s="30">
        <f>IF( (COLUMN()-COLUMN($G$21)) &lt;= $C$29, (COLUMN()-COLUMN($G$21)), "" )</f>
        <v/>
      </c>
      <c r="AVY21" s="30">
        <f>IF( (COLUMN()-COLUMN($G$21)) &lt;= $C$29, (COLUMN()-COLUMN($G$21)), "" )</f>
        <v/>
      </c>
      <c r="AVZ21" s="30">
        <f>IF( (COLUMN()-COLUMN($G$21)) &lt;= $C$29, (COLUMN()-COLUMN($G$21)), "" )</f>
        <v/>
      </c>
      <c r="AWA21" s="30">
        <f>IF( (COLUMN()-COLUMN($G$21)) &lt;= $C$29, (COLUMN()-COLUMN($G$21)), "" )</f>
        <v/>
      </c>
      <c r="AWB21" s="30">
        <f>IF( (COLUMN()-COLUMN($G$21)) &lt;= $C$29, (COLUMN()-COLUMN($G$21)), "" )</f>
        <v/>
      </c>
      <c r="AWC21" s="30">
        <f>IF( (COLUMN()-COLUMN($G$21)) &lt;= $C$29, (COLUMN()-COLUMN($G$21)), "" )</f>
        <v/>
      </c>
      <c r="AWD21" s="30">
        <f>IF( (COLUMN()-COLUMN($G$21)) &lt;= $C$29, (COLUMN()-COLUMN($G$21)), "" )</f>
        <v/>
      </c>
      <c r="AWE21" s="30">
        <f>IF( (COLUMN()-COLUMN($G$21)) &lt;= $C$29, (COLUMN()-COLUMN($G$21)), "" )</f>
        <v/>
      </c>
      <c r="AWF21" s="30">
        <f>IF( (COLUMN()-COLUMN($G$21)) &lt;= $C$29, (COLUMN()-COLUMN($G$21)), "" )</f>
        <v/>
      </c>
      <c r="AWG21" s="30">
        <f>IF( (COLUMN()-COLUMN($G$21)) &lt;= $C$29, (COLUMN()-COLUMN($G$21)), "" )</f>
        <v/>
      </c>
      <c r="AWH21" s="30">
        <f>IF( (COLUMN()-COLUMN($G$21)) &lt;= $C$29, (COLUMN()-COLUMN($G$21)), "" )</f>
        <v/>
      </c>
      <c r="AWI21" s="30">
        <f>IF( (COLUMN()-COLUMN($G$21)) &lt;= $C$29, (COLUMN()-COLUMN($G$21)), "" )</f>
        <v/>
      </c>
      <c r="AWJ21" s="30">
        <f>IF( (COLUMN()-COLUMN($G$21)) &lt;= $C$29, (COLUMN()-COLUMN($G$21)), "" )</f>
        <v/>
      </c>
      <c r="AWK21" s="30">
        <f>IF( (COLUMN()-COLUMN($G$21)) &lt;= $C$29, (COLUMN()-COLUMN($G$21)), "" )</f>
        <v/>
      </c>
      <c r="AWL21" s="30">
        <f>IF( (COLUMN()-COLUMN($G$21)) &lt;= $C$29, (COLUMN()-COLUMN($G$21)), "" )</f>
        <v/>
      </c>
      <c r="AWM21" s="30">
        <f>IF( (COLUMN()-COLUMN($G$21)) &lt;= $C$29, (COLUMN()-COLUMN($G$21)), "" )</f>
        <v/>
      </c>
      <c r="AWN21" s="30">
        <f>IF( (COLUMN()-COLUMN($G$21)) &lt;= $C$29, (COLUMN()-COLUMN($G$21)), "" )</f>
        <v/>
      </c>
      <c r="AWO21" s="30">
        <f>IF( (COLUMN()-COLUMN($G$21)) &lt;= $C$29, (COLUMN()-COLUMN($G$21)), "" )</f>
        <v/>
      </c>
      <c r="AWP21" s="30">
        <f>IF( (COLUMN()-COLUMN($G$21)) &lt;= $C$29, (COLUMN()-COLUMN($G$21)), "" )</f>
        <v/>
      </c>
      <c r="AWQ21" s="30">
        <f>IF( (COLUMN()-COLUMN($G$21)) &lt;= $C$29, (COLUMN()-COLUMN($G$21)), "" )</f>
        <v/>
      </c>
      <c r="AWR21" s="30">
        <f>IF( (COLUMN()-COLUMN($G$21)) &lt;= $C$29, (COLUMN()-COLUMN($G$21)), "" )</f>
        <v/>
      </c>
      <c r="AWS21" s="30">
        <f>IF( (COLUMN()-COLUMN($G$21)) &lt;= $C$29, (COLUMN()-COLUMN($G$21)), "" )</f>
        <v/>
      </c>
      <c r="AWT21" s="30">
        <f>IF( (COLUMN()-COLUMN($G$21)) &lt;= $C$29, (COLUMN()-COLUMN($G$21)), "" )</f>
        <v/>
      </c>
      <c r="AWU21" s="30">
        <f>IF( (COLUMN()-COLUMN($G$21)) &lt;= $C$29, (COLUMN()-COLUMN($G$21)), "" )</f>
        <v/>
      </c>
      <c r="AWV21" s="30">
        <f>IF( (COLUMN()-COLUMN($G$21)) &lt;= $C$29, (COLUMN()-COLUMN($G$21)), "" )</f>
        <v/>
      </c>
      <c r="AWW21" s="30">
        <f>IF( (COLUMN()-COLUMN($G$21)) &lt;= $C$29, (COLUMN()-COLUMN($G$21)), "" )</f>
        <v/>
      </c>
      <c r="AWX21" s="30">
        <f>IF( (COLUMN()-COLUMN($G$21)) &lt;= $C$29, (COLUMN()-COLUMN($G$21)), "" )</f>
        <v/>
      </c>
      <c r="AWY21" s="30">
        <f>IF( (COLUMN()-COLUMN($G$21)) &lt;= $C$29, (COLUMN()-COLUMN($G$21)), "" )</f>
        <v/>
      </c>
      <c r="AWZ21" s="30">
        <f>IF( (COLUMN()-COLUMN($G$21)) &lt;= $C$29, (COLUMN()-COLUMN($G$21)), "" )</f>
        <v/>
      </c>
      <c r="AXA21" s="30">
        <f>IF( (COLUMN()-COLUMN($G$21)) &lt;= $C$29, (COLUMN()-COLUMN($G$21)), "" )</f>
        <v/>
      </c>
      <c r="AXB21" s="30">
        <f>IF( (COLUMN()-COLUMN($G$21)) &lt;= $C$29, (COLUMN()-COLUMN($G$21)), "" )</f>
        <v/>
      </c>
      <c r="AXC21" s="30">
        <f>IF( (COLUMN()-COLUMN($G$21)) &lt;= $C$29, (COLUMN()-COLUMN($G$21)), "" )</f>
        <v/>
      </c>
      <c r="AXD21" s="30">
        <f>IF( (COLUMN()-COLUMN($G$21)) &lt;= $C$29, (COLUMN()-COLUMN($G$21)), "" )</f>
        <v/>
      </c>
      <c r="AXE21" s="30">
        <f>IF( (COLUMN()-COLUMN($G$21)) &lt;= $C$29, (COLUMN()-COLUMN($G$21)), "" )</f>
        <v/>
      </c>
      <c r="AXF21" s="30">
        <f>IF( (COLUMN()-COLUMN($G$21)) &lt;= $C$29, (COLUMN()-COLUMN($G$21)), "" )</f>
        <v/>
      </c>
      <c r="AXG21" s="30">
        <f>IF( (COLUMN()-COLUMN($G$21)) &lt;= $C$29, (COLUMN()-COLUMN($G$21)), "" )</f>
        <v/>
      </c>
      <c r="AXH21" s="30">
        <f>IF( (COLUMN()-COLUMN($G$21)) &lt;= $C$29, (COLUMN()-COLUMN($G$21)), "" )</f>
        <v/>
      </c>
      <c r="AXI21" s="30">
        <f>IF( (COLUMN()-COLUMN($G$21)) &lt;= $C$29, (COLUMN()-COLUMN($G$21)), "" )</f>
        <v/>
      </c>
      <c r="AXJ21" s="30">
        <f>IF( (COLUMN()-COLUMN($G$21)) &lt;= $C$29, (COLUMN()-COLUMN($G$21)), "" )</f>
        <v/>
      </c>
      <c r="AXK21" s="30">
        <f>IF( (COLUMN()-COLUMN($G$21)) &lt;= $C$29, (COLUMN()-COLUMN($G$21)), "" )</f>
        <v/>
      </c>
      <c r="AXL21" s="30">
        <f>IF( (COLUMN()-COLUMN($G$21)) &lt;= $C$29, (COLUMN()-COLUMN($G$21)), "" )</f>
        <v/>
      </c>
      <c r="AXM21" s="30">
        <f>IF( (COLUMN()-COLUMN($G$21)) &lt;= $C$29, (COLUMN()-COLUMN($G$21)), "" )</f>
        <v/>
      </c>
      <c r="AXN21" s="30">
        <f>IF( (COLUMN()-COLUMN($G$21)) &lt;= $C$29, (COLUMN()-COLUMN($G$21)), "" )</f>
        <v/>
      </c>
      <c r="AXO21" s="30">
        <f>IF( (COLUMN()-COLUMN($G$21)) &lt;= $C$29, (COLUMN()-COLUMN($G$21)), "" )</f>
        <v/>
      </c>
      <c r="AXP21" s="30">
        <f>IF( (COLUMN()-COLUMN($G$21)) &lt;= $C$29, (COLUMN()-COLUMN($G$21)), "" )</f>
        <v/>
      </c>
      <c r="AXQ21" s="30">
        <f>IF( (COLUMN()-COLUMN($G$21)) &lt;= $C$29, (COLUMN()-COLUMN($G$21)), "" )</f>
        <v/>
      </c>
      <c r="AXR21" s="30">
        <f>IF( (COLUMN()-COLUMN($G$21)) &lt;= $C$29, (COLUMN()-COLUMN($G$21)), "" )</f>
        <v/>
      </c>
      <c r="AXS21" s="30">
        <f>IF( (COLUMN()-COLUMN($G$21)) &lt;= $C$29, (COLUMN()-COLUMN($G$21)), "" )</f>
        <v/>
      </c>
      <c r="AXT21" s="30">
        <f>IF( (COLUMN()-COLUMN($G$21)) &lt;= $C$29, (COLUMN()-COLUMN($G$21)), "" )</f>
        <v/>
      </c>
      <c r="AXU21" s="30">
        <f>IF( (COLUMN()-COLUMN($G$21)) &lt;= $C$29, (COLUMN()-COLUMN($G$21)), "" )</f>
        <v/>
      </c>
      <c r="AXV21" s="30">
        <f>IF( (COLUMN()-COLUMN($G$21)) &lt;= $C$29, (COLUMN()-COLUMN($G$21)), "" )</f>
        <v/>
      </c>
      <c r="AXW21" s="30">
        <f>IF( (COLUMN()-COLUMN($G$21)) &lt;= $C$29, (COLUMN()-COLUMN($G$21)), "" )</f>
        <v/>
      </c>
      <c r="AXX21" s="30">
        <f>IF( (COLUMN()-COLUMN($G$21)) &lt;= $C$29, (COLUMN()-COLUMN($G$21)), "" )</f>
        <v/>
      </c>
      <c r="AXY21" s="30">
        <f>IF( (COLUMN()-COLUMN($G$21)) &lt;= $C$29, (COLUMN()-COLUMN($G$21)), "" )</f>
        <v/>
      </c>
      <c r="AXZ21" s="30">
        <f>IF( (COLUMN()-COLUMN($G$21)) &lt;= $C$29, (COLUMN()-COLUMN($G$21)), "" )</f>
        <v/>
      </c>
      <c r="AYA21" s="30">
        <f>IF( (COLUMN()-COLUMN($G$21)) &lt;= $C$29, (COLUMN()-COLUMN($G$21)), "" )</f>
        <v/>
      </c>
      <c r="AYB21" s="30">
        <f>IF( (COLUMN()-COLUMN($G$21)) &lt;= $C$29, (COLUMN()-COLUMN($G$21)), "" )</f>
        <v/>
      </c>
      <c r="AYC21" s="30">
        <f>IF( (COLUMN()-COLUMN($G$21)) &lt;= $C$29, (COLUMN()-COLUMN($G$21)), "" )</f>
        <v/>
      </c>
      <c r="AYD21" s="30">
        <f>IF( (COLUMN()-COLUMN($G$21)) &lt;= $C$29, (COLUMN()-COLUMN($G$21)), "" )</f>
        <v/>
      </c>
      <c r="AYE21" s="30">
        <f>IF( (COLUMN()-COLUMN($G$21)) &lt;= $C$29, (COLUMN()-COLUMN($G$21)), "" )</f>
        <v/>
      </c>
      <c r="AYF21" s="30">
        <f>IF( (COLUMN()-COLUMN($G$21)) &lt;= $C$29, (COLUMN()-COLUMN($G$21)), "" )</f>
        <v/>
      </c>
      <c r="AYG21" s="30">
        <f>IF( (COLUMN()-COLUMN($G$21)) &lt;= $C$29, (COLUMN()-COLUMN($G$21)), "" )</f>
        <v/>
      </c>
      <c r="AYH21" s="30">
        <f>IF( (COLUMN()-COLUMN($G$21)) &lt;= $C$29, (COLUMN()-COLUMN($G$21)), "" )</f>
        <v/>
      </c>
      <c r="AYI21" s="30">
        <f>IF( (COLUMN()-COLUMN($G$21)) &lt;= $C$29, (COLUMN()-COLUMN($G$21)), "" )</f>
        <v/>
      </c>
      <c r="AYJ21" s="30">
        <f>IF( (COLUMN()-COLUMN($G$21)) &lt;= $C$29, (COLUMN()-COLUMN($G$21)), "" )</f>
        <v/>
      </c>
      <c r="AYK21" s="30">
        <f>IF( (COLUMN()-COLUMN($G$21)) &lt;= $C$29, (COLUMN()-COLUMN($G$21)), "" )</f>
        <v/>
      </c>
      <c r="AYL21" s="30">
        <f>IF( (COLUMN()-COLUMN($G$21)) &lt;= $C$29, (COLUMN()-COLUMN($G$21)), "" )</f>
        <v/>
      </c>
      <c r="AYM21" s="30">
        <f>IF( (COLUMN()-COLUMN($G$21)) &lt;= $C$29, (COLUMN()-COLUMN($G$21)), "" )</f>
        <v/>
      </c>
      <c r="AYN21" s="30">
        <f>IF( (COLUMN()-COLUMN($G$21)) &lt;= $C$29, (COLUMN()-COLUMN($G$21)), "" )</f>
        <v/>
      </c>
      <c r="AYO21" s="30">
        <f>IF( (COLUMN()-COLUMN($G$21)) &lt;= $C$29, (COLUMN()-COLUMN($G$21)), "" )</f>
        <v/>
      </c>
      <c r="AYP21" s="30">
        <f>IF( (COLUMN()-COLUMN($G$21)) &lt;= $C$29, (COLUMN()-COLUMN($G$21)), "" )</f>
        <v/>
      </c>
      <c r="AYQ21" s="30">
        <f>IF( (COLUMN()-COLUMN($G$21)) &lt;= $C$29, (COLUMN()-COLUMN($G$21)), "" )</f>
        <v/>
      </c>
      <c r="AYR21" s="30">
        <f>IF( (COLUMN()-COLUMN($G$21)) &lt;= $C$29, (COLUMN()-COLUMN($G$21)), "" )</f>
        <v/>
      </c>
      <c r="AYS21" s="30">
        <f>IF( (COLUMN()-COLUMN($G$21)) &lt;= $C$29, (COLUMN()-COLUMN($G$21)), "" )</f>
        <v/>
      </c>
      <c r="AYT21" s="30">
        <f>IF( (COLUMN()-COLUMN($G$21)) &lt;= $C$29, (COLUMN()-COLUMN($G$21)), "" )</f>
        <v/>
      </c>
      <c r="AYU21" s="30">
        <f>IF( (COLUMN()-COLUMN($G$21)) &lt;= $C$29, (COLUMN()-COLUMN($G$21)), "" )</f>
        <v/>
      </c>
      <c r="AYV21" s="30">
        <f>IF( (COLUMN()-COLUMN($G$21)) &lt;= $C$29, (COLUMN()-COLUMN($G$21)), "" )</f>
        <v/>
      </c>
      <c r="AYW21" s="30">
        <f>IF( (COLUMN()-COLUMN($G$21)) &lt;= $C$29, (COLUMN()-COLUMN($G$21)), "" )</f>
        <v/>
      </c>
      <c r="AYX21" s="30">
        <f>IF( (COLUMN()-COLUMN($G$21)) &lt;= $C$29, (COLUMN()-COLUMN($G$21)), "" )</f>
        <v/>
      </c>
      <c r="AYY21" s="30">
        <f>IF( (COLUMN()-COLUMN($G$21)) &lt;= $C$29, (COLUMN()-COLUMN($G$21)), "" )</f>
        <v/>
      </c>
      <c r="AYZ21" s="30">
        <f>IF( (COLUMN()-COLUMN($G$21)) &lt;= $C$29, (COLUMN()-COLUMN($G$21)), "" )</f>
        <v/>
      </c>
      <c r="AZA21" s="30">
        <f>IF( (COLUMN()-COLUMN($G$21)) &lt;= $C$29, (COLUMN()-COLUMN($G$21)), "" )</f>
        <v/>
      </c>
      <c r="AZB21" s="30">
        <f>IF( (COLUMN()-COLUMN($G$21)) &lt;= $C$29, (COLUMN()-COLUMN($G$21)), "" )</f>
        <v/>
      </c>
      <c r="AZC21" s="30">
        <f>IF( (COLUMN()-COLUMN($G$21)) &lt;= $C$29, (COLUMN()-COLUMN($G$21)), "" )</f>
        <v/>
      </c>
      <c r="AZD21" s="30">
        <f>IF( (COLUMN()-COLUMN($G$21)) &lt;= $C$29, (COLUMN()-COLUMN($G$21)), "" )</f>
        <v/>
      </c>
      <c r="AZE21" s="30">
        <f>IF( (COLUMN()-COLUMN($G$21)) &lt;= $C$29, (COLUMN()-COLUMN($G$21)), "" )</f>
        <v/>
      </c>
      <c r="AZF21" s="30">
        <f>IF( (COLUMN()-COLUMN($G$21)) &lt;= $C$29, (COLUMN()-COLUMN($G$21)), "" )</f>
        <v/>
      </c>
      <c r="AZG21" s="30">
        <f>IF( (COLUMN()-COLUMN($G$21)) &lt;= $C$29, (COLUMN()-COLUMN($G$21)), "" )</f>
        <v/>
      </c>
      <c r="AZH21" s="30">
        <f>IF( (COLUMN()-COLUMN($G$21)) &lt;= $C$29, (COLUMN()-COLUMN($G$21)), "" )</f>
        <v/>
      </c>
      <c r="AZI21" s="30">
        <f>IF( (COLUMN()-COLUMN($G$21)) &lt;= $C$29, (COLUMN()-COLUMN($G$21)), "" )</f>
        <v/>
      </c>
      <c r="AZJ21" s="30">
        <f>IF( (COLUMN()-COLUMN($G$21)) &lt;= $C$29, (COLUMN()-COLUMN($G$21)), "" )</f>
        <v/>
      </c>
      <c r="AZK21" s="30">
        <f>IF( (COLUMN()-COLUMN($G$21)) &lt;= $C$29, (COLUMN()-COLUMN($G$21)), "" )</f>
        <v/>
      </c>
      <c r="AZL21" s="30">
        <f>IF( (COLUMN()-COLUMN($G$21)) &lt;= $C$29, (COLUMN()-COLUMN($G$21)), "" )</f>
        <v/>
      </c>
      <c r="AZM21" s="30">
        <f>IF( (COLUMN()-COLUMN($G$21)) &lt;= $C$29, (COLUMN()-COLUMN($G$21)), "" )</f>
        <v/>
      </c>
      <c r="AZN21" s="30">
        <f>IF( (COLUMN()-COLUMN($G$21)) &lt;= $C$29, (COLUMN()-COLUMN($G$21)), "" )</f>
        <v/>
      </c>
      <c r="AZO21" s="30">
        <f>IF( (COLUMN()-COLUMN($G$21)) &lt;= $C$29, (COLUMN()-COLUMN($G$21)), "" )</f>
        <v/>
      </c>
      <c r="AZP21" s="30">
        <f>IF( (COLUMN()-COLUMN($G$21)) &lt;= $C$29, (COLUMN()-COLUMN($G$21)), "" )</f>
        <v/>
      </c>
      <c r="AZQ21" s="30">
        <f>IF( (COLUMN()-COLUMN($G$21)) &lt;= $C$29, (COLUMN()-COLUMN($G$21)), "" )</f>
        <v/>
      </c>
      <c r="AZR21" s="30">
        <f>IF( (COLUMN()-COLUMN($G$21)) &lt;= $C$29, (COLUMN()-COLUMN($G$21)), "" )</f>
        <v/>
      </c>
      <c r="AZS21" s="30">
        <f>IF( (COLUMN()-COLUMN($G$21)) &lt;= $C$29, (COLUMN()-COLUMN($G$21)), "" )</f>
        <v/>
      </c>
      <c r="AZT21" s="30">
        <f>IF( (COLUMN()-COLUMN($G$21)) &lt;= $C$29, (COLUMN()-COLUMN($G$21)), "" )</f>
        <v/>
      </c>
      <c r="AZU21" s="30">
        <f>IF( (COLUMN()-COLUMN($G$21)) &lt;= $C$29, (COLUMN()-COLUMN($G$21)), "" )</f>
        <v/>
      </c>
      <c r="AZV21" s="30">
        <f>IF( (COLUMN()-COLUMN($G$21)) &lt;= $C$29, (COLUMN()-COLUMN($G$21)), "" )</f>
        <v/>
      </c>
      <c r="AZW21" s="30">
        <f>IF( (COLUMN()-COLUMN($G$21)) &lt;= $C$29, (COLUMN()-COLUMN($G$21)), "" )</f>
        <v/>
      </c>
      <c r="AZX21" s="30">
        <f>IF( (COLUMN()-COLUMN($G$21)) &lt;= $C$29, (COLUMN()-COLUMN($G$21)), "" )</f>
        <v/>
      </c>
      <c r="AZY21" s="30">
        <f>IF( (COLUMN()-COLUMN($G$21)) &lt;= $C$29, (COLUMN()-COLUMN($G$21)), "" )</f>
        <v/>
      </c>
      <c r="AZZ21" s="30">
        <f>IF( (COLUMN()-COLUMN($G$21)) &lt;= $C$29, (COLUMN()-COLUMN($G$21)), "" )</f>
        <v/>
      </c>
      <c r="BAA21" s="30">
        <f>IF( (COLUMN()-COLUMN($G$21)) &lt;= $C$29, (COLUMN()-COLUMN($G$21)), "" )</f>
        <v/>
      </c>
      <c r="BAB21" s="30">
        <f>IF( (COLUMN()-COLUMN($G$21)) &lt;= $C$29, (COLUMN()-COLUMN($G$21)), "" )</f>
        <v/>
      </c>
      <c r="BAC21" s="30">
        <f>IF( (COLUMN()-COLUMN($G$21)) &lt;= $C$29, (COLUMN()-COLUMN($G$21)), "" )</f>
        <v/>
      </c>
      <c r="BAD21" s="30">
        <f>IF( (COLUMN()-COLUMN($G$21)) &lt;= $C$29, (COLUMN()-COLUMN($G$21)), "" )</f>
        <v/>
      </c>
      <c r="BAE21" s="30">
        <f>IF( (COLUMN()-COLUMN($G$21)) &lt;= $C$29, (COLUMN()-COLUMN($G$21)), "" )</f>
        <v/>
      </c>
      <c r="BAF21" s="30">
        <f>IF( (COLUMN()-COLUMN($G$21)) &lt;= $C$29, (COLUMN()-COLUMN($G$21)), "" )</f>
        <v/>
      </c>
      <c r="BAG21" s="30">
        <f>IF( (COLUMN()-COLUMN($G$21)) &lt;= $C$29, (COLUMN()-COLUMN($G$21)), "" )</f>
        <v/>
      </c>
      <c r="BAH21" s="30">
        <f>IF( (COLUMN()-COLUMN($G$21)) &lt;= $C$29, (COLUMN()-COLUMN($G$21)), "" )</f>
        <v/>
      </c>
      <c r="BAI21" s="30">
        <f>IF( (COLUMN()-COLUMN($G$21)) &lt;= $C$29, (COLUMN()-COLUMN($G$21)), "" )</f>
        <v/>
      </c>
      <c r="BAJ21" s="30">
        <f>IF( (COLUMN()-COLUMN($G$21)) &lt;= $C$29, (COLUMN()-COLUMN($G$21)), "" )</f>
        <v/>
      </c>
      <c r="BAK21" s="30">
        <f>IF( (COLUMN()-COLUMN($G$21)) &lt;= $C$29, (COLUMN()-COLUMN($G$21)), "" )</f>
        <v/>
      </c>
      <c r="BAL21" s="30">
        <f>IF( (COLUMN()-COLUMN($G$21)) &lt;= $C$29, (COLUMN()-COLUMN($G$21)), "" )</f>
        <v/>
      </c>
      <c r="BAM21" s="30">
        <f>IF( (COLUMN()-COLUMN($G$21)) &lt;= $C$29, (COLUMN()-COLUMN($G$21)), "" )</f>
        <v/>
      </c>
      <c r="BAN21" s="30">
        <f>IF( (COLUMN()-COLUMN($G$21)) &lt;= $C$29, (COLUMN()-COLUMN($G$21)), "" )</f>
        <v/>
      </c>
      <c r="BAO21" s="30">
        <f>IF( (COLUMN()-COLUMN($G$21)) &lt;= $C$29, (COLUMN()-COLUMN($G$21)), "" )</f>
        <v/>
      </c>
      <c r="BAP21" s="30">
        <f>IF( (COLUMN()-COLUMN($G$21)) &lt;= $C$29, (COLUMN()-COLUMN($G$21)), "" )</f>
        <v/>
      </c>
      <c r="BAQ21" s="30">
        <f>IF( (COLUMN()-COLUMN($G$21)) &lt;= $C$29, (COLUMN()-COLUMN($G$21)), "" )</f>
        <v/>
      </c>
      <c r="BAR21" s="30">
        <f>IF( (COLUMN()-COLUMN($G$21)) &lt;= $C$29, (COLUMN()-COLUMN($G$21)), "" )</f>
        <v/>
      </c>
      <c r="BAS21" s="30">
        <f>IF( (COLUMN()-COLUMN($G$21)) &lt;= $C$29, (COLUMN()-COLUMN($G$21)), "" )</f>
        <v/>
      </c>
      <c r="BAT21" s="30">
        <f>IF( (COLUMN()-COLUMN($G$21)) &lt;= $C$29, (COLUMN()-COLUMN($G$21)), "" )</f>
        <v/>
      </c>
      <c r="BAU21" s="30">
        <f>IF( (COLUMN()-COLUMN($G$21)) &lt;= $C$29, (COLUMN()-COLUMN($G$21)), "" )</f>
        <v/>
      </c>
      <c r="BAV21" s="30">
        <f>IF( (COLUMN()-COLUMN($G$21)) &lt;= $C$29, (COLUMN()-COLUMN($G$21)), "" )</f>
        <v/>
      </c>
      <c r="BAW21" s="30">
        <f>IF( (COLUMN()-COLUMN($G$21)) &lt;= $C$29, (COLUMN()-COLUMN($G$21)), "" )</f>
        <v/>
      </c>
      <c r="BAX21" s="30">
        <f>IF( (COLUMN()-COLUMN($G$21)) &lt;= $C$29, (COLUMN()-COLUMN($G$21)), "" )</f>
        <v/>
      </c>
      <c r="BAY21" s="30">
        <f>IF( (COLUMN()-COLUMN($G$21)) &lt;= $C$29, (COLUMN()-COLUMN($G$21)), "" )</f>
        <v/>
      </c>
      <c r="BAZ21" s="30">
        <f>IF( (COLUMN()-COLUMN($G$21)) &lt;= $C$29, (COLUMN()-COLUMN($G$21)), "" )</f>
        <v/>
      </c>
      <c r="BBA21" s="30">
        <f>IF( (COLUMN()-COLUMN($G$21)) &lt;= $C$29, (COLUMN()-COLUMN($G$21)), "" )</f>
        <v/>
      </c>
      <c r="BBB21" s="30">
        <f>IF( (COLUMN()-COLUMN($G$21)) &lt;= $C$29, (COLUMN()-COLUMN($G$21)), "" )</f>
        <v/>
      </c>
      <c r="BBC21" s="30">
        <f>IF( (COLUMN()-COLUMN($G$21)) &lt;= $C$29, (COLUMN()-COLUMN($G$21)), "" )</f>
        <v/>
      </c>
      <c r="BBD21" s="30">
        <f>IF( (COLUMN()-COLUMN($G$21)) &lt;= $C$29, (COLUMN()-COLUMN($G$21)), "" )</f>
        <v/>
      </c>
      <c r="BBE21" s="30">
        <f>IF( (COLUMN()-COLUMN($G$21)) &lt;= $C$29, (COLUMN()-COLUMN($G$21)), "" )</f>
        <v/>
      </c>
      <c r="BBF21" s="30">
        <f>IF( (COLUMN()-COLUMN($G$21)) &lt;= $C$29, (COLUMN()-COLUMN($G$21)), "" )</f>
        <v/>
      </c>
      <c r="BBG21" s="30">
        <f>IF( (COLUMN()-COLUMN($G$21)) &lt;= $C$29, (COLUMN()-COLUMN($G$21)), "" )</f>
        <v/>
      </c>
      <c r="BBH21" s="30">
        <f>IF( (COLUMN()-COLUMN($G$21)) &lt;= $C$29, (COLUMN()-COLUMN($G$21)), "" )</f>
        <v/>
      </c>
      <c r="BBI21" s="30">
        <f>IF( (COLUMN()-COLUMN($G$21)) &lt;= $C$29, (COLUMN()-COLUMN($G$21)), "" )</f>
        <v/>
      </c>
      <c r="BBJ21" s="30">
        <f>IF( (COLUMN()-COLUMN($G$21)) &lt;= $C$29, (COLUMN()-COLUMN($G$21)), "" )</f>
        <v/>
      </c>
      <c r="BBK21" s="30">
        <f>IF( (COLUMN()-COLUMN($G$21)) &lt;= $C$29, (COLUMN()-COLUMN($G$21)), "" )</f>
        <v/>
      </c>
      <c r="BBL21" s="30">
        <f>IF( (COLUMN()-COLUMN($G$21)) &lt;= $C$29, (COLUMN()-COLUMN($G$21)), "" )</f>
        <v/>
      </c>
      <c r="BBM21" s="30">
        <f>IF( (COLUMN()-COLUMN($G$21)) &lt;= $C$29, (COLUMN()-COLUMN($G$21)), "" )</f>
        <v/>
      </c>
      <c r="BBN21" s="30">
        <f>IF( (COLUMN()-COLUMN($G$21)) &lt;= $C$29, (COLUMN()-COLUMN($G$21)), "" )</f>
        <v/>
      </c>
      <c r="BBO21" s="30">
        <f>IF( (COLUMN()-COLUMN($G$21)) &lt;= $C$29, (COLUMN()-COLUMN($G$21)), "" )</f>
        <v/>
      </c>
      <c r="BBP21" s="30">
        <f>IF( (COLUMN()-COLUMN($G$21)) &lt;= $C$29, (COLUMN()-COLUMN($G$21)), "" )</f>
        <v/>
      </c>
      <c r="BBQ21" s="30">
        <f>IF( (COLUMN()-COLUMN($G$21)) &lt;= $C$29, (COLUMN()-COLUMN($G$21)), "" )</f>
        <v/>
      </c>
      <c r="BBR21" s="30">
        <f>IF( (COLUMN()-COLUMN($G$21)) &lt;= $C$29, (COLUMN()-COLUMN($G$21)), "" )</f>
        <v/>
      </c>
      <c r="BBS21" s="30">
        <f>IF( (COLUMN()-COLUMN($G$21)) &lt;= $C$29, (COLUMN()-COLUMN($G$21)), "" )</f>
        <v/>
      </c>
      <c r="BBT21" s="30">
        <f>IF( (COLUMN()-COLUMN($G$21)) &lt;= $C$29, (COLUMN()-COLUMN($G$21)), "" )</f>
        <v/>
      </c>
      <c r="BBU21" s="30">
        <f>IF( (COLUMN()-COLUMN($G$21)) &lt;= $C$29, (COLUMN()-COLUMN($G$21)), "" )</f>
        <v/>
      </c>
      <c r="BBV21" s="30">
        <f>IF( (COLUMN()-COLUMN($G$21)) &lt;= $C$29, (COLUMN()-COLUMN($G$21)), "" )</f>
        <v/>
      </c>
      <c r="BBW21" s="30">
        <f>IF( (COLUMN()-COLUMN($G$21)) &lt;= $C$29, (COLUMN()-COLUMN($G$21)), "" )</f>
        <v/>
      </c>
      <c r="BBX21" s="30">
        <f>IF( (COLUMN()-COLUMN($G$21)) &lt;= $C$29, (COLUMN()-COLUMN($G$21)), "" )</f>
        <v/>
      </c>
      <c r="BBY21" s="30">
        <f>IF( (COLUMN()-COLUMN($G$21)) &lt;= $C$29, (COLUMN()-COLUMN($G$21)), "" )</f>
        <v/>
      </c>
      <c r="BBZ21" s="30">
        <f>IF( (COLUMN()-COLUMN($G$21)) &lt;= $C$29, (COLUMN()-COLUMN($G$21)), "" )</f>
        <v/>
      </c>
      <c r="BCA21" s="30">
        <f>IF( (COLUMN()-COLUMN($G$21)) &lt;= $C$29, (COLUMN()-COLUMN($G$21)), "" )</f>
        <v/>
      </c>
      <c r="BCB21" s="30">
        <f>IF( (COLUMN()-COLUMN($G$21)) &lt;= $C$29, (COLUMN()-COLUMN($G$21)), "" )</f>
        <v/>
      </c>
      <c r="BCC21" s="30">
        <f>IF( (COLUMN()-COLUMN($G$21)) &lt;= $C$29, (COLUMN()-COLUMN($G$21)), "" )</f>
        <v/>
      </c>
      <c r="BCD21" s="30">
        <f>IF( (COLUMN()-COLUMN($G$21)) &lt;= $C$29, (COLUMN()-COLUMN($G$21)), "" )</f>
        <v/>
      </c>
      <c r="BCE21" s="30">
        <f>IF( (COLUMN()-COLUMN($G$21)) &lt;= $C$29, (COLUMN()-COLUMN($G$21)), "" )</f>
        <v/>
      </c>
      <c r="BCF21" s="30">
        <f>IF( (COLUMN()-COLUMN($G$21)) &lt;= $C$29, (COLUMN()-COLUMN($G$21)), "" )</f>
        <v/>
      </c>
      <c r="BCG21" s="30">
        <f>IF( (COLUMN()-COLUMN($G$21)) &lt;= $C$29, (COLUMN()-COLUMN($G$21)), "" )</f>
        <v/>
      </c>
      <c r="BCH21" s="30">
        <f>IF( (COLUMN()-COLUMN($G$21)) &lt;= $C$29, (COLUMN()-COLUMN($G$21)), "" )</f>
        <v/>
      </c>
      <c r="BCI21" s="30">
        <f>IF( (COLUMN()-COLUMN($G$21)) &lt;= $C$29, (COLUMN()-COLUMN($G$21)), "" )</f>
        <v/>
      </c>
      <c r="BCJ21" s="30">
        <f>IF( (COLUMN()-COLUMN($G$21)) &lt;= $C$29, (COLUMN()-COLUMN($G$21)), "" )</f>
        <v/>
      </c>
      <c r="BCK21" s="30">
        <f>IF( (COLUMN()-COLUMN($G$21)) &lt;= $C$29, (COLUMN()-COLUMN($G$21)), "" )</f>
        <v/>
      </c>
      <c r="BCL21" s="30">
        <f>IF( (COLUMN()-COLUMN($G$21)) &lt;= $C$29, (COLUMN()-COLUMN($G$21)), "" )</f>
        <v/>
      </c>
      <c r="BCM21" s="30">
        <f>IF( (COLUMN()-COLUMN($G$21)) &lt;= $C$29, (COLUMN()-COLUMN($G$21)), "" )</f>
        <v/>
      </c>
      <c r="BCN21" s="30">
        <f>IF( (COLUMN()-COLUMN($G$21)) &lt;= $C$29, (COLUMN()-COLUMN($G$21)), "" )</f>
        <v/>
      </c>
      <c r="BCO21" s="30">
        <f>IF( (COLUMN()-COLUMN($G$21)) &lt;= $C$29, (COLUMN()-COLUMN($G$21)), "" )</f>
        <v/>
      </c>
      <c r="BCP21" s="30">
        <f>IF( (COLUMN()-COLUMN($G$21)) &lt;= $C$29, (COLUMN()-COLUMN($G$21)), "" )</f>
        <v/>
      </c>
      <c r="BCQ21" s="30">
        <f>IF( (COLUMN()-COLUMN($G$21)) &lt;= $C$29, (COLUMN()-COLUMN($G$21)), "" )</f>
        <v/>
      </c>
      <c r="BCR21" s="30">
        <f>IF( (COLUMN()-COLUMN($G$21)) &lt;= $C$29, (COLUMN()-COLUMN($G$21)), "" )</f>
        <v/>
      </c>
      <c r="BCS21" s="30">
        <f>IF( (COLUMN()-COLUMN($G$21)) &lt;= $C$29, (COLUMN()-COLUMN($G$21)), "" )</f>
        <v/>
      </c>
      <c r="BCT21" s="30">
        <f>IF( (COLUMN()-COLUMN($G$21)) &lt;= $C$29, (COLUMN()-COLUMN($G$21)), "" )</f>
        <v/>
      </c>
      <c r="BCU21" s="30">
        <f>IF( (COLUMN()-COLUMN($G$21)) &lt;= $C$29, (COLUMN()-COLUMN($G$21)), "" )</f>
        <v/>
      </c>
      <c r="BCV21" s="30">
        <f>IF( (COLUMN()-COLUMN($G$21)) &lt;= $C$29, (COLUMN()-COLUMN($G$21)), "" )</f>
        <v/>
      </c>
      <c r="BCW21" s="30">
        <f>IF( (COLUMN()-COLUMN($G$21)) &lt;= $C$29, (COLUMN()-COLUMN($G$21)), "" )</f>
        <v/>
      </c>
      <c r="BCX21" s="30">
        <f>IF( (COLUMN()-COLUMN($G$21)) &lt;= $C$29, (COLUMN()-COLUMN($G$21)), "" )</f>
        <v/>
      </c>
      <c r="BCY21" s="30">
        <f>IF( (COLUMN()-COLUMN($G$21)) &lt;= $C$29, (COLUMN()-COLUMN($G$21)), "" )</f>
        <v/>
      </c>
      <c r="BCZ21" s="30">
        <f>IF( (COLUMN()-COLUMN($G$21)) &lt;= $C$29, (COLUMN()-COLUMN($G$21)), "" )</f>
        <v/>
      </c>
      <c r="BDA21" s="30">
        <f>IF( (COLUMN()-COLUMN($G$21)) &lt;= $C$29, (COLUMN()-COLUMN($G$21)), "" )</f>
        <v/>
      </c>
      <c r="BDB21" s="30">
        <f>IF( (COLUMN()-COLUMN($G$21)) &lt;= $C$29, (COLUMN()-COLUMN($G$21)), "" )</f>
        <v/>
      </c>
      <c r="BDC21" s="30">
        <f>IF( (COLUMN()-COLUMN($G$21)) &lt;= $C$29, (COLUMN()-COLUMN($G$21)), "" )</f>
        <v/>
      </c>
      <c r="BDD21" s="30">
        <f>IF( (COLUMN()-COLUMN($G$21)) &lt;= $C$29, (COLUMN()-COLUMN($G$21)), "" )</f>
        <v/>
      </c>
      <c r="BDE21" s="30">
        <f>IF( (COLUMN()-COLUMN($G$21)) &lt;= $C$29, (COLUMN()-COLUMN($G$21)), "" )</f>
        <v/>
      </c>
      <c r="BDF21" s="30">
        <f>IF( (COLUMN()-COLUMN($G$21)) &lt;= $C$29, (COLUMN()-COLUMN($G$21)), "" )</f>
        <v/>
      </c>
      <c r="BDG21" s="30">
        <f>IF( (COLUMN()-COLUMN($G$21)) &lt;= $C$29, (COLUMN()-COLUMN($G$21)), "" )</f>
        <v/>
      </c>
      <c r="BDH21" s="30">
        <f>IF( (COLUMN()-COLUMN($G$21)) &lt;= $C$29, (COLUMN()-COLUMN($G$21)), "" )</f>
        <v/>
      </c>
      <c r="BDI21" s="30">
        <f>IF( (COLUMN()-COLUMN($G$21)) &lt;= $C$29, (COLUMN()-COLUMN($G$21)), "" )</f>
        <v/>
      </c>
      <c r="BDJ21" s="30">
        <f>IF( (COLUMN()-COLUMN($G$21)) &lt;= $C$29, (COLUMN()-COLUMN($G$21)), "" )</f>
        <v/>
      </c>
      <c r="BDK21" s="30">
        <f>IF( (COLUMN()-COLUMN($G$21)) &lt;= $C$29, (COLUMN()-COLUMN($G$21)), "" )</f>
        <v/>
      </c>
      <c r="BDL21" s="30">
        <f>IF( (COLUMN()-COLUMN($G$21)) &lt;= $C$29, (COLUMN()-COLUMN($G$21)), "" )</f>
        <v/>
      </c>
      <c r="BDM21" s="30">
        <f>IF( (COLUMN()-COLUMN($G$21)) &lt;= $C$29, (COLUMN()-COLUMN($G$21)), "" )</f>
        <v/>
      </c>
      <c r="BDN21" s="30">
        <f>IF( (COLUMN()-COLUMN($G$21)) &lt;= $C$29, (COLUMN()-COLUMN($G$21)), "" )</f>
        <v/>
      </c>
      <c r="BDO21" s="30">
        <f>IF( (COLUMN()-COLUMN($G$21)) &lt;= $C$29, (COLUMN()-COLUMN($G$21)), "" )</f>
        <v/>
      </c>
      <c r="BDP21" s="30">
        <f>IF( (COLUMN()-COLUMN($G$21)) &lt;= $C$29, (COLUMN()-COLUMN($G$21)), "" )</f>
        <v/>
      </c>
      <c r="BDQ21" s="30">
        <f>IF( (COLUMN()-COLUMN($G$21)) &lt;= $C$29, (COLUMN()-COLUMN($G$21)), "" )</f>
        <v/>
      </c>
      <c r="BDR21" s="30">
        <f>IF( (COLUMN()-COLUMN($G$21)) &lt;= $C$29, (COLUMN()-COLUMN($G$21)), "" )</f>
        <v/>
      </c>
      <c r="BDS21" s="30">
        <f>IF( (COLUMN()-COLUMN($G$21)) &lt;= $C$29, (COLUMN()-COLUMN($G$21)), "" )</f>
        <v/>
      </c>
      <c r="BDT21" s="30">
        <f>IF( (COLUMN()-COLUMN($G$21)) &lt;= $C$29, (COLUMN()-COLUMN($G$21)), "" )</f>
        <v/>
      </c>
      <c r="BDU21" s="30">
        <f>IF( (COLUMN()-COLUMN($G$21)) &lt;= $C$29, (COLUMN()-COLUMN($G$21)), "" )</f>
        <v/>
      </c>
      <c r="BDV21" s="30">
        <f>IF( (COLUMN()-COLUMN($G$21)) &lt;= $C$29, (COLUMN()-COLUMN($G$21)), "" )</f>
        <v/>
      </c>
      <c r="BDW21" s="30">
        <f>IF( (COLUMN()-COLUMN($G$21)) &lt;= $C$29, (COLUMN()-COLUMN($G$21)), "" )</f>
        <v/>
      </c>
      <c r="BDX21" s="30">
        <f>IF( (COLUMN()-COLUMN($G$21)) &lt;= $C$29, (COLUMN()-COLUMN($G$21)), "" )</f>
        <v/>
      </c>
      <c r="BDY21" s="30">
        <f>IF( (COLUMN()-COLUMN($G$21)) &lt;= $C$29, (COLUMN()-COLUMN($G$21)), "" )</f>
        <v/>
      </c>
      <c r="BDZ21" s="30">
        <f>IF( (COLUMN()-COLUMN($G$21)) &lt;= $C$29, (COLUMN()-COLUMN($G$21)), "" )</f>
        <v/>
      </c>
      <c r="BEA21" s="30">
        <f>IF( (COLUMN()-COLUMN($G$21)) &lt;= $C$29, (COLUMN()-COLUMN($G$21)), "" )</f>
        <v/>
      </c>
      <c r="BEB21" s="30">
        <f>IF( (COLUMN()-COLUMN($G$21)) &lt;= $C$29, (COLUMN()-COLUMN($G$21)), "" )</f>
        <v/>
      </c>
      <c r="BEC21" s="30">
        <f>IF( (COLUMN()-COLUMN($G$21)) &lt;= $C$29, (COLUMN()-COLUMN($G$21)), "" )</f>
        <v/>
      </c>
      <c r="BED21" s="30">
        <f>IF( (COLUMN()-COLUMN($G$21)) &lt;= $C$29, (COLUMN()-COLUMN($G$21)), "" )</f>
        <v/>
      </c>
      <c r="BEE21" s="30">
        <f>IF( (COLUMN()-COLUMN($G$21)) &lt;= $C$29, (COLUMN()-COLUMN($G$21)), "" )</f>
        <v/>
      </c>
      <c r="BEF21" s="30">
        <f>IF( (COLUMN()-COLUMN($G$21)) &lt;= $C$29, (COLUMN()-COLUMN($G$21)), "" )</f>
        <v/>
      </c>
      <c r="BEG21" s="30">
        <f>IF( (COLUMN()-COLUMN($G$21)) &lt;= $C$29, (COLUMN()-COLUMN($G$21)), "" )</f>
        <v/>
      </c>
      <c r="BEH21" s="30">
        <f>IF( (COLUMN()-COLUMN($G$21)) &lt;= $C$29, (COLUMN()-COLUMN($G$21)), "" )</f>
        <v/>
      </c>
      <c r="BEI21" s="30">
        <f>IF( (COLUMN()-COLUMN($G$21)) &lt;= $C$29, (COLUMN()-COLUMN($G$21)), "" )</f>
        <v/>
      </c>
      <c r="BEJ21" s="30">
        <f>IF( (COLUMN()-COLUMN($G$21)) &lt;= $C$29, (COLUMN()-COLUMN($G$21)), "" )</f>
        <v/>
      </c>
      <c r="BEK21" s="30">
        <f>IF( (COLUMN()-COLUMN($G$21)) &lt;= $C$29, (COLUMN()-COLUMN($G$21)), "" )</f>
        <v/>
      </c>
      <c r="BEL21" s="30">
        <f>IF( (COLUMN()-COLUMN($G$21)) &lt;= $C$29, (COLUMN()-COLUMN($G$21)), "" )</f>
        <v/>
      </c>
      <c r="BEM21" s="30">
        <f>IF( (COLUMN()-COLUMN($G$21)) &lt;= $C$29, (COLUMN()-COLUMN($G$21)), "" )</f>
        <v/>
      </c>
      <c r="BEN21" s="30">
        <f>IF( (COLUMN()-COLUMN($G$21)) &lt;= $C$29, (COLUMN()-COLUMN($G$21)), "" )</f>
        <v/>
      </c>
      <c r="BEO21" s="30">
        <f>IF( (COLUMN()-COLUMN($G$21)) &lt;= $C$29, (COLUMN()-COLUMN($G$21)), "" )</f>
        <v/>
      </c>
      <c r="BEP21" s="30">
        <f>IF( (COLUMN()-COLUMN($G$21)) &lt;= $C$29, (COLUMN()-COLUMN($G$21)), "" )</f>
        <v/>
      </c>
      <c r="BEQ21" s="30">
        <f>IF( (COLUMN()-COLUMN($G$21)) &lt;= $C$29, (COLUMN()-COLUMN($G$21)), "" )</f>
        <v/>
      </c>
      <c r="BER21" s="30">
        <f>IF( (COLUMN()-COLUMN($G$21)) &lt;= $C$29, (COLUMN()-COLUMN($G$21)), "" )</f>
        <v/>
      </c>
      <c r="BES21" s="30">
        <f>IF( (COLUMN()-COLUMN($G$21)) &lt;= $C$29, (COLUMN()-COLUMN($G$21)), "" )</f>
        <v/>
      </c>
      <c r="BET21" s="30">
        <f>IF( (COLUMN()-COLUMN($G$21)) &lt;= $C$29, (COLUMN()-COLUMN($G$21)), "" )</f>
        <v/>
      </c>
      <c r="BEU21" s="30">
        <f>IF( (COLUMN()-COLUMN($G$21)) &lt;= $C$29, (COLUMN()-COLUMN($G$21)), "" )</f>
        <v/>
      </c>
      <c r="BEV21" s="30">
        <f>IF( (COLUMN()-COLUMN($G$21)) &lt;= $C$29, (COLUMN()-COLUMN($G$21)), "" )</f>
        <v/>
      </c>
      <c r="BEW21" s="30">
        <f>IF( (COLUMN()-COLUMN($G$21)) &lt;= $C$29, (COLUMN()-COLUMN($G$21)), "" )</f>
        <v/>
      </c>
      <c r="BEX21" s="30">
        <f>IF( (COLUMN()-COLUMN($G$21)) &lt;= $C$29, (COLUMN()-COLUMN($G$21)), "" )</f>
        <v/>
      </c>
      <c r="BEY21" s="30">
        <f>IF( (COLUMN()-COLUMN($G$21)) &lt;= $C$29, (COLUMN()-COLUMN($G$21)), "" )</f>
        <v/>
      </c>
      <c r="BEZ21" s="30">
        <f>IF( (COLUMN()-COLUMN($G$21)) &lt;= $C$29, (COLUMN()-COLUMN($G$21)), "" )</f>
        <v/>
      </c>
      <c r="BFA21" s="30">
        <f>IF( (COLUMN()-COLUMN($G$21)) &lt;= $C$29, (COLUMN()-COLUMN($G$21)), "" )</f>
        <v/>
      </c>
      <c r="BFB21" s="30">
        <f>IF( (COLUMN()-COLUMN($G$21)) &lt;= $C$29, (COLUMN()-COLUMN($G$21)), "" )</f>
        <v/>
      </c>
      <c r="BFC21" s="30">
        <f>IF( (COLUMN()-COLUMN($G$21)) &lt;= $C$29, (COLUMN()-COLUMN($G$21)), "" )</f>
        <v/>
      </c>
      <c r="BFD21" s="30">
        <f>IF( (COLUMN()-COLUMN($G$21)) &lt;= $C$29, (COLUMN()-COLUMN($G$21)), "" )</f>
        <v/>
      </c>
      <c r="BFE21" s="30">
        <f>IF( (COLUMN()-COLUMN($G$21)) &lt;= $C$29, (COLUMN()-COLUMN($G$21)), "" )</f>
        <v/>
      </c>
      <c r="BFF21" s="30">
        <f>IF( (COLUMN()-COLUMN($G$21)) &lt;= $C$29, (COLUMN()-COLUMN($G$21)), "" )</f>
        <v/>
      </c>
      <c r="BFG21" s="30">
        <f>IF( (COLUMN()-COLUMN($G$21)) &lt;= $C$29, (COLUMN()-COLUMN($G$21)), "" )</f>
        <v/>
      </c>
      <c r="BFH21" s="30">
        <f>IF( (COLUMN()-COLUMN($G$21)) &lt;= $C$29, (COLUMN()-COLUMN($G$21)), "" )</f>
        <v/>
      </c>
      <c r="BFI21" s="30">
        <f>IF( (COLUMN()-COLUMN($G$21)) &lt;= $C$29, (COLUMN()-COLUMN($G$21)), "" )</f>
        <v/>
      </c>
      <c r="BFJ21" s="30">
        <f>IF( (COLUMN()-COLUMN($G$21)) &lt;= $C$29, (COLUMN()-COLUMN($G$21)), "" )</f>
        <v/>
      </c>
      <c r="BFK21" s="30">
        <f>IF( (COLUMN()-COLUMN($G$21)) &lt;= $C$29, (COLUMN()-COLUMN($G$21)), "" )</f>
        <v/>
      </c>
      <c r="BFL21" s="30">
        <f>IF( (COLUMN()-COLUMN($G$21)) &lt;= $C$29, (COLUMN()-COLUMN($G$21)), "" )</f>
        <v/>
      </c>
      <c r="BFM21" s="30">
        <f>IF( (COLUMN()-COLUMN($G$21)) &lt;= $C$29, (COLUMN()-COLUMN($G$21)), "" )</f>
        <v/>
      </c>
      <c r="BFN21" s="30">
        <f>IF( (COLUMN()-COLUMN($G$21)) &lt;= $C$29, (COLUMN()-COLUMN($G$21)), "" )</f>
        <v/>
      </c>
      <c r="BFO21" s="30">
        <f>IF( (COLUMN()-COLUMN($G$21)) &lt;= $C$29, (COLUMN()-COLUMN($G$21)), "" )</f>
        <v/>
      </c>
      <c r="BFP21" s="30">
        <f>IF( (COLUMN()-COLUMN($G$21)) &lt;= $C$29, (COLUMN()-COLUMN($G$21)), "" )</f>
        <v/>
      </c>
      <c r="BFQ21" s="30">
        <f>IF( (COLUMN()-COLUMN($G$21)) &lt;= $C$29, (COLUMN()-COLUMN($G$21)), "" )</f>
        <v/>
      </c>
      <c r="BFR21" s="30">
        <f>IF( (COLUMN()-COLUMN($G$21)) &lt;= $C$29, (COLUMN()-COLUMN($G$21)), "" )</f>
        <v/>
      </c>
      <c r="BFS21" s="30">
        <f>IF( (COLUMN()-COLUMN($G$21)) &lt;= $C$29, (COLUMN()-COLUMN($G$21)), "" )</f>
        <v/>
      </c>
      <c r="BFT21" s="30">
        <f>IF( (COLUMN()-COLUMN($G$21)) &lt;= $C$29, (COLUMN()-COLUMN($G$21)), "" )</f>
        <v/>
      </c>
      <c r="BFU21" s="30">
        <f>IF( (COLUMN()-COLUMN($G$21)) &lt;= $C$29, (COLUMN()-COLUMN($G$21)), "" )</f>
        <v/>
      </c>
      <c r="BFV21" s="30">
        <f>IF( (COLUMN()-COLUMN($G$21)) &lt;= $C$29, (COLUMN()-COLUMN($G$21)), "" )</f>
        <v/>
      </c>
      <c r="BFW21" s="30">
        <f>IF( (COLUMN()-COLUMN($G$21)) &lt;= $C$29, (COLUMN()-COLUMN($G$21)), "" )</f>
        <v/>
      </c>
      <c r="BFX21" s="30">
        <f>IF( (COLUMN()-COLUMN($G$21)) &lt;= $C$29, (COLUMN()-COLUMN($G$21)), "" )</f>
        <v/>
      </c>
      <c r="BFY21" s="30">
        <f>IF( (COLUMN()-COLUMN($G$21)) &lt;= $C$29, (COLUMN()-COLUMN($G$21)), "" )</f>
        <v/>
      </c>
      <c r="BFZ21" s="30">
        <f>IF( (COLUMN()-COLUMN($G$21)) &lt;= $C$29, (COLUMN()-COLUMN($G$21)), "" )</f>
        <v/>
      </c>
      <c r="BGA21" s="30">
        <f>IF( (COLUMN()-COLUMN($G$21)) &lt;= $C$29, (COLUMN()-COLUMN($G$21)), "" )</f>
        <v/>
      </c>
      <c r="BGB21" s="30">
        <f>IF( (COLUMN()-COLUMN($G$21)) &lt;= $C$29, (COLUMN()-COLUMN($G$21)), "" )</f>
        <v/>
      </c>
      <c r="BGC21" s="30">
        <f>IF( (COLUMN()-COLUMN($G$21)) &lt;= $C$29, (COLUMN()-COLUMN($G$21)), "" )</f>
        <v/>
      </c>
      <c r="BGD21" s="30">
        <f>IF( (COLUMN()-COLUMN($G$21)) &lt;= $C$29, (COLUMN()-COLUMN($G$21)), "" )</f>
        <v/>
      </c>
      <c r="BGE21" s="30">
        <f>IF( (COLUMN()-COLUMN($G$21)) &lt;= $C$29, (COLUMN()-COLUMN($G$21)), "" )</f>
        <v/>
      </c>
      <c r="BGF21" s="30">
        <f>IF( (COLUMN()-COLUMN($G$21)) &lt;= $C$29, (COLUMN()-COLUMN($G$21)), "" )</f>
        <v/>
      </c>
      <c r="BGG21" s="30">
        <f>IF( (COLUMN()-COLUMN($G$21)) &lt;= $C$29, (COLUMN()-COLUMN($G$21)), "" )</f>
        <v/>
      </c>
      <c r="BGH21" s="30">
        <f>IF( (COLUMN()-COLUMN($G$21)) &lt;= $C$29, (COLUMN()-COLUMN($G$21)), "" )</f>
        <v/>
      </c>
      <c r="BGI21" s="30">
        <f>IF( (COLUMN()-COLUMN($G$21)) &lt;= $C$29, (COLUMN()-COLUMN($G$21)), "" )</f>
        <v/>
      </c>
      <c r="BGJ21" s="30">
        <f>IF( (COLUMN()-COLUMN($G$21)) &lt;= $C$29, (COLUMN()-COLUMN($G$21)), "" )</f>
        <v/>
      </c>
      <c r="BGK21" s="30">
        <f>IF( (COLUMN()-COLUMN($G$21)) &lt;= $C$29, (COLUMN()-COLUMN($G$21)), "" )</f>
        <v/>
      </c>
      <c r="BGL21" s="30">
        <f>IF( (COLUMN()-COLUMN($G$21)) &lt;= $C$29, (COLUMN()-COLUMN($G$21)), "" )</f>
        <v/>
      </c>
      <c r="BGM21" s="30">
        <f>IF( (COLUMN()-COLUMN($G$21)) &lt;= $C$29, (COLUMN()-COLUMN($G$21)), "" )</f>
        <v/>
      </c>
      <c r="BGN21" s="30">
        <f>IF( (COLUMN()-COLUMN($G$21)) &lt;= $C$29, (COLUMN()-COLUMN($G$21)), "" )</f>
        <v/>
      </c>
      <c r="BGO21" s="30">
        <f>IF( (COLUMN()-COLUMN($G$21)) &lt;= $C$29, (COLUMN()-COLUMN($G$21)), "" )</f>
        <v/>
      </c>
      <c r="BGP21" s="30">
        <f>IF( (COLUMN()-COLUMN($G$21)) &lt;= $C$29, (COLUMN()-COLUMN($G$21)), "" )</f>
        <v/>
      </c>
      <c r="BGQ21" s="30">
        <f>IF( (COLUMN()-COLUMN($G$21)) &lt;= $C$29, (COLUMN()-COLUMN($G$21)), "" )</f>
        <v/>
      </c>
      <c r="BGR21" s="30">
        <f>IF( (COLUMN()-COLUMN($G$21)) &lt;= $C$29, (COLUMN()-COLUMN($G$21)), "" )</f>
        <v/>
      </c>
      <c r="BGS21" s="30">
        <f>IF( (COLUMN()-COLUMN($G$21)) &lt;= $C$29, (COLUMN()-COLUMN($G$21)), "" )</f>
        <v/>
      </c>
      <c r="BGT21" s="30">
        <f>IF( (COLUMN()-COLUMN($G$21)) &lt;= $C$29, (COLUMN()-COLUMN($G$21)), "" )</f>
        <v/>
      </c>
      <c r="BGU21" s="30">
        <f>IF( (COLUMN()-COLUMN($G$21)) &lt;= $C$29, (COLUMN()-COLUMN($G$21)), "" )</f>
        <v/>
      </c>
      <c r="BGV21" s="30">
        <f>IF( (COLUMN()-COLUMN($G$21)) &lt;= $C$29, (COLUMN()-COLUMN($G$21)), "" )</f>
        <v/>
      </c>
      <c r="BGW21" s="30">
        <f>IF( (COLUMN()-COLUMN($G$21)) &lt;= $C$29, (COLUMN()-COLUMN($G$21)), "" )</f>
        <v/>
      </c>
      <c r="BGX21" s="30">
        <f>IF( (COLUMN()-COLUMN($G$21)) &lt;= $C$29, (COLUMN()-COLUMN($G$21)), "" )</f>
        <v/>
      </c>
      <c r="BGY21" s="30">
        <f>IF( (COLUMN()-COLUMN($G$21)) &lt;= $C$29, (COLUMN()-COLUMN($G$21)), "" )</f>
        <v/>
      </c>
      <c r="BGZ21" s="30">
        <f>IF( (COLUMN()-COLUMN($G$21)) &lt;= $C$29, (COLUMN()-COLUMN($G$21)), "" )</f>
        <v/>
      </c>
      <c r="BHA21" s="30">
        <f>IF( (COLUMN()-COLUMN($G$21)) &lt;= $C$29, (COLUMN()-COLUMN($G$21)), "" )</f>
        <v/>
      </c>
      <c r="BHB21" s="30">
        <f>IF( (COLUMN()-COLUMN($G$21)) &lt;= $C$29, (COLUMN()-COLUMN($G$21)), "" )</f>
        <v/>
      </c>
      <c r="BHC21" s="30">
        <f>IF( (COLUMN()-COLUMN($G$21)) &lt;= $C$29, (COLUMN()-COLUMN($G$21)), "" )</f>
        <v/>
      </c>
      <c r="BHD21" s="30">
        <f>IF( (COLUMN()-COLUMN($G$21)) &lt;= $C$29, (COLUMN()-COLUMN($G$21)), "" )</f>
        <v/>
      </c>
      <c r="BHE21" s="30">
        <f>IF( (COLUMN()-COLUMN($G$21)) &lt;= $C$29, (COLUMN()-COLUMN($G$21)), "" )</f>
        <v/>
      </c>
      <c r="BHF21" s="30">
        <f>IF( (COLUMN()-COLUMN($G$21)) &lt;= $C$29, (COLUMN()-COLUMN($G$21)), "" )</f>
        <v/>
      </c>
      <c r="BHG21" s="30">
        <f>IF( (COLUMN()-COLUMN($G$21)) &lt;= $C$29, (COLUMN()-COLUMN($G$21)), "" )</f>
        <v/>
      </c>
      <c r="BHH21" s="30">
        <f>IF( (COLUMN()-COLUMN($G$21)) &lt;= $C$29, (COLUMN()-COLUMN($G$21)), "" )</f>
        <v/>
      </c>
      <c r="BHI21" s="30">
        <f>IF( (COLUMN()-COLUMN($G$21)) &lt;= $C$29, (COLUMN()-COLUMN($G$21)), "" )</f>
        <v/>
      </c>
      <c r="BHJ21" s="30">
        <f>IF( (COLUMN()-COLUMN($G$21)) &lt;= $C$29, (COLUMN()-COLUMN($G$21)), "" )</f>
        <v/>
      </c>
      <c r="BHK21" s="30">
        <f>IF( (COLUMN()-COLUMN($G$21)) &lt;= $C$29, (COLUMN()-COLUMN($G$21)), "" )</f>
        <v/>
      </c>
      <c r="BHL21" s="30">
        <f>IF( (COLUMN()-COLUMN($G$21)) &lt;= $C$29, (COLUMN()-COLUMN($G$21)), "" )</f>
        <v/>
      </c>
      <c r="BHM21" s="30">
        <f>IF( (COLUMN()-COLUMN($G$21)) &lt;= $C$29, (COLUMN()-COLUMN($G$21)), "" )</f>
        <v/>
      </c>
      <c r="BHN21" s="30">
        <f>IF( (COLUMN()-COLUMN($G$21)) &lt;= $C$29, (COLUMN()-COLUMN($G$21)), "" )</f>
        <v/>
      </c>
      <c r="BHO21" s="30">
        <f>IF( (COLUMN()-COLUMN($G$21)) &lt;= $C$29, (COLUMN()-COLUMN($G$21)), "" )</f>
        <v/>
      </c>
      <c r="BHP21" s="30">
        <f>IF( (COLUMN()-COLUMN($G$21)) &lt;= $C$29, (COLUMN()-COLUMN($G$21)), "" )</f>
        <v/>
      </c>
      <c r="BHQ21" s="30">
        <f>IF( (COLUMN()-COLUMN($G$21)) &lt;= $C$29, (COLUMN()-COLUMN($G$21)), "" )</f>
        <v/>
      </c>
      <c r="BHR21" s="30">
        <f>IF( (COLUMN()-COLUMN($G$21)) &lt;= $C$29, (COLUMN()-COLUMN($G$21)), "" )</f>
        <v/>
      </c>
      <c r="BHS21" s="30">
        <f>IF( (COLUMN()-COLUMN($G$21)) &lt;= $C$29, (COLUMN()-COLUMN($G$21)), "" )</f>
        <v/>
      </c>
      <c r="BHT21" s="30">
        <f>IF( (COLUMN()-COLUMN($G$21)) &lt;= $C$29, (COLUMN()-COLUMN($G$21)), "" )</f>
        <v/>
      </c>
      <c r="BHU21" s="30">
        <f>IF( (COLUMN()-COLUMN($G$21)) &lt;= $C$29, (COLUMN()-COLUMN($G$21)), "" )</f>
        <v/>
      </c>
      <c r="BHV21" s="30">
        <f>IF( (COLUMN()-COLUMN($G$21)) &lt;= $C$29, (COLUMN()-COLUMN($G$21)), "" )</f>
        <v/>
      </c>
      <c r="BHW21" s="30">
        <f>IF( (COLUMN()-COLUMN($G$21)) &lt;= $C$29, (COLUMN()-COLUMN($G$21)), "" )</f>
        <v/>
      </c>
      <c r="BHX21" s="30">
        <f>IF( (COLUMN()-COLUMN($G$21)) &lt;= $C$29, (COLUMN()-COLUMN($G$21)), "" )</f>
        <v/>
      </c>
      <c r="BHY21" s="30">
        <f>IF( (COLUMN()-COLUMN($G$21)) &lt;= $C$29, (COLUMN()-COLUMN($G$21)), "" )</f>
        <v/>
      </c>
      <c r="BHZ21" s="30">
        <f>IF( (COLUMN()-COLUMN($G$21)) &lt;= $C$29, (COLUMN()-COLUMN($G$21)), "" )</f>
        <v/>
      </c>
      <c r="BIA21" s="30">
        <f>IF( (COLUMN()-COLUMN($G$21)) &lt;= $C$29, (COLUMN()-COLUMN($G$21)), "" )</f>
        <v/>
      </c>
      <c r="BIB21" s="30">
        <f>IF( (COLUMN()-COLUMN($G$21)) &lt;= $C$29, (COLUMN()-COLUMN($G$21)), "" )</f>
        <v/>
      </c>
      <c r="BIC21" s="30">
        <f>IF( (COLUMN()-COLUMN($G$21)) &lt;= $C$29, (COLUMN()-COLUMN($G$21)), "" )</f>
        <v/>
      </c>
      <c r="BID21" s="30">
        <f>IF( (COLUMN()-COLUMN($G$21)) &lt;= $C$29, (COLUMN()-COLUMN($G$21)), "" )</f>
        <v/>
      </c>
      <c r="BIE21" s="30">
        <f>IF( (COLUMN()-COLUMN($G$21)) &lt;= $C$29, (COLUMN()-COLUMN($G$21)), "" )</f>
        <v/>
      </c>
      <c r="BIF21" s="30">
        <f>IF( (COLUMN()-COLUMN($G$21)) &lt;= $C$29, (COLUMN()-COLUMN($G$21)), "" )</f>
        <v/>
      </c>
      <c r="BIG21" s="30">
        <f>IF( (COLUMN()-COLUMN($G$21)) &lt;= $C$29, (COLUMN()-COLUMN($G$21)), "" )</f>
        <v/>
      </c>
      <c r="BIH21" s="30">
        <f>IF( (COLUMN()-COLUMN($G$21)) &lt;= $C$29, (COLUMN()-COLUMN($G$21)), "" )</f>
        <v/>
      </c>
      <c r="BII21" s="30">
        <f>IF( (COLUMN()-COLUMN($G$21)) &lt;= $C$29, (COLUMN()-COLUMN($G$21)), "" )</f>
        <v/>
      </c>
      <c r="BIJ21" s="30">
        <f>IF( (COLUMN()-COLUMN($G$21)) &lt;= $C$29, (COLUMN()-COLUMN($G$21)), "" )</f>
        <v/>
      </c>
      <c r="BIK21" s="30">
        <f>IF( (COLUMN()-COLUMN($G$21)) &lt;= $C$29, (COLUMN()-COLUMN($G$21)), "" )</f>
        <v/>
      </c>
      <c r="BIL21" s="30">
        <f>IF( (COLUMN()-COLUMN($G$21)) &lt;= $C$29, (COLUMN()-COLUMN($G$21)), "" )</f>
        <v/>
      </c>
      <c r="BIM21" s="30">
        <f>IF( (COLUMN()-COLUMN($G$21)) &lt;= $C$29, (COLUMN()-COLUMN($G$21)), "" )</f>
        <v/>
      </c>
      <c r="BIN21" s="30">
        <f>IF( (COLUMN()-COLUMN($G$21)) &lt;= $C$29, (COLUMN()-COLUMN($G$21)), "" )</f>
        <v/>
      </c>
      <c r="BIO21" s="30">
        <f>IF( (COLUMN()-COLUMN($G$21)) &lt;= $C$29, (COLUMN()-COLUMN($G$21)), "" )</f>
        <v/>
      </c>
      <c r="BIP21" s="30">
        <f>IF( (COLUMN()-COLUMN($G$21)) &lt;= $C$29, (COLUMN()-COLUMN($G$21)), "" )</f>
        <v/>
      </c>
      <c r="BIQ21" s="30">
        <f>IF( (COLUMN()-COLUMN($G$21)) &lt;= $C$29, (COLUMN()-COLUMN($G$21)), "" )</f>
        <v/>
      </c>
      <c r="BIR21" s="30">
        <f>IF( (COLUMN()-COLUMN($G$21)) &lt;= $C$29, (COLUMN()-COLUMN($G$21)), "" )</f>
        <v/>
      </c>
      <c r="BIS21" s="30">
        <f>IF( (COLUMN()-COLUMN($G$21)) &lt;= $C$29, (COLUMN()-COLUMN($G$21)), "" )</f>
        <v/>
      </c>
      <c r="BIT21" s="30">
        <f>IF( (COLUMN()-COLUMN($G$21)) &lt;= $C$29, (COLUMN()-COLUMN($G$21)), "" )</f>
        <v/>
      </c>
      <c r="BIU21" s="30">
        <f>IF( (COLUMN()-COLUMN($G$21)) &lt;= $C$29, (COLUMN()-COLUMN($G$21)), "" )</f>
        <v/>
      </c>
      <c r="BIV21" s="30">
        <f>IF( (COLUMN()-COLUMN($G$21)) &lt;= $C$29, (COLUMN()-COLUMN($G$21)), "" )</f>
        <v/>
      </c>
      <c r="BIW21" s="30">
        <f>IF( (COLUMN()-COLUMN($G$21)) &lt;= $C$29, (COLUMN()-COLUMN($G$21)), "" )</f>
        <v/>
      </c>
      <c r="BIX21" s="30">
        <f>IF( (COLUMN()-COLUMN($G$21)) &lt;= $C$29, (COLUMN()-COLUMN($G$21)), "" )</f>
        <v/>
      </c>
      <c r="BIY21" s="30">
        <f>IF( (COLUMN()-COLUMN($G$21)) &lt;= $C$29, (COLUMN()-COLUMN($G$21)), "" )</f>
        <v/>
      </c>
      <c r="BIZ21" s="30">
        <f>IF( (COLUMN()-COLUMN($G$21)) &lt;= $C$29, (COLUMN()-COLUMN($G$21)), "" )</f>
        <v/>
      </c>
      <c r="BJA21" s="30">
        <f>IF( (COLUMN()-COLUMN($G$21)) &lt;= $C$29, (COLUMN()-COLUMN($G$21)), "" )</f>
        <v/>
      </c>
      <c r="BJB21" s="30">
        <f>IF( (COLUMN()-COLUMN($G$21)) &lt;= $C$29, (COLUMN()-COLUMN($G$21)), "" )</f>
        <v/>
      </c>
      <c r="BJC21" s="30">
        <f>IF( (COLUMN()-COLUMN($G$21)) &lt;= $C$29, (COLUMN()-COLUMN($G$21)), "" )</f>
        <v/>
      </c>
      <c r="BJD21" s="30">
        <f>IF( (COLUMN()-COLUMN($G$21)) &lt;= $C$29, (COLUMN()-COLUMN($G$21)), "" )</f>
        <v/>
      </c>
      <c r="BJE21" s="30">
        <f>IF( (COLUMN()-COLUMN($G$21)) &lt;= $C$29, (COLUMN()-COLUMN($G$21)), "" )</f>
        <v/>
      </c>
      <c r="BJF21" s="30">
        <f>IF( (COLUMN()-COLUMN($G$21)) &lt;= $C$29, (COLUMN()-COLUMN($G$21)), "" )</f>
        <v/>
      </c>
      <c r="BJG21" s="30">
        <f>IF( (COLUMN()-COLUMN($G$21)) &lt;= $C$29, (COLUMN()-COLUMN($G$21)), "" )</f>
        <v/>
      </c>
      <c r="BJH21" s="30">
        <f>IF( (COLUMN()-COLUMN($G$21)) &lt;= $C$29, (COLUMN()-COLUMN($G$21)), "" )</f>
        <v/>
      </c>
      <c r="BJI21" s="30">
        <f>IF( (COLUMN()-COLUMN($G$21)) &lt;= $C$29, (COLUMN()-COLUMN($G$21)), "" )</f>
        <v/>
      </c>
      <c r="BJJ21" s="30">
        <f>IF( (COLUMN()-COLUMN($G$21)) &lt;= $C$29, (COLUMN()-COLUMN($G$21)), "" )</f>
        <v/>
      </c>
      <c r="BJK21" s="30">
        <f>IF( (COLUMN()-COLUMN($G$21)) &lt;= $C$29, (COLUMN()-COLUMN($G$21)), "" )</f>
        <v/>
      </c>
      <c r="BJL21" s="30">
        <f>IF( (COLUMN()-COLUMN($G$21)) &lt;= $C$29, (COLUMN()-COLUMN($G$21)), "" )</f>
        <v/>
      </c>
      <c r="BJM21" s="30">
        <f>IF( (COLUMN()-COLUMN($G$21)) &lt;= $C$29, (COLUMN()-COLUMN($G$21)), "" )</f>
        <v/>
      </c>
      <c r="BJN21" s="30">
        <f>IF( (COLUMN()-COLUMN($G$21)) &lt;= $C$29, (COLUMN()-COLUMN($G$21)), "" )</f>
        <v/>
      </c>
      <c r="BJO21" s="30">
        <f>IF( (COLUMN()-COLUMN($G$21)) &lt;= $C$29, (COLUMN()-COLUMN($G$21)), "" )</f>
        <v/>
      </c>
      <c r="BJP21" s="30">
        <f>IF( (COLUMN()-COLUMN($G$21)) &lt;= $C$29, (COLUMN()-COLUMN($G$21)), "" )</f>
        <v/>
      </c>
      <c r="BJQ21" s="30">
        <f>IF( (COLUMN()-COLUMN($G$21)) &lt;= $C$29, (COLUMN()-COLUMN($G$21)), "" )</f>
        <v/>
      </c>
      <c r="BJR21" s="30">
        <f>IF( (COLUMN()-COLUMN($G$21)) &lt;= $C$29, (COLUMN()-COLUMN($G$21)), "" )</f>
        <v/>
      </c>
      <c r="BJS21" s="30">
        <f>IF( (COLUMN()-COLUMN($G$21)) &lt;= $C$29, (COLUMN()-COLUMN($G$21)), "" )</f>
        <v/>
      </c>
      <c r="BJT21" s="30">
        <f>IF( (COLUMN()-COLUMN($G$21)) &lt;= $C$29, (COLUMN()-COLUMN($G$21)), "" )</f>
        <v/>
      </c>
      <c r="BJU21" s="30">
        <f>IF( (COLUMN()-COLUMN($G$21)) &lt;= $C$29, (COLUMN()-COLUMN($G$21)), "" )</f>
        <v/>
      </c>
      <c r="BJV21" s="30">
        <f>IF( (COLUMN()-COLUMN($G$21)) &lt;= $C$29, (COLUMN()-COLUMN($G$21)), "" )</f>
        <v/>
      </c>
      <c r="BJW21" s="30">
        <f>IF( (COLUMN()-COLUMN($G$21)) &lt;= $C$29, (COLUMN()-COLUMN($G$21)), "" )</f>
        <v/>
      </c>
      <c r="BJX21" s="30">
        <f>IF( (COLUMN()-COLUMN($G$21)) &lt;= $C$29, (COLUMN()-COLUMN($G$21)), "" )</f>
        <v/>
      </c>
      <c r="BJY21" s="30">
        <f>IF( (COLUMN()-COLUMN($G$21)) &lt;= $C$29, (COLUMN()-COLUMN($G$21)), "" )</f>
        <v/>
      </c>
      <c r="BJZ21" s="30">
        <f>IF( (COLUMN()-COLUMN($G$21)) &lt;= $C$29, (COLUMN()-COLUMN($G$21)), "" )</f>
        <v/>
      </c>
      <c r="BKA21" s="30">
        <f>IF( (COLUMN()-COLUMN($G$21)) &lt;= $C$29, (COLUMN()-COLUMN($G$21)), "" )</f>
        <v/>
      </c>
      <c r="BKB21" s="30">
        <f>IF( (COLUMN()-COLUMN($G$21)) &lt;= $C$29, (COLUMN()-COLUMN($G$21)), "" )</f>
        <v/>
      </c>
      <c r="BKC21" s="30">
        <f>IF( (COLUMN()-COLUMN($G$21)) &lt;= $C$29, (COLUMN()-COLUMN($G$21)), "" )</f>
        <v/>
      </c>
      <c r="BKD21" s="30">
        <f>IF( (COLUMN()-COLUMN($G$21)) &lt;= $C$29, (COLUMN()-COLUMN($G$21)), "" )</f>
        <v/>
      </c>
      <c r="BKE21" s="30">
        <f>IF( (COLUMN()-COLUMN($G$21)) &lt;= $C$29, (COLUMN()-COLUMN($G$21)), "" )</f>
        <v/>
      </c>
      <c r="BKF21" s="30">
        <f>IF( (COLUMN()-COLUMN($G$21)) &lt;= $C$29, (COLUMN()-COLUMN($G$21)), "" )</f>
        <v/>
      </c>
      <c r="BKG21" s="30">
        <f>IF( (COLUMN()-COLUMN($G$21)) &lt;= $C$29, (COLUMN()-COLUMN($G$21)), "" )</f>
        <v/>
      </c>
      <c r="BKH21" s="30">
        <f>IF( (COLUMN()-COLUMN($G$21)) &lt;= $C$29, (COLUMN()-COLUMN($G$21)), "" )</f>
        <v/>
      </c>
      <c r="BKI21" s="30">
        <f>IF( (COLUMN()-COLUMN($G$21)) &lt;= $C$29, (COLUMN()-COLUMN($G$21)), "" )</f>
        <v/>
      </c>
      <c r="BKJ21" s="30">
        <f>IF( (COLUMN()-COLUMN($G$21)) &lt;= $C$29, (COLUMN()-COLUMN($G$21)), "" )</f>
        <v/>
      </c>
      <c r="BKK21" s="30">
        <f>IF( (COLUMN()-COLUMN($G$21)) &lt;= $C$29, (COLUMN()-COLUMN($G$21)), "" )</f>
        <v/>
      </c>
      <c r="BKL21" s="30">
        <f>IF( (COLUMN()-COLUMN($G$21)) &lt;= $C$29, (COLUMN()-COLUMN($G$21)), "" )</f>
        <v/>
      </c>
      <c r="BKM21" s="30">
        <f>IF( (COLUMN()-COLUMN($G$21)) &lt;= $C$29, (COLUMN()-COLUMN($G$21)), "" )</f>
        <v/>
      </c>
      <c r="BKN21" s="30">
        <f>IF( (COLUMN()-COLUMN($G$21)) &lt;= $C$29, (COLUMN()-COLUMN($G$21)), "" )</f>
        <v/>
      </c>
      <c r="BKO21" s="30">
        <f>IF( (COLUMN()-COLUMN($G$21)) &lt;= $C$29, (COLUMN()-COLUMN($G$21)), "" )</f>
        <v/>
      </c>
      <c r="BKP21" s="30">
        <f>IF( (COLUMN()-COLUMN($G$21)) &lt;= $C$29, (COLUMN()-COLUMN($G$21)), "" )</f>
        <v/>
      </c>
      <c r="BKQ21" s="30">
        <f>IF( (COLUMN()-COLUMN($G$21)) &lt;= $C$29, (COLUMN()-COLUMN($G$21)), "" )</f>
        <v/>
      </c>
      <c r="BKR21" s="30">
        <f>IF( (COLUMN()-COLUMN($G$21)) &lt;= $C$29, (COLUMN()-COLUMN($G$21)), "" )</f>
        <v/>
      </c>
      <c r="BKS21" s="30">
        <f>IF( (COLUMN()-COLUMN($G$21)) &lt;= $C$29, (COLUMN()-COLUMN($G$21)), "" )</f>
        <v/>
      </c>
      <c r="BKT21" s="30">
        <f>IF( (COLUMN()-COLUMN($G$21)) &lt;= $C$29, (COLUMN()-COLUMN($G$21)), "" )</f>
        <v/>
      </c>
      <c r="BKU21" s="30">
        <f>IF( (COLUMN()-COLUMN($G$21)) &lt;= $C$29, (COLUMN()-COLUMN($G$21)), "" )</f>
        <v/>
      </c>
      <c r="BKV21" s="30">
        <f>IF( (COLUMN()-COLUMN($G$21)) &lt;= $C$29, (COLUMN()-COLUMN($G$21)), "" )</f>
        <v/>
      </c>
      <c r="BKW21" s="30">
        <f>IF( (COLUMN()-COLUMN($G$21)) &lt;= $C$29, (COLUMN()-COLUMN($G$21)), "" )</f>
        <v/>
      </c>
      <c r="BKX21" s="30">
        <f>IF( (COLUMN()-COLUMN($G$21)) &lt;= $C$29, (COLUMN()-COLUMN($G$21)), "" )</f>
        <v/>
      </c>
      <c r="BKY21" s="30">
        <f>IF( (COLUMN()-COLUMN($G$21)) &lt;= $C$29, (COLUMN()-COLUMN($G$21)), "" )</f>
        <v/>
      </c>
      <c r="BKZ21" s="30">
        <f>IF( (COLUMN()-COLUMN($G$21)) &lt;= $C$29, (COLUMN()-COLUMN($G$21)), "" )</f>
        <v/>
      </c>
      <c r="BLA21" s="30">
        <f>IF( (COLUMN()-COLUMN($G$21)) &lt;= $C$29, (COLUMN()-COLUMN($G$21)), "" )</f>
        <v/>
      </c>
      <c r="BLB21" s="30">
        <f>IF( (COLUMN()-COLUMN($G$21)) &lt;= $C$29, (COLUMN()-COLUMN($G$21)), "" )</f>
        <v/>
      </c>
      <c r="BLC21" s="30">
        <f>IF( (COLUMN()-COLUMN($G$21)) &lt;= $C$29, (COLUMN()-COLUMN($G$21)), "" )</f>
        <v/>
      </c>
      <c r="BLD21" s="30">
        <f>IF( (COLUMN()-COLUMN($G$21)) &lt;= $C$29, (COLUMN()-COLUMN($G$21)), "" )</f>
        <v/>
      </c>
      <c r="BLE21" s="30">
        <f>IF( (COLUMN()-COLUMN($G$21)) &lt;= $C$29, (COLUMN()-COLUMN($G$21)), "" )</f>
        <v/>
      </c>
      <c r="BLF21" s="30">
        <f>IF( (COLUMN()-COLUMN($G$21)) &lt;= $C$29, (COLUMN()-COLUMN($G$21)), "" )</f>
        <v/>
      </c>
      <c r="BLG21" s="30">
        <f>IF( (COLUMN()-COLUMN($G$21)) &lt;= $C$29, (COLUMN()-COLUMN($G$21)), "" )</f>
        <v/>
      </c>
      <c r="BLH21" s="30">
        <f>IF( (COLUMN()-COLUMN($G$21)) &lt;= $C$29, (COLUMN()-COLUMN($G$21)), "" )</f>
        <v/>
      </c>
      <c r="BLI21" s="30">
        <f>IF( (COLUMN()-COLUMN($G$21)) &lt;= $C$29, (COLUMN()-COLUMN($G$21)), "" )</f>
        <v/>
      </c>
      <c r="BLJ21" s="30">
        <f>IF( (COLUMN()-COLUMN($G$21)) &lt;= $C$29, (COLUMN()-COLUMN($G$21)), "" )</f>
        <v/>
      </c>
      <c r="BLK21" s="30">
        <f>IF( (COLUMN()-COLUMN($G$21)) &lt;= $C$29, (COLUMN()-COLUMN($G$21)), "" )</f>
        <v/>
      </c>
      <c r="BLL21" s="30">
        <f>IF( (COLUMN()-COLUMN($G$21)) &lt;= $C$29, (COLUMN()-COLUMN($G$21)), "" )</f>
        <v/>
      </c>
      <c r="BLM21" s="30">
        <f>IF( (COLUMN()-COLUMN($G$21)) &lt;= $C$29, (COLUMN()-COLUMN($G$21)), "" )</f>
        <v/>
      </c>
      <c r="BLN21" s="30">
        <f>IF( (COLUMN()-COLUMN($G$21)) &lt;= $C$29, (COLUMN()-COLUMN($G$21)), "" )</f>
        <v/>
      </c>
      <c r="BLO21" s="30">
        <f>IF( (COLUMN()-COLUMN($G$21)) &lt;= $C$29, (COLUMN()-COLUMN($G$21)), "" )</f>
        <v/>
      </c>
      <c r="BLP21" s="30">
        <f>IF( (COLUMN()-COLUMN($G$21)) &lt;= $C$29, (COLUMN()-COLUMN($G$21)), "" )</f>
        <v/>
      </c>
      <c r="BLQ21" s="30">
        <f>IF( (COLUMN()-COLUMN($G$21)) &lt;= $C$29, (COLUMN()-COLUMN($G$21)), "" )</f>
        <v/>
      </c>
      <c r="BLR21" s="30">
        <f>IF( (COLUMN()-COLUMN($G$21)) &lt;= $C$29, (COLUMN()-COLUMN($G$21)), "" )</f>
        <v/>
      </c>
      <c r="BLS21" s="30">
        <f>IF( (COLUMN()-COLUMN($G$21)) &lt;= $C$29, (COLUMN()-COLUMN($G$21)), "" )</f>
        <v/>
      </c>
      <c r="BLT21" s="30">
        <f>IF( (COLUMN()-COLUMN($G$21)) &lt;= $C$29, (COLUMN()-COLUMN($G$21)), "" )</f>
        <v/>
      </c>
      <c r="BLU21" s="30">
        <f>IF( (COLUMN()-COLUMN($G$21)) &lt;= $C$29, (COLUMN()-COLUMN($G$21)), "" )</f>
        <v/>
      </c>
      <c r="BLV21" s="30">
        <f>IF( (COLUMN()-COLUMN($G$21)) &lt;= $C$29, (COLUMN()-COLUMN($G$21)), "" )</f>
        <v/>
      </c>
      <c r="BLW21" s="30">
        <f>IF( (COLUMN()-COLUMN($G$21)) &lt;= $C$29, (COLUMN()-COLUMN($G$21)), "" )</f>
        <v/>
      </c>
      <c r="BLX21" s="30">
        <f>IF( (COLUMN()-COLUMN($G$21)) &lt;= $C$29, (COLUMN()-COLUMN($G$21)), "" )</f>
        <v/>
      </c>
      <c r="BLY21" s="30">
        <f>IF( (COLUMN()-COLUMN($G$21)) &lt;= $C$29, (COLUMN()-COLUMN($G$21)), "" )</f>
        <v/>
      </c>
      <c r="BLZ21" s="30">
        <f>IF( (COLUMN()-COLUMN($G$21)) &lt;= $C$29, (COLUMN()-COLUMN($G$21)), "" )</f>
        <v/>
      </c>
      <c r="BMA21" s="30">
        <f>IF( (COLUMN()-COLUMN($G$21)) &lt;= $C$29, (COLUMN()-COLUMN($G$21)), "" )</f>
        <v/>
      </c>
      <c r="BMB21" s="30">
        <f>IF( (COLUMN()-COLUMN($G$21)) &lt;= $C$29, (COLUMN()-COLUMN($G$21)), "" )</f>
        <v/>
      </c>
      <c r="BMC21" s="30">
        <f>IF( (COLUMN()-COLUMN($G$21)) &lt;= $C$29, (COLUMN()-COLUMN($G$21)), "" )</f>
        <v/>
      </c>
      <c r="BMD21" s="30">
        <f>IF( (COLUMN()-COLUMN($G$21)) &lt;= $C$29, (COLUMN()-COLUMN($G$21)), "" )</f>
        <v/>
      </c>
      <c r="BME21" s="30">
        <f>IF( (COLUMN()-COLUMN($G$21)) &lt;= $C$29, (COLUMN()-COLUMN($G$21)), "" )</f>
        <v/>
      </c>
      <c r="BMF21" s="30">
        <f>IF( (COLUMN()-COLUMN($G$21)) &lt;= $C$29, (COLUMN()-COLUMN($G$21)), "" )</f>
        <v/>
      </c>
      <c r="BMG21" s="30">
        <f>IF( (COLUMN()-COLUMN($G$21)) &lt;= $C$29, (COLUMN()-COLUMN($G$21)), "" )</f>
        <v/>
      </c>
      <c r="BMH21" s="30">
        <f>IF( (COLUMN()-COLUMN($G$21)) &lt;= $C$29, (COLUMN()-COLUMN($G$21)), "" )</f>
        <v/>
      </c>
      <c r="BMI21" s="30">
        <f>IF( (COLUMN()-COLUMN($G$21)) &lt;= $C$29, (COLUMN()-COLUMN($G$21)), "" )</f>
        <v/>
      </c>
      <c r="BMJ21" s="30">
        <f>IF( (COLUMN()-COLUMN($G$21)) &lt;= $C$29, (COLUMN()-COLUMN($G$21)), "" )</f>
        <v/>
      </c>
      <c r="BMK21" s="30">
        <f>IF( (COLUMN()-COLUMN($G$21)) &lt;= $C$29, (COLUMN()-COLUMN($G$21)), "" )</f>
        <v/>
      </c>
      <c r="BML21" s="30">
        <f>IF( (COLUMN()-COLUMN($G$21)) &lt;= $C$29, (COLUMN()-COLUMN($G$21)), "" )</f>
        <v/>
      </c>
      <c r="BMM21" s="30">
        <f>IF( (COLUMN()-COLUMN($G$21)) &lt;= $C$29, (COLUMN()-COLUMN($G$21)), "" )</f>
        <v/>
      </c>
      <c r="BMN21" s="30">
        <f>IF( (COLUMN()-COLUMN($G$21)) &lt;= $C$29, (COLUMN()-COLUMN($G$21)), "" )</f>
        <v/>
      </c>
      <c r="BMO21" s="30">
        <f>IF( (COLUMN()-COLUMN($G$21)) &lt;= $C$29, (COLUMN()-COLUMN($G$21)), "" )</f>
        <v/>
      </c>
      <c r="BMP21" s="30">
        <f>IF( (COLUMN()-COLUMN($G$21)) &lt;= $C$29, (COLUMN()-COLUMN($G$21)), "" )</f>
        <v/>
      </c>
      <c r="BMQ21" s="30">
        <f>IF( (COLUMN()-COLUMN($G$21)) &lt;= $C$29, (COLUMN()-COLUMN($G$21)), "" )</f>
        <v/>
      </c>
      <c r="BMR21" s="30">
        <f>IF( (COLUMN()-COLUMN($G$21)) &lt;= $C$29, (COLUMN()-COLUMN($G$21)), "" )</f>
        <v/>
      </c>
      <c r="BMS21" s="30">
        <f>IF( (COLUMN()-COLUMN($G$21)) &lt;= $C$29, (COLUMN()-COLUMN($G$21)), "" )</f>
        <v/>
      </c>
      <c r="BMT21" s="30">
        <f>IF( (COLUMN()-COLUMN($G$21)) &lt;= $C$29, (COLUMN()-COLUMN($G$21)), "" )</f>
        <v/>
      </c>
      <c r="BMU21" s="30">
        <f>IF( (COLUMN()-COLUMN($G$21)) &lt;= $C$29, (COLUMN()-COLUMN($G$21)), "" )</f>
        <v/>
      </c>
      <c r="BMV21" s="30">
        <f>IF( (COLUMN()-COLUMN($G$21)) &lt;= $C$29, (COLUMN()-COLUMN($G$21)), "" )</f>
        <v/>
      </c>
      <c r="BMW21" s="30">
        <f>IF( (COLUMN()-COLUMN($G$21)) &lt;= $C$29, (COLUMN()-COLUMN($G$21)), "" )</f>
        <v/>
      </c>
      <c r="BMX21" s="30">
        <f>IF( (COLUMN()-COLUMN($G$21)) &lt;= $C$29, (COLUMN()-COLUMN($G$21)), "" )</f>
        <v/>
      </c>
      <c r="BMY21" s="30">
        <f>IF( (COLUMN()-COLUMN($G$21)) &lt;= $C$29, (COLUMN()-COLUMN($G$21)), "" )</f>
        <v/>
      </c>
      <c r="BMZ21" s="30">
        <f>IF( (COLUMN()-COLUMN($G$21)) &lt;= $C$29, (COLUMN()-COLUMN($G$21)), "" )</f>
        <v/>
      </c>
      <c r="BNA21" s="30">
        <f>IF( (COLUMN()-COLUMN($G$21)) &lt;= $C$29, (COLUMN()-COLUMN($G$21)), "" )</f>
        <v/>
      </c>
      <c r="BNB21" s="30">
        <f>IF( (COLUMN()-COLUMN($G$21)) &lt;= $C$29, (COLUMN()-COLUMN($G$21)), "" )</f>
        <v/>
      </c>
      <c r="BNC21" s="30">
        <f>IF( (COLUMN()-COLUMN($G$21)) &lt;= $C$29, (COLUMN()-COLUMN($G$21)), "" )</f>
        <v/>
      </c>
      <c r="BND21" s="30">
        <f>IF( (COLUMN()-COLUMN($G$21)) &lt;= $C$29, (COLUMN()-COLUMN($G$21)), "" )</f>
        <v/>
      </c>
      <c r="BNE21" s="30">
        <f>IF( (COLUMN()-COLUMN($G$21)) &lt;= $C$29, (COLUMN()-COLUMN($G$21)), "" )</f>
        <v/>
      </c>
      <c r="BNF21" s="30">
        <f>IF( (COLUMN()-COLUMN($G$21)) &lt;= $C$29, (COLUMN()-COLUMN($G$21)), "" )</f>
        <v/>
      </c>
      <c r="BNG21" s="30">
        <f>IF( (COLUMN()-COLUMN($G$21)) &lt;= $C$29, (COLUMN()-COLUMN($G$21)), "" )</f>
        <v/>
      </c>
      <c r="BNH21" s="30">
        <f>IF( (COLUMN()-COLUMN($G$21)) &lt;= $C$29, (COLUMN()-COLUMN($G$21)), "" )</f>
        <v/>
      </c>
      <c r="BNI21" s="30">
        <f>IF( (COLUMN()-COLUMN($G$21)) &lt;= $C$29, (COLUMN()-COLUMN($G$21)), "" )</f>
        <v/>
      </c>
      <c r="BNJ21" s="30">
        <f>IF( (COLUMN()-COLUMN($G$21)) &lt;= $C$29, (COLUMN()-COLUMN($G$21)), "" )</f>
        <v/>
      </c>
      <c r="BNK21" s="30">
        <f>IF( (COLUMN()-COLUMN($G$21)) &lt;= $C$29, (COLUMN()-COLUMN($G$21)), "" )</f>
        <v/>
      </c>
      <c r="BNL21" s="30">
        <f>IF( (COLUMN()-COLUMN($G$21)) &lt;= $C$29, (COLUMN()-COLUMN($G$21)), "" )</f>
        <v/>
      </c>
      <c r="BNM21" s="30">
        <f>IF( (COLUMN()-COLUMN($G$21)) &lt;= $C$29, (COLUMN()-COLUMN($G$21)), "" )</f>
        <v/>
      </c>
      <c r="BNN21" s="30">
        <f>IF( (COLUMN()-COLUMN($G$21)) &lt;= $C$29, (COLUMN()-COLUMN($G$21)), "" )</f>
        <v/>
      </c>
      <c r="BNO21" s="30">
        <f>IF( (COLUMN()-COLUMN($G$21)) &lt;= $C$29, (COLUMN()-COLUMN($G$21)), "" )</f>
        <v/>
      </c>
      <c r="BNP21" s="30">
        <f>IF( (COLUMN()-COLUMN($G$21)) &lt;= $C$29, (COLUMN()-COLUMN($G$21)), "" )</f>
        <v/>
      </c>
      <c r="BNQ21" s="30">
        <f>IF( (COLUMN()-COLUMN($G$21)) &lt;= $C$29, (COLUMN()-COLUMN($G$21)), "" )</f>
        <v/>
      </c>
      <c r="BNR21" s="30">
        <f>IF( (COLUMN()-COLUMN($G$21)) &lt;= $C$29, (COLUMN()-COLUMN($G$21)), "" )</f>
        <v/>
      </c>
      <c r="BNS21" s="30">
        <f>IF( (COLUMN()-COLUMN($G$21)) &lt;= $C$29, (COLUMN()-COLUMN($G$21)), "" )</f>
        <v/>
      </c>
      <c r="BNT21" s="30">
        <f>IF( (COLUMN()-COLUMN($G$21)) &lt;= $C$29, (COLUMN()-COLUMN($G$21)), "" )</f>
        <v/>
      </c>
      <c r="BNU21" s="30">
        <f>IF( (COLUMN()-COLUMN($G$21)) &lt;= $C$29, (COLUMN()-COLUMN($G$21)), "" )</f>
        <v/>
      </c>
      <c r="BNV21" s="30">
        <f>IF( (COLUMN()-COLUMN($G$21)) &lt;= $C$29, (COLUMN()-COLUMN($G$21)), "" )</f>
        <v/>
      </c>
      <c r="BNW21" s="30">
        <f>IF( (COLUMN()-COLUMN($G$21)) &lt;= $C$29, (COLUMN()-COLUMN($G$21)), "" )</f>
        <v/>
      </c>
      <c r="BNX21" s="30">
        <f>IF( (COLUMN()-COLUMN($G$21)) &lt;= $C$29, (COLUMN()-COLUMN($G$21)), "" )</f>
        <v/>
      </c>
      <c r="BNY21" s="30">
        <f>IF( (COLUMN()-COLUMN($G$21)) &lt;= $C$29, (COLUMN()-COLUMN($G$21)), "" )</f>
        <v/>
      </c>
      <c r="BNZ21" s="30">
        <f>IF( (COLUMN()-COLUMN($G$21)) &lt;= $C$29, (COLUMN()-COLUMN($G$21)), "" )</f>
        <v/>
      </c>
      <c r="BOA21" s="30">
        <f>IF( (COLUMN()-COLUMN($G$21)) &lt;= $C$29, (COLUMN()-COLUMN($G$21)), "" )</f>
        <v/>
      </c>
      <c r="BOB21" s="30">
        <f>IF( (COLUMN()-COLUMN($G$21)) &lt;= $C$29, (COLUMN()-COLUMN($G$21)), "" )</f>
        <v/>
      </c>
      <c r="BOC21" s="30">
        <f>IF( (COLUMN()-COLUMN($G$21)) &lt;= $C$29, (COLUMN()-COLUMN($G$21)), "" )</f>
        <v/>
      </c>
      <c r="BOD21" s="30">
        <f>IF( (COLUMN()-COLUMN($G$21)) &lt;= $C$29, (COLUMN()-COLUMN($G$21)), "" )</f>
        <v/>
      </c>
      <c r="BOE21" s="30">
        <f>IF( (COLUMN()-COLUMN($G$21)) &lt;= $C$29, (COLUMN()-COLUMN($G$21)), "" )</f>
        <v/>
      </c>
      <c r="BOF21" s="30">
        <f>IF( (COLUMN()-COLUMN($G$21)) &lt;= $C$29, (COLUMN()-COLUMN($G$21)), "" )</f>
        <v/>
      </c>
      <c r="BOG21" s="30">
        <f>IF( (COLUMN()-COLUMN($G$21)) &lt;= $C$29, (COLUMN()-COLUMN($G$21)), "" )</f>
        <v/>
      </c>
      <c r="BOH21" s="30">
        <f>IF( (COLUMN()-COLUMN($G$21)) &lt;= $C$29, (COLUMN()-COLUMN($G$21)), "" )</f>
        <v/>
      </c>
      <c r="BOI21" s="30">
        <f>IF( (COLUMN()-COLUMN($G$21)) &lt;= $C$29, (COLUMN()-COLUMN($G$21)), "" )</f>
        <v/>
      </c>
      <c r="BOJ21" s="30">
        <f>IF( (COLUMN()-COLUMN($G$21)) &lt;= $C$29, (COLUMN()-COLUMN($G$21)), "" )</f>
        <v/>
      </c>
      <c r="BOK21" s="30">
        <f>IF( (COLUMN()-COLUMN($G$21)) &lt;= $C$29, (COLUMN()-COLUMN($G$21)), "" )</f>
        <v/>
      </c>
      <c r="BOL21" s="30">
        <f>IF( (COLUMN()-COLUMN($G$21)) &lt;= $C$29, (COLUMN()-COLUMN($G$21)), "" )</f>
        <v/>
      </c>
      <c r="BOM21" s="30">
        <f>IF( (COLUMN()-COLUMN($G$21)) &lt;= $C$29, (COLUMN()-COLUMN($G$21)), "" )</f>
        <v/>
      </c>
      <c r="BON21" s="30">
        <f>IF( (COLUMN()-COLUMN($G$21)) &lt;= $C$29, (COLUMN()-COLUMN($G$21)), "" )</f>
        <v/>
      </c>
      <c r="BOO21" s="30">
        <f>IF( (COLUMN()-COLUMN($G$21)) &lt;= $C$29, (COLUMN()-COLUMN($G$21)), "" )</f>
        <v/>
      </c>
      <c r="BOP21" s="30">
        <f>IF( (COLUMN()-COLUMN($G$21)) &lt;= $C$29, (COLUMN()-COLUMN($G$21)), "" )</f>
        <v/>
      </c>
      <c r="BOQ21" s="30">
        <f>IF( (COLUMN()-COLUMN($G$21)) &lt;= $C$29, (COLUMN()-COLUMN($G$21)), "" )</f>
        <v/>
      </c>
      <c r="BOR21" s="30">
        <f>IF( (COLUMN()-COLUMN($G$21)) &lt;= $C$29, (COLUMN()-COLUMN($G$21)), "" )</f>
        <v/>
      </c>
      <c r="BOS21" s="30">
        <f>IF( (COLUMN()-COLUMN($G$21)) &lt;= $C$29, (COLUMN()-COLUMN($G$21)), "" )</f>
        <v/>
      </c>
      <c r="BOT21" s="30">
        <f>IF( (COLUMN()-COLUMN($G$21)) &lt;= $C$29, (COLUMN()-COLUMN($G$21)), "" )</f>
        <v/>
      </c>
      <c r="BOU21" s="30">
        <f>IF( (COLUMN()-COLUMN($G$21)) &lt;= $C$29, (COLUMN()-COLUMN($G$21)), "" )</f>
        <v/>
      </c>
      <c r="BOV21" s="30">
        <f>IF( (COLUMN()-COLUMN($G$21)) &lt;= $C$29, (COLUMN()-COLUMN($G$21)), "" )</f>
        <v/>
      </c>
      <c r="BOW21" s="30">
        <f>IF( (COLUMN()-COLUMN($G$21)) &lt;= $C$29, (COLUMN()-COLUMN($G$21)), "" )</f>
        <v/>
      </c>
      <c r="BOX21" s="30">
        <f>IF( (COLUMN()-COLUMN($G$21)) &lt;= $C$29, (COLUMN()-COLUMN($G$21)), "" )</f>
        <v/>
      </c>
      <c r="BOY21" s="30">
        <f>IF( (COLUMN()-COLUMN($G$21)) &lt;= $C$29, (COLUMN()-COLUMN($G$21)), "" )</f>
        <v/>
      </c>
      <c r="BOZ21" s="30">
        <f>IF( (COLUMN()-COLUMN($G$21)) &lt;= $C$29, (COLUMN()-COLUMN($G$21)), "" )</f>
        <v/>
      </c>
      <c r="BPA21" s="30">
        <f>IF( (COLUMN()-COLUMN($G$21)) &lt;= $C$29, (COLUMN()-COLUMN($G$21)), "" )</f>
        <v/>
      </c>
      <c r="BPB21" s="30">
        <f>IF( (COLUMN()-COLUMN($G$21)) &lt;= $C$29, (COLUMN()-COLUMN($G$21)), "" )</f>
        <v/>
      </c>
      <c r="BPC21" s="30">
        <f>IF( (COLUMN()-COLUMN($G$21)) &lt;= $C$29, (COLUMN()-COLUMN($G$21)), "" )</f>
        <v/>
      </c>
      <c r="BPD21" s="30">
        <f>IF( (COLUMN()-COLUMN($G$21)) &lt;= $C$29, (COLUMN()-COLUMN($G$21)), "" )</f>
        <v/>
      </c>
      <c r="BPE21" s="30">
        <f>IF( (COLUMN()-COLUMN($G$21)) &lt;= $C$29, (COLUMN()-COLUMN($G$21)), "" )</f>
        <v/>
      </c>
      <c r="BPF21" s="30">
        <f>IF( (COLUMN()-COLUMN($G$21)) &lt;= $C$29, (COLUMN()-COLUMN($G$21)), "" )</f>
        <v/>
      </c>
      <c r="BPG21" s="30">
        <f>IF( (COLUMN()-COLUMN($G$21)) &lt;= $C$29, (COLUMN()-COLUMN($G$21)), "" )</f>
        <v/>
      </c>
      <c r="BPH21" s="30">
        <f>IF( (COLUMN()-COLUMN($G$21)) &lt;= $C$29, (COLUMN()-COLUMN($G$21)), "" )</f>
        <v/>
      </c>
      <c r="BPI21" s="30">
        <f>IF( (COLUMN()-COLUMN($G$21)) &lt;= $C$29, (COLUMN()-COLUMN($G$21)), "" )</f>
        <v/>
      </c>
      <c r="BPJ21" s="30">
        <f>IF( (COLUMN()-COLUMN($G$21)) &lt;= $C$29, (COLUMN()-COLUMN($G$21)), "" )</f>
        <v/>
      </c>
      <c r="BPK21" s="30">
        <f>IF( (COLUMN()-COLUMN($G$21)) &lt;= $C$29, (COLUMN()-COLUMN($G$21)), "" )</f>
        <v/>
      </c>
      <c r="BPL21" s="30">
        <f>IF( (COLUMN()-COLUMN($G$21)) &lt;= $C$29, (COLUMN()-COLUMN($G$21)), "" )</f>
        <v/>
      </c>
      <c r="BPM21" s="30">
        <f>IF( (COLUMN()-COLUMN($G$21)) &lt;= $C$29, (COLUMN()-COLUMN($G$21)), "" )</f>
        <v/>
      </c>
      <c r="BPN21" s="30">
        <f>IF( (COLUMN()-COLUMN($G$21)) &lt;= $C$29, (COLUMN()-COLUMN($G$21)), "" )</f>
        <v/>
      </c>
      <c r="BPO21" s="30">
        <f>IF( (COLUMN()-COLUMN($G$21)) &lt;= $C$29, (COLUMN()-COLUMN($G$21)), "" )</f>
        <v/>
      </c>
      <c r="BPP21" s="30">
        <f>IF( (COLUMN()-COLUMN($G$21)) &lt;= $C$29, (COLUMN()-COLUMN($G$21)), "" )</f>
        <v/>
      </c>
      <c r="BPQ21" s="30">
        <f>IF( (COLUMN()-COLUMN($G$21)) &lt;= $C$29, (COLUMN()-COLUMN($G$21)), "" )</f>
        <v/>
      </c>
      <c r="BPR21" s="30">
        <f>IF( (COLUMN()-COLUMN($G$21)) &lt;= $C$29, (COLUMN()-COLUMN($G$21)), "" )</f>
        <v/>
      </c>
      <c r="BPS21" s="30">
        <f>IF( (COLUMN()-COLUMN($G$21)) &lt;= $C$29, (COLUMN()-COLUMN($G$21)), "" )</f>
        <v/>
      </c>
      <c r="BPT21" s="30">
        <f>IF( (COLUMN()-COLUMN($G$21)) &lt;= $C$29, (COLUMN()-COLUMN($G$21)), "" )</f>
        <v/>
      </c>
      <c r="BPU21" s="30">
        <f>IF( (COLUMN()-COLUMN($G$21)) &lt;= $C$29, (COLUMN()-COLUMN($G$21)), "" )</f>
        <v/>
      </c>
      <c r="BPV21" s="30">
        <f>IF( (COLUMN()-COLUMN($G$21)) &lt;= $C$29, (COLUMN()-COLUMN($G$21)), "" )</f>
        <v/>
      </c>
      <c r="BPW21" s="30">
        <f>IF( (COLUMN()-COLUMN($G$21)) &lt;= $C$29, (COLUMN()-COLUMN($G$21)), "" )</f>
        <v/>
      </c>
      <c r="BPX21" s="30">
        <f>IF( (COLUMN()-COLUMN($G$21)) &lt;= $C$29, (COLUMN()-COLUMN($G$21)), "" )</f>
        <v/>
      </c>
      <c r="BPY21" s="30">
        <f>IF( (COLUMN()-COLUMN($G$21)) &lt;= $C$29, (COLUMN()-COLUMN($G$21)), "" )</f>
        <v/>
      </c>
      <c r="BPZ21" s="30">
        <f>IF( (COLUMN()-COLUMN($G$21)) &lt;= $C$29, (COLUMN()-COLUMN($G$21)), "" )</f>
        <v/>
      </c>
      <c r="BQA21" s="30">
        <f>IF( (COLUMN()-COLUMN($G$21)) &lt;= $C$29, (COLUMN()-COLUMN($G$21)), "" )</f>
        <v/>
      </c>
      <c r="BQB21" s="30">
        <f>IF( (COLUMN()-COLUMN($G$21)) &lt;= $C$29, (COLUMN()-COLUMN($G$21)), "" )</f>
        <v/>
      </c>
      <c r="BQC21" s="30">
        <f>IF( (COLUMN()-COLUMN($G$21)) &lt;= $C$29, (COLUMN()-COLUMN($G$21)), "" )</f>
        <v/>
      </c>
      <c r="BQD21" s="30">
        <f>IF( (COLUMN()-COLUMN($G$21)) &lt;= $C$29, (COLUMN()-COLUMN($G$21)), "" )</f>
        <v/>
      </c>
      <c r="BQE21" s="30">
        <f>IF( (COLUMN()-COLUMN($G$21)) &lt;= $C$29, (COLUMN()-COLUMN($G$21)), "" )</f>
        <v/>
      </c>
      <c r="BQF21" s="30">
        <f>IF( (COLUMN()-COLUMN($G$21)) &lt;= $C$29, (COLUMN()-COLUMN($G$21)), "" )</f>
        <v/>
      </c>
      <c r="BQG21" s="30">
        <f>IF( (COLUMN()-COLUMN($G$21)) &lt;= $C$29, (COLUMN()-COLUMN($G$21)), "" )</f>
        <v/>
      </c>
      <c r="BQH21" s="30">
        <f>IF( (COLUMN()-COLUMN($G$21)) &lt;= $C$29, (COLUMN()-COLUMN($G$21)), "" )</f>
        <v/>
      </c>
      <c r="BQI21" s="30">
        <f>IF( (COLUMN()-COLUMN($G$21)) &lt;= $C$29, (COLUMN()-COLUMN($G$21)), "" )</f>
        <v/>
      </c>
      <c r="BQJ21" s="30">
        <f>IF( (COLUMN()-COLUMN($G$21)) &lt;= $C$29, (COLUMN()-COLUMN($G$21)), "" )</f>
        <v/>
      </c>
      <c r="BQK21" s="30">
        <f>IF( (COLUMN()-COLUMN($G$21)) &lt;= $C$29, (COLUMN()-COLUMN($G$21)), "" )</f>
        <v/>
      </c>
      <c r="BQL21" s="30">
        <f>IF( (COLUMN()-COLUMN($G$21)) &lt;= $C$29, (COLUMN()-COLUMN($G$21)), "" )</f>
        <v/>
      </c>
      <c r="BQM21" s="30">
        <f>IF( (COLUMN()-COLUMN($G$21)) &lt;= $C$29, (COLUMN()-COLUMN($G$21)), "" )</f>
        <v/>
      </c>
      <c r="BQN21" s="30">
        <f>IF( (COLUMN()-COLUMN($G$21)) &lt;= $C$29, (COLUMN()-COLUMN($G$21)), "" )</f>
        <v/>
      </c>
      <c r="BQO21" s="30">
        <f>IF( (COLUMN()-COLUMN($G$21)) &lt;= $C$29, (COLUMN()-COLUMN($G$21)), "" )</f>
        <v/>
      </c>
      <c r="BQP21" s="30">
        <f>IF( (COLUMN()-COLUMN($G$21)) &lt;= $C$29, (COLUMN()-COLUMN($G$21)), "" )</f>
        <v/>
      </c>
      <c r="BQQ21" s="30">
        <f>IF( (COLUMN()-COLUMN($G$21)) &lt;= $C$29, (COLUMN()-COLUMN($G$21)), "" )</f>
        <v/>
      </c>
      <c r="BQR21" s="30">
        <f>IF( (COLUMN()-COLUMN($G$21)) &lt;= $C$29, (COLUMN()-COLUMN($G$21)), "" )</f>
        <v/>
      </c>
      <c r="BQS21" s="30">
        <f>IF( (COLUMN()-COLUMN($G$21)) &lt;= $C$29, (COLUMN()-COLUMN($G$21)), "" )</f>
        <v/>
      </c>
      <c r="BQT21" s="30">
        <f>IF( (COLUMN()-COLUMN($G$21)) &lt;= $C$29, (COLUMN()-COLUMN($G$21)), "" )</f>
        <v/>
      </c>
      <c r="BQU21" s="30">
        <f>IF( (COLUMN()-COLUMN($G$21)) &lt;= $C$29, (COLUMN()-COLUMN($G$21)), "" )</f>
        <v/>
      </c>
      <c r="BQV21" s="30">
        <f>IF( (COLUMN()-COLUMN($G$21)) &lt;= $C$29, (COLUMN()-COLUMN($G$21)), "" )</f>
        <v/>
      </c>
      <c r="BQW21" s="30">
        <f>IF( (COLUMN()-COLUMN($G$21)) &lt;= $C$29, (COLUMN()-COLUMN($G$21)), "" )</f>
        <v/>
      </c>
      <c r="BQX21" s="30">
        <f>IF( (COLUMN()-COLUMN($G$21)) &lt;= $C$29, (COLUMN()-COLUMN($G$21)), "" )</f>
        <v/>
      </c>
      <c r="BQY21" s="30">
        <f>IF( (COLUMN()-COLUMN($G$21)) &lt;= $C$29, (COLUMN()-COLUMN($G$21)), "" )</f>
        <v/>
      </c>
      <c r="BQZ21" s="30">
        <f>IF( (COLUMN()-COLUMN($G$21)) &lt;= $C$29, (COLUMN()-COLUMN($G$21)), "" )</f>
        <v/>
      </c>
      <c r="BRA21" s="30">
        <f>IF( (COLUMN()-COLUMN($G$21)) &lt;= $C$29, (COLUMN()-COLUMN($G$21)), "" )</f>
        <v/>
      </c>
      <c r="BRB21" s="30">
        <f>IF( (COLUMN()-COLUMN($G$21)) &lt;= $C$29, (COLUMN()-COLUMN($G$21)), "" )</f>
        <v/>
      </c>
      <c r="BRC21" s="30">
        <f>IF( (COLUMN()-COLUMN($G$21)) &lt;= $C$29, (COLUMN()-COLUMN($G$21)), "" )</f>
        <v/>
      </c>
      <c r="BRD21" s="30">
        <f>IF( (COLUMN()-COLUMN($G$21)) &lt;= $C$29, (COLUMN()-COLUMN($G$21)), "" )</f>
        <v/>
      </c>
      <c r="BRE21" s="30">
        <f>IF( (COLUMN()-COLUMN($G$21)) &lt;= $C$29, (COLUMN()-COLUMN($G$21)), "" )</f>
        <v/>
      </c>
      <c r="BRF21" s="30">
        <f>IF( (COLUMN()-COLUMN($G$21)) &lt;= $C$29, (COLUMN()-COLUMN($G$21)), "" )</f>
        <v/>
      </c>
      <c r="BRG21" s="30">
        <f>IF( (COLUMN()-COLUMN($G$21)) &lt;= $C$29, (COLUMN()-COLUMN($G$21)), "" )</f>
        <v/>
      </c>
      <c r="BRH21" s="30">
        <f>IF( (COLUMN()-COLUMN($G$21)) &lt;= $C$29, (COLUMN()-COLUMN($G$21)), "" )</f>
        <v/>
      </c>
      <c r="BRI21" s="30">
        <f>IF( (COLUMN()-COLUMN($G$21)) &lt;= $C$29, (COLUMN()-COLUMN($G$21)), "" )</f>
        <v/>
      </c>
      <c r="BRJ21" s="30">
        <f>IF( (COLUMN()-COLUMN($G$21)) &lt;= $C$29, (COLUMN()-COLUMN($G$21)), "" )</f>
        <v/>
      </c>
      <c r="BRK21" s="30">
        <f>IF( (COLUMN()-COLUMN($G$21)) &lt;= $C$29, (COLUMN()-COLUMN($G$21)), "" )</f>
        <v/>
      </c>
      <c r="BRL21" s="30">
        <f>IF( (COLUMN()-COLUMN($G$21)) &lt;= $C$29, (COLUMN()-COLUMN($G$21)), "" )</f>
        <v/>
      </c>
      <c r="BRM21" s="30">
        <f>IF( (COLUMN()-COLUMN($G$21)) &lt;= $C$29, (COLUMN()-COLUMN($G$21)), "" )</f>
        <v/>
      </c>
      <c r="BRN21" s="30">
        <f>IF( (COLUMN()-COLUMN($G$21)) &lt;= $C$29, (COLUMN()-COLUMN($G$21)), "" )</f>
        <v/>
      </c>
      <c r="BRO21" s="30">
        <f>IF( (COLUMN()-COLUMN($G$21)) &lt;= $C$29, (COLUMN()-COLUMN($G$21)), "" )</f>
        <v/>
      </c>
      <c r="BRP21" s="30">
        <f>IF( (COLUMN()-COLUMN($G$21)) &lt;= $C$29, (COLUMN()-COLUMN($G$21)), "" )</f>
        <v/>
      </c>
      <c r="BRQ21" s="30">
        <f>IF( (COLUMN()-COLUMN($G$21)) &lt;= $C$29, (COLUMN()-COLUMN($G$21)), "" )</f>
        <v/>
      </c>
      <c r="BRR21" s="30">
        <f>IF( (COLUMN()-COLUMN($G$21)) &lt;= $C$29, (COLUMN()-COLUMN($G$21)), "" )</f>
        <v/>
      </c>
      <c r="BRS21" s="30">
        <f>IF( (COLUMN()-COLUMN($G$21)) &lt;= $C$29, (COLUMN()-COLUMN($G$21)), "" )</f>
        <v/>
      </c>
      <c r="BRT21" s="30">
        <f>IF( (COLUMN()-COLUMN($G$21)) &lt;= $C$29, (COLUMN()-COLUMN($G$21)), "" )</f>
        <v/>
      </c>
      <c r="BRU21" s="30">
        <f>IF( (COLUMN()-COLUMN($G$21)) &lt;= $C$29, (COLUMN()-COLUMN($G$21)), "" )</f>
        <v/>
      </c>
      <c r="BRV21" s="30">
        <f>IF( (COLUMN()-COLUMN($G$21)) &lt;= $C$29, (COLUMN()-COLUMN($G$21)), "" )</f>
        <v/>
      </c>
      <c r="BRW21" s="30">
        <f>IF( (COLUMN()-COLUMN($G$21)) &lt;= $C$29, (COLUMN()-COLUMN($G$21)), "" )</f>
        <v/>
      </c>
      <c r="BRX21" s="30">
        <f>IF( (COLUMN()-COLUMN($G$21)) &lt;= $C$29, (COLUMN()-COLUMN($G$21)), "" )</f>
        <v/>
      </c>
      <c r="BRY21" s="30">
        <f>IF( (COLUMN()-COLUMN($G$21)) &lt;= $C$29, (COLUMN()-COLUMN($G$21)), "" )</f>
        <v/>
      </c>
      <c r="BRZ21" s="30">
        <f>IF( (COLUMN()-COLUMN($G$21)) &lt;= $C$29, (COLUMN()-COLUMN($G$21)), "" )</f>
        <v/>
      </c>
      <c r="BSA21" s="30">
        <f>IF( (COLUMN()-COLUMN($G$21)) &lt;= $C$29, (COLUMN()-COLUMN($G$21)), "" )</f>
        <v/>
      </c>
      <c r="BSB21" s="30">
        <f>IF( (COLUMN()-COLUMN($G$21)) &lt;= $C$29, (COLUMN()-COLUMN($G$21)), "" )</f>
        <v/>
      </c>
      <c r="BSC21" s="30">
        <f>IF( (COLUMN()-COLUMN($G$21)) &lt;= $C$29, (COLUMN()-COLUMN($G$21)), "" )</f>
        <v/>
      </c>
      <c r="BSD21" s="30">
        <f>IF( (COLUMN()-COLUMN($G$21)) &lt;= $C$29, (COLUMN()-COLUMN($G$21)), "" )</f>
        <v/>
      </c>
      <c r="BSE21" s="30">
        <f>IF( (COLUMN()-COLUMN($G$21)) &lt;= $C$29, (COLUMN()-COLUMN($G$21)), "" )</f>
        <v/>
      </c>
      <c r="BSF21" s="30">
        <f>IF( (COLUMN()-COLUMN($G$21)) &lt;= $C$29, (COLUMN()-COLUMN($G$21)), "" )</f>
        <v/>
      </c>
      <c r="BSG21" s="30">
        <f>IF( (COLUMN()-COLUMN($G$21)) &lt;= $C$29, (COLUMN()-COLUMN($G$21)), "" )</f>
        <v/>
      </c>
      <c r="BSH21" s="30">
        <f>IF( (COLUMN()-COLUMN($G$21)) &lt;= $C$29, (COLUMN()-COLUMN($G$21)), "" )</f>
        <v/>
      </c>
      <c r="BSI21" s="30">
        <f>IF( (COLUMN()-COLUMN($G$21)) &lt;= $C$29, (COLUMN()-COLUMN($G$21)), "" )</f>
        <v/>
      </c>
      <c r="BSJ21" s="30">
        <f>IF( (COLUMN()-COLUMN($G$21)) &lt;= $C$29, (COLUMN()-COLUMN($G$21)), "" )</f>
        <v/>
      </c>
      <c r="BSK21" s="30">
        <f>IF( (COLUMN()-COLUMN($G$21)) &lt;= $C$29, (COLUMN()-COLUMN($G$21)), "" )</f>
        <v/>
      </c>
      <c r="BSL21" s="30">
        <f>IF( (COLUMN()-COLUMN($G$21)) &lt;= $C$29, (COLUMN()-COLUMN($G$21)), "" )</f>
        <v/>
      </c>
      <c r="BSM21" s="30">
        <f>IF( (COLUMN()-COLUMN($G$21)) &lt;= $C$29, (COLUMN()-COLUMN($G$21)), "" )</f>
        <v/>
      </c>
      <c r="BSN21" s="30">
        <f>IF( (COLUMN()-COLUMN($G$21)) &lt;= $C$29, (COLUMN()-COLUMN($G$21)), "" )</f>
        <v/>
      </c>
      <c r="BSO21" s="30">
        <f>IF( (COLUMN()-COLUMN($G$21)) &lt;= $C$29, (COLUMN()-COLUMN($G$21)), "" )</f>
        <v/>
      </c>
      <c r="BSP21" s="30">
        <f>IF( (COLUMN()-COLUMN($G$21)) &lt;= $C$29, (COLUMN()-COLUMN($G$21)), "" )</f>
        <v/>
      </c>
      <c r="BSQ21" s="30">
        <f>IF( (COLUMN()-COLUMN($G$21)) &lt;= $C$29, (COLUMN()-COLUMN($G$21)), "" )</f>
        <v/>
      </c>
      <c r="BSR21" s="30">
        <f>IF( (COLUMN()-COLUMN($G$21)) &lt;= $C$29, (COLUMN()-COLUMN($G$21)), "" )</f>
        <v/>
      </c>
      <c r="BSS21" s="30">
        <f>IF( (COLUMN()-COLUMN($G$21)) &lt;= $C$29, (COLUMN()-COLUMN($G$21)), "" )</f>
        <v/>
      </c>
      <c r="BST21" s="30">
        <f>IF( (COLUMN()-COLUMN($G$21)) &lt;= $C$29, (COLUMN()-COLUMN($G$21)), "" )</f>
        <v/>
      </c>
      <c r="BSU21" s="30">
        <f>IF( (COLUMN()-COLUMN($G$21)) &lt;= $C$29, (COLUMN()-COLUMN($G$21)), "" )</f>
        <v/>
      </c>
      <c r="BSV21" s="30">
        <f>IF( (COLUMN()-COLUMN($G$21)) &lt;= $C$29, (COLUMN()-COLUMN($G$21)), "" )</f>
        <v/>
      </c>
      <c r="BSW21" s="30">
        <f>IF( (COLUMN()-COLUMN($G$21)) &lt;= $C$29, (COLUMN()-COLUMN($G$21)), "" )</f>
        <v/>
      </c>
      <c r="BSX21" s="30">
        <f>IF( (COLUMN()-COLUMN($G$21)) &lt;= $C$29, (COLUMN()-COLUMN($G$21)), "" )</f>
        <v/>
      </c>
      <c r="BSY21" s="30">
        <f>IF( (COLUMN()-COLUMN($G$21)) &lt;= $C$29, (COLUMN()-COLUMN($G$21)), "" )</f>
        <v/>
      </c>
      <c r="BSZ21" s="30">
        <f>IF( (COLUMN()-COLUMN($G$21)) &lt;= $C$29, (COLUMN()-COLUMN($G$21)), "" )</f>
        <v/>
      </c>
      <c r="BTA21" s="30">
        <f>IF( (COLUMN()-COLUMN($G$21)) &lt;= $C$29, (COLUMN()-COLUMN($G$21)), "" )</f>
        <v/>
      </c>
      <c r="BTB21" s="30">
        <f>IF( (COLUMN()-COLUMN($G$21)) &lt;= $C$29, (COLUMN()-COLUMN($G$21)), "" )</f>
        <v/>
      </c>
      <c r="BTC21" s="30">
        <f>IF( (COLUMN()-COLUMN($G$21)) &lt;= $C$29, (COLUMN()-COLUMN($G$21)), "" )</f>
        <v/>
      </c>
      <c r="BTD21" s="30">
        <f>IF( (COLUMN()-COLUMN($G$21)) &lt;= $C$29, (COLUMN()-COLUMN($G$21)), "" )</f>
        <v/>
      </c>
      <c r="BTE21" s="30">
        <f>IF( (COLUMN()-COLUMN($G$21)) &lt;= $C$29, (COLUMN()-COLUMN($G$21)), "" )</f>
        <v/>
      </c>
      <c r="BTF21" s="30">
        <f>IF( (COLUMN()-COLUMN($G$21)) &lt;= $C$29, (COLUMN()-COLUMN($G$21)), "" )</f>
        <v/>
      </c>
      <c r="BTG21" s="30">
        <f>IF( (COLUMN()-COLUMN($G$21)) &lt;= $C$29, (COLUMN()-COLUMN($G$21)), "" )</f>
        <v/>
      </c>
      <c r="BTH21" s="30">
        <f>IF( (COLUMN()-COLUMN($G$21)) &lt;= $C$29, (COLUMN()-COLUMN($G$21)), "" )</f>
        <v/>
      </c>
      <c r="BTI21" s="30">
        <f>IF( (COLUMN()-COLUMN($G$21)) &lt;= $C$29, (COLUMN()-COLUMN($G$21)), "" )</f>
        <v/>
      </c>
      <c r="BTJ21" s="30">
        <f>IF( (COLUMN()-COLUMN($G$21)) &lt;= $C$29, (COLUMN()-COLUMN($G$21)), "" )</f>
        <v/>
      </c>
      <c r="BTK21" s="30">
        <f>IF( (COLUMN()-COLUMN($G$21)) &lt;= $C$29, (COLUMN()-COLUMN($G$21)), "" )</f>
        <v/>
      </c>
      <c r="BTL21" s="30">
        <f>IF( (COLUMN()-COLUMN($G$21)) &lt;= $C$29, (COLUMN()-COLUMN($G$21)), "" )</f>
        <v/>
      </c>
      <c r="BTM21" s="30">
        <f>IF( (COLUMN()-COLUMN($G$21)) &lt;= $C$29, (COLUMN()-COLUMN($G$21)), "" )</f>
        <v/>
      </c>
      <c r="BTN21" s="30">
        <f>IF( (COLUMN()-COLUMN($G$21)) &lt;= $C$29, (COLUMN()-COLUMN($G$21)), "" )</f>
        <v/>
      </c>
      <c r="BTO21" s="30">
        <f>IF( (COLUMN()-COLUMN($G$21)) &lt;= $C$29, (COLUMN()-COLUMN($G$21)), "" )</f>
        <v/>
      </c>
      <c r="BTP21" s="30">
        <f>IF( (COLUMN()-COLUMN($G$21)) &lt;= $C$29, (COLUMN()-COLUMN($G$21)), "" )</f>
        <v/>
      </c>
      <c r="BTQ21" s="30">
        <f>IF( (COLUMN()-COLUMN($G$21)) &lt;= $C$29, (COLUMN()-COLUMN($G$21)), "" )</f>
        <v/>
      </c>
      <c r="BTR21" s="30">
        <f>IF( (COLUMN()-COLUMN($G$21)) &lt;= $C$29, (COLUMN()-COLUMN($G$21)), "" )</f>
        <v/>
      </c>
      <c r="BTS21" s="30">
        <f>IF( (COLUMN()-COLUMN($G$21)) &lt;= $C$29, (COLUMN()-COLUMN($G$21)), "" )</f>
        <v/>
      </c>
      <c r="BTT21" s="30">
        <f>IF( (COLUMN()-COLUMN($G$21)) &lt;= $C$29, (COLUMN()-COLUMN($G$21)), "" )</f>
        <v/>
      </c>
      <c r="BTU21" s="30">
        <f>IF( (COLUMN()-COLUMN($G$21)) &lt;= $C$29, (COLUMN()-COLUMN($G$21)), "" )</f>
        <v/>
      </c>
      <c r="BTV21" s="30">
        <f>IF( (COLUMN()-COLUMN($G$21)) &lt;= $C$29, (COLUMN()-COLUMN($G$21)), "" )</f>
        <v/>
      </c>
      <c r="BTW21" s="30">
        <f>IF( (COLUMN()-COLUMN($G$21)) &lt;= $C$29, (COLUMN()-COLUMN($G$21)), "" )</f>
        <v/>
      </c>
      <c r="BTX21" s="30">
        <f>IF( (COLUMN()-COLUMN($G$21)) &lt;= $C$29, (COLUMN()-COLUMN($G$21)), "" )</f>
        <v/>
      </c>
      <c r="BTY21" s="30">
        <f>IF( (COLUMN()-COLUMN($G$21)) &lt;= $C$29, (COLUMN()-COLUMN($G$21)), "" )</f>
        <v/>
      </c>
      <c r="BTZ21" s="30">
        <f>IF( (COLUMN()-COLUMN($G$21)) &lt;= $C$29, (COLUMN()-COLUMN($G$21)), "" )</f>
        <v/>
      </c>
      <c r="BUA21" s="30">
        <f>IF( (COLUMN()-COLUMN($G$21)) &lt;= $C$29, (COLUMN()-COLUMN($G$21)), "" )</f>
        <v/>
      </c>
      <c r="BUB21" s="30">
        <f>IF( (COLUMN()-COLUMN($G$21)) &lt;= $C$29, (COLUMN()-COLUMN($G$21)), "" )</f>
        <v/>
      </c>
      <c r="BUC21" s="30">
        <f>IF( (COLUMN()-COLUMN($G$21)) &lt;= $C$29, (COLUMN()-COLUMN($G$21)), "" )</f>
        <v/>
      </c>
      <c r="BUD21" s="30">
        <f>IF( (COLUMN()-COLUMN($G$21)) &lt;= $C$29, (COLUMN()-COLUMN($G$21)), "" )</f>
        <v/>
      </c>
      <c r="BUE21" s="30">
        <f>IF( (COLUMN()-COLUMN($G$21)) &lt;= $C$29, (COLUMN()-COLUMN($G$21)), "" )</f>
        <v/>
      </c>
      <c r="BUF21" s="30">
        <f>IF( (COLUMN()-COLUMN($G$21)) &lt;= $C$29, (COLUMN()-COLUMN($G$21)), "" )</f>
        <v/>
      </c>
      <c r="BUG21" s="30">
        <f>IF( (COLUMN()-COLUMN($G$21)) &lt;= $C$29, (COLUMN()-COLUMN($G$21)), "" )</f>
        <v/>
      </c>
      <c r="BUH21" s="30">
        <f>IF( (COLUMN()-COLUMN($G$21)) &lt;= $C$29, (COLUMN()-COLUMN($G$21)), "" )</f>
        <v/>
      </c>
      <c r="BUI21" s="30">
        <f>IF( (COLUMN()-COLUMN($G$21)) &lt;= $C$29, (COLUMN()-COLUMN($G$21)), "" )</f>
        <v/>
      </c>
      <c r="BUJ21" s="30">
        <f>IF( (COLUMN()-COLUMN($G$21)) &lt;= $C$29, (COLUMN()-COLUMN($G$21)), "" )</f>
        <v/>
      </c>
      <c r="BUK21" s="30">
        <f>IF( (COLUMN()-COLUMN($G$21)) &lt;= $C$29, (COLUMN()-COLUMN($G$21)), "" )</f>
        <v/>
      </c>
      <c r="BUL21" s="30">
        <f>IF( (COLUMN()-COLUMN($G$21)) &lt;= $C$29, (COLUMN()-COLUMN($G$21)), "" )</f>
        <v/>
      </c>
      <c r="BUM21" s="30">
        <f>IF( (COLUMN()-COLUMN($G$21)) &lt;= $C$29, (COLUMN()-COLUMN($G$21)), "" )</f>
        <v/>
      </c>
      <c r="BUN21" s="30">
        <f>IF( (COLUMN()-COLUMN($G$21)) &lt;= $C$29, (COLUMN()-COLUMN($G$21)), "" )</f>
        <v/>
      </c>
      <c r="BUO21" s="30">
        <f>IF( (COLUMN()-COLUMN($G$21)) &lt;= $C$29, (COLUMN()-COLUMN($G$21)), "" )</f>
        <v/>
      </c>
      <c r="BUP21" s="30">
        <f>IF( (COLUMN()-COLUMN($G$21)) &lt;= $C$29, (COLUMN()-COLUMN($G$21)), "" )</f>
        <v/>
      </c>
      <c r="BUQ21" s="30">
        <f>IF( (COLUMN()-COLUMN($G$21)) &lt;= $C$29, (COLUMN()-COLUMN($G$21)), "" )</f>
        <v/>
      </c>
      <c r="BUR21" s="30">
        <f>IF( (COLUMN()-COLUMN($G$21)) &lt;= $C$29, (COLUMN()-COLUMN($G$21)), "" )</f>
        <v/>
      </c>
      <c r="BUS21" s="30">
        <f>IF( (COLUMN()-COLUMN($G$21)) &lt;= $C$29, (COLUMN()-COLUMN($G$21)), "" )</f>
        <v/>
      </c>
      <c r="BUT21" s="30">
        <f>IF( (COLUMN()-COLUMN($G$21)) &lt;= $C$29, (COLUMN()-COLUMN($G$21)), "" )</f>
        <v/>
      </c>
      <c r="BUU21" s="30">
        <f>IF( (COLUMN()-COLUMN($G$21)) &lt;= $C$29, (COLUMN()-COLUMN($G$21)), "" )</f>
        <v/>
      </c>
      <c r="BUV21" s="30">
        <f>IF( (COLUMN()-COLUMN($G$21)) &lt;= $C$29, (COLUMN()-COLUMN($G$21)), "" )</f>
        <v/>
      </c>
      <c r="BUW21" s="30">
        <f>IF( (COLUMN()-COLUMN($G$21)) &lt;= $C$29, (COLUMN()-COLUMN($G$21)), "" )</f>
        <v/>
      </c>
      <c r="BUX21" s="30">
        <f>IF( (COLUMN()-COLUMN($G$21)) &lt;= $C$29, (COLUMN()-COLUMN($G$21)), "" )</f>
        <v/>
      </c>
      <c r="BUY21" s="30">
        <f>IF( (COLUMN()-COLUMN($G$21)) &lt;= $C$29, (COLUMN()-COLUMN($G$21)), "" )</f>
        <v/>
      </c>
      <c r="BUZ21" s="30">
        <f>IF( (COLUMN()-COLUMN($G$21)) &lt;= $C$29, (COLUMN()-COLUMN($G$21)), "" )</f>
        <v/>
      </c>
      <c r="BVA21" s="30">
        <f>IF( (COLUMN()-COLUMN($G$21)) &lt;= $C$29, (COLUMN()-COLUMN($G$21)), "" )</f>
        <v/>
      </c>
      <c r="BVB21" s="30">
        <f>IF( (COLUMN()-COLUMN($G$21)) &lt;= $C$29, (COLUMN()-COLUMN($G$21)), "" )</f>
        <v/>
      </c>
      <c r="BVC21" s="30">
        <f>IF( (COLUMN()-COLUMN($G$21)) &lt;= $C$29, (COLUMN()-COLUMN($G$21)), "" )</f>
        <v/>
      </c>
      <c r="BVD21" s="30">
        <f>IF( (COLUMN()-COLUMN($G$21)) &lt;= $C$29, (COLUMN()-COLUMN($G$21)), "" )</f>
        <v/>
      </c>
      <c r="BVE21" s="30">
        <f>IF( (COLUMN()-COLUMN($G$21)) &lt;= $C$29, (COLUMN()-COLUMN($G$21)), "" )</f>
        <v/>
      </c>
      <c r="BVF21" s="30">
        <f>IF( (COLUMN()-COLUMN($G$21)) &lt;= $C$29, (COLUMN()-COLUMN($G$21)), "" )</f>
        <v/>
      </c>
      <c r="BVG21" s="30">
        <f>IF( (COLUMN()-COLUMN($G$21)) &lt;= $C$29, (COLUMN()-COLUMN($G$21)), "" )</f>
        <v/>
      </c>
      <c r="BVH21" s="30">
        <f>IF( (COLUMN()-COLUMN($G$21)) &lt;= $C$29, (COLUMN()-COLUMN($G$21)), "" )</f>
        <v/>
      </c>
      <c r="BVI21" s="30">
        <f>IF( (COLUMN()-COLUMN($G$21)) &lt;= $C$29, (COLUMN()-COLUMN($G$21)), "" )</f>
        <v/>
      </c>
      <c r="BVJ21" s="30">
        <f>IF( (COLUMN()-COLUMN($G$21)) &lt;= $C$29, (COLUMN()-COLUMN($G$21)), "" )</f>
        <v/>
      </c>
      <c r="BVK21" s="30">
        <f>IF( (COLUMN()-COLUMN($G$21)) &lt;= $C$29, (COLUMN()-COLUMN($G$21)), "" )</f>
        <v/>
      </c>
      <c r="BVL21" s="30">
        <f>IF( (COLUMN()-COLUMN($G$21)) &lt;= $C$29, (COLUMN()-COLUMN($G$21)), "" )</f>
        <v/>
      </c>
      <c r="BVM21" s="30">
        <f>IF( (COLUMN()-COLUMN($G$21)) &lt;= $C$29, (COLUMN()-COLUMN($G$21)), "" )</f>
        <v/>
      </c>
      <c r="BVN21" s="30">
        <f>IF( (COLUMN()-COLUMN($G$21)) &lt;= $C$29, (COLUMN()-COLUMN($G$21)), "" )</f>
        <v/>
      </c>
      <c r="BVO21" s="30">
        <f>IF( (COLUMN()-COLUMN($G$21)) &lt;= $C$29, (COLUMN()-COLUMN($G$21)), "" )</f>
        <v/>
      </c>
      <c r="BVP21" s="30">
        <f>IF( (COLUMN()-COLUMN($G$21)) &lt;= $C$29, (COLUMN()-COLUMN($G$21)), "" )</f>
        <v/>
      </c>
      <c r="BVQ21" s="30">
        <f>IF( (COLUMN()-COLUMN($G$21)) &lt;= $C$29, (COLUMN()-COLUMN($G$21)), "" )</f>
        <v/>
      </c>
      <c r="BVR21" s="30">
        <f>IF( (COLUMN()-COLUMN($G$21)) &lt;= $C$29, (COLUMN()-COLUMN($G$21)), "" )</f>
        <v/>
      </c>
      <c r="BVS21" s="30">
        <f>IF( (COLUMN()-COLUMN($G$21)) &lt;= $C$29, (COLUMN()-COLUMN($G$21)), "" )</f>
        <v/>
      </c>
      <c r="BVT21" s="30">
        <f>IF( (COLUMN()-COLUMN($G$21)) &lt;= $C$29, (COLUMN()-COLUMN($G$21)), "" )</f>
        <v/>
      </c>
      <c r="BVU21" s="30">
        <f>IF( (COLUMN()-COLUMN($G$21)) &lt;= $C$29, (COLUMN()-COLUMN($G$21)), "" )</f>
        <v/>
      </c>
      <c r="BVV21" s="30">
        <f>IF( (COLUMN()-COLUMN($G$21)) &lt;= $C$29, (COLUMN()-COLUMN($G$21)), "" )</f>
        <v/>
      </c>
      <c r="BVW21" s="30">
        <f>IF( (COLUMN()-COLUMN($G$21)) &lt;= $C$29, (COLUMN()-COLUMN($G$21)), "" )</f>
        <v/>
      </c>
      <c r="BVX21" s="30">
        <f>IF( (COLUMN()-COLUMN($G$21)) &lt;= $C$29, (COLUMN()-COLUMN($G$21)), "" )</f>
        <v/>
      </c>
      <c r="BVY21" s="30">
        <f>IF( (COLUMN()-COLUMN($G$21)) &lt;= $C$29, (COLUMN()-COLUMN($G$21)), "" )</f>
        <v/>
      </c>
      <c r="BVZ21" s="30">
        <f>IF( (COLUMN()-COLUMN($G$21)) &lt;= $C$29, (COLUMN()-COLUMN($G$21)), "" )</f>
        <v/>
      </c>
      <c r="BWA21" s="30">
        <f>IF( (COLUMN()-COLUMN($G$21)) &lt;= $C$29, (COLUMN()-COLUMN($G$21)), "" )</f>
        <v/>
      </c>
      <c r="BWB21" s="30">
        <f>IF( (COLUMN()-COLUMN($G$21)) &lt;= $C$29, (COLUMN()-COLUMN($G$21)), "" )</f>
        <v/>
      </c>
      <c r="BWC21" s="30">
        <f>IF( (COLUMN()-COLUMN($G$21)) &lt;= $C$29, (COLUMN()-COLUMN($G$21)), "" )</f>
        <v/>
      </c>
      <c r="BWD21" s="30">
        <f>IF( (COLUMN()-COLUMN($G$21)) &lt;= $C$29, (COLUMN()-COLUMN($G$21)), "" )</f>
        <v/>
      </c>
      <c r="BWE21" s="30">
        <f>IF( (COLUMN()-COLUMN($G$21)) &lt;= $C$29, (COLUMN()-COLUMN($G$21)), "" )</f>
        <v/>
      </c>
      <c r="BWF21" s="30">
        <f>IF( (COLUMN()-COLUMN($G$21)) &lt;= $C$29, (COLUMN()-COLUMN($G$21)), "" )</f>
        <v/>
      </c>
      <c r="BWG21" s="30">
        <f>IF( (COLUMN()-COLUMN($G$21)) &lt;= $C$29, (COLUMN()-COLUMN($G$21)), "" )</f>
        <v/>
      </c>
      <c r="BWH21" s="30">
        <f>IF( (COLUMN()-COLUMN($G$21)) &lt;= $C$29, (COLUMN()-COLUMN($G$21)), "" )</f>
        <v/>
      </c>
      <c r="BWI21" s="30">
        <f>IF( (COLUMN()-COLUMN($G$21)) &lt;= $C$29, (COLUMN()-COLUMN($G$21)), "" )</f>
        <v/>
      </c>
      <c r="BWJ21" s="30">
        <f>IF( (COLUMN()-COLUMN($G$21)) &lt;= $C$29, (COLUMN()-COLUMN($G$21)), "" )</f>
        <v/>
      </c>
      <c r="BWK21" s="30">
        <f>IF( (COLUMN()-COLUMN($G$21)) &lt;= $C$29, (COLUMN()-COLUMN($G$21)), "" )</f>
        <v/>
      </c>
      <c r="BWL21" s="30">
        <f>IF( (COLUMN()-COLUMN($G$21)) &lt;= $C$29, (COLUMN()-COLUMN($G$21)), "" )</f>
        <v/>
      </c>
      <c r="BWM21" s="30">
        <f>IF( (COLUMN()-COLUMN($G$21)) &lt;= $C$29, (COLUMN()-COLUMN($G$21)), "" )</f>
        <v/>
      </c>
      <c r="BWN21" s="30">
        <f>IF( (COLUMN()-COLUMN($G$21)) &lt;= $C$29, (COLUMN()-COLUMN($G$21)), "" )</f>
        <v/>
      </c>
      <c r="BWO21" s="30">
        <f>IF( (COLUMN()-COLUMN($G$21)) &lt;= $C$29, (COLUMN()-COLUMN($G$21)), "" )</f>
        <v/>
      </c>
      <c r="BWP21" s="30">
        <f>IF( (COLUMN()-COLUMN($G$21)) &lt;= $C$29, (COLUMN()-COLUMN($G$21)), "" )</f>
        <v/>
      </c>
      <c r="BWQ21" s="30">
        <f>IF( (COLUMN()-COLUMN($G$21)) &lt;= $C$29, (COLUMN()-COLUMN($G$21)), "" )</f>
        <v/>
      </c>
      <c r="BWR21" s="30">
        <f>IF( (COLUMN()-COLUMN($G$21)) &lt;= $C$29, (COLUMN()-COLUMN($G$21)), "" )</f>
        <v/>
      </c>
      <c r="BWS21" s="30">
        <f>IF( (COLUMN()-COLUMN($G$21)) &lt;= $C$29, (COLUMN()-COLUMN($G$21)), "" )</f>
        <v/>
      </c>
      <c r="BWT21" s="30">
        <f>IF( (COLUMN()-COLUMN($G$21)) &lt;= $C$29, (COLUMN()-COLUMN($G$21)), "" )</f>
        <v/>
      </c>
      <c r="BWU21" s="30">
        <f>IF( (COLUMN()-COLUMN($G$21)) &lt;= $C$29, (COLUMN()-COLUMN($G$21)), "" )</f>
        <v/>
      </c>
      <c r="BWV21" s="30">
        <f>IF( (COLUMN()-COLUMN($G$21)) &lt;= $C$29, (COLUMN()-COLUMN($G$21)), "" )</f>
        <v/>
      </c>
      <c r="BWW21" s="30">
        <f>IF( (COLUMN()-COLUMN($G$21)) &lt;= $C$29, (COLUMN()-COLUMN($G$21)), "" )</f>
        <v/>
      </c>
      <c r="BWX21" s="30">
        <f>IF( (COLUMN()-COLUMN($G$21)) &lt;= $C$29, (COLUMN()-COLUMN($G$21)), "" )</f>
        <v/>
      </c>
      <c r="BWY21" s="30">
        <f>IF( (COLUMN()-COLUMN($G$21)) &lt;= $C$29, (COLUMN()-COLUMN($G$21)), "" )</f>
        <v/>
      </c>
      <c r="BWZ21" s="30">
        <f>IF( (COLUMN()-COLUMN($G$21)) &lt;= $C$29, (COLUMN()-COLUMN($G$21)), "" )</f>
        <v/>
      </c>
      <c r="BXA21" s="30">
        <f>IF( (COLUMN()-COLUMN($G$21)) &lt;= $C$29, (COLUMN()-COLUMN($G$21)), "" )</f>
        <v/>
      </c>
      <c r="BXB21" s="30">
        <f>IF( (COLUMN()-COLUMN($G$21)) &lt;= $C$29, (COLUMN()-COLUMN($G$21)), "" )</f>
        <v/>
      </c>
      <c r="BXC21" s="30">
        <f>IF( (COLUMN()-COLUMN($G$21)) &lt;= $C$29, (COLUMN()-COLUMN($G$21)), "" )</f>
        <v/>
      </c>
      <c r="BXD21" s="30">
        <f>IF( (COLUMN()-COLUMN($G$21)) &lt;= $C$29, (COLUMN()-COLUMN($G$21)), "" )</f>
        <v/>
      </c>
      <c r="BXE21" s="30">
        <f>IF( (COLUMN()-COLUMN($G$21)) &lt;= $C$29, (COLUMN()-COLUMN($G$21)), "" )</f>
        <v/>
      </c>
      <c r="BXF21" s="30">
        <f>IF( (COLUMN()-COLUMN($G$21)) &lt;= $C$29, (COLUMN()-COLUMN($G$21)), "" )</f>
        <v/>
      </c>
      <c r="BXG21" s="30">
        <f>IF( (COLUMN()-COLUMN($G$21)) &lt;= $C$29, (COLUMN()-COLUMN($G$21)), "" )</f>
        <v/>
      </c>
      <c r="BXH21" s="30">
        <f>IF( (COLUMN()-COLUMN($G$21)) &lt;= $C$29, (COLUMN()-COLUMN($G$21)), "" )</f>
        <v/>
      </c>
      <c r="BXI21" s="30">
        <f>IF( (COLUMN()-COLUMN($G$21)) &lt;= $C$29, (COLUMN()-COLUMN($G$21)), "" )</f>
        <v/>
      </c>
      <c r="BXJ21" s="30">
        <f>IF( (COLUMN()-COLUMN($G$21)) &lt;= $C$29, (COLUMN()-COLUMN($G$21)), "" )</f>
        <v/>
      </c>
      <c r="BXK21" s="30">
        <f>IF( (COLUMN()-COLUMN($G$21)) &lt;= $C$29, (COLUMN()-COLUMN($G$21)), "" )</f>
        <v/>
      </c>
      <c r="BXL21" s="30">
        <f>IF( (COLUMN()-COLUMN($G$21)) &lt;= $C$29, (COLUMN()-COLUMN($G$21)), "" )</f>
        <v/>
      </c>
      <c r="BXM21" s="30">
        <f>IF( (COLUMN()-COLUMN($G$21)) &lt;= $C$29, (COLUMN()-COLUMN($G$21)), "" )</f>
        <v/>
      </c>
      <c r="BXN21" s="30">
        <f>IF( (COLUMN()-COLUMN($G$21)) &lt;= $C$29, (COLUMN()-COLUMN($G$21)), "" )</f>
        <v/>
      </c>
      <c r="BXO21" s="30">
        <f>IF( (COLUMN()-COLUMN($G$21)) &lt;= $C$29, (COLUMN()-COLUMN($G$21)), "" )</f>
        <v/>
      </c>
      <c r="BXP21" s="30">
        <f>IF( (COLUMN()-COLUMN($G$21)) &lt;= $C$29, (COLUMN()-COLUMN($G$21)), "" )</f>
        <v/>
      </c>
      <c r="BXQ21" s="30">
        <f>IF( (COLUMN()-COLUMN($G$21)) &lt;= $C$29, (COLUMN()-COLUMN($G$21)), "" )</f>
        <v/>
      </c>
      <c r="BXR21" s="30">
        <f>IF( (COLUMN()-COLUMN($G$21)) &lt;= $C$29, (COLUMN()-COLUMN($G$21)), "" )</f>
        <v/>
      </c>
      <c r="BXS21" s="30">
        <f>IF( (COLUMN()-COLUMN($G$21)) &lt;= $C$29, (COLUMN()-COLUMN($G$21)), "" )</f>
        <v/>
      </c>
      <c r="BXT21" s="30">
        <f>IF( (COLUMN()-COLUMN($G$21)) &lt;= $C$29, (COLUMN()-COLUMN($G$21)), "" )</f>
        <v/>
      </c>
      <c r="BXU21" s="30">
        <f>IF( (COLUMN()-COLUMN($G$21)) &lt;= $C$29, (COLUMN()-COLUMN($G$21)), "" )</f>
        <v/>
      </c>
      <c r="BXV21" s="30">
        <f>IF( (COLUMN()-COLUMN($G$21)) &lt;= $C$29, (COLUMN()-COLUMN($G$21)), "" )</f>
        <v/>
      </c>
      <c r="BXW21" s="30">
        <f>IF( (COLUMN()-COLUMN($G$21)) &lt;= $C$29, (COLUMN()-COLUMN($G$21)), "" )</f>
        <v/>
      </c>
      <c r="BXX21" s="30">
        <f>IF( (COLUMN()-COLUMN($G$21)) &lt;= $C$29, (COLUMN()-COLUMN($G$21)), "" )</f>
        <v/>
      </c>
      <c r="BXY21" s="30">
        <f>IF( (COLUMN()-COLUMN($G$21)) &lt;= $C$29, (COLUMN()-COLUMN($G$21)), "" )</f>
        <v/>
      </c>
      <c r="BXZ21" s="30">
        <f>IF( (COLUMN()-COLUMN($G$21)) &lt;= $C$29, (COLUMN()-COLUMN($G$21)), "" )</f>
        <v/>
      </c>
      <c r="BYA21" s="30">
        <f>IF( (COLUMN()-COLUMN($G$21)) &lt;= $C$29, (COLUMN()-COLUMN($G$21)), "" )</f>
        <v/>
      </c>
      <c r="BYB21" s="30">
        <f>IF( (COLUMN()-COLUMN($G$21)) &lt;= $C$29, (COLUMN()-COLUMN($G$21)), "" )</f>
        <v/>
      </c>
      <c r="BYC21" s="30">
        <f>IF( (COLUMN()-COLUMN($G$21)) &lt;= $C$29, (COLUMN()-COLUMN($G$21)), "" )</f>
        <v/>
      </c>
      <c r="BYD21" s="30">
        <f>IF( (COLUMN()-COLUMN($G$21)) &lt;= $C$29, (COLUMN()-COLUMN($G$21)), "" )</f>
        <v/>
      </c>
      <c r="BYE21" s="30">
        <f>IF( (COLUMN()-COLUMN($G$21)) &lt;= $C$29, (COLUMN()-COLUMN($G$21)), "" )</f>
        <v/>
      </c>
      <c r="BYF21" s="30">
        <f>IF( (COLUMN()-COLUMN($G$21)) &lt;= $C$29, (COLUMN()-COLUMN($G$21)), "" )</f>
        <v/>
      </c>
      <c r="BYG21" s="30">
        <f>IF( (COLUMN()-COLUMN($G$21)) &lt;= $C$29, (COLUMN()-COLUMN($G$21)), "" )</f>
        <v/>
      </c>
      <c r="BYH21" s="30">
        <f>IF( (COLUMN()-COLUMN($G$21)) &lt;= $C$29, (COLUMN()-COLUMN($G$21)), "" )</f>
        <v/>
      </c>
      <c r="BYI21" s="30">
        <f>IF( (COLUMN()-COLUMN($G$21)) &lt;= $C$29, (COLUMN()-COLUMN($G$21)), "" )</f>
        <v/>
      </c>
      <c r="BYJ21" s="30">
        <f>IF( (COLUMN()-COLUMN($G$21)) &lt;= $C$29, (COLUMN()-COLUMN($G$21)), "" )</f>
        <v/>
      </c>
      <c r="BYK21" s="30">
        <f>IF( (COLUMN()-COLUMN($G$21)) &lt;= $C$29, (COLUMN()-COLUMN($G$21)), "" )</f>
        <v/>
      </c>
      <c r="BYL21" s="30">
        <f>IF( (COLUMN()-COLUMN($G$21)) &lt;= $C$29, (COLUMN()-COLUMN($G$21)), "" )</f>
        <v/>
      </c>
      <c r="BYM21" s="30">
        <f>IF( (COLUMN()-COLUMN($G$21)) &lt;= $C$29, (COLUMN()-COLUMN($G$21)), "" )</f>
        <v/>
      </c>
      <c r="BYN21" s="30">
        <f>IF( (COLUMN()-COLUMN($G$21)) &lt;= $C$29, (COLUMN()-COLUMN($G$21)), "" )</f>
        <v/>
      </c>
      <c r="BYO21" s="30">
        <f>IF( (COLUMN()-COLUMN($G$21)) &lt;= $C$29, (COLUMN()-COLUMN($G$21)), "" )</f>
        <v/>
      </c>
      <c r="BYP21" s="30">
        <f>IF( (COLUMN()-COLUMN($G$21)) &lt;= $C$29, (COLUMN()-COLUMN($G$21)), "" )</f>
        <v/>
      </c>
      <c r="BYQ21" s="30">
        <f>IF( (COLUMN()-COLUMN($G$21)) &lt;= $C$29, (COLUMN()-COLUMN($G$21)), "" )</f>
        <v/>
      </c>
      <c r="BYR21" s="30">
        <f>IF( (COLUMN()-COLUMN($G$21)) &lt;= $C$29, (COLUMN()-COLUMN($G$21)), "" )</f>
        <v/>
      </c>
      <c r="BYS21" s="30">
        <f>IF( (COLUMN()-COLUMN($G$21)) &lt;= $C$29, (COLUMN()-COLUMN($G$21)), "" )</f>
        <v/>
      </c>
      <c r="BYT21" s="30">
        <f>IF( (COLUMN()-COLUMN($G$21)) &lt;= $C$29, (COLUMN()-COLUMN($G$21)), "" )</f>
        <v/>
      </c>
      <c r="BYU21" s="30">
        <f>IF( (COLUMN()-COLUMN($G$21)) &lt;= $C$29, (COLUMN()-COLUMN($G$21)), "" )</f>
        <v/>
      </c>
      <c r="BYV21" s="30">
        <f>IF( (COLUMN()-COLUMN($G$21)) &lt;= $C$29, (COLUMN()-COLUMN($G$21)), "" )</f>
        <v/>
      </c>
      <c r="BYW21" s="30">
        <f>IF( (COLUMN()-COLUMN($G$21)) &lt;= $C$29, (COLUMN()-COLUMN($G$21)), "" )</f>
        <v/>
      </c>
      <c r="BYX21" s="30">
        <f>IF( (COLUMN()-COLUMN($G$21)) &lt;= $C$29, (COLUMN()-COLUMN($G$21)), "" )</f>
        <v/>
      </c>
      <c r="BYY21" s="30">
        <f>IF( (COLUMN()-COLUMN($G$21)) &lt;= $C$29, (COLUMN()-COLUMN($G$21)), "" )</f>
        <v/>
      </c>
      <c r="BYZ21" s="30">
        <f>IF( (COLUMN()-COLUMN($G$21)) &lt;= $C$29, (COLUMN()-COLUMN($G$21)), "" )</f>
        <v/>
      </c>
      <c r="BZA21" s="30">
        <f>IF( (COLUMN()-COLUMN($G$21)) &lt;= $C$29, (COLUMN()-COLUMN($G$21)), "" )</f>
        <v/>
      </c>
      <c r="BZB21" s="30">
        <f>IF( (COLUMN()-COLUMN($G$21)) &lt;= $C$29, (COLUMN()-COLUMN($G$21)), "" )</f>
        <v/>
      </c>
      <c r="BZC21" s="30">
        <f>IF( (COLUMN()-COLUMN($G$21)) &lt;= $C$29, (COLUMN()-COLUMN($G$21)), "" )</f>
        <v/>
      </c>
      <c r="BZD21" s="30">
        <f>IF( (COLUMN()-COLUMN($G$21)) &lt;= $C$29, (COLUMN()-COLUMN($G$21)), "" )</f>
        <v/>
      </c>
      <c r="BZE21" s="30">
        <f>IF( (COLUMN()-COLUMN($G$21)) &lt;= $C$29, (COLUMN()-COLUMN($G$21)), "" )</f>
        <v/>
      </c>
      <c r="BZF21" s="30">
        <f>IF( (COLUMN()-COLUMN($G$21)) &lt;= $C$29, (COLUMN()-COLUMN($G$21)), "" )</f>
        <v/>
      </c>
      <c r="BZG21" s="30">
        <f>IF( (COLUMN()-COLUMN($G$21)) &lt;= $C$29, (COLUMN()-COLUMN($G$21)), "" )</f>
        <v/>
      </c>
      <c r="BZH21" s="30">
        <f>IF( (COLUMN()-COLUMN($G$21)) &lt;= $C$29, (COLUMN()-COLUMN($G$21)), "" )</f>
        <v/>
      </c>
      <c r="BZI21" s="30">
        <f>IF( (COLUMN()-COLUMN($G$21)) &lt;= $C$29, (COLUMN()-COLUMN($G$21)), "" )</f>
        <v/>
      </c>
      <c r="BZJ21" s="30">
        <f>IF( (COLUMN()-COLUMN($G$21)) &lt;= $C$29, (COLUMN()-COLUMN($G$21)), "" )</f>
        <v/>
      </c>
      <c r="BZK21" s="30">
        <f>IF( (COLUMN()-COLUMN($G$21)) &lt;= $C$29, (COLUMN()-COLUMN($G$21)), "" )</f>
        <v/>
      </c>
      <c r="BZL21" s="30">
        <f>IF( (COLUMN()-COLUMN($G$21)) &lt;= $C$29, (COLUMN()-COLUMN($G$21)), "" )</f>
        <v/>
      </c>
      <c r="BZM21" s="30">
        <f>IF( (COLUMN()-COLUMN($G$21)) &lt;= $C$29, (COLUMN()-COLUMN($G$21)), "" )</f>
        <v/>
      </c>
      <c r="BZN21" s="30">
        <f>IF( (COLUMN()-COLUMN($G$21)) &lt;= $C$29, (COLUMN()-COLUMN($G$21)), "" )</f>
        <v/>
      </c>
      <c r="BZO21" s="30">
        <f>IF( (COLUMN()-COLUMN($G$21)) &lt;= $C$29, (COLUMN()-COLUMN($G$21)), "" )</f>
        <v/>
      </c>
      <c r="BZP21" s="30">
        <f>IF( (COLUMN()-COLUMN($G$21)) &lt;= $C$29, (COLUMN()-COLUMN($G$21)), "" )</f>
        <v/>
      </c>
      <c r="BZQ21" s="30">
        <f>IF( (COLUMN()-COLUMN($G$21)) &lt;= $C$29, (COLUMN()-COLUMN($G$21)), "" )</f>
        <v/>
      </c>
      <c r="BZR21" s="30">
        <f>IF( (COLUMN()-COLUMN($G$21)) &lt;= $C$29, (COLUMN()-COLUMN($G$21)), "" )</f>
        <v/>
      </c>
      <c r="BZS21" s="30">
        <f>IF( (COLUMN()-COLUMN($G$21)) &lt;= $C$29, (COLUMN()-COLUMN($G$21)), "" )</f>
        <v/>
      </c>
      <c r="BZT21" s="30">
        <f>IF( (COLUMN()-COLUMN($G$21)) &lt;= $C$29, (COLUMN()-COLUMN($G$21)), "" )</f>
        <v/>
      </c>
      <c r="BZU21" s="30">
        <f>IF( (COLUMN()-COLUMN($G$21)) &lt;= $C$29, (COLUMN()-COLUMN($G$21)), "" )</f>
        <v/>
      </c>
      <c r="BZV21" s="30">
        <f>IF( (COLUMN()-COLUMN($G$21)) &lt;= $C$29, (COLUMN()-COLUMN($G$21)), "" )</f>
        <v/>
      </c>
      <c r="BZW21" s="30">
        <f>IF( (COLUMN()-COLUMN($G$21)) &lt;= $C$29, (COLUMN()-COLUMN($G$21)), "" )</f>
        <v/>
      </c>
      <c r="BZX21" s="30">
        <f>IF( (COLUMN()-COLUMN($G$21)) &lt;= $C$29, (COLUMN()-COLUMN($G$21)), "" )</f>
        <v/>
      </c>
      <c r="BZY21" s="30">
        <f>IF( (COLUMN()-COLUMN($G$21)) &lt;= $C$29, (COLUMN()-COLUMN($G$21)), "" )</f>
        <v/>
      </c>
      <c r="BZZ21" s="30">
        <f>IF( (COLUMN()-COLUMN($G$21)) &lt;= $C$29, (COLUMN()-COLUMN($G$21)), "" )</f>
        <v/>
      </c>
      <c r="CAA21" s="30">
        <f>IF( (COLUMN()-COLUMN($G$21)) &lt;= $C$29, (COLUMN()-COLUMN($G$21)), "" )</f>
        <v/>
      </c>
      <c r="CAB21" s="30">
        <f>IF( (COLUMN()-COLUMN($G$21)) &lt;= $C$29, (COLUMN()-COLUMN($G$21)), "" )</f>
        <v/>
      </c>
      <c r="CAC21" s="30">
        <f>IF( (COLUMN()-COLUMN($G$21)) &lt;= $C$29, (COLUMN()-COLUMN($G$21)), "" )</f>
        <v/>
      </c>
      <c r="CAD21" s="30">
        <f>IF( (COLUMN()-COLUMN($G$21)) &lt;= $C$29, (COLUMN()-COLUMN($G$21)), "" )</f>
        <v/>
      </c>
      <c r="CAE21" s="30">
        <f>IF( (COLUMN()-COLUMN($G$21)) &lt;= $C$29, (COLUMN()-COLUMN($G$21)), "" )</f>
        <v/>
      </c>
      <c r="CAF21" s="30">
        <f>IF( (COLUMN()-COLUMN($G$21)) &lt;= $C$29, (COLUMN()-COLUMN($G$21)), "" )</f>
        <v/>
      </c>
      <c r="CAG21" s="30">
        <f>IF( (COLUMN()-COLUMN($G$21)) &lt;= $C$29, (COLUMN()-COLUMN($G$21)), "" )</f>
        <v/>
      </c>
      <c r="CAH21" s="30">
        <f>IF( (COLUMN()-COLUMN($G$21)) &lt;= $C$29, (COLUMN()-COLUMN($G$21)), "" )</f>
        <v/>
      </c>
      <c r="CAI21" s="30">
        <f>IF( (COLUMN()-COLUMN($G$21)) &lt;= $C$29, (COLUMN()-COLUMN($G$21)), "" )</f>
        <v/>
      </c>
      <c r="CAJ21" s="30">
        <f>IF( (COLUMN()-COLUMN($G$21)) &lt;= $C$29, (COLUMN()-COLUMN($G$21)), "" )</f>
        <v/>
      </c>
      <c r="CAK21" s="30">
        <f>IF( (COLUMN()-COLUMN($G$21)) &lt;= $C$29, (COLUMN()-COLUMN($G$21)), "" )</f>
        <v/>
      </c>
      <c r="CAL21" s="30">
        <f>IF( (COLUMN()-COLUMN($G$21)) &lt;= $C$29, (COLUMN()-COLUMN($G$21)), "" )</f>
        <v/>
      </c>
      <c r="CAM21" s="30">
        <f>IF( (COLUMN()-COLUMN($G$21)) &lt;= $C$29, (COLUMN()-COLUMN($G$21)), "" )</f>
        <v/>
      </c>
      <c r="CAN21" s="30">
        <f>IF( (COLUMN()-COLUMN($G$21)) &lt;= $C$29, (COLUMN()-COLUMN($G$21)), "" )</f>
        <v/>
      </c>
      <c r="CAO21" s="30">
        <f>IF( (COLUMN()-COLUMN($G$21)) &lt;= $C$29, (COLUMN()-COLUMN($G$21)), "" )</f>
        <v/>
      </c>
      <c r="CAP21" s="30">
        <f>IF( (COLUMN()-COLUMN($G$21)) &lt;= $C$29, (COLUMN()-COLUMN($G$21)), "" )</f>
        <v/>
      </c>
      <c r="CAQ21" s="30">
        <f>IF( (COLUMN()-COLUMN($G$21)) &lt;= $C$29, (COLUMN()-COLUMN($G$21)), "" )</f>
        <v/>
      </c>
      <c r="CAR21" s="30">
        <f>IF( (COLUMN()-COLUMN($G$21)) &lt;= $C$29, (COLUMN()-COLUMN($G$21)), "" )</f>
        <v/>
      </c>
      <c r="CAS21" s="30">
        <f>IF( (COLUMN()-COLUMN($G$21)) &lt;= $C$29, (COLUMN()-COLUMN($G$21)), "" )</f>
        <v/>
      </c>
      <c r="CAT21" s="30">
        <f>IF( (COLUMN()-COLUMN($G$21)) &lt;= $C$29, (COLUMN()-COLUMN($G$21)), "" )</f>
        <v/>
      </c>
      <c r="CAU21" s="30">
        <f>IF( (COLUMN()-COLUMN($G$21)) &lt;= $C$29, (COLUMN()-COLUMN($G$21)), "" )</f>
        <v/>
      </c>
      <c r="CAV21" s="30">
        <f>IF( (COLUMN()-COLUMN($G$21)) &lt;= $C$29, (COLUMN()-COLUMN($G$21)), "" )</f>
        <v/>
      </c>
      <c r="CAW21" s="30">
        <f>IF( (COLUMN()-COLUMN($G$21)) &lt;= $C$29, (COLUMN()-COLUMN($G$21)), "" )</f>
        <v/>
      </c>
      <c r="CAX21" s="30">
        <f>IF( (COLUMN()-COLUMN($G$21)) &lt;= $C$29, (COLUMN()-COLUMN($G$21)), "" )</f>
        <v/>
      </c>
      <c r="CAY21" s="30">
        <f>IF( (COLUMN()-COLUMN($G$21)) &lt;= $C$29, (COLUMN()-COLUMN($G$21)), "" )</f>
        <v/>
      </c>
      <c r="CAZ21" s="30">
        <f>IF( (COLUMN()-COLUMN($G$21)) &lt;= $C$29, (COLUMN()-COLUMN($G$21)), "" )</f>
        <v/>
      </c>
      <c r="CBA21" s="30">
        <f>IF( (COLUMN()-COLUMN($G$21)) &lt;= $C$29, (COLUMN()-COLUMN($G$21)), "" )</f>
        <v/>
      </c>
      <c r="CBB21" s="30">
        <f>IF( (COLUMN()-COLUMN($G$21)) &lt;= $C$29, (COLUMN()-COLUMN($G$21)), "" )</f>
        <v/>
      </c>
      <c r="CBC21" s="30">
        <f>IF( (COLUMN()-COLUMN($G$21)) &lt;= $C$29, (COLUMN()-COLUMN($G$21)), "" )</f>
        <v/>
      </c>
      <c r="CBD21" s="30">
        <f>IF( (COLUMN()-COLUMN($G$21)) &lt;= $C$29, (COLUMN()-COLUMN($G$21)), "" )</f>
        <v/>
      </c>
      <c r="CBE21" s="30">
        <f>IF( (COLUMN()-COLUMN($G$21)) &lt;= $C$29, (COLUMN()-COLUMN($G$21)), "" )</f>
        <v/>
      </c>
      <c r="CBF21" s="30">
        <f>IF( (COLUMN()-COLUMN($G$21)) &lt;= $C$29, (COLUMN()-COLUMN($G$21)), "" )</f>
        <v/>
      </c>
      <c r="CBG21" s="30">
        <f>IF( (COLUMN()-COLUMN($G$21)) &lt;= $C$29, (COLUMN()-COLUMN($G$21)), "" )</f>
        <v/>
      </c>
      <c r="CBH21" s="30">
        <f>IF( (COLUMN()-COLUMN($G$21)) &lt;= $C$29, (COLUMN()-COLUMN($G$21)), "" )</f>
        <v/>
      </c>
      <c r="CBI21" s="30">
        <f>IF( (COLUMN()-COLUMN($G$21)) &lt;= $C$29, (COLUMN()-COLUMN($G$21)), "" )</f>
        <v/>
      </c>
      <c r="CBJ21" s="30">
        <f>IF( (COLUMN()-COLUMN($G$21)) &lt;= $C$29, (COLUMN()-COLUMN($G$21)), "" )</f>
        <v/>
      </c>
      <c r="CBK21" s="30">
        <f>IF( (COLUMN()-COLUMN($G$21)) &lt;= $C$29, (COLUMN()-COLUMN($G$21)), "" )</f>
        <v/>
      </c>
      <c r="CBL21" s="30">
        <f>IF( (COLUMN()-COLUMN($G$21)) &lt;= $C$29, (COLUMN()-COLUMN($G$21)), "" )</f>
        <v/>
      </c>
      <c r="CBM21" s="30">
        <f>IF( (COLUMN()-COLUMN($G$21)) &lt;= $C$29, (COLUMN()-COLUMN($G$21)), "" )</f>
        <v/>
      </c>
      <c r="CBN21" s="30">
        <f>IF( (COLUMN()-COLUMN($G$21)) &lt;= $C$29, (COLUMN()-COLUMN($G$21)), "" )</f>
        <v/>
      </c>
      <c r="CBO21" s="30">
        <f>IF( (COLUMN()-COLUMN($G$21)) &lt;= $C$29, (COLUMN()-COLUMN($G$21)), "" )</f>
        <v/>
      </c>
      <c r="CBP21" s="30">
        <f>IF( (COLUMN()-COLUMN($G$21)) &lt;= $C$29, (COLUMN()-COLUMN($G$21)), "" )</f>
        <v/>
      </c>
      <c r="CBQ21" s="30">
        <f>IF( (COLUMN()-COLUMN($G$21)) &lt;= $C$29, (COLUMN()-COLUMN($G$21)), "" )</f>
        <v/>
      </c>
      <c r="CBR21" s="30">
        <f>IF( (COLUMN()-COLUMN($G$21)) &lt;= $C$29, (COLUMN()-COLUMN($G$21)), "" )</f>
        <v/>
      </c>
      <c r="CBS21" s="30">
        <f>IF( (COLUMN()-COLUMN($G$21)) &lt;= $C$29, (COLUMN()-COLUMN($G$21)), "" )</f>
        <v/>
      </c>
      <c r="CBT21" s="30">
        <f>IF( (COLUMN()-COLUMN($G$21)) &lt;= $C$29, (COLUMN()-COLUMN($G$21)), "" )</f>
        <v/>
      </c>
      <c r="CBU21" s="30">
        <f>IF( (COLUMN()-COLUMN($G$21)) &lt;= $C$29, (COLUMN()-COLUMN($G$21)), "" )</f>
        <v/>
      </c>
      <c r="CBV21" s="30">
        <f>IF( (COLUMN()-COLUMN($G$21)) &lt;= $C$29, (COLUMN()-COLUMN($G$21)), "" )</f>
        <v/>
      </c>
      <c r="CBW21" s="30">
        <f>IF( (COLUMN()-COLUMN($G$21)) &lt;= $C$29, (COLUMN()-COLUMN($G$21)), "" )</f>
        <v/>
      </c>
      <c r="CBX21" s="30">
        <f>IF( (COLUMN()-COLUMN($G$21)) &lt;= $C$29, (COLUMN()-COLUMN($G$21)), "" )</f>
        <v/>
      </c>
      <c r="CBY21" s="30">
        <f>IF( (COLUMN()-COLUMN($G$21)) &lt;= $C$29, (COLUMN()-COLUMN($G$21)), "" )</f>
        <v/>
      </c>
      <c r="CBZ21" s="30">
        <f>IF( (COLUMN()-COLUMN($G$21)) &lt;= $C$29, (COLUMN()-COLUMN($G$21)), "" )</f>
        <v/>
      </c>
      <c r="CCA21" s="30">
        <f>IF( (COLUMN()-COLUMN($G$21)) &lt;= $C$29, (COLUMN()-COLUMN($G$21)), "" )</f>
        <v/>
      </c>
      <c r="CCB21" s="30">
        <f>IF( (COLUMN()-COLUMN($G$21)) &lt;= $C$29, (COLUMN()-COLUMN($G$21)), "" )</f>
        <v/>
      </c>
      <c r="CCC21" s="30">
        <f>IF( (COLUMN()-COLUMN($G$21)) &lt;= $C$29, (COLUMN()-COLUMN($G$21)), "" )</f>
        <v/>
      </c>
      <c r="CCD21" s="30">
        <f>IF( (COLUMN()-COLUMN($G$21)) &lt;= $C$29, (COLUMN()-COLUMN($G$21)), "" )</f>
        <v/>
      </c>
      <c r="CCE21" s="30">
        <f>IF( (COLUMN()-COLUMN($G$21)) &lt;= $C$29, (COLUMN()-COLUMN($G$21)), "" )</f>
        <v/>
      </c>
      <c r="CCF21" s="30">
        <f>IF( (COLUMN()-COLUMN($G$21)) &lt;= $C$29, (COLUMN()-COLUMN($G$21)), "" )</f>
        <v/>
      </c>
      <c r="CCG21" s="30">
        <f>IF( (COLUMN()-COLUMN($G$21)) &lt;= $C$29, (COLUMN()-COLUMN($G$21)), "" )</f>
        <v/>
      </c>
      <c r="CCH21" s="30">
        <f>IF( (COLUMN()-COLUMN($G$21)) &lt;= $C$29, (COLUMN()-COLUMN($G$21)), "" )</f>
        <v/>
      </c>
      <c r="CCI21" s="30">
        <f>IF( (COLUMN()-COLUMN($G$21)) &lt;= $C$29, (COLUMN()-COLUMN($G$21)), "" )</f>
        <v/>
      </c>
      <c r="CCJ21" s="30">
        <f>IF( (COLUMN()-COLUMN($G$21)) &lt;= $C$29, (COLUMN()-COLUMN($G$21)), "" )</f>
        <v/>
      </c>
      <c r="CCK21" s="30">
        <f>IF( (COLUMN()-COLUMN($G$21)) &lt;= $C$29, (COLUMN()-COLUMN($G$21)), "" )</f>
        <v/>
      </c>
      <c r="CCL21" s="30">
        <f>IF( (COLUMN()-COLUMN($G$21)) &lt;= $C$29, (COLUMN()-COLUMN($G$21)), "" )</f>
        <v/>
      </c>
      <c r="CCM21" s="30">
        <f>IF( (COLUMN()-COLUMN($G$21)) &lt;= $C$29, (COLUMN()-COLUMN($G$21)), "" )</f>
        <v/>
      </c>
      <c r="CCN21" s="30">
        <f>IF( (COLUMN()-COLUMN($G$21)) &lt;= $C$29, (COLUMN()-COLUMN($G$21)), "" )</f>
        <v/>
      </c>
      <c r="CCO21" s="30">
        <f>IF( (COLUMN()-COLUMN($G$21)) &lt;= $C$29, (COLUMN()-COLUMN($G$21)), "" )</f>
        <v/>
      </c>
      <c r="CCP21" s="30">
        <f>IF( (COLUMN()-COLUMN($G$21)) &lt;= $C$29, (COLUMN()-COLUMN($G$21)), "" )</f>
        <v/>
      </c>
      <c r="CCQ21" s="30">
        <f>IF( (COLUMN()-COLUMN($G$21)) &lt;= $C$29, (COLUMN()-COLUMN($G$21)), "" )</f>
        <v/>
      </c>
      <c r="CCR21" s="30">
        <f>IF( (COLUMN()-COLUMN($G$21)) &lt;= $C$29, (COLUMN()-COLUMN($G$21)), "" )</f>
        <v/>
      </c>
      <c r="CCS21" s="30">
        <f>IF( (COLUMN()-COLUMN($G$21)) &lt;= $C$29, (COLUMN()-COLUMN($G$21)), "" )</f>
        <v/>
      </c>
      <c r="CCT21" s="30">
        <f>IF( (COLUMN()-COLUMN($G$21)) &lt;= $C$29, (COLUMN()-COLUMN($G$21)), "" )</f>
        <v/>
      </c>
      <c r="CCU21" s="30">
        <f>IF( (COLUMN()-COLUMN($G$21)) &lt;= $C$29, (COLUMN()-COLUMN($G$21)), "" )</f>
        <v/>
      </c>
      <c r="CCV21" s="30">
        <f>IF( (COLUMN()-COLUMN($G$21)) &lt;= $C$29, (COLUMN()-COLUMN($G$21)), "" )</f>
        <v/>
      </c>
      <c r="CCW21" s="30">
        <f>IF( (COLUMN()-COLUMN($G$21)) &lt;= $C$29, (COLUMN()-COLUMN($G$21)), "" )</f>
        <v/>
      </c>
      <c r="CCX21" s="30">
        <f>IF( (COLUMN()-COLUMN($G$21)) &lt;= $C$29, (COLUMN()-COLUMN($G$21)), "" )</f>
        <v/>
      </c>
      <c r="CCY21" s="30">
        <f>IF( (COLUMN()-COLUMN($G$21)) &lt;= $C$29, (COLUMN()-COLUMN($G$21)), "" )</f>
        <v/>
      </c>
      <c r="CCZ21" s="30">
        <f>IF( (COLUMN()-COLUMN($G$21)) &lt;= $C$29, (COLUMN()-COLUMN($G$21)), "" )</f>
        <v/>
      </c>
      <c r="CDA21" s="30">
        <f>IF( (COLUMN()-COLUMN($G$21)) &lt;= $C$29, (COLUMN()-COLUMN($G$21)), "" )</f>
        <v/>
      </c>
      <c r="CDB21" s="30">
        <f>IF( (COLUMN()-COLUMN($G$21)) &lt;= $C$29, (COLUMN()-COLUMN($G$21)), "" )</f>
        <v/>
      </c>
      <c r="CDC21" s="30">
        <f>IF( (COLUMN()-COLUMN($G$21)) &lt;= $C$29, (COLUMN()-COLUMN($G$21)), "" )</f>
        <v/>
      </c>
      <c r="CDD21" s="30">
        <f>IF( (COLUMN()-COLUMN($G$21)) &lt;= $C$29, (COLUMN()-COLUMN($G$21)), "" )</f>
        <v/>
      </c>
      <c r="CDE21" s="30">
        <f>IF( (COLUMN()-COLUMN($G$21)) &lt;= $C$29, (COLUMN()-COLUMN($G$21)), "" )</f>
        <v/>
      </c>
      <c r="CDF21" s="30">
        <f>IF( (COLUMN()-COLUMN($G$21)) &lt;= $C$29, (COLUMN()-COLUMN($G$21)), "" )</f>
        <v/>
      </c>
      <c r="CDG21" s="30">
        <f>IF( (COLUMN()-COLUMN($G$21)) &lt;= $C$29, (COLUMN()-COLUMN($G$21)), "" )</f>
        <v/>
      </c>
      <c r="CDH21" s="30">
        <f>IF( (COLUMN()-COLUMN($G$21)) &lt;= $C$29, (COLUMN()-COLUMN($G$21)), "" )</f>
        <v/>
      </c>
      <c r="CDI21" s="30">
        <f>IF( (COLUMN()-COLUMN($G$21)) &lt;= $C$29, (COLUMN()-COLUMN($G$21)), "" )</f>
        <v/>
      </c>
      <c r="CDJ21" s="30">
        <f>IF( (COLUMN()-COLUMN($G$21)) &lt;= $C$29, (COLUMN()-COLUMN($G$21)), "" )</f>
        <v/>
      </c>
      <c r="CDK21" s="30">
        <f>IF( (COLUMN()-COLUMN($G$21)) &lt;= $C$29, (COLUMN()-COLUMN($G$21)), "" )</f>
        <v/>
      </c>
      <c r="CDL21" s="30">
        <f>IF( (COLUMN()-COLUMN($G$21)) &lt;= $C$29, (COLUMN()-COLUMN($G$21)), "" )</f>
        <v/>
      </c>
      <c r="CDM21" s="30">
        <f>IF( (COLUMN()-COLUMN($G$21)) &lt;= $C$29, (COLUMN()-COLUMN($G$21)), "" )</f>
        <v/>
      </c>
      <c r="CDN21" s="30">
        <f>IF( (COLUMN()-COLUMN($G$21)) &lt;= $C$29, (COLUMN()-COLUMN($G$21)), "" )</f>
        <v/>
      </c>
      <c r="CDO21" s="30">
        <f>IF( (COLUMN()-COLUMN($G$21)) &lt;= $C$29, (COLUMN()-COLUMN($G$21)), "" )</f>
        <v/>
      </c>
      <c r="CDP21" s="30">
        <f>IF( (COLUMN()-COLUMN($G$21)) &lt;= $C$29, (COLUMN()-COLUMN($G$21)), "" )</f>
        <v/>
      </c>
      <c r="CDQ21" s="30">
        <f>IF( (COLUMN()-COLUMN($G$21)) &lt;= $C$29, (COLUMN()-COLUMN($G$21)), "" )</f>
        <v/>
      </c>
      <c r="CDR21" s="30">
        <f>IF( (COLUMN()-COLUMN($G$21)) &lt;= $C$29, (COLUMN()-COLUMN($G$21)), "" )</f>
        <v/>
      </c>
      <c r="CDS21" s="30">
        <f>IF( (COLUMN()-COLUMN($G$21)) &lt;= $C$29, (COLUMN()-COLUMN($G$21)), "" )</f>
        <v/>
      </c>
      <c r="CDT21" s="30">
        <f>IF( (COLUMN()-COLUMN($G$21)) &lt;= $C$29, (COLUMN()-COLUMN($G$21)), "" )</f>
        <v/>
      </c>
      <c r="CDU21" s="30">
        <f>IF( (COLUMN()-COLUMN($G$21)) &lt;= $C$29, (COLUMN()-COLUMN($G$21)), "" )</f>
        <v/>
      </c>
      <c r="CDV21" s="30">
        <f>IF( (COLUMN()-COLUMN($G$21)) &lt;= $C$29, (COLUMN()-COLUMN($G$21)), "" )</f>
        <v/>
      </c>
      <c r="CDW21" s="30">
        <f>IF( (COLUMN()-COLUMN($G$21)) &lt;= $C$29, (COLUMN()-COLUMN($G$21)), "" )</f>
        <v/>
      </c>
      <c r="CDX21" s="30">
        <f>IF( (COLUMN()-COLUMN($G$21)) &lt;= $C$29, (COLUMN()-COLUMN($G$21)), "" )</f>
        <v/>
      </c>
      <c r="CDY21" s="30">
        <f>IF( (COLUMN()-COLUMN($G$21)) &lt;= $C$29, (COLUMN()-COLUMN($G$21)), "" )</f>
        <v/>
      </c>
      <c r="CDZ21" s="30">
        <f>IF( (COLUMN()-COLUMN($G$21)) &lt;= $C$29, (COLUMN()-COLUMN($G$21)), "" )</f>
        <v/>
      </c>
      <c r="CEA21" s="30">
        <f>IF( (COLUMN()-COLUMN($G$21)) &lt;= $C$29, (COLUMN()-COLUMN($G$21)), "" )</f>
        <v/>
      </c>
      <c r="CEB21" s="30">
        <f>IF( (COLUMN()-COLUMN($G$21)) &lt;= $C$29, (COLUMN()-COLUMN($G$21)), "" )</f>
        <v/>
      </c>
      <c r="CEC21" s="30">
        <f>IF( (COLUMN()-COLUMN($G$21)) &lt;= $C$29, (COLUMN()-COLUMN($G$21)), "" )</f>
        <v/>
      </c>
      <c r="CED21" s="30">
        <f>IF( (COLUMN()-COLUMN($G$21)) &lt;= $C$29, (COLUMN()-COLUMN($G$21)), "" )</f>
        <v/>
      </c>
      <c r="CEE21" s="30">
        <f>IF( (COLUMN()-COLUMN($G$21)) &lt;= $C$29, (COLUMN()-COLUMN($G$21)), "" )</f>
        <v/>
      </c>
      <c r="CEF21" s="30">
        <f>IF( (COLUMN()-COLUMN($G$21)) &lt;= $C$29, (COLUMN()-COLUMN($G$21)), "" )</f>
        <v/>
      </c>
      <c r="CEG21" s="30">
        <f>IF( (COLUMN()-COLUMN($G$21)) &lt;= $C$29, (COLUMN()-COLUMN($G$21)), "" )</f>
        <v/>
      </c>
      <c r="CEH21" s="30">
        <f>IF( (COLUMN()-COLUMN($G$21)) &lt;= $C$29, (COLUMN()-COLUMN($G$21)), "" )</f>
        <v/>
      </c>
      <c r="CEI21" s="30">
        <f>IF( (COLUMN()-COLUMN($G$21)) &lt;= $C$29, (COLUMN()-COLUMN($G$21)), "" )</f>
        <v/>
      </c>
      <c r="CEJ21" s="30">
        <f>IF( (COLUMN()-COLUMN($G$21)) &lt;= $C$29, (COLUMN()-COLUMN($G$21)), "" )</f>
        <v/>
      </c>
      <c r="CEK21" s="30">
        <f>IF( (COLUMN()-COLUMN($G$21)) &lt;= $C$29, (COLUMN()-COLUMN($G$21)), "" )</f>
        <v/>
      </c>
      <c r="CEL21" s="30">
        <f>IF( (COLUMN()-COLUMN($G$21)) &lt;= $C$29, (COLUMN()-COLUMN($G$21)), "" )</f>
        <v/>
      </c>
      <c r="CEM21" s="30">
        <f>IF( (COLUMN()-COLUMN($G$21)) &lt;= $C$29, (COLUMN()-COLUMN($G$21)), "" )</f>
        <v/>
      </c>
      <c r="CEN21" s="30">
        <f>IF( (COLUMN()-COLUMN($G$21)) &lt;= $C$29, (COLUMN()-COLUMN($G$21)), "" )</f>
        <v/>
      </c>
      <c r="CEO21" s="30">
        <f>IF( (COLUMN()-COLUMN($G$21)) &lt;= $C$29, (COLUMN()-COLUMN($G$21)), "" )</f>
        <v/>
      </c>
      <c r="CEP21" s="30">
        <f>IF( (COLUMN()-COLUMN($G$21)) &lt;= $C$29, (COLUMN()-COLUMN($G$21)), "" )</f>
        <v/>
      </c>
      <c r="CEQ21" s="30">
        <f>IF( (COLUMN()-COLUMN($G$21)) &lt;= $C$29, (COLUMN()-COLUMN($G$21)), "" )</f>
        <v/>
      </c>
      <c r="CER21" s="30">
        <f>IF( (COLUMN()-COLUMN($G$21)) &lt;= $C$29, (COLUMN()-COLUMN($G$21)), "" )</f>
        <v/>
      </c>
      <c r="CES21" s="30">
        <f>IF( (COLUMN()-COLUMN($G$21)) &lt;= $C$29, (COLUMN()-COLUMN($G$21)), "" )</f>
        <v/>
      </c>
      <c r="CET21" s="30">
        <f>IF( (COLUMN()-COLUMN($G$21)) &lt;= $C$29, (COLUMN()-COLUMN($G$21)), "" )</f>
        <v/>
      </c>
      <c r="CEU21" s="30">
        <f>IF( (COLUMN()-COLUMN($G$21)) &lt;= $C$29, (COLUMN()-COLUMN($G$21)), "" )</f>
        <v/>
      </c>
      <c r="CEV21" s="30">
        <f>IF( (COLUMN()-COLUMN($G$21)) &lt;= $C$29, (COLUMN()-COLUMN($G$21)), "" )</f>
        <v/>
      </c>
      <c r="CEW21" s="30">
        <f>IF( (COLUMN()-COLUMN($G$21)) &lt;= $C$29, (COLUMN()-COLUMN($G$21)), "" )</f>
        <v/>
      </c>
      <c r="CEX21" s="30">
        <f>IF( (COLUMN()-COLUMN($G$21)) &lt;= $C$29, (COLUMN()-COLUMN($G$21)), "" )</f>
        <v/>
      </c>
      <c r="CEY21" s="30">
        <f>IF( (COLUMN()-COLUMN($G$21)) &lt;= $C$29, (COLUMN()-COLUMN($G$21)), "" )</f>
        <v/>
      </c>
      <c r="CEZ21" s="30">
        <f>IF( (COLUMN()-COLUMN($G$21)) &lt;= $C$29, (COLUMN()-COLUMN($G$21)), "" )</f>
        <v/>
      </c>
      <c r="CFA21" s="30">
        <f>IF( (COLUMN()-COLUMN($G$21)) &lt;= $C$29, (COLUMN()-COLUMN($G$21)), "" )</f>
        <v/>
      </c>
      <c r="CFB21" s="30">
        <f>IF( (COLUMN()-COLUMN($G$21)) &lt;= $C$29, (COLUMN()-COLUMN($G$21)), "" )</f>
        <v/>
      </c>
      <c r="CFC21" s="30">
        <f>IF( (COLUMN()-COLUMN($G$21)) &lt;= $C$29, (COLUMN()-COLUMN($G$21)), "" )</f>
        <v/>
      </c>
      <c r="CFD21" s="30">
        <f>IF( (COLUMN()-COLUMN($G$21)) &lt;= $C$29, (COLUMN()-COLUMN($G$21)), "" )</f>
        <v/>
      </c>
      <c r="CFE21" s="30">
        <f>IF( (COLUMN()-COLUMN($G$21)) &lt;= $C$29, (COLUMN()-COLUMN($G$21)), "" )</f>
        <v/>
      </c>
      <c r="CFF21" s="30">
        <f>IF( (COLUMN()-COLUMN($G$21)) &lt;= $C$29, (COLUMN()-COLUMN($G$21)), "" )</f>
        <v/>
      </c>
      <c r="CFG21" s="30">
        <f>IF( (COLUMN()-COLUMN($G$21)) &lt;= $C$29, (COLUMN()-COLUMN($G$21)), "" )</f>
        <v/>
      </c>
      <c r="CFH21" s="30">
        <f>IF( (COLUMN()-COLUMN($G$21)) &lt;= $C$29, (COLUMN()-COLUMN($G$21)), "" )</f>
        <v/>
      </c>
      <c r="CFI21" s="30">
        <f>IF( (COLUMN()-COLUMN($G$21)) &lt;= $C$29, (COLUMN()-COLUMN($G$21)), "" )</f>
        <v/>
      </c>
      <c r="CFJ21" s="30">
        <f>IF( (COLUMN()-COLUMN($G$21)) &lt;= $C$29, (COLUMN()-COLUMN($G$21)), "" )</f>
        <v/>
      </c>
      <c r="CFK21" s="30">
        <f>IF( (COLUMN()-COLUMN($G$21)) &lt;= $C$29, (COLUMN()-COLUMN($G$21)), "" )</f>
        <v/>
      </c>
      <c r="CFL21" s="30">
        <f>IF( (COLUMN()-COLUMN($G$21)) &lt;= $C$29, (COLUMN()-COLUMN($G$21)), "" )</f>
        <v/>
      </c>
      <c r="CFM21" s="30">
        <f>IF( (COLUMN()-COLUMN($G$21)) &lt;= $C$29, (COLUMN()-COLUMN($G$21)), "" )</f>
        <v/>
      </c>
      <c r="CFN21" s="30">
        <f>IF( (COLUMN()-COLUMN($G$21)) &lt;= $C$29, (COLUMN()-COLUMN($G$21)), "" )</f>
        <v/>
      </c>
      <c r="CFO21" s="30">
        <f>IF( (COLUMN()-COLUMN($G$21)) &lt;= $C$29, (COLUMN()-COLUMN($G$21)), "" )</f>
        <v/>
      </c>
      <c r="CFP21" s="30">
        <f>IF( (COLUMN()-COLUMN($G$21)) &lt;= $C$29, (COLUMN()-COLUMN($G$21)), "" )</f>
        <v/>
      </c>
      <c r="CFQ21" s="30">
        <f>IF( (COLUMN()-COLUMN($G$21)) &lt;= $C$29, (COLUMN()-COLUMN($G$21)), "" )</f>
        <v/>
      </c>
      <c r="CFR21" s="30">
        <f>IF( (COLUMN()-COLUMN($G$21)) &lt;= $C$29, (COLUMN()-COLUMN($G$21)), "" )</f>
        <v/>
      </c>
      <c r="CFS21" s="30">
        <f>IF( (COLUMN()-COLUMN($G$21)) &lt;= $C$29, (COLUMN()-COLUMN($G$21)), "" )</f>
        <v/>
      </c>
      <c r="CFT21" s="30">
        <f>IF( (COLUMN()-COLUMN($G$21)) &lt;= $C$29, (COLUMN()-COLUMN($G$21)), "" )</f>
        <v/>
      </c>
      <c r="CFU21" s="30">
        <f>IF( (COLUMN()-COLUMN($G$21)) &lt;= $C$29, (COLUMN()-COLUMN($G$21)), "" )</f>
        <v/>
      </c>
      <c r="CFV21" s="30">
        <f>IF( (COLUMN()-COLUMN($G$21)) &lt;= $C$29, (COLUMN()-COLUMN($G$21)), "" )</f>
        <v/>
      </c>
      <c r="CFW21" s="30">
        <f>IF( (COLUMN()-COLUMN($G$21)) &lt;= $C$29, (COLUMN()-COLUMN($G$21)), "" )</f>
        <v/>
      </c>
      <c r="CFX21" s="30">
        <f>IF( (COLUMN()-COLUMN($G$21)) &lt;= $C$29, (COLUMN()-COLUMN($G$21)), "" )</f>
        <v/>
      </c>
      <c r="CFY21" s="30">
        <f>IF( (COLUMN()-COLUMN($G$21)) &lt;= $C$29, (COLUMN()-COLUMN($G$21)), "" )</f>
        <v/>
      </c>
      <c r="CFZ21" s="30">
        <f>IF( (COLUMN()-COLUMN($G$21)) &lt;= $C$29, (COLUMN()-COLUMN($G$21)), "" )</f>
        <v/>
      </c>
      <c r="CGA21" s="30">
        <f>IF( (COLUMN()-COLUMN($G$21)) &lt;= $C$29, (COLUMN()-COLUMN($G$21)), "" )</f>
        <v/>
      </c>
      <c r="CGB21" s="30">
        <f>IF( (COLUMN()-COLUMN($G$21)) &lt;= $C$29, (COLUMN()-COLUMN($G$21)), "" )</f>
        <v/>
      </c>
      <c r="CGC21" s="30">
        <f>IF( (COLUMN()-COLUMN($G$21)) &lt;= $C$29, (COLUMN()-COLUMN($G$21)), "" )</f>
        <v/>
      </c>
      <c r="CGD21" s="30">
        <f>IF( (COLUMN()-COLUMN($G$21)) &lt;= $C$29, (COLUMN()-COLUMN($G$21)), "" )</f>
        <v/>
      </c>
      <c r="CGE21" s="30">
        <f>IF( (COLUMN()-COLUMN($G$21)) &lt;= $C$29, (COLUMN()-COLUMN($G$21)), "" )</f>
        <v/>
      </c>
      <c r="CGF21" s="30">
        <f>IF( (COLUMN()-COLUMN($G$21)) &lt;= $C$29, (COLUMN()-COLUMN($G$21)), "" )</f>
        <v/>
      </c>
      <c r="CGG21" s="30">
        <f>IF( (COLUMN()-COLUMN($G$21)) &lt;= $C$29, (COLUMN()-COLUMN($G$21)), "" )</f>
        <v/>
      </c>
      <c r="CGH21" s="30">
        <f>IF( (COLUMN()-COLUMN($G$21)) &lt;= $C$29, (COLUMN()-COLUMN($G$21)), "" )</f>
        <v/>
      </c>
      <c r="CGI21" s="30">
        <f>IF( (COLUMN()-COLUMN($G$21)) &lt;= $C$29, (COLUMN()-COLUMN($G$21)), "" )</f>
        <v/>
      </c>
      <c r="CGJ21" s="30">
        <f>IF( (COLUMN()-COLUMN($G$21)) &lt;= $C$29, (COLUMN()-COLUMN($G$21)), "" )</f>
        <v/>
      </c>
      <c r="CGK21" s="30">
        <f>IF( (COLUMN()-COLUMN($G$21)) &lt;= $C$29, (COLUMN()-COLUMN($G$21)), "" )</f>
        <v/>
      </c>
      <c r="CGL21" s="30">
        <f>IF( (COLUMN()-COLUMN($G$21)) &lt;= $C$29, (COLUMN()-COLUMN($G$21)), "" )</f>
        <v/>
      </c>
      <c r="CGM21" s="30">
        <f>IF( (COLUMN()-COLUMN($G$21)) &lt;= $C$29, (COLUMN()-COLUMN($G$21)), "" )</f>
        <v/>
      </c>
      <c r="CGN21" s="30">
        <f>IF( (COLUMN()-COLUMN($G$21)) &lt;= $C$29, (COLUMN()-COLUMN($G$21)), "" )</f>
        <v/>
      </c>
      <c r="CGO21" s="30">
        <f>IF( (COLUMN()-COLUMN($G$21)) &lt;= $C$29, (COLUMN()-COLUMN($G$21)), "" )</f>
        <v/>
      </c>
      <c r="CGP21" s="30">
        <f>IF( (COLUMN()-COLUMN($G$21)) &lt;= $C$29, (COLUMN()-COLUMN($G$21)), "" )</f>
        <v/>
      </c>
      <c r="CGQ21" s="30">
        <f>IF( (COLUMN()-COLUMN($G$21)) &lt;= $C$29, (COLUMN()-COLUMN($G$21)), "" )</f>
        <v/>
      </c>
      <c r="CGR21" s="30">
        <f>IF( (COLUMN()-COLUMN($G$21)) &lt;= $C$29, (COLUMN()-COLUMN($G$21)), "" )</f>
        <v/>
      </c>
      <c r="CGS21" s="30">
        <f>IF( (COLUMN()-COLUMN($G$21)) &lt;= $C$29, (COLUMN()-COLUMN($G$21)), "" )</f>
        <v/>
      </c>
      <c r="CGT21" s="30">
        <f>IF( (COLUMN()-COLUMN($G$21)) &lt;= $C$29, (COLUMN()-COLUMN($G$21)), "" )</f>
        <v/>
      </c>
      <c r="CGU21" s="30">
        <f>IF( (COLUMN()-COLUMN($G$21)) &lt;= $C$29, (COLUMN()-COLUMN($G$21)), "" )</f>
        <v/>
      </c>
      <c r="CGV21" s="30">
        <f>IF( (COLUMN()-COLUMN($G$21)) &lt;= $C$29, (COLUMN()-COLUMN($G$21)), "" )</f>
        <v/>
      </c>
      <c r="CGW21" s="30">
        <f>IF( (COLUMN()-COLUMN($G$21)) &lt;= $C$29, (COLUMN()-COLUMN($G$21)), "" )</f>
        <v/>
      </c>
      <c r="CGX21" s="30">
        <f>IF( (COLUMN()-COLUMN($G$21)) &lt;= $C$29, (COLUMN()-COLUMN($G$21)), "" )</f>
        <v/>
      </c>
      <c r="CGY21" s="30">
        <f>IF( (COLUMN()-COLUMN($G$21)) &lt;= $C$29, (COLUMN()-COLUMN($G$21)), "" )</f>
        <v/>
      </c>
      <c r="CGZ21" s="30">
        <f>IF( (COLUMN()-COLUMN($G$21)) &lt;= $C$29, (COLUMN()-COLUMN($G$21)), "" )</f>
        <v/>
      </c>
      <c r="CHA21" s="30">
        <f>IF( (COLUMN()-COLUMN($G$21)) &lt;= $C$29, (COLUMN()-COLUMN($G$21)), "" )</f>
        <v/>
      </c>
      <c r="CHB21" s="30">
        <f>IF( (COLUMN()-COLUMN($G$21)) &lt;= $C$29, (COLUMN()-COLUMN($G$21)), "" )</f>
        <v/>
      </c>
      <c r="CHC21" s="30">
        <f>IF( (COLUMN()-COLUMN($G$21)) &lt;= $C$29, (COLUMN()-COLUMN($G$21)), "" )</f>
        <v/>
      </c>
      <c r="CHD21" s="30">
        <f>IF( (COLUMN()-COLUMN($G$21)) &lt;= $C$29, (COLUMN()-COLUMN($G$21)), "" )</f>
        <v/>
      </c>
      <c r="CHE21" s="30">
        <f>IF( (COLUMN()-COLUMN($G$21)) &lt;= $C$29, (COLUMN()-COLUMN($G$21)), "" )</f>
        <v/>
      </c>
      <c r="CHF21" s="30">
        <f>IF( (COLUMN()-COLUMN($G$21)) &lt;= $C$29, (COLUMN()-COLUMN($G$21)), "" )</f>
        <v/>
      </c>
      <c r="CHG21" s="30">
        <f>IF( (COLUMN()-COLUMN($G$21)) &lt;= $C$29, (COLUMN()-COLUMN($G$21)), "" )</f>
        <v/>
      </c>
      <c r="CHH21" s="30">
        <f>IF( (COLUMN()-COLUMN($G$21)) &lt;= $C$29, (COLUMN()-COLUMN($G$21)), "" )</f>
        <v/>
      </c>
      <c r="CHI21" s="30">
        <f>IF( (COLUMN()-COLUMN($G$21)) &lt;= $C$29, (COLUMN()-COLUMN($G$21)), "" )</f>
        <v/>
      </c>
      <c r="CHJ21" s="30">
        <f>IF( (COLUMN()-COLUMN($G$21)) &lt;= $C$29, (COLUMN()-COLUMN($G$21)), "" )</f>
        <v/>
      </c>
      <c r="CHK21" s="30">
        <f>IF( (COLUMN()-COLUMN($G$21)) &lt;= $C$29, (COLUMN()-COLUMN($G$21)), "" )</f>
        <v/>
      </c>
      <c r="CHL21" s="30">
        <f>IF( (COLUMN()-COLUMN($G$21)) &lt;= $C$29, (COLUMN()-COLUMN($G$21)), "" )</f>
        <v/>
      </c>
      <c r="CHM21" s="30">
        <f>IF( (COLUMN()-COLUMN($G$21)) &lt;= $C$29, (COLUMN()-COLUMN($G$21)), "" )</f>
        <v/>
      </c>
      <c r="CHN21" s="30">
        <f>IF( (COLUMN()-COLUMN($G$21)) &lt;= $C$29, (COLUMN()-COLUMN($G$21)), "" )</f>
        <v/>
      </c>
      <c r="CHO21" s="30">
        <f>IF( (COLUMN()-COLUMN($G$21)) &lt;= $C$29, (COLUMN()-COLUMN($G$21)), "" )</f>
        <v/>
      </c>
      <c r="CHP21" s="30">
        <f>IF( (COLUMN()-COLUMN($G$21)) &lt;= $C$29, (COLUMN()-COLUMN($G$21)), "" )</f>
        <v/>
      </c>
      <c r="CHQ21" s="30">
        <f>IF( (COLUMN()-COLUMN($G$21)) &lt;= $C$29, (COLUMN()-COLUMN($G$21)), "" )</f>
        <v/>
      </c>
      <c r="CHR21" s="30">
        <f>IF( (COLUMN()-COLUMN($G$21)) &lt;= $C$29, (COLUMN()-COLUMN($G$21)), "" )</f>
        <v/>
      </c>
      <c r="CHS21" s="30">
        <f>IF( (COLUMN()-COLUMN($G$21)) &lt;= $C$29, (COLUMN()-COLUMN($G$21)), "" )</f>
        <v/>
      </c>
      <c r="CHT21" s="30">
        <f>IF( (COLUMN()-COLUMN($G$21)) &lt;= $C$29, (COLUMN()-COLUMN($G$21)), "" )</f>
        <v/>
      </c>
      <c r="CHU21" s="30">
        <f>IF( (COLUMN()-COLUMN($G$21)) &lt;= $C$29, (COLUMN()-COLUMN($G$21)), "" )</f>
        <v/>
      </c>
      <c r="CHV21" s="30">
        <f>IF( (COLUMN()-COLUMN($G$21)) &lt;= $C$29, (COLUMN()-COLUMN($G$21)), "" )</f>
        <v/>
      </c>
      <c r="CHW21" s="30">
        <f>IF( (COLUMN()-COLUMN($G$21)) &lt;= $C$29, (COLUMN()-COLUMN($G$21)), "" )</f>
        <v/>
      </c>
      <c r="CHX21" s="30">
        <f>IF( (COLUMN()-COLUMN($G$21)) &lt;= $C$29, (COLUMN()-COLUMN($G$21)), "" )</f>
        <v/>
      </c>
      <c r="CHY21" s="30">
        <f>IF( (COLUMN()-COLUMN($G$21)) &lt;= $C$29, (COLUMN()-COLUMN($G$21)), "" )</f>
        <v/>
      </c>
      <c r="CHZ21" s="30">
        <f>IF( (COLUMN()-COLUMN($G$21)) &lt;= $C$29, (COLUMN()-COLUMN($G$21)), "" )</f>
        <v/>
      </c>
      <c r="CIA21" s="30">
        <f>IF( (COLUMN()-COLUMN($G$21)) &lt;= $C$29, (COLUMN()-COLUMN($G$21)), "" )</f>
        <v/>
      </c>
      <c r="CIB21" s="30">
        <f>IF( (COLUMN()-COLUMN($G$21)) &lt;= $C$29, (COLUMN()-COLUMN($G$21)), "" )</f>
        <v/>
      </c>
      <c r="CIC21" s="30">
        <f>IF( (COLUMN()-COLUMN($G$21)) &lt;= $C$29, (COLUMN()-COLUMN($G$21)), "" )</f>
        <v/>
      </c>
      <c r="CID21" s="30">
        <f>IF( (COLUMN()-COLUMN($G$21)) &lt;= $C$29, (COLUMN()-COLUMN($G$21)), "" )</f>
        <v/>
      </c>
      <c r="CIE21" s="30">
        <f>IF( (COLUMN()-COLUMN($G$21)) &lt;= $C$29, (COLUMN()-COLUMN($G$21)), "" )</f>
        <v/>
      </c>
      <c r="CIF21" s="30">
        <f>IF( (COLUMN()-COLUMN($G$21)) &lt;= $C$29, (COLUMN()-COLUMN($G$21)), "" )</f>
        <v/>
      </c>
      <c r="CIG21" s="30">
        <f>IF( (COLUMN()-COLUMN($G$21)) &lt;= $C$29, (COLUMN()-COLUMN($G$21)), "" )</f>
        <v/>
      </c>
      <c r="CIH21" s="30">
        <f>IF( (COLUMN()-COLUMN($G$21)) &lt;= $C$29, (COLUMN()-COLUMN($G$21)), "" )</f>
        <v/>
      </c>
      <c r="CII21" s="30">
        <f>IF( (COLUMN()-COLUMN($G$21)) &lt;= $C$29, (COLUMN()-COLUMN($G$21)), "" )</f>
        <v/>
      </c>
      <c r="CIJ21" s="30">
        <f>IF( (COLUMN()-COLUMN($G$21)) &lt;= $C$29, (COLUMN()-COLUMN($G$21)), "" )</f>
        <v/>
      </c>
      <c r="CIK21" s="30">
        <f>IF( (COLUMN()-COLUMN($G$21)) &lt;= $C$29, (COLUMN()-COLUMN($G$21)), "" )</f>
        <v/>
      </c>
      <c r="CIL21" s="30">
        <f>IF( (COLUMN()-COLUMN($G$21)) &lt;= $C$29, (COLUMN()-COLUMN($G$21)), "" )</f>
        <v/>
      </c>
      <c r="CIM21" s="30">
        <f>IF( (COLUMN()-COLUMN($G$21)) &lt;= $C$29, (COLUMN()-COLUMN($G$21)), "" )</f>
        <v/>
      </c>
      <c r="CIN21" s="30">
        <f>IF( (COLUMN()-COLUMN($G$21)) &lt;= $C$29, (COLUMN()-COLUMN($G$21)), "" )</f>
        <v/>
      </c>
      <c r="CIO21" s="30">
        <f>IF( (COLUMN()-COLUMN($G$21)) &lt;= $C$29, (COLUMN()-COLUMN($G$21)), "" )</f>
        <v/>
      </c>
      <c r="CIP21" s="30">
        <f>IF( (COLUMN()-COLUMN($G$21)) &lt;= $C$29, (COLUMN()-COLUMN($G$21)), "" )</f>
        <v/>
      </c>
      <c r="CIQ21" s="30">
        <f>IF( (COLUMN()-COLUMN($G$21)) &lt;= $C$29, (COLUMN()-COLUMN($G$21)), "" )</f>
        <v/>
      </c>
      <c r="CIR21" s="30">
        <f>IF( (COLUMN()-COLUMN($G$21)) &lt;= $C$29, (COLUMN()-COLUMN($G$21)), "" )</f>
        <v/>
      </c>
      <c r="CIS21" s="30">
        <f>IF( (COLUMN()-COLUMN($G$21)) &lt;= $C$29, (COLUMN()-COLUMN($G$21)), "" )</f>
        <v/>
      </c>
      <c r="CIT21" s="30">
        <f>IF( (COLUMN()-COLUMN($G$21)) &lt;= $C$29, (COLUMN()-COLUMN($G$21)), "" )</f>
        <v/>
      </c>
      <c r="CIU21" s="30">
        <f>IF( (COLUMN()-COLUMN($G$21)) &lt;= $C$29, (COLUMN()-COLUMN($G$21)), "" )</f>
        <v/>
      </c>
      <c r="CIV21" s="30">
        <f>IF( (COLUMN()-COLUMN($G$21)) &lt;= $C$29, (COLUMN()-COLUMN($G$21)), "" )</f>
        <v/>
      </c>
      <c r="CIW21" s="30">
        <f>IF( (COLUMN()-COLUMN($G$21)) &lt;= $C$29, (COLUMN()-COLUMN($G$21)), "" )</f>
        <v/>
      </c>
      <c r="CIX21" s="30">
        <f>IF( (COLUMN()-COLUMN($G$21)) &lt;= $C$29, (COLUMN()-COLUMN($G$21)), "" )</f>
        <v/>
      </c>
      <c r="CIY21" s="30">
        <f>IF( (COLUMN()-COLUMN($G$21)) &lt;= $C$29, (COLUMN()-COLUMN($G$21)), "" )</f>
        <v/>
      </c>
      <c r="CIZ21" s="30">
        <f>IF( (COLUMN()-COLUMN($G$21)) &lt;= $C$29, (COLUMN()-COLUMN($G$21)), "" )</f>
        <v/>
      </c>
      <c r="CJA21" s="30">
        <f>IF( (COLUMN()-COLUMN($G$21)) &lt;= $C$29, (COLUMN()-COLUMN($G$21)), "" )</f>
        <v/>
      </c>
      <c r="CJB21" s="30">
        <f>IF( (COLUMN()-COLUMN($G$21)) &lt;= $C$29, (COLUMN()-COLUMN($G$21)), "" )</f>
        <v/>
      </c>
      <c r="CJC21" s="30">
        <f>IF( (COLUMN()-COLUMN($G$21)) &lt;= $C$29, (COLUMN()-COLUMN($G$21)), "" )</f>
        <v/>
      </c>
      <c r="CJD21" s="30">
        <f>IF( (COLUMN()-COLUMN($G$21)) &lt;= $C$29, (COLUMN()-COLUMN($G$21)), "" )</f>
        <v/>
      </c>
      <c r="CJE21" s="30">
        <f>IF( (COLUMN()-COLUMN($G$21)) &lt;= $C$29, (COLUMN()-COLUMN($G$21)), "" )</f>
        <v/>
      </c>
      <c r="CJF21" s="30">
        <f>IF( (COLUMN()-COLUMN($G$21)) &lt;= $C$29, (COLUMN()-COLUMN($G$21)), "" )</f>
        <v/>
      </c>
      <c r="CJG21" s="30">
        <f>IF( (COLUMN()-COLUMN($G$21)) &lt;= $C$29, (COLUMN()-COLUMN($G$21)), "" )</f>
        <v/>
      </c>
      <c r="CJH21" s="30">
        <f>IF( (COLUMN()-COLUMN($G$21)) &lt;= $C$29, (COLUMN()-COLUMN($G$21)), "" )</f>
        <v/>
      </c>
      <c r="CJI21" s="30">
        <f>IF( (COLUMN()-COLUMN($G$21)) &lt;= $C$29, (COLUMN()-COLUMN($G$21)), "" )</f>
        <v/>
      </c>
      <c r="CJJ21" s="30">
        <f>IF( (COLUMN()-COLUMN($G$21)) &lt;= $C$29, (COLUMN()-COLUMN($G$21)), "" )</f>
        <v/>
      </c>
      <c r="CJK21" s="30">
        <f>IF( (COLUMN()-COLUMN($G$21)) &lt;= $C$29, (COLUMN()-COLUMN($G$21)), "" )</f>
        <v/>
      </c>
      <c r="CJL21" s="30">
        <f>IF( (COLUMN()-COLUMN($G$21)) &lt;= $C$29, (COLUMN()-COLUMN($G$21)), "" )</f>
        <v/>
      </c>
      <c r="CJM21" s="30">
        <f>IF( (COLUMN()-COLUMN($G$21)) &lt;= $C$29, (COLUMN()-COLUMN($G$21)), "" )</f>
        <v/>
      </c>
      <c r="CJN21" s="30">
        <f>IF( (COLUMN()-COLUMN($G$21)) &lt;= $C$29, (COLUMN()-COLUMN($G$21)), "" )</f>
        <v/>
      </c>
      <c r="CJO21" s="30">
        <f>IF( (COLUMN()-COLUMN($G$21)) &lt;= $C$29, (COLUMN()-COLUMN($G$21)), "" )</f>
        <v/>
      </c>
      <c r="CJP21" s="30">
        <f>IF( (COLUMN()-COLUMN($G$21)) &lt;= $C$29, (COLUMN()-COLUMN($G$21)), "" )</f>
        <v/>
      </c>
      <c r="CJQ21" s="30">
        <f>IF( (COLUMN()-COLUMN($G$21)) &lt;= $C$29, (COLUMN()-COLUMN($G$21)), "" )</f>
        <v/>
      </c>
      <c r="CJR21" s="30">
        <f>IF( (COLUMN()-COLUMN($G$21)) &lt;= $C$29, (COLUMN()-COLUMN($G$21)), "" )</f>
        <v/>
      </c>
      <c r="CJS21" s="30">
        <f>IF( (COLUMN()-COLUMN($G$21)) &lt;= $C$29, (COLUMN()-COLUMN($G$21)), "" )</f>
        <v/>
      </c>
      <c r="CJT21" s="30">
        <f>IF( (COLUMN()-COLUMN($G$21)) &lt;= $C$29, (COLUMN()-COLUMN($G$21)), "" )</f>
        <v/>
      </c>
      <c r="CJU21" s="30">
        <f>IF( (COLUMN()-COLUMN($G$21)) &lt;= $C$29, (COLUMN()-COLUMN($G$21)), "" )</f>
        <v/>
      </c>
      <c r="CJV21" s="30">
        <f>IF( (COLUMN()-COLUMN($G$21)) &lt;= $C$29, (COLUMN()-COLUMN($G$21)), "" )</f>
        <v/>
      </c>
      <c r="CJW21" s="30">
        <f>IF( (COLUMN()-COLUMN($G$21)) &lt;= $C$29, (COLUMN()-COLUMN($G$21)), "" )</f>
        <v/>
      </c>
      <c r="CJX21" s="30">
        <f>IF( (COLUMN()-COLUMN($G$21)) &lt;= $C$29, (COLUMN()-COLUMN($G$21)), "" )</f>
        <v/>
      </c>
      <c r="CJY21" s="30">
        <f>IF( (COLUMN()-COLUMN($G$21)) &lt;= $C$29, (COLUMN()-COLUMN($G$21)), "" )</f>
        <v/>
      </c>
      <c r="CJZ21" s="30">
        <f>IF( (COLUMN()-COLUMN($G$21)) &lt;= $C$29, (COLUMN()-COLUMN($G$21)), "" )</f>
        <v/>
      </c>
      <c r="CKA21" s="30">
        <f>IF( (COLUMN()-COLUMN($G$21)) &lt;= $C$29, (COLUMN()-COLUMN($G$21)), "" )</f>
        <v/>
      </c>
      <c r="CKB21" s="30">
        <f>IF( (COLUMN()-COLUMN($G$21)) &lt;= $C$29, (COLUMN()-COLUMN($G$21)), "" )</f>
        <v/>
      </c>
      <c r="CKC21" s="30">
        <f>IF( (COLUMN()-COLUMN($G$21)) &lt;= $C$29, (COLUMN()-COLUMN($G$21)), "" )</f>
        <v/>
      </c>
      <c r="CKD21" s="30">
        <f>IF( (COLUMN()-COLUMN($G$21)) &lt;= $C$29, (COLUMN()-COLUMN($G$21)), "" )</f>
        <v/>
      </c>
      <c r="CKE21" s="30">
        <f>IF( (COLUMN()-COLUMN($G$21)) &lt;= $C$29, (COLUMN()-COLUMN($G$21)), "" )</f>
        <v/>
      </c>
      <c r="CKF21" s="30">
        <f>IF( (COLUMN()-COLUMN($G$21)) &lt;= $C$29, (COLUMN()-COLUMN($G$21)), "" )</f>
        <v/>
      </c>
      <c r="CKG21" s="30">
        <f>IF( (COLUMN()-COLUMN($G$21)) &lt;= $C$29, (COLUMN()-COLUMN($G$21)), "" )</f>
        <v/>
      </c>
      <c r="CKH21" s="30">
        <f>IF( (COLUMN()-COLUMN($G$21)) &lt;= $C$29, (COLUMN()-COLUMN($G$21)), "" )</f>
        <v/>
      </c>
      <c r="CKI21" s="30">
        <f>IF( (COLUMN()-COLUMN($G$21)) &lt;= $C$29, (COLUMN()-COLUMN($G$21)), "" )</f>
        <v/>
      </c>
      <c r="CKJ21" s="30">
        <f>IF( (COLUMN()-COLUMN($G$21)) &lt;= $C$29, (COLUMN()-COLUMN($G$21)), "" )</f>
        <v/>
      </c>
      <c r="CKK21" s="30">
        <f>IF( (COLUMN()-COLUMN($G$21)) &lt;= $C$29, (COLUMN()-COLUMN($G$21)), "" )</f>
        <v/>
      </c>
      <c r="CKL21" s="30">
        <f>IF( (COLUMN()-COLUMN($G$21)) &lt;= $C$29, (COLUMN()-COLUMN($G$21)), "" )</f>
        <v/>
      </c>
      <c r="CKM21" s="30">
        <f>IF( (COLUMN()-COLUMN($G$21)) &lt;= $C$29, (COLUMN()-COLUMN($G$21)), "" )</f>
        <v/>
      </c>
      <c r="CKN21" s="30">
        <f>IF( (COLUMN()-COLUMN($G$21)) &lt;= $C$29, (COLUMN()-COLUMN($G$21)), "" )</f>
        <v/>
      </c>
      <c r="CKO21" s="30">
        <f>IF( (COLUMN()-COLUMN($G$21)) &lt;= $C$29, (COLUMN()-COLUMN($G$21)), "" )</f>
        <v/>
      </c>
      <c r="CKP21" s="30">
        <f>IF( (COLUMN()-COLUMN($G$21)) &lt;= $C$29, (COLUMN()-COLUMN($G$21)), "" )</f>
        <v/>
      </c>
      <c r="CKQ21" s="30">
        <f>IF( (COLUMN()-COLUMN($G$21)) &lt;= $C$29, (COLUMN()-COLUMN($G$21)), "" )</f>
        <v/>
      </c>
      <c r="CKR21" s="30">
        <f>IF( (COLUMN()-COLUMN($G$21)) &lt;= $C$29, (COLUMN()-COLUMN($G$21)), "" )</f>
        <v/>
      </c>
      <c r="CKS21" s="30">
        <f>IF( (COLUMN()-COLUMN($G$21)) &lt;= $C$29, (COLUMN()-COLUMN($G$21)), "" )</f>
        <v/>
      </c>
      <c r="CKT21" s="30">
        <f>IF( (COLUMN()-COLUMN($G$21)) &lt;= $C$29, (COLUMN()-COLUMN($G$21)), "" )</f>
        <v/>
      </c>
      <c r="CKU21" s="30">
        <f>IF( (COLUMN()-COLUMN($G$21)) &lt;= $C$29, (COLUMN()-COLUMN($G$21)), "" )</f>
        <v/>
      </c>
      <c r="CKV21" s="30">
        <f>IF( (COLUMN()-COLUMN($G$21)) &lt;= $C$29, (COLUMN()-COLUMN($G$21)), "" )</f>
        <v/>
      </c>
      <c r="CKW21" s="30">
        <f>IF( (COLUMN()-COLUMN($G$21)) &lt;= $C$29, (COLUMN()-COLUMN($G$21)), "" )</f>
        <v/>
      </c>
      <c r="CKX21" s="30">
        <f>IF( (COLUMN()-COLUMN($G$21)) &lt;= $C$29, (COLUMN()-COLUMN($G$21)), "" )</f>
        <v/>
      </c>
      <c r="CKY21" s="30">
        <f>IF( (COLUMN()-COLUMN($G$21)) &lt;= $C$29, (COLUMN()-COLUMN($G$21)), "" )</f>
        <v/>
      </c>
      <c r="CKZ21" s="30">
        <f>IF( (COLUMN()-COLUMN($G$21)) &lt;= $C$29, (COLUMN()-COLUMN($G$21)), "" )</f>
        <v/>
      </c>
      <c r="CLA21" s="30">
        <f>IF( (COLUMN()-COLUMN($G$21)) &lt;= $C$29, (COLUMN()-COLUMN($G$21)), "" )</f>
        <v/>
      </c>
      <c r="CLB21" s="30">
        <f>IF( (COLUMN()-COLUMN($G$21)) &lt;= $C$29, (COLUMN()-COLUMN($G$21)), "" )</f>
        <v/>
      </c>
      <c r="CLC21" s="30">
        <f>IF( (COLUMN()-COLUMN($G$21)) &lt;= $C$29, (COLUMN()-COLUMN($G$21)), "" )</f>
        <v/>
      </c>
      <c r="CLD21" s="30">
        <f>IF( (COLUMN()-COLUMN($G$21)) &lt;= $C$29, (COLUMN()-COLUMN($G$21)), "" )</f>
        <v/>
      </c>
      <c r="CLE21" s="30">
        <f>IF( (COLUMN()-COLUMN($G$21)) &lt;= $C$29, (COLUMN()-COLUMN($G$21)), "" )</f>
        <v/>
      </c>
      <c r="CLF21" s="30">
        <f>IF( (COLUMN()-COLUMN($G$21)) &lt;= $C$29, (COLUMN()-COLUMN($G$21)), "" )</f>
        <v/>
      </c>
      <c r="CLG21" s="30">
        <f>IF( (COLUMN()-COLUMN($G$21)) &lt;= $C$29, (COLUMN()-COLUMN($G$21)), "" )</f>
        <v/>
      </c>
      <c r="CLH21" s="30">
        <f>IF( (COLUMN()-COLUMN($G$21)) &lt;= $C$29, (COLUMN()-COLUMN($G$21)), "" )</f>
        <v/>
      </c>
      <c r="CLI21" s="30">
        <f>IF( (COLUMN()-COLUMN($G$21)) &lt;= $C$29, (COLUMN()-COLUMN($G$21)), "" )</f>
        <v/>
      </c>
      <c r="CLJ21" s="30">
        <f>IF( (COLUMN()-COLUMN($G$21)) &lt;= $C$29, (COLUMN()-COLUMN($G$21)), "" )</f>
        <v/>
      </c>
      <c r="CLK21" s="30">
        <f>IF( (COLUMN()-COLUMN($G$21)) &lt;= $C$29, (COLUMN()-COLUMN($G$21)), "" )</f>
        <v/>
      </c>
      <c r="CLL21" s="30">
        <f>IF( (COLUMN()-COLUMN($G$21)) &lt;= $C$29, (COLUMN()-COLUMN($G$21)), "" )</f>
        <v/>
      </c>
      <c r="CLM21" s="30">
        <f>IF( (COLUMN()-COLUMN($G$21)) &lt;= $C$29, (COLUMN()-COLUMN($G$21)), "" )</f>
        <v/>
      </c>
      <c r="CLN21" s="30">
        <f>IF( (COLUMN()-COLUMN($G$21)) &lt;= $C$29, (COLUMN()-COLUMN($G$21)), "" )</f>
        <v/>
      </c>
      <c r="CLO21" s="30">
        <f>IF( (COLUMN()-COLUMN($G$21)) &lt;= $C$29, (COLUMN()-COLUMN($G$21)), "" )</f>
        <v/>
      </c>
      <c r="CLP21" s="30">
        <f>IF( (COLUMN()-COLUMN($G$21)) &lt;= $C$29, (COLUMN()-COLUMN($G$21)), "" )</f>
        <v/>
      </c>
      <c r="CLQ21" s="30">
        <f>IF( (COLUMN()-COLUMN($G$21)) &lt;= $C$29, (COLUMN()-COLUMN($G$21)), "" )</f>
        <v/>
      </c>
      <c r="CLR21" s="30">
        <f>IF( (COLUMN()-COLUMN($G$21)) &lt;= $C$29, (COLUMN()-COLUMN($G$21)), "" )</f>
        <v/>
      </c>
      <c r="CLS21" s="30">
        <f>IF( (COLUMN()-COLUMN($G$21)) &lt;= $C$29, (COLUMN()-COLUMN($G$21)), "" )</f>
        <v/>
      </c>
      <c r="CLT21" s="30">
        <f>IF( (COLUMN()-COLUMN($G$21)) &lt;= $C$29, (COLUMN()-COLUMN($G$21)), "" )</f>
        <v/>
      </c>
      <c r="CLU21" s="30">
        <f>IF( (COLUMN()-COLUMN($G$21)) &lt;= $C$29, (COLUMN()-COLUMN($G$21)), "" )</f>
        <v/>
      </c>
      <c r="CLV21" s="30">
        <f>IF( (COLUMN()-COLUMN($G$21)) &lt;= $C$29, (COLUMN()-COLUMN($G$21)), "" )</f>
        <v/>
      </c>
      <c r="CLW21" s="30">
        <f>IF( (COLUMN()-COLUMN($G$21)) &lt;= $C$29, (COLUMN()-COLUMN($G$21)), "" )</f>
        <v/>
      </c>
      <c r="CLX21" s="30">
        <f>IF( (COLUMN()-COLUMN($G$21)) &lt;= $C$29, (COLUMN()-COLUMN($G$21)), "" )</f>
        <v/>
      </c>
      <c r="CLY21" s="30">
        <f>IF( (COLUMN()-COLUMN($G$21)) &lt;= $C$29, (COLUMN()-COLUMN($G$21)), "" )</f>
        <v/>
      </c>
      <c r="CLZ21" s="30">
        <f>IF( (COLUMN()-COLUMN($G$21)) &lt;= $C$29, (COLUMN()-COLUMN($G$21)), "" )</f>
        <v/>
      </c>
      <c r="CMA21" s="30">
        <f>IF( (COLUMN()-COLUMN($G$21)) &lt;= $C$29, (COLUMN()-COLUMN($G$21)), "" )</f>
        <v/>
      </c>
      <c r="CMB21" s="30">
        <f>IF( (COLUMN()-COLUMN($G$21)) &lt;= $C$29, (COLUMN()-COLUMN($G$21)), "" )</f>
        <v/>
      </c>
      <c r="CMC21" s="30">
        <f>IF( (COLUMN()-COLUMN($G$21)) &lt;= $C$29, (COLUMN()-COLUMN($G$21)), "" )</f>
        <v/>
      </c>
      <c r="CMD21" s="30">
        <f>IF( (COLUMN()-COLUMN($G$21)) &lt;= $C$29, (COLUMN()-COLUMN($G$21)), "" )</f>
        <v/>
      </c>
      <c r="CME21" s="30">
        <f>IF( (COLUMN()-COLUMN($G$21)) &lt;= $C$29, (COLUMN()-COLUMN($G$21)), "" )</f>
        <v/>
      </c>
      <c r="CMF21" s="30">
        <f>IF( (COLUMN()-COLUMN($G$21)) &lt;= $C$29, (COLUMN()-COLUMN($G$21)), "" )</f>
        <v/>
      </c>
      <c r="CMG21" s="30">
        <f>IF( (COLUMN()-COLUMN($G$21)) &lt;= $C$29, (COLUMN()-COLUMN($G$21)), "" )</f>
        <v/>
      </c>
      <c r="CMH21" s="30">
        <f>IF( (COLUMN()-COLUMN($G$21)) &lt;= $C$29, (COLUMN()-COLUMN($G$21)), "" )</f>
        <v/>
      </c>
      <c r="CMI21" s="30">
        <f>IF( (COLUMN()-COLUMN($G$21)) &lt;= $C$29, (COLUMN()-COLUMN($G$21)), "" )</f>
        <v/>
      </c>
      <c r="CMJ21" s="30">
        <f>IF( (COLUMN()-COLUMN($G$21)) &lt;= $C$29, (COLUMN()-COLUMN($G$21)), "" )</f>
        <v/>
      </c>
      <c r="CMK21" s="30">
        <f>IF( (COLUMN()-COLUMN($G$21)) &lt;= $C$29, (COLUMN()-COLUMN($G$21)), "" )</f>
        <v/>
      </c>
      <c r="CML21" s="30">
        <f>IF( (COLUMN()-COLUMN($G$21)) &lt;= $C$29, (COLUMN()-COLUMN($G$21)), "" )</f>
        <v/>
      </c>
      <c r="CMM21" s="30">
        <f>IF( (COLUMN()-COLUMN($G$21)) &lt;= $C$29, (COLUMN()-COLUMN($G$21)), "" )</f>
        <v/>
      </c>
      <c r="CMN21" s="30">
        <f>IF( (COLUMN()-COLUMN($G$21)) &lt;= $C$29, (COLUMN()-COLUMN($G$21)), "" )</f>
        <v/>
      </c>
      <c r="CMO21" s="30">
        <f>IF( (COLUMN()-COLUMN($G$21)) &lt;= $C$29, (COLUMN()-COLUMN($G$21)), "" )</f>
        <v/>
      </c>
      <c r="CMP21" s="30">
        <f>IF( (COLUMN()-COLUMN($G$21)) &lt;= $C$29, (COLUMN()-COLUMN($G$21)), "" )</f>
        <v/>
      </c>
      <c r="CMQ21" s="30">
        <f>IF( (COLUMN()-COLUMN($G$21)) &lt;= $C$29, (COLUMN()-COLUMN($G$21)), "" )</f>
        <v/>
      </c>
      <c r="CMR21" s="30">
        <f>IF( (COLUMN()-COLUMN($G$21)) &lt;= $C$29, (COLUMN()-COLUMN($G$21)), "" )</f>
        <v/>
      </c>
      <c r="CMS21" s="30">
        <f>IF( (COLUMN()-COLUMN($G$21)) &lt;= $C$29, (COLUMN()-COLUMN($G$21)), "" )</f>
        <v/>
      </c>
      <c r="CMT21" s="30">
        <f>IF( (COLUMN()-COLUMN($G$21)) &lt;= $C$29, (COLUMN()-COLUMN($G$21)), "" )</f>
        <v/>
      </c>
      <c r="CMU21" s="30">
        <f>IF( (COLUMN()-COLUMN($G$21)) &lt;= $C$29, (COLUMN()-COLUMN($G$21)), "" )</f>
        <v/>
      </c>
      <c r="CMV21" s="30">
        <f>IF( (COLUMN()-COLUMN($G$21)) &lt;= $C$29, (COLUMN()-COLUMN($G$21)), "" )</f>
        <v/>
      </c>
      <c r="CMW21" s="30">
        <f>IF( (COLUMN()-COLUMN($G$21)) &lt;= $C$29, (COLUMN()-COLUMN($G$21)), "" )</f>
        <v/>
      </c>
      <c r="CMX21" s="30">
        <f>IF( (COLUMN()-COLUMN($G$21)) &lt;= $C$29, (COLUMN()-COLUMN($G$21)), "" )</f>
        <v/>
      </c>
      <c r="CMY21" s="30">
        <f>IF( (COLUMN()-COLUMN($G$21)) &lt;= $C$29, (COLUMN()-COLUMN($G$21)), "" )</f>
        <v/>
      </c>
      <c r="CMZ21" s="30">
        <f>IF( (COLUMN()-COLUMN($G$21)) &lt;= $C$29, (COLUMN()-COLUMN($G$21)), "" )</f>
        <v/>
      </c>
      <c r="CNA21" s="30">
        <f>IF( (COLUMN()-COLUMN($G$21)) &lt;= $C$29, (COLUMN()-COLUMN($G$21)), "" )</f>
        <v/>
      </c>
      <c r="CNB21" s="30">
        <f>IF( (COLUMN()-COLUMN($G$21)) &lt;= $C$29, (COLUMN()-COLUMN($G$21)), "" )</f>
        <v/>
      </c>
      <c r="CNC21" s="30">
        <f>IF( (COLUMN()-COLUMN($G$21)) &lt;= $C$29, (COLUMN()-COLUMN($G$21)), "" )</f>
        <v/>
      </c>
      <c r="CND21" s="30">
        <f>IF( (COLUMN()-COLUMN($G$21)) &lt;= $C$29, (COLUMN()-COLUMN($G$21)), "" )</f>
        <v/>
      </c>
      <c r="CNE21" s="30">
        <f>IF( (COLUMN()-COLUMN($G$21)) &lt;= $C$29, (COLUMN()-COLUMN($G$21)), "" )</f>
        <v/>
      </c>
      <c r="CNF21" s="30">
        <f>IF( (COLUMN()-COLUMN($G$21)) &lt;= $C$29, (COLUMN()-COLUMN($G$21)), "" )</f>
        <v/>
      </c>
      <c r="CNG21" s="30">
        <f>IF( (COLUMN()-COLUMN($G$21)) &lt;= $C$29, (COLUMN()-COLUMN($G$21)), "" )</f>
        <v/>
      </c>
      <c r="CNH21" s="30">
        <f>IF( (COLUMN()-COLUMN($G$21)) &lt;= $C$29, (COLUMN()-COLUMN($G$21)), "" )</f>
        <v/>
      </c>
      <c r="CNI21" s="30">
        <f>IF( (COLUMN()-COLUMN($G$21)) &lt;= $C$29, (COLUMN()-COLUMN($G$21)), "" )</f>
        <v/>
      </c>
      <c r="CNJ21" s="30">
        <f>IF( (COLUMN()-COLUMN($G$21)) &lt;= $C$29, (COLUMN()-COLUMN($G$21)), "" )</f>
        <v/>
      </c>
      <c r="CNK21" s="30">
        <f>IF( (COLUMN()-COLUMN($G$21)) &lt;= $C$29, (COLUMN()-COLUMN($G$21)), "" )</f>
        <v/>
      </c>
      <c r="CNL21" s="30">
        <f>IF( (COLUMN()-COLUMN($G$21)) &lt;= $C$29, (COLUMN()-COLUMN($G$21)), "" )</f>
        <v/>
      </c>
      <c r="CNM21" s="30">
        <f>IF( (COLUMN()-COLUMN($G$21)) &lt;= $C$29, (COLUMN()-COLUMN($G$21)), "" )</f>
        <v/>
      </c>
      <c r="CNN21" s="30">
        <f>IF( (COLUMN()-COLUMN($G$21)) &lt;= $C$29, (COLUMN()-COLUMN($G$21)), "" )</f>
        <v/>
      </c>
      <c r="CNO21" s="30">
        <f>IF( (COLUMN()-COLUMN($G$21)) &lt;= $C$29, (COLUMN()-COLUMN($G$21)), "" )</f>
        <v/>
      </c>
      <c r="CNP21" s="30">
        <f>IF( (COLUMN()-COLUMN($G$21)) &lt;= $C$29, (COLUMN()-COLUMN($G$21)), "" )</f>
        <v/>
      </c>
      <c r="CNQ21" s="30">
        <f>IF( (COLUMN()-COLUMN($G$21)) &lt;= $C$29, (COLUMN()-COLUMN($G$21)), "" )</f>
        <v/>
      </c>
      <c r="CNR21" s="30">
        <f>IF( (COLUMN()-COLUMN($G$21)) &lt;= $C$29, (COLUMN()-COLUMN($G$21)), "" )</f>
        <v/>
      </c>
      <c r="CNS21" s="30">
        <f>IF( (COLUMN()-COLUMN($G$21)) &lt;= $C$29, (COLUMN()-COLUMN($G$21)), "" )</f>
        <v/>
      </c>
      <c r="CNT21" s="30">
        <f>IF( (COLUMN()-COLUMN($G$21)) &lt;= $C$29, (COLUMN()-COLUMN($G$21)), "" )</f>
        <v/>
      </c>
      <c r="CNU21" s="30">
        <f>IF( (COLUMN()-COLUMN($G$21)) &lt;= $C$29, (COLUMN()-COLUMN($G$21)), "" )</f>
        <v/>
      </c>
      <c r="CNV21" s="30">
        <f>IF( (COLUMN()-COLUMN($G$21)) &lt;= $C$29, (COLUMN()-COLUMN($G$21)), "" )</f>
        <v/>
      </c>
      <c r="CNW21" s="30">
        <f>IF( (COLUMN()-COLUMN($G$21)) &lt;= $C$29, (COLUMN()-COLUMN($G$21)), "" )</f>
        <v/>
      </c>
      <c r="CNX21" s="30">
        <f>IF( (COLUMN()-COLUMN($G$21)) &lt;= $C$29, (COLUMN()-COLUMN($G$21)), "" )</f>
        <v/>
      </c>
      <c r="CNY21" s="30">
        <f>IF( (COLUMN()-COLUMN($G$21)) &lt;= $C$29, (COLUMN()-COLUMN($G$21)), "" )</f>
        <v/>
      </c>
      <c r="CNZ21" s="30">
        <f>IF( (COLUMN()-COLUMN($G$21)) &lt;= $C$29, (COLUMN()-COLUMN($G$21)), "" )</f>
        <v/>
      </c>
      <c r="COA21" s="30">
        <f>IF( (COLUMN()-COLUMN($G$21)) &lt;= $C$29, (COLUMN()-COLUMN($G$21)), "" )</f>
        <v/>
      </c>
      <c r="COB21" s="30">
        <f>IF( (COLUMN()-COLUMN($G$21)) &lt;= $C$29, (COLUMN()-COLUMN($G$21)), "" )</f>
        <v/>
      </c>
      <c r="COC21" s="30">
        <f>IF( (COLUMN()-COLUMN($G$21)) &lt;= $C$29, (COLUMN()-COLUMN($G$21)), "" )</f>
        <v/>
      </c>
      <c r="COD21" s="30">
        <f>IF( (COLUMN()-COLUMN($G$21)) &lt;= $C$29, (COLUMN()-COLUMN($G$21)), "" )</f>
        <v/>
      </c>
      <c r="COE21" s="30">
        <f>IF( (COLUMN()-COLUMN($G$21)) &lt;= $C$29, (COLUMN()-COLUMN($G$21)), "" )</f>
        <v/>
      </c>
      <c r="COF21" s="30">
        <f>IF( (COLUMN()-COLUMN($G$21)) &lt;= $C$29, (COLUMN()-COLUMN($G$21)), "" )</f>
        <v/>
      </c>
      <c r="COG21" s="30">
        <f>IF( (COLUMN()-COLUMN($G$21)) &lt;= $C$29, (COLUMN()-COLUMN($G$21)), "" )</f>
        <v/>
      </c>
      <c r="COH21" s="30">
        <f>IF( (COLUMN()-COLUMN($G$21)) &lt;= $C$29, (COLUMN()-COLUMN($G$21)), "" )</f>
        <v/>
      </c>
      <c r="COI21" s="30">
        <f>IF( (COLUMN()-COLUMN($G$21)) &lt;= $C$29, (COLUMN()-COLUMN($G$21)), "" )</f>
        <v/>
      </c>
      <c r="COJ21" s="30">
        <f>IF( (COLUMN()-COLUMN($G$21)) &lt;= $C$29, (COLUMN()-COLUMN($G$21)), "" )</f>
        <v/>
      </c>
      <c r="COK21" s="30">
        <f>IF( (COLUMN()-COLUMN($G$21)) &lt;= $C$29, (COLUMN()-COLUMN($G$21)), "" )</f>
        <v/>
      </c>
      <c r="COL21" s="30">
        <f>IF( (COLUMN()-COLUMN($G$21)) &lt;= $C$29, (COLUMN()-COLUMN($G$21)), "" )</f>
        <v/>
      </c>
      <c r="COM21" s="30">
        <f>IF( (COLUMN()-COLUMN($G$21)) &lt;= $C$29, (COLUMN()-COLUMN($G$21)), "" )</f>
        <v/>
      </c>
      <c r="CON21" s="30">
        <f>IF( (COLUMN()-COLUMN($G$21)) &lt;= $C$29, (COLUMN()-COLUMN($G$21)), "" )</f>
        <v/>
      </c>
      <c r="COO21" s="30">
        <f>IF( (COLUMN()-COLUMN($G$21)) &lt;= $C$29, (COLUMN()-COLUMN($G$21)), "" )</f>
        <v/>
      </c>
      <c r="COP21" s="30">
        <f>IF( (COLUMN()-COLUMN($G$21)) &lt;= $C$29, (COLUMN()-COLUMN($G$21)), "" )</f>
        <v/>
      </c>
      <c r="COQ21" s="30">
        <f>IF( (COLUMN()-COLUMN($G$21)) &lt;= $C$29, (COLUMN()-COLUMN($G$21)), "" )</f>
        <v/>
      </c>
      <c r="COR21" s="30">
        <f>IF( (COLUMN()-COLUMN($G$21)) &lt;= $C$29, (COLUMN()-COLUMN($G$21)), "" )</f>
        <v/>
      </c>
      <c r="COS21" s="30">
        <f>IF( (COLUMN()-COLUMN($G$21)) &lt;= $C$29, (COLUMN()-COLUMN($G$21)), "" )</f>
        <v/>
      </c>
      <c r="COT21" s="30">
        <f>IF( (COLUMN()-COLUMN($G$21)) &lt;= $C$29, (COLUMN()-COLUMN($G$21)), "" )</f>
        <v/>
      </c>
      <c r="COU21" s="30">
        <f>IF( (COLUMN()-COLUMN($G$21)) &lt;= $C$29, (COLUMN()-COLUMN($G$21)), "" )</f>
        <v/>
      </c>
      <c r="COV21" s="30">
        <f>IF( (COLUMN()-COLUMN($G$21)) &lt;= $C$29, (COLUMN()-COLUMN($G$21)), "" )</f>
        <v/>
      </c>
      <c r="COW21" s="30">
        <f>IF( (COLUMN()-COLUMN($G$21)) &lt;= $C$29, (COLUMN()-COLUMN($G$21)), "" )</f>
        <v/>
      </c>
      <c r="COX21" s="30">
        <f>IF( (COLUMN()-COLUMN($G$21)) &lt;= $C$29, (COLUMN()-COLUMN($G$21)), "" )</f>
        <v/>
      </c>
      <c r="COY21" s="30">
        <f>IF( (COLUMN()-COLUMN($G$21)) &lt;= $C$29, (COLUMN()-COLUMN($G$21)), "" )</f>
        <v/>
      </c>
      <c r="COZ21" s="30">
        <f>IF( (COLUMN()-COLUMN($G$21)) &lt;= $C$29, (COLUMN()-COLUMN($G$21)), "" )</f>
        <v/>
      </c>
      <c r="CPA21" s="30">
        <f>IF( (COLUMN()-COLUMN($G$21)) &lt;= $C$29, (COLUMN()-COLUMN($G$21)), "" )</f>
        <v/>
      </c>
      <c r="CPB21" s="30">
        <f>IF( (COLUMN()-COLUMN($G$21)) &lt;= $C$29, (COLUMN()-COLUMN($G$21)), "" )</f>
        <v/>
      </c>
      <c r="CPC21" s="30">
        <f>IF( (COLUMN()-COLUMN($G$21)) &lt;= $C$29, (COLUMN()-COLUMN($G$21)), "" )</f>
        <v/>
      </c>
      <c r="CPD21" s="30">
        <f>IF( (COLUMN()-COLUMN($G$21)) &lt;= $C$29, (COLUMN()-COLUMN($G$21)), "" )</f>
        <v/>
      </c>
      <c r="CPE21" s="30">
        <f>IF( (COLUMN()-COLUMN($G$21)) &lt;= $C$29, (COLUMN()-COLUMN($G$21)), "" )</f>
        <v/>
      </c>
      <c r="CPF21" s="30">
        <f>IF( (COLUMN()-COLUMN($G$21)) &lt;= $C$29, (COLUMN()-COLUMN($G$21)), "" )</f>
        <v/>
      </c>
      <c r="CPG21" s="30">
        <f>IF( (COLUMN()-COLUMN($G$21)) &lt;= $C$29, (COLUMN()-COLUMN($G$21)), "" )</f>
        <v/>
      </c>
      <c r="CPH21" s="30">
        <f>IF( (COLUMN()-COLUMN($G$21)) &lt;= $C$29, (COLUMN()-COLUMN($G$21)), "" )</f>
        <v/>
      </c>
      <c r="CPI21" s="30">
        <f>IF( (COLUMN()-COLUMN($G$21)) &lt;= $C$29, (COLUMN()-COLUMN($G$21)), "" )</f>
        <v/>
      </c>
      <c r="CPJ21" s="30">
        <f>IF( (COLUMN()-COLUMN($G$21)) &lt;= $C$29, (COLUMN()-COLUMN($G$21)), "" )</f>
        <v/>
      </c>
      <c r="CPK21" s="30">
        <f>IF( (COLUMN()-COLUMN($G$21)) &lt;= $C$29, (COLUMN()-COLUMN($G$21)), "" )</f>
        <v/>
      </c>
      <c r="CPL21" s="30">
        <f>IF( (COLUMN()-COLUMN($G$21)) &lt;= $C$29, (COLUMN()-COLUMN($G$21)), "" )</f>
        <v/>
      </c>
      <c r="CPM21" s="30">
        <f>IF( (COLUMN()-COLUMN($G$21)) &lt;= $C$29, (COLUMN()-COLUMN($G$21)), "" )</f>
        <v/>
      </c>
      <c r="CPN21" s="30">
        <f>IF( (COLUMN()-COLUMN($G$21)) &lt;= $C$29, (COLUMN()-COLUMN($G$21)), "" )</f>
        <v/>
      </c>
      <c r="CPO21" s="30">
        <f>IF( (COLUMN()-COLUMN($G$21)) &lt;= $C$29, (COLUMN()-COLUMN($G$21)), "" )</f>
        <v/>
      </c>
      <c r="CPP21" s="30">
        <f>IF( (COLUMN()-COLUMN($G$21)) &lt;= $C$29, (COLUMN()-COLUMN($G$21)), "" )</f>
        <v/>
      </c>
      <c r="CPQ21" s="30">
        <f>IF( (COLUMN()-COLUMN($G$21)) &lt;= $C$29, (COLUMN()-COLUMN($G$21)), "" )</f>
        <v/>
      </c>
      <c r="CPR21" s="30">
        <f>IF( (COLUMN()-COLUMN($G$21)) &lt;= $C$29, (COLUMN()-COLUMN($G$21)), "" )</f>
        <v/>
      </c>
      <c r="CPS21" s="30">
        <f>IF( (COLUMN()-COLUMN($G$21)) &lt;= $C$29, (COLUMN()-COLUMN($G$21)), "" )</f>
        <v/>
      </c>
      <c r="CPT21" s="30">
        <f>IF( (COLUMN()-COLUMN($G$21)) &lt;= $C$29, (COLUMN()-COLUMN($G$21)), "" )</f>
        <v/>
      </c>
      <c r="CPU21" s="30">
        <f>IF( (COLUMN()-COLUMN($G$21)) &lt;= $C$29, (COLUMN()-COLUMN($G$21)), "" )</f>
        <v/>
      </c>
      <c r="CPV21" s="30">
        <f>IF( (COLUMN()-COLUMN($G$21)) &lt;= $C$29, (COLUMN()-COLUMN($G$21)), "" )</f>
        <v/>
      </c>
      <c r="CPW21" s="30">
        <f>IF( (COLUMN()-COLUMN($G$21)) &lt;= $C$29, (COLUMN()-COLUMN($G$21)), "" )</f>
        <v/>
      </c>
      <c r="CPX21" s="30">
        <f>IF( (COLUMN()-COLUMN($G$21)) &lt;= $C$29, (COLUMN()-COLUMN($G$21)), "" )</f>
        <v/>
      </c>
      <c r="CPY21" s="30">
        <f>IF( (COLUMN()-COLUMN($G$21)) &lt;= $C$29, (COLUMN()-COLUMN($G$21)), "" )</f>
        <v/>
      </c>
      <c r="CPZ21" s="30">
        <f>IF( (COLUMN()-COLUMN($G$21)) &lt;= $C$29, (COLUMN()-COLUMN($G$21)), "" )</f>
        <v/>
      </c>
      <c r="CQA21" s="30">
        <f>IF( (COLUMN()-COLUMN($G$21)) &lt;= $C$29, (COLUMN()-COLUMN($G$21)), "" )</f>
        <v/>
      </c>
      <c r="CQB21" s="30">
        <f>IF( (COLUMN()-COLUMN($G$21)) &lt;= $C$29, (COLUMN()-COLUMN($G$21)), "" )</f>
        <v/>
      </c>
      <c r="CQC21" s="30">
        <f>IF( (COLUMN()-COLUMN($G$21)) &lt;= $C$29, (COLUMN()-COLUMN($G$21)), "" )</f>
        <v/>
      </c>
      <c r="CQD21" s="30">
        <f>IF( (COLUMN()-COLUMN($G$21)) &lt;= $C$29, (COLUMN()-COLUMN($G$21)), "" )</f>
        <v/>
      </c>
      <c r="CQE21" s="30">
        <f>IF( (COLUMN()-COLUMN($G$21)) &lt;= $C$29, (COLUMN()-COLUMN($G$21)), "" )</f>
        <v/>
      </c>
      <c r="CQF21" s="30">
        <f>IF( (COLUMN()-COLUMN($G$21)) &lt;= $C$29, (COLUMN()-COLUMN($G$21)), "" )</f>
        <v/>
      </c>
      <c r="CQG21" s="30">
        <f>IF( (COLUMN()-COLUMN($G$21)) &lt;= $C$29, (COLUMN()-COLUMN($G$21)), "" )</f>
        <v/>
      </c>
      <c r="CQH21" s="30">
        <f>IF( (COLUMN()-COLUMN($G$21)) &lt;= $C$29, (COLUMN()-COLUMN($G$21)), "" )</f>
        <v/>
      </c>
      <c r="CQI21" s="30">
        <f>IF( (COLUMN()-COLUMN($G$21)) &lt;= $C$29, (COLUMN()-COLUMN($G$21)), "" )</f>
        <v/>
      </c>
      <c r="CQJ21" s="30">
        <f>IF( (COLUMN()-COLUMN($G$21)) &lt;= $C$29, (COLUMN()-COLUMN($G$21)), "" )</f>
        <v/>
      </c>
      <c r="CQK21" s="30">
        <f>IF( (COLUMN()-COLUMN($G$21)) &lt;= $C$29, (COLUMN()-COLUMN($G$21)), "" )</f>
        <v/>
      </c>
      <c r="CQL21" s="30">
        <f>IF( (COLUMN()-COLUMN($G$21)) &lt;= $C$29, (COLUMN()-COLUMN($G$21)), "" )</f>
        <v/>
      </c>
      <c r="CQM21" s="30">
        <f>IF( (COLUMN()-COLUMN($G$21)) &lt;= $C$29, (COLUMN()-COLUMN($G$21)), "" )</f>
        <v/>
      </c>
      <c r="CQN21" s="30">
        <f>IF( (COLUMN()-COLUMN($G$21)) &lt;= $C$29, (COLUMN()-COLUMN($G$21)), "" )</f>
        <v/>
      </c>
      <c r="CQO21" s="30">
        <f>IF( (COLUMN()-COLUMN($G$21)) &lt;= $C$29, (COLUMN()-COLUMN($G$21)), "" )</f>
        <v/>
      </c>
      <c r="CQP21" s="30">
        <f>IF( (COLUMN()-COLUMN($G$21)) &lt;= $C$29, (COLUMN()-COLUMN($G$21)), "" )</f>
        <v/>
      </c>
      <c r="CQQ21" s="30">
        <f>IF( (COLUMN()-COLUMN($G$21)) &lt;= $C$29, (COLUMN()-COLUMN($G$21)), "" )</f>
        <v/>
      </c>
      <c r="CQR21" s="30">
        <f>IF( (COLUMN()-COLUMN($G$21)) &lt;= $C$29, (COLUMN()-COLUMN($G$21)), "" )</f>
        <v/>
      </c>
      <c r="CQS21" s="30">
        <f>IF( (COLUMN()-COLUMN($G$21)) &lt;= $C$29, (COLUMN()-COLUMN($G$21)), "" )</f>
        <v/>
      </c>
      <c r="CQT21" s="30">
        <f>IF( (COLUMN()-COLUMN($G$21)) &lt;= $C$29, (COLUMN()-COLUMN($G$21)), "" )</f>
        <v/>
      </c>
      <c r="CQU21" s="30">
        <f>IF( (COLUMN()-COLUMN($G$21)) &lt;= $C$29, (COLUMN()-COLUMN($G$21)), "" )</f>
        <v/>
      </c>
      <c r="CQV21" s="30">
        <f>IF( (COLUMN()-COLUMN($G$21)) &lt;= $C$29, (COLUMN()-COLUMN($G$21)), "" )</f>
        <v/>
      </c>
      <c r="CQW21" s="30">
        <f>IF( (COLUMN()-COLUMN($G$21)) &lt;= $C$29, (COLUMN()-COLUMN($G$21)), "" )</f>
        <v/>
      </c>
      <c r="CQX21" s="30">
        <f>IF( (COLUMN()-COLUMN($G$21)) &lt;= $C$29, (COLUMN()-COLUMN($G$21)), "" )</f>
        <v/>
      </c>
      <c r="CQY21" s="30">
        <f>IF( (COLUMN()-COLUMN($G$21)) &lt;= $C$29, (COLUMN()-COLUMN($G$21)), "" )</f>
        <v/>
      </c>
      <c r="CQZ21" s="30">
        <f>IF( (COLUMN()-COLUMN($G$21)) &lt;= $C$29, (COLUMN()-COLUMN($G$21)), "" )</f>
        <v/>
      </c>
      <c r="CRA21" s="30">
        <f>IF( (COLUMN()-COLUMN($G$21)) &lt;= $C$29, (COLUMN()-COLUMN($G$21)), "" )</f>
        <v/>
      </c>
      <c r="CRB21" s="30">
        <f>IF( (COLUMN()-COLUMN($G$21)) &lt;= $C$29, (COLUMN()-COLUMN($G$21)), "" )</f>
        <v/>
      </c>
      <c r="CRC21" s="30">
        <f>IF( (COLUMN()-COLUMN($G$21)) &lt;= $C$29, (COLUMN()-COLUMN($G$21)), "" )</f>
        <v/>
      </c>
      <c r="CRD21" s="30">
        <f>IF( (COLUMN()-COLUMN($G$21)) &lt;= $C$29, (COLUMN()-COLUMN($G$21)), "" )</f>
        <v/>
      </c>
      <c r="CRE21" s="30">
        <f>IF( (COLUMN()-COLUMN($G$21)) &lt;= $C$29, (COLUMN()-COLUMN($G$21)), "" )</f>
        <v/>
      </c>
      <c r="CRF21" s="30">
        <f>IF( (COLUMN()-COLUMN($G$21)) &lt;= $C$29, (COLUMN()-COLUMN($G$21)), "" )</f>
        <v/>
      </c>
      <c r="CRG21" s="30">
        <f>IF( (COLUMN()-COLUMN($G$21)) &lt;= $C$29, (COLUMN()-COLUMN($G$21)), "" )</f>
        <v/>
      </c>
      <c r="CRH21" s="30">
        <f>IF( (COLUMN()-COLUMN($G$21)) &lt;= $C$29, (COLUMN()-COLUMN($G$21)), "" )</f>
        <v/>
      </c>
      <c r="CRI21" s="30">
        <f>IF( (COLUMN()-COLUMN($G$21)) &lt;= $C$29, (COLUMN()-COLUMN($G$21)), "" )</f>
        <v/>
      </c>
      <c r="CRJ21" s="30">
        <f>IF( (COLUMN()-COLUMN($G$21)) &lt;= $C$29, (COLUMN()-COLUMN($G$21)), "" )</f>
        <v/>
      </c>
      <c r="CRK21" s="30">
        <f>IF( (COLUMN()-COLUMN($G$21)) &lt;= $C$29, (COLUMN()-COLUMN($G$21)), "" )</f>
        <v/>
      </c>
      <c r="CRL21" s="30">
        <f>IF( (COLUMN()-COLUMN($G$21)) &lt;= $C$29, (COLUMN()-COLUMN($G$21)), "" )</f>
        <v/>
      </c>
      <c r="CRM21" s="30">
        <f>IF( (COLUMN()-COLUMN($G$21)) &lt;= $C$29, (COLUMN()-COLUMN($G$21)), "" )</f>
        <v/>
      </c>
      <c r="CRN21" s="30">
        <f>IF( (COLUMN()-COLUMN($G$21)) &lt;= $C$29, (COLUMN()-COLUMN($G$21)), "" )</f>
        <v/>
      </c>
      <c r="CRO21" s="30">
        <f>IF( (COLUMN()-COLUMN($G$21)) &lt;= $C$29, (COLUMN()-COLUMN($G$21)), "" )</f>
        <v/>
      </c>
      <c r="CRP21" s="30">
        <f>IF( (COLUMN()-COLUMN($G$21)) &lt;= $C$29, (COLUMN()-COLUMN($G$21)), "" )</f>
        <v/>
      </c>
      <c r="CRQ21" s="30">
        <f>IF( (COLUMN()-COLUMN($G$21)) &lt;= $C$29, (COLUMN()-COLUMN($G$21)), "" )</f>
        <v/>
      </c>
      <c r="CRR21" s="30">
        <f>IF( (COLUMN()-COLUMN($G$21)) &lt;= $C$29, (COLUMN()-COLUMN($G$21)), "" )</f>
        <v/>
      </c>
      <c r="CRS21" s="30">
        <f>IF( (COLUMN()-COLUMN($G$21)) &lt;= $C$29, (COLUMN()-COLUMN($G$21)), "" )</f>
        <v/>
      </c>
      <c r="CRT21" s="30">
        <f>IF( (COLUMN()-COLUMN($G$21)) &lt;= $C$29, (COLUMN()-COLUMN($G$21)), "" )</f>
        <v/>
      </c>
      <c r="CRU21" s="30">
        <f>IF( (COLUMN()-COLUMN($G$21)) &lt;= $C$29, (COLUMN()-COLUMN($G$21)), "" )</f>
        <v/>
      </c>
      <c r="CRV21" s="30">
        <f>IF( (COLUMN()-COLUMN($G$21)) &lt;= $C$29, (COLUMN()-COLUMN($G$21)), "" )</f>
        <v/>
      </c>
      <c r="CRW21" s="30">
        <f>IF( (COLUMN()-COLUMN($G$21)) &lt;= $C$29, (COLUMN()-COLUMN($G$21)), "" )</f>
        <v/>
      </c>
      <c r="CRX21" s="30">
        <f>IF( (COLUMN()-COLUMN($G$21)) &lt;= $C$29, (COLUMN()-COLUMN($G$21)), "" )</f>
        <v/>
      </c>
      <c r="CRY21" s="30">
        <f>IF( (COLUMN()-COLUMN($G$21)) &lt;= $C$29, (COLUMN()-COLUMN($G$21)), "" )</f>
        <v/>
      </c>
      <c r="CRZ21" s="30">
        <f>IF( (COLUMN()-COLUMN($G$21)) &lt;= $C$29, (COLUMN()-COLUMN($G$21)), "" )</f>
        <v/>
      </c>
      <c r="CSA21" s="30">
        <f>IF( (COLUMN()-COLUMN($G$21)) &lt;= $C$29, (COLUMN()-COLUMN($G$21)), "" )</f>
        <v/>
      </c>
      <c r="CSB21" s="30">
        <f>IF( (COLUMN()-COLUMN($G$21)) &lt;= $C$29, (COLUMN()-COLUMN($G$21)), "" )</f>
        <v/>
      </c>
      <c r="CSC21" s="30">
        <f>IF( (COLUMN()-COLUMN($G$21)) &lt;= $C$29, (COLUMN()-COLUMN($G$21)), "" )</f>
        <v/>
      </c>
      <c r="CSD21" s="30">
        <f>IF( (COLUMN()-COLUMN($G$21)) &lt;= $C$29, (COLUMN()-COLUMN($G$21)), "" )</f>
        <v/>
      </c>
      <c r="CSE21" s="30">
        <f>IF( (COLUMN()-COLUMN($G$21)) &lt;= $C$29, (COLUMN()-COLUMN($G$21)), "" )</f>
        <v/>
      </c>
      <c r="CSF21" s="30">
        <f>IF( (COLUMN()-COLUMN($G$21)) &lt;= $C$29, (COLUMN()-COLUMN($G$21)), "" )</f>
        <v/>
      </c>
      <c r="CSG21" s="30">
        <f>IF( (COLUMN()-COLUMN($G$21)) &lt;= $C$29, (COLUMN()-COLUMN($G$21)), "" )</f>
        <v/>
      </c>
      <c r="CSH21" s="30">
        <f>IF( (COLUMN()-COLUMN($G$21)) &lt;= $C$29, (COLUMN()-COLUMN($G$21)), "" )</f>
        <v/>
      </c>
      <c r="CSI21" s="30">
        <f>IF( (COLUMN()-COLUMN($G$21)) &lt;= $C$29, (COLUMN()-COLUMN($G$21)), "" )</f>
        <v/>
      </c>
      <c r="CSJ21" s="30">
        <f>IF( (COLUMN()-COLUMN($G$21)) &lt;= $C$29, (COLUMN()-COLUMN($G$21)), "" )</f>
        <v/>
      </c>
      <c r="CSK21" s="30">
        <f>IF( (COLUMN()-COLUMN($G$21)) &lt;= $C$29, (COLUMN()-COLUMN($G$21)), "" )</f>
        <v/>
      </c>
      <c r="CSL21" s="30">
        <f>IF( (COLUMN()-COLUMN($G$21)) &lt;= $C$29, (COLUMN()-COLUMN($G$21)), "" )</f>
        <v/>
      </c>
      <c r="CSM21" s="30">
        <f>IF( (COLUMN()-COLUMN($G$21)) &lt;= $C$29, (COLUMN()-COLUMN($G$21)), "" )</f>
        <v/>
      </c>
      <c r="CSN21" s="30">
        <f>IF( (COLUMN()-COLUMN($G$21)) &lt;= $C$29, (COLUMN()-COLUMN($G$21)), "" )</f>
        <v/>
      </c>
      <c r="CSO21" s="30">
        <f>IF( (COLUMN()-COLUMN($G$21)) &lt;= $C$29, (COLUMN()-COLUMN($G$21)), "" )</f>
        <v/>
      </c>
      <c r="CSP21" s="30">
        <f>IF( (COLUMN()-COLUMN($G$21)) &lt;= $C$29, (COLUMN()-COLUMN($G$21)), "" )</f>
        <v/>
      </c>
      <c r="CSQ21" s="30">
        <f>IF( (COLUMN()-COLUMN($G$21)) &lt;= $C$29, (COLUMN()-COLUMN($G$21)), "" )</f>
        <v/>
      </c>
      <c r="CSR21" s="30">
        <f>IF( (COLUMN()-COLUMN($G$21)) &lt;= $C$29, (COLUMN()-COLUMN($G$21)), "" )</f>
        <v/>
      </c>
      <c r="CSS21" s="30">
        <f>IF( (COLUMN()-COLUMN($G$21)) &lt;= $C$29, (COLUMN()-COLUMN($G$21)), "" )</f>
        <v/>
      </c>
      <c r="CST21" s="30">
        <f>IF( (COLUMN()-COLUMN($G$21)) &lt;= $C$29, (COLUMN()-COLUMN($G$21)), "" )</f>
        <v/>
      </c>
      <c r="CSU21" s="30">
        <f>IF( (COLUMN()-COLUMN($G$21)) &lt;= $C$29, (COLUMN()-COLUMN($G$21)), "" )</f>
        <v/>
      </c>
      <c r="CSV21" s="30">
        <f>IF( (COLUMN()-COLUMN($G$21)) &lt;= $C$29, (COLUMN()-COLUMN($G$21)), "" )</f>
        <v/>
      </c>
      <c r="CSW21" s="30">
        <f>IF( (COLUMN()-COLUMN($G$21)) &lt;= $C$29, (COLUMN()-COLUMN($G$21)), "" )</f>
        <v/>
      </c>
      <c r="CSX21" s="30">
        <f>IF( (COLUMN()-COLUMN($G$21)) &lt;= $C$29, (COLUMN()-COLUMN($G$21)), "" )</f>
        <v/>
      </c>
      <c r="CSY21" s="30">
        <f>IF( (COLUMN()-COLUMN($G$21)) &lt;= $C$29, (COLUMN()-COLUMN($G$21)), "" )</f>
        <v/>
      </c>
      <c r="CSZ21" s="30">
        <f>IF( (COLUMN()-COLUMN($G$21)) &lt;= $C$29, (COLUMN()-COLUMN($G$21)), "" )</f>
        <v/>
      </c>
      <c r="CTA21" s="30">
        <f>IF( (COLUMN()-COLUMN($G$21)) &lt;= $C$29, (COLUMN()-COLUMN($G$21)), "" )</f>
        <v/>
      </c>
      <c r="CTB21" s="30">
        <f>IF( (COLUMN()-COLUMN($G$21)) &lt;= $C$29, (COLUMN()-COLUMN($G$21)), "" )</f>
        <v/>
      </c>
      <c r="CTC21" s="30">
        <f>IF( (COLUMN()-COLUMN($G$21)) &lt;= $C$29, (COLUMN()-COLUMN($G$21)), "" )</f>
        <v/>
      </c>
      <c r="CTD21" s="30">
        <f>IF( (COLUMN()-COLUMN($G$21)) &lt;= $C$29, (COLUMN()-COLUMN($G$21)), "" )</f>
        <v/>
      </c>
      <c r="CTE21" s="30">
        <f>IF( (COLUMN()-COLUMN($G$21)) &lt;= $C$29, (COLUMN()-COLUMN($G$21)), "" )</f>
        <v/>
      </c>
      <c r="CTF21" s="30">
        <f>IF( (COLUMN()-COLUMN($G$21)) &lt;= $C$29, (COLUMN()-COLUMN($G$21)), "" )</f>
        <v/>
      </c>
      <c r="CTG21" s="30">
        <f>IF( (COLUMN()-COLUMN($G$21)) &lt;= $C$29, (COLUMN()-COLUMN($G$21)), "" )</f>
        <v/>
      </c>
      <c r="CTH21" s="30">
        <f>IF( (COLUMN()-COLUMN($G$21)) &lt;= $C$29, (COLUMN()-COLUMN($G$21)), "" )</f>
        <v/>
      </c>
      <c r="CTI21" s="30">
        <f>IF( (COLUMN()-COLUMN($G$21)) &lt;= $C$29, (COLUMN()-COLUMN($G$21)), "" )</f>
        <v/>
      </c>
      <c r="CTJ21" s="30">
        <f>IF( (COLUMN()-COLUMN($G$21)) &lt;= $C$29, (COLUMN()-COLUMN($G$21)), "" )</f>
        <v/>
      </c>
      <c r="CTK21" s="30">
        <f>IF( (COLUMN()-COLUMN($G$21)) &lt;= $C$29, (COLUMN()-COLUMN($G$21)), "" )</f>
        <v/>
      </c>
      <c r="CTL21" s="30">
        <f>IF( (COLUMN()-COLUMN($G$21)) &lt;= $C$29, (COLUMN()-COLUMN($G$21)), "" )</f>
        <v/>
      </c>
      <c r="CTM21" s="30">
        <f>IF( (COLUMN()-COLUMN($G$21)) &lt;= $C$29, (COLUMN()-COLUMN($G$21)), "" )</f>
        <v/>
      </c>
      <c r="CTN21" s="30">
        <f>IF( (COLUMN()-COLUMN($G$21)) &lt;= $C$29, (COLUMN()-COLUMN($G$21)), "" )</f>
        <v/>
      </c>
      <c r="CTO21" s="30">
        <f>IF( (COLUMN()-COLUMN($G$21)) &lt;= $C$29, (COLUMN()-COLUMN($G$21)), "" )</f>
        <v/>
      </c>
      <c r="CTP21" s="30">
        <f>IF( (COLUMN()-COLUMN($G$21)) &lt;= $C$29, (COLUMN()-COLUMN($G$21)), "" )</f>
        <v/>
      </c>
      <c r="CTQ21" s="30">
        <f>IF( (COLUMN()-COLUMN($G$21)) &lt;= $C$29, (COLUMN()-COLUMN($G$21)), "" )</f>
        <v/>
      </c>
      <c r="CTR21" s="30">
        <f>IF( (COLUMN()-COLUMN($G$21)) &lt;= $C$29, (COLUMN()-COLUMN($G$21)), "" )</f>
        <v/>
      </c>
      <c r="CTS21" s="30">
        <f>IF( (COLUMN()-COLUMN($G$21)) &lt;= $C$29, (COLUMN()-COLUMN($G$21)), "" )</f>
        <v/>
      </c>
      <c r="CTT21" s="30">
        <f>IF( (COLUMN()-COLUMN($G$21)) &lt;= $C$29, (COLUMN()-COLUMN($G$21)), "" )</f>
        <v/>
      </c>
      <c r="CTU21" s="30">
        <f>IF( (COLUMN()-COLUMN($G$21)) &lt;= $C$29, (COLUMN()-COLUMN($G$21)), "" )</f>
        <v/>
      </c>
      <c r="CTV21" s="30">
        <f>IF( (COLUMN()-COLUMN($G$21)) &lt;= $C$29, (COLUMN()-COLUMN($G$21)), "" )</f>
        <v/>
      </c>
      <c r="CTW21" s="30">
        <f>IF( (COLUMN()-COLUMN($G$21)) &lt;= $C$29, (COLUMN()-COLUMN($G$21)), "" )</f>
        <v/>
      </c>
      <c r="CTX21" s="30">
        <f>IF( (COLUMN()-COLUMN($G$21)) &lt;= $C$29, (COLUMN()-COLUMN($G$21)), "" )</f>
        <v/>
      </c>
      <c r="CTY21" s="30">
        <f>IF( (COLUMN()-COLUMN($G$21)) &lt;= $C$29, (COLUMN()-COLUMN($G$21)), "" )</f>
        <v/>
      </c>
      <c r="CTZ21" s="30">
        <f>IF( (COLUMN()-COLUMN($G$21)) &lt;= $C$29, (COLUMN()-COLUMN($G$21)), "" )</f>
        <v/>
      </c>
      <c r="CUA21" s="30">
        <f>IF( (COLUMN()-COLUMN($G$21)) &lt;= $C$29, (COLUMN()-COLUMN($G$21)), "" )</f>
        <v/>
      </c>
      <c r="CUB21" s="30">
        <f>IF( (COLUMN()-COLUMN($G$21)) &lt;= $C$29, (COLUMN()-COLUMN($G$21)), "" )</f>
        <v/>
      </c>
      <c r="CUC21" s="30">
        <f>IF( (COLUMN()-COLUMN($G$21)) &lt;= $C$29, (COLUMN()-COLUMN($G$21)), "" )</f>
        <v/>
      </c>
      <c r="CUD21" s="30">
        <f>IF( (COLUMN()-COLUMN($G$21)) &lt;= $C$29, (COLUMN()-COLUMN($G$21)), "" )</f>
        <v/>
      </c>
      <c r="CUE21" s="30">
        <f>IF( (COLUMN()-COLUMN($G$21)) &lt;= $C$29, (COLUMN()-COLUMN($G$21)), "" )</f>
        <v/>
      </c>
      <c r="CUF21" s="30">
        <f>IF( (COLUMN()-COLUMN($G$21)) &lt;= $C$29, (COLUMN()-COLUMN($G$21)), "" )</f>
        <v/>
      </c>
      <c r="CUG21" s="30">
        <f>IF( (COLUMN()-COLUMN($G$21)) &lt;= $C$29, (COLUMN()-COLUMN($G$21)), "" )</f>
        <v/>
      </c>
      <c r="CUH21" s="30">
        <f>IF( (COLUMN()-COLUMN($G$21)) &lt;= $C$29, (COLUMN()-COLUMN($G$21)), "" )</f>
        <v/>
      </c>
      <c r="CUI21" s="30">
        <f>IF( (COLUMN()-COLUMN($G$21)) &lt;= $C$29, (COLUMN()-COLUMN($G$21)), "" )</f>
        <v/>
      </c>
      <c r="CUJ21" s="30">
        <f>IF( (COLUMN()-COLUMN($G$21)) &lt;= $C$29, (COLUMN()-COLUMN($G$21)), "" )</f>
        <v/>
      </c>
      <c r="CUK21" s="30">
        <f>IF( (COLUMN()-COLUMN($G$21)) &lt;= $C$29, (COLUMN()-COLUMN($G$21)), "" )</f>
        <v/>
      </c>
      <c r="CUL21" s="30">
        <f>IF( (COLUMN()-COLUMN($G$21)) &lt;= $C$29, (COLUMN()-COLUMN($G$21)), "" )</f>
        <v/>
      </c>
      <c r="CUM21" s="30">
        <f>IF( (COLUMN()-COLUMN($G$21)) &lt;= $C$29, (COLUMN()-COLUMN($G$21)), "" )</f>
        <v/>
      </c>
      <c r="CUN21" s="30">
        <f>IF( (COLUMN()-COLUMN($G$21)) &lt;= $C$29, (COLUMN()-COLUMN($G$21)), "" )</f>
        <v/>
      </c>
      <c r="CUO21" s="30">
        <f>IF( (COLUMN()-COLUMN($G$21)) &lt;= $C$29, (COLUMN()-COLUMN($G$21)), "" )</f>
        <v/>
      </c>
      <c r="CUP21" s="30">
        <f>IF( (COLUMN()-COLUMN($G$21)) &lt;= $C$29, (COLUMN()-COLUMN($G$21)), "" )</f>
        <v/>
      </c>
      <c r="CUQ21" s="30">
        <f>IF( (COLUMN()-COLUMN($G$21)) &lt;= $C$29, (COLUMN()-COLUMN($G$21)), "" )</f>
        <v/>
      </c>
      <c r="CUR21" s="30">
        <f>IF( (COLUMN()-COLUMN($G$21)) &lt;= $C$29, (COLUMN()-COLUMN($G$21)), "" )</f>
        <v/>
      </c>
      <c r="CUS21" s="30">
        <f>IF( (COLUMN()-COLUMN($G$21)) &lt;= $C$29, (COLUMN()-COLUMN($G$21)), "" )</f>
        <v/>
      </c>
      <c r="CUT21" s="30">
        <f>IF( (COLUMN()-COLUMN($G$21)) &lt;= $C$29, (COLUMN()-COLUMN($G$21)), "" )</f>
        <v/>
      </c>
      <c r="CUU21" s="30">
        <f>IF( (COLUMN()-COLUMN($G$21)) &lt;= $C$29, (COLUMN()-COLUMN($G$21)), "" )</f>
        <v/>
      </c>
      <c r="CUV21" s="30">
        <f>IF( (COLUMN()-COLUMN($G$21)) &lt;= $C$29, (COLUMN()-COLUMN($G$21)), "" )</f>
        <v/>
      </c>
      <c r="CUW21" s="30">
        <f>IF( (COLUMN()-COLUMN($G$21)) &lt;= $C$29, (COLUMN()-COLUMN($G$21)), "" )</f>
        <v/>
      </c>
      <c r="CUX21" s="30">
        <f>IF( (COLUMN()-COLUMN($G$21)) &lt;= $C$29, (COLUMN()-COLUMN($G$21)), "" )</f>
        <v/>
      </c>
      <c r="CUY21" s="30">
        <f>IF( (COLUMN()-COLUMN($G$21)) &lt;= $C$29, (COLUMN()-COLUMN($G$21)), "" )</f>
        <v/>
      </c>
      <c r="CUZ21" s="30">
        <f>IF( (COLUMN()-COLUMN($G$21)) &lt;= $C$29, (COLUMN()-COLUMN($G$21)), "" )</f>
        <v/>
      </c>
      <c r="CVA21" s="30">
        <f>IF( (COLUMN()-COLUMN($G$21)) &lt;= $C$29, (COLUMN()-COLUMN($G$21)), "" )</f>
        <v/>
      </c>
      <c r="CVB21" s="30">
        <f>IF( (COLUMN()-COLUMN($G$21)) &lt;= $C$29, (COLUMN()-COLUMN($G$21)), "" )</f>
        <v/>
      </c>
      <c r="CVC21" s="30">
        <f>IF( (COLUMN()-COLUMN($G$21)) &lt;= $C$29, (COLUMN()-COLUMN($G$21)), "" )</f>
        <v/>
      </c>
      <c r="CVD21" s="30">
        <f>IF( (COLUMN()-COLUMN($G$21)) &lt;= $C$29, (COLUMN()-COLUMN($G$21)), "" )</f>
        <v/>
      </c>
      <c r="CVE21" s="30">
        <f>IF( (COLUMN()-COLUMN($G$21)) &lt;= $C$29, (COLUMN()-COLUMN($G$21)), "" )</f>
        <v/>
      </c>
      <c r="CVF21" s="30">
        <f>IF( (COLUMN()-COLUMN($G$21)) &lt;= $C$29, (COLUMN()-COLUMN($G$21)), "" )</f>
        <v/>
      </c>
      <c r="CVG21" s="30">
        <f>IF( (COLUMN()-COLUMN($G$21)) &lt;= $C$29, (COLUMN()-COLUMN($G$21)), "" )</f>
        <v/>
      </c>
      <c r="CVH21" s="30">
        <f>IF( (COLUMN()-COLUMN($G$21)) &lt;= $C$29, (COLUMN()-COLUMN($G$21)), "" )</f>
        <v/>
      </c>
      <c r="CVI21" s="30">
        <f>IF( (COLUMN()-COLUMN($G$21)) &lt;= $C$29, (COLUMN()-COLUMN($G$21)), "" )</f>
        <v/>
      </c>
      <c r="CVJ21" s="30">
        <f>IF( (COLUMN()-COLUMN($G$21)) &lt;= $C$29, (COLUMN()-COLUMN($G$21)), "" )</f>
        <v/>
      </c>
      <c r="CVK21" s="30">
        <f>IF( (COLUMN()-COLUMN($G$21)) &lt;= $C$29, (COLUMN()-COLUMN($G$21)), "" )</f>
        <v/>
      </c>
      <c r="CVL21" s="30">
        <f>IF( (COLUMN()-COLUMN($G$21)) &lt;= $C$29, (COLUMN()-COLUMN($G$21)), "" )</f>
        <v/>
      </c>
      <c r="CVM21" s="30">
        <f>IF( (COLUMN()-COLUMN($G$21)) &lt;= $C$29, (COLUMN()-COLUMN($G$21)), "" )</f>
        <v/>
      </c>
      <c r="CVN21" s="30">
        <f>IF( (COLUMN()-COLUMN($G$21)) &lt;= $C$29, (COLUMN()-COLUMN($G$21)), "" )</f>
        <v/>
      </c>
      <c r="CVO21" s="30">
        <f>IF( (COLUMN()-COLUMN($G$21)) &lt;= $C$29, (COLUMN()-COLUMN($G$21)), "" )</f>
        <v/>
      </c>
      <c r="CVP21" s="30">
        <f>IF( (COLUMN()-COLUMN($G$21)) &lt;= $C$29, (COLUMN()-COLUMN($G$21)), "" )</f>
        <v/>
      </c>
      <c r="CVQ21" s="30">
        <f>IF( (COLUMN()-COLUMN($G$21)) &lt;= $C$29, (COLUMN()-COLUMN($G$21)), "" )</f>
        <v/>
      </c>
      <c r="CVR21" s="30">
        <f>IF( (COLUMN()-COLUMN($G$21)) &lt;= $C$29, (COLUMN()-COLUMN($G$21)), "" )</f>
        <v/>
      </c>
      <c r="CVS21" s="30">
        <f>IF( (COLUMN()-COLUMN($G$21)) &lt;= $C$29, (COLUMN()-COLUMN($G$21)), "" )</f>
        <v/>
      </c>
      <c r="CVT21" s="30">
        <f>IF( (COLUMN()-COLUMN($G$21)) &lt;= $C$29, (COLUMN()-COLUMN($G$21)), "" )</f>
        <v/>
      </c>
      <c r="CVU21" s="30">
        <f>IF( (COLUMN()-COLUMN($G$21)) &lt;= $C$29, (COLUMN()-COLUMN($G$21)), "" )</f>
        <v/>
      </c>
      <c r="CVV21" s="30">
        <f>IF( (COLUMN()-COLUMN($G$21)) &lt;= $C$29, (COLUMN()-COLUMN($G$21)), "" )</f>
        <v/>
      </c>
      <c r="CVW21" s="30">
        <f>IF( (COLUMN()-COLUMN($G$21)) &lt;= $C$29, (COLUMN()-COLUMN($G$21)), "" )</f>
        <v/>
      </c>
      <c r="CVX21" s="30">
        <f>IF( (COLUMN()-COLUMN($G$21)) &lt;= $C$29, (COLUMN()-COLUMN($G$21)), "" )</f>
        <v/>
      </c>
      <c r="CVY21" s="30">
        <f>IF( (COLUMN()-COLUMN($G$21)) &lt;= $C$29, (COLUMN()-COLUMN($G$21)), "" )</f>
        <v/>
      </c>
      <c r="CVZ21" s="30">
        <f>IF( (COLUMN()-COLUMN($G$21)) &lt;= $C$29, (COLUMN()-COLUMN($G$21)), "" )</f>
        <v/>
      </c>
      <c r="CWA21" s="30">
        <f>IF( (COLUMN()-COLUMN($G$21)) &lt;= $C$29, (COLUMN()-COLUMN($G$21)), "" )</f>
        <v/>
      </c>
      <c r="CWB21" s="30">
        <f>IF( (COLUMN()-COLUMN($G$21)) &lt;= $C$29, (COLUMN()-COLUMN($G$21)), "" )</f>
        <v/>
      </c>
      <c r="CWC21" s="30">
        <f>IF( (COLUMN()-COLUMN($G$21)) &lt;= $C$29, (COLUMN()-COLUMN($G$21)), "" )</f>
        <v/>
      </c>
      <c r="CWD21" s="30">
        <f>IF( (COLUMN()-COLUMN($G$21)) &lt;= $C$29, (COLUMN()-COLUMN($G$21)), "" )</f>
        <v/>
      </c>
      <c r="CWE21" s="30">
        <f>IF( (COLUMN()-COLUMN($G$21)) &lt;= $C$29, (COLUMN()-COLUMN($G$21)), "" )</f>
        <v/>
      </c>
      <c r="CWF21" s="30">
        <f>IF( (COLUMN()-COLUMN($G$21)) &lt;= $C$29, (COLUMN()-COLUMN($G$21)), "" )</f>
        <v/>
      </c>
      <c r="CWG21" s="30">
        <f>IF( (COLUMN()-COLUMN($G$21)) &lt;= $C$29, (COLUMN()-COLUMN($G$21)), "" )</f>
        <v/>
      </c>
      <c r="CWH21" s="30">
        <f>IF( (COLUMN()-COLUMN($G$21)) &lt;= $C$29, (COLUMN()-COLUMN($G$21)), "" )</f>
        <v/>
      </c>
      <c r="CWI21" s="30">
        <f>IF( (COLUMN()-COLUMN($G$21)) &lt;= $C$29, (COLUMN()-COLUMN($G$21)), "" )</f>
        <v/>
      </c>
      <c r="CWJ21" s="30">
        <f>IF( (COLUMN()-COLUMN($G$21)) &lt;= $C$29, (COLUMN()-COLUMN($G$21)), "" )</f>
        <v/>
      </c>
      <c r="CWK21" s="30">
        <f>IF( (COLUMN()-COLUMN($G$21)) &lt;= $C$29, (COLUMN()-COLUMN($G$21)), "" )</f>
        <v/>
      </c>
      <c r="CWL21" s="30">
        <f>IF( (COLUMN()-COLUMN($G$21)) &lt;= $C$29, (COLUMN()-COLUMN($G$21)), "" )</f>
        <v/>
      </c>
      <c r="CWM21" s="30">
        <f>IF( (COLUMN()-COLUMN($G$21)) &lt;= $C$29, (COLUMN()-COLUMN($G$21)), "" )</f>
        <v/>
      </c>
      <c r="CWN21" s="30">
        <f>IF( (COLUMN()-COLUMN($G$21)) &lt;= $C$29, (COLUMN()-COLUMN($G$21)), "" )</f>
        <v/>
      </c>
      <c r="CWO21" s="30">
        <f>IF( (COLUMN()-COLUMN($G$21)) &lt;= $C$29, (COLUMN()-COLUMN($G$21)), "" )</f>
        <v/>
      </c>
      <c r="CWP21" s="30">
        <f>IF( (COLUMN()-COLUMN($G$21)) &lt;= $C$29, (COLUMN()-COLUMN($G$21)), "" )</f>
        <v/>
      </c>
      <c r="CWQ21" s="30">
        <f>IF( (COLUMN()-COLUMN($G$21)) &lt;= $C$29, (COLUMN()-COLUMN($G$21)), "" )</f>
        <v/>
      </c>
      <c r="CWR21" s="30">
        <f>IF( (COLUMN()-COLUMN($G$21)) &lt;= $C$29, (COLUMN()-COLUMN($G$21)), "" )</f>
        <v/>
      </c>
      <c r="CWS21" s="30">
        <f>IF( (COLUMN()-COLUMN($G$21)) &lt;= $C$29, (COLUMN()-COLUMN($G$21)), "" )</f>
        <v/>
      </c>
      <c r="CWT21" s="30">
        <f>IF( (COLUMN()-COLUMN($G$21)) &lt;= $C$29, (COLUMN()-COLUMN($G$21)), "" )</f>
        <v/>
      </c>
      <c r="CWU21" s="30">
        <f>IF( (COLUMN()-COLUMN($G$21)) &lt;= $C$29, (COLUMN()-COLUMN($G$21)), "" )</f>
        <v/>
      </c>
      <c r="CWV21" s="30">
        <f>IF( (COLUMN()-COLUMN($G$21)) &lt;= $C$29, (COLUMN()-COLUMN($G$21)), "" )</f>
        <v/>
      </c>
      <c r="CWW21" s="30">
        <f>IF( (COLUMN()-COLUMN($G$21)) &lt;= $C$29, (COLUMN()-COLUMN($G$21)), "" )</f>
        <v/>
      </c>
      <c r="CWX21" s="30">
        <f>IF( (COLUMN()-COLUMN($G$21)) &lt;= $C$29, (COLUMN()-COLUMN($G$21)), "" )</f>
        <v/>
      </c>
      <c r="CWY21" s="30">
        <f>IF( (COLUMN()-COLUMN($G$21)) &lt;= $C$29, (COLUMN()-COLUMN($G$21)), "" )</f>
        <v/>
      </c>
      <c r="CWZ21" s="30">
        <f>IF( (COLUMN()-COLUMN($G$21)) &lt;= $C$29, (COLUMN()-COLUMN($G$21)), "" )</f>
        <v/>
      </c>
      <c r="CXA21" s="30">
        <f>IF( (COLUMN()-COLUMN($G$21)) &lt;= $C$29, (COLUMN()-COLUMN($G$21)), "" )</f>
        <v/>
      </c>
      <c r="CXB21" s="30">
        <f>IF( (COLUMN()-COLUMN($G$21)) &lt;= $C$29, (COLUMN()-COLUMN($G$21)), "" )</f>
        <v/>
      </c>
      <c r="CXC21" s="30">
        <f>IF( (COLUMN()-COLUMN($G$21)) &lt;= $C$29, (COLUMN()-COLUMN($G$21)), "" )</f>
        <v/>
      </c>
      <c r="CXD21" s="30">
        <f>IF( (COLUMN()-COLUMN($G$21)) &lt;= $C$29, (COLUMN()-COLUMN($G$21)), "" )</f>
        <v/>
      </c>
      <c r="CXE21" s="30">
        <f>IF( (COLUMN()-COLUMN($G$21)) &lt;= $C$29, (COLUMN()-COLUMN($G$21)), "" )</f>
        <v/>
      </c>
      <c r="CXF21" s="30">
        <f>IF( (COLUMN()-COLUMN($G$21)) &lt;= $C$29, (COLUMN()-COLUMN($G$21)), "" )</f>
        <v/>
      </c>
      <c r="CXG21" s="30">
        <f>IF( (COLUMN()-COLUMN($G$21)) &lt;= $C$29, (COLUMN()-COLUMN($G$21)), "" )</f>
        <v/>
      </c>
      <c r="CXH21" s="30">
        <f>IF( (COLUMN()-COLUMN($G$21)) &lt;= $C$29, (COLUMN()-COLUMN($G$21)), "" )</f>
        <v/>
      </c>
      <c r="CXI21" s="30">
        <f>IF( (COLUMN()-COLUMN($G$21)) &lt;= $C$29, (COLUMN()-COLUMN($G$21)), "" )</f>
        <v/>
      </c>
      <c r="CXJ21" s="30">
        <f>IF( (COLUMN()-COLUMN($G$21)) &lt;= $C$29, (COLUMN()-COLUMN($G$21)), "" )</f>
        <v/>
      </c>
      <c r="CXK21" s="30">
        <f>IF( (COLUMN()-COLUMN($G$21)) &lt;= $C$29, (COLUMN()-COLUMN($G$21)), "" )</f>
        <v/>
      </c>
      <c r="CXL21" s="30">
        <f>IF( (COLUMN()-COLUMN($G$21)) &lt;= $C$29, (COLUMN()-COLUMN($G$21)), "" )</f>
        <v/>
      </c>
      <c r="CXM21" s="30">
        <f>IF( (COLUMN()-COLUMN($G$21)) &lt;= $C$29, (COLUMN()-COLUMN($G$21)), "" )</f>
        <v/>
      </c>
      <c r="CXN21" s="30">
        <f>IF( (COLUMN()-COLUMN($G$21)) &lt;= $C$29, (COLUMN()-COLUMN($G$21)), "" )</f>
        <v/>
      </c>
      <c r="CXO21" s="30">
        <f>IF( (COLUMN()-COLUMN($G$21)) &lt;= $C$29, (COLUMN()-COLUMN($G$21)), "" )</f>
        <v/>
      </c>
      <c r="CXP21" s="30">
        <f>IF( (COLUMN()-COLUMN($G$21)) &lt;= $C$29, (COLUMN()-COLUMN($G$21)), "" )</f>
        <v/>
      </c>
      <c r="CXQ21" s="30">
        <f>IF( (COLUMN()-COLUMN($G$21)) &lt;= $C$29, (COLUMN()-COLUMN($G$21)), "" )</f>
        <v/>
      </c>
      <c r="CXR21" s="30">
        <f>IF( (COLUMN()-COLUMN($G$21)) &lt;= $C$29, (COLUMN()-COLUMN($G$21)), "" )</f>
        <v/>
      </c>
      <c r="CXS21" s="30">
        <f>IF( (COLUMN()-COLUMN($G$21)) &lt;= $C$29, (COLUMN()-COLUMN($G$21)), "" )</f>
        <v/>
      </c>
      <c r="CXT21" s="30">
        <f>IF( (COLUMN()-COLUMN($G$21)) &lt;= $C$29, (COLUMN()-COLUMN($G$21)), "" )</f>
        <v/>
      </c>
      <c r="CXU21" s="30">
        <f>IF( (COLUMN()-COLUMN($G$21)) &lt;= $C$29, (COLUMN()-COLUMN($G$21)), "" )</f>
        <v/>
      </c>
      <c r="CXV21" s="30">
        <f>IF( (COLUMN()-COLUMN($G$21)) &lt;= $C$29, (COLUMN()-COLUMN($G$21)), "" )</f>
        <v/>
      </c>
      <c r="CXW21" s="30">
        <f>IF( (COLUMN()-COLUMN($G$21)) &lt;= $C$29, (COLUMN()-COLUMN($G$21)), "" )</f>
        <v/>
      </c>
      <c r="CXX21" s="30">
        <f>IF( (COLUMN()-COLUMN($G$21)) &lt;= $C$29, (COLUMN()-COLUMN($G$21)), "" )</f>
        <v/>
      </c>
      <c r="CXY21" s="30">
        <f>IF( (COLUMN()-COLUMN($G$21)) &lt;= $C$29, (COLUMN()-COLUMN($G$21)), "" )</f>
        <v/>
      </c>
      <c r="CXZ21" s="30">
        <f>IF( (COLUMN()-COLUMN($G$21)) &lt;= $C$29, (COLUMN()-COLUMN($G$21)), "" )</f>
        <v/>
      </c>
      <c r="CYA21" s="30">
        <f>IF( (COLUMN()-COLUMN($G$21)) &lt;= $C$29, (COLUMN()-COLUMN($G$21)), "" )</f>
        <v/>
      </c>
      <c r="CYB21" s="30">
        <f>IF( (COLUMN()-COLUMN($G$21)) &lt;= $C$29, (COLUMN()-COLUMN($G$21)), "" )</f>
        <v/>
      </c>
      <c r="CYC21" s="30">
        <f>IF( (COLUMN()-COLUMN($G$21)) &lt;= $C$29, (COLUMN()-COLUMN($G$21)), "" )</f>
        <v/>
      </c>
      <c r="CYD21" s="30">
        <f>IF( (COLUMN()-COLUMN($G$21)) &lt;= $C$29, (COLUMN()-COLUMN($G$21)), "" )</f>
        <v/>
      </c>
      <c r="CYE21" s="30">
        <f>IF( (COLUMN()-COLUMN($G$21)) &lt;= $C$29, (COLUMN()-COLUMN($G$21)), "" )</f>
        <v/>
      </c>
      <c r="CYF21" s="30">
        <f>IF( (COLUMN()-COLUMN($G$21)) &lt;= $C$29, (COLUMN()-COLUMN($G$21)), "" )</f>
        <v/>
      </c>
      <c r="CYG21" s="30">
        <f>IF( (COLUMN()-COLUMN($G$21)) &lt;= $C$29, (COLUMN()-COLUMN($G$21)), "" )</f>
        <v/>
      </c>
      <c r="CYH21" s="30">
        <f>IF( (COLUMN()-COLUMN($G$21)) &lt;= $C$29, (COLUMN()-COLUMN($G$21)), "" )</f>
        <v/>
      </c>
      <c r="CYI21" s="30">
        <f>IF( (COLUMN()-COLUMN($G$21)) &lt;= $C$29, (COLUMN()-COLUMN($G$21)), "" )</f>
        <v/>
      </c>
      <c r="CYJ21" s="30">
        <f>IF( (COLUMN()-COLUMN($G$21)) &lt;= $C$29, (COLUMN()-COLUMN($G$21)), "" )</f>
        <v/>
      </c>
      <c r="CYK21" s="30">
        <f>IF( (COLUMN()-COLUMN($G$21)) &lt;= $C$29, (COLUMN()-COLUMN($G$21)), "" )</f>
        <v/>
      </c>
      <c r="CYL21" s="30">
        <f>IF( (COLUMN()-COLUMN($G$21)) &lt;= $C$29, (COLUMN()-COLUMN($G$21)), "" )</f>
        <v/>
      </c>
      <c r="CYM21" s="30">
        <f>IF( (COLUMN()-COLUMN($G$21)) &lt;= $C$29, (COLUMN()-COLUMN($G$21)), "" )</f>
        <v/>
      </c>
      <c r="CYN21" s="30">
        <f>IF( (COLUMN()-COLUMN($G$21)) &lt;= $C$29, (COLUMN()-COLUMN($G$21)), "" )</f>
        <v/>
      </c>
      <c r="CYO21" s="30">
        <f>IF( (COLUMN()-COLUMN($G$21)) &lt;= $C$29, (COLUMN()-COLUMN($G$21)), "" )</f>
        <v/>
      </c>
      <c r="CYP21" s="30">
        <f>IF( (COLUMN()-COLUMN($G$21)) &lt;= $C$29, (COLUMN()-COLUMN($G$21)), "" )</f>
        <v/>
      </c>
      <c r="CYQ21" s="30">
        <f>IF( (COLUMN()-COLUMN($G$21)) &lt;= $C$29, (COLUMN()-COLUMN($G$21)), "" )</f>
        <v/>
      </c>
      <c r="CYR21" s="30">
        <f>IF( (COLUMN()-COLUMN($G$21)) &lt;= $C$29, (COLUMN()-COLUMN($G$21)), "" )</f>
        <v/>
      </c>
      <c r="CYS21" s="30">
        <f>IF( (COLUMN()-COLUMN($G$21)) &lt;= $C$29, (COLUMN()-COLUMN($G$21)), "" )</f>
        <v/>
      </c>
      <c r="CYT21" s="30">
        <f>IF( (COLUMN()-COLUMN($G$21)) &lt;= $C$29, (COLUMN()-COLUMN($G$21)), "" )</f>
        <v/>
      </c>
      <c r="CYU21" s="30">
        <f>IF( (COLUMN()-COLUMN($G$21)) &lt;= $C$29, (COLUMN()-COLUMN($G$21)), "" )</f>
        <v/>
      </c>
      <c r="CYV21" s="30">
        <f>IF( (COLUMN()-COLUMN($G$21)) &lt;= $C$29, (COLUMN()-COLUMN($G$21)), "" )</f>
        <v/>
      </c>
      <c r="CYW21" s="30">
        <f>IF( (COLUMN()-COLUMN($G$21)) &lt;= $C$29, (COLUMN()-COLUMN($G$21)), "" )</f>
        <v/>
      </c>
      <c r="CYX21" s="30">
        <f>IF( (COLUMN()-COLUMN($G$21)) &lt;= $C$29, (COLUMN()-COLUMN($G$21)), "" )</f>
        <v/>
      </c>
      <c r="CYY21" s="30">
        <f>IF( (COLUMN()-COLUMN($G$21)) &lt;= $C$29, (COLUMN()-COLUMN($G$21)), "" )</f>
        <v/>
      </c>
      <c r="CYZ21" s="30">
        <f>IF( (COLUMN()-COLUMN($G$21)) &lt;= $C$29, (COLUMN()-COLUMN($G$21)), "" )</f>
        <v/>
      </c>
      <c r="CZA21" s="30">
        <f>IF( (COLUMN()-COLUMN($G$21)) &lt;= $C$29, (COLUMN()-COLUMN($G$21)), "" )</f>
        <v/>
      </c>
      <c r="CZB21" s="30">
        <f>IF( (COLUMN()-COLUMN($G$21)) &lt;= $C$29, (COLUMN()-COLUMN($G$21)), "" )</f>
        <v/>
      </c>
      <c r="CZC21" s="30">
        <f>IF( (COLUMN()-COLUMN($G$21)) &lt;= $C$29, (COLUMN()-COLUMN($G$21)), "" )</f>
        <v/>
      </c>
      <c r="CZD21" s="30">
        <f>IF( (COLUMN()-COLUMN($G$21)) &lt;= $C$29, (COLUMN()-COLUMN($G$21)), "" )</f>
        <v/>
      </c>
      <c r="CZE21" s="30">
        <f>IF( (COLUMN()-COLUMN($G$21)) &lt;= $C$29, (COLUMN()-COLUMN($G$21)), "" )</f>
        <v/>
      </c>
      <c r="CZF21" s="30">
        <f>IF( (COLUMN()-COLUMN($G$21)) &lt;= $C$29, (COLUMN()-COLUMN($G$21)), "" )</f>
        <v/>
      </c>
      <c r="CZG21" s="30">
        <f>IF( (COLUMN()-COLUMN($G$21)) &lt;= $C$29, (COLUMN()-COLUMN($G$21)), "" )</f>
        <v/>
      </c>
      <c r="CZH21" s="30">
        <f>IF( (COLUMN()-COLUMN($G$21)) &lt;= $C$29, (COLUMN()-COLUMN($G$21)), "" )</f>
        <v/>
      </c>
      <c r="CZI21" s="30">
        <f>IF( (COLUMN()-COLUMN($G$21)) &lt;= $C$29, (COLUMN()-COLUMN($G$21)), "" )</f>
        <v/>
      </c>
      <c r="CZJ21" s="30">
        <f>IF( (COLUMN()-COLUMN($G$21)) &lt;= $C$29, (COLUMN()-COLUMN($G$21)), "" )</f>
        <v/>
      </c>
      <c r="CZK21" s="30">
        <f>IF( (COLUMN()-COLUMN($G$21)) &lt;= $C$29, (COLUMN()-COLUMN($G$21)), "" )</f>
        <v/>
      </c>
      <c r="CZL21" s="30">
        <f>IF( (COLUMN()-COLUMN($G$21)) &lt;= $C$29, (COLUMN()-COLUMN($G$21)), "" )</f>
        <v/>
      </c>
      <c r="CZM21" s="30">
        <f>IF( (COLUMN()-COLUMN($G$21)) &lt;= $C$29, (COLUMN()-COLUMN($G$21)), "" )</f>
        <v/>
      </c>
      <c r="CZN21" s="30">
        <f>IF( (COLUMN()-COLUMN($G$21)) &lt;= $C$29, (COLUMN()-COLUMN($G$21)), "" )</f>
        <v/>
      </c>
      <c r="CZO21" s="30">
        <f>IF( (COLUMN()-COLUMN($G$21)) &lt;= $C$29, (COLUMN()-COLUMN($G$21)), "" )</f>
        <v/>
      </c>
      <c r="CZP21" s="30">
        <f>IF( (COLUMN()-COLUMN($G$21)) &lt;= $C$29, (COLUMN()-COLUMN($G$21)), "" )</f>
        <v/>
      </c>
      <c r="CZQ21" s="30">
        <f>IF( (COLUMN()-COLUMN($G$21)) &lt;= $C$29, (COLUMN()-COLUMN($G$21)), "" )</f>
        <v/>
      </c>
      <c r="CZR21" s="30">
        <f>IF( (COLUMN()-COLUMN($G$21)) &lt;= $C$29, (COLUMN()-COLUMN($G$21)), "" )</f>
        <v/>
      </c>
      <c r="CZS21" s="30">
        <f>IF( (COLUMN()-COLUMN($G$21)) &lt;= $C$29, (COLUMN()-COLUMN($G$21)), "" )</f>
        <v/>
      </c>
      <c r="CZT21" s="30">
        <f>IF( (COLUMN()-COLUMN($G$21)) &lt;= $C$29, (COLUMN()-COLUMN($G$21)), "" )</f>
        <v/>
      </c>
      <c r="CZU21" s="30">
        <f>IF( (COLUMN()-COLUMN($G$21)) &lt;= $C$29, (COLUMN()-COLUMN($G$21)), "" )</f>
        <v/>
      </c>
      <c r="CZV21" s="30">
        <f>IF( (COLUMN()-COLUMN($G$21)) &lt;= $C$29, (COLUMN()-COLUMN($G$21)), "" )</f>
        <v/>
      </c>
      <c r="CZW21" s="30">
        <f>IF( (COLUMN()-COLUMN($G$21)) &lt;= $C$29, (COLUMN()-COLUMN($G$21)), "" )</f>
        <v/>
      </c>
      <c r="CZX21" s="30">
        <f>IF( (COLUMN()-COLUMN($G$21)) &lt;= $C$29, (COLUMN()-COLUMN($G$21)), "" )</f>
        <v/>
      </c>
      <c r="CZY21" s="30">
        <f>IF( (COLUMN()-COLUMN($G$21)) &lt;= $C$29, (COLUMN()-COLUMN($G$21)), "" )</f>
        <v/>
      </c>
      <c r="CZZ21" s="30">
        <f>IF( (COLUMN()-COLUMN($G$21)) &lt;= $C$29, (COLUMN()-COLUMN($G$21)), "" )</f>
        <v/>
      </c>
      <c r="DAA21" s="30">
        <f>IF( (COLUMN()-COLUMN($G$21)) &lt;= $C$29, (COLUMN()-COLUMN($G$21)), "" )</f>
        <v/>
      </c>
      <c r="DAB21" s="30">
        <f>IF( (COLUMN()-COLUMN($G$21)) &lt;= $C$29, (COLUMN()-COLUMN($G$21)), "" )</f>
        <v/>
      </c>
      <c r="DAC21" s="30">
        <f>IF( (COLUMN()-COLUMN($G$21)) &lt;= $C$29, (COLUMN()-COLUMN($G$21)), "" )</f>
        <v/>
      </c>
      <c r="DAD21" s="30">
        <f>IF( (COLUMN()-COLUMN($G$21)) &lt;= $C$29, (COLUMN()-COLUMN($G$21)), "" )</f>
        <v/>
      </c>
      <c r="DAE21" s="30">
        <f>IF( (COLUMN()-COLUMN($G$21)) &lt;= $C$29, (COLUMN()-COLUMN($G$21)), "" )</f>
        <v/>
      </c>
      <c r="DAF21" s="30">
        <f>IF( (COLUMN()-COLUMN($G$21)) &lt;= $C$29, (COLUMN()-COLUMN($G$21)), "" )</f>
        <v/>
      </c>
      <c r="DAG21" s="30">
        <f>IF( (COLUMN()-COLUMN($G$21)) &lt;= $C$29, (COLUMN()-COLUMN($G$21)), "" )</f>
        <v/>
      </c>
      <c r="DAH21" s="30">
        <f>IF( (COLUMN()-COLUMN($G$21)) &lt;= $C$29, (COLUMN()-COLUMN($G$21)), "" )</f>
        <v/>
      </c>
      <c r="DAI21" s="30">
        <f>IF( (COLUMN()-COLUMN($G$21)) &lt;= $C$29, (COLUMN()-COLUMN($G$21)), "" )</f>
        <v/>
      </c>
      <c r="DAJ21" s="30">
        <f>IF( (COLUMN()-COLUMN($G$21)) &lt;= $C$29, (COLUMN()-COLUMN($G$21)), "" )</f>
        <v/>
      </c>
      <c r="DAK21" s="30">
        <f>IF( (COLUMN()-COLUMN($G$21)) &lt;= $C$29, (COLUMN()-COLUMN($G$21)), "" )</f>
        <v/>
      </c>
      <c r="DAL21" s="30">
        <f>IF( (COLUMN()-COLUMN($G$21)) &lt;= $C$29, (COLUMN()-COLUMN($G$21)), "" )</f>
        <v/>
      </c>
      <c r="DAM21" s="30">
        <f>IF( (COLUMN()-COLUMN($G$21)) &lt;= $C$29, (COLUMN()-COLUMN($G$21)), "" )</f>
        <v/>
      </c>
      <c r="DAN21" s="30">
        <f>IF( (COLUMN()-COLUMN($G$21)) &lt;= $C$29, (COLUMN()-COLUMN($G$21)), "" )</f>
        <v/>
      </c>
      <c r="DAO21" s="30">
        <f>IF( (COLUMN()-COLUMN($G$21)) &lt;= $C$29, (COLUMN()-COLUMN($G$21)), "" )</f>
        <v/>
      </c>
      <c r="DAP21" s="30">
        <f>IF( (COLUMN()-COLUMN($G$21)) &lt;= $C$29, (COLUMN()-COLUMN($G$21)), "" )</f>
        <v/>
      </c>
      <c r="DAQ21" s="30">
        <f>IF( (COLUMN()-COLUMN($G$21)) &lt;= $C$29, (COLUMN()-COLUMN($G$21)), "" )</f>
        <v/>
      </c>
      <c r="DAR21" s="30">
        <f>IF( (COLUMN()-COLUMN($G$21)) &lt;= $C$29, (COLUMN()-COLUMN($G$21)), "" )</f>
        <v/>
      </c>
      <c r="DAS21" s="30">
        <f>IF( (COLUMN()-COLUMN($G$21)) &lt;= $C$29, (COLUMN()-COLUMN($G$21)), "" )</f>
        <v/>
      </c>
      <c r="DAT21" s="30">
        <f>IF( (COLUMN()-COLUMN($G$21)) &lt;= $C$29, (COLUMN()-COLUMN($G$21)), "" )</f>
        <v/>
      </c>
      <c r="DAU21" s="30">
        <f>IF( (COLUMN()-COLUMN($G$21)) &lt;= $C$29, (COLUMN()-COLUMN($G$21)), "" )</f>
        <v/>
      </c>
      <c r="DAV21" s="30">
        <f>IF( (COLUMN()-COLUMN($G$21)) &lt;= $C$29, (COLUMN()-COLUMN($G$21)), "" )</f>
        <v/>
      </c>
      <c r="DAW21" s="30">
        <f>IF( (COLUMN()-COLUMN($G$21)) &lt;= $C$29, (COLUMN()-COLUMN($G$21)), "" )</f>
        <v/>
      </c>
      <c r="DAX21" s="30">
        <f>IF( (COLUMN()-COLUMN($G$21)) &lt;= $C$29, (COLUMN()-COLUMN($G$21)), "" )</f>
        <v/>
      </c>
      <c r="DAY21" s="30">
        <f>IF( (COLUMN()-COLUMN($G$21)) &lt;= $C$29, (COLUMN()-COLUMN($G$21)), "" )</f>
        <v/>
      </c>
      <c r="DAZ21" s="30">
        <f>IF( (COLUMN()-COLUMN($G$21)) &lt;= $C$29, (COLUMN()-COLUMN($G$21)), "" )</f>
        <v/>
      </c>
      <c r="DBA21" s="30">
        <f>IF( (COLUMN()-COLUMN($G$21)) &lt;= $C$29, (COLUMN()-COLUMN($G$21)), "" )</f>
        <v/>
      </c>
      <c r="DBB21" s="30">
        <f>IF( (COLUMN()-COLUMN($G$21)) &lt;= $C$29, (COLUMN()-COLUMN($G$21)), "" )</f>
        <v/>
      </c>
      <c r="DBC21" s="30">
        <f>IF( (COLUMN()-COLUMN($G$21)) &lt;= $C$29, (COLUMN()-COLUMN($G$21)), "" )</f>
        <v/>
      </c>
      <c r="DBD21" s="30">
        <f>IF( (COLUMN()-COLUMN($G$21)) &lt;= $C$29, (COLUMN()-COLUMN($G$21)), "" )</f>
        <v/>
      </c>
      <c r="DBE21" s="30">
        <f>IF( (COLUMN()-COLUMN($G$21)) &lt;= $C$29, (COLUMN()-COLUMN($G$21)), "" )</f>
        <v/>
      </c>
      <c r="DBF21" s="30">
        <f>IF( (COLUMN()-COLUMN($G$21)) &lt;= $C$29, (COLUMN()-COLUMN($G$21)), "" )</f>
        <v/>
      </c>
      <c r="DBG21" s="30">
        <f>IF( (COLUMN()-COLUMN($G$21)) &lt;= $C$29, (COLUMN()-COLUMN($G$21)), "" )</f>
        <v/>
      </c>
      <c r="DBH21" s="30">
        <f>IF( (COLUMN()-COLUMN($G$21)) &lt;= $C$29, (COLUMN()-COLUMN($G$21)), "" )</f>
        <v/>
      </c>
      <c r="DBI21" s="30">
        <f>IF( (COLUMN()-COLUMN($G$21)) &lt;= $C$29, (COLUMN()-COLUMN($G$21)), "" )</f>
        <v/>
      </c>
      <c r="DBJ21" s="30">
        <f>IF( (COLUMN()-COLUMN($G$21)) &lt;= $C$29, (COLUMN()-COLUMN($G$21)), "" )</f>
        <v/>
      </c>
      <c r="DBK21" s="30">
        <f>IF( (COLUMN()-COLUMN($G$21)) &lt;= $C$29, (COLUMN()-COLUMN($G$21)), "" )</f>
        <v/>
      </c>
      <c r="DBL21" s="30">
        <f>IF( (COLUMN()-COLUMN($G$21)) &lt;= $C$29, (COLUMN()-COLUMN($G$21)), "" )</f>
        <v/>
      </c>
      <c r="DBM21" s="30">
        <f>IF( (COLUMN()-COLUMN($G$21)) &lt;= $C$29, (COLUMN()-COLUMN($G$21)), "" )</f>
        <v/>
      </c>
      <c r="DBN21" s="30">
        <f>IF( (COLUMN()-COLUMN($G$21)) &lt;= $C$29, (COLUMN()-COLUMN($G$21)), "" )</f>
        <v/>
      </c>
      <c r="DBO21" s="30">
        <f>IF( (COLUMN()-COLUMN($G$21)) &lt;= $C$29, (COLUMN()-COLUMN($G$21)), "" )</f>
        <v/>
      </c>
      <c r="DBP21" s="30">
        <f>IF( (COLUMN()-COLUMN($G$21)) &lt;= $C$29, (COLUMN()-COLUMN($G$21)), "" )</f>
        <v/>
      </c>
      <c r="DBQ21" s="30">
        <f>IF( (COLUMN()-COLUMN($G$21)) &lt;= $C$29, (COLUMN()-COLUMN($G$21)), "" )</f>
        <v/>
      </c>
      <c r="DBR21" s="30">
        <f>IF( (COLUMN()-COLUMN($G$21)) &lt;= $C$29, (COLUMN()-COLUMN($G$21)), "" )</f>
        <v/>
      </c>
      <c r="DBS21" s="30">
        <f>IF( (COLUMN()-COLUMN($G$21)) &lt;= $C$29, (COLUMN()-COLUMN($G$21)), "" )</f>
        <v/>
      </c>
      <c r="DBT21" s="30">
        <f>IF( (COLUMN()-COLUMN($G$21)) &lt;= $C$29, (COLUMN()-COLUMN($G$21)), "" )</f>
        <v/>
      </c>
      <c r="DBU21" s="30">
        <f>IF( (COLUMN()-COLUMN($G$21)) &lt;= $C$29, (COLUMN()-COLUMN($G$21)), "" )</f>
        <v/>
      </c>
      <c r="DBV21" s="30">
        <f>IF( (COLUMN()-COLUMN($G$21)) &lt;= $C$29, (COLUMN()-COLUMN($G$21)), "" )</f>
        <v/>
      </c>
      <c r="DBW21" s="30">
        <f>IF( (COLUMN()-COLUMN($G$21)) &lt;= $C$29, (COLUMN()-COLUMN($G$21)), "" )</f>
        <v/>
      </c>
      <c r="DBX21" s="30">
        <f>IF( (COLUMN()-COLUMN($G$21)) &lt;= $C$29, (COLUMN()-COLUMN($G$21)), "" )</f>
        <v/>
      </c>
      <c r="DBY21" s="30">
        <f>IF( (COLUMN()-COLUMN($G$21)) &lt;= $C$29, (COLUMN()-COLUMN($G$21)), "" )</f>
        <v/>
      </c>
      <c r="DBZ21" s="30">
        <f>IF( (COLUMN()-COLUMN($G$21)) &lt;= $C$29, (COLUMN()-COLUMN($G$21)), "" )</f>
        <v/>
      </c>
      <c r="DCA21" s="30">
        <f>IF( (COLUMN()-COLUMN($G$21)) &lt;= $C$29, (COLUMN()-COLUMN($G$21)), "" )</f>
        <v/>
      </c>
      <c r="DCB21" s="30">
        <f>IF( (COLUMN()-COLUMN($G$21)) &lt;= $C$29, (COLUMN()-COLUMN($G$21)), "" )</f>
        <v/>
      </c>
      <c r="DCC21" s="30">
        <f>IF( (COLUMN()-COLUMN($G$21)) &lt;= $C$29, (COLUMN()-COLUMN($G$21)), "" )</f>
        <v/>
      </c>
      <c r="DCD21" s="30">
        <f>IF( (COLUMN()-COLUMN($G$21)) &lt;= $C$29, (COLUMN()-COLUMN($G$21)), "" )</f>
        <v/>
      </c>
      <c r="DCE21" s="30">
        <f>IF( (COLUMN()-COLUMN($G$21)) &lt;= $C$29, (COLUMN()-COLUMN($G$21)), "" )</f>
        <v/>
      </c>
      <c r="DCF21" s="30">
        <f>IF( (COLUMN()-COLUMN($G$21)) &lt;= $C$29, (COLUMN()-COLUMN($G$21)), "" )</f>
        <v/>
      </c>
      <c r="DCG21" s="30">
        <f>IF( (COLUMN()-COLUMN($G$21)) &lt;= $C$29, (COLUMN()-COLUMN($G$21)), "" )</f>
        <v/>
      </c>
      <c r="DCH21" s="30">
        <f>IF( (COLUMN()-COLUMN($G$21)) &lt;= $C$29, (COLUMN()-COLUMN($G$21)), "" )</f>
        <v/>
      </c>
      <c r="DCI21" s="30">
        <f>IF( (COLUMN()-COLUMN($G$21)) &lt;= $C$29, (COLUMN()-COLUMN($G$21)), "" )</f>
        <v/>
      </c>
      <c r="DCJ21" s="30">
        <f>IF( (COLUMN()-COLUMN($G$21)) &lt;= $C$29, (COLUMN()-COLUMN($G$21)), "" )</f>
        <v/>
      </c>
      <c r="DCK21" s="30">
        <f>IF( (COLUMN()-COLUMN($G$21)) &lt;= $C$29, (COLUMN()-COLUMN($G$21)), "" )</f>
        <v/>
      </c>
      <c r="DCL21" s="30">
        <f>IF( (COLUMN()-COLUMN($G$21)) &lt;= $C$29, (COLUMN()-COLUMN($G$21)), "" )</f>
        <v/>
      </c>
      <c r="DCM21" s="30">
        <f>IF( (COLUMN()-COLUMN($G$21)) &lt;= $C$29, (COLUMN()-COLUMN($G$21)), "" )</f>
        <v/>
      </c>
      <c r="DCN21" s="30">
        <f>IF( (COLUMN()-COLUMN($G$21)) &lt;= $C$29, (COLUMN()-COLUMN($G$21)), "" )</f>
        <v/>
      </c>
      <c r="DCO21" s="30">
        <f>IF( (COLUMN()-COLUMN($G$21)) &lt;= $C$29, (COLUMN()-COLUMN($G$21)), "" )</f>
        <v/>
      </c>
      <c r="DCP21" s="30">
        <f>IF( (COLUMN()-COLUMN($G$21)) &lt;= $C$29, (COLUMN()-COLUMN($G$21)), "" )</f>
        <v/>
      </c>
      <c r="DCQ21" s="30">
        <f>IF( (COLUMN()-COLUMN($G$21)) &lt;= $C$29, (COLUMN()-COLUMN($G$21)), "" )</f>
        <v/>
      </c>
      <c r="DCR21" s="30">
        <f>IF( (COLUMN()-COLUMN($G$21)) &lt;= $C$29, (COLUMN()-COLUMN($G$21)), "" )</f>
        <v/>
      </c>
      <c r="DCS21" s="30">
        <f>IF( (COLUMN()-COLUMN($G$21)) &lt;= $C$29, (COLUMN()-COLUMN($G$21)), "" )</f>
        <v/>
      </c>
      <c r="DCT21" s="30">
        <f>IF( (COLUMN()-COLUMN($G$21)) &lt;= $C$29, (COLUMN()-COLUMN($G$21)), "" )</f>
        <v/>
      </c>
      <c r="DCU21" s="30">
        <f>IF( (COLUMN()-COLUMN($G$21)) &lt;= $C$29, (COLUMN()-COLUMN($G$21)), "" )</f>
        <v/>
      </c>
      <c r="DCV21" s="30">
        <f>IF( (COLUMN()-COLUMN($G$21)) &lt;= $C$29, (COLUMN()-COLUMN($G$21)), "" )</f>
        <v/>
      </c>
      <c r="DCW21" s="30">
        <f>IF( (COLUMN()-COLUMN($G$21)) &lt;= $C$29, (COLUMN()-COLUMN($G$21)), "" )</f>
        <v/>
      </c>
      <c r="DCX21" s="30">
        <f>IF( (COLUMN()-COLUMN($G$21)) &lt;= $C$29, (COLUMN()-COLUMN($G$21)), "" )</f>
        <v/>
      </c>
      <c r="DCY21" s="30">
        <f>IF( (COLUMN()-COLUMN($G$21)) &lt;= $C$29, (COLUMN()-COLUMN($G$21)), "" )</f>
        <v/>
      </c>
      <c r="DCZ21" s="30">
        <f>IF( (COLUMN()-COLUMN($G$21)) &lt;= $C$29, (COLUMN()-COLUMN($G$21)), "" )</f>
        <v/>
      </c>
      <c r="DDA21" s="30">
        <f>IF( (COLUMN()-COLUMN($G$21)) &lt;= $C$29, (COLUMN()-COLUMN($G$21)), "" )</f>
        <v/>
      </c>
      <c r="DDB21" s="30">
        <f>IF( (COLUMN()-COLUMN($G$21)) &lt;= $C$29, (COLUMN()-COLUMN($G$21)), "" )</f>
        <v/>
      </c>
      <c r="DDC21" s="30">
        <f>IF( (COLUMN()-COLUMN($G$21)) &lt;= $C$29, (COLUMN()-COLUMN($G$21)), "" )</f>
        <v/>
      </c>
      <c r="DDD21" s="30">
        <f>IF( (COLUMN()-COLUMN($G$21)) &lt;= $C$29, (COLUMN()-COLUMN($G$21)), "" )</f>
        <v/>
      </c>
      <c r="DDE21" s="30">
        <f>IF( (COLUMN()-COLUMN($G$21)) &lt;= $C$29, (COLUMN()-COLUMN($G$21)), "" )</f>
        <v/>
      </c>
      <c r="DDF21" s="30">
        <f>IF( (COLUMN()-COLUMN($G$21)) &lt;= $C$29, (COLUMN()-COLUMN($G$21)), "" )</f>
        <v/>
      </c>
      <c r="DDG21" s="30">
        <f>IF( (COLUMN()-COLUMN($G$21)) &lt;= $C$29, (COLUMN()-COLUMN($G$21)), "" )</f>
        <v/>
      </c>
      <c r="DDH21" s="30">
        <f>IF( (COLUMN()-COLUMN($G$21)) &lt;= $C$29, (COLUMN()-COLUMN($G$21)), "" )</f>
        <v/>
      </c>
      <c r="DDI21" s="30">
        <f>IF( (COLUMN()-COLUMN($G$21)) &lt;= $C$29, (COLUMN()-COLUMN($G$21)), "" )</f>
        <v/>
      </c>
      <c r="DDJ21" s="30">
        <f>IF( (COLUMN()-COLUMN($G$21)) &lt;= $C$29, (COLUMN()-COLUMN($G$21)), "" )</f>
        <v/>
      </c>
      <c r="DDK21" s="30">
        <f>IF( (COLUMN()-COLUMN($G$21)) &lt;= $C$29, (COLUMN()-COLUMN($G$21)), "" )</f>
        <v/>
      </c>
      <c r="DDL21" s="30">
        <f>IF( (COLUMN()-COLUMN($G$21)) &lt;= $C$29, (COLUMN()-COLUMN($G$21)), "" )</f>
        <v/>
      </c>
      <c r="DDM21" s="30">
        <f>IF( (COLUMN()-COLUMN($G$21)) &lt;= $C$29, (COLUMN()-COLUMN($G$21)), "" )</f>
        <v/>
      </c>
      <c r="DDN21" s="30">
        <f>IF( (COLUMN()-COLUMN($G$21)) &lt;= $C$29, (COLUMN()-COLUMN($G$21)), "" )</f>
        <v/>
      </c>
      <c r="DDO21" s="30">
        <f>IF( (COLUMN()-COLUMN($G$21)) &lt;= $C$29, (COLUMN()-COLUMN($G$21)), "" )</f>
        <v/>
      </c>
      <c r="DDP21" s="30">
        <f>IF( (COLUMN()-COLUMN($G$21)) &lt;= $C$29, (COLUMN()-COLUMN($G$21)), "" )</f>
        <v/>
      </c>
      <c r="DDQ21" s="30">
        <f>IF( (COLUMN()-COLUMN($G$21)) &lt;= $C$29, (COLUMN()-COLUMN($G$21)), "" )</f>
        <v/>
      </c>
      <c r="DDR21" s="30">
        <f>IF( (COLUMN()-COLUMN($G$21)) &lt;= $C$29, (COLUMN()-COLUMN($G$21)), "" )</f>
        <v/>
      </c>
      <c r="DDS21" s="30">
        <f>IF( (COLUMN()-COLUMN($G$21)) &lt;= $C$29, (COLUMN()-COLUMN($G$21)), "" )</f>
        <v/>
      </c>
      <c r="DDT21" s="30">
        <f>IF( (COLUMN()-COLUMN($G$21)) &lt;= $C$29, (COLUMN()-COLUMN($G$21)), "" )</f>
        <v/>
      </c>
      <c r="DDU21" s="30">
        <f>IF( (COLUMN()-COLUMN($G$21)) &lt;= $C$29, (COLUMN()-COLUMN($G$21)), "" )</f>
        <v/>
      </c>
      <c r="DDV21" s="30">
        <f>IF( (COLUMN()-COLUMN($G$21)) &lt;= $C$29, (COLUMN()-COLUMN($G$21)), "" )</f>
        <v/>
      </c>
      <c r="DDW21" s="30">
        <f>IF( (COLUMN()-COLUMN($G$21)) &lt;= $C$29, (COLUMN()-COLUMN($G$21)), "" )</f>
        <v/>
      </c>
      <c r="DDX21" s="30">
        <f>IF( (COLUMN()-COLUMN($G$21)) &lt;= $C$29, (COLUMN()-COLUMN($G$21)), "" )</f>
        <v/>
      </c>
      <c r="DDY21" s="30">
        <f>IF( (COLUMN()-COLUMN($G$21)) &lt;= $C$29, (COLUMN()-COLUMN($G$21)), "" )</f>
        <v/>
      </c>
      <c r="DDZ21" s="30">
        <f>IF( (COLUMN()-COLUMN($G$21)) &lt;= $C$29, (COLUMN()-COLUMN($G$21)), "" )</f>
        <v/>
      </c>
      <c r="DEA21" s="30">
        <f>IF( (COLUMN()-COLUMN($G$21)) &lt;= $C$29, (COLUMN()-COLUMN($G$21)), "" )</f>
        <v/>
      </c>
      <c r="DEB21" s="30">
        <f>IF( (COLUMN()-COLUMN($G$21)) &lt;= $C$29, (COLUMN()-COLUMN($G$21)), "" )</f>
        <v/>
      </c>
      <c r="DEC21" s="30">
        <f>IF( (COLUMN()-COLUMN($G$21)) &lt;= $C$29, (COLUMN()-COLUMN($G$21)), "" )</f>
        <v/>
      </c>
      <c r="DED21" s="30">
        <f>IF( (COLUMN()-COLUMN($G$21)) &lt;= $C$29, (COLUMN()-COLUMN($G$21)), "" )</f>
        <v/>
      </c>
      <c r="DEE21" s="30">
        <f>IF( (COLUMN()-COLUMN($G$21)) &lt;= $C$29, (COLUMN()-COLUMN($G$21)), "" )</f>
        <v/>
      </c>
      <c r="DEF21" s="30">
        <f>IF( (COLUMN()-COLUMN($G$21)) &lt;= $C$29, (COLUMN()-COLUMN($G$21)), "" )</f>
        <v/>
      </c>
      <c r="DEG21" s="30">
        <f>IF( (COLUMN()-COLUMN($G$21)) &lt;= $C$29, (COLUMN()-COLUMN($G$21)), "" )</f>
        <v/>
      </c>
      <c r="DEH21" s="30">
        <f>IF( (COLUMN()-COLUMN($G$21)) &lt;= $C$29, (COLUMN()-COLUMN($G$21)), "" )</f>
        <v/>
      </c>
      <c r="DEI21" s="30">
        <f>IF( (COLUMN()-COLUMN($G$21)) &lt;= $C$29, (COLUMN()-COLUMN($G$21)), "" )</f>
        <v/>
      </c>
      <c r="DEJ21" s="30">
        <f>IF( (COLUMN()-COLUMN($G$21)) &lt;= $C$29, (COLUMN()-COLUMN($G$21)), "" )</f>
        <v/>
      </c>
      <c r="DEK21" s="30">
        <f>IF( (COLUMN()-COLUMN($G$21)) &lt;= $C$29, (COLUMN()-COLUMN($G$21)), "" )</f>
        <v/>
      </c>
      <c r="DEL21" s="30">
        <f>IF( (COLUMN()-COLUMN($G$21)) &lt;= $C$29, (COLUMN()-COLUMN($G$21)), "" )</f>
        <v/>
      </c>
      <c r="DEM21" s="30">
        <f>IF( (COLUMN()-COLUMN($G$21)) &lt;= $C$29, (COLUMN()-COLUMN($G$21)), "" )</f>
        <v/>
      </c>
      <c r="DEN21" s="30">
        <f>IF( (COLUMN()-COLUMN($G$21)) &lt;= $C$29, (COLUMN()-COLUMN($G$21)), "" )</f>
        <v/>
      </c>
      <c r="DEO21" s="30">
        <f>IF( (COLUMN()-COLUMN($G$21)) &lt;= $C$29, (COLUMN()-COLUMN($G$21)), "" )</f>
        <v/>
      </c>
      <c r="DEP21" s="30">
        <f>IF( (COLUMN()-COLUMN($G$21)) &lt;= $C$29, (COLUMN()-COLUMN($G$21)), "" )</f>
        <v/>
      </c>
      <c r="DEQ21" s="30">
        <f>IF( (COLUMN()-COLUMN($G$21)) &lt;= $C$29, (COLUMN()-COLUMN($G$21)), "" )</f>
        <v/>
      </c>
      <c r="DER21" s="30">
        <f>IF( (COLUMN()-COLUMN($G$21)) &lt;= $C$29, (COLUMN()-COLUMN($G$21)), "" )</f>
        <v/>
      </c>
      <c r="DES21" s="30">
        <f>IF( (COLUMN()-COLUMN($G$21)) &lt;= $C$29, (COLUMN()-COLUMN($G$21)), "" )</f>
        <v/>
      </c>
      <c r="DET21" s="30">
        <f>IF( (COLUMN()-COLUMN($G$21)) &lt;= $C$29, (COLUMN()-COLUMN($G$21)), "" )</f>
        <v/>
      </c>
      <c r="DEU21" s="30">
        <f>IF( (COLUMN()-COLUMN($G$21)) &lt;= $C$29, (COLUMN()-COLUMN($G$21)), "" )</f>
        <v/>
      </c>
      <c r="DEV21" s="30">
        <f>IF( (COLUMN()-COLUMN($G$21)) &lt;= $C$29, (COLUMN()-COLUMN($G$21)), "" )</f>
        <v/>
      </c>
      <c r="DEW21" s="30">
        <f>IF( (COLUMN()-COLUMN($G$21)) &lt;= $C$29, (COLUMN()-COLUMN($G$21)), "" )</f>
        <v/>
      </c>
      <c r="DEX21" s="30">
        <f>IF( (COLUMN()-COLUMN($G$21)) &lt;= $C$29, (COLUMN()-COLUMN($G$21)), "" )</f>
        <v/>
      </c>
      <c r="DEY21" s="30">
        <f>IF( (COLUMN()-COLUMN($G$21)) &lt;= $C$29, (COLUMN()-COLUMN($G$21)), "" )</f>
        <v/>
      </c>
      <c r="DEZ21" s="30">
        <f>IF( (COLUMN()-COLUMN($G$21)) &lt;= $C$29, (COLUMN()-COLUMN($G$21)), "" )</f>
        <v/>
      </c>
      <c r="DFA21" s="30">
        <f>IF( (COLUMN()-COLUMN($G$21)) &lt;= $C$29, (COLUMN()-COLUMN($G$21)), "" )</f>
        <v/>
      </c>
      <c r="DFB21" s="30">
        <f>IF( (COLUMN()-COLUMN($G$21)) &lt;= $C$29, (COLUMN()-COLUMN($G$21)), "" )</f>
        <v/>
      </c>
      <c r="DFC21" s="30">
        <f>IF( (COLUMN()-COLUMN($G$21)) &lt;= $C$29, (COLUMN()-COLUMN($G$21)), "" )</f>
        <v/>
      </c>
      <c r="DFD21" s="30">
        <f>IF( (COLUMN()-COLUMN($G$21)) &lt;= $C$29, (COLUMN()-COLUMN($G$21)), "" )</f>
        <v/>
      </c>
      <c r="DFE21" s="30">
        <f>IF( (COLUMN()-COLUMN($G$21)) &lt;= $C$29, (COLUMN()-COLUMN($G$21)), "" )</f>
        <v/>
      </c>
      <c r="DFF21" s="30">
        <f>IF( (COLUMN()-COLUMN($G$21)) &lt;= $C$29, (COLUMN()-COLUMN($G$21)), "" )</f>
        <v/>
      </c>
      <c r="DFG21" s="30">
        <f>IF( (COLUMN()-COLUMN($G$21)) &lt;= $C$29, (COLUMN()-COLUMN($G$21)), "" )</f>
        <v/>
      </c>
      <c r="DFH21" s="30">
        <f>IF( (COLUMN()-COLUMN($G$21)) &lt;= $C$29, (COLUMN()-COLUMN($G$21)), "" )</f>
        <v/>
      </c>
      <c r="DFI21" s="30">
        <f>IF( (COLUMN()-COLUMN($G$21)) &lt;= $C$29, (COLUMN()-COLUMN($G$21)), "" )</f>
        <v/>
      </c>
      <c r="DFJ21" s="30">
        <f>IF( (COLUMN()-COLUMN($G$21)) &lt;= $C$29, (COLUMN()-COLUMN($G$21)), "" )</f>
        <v/>
      </c>
      <c r="DFK21" s="30">
        <f>IF( (COLUMN()-COLUMN($G$21)) &lt;= $C$29, (COLUMN()-COLUMN($G$21)), "" )</f>
        <v/>
      </c>
      <c r="DFL21" s="30">
        <f>IF( (COLUMN()-COLUMN($G$21)) &lt;= $C$29, (COLUMN()-COLUMN($G$21)), "" )</f>
        <v/>
      </c>
      <c r="DFM21" s="30">
        <f>IF( (COLUMN()-COLUMN($G$21)) &lt;= $C$29, (COLUMN()-COLUMN($G$21)), "" )</f>
        <v/>
      </c>
      <c r="DFN21" s="30">
        <f>IF( (COLUMN()-COLUMN($G$21)) &lt;= $C$29, (COLUMN()-COLUMN($G$21)), "" )</f>
        <v/>
      </c>
      <c r="DFO21" s="30">
        <f>IF( (COLUMN()-COLUMN($G$21)) &lt;= $C$29, (COLUMN()-COLUMN($G$21)), "" )</f>
        <v/>
      </c>
      <c r="DFP21" s="30">
        <f>IF( (COLUMN()-COLUMN($G$21)) &lt;= $C$29, (COLUMN()-COLUMN($G$21)), "" )</f>
        <v/>
      </c>
      <c r="DFQ21" s="30">
        <f>IF( (COLUMN()-COLUMN($G$21)) &lt;= $C$29, (COLUMN()-COLUMN($G$21)), "" )</f>
        <v/>
      </c>
      <c r="DFR21" s="30">
        <f>IF( (COLUMN()-COLUMN($G$21)) &lt;= $C$29, (COLUMN()-COLUMN($G$21)), "" )</f>
        <v/>
      </c>
      <c r="DFS21" s="30">
        <f>IF( (COLUMN()-COLUMN($G$21)) &lt;= $C$29, (COLUMN()-COLUMN($G$21)), "" )</f>
        <v/>
      </c>
      <c r="DFT21" s="30">
        <f>IF( (COLUMN()-COLUMN($G$21)) &lt;= $C$29, (COLUMN()-COLUMN($G$21)), "" )</f>
        <v/>
      </c>
      <c r="DFU21" s="30">
        <f>IF( (COLUMN()-COLUMN($G$21)) &lt;= $C$29, (COLUMN()-COLUMN($G$21)), "" )</f>
        <v/>
      </c>
      <c r="DFV21" s="30">
        <f>IF( (COLUMN()-COLUMN($G$21)) &lt;= $C$29, (COLUMN()-COLUMN($G$21)), "" )</f>
        <v/>
      </c>
      <c r="DFW21" s="30">
        <f>IF( (COLUMN()-COLUMN($G$21)) &lt;= $C$29, (COLUMN()-COLUMN($G$21)), "" )</f>
        <v/>
      </c>
      <c r="DFX21" s="30">
        <f>IF( (COLUMN()-COLUMN($G$21)) &lt;= $C$29, (COLUMN()-COLUMN($G$21)), "" )</f>
        <v/>
      </c>
      <c r="DFY21" s="30">
        <f>IF( (COLUMN()-COLUMN($G$21)) &lt;= $C$29, (COLUMN()-COLUMN($G$21)), "" )</f>
        <v/>
      </c>
      <c r="DFZ21" s="30">
        <f>IF( (COLUMN()-COLUMN($G$21)) &lt;= $C$29, (COLUMN()-COLUMN($G$21)), "" )</f>
        <v/>
      </c>
      <c r="DGA21" s="30">
        <f>IF( (COLUMN()-COLUMN($G$21)) &lt;= $C$29, (COLUMN()-COLUMN($G$21)), "" )</f>
        <v/>
      </c>
      <c r="DGB21" s="30">
        <f>IF( (COLUMN()-COLUMN($G$21)) &lt;= $C$29, (COLUMN()-COLUMN($G$21)), "" )</f>
        <v/>
      </c>
      <c r="DGC21" s="30">
        <f>IF( (COLUMN()-COLUMN($G$21)) &lt;= $C$29, (COLUMN()-COLUMN($G$21)), "" )</f>
        <v/>
      </c>
      <c r="DGD21" s="30">
        <f>IF( (COLUMN()-COLUMN($G$21)) &lt;= $C$29, (COLUMN()-COLUMN($G$21)), "" )</f>
        <v/>
      </c>
      <c r="DGE21" s="30">
        <f>IF( (COLUMN()-COLUMN($G$21)) &lt;= $C$29, (COLUMN()-COLUMN($G$21)), "" )</f>
        <v/>
      </c>
      <c r="DGF21" s="30">
        <f>IF( (COLUMN()-COLUMN($G$21)) &lt;= $C$29, (COLUMN()-COLUMN($G$21)), "" )</f>
        <v/>
      </c>
      <c r="DGG21" s="30">
        <f>IF( (COLUMN()-COLUMN($G$21)) &lt;= $C$29, (COLUMN()-COLUMN($G$21)), "" )</f>
        <v/>
      </c>
      <c r="DGH21" s="30">
        <f>IF( (COLUMN()-COLUMN($G$21)) &lt;= $C$29, (COLUMN()-COLUMN($G$21)), "" )</f>
        <v/>
      </c>
      <c r="DGI21" s="30">
        <f>IF( (COLUMN()-COLUMN($G$21)) &lt;= $C$29, (COLUMN()-COLUMN($G$21)), "" )</f>
        <v/>
      </c>
      <c r="DGJ21" s="30">
        <f>IF( (COLUMN()-COLUMN($G$21)) &lt;= $C$29, (COLUMN()-COLUMN($G$21)), "" )</f>
        <v/>
      </c>
      <c r="DGK21" s="30">
        <f>IF( (COLUMN()-COLUMN($G$21)) &lt;= $C$29, (COLUMN()-COLUMN($G$21)), "" )</f>
        <v/>
      </c>
      <c r="DGL21" s="30">
        <f>IF( (COLUMN()-COLUMN($G$21)) &lt;= $C$29, (COLUMN()-COLUMN($G$21)), "" )</f>
        <v/>
      </c>
      <c r="DGM21" s="30">
        <f>IF( (COLUMN()-COLUMN($G$21)) &lt;= $C$29, (COLUMN()-COLUMN($G$21)), "" )</f>
        <v/>
      </c>
      <c r="DGN21" s="30">
        <f>IF( (COLUMN()-COLUMN($G$21)) &lt;= $C$29, (COLUMN()-COLUMN($G$21)), "" )</f>
        <v/>
      </c>
      <c r="DGO21" s="30">
        <f>IF( (COLUMN()-COLUMN($G$21)) &lt;= $C$29, (COLUMN()-COLUMN($G$21)), "" )</f>
        <v/>
      </c>
      <c r="DGP21" s="30">
        <f>IF( (COLUMN()-COLUMN($G$21)) &lt;= $C$29, (COLUMN()-COLUMN($G$21)), "" )</f>
        <v/>
      </c>
      <c r="DGQ21" s="30">
        <f>IF( (COLUMN()-COLUMN($G$21)) &lt;= $C$29, (COLUMN()-COLUMN($G$21)), "" )</f>
        <v/>
      </c>
      <c r="DGR21" s="30">
        <f>IF( (COLUMN()-COLUMN($G$21)) &lt;= $C$29, (COLUMN()-COLUMN($G$21)), "" )</f>
        <v/>
      </c>
      <c r="DGS21" s="30">
        <f>IF( (COLUMN()-COLUMN($G$21)) &lt;= $C$29, (COLUMN()-COLUMN($G$21)), "" )</f>
        <v/>
      </c>
      <c r="DGT21" s="30">
        <f>IF( (COLUMN()-COLUMN($G$21)) &lt;= $C$29, (COLUMN()-COLUMN($G$21)), "" )</f>
        <v/>
      </c>
      <c r="DGU21" s="30">
        <f>IF( (COLUMN()-COLUMN($G$21)) &lt;= $C$29, (COLUMN()-COLUMN($G$21)), "" )</f>
        <v/>
      </c>
      <c r="DGV21" s="30">
        <f>IF( (COLUMN()-COLUMN($G$21)) &lt;= $C$29, (COLUMN()-COLUMN($G$21)), "" )</f>
        <v/>
      </c>
      <c r="DGW21" s="30">
        <f>IF( (COLUMN()-COLUMN($G$21)) &lt;= $C$29, (COLUMN()-COLUMN($G$21)), "" )</f>
        <v/>
      </c>
      <c r="DGX21" s="30">
        <f>IF( (COLUMN()-COLUMN($G$21)) &lt;= $C$29, (COLUMN()-COLUMN($G$21)), "" )</f>
        <v/>
      </c>
      <c r="DGY21" s="30">
        <f>IF( (COLUMN()-COLUMN($G$21)) &lt;= $C$29, (COLUMN()-COLUMN($G$21)), "" )</f>
        <v/>
      </c>
      <c r="DGZ21" s="30">
        <f>IF( (COLUMN()-COLUMN($G$21)) &lt;= $C$29, (COLUMN()-COLUMN($G$21)), "" )</f>
        <v/>
      </c>
      <c r="DHA21" s="30">
        <f>IF( (COLUMN()-COLUMN($G$21)) &lt;= $C$29, (COLUMN()-COLUMN($G$21)), "" )</f>
        <v/>
      </c>
      <c r="DHB21" s="30">
        <f>IF( (COLUMN()-COLUMN($G$21)) &lt;= $C$29, (COLUMN()-COLUMN($G$21)), "" )</f>
        <v/>
      </c>
      <c r="DHC21" s="30">
        <f>IF( (COLUMN()-COLUMN($G$21)) &lt;= $C$29, (COLUMN()-COLUMN($G$21)), "" )</f>
        <v/>
      </c>
      <c r="DHD21" s="30">
        <f>IF( (COLUMN()-COLUMN($G$21)) &lt;= $C$29, (COLUMN()-COLUMN($G$21)), "" )</f>
        <v/>
      </c>
      <c r="DHE21" s="30">
        <f>IF( (COLUMN()-COLUMN($G$21)) &lt;= $C$29, (COLUMN()-COLUMN($G$21)), "" )</f>
        <v/>
      </c>
      <c r="DHF21" s="30">
        <f>IF( (COLUMN()-COLUMN($G$21)) &lt;= $C$29, (COLUMN()-COLUMN($G$21)), "" )</f>
        <v/>
      </c>
      <c r="DHG21" s="30">
        <f>IF( (COLUMN()-COLUMN($G$21)) &lt;= $C$29, (COLUMN()-COLUMN($G$21)), "" )</f>
        <v/>
      </c>
      <c r="DHH21" s="30">
        <f>IF( (COLUMN()-COLUMN($G$21)) &lt;= $C$29, (COLUMN()-COLUMN($G$21)), "" )</f>
        <v/>
      </c>
      <c r="DHI21" s="30">
        <f>IF( (COLUMN()-COLUMN($G$21)) &lt;= $C$29, (COLUMN()-COLUMN($G$21)), "" )</f>
        <v/>
      </c>
      <c r="DHJ21" s="30">
        <f>IF( (COLUMN()-COLUMN($G$21)) &lt;= $C$29, (COLUMN()-COLUMN($G$21)), "" )</f>
        <v/>
      </c>
      <c r="DHK21" s="30">
        <f>IF( (COLUMN()-COLUMN($G$21)) &lt;= $C$29, (COLUMN()-COLUMN($G$21)), "" )</f>
        <v/>
      </c>
      <c r="DHL21" s="30">
        <f>IF( (COLUMN()-COLUMN($G$21)) &lt;= $C$29, (COLUMN()-COLUMN($G$21)), "" )</f>
        <v/>
      </c>
      <c r="DHM21" s="30">
        <f>IF( (COLUMN()-COLUMN($G$21)) &lt;= $C$29, (COLUMN()-COLUMN($G$21)), "" )</f>
        <v/>
      </c>
      <c r="DHN21" s="30">
        <f>IF( (COLUMN()-COLUMN($G$21)) &lt;= $C$29, (COLUMN()-COLUMN($G$21)), "" )</f>
        <v/>
      </c>
      <c r="DHO21" s="30">
        <f>IF( (COLUMN()-COLUMN($G$21)) &lt;= $C$29, (COLUMN()-COLUMN($G$21)), "" )</f>
        <v/>
      </c>
      <c r="DHP21" s="30">
        <f>IF( (COLUMN()-COLUMN($G$21)) &lt;= $C$29, (COLUMN()-COLUMN($G$21)), "" )</f>
        <v/>
      </c>
      <c r="DHQ21" s="30">
        <f>IF( (COLUMN()-COLUMN($G$21)) &lt;= $C$29, (COLUMN()-COLUMN($G$21)), "" )</f>
        <v/>
      </c>
      <c r="DHR21" s="30">
        <f>IF( (COLUMN()-COLUMN($G$21)) &lt;= $C$29, (COLUMN()-COLUMN($G$21)), "" )</f>
        <v/>
      </c>
      <c r="DHS21" s="30">
        <f>IF( (COLUMN()-COLUMN($G$21)) &lt;= $C$29, (COLUMN()-COLUMN($G$21)), "" )</f>
        <v/>
      </c>
      <c r="DHT21" s="30">
        <f>IF( (COLUMN()-COLUMN($G$21)) &lt;= $C$29, (COLUMN()-COLUMN($G$21)), "" )</f>
        <v/>
      </c>
      <c r="DHU21" s="30">
        <f>IF( (COLUMN()-COLUMN($G$21)) &lt;= $C$29, (COLUMN()-COLUMN($G$21)), "" )</f>
        <v/>
      </c>
      <c r="DHV21" s="30">
        <f>IF( (COLUMN()-COLUMN($G$21)) &lt;= $C$29, (COLUMN()-COLUMN($G$21)), "" )</f>
        <v/>
      </c>
      <c r="DHW21" s="30">
        <f>IF( (COLUMN()-COLUMN($G$21)) &lt;= $C$29, (COLUMN()-COLUMN($G$21)), "" )</f>
        <v/>
      </c>
      <c r="DHX21" s="30">
        <f>IF( (COLUMN()-COLUMN($G$21)) &lt;= $C$29, (COLUMN()-COLUMN($G$21)), "" )</f>
        <v/>
      </c>
      <c r="DHY21" s="30">
        <f>IF( (COLUMN()-COLUMN($G$21)) &lt;= $C$29, (COLUMN()-COLUMN($G$21)), "" )</f>
        <v/>
      </c>
      <c r="DHZ21" s="30">
        <f>IF( (COLUMN()-COLUMN($G$21)) &lt;= $C$29, (COLUMN()-COLUMN($G$21)), "" )</f>
        <v/>
      </c>
      <c r="DIA21" s="30">
        <f>IF( (COLUMN()-COLUMN($G$21)) &lt;= $C$29, (COLUMN()-COLUMN($G$21)), "" )</f>
        <v/>
      </c>
      <c r="DIB21" s="30">
        <f>IF( (COLUMN()-COLUMN($G$21)) &lt;= $C$29, (COLUMN()-COLUMN($G$21)), "" )</f>
        <v/>
      </c>
      <c r="DIC21" s="30">
        <f>IF( (COLUMN()-COLUMN($G$21)) &lt;= $C$29, (COLUMN()-COLUMN($G$21)), "" )</f>
        <v/>
      </c>
      <c r="DID21" s="30">
        <f>IF( (COLUMN()-COLUMN($G$21)) &lt;= $C$29, (COLUMN()-COLUMN($G$21)), "" )</f>
        <v/>
      </c>
      <c r="DIE21" s="30">
        <f>IF( (COLUMN()-COLUMN($G$21)) &lt;= $C$29, (COLUMN()-COLUMN($G$21)), "" )</f>
        <v/>
      </c>
      <c r="DIF21" s="30">
        <f>IF( (COLUMN()-COLUMN($G$21)) &lt;= $C$29, (COLUMN()-COLUMN($G$21)), "" )</f>
        <v/>
      </c>
      <c r="DIG21" s="30">
        <f>IF( (COLUMN()-COLUMN($G$21)) &lt;= $C$29, (COLUMN()-COLUMN($G$21)), "" )</f>
        <v/>
      </c>
      <c r="DIH21" s="30">
        <f>IF( (COLUMN()-COLUMN($G$21)) &lt;= $C$29, (COLUMN()-COLUMN($G$21)), "" )</f>
        <v/>
      </c>
      <c r="DII21" s="30">
        <f>IF( (COLUMN()-COLUMN($G$21)) &lt;= $C$29, (COLUMN()-COLUMN($G$21)), "" )</f>
        <v/>
      </c>
      <c r="DIJ21" s="30">
        <f>IF( (COLUMN()-COLUMN($G$21)) &lt;= $C$29, (COLUMN()-COLUMN($G$21)), "" )</f>
        <v/>
      </c>
      <c r="DIK21" s="30">
        <f>IF( (COLUMN()-COLUMN($G$21)) &lt;= $C$29, (COLUMN()-COLUMN($G$21)), "" )</f>
        <v/>
      </c>
      <c r="DIL21" s="30">
        <f>IF( (COLUMN()-COLUMN($G$21)) &lt;= $C$29, (COLUMN()-COLUMN($G$21)), "" )</f>
        <v/>
      </c>
      <c r="DIM21" s="30">
        <f>IF( (COLUMN()-COLUMN($G$21)) &lt;= $C$29, (COLUMN()-COLUMN($G$21)), "" )</f>
        <v/>
      </c>
      <c r="DIN21" s="30">
        <f>IF( (COLUMN()-COLUMN($G$21)) &lt;= $C$29, (COLUMN()-COLUMN($G$21)), "" )</f>
        <v/>
      </c>
      <c r="DIO21" s="30">
        <f>IF( (COLUMN()-COLUMN($G$21)) &lt;= $C$29, (COLUMN()-COLUMN($G$21)), "" )</f>
        <v/>
      </c>
      <c r="DIP21" s="30">
        <f>IF( (COLUMN()-COLUMN($G$21)) &lt;= $C$29, (COLUMN()-COLUMN($G$21)), "" )</f>
        <v/>
      </c>
      <c r="DIQ21" s="30">
        <f>IF( (COLUMN()-COLUMN($G$21)) &lt;= $C$29, (COLUMN()-COLUMN($G$21)), "" )</f>
        <v/>
      </c>
      <c r="DIR21" s="30">
        <f>IF( (COLUMN()-COLUMN($G$21)) &lt;= $C$29, (COLUMN()-COLUMN($G$21)), "" )</f>
        <v/>
      </c>
      <c r="DIS21" s="30">
        <f>IF( (COLUMN()-COLUMN($G$21)) &lt;= $C$29, (COLUMN()-COLUMN($G$21)), "" )</f>
        <v/>
      </c>
      <c r="DIT21" s="30">
        <f>IF( (COLUMN()-COLUMN($G$21)) &lt;= $C$29, (COLUMN()-COLUMN($G$21)), "" )</f>
        <v/>
      </c>
      <c r="DIU21" s="30">
        <f>IF( (COLUMN()-COLUMN($G$21)) &lt;= $C$29, (COLUMN()-COLUMN($G$21)), "" )</f>
        <v/>
      </c>
      <c r="DIV21" s="30">
        <f>IF( (COLUMN()-COLUMN($G$21)) &lt;= $C$29, (COLUMN()-COLUMN($G$21)), "" )</f>
        <v/>
      </c>
      <c r="DIW21" s="30">
        <f>IF( (COLUMN()-COLUMN($G$21)) &lt;= $C$29, (COLUMN()-COLUMN($G$21)), "" )</f>
        <v/>
      </c>
      <c r="DIX21" s="30">
        <f>IF( (COLUMN()-COLUMN($G$21)) &lt;= $C$29, (COLUMN()-COLUMN($G$21)), "" )</f>
        <v/>
      </c>
      <c r="DIY21" s="30">
        <f>IF( (COLUMN()-COLUMN($G$21)) &lt;= $C$29, (COLUMN()-COLUMN($G$21)), "" )</f>
        <v/>
      </c>
      <c r="DIZ21" s="30">
        <f>IF( (COLUMN()-COLUMN($G$21)) &lt;= $C$29, (COLUMN()-COLUMN($G$21)), "" )</f>
        <v/>
      </c>
      <c r="DJA21" s="30">
        <f>IF( (COLUMN()-COLUMN($G$21)) &lt;= $C$29, (COLUMN()-COLUMN($G$21)), "" )</f>
        <v/>
      </c>
      <c r="DJB21" s="30">
        <f>IF( (COLUMN()-COLUMN($G$21)) &lt;= $C$29, (COLUMN()-COLUMN($G$21)), "" )</f>
        <v/>
      </c>
      <c r="DJC21" s="30">
        <f>IF( (COLUMN()-COLUMN($G$21)) &lt;= $C$29, (COLUMN()-COLUMN($G$21)), "" )</f>
        <v/>
      </c>
      <c r="DJD21" s="30">
        <f>IF( (COLUMN()-COLUMN($G$21)) &lt;= $C$29, (COLUMN()-COLUMN($G$21)), "" )</f>
        <v/>
      </c>
      <c r="DJE21" s="30">
        <f>IF( (COLUMN()-COLUMN($G$21)) &lt;= $C$29, (COLUMN()-COLUMN($G$21)), "" )</f>
        <v/>
      </c>
      <c r="DJF21" s="30">
        <f>IF( (COLUMN()-COLUMN($G$21)) &lt;= $C$29, (COLUMN()-COLUMN($G$21)), "" )</f>
        <v/>
      </c>
      <c r="DJG21" s="30">
        <f>IF( (COLUMN()-COLUMN($G$21)) &lt;= $C$29, (COLUMN()-COLUMN($G$21)), "" )</f>
        <v/>
      </c>
      <c r="DJH21" s="30">
        <f>IF( (COLUMN()-COLUMN($G$21)) &lt;= $C$29, (COLUMN()-COLUMN($G$21)), "" )</f>
        <v/>
      </c>
      <c r="DJI21" s="30">
        <f>IF( (COLUMN()-COLUMN($G$21)) &lt;= $C$29, (COLUMN()-COLUMN($G$21)), "" )</f>
        <v/>
      </c>
      <c r="DJJ21" s="30">
        <f>IF( (COLUMN()-COLUMN($G$21)) &lt;= $C$29, (COLUMN()-COLUMN($G$21)), "" )</f>
        <v/>
      </c>
      <c r="DJK21" s="30">
        <f>IF( (COLUMN()-COLUMN($G$21)) &lt;= $C$29, (COLUMN()-COLUMN($G$21)), "" )</f>
        <v/>
      </c>
      <c r="DJL21" s="30">
        <f>IF( (COLUMN()-COLUMN($G$21)) &lt;= $C$29, (COLUMN()-COLUMN($G$21)), "" )</f>
        <v/>
      </c>
      <c r="DJM21" s="30">
        <f>IF( (COLUMN()-COLUMN($G$21)) &lt;= $C$29, (COLUMN()-COLUMN($G$21)), "" )</f>
        <v/>
      </c>
      <c r="DJN21" s="30">
        <f>IF( (COLUMN()-COLUMN($G$21)) &lt;= $C$29, (COLUMN()-COLUMN($G$21)), "" )</f>
        <v/>
      </c>
      <c r="DJO21" s="30">
        <f>IF( (COLUMN()-COLUMN($G$21)) &lt;= $C$29, (COLUMN()-COLUMN($G$21)), "" )</f>
        <v/>
      </c>
      <c r="DJP21" s="30">
        <f>IF( (COLUMN()-COLUMN($G$21)) &lt;= $C$29, (COLUMN()-COLUMN($G$21)), "" )</f>
        <v/>
      </c>
      <c r="DJQ21" s="30">
        <f>IF( (COLUMN()-COLUMN($G$21)) &lt;= $C$29, (COLUMN()-COLUMN($G$21)), "" )</f>
        <v/>
      </c>
      <c r="DJR21" s="30">
        <f>IF( (COLUMN()-COLUMN($G$21)) &lt;= $C$29, (COLUMN()-COLUMN($G$21)), "" )</f>
        <v/>
      </c>
      <c r="DJS21" s="30">
        <f>IF( (COLUMN()-COLUMN($G$21)) &lt;= $C$29, (COLUMN()-COLUMN($G$21)), "" )</f>
        <v/>
      </c>
      <c r="DJT21" s="30">
        <f>IF( (COLUMN()-COLUMN($G$21)) &lt;= $C$29, (COLUMN()-COLUMN($G$21)), "" )</f>
        <v/>
      </c>
      <c r="DJU21" s="30">
        <f>IF( (COLUMN()-COLUMN($G$21)) &lt;= $C$29, (COLUMN()-COLUMN($G$21)), "" )</f>
        <v/>
      </c>
      <c r="DJV21" s="30">
        <f>IF( (COLUMN()-COLUMN($G$21)) &lt;= $C$29, (COLUMN()-COLUMN($G$21)), "" )</f>
        <v/>
      </c>
      <c r="DJW21" s="30">
        <f>IF( (COLUMN()-COLUMN($G$21)) &lt;= $C$29, (COLUMN()-COLUMN($G$21)), "" )</f>
        <v/>
      </c>
      <c r="DJX21" s="30">
        <f>IF( (COLUMN()-COLUMN($G$21)) &lt;= $C$29, (COLUMN()-COLUMN($G$21)), "" )</f>
        <v/>
      </c>
      <c r="DJY21" s="30">
        <f>IF( (COLUMN()-COLUMN($G$21)) &lt;= $C$29, (COLUMN()-COLUMN($G$21)), "" )</f>
        <v/>
      </c>
      <c r="DJZ21" s="30">
        <f>IF( (COLUMN()-COLUMN($G$21)) &lt;= $C$29, (COLUMN()-COLUMN($G$21)), "" )</f>
        <v/>
      </c>
      <c r="DKA21" s="30">
        <f>IF( (COLUMN()-COLUMN($G$21)) &lt;= $C$29, (COLUMN()-COLUMN($G$21)), "" )</f>
        <v/>
      </c>
      <c r="DKB21" s="30">
        <f>IF( (COLUMN()-COLUMN($G$21)) &lt;= $C$29, (COLUMN()-COLUMN($G$21)), "" )</f>
        <v/>
      </c>
      <c r="DKC21" s="30">
        <f>IF( (COLUMN()-COLUMN($G$21)) &lt;= $C$29, (COLUMN()-COLUMN($G$21)), "" )</f>
        <v/>
      </c>
      <c r="DKD21" s="30">
        <f>IF( (COLUMN()-COLUMN($G$21)) &lt;= $C$29, (COLUMN()-COLUMN($G$21)), "" )</f>
        <v/>
      </c>
      <c r="DKE21" s="30">
        <f>IF( (COLUMN()-COLUMN($G$21)) &lt;= $C$29, (COLUMN()-COLUMN($G$21)), "" )</f>
        <v/>
      </c>
      <c r="DKF21" s="30">
        <f>IF( (COLUMN()-COLUMN($G$21)) &lt;= $C$29, (COLUMN()-COLUMN($G$21)), "" )</f>
        <v/>
      </c>
      <c r="DKG21" s="30">
        <f>IF( (COLUMN()-COLUMN($G$21)) &lt;= $C$29, (COLUMN()-COLUMN($G$21)), "" )</f>
        <v/>
      </c>
      <c r="DKH21" s="30">
        <f>IF( (COLUMN()-COLUMN($G$21)) &lt;= $C$29, (COLUMN()-COLUMN($G$21)), "" )</f>
        <v/>
      </c>
      <c r="DKI21" s="30">
        <f>IF( (COLUMN()-COLUMN($G$21)) &lt;= $C$29, (COLUMN()-COLUMN($G$21)), "" )</f>
        <v/>
      </c>
      <c r="DKJ21" s="30">
        <f>IF( (COLUMN()-COLUMN($G$21)) &lt;= $C$29, (COLUMN()-COLUMN($G$21)), "" )</f>
        <v/>
      </c>
      <c r="DKK21" s="30">
        <f>IF( (COLUMN()-COLUMN($G$21)) &lt;= $C$29, (COLUMN()-COLUMN($G$21)), "" )</f>
        <v/>
      </c>
      <c r="DKL21" s="30">
        <f>IF( (COLUMN()-COLUMN($G$21)) &lt;= $C$29, (COLUMN()-COLUMN($G$21)), "" )</f>
        <v/>
      </c>
      <c r="DKM21" s="30">
        <f>IF( (COLUMN()-COLUMN($G$21)) &lt;= $C$29, (COLUMN()-COLUMN($G$21)), "" )</f>
        <v/>
      </c>
      <c r="DKN21" s="30">
        <f>IF( (COLUMN()-COLUMN($G$21)) &lt;= $C$29, (COLUMN()-COLUMN($G$21)), "" )</f>
        <v/>
      </c>
      <c r="DKO21" s="30">
        <f>IF( (COLUMN()-COLUMN($G$21)) &lt;= $C$29, (COLUMN()-COLUMN($G$21)), "" )</f>
        <v/>
      </c>
      <c r="DKP21" s="30">
        <f>IF( (COLUMN()-COLUMN($G$21)) &lt;= $C$29, (COLUMN()-COLUMN($G$21)), "" )</f>
        <v/>
      </c>
      <c r="DKQ21" s="30">
        <f>IF( (COLUMN()-COLUMN($G$21)) &lt;= $C$29, (COLUMN()-COLUMN($G$21)), "" )</f>
        <v/>
      </c>
      <c r="DKR21" s="30">
        <f>IF( (COLUMN()-COLUMN($G$21)) &lt;= $C$29, (COLUMN()-COLUMN($G$21)), "" )</f>
        <v/>
      </c>
      <c r="DKS21" s="30">
        <f>IF( (COLUMN()-COLUMN($G$21)) &lt;= $C$29, (COLUMN()-COLUMN($G$21)), "" )</f>
        <v/>
      </c>
      <c r="DKT21" s="30">
        <f>IF( (COLUMN()-COLUMN($G$21)) &lt;= $C$29, (COLUMN()-COLUMN($G$21)), "" )</f>
        <v/>
      </c>
      <c r="DKU21" s="30">
        <f>IF( (COLUMN()-COLUMN($G$21)) &lt;= $C$29, (COLUMN()-COLUMN($G$21)), "" )</f>
        <v/>
      </c>
      <c r="DKV21" s="30">
        <f>IF( (COLUMN()-COLUMN($G$21)) &lt;= $C$29, (COLUMN()-COLUMN($G$21)), "" )</f>
        <v/>
      </c>
      <c r="DKW21" s="30">
        <f>IF( (COLUMN()-COLUMN($G$21)) &lt;= $C$29, (COLUMN()-COLUMN($G$21)), "" )</f>
        <v/>
      </c>
      <c r="DKX21" s="30">
        <f>IF( (COLUMN()-COLUMN($G$21)) &lt;= $C$29, (COLUMN()-COLUMN($G$21)), "" )</f>
        <v/>
      </c>
      <c r="DKY21" s="30">
        <f>IF( (COLUMN()-COLUMN($G$21)) &lt;= $C$29, (COLUMN()-COLUMN($G$21)), "" )</f>
        <v/>
      </c>
      <c r="DKZ21" s="30">
        <f>IF( (COLUMN()-COLUMN($G$21)) &lt;= $C$29, (COLUMN()-COLUMN($G$21)), "" )</f>
        <v/>
      </c>
      <c r="DLA21" s="30">
        <f>IF( (COLUMN()-COLUMN($G$21)) &lt;= $C$29, (COLUMN()-COLUMN($G$21)), "" )</f>
        <v/>
      </c>
      <c r="DLB21" s="30">
        <f>IF( (COLUMN()-COLUMN($G$21)) &lt;= $C$29, (COLUMN()-COLUMN($G$21)), "" )</f>
        <v/>
      </c>
      <c r="DLC21" s="30">
        <f>IF( (COLUMN()-COLUMN($G$21)) &lt;= $C$29, (COLUMN()-COLUMN($G$21)), "" )</f>
        <v/>
      </c>
      <c r="DLD21" s="30">
        <f>IF( (COLUMN()-COLUMN($G$21)) &lt;= $C$29, (COLUMN()-COLUMN($G$21)), "" )</f>
        <v/>
      </c>
      <c r="DLE21" s="30">
        <f>IF( (COLUMN()-COLUMN($G$21)) &lt;= $C$29, (COLUMN()-COLUMN($G$21)), "" )</f>
        <v/>
      </c>
      <c r="DLF21" s="30">
        <f>IF( (COLUMN()-COLUMN($G$21)) &lt;= $C$29, (COLUMN()-COLUMN($G$21)), "" )</f>
        <v/>
      </c>
      <c r="DLG21" s="30">
        <f>IF( (COLUMN()-COLUMN($G$21)) &lt;= $C$29, (COLUMN()-COLUMN($G$21)), "" )</f>
        <v/>
      </c>
      <c r="DLH21" s="30">
        <f>IF( (COLUMN()-COLUMN($G$21)) &lt;= $C$29, (COLUMN()-COLUMN($G$21)), "" )</f>
        <v/>
      </c>
      <c r="DLI21" s="30">
        <f>IF( (COLUMN()-COLUMN($G$21)) &lt;= $C$29, (COLUMN()-COLUMN($G$21)), "" )</f>
        <v/>
      </c>
      <c r="DLJ21" s="30">
        <f>IF( (COLUMN()-COLUMN($G$21)) &lt;= $C$29, (COLUMN()-COLUMN($G$21)), "" )</f>
        <v/>
      </c>
      <c r="DLK21" s="30">
        <f>IF( (COLUMN()-COLUMN($G$21)) &lt;= $C$29, (COLUMN()-COLUMN($G$21)), "" )</f>
        <v/>
      </c>
      <c r="DLL21" s="30">
        <f>IF( (COLUMN()-COLUMN($G$21)) &lt;= $C$29, (COLUMN()-COLUMN($G$21)), "" )</f>
        <v/>
      </c>
      <c r="DLM21" s="30">
        <f>IF( (COLUMN()-COLUMN($G$21)) &lt;= $C$29, (COLUMN()-COLUMN($G$21)), "" )</f>
        <v/>
      </c>
      <c r="DLN21" s="30">
        <f>IF( (COLUMN()-COLUMN($G$21)) &lt;= $C$29, (COLUMN()-COLUMN($G$21)), "" )</f>
        <v/>
      </c>
      <c r="DLO21" s="30">
        <f>IF( (COLUMN()-COLUMN($G$21)) &lt;= $C$29, (COLUMN()-COLUMN($G$21)), "" )</f>
        <v/>
      </c>
      <c r="DLP21" s="30">
        <f>IF( (COLUMN()-COLUMN($G$21)) &lt;= $C$29, (COLUMN()-COLUMN($G$21)), "" )</f>
        <v/>
      </c>
      <c r="DLQ21" s="30">
        <f>IF( (COLUMN()-COLUMN($G$21)) &lt;= $C$29, (COLUMN()-COLUMN($G$21)), "" )</f>
        <v/>
      </c>
      <c r="DLR21" s="30">
        <f>IF( (COLUMN()-COLUMN($G$21)) &lt;= $C$29, (COLUMN()-COLUMN($G$21)), "" )</f>
        <v/>
      </c>
      <c r="DLS21" s="30">
        <f>IF( (COLUMN()-COLUMN($G$21)) &lt;= $C$29, (COLUMN()-COLUMN($G$21)), "" )</f>
        <v/>
      </c>
      <c r="DLT21" s="30">
        <f>IF( (COLUMN()-COLUMN($G$21)) &lt;= $C$29, (COLUMN()-COLUMN($G$21)), "" )</f>
        <v/>
      </c>
      <c r="DLU21" s="30">
        <f>IF( (COLUMN()-COLUMN($G$21)) &lt;= $C$29, (COLUMN()-COLUMN($G$21)), "" )</f>
        <v/>
      </c>
      <c r="DLV21" s="30">
        <f>IF( (COLUMN()-COLUMN($G$21)) &lt;= $C$29, (COLUMN()-COLUMN($G$21)), "" )</f>
        <v/>
      </c>
      <c r="DLW21" s="30">
        <f>IF( (COLUMN()-COLUMN($G$21)) &lt;= $C$29, (COLUMN()-COLUMN($G$21)), "" )</f>
        <v/>
      </c>
      <c r="DLX21" s="30">
        <f>IF( (COLUMN()-COLUMN($G$21)) &lt;= $C$29, (COLUMN()-COLUMN($G$21)), "" )</f>
        <v/>
      </c>
      <c r="DLY21" s="30">
        <f>IF( (COLUMN()-COLUMN($G$21)) &lt;= $C$29, (COLUMN()-COLUMN($G$21)), "" )</f>
        <v/>
      </c>
      <c r="DLZ21" s="30">
        <f>IF( (COLUMN()-COLUMN($G$21)) &lt;= $C$29, (COLUMN()-COLUMN($G$21)), "" )</f>
        <v/>
      </c>
      <c r="DMA21" s="30">
        <f>IF( (COLUMN()-COLUMN($G$21)) &lt;= $C$29, (COLUMN()-COLUMN($G$21)), "" )</f>
        <v/>
      </c>
      <c r="DMB21" s="30">
        <f>IF( (COLUMN()-COLUMN($G$21)) &lt;= $C$29, (COLUMN()-COLUMN($G$21)), "" )</f>
        <v/>
      </c>
      <c r="DMC21" s="30">
        <f>IF( (COLUMN()-COLUMN($G$21)) &lt;= $C$29, (COLUMN()-COLUMN($G$21)), "" )</f>
        <v/>
      </c>
      <c r="DMD21" s="30">
        <f>IF( (COLUMN()-COLUMN($G$21)) &lt;= $C$29, (COLUMN()-COLUMN($G$21)), "" )</f>
        <v/>
      </c>
      <c r="DME21" s="30">
        <f>IF( (COLUMN()-COLUMN($G$21)) &lt;= $C$29, (COLUMN()-COLUMN($G$21)), "" )</f>
        <v/>
      </c>
      <c r="DMF21" s="30">
        <f>IF( (COLUMN()-COLUMN($G$21)) &lt;= $C$29, (COLUMN()-COLUMN($G$21)), "" )</f>
        <v/>
      </c>
      <c r="DMG21" s="30">
        <f>IF( (COLUMN()-COLUMN($G$21)) &lt;= $C$29, (COLUMN()-COLUMN($G$21)), "" )</f>
        <v/>
      </c>
      <c r="DMH21" s="30">
        <f>IF( (COLUMN()-COLUMN($G$21)) &lt;= $C$29, (COLUMN()-COLUMN($G$21)), "" )</f>
        <v/>
      </c>
      <c r="DMI21" s="30">
        <f>IF( (COLUMN()-COLUMN($G$21)) &lt;= $C$29, (COLUMN()-COLUMN($G$21)), "" )</f>
        <v/>
      </c>
      <c r="DMJ21" s="30">
        <f>IF( (COLUMN()-COLUMN($G$21)) &lt;= $C$29, (COLUMN()-COLUMN($G$21)), "" )</f>
        <v/>
      </c>
      <c r="DMK21" s="30">
        <f>IF( (COLUMN()-COLUMN($G$21)) &lt;= $C$29, (COLUMN()-COLUMN($G$21)), "" )</f>
        <v/>
      </c>
      <c r="DML21" s="30">
        <f>IF( (COLUMN()-COLUMN($G$21)) &lt;= $C$29, (COLUMN()-COLUMN($G$21)), "" )</f>
        <v/>
      </c>
      <c r="DMM21" s="30">
        <f>IF( (COLUMN()-COLUMN($G$21)) &lt;= $C$29, (COLUMN()-COLUMN($G$21)), "" )</f>
        <v/>
      </c>
      <c r="DMN21" s="30">
        <f>IF( (COLUMN()-COLUMN($G$21)) &lt;= $C$29, (COLUMN()-COLUMN($G$21)), "" )</f>
        <v/>
      </c>
      <c r="DMO21" s="30">
        <f>IF( (COLUMN()-COLUMN($G$21)) &lt;= $C$29, (COLUMN()-COLUMN($G$21)), "" )</f>
        <v/>
      </c>
      <c r="DMP21" s="30">
        <f>IF( (COLUMN()-COLUMN($G$21)) &lt;= $C$29, (COLUMN()-COLUMN($G$21)), "" )</f>
        <v/>
      </c>
      <c r="DMQ21" s="30">
        <f>IF( (COLUMN()-COLUMN($G$21)) &lt;= $C$29, (COLUMN()-COLUMN($G$21)), "" )</f>
        <v/>
      </c>
      <c r="DMR21" s="30">
        <f>IF( (COLUMN()-COLUMN($G$21)) &lt;= $C$29, (COLUMN()-COLUMN($G$21)), "" )</f>
        <v/>
      </c>
      <c r="DMS21" s="30">
        <f>IF( (COLUMN()-COLUMN($G$21)) &lt;= $C$29, (COLUMN()-COLUMN($G$21)), "" )</f>
        <v/>
      </c>
      <c r="DMT21" s="30">
        <f>IF( (COLUMN()-COLUMN($G$21)) &lt;= $C$29, (COLUMN()-COLUMN($G$21)), "" )</f>
        <v/>
      </c>
      <c r="DMU21" s="30">
        <f>IF( (COLUMN()-COLUMN($G$21)) &lt;= $C$29, (COLUMN()-COLUMN($G$21)), "" )</f>
        <v/>
      </c>
      <c r="DMV21" s="30">
        <f>IF( (COLUMN()-COLUMN($G$21)) &lt;= $C$29, (COLUMN()-COLUMN($G$21)), "" )</f>
        <v/>
      </c>
      <c r="DMW21" s="30">
        <f>IF( (COLUMN()-COLUMN($G$21)) &lt;= $C$29, (COLUMN()-COLUMN($G$21)), "" )</f>
        <v/>
      </c>
      <c r="DMX21" s="30">
        <f>IF( (COLUMN()-COLUMN($G$21)) &lt;= $C$29, (COLUMN()-COLUMN($G$21)), "" )</f>
        <v/>
      </c>
      <c r="DMY21" s="30">
        <f>IF( (COLUMN()-COLUMN($G$21)) &lt;= $C$29, (COLUMN()-COLUMN($G$21)), "" )</f>
        <v/>
      </c>
      <c r="DMZ21" s="30">
        <f>IF( (COLUMN()-COLUMN($G$21)) &lt;= $C$29, (COLUMN()-COLUMN($G$21)), "" )</f>
        <v/>
      </c>
      <c r="DNA21" s="30">
        <f>IF( (COLUMN()-COLUMN($G$21)) &lt;= $C$29, (COLUMN()-COLUMN($G$21)), "" )</f>
        <v/>
      </c>
      <c r="DNB21" s="30">
        <f>IF( (COLUMN()-COLUMN($G$21)) &lt;= $C$29, (COLUMN()-COLUMN($G$21)), "" )</f>
        <v/>
      </c>
      <c r="DNC21" s="30">
        <f>IF( (COLUMN()-COLUMN($G$21)) &lt;= $C$29, (COLUMN()-COLUMN($G$21)), "" )</f>
        <v/>
      </c>
      <c r="DND21" s="30">
        <f>IF( (COLUMN()-COLUMN($G$21)) &lt;= $C$29, (COLUMN()-COLUMN($G$21)), "" )</f>
        <v/>
      </c>
      <c r="DNE21" s="30">
        <f>IF( (COLUMN()-COLUMN($G$21)) &lt;= $C$29, (COLUMN()-COLUMN($G$21)), "" )</f>
        <v/>
      </c>
      <c r="DNF21" s="30">
        <f>IF( (COLUMN()-COLUMN($G$21)) &lt;= $C$29, (COLUMN()-COLUMN($G$21)), "" )</f>
        <v/>
      </c>
      <c r="DNG21" s="30">
        <f>IF( (COLUMN()-COLUMN($G$21)) &lt;= $C$29, (COLUMN()-COLUMN($G$21)), "" )</f>
        <v/>
      </c>
      <c r="DNH21" s="30">
        <f>IF( (COLUMN()-COLUMN($G$21)) &lt;= $C$29, (COLUMN()-COLUMN($G$21)), "" )</f>
        <v/>
      </c>
      <c r="DNI21" s="30">
        <f>IF( (COLUMN()-COLUMN($G$21)) &lt;= $C$29, (COLUMN()-COLUMN($G$21)), "" )</f>
        <v/>
      </c>
      <c r="DNJ21" s="30">
        <f>IF( (COLUMN()-COLUMN($G$21)) &lt;= $C$29, (COLUMN()-COLUMN($G$21)), "" )</f>
        <v/>
      </c>
      <c r="DNK21" s="30">
        <f>IF( (COLUMN()-COLUMN($G$21)) &lt;= $C$29, (COLUMN()-COLUMN($G$21)), "" )</f>
        <v/>
      </c>
      <c r="DNL21" s="30">
        <f>IF( (COLUMN()-COLUMN($G$21)) &lt;= $C$29, (COLUMN()-COLUMN($G$21)), "" )</f>
        <v/>
      </c>
      <c r="DNM21" s="30">
        <f>IF( (COLUMN()-COLUMN($G$21)) &lt;= $C$29, (COLUMN()-COLUMN($G$21)), "" )</f>
        <v/>
      </c>
      <c r="DNN21" s="30">
        <f>IF( (COLUMN()-COLUMN($G$21)) &lt;= $C$29, (COLUMN()-COLUMN($G$21)), "" )</f>
        <v/>
      </c>
      <c r="DNO21" s="30">
        <f>IF( (COLUMN()-COLUMN($G$21)) &lt;= $C$29, (COLUMN()-COLUMN($G$21)), "" )</f>
        <v/>
      </c>
      <c r="DNP21" s="30">
        <f>IF( (COLUMN()-COLUMN($G$21)) &lt;= $C$29, (COLUMN()-COLUMN($G$21)), "" )</f>
        <v/>
      </c>
      <c r="DNQ21" s="30">
        <f>IF( (COLUMN()-COLUMN($G$21)) &lt;= $C$29, (COLUMN()-COLUMN($G$21)), "" )</f>
        <v/>
      </c>
      <c r="DNR21" s="30">
        <f>IF( (COLUMN()-COLUMN($G$21)) &lt;= $C$29, (COLUMN()-COLUMN($G$21)), "" )</f>
        <v/>
      </c>
      <c r="DNS21" s="30">
        <f>IF( (COLUMN()-COLUMN($G$21)) &lt;= $C$29, (COLUMN()-COLUMN($G$21)), "" )</f>
        <v/>
      </c>
      <c r="DNT21" s="30">
        <f>IF( (COLUMN()-COLUMN($G$21)) &lt;= $C$29, (COLUMN()-COLUMN($G$21)), "" )</f>
        <v/>
      </c>
      <c r="DNU21" s="30">
        <f>IF( (COLUMN()-COLUMN($G$21)) &lt;= $C$29, (COLUMN()-COLUMN($G$21)), "" )</f>
        <v/>
      </c>
      <c r="DNV21" s="30">
        <f>IF( (COLUMN()-COLUMN($G$21)) &lt;= $C$29, (COLUMN()-COLUMN($G$21)), "" )</f>
        <v/>
      </c>
      <c r="DNW21" s="30">
        <f>IF( (COLUMN()-COLUMN($G$21)) &lt;= $C$29, (COLUMN()-COLUMN($G$21)), "" )</f>
        <v/>
      </c>
      <c r="DNX21" s="30">
        <f>IF( (COLUMN()-COLUMN($G$21)) &lt;= $C$29, (COLUMN()-COLUMN($G$21)), "" )</f>
        <v/>
      </c>
      <c r="DNY21" s="30">
        <f>IF( (COLUMN()-COLUMN($G$21)) &lt;= $C$29, (COLUMN()-COLUMN($G$21)), "" )</f>
        <v/>
      </c>
      <c r="DNZ21" s="30">
        <f>IF( (COLUMN()-COLUMN($G$21)) &lt;= $C$29, (COLUMN()-COLUMN($G$21)), "" )</f>
        <v/>
      </c>
      <c r="DOA21" s="30">
        <f>IF( (COLUMN()-COLUMN($G$21)) &lt;= $C$29, (COLUMN()-COLUMN($G$21)), "" )</f>
        <v/>
      </c>
      <c r="DOB21" s="30">
        <f>IF( (COLUMN()-COLUMN($G$21)) &lt;= $C$29, (COLUMN()-COLUMN($G$21)), "" )</f>
        <v/>
      </c>
      <c r="DOC21" s="30">
        <f>IF( (COLUMN()-COLUMN($G$21)) &lt;= $C$29, (COLUMN()-COLUMN($G$21)), "" )</f>
        <v/>
      </c>
      <c r="DOD21" s="30">
        <f>IF( (COLUMN()-COLUMN($G$21)) &lt;= $C$29, (COLUMN()-COLUMN($G$21)), "" )</f>
        <v/>
      </c>
      <c r="DOE21" s="30">
        <f>IF( (COLUMN()-COLUMN($G$21)) &lt;= $C$29, (COLUMN()-COLUMN($G$21)), "" )</f>
        <v/>
      </c>
      <c r="DOF21" s="30">
        <f>IF( (COLUMN()-COLUMN($G$21)) &lt;= $C$29, (COLUMN()-COLUMN($G$21)), "" )</f>
        <v/>
      </c>
      <c r="DOG21" s="30">
        <f>IF( (COLUMN()-COLUMN($G$21)) &lt;= $C$29, (COLUMN()-COLUMN($G$21)), "" )</f>
        <v/>
      </c>
      <c r="DOH21" s="30">
        <f>IF( (COLUMN()-COLUMN($G$21)) &lt;= $C$29, (COLUMN()-COLUMN($G$21)), "" )</f>
        <v/>
      </c>
      <c r="DOI21" s="30">
        <f>IF( (COLUMN()-COLUMN($G$21)) &lt;= $C$29, (COLUMN()-COLUMN($G$21)), "" )</f>
        <v/>
      </c>
      <c r="DOJ21" s="30">
        <f>IF( (COLUMN()-COLUMN($G$21)) &lt;= $C$29, (COLUMN()-COLUMN($G$21)), "" )</f>
        <v/>
      </c>
      <c r="DOK21" s="30">
        <f>IF( (COLUMN()-COLUMN($G$21)) &lt;= $C$29, (COLUMN()-COLUMN($G$21)), "" )</f>
        <v/>
      </c>
      <c r="DOL21" s="30">
        <f>IF( (COLUMN()-COLUMN($G$21)) &lt;= $C$29, (COLUMN()-COLUMN($G$21)), "" )</f>
        <v/>
      </c>
      <c r="DOM21" s="30">
        <f>IF( (COLUMN()-COLUMN($G$21)) &lt;= $C$29, (COLUMN()-COLUMN($G$21)), "" )</f>
        <v/>
      </c>
      <c r="DON21" s="30">
        <f>IF( (COLUMN()-COLUMN($G$21)) &lt;= $C$29, (COLUMN()-COLUMN($G$21)), "" )</f>
        <v/>
      </c>
      <c r="DOO21" s="30">
        <f>IF( (COLUMN()-COLUMN($G$21)) &lt;= $C$29, (COLUMN()-COLUMN($G$21)), "" )</f>
        <v/>
      </c>
      <c r="DOP21" s="30">
        <f>IF( (COLUMN()-COLUMN($G$21)) &lt;= $C$29, (COLUMN()-COLUMN($G$21)), "" )</f>
        <v/>
      </c>
      <c r="DOQ21" s="30">
        <f>IF( (COLUMN()-COLUMN($G$21)) &lt;= $C$29, (COLUMN()-COLUMN($G$21)), "" )</f>
        <v/>
      </c>
      <c r="DOR21" s="30">
        <f>IF( (COLUMN()-COLUMN($G$21)) &lt;= $C$29, (COLUMN()-COLUMN($G$21)), "" )</f>
        <v/>
      </c>
      <c r="DOS21" s="30">
        <f>IF( (COLUMN()-COLUMN($G$21)) &lt;= $C$29, (COLUMN()-COLUMN($G$21)), "" )</f>
        <v/>
      </c>
      <c r="DOT21" s="30">
        <f>IF( (COLUMN()-COLUMN($G$21)) &lt;= $C$29, (COLUMN()-COLUMN($G$21)), "" )</f>
        <v/>
      </c>
      <c r="DOU21" s="30">
        <f>IF( (COLUMN()-COLUMN($G$21)) &lt;= $C$29, (COLUMN()-COLUMN($G$21)), "" )</f>
        <v/>
      </c>
      <c r="DOV21" s="30">
        <f>IF( (COLUMN()-COLUMN($G$21)) &lt;= $C$29, (COLUMN()-COLUMN($G$21)), "" )</f>
        <v/>
      </c>
      <c r="DOW21" s="30">
        <f>IF( (COLUMN()-COLUMN($G$21)) &lt;= $C$29, (COLUMN()-COLUMN($G$21)), "" )</f>
        <v/>
      </c>
      <c r="DOX21" s="30">
        <f>IF( (COLUMN()-COLUMN($G$21)) &lt;= $C$29, (COLUMN()-COLUMN($G$21)), "" )</f>
        <v/>
      </c>
      <c r="DOY21" s="30">
        <f>IF( (COLUMN()-COLUMN($G$21)) &lt;= $C$29, (COLUMN()-COLUMN($G$21)), "" )</f>
        <v/>
      </c>
      <c r="DOZ21" s="30">
        <f>IF( (COLUMN()-COLUMN($G$21)) &lt;= $C$29, (COLUMN()-COLUMN($G$21)), "" )</f>
        <v/>
      </c>
      <c r="DPA21" s="30">
        <f>IF( (COLUMN()-COLUMN($G$21)) &lt;= $C$29, (COLUMN()-COLUMN($G$21)), "" )</f>
        <v/>
      </c>
      <c r="DPB21" s="30">
        <f>IF( (COLUMN()-COLUMN($G$21)) &lt;= $C$29, (COLUMN()-COLUMN($G$21)), "" )</f>
        <v/>
      </c>
      <c r="DPC21" s="30">
        <f>IF( (COLUMN()-COLUMN($G$21)) &lt;= $C$29, (COLUMN()-COLUMN($G$21)), "" )</f>
        <v/>
      </c>
      <c r="DPD21" s="30">
        <f>IF( (COLUMN()-COLUMN($G$21)) &lt;= $C$29, (COLUMN()-COLUMN($G$21)), "" )</f>
        <v/>
      </c>
      <c r="DPE21" s="30">
        <f>IF( (COLUMN()-COLUMN($G$21)) &lt;= $C$29, (COLUMN()-COLUMN($G$21)), "" )</f>
        <v/>
      </c>
      <c r="DPF21" s="30">
        <f>IF( (COLUMN()-COLUMN($G$21)) &lt;= $C$29, (COLUMN()-COLUMN($G$21)), "" )</f>
        <v/>
      </c>
      <c r="DPG21" s="30">
        <f>IF( (COLUMN()-COLUMN($G$21)) &lt;= $C$29, (COLUMN()-COLUMN($G$21)), "" )</f>
        <v/>
      </c>
      <c r="DPH21" s="30">
        <f>IF( (COLUMN()-COLUMN($G$21)) &lt;= $C$29, (COLUMN()-COLUMN($G$21)), "" )</f>
        <v/>
      </c>
      <c r="DPI21" s="30">
        <f>IF( (COLUMN()-COLUMN($G$21)) &lt;= $C$29, (COLUMN()-COLUMN($G$21)), "" )</f>
        <v/>
      </c>
      <c r="DPJ21" s="30">
        <f>IF( (COLUMN()-COLUMN($G$21)) &lt;= $C$29, (COLUMN()-COLUMN($G$21)), "" )</f>
        <v/>
      </c>
      <c r="DPK21" s="30">
        <f>IF( (COLUMN()-COLUMN($G$21)) &lt;= $C$29, (COLUMN()-COLUMN($G$21)), "" )</f>
        <v/>
      </c>
      <c r="DPL21" s="30">
        <f>IF( (COLUMN()-COLUMN($G$21)) &lt;= $C$29, (COLUMN()-COLUMN($G$21)), "" )</f>
        <v/>
      </c>
      <c r="DPM21" s="30">
        <f>IF( (COLUMN()-COLUMN($G$21)) &lt;= $C$29, (COLUMN()-COLUMN($G$21)), "" )</f>
        <v/>
      </c>
      <c r="DPN21" s="30">
        <f>IF( (COLUMN()-COLUMN($G$21)) &lt;= $C$29, (COLUMN()-COLUMN($G$21)), "" )</f>
        <v/>
      </c>
      <c r="DPO21" s="30">
        <f>IF( (COLUMN()-COLUMN($G$21)) &lt;= $C$29, (COLUMN()-COLUMN($G$21)), "" )</f>
        <v/>
      </c>
      <c r="DPP21" s="30">
        <f>IF( (COLUMN()-COLUMN($G$21)) &lt;= $C$29, (COLUMN()-COLUMN($G$21)), "" )</f>
        <v/>
      </c>
      <c r="DPQ21" s="30">
        <f>IF( (COLUMN()-COLUMN($G$21)) &lt;= $C$29, (COLUMN()-COLUMN($G$21)), "" )</f>
        <v/>
      </c>
      <c r="DPR21" s="30">
        <f>IF( (COLUMN()-COLUMN($G$21)) &lt;= $C$29, (COLUMN()-COLUMN($G$21)), "" )</f>
        <v/>
      </c>
      <c r="DPS21" s="30">
        <f>IF( (COLUMN()-COLUMN($G$21)) &lt;= $C$29, (COLUMN()-COLUMN($G$21)), "" )</f>
        <v/>
      </c>
      <c r="DPT21" s="30">
        <f>IF( (COLUMN()-COLUMN($G$21)) &lt;= $C$29, (COLUMN()-COLUMN($G$21)), "" )</f>
        <v/>
      </c>
      <c r="DPU21" s="30">
        <f>IF( (COLUMN()-COLUMN($G$21)) &lt;= $C$29, (COLUMN()-COLUMN($G$21)), "" )</f>
        <v/>
      </c>
      <c r="DPV21" s="30">
        <f>IF( (COLUMN()-COLUMN($G$21)) &lt;= $C$29, (COLUMN()-COLUMN($G$21)), "" )</f>
        <v/>
      </c>
      <c r="DPW21" s="30">
        <f>IF( (COLUMN()-COLUMN($G$21)) &lt;= $C$29, (COLUMN()-COLUMN($G$21)), "" )</f>
        <v/>
      </c>
      <c r="DPX21" s="30">
        <f>IF( (COLUMN()-COLUMN($G$21)) &lt;= $C$29, (COLUMN()-COLUMN($G$21)), "" )</f>
        <v/>
      </c>
      <c r="DPY21" s="30">
        <f>IF( (COLUMN()-COLUMN($G$21)) &lt;= $C$29, (COLUMN()-COLUMN($G$21)), "" )</f>
        <v/>
      </c>
      <c r="DPZ21" s="30">
        <f>IF( (COLUMN()-COLUMN($G$21)) &lt;= $C$29, (COLUMN()-COLUMN($G$21)), "" )</f>
        <v/>
      </c>
      <c r="DQA21" s="30">
        <f>IF( (COLUMN()-COLUMN($G$21)) &lt;= $C$29, (COLUMN()-COLUMN($G$21)), "" )</f>
        <v/>
      </c>
      <c r="DQB21" s="30">
        <f>IF( (COLUMN()-COLUMN($G$21)) &lt;= $C$29, (COLUMN()-COLUMN($G$21)), "" )</f>
        <v/>
      </c>
      <c r="DQC21" s="30">
        <f>IF( (COLUMN()-COLUMN($G$21)) &lt;= $C$29, (COLUMN()-COLUMN($G$21)), "" )</f>
        <v/>
      </c>
      <c r="DQD21" s="30">
        <f>IF( (COLUMN()-COLUMN($G$21)) &lt;= $C$29, (COLUMN()-COLUMN($G$21)), "" )</f>
        <v/>
      </c>
      <c r="DQE21" s="30">
        <f>IF( (COLUMN()-COLUMN($G$21)) &lt;= $C$29, (COLUMN()-COLUMN($G$21)), "" )</f>
        <v/>
      </c>
      <c r="DQF21" s="30">
        <f>IF( (COLUMN()-COLUMN($G$21)) &lt;= $C$29, (COLUMN()-COLUMN($G$21)), "" )</f>
        <v/>
      </c>
      <c r="DQG21" s="30">
        <f>IF( (COLUMN()-COLUMN($G$21)) &lt;= $C$29, (COLUMN()-COLUMN($G$21)), "" )</f>
        <v/>
      </c>
      <c r="DQH21" s="30">
        <f>IF( (COLUMN()-COLUMN($G$21)) &lt;= $C$29, (COLUMN()-COLUMN($G$21)), "" )</f>
        <v/>
      </c>
      <c r="DQI21" s="30">
        <f>IF( (COLUMN()-COLUMN($G$21)) &lt;= $C$29, (COLUMN()-COLUMN($G$21)), "" )</f>
        <v/>
      </c>
      <c r="DQJ21" s="30">
        <f>IF( (COLUMN()-COLUMN($G$21)) &lt;= $C$29, (COLUMN()-COLUMN($G$21)), "" )</f>
        <v/>
      </c>
      <c r="DQK21" s="30">
        <f>IF( (COLUMN()-COLUMN($G$21)) &lt;= $C$29, (COLUMN()-COLUMN($G$21)), "" )</f>
        <v/>
      </c>
      <c r="DQL21" s="30">
        <f>IF( (COLUMN()-COLUMN($G$21)) &lt;= $C$29, (COLUMN()-COLUMN($G$21)), "" )</f>
        <v/>
      </c>
      <c r="DQM21" s="30">
        <f>IF( (COLUMN()-COLUMN($G$21)) &lt;= $C$29, (COLUMN()-COLUMN($G$21)), "" )</f>
        <v/>
      </c>
      <c r="DQN21" s="30">
        <f>IF( (COLUMN()-COLUMN($G$21)) &lt;= $C$29, (COLUMN()-COLUMN($G$21)), "" )</f>
        <v/>
      </c>
      <c r="DQO21" s="30">
        <f>IF( (COLUMN()-COLUMN($G$21)) &lt;= $C$29, (COLUMN()-COLUMN($G$21)), "" )</f>
        <v/>
      </c>
      <c r="DQP21" s="30">
        <f>IF( (COLUMN()-COLUMN($G$21)) &lt;= $C$29, (COLUMN()-COLUMN($G$21)), "" )</f>
        <v/>
      </c>
      <c r="DQQ21" s="30">
        <f>IF( (COLUMN()-COLUMN($G$21)) &lt;= $C$29, (COLUMN()-COLUMN($G$21)), "" )</f>
        <v/>
      </c>
      <c r="DQR21" s="30">
        <f>IF( (COLUMN()-COLUMN($G$21)) &lt;= $C$29, (COLUMN()-COLUMN($G$21)), "" )</f>
        <v/>
      </c>
      <c r="DQS21" s="30">
        <f>IF( (COLUMN()-COLUMN($G$21)) &lt;= $C$29, (COLUMN()-COLUMN($G$21)), "" )</f>
        <v/>
      </c>
      <c r="DQT21" s="30">
        <f>IF( (COLUMN()-COLUMN($G$21)) &lt;= $C$29, (COLUMN()-COLUMN($G$21)), "" )</f>
        <v/>
      </c>
      <c r="DQU21" s="30">
        <f>IF( (COLUMN()-COLUMN($G$21)) &lt;= $C$29, (COLUMN()-COLUMN($G$21)), "" )</f>
        <v/>
      </c>
      <c r="DQV21" s="30">
        <f>IF( (COLUMN()-COLUMN($G$21)) &lt;= $C$29, (COLUMN()-COLUMN($G$21)), "" )</f>
        <v/>
      </c>
      <c r="DQW21" s="30">
        <f>IF( (COLUMN()-COLUMN($G$21)) &lt;= $C$29, (COLUMN()-COLUMN($G$21)), "" )</f>
        <v/>
      </c>
      <c r="DQX21" s="30">
        <f>IF( (COLUMN()-COLUMN($G$21)) &lt;= $C$29, (COLUMN()-COLUMN($G$21)), "" )</f>
        <v/>
      </c>
      <c r="DQY21" s="30">
        <f>IF( (COLUMN()-COLUMN($G$21)) &lt;= $C$29, (COLUMN()-COLUMN($G$21)), "" )</f>
        <v/>
      </c>
      <c r="DQZ21" s="30">
        <f>IF( (COLUMN()-COLUMN($G$21)) &lt;= $C$29, (COLUMN()-COLUMN($G$21)), "" )</f>
        <v/>
      </c>
      <c r="DRA21" s="30">
        <f>IF( (COLUMN()-COLUMN($G$21)) &lt;= $C$29, (COLUMN()-COLUMN($G$21)), "" )</f>
        <v/>
      </c>
      <c r="DRB21" s="30">
        <f>IF( (COLUMN()-COLUMN($G$21)) &lt;= $C$29, (COLUMN()-COLUMN($G$21)), "" )</f>
        <v/>
      </c>
      <c r="DRC21" s="30">
        <f>IF( (COLUMN()-COLUMN($G$21)) &lt;= $C$29, (COLUMN()-COLUMN($G$21)), "" )</f>
        <v/>
      </c>
      <c r="DRD21" s="30">
        <f>IF( (COLUMN()-COLUMN($G$21)) &lt;= $C$29, (COLUMN()-COLUMN($G$21)), "" )</f>
        <v/>
      </c>
      <c r="DRE21" s="30">
        <f>IF( (COLUMN()-COLUMN($G$21)) &lt;= $C$29, (COLUMN()-COLUMN($G$21)), "" )</f>
        <v/>
      </c>
      <c r="DRF21" s="30">
        <f>IF( (COLUMN()-COLUMN($G$21)) &lt;= $C$29, (COLUMN()-COLUMN($G$21)), "" )</f>
        <v/>
      </c>
      <c r="DRG21" s="30">
        <f>IF( (COLUMN()-COLUMN($G$21)) &lt;= $C$29, (COLUMN()-COLUMN($G$21)), "" )</f>
        <v/>
      </c>
      <c r="DRH21" s="30">
        <f>IF( (COLUMN()-COLUMN($G$21)) &lt;= $C$29, (COLUMN()-COLUMN($G$21)), "" )</f>
        <v/>
      </c>
      <c r="DRI21" s="30">
        <f>IF( (COLUMN()-COLUMN($G$21)) &lt;= $C$29, (COLUMN()-COLUMN($G$21)), "" )</f>
        <v/>
      </c>
      <c r="DRJ21" s="30">
        <f>IF( (COLUMN()-COLUMN($G$21)) &lt;= $C$29, (COLUMN()-COLUMN($G$21)), "" )</f>
        <v/>
      </c>
      <c r="DRK21" s="30">
        <f>IF( (COLUMN()-COLUMN($G$21)) &lt;= $C$29, (COLUMN()-COLUMN($G$21)), "" )</f>
        <v/>
      </c>
      <c r="DRL21" s="30">
        <f>IF( (COLUMN()-COLUMN($G$21)) &lt;= $C$29, (COLUMN()-COLUMN($G$21)), "" )</f>
        <v/>
      </c>
      <c r="DRM21" s="30">
        <f>IF( (COLUMN()-COLUMN($G$21)) &lt;= $C$29, (COLUMN()-COLUMN($G$21)), "" )</f>
        <v/>
      </c>
      <c r="DRN21" s="30">
        <f>IF( (COLUMN()-COLUMN($G$21)) &lt;= $C$29, (COLUMN()-COLUMN($G$21)), "" )</f>
        <v/>
      </c>
      <c r="DRO21" s="30">
        <f>IF( (COLUMN()-COLUMN($G$21)) &lt;= $C$29, (COLUMN()-COLUMN($G$21)), "" )</f>
        <v/>
      </c>
      <c r="DRP21" s="30">
        <f>IF( (COLUMN()-COLUMN($G$21)) &lt;= $C$29, (COLUMN()-COLUMN($G$21)), "" )</f>
        <v/>
      </c>
      <c r="DRQ21" s="30">
        <f>IF( (COLUMN()-COLUMN($G$21)) &lt;= $C$29, (COLUMN()-COLUMN($G$21)), "" )</f>
        <v/>
      </c>
      <c r="DRR21" s="30">
        <f>IF( (COLUMN()-COLUMN($G$21)) &lt;= $C$29, (COLUMN()-COLUMN($G$21)), "" )</f>
        <v/>
      </c>
      <c r="DRS21" s="30">
        <f>IF( (COLUMN()-COLUMN($G$21)) &lt;= $C$29, (COLUMN()-COLUMN($G$21)), "" )</f>
        <v/>
      </c>
      <c r="DRT21" s="30">
        <f>IF( (COLUMN()-COLUMN($G$21)) &lt;= $C$29, (COLUMN()-COLUMN($G$21)), "" )</f>
        <v/>
      </c>
      <c r="DRU21" s="30">
        <f>IF( (COLUMN()-COLUMN($G$21)) &lt;= $C$29, (COLUMN()-COLUMN($G$21)), "" )</f>
        <v/>
      </c>
      <c r="DRV21" s="30">
        <f>IF( (COLUMN()-COLUMN($G$21)) &lt;= $C$29, (COLUMN()-COLUMN($G$21)), "" )</f>
        <v/>
      </c>
      <c r="DRW21" s="30">
        <f>IF( (COLUMN()-COLUMN($G$21)) &lt;= $C$29, (COLUMN()-COLUMN($G$21)), "" )</f>
        <v/>
      </c>
      <c r="DRX21" s="30">
        <f>IF( (COLUMN()-COLUMN($G$21)) &lt;= $C$29, (COLUMN()-COLUMN($G$21)), "" )</f>
        <v/>
      </c>
      <c r="DRY21" s="30">
        <f>IF( (COLUMN()-COLUMN($G$21)) &lt;= $C$29, (COLUMN()-COLUMN($G$21)), "" )</f>
        <v/>
      </c>
      <c r="DRZ21" s="30">
        <f>IF( (COLUMN()-COLUMN($G$21)) &lt;= $C$29, (COLUMN()-COLUMN($G$21)), "" )</f>
        <v/>
      </c>
      <c r="DSA21" s="30">
        <f>IF( (COLUMN()-COLUMN($G$21)) &lt;= $C$29, (COLUMN()-COLUMN($G$21)), "" )</f>
        <v/>
      </c>
      <c r="DSB21" s="30">
        <f>IF( (COLUMN()-COLUMN($G$21)) &lt;= $C$29, (COLUMN()-COLUMN($G$21)), "" )</f>
        <v/>
      </c>
      <c r="DSC21" s="30">
        <f>IF( (COLUMN()-COLUMN($G$21)) &lt;= $C$29, (COLUMN()-COLUMN($G$21)), "" )</f>
        <v/>
      </c>
      <c r="DSD21" s="30">
        <f>IF( (COLUMN()-COLUMN($G$21)) &lt;= $C$29, (COLUMN()-COLUMN($G$21)), "" )</f>
        <v/>
      </c>
      <c r="DSE21" s="30">
        <f>IF( (COLUMN()-COLUMN($G$21)) &lt;= $C$29, (COLUMN()-COLUMN($G$21)), "" )</f>
        <v/>
      </c>
      <c r="DSF21" s="30">
        <f>IF( (COLUMN()-COLUMN($G$21)) &lt;= $C$29, (COLUMN()-COLUMN($G$21)), "" )</f>
        <v/>
      </c>
      <c r="DSG21" s="30">
        <f>IF( (COLUMN()-COLUMN($G$21)) &lt;= $C$29, (COLUMN()-COLUMN($G$21)), "" )</f>
        <v/>
      </c>
      <c r="DSH21" s="30">
        <f>IF( (COLUMN()-COLUMN($G$21)) &lt;= $C$29, (COLUMN()-COLUMN($G$21)), "" )</f>
        <v/>
      </c>
      <c r="DSI21" s="30">
        <f>IF( (COLUMN()-COLUMN($G$21)) &lt;= $C$29, (COLUMN()-COLUMN($G$21)), "" )</f>
        <v/>
      </c>
      <c r="DSJ21" s="30">
        <f>IF( (COLUMN()-COLUMN($G$21)) &lt;= $C$29, (COLUMN()-COLUMN($G$21)), "" )</f>
        <v/>
      </c>
      <c r="DSK21" s="30">
        <f>IF( (COLUMN()-COLUMN($G$21)) &lt;= $C$29, (COLUMN()-COLUMN($G$21)), "" )</f>
        <v/>
      </c>
      <c r="DSL21" s="30">
        <f>IF( (COLUMN()-COLUMN($G$21)) &lt;= $C$29, (COLUMN()-COLUMN($G$21)), "" )</f>
        <v/>
      </c>
      <c r="DSM21" s="30">
        <f>IF( (COLUMN()-COLUMN($G$21)) &lt;= $C$29, (COLUMN()-COLUMN($G$21)), "" )</f>
        <v/>
      </c>
      <c r="DSN21" s="30">
        <f>IF( (COLUMN()-COLUMN($G$21)) &lt;= $C$29, (COLUMN()-COLUMN($G$21)), "" )</f>
        <v/>
      </c>
      <c r="DSO21" s="30">
        <f>IF( (COLUMN()-COLUMN($G$21)) &lt;= $C$29, (COLUMN()-COLUMN($G$21)), "" )</f>
        <v/>
      </c>
      <c r="DSP21" s="30">
        <f>IF( (COLUMN()-COLUMN($G$21)) &lt;= $C$29, (COLUMN()-COLUMN($G$21)), "" )</f>
        <v/>
      </c>
      <c r="DSQ21" s="30">
        <f>IF( (COLUMN()-COLUMN($G$21)) &lt;= $C$29, (COLUMN()-COLUMN($G$21)), "" )</f>
        <v/>
      </c>
      <c r="DSR21" s="30">
        <f>IF( (COLUMN()-COLUMN($G$21)) &lt;= $C$29, (COLUMN()-COLUMN($G$21)), "" )</f>
        <v/>
      </c>
      <c r="DSS21" s="30">
        <f>IF( (COLUMN()-COLUMN($G$21)) &lt;= $C$29, (COLUMN()-COLUMN($G$21)), "" )</f>
        <v/>
      </c>
      <c r="DST21" s="30">
        <f>IF( (COLUMN()-COLUMN($G$21)) &lt;= $C$29, (COLUMN()-COLUMN($G$21)), "" )</f>
        <v/>
      </c>
      <c r="DSU21" s="30">
        <f>IF( (COLUMN()-COLUMN($G$21)) &lt;= $C$29, (COLUMN()-COLUMN($G$21)), "" )</f>
        <v/>
      </c>
      <c r="DSV21" s="30">
        <f>IF( (COLUMN()-COLUMN($G$21)) &lt;= $C$29, (COLUMN()-COLUMN($G$21)), "" )</f>
        <v/>
      </c>
      <c r="DSW21" s="30">
        <f>IF( (COLUMN()-COLUMN($G$21)) &lt;= $C$29, (COLUMN()-COLUMN($G$21)), "" )</f>
        <v/>
      </c>
      <c r="DSX21" s="30">
        <f>IF( (COLUMN()-COLUMN($G$21)) &lt;= $C$29, (COLUMN()-COLUMN($G$21)), "" )</f>
        <v/>
      </c>
      <c r="DSY21" s="30">
        <f>IF( (COLUMN()-COLUMN($G$21)) &lt;= $C$29, (COLUMN()-COLUMN($G$21)), "" )</f>
        <v/>
      </c>
      <c r="DSZ21" s="30">
        <f>IF( (COLUMN()-COLUMN($G$21)) &lt;= $C$29, (COLUMN()-COLUMN($G$21)), "" )</f>
        <v/>
      </c>
      <c r="DTA21" s="30">
        <f>IF( (COLUMN()-COLUMN($G$21)) &lt;= $C$29, (COLUMN()-COLUMN($G$21)), "" )</f>
        <v/>
      </c>
      <c r="DTB21" s="30">
        <f>IF( (COLUMN()-COLUMN($G$21)) &lt;= $C$29, (COLUMN()-COLUMN($G$21)), "" )</f>
        <v/>
      </c>
      <c r="DTC21" s="30">
        <f>IF( (COLUMN()-COLUMN($G$21)) &lt;= $C$29, (COLUMN()-COLUMN($G$21)), "" )</f>
        <v/>
      </c>
      <c r="DTD21" s="30">
        <f>IF( (COLUMN()-COLUMN($G$21)) &lt;= $C$29, (COLUMN()-COLUMN($G$21)), "" )</f>
        <v/>
      </c>
      <c r="DTE21" s="30">
        <f>IF( (COLUMN()-COLUMN($G$21)) &lt;= $C$29, (COLUMN()-COLUMN($G$21)), "" )</f>
        <v/>
      </c>
      <c r="DTF21" s="30">
        <f>IF( (COLUMN()-COLUMN($G$21)) &lt;= $C$29, (COLUMN()-COLUMN($G$21)), "" )</f>
        <v/>
      </c>
      <c r="DTG21" s="30">
        <f>IF( (COLUMN()-COLUMN($G$21)) &lt;= $C$29, (COLUMN()-COLUMN($G$21)), "" )</f>
        <v/>
      </c>
      <c r="DTH21" s="30">
        <f>IF( (COLUMN()-COLUMN($G$21)) &lt;= $C$29, (COLUMN()-COLUMN($G$21)), "" )</f>
        <v/>
      </c>
      <c r="DTI21" s="30">
        <f>IF( (COLUMN()-COLUMN($G$21)) &lt;= $C$29, (COLUMN()-COLUMN($G$21)), "" )</f>
        <v/>
      </c>
      <c r="DTJ21" s="30">
        <f>IF( (COLUMN()-COLUMN($G$21)) &lt;= $C$29, (COLUMN()-COLUMN($G$21)), "" )</f>
        <v/>
      </c>
      <c r="DTK21" s="30">
        <f>IF( (COLUMN()-COLUMN($G$21)) &lt;= $C$29, (COLUMN()-COLUMN($G$21)), "" )</f>
        <v/>
      </c>
      <c r="DTL21" s="30">
        <f>IF( (COLUMN()-COLUMN($G$21)) &lt;= $C$29, (COLUMN()-COLUMN($G$21)), "" )</f>
        <v/>
      </c>
      <c r="DTM21" s="30">
        <f>IF( (COLUMN()-COLUMN($G$21)) &lt;= $C$29, (COLUMN()-COLUMN($G$21)), "" )</f>
        <v/>
      </c>
      <c r="DTN21" s="30">
        <f>IF( (COLUMN()-COLUMN($G$21)) &lt;= $C$29, (COLUMN()-COLUMN($G$21)), "" )</f>
        <v/>
      </c>
      <c r="DTO21" s="30">
        <f>IF( (COLUMN()-COLUMN($G$21)) &lt;= $C$29, (COLUMN()-COLUMN($G$21)), "" )</f>
        <v/>
      </c>
      <c r="DTP21" s="30">
        <f>IF( (COLUMN()-COLUMN($G$21)) &lt;= $C$29, (COLUMN()-COLUMN($G$21)), "" )</f>
        <v/>
      </c>
      <c r="DTQ21" s="30">
        <f>IF( (COLUMN()-COLUMN($G$21)) &lt;= $C$29, (COLUMN()-COLUMN($G$21)), "" )</f>
        <v/>
      </c>
      <c r="DTR21" s="30">
        <f>IF( (COLUMN()-COLUMN($G$21)) &lt;= $C$29, (COLUMN()-COLUMN($G$21)), "" )</f>
        <v/>
      </c>
      <c r="DTS21" s="30">
        <f>IF( (COLUMN()-COLUMN($G$21)) &lt;= $C$29, (COLUMN()-COLUMN($G$21)), "" )</f>
        <v/>
      </c>
      <c r="DTT21" s="30">
        <f>IF( (COLUMN()-COLUMN($G$21)) &lt;= $C$29, (COLUMN()-COLUMN($G$21)), "" )</f>
        <v/>
      </c>
      <c r="DTU21" s="30">
        <f>IF( (COLUMN()-COLUMN($G$21)) &lt;= $C$29, (COLUMN()-COLUMN($G$21)), "" )</f>
        <v/>
      </c>
      <c r="DTV21" s="30">
        <f>IF( (COLUMN()-COLUMN($G$21)) &lt;= $C$29, (COLUMN()-COLUMN($G$21)), "" )</f>
        <v/>
      </c>
      <c r="DTW21" s="30">
        <f>IF( (COLUMN()-COLUMN($G$21)) &lt;= $C$29, (COLUMN()-COLUMN($G$21)), "" )</f>
        <v/>
      </c>
      <c r="DTX21" s="30">
        <f>IF( (COLUMN()-COLUMN($G$21)) &lt;= $C$29, (COLUMN()-COLUMN($G$21)), "" )</f>
        <v/>
      </c>
      <c r="DTY21" s="30">
        <f>IF( (COLUMN()-COLUMN($G$21)) &lt;= $C$29, (COLUMN()-COLUMN($G$21)), "" )</f>
        <v/>
      </c>
      <c r="DTZ21" s="30">
        <f>IF( (COLUMN()-COLUMN($G$21)) &lt;= $C$29, (COLUMN()-COLUMN($G$21)), "" )</f>
        <v/>
      </c>
      <c r="DUA21" s="30">
        <f>IF( (COLUMN()-COLUMN($G$21)) &lt;= $C$29, (COLUMN()-COLUMN($G$21)), "" )</f>
        <v/>
      </c>
      <c r="DUB21" s="30">
        <f>IF( (COLUMN()-COLUMN($G$21)) &lt;= $C$29, (COLUMN()-COLUMN($G$21)), "" )</f>
        <v/>
      </c>
      <c r="DUC21" s="30">
        <f>IF( (COLUMN()-COLUMN($G$21)) &lt;= $C$29, (COLUMN()-COLUMN($G$21)), "" )</f>
        <v/>
      </c>
      <c r="DUD21" s="30">
        <f>IF( (COLUMN()-COLUMN($G$21)) &lt;= $C$29, (COLUMN()-COLUMN($G$21)), "" )</f>
        <v/>
      </c>
      <c r="DUE21" s="30">
        <f>IF( (COLUMN()-COLUMN($G$21)) &lt;= $C$29, (COLUMN()-COLUMN($G$21)), "" )</f>
        <v/>
      </c>
      <c r="DUF21" s="30">
        <f>IF( (COLUMN()-COLUMN($G$21)) &lt;= $C$29, (COLUMN()-COLUMN($G$21)), "" )</f>
        <v/>
      </c>
      <c r="DUG21" s="30">
        <f>IF( (COLUMN()-COLUMN($G$21)) &lt;= $C$29, (COLUMN()-COLUMN($G$21)), "" )</f>
        <v/>
      </c>
      <c r="DUH21" s="30">
        <f>IF( (COLUMN()-COLUMN($G$21)) &lt;= $C$29, (COLUMN()-COLUMN($G$21)), "" )</f>
        <v/>
      </c>
      <c r="DUI21" s="30">
        <f>IF( (COLUMN()-COLUMN($G$21)) &lt;= $C$29, (COLUMN()-COLUMN($G$21)), "" )</f>
        <v/>
      </c>
      <c r="DUJ21" s="30">
        <f>IF( (COLUMN()-COLUMN($G$21)) &lt;= $C$29, (COLUMN()-COLUMN($G$21)), "" )</f>
        <v/>
      </c>
      <c r="DUK21" s="30">
        <f>IF( (COLUMN()-COLUMN($G$21)) &lt;= $C$29, (COLUMN()-COLUMN($G$21)), "" )</f>
        <v/>
      </c>
      <c r="DUL21" s="30">
        <f>IF( (COLUMN()-COLUMN($G$21)) &lt;= $C$29, (COLUMN()-COLUMN($G$21)), "" )</f>
        <v/>
      </c>
      <c r="DUM21" s="30">
        <f>IF( (COLUMN()-COLUMN($G$21)) &lt;= $C$29, (COLUMN()-COLUMN($G$21)), "" )</f>
        <v/>
      </c>
      <c r="DUN21" s="30">
        <f>IF( (COLUMN()-COLUMN($G$21)) &lt;= $C$29, (COLUMN()-COLUMN($G$21)), "" )</f>
        <v/>
      </c>
      <c r="DUO21" s="30">
        <f>IF( (COLUMN()-COLUMN($G$21)) &lt;= $C$29, (COLUMN()-COLUMN($G$21)), "" )</f>
        <v/>
      </c>
      <c r="DUP21" s="30">
        <f>IF( (COLUMN()-COLUMN($G$21)) &lt;= $C$29, (COLUMN()-COLUMN($G$21)), "" )</f>
        <v/>
      </c>
      <c r="DUQ21" s="30">
        <f>IF( (COLUMN()-COLUMN($G$21)) &lt;= $C$29, (COLUMN()-COLUMN($G$21)), "" )</f>
        <v/>
      </c>
      <c r="DUR21" s="30">
        <f>IF( (COLUMN()-COLUMN($G$21)) &lt;= $C$29, (COLUMN()-COLUMN($G$21)), "" )</f>
        <v/>
      </c>
      <c r="DUS21" s="30">
        <f>IF( (COLUMN()-COLUMN($G$21)) &lt;= $C$29, (COLUMN()-COLUMN($G$21)), "" )</f>
        <v/>
      </c>
      <c r="DUT21" s="30">
        <f>IF( (COLUMN()-COLUMN($G$21)) &lt;= $C$29, (COLUMN()-COLUMN($G$21)), "" )</f>
        <v/>
      </c>
      <c r="DUU21" s="30">
        <f>IF( (COLUMN()-COLUMN($G$21)) &lt;= $C$29, (COLUMN()-COLUMN($G$21)), "" )</f>
        <v/>
      </c>
      <c r="DUV21" s="30">
        <f>IF( (COLUMN()-COLUMN($G$21)) &lt;= $C$29, (COLUMN()-COLUMN($G$21)), "" )</f>
        <v/>
      </c>
      <c r="DUW21" s="30">
        <f>IF( (COLUMN()-COLUMN($G$21)) &lt;= $C$29, (COLUMN()-COLUMN($G$21)), "" )</f>
        <v/>
      </c>
      <c r="DUX21" s="30">
        <f>IF( (COLUMN()-COLUMN($G$21)) &lt;= $C$29, (COLUMN()-COLUMN($G$21)), "" )</f>
        <v/>
      </c>
      <c r="DUY21" s="30">
        <f>IF( (COLUMN()-COLUMN($G$21)) &lt;= $C$29, (COLUMN()-COLUMN($G$21)), "" )</f>
        <v/>
      </c>
      <c r="DUZ21" s="30">
        <f>IF( (COLUMN()-COLUMN($G$21)) &lt;= $C$29, (COLUMN()-COLUMN($G$21)), "" )</f>
        <v/>
      </c>
      <c r="DVA21" s="30">
        <f>IF( (COLUMN()-COLUMN($G$21)) &lt;= $C$29, (COLUMN()-COLUMN($G$21)), "" )</f>
        <v/>
      </c>
      <c r="DVB21" s="30">
        <f>IF( (COLUMN()-COLUMN($G$21)) &lt;= $C$29, (COLUMN()-COLUMN($G$21)), "" )</f>
        <v/>
      </c>
      <c r="DVC21" s="30">
        <f>IF( (COLUMN()-COLUMN($G$21)) &lt;= $C$29, (COLUMN()-COLUMN($G$21)), "" )</f>
        <v/>
      </c>
      <c r="DVD21" s="30">
        <f>IF( (COLUMN()-COLUMN($G$21)) &lt;= $C$29, (COLUMN()-COLUMN($G$21)), "" )</f>
        <v/>
      </c>
      <c r="DVE21" s="30">
        <f>IF( (COLUMN()-COLUMN($G$21)) &lt;= $C$29, (COLUMN()-COLUMN($G$21)), "" )</f>
        <v/>
      </c>
      <c r="DVF21" s="30">
        <f>IF( (COLUMN()-COLUMN($G$21)) &lt;= $C$29, (COLUMN()-COLUMN($G$21)), "" )</f>
        <v/>
      </c>
      <c r="DVG21" s="30">
        <f>IF( (COLUMN()-COLUMN($G$21)) &lt;= $C$29, (COLUMN()-COLUMN($G$21)), "" )</f>
        <v/>
      </c>
      <c r="DVH21" s="30">
        <f>IF( (COLUMN()-COLUMN($G$21)) &lt;= $C$29, (COLUMN()-COLUMN($G$21)), "" )</f>
        <v/>
      </c>
      <c r="DVI21" s="30">
        <f>IF( (COLUMN()-COLUMN($G$21)) &lt;= $C$29, (COLUMN()-COLUMN($G$21)), "" )</f>
        <v/>
      </c>
      <c r="DVJ21" s="30">
        <f>IF( (COLUMN()-COLUMN($G$21)) &lt;= $C$29, (COLUMN()-COLUMN($G$21)), "" )</f>
        <v/>
      </c>
      <c r="DVK21" s="30">
        <f>IF( (COLUMN()-COLUMN($G$21)) &lt;= $C$29, (COLUMN()-COLUMN($G$21)), "" )</f>
        <v/>
      </c>
      <c r="DVL21" s="30">
        <f>IF( (COLUMN()-COLUMN($G$21)) &lt;= $C$29, (COLUMN()-COLUMN($G$21)), "" )</f>
        <v/>
      </c>
      <c r="DVM21" s="30">
        <f>IF( (COLUMN()-COLUMN($G$21)) &lt;= $C$29, (COLUMN()-COLUMN($G$21)), "" )</f>
        <v/>
      </c>
      <c r="DVN21" s="30">
        <f>IF( (COLUMN()-COLUMN($G$21)) &lt;= $C$29, (COLUMN()-COLUMN($G$21)), "" )</f>
        <v/>
      </c>
      <c r="DVO21" s="30">
        <f>IF( (COLUMN()-COLUMN($G$21)) &lt;= $C$29, (COLUMN()-COLUMN($G$21)), "" )</f>
        <v/>
      </c>
      <c r="DVP21" s="30">
        <f>IF( (COLUMN()-COLUMN($G$21)) &lt;= $C$29, (COLUMN()-COLUMN($G$21)), "" )</f>
        <v/>
      </c>
      <c r="DVQ21" s="30">
        <f>IF( (COLUMN()-COLUMN($G$21)) &lt;= $C$29, (COLUMN()-COLUMN($G$21)), "" )</f>
        <v/>
      </c>
      <c r="DVR21" s="30">
        <f>IF( (COLUMN()-COLUMN($G$21)) &lt;= $C$29, (COLUMN()-COLUMN($G$21)), "" )</f>
        <v/>
      </c>
      <c r="DVS21" s="30">
        <f>IF( (COLUMN()-COLUMN($G$21)) &lt;= $C$29, (COLUMN()-COLUMN($G$21)), "" )</f>
        <v/>
      </c>
      <c r="DVT21" s="30">
        <f>IF( (COLUMN()-COLUMN($G$21)) &lt;= $C$29, (COLUMN()-COLUMN($G$21)), "" )</f>
        <v/>
      </c>
      <c r="DVU21" s="30">
        <f>IF( (COLUMN()-COLUMN($G$21)) &lt;= $C$29, (COLUMN()-COLUMN($G$21)), "" )</f>
        <v/>
      </c>
      <c r="DVV21" s="30">
        <f>IF( (COLUMN()-COLUMN($G$21)) &lt;= $C$29, (COLUMN()-COLUMN($G$21)), "" )</f>
        <v/>
      </c>
      <c r="DVW21" s="30">
        <f>IF( (COLUMN()-COLUMN($G$21)) &lt;= $C$29, (COLUMN()-COLUMN($G$21)), "" )</f>
        <v/>
      </c>
      <c r="DVX21" s="30">
        <f>IF( (COLUMN()-COLUMN($G$21)) &lt;= $C$29, (COLUMN()-COLUMN($G$21)), "" )</f>
        <v/>
      </c>
      <c r="DVY21" s="30">
        <f>IF( (COLUMN()-COLUMN($G$21)) &lt;= $C$29, (COLUMN()-COLUMN($G$21)), "" )</f>
        <v/>
      </c>
      <c r="DVZ21" s="30">
        <f>IF( (COLUMN()-COLUMN($G$21)) &lt;= $C$29, (COLUMN()-COLUMN($G$21)), "" )</f>
        <v/>
      </c>
      <c r="DWA21" s="30">
        <f>IF( (COLUMN()-COLUMN($G$21)) &lt;= $C$29, (COLUMN()-COLUMN($G$21)), "" )</f>
        <v/>
      </c>
      <c r="DWB21" s="30">
        <f>IF( (COLUMN()-COLUMN($G$21)) &lt;= $C$29, (COLUMN()-COLUMN($G$21)), "" )</f>
        <v/>
      </c>
      <c r="DWC21" s="30">
        <f>IF( (COLUMN()-COLUMN($G$21)) &lt;= $C$29, (COLUMN()-COLUMN($G$21)), "" )</f>
        <v/>
      </c>
      <c r="DWD21" s="30">
        <f>IF( (COLUMN()-COLUMN($G$21)) &lt;= $C$29, (COLUMN()-COLUMN($G$21)), "" )</f>
        <v/>
      </c>
      <c r="DWE21" s="30">
        <f>IF( (COLUMN()-COLUMN($G$21)) &lt;= $C$29, (COLUMN()-COLUMN($G$21)), "" )</f>
        <v/>
      </c>
      <c r="DWF21" s="30">
        <f>IF( (COLUMN()-COLUMN($G$21)) &lt;= $C$29, (COLUMN()-COLUMN($G$21)), "" )</f>
        <v/>
      </c>
      <c r="DWG21" s="30">
        <f>IF( (COLUMN()-COLUMN($G$21)) &lt;= $C$29, (COLUMN()-COLUMN($G$21)), "" )</f>
        <v/>
      </c>
      <c r="DWH21" s="30">
        <f>IF( (COLUMN()-COLUMN($G$21)) &lt;= $C$29, (COLUMN()-COLUMN($G$21)), "" )</f>
        <v/>
      </c>
      <c r="DWI21" s="30">
        <f>IF( (COLUMN()-COLUMN($G$21)) &lt;= $C$29, (COLUMN()-COLUMN($G$21)), "" )</f>
        <v/>
      </c>
      <c r="DWJ21" s="30">
        <f>IF( (COLUMN()-COLUMN($G$21)) &lt;= $C$29, (COLUMN()-COLUMN($G$21)), "" )</f>
        <v/>
      </c>
      <c r="DWK21" s="30">
        <f>IF( (COLUMN()-COLUMN($G$21)) &lt;= $C$29, (COLUMN()-COLUMN($G$21)), "" )</f>
        <v/>
      </c>
      <c r="DWL21" s="30">
        <f>IF( (COLUMN()-COLUMN($G$21)) &lt;= $C$29, (COLUMN()-COLUMN($G$21)), "" )</f>
        <v/>
      </c>
      <c r="DWM21" s="30">
        <f>IF( (COLUMN()-COLUMN($G$21)) &lt;= $C$29, (COLUMN()-COLUMN($G$21)), "" )</f>
        <v/>
      </c>
      <c r="DWN21" s="30">
        <f>IF( (COLUMN()-COLUMN($G$21)) &lt;= $C$29, (COLUMN()-COLUMN($G$21)), "" )</f>
        <v/>
      </c>
      <c r="DWO21" s="30">
        <f>IF( (COLUMN()-COLUMN($G$21)) &lt;= $C$29, (COLUMN()-COLUMN($G$21)), "" )</f>
        <v/>
      </c>
      <c r="DWP21" s="30">
        <f>IF( (COLUMN()-COLUMN($G$21)) &lt;= $C$29, (COLUMN()-COLUMN($G$21)), "" )</f>
        <v/>
      </c>
      <c r="DWQ21" s="30">
        <f>IF( (COLUMN()-COLUMN($G$21)) &lt;= $C$29, (COLUMN()-COLUMN($G$21)), "" )</f>
        <v/>
      </c>
      <c r="DWR21" s="30">
        <f>IF( (COLUMN()-COLUMN($G$21)) &lt;= $C$29, (COLUMN()-COLUMN($G$21)), "" )</f>
        <v/>
      </c>
      <c r="DWS21" s="30">
        <f>IF( (COLUMN()-COLUMN($G$21)) &lt;= $C$29, (COLUMN()-COLUMN($G$21)), "" )</f>
        <v/>
      </c>
      <c r="DWT21" s="30">
        <f>IF( (COLUMN()-COLUMN($G$21)) &lt;= $C$29, (COLUMN()-COLUMN($G$21)), "" )</f>
        <v/>
      </c>
      <c r="DWU21" s="30">
        <f>IF( (COLUMN()-COLUMN($G$21)) &lt;= $C$29, (COLUMN()-COLUMN($G$21)), "" )</f>
        <v/>
      </c>
      <c r="DWV21" s="30">
        <f>IF( (COLUMN()-COLUMN($G$21)) &lt;= $C$29, (COLUMN()-COLUMN($G$21)), "" )</f>
        <v/>
      </c>
      <c r="DWW21" s="30">
        <f>IF( (COLUMN()-COLUMN($G$21)) &lt;= $C$29, (COLUMN()-COLUMN($G$21)), "" )</f>
        <v/>
      </c>
      <c r="DWX21" s="30">
        <f>IF( (COLUMN()-COLUMN($G$21)) &lt;= $C$29, (COLUMN()-COLUMN($G$21)), "" )</f>
        <v/>
      </c>
      <c r="DWY21" s="30">
        <f>IF( (COLUMN()-COLUMN($G$21)) &lt;= $C$29, (COLUMN()-COLUMN($G$21)), "" )</f>
        <v/>
      </c>
      <c r="DWZ21" s="30">
        <f>IF( (COLUMN()-COLUMN($G$21)) &lt;= $C$29, (COLUMN()-COLUMN($G$21)), "" )</f>
        <v/>
      </c>
      <c r="DXA21" s="30">
        <f>IF( (COLUMN()-COLUMN($G$21)) &lt;= $C$29, (COLUMN()-COLUMN($G$21)), "" )</f>
        <v/>
      </c>
      <c r="DXB21" s="30">
        <f>IF( (COLUMN()-COLUMN($G$21)) &lt;= $C$29, (COLUMN()-COLUMN($G$21)), "" )</f>
        <v/>
      </c>
      <c r="DXC21" s="30">
        <f>IF( (COLUMN()-COLUMN($G$21)) &lt;= $C$29, (COLUMN()-COLUMN($G$21)), "" )</f>
        <v/>
      </c>
      <c r="DXD21" s="30">
        <f>IF( (COLUMN()-COLUMN($G$21)) &lt;= $C$29, (COLUMN()-COLUMN($G$21)), "" )</f>
        <v/>
      </c>
      <c r="DXE21" s="30">
        <f>IF( (COLUMN()-COLUMN($G$21)) &lt;= $C$29, (COLUMN()-COLUMN($G$21)), "" )</f>
        <v/>
      </c>
      <c r="DXF21" s="30">
        <f>IF( (COLUMN()-COLUMN($G$21)) &lt;= $C$29, (COLUMN()-COLUMN($G$21)), "" )</f>
        <v/>
      </c>
      <c r="DXG21" s="30">
        <f>IF( (COLUMN()-COLUMN($G$21)) &lt;= $C$29, (COLUMN()-COLUMN($G$21)), "" )</f>
        <v/>
      </c>
      <c r="DXH21" s="30">
        <f>IF( (COLUMN()-COLUMN($G$21)) &lt;= $C$29, (COLUMN()-COLUMN($G$21)), "" )</f>
        <v/>
      </c>
      <c r="DXI21" s="30">
        <f>IF( (COLUMN()-COLUMN($G$21)) &lt;= $C$29, (COLUMN()-COLUMN($G$21)), "" )</f>
        <v/>
      </c>
      <c r="DXJ21" s="30">
        <f>IF( (COLUMN()-COLUMN($G$21)) &lt;= $C$29, (COLUMN()-COLUMN($G$21)), "" )</f>
        <v/>
      </c>
      <c r="DXK21" s="30">
        <f>IF( (COLUMN()-COLUMN($G$21)) &lt;= $C$29, (COLUMN()-COLUMN($G$21)), "" )</f>
        <v/>
      </c>
      <c r="DXL21" s="30">
        <f>IF( (COLUMN()-COLUMN($G$21)) &lt;= $C$29, (COLUMN()-COLUMN($G$21)), "" )</f>
        <v/>
      </c>
      <c r="DXM21" s="30">
        <f>IF( (COLUMN()-COLUMN($G$21)) &lt;= $C$29, (COLUMN()-COLUMN($G$21)), "" )</f>
        <v/>
      </c>
      <c r="DXN21" s="30">
        <f>IF( (COLUMN()-COLUMN($G$21)) &lt;= $C$29, (COLUMN()-COLUMN($G$21)), "" )</f>
        <v/>
      </c>
      <c r="DXO21" s="30">
        <f>IF( (COLUMN()-COLUMN($G$21)) &lt;= $C$29, (COLUMN()-COLUMN($G$21)), "" )</f>
        <v/>
      </c>
      <c r="DXP21" s="30">
        <f>IF( (COLUMN()-COLUMN($G$21)) &lt;= $C$29, (COLUMN()-COLUMN($G$21)), "" )</f>
        <v/>
      </c>
      <c r="DXQ21" s="30">
        <f>IF( (COLUMN()-COLUMN($G$21)) &lt;= $C$29, (COLUMN()-COLUMN($G$21)), "" )</f>
        <v/>
      </c>
      <c r="DXR21" s="30">
        <f>IF( (COLUMN()-COLUMN($G$21)) &lt;= $C$29, (COLUMN()-COLUMN($G$21)), "" )</f>
        <v/>
      </c>
      <c r="DXS21" s="30">
        <f>IF( (COLUMN()-COLUMN($G$21)) &lt;= $C$29, (COLUMN()-COLUMN($G$21)), "" )</f>
        <v/>
      </c>
      <c r="DXT21" s="30">
        <f>IF( (COLUMN()-COLUMN($G$21)) &lt;= $C$29, (COLUMN()-COLUMN($G$21)), "" )</f>
        <v/>
      </c>
      <c r="DXU21" s="30">
        <f>IF( (COLUMN()-COLUMN($G$21)) &lt;= $C$29, (COLUMN()-COLUMN($G$21)), "" )</f>
        <v/>
      </c>
      <c r="DXV21" s="30">
        <f>IF( (COLUMN()-COLUMN($G$21)) &lt;= $C$29, (COLUMN()-COLUMN($G$21)), "" )</f>
        <v/>
      </c>
      <c r="DXW21" s="30">
        <f>IF( (COLUMN()-COLUMN($G$21)) &lt;= $C$29, (COLUMN()-COLUMN($G$21)), "" )</f>
        <v/>
      </c>
      <c r="DXX21" s="30">
        <f>IF( (COLUMN()-COLUMN($G$21)) &lt;= $C$29, (COLUMN()-COLUMN($G$21)), "" )</f>
        <v/>
      </c>
      <c r="DXY21" s="30">
        <f>IF( (COLUMN()-COLUMN($G$21)) &lt;= $C$29, (COLUMN()-COLUMN($G$21)), "" )</f>
        <v/>
      </c>
      <c r="DXZ21" s="30">
        <f>IF( (COLUMN()-COLUMN($G$21)) &lt;= $C$29, (COLUMN()-COLUMN($G$21)), "" )</f>
        <v/>
      </c>
      <c r="DYA21" s="30">
        <f>IF( (COLUMN()-COLUMN($G$21)) &lt;= $C$29, (COLUMN()-COLUMN($G$21)), "" )</f>
        <v/>
      </c>
      <c r="DYB21" s="30">
        <f>IF( (COLUMN()-COLUMN($G$21)) &lt;= $C$29, (COLUMN()-COLUMN($G$21)), "" )</f>
        <v/>
      </c>
      <c r="DYC21" s="30">
        <f>IF( (COLUMN()-COLUMN($G$21)) &lt;= $C$29, (COLUMN()-COLUMN($G$21)), "" )</f>
        <v/>
      </c>
      <c r="DYD21" s="30">
        <f>IF( (COLUMN()-COLUMN($G$21)) &lt;= $C$29, (COLUMN()-COLUMN($G$21)), "" )</f>
        <v/>
      </c>
      <c r="DYE21" s="30">
        <f>IF( (COLUMN()-COLUMN($G$21)) &lt;= $C$29, (COLUMN()-COLUMN($G$21)), "" )</f>
        <v/>
      </c>
      <c r="DYF21" s="30">
        <f>IF( (COLUMN()-COLUMN($G$21)) &lt;= $C$29, (COLUMN()-COLUMN($G$21)), "" )</f>
        <v/>
      </c>
      <c r="DYG21" s="30">
        <f>IF( (COLUMN()-COLUMN($G$21)) &lt;= $C$29, (COLUMN()-COLUMN($G$21)), "" )</f>
        <v/>
      </c>
      <c r="DYH21" s="30">
        <f>IF( (COLUMN()-COLUMN($G$21)) &lt;= $C$29, (COLUMN()-COLUMN($G$21)), "" )</f>
        <v/>
      </c>
      <c r="DYI21" s="30">
        <f>IF( (COLUMN()-COLUMN($G$21)) &lt;= $C$29, (COLUMN()-COLUMN($G$21)), "" )</f>
        <v/>
      </c>
      <c r="DYJ21" s="30">
        <f>IF( (COLUMN()-COLUMN($G$21)) &lt;= $C$29, (COLUMN()-COLUMN($G$21)), "" )</f>
        <v/>
      </c>
      <c r="DYK21" s="30">
        <f>IF( (COLUMN()-COLUMN($G$21)) &lt;= $C$29, (COLUMN()-COLUMN($G$21)), "" )</f>
        <v/>
      </c>
      <c r="DYL21" s="30">
        <f>IF( (COLUMN()-COLUMN($G$21)) &lt;= $C$29, (COLUMN()-COLUMN($G$21)), "" )</f>
        <v/>
      </c>
      <c r="DYM21" s="30">
        <f>IF( (COLUMN()-COLUMN($G$21)) &lt;= $C$29, (COLUMN()-COLUMN($G$21)), "" )</f>
        <v/>
      </c>
      <c r="DYN21" s="30">
        <f>IF( (COLUMN()-COLUMN($G$21)) &lt;= $C$29, (COLUMN()-COLUMN($G$21)), "" )</f>
        <v/>
      </c>
      <c r="DYO21" s="30">
        <f>IF( (COLUMN()-COLUMN($G$21)) &lt;= $C$29, (COLUMN()-COLUMN($G$21)), "" )</f>
        <v/>
      </c>
      <c r="DYP21" s="30">
        <f>IF( (COLUMN()-COLUMN($G$21)) &lt;= $C$29, (COLUMN()-COLUMN($G$21)), "" )</f>
        <v/>
      </c>
      <c r="DYQ21" s="30">
        <f>IF( (COLUMN()-COLUMN($G$21)) &lt;= $C$29, (COLUMN()-COLUMN($G$21)), "" )</f>
        <v/>
      </c>
      <c r="DYR21" s="30">
        <f>IF( (COLUMN()-COLUMN($G$21)) &lt;= $C$29, (COLUMN()-COLUMN($G$21)), "" )</f>
        <v/>
      </c>
      <c r="DYS21" s="30">
        <f>IF( (COLUMN()-COLUMN($G$21)) &lt;= $C$29, (COLUMN()-COLUMN($G$21)), "" )</f>
        <v/>
      </c>
      <c r="DYT21" s="30">
        <f>IF( (COLUMN()-COLUMN($G$21)) &lt;= $C$29, (COLUMN()-COLUMN($G$21)), "" )</f>
        <v/>
      </c>
      <c r="DYU21" s="30">
        <f>IF( (COLUMN()-COLUMN($G$21)) &lt;= $C$29, (COLUMN()-COLUMN($G$21)), "" )</f>
        <v/>
      </c>
      <c r="DYV21" s="30">
        <f>IF( (COLUMN()-COLUMN($G$21)) &lt;= $C$29, (COLUMN()-COLUMN($G$21)), "" )</f>
        <v/>
      </c>
      <c r="DYW21" s="30">
        <f>IF( (COLUMN()-COLUMN($G$21)) &lt;= $C$29, (COLUMN()-COLUMN($G$21)), "" )</f>
        <v/>
      </c>
      <c r="DYX21" s="30">
        <f>IF( (COLUMN()-COLUMN($G$21)) &lt;= $C$29, (COLUMN()-COLUMN($G$21)), "" )</f>
        <v/>
      </c>
      <c r="DYY21" s="30">
        <f>IF( (COLUMN()-COLUMN($G$21)) &lt;= $C$29, (COLUMN()-COLUMN($G$21)), "" )</f>
        <v/>
      </c>
      <c r="DYZ21" s="30">
        <f>IF( (COLUMN()-COLUMN($G$21)) &lt;= $C$29, (COLUMN()-COLUMN($G$21)), "" )</f>
        <v/>
      </c>
      <c r="DZA21" s="30">
        <f>IF( (COLUMN()-COLUMN($G$21)) &lt;= $C$29, (COLUMN()-COLUMN($G$21)), "" )</f>
        <v/>
      </c>
      <c r="DZB21" s="30">
        <f>IF( (COLUMN()-COLUMN($G$21)) &lt;= $C$29, (COLUMN()-COLUMN($G$21)), "" )</f>
        <v/>
      </c>
      <c r="DZC21" s="30">
        <f>IF( (COLUMN()-COLUMN($G$21)) &lt;= $C$29, (COLUMN()-COLUMN($G$21)), "" )</f>
        <v/>
      </c>
      <c r="DZD21" s="30">
        <f>IF( (COLUMN()-COLUMN($G$21)) &lt;= $C$29, (COLUMN()-COLUMN($G$21)), "" )</f>
        <v/>
      </c>
      <c r="DZE21" s="30">
        <f>IF( (COLUMN()-COLUMN($G$21)) &lt;= $C$29, (COLUMN()-COLUMN($G$21)), "" )</f>
        <v/>
      </c>
      <c r="DZF21" s="30">
        <f>IF( (COLUMN()-COLUMN($G$21)) &lt;= $C$29, (COLUMN()-COLUMN($G$21)), "" )</f>
        <v/>
      </c>
      <c r="DZG21" s="30">
        <f>IF( (COLUMN()-COLUMN($G$21)) &lt;= $C$29, (COLUMN()-COLUMN($G$21)), "" )</f>
        <v/>
      </c>
      <c r="DZH21" s="30">
        <f>IF( (COLUMN()-COLUMN($G$21)) &lt;= $C$29, (COLUMN()-COLUMN($G$21)), "" )</f>
        <v/>
      </c>
      <c r="DZI21" s="30">
        <f>IF( (COLUMN()-COLUMN($G$21)) &lt;= $C$29, (COLUMN()-COLUMN($G$21)), "" )</f>
        <v/>
      </c>
      <c r="DZJ21" s="30">
        <f>IF( (COLUMN()-COLUMN($G$21)) &lt;= $C$29, (COLUMN()-COLUMN($G$21)), "" )</f>
        <v/>
      </c>
      <c r="DZK21" s="30">
        <f>IF( (COLUMN()-COLUMN($G$21)) &lt;= $C$29, (COLUMN()-COLUMN($G$21)), "" )</f>
        <v/>
      </c>
      <c r="DZL21" s="30">
        <f>IF( (COLUMN()-COLUMN($G$21)) &lt;= $C$29, (COLUMN()-COLUMN($G$21)), "" )</f>
        <v/>
      </c>
      <c r="DZM21" s="30">
        <f>IF( (COLUMN()-COLUMN($G$21)) &lt;= $C$29, (COLUMN()-COLUMN($G$21)), "" )</f>
        <v/>
      </c>
      <c r="DZN21" s="30">
        <f>IF( (COLUMN()-COLUMN($G$21)) &lt;= $C$29, (COLUMN()-COLUMN($G$21)), "" )</f>
        <v/>
      </c>
      <c r="DZO21" s="30">
        <f>IF( (COLUMN()-COLUMN($G$21)) &lt;= $C$29, (COLUMN()-COLUMN($G$21)), "" )</f>
        <v/>
      </c>
      <c r="DZP21" s="30">
        <f>IF( (COLUMN()-COLUMN($G$21)) &lt;= $C$29, (COLUMN()-COLUMN($G$21)), "" )</f>
        <v/>
      </c>
      <c r="DZQ21" s="30">
        <f>IF( (COLUMN()-COLUMN($G$21)) &lt;= $C$29, (COLUMN()-COLUMN($G$21)), "" )</f>
        <v/>
      </c>
      <c r="DZR21" s="30">
        <f>IF( (COLUMN()-COLUMN($G$21)) &lt;= $C$29, (COLUMN()-COLUMN($G$21)), "" )</f>
        <v/>
      </c>
      <c r="DZS21" s="30">
        <f>IF( (COLUMN()-COLUMN($G$21)) &lt;= $C$29, (COLUMN()-COLUMN($G$21)), "" )</f>
        <v/>
      </c>
      <c r="DZT21" s="30">
        <f>IF( (COLUMN()-COLUMN($G$21)) &lt;= $C$29, (COLUMN()-COLUMN($G$21)), "" )</f>
        <v/>
      </c>
      <c r="DZU21" s="30">
        <f>IF( (COLUMN()-COLUMN($G$21)) &lt;= $C$29, (COLUMN()-COLUMN($G$21)), "" )</f>
        <v/>
      </c>
      <c r="DZV21" s="30">
        <f>IF( (COLUMN()-COLUMN($G$21)) &lt;= $C$29, (COLUMN()-COLUMN($G$21)), "" )</f>
        <v/>
      </c>
      <c r="DZW21" s="30">
        <f>IF( (COLUMN()-COLUMN($G$21)) &lt;= $C$29, (COLUMN()-COLUMN($G$21)), "" )</f>
        <v/>
      </c>
      <c r="DZX21" s="30">
        <f>IF( (COLUMN()-COLUMN($G$21)) &lt;= $C$29, (COLUMN()-COLUMN($G$21)), "" )</f>
        <v/>
      </c>
      <c r="DZY21" s="30">
        <f>IF( (COLUMN()-COLUMN($G$21)) &lt;= $C$29, (COLUMN()-COLUMN($G$21)), "" )</f>
        <v/>
      </c>
      <c r="DZZ21" s="30">
        <f>IF( (COLUMN()-COLUMN($G$21)) &lt;= $C$29, (COLUMN()-COLUMN($G$21)), "" )</f>
        <v/>
      </c>
      <c r="EAA21" s="30">
        <f>IF( (COLUMN()-COLUMN($G$21)) &lt;= $C$29, (COLUMN()-COLUMN($G$21)), "" )</f>
        <v/>
      </c>
      <c r="EAB21" s="30">
        <f>IF( (COLUMN()-COLUMN($G$21)) &lt;= $C$29, (COLUMN()-COLUMN($G$21)), "" )</f>
        <v/>
      </c>
      <c r="EAC21" s="30">
        <f>IF( (COLUMN()-COLUMN($G$21)) &lt;= $C$29, (COLUMN()-COLUMN($G$21)), "" )</f>
        <v/>
      </c>
      <c r="EAD21" s="30">
        <f>IF( (COLUMN()-COLUMN($G$21)) &lt;= $C$29, (COLUMN()-COLUMN($G$21)), "" )</f>
        <v/>
      </c>
      <c r="EAE21" s="30">
        <f>IF( (COLUMN()-COLUMN($G$21)) &lt;= $C$29, (COLUMN()-COLUMN($G$21)), "" )</f>
        <v/>
      </c>
      <c r="EAF21" s="30">
        <f>IF( (COLUMN()-COLUMN($G$21)) &lt;= $C$29, (COLUMN()-COLUMN($G$21)), "" )</f>
        <v/>
      </c>
      <c r="EAG21" s="30">
        <f>IF( (COLUMN()-COLUMN($G$21)) &lt;= $C$29, (COLUMN()-COLUMN($G$21)), "" )</f>
        <v/>
      </c>
      <c r="EAH21" s="30">
        <f>IF( (COLUMN()-COLUMN($G$21)) &lt;= $C$29, (COLUMN()-COLUMN($G$21)), "" )</f>
        <v/>
      </c>
      <c r="EAI21" s="30">
        <f>IF( (COLUMN()-COLUMN($G$21)) &lt;= $C$29, (COLUMN()-COLUMN($G$21)), "" )</f>
        <v/>
      </c>
      <c r="EAJ21" s="30">
        <f>IF( (COLUMN()-COLUMN($G$21)) &lt;= $C$29, (COLUMN()-COLUMN($G$21)), "" )</f>
        <v/>
      </c>
      <c r="EAK21" s="30">
        <f>IF( (COLUMN()-COLUMN($G$21)) &lt;= $C$29, (COLUMN()-COLUMN($G$21)), "" )</f>
        <v/>
      </c>
      <c r="EAL21" s="30">
        <f>IF( (COLUMN()-COLUMN($G$21)) &lt;= $C$29, (COLUMN()-COLUMN($G$21)), "" )</f>
        <v/>
      </c>
      <c r="EAM21" s="30">
        <f>IF( (COLUMN()-COLUMN($G$21)) &lt;= $C$29, (COLUMN()-COLUMN($G$21)), "" )</f>
        <v/>
      </c>
      <c r="EAN21" s="30">
        <f>IF( (COLUMN()-COLUMN($G$21)) &lt;= $C$29, (COLUMN()-COLUMN($G$21)), "" )</f>
        <v/>
      </c>
      <c r="EAO21" s="30">
        <f>IF( (COLUMN()-COLUMN($G$21)) &lt;= $C$29, (COLUMN()-COLUMN($G$21)), "" )</f>
        <v/>
      </c>
      <c r="EAP21" s="30">
        <f>IF( (COLUMN()-COLUMN($G$21)) &lt;= $C$29, (COLUMN()-COLUMN($G$21)), "" )</f>
        <v/>
      </c>
      <c r="EAQ21" s="30">
        <f>IF( (COLUMN()-COLUMN($G$21)) &lt;= $C$29, (COLUMN()-COLUMN($G$21)), "" )</f>
        <v/>
      </c>
      <c r="EAR21" s="30">
        <f>IF( (COLUMN()-COLUMN($G$21)) &lt;= $C$29, (COLUMN()-COLUMN($G$21)), "" )</f>
        <v/>
      </c>
      <c r="EAS21" s="30">
        <f>IF( (COLUMN()-COLUMN($G$21)) &lt;= $C$29, (COLUMN()-COLUMN($G$21)), "" )</f>
        <v/>
      </c>
      <c r="EAT21" s="30">
        <f>IF( (COLUMN()-COLUMN($G$21)) &lt;= $C$29, (COLUMN()-COLUMN($G$21)), "" )</f>
        <v/>
      </c>
      <c r="EAU21" s="30">
        <f>IF( (COLUMN()-COLUMN($G$21)) &lt;= $C$29, (COLUMN()-COLUMN($G$21)), "" )</f>
        <v/>
      </c>
      <c r="EAV21" s="30">
        <f>IF( (COLUMN()-COLUMN($G$21)) &lt;= $C$29, (COLUMN()-COLUMN($G$21)), "" )</f>
        <v/>
      </c>
      <c r="EAW21" s="30">
        <f>IF( (COLUMN()-COLUMN($G$21)) &lt;= $C$29, (COLUMN()-COLUMN($G$21)), "" )</f>
        <v/>
      </c>
      <c r="EAX21" s="30">
        <f>IF( (COLUMN()-COLUMN($G$21)) &lt;= $C$29, (COLUMN()-COLUMN($G$21)), "" )</f>
        <v/>
      </c>
      <c r="EAY21" s="30">
        <f>IF( (COLUMN()-COLUMN($G$21)) &lt;= $C$29, (COLUMN()-COLUMN($G$21)), "" )</f>
        <v/>
      </c>
      <c r="EAZ21" s="30">
        <f>IF( (COLUMN()-COLUMN($G$21)) &lt;= $C$29, (COLUMN()-COLUMN($G$21)), "" )</f>
        <v/>
      </c>
      <c r="EBA21" s="30">
        <f>IF( (COLUMN()-COLUMN($G$21)) &lt;= $C$29, (COLUMN()-COLUMN($G$21)), "" )</f>
        <v/>
      </c>
      <c r="EBB21" s="30">
        <f>IF( (COLUMN()-COLUMN($G$21)) &lt;= $C$29, (COLUMN()-COLUMN($G$21)), "" )</f>
        <v/>
      </c>
      <c r="EBC21" s="30">
        <f>IF( (COLUMN()-COLUMN($G$21)) &lt;= $C$29, (COLUMN()-COLUMN($G$21)), "" )</f>
        <v/>
      </c>
      <c r="EBD21" s="30">
        <f>IF( (COLUMN()-COLUMN($G$21)) &lt;= $C$29, (COLUMN()-COLUMN($G$21)), "" )</f>
        <v/>
      </c>
      <c r="EBE21" s="30">
        <f>IF( (COLUMN()-COLUMN($G$21)) &lt;= $C$29, (COLUMN()-COLUMN($G$21)), "" )</f>
        <v/>
      </c>
      <c r="EBF21" s="30">
        <f>IF( (COLUMN()-COLUMN($G$21)) &lt;= $C$29, (COLUMN()-COLUMN($G$21)), "" )</f>
        <v/>
      </c>
      <c r="EBG21" s="30">
        <f>IF( (COLUMN()-COLUMN($G$21)) &lt;= $C$29, (COLUMN()-COLUMN($G$21)), "" )</f>
        <v/>
      </c>
      <c r="EBH21" s="30">
        <f>IF( (COLUMN()-COLUMN($G$21)) &lt;= $C$29, (COLUMN()-COLUMN($G$21)), "" )</f>
        <v/>
      </c>
      <c r="EBI21" s="30">
        <f>IF( (COLUMN()-COLUMN($G$21)) &lt;= $C$29, (COLUMN()-COLUMN($G$21)), "" )</f>
        <v/>
      </c>
      <c r="EBJ21" s="30">
        <f>IF( (COLUMN()-COLUMN($G$21)) &lt;= $C$29, (COLUMN()-COLUMN($G$21)), "" )</f>
        <v/>
      </c>
      <c r="EBK21" s="30">
        <f>IF( (COLUMN()-COLUMN($G$21)) &lt;= $C$29, (COLUMN()-COLUMN($G$21)), "" )</f>
        <v/>
      </c>
      <c r="EBL21" s="30">
        <f>IF( (COLUMN()-COLUMN($G$21)) &lt;= $C$29, (COLUMN()-COLUMN($G$21)), "" )</f>
        <v/>
      </c>
      <c r="EBM21" s="30">
        <f>IF( (COLUMN()-COLUMN($G$21)) &lt;= $C$29, (COLUMN()-COLUMN($G$21)), "" )</f>
        <v/>
      </c>
      <c r="EBN21" s="30">
        <f>IF( (COLUMN()-COLUMN($G$21)) &lt;= $C$29, (COLUMN()-COLUMN($G$21)), "" )</f>
        <v/>
      </c>
      <c r="EBO21" s="30">
        <f>IF( (COLUMN()-COLUMN($G$21)) &lt;= $C$29, (COLUMN()-COLUMN($G$21)), "" )</f>
        <v/>
      </c>
      <c r="EBP21" s="30">
        <f>IF( (COLUMN()-COLUMN($G$21)) &lt;= $C$29, (COLUMN()-COLUMN($G$21)), "" )</f>
        <v/>
      </c>
      <c r="EBQ21" s="30">
        <f>IF( (COLUMN()-COLUMN($G$21)) &lt;= $C$29, (COLUMN()-COLUMN($G$21)), "" )</f>
        <v/>
      </c>
      <c r="EBR21" s="30">
        <f>IF( (COLUMN()-COLUMN($G$21)) &lt;= $C$29, (COLUMN()-COLUMN($G$21)), "" )</f>
        <v/>
      </c>
      <c r="EBS21" s="30">
        <f>IF( (COLUMN()-COLUMN($G$21)) &lt;= $C$29, (COLUMN()-COLUMN($G$21)), "" )</f>
        <v/>
      </c>
      <c r="EBT21" s="30">
        <f>IF( (COLUMN()-COLUMN($G$21)) &lt;= $C$29, (COLUMN()-COLUMN($G$21)), "" )</f>
        <v/>
      </c>
      <c r="EBU21" s="30">
        <f>IF( (COLUMN()-COLUMN($G$21)) &lt;= $C$29, (COLUMN()-COLUMN($G$21)), "" )</f>
        <v/>
      </c>
      <c r="EBV21" s="30">
        <f>IF( (COLUMN()-COLUMN($G$21)) &lt;= $C$29, (COLUMN()-COLUMN($G$21)), "" )</f>
        <v/>
      </c>
      <c r="EBW21" s="30">
        <f>IF( (COLUMN()-COLUMN($G$21)) &lt;= $C$29, (COLUMN()-COLUMN($G$21)), "" )</f>
        <v/>
      </c>
      <c r="EBX21" s="30">
        <f>IF( (COLUMN()-COLUMN($G$21)) &lt;= $C$29, (COLUMN()-COLUMN($G$21)), "" )</f>
        <v/>
      </c>
      <c r="EBY21" s="30">
        <f>IF( (COLUMN()-COLUMN($G$21)) &lt;= $C$29, (COLUMN()-COLUMN($G$21)), "" )</f>
        <v/>
      </c>
      <c r="EBZ21" s="30">
        <f>IF( (COLUMN()-COLUMN($G$21)) &lt;= $C$29, (COLUMN()-COLUMN($G$21)), "" )</f>
        <v/>
      </c>
      <c r="ECA21" s="30">
        <f>IF( (COLUMN()-COLUMN($G$21)) &lt;= $C$29, (COLUMN()-COLUMN($G$21)), "" )</f>
        <v/>
      </c>
      <c r="ECB21" s="30">
        <f>IF( (COLUMN()-COLUMN($G$21)) &lt;= $C$29, (COLUMN()-COLUMN($G$21)), "" )</f>
        <v/>
      </c>
      <c r="ECC21" s="30">
        <f>IF( (COLUMN()-COLUMN($G$21)) &lt;= $C$29, (COLUMN()-COLUMN($G$21)), "" )</f>
        <v/>
      </c>
      <c r="ECD21" s="30">
        <f>IF( (COLUMN()-COLUMN($G$21)) &lt;= $C$29, (COLUMN()-COLUMN($G$21)), "" )</f>
        <v/>
      </c>
      <c r="ECE21" s="30">
        <f>IF( (COLUMN()-COLUMN($G$21)) &lt;= $C$29, (COLUMN()-COLUMN($G$21)), "" )</f>
        <v/>
      </c>
      <c r="ECF21" s="30">
        <f>IF( (COLUMN()-COLUMN($G$21)) &lt;= $C$29, (COLUMN()-COLUMN($G$21)), "" )</f>
        <v/>
      </c>
      <c r="ECG21" s="30">
        <f>IF( (COLUMN()-COLUMN($G$21)) &lt;= $C$29, (COLUMN()-COLUMN($G$21)), "" )</f>
        <v/>
      </c>
      <c r="ECH21" s="30">
        <f>IF( (COLUMN()-COLUMN($G$21)) &lt;= $C$29, (COLUMN()-COLUMN($G$21)), "" )</f>
        <v/>
      </c>
      <c r="ECI21" s="30">
        <f>IF( (COLUMN()-COLUMN($G$21)) &lt;= $C$29, (COLUMN()-COLUMN($G$21)), "" )</f>
        <v/>
      </c>
      <c r="ECJ21" s="30">
        <f>IF( (COLUMN()-COLUMN($G$21)) &lt;= $C$29, (COLUMN()-COLUMN($G$21)), "" )</f>
        <v/>
      </c>
      <c r="ECK21" s="30">
        <f>IF( (COLUMN()-COLUMN($G$21)) &lt;= $C$29, (COLUMN()-COLUMN($G$21)), "" )</f>
        <v/>
      </c>
      <c r="ECL21" s="30">
        <f>IF( (COLUMN()-COLUMN($G$21)) &lt;= $C$29, (COLUMN()-COLUMN($G$21)), "" )</f>
        <v/>
      </c>
      <c r="ECM21" s="30">
        <f>IF( (COLUMN()-COLUMN($G$21)) &lt;= $C$29, (COLUMN()-COLUMN($G$21)), "" )</f>
        <v/>
      </c>
      <c r="ECN21" s="30">
        <f>IF( (COLUMN()-COLUMN($G$21)) &lt;= $C$29, (COLUMN()-COLUMN($G$21)), "" )</f>
        <v/>
      </c>
      <c r="ECO21" s="30">
        <f>IF( (COLUMN()-COLUMN($G$21)) &lt;= $C$29, (COLUMN()-COLUMN($G$21)), "" )</f>
        <v/>
      </c>
      <c r="ECP21" s="30">
        <f>IF( (COLUMN()-COLUMN($G$21)) &lt;= $C$29, (COLUMN()-COLUMN($G$21)), "" )</f>
        <v/>
      </c>
      <c r="ECQ21" s="30">
        <f>IF( (COLUMN()-COLUMN($G$21)) &lt;= $C$29, (COLUMN()-COLUMN($G$21)), "" )</f>
        <v/>
      </c>
      <c r="ECR21" s="30">
        <f>IF( (COLUMN()-COLUMN($G$21)) &lt;= $C$29, (COLUMN()-COLUMN($G$21)), "" )</f>
        <v/>
      </c>
      <c r="ECS21" s="30">
        <f>IF( (COLUMN()-COLUMN($G$21)) &lt;= $C$29, (COLUMN()-COLUMN($G$21)), "" )</f>
        <v/>
      </c>
      <c r="ECT21" s="30">
        <f>IF( (COLUMN()-COLUMN($G$21)) &lt;= $C$29, (COLUMN()-COLUMN($G$21)), "" )</f>
        <v/>
      </c>
      <c r="ECU21" s="30">
        <f>IF( (COLUMN()-COLUMN($G$21)) &lt;= $C$29, (COLUMN()-COLUMN($G$21)), "" )</f>
        <v/>
      </c>
      <c r="ECV21" s="30">
        <f>IF( (COLUMN()-COLUMN($G$21)) &lt;= $C$29, (COLUMN()-COLUMN($G$21)), "" )</f>
        <v/>
      </c>
      <c r="ECW21" s="30">
        <f>IF( (COLUMN()-COLUMN($G$21)) &lt;= $C$29, (COLUMN()-COLUMN($G$21)), "" )</f>
        <v/>
      </c>
      <c r="ECX21" s="30">
        <f>IF( (COLUMN()-COLUMN($G$21)) &lt;= $C$29, (COLUMN()-COLUMN($G$21)), "" )</f>
        <v/>
      </c>
      <c r="ECY21" s="30">
        <f>IF( (COLUMN()-COLUMN($G$21)) &lt;= $C$29, (COLUMN()-COLUMN($G$21)), "" )</f>
        <v/>
      </c>
      <c r="ECZ21" s="30">
        <f>IF( (COLUMN()-COLUMN($G$21)) &lt;= $C$29, (COLUMN()-COLUMN($G$21)), "" )</f>
        <v/>
      </c>
      <c r="EDA21" s="30">
        <f>IF( (COLUMN()-COLUMN($G$21)) &lt;= $C$29, (COLUMN()-COLUMN($G$21)), "" )</f>
        <v/>
      </c>
      <c r="EDB21" s="30">
        <f>IF( (COLUMN()-COLUMN($G$21)) &lt;= $C$29, (COLUMN()-COLUMN($G$21)), "" )</f>
        <v/>
      </c>
      <c r="EDC21" s="30">
        <f>IF( (COLUMN()-COLUMN($G$21)) &lt;= $C$29, (COLUMN()-COLUMN($G$21)), "" )</f>
        <v/>
      </c>
      <c r="EDD21" s="30">
        <f>IF( (COLUMN()-COLUMN($G$21)) &lt;= $C$29, (COLUMN()-COLUMN($G$21)), "" )</f>
        <v/>
      </c>
      <c r="EDE21" s="30">
        <f>IF( (COLUMN()-COLUMN($G$21)) &lt;= $C$29, (COLUMN()-COLUMN($G$21)), "" )</f>
        <v/>
      </c>
      <c r="EDF21" s="30">
        <f>IF( (COLUMN()-COLUMN($G$21)) &lt;= $C$29, (COLUMN()-COLUMN($G$21)), "" )</f>
        <v/>
      </c>
      <c r="EDG21" s="30">
        <f>IF( (COLUMN()-COLUMN($G$21)) &lt;= $C$29, (COLUMN()-COLUMN($G$21)), "" )</f>
        <v/>
      </c>
      <c r="EDH21" s="30">
        <f>IF( (COLUMN()-COLUMN($G$21)) &lt;= $C$29, (COLUMN()-COLUMN($G$21)), "" )</f>
        <v/>
      </c>
      <c r="EDI21" s="30">
        <f>IF( (COLUMN()-COLUMN($G$21)) &lt;= $C$29, (COLUMN()-COLUMN($G$21)), "" )</f>
        <v/>
      </c>
      <c r="EDJ21" s="30">
        <f>IF( (COLUMN()-COLUMN($G$21)) &lt;= $C$29, (COLUMN()-COLUMN($G$21)), "" )</f>
        <v/>
      </c>
      <c r="EDK21" s="30">
        <f>IF( (COLUMN()-COLUMN($G$21)) &lt;= $C$29, (COLUMN()-COLUMN($G$21)), "" )</f>
        <v/>
      </c>
      <c r="EDL21" s="30">
        <f>IF( (COLUMN()-COLUMN($G$21)) &lt;= $C$29, (COLUMN()-COLUMN($G$21)), "" )</f>
        <v/>
      </c>
      <c r="EDM21" s="30">
        <f>IF( (COLUMN()-COLUMN($G$21)) &lt;= $C$29, (COLUMN()-COLUMN($G$21)), "" )</f>
        <v/>
      </c>
      <c r="EDN21" s="30">
        <f>IF( (COLUMN()-COLUMN($G$21)) &lt;= $C$29, (COLUMN()-COLUMN($G$21)), "" )</f>
        <v/>
      </c>
      <c r="EDO21" s="30">
        <f>IF( (COLUMN()-COLUMN($G$21)) &lt;= $C$29, (COLUMN()-COLUMN($G$21)), "" )</f>
        <v/>
      </c>
      <c r="EDP21" s="30">
        <f>IF( (COLUMN()-COLUMN($G$21)) &lt;= $C$29, (COLUMN()-COLUMN($G$21)), "" )</f>
        <v/>
      </c>
      <c r="EDQ21" s="30">
        <f>IF( (COLUMN()-COLUMN($G$21)) &lt;= $C$29, (COLUMN()-COLUMN($G$21)), "" )</f>
        <v/>
      </c>
      <c r="EDR21" s="30">
        <f>IF( (COLUMN()-COLUMN($G$21)) &lt;= $C$29, (COLUMN()-COLUMN($G$21)), "" )</f>
        <v/>
      </c>
      <c r="EDS21" s="30">
        <f>IF( (COLUMN()-COLUMN($G$21)) &lt;= $C$29, (COLUMN()-COLUMN($G$21)), "" )</f>
        <v/>
      </c>
      <c r="EDT21" s="30">
        <f>IF( (COLUMN()-COLUMN($G$21)) &lt;= $C$29, (COLUMN()-COLUMN($G$21)), "" )</f>
        <v/>
      </c>
      <c r="EDU21" s="30">
        <f>IF( (COLUMN()-COLUMN($G$21)) &lt;= $C$29, (COLUMN()-COLUMN($G$21)), "" )</f>
        <v/>
      </c>
      <c r="EDV21" s="30">
        <f>IF( (COLUMN()-COLUMN($G$21)) &lt;= $C$29, (COLUMN()-COLUMN($G$21)), "" )</f>
        <v/>
      </c>
      <c r="EDW21" s="30">
        <f>IF( (COLUMN()-COLUMN($G$21)) &lt;= $C$29, (COLUMN()-COLUMN($G$21)), "" )</f>
        <v/>
      </c>
      <c r="EDX21" s="30">
        <f>IF( (COLUMN()-COLUMN($G$21)) &lt;= $C$29, (COLUMN()-COLUMN($G$21)), "" )</f>
        <v/>
      </c>
      <c r="EDY21" s="30">
        <f>IF( (COLUMN()-COLUMN($G$21)) &lt;= $C$29, (COLUMN()-COLUMN($G$21)), "" )</f>
        <v/>
      </c>
      <c r="EDZ21" s="30">
        <f>IF( (COLUMN()-COLUMN($G$21)) &lt;= $C$29, (COLUMN()-COLUMN($G$21)), "" )</f>
        <v/>
      </c>
      <c r="EEA21" s="30">
        <f>IF( (COLUMN()-COLUMN($G$21)) &lt;= $C$29, (COLUMN()-COLUMN($G$21)), "" )</f>
        <v/>
      </c>
      <c r="EEB21" s="30">
        <f>IF( (COLUMN()-COLUMN($G$21)) &lt;= $C$29, (COLUMN()-COLUMN($G$21)), "" )</f>
        <v/>
      </c>
      <c r="EEC21" s="30">
        <f>IF( (COLUMN()-COLUMN($G$21)) &lt;= $C$29, (COLUMN()-COLUMN($G$21)), "" )</f>
        <v/>
      </c>
      <c r="EED21" s="30">
        <f>IF( (COLUMN()-COLUMN($G$21)) &lt;= $C$29, (COLUMN()-COLUMN($G$21)), "" )</f>
        <v/>
      </c>
      <c r="EEE21" s="30">
        <f>IF( (COLUMN()-COLUMN($G$21)) &lt;= $C$29, (COLUMN()-COLUMN($G$21)), "" )</f>
        <v/>
      </c>
      <c r="EEF21" s="30">
        <f>IF( (COLUMN()-COLUMN($G$21)) &lt;= $C$29, (COLUMN()-COLUMN($G$21)), "" )</f>
        <v/>
      </c>
      <c r="EEG21" s="30">
        <f>IF( (COLUMN()-COLUMN($G$21)) &lt;= $C$29, (COLUMN()-COLUMN($G$21)), "" )</f>
        <v/>
      </c>
      <c r="EEH21" s="30">
        <f>IF( (COLUMN()-COLUMN($G$21)) &lt;= $C$29, (COLUMN()-COLUMN($G$21)), "" )</f>
        <v/>
      </c>
      <c r="EEI21" s="30">
        <f>IF( (COLUMN()-COLUMN($G$21)) &lt;= $C$29, (COLUMN()-COLUMN($G$21)), "" )</f>
        <v/>
      </c>
      <c r="EEJ21" s="30">
        <f>IF( (COLUMN()-COLUMN($G$21)) &lt;= $C$29, (COLUMN()-COLUMN($G$21)), "" )</f>
        <v/>
      </c>
      <c r="EEK21" s="30">
        <f>IF( (COLUMN()-COLUMN($G$21)) &lt;= $C$29, (COLUMN()-COLUMN($G$21)), "" )</f>
        <v/>
      </c>
      <c r="EEL21" s="30">
        <f>IF( (COLUMN()-COLUMN($G$21)) &lt;= $C$29, (COLUMN()-COLUMN($G$21)), "" )</f>
        <v/>
      </c>
      <c r="EEM21" s="30">
        <f>IF( (COLUMN()-COLUMN($G$21)) &lt;= $C$29, (COLUMN()-COLUMN($G$21)), "" )</f>
        <v/>
      </c>
      <c r="EEN21" s="30">
        <f>IF( (COLUMN()-COLUMN($G$21)) &lt;= $C$29, (COLUMN()-COLUMN($G$21)), "" )</f>
        <v/>
      </c>
      <c r="EEO21" s="30">
        <f>IF( (COLUMN()-COLUMN($G$21)) &lt;= $C$29, (COLUMN()-COLUMN($G$21)), "" )</f>
        <v/>
      </c>
      <c r="EEP21" s="30">
        <f>IF( (COLUMN()-COLUMN($G$21)) &lt;= $C$29, (COLUMN()-COLUMN($G$21)), "" )</f>
        <v/>
      </c>
      <c r="EEQ21" s="30">
        <f>IF( (COLUMN()-COLUMN($G$21)) &lt;= $C$29, (COLUMN()-COLUMN($G$21)), "" )</f>
        <v/>
      </c>
      <c r="EER21" s="30">
        <f>IF( (COLUMN()-COLUMN($G$21)) &lt;= $C$29, (COLUMN()-COLUMN($G$21)), "" )</f>
        <v/>
      </c>
      <c r="EES21" s="30">
        <f>IF( (COLUMN()-COLUMN($G$21)) &lt;= $C$29, (COLUMN()-COLUMN($G$21)), "" )</f>
        <v/>
      </c>
      <c r="EET21" s="30">
        <f>IF( (COLUMN()-COLUMN($G$21)) &lt;= $C$29, (COLUMN()-COLUMN($G$21)), "" )</f>
        <v/>
      </c>
      <c r="EEU21" s="30">
        <f>IF( (COLUMN()-COLUMN($G$21)) &lt;= $C$29, (COLUMN()-COLUMN($G$21)), "" )</f>
        <v/>
      </c>
      <c r="EEV21" s="30">
        <f>IF( (COLUMN()-COLUMN($G$21)) &lt;= $C$29, (COLUMN()-COLUMN($G$21)), "" )</f>
        <v/>
      </c>
      <c r="EEW21" s="30">
        <f>IF( (COLUMN()-COLUMN($G$21)) &lt;= $C$29, (COLUMN()-COLUMN($G$21)), "" )</f>
        <v/>
      </c>
      <c r="EEX21" s="30">
        <f>IF( (COLUMN()-COLUMN($G$21)) &lt;= $C$29, (COLUMN()-COLUMN($G$21)), "" )</f>
        <v/>
      </c>
      <c r="EEY21" s="30">
        <f>IF( (COLUMN()-COLUMN($G$21)) &lt;= $C$29, (COLUMN()-COLUMN($G$21)), "" )</f>
        <v/>
      </c>
      <c r="EEZ21" s="30">
        <f>IF( (COLUMN()-COLUMN($G$21)) &lt;= $C$29, (COLUMN()-COLUMN($G$21)), "" )</f>
        <v/>
      </c>
      <c r="EFA21" s="30">
        <f>IF( (COLUMN()-COLUMN($G$21)) &lt;= $C$29, (COLUMN()-COLUMN($G$21)), "" )</f>
        <v/>
      </c>
      <c r="EFB21" s="30">
        <f>IF( (COLUMN()-COLUMN($G$21)) &lt;= $C$29, (COLUMN()-COLUMN($G$21)), "" )</f>
        <v/>
      </c>
      <c r="EFC21" s="30">
        <f>IF( (COLUMN()-COLUMN($G$21)) &lt;= $C$29, (COLUMN()-COLUMN($G$21)), "" )</f>
        <v/>
      </c>
      <c r="EFD21" s="30">
        <f>IF( (COLUMN()-COLUMN($G$21)) &lt;= $C$29, (COLUMN()-COLUMN($G$21)), "" )</f>
        <v/>
      </c>
      <c r="EFE21" s="30">
        <f>IF( (COLUMN()-COLUMN($G$21)) &lt;= $C$29, (COLUMN()-COLUMN($G$21)), "" )</f>
        <v/>
      </c>
      <c r="EFF21" s="30">
        <f>IF( (COLUMN()-COLUMN($G$21)) &lt;= $C$29, (COLUMN()-COLUMN($G$21)), "" )</f>
        <v/>
      </c>
      <c r="EFG21" s="30">
        <f>IF( (COLUMN()-COLUMN($G$21)) &lt;= $C$29, (COLUMN()-COLUMN($G$21)), "" )</f>
        <v/>
      </c>
      <c r="EFH21" s="30">
        <f>IF( (COLUMN()-COLUMN($G$21)) &lt;= $C$29, (COLUMN()-COLUMN($G$21)), "" )</f>
        <v/>
      </c>
      <c r="EFI21" s="30">
        <f>IF( (COLUMN()-COLUMN($G$21)) &lt;= $C$29, (COLUMN()-COLUMN($G$21)), "" )</f>
        <v/>
      </c>
      <c r="EFJ21" s="30">
        <f>IF( (COLUMN()-COLUMN($G$21)) &lt;= $C$29, (COLUMN()-COLUMN($G$21)), "" )</f>
        <v/>
      </c>
      <c r="EFK21" s="30">
        <f>IF( (COLUMN()-COLUMN($G$21)) &lt;= $C$29, (COLUMN()-COLUMN($G$21)), "" )</f>
        <v/>
      </c>
      <c r="EFL21" s="30">
        <f>IF( (COLUMN()-COLUMN($G$21)) &lt;= $C$29, (COLUMN()-COLUMN($G$21)), "" )</f>
        <v/>
      </c>
      <c r="EFM21" s="30">
        <f>IF( (COLUMN()-COLUMN($G$21)) &lt;= $C$29, (COLUMN()-COLUMN($G$21)), "" )</f>
        <v/>
      </c>
      <c r="EFN21" s="30">
        <f>IF( (COLUMN()-COLUMN($G$21)) &lt;= $C$29, (COLUMN()-COLUMN($G$21)), "" )</f>
        <v/>
      </c>
      <c r="EFO21" s="30">
        <f>IF( (COLUMN()-COLUMN($G$21)) &lt;= $C$29, (COLUMN()-COLUMN($G$21)), "" )</f>
        <v/>
      </c>
      <c r="EFP21" s="30">
        <f>IF( (COLUMN()-COLUMN($G$21)) &lt;= $C$29, (COLUMN()-COLUMN($G$21)), "" )</f>
        <v/>
      </c>
      <c r="EFQ21" s="30">
        <f>IF( (COLUMN()-COLUMN($G$21)) &lt;= $C$29, (COLUMN()-COLUMN($G$21)), "" )</f>
        <v/>
      </c>
      <c r="EFR21" s="30">
        <f>IF( (COLUMN()-COLUMN($G$21)) &lt;= $C$29, (COLUMN()-COLUMN($G$21)), "" )</f>
        <v/>
      </c>
      <c r="EFS21" s="30">
        <f>IF( (COLUMN()-COLUMN($G$21)) &lt;= $C$29, (COLUMN()-COLUMN($G$21)), "" )</f>
        <v/>
      </c>
      <c r="EFT21" s="30">
        <f>IF( (COLUMN()-COLUMN($G$21)) &lt;= $C$29, (COLUMN()-COLUMN($G$21)), "" )</f>
        <v/>
      </c>
      <c r="EFU21" s="30">
        <f>IF( (COLUMN()-COLUMN($G$21)) &lt;= $C$29, (COLUMN()-COLUMN($G$21)), "" )</f>
        <v/>
      </c>
      <c r="EFV21" s="30">
        <f>IF( (COLUMN()-COLUMN($G$21)) &lt;= $C$29, (COLUMN()-COLUMN($G$21)), "" )</f>
        <v/>
      </c>
      <c r="EFW21" s="30">
        <f>IF( (COLUMN()-COLUMN($G$21)) &lt;= $C$29, (COLUMN()-COLUMN($G$21)), "" )</f>
        <v/>
      </c>
      <c r="EFX21" s="30">
        <f>IF( (COLUMN()-COLUMN($G$21)) &lt;= $C$29, (COLUMN()-COLUMN($G$21)), "" )</f>
        <v/>
      </c>
      <c r="EFY21" s="30">
        <f>IF( (COLUMN()-COLUMN($G$21)) &lt;= $C$29, (COLUMN()-COLUMN($G$21)), "" )</f>
        <v/>
      </c>
      <c r="EFZ21" s="30">
        <f>IF( (COLUMN()-COLUMN($G$21)) &lt;= $C$29, (COLUMN()-COLUMN($G$21)), "" )</f>
        <v/>
      </c>
      <c r="EGA21" s="30">
        <f>IF( (COLUMN()-COLUMN($G$21)) &lt;= $C$29, (COLUMN()-COLUMN($G$21)), "" )</f>
        <v/>
      </c>
      <c r="EGB21" s="30">
        <f>IF( (COLUMN()-COLUMN($G$21)) &lt;= $C$29, (COLUMN()-COLUMN($G$21)), "" )</f>
        <v/>
      </c>
      <c r="EGC21" s="30">
        <f>IF( (COLUMN()-COLUMN($G$21)) &lt;= $C$29, (COLUMN()-COLUMN($G$21)), "" )</f>
        <v/>
      </c>
      <c r="EGD21" s="30">
        <f>IF( (COLUMN()-COLUMN($G$21)) &lt;= $C$29, (COLUMN()-COLUMN($G$21)), "" )</f>
        <v/>
      </c>
      <c r="EGE21" s="30">
        <f>IF( (COLUMN()-COLUMN($G$21)) &lt;= $C$29, (COLUMN()-COLUMN($G$21)), "" )</f>
        <v/>
      </c>
      <c r="EGF21" s="30">
        <f>IF( (COLUMN()-COLUMN($G$21)) &lt;= $C$29, (COLUMN()-COLUMN($G$21)), "" )</f>
        <v/>
      </c>
      <c r="EGG21" s="30">
        <f>IF( (COLUMN()-COLUMN($G$21)) &lt;= $C$29, (COLUMN()-COLUMN($G$21)), "" )</f>
        <v/>
      </c>
      <c r="EGH21" s="30">
        <f>IF( (COLUMN()-COLUMN($G$21)) &lt;= $C$29, (COLUMN()-COLUMN($G$21)), "" )</f>
        <v/>
      </c>
      <c r="EGI21" s="30">
        <f>IF( (COLUMN()-COLUMN($G$21)) &lt;= $C$29, (COLUMN()-COLUMN($G$21)), "" )</f>
        <v/>
      </c>
      <c r="EGJ21" s="30">
        <f>IF( (COLUMN()-COLUMN($G$21)) &lt;= $C$29, (COLUMN()-COLUMN($G$21)), "" )</f>
        <v/>
      </c>
      <c r="EGK21" s="30">
        <f>IF( (COLUMN()-COLUMN($G$21)) &lt;= $C$29, (COLUMN()-COLUMN($G$21)), "" )</f>
        <v/>
      </c>
      <c r="EGL21" s="30">
        <f>IF( (COLUMN()-COLUMN($G$21)) &lt;= $C$29, (COLUMN()-COLUMN($G$21)), "" )</f>
        <v/>
      </c>
      <c r="EGM21" s="30">
        <f>IF( (COLUMN()-COLUMN($G$21)) &lt;= $C$29, (COLUMN()-COLUMN($G$21)), "" )</f>
        <v/>
      </c>
      <c r="EGN21" s="30">
        <f>IF( (COLUMN()-COLUMN($G$21)) &lt;= $C$29, (COLUMN()-COLUMN($G$21)), "" )</f>
        <v/>
      </c>
      <c r="EGO21" s="30">
        <f>IF( (COLUMN()-COLUMN($G$21)) &lt;= $C$29, (COLUMN()-COLUMN($G$21)), "" )</f>
        <v/>
      </c>
      <c r="EGP21" s="30">
        <f>IF( (COLUMN()-COLUMN($G$21)) &lt;= $C$29, (COLUMN()-COLUMN($G$21)), "" )</f>
        <v/>
      </c>
      <c r="EGQ21" s="30">
        <f>IF( (COLUMN()-COLUMN($G$21)) &lt;= $C$29, (COLUMN()-COLUMN($G$21)), "" )</f>
        <v/>
      </c>
      <c r="EGR21" s="30">
        <f>IF( (COLUMN()-COLUMN($G$21)) &lt;= $C$29, (COLUMN()-COLUMN($G$21)), "" )</f>
        <v/>
      </c>
      <c r="EGS21" s="30">
        <f>IF( (COLUMN()-COLUMN($G$21)) &lt;= $C$29, (COLUMN()-COLUMN($G$21)), "" )</f>
        <v/>
      </c>
      <c r="EGT21" s="30">
        <f>IF( (COLUMN()-COLUMN($G$21)) &lt;= $C$29, (COLUMN()-COLUMN($G$21)), "" )</f>
        <v/>
      </c>
      <c r="EGU21" s="30">
        <f>IF( (COLUMN()-COLUMN($G$21)) &lt;= $C$29, (COLUMN()-COLUMN($G$21)), "" )</f>
        <v/>
      </c>
      <c r="EGV21" s="30">
        <f>IF( (COLUMN()-COLUMN($G$21)) &lt;= $C$29, (COLUMN()-COLUMN($G$21)), "" )</f>
        <v/>
      </c>
      <c r="EGW21" s="30">
        <f>IF( (COLUMN()-COLUMN($G$21)) &lt;= $C$29, (COLUMN()-COLUMN($G$21)), "" )</f>
        <v/>
      </c>
      <c r="EGX21" s="30">
        <f>IF( (COLUMN()-COLUMN($G$21)) &lt;= $C$29, (COLUMN()-COLUMN($G$21)), "" )</f>
        <v/>
      </c>
      <c r="EGY21" s="30">
        <f>IF( (COLUMN()-COLUMN($G$21)) &lt;= $C$29, (COLUMN()-COLUMN($G$21)), "" )</f>
        <v/>
      </c>
      <c r="EGZ21" s="30">
        <f>IF( (COLUMN()-COLUMN($G$21)) &lt;= $C$29, (COLUMN()-COLUMN($G$21)), "" )</f>
        <v/>
      </c>
      <c r="EHA21" s="30">
        <f>IF( (COLUMN()-COLUMN($G$21)) &lt;= $C$29, (COLUMN()-COLUMN($G$21)), "" )</f>
        <v/>
      </c>
      <c r="EHB21" s="30">
        <f>IF( (COLUMN()-COLUMN($G$21)) &lt;= $C$29, (COLUMN()-COLUMN($G$21)), "" )</f>
        <v/>
      </c>
      <c r="EHC21" s="30">
        <f>IF( (COLUMN()-COLUMN($G$21)) &lt;= $C$29, (COLUMN()-COLUMN($G$21)), "" )</f>
        <v/>
      </c>
      <c r="EHD21" s="30">
        <f>IF( (COLUMN()-COLUMN($G$21)) &lt;= $C$29, (COLUMN()-COLUMN($G$21)), "" )</f>
        <v/>
      </c>
      <c r="EHE21" s="30">
        <f>IF( (COLUMN()-COLUMN($G$21)) &lt;= $C$29, (COLUMN()-COLUMN($G$21)), "" )</f>
        <v/>
      </c>
      <c r="EHF21" s="30">
        <f>IF( (COLUMN()-COLUMN($G$21)) &lt;= $C$29, (COLUMN()-COLUMN($G$21)), "" )</f>
        <v/>
      </c>
      <c r="EHG21" s="30">
        <f>IF( (COLUMN()-COLUMN($G$21)) &lt;= $C$29, (COLUMN()-COLUMN($G$21)), "" )</f>
        <v/>
      </c>
      <c r="EHH21" s="30">
        <f>IF( (COLUMN()-COLUMN($G$21)) &lt;= $C$29, (COLUMN()-COLUMN($G$21)), "" )</f>
        <v/>
      </c>
      <c r="EHI21" s="30">
        <f>IF( (COLUMN()-COLUMN($G$21)) &lt;= $C$29, (COLUMN()-COLUMN($G$21)), "" )</f>
        <v/>
      </c>
      <c r="EHJ21" s="30">
        <f>IF( (COLUMN()-COLUMN($G$21)) &lt;= $C$29, (COLUMN()-COLUMN($G$21)), "" )</f>
        <v/>
      </c>
      <c r="EHK21" s="30">
        <f>IF( (COLUMN()-COLUMN($G$21)) &lt;= $C$29, (COLUMN()-COLUMN($G$21)), "" )</f>
        <v/>
      </c>
      <c r="EHL21" s="30">
        <f>IF( (COLUMN()-COLUMN($G$21)) &lt;= $C$29, (COLUMN()-COLUMN($G$21)), "" )</f>
        <v/>
      </c>
      <c r="EHM21" s="30">
        <f>IF( (COLUMN()-COLUMN($G$21)) &lt;= $C$29, (COLUMN()-COLUMN($G$21)), "" )</f>
        <v/>
      </c>
      <c r="EHN21" s="30">
        <f>IF( (COLUMN()-COLUMN($G$21)) &lt;= $C$29, (COLUMN()-COLUMN($G$21)), "" )</f>
        <v/>
      </c>
      <c r="EHO21" s="30">
        <f>IF( (COLUMN()-COLUMN($G$21)) &lt;= $C$29, (COLUMN()-COLUMN($G$21)), "" )</f>
        <v/>
      </c>
      <c r="EHP21" s="30">
        <f>IF( (COLUMN()-COLUMN($G$21)) &lt;= $C$29, (COLUMN()-COLUMN($G$21)), "" )</f>
        <v/>
      </c>
      <c r="EHQ21" s="30">
        <f>IF( (COLUMN()-COLUMN($G$21)) &lt;= $C$29, (COLUMN()-COLUMN($G$21)), "" )</f>
        <v/>
      </c>
      <c r="EHR21" s="30">
        <f>IF( (COLUMN()-COLUMN($G$21)) &lt;= $C$29, (COLUMN()-COLUMN($G$21)), "" )</f>
        <v/>
      </c>
      <c r="EHS21" s="30">
        <f>IF( (COLUMN()-COLUMN($G$21)) &lt;= $C$29, (COLUMN()-COLUMN($G$21)), "" )</f>
        <v/>
      </c>
      <c r="EHT21" s="30">
        <f>IF( (COLUMN()-COLUMN($G$21)) &lt;= $C$29, (COLUMN()-COLUMN($G$21)), "" )</f>
        <v/>
      </c>
      <c r="EHU21" s="30">
        <f>IF( (COLUMN()-COLUMN($G$21)) &lt;= $C$29, (COLUMN()-COLUMN($G$21)), "" )</f>
        <v/>
      </c>
      <c r="EHV21" s="30">
        <f>IF( (COLUMN()-COLUMN($G$21)) &lt;= $C$29, (COLUMN()-COLUMN($G$21)), "" )</f>
        <v/>
      </c>
      <c r="EHW21" s="30">
        <f>IF( (COLUMN()-COLUMN($G$21)) &lt;= $C$29, (COLUMN()-COLUMN($G$21)), "" )</f>
        <v/>
      </c>
      <c r="EHX21" s="30">
        <f>IF( (COLUMN()-COLUMN($G$21)) &lt;= $C$29, (COLUMN()-COLUMN($G$21)), "" )</f>
        <v/>
      </c>
      <c r="EHY21" s="30">
        <f>IF( (COLUMN()-COLUMN($G$21)) &lt;= $C$29, (COLUMN()-COLUMN($G$21)), "" )</f>
        <v/>
      </c>
      <c r="EHZ21" s="30">
        <f>IF( (COLUMN()-COLUMN($G$21)) &lt;= $C$29, (COLUMN()-COLUMN($G$21)), "" )</f>
        <v/>
      </c>
      <c r="EIA21" s="30">
        <f>IF( (COLUMN()-COLUMN($G$21)) &lt;= $C$29, (COLUMN()-COLUMN($G$21)), "" )</f>
        <v/>
      </c>
      <c r="EIB21" s="30">
        <f>IF( (COLUMN()-COLUMN($G$21)) &lt;= $C$29, (COLUMN()-COLUMN($G$21)), "" )</f>
        <v/>
      </c>
      <c r="EIC21" s="30">
        <f>IF( (COLUMN()-COLUMN($G$21)) &lt;= $C$29, (COLUMN()-COLUMN($G$21)), "" )</f>
        <v/>
      </c>
      <c r="EID21" s="30">
        <f>IF( (COLUMN()-COLUMN($G$21)) &lt;= $C$29, (COLUMN()-COLUMN($G$21)), "" )</f>
        <v/>
      </c>
      <c r="EIE21" s="30">
        <f>IF( (COLUMN()-COLUMN($G$21)) &lt;= $C$29, (COLUMN()-COLUMN($G$21)), "" )</f>
        <v/>
      </c>
      <c r="EIF21" s="30">
        <f>IF( (COLUMN()-COLUMN($G$21)) &lt;= $C$29, (COLUMN()-COLUMN($G$21)), "" )</f>
        <v/>
      </c>
      <c r="EIG21" s="30">
        <f>IF( (COLUMN()-COLUMN($G$21)) &lt;= $C$29, (COLUMN()-COLUMN($G$21)), "" )</f>
        <v/>
      </c>
      <c r="EIH21" s="30">
        <f>IF( (COLUMN()-COLUMN($G$21)) &lt;= $C$29, (COLUMN()-COLUMN($G$21)), "" )</f>
        <v/>
      </c>
      <c r="EII21" s="30">
        <f>IF( (COLUMN()-COLUMN($G$21)) &lt;= $C$29, (COLUMN()-COLUMN($G$21)), "" )</f>
        <v/>
      </c>
      <c r="EIJ21" s="30">
        <f>IF( (COLUMN()-COLUMN($G$21)) &lt;= $C$29, (COLUMN()-COLUMN($G$21)), "" )</f>
        <v/>
      </c>
      <c r="EIK21" s="30">
        <f>IF( (COLUMN()-COLUMN($G$21)) &lt;= $C$29, (COLUMN()-COLUMN($G$21)), "" )</f>
        <v/>
      </c>
      <c r="EIL21" s="30">
        <f>IF( (COLUMN()-COLUMN($G$21)) &lt;= $C$29, (COLUMN()-COLUMN($G$21)), "" )</f>
        <v/>
      </c>
      <c r="EIM21" s="30">
        <f>IF( (COLUMN()-COLUMN($G$21)) &lt;= $C$29, (COLUMN()-COLUMN($G$21)), "" )</f>
        <v/>
      </c>
      <c r="EIN21" s="30">
        <f>IF( (COLUMN()-COLUMN($G$21)) &lt;= $C$29, (COLUMN()-COLUMN($G$21)), "" )</f>
        <v/>
      </c>
      <c r="EIO21" s="30">
        <f>IF( (COLUMN()-COLUMN($G$21)) &lt;= $C$29, (COLUMN()-COLUMN($G$21)), "" )</f>
        <v/>
      </c>
      <c r="EIP21" s="30">
        <f>IF( (COLUMN()-COLUMN($G$21)) &lt;= $C$29, (COLUMN()-COLUMN($G$21)), "" )</f>
        <v/>
      </c>
      <c r="EIQ21" s="30">
        <f>IF( (COLUMN()-COLUMN($G$21)) &lt;= $C$29, (COLUMN()-COLUMN($G$21)), "" )</f>
        <v/>
      </c>
      <c r="EIR21" s="30">
        <f>IF( (COLUMN()-COLUMN($G$21)) &lt;= $C$29, (COLUMN()-COLUMN($G$21)), "" )</f>
        <v/>
      </c>
      <c r="EIS21" s="30">
        <f>IF( (COLUMN()-COLUMN($G$21)) &lt;= $C$29, (COLUMN()-COLUMN($G$21)), "" )</f>
        <v/>
      </c>
      <c r="EIT21" s="30">
        <f>IF( (COLUMN()-COLUMN($G$21)) &lt;= $C$29, (COLUMN()-COLUMN($G$21)), "" )</f>
        <v/>
      </c>
      <c r="EIU21" s="30">
        <f>IF( (COLUMN()-COLUMN($G$21)) &lt;= $C$29, (COLUMN()-COLUMN($G$21)), "" )</f>
        <v/>
      </c>
      <c r="EIV21" s="30">
        <f>IF( (COLUMN()-COLUMN($G$21)) &lt;= $C$29, (COLUMN()-COLUMN($G$21)), "" )</f>
        <v/>
      </c>
      <c r="EIW21" s="30">
        <f>IF( (COLUMN()-COLUMN($G$21)) &lt;= $C$29, (COLUMN()-COLUMN($G$21)), "" )</f>
        <v/>
      </c>
      <c r="EIX21" s="30">
        <f>IF( (COLUMN()-COLUMN($G$21)) &lt;= $C$29, (COLUMN()-COLUMN($G$21)), "" )</f>
        <v/>
      </c>
      <c r="EIY21" s="30">
        <f>IF( (COLUMN()-COLUMN($G$21)) &lt;= $C$29, (COLUMN()-COLUMN($G$21)), "" )</f>
        <v/>
      </c>
      <c r="EIZ21" s="30">
        <f>IF( (COLUMN()-COLUMN($G$21)) &lt;= $C$29, (COLUMN()-COLUMN($G$21)), "" )</f>
        <v/>
      </c>
      <c r="EJA21" s="30">
        <f>IF( (COLUMN()-COLUMN($G$21)) &lt;= $C$29, (COLUMN()-COLUMN($G$21)), "" )</f>
        <v/>
      </c>
      <c r="EJB21" s="30">
        <f>IF( (COLUMN()-COLUMN($G$21)) &lt;= $C$29, (COLUMN()-COLUMN($G$21)), "" )</f>
        <v/>
      </c>
      <c r="EJC21" s="30">
        <f>IF( (COLUMN()-COLUMN($G$21)) &lt;= $C$29, (COLUMN()-COLUMN($G$21)), "" )</f>
        <v/>
      </c>
      <c r="EJD21" s="30">
        <f>IF( (COLUMN()-COLUMN($G$21)) &lt;= $C$29, (COLUMN()-COLUMN($G$21)), "" )</f>
        <v/>
      </c>
      <c r="EJE21" s="30">
        <f>IF( (COLUMN()-COLUMN($G$21)) &lt;= $C$29, (COLUMN()-COLUMN($G$21)), "" )</f>
        <v/>
      </c>
      <c r="EJF21" s="30">
        <f>IF( (COLUMN()-COLUMN($G$21)) &lt;= $C$29, (COLUMN()-COLUMN($G$21)), "" )</f>
        <v/>
      </c>
      <c r="EJG21" s="30">
        <f>IF( (COLUMN()-COLUMN($G$21)) &lt;= $C$29, (COLUMN()-COLUMN($G$21)), "" )</f>
        <v/>
      </c>
      <c r="EJH21" s="30">
        <f>IF( (COLUMN()-COLUMN($G$21)) &lt;= $C$29, (COLUMN()-COLUMN($G$21)), "" )</f>
        <v/>
      </c>
      <c r="EJI21" s="30">
        <f>IF( (COLUMN()-COLUMN($G$21)) &lt;= $C$29, (COLUMN()-COLUMN($G$21)), "" )</f>
        <v/>
      </c>
      <c r="EJJ21" s="30">
        <f>IF( (COLUMN()-COLUMN($G$21)) &lt;= $C$29, (COLUMN()-COLUMN($G$21)), "" )</f>
        <v/>
      </c>
      <c r="EJK21" s="30">
        <f>IF( (COLUMN()-COLUMN($G$21)) &lt;= $C$29, (COLUMN()-COLUMN($G$21)), "" )</f>
        <v/>
      </c>
      <c r="EJL21" s="30">
        <f>IF( (COLUMN()-COLUMN($G$21)) &lt;= $C$29, (COLUMN()-COLUMN($G$21)), "" )</f>
        <v/>
      </c>
      <c r="EJM21" s="30">
        <f>IF( (COLUMN()-COLUMN($G$21)) &lt;= $C$29, (COLUMN()-COLUMN($G$21)), "" )</f>
        <v/>
      </c>
      <c r="EJN21" s="30">
        <f>IF( (COLUMN()-COLUMN($G$21)) &lt;= $C$29, (COLUMN()-COLUMN($G$21)), "" )</f>
        <v/>
      </c>
      <c r="EJO21" s="30">
        <f>IF( (COLUMN()-COLUMN($G$21)) &lt;= $C$29, (COLUMN()-COLUMN($G$21)), "" )</f>
        <v/>
      </c>
      <c r="EJP21" s="30">
        <f>IF( (COLUMN()-COLUMN($G$21)) &lt;= $C$29, (COLUMN()-COLUMN($G$21)), "" )</f>
        <v/>
      </c>
      <c r="EJQ21" s="30">
        <f>IF( (COLUMN()-COLUMN($G$21)) &lt;= $C$29, (COLUMN()-COLUMN($G$21)), "" )</f>
        <v/>
      </c>
      <c r="EJR21" s="30">
        <f>IF( (COLUMN()-COLUMN($G$21)) &lt;= $C$29, (COLUMN()-COLUMN($G$21)), "" )</f>
        <v/>
      </c>
      <c r="EJS21" s="30">
        <f>IF( (COLUMN()-COLUMN($G$21)) &lt;= $C$29, (COLUMN()-COLUMN($G$21)), "" )</f>
        <v/>
      </c>
      <c r="EJT21" s="30">
        <f>IF( (COLUMN()-COLUMN($G$21)) &lt;= $C$29, (COLUMN()-COLUMN($G$21)), "" )</f>
        <v/>
      </c>
      <c r="EJU21" s="30">
        <f>IF( (COLUMN()-COLUMN($G$21)) &lt;= $C$29, (COLUMN()-COLUMN($G$21)), "" )</f>
        <v/>
      </c>
      <c r="EJV21" s="30">
        <f>IF( (COLUMN()-COLUMN($G$21)) &lt;= $C$29, (COLUMN()-COLUMN($G$21)), "" )</f>
        <v/>
      </c>
      <c r="EJW21" s="30">
        <f>IF( (COLUMN()-COLUMN($G$21)) &lt;= $C$29, (COLUMN()-COLUMN($G$21)), "" )</f>
        <v/>
      </c>
      <c r="EJX21" s="30">
        <f>IF( (COLUMN()-COLUMN($G$21)) &lt;= $C$29, (COLUMN()-COLUMN($G$21)), "" )</f>
        <v/>
      </c>
      <c r="EJY21" s="30">
        <f>IF( (COLUMN()-COLUMN($G$21)) &lt;= $C$29, (COLUMN()-COLUMN($G$21)), "" )</f>
        <v/>
      </c>
      <c r="EJZ21" s="30">
        <f>IF( (COLUMN()-COLUMN($G$21)) &lt;= $C$29, (COLUMN()-COLUMN($G$21)), "" )</f>
        <v/>
      </c>
      <c r="EKA21" s="30">
        <f>IF( (COLUMN()-COLUMN($G$21)) &lt;= $C$29, (COLUMN()-COLUMN($G$21)), "" )</f>
        <v/>
      </c>
      <c r="EKB21" s="30">
        <f>IF( (COLUMN()-COLUMN($G$21)) &lt;= $C$29, (COLUMN()-COLUMN($G$21)), "" )</f>
        <v/>
      </c>
      <c r="EKC21" s="30">
        <f>IF( (COLUMN()-COLUMN($G$21)) &lt;= $C$29, (COLUMN()-COLUMN($G$21)), "" )</f>
        <v/>
      </c>
      <c r="EKD21" s="30">
        <f>IF( (COLUMN()-COLUMN($G$21)) &lt;= $C$29, (COLUMN()-COLUMN($G$21)), "" )</f>
        <v/>
      </c>
      <c r="EKE21" s="30">
        <f>IF( (COLUMN()-COLUMN($G$21)) &lt;= $C$29, (COLUMN()-COLUMN($G$21)), "" )</f>
        <v/>
      </c>
      <c r="EKF21" s="30">
        <f>IF( (COLUMN()-COLUMN($G$21)) &lt;= $C$29, (COLUMN()-COLUMN($G$21)), "" )</f>
        <v/>
      </c>
      <c r="EKG21" s="30">
        <f>IF( (COLUMN()-COLUMN($G$21)) &lt;= $C$29, (COLUMN()-COLUMN($G$21)), "" )</f>
        <v/>
      </c>
      <c r="EKH21" s="30">
        <f>IF( (COLUMN()-COLUMN($G$21)) &lt;= $C$29, (COLUMN()-COLUMN($G$21)), "" )</f>
        <v/>
      </c>
      <c r="EKI21" s="30">
        <f>IF( (COLUMN()-COLUMN($G$21)) &lt;= $C$29, (COLUMN()-COLUMN($G$21)), "" )</f>
        <v/>
      </c>
      <c r="EKJ21" s="30">
        <f>IF( (COLUMN()-COLUMN($G$21)) &lt;= $C$29, (COLUMN()-COLUMN($G$21)), "" )</f>
        <v/>
      </c>
      <c r="EKK21" s="30">
        <f>IF( (COLUMN()-COLUMN($G$21)) &lt;= $C$29, (COLUMN()-COLUMN($G$21)), "" )</f>
        <v/>
      </c>
      <c r="EKL21" s="30">
        <f>IF( (COLUMN()-COLUMN($G$21)) &lt;= $C$29, (COLUMN()-COLUMN($G$21)), "" )</f>
        <v/>
      </c>
      <c r="EKM21" s="30">
        <f>IF( (COLUMN()-COLUMN($G$21)) &lt;= $C$29, (COLUMN()-COLUMN($G$21)), "" )</f>
        <v/>
      </c>
      <c r="EKN21" s="30">
        <f>IF( (COLUMN()-COLUMN($G$21)) &lt;= $C$29, (COLUMN()-COLUMN($G$21)), "" )</f>
        <v/>
      </c>
      <c r="EKO21" s="30">
        <f>IF( (COLUMN()-COLUMN($G$21)) &lt;= $C$29, (COLUMN()-COLUMN($G$21)), "" )</f>
        <v/>
      </c>
      <c r="EKP21" s="30">
        <f>IF( (COLUMN()-COLUMN($G$21)) &lt;= $C$29, (COLUMN()-COLUMN($G$21)), "" )</f>
        <v/>
      </c>
      <c r="EKQ21" s="30">
        <f>IF( (COLUMN()-COLUMN($G$21)) &lt;= $C$29, (COLUMN()-COLUMN($G$21)), "" )</f>
        <v/>
      </c>
      <c r="EKR21" s="30">
        <f>IF( (COLUMN()-COLUMN($G$21)) &lt;= $C$29, (COLUMN()-COLUMN($G$21)), "" )</f>
        <v/>
      </c>
      <c r="EKS21" s="30">
        <f>IF( (COLUMN()-COLUMN($G$21)) &lt;= $C$29, (COLUMN()-COLUMN($G$21)), "" )</f>
        <v/>
      </c>
      <c r="EKT21" s="30">
        <f>IF( (COLUMN()-COLUMN($G$21)) &lt;= $C$29, (COLUMN()-COLUMN($G$21)), "" )</f>
        <v/>
      </c>
      <c r="EKU21" s="30">
        <f>IF( (COLUMN()-COLUMN($G$21)) &lt;= $C$29, (COLUMN()-COLUMN($G$21)), "" )</f>
        <v/>
      </c>
      <c r="EKV21" s="30">
        <f>IF( (COLUMN()-COLUMN($G$21)) &lt;= $C$29, (COLUMN()-COLUMN($G$21)), "" )</f>
        <v/>
      </c>
      <c r="EKW21" s="30">
        <f>IF( (COLUMN()-COLUMN($G$21)) &lt;= $C$29, (COLUMN()-COLUMN($G$21)), "" )</f>
        <v/>
      </c>
      <c r="EKX21" s="30">
        <f>IF( (COLUMN()-COLUMN($G$21)) &lt;= $C$29, (COLUMN()-COLUMN($G$21)), "" )</f>
        <v/>
      </c>
      <c r="EKY21" s="30">
        <f>IF( (COLUMN()-COLUMN($G$21)) &lt;= $C$29, (COLUMN()-COLUMN($G$21)), "" )</f>
        <v/>
      </c>
      <c r="EKZ21" s="30">
        <f>IF( (COLUMN()-COLUMN($G$21)) &lt;= $C$29, (COLUMN()-COLUMN($G$21)), "" )</f>
        <v/>
      </c>
      <c r="ELA21" s="30">
        <f>IF( (COLUMN()-COLUMN($G$21)) &lt;= $C$29, (COLUMN()-COLUMN($G$21)), "" )</f>
        <v/>
      </c>
      <c r="ELB21" s="30">
        <f>IF( (COLUMN()-COLUMN($G$21)) &lt;= $C$29, (COLUMN()-COLUMN($G$21)), "" )</f>
        <v/>
      </c>
      <c r="ELC21" s="30">
        <f>IF( (COLUMN()-COLUMN($G$21)) &lt;= $C$29, (COLUMN()-COLUMN($G$21)), "" )</f>
        <v/>
      </c>
      <c r="ELD21" s="30">
        <f>IF( (COLUMN()-COLUMN($G$21)) &lt;= $C$29, (COLUMN()-COLUMN($G$21)), "" )</f>
        <v/>
      </c>
      <c r="ELE21" s="30">
        <f>IF( (COLUMN()-COLUMN($G$21)) &lt;= $C$29, (COLUMN()-COLUMN($G$21)), "" )</f>
        <v/>
      </c>
      <c r="ELF21" s="30">
        <f>IF( (COLUMN()-COLUMN($G$21)) &lt;= $C$29, (COLUMN()-COLUMN($G$21)), "" )</f>
        <v/>
      </c>
      <c r="ELG21" s="30">
        <f>IF( (COLUMN()-COLUMN($G$21)) &lt;= $C$29, (COLUMN()-COLUMN($G$21)), "" )</f>
        <v/>
      </c>
      <c r="ELH21" s="30">
        <f>IF( (COLUMN()-COLUMN($G$21)) &lt;= $C$29, (COLUMN()-COLUMN($G$21)), "" )</f>
        <v/>
      </c>
      <c r="ELI21" s="30">
        <f>IF( (COLUMN()-COLUMN($G$21)) &lt;= $C$29, (COLUMN()-COLUMN($G$21)), "" )</f>
        <v/>
      </c>
      <c r="ELJ21" s="30">
        <f>IF( (COLUMN()-COLUMN($G$21)) &lt;= $C$29, (COLUMN()-COLUMN($G$21)), "" )</f>
        <v/>
      </c>
      <c r="ELK21" s="30">
        <f>IF( (COLUMN()-COLUMN($G$21)) &lt;= $C$29, (COLUMN()-COLUMN($G$21)), "" )</f>
        <v/>
      </c>
      <c r="ELL21" s="30">
        <f>IF( (COLUMN()-COLUMN($G$21)) &lt;= $C$29, (COLUMN()-COLUMN($G$21)), "" )</f>
        <v/>
      </c>
      <c r="ELM21" s="30">
        <f>IF( (COLUMN()-COLUMN($G$21)) &lt;= $C$29, (COLUMN()-COLUMN($G$21)), "" )</f>
        <v/>
      </c>
      <c r="ELN21" s="30">
        <f>IF( (COLUMN()-COLUMN($G$21)) &lt;= $C$29, (COLUMN()-COLUMN($G$21)), "" )</f>
        <v/>
      </c>
      <c r="ELO21" s="30">
        <f>IF( (COLUMN()-COLUMN($G$21)) &lt;= $C$29, (COLUMN()-COLUMN($G$21)), "" )</f>
        <v/>
      </c>
      <c r="ELP21" s="30">
        <f>IF( (COLUMN()-COLUMN($G$21)) &lt;= $C$29, (COLUMN()-COLUMN($G$21)), "" )</f>
        <v/>
      </c>
      <c r="ELQ21" s="30">
        <f>IF( (COLUMN()-COLUMN($G$21)) &lt;= $C$29, (COLUMN()-COLUMN($G$21)), "" )</f>
        <v/>
      </c>
      <c r="ELR21" s="30">
        <f>IF( (COLUMN()-COLUMN($G$21)) &lt;= $C$29, (COLUMN()-COLUMN($G$21)), "" )</f>
        <v/>
      </c>
      <c r="ELS21" s="30">
        <f>IF( (COLUMN()-COLUMN($G$21)) &lt;= $C$29, (COLUMN()-COLUMN($G$21)), "" )</f>
        <v/>
      </c>
      <c r="ELT21" s="30">
        <f>IF( (COLUMN()-COLUMN($G$21)) &lt;= $C$29, (COLUMN()-COLUMN($G$21)), "" )</f>
        <v/>
      </c>
      <c r="ELU21" s="30">
        <f>IF( (COLUMN()-COLUMN($G$21)) &lt;= $C$29, (COLUMN()-COLUMN($G$21)), "" )</f>
        <v/>
      </c>
      <c r="ELV21" s="30">
        <f>IF( (COLUMN()-COLUMN($G$21)) &lt;= $C$29, (COLUMN()-COLUMN($G$21)), "" )</f>
        <v/>
      </c>
      <c r="ELW21" s="30">
        <f>IF( (COLUMN()-COLUMN($G$21)) &lt;= $C$29, (COLUMN()-COLUMN($G$21)), "" )</f>
        <v/>
      </c>
      <c r="ELX21" s="30">
        <f>IF( (COLUMN()-COLUMN($G$21)) &lt;= $C$29, (COLUMN()-COLUMN($G$21)), "" )</f>
        <v/>
      </c>
      <c r="ELY21" s="30">
        <f>IF( (COLUMN()-COLUMN($G$21)) &lt;= $C$29, (COLUMN()-COLUMN($G$21)), "" )</f>
        <v/>
      </c>
      <c r="ELZ21" s="30">
        <f>IF( (COLUMN()-COLUMN($G$21)) &lt;= $C$29, (COLUMN()-COLUMN($G$21)), "" )</f>
        <v/>
      </c>
      <c r="EMA21" s="30">
        <f>IF( (COLUMN()-COLUMN($G$21)) &lt;= $C$29, (COLUMN()-COLUMN($G$21)), "" )</f>
        <v/>
      </c>
      <c r="EMB21" s="30">
        <f>IF( (COLUMN()-COLUMN($G$21)) &lt;= $C$29, (COLUMN()-COLUMN($G$21)), "" )</f>
        <v/>
      </c>
      <c r="EMC21" s="30">
        <f>IF( (COLUMN()-COLUMN($G$21)) &lt;= $C$29, (COLUMN()-COLUMN($G$21)), "" )</f>
        <v/>
      </c>
      <c r="EMD21" s="30">
        <f>IF( (COLUMN()-COLUMN($G$21)) &lt;= $C$29, (COLUMN()-COLUMN($G$21)), "" )</f>
        <v/>
      </c>
      <c r="EME21" s="30">
        <f>IF( (COLUMN()-COLUMN($G$21)) &lt;= $C$29, (COLUMN()-COLUMN($G$21)), "" )</f>
        <v/>
      </c>
      <c r="EMF21" s="30">
        <f>IF( (COLUMN()-COLUMN($G$21)) &lt;= $C$29, (COLUMN()-COLUMN($G$21)), "" )</f>
        <v/>
      </c>
      <c r="EMG21" s="30">
        <f>IF( (COLUMN()-COLUMN($G$21)) &lt;= $C$29, (COLUMN()-COLUMN($G$21)), "" )</f>
        <v/>
      </c>
      <c r="EMH21" s="30">
        <f>IF( (COLUMN()-COLUMN($G$21)) &lt;= $C$29, (COLUMN()-COLUMN($G$21)), "" )</f>
        <v/>
      </c>
      <c r="EMI21" s="30">
        <f>IF( (COLUMN()-COLUMN($G$21)) &lt;= $C$29, (COLUMN()-COLUMN($G$21)), "" )</f>
        <v/>
      </c>
      <c r="EMJ21" s="30">
        <f>IF( (COLUMN()-COLUMN($G$21)) &lt;= $C$29, (COLUMN()-COLUMN($G$21)), "" )</f>
        <v/>
      </c>
      <c r="EMK21" s="30">
        <f>IF( (COLUMN()-COLUMN($G$21)) &lt;= $C$29, (COLUMN()-COLUMN($G$21)), "" )</f>
        <v/>
      </c>
      <c r="EML21" s="30">
        <f>IF( (COLUMN()-COLUMN($G$21)) &lt;= $C$29, (COLUMN()-COLUMN($G$21)), "" )</f>
        <v/>
      </c>
      <c r="EMM21" s="30">
        <f>IF( (COLUMN()-COLUMN($G$21)) &lt;= $C$29, (COLUMN()-COLUMN($G$21)), "" )</f>
        <v/>
      </c>
      <c r="EMN21" s="30">
        <f>IF( (COLUMN()-COLUMN($G$21)) &lt;= $C$29, (COLUMN()-COLUMN($G$21)), "" )</f>
        <v/>
      </c>
      <c r="EMO21" s="30">
        <f>IF( (COLUMN()-COLUMN($G$21)) &lt;= $C$29, (COLUMN()-COLUMN($G$21)), "" )</f>
        <v/>
      </c>
      <c r="EMP21" s="30">
        <f>IF( (COLUMN()-COLUMN($G$21)) &lt;= $C$29, (COLUMN()-COLUMN($G$21)), "" )</f>
        <v/>
      </c>
      <c r="EMQ21" s="30">
        <f>IF( (COLUMN()-COLUMN($G$21)) &lt;= $C$29, (COLUMN()-COLUMN($G$21)), "" )</f>
        <v/>
      </c>
      <c r="EMR21" s="30">
        <f>IF( (COLUMN()-COLUMN($G$21)) &lt;= $C$29, (COLUMN()-COLUMN($G$21)), "" )</f>
        <v/>
      </c>
      <c r="EMS21" s="30">
        <f>IF( (COLUMN()-COLUMN($G$21)) &lt;= $C$29, (COLUMN()-COLUMN($G$21)), "" )</f>
        <v/>
      </c>
      <c r="EMT21" s="30">
        <f>IF( (COLUMN()-COLUMN($G$21)) &lt;= $C$29, (COLUMN()-COLUMN($G$21)), "" )</f>
        <v/>
      </c>
      <c r="EMU21" s="30">
        <f>IF( (COLUMN()-COLUMN($G$21)) &lt;= $C$29, (COLUMN()-COLUMN($G$21)), "" )</f>
        <v/>
      </c>
      <c r="EMV21" s="30">
        <f>IF( (COLUMN()-COLUMN($G$21)) &lt;= $C$29, (COLUMN()-COLUMN($G$21)), "" )</f>
        <v/>
      </c>
      <c r="EMW21" s="30">
        <f>IF( (COLUMN()-COLUMN($G$21)) &lt;= $C$29, (COLUMN()-COLUMN($G$21)), "" )</f>
        <v/>
      </c>
      <c r="EMX21" s="30">
        <f>IF( (COLUMN()-COLUMN($G$21)) &lt;= $C$29, (COLUMN()-COLUMN($G$21)), "" )</f>
        <v/>
      </c>
      <c r="EMY21" s="30">
        <f>IF( (COLUMN()-COLUMN($G$21)) &lt;= $C$29, (COLUMN()-COLUMN($G$21)), "" )</f>
        <v/>
      </c>
      <c r="EMZ21" s="30">
        <f>IF( (COLUMN()-COLUMN($G$21)) &lt;= $C$29, (COLUMN()-COLUMN($G$21)), "" )</f>
        <v/>
      </c>
      <c r="ENA21" s="30">
        <f>IF( (COLUMN()-COLUMN($G$21)) &lt;= $C$29, (COLUMN()-COLUMN($G$21)), "" )</f>
        <v/>
      </c>
      <c r="ENB21" s="30">
        <f>IF( (COLUMN()-COLUMN($G$21)) &lt;= $C$29, (COLUMN()-COLUMN($G$21)), "" )</f>
        <v/>
      </c>
      <c r="ENC21" s="30">
        <f>IF( (COLUMN()-COLUMN($G$21)) &lt;= $C$29, (COLUMN()-COLUMN($G$21)), "" )</f>
        <v/>
      </c>
      <c r="END21" s="30">
        <f>IF( (COLUMN()-COLUMN($G$21)) &lt;= $C$29, (COLUMN()-COLUMN($G$21)), "" )</f>
        <v/>
      </c>
      <c r="ENE21" s="30">
        <f>IF( (COLUMN()-COLUMN($G$21)) &lt;= $C$29, (COLUMN()-COLUMN($G$21)), "" )</f>
        <v/>
      </c>
      <c r="ENF21" s="30">
        <f>IF( (COLUMN()-COLUMN($G$21)) &lt;= $C$29, (COLUMN()-COLUMN($G$21)), "" )</f>
        <v/>
      </c>
      <c r="ENG21" s="30">
        <f>IF( (COLUMN()-COLUMN($G$21)) &lt;= $C$29, (COLUMN()-COLUMN($G$21)), "" )</f>
        <v/>
      </c>
      <c r="ENH21" s="30">
        <f>IF( (COLUMN()-COLUMN($G$21)) &lt;= $C$29, (COLUMN()-COLUMN($G$21)), "" )</f>
        <v/>
      </c>
      <c r="ENI21" s="30">
        <f>IF( (COLUMN()-COLUMN($G$21)) &lt;= $C$29, (COLUMN()-COLUMN($G$21)), "" )</f>
        <v/>
      </c>
      <c r="ENJ21" s="30">
        <f>IF( (COLUMN()-COLUMN($G$21)) &lt;= $C$29, (COLUMN()-COLUMN($G$21)), "" )</f>
        <v/>
      </c>
      <c r="ENK21" s="30">
        <f>IF( (COLUMN()-COLUMN($G$21)) &lt;= $C$29, (COLUMN()-COLUMN($G$21)), "" )</f>
        <v/>
      </c>
      <c r="ENL21" s="30">
        <f>IF( (COLUMN()-COLUMN($G$21)) &lt;= $C$29, (COLUMN()-COLUMN($G$21)), "" )</f>
        <v/>
      </c>
      <c r="ENM21" s="30">
        <f>IF( (COLUMN()-COLUMN($G$21)) &lt;= $C$29, (COLUMN()-COLUMN($G$21)), "" )</f>
        <v/>
      </c>
      <c r="ENN21" s="30">
        <f>IF( (COLUMN()-COLUMN($G$21)) &lt;= $C$29, (COLUMN()-COLUMN($G$21)), "" )</f>
        <v/>
      </c>
      <c r="ENO21" s="30">
        <f>IF( (COLUMN()-COLUMN($G$21)) &lt;= $C$29, (COLUMN()-COLUMN($G$21)), "" )</f>
        <v/>
      </c>
      <c r="ENP21" s="30">
        <f>IF( (COLUMN()-COLUMN($G$21)) &lt;= $C$29, (COLUMN()-COLUMN($G$21)), "" )</f>
        <v/>
      </c>
      <c r="ENQ21" s="30">
        <f>IF( (COLUMN()-COLUMN($G$21)) &lt;= $C$29, (COLUMN()-COLUMN($G$21)), "" )</f>
        <v/>
      </c>
      <c r="ENR21" s="30">
        <f>IF( (COLUMN()-COLUMN($G$21)) &lt;= $C$29, (COLUMN()-COLUMN($G$21)), "" )</f>
        <v/>
      </c>
      <c r="ENS21" s="30">
        <f>IF( (COLUMN()-COLUMN($G$21)) &lt;= $C$29, (COLUMN()-COLUMN($G$21)), "" )</f>
        <v/>
      </c>
      <c r="ENT21" s="30">
        <f>IF( (COLUMN()-COLUMN($G$21)) &lt;= $C$29, (COLUMN()-COLUMN($G$21)), "" )</f>
        <v/>
      </c>
      <c r="ENU21" s="30">
        <f>IF( (COLUMN()-COLUMN($G$21)) &lt;= $C$29, (COLUMN()-COLUMN($G$21)), "" )</f>
        <v/>
      </c>
      <c r="ENV21" s="30">
        <f>IF( (COLUMN()-COLUMN($G$21)) &lt;= $C$29, (COLUMN()-COLUMN($G$21)), "" )</f>
        <v/>
      </c>
      <c r="ENW21" s="30">
        <f>IF( (COLUMN()-COLUMN($G$21)) &lt;= $C$29, (COLUMN()-COLUMN($G$21)), "" )</f>
        <v/>
      </c>
      <c r="ENX21" s="30">
        <f>IF( (COLUMN()-COLUMN($G$21)) &lt;= $C$29, (COLUMN()-COLUMN($G$21)), "" )</f>
        <v/>
      </c>
      <c r="ENY21" s="30">
        <f>IF( (COLUMN()-COLUMN($G$21)) &lt;= $C$29, (COLUMN()-COLUMN($G$21)), "" )</f>
        <v/>
      </c>
      <c r="ENZ21" s="30">
        <f>IF( (COLUMN()-COLUMN($G$21)) &lt;= $C$29, (COLUMN()-COLUMN($G$21)), "" )</f>
        <v/>
      </c>
      <c r="EOA21" s="30">
        <f>IF( (COLUMN()-COLUMN($G$21)) &lt;= $C$29, (COLUMN()-COLUMN($G$21)), "" )</f>
        <v/>
      </c>
      <c r="EOB21" s="30">
        <f>IF( (COLUMN()-COLUMN($G$21)) &lt;= $C$29, (COLUMN()-COLUMN($G$21)), "" )</f>
        <v/>
      </c>
      <c r="EOC21" s="30">
        <f>IF( (COLUMN()-COLUMN($G$21)) &lt;= $C$29, (COLUMN()-COLUMN($G$21)), "" )</f>
        <v/>
      </c>
      <c r="EOD21" s="30">
        <f>IF( (COLUMN()-COLUMN($G$21)) &lt;= $C$29, (COLUMN()-COLUMN($G$21)), "" )</f>
        <v/>
      </c>
      <c r="EOE21" s="30">
        <f>IF( (COLUMN()-COLUMN($G$21)) &lt;= $C$29, (COLUMN()-COLUMN($G$21)), "" )</f>
        <v/>
      </c>
      <c r="EOF21" s="30">
        <f>IF( (COLUMN()-COLUMN($G$21)) &lt;= $C$29, (COLUMN()-COLUMN($G$21)), "" )</f>
        <v/>
      </c>
      <c r="EOG21" s="30">
        <f>IF( (COLUMN()-COLUMN($G$21)) &lt;= $C$29, (COLUMN()-COLUMN($G$21)), "" )</f>
        <v/>
      </c>
      <c r="EOH21" s="30">
        <f>IF( (COLUMN()-COLUMN($G$21)) &lt;= $C$29, (COLUMN()-COLUMN($G$21)), "" )</f>
        <v/>
      </c>
      <c r="EOI21" s="30">
        <f>IF( (COLUMN()-COLUMN($G$21)) &lt;= $C$29, (COLUMN()-COLUMN($G$21)), "" )</f>
        <v/>
      </c>
      <c r="EOJ21" s="30">
        <f>IF( (COLUMN()-COLUMN($G$21)) &lt;= $C$29, (COLUMN()-COLUMN($G$21)), "" )</f>
        <v/>
      </c>
      <c r="EOK21" s="30">
        <f>IF( (COLUMN()-COLUMN($G$21)) &lt;= $C$29, (COLUMN()-COLUMN($G$21)), "" )</f>
        <v/>
      </c>
      <c r="EOL21" s="30">
        <f>IF( (COLUMN()-COLUMN($G$21)) &lt;= $C$29, (COLUMN()-COLUMN($G$21)), "" )</f>
        <v/>
      </c>
      <c r="EOM21" s="30">
        <f>IF( (COLUMN()-COLUMN($G$21)) &lt;= $C$29, (COLUMN()-COLUMN($G$21)), "" )</f>
        <v/>
      </c>
      <c r="EON21" s="30">
        <f>IF( (COLUMN()-COLUMN($G$21)) &lt;= $C$29, (COLUMN()-COLUMN($G$21)), "" )</f>
        <v/>
      </c>
      <c r="EOO21" s="30">
        <f>IF( (COLUMN()-COLUMN($G$21)) &lt;= $C$29, (COLUMN()-COLUMN($G$21)), "" )</f>
        <v/>
      </c>
      <c r="EOP21" s="30">
        <f>IF( (COLUMN()-COLUMN($G$21)) &lt;= $C$29, (COLUMN()-COLUMN($G$21)), "" )</f>
        <v/>
      </c>
      <c r="EOQ21" s="30">
        <f>IF( (COLUMN()-COLUMN($G$21)) &lt;= $C$29, (COLUMN()-COLUMN($G$21)), "" )</f>
        <v/>
      </c>
      <c r="EOR21" s="30">
        <f>IF( (COLUMN()-COLUMN($G$21)) &lt;= $C$29, (COLUMN()-COLUMN($G$21)), "" )</f>
        <v/>
      </c>
      <c r="EOS21" s="30">
        <f>IF( (COLUMN()-COLUMN($G$21)) &lt;= $C$29, (COLUMN()-COLUMN($G$21)), "" )</f>
        <v/>
      </c>
      <c r="EOT21" s="30">
        <f>IF( (COLUMN()-COLUMN($G$21)) &lt;= $C$29, (COLUMN()-COLUMN($G$21)), "" )</f>
        <v/>
      </c>
      <c r="EOU21" s="30">
        <f>IF( (COLUMN()-COLUMN($G$21)) &lt;= $C$29, (COLUMN()-COLUMN($G$21)), "" )</f>
        <v/>
      </c>
      <c r="EOV21" s="30">
        <f>IF( (COLUMN()-COLUMN($G$21)) &lt;= $C$29, (COLUMN()-COLUMN($G$21)), "" )</f>
        <v/>
      </c>
      <c r="EOW21" s="30">
        <f>IF( (COLUMN()-COLUMN($G$21)) &lt;= $C$29, (COLUMN()-COLUMN($G$21)), "" )</f>
        <v/>
      </c>
      <c r="EOX21" s="30">
        <f>IF( (COLUMN()-COLUMN($G$21)) &lt;= $C$29, (COLUMN()-COLUMN($G$21)), "" )</f>
        <v/>
      </c>
      <c r="EOY21" s="30">
        <f>IF( (COLUMN()-COLUMN($G$21)) &lt;= $C$29, (COLUMN()-COLUMN($G$21)), "" )</f>
        <v/>
      </c>
      <c r="EOZ21" s="30">
        <f>IF( (COLUMN()-COLUMN($G$21)) &lt;= $C$29, (COLUMN()-COLUMN($G$21)), "" )</f>
        <v/>
      </c>
      <c r="EPA21" s="30">
        <f>IF( (COLUMN()-COLUMN($G$21)) &lt;= $C$29, (COLUMN()-COLUMN($G$21)), "" )</f>
        <v/>
      </c>
      <c r="EPB21" s="30">
        <f>IF( (COLUMN()-COLUMN($G$21)) &lt;= $C$29, (COLUMN()-COLUMN($G$21)), "" )</f>
        <v/>
      </c>
      <c r="EPC21" s="30">
        <f>IF( (COLUMN()-COLUMN($G$21)) &lt;= $C$29, (COLUMN()-COLUMN($G$21)), "" )</f>
        <v/>
      </c>
      <c r="EPD21" s="30">
        <f>IF( (COLUMN()-COLUMN($G$21)) &lt;= $C$29, (COLUMN()-COLUMN($G$21)), "" )</f>
        <v/>
      </c>
      <c r="EPE21" s="30">
        <f>IF( (COLUMN()-COLUMN($G$21)) &lt;= $C$29, (COLUMN()-COLUMN($G$21)), "" )</f>
        <v/>
      </c>
      <c r="EPF21" s="30">
        <f>IF( (COLUMN()-COLUMN($G$21)) &lt;= $C$29, (COLUMN()-COLUMN($G$21)), "" )</f>
        <v/>
      </c>
      <c r="EPG21" s="30">
        <f>IF( (COLUMN()-COLUMN($G$21)) &lt;= $C$29, (COLUMN()-COLUMN($G$21)), "" )</f>
        <v/>
      </c>
      <c r="EPH21" s="30">
        <f>IF( (COLUMN()-COLUMN($G$21)) &lt;= $C$29, (COLUMN()-COLUMN($G$21)), "" )</f>
        <v/>
      </c>
      <c r="EPI21" s="30">
        <f>IF( (COLUMN()-COLUMN($G$21)) &lt;= $C$29, (COLUMN()-COLUMN($G$21)), "" )</f>
        <v/>
      </c>
      <c r="EPJ21" s="30">
        <f>IF( (COLUMN()-COLUMN($G$21)) &lt;= $C$29, (COLUMN()-COLUMN($G$21)), "" )</f>
        <v/>
      </c>
      <c r="EPK21" s="30">
        <f>IF( (COLUMN()-COLUMN($G$21)) &lt;= $C$29, (COLUMN()-COLUMN($G$21)), "" )</f>
        <v/>
      </c>
      <c r="EPL21" s="30">
        <f>IF( (COLUMN()-COLUMN($G$21)) &lt;= $C$29, (COLUMN()-COLUMN($G$21)), "" )</f>
        <v/>
      </c>
      <c r="EPM21" s="30">
        <f>IF( (COLUMN()-COLUMN($G$21)) &lt;= $C$29, (COLUMN()-COLUMN($G$21)), "" )</f>
        <v/>
      </c>
      <c r="EPN21" s="30">
        <f>IF( (COLUMN()-COLUMN($G$21)) &lt;= $C$29, (COLUMN()-COLUMN($G$21)), "" )</f>
        <v/>
      </c>
      <c r="EPO21" s="30">
        <f>IF( (COLUMN()-COLUMN($G$21)) &lt;= $C$29, (COLUMN()-COLUMN($G$21)), "" )</f>
        <v/>
      </c>
      <c r="EPP21" s="30">
        <f>IF( (COLUMN()-COLUMN($G$21)) &lt;= $C$29, (COLUMN()-COLUMN($G$21)), "" )</f>
        <v/>
      </c>
      <c r="EPQ21" s="30">
        <f>IF( (COLUMN()-COLUMN($G$21)) &lt;= $C$29, (COLUMN()-COLUMN($G$21)), "" )</f>
        <v/>
      </c>
      <c r="EPR21" s="30">
        <f>IF( (COLUMN()-COLUMN($G$21)) &lt;= $C$29, (COLUMN()-COLUMN($G$21)), "" )</f>
        <v/>
      </c>
      <c r="EPS21" s="30">
        <f>IF( (COLUMN()-COLUMN($G$21)) &lt;= $C$29, (COLUMN()-COLUMN($G$21)), "" )</f>
        <v/>
      </c>
      <c r="EPT21" s="30">
        <f>IF( (COLUMN()-COLUMN($G$21)) &lt;= $C$29, (COLUMN()-COLUMN($G$21)), "" )</f>
        <v/>
      </c>
      <c r="EPU21" s="30">
        <f>IF( (COLUMN()-COLUMN($G$21)) &lt;= $C$29, (COLUMN()-COLUMN($G$21)), "" )</f>
        <v/>
      </c>
      <c r="EPV21" s="30">
        <f>IF( (COLUMN()-COLUMN($G$21)) &lt;= $C$29, (COLUMN()-COLUMN($G$21)), "" )</f>
        <v/>
      </c>
      <c r="EPW21" s="30">
        <f>IF( (COLUMN()-COLUMN($G$21)) &lt;= $C$29, (COLUMN()-COLUMN($G$21)), "" )</f>
        <v/>
      </c>
      <c r="EPX21" s="30">
        <f>IF( (COLUMN()-COLUMN($G$21)) &lt;= $C$29, (COLUMN()-COLUMN($G$21)), "" )</f>
        <v/>
      </c>
      <c r="EPY21" s="30">
        <f>IF( (COLUMN()-COLUMN($G$21)) &lt;= $C$29, (COLUMN()-COLUMN($G$21)), "" )</f>
        <v/>
      </c>
      <c r="EPZ21" s="30">
        <f>IF( (COLUMN()-COLUMN($G$21)) &lt;= $C$29, (COLUMN()-COLUMN($G$21)), "" )</f>
        <v/>
      </c>
      <c r="EQA21" s="30">
        <f>IF( (COLUMN()-COLUMN($G$21)) &lt;= $C$29, (COLUMN()-COLUMN($G$21)), "" )</f>
        <v/>
      </c>
      <c r="EQB21" s="30">
        <f>IF( (COLUMN()-COLUMN($G$21)) &lt;= $C$29, (COLUMN()-COLUMN($G$21)), "" )</f>
        <v/>
      </c>
      <c r="EQC21" s="30">
        <f>IF( (COLUMN()-COLUMN($G$21)) &lt;= $C$29, (COLUMN()-COLUMN($G$21)), "" )</f>
        <v/>
      </c>
      <c r="EQD21" s="30">
        <f>IF( (COLUMN()-COLUMN($G$21)) &lt;= $C$29, (COLUMN()-COLUMN($G$21)), "" )</f>
        <v/>
      </c>
      <c r="EQE21" s="30">
        <f>IF( (COLUMN()-COLUMN($G$21)) &lt;= $C$29, (COLUMN()-COLUMN($G$21)), "" )</f>
        <v/>
      </c>
      <c r="EQF21" s="30">
        <f>IF( (COLUMN()-COLUMN($G$21)) &lt;= $C$29, (COLUMN()-COLUMN($G$21)), "" )</f>
        <v/>
      </c>
      <c r="EQG21" s="30">
        <f>IF( (COLUMN()-COLUMN($G$21)) &lt;= $C$29, (COLUMN()-COLUMN($G$21)), "" )</f>
        <v/>
      </c>
      <c r="EQH21" s="30">
        <f>IF( (COLUMN()-COLUMN($G$21)) &lt;= $C$29, (COLUMN()-COLUMN($G$21)), "" )</f>
        <v/>
      </c>
      <c r="EQI21" s="30">
        <f>IF( (COLUMN()-COLUMN($G$21)) &lt;= $C$29, (COLUMN()-COLUMN($G$21)), "" )</f>
        <v/>
      </c>
      <c r="EQJ21" s="30">
        <f>IF( (COLUMN()-COLUMN($G$21)) &lt;= $C$29, (COLUMN()-COLUMN($G$21)), "" )</f>
        <v/>
      </c>
      <c r="EQK21" s="30">
        <f>IF( (COLUMN()-COLUMN($G$21)) &lt;= $C$29, (COLUMN()-COLUMN($G$21)), "" )</f>
        <v/>
      </c>
      <c r="EQL21" s="30">
        <f>IF( (COLUMN()-COLUMN($G$21)) &lt;= $C$29, (COLUMN()-COLUMN($G$21)), "" )</f>
        <v/>
      </c>
      <c r="EQM21" s="30">
        <f>IF( (COLUMN()-COLUMN($G$21)) &lt;= $C$29, (COLUMN()-COLUMN($G$21)), "" )</f>
        <v/>
      </c>
      <c r="EQN21" s="30">
        <f>IF( (COLUMN()-COLUMN($G$21)) &lt;= $C$29, (COLUMN()-COLUMN($G$21)), "" )</f>
        <v/>
      </c>
      <c r="EQO21" s="30">
        <f>IF( (COLUMN()-COLUMN($G$21)) &lt;= $C$29, (COLUMN()-COLUMN($G$21)), "" )</f>
        <v/>
      </c>
      <c r="EQP21" s="30">
        <f>IF( (COLUMN()-COLUMN($G$21)) &lt;= $C$29, (COLUMN()-COLUMN($G$21)), "" )</f>
        <v/>
      </c>
      <c r="EQQ21" s="30">
        <f>IF( (COLUMN()-COLUMN($G$21)) &lt;= $C$29, (COLUMN()-COLUMN($G$21)), "" )</f>
        <v/>
      </c>
      <c r="EQR21" s="30">
        <f>IF( (COLUMN()-COLUMN($G$21)) &lt;= $C$29, (COLUMN()-COLUMN($G$21)), "" )</f>
        <v/>
      </c>
      <c r="EQS21" s="30">
        <f>IF( (COLUMN()-COLUMN($G$21)) &lt;= $C$29, (COLUMN()-COLUMN($G$21)), "" )</f>
        <v/>
      </c>
      <c r="EQT21" s="30">
        <f>IF( (COLUMN()-COLUMN($G$21)) &lt;= $C$29, (COLUMN()-COLUMN($G$21)), "" )</f>
        <v/>
      </c>
      <c r="EQU21" s="30">
        <f>IF( (COLUMN()-COLUMN($G$21)) &lt;= $C$29, (COLUMN()-COLUMN($G$21)), "" )</f>
        <v/>
      </c>
      <c r="EQV21" s="30">
        <f>IF( (COLUMN()-COLUMN($G$21)) &lt;= $C$29, (COLUMN()-COLUMN($G$21)), "" )</f>
        <v/>
      </c>
      <c r="EQW21" s="30">
        <f>IF( (COLUMN()-COLUMN($G$21)) &lt;= $C$29, (COLUMN()-COLUMN($G$21)), "" )</f>
        <v/>
      </c>
      <c r="EQX21" s="30">
        <f>IF( (COLUMN()-COLUMN($G$21)) &lt;= $C$29, (COLUMN()-COLUMN($G$21)), "" )</f>
        <v/>
      </c>
      <c r="EQY21" s="30">
        <f>IF( (COLUMN()-COLUMN($G$21)) &lt;= $C$29, (COLUMN()-COLUMN($G$21)), "" )</f>
        <v/>
      </c>
      <c r="EQZ21" s="30">
        <f>IF( (COLUMN()-COLUMN($G$21)) &lt;= $C$29, (COLUMN()-COLUMN($G$21)), "" )</f>
        <v/>
      </c>
      <c r="ERA21" s="30">
        <f>IF( (COLUMN()-COLUMN($G$21)) &lt;= $C$29, (COLUMN()-COLUMN($G$21)), "" )</f>
        <v/>
      </c>
      <c r="ERB21" s="30">
        <f>IF( (COLUMN()-COLUMN($G$21)) &lt;= $C$29, (COLUMN()-COLUMN($G$21)), "" )</f>
        <v/>
      </c>
      <c r="ERC21" s="30">
        <f>IF( (COLUMN()-COLUMN($G$21)) &lt;= $C$29, (COLUMN()-COLUMN($G$21)), "" )</f>
        <v/>
      </c>
      <c r="ERD21" s="30">
        <f>IF( (COLUMN()-COLUMN($G$21)) &lt;= $C$29, (COLUMN()-COLUMN($G$21)), "" )</f>
        <v/>
      </c>
      <c r="ERE21" s="30">
        <f>IF( (COLUMN()-COLUMN($G$21)) &lt;= $C$29, (COLUMN()-COLUMN($G$21)), "" )</f>
        <v/>
      </c>
      <c r="ERF21" s="30">
        <f>IF( (COLUMN()-COLUMN($G$21)) &lt;= $C$29, (COLUMN()-COLUMN($G$21)), "" )</f>
        <v/>
      </c>
      <c r="ERG21" s="30">
        <f>IF( (COLUMN()-COLUMN($G$21)) &lt;= $C$29, (COLUMN()-COLUMN($G$21)), "" )</f>
        <v/>
      </c>
      <c r="ERH21" s="30">
        <f>IF( (COLUMN()-COLUMN($G$21)) &lt;= $C$29, (COLUMN()-COLUMN($G$21)), "" )</f>
        <v/>
      </c>
      <c r="ERI21" s="30">
        <f>IF( (COLUMN()-COLUMN($G$21)) &lt;= $C$29, (COLUMN()-COLUMN($G$21)), "" )</f>
        <v/>
      </c>
      <c r="ERJ21" s="30">
        <f>IF( (COLUMN()-COLUMN($G$21)) &lt;= $C$29, (COLUMN()-COLUMN($G$21)), "" )</f>
        <v/>
      </c>
      <c r="ERK21" s="30">
        <f>IF( (COLUMN()-COLUMN($G$21)) &lt;= $C$29, (COLUMN()-COLUMN($G$21)), "" )</f>
        <v/>
      </c>
      <c r="ERL21" s="30">
        <f>IF( (COLUMN()-COLUMN($G$21)) &lt;= $C$29, (COLUMN()-COLUMN($G$21)), "" )</f>
        <v/>
      </c>
      <c r="ERM21" s="30">
        <f>IF( (COLUMN()-COLUMN($G$21)) &lt;= $C$29, (COLUMN()-COLUMN($G$21)), "" )</f>
        <v/>
      </c>
      <c r="ERN21" s="30">
        <f>IF( (COLUMN()-COLUMN($G$21)) &lt;= $C$29, (COLUMN()-COLUMN($G$21)), "" )</f>
        <v/>
      </c>
      <c r="ERO21" s="30">
        <f>IF( (COLUMN()-COLUMN($G$21)) &lt;= $C$29, (COLUMN()-COLUMN($G$21)), "" )</f>
        <v/>
      </c>
      <c r="ERP21" s="30">
        <f>IF( (COLUMN()-COLUMN($G$21)) &lt;= $C$29, (COLUMN()-COLUMN($G$21)), "" )</f>
        <v/>
      </c>
      <c r="ERQ21" s="30">
        <f>IF( (COLUMN()-COLUMN($G$21)) &lt;= $C$29, (COLUMN()-COLUMN($G$21)), "" )</f>
        <v/>
      </c>
      <c r="ERR21" s="30">
        <f>IF( (COLUMN()-COLUMN($G$21)) &lt;= $C$29, (COLUMN()-COLUMN($G$21)), "" )</f>
        <v/>
      </c>
      <c r="ERS21" s="30">
        <f>IF( (COLUMN()-COLUMN($G$21)) &lt;= $C$29, (COLUMN()-COLUMN($G$21)), "" )</f>
        <v/>
      </c>
      <c r="ERT21" s="30">
        <f>IF( (COLUMN()-COLUMN($G$21)) &lt;= $C$29, (COLUMN()-COLUMN($G$21)), "" )</f>
        <v/>
      </c>
      <c r="ERU21" s="30">
        <f>IF( (COLUMN()-COLUMN($G$21)) &lt;= $C$29, (COLUMN()-COLUMN($G$21)), "" )</f>
        <v/>
      </c>
      <c r="ERV21" s="30">
        <f>IF( (COLUMN()-COLUMN($G$21)) &lt;= $C$29, (COLUMN()-COLUMN($G$21)), "" )</f>
        <v/>
      </c>
      <c r="ERW21" s="30">
        <f>IF( (COLUMN()-COLUMN($G$21)) &lt;= $C$29, (COLUMN()-COLUMN($G$21)), "" )</f>
        <v/>
      </c>
      <c r="ERX21" s="30">
        <f>IF( (COLUMN()-COLUMN($G$21)) &lt;= $C$29, (COLUMN()-COLUMN($G$21)), "" )</f>
        <v/>
      </c>
      <c r="ERY21" s="30">
        <f>IF( (COLUMN()-COLUMN($G$21)) &lt;= $C$29, (COLUMN()-COLUMN($G$21)), "" )</f>
        <v/>
      </c>
      <c r="ERZ21" s="30">
        <f>IF( (COLUMN()-COLUMN($G$21)) &lt;= $C$29, (COLUMN()-COLUMN($G$21)), "" )</f>
        <v/>
      </c>
      <c r="ESA21" s="30">
        <f>IF( (COLUMN()-COLUMN($G$21)) &lt;= $C$29, (COLUMN()-COLUMN($G$21)), "" )</f>
        <v/>
      </c>
      <c r="ESB21" s="30">
        <f>IF( (COLUMN()-COLUMN($G$21)) &lt;= $C$29, (COLUMN()-COLUMN($G$21)), "" )</f>
        <v/>
      </c>
      <c r="ESC21" s="30">
        <f>IF( (COLUMN()-COLUMN($G$21)) &lt;= $C$29, (COLUMN()-COLUMN($G$21)), "" )</f>
        <v/>
      </c>
      <c r="ESD21" s="30">
        <f>IF( (COLUMN()-COLUMN($G$21)) &lt;= $C$29, (COLUMN()-COLUMN($G$21)), "" )</f>
        <v/>
      </c>
      <c r="ESE21" s="30">
        <f>IF( (COLUMN()-COLUMN($G$21)) &lt;= $C$29, (COLUMN()-COLUMN($G$21)), "" )</f>
        <v/>
      </c>
      <c r="ESF21" s="30">
        <f>IF( (COLUMN()-COLUMN($G$21)) &lt;= $C$29, (COLUMN()-COLUMN($G$21)), "" )</f>
        <v/>
      </c>
      <c r="ESG21" s="30">
        <f>IF( (COLUMN()-COLUMN($G$21)) &lt;= $C$29, (COLUMN()-COLUMN($G$21)), "" )</f>
        <v/>
      </c>
      <c r="ESH21" s="30">
        <f>IF( (COLUMN()-COLUMN($G$21)) &lt;= $C$29, (COLUMN()-COLUMN($G$21)), "" )</f>
        <v/>
      </c>
      <c r="ESI21" s="30">
        <f>IF( (COLUMN()-COLUMN($G$21)) &lt;= $C$29, (COLUMN()-COLUMN($G$21)), "" )</f>
        <v/>
      </c>
      <c r="ESJ21" s="30">
        <f>IF( (COLUMN()-COLUMN($G$21)) &lt;= $C$29, (COLUMN()-COLUMN($G$21)), "" )</f>
        <v/>
      </c>
      <c r="ESK21" s="30">
        <f>IF( (COLUMN()-COLUMN($G$21)) &lt;= $C$29, (COLUMN()-COLUMN($G$21)), "" )</f>
        <v/>
      </c>
      <c r="ESL21" s="30">
        <f>IF( (COLUMN()-COLUMN($G$21)) &lt;= $C$29, (COLUMN()-COLUMN($G$21)), "" )</f>
        <v/>
      </c>
      <c r="ESM21" s="30">
        <f>IF( (COLUMN()-COLUMN($G$21)) &lt;= $C$29, (COLUMN()-COLUMN($G$21)), "" )</f>
        <v/>
      </c>
      <c r="ESN21" s="30">
        <f>IF( (COLUMN()-COLUMN($G$21)) &lt;= $C$29, (COLUMN()-COLUMN($G$21)), "" )</f>
        <v/>
      </c>
      <c r="ESO21" s="30">
        <f>IF( (COLUMN()-COLUMN($G$21)) &lt;= $C$29, (COLUMN()-COLUMN($G$21)), "" )</f>
        <v/>
      </c>
      <c r="ESP21" s="30">
        <f>IF( (COLUMN()-COLUMN($G$21)) &lt;= $C$29, (COLUMN()-COLUMN($G$21)), "" )</f>
        <v/>
      </c>
      <c r="ESQ21" s="30">
        <f>IF( (COLUMN()-COLUMN($G$21)) &lt;= $C$29, (COLUMN()-COLUMN($G$21)), "" )</f>
        <v/>
      </c>
      <c r="ESR21" s="30">
        <f>IF( (COLUMN()-COLUMN($G$21)) &lt;= $C$29, (COLUMN()-COLUMN($G$21)), "" )</f>
        <v/>
      </c>
      <c r="ESS21" s="30">
        <f>IF( (COLUMN()-COLUMN($G$21)) &lt;= $C$29, (COLUMN()-COLUMN($G$21)), "" )</f>
        <v/>
      </c>
      <c r="EST21" s="30">
        <f>IF( (COLUMN()-COLUMN($G$21)) &lt;= $C$29, (COLUMN()-COLUMN($G$21)), "" )</f>
        <v/>
      </c>
      <c r="ESU21" s="30">
        <f>IF( (COLUMN()-COLUMN($G$21)) &lt;= $C$29, (COLUMN()-COLUMN($G$21)), "" )</f>
        <v/>
      </c>
      <c r="ESV21" s="30">
        <f>IF( (COLUMN()-COLUMN($G$21)) &lt;= $C$29, (COLUMN()-COLUMN($G$21)), "" )</f>
        <v/>
      </c>
      <c r="ESW21" s="30">
        <f>IF( (COLUMN()-COLUMN($G$21)) &lt;= $C$29, (COLUMN()-COLUMN($G$21)), "" )</f>
        <v/>
      </c>
      <c r="ESX21" s="30">
        <f>IF( (COLUMN()-COLUMN($G$21)) &lt;= $C$29, (COLUMN()-COLUMN($G$21)), "" )</f>
        <v/>
      </c>
      <c r="ESY21" s="30">
        <f>IF( (COLUMN()-COLUMN($G$21)) &lt;= $C$29, (COLUMN()-COLUMN($G$21)), "" )</f>
        <v/>
      </c>
      <c r="ESZ21" s="30">
        <f>IF( (COLUMN()-COLUMN($G$21)) &lt;= $C$29, (COLUMN()-COLUMN($G$21)), "" )</f>
        <v/>
      </c>
      <c r="ETA21" s="30">
        <f>IF( (COLUMN()-COLUMN($G$21)) &lt;= $C$29, (COLUMN()-COLUMN($G$21)), "" )</f>
        <v/>
      </c>
      <c r="ETB21" s="30">
        <f>IF( (COLUMN()-COLUMN($G$21)) &lt;= $C$29, (COLUMN()-COLUMN($G$21)), "" )</f>
        <v/>
      </c>
      <c r="ETC21" s="30">
        <f>IF( (COLUMN()-COLUMN($G$21)) &lt;= $C$29, (COLUMN()-COLUMN($G$21)), "" )</f>
        <v/>
      </c>
      <c r="ETD21" s="30">
        <f>IF( (COLUMN()-COLUMN($G$21)) &lt;= $C$29, (COLUMN()-COLUMN($G$21)), "" )</f>
        <v/>
      </c>
      <c r="ETE21" s="30">
        <f>IF( (COLUMN()-COLUMN($G$21)) &lt;= $C$29, (COLUMN()-COLUMN($G$21)), "" )</f>
        <v/>
      </c>
      <c r="ETF21" s="30">
        <f>IF( (COLUMN()-COLUMN($G$21)) &lt;= $C$29, (COLUMN()-COLUMN($G$21)), "" )</f>
        <v/>
      </c>
      <c r="ETG21" s="30">
        <f>IF( (COLUMN()-COLUMN($G$21)) &lt;= $C$29, (COLUMN()-COLUMN($G$21)), "" )</f>
        <v/>
      </c>
      <c r="ETH21" s="30">
        <f>IF( (COLUMN()-COLUMN($G$21)) &lt;= $C$29, (COLUMN()-COLUMN($G$21)), "" )</f>
        <v/>
      </c>
      <c r="ETI21" s="30">
        <f>IF( (COLUMN()-COLUMN($G$21)) &lt;= $C$29, (COLUMN()-COLUMN($G$21)), "" )</f>
        <v/>
      </c>
      <c r="ETJ21" s="30">
        <f>IF( (COLUMN()-COLUMN($G$21)) &lt;= $C$29, (COLUMN()-COLUMN($G$21)), "" )</f>
        <v/>
      </c>
      <c r="ETK21" s="30">
        <f>IF( (COLUMN()-COLUMN($G$21)) &lt;= $C$29, (COLUMN()-COLUMN($G$21)), "" )</f>
        <v/>
      </c>
      <c r="ETL21" s="30">
        <f>IF( (COLUMN()-COLUMN($G$21)) &lt;= $C$29, (COLUMN()-COLUMN($G$21)), "" )</f>
        <v/>
      </c>
      <c r="ETM21" s="30">
        <f>IF( (COLUMN()-COLUMN($G$21)) &lt;= $C$29, (COLUMN()-COLUMN($G$21)), "" )</f>
        <v/>
      </c>
      <c r="ETN21" s="30">
        <f>IF( (COLUMN()-COLUMN($G$21)) &lt;= $C$29, (COLUMN()-COLUMN($G$21)), "" )</f>
        <v/>
      </c>
      <c r="ETO21" s="30">
        <f>IF( (COLUMN()-COLUMN($G$21)) &lt;= $C$29, (COLUMN()-COLUMN($G$21)), "" )</f>
        <v/>
      </c>
      <c r="ETP21" s="30">
        <f>IF( (COLUMN()-COLUMN($G$21)) &lt;= $C$29, (COLUMN()-COLUMN($G$21)), "" )</f>
        <v/>
      </c>
      <c r="ETQ21" s="30">
        <f>IF( (COLUMN()-COLUMN($G$21)) &lt;= $C$29, (COLUMN()-COLUMN($G$21)), "" )</f>
        <v/>
      </c>
      <c r="ETR21" s="30">
        <f>IF( (COLUMN()-COLUMN($G$21)) &lt;= $C$29, (COLUMN()-COLUMN($G$21)), "" )</f>
        <v/>
      </c>
      <c r="ETS21" s="30">
        <f>IF( (COLUMN()-COLUMN($G$21)) &lt;= $C$29, (COLUMN()-COLUMN($G$21)), "" )</f>
        <v/>
      </c>
      <c r="ETT21" s="30">
        <f>IF( (COLUMN()-COLUMN($G$21)) &lt;= $C$29, (COLUMN()-COLUMN($G$21)), "" )</f>
        <v/>
      </c>
      <c r="ETU21" s="30">
        <f>IF( (COLUMN()-COLUMN($G$21)) &lt;= $C$29, (COLUMN()-COLUMN($G$21)), "" )</f>
        <v/>
      </c>
      <c r="ETV21" s="30">
        <f>IF( (COLUMN()-COLUMN($G$21)) &lt;= $C$29, (COLUMN()-COLUMN($G$21)), "" )</f>
        <v/>
      </c>
      <c r="ETW21" s="30">
        <f>IF( (COLUMN()-COLUMN($G$21)) &lt;= $C$29, (COLUMN()-COLUMN($G$21)), "" )</f>
        <v/>
      </c>
      <c r="ETX21" s="30">
        <f>IF( (COLUMN()-COLUMN($G$21)) &lt;= $C$29, (COLUMN()-COLUMN($G$21)), "" )</f>
        <v/>
      </c>
      <c r="ETY21" s="30">
        <f>IF( (COLUMN()-COLUMN($G$21)) &lt;= $C$29, (COLUMN()-COLUMN($G$21)), "" )</f>
        <v/>
      </c>
      <c r="ETZ21" s="30">
        <f>IF( (COLUMN()-COLUMN($G$21)) &lt;= $C$29, (COLUMN()-COLUMN($G$21)), "" )</f>
        <v/>
      </c>
      <c r="EUA21" s="30">
        <f>IF( (COLUMN()-COLUMN($G$21)) &lt;= $C$29, (COLUMN()-COLUMN($G$21)), "" )</f>
        <v/>
      </c>
      <c r="EUB21" s="30">
        <f>IF( (COLUMN()-COLUMN($G$21)) &lt;= $C$29, (COLUMN()-COLUMN($G$21)), "" )</f>
        <v/>
      </c>
      <c r="EUC21" s="30">
        <f>IF( (COLUMN()-COLUMN($G$21)) &lt;= $C$29, (COLUMN()-COLUMN($G$21)), "" )</f>
        <v/>
      </c>
      <c r="EUD21" s="30">
        <f>IF( (COLUMN()-COLUMN($G$21)) &lt;= $C$29, (COLUMN()-COLUMN($G$21)), "" )</f>
        <v/>
      </c>
      <c r="EUE21" s="30">
        <f>IF( (COLUMN()-COLUMN($G$21)) &lt;= $C$29, (COLUMN()-COLUMN($G$21)), "" )</f>
        <v/>
      </c>
      <c r="EUF21" s="30">
        <f>IF( (COLUMN()-COLUMN($G$21)) &lt;= $C$29, (COLUMN()-COLUMN($G$21)), "" )</f>
        <v/>
      </c>
      <c r="EUG21" s="30">
        <f>IF( (COLUMN()-COLUMN($G$21)) &lt;= $C$29, (COLUMN()-COLUMN($G$21)), "" )</f>
        <v/>
      </c>
      <c r="EUH21" s="30">
        <f>IF( (COLUMN()-COLUMN($G$21)) &lt;= $C$29, (COLUMN()-COLUMN($G$21)), "" )</f>
        <v/>
      </c>
      <c r="EUI21" s="30">
        <f>IF( (COLUMN()-COLUMN($G$21)) &lt;= $C$29, (COLUMN()-COLUMN($G$21)), "" )</f>
        <v/>
      </c>
      <c r="EUJ21" s="30">
        <f>IF( (COLUMN()-COLUMN($G$21)) &lt;= $C$29, (COLUMN()-COLUMN($G$21)), "" )</f>
        <v/>
      </c>
      <c r="EUK21" s="30">
        <f>IF( (COLUMN()-COLUMN($G$21)) &lt;= $C$29, (COLUMN()-COLUMN($G$21)), "" )</f>
        <v/>
      </c>
      <c r="EUL21" s="30">
        <f>IF( (COLUMN()-COLUMN($G$21)) &lt;= $C$29, (COLUMN()-COLUMN($G$21)), "" )</f>
        <v/>
      </c>
      <c r="EUM21" s="30">
        <f>IF( (COLUMN()-COLUMN($G$21)) &lt;= $C$29, (COLUMN()-COLUMN($G$21)), "" )</f>
        <v/>
      </c>
      <c r="EUN21" s="30">
        <f>IF( (COLUMN()-COLUMN($G$21)) &lt;= $C$29, (COLUMN()-COLUMN($G$21)), "" )</f>
        <v/>
      </c>
      <c r="EUO21" s="30">
        <f>IF( (COLUMN()-COLUMN($G$21)) &lt;= $C$29, (COLUMN()-COLUMN($G$21)), "" )</f>
        <v/>
      </c>
      <c r="EUP21" s="30">
        <f>IF( (COLUMN()-COLUMN($G$21)) &lt;= $C$29, (COLUMN()-COLUMN($G$21)), "" )</f>
        <v/>
      </c>
      <c r="EUQ21" s="30">
        <f>IF( (COLUMN()-COLUMN($G$21)) &lt;= $C$29, (COLUMN()-COLUMN($G$21)), "" )</f>
        <v/>
      </c>
      <c r="EUR21" s="30">
        <f>IF( (COLUMN()-COLUMN($G$21)) &lt;= $C$29, (COLUMN()-COLUMN($G$21)), "" )</f>
        <v/>
      </c>
      <c r="EUS21" s="30">
        <f>IF( (COLUMN()-COLUMN($G$21)) &lt;= $C$29, (COLUMN()-COLUMN($G$21)), "" )</f>
        <v/>
      </c>
      <c r="EUT21" s="30">
        <f>IF( (COLUMN()-COLUMN($G$21)) &lt;= $C$29, (COLUMN()-COLUMN($G$21)), "" )</f>
        <v/>
      </c>
      <c r="EUU21" s="30">
        <f>IF( (COLUMN()-COLUMN($G$21)) &lt;= $C$29, (COLUMN()-COLUMN($G$21)), "" )</f>
        <v/>
      </c>
      <c r="EUV21" s="30">
        <f>IF( (COLUMN()-COLUMN($G$21)) &lt;= $C$29, (COLUMN()-COLUMN($G$21)), "" )</f>
        <v/>
      </c>
      <c r="EUW21" s="30">
        <f>IF( (COLUMN()-COLUMN($G$21)) &lt;= $C$29, (COLUMN()-COLUMN($G$21)), "" )</f>
        <v/>
      </c>
      <c r="EUX21" s="30">
        <f>IF( (COLUMN()-COLUMN($G$21)) &lt;= $C$29, (COLUMN()-COLUMN($G$21)), "" )</f>
        <v/>
      </c>
      <c r="EUY21" s="30">
        <f>IF( (COLUMN()-COLUMN($G$21)) &lt;= $C$29, (COLUMN()-COLUMN($G$21)), "" )</f>
        <v/>
      </c>
      <c r="EUZ21" s="30">
        <f>IF( (COLUMN()-COLUMN($G$21)) &lt;= $C$29, (COLUMN()-COLUMN($G$21)), "" )</f>
        <v/>
      </c>
      <c r="EVA21" s="30">
        <f>IF( (COLUMN()-COLUMN($G$21)) &lt;= $C$29, (COLUMN()-COLUMN($G$21)), "" )</f>
        <v/>
      </c>
      <c r="EVB21" s="30">
        <f>IF( (COLUMN()-COLUMN($G$21)) &lt;= $C$29, (COLUMN()-COLUMN($G$21)), "" )</f>
        <v/>
      </c>
      <c r="EVC21" s="30">
        <f>IF( (COLUMN()-COLUMN($G$21)) &lt;= $C$29, (COLUMN()-COLUMN($G$21)), "" )</f>
        <v/>
      </c>
      <c r="EVD21" s="30">
        <f>IF( (COLUMN()-COLUMN($G$21)) &lt;= $C$29, (COLUMN()-COLUMN($G$21)), "" )</f>
        <v/>
      </c>
      <c r="EVE21" s="30">
        <f>IF( (COLUMN()-COLUMN($G$21)) &lt;= $C$29, (COLUMN()-COLUMN($G$21)), "" )</f>
        <v/>
      </c>
      <c r="EVF21" s="30">
        <f>IF( (COLUMN()-COLUMN($G$21)) &lt;= $C$29, (COLUMN()-COLUMN($G$21)), "" )</f>
        <v/>
      </c>
      <c r="EVG21" s="30">
        <f>IF( (COLUMN()-COLUMN($G$21)) &lt;= $C$29, (COLUMN()-COLUMN($G$21)), "" )</f>
        <v/>
      </c>
      <c r="EVH21" s="30">
        <f>IF( (COLUMN()-COLUMN($G$21)) &lt;= $C$29, (COLUMN()-COLUMN($G$21)), "" )</f>
        <v/>
      </c>
      <c r="EVI21" s="30">
        <f>IF( (COLUMN()-COLUMN($G$21)) &lt;= $C$29, (COLUMN()-COLUMN($G$21)), "" )</f>
        <v/>
      </c>
      <c r="EVJ21" s="30">
        <f>IF( (COLUMN()-COLUMN($G$21)) &lt;= $C$29, (COLUMN()-COLUMN($G$21)), "" )</f>
        <v/>
      </c>
      <c r="EVK21" s="30">
        <f>IF( (COLUMN()-COLUMN($G$21)) &lt;= $C$29, (COLUMN()-COLUMN($G$21)), "" )</f>
        <v/>
      </c>
      <c r="EVL21" s="30">
        <f>IF( (COLUMN()-COLUMN($G$21)) &lt;= $C$29, (COLUMN()-COLUMN($G$21)), "" )</f>
        <v/>
      </c>
      <c r="EVM21" s="30">
        <f>IF( (COLUMN()-COLUMN($G$21)) &lt;= $C$29, (COLUMN()-COLUMN($G$21)), "" )</f>
        <v/>
      </c>
      <c r="EVN21" s="30">
        <f>IF( (COLUMN()-COLUMN($G$21)) &lt;= $C$29, (COLUMN()-COLUMN($G$21)), "" )</f>
        <v/>
      </c>
      <c r="EVO21" s="30">
        <f>IF( (COLUMN()-COLUMN($G$21)) &lt;= $C$29, (COLUMN()-COLUMN($G$21)), "" )</f>
        <v/>
      </c>
      <c r="EVP21" s="30">
        <f>IF( (COLUMN()-COLUMN($G$21)) &lt;= $C$29, (COLUMN()-COLUMN($G$21)), "" )</f>
        <v/>
      </c>
      <c r="EVQ21" s="30">
        <f>IF( (COLUMN()-COLUMN($G$21)) &lt;= $C$29, (COLUMN()-COLUMN($G$21)), "" )</f>
        <v/>
      </c>
      <c r="EVR21" s="30">
        <f>IF( (COLUMN()-COLUMN($G$21)) &lt;= $C$29, (COLUMN()-COLUMN($G$21)), "" )</f>
        <v/>
      </c>
      <c r="EVS21" s="30">
        <f>IF( (COLUMN()-COLUMN($G$21)) &lt;= $C$29, (COLUMN()-COLUMN($G$21)), "" )</f>
        <v/>
      </c>
      <c r="EVT21" s="30">
        <f>IF( (COLUMN()-COLUMN($G$21)) &lt;= $C$29, (COLUMN()-COLUMN($G$21)), "" )</f>
        <v/>
      </c>
      <c r="EVU21" s="30">
        <f>IF( (COLUMN()-COLUMN($G$21)) &lt;= $C$29, (COLUMN()-COLUMN($G$21)), "" )</f>
        <v/>
      </c>
      <c r="EVV21" s="30">
        <f>IF( (COLUMN()-COLUMN($G$21)) &lt;= $C$29, (COLUMN()-COLUMN($G$21)), "" )</f>
        <v/>
      </c>
      <c r="EVW21" s="30">
        <f>IF( (COLUMN()-COLUMN($G$21)) &lt;= $C$29, (COLUMN()-COLUMN($G$21)), "" )</f>
        <v/>
      </c>
      <c r="EVX21" s="30">
        <f>IF( (COLUMN()-COLUMN($G$21)) &lt;= $C$29, (COLUMN()-COLUMN($G$21)), "" )</f>
        <v/>
      </c>
      <c r="EVY21" s="30">
        <f>IF( (COLUMN()-COLUMN($G$21)) &lt;= $C$29, (COLUMN()-COLUMN($G$21)), "" )</f>
        <v/>
      </c>
      <c r="EVZ21" s="30">
        <f>IF( (COLUMN()-COLUMN($G$21)) &lt;= $C$29, (COLUMN()-COLUMN($G$21)), "" )</f>
        <v/>
      </c>
      <c r="EWA21" s="30">
        <f>IF( (COLUMN()-COLUMN($G$21)) &lt;= $C$29, (COLUMN()-COLUMN($G$21)), "" )</f>
        <v/>
      </c>
      <c r="EWB21" s="30">
        <f>IF( (COLUMN()-COLUMN($G$21)) &lt;= $C$29, (COLUMN()-COLUMN($G$21)), "" )</f>
        <v/>
      </c>
      <c r="EWC21" s="30">
        <f>IF( (COLUMN()-COLUMN($G$21)) &lt;= $C$29, (COLUMN()-COLUMN($G$21)), "" )</f>
        <v/>
      </c>
      <c r="EWD21" s="30">
        <f>IF( (COLUMN()-COLUMN($G$21)) &lt;= $C$29, (COLUMN()-COLUMN($G$21)), "" )</f>
        <v/>
      </c>
      <c r="EWE21" s="30">
        <f>IF( (COLUMN()-COLUMN($G$21)) &lt;= $C$29, (COLUMN()-COLUMN($G$21)), "" )</f>
        <v/>
      </c>
      <c r="EWF21" s="30">
        <f>IF( (COLUMN()-COLUMN($G$21)) &lt;= $C$29, (COLUMN()-COLUMN($G$21)), "" )</f>
        <v/>
      </c>
      <c r="EWG21" s="30">
        <f>IF( (COLUMN()-COLUMN($G$21)) &lt;= $C$29, (COLUMN()-COLUMN($G$21)), "" )</f>
        <v/>
      </c>
      <c r="EWH21" s="30">
        <f>IF( (COLUMN()-COLUMN($G$21)) &lt;= $C$29, (COLUMN()-COLUMN($G$21)), "" )</f>
        <v/>
      </c>
      <c r="EWI21" s="30">
        <f>IF( (COLUMN()-COLUMN($G$21)) &lt;= $C$29, (COLUMN()-COLUMN($G$21)), "" )</f>
        <v/>
      </c>
      <c r="EWJ21" s="30">
        <f>IF( (COLUMN()-COLUMN($G$21)) &lt;= $C$29, (COLUMN()-COLUMN($G$21)), "" )</f>
        <v/>
      </c>
      <c r="EWK21" s="30">
        <f>IF( (COLUMN()-COLUMN($G$21)) &lt;= $C$29, (COLUMN()-COLUMN($G$21)), "" )</f>
        <v/>
      </c>
      <c r="EWL21" s="30">
        <f>IF( (COLUMN()-COLUMN($G$21)) &lt;= $C$29, (COLUMN()-COLUMN($G$21)), "" )</f>
        <v/>
      </c>
      <c r="EWM21" s="30">
        <f>IF( (COLUMN()-COLUMN($G$21)) &lt;= $C$29, (COLUMN()-COLUMN($G$21)), "" )</f>
        <v/>
      </c>
      <c r="EWN21" s="30">
        <f>IF( (COLUMN()-COLUMN($G$21)) &lt;= $C$29, (COLUMN()-COLUMN($G$21)), "" )</f>
        <v/>
      </c>
      <c r="EWO21" s="30">
        <f>IF( (COLUMN()-COLUMN($G$21)) &lt;= $C$29, (COLUMN()-COLUMN($G$21)), "" )</f>
        <v/>
      </c>
      <c r="EWP21" s="30">
        <f>IF( (COLUMN()-COLUMN($G$21)) &lt;= $C$29, (COLUMN()-COLUMN($G$21)), "" )</f>
        <v/>
      </c>
      <c r="EWQ21" s="30">
        <f>IF( (COLUMN()-COLUMN($G$21)) &lt;= $C$29, (COLUMN()-COLUMN($G$21)), "" )</f>
        <v/>
      </c>
      <c r="EWR21" s="30">
        <f>IF( (COLUMN()-COLUMN($G$21)) &lt;= $C$29, (COLUMN()-COLUMN($G$21)), "" )</f>
        <v/>
      </c>
      <c r="EWS21" s="30">
        <f>IF( (COLUMN()-COLUMN($G$21)) &lt;= $C$29, (COLUMN()-COLUMN($G$21)), "" )</f>
        <v/>
      </c>
      <c r="EWT21" s="30">
        <f>IF( (COLUMN()-COLUMN($G$21)) &lt;= $C$29, (COLUMN()-COLUMN($G$21)), "" )</f>
        <v/>
      </c>
      <c r="EWU21" s="30">
        <f>IF( (COLUMN()-COLUMN($G$21)) &lt;= $C$29, (COLUMN()-COLUMN($G$21)), "" )</f>
        <v/>
      </c>
      <c r="EWV21" s="30">
        <f>IF( (COLUMN()-COLUMN($G$21)) &lt;= $C$29, (COLUMN()-COLUMN($G$21)), "" )</f>
        <v/>
      </c>
      <c r="EWW21" s="30">
        <f>IF( (COLUMN()-COLUMN($G$21)) &lt;= $C$29, (COLUMN()-COLUMN($G$21)), "" )</f>
        <v/>
      </c>
      <c r="EWX21" s="30">
        <f>IF( (COLUMN()-COLUMN($G$21)) &lt;= $C$29, (COLUMN()-COLUMN($G$21)), "" )</f>
        <v/>
      </c>
      <c r="EWY21" s="30">
        <f>IF( (COLUMN()-COLUMN($G$21)) &lt;= $C$29, (COLUMN()-COLUMN($G$21)), "" )</f>
        <v/>
      </c>
      <c r="EWZ21" s="30">
        <f>IF( (COLUMN()-COLUMN($G$21)) &lt;= $C$29, (COLUMN()-COLUMN($G$21)), "" )</f>
        <v/>
      </c>
      <c r="EXA21" s="30">
        <f>IF( (COLUMN()-COLUMN($G$21)) &lt;= $C$29, (COLUMN()-COLUMN($G$21)), "" )</f>
        <v/>
      </c>
      <c r="EXB21" s="30">
        <f>IF( (COLUMN()-COLUMN($G$21)) &lt;= $C$29, (COLUMN()-COLUMN($G$21)), "" )</f>
        <v/>
      </c>
      <c r="EXC21" s="30">
        <f>IF( (COLUMN()-COLUMN($G$21)) &lt;= $C$29, (COLUMN()-COLUMN($G$21)), "" )</f>
        <v/>
      </c>
      <c r="EXD21" s="30">
        <f>IF( (COLUMN()-COLUMN($G$21)) &lt;= $C$29, (COLUMN()-COLUMN($G$21)), "" )</f>
        <v/>
      </c>
      <c r="EXE21" s="30">
        <f>IF( (COLUMN()-COLUMN($G$21)) &lt;= $C$29, (COLUMN()-COLUMN($G$21)), "" )</f>
        <v/>
      </c>
      <c r="EXF21" s="30">
        <f>IF( (COLUMN()-COLUMN($G$21)) &lt;= $C$29, (COLUMN()-COLUMN($G$21)), "" )</f>
        <v/>
      </c>
      <c r="EXG21" s="30">
        <f>IF( (COLUMN()-COLUMN($G$21)) &lt;= $C$29, (COLUMN()-COLUMN($G$21)), "" )</f>
        <v/>
      </c>
      <c r="EXH21" s="30">
        <f>IF( (COLUMN()-COLUMN($G$21)) &lt;= $C$29, (COLUMN()-COLUMN($G$21)), "" )</f>
        <v/>
      </c>
      <c r="EXI21" s="30">
        <f>IF( (COLUMN()-COLUMN($G$21)) &lt;= $C$29, (COLUMN()-COLUMN($G$21)), "" )</f>
        <v/>
      </c>
      <c r="EXJ21" s="30">
        <f>IF( (COLUMN()-COLUMN($G$21)) &lt;= $C$29, (COLUMN()-COLUMN($G$21)), "" )</f>
        <v/>
      </c>
      <c r="EXK21" s="30">
        <f>IF( (COLUMN()-COLUMN($G$21)) &lt;= $C$29, (COLUMN()-COLUMN($G$21)), "" )</f>
        <v/>
      </c>
      <c r="EXL21" s="30">
        <f>IF( (COLUMN()-COLUMN($G$21)) &lt;= $C$29, (COLUMN()-COLUMN($G$21)), "" )</f>
        <v/>
      </c>
      <c r="EXM21" s="30">
        <f>IF( (COLUMN()-COLUMN($G$21)) &lt;= $C$29, (COLUMN()-COLUMN($G$21)), "" )</f>
        <v/>
      </c>
      <c r="EXN21" s="30">
        <f>IF( (COLUMN()-COLUMN($G$21)) &lt;= $C$29, (COLUMN()-COLUMN($G$21)), "" )</f>
        <v/>
      </c>
      <c r="EXO21" s="30">
        <f>IF( (COLUMN()-COLUMN($G$21)) &lt;= $C$29, (COLUMN()-COLUMN($G$21)), "" )</f>
        <v/>
      </c>
      <c r="EXP21" s="30">
        <f>IF( (COLUMN()-COLUMN($G$21)) &lt;= $C$29, (COLUMN()-COLUMN($G$21)), "" )</f>
        <v/>
      </c>
      <c r="EXQ21" s="30">
        <f>IF( (COLUMN()-COLUMN($G$21)) &lt;= $C$29, (COLUMN()-COLUMN($G$21)), "" )</f>
        <v/>
      </c>
      <c r="EXR21" s="30">
        <f>IF( (COLUMN()-COLUMN($G$21)) &lt;= $C$29, (COLUMN()-COLUMN($G$21)), "" )</f>
        <v/>
      </c>
      <c r="EXS21" s="30">
        <f>IF( (COLUMN()-COLUMN($G$21)) &lt;= $C$29, (COLUMN()-COLUMN($G$21)), "" )</f>
        <v/>
      </c>
      <c r="EXT21" s="30">
        <f>IF( (COLUMN()-COLUMN($G$21)) &lt;= $C$29, (COLUMN()-COLUMN($G$21)), "" )</f>
        <v/>
      </c>
      <c r="EXU21" s="30">
        <f>IF( (COLUMN()-COLUMN($G$21)) &lt;= $C$29, (COLUMN()-COLUMN($G$21)), "" )</f>
        <v/>
      </c>
      <c r="EXV21" s="30">
        <f>IF( (COLUMN()-COLUMN($G$21)) &lt;= $C$29, (COLUMN()-COLUMN($G$21)), "" )</f>
        <v/>
      </c>
      <c r="EXW21" s="30">
        <f>IF( (COLUMN()-COLUMN($G$21)) &lt;= $C$29, (COLUMN()-COLUMN($G$21)), "" )</f>
        <v/>
      </c>
      <c r="EXX21" s="30">
        <f>IF( (COLUMN()-COLUMN($G$21)) &lt;= $C$29, (COLUMN()-COLUMN($G$21)), "" )</f>
        <v/>
      </c>
      <c r="EXY21" s="30">
        <f>IF( (COLUMN()-COLUMN($G$21)) &lt;= $C$29, (COLUMN()-COLUMN($G$21)), "" )</f>
        <v/>
      </c>
      <c r="EXZ21" s="30">
        <f>IF( (COLUMN()-COLUMN($G$21)) &lt;= $C$29, (COLUMN()-COLUMN($G$21)), "" )</f>
        <v/>
      </c>
      <c r="EYA21" s="30">
        <f>IF( (COLUMN()-COLUMN($G$21)) &lt;= $C$29, (COLUMN()-COLUMN($G$21)), "" )</f>
        <v/>
      </c>
      <c r="EYB21" s="30">
        <f>IF( (COLUMN()-COLUMN($G$21)) &lt;= $C$29, (COLUMN()-COLUMN($G$21)), "" )</f>
        <v/>
      </c>
      <c r="EYC21" s="30">
        <f>IF( (COLUMN()-COLUMN($G$21)) &lt;= $C$29, (COLUMN()-COLUMN($G$21)), "" )</f>
        <v/>
      </c>
      <c r="EYD21" s="30">
        <f>IF( (COLUMN()-COLUMN($G$21)) &lt;= $C$29, (COLUMN()-COLUMN($G$21)), "" )</f>
        <v/>
      </c>
      <c r="EYE21" s="30">
        <f>IF( (COLUMN()-COLUMN($G$21)) &lt;= $C$29, (COLUMN()-COLUMN($G$21)), "" )</f>
        <v/>
      </c>
      <c r="EYF21" s="30">
        <f>IF( (COLUMN()-COLUMN($G$21)) &lt;= $C$29, (COLUMN()-COLUMN($G$21)), "" )</f>
        <v/>
      </c>
      <c r="EYG21" s="30">
        <f>IF( (COLUMN()-COLUMN($G$21)) &lt;= $C$29, (COLUMN()-COLUMN($G$21)), "" )</f>
        <v/>
      </c>
      <c r="EYH21" s="30">
        <f>IF( (COLUMN()-COLUMN($G$21)) &lt;= $C$29, (COLUMN()-COLUMN($G$21)), "" )</f>
        <v/>
      </c>
      <c r="EYI21" s="30">
        <f>IF( (COLUMN()-COLUMN($G$21)) &lt;= $C$29, (COLUMN()-COLUMN($G$21)), "" )</f>
        <v/>
      </c>
      <c r="EYJ21" s="30">
        <f>IF( (COLUMN()-COLUMN($G$21)) &lt;= $C$29, (COLUMN()-COLUMN($G$21)), "" )</f>
        <v/>
      </c>
      <c r="EYK21" s="30">
        <f>IF( (COLUMN()-COLUMN($G$21)) &lt;= $C$29, (COLUMN()-COLUMN($G$21)), "" )</f>
        <v/>
      </c>
      <c r="EYL21" s="30">
        <f>IF( (COLUMN()-COLUMN($G$21)) &lt;= $C$29, (COLUMN()-COLUMN($G$21)), "" )</f>
        <v/>
      </c>
      <c r="EYM21" s="30">
        <f>IF( (COLUMN()-COLUMN($G$21)) &lt;= $C$29, (COLUMN()-COLUMN($G$21)), "" )</f>
        <v/>
      </c>
      <c r="EYN21" s="30">
        <f>IF( (COLUMN()-COLUMN($G$21)) &lt;= $C$29, (COLUMN()-COLUMN($G$21)), "" )</f>
        <v/>
      </c>
      <c r="EYO21" s="30">
        <f>IF( (COLUMN()-COLUMN($G$21)) &lt;= $C$29, (COLUMN()-COLUMN($G$21)), "" )</f>
        <v/>
      </c>
      <c r="EYP21" s="30">
        <f>IF( (COLUMN()-COLUMN($G$21)) &lt;= $C$29, (COLUMN()-COLUMN($G$21)), "" )</f>
        <v/>
      </c>
      <c r="EYQ21" s="30">
        <f>IF( (COLUMN()-COLUMN($G$21)) &lt;= $C$29, (COLUMN()-COLUMN($G$21)), "" )</f>
        <v/>
      </c>
      <c r="EYR21" s="30">
        <f>IF( (COLUMN()-COLUMN($G$21)) &lt;= $C$29, (COLUMN()-COLUMN($G$21)), "" )</f>
        <v/>
      </c>
      <c r="EYS21" s="30">
        <f>IF( (COLUMN()-COLUMN($G$21)) &lt;= $C$29, (COLUMN()-COLUMN($G$21)), "" )</f>
        <v/>
      </c>
      <c r="EYT21" s="30">
        <f>IF( (COLUMN()-COLUMN($G$21)) &lt;= $C$29, (COLUMN()-COLUMN($G$21)), "" )</f>
        <v/>
      </c>
      <c r="EYU21" s="30">
        <f>IF( (COLUMN()-COLUMN($G$21)) &lt;= $C$29, (COLUMN()-COLUMN($G$21)), "" )</f>
        <v/>
      </c>
      <c r="EYV21" s="30">
        <f>IF( (COLUMN()-COLUMN($G$21)) &lt;= $C$29, (COLUMN()-COLUMN($G$21)), "" )</f>
        <v/>
      </c>
      <c r="EYW21" s="30">
        <f>IF( (COLUMN()-COLUMN($G$21)) &lt;= $C$29, (COLUMN()-COLUMN($G$21)), "" )</f>
        <v/>
      </c>
      <c r="EYX21" s="30">
        <f>IF( (COLUMN()-COLUMN($G$21)) &lt;= $C$29, (COLUMN()-COLUMN($G$21)), "" )</f>
        <v/>
      </c>
      <c r="EYY21" s="30">
        <f>IF( (COLUMN()-COLUMN($G$21)) &lt;= $C$29, (COLUMN()-COLUMN($G$21)), "" )</f>
        <v/>
      </c>
      <c r="EYZ21" s="30">
        <f>IF( (COLUMN()-COLUMN($G$21)) &lt;= $C$29, (COLUMN()-COLUMN($G$21)), "" )</f>
        <v/>
      </c>
      <c r="EZA21" s="30">
        <f>IF( (COLUMN()-COLUMN($G$21)) &lt;= $C$29, (COLUMN()-COLUMN($G$21)), "" )</f>
        <v/>
      </c>
      <c r="EZB21" s="30">
        <f>IF( (COLUMN()-COLUMN($G$21)) &lt;= $C$29, (COLUMN()-COLUMN($G$21)), "" )</f>
        <v/>
      </c>
      <c r="EZC21" s="30">
        <f>IF( (COLUMN()-COLUMN($G$21)) &lt;= $C$29, (COLUMN()-COLUMN($G$21)), "" )</f>
        <v/>
      </c>
      <c r="EZD21" s="30">
        <f>IF( (COLUMN()-COLUMN($G$21)) &lt;= $C$29, (COLUMN()-COLUMN($G$21)), "" )</f>
        <v/>
      </c>
      <c r="EZE21" s="30">
        <f>IF( (COLUMN()-COLUMN($G$21)) &lt;= $C$29, (COLUMN()-COLUMN($G$21)), "" )</f>
        <v/>
      </c>
      <c r="EZF21" s="30">
        <f>IF( (COLUMN()-COLUMN($G$21)) &lt;= $C$29, (COLUMN()-COLUMN($G$21)), "" )</f>
        <v/>
      </c>
      <c r="EZG21" s="30">
        <f>IF( (COLUMN()-COLUMN($G$21)) &lt;= $C$29, (COLUMN()-COLUMN($G$21)), "" )</f>
        <v/>
      </c>
      <c r="EZH21" s="30">
        <f>IF( (COLUMN()-COLUMN($G$21)) &lt;= $C$29, (COLUMN()-COLUMN($G$21)), "" )</f>
        <v/>
      </c>
      <c r="EZI21" s="30">
        <f>IF( (COLUMN()-COLUMN($G$21)) &lt;= $C$29, (COLUMN()-COLUMN($G$21)), "" )</f>
        <v/>
      </c>
      <c r="EZJ21" s="30">
        <f>IF( (COLUMN()-COLUMN($G$21)) &lt;= $C$29, (COLUMN()-COLUMN($G$21)), "" )</f>
        <v/>
      </c>
      <c r="EZK21" s="30">
        <f>IF( (COLUMN()-COLUMN($G$21)) &lt;= $C$29, (COLUMN()-COLUMN($G$21)), "" )</f>
        <v/>
      </c>
      <c r="EZL21" s="30">
        <f>IF( (COLUMN()-COLUMN($G$21)) &lt;= $C$29, (COLUMN()-COLUMN($G$21)), "" )</f>
        <v/>
      </c>
      <c r="EZM21" s="30">
        <f>IF( (COLUMN()-COLUMN($G$21)) &lt;= $C$29, (COLUMN()-COLUMN($G$21)), "" )</f>
        <v/>
      </c>
      <c r="EZN21" s="30">
        <f>IF( (COLUMN()-COLUMN($G$21)) &lt;= $C$29, (COLUMN()-COLUMN($G$21)), "" )</f>
        <v/>
      </c>
      <c r="EZO21" s="30">
        <f>IF( (COLUMN()-COLUMN($G$21)) &lt;= $C$29, (COLUMN()-COLUMN($G$21)), "" )</f>
        <v/>
      </c>
      <c r="EZP21" s="30">
        <f>IF( (COLUMN()-COLUMN($G$21)) &lt;= $C$29, (COLUMN()-COLUMN($G$21)), "" )</f>
        <v/>
      </c>
      <c r="EZQ21" s="30">
        <f>IF( (COLUMN()-COLUMN($G$21)) &lt;= $C$29, (COLUMN()-COLUMN($G$21)), "" )</f>
        <v/>
      </c>
      <c r="EZR21" s="30">
        <f>IF( (COLUMN()-COLUMN($G$21)) &lt;= $C$29, (COLUMN()-COLUMN($G$21)), "" )</f>
        <v/>
      </c>
      <c r="EZS21" s="30">
        <f>IF( (COLUMN()-COLUMN($G$21)) &lt;= $C$29, (COLUMN()-COLUMN($G$21)), "" )</f>
        <v/>
      </c>
      <c r="EZT21" s="30">
        <f>IF( (COLUMN()-COLUMN($G$21)) &lt;= $C$29, (COLUMN()-COLUMN($G$21)), "" )</f>
        <v/>
      </c>
      <c r="EZU21" s="30">
        <f>IF( (COLUMN()-COLUMN($G$21)) &lt;= $C$29, (COLUMN()-COLUMN($G$21)), "" )</f>
        <v/>
      </c>
      <c r="EZV21" s="30">
        <f>IF( (COLUMN()-COLUMN($G$21)) &lt;= $C$29, (COLUMN()-COLUMN($G$21)), "" )</f>
        <v/>
      </c>
      <c r="EZW21" s="30">
        <f>IF( (COLUMN()-COLUMN($G$21)) &lt;= $C$29, (COLUMN()-COLUMN($G$21)), "" )</f>
        <v/>
      </c>
      <c r="EZX21" s="30">
        <f>IF( (COLUMN()-COLUMN($G$21)) &lt;= $C$29, (COLUMN()-COLUMN($G$21)), "" )</f>
        <v/>
      </c>
      <c r="EZY21" s="30">
        <f>IF( (COLUMN()-COLUMN($G$21)) &lt;= $C$29, (COLUMN()-COLUMN($G$21)), "" )</f>
        <v/>
      </c>
      <c r="EZZ21" s="30">
        <f>IF( (COLUMN()-COLUMN($G$21)) &lt;= $C$29, (COLUMN()-COLUMN($G$21)), "" )</f>
        <v/>
      </c>
      <c r="FAA21" s="30">
        <f>IF( (COLUMN()-COLUMN($G$21)) &lt;= $C$29, (COLUMN()-COLUMN($G$21)), "" )</f>
        <v/>
      </c>
      <c r="FAB21" s="30">
        <f>IF( (COLUMN()-COLUMN($G$21)) &lt;= $C$29, (COLUMN()-COLUMN($G$21)), "" )</f>
        <v/>
      </c>
      <c r="FAC21" s="30">
        <f>IF( (COLUMN()-COLUMN($G$21)) &lt;= $C$29, (COLUMN()-COLUMN($G$21)), "" )</f>
        <v/>
      </c>
      <c r="FAD21" s="30">
        <f>IF( (COLUMN()-COLUMN($G$21)) &lt;= $C$29, (COLUMN()-COLUMN($G$21)), "" )</f>
        <v/>
      </c>
      <c r="FAE21" s="30">
        <f>IF( (COLUMN()-COLUMN($G$21)) &lt;= $C$29, (COLUMN()-COLUMN($G$21)), "" )</f>
        <v/>
      </c>
      <c r="FAF21" s="30">
        <f>IF( (COLUMN()-COLUMN($G$21)) &lt;= $C$29, (COLUMN()-COLUMN($G$21)), "" )</f>
        <v/>
      </c>
      <c r="FAG21" s="30">
        <f>IF( (COLUMN()-COLUMN($G$21)) &lt;= $C$29, (COLUMN()-COLUMN($G$21)), "" )</f>
        <v/>
      </c>
      <c r="FAH21" s="30">
        <f>IF( (COLUMN()-COLUMN($G$21)) &lt;= $C$29, (COLUMN()-COLUMN($G$21)), "" )</f>
        <v/>
      </c>
      <c r="FAI21" s="30">
        <f>IF( (COLUMN()-COLUMN($G$21)) &lt;= $C$29, (COLUMN()-COLUMN($G$21)), "" )</f>
        <v/>
      </c>
      <c r="FAJ21" s="30">
        <f>IF( (COLUMN()-COLUMN($G$21)) &lt;= $C$29, (COLUMN()-COLUMN($G$21)), "" )</f>
        <v/>
      </c>
      <c r="FAK21" s="30">
        <f>IF( (COLUMN()-COLUMN($G$21)) &lt;= $C$29, (COLUMN()-COLUMN($G$21)), "" )</f>
        <v/>
      </c>
      <c r="FAL21" s="30">
        <f>IF( (COLUMN()-COLUMN($G$21)) &lt;= $C$29, (COLUMN()-COLUMN($G$21)), "" )</f>
        <v/>
      </c>
      <c r="FAM21" s="30">
        <f>IF( (COLUMN()-COLUMN($G$21)) &lt;= $C$29, (COLUMN()-COLUMN($G$21)), "" )</f>
        <v/>
      </c>
      <c r="FAN21" s="30">
        <f>IF( (COLUMN()-COLUMN($G$21)) &lt;= $C$29, (COLUMN()-COLUMN($G$21)), "" )</f>
        <v/>
      </c>
      <c r="FAO21" s="30">
        <f>IF( (COLUMN()-COLUMN($G$21)) &lt;= $C$29, (COLUMN()-COLUMN($G$21)), "" )</f>
        <v/>
      </c>
      <c r="FAP21" s="30">
        <f>IF( (COLUMN()-COLUMN($G$21)) &lt;= $C$29, (COLUMN()-COLUMN($G$21)), "" )</f>
        <v/>
      </c>
      <c r="FAQ21" s="30">
        <f>IF( (COLUMN()-COLUMN($G$21)) &lt;= $C$29, (COLUMN()-COLUMN($G$21)), "" )</f>
        <v/>
      </c>
      <c r="FAR21" s="30">
        <f>IF( (COLUMN()-COLUMN($G$21)) &lt;= $C$29, (COLUMN()-COLUMN($G$21)), "" )</f>
        <v/>
      </c>
      <c r="FAS21" s="30">
        <f>IF( (COLUMN()-COLUMN($G$21)) &lt;= $C$29, (COLUMN()-COLUMN($G$21)), "" )</f>
        <v/>
      </c>
      <c r="FAT21" s="30">
        <f>IF( (COLUMN()-COLUMN($G$21)) &lt;= $C$29, (COLUMN()-COLUMN($G$21)), "" )</f>
        <v/>
      </c>
      <c r="FAU21" s="30">
        <f>IF( (COLUMN()-COLUMN($G$21)) &lt;= $C$29, (COLUMN()-COLUMN($G$21)), "" )</f>
        <v/>
      </c>
      <c r="FAV21" s="30">
        <f>IF( (COLUMN()-COLUMN($G$21)) &lt;= $C$29, (COLUMN()-COLUMN($G$21)), "" )</f>
        <v/>
      </c>
      <c r="FAW21" s="30">
        <f>IF( (COLUMN()-COLUMN($G$21)) &lt;= $C$29, (COLUMN()-COLUMN($G$21)), "" )</f>
        <v/>
      </c>
      <c r="FAX21" s="30">
        <f>IF( (COLUMN()-COLUMN($G$21)) &lt;= $C$29, (COLUMN()-COLUMN($G$21)), "" )</f>
        <v/>
      </c>
      <c r="FAY21" s="30">
        <f>IF( (COLUMN()-COLUMN($G$21)) &lt;= $C$29, (COLUMN()-COLUMN($G$21)), "" )</f>
        <v/>
      </c>
      <c r="FAZ21" s="30">
        <f>IF( (COLUMN()-COLUMN($G$21)) &lt;= $C$29, (COLUMN()-COLUMN($G$21)), "" )</f>
        <v/>
      </c>
      <c r="FBA21" s="30">
        <f>IF( (COLUMN()-COLUMN($G$21)) &lt;= $C$29, (COLUMN()-COLUMN($G$21)), "" )</f>
        <v/>
      </c>
      <c r="FBB21" s="30">
        <f>IF( (COLUMN()-COLUMN($G$21)) &lt;= $C$29, (COLUMN()-COLUMN($G$21)), "" )</f>
        <v/>
      </c>
      <c r="FBC21" s="30">
        <f>IF( (COLUMN()-COLUMN($G$21)) &lt;= $C$29, (COLUMN()-COLUMN($G$21)), "" )</f>
        <v/>
      </c>
      <c r="FBD21" s="30">
        <f>IF( (COLUMN()-COLUMN($G$21)) &lt;= $C$29, (COLUMN()-COLUMN($G$21)), "" )</f>
        <v/>
      </c>
      <c r="FBE21" s="30">
        <f>IF( (COLUMN()-COLUMN($G$21)) &lt;= $C$29, (COLUMN()-COLUMN($G$21)), "" )</f>
        <v/>
      </c>
      <c r="FBF21" s="30">
        <f>IF( (COLUMN()-COLUMN($G$21)) &lt;= $C$29, (COLUMN()-COLUMN($G$21)), "" )</f>
        <v/>
      </c>
      <c r="FBG21" s="30">
        <f>IF( (COLUMN()-COLUMN($G$21)) &lt;= $C$29, (COLUMN()-COLUMN($G$21)), "" )</f>
        <v/>
      </c>
      <c r="FBH21" s="30">
        <f>IF( (COLUMN()-COLUMN($G$21)) &lt;= $C$29, (COLUMN()-COLUMN($G$21)), "" )</f>
        <v/>
      </c>
      <c r="FBI21" s="30">
        <f>IF( (COLUMN()-COLUMN($G$21)) &lt;= $C$29, (COLUMN()-COLUMN($G$21)), "" )</f>
        <v/>
      </c>
      <c r="FBJ21" s="30">
        <f>IF( (COLUMN()-COLUMN($G$21)) &lt;= $C$29, (COLUMN()-COLUMN($G$21)), "" )</f>
        <v/>
      </c>
      <c r="FBK21" s="30">
        <f>IF( (COLUMN()-COLUMN($G$21)) &lt;= $C$29, (COLUMN()-COLUMN($G$21)), "" )</f>
        <v/>
      </c>
      <c r="FBL21" s="30">
        <f>IF( (COLUMN()-COLUMN($G$21)) &lt;= $C$29, (COLUMN()-COLUMN($G$21)), "" )</f>
        <v/>
      </c>
      <c r="FBM21" s="30">
        <f>IF( (COLUMN()-COLUMN($G$21)) &lt;= $C$29, (COLUMN()-COLUMN($G$21)), "" )</f>
        <v/>
      </c>
      <c r="FBN21" s="30">
        <f>IF( (COLUMN()-COLUMN($G$21)) &lt;= $C$29, (COLUMN()-COLUMN($G$21)), "" )</f>
        <v/>
      </c>
      <c r="FBO21" s="30">
        <f>IF( (COLUMN()-COLUMN($G$21)) &lt;= $C$29, (COLUMN()-COLUMN($G$21)), "" )</f>
        <v/>
      </c>
      <c r="FBP21" s="30">
        <f>IF( (COLUMN()-COLUMN($G$21)) &lt;= $C$29, (COLUMN()-COLUMN($G$21)), "" )</f>
        <v/>
      </c>
      <c r="FBQ21" s="30">
        <f>IF( (COLUMN()-COLUMN($G$21)) &lt;= $C$29, (COLUMN()-COLUMN($G$21)), "" )</f>
        <v/>
      </c>
      <c r="FBR21" s="30">
        <f>IF( (COLUMN()-COLUMN($G$21)) &lt;= $C$29, (COLUMN()-COLUMN($G$21)), "" )</f>
        <v/>
      </c>
      <c r="FBS21" s="30">
        <f>IF( (COLUMN()-COLUMN($G$21)) &lt;= $C$29, (COLUMN()-COLUMN($G$21)), "" )</f>
        <v/>
      </c>
      <c r="FBT21" s="30">
        <f>IF( (COLUMN()-COLUMN($G$21)) &lt;= $C$29, (COLUMN()-COLUMN($G$21)), "" )</f>
        <v/>
      </c>
      <c r="FBU21" s="30">
        <f>IF( (COLUMN()-COLUMN($G$21)) &lt;= $C$29, (COLUMN()-COLUMN($G$21)), "" )</f>
        <v/>
      </c>
      <c r="FBV21" s="30">
        <f>IF( (COLUMN()-COLUMN($G$21)) &lt;= $C$29, (COLUMN()-COLUMN($G$21)), "" )</f>
        <v/>
      </c>
      <c r="FBW21" s="30">
        <f>IF( (COLUMN()-COLUMN($G$21)) &lt;= $C$29, (COLUMN()-COLUMN($G$21)), "" )</f>
        <v/>
      </c>
      <c r="FBX21" s="30">
        <f>IF( (COLUMN()-COLUMN($G$21)) &lt;= $C$29, (COLUMN()-COLUMN($G$21)), "" )</f>
        <v/>
      </c>
      <c r="FBY21" s="30">
        <f>IF( (COLUMN()-COLUMN($G$21)) &lt;= $C$29, (COLUMN()-COLUMN($G$21)), "" )</f>
        <v/>
      </c>
      <c r="FBZ21" s="30">
        <f>IF( (COLUMN()-COLUMN($G$21)) &lt;= $C$29, (COLUMN()-COLUMN($G$21)), "" )</f>
        <v/>
      </c>
      <c r="FCA21" s="30">
        <f>IF( (COLUMN()-COLUMN($G$21)) &lt;= $C$29, (COLUMN()-COLUMN($G$21)), "" )</f>
        <v/>
      </c>
      <c r="FCB21" s="30">
        <f>IF( (COLUMN()-COLUMN($G$21)) &lt;= $C$29, (COLUMN()-COLUMN($G$21)), "" )</f>
        <v/>
      </c>
      <c r="FCC21" s="30">
        <f>IF( (COLUMN()-COLUMN($G$21)) &lt;= $C$29, (COLUMN()-COLUMN($G$21)), "" )</f>
        <v/>
      </c>
      <c r="FCD21" s="30">
        <f>IF( (COLUMN()-COLUMN($G$21)) &lt;= $C$29, (COLUMN()-COLUMN($G$21)), "" )</f>
        <v/>
      </c>
      <c r="FCE21" s="30">
        <f>IF( (COLUMN()-COLUMN($G$21)) &lt;= $C$29, (COLUMN()-COLUMN($G$21)), "" )</f>
        <v/>
      </c>
      <c r="FCF21" s="30">
        <f>IF( (COLUMN()-COLUMN($G$21)) &lt;= $C$29, (COLUMN()-COLUMN($G$21)), "" )</f>
        <v/>
      </c>
      <c r="FCG21" s="30">
        <f>IF( (COLUMN()-COLUMN($G$21)) &lt;= $C$29, (COLUMN()-COLUMN($G$21)), "" )</f>
        <v/>
      </c>
      <c r="FCH21" s="30">
        <f>IF( (COLUMN()-COLUMN($G$21)) &lt;= $C$29, (COLUMN()-COLUMN($G$21)), "" )</f>
        <v/>
      </c>
      <c r="FCI21" s="30">
        <f>IF( (COLUMN()-COLUMN($G$21)) &lt;= $C$29, (COLUMN()-COLUMN($G$21)), "" )</f>
        <v/>
      </c>
      <c r="FCJ21" s="30">
        <f>IF( (COLUMN()-COLUMN($G$21)) &lt;= $C$29, (COLUMN()-COLUMN($G$21)), "" )</f>
        <v/>
      </c>
      <c r="FCK21" s="30">
        <f>IF( (COLUMN()-COLUMN($G$21)) &lt;= $C$29, (COLUMN()-COLUMN($G$21)), "" )</f>
        <v/>
      </c>
      <c r="FCL21" s="30">
        <f>IF( (COLUMN()-COLUMN($G$21)) &lt;= $C$29, (COLUMN()-COLUMN($G$21)), "" )</f>
        <v/>
      </c>
      <c r="FCM21" s="30">
        <f>IF( (COLUMN()-COLUMN($G$21)) &lt;= $C$29, (COLUMN()-COLUMN($G$21)), "" )</f>
        <v/>
      </c>
      <c r="FCN21" s="30">
        <f>IF( (COLUMN()-COLUMN($G$21)) &lt;= $C$29, (COLUMN()-COLUMN($G$21)), "" )</f>
        <v/>
      </c>
      <c r="FCO21" s="30">
        <f>IF( (COLUMN()-COLUMN($G$21)) &lt;= $C$29, (COLUMN()-COLUMN($G$21)), "" )</f>
        <v/>
      </c>
      <c r="FCP21" s="30">
        <f>IF( (COLUMN()-COLUMN($G$21)) &lt;= $C$29, (COLUMN()-COLUMN($G$21)), "" )</f>
        <v/>
      </c>
      <c r="FCQ21" s="30">
        <f>IF( (COLUMN()-COLUMN($G$21)) &lt;= $C$29, (COLUMN()-COLUMN($G$21)), "" )</f>
        <v/>
      </c>
      <c r="FCR21" s="30">
        <f>IF( (COLUMN()-COLUMN($G$21)) &lt;= $C$29, (COLUMN()-COLUMN($G$21)), "" )</f>
        <v/>
      </c>
      <c r="FCS21" s="30">
        <f>IF( (COLUMN()-COLUMN($G$21)) &lt;= $C$29, (COLUMN()-COLUMN($G$21)), "" )</f>
        <v/>
      </c>
      <c r="FCT21" s="30">
        <f>IF( (COLUMN()-COLUMN($G$21)) &lt;= $C$29, (COLUMN()-COLUMN($G$21)), "" )</f>
        <v/>
      </c>
      <c r="FCU21" s="30">
        <f>IF( (COLUMN()-COLUMN($G$21)) &lt;= $C$29, (COLUMN()-COLUMN($G$21)), "" )</f>
        <v/>
      </c>
      <c r="FCV21" s="30">
        <f>IF( (COLUMN()-COLUMN($G$21)) &lt;= $C$29, (COLUMN()-COLUMN($G$21)), "" )</f>
        <v/>
      </c>
      <c r="FCW21" s="30">
        <f>IF( (COLUMN()-COLUMN($G$21)) &lt;= $C$29, (COLUMN()-COLUMN($G$21)), "" )</f>
        <v/>
      </c>
      <c r="FCX21" s="30">
        <f>IF( (COLUMN()-COLUMN($G$21)) &lt;= $C$29, (COLUMN()-COLUMN($G$21)), "" )</f>
        <v/>
      </c>
      <c r="FCY21" s="30">
        <f>IF( (COLUMN()-COLUMN($G$21)) &lt;= $C$29, (COLUMN()-COLUMN($G$21)), "" )</f>
        <v/>
      </c>
      <c r="FCZ21" s="30">
        <f>IF( (COLUMN()-COLUMN($G$21)) &lt;= $C$29, (COLUMN()-COLUMN($G$21)), "" )</f>
        <v/>
      </c>
      <c r="FDA21" s="30">
        <f>IF( (COLUMN()-COLUMN($G$21)) &lt;= $C$29, (COLUMN()-COLUMN($G$21)), "" )</f>
        <v/>
      </c>
      <c r="FDB21" s="30">
        <f>IF( (COLUMN()-COLUMN($G$21)) &lt;= $C$29, (COLUMN()-COLUMN($G$21)), "" )</f>
        <v/>
      </c>
      <c r="FDC21" s="30">
        <f>IF( (COLUMN()-COLUMN($G$21)) &lt;= $C$29, (COLUMN()-COLUMN($G$21)), "" )</f>
        <v/>
      </c>
      <c r="FDD21" s="30">
        <f>IF( (COLUMN()-COLUMN($G$21)) &lt;= $C$29, (COLUMN()-COLUMN($G$21)), "" )</f>
        <v/>
      </c>
      <c r="FDE21" s="30">
        <f>IF( (COLUMN()-COLUMN($G$21)) &lt;= $C$29, (COLUMN()-COLUMN($G$21)), "" )</f>
        <v/>
      </c>
      <c r="FDF21" s="30">
        <f>IF( (COLUMN()-COLUMN($G$21)) &lt;= $C$29, (COLUMN()-COLUMN($G$21)), "" )</f>
        <v/>
      </c>
      <c r="FDG21" s="30">
        <f>IF( (COLUMN()-COLUMN($G$21)) &lt;= $C$29, (COLUMN()-COLUMN($G$21)), "" )</f>
        <v/>
      </c>
      <c r="FDH21" s="30">
        <f>IF( (COLUMN()-COLUMN($G$21)) &lt;= $C$29, (COLUMN()-COLUMN($G$21)), "" )</f>
        <v/>
      </c>
      <c r="FDI21" s="30">
        <f>IF( (COLUMN()-COLUMN($G$21)) &lt;= $C$29, (COLUMN()-COLUMN($G$21)), "" )</f>
        <v/>
      </c>
      <c r="FDJ21" s="30">
        <f>IF( (COLUMN()-COLUMN($G$21)) &lt;= $C$29, (COLUMN()-COLUMN($G$21)), "" )</f>
        <v/>
      </c>
      <c r="FDK21" s="30">
        <f>IF( (COLUMN()-COLUMN($G$21)) &lt;= $C$29, (COLUMN()-COLUMN($G$21)), "" )</f>
        <v/>
      </c>
      <c r="FDL21" s="30">
        <f>IF( (COLUMN()-COLUMN($G$21)) &lt;= $C$29, (COLUMN()-COLUMN($G$21)), "" )</f>
        <v/>
      </c>
      <c r="FDM21" s="30">
        <f>IF( (COLUMN()-COLUMN($G$21)) &lt;= $C$29, (COLUMN()-COLUMN($G$21)), "" )</f>
        <v/>
      </c>
      <c r="FDN21" s="30">
        <f>IF( (COLUMN()-COLUMN($G$21)) &lt;= $C$29, (COLUMN()-COLUMN($G$21)), "" )</f>
        <v/>
      </c>
      <c r="FDO21" s="30">
        <f>IF( (COLUMN()-COLUMN($G$21)) &lt;= $C$29, (COLUMN()-COLUMN($G$21)), "" )</f>
        <v/>
      </c>
      <c r="FDP21" s="30">
        <f>IF( (COLUMN()-COLUMN($G$21)) &lt;= $C$29, (COLUMN()-COLUMN($G$21)), "" )</f>
        <v/>
      </c>
      <c r="FDQ21" s="30">
        <f>IF( (COLUMN()-COLUMN($G$21)) &lt;= $C$29, (COLUMN()-COLUMN($G$21)), "" )</f>
        <v/>
      </c>
      <c r="FDR21" s="30">
        <f>IF( (COLUMN()-COLUMN($G$21)) &lt;= $C$29, (COLUMN()-COLUMN($G$21)), "" )</f>
        <v/>
      </c>
      <c r="FDS21" s="30">
        <f>IF( (COLUMN()-COLUMN($G$21)) &lt;= $C$29, (COLUMN()-COLUMN($G$21)), "" )</f>
        <v/>
      </c>
      <c r="FDT21" s="30">
        <f>IF( (COLUMN()-COLUMN($G$21)) &lt;= $C$29, (COLUMN()-COLUMN($G$21)), "" )</f>
        <v/>
      </c>
      <c r="FDU21" s="30">
        <f>IF( (COLUMN()-COLUMN($G$21)) &lt;= $C$29, (COLUMN()-COLUMN($G$21)), "" )</f>
        <v/>
      </c>
      <c r="FDV21" s="30">
        <f>IF( (COLUMN()-COLUMN($G$21)) &lt;= $C$29, (COLUMN()-COLUMN($G$21)), "" )</f>
        <v/>
      </c>
      <c r="FDW21" s="30">
        <f>IF( (COLUMN()-COLUMN($G$21)) &lt;= $C$29, (COLUMN()-COLUMN($G$21)), "" )</f>
        <v/>
      </c>
      <c r="FDX21" s="30">
        <f>IF( (COLUMN()-COLUMN($G$21)) &lt;= $C$29, (COLUMN()-COLUMN($G$21)), "" )</f>
        <v/>
      </c>
      <c r="FDY21" s="30">
        <f>IF( (COLUMN()-COLUMN($G$21)) &lt;= $C$29, (COLUMN()-COLUMN($G$21)), "" )</f>
        <v/>
      </c>
      <c r="FDZ21" s="30">
        <f>IF( (COLUMN()-COLUMN($G$21)) &lt;= $C$29, (COLUMN()-COLUMN($G$21)), "" )</f>
        <v/>
      </c>
      <c r="FEA21" s="30">
        <f>IF( (COLUMN()-COLUMN($G$21)) &lt;= $C$29, (COLUMN()-COLUMN($G$21)), "" )</f>
        <v/>
      </c>
      <c r="FEB21" s="30">
        <f>IF( (COLUMN()-COLUMN($G$21)) &lt;= $C$29, (COLUMN()-COLUMN($G$21)), "" )</f>
        <v/>
      </c>
      <c r="FEC21" s="30">
        <f>IF( (COLUMN()-COLUMN($G$21)) &lt;= $C$29, (COLUMN()-COLUMN($G$21)), "" )</f>
        <v/>
      </c>
      <c r="FED21" s="30">
        <f>IF( (COLUMN()-COLUMN($G$21)) &lt;= $C$29, (COLUMN()-COLUMN($G$21)), "" )</f>
        <v/>
      </c>
      <c r="FEE21" s="30">
        <f>IF( (COLUMN()-COLUMN($G$21)) &lt;= $C$29, (COLUMN()-COLUMN($G$21)), "" )</f>
        <v/>
      </c>
      <c r="FEF21" s="30">
        <f>IF( (COLUMN()-COLUMN($G$21)) &lt;= $C$29, (COLUMN()-COLUMN($G$21)), "" )</f>
        <v/>
      </c>
      <c r="FEG21" s="30">
        <f>IF( (COLUMN()-COLUMN($G$21)) &lt;= $C$29, (COLUMN()-COLUMN($G$21)), "" )</f>
        <v/>
      </c>
      <c r="FEH21" s="30">
        <f>IF( (COLUMN()-COLUMN($G$21)) &lt;= $C$29, (COLUMN()-COLUMN($G$21)), "" )</f>
        <v/>
      </c>
      <c r="FEI21" s="30">
        <f>IF( (COLUMN()-COLUMN($G$21)) &lt;= $C$29, (COLUMN()-COLUMN($G$21)), "" )</f>
        <v/>
      </c>
      <c r="FEJ21" s="30">
        <f>IF( (COLUMN()-COLUMN($G$21)) &lt;= $C$29, (COLUMN()-COLUMN($G$21)), "" )</f>
        <v/>
      </c>
      <c r="FEK21" s="30">
        <f>IF( (COLUMN()-COLUMN($G$21)) &lt;= $C$29, (COLUMN()-COLUMN($G$21)), "" )</f>
        <v/>
      </c>
      <c r="FEL21" s="30">
        <f>IF( (COLUMN()-COLUMN($G$21)) &lt;= $C$29, (COLUMN()-COLUMN($G$21)), "" )</f>
        <v/>
      </c>
      <c r="FEM21" s="30">
        <f>IF( (COLUMN()-COLUMN($G$21)) &lt;= $C$29, (COLUMN()-COLUMN($G$21)), "" )</f>
        <v/>
      </c>
      <c r="FEN21" s="30">
        <f>IF( (COLUMN()-COLUMN($G$21)) &lt;= $C$29, (COLUMN()-COLUMN($G$21)), "" )</f>
        <v/>
      </c>
      <c r="FEO21" s="30">
        <f>IF( (COLUMN()-COLUMN($G$21)) &lt;= $C$29, (COLUMN()-COLUMN($G$21)), "" )</f>
        <v/>
      </c>
      <c r="FEP21" s="30">
        <f>IF( (COLUMN()-COLUMN($G$21)) &lt;= $C$29, (COLUMN()-COLUMN($G$21)), "" )</f>
        <v/>
      </c>
      <c r="FEQ21" s="30">
        <f>IF( (COLUMN()-COLUMN($G$21)) &lt;= $C$29, (COLUMN()-COLUMN($G$21)), "" )</f>
        <v/>
      </c>
      <c r="FER21" s="30">
        <f>IF( (COLUMN()-COLUMN($G$21)) &lt;= $C$29, (COLUMN()-COLUMN($G$21)), "" )</f>
        <v/>
      </c>
      <c r="FES21" s="30">
        <f>IF( (COLUMN()-COLUMN($G$21)) &lt;= $C$29, (COLUMN()-COLUMN($G$21)), "" )</f>
        <v/>
      </c>
      <c r="FET21" s="30">
        <f>IF( (COLUMN()-COLUMN($G$21)) &lt;= $C$29, (COLUMN()-COLUMN($G$21)), "" )</f>
        <v/>
      </c>
      <c r="FEU21" s="30">
        <f>IF( (COLUMN()-COLUMN($G$21)) &lt;= $C$29, (COLUMN()-COLUMN($G$21)), "" )</f>
        <v/>
      </c>
      <c r="FEV21" s="30">
        <f>IF( (COLUMN()-COLUMN($G$21)) &lt;= $C$29, (COLUMN()-COLUMN($G$21)), "" )</f>
        <v/>
      </c>
      <c r="FEW21" s="30">
        <f>IF( (COLUMN()-COLUMN($G$21)) &lt;= $C$29, (COLUMN()-COLUMN($G$21)), "" )</f>
        <v/>
      </c>
      <c r="FEX21" s="30">
        <f>IF( (COLUMN()-COLUMN($G$21)) &lt;= $C$29, (COLUMN()-COLUMN($G$21)), "" )</f>
        <v/>
      </c>
      <c r="FEY21" s="30">
        <f>IF( (COLUMN()-COLUMN($G$21)) &lt;= $C$29, (COLUMN()-COLUMN($G$21)), "" )</f>
        <v/>
      </c>
      <c r="FEZ21" s="30">
        <f>IF( (COLUMN()-COLUMN($G$21)) &lt;= $C$29, (COLUMN()-COLUMN($G$21)), "" )</f>
        <v/>
      </c>
      <c r="FFA21" s="30">
        <f>IF( (COLUMN()-COLUMN($G$21)) &lt;= $C$29, (COLUMN()-COLUMN($G$21)), "" )</f>
        <v/>
      </c>
      <c r="FFB21" s="30">
        <f>IF( (COLUMN()-COLUMN($G$21)) &lt;= $C$29, (COLUMN()-COLUMN($G$21)), "" )</f>
        <v/>
      </c>
      <c r="FFC21" s="30">
        <f>IF( (COLUMN()-COLUMN($G$21)) &lt;= $C$29, (COLUMN()-COLUMN($G$21)), "" )</f>
        <v/>
      </c>
      <c r="FFD21" s="30">
        <f>IF( (COLUMN()-COLUMN($G$21)) &lt;= $C$29, (COLUMN()-COLUMN($G$21)), "" )</f>
        <v/>
      </c>
      <c r="FFE21" s="30">
        <f>IF( (COLUMN()-COLUMN($G$21)) &lt;= $C$29, (COLUMN()-COLUMN($G$21)), "" )</f>
        <v/>
      </c>
      <c r="FFF21" s="30">
        <f>IF( (COLUMN()-COLUMN($G$21)) &lt;= $C$29, (COLUMN()-COLUMN($G$21)), "" )</f>
        <v/>
      </c>
      <c r="FFG21" s="30">
        <f>IF( (COLUMN()-COLUMN($G$21)) &lt;= $C$29, (COLUMN()-COLUMN($G$21)), "" )</f>
        <v/>
      </c>
      <c r="FFH21" s="30">
        <f>IF( (COLUMN()-COLUMN($G$21)) &lt;= $C$29, (COLUMN()-COLUMN($G$21)), "" )</f>
        <v/>
      </c>
      <c r="FFI21" s="30">
        <f>IF( (COLUMN()-COLUMN($G$21)) &lt;= $C$29, (COLUMN()-COLUMN($G$21)), "" )</f>
        <v/>
      </c>
      <c r="FFJ21" s="30">
        <f>IF( (COLUMN()-COLUMN($G$21)) &lt;= $C$29, (COLUMN()-COLUMN($G$21)), "" )</f>
        <v/>
      </c>
      <c r="FFK21" s="30">
        <f>IF( (COLUMN()-COLUMN($G$21)) &lt;= $C$29, (COLUMN()-COLUMN($G$21)), "" )</f>
        <v/>
      </c>
      <c r="FFL21" s="30">
        <f>IF( (COLUMN()-COLUMN($G$21)) &lt;= $C$29, (COLUMN()-COLUMN($G$21)), "" )</f>
        <v/>
      </c>
      <c r="FFM21" s="30">
        <f>IF( (COLUMN()-COLUMN($G$21)) &lt;= $C$29, (COLUMN()-COLUMN($G$21)), "" )</f>
        <v/>
      </c>
      <c r="FFN21" s="30">
        <f>IF( (COLUMN()-COLUMN($G$21)) &lt;= $C$29, (COLUMN()-COLUMN($G$21)), "" )</f>
        <v/>
      </c>
      <c r="FFO21" s="30">
        <f>IF( (COLUMN()-COLUMN($G$21)) &lt;= $C$29, (COLUMN()-COLUMN($G$21)), "" )</f>
        <v/>
      </c>
      <c r="FFP21" s="30">
        <f>IF( (COLUMN()-COLUMN($G$21)) &lt;= $C$29, (COLUMN()-COLUMN($G$21)), "" )</f>
        <v/>
      </c>
      <c r="FFQ21" s="30">
        <f>IF( (COLUMN()-COLUMN($G$21)) &lt;= $C$29, (COLUMN()-COLUMN($G$21)), "" )</f>
        <v/>
      </c>
      <c r="FFR21" s="30">
        <f>IF( (COLUMN()-COLUMN($G$21)) &lt;= $C$29, (COLUMN()-COLUMN($G$21)), "" )</f>
        <v/>
      </c>
      <c r="FFS21" s="30">
        <f>IF( (COLUMN()-COLUMN($G$21)) &lt;= $C$29, (COLUMN()-COLUMN($G$21)), "" )</f>
        <v/>
      </c>
      <c r="FFT21" s="30">
        <f>IF( (COLUMN()-COLUMN($G$21)) &lt;= $C$29, (COLUMN()-COLUMN($G$21)), "" )</f>
        <v/>
      </c>
      <c r="FFU21" s="30">
        <f>IF( (COLUMN()-COLUMN($G$21)) &lt;= $C$29, (COLUMN()-COLUMN($G$21)), "" )</f>
        <v/>
      </c>
      <c r="FFV21" s="30">
        <f>IF( (COLUMN()-COLUMN($G$21)) &lt;= $C$29, (COLUMN()-COLUMN($G$21)), "" )</f>
        <v/>
      </c>
      <c r="FFW21" s="30">
        <f>IF( (COLUMN()-COLUMN($G$21)) &lt;= $C$29, (COLUMN()-COLUMN($G$21)), "" )</f>
        <v/>
      </c>
      <c r="FFX21" s="30">
        <f>IF( (COLUMN()-COLUMN($G$21)) &lt;= $C$29, (COLUMN()-COLUMN($G$21)), "" )</f>
        <v/>
      </c>
      <c r="FFY21" s="30">
        <f>IF( (COLUMN()-COLUMN($G$21)) &lt;= $C$29, (COLUMN()-COLUMN($G$21)), "" )</f>
        <v/>
      </c>
      <c r="FFZ21" s="30">
        <f>IF( (COLUMN()-COLUMN($G$21)) &lt;= $C$29, (COLUMN()-COLUMN($G$21)), "" )</f>
        <v/>
      </c>
      <c r="FGA21" s="30">
        <f>IF( (COLUMN()-COLUMN($G$21)) &lt;= $C$29, (COLUMN()-COLUMN($G$21)), "" )</f>
        <v/>
      </c>
      <c r="FGB21" s="30">
        <f>IF( (COLUMN()-COLUMN($G$21)) &lt;= $C$29, (COLUMN()-COLUMN($G$21)), "" )</f>
        <v/>
      </c>
      <c r="FGC21" s="30">
        <f>IF( (COLUMN()-COLUMN($G$21)) &lt;= $C$29, (COLUMN()-COLUMN($G$21)), "" )</f>
        <v/>
      </c>
      <c r="FGD21" s="30">
        <f>IF( (COLUMN()-COLUMN($G$21)) &lt;= $C$29, (COLUMN()-COLUMN($G$21)), "" )</f>
        <v/>
      </c>
      <c r="FGE21" s="30">
        <f>IF( (COLUMN()-COLUMN($G$21)) &lt;= $C$29, (COLUMN()-COLUMN($G$21)), "" )</f>
        <v/>
      </c>
      <c r="FGF21" s="30">
        <f>IF( (COLUMN()-COLUMN($G$21)) &lt;= $C$29, (COLUMN()-COLUMN($G$21)), "" )</f>
        <v/>
      </c>
      <c r="FGG21" s="30">
        <f>IF( (COLUMN()-COLUMN($G$21)) &lt;= $C$29, (COLUMN()-COLUMN($G$21)), "" )</f>
        <v/>
      </c>
      <c r="FGH21" s="30">
        <f>IF( (COLUMN()-COLUMN($G$21)) &lt;= $C$29, (COLUMN()-COLUMN($G$21)), "" )</f>
        <v/>
      </c>
      <c r="FGI21" s="30">
        <f>IF( (COLUMN()-COLUMN($G$21)) &lt;= $C$29, (COLUMN()-COLUMN($G$21)), "" )</f>
        <v/>
      </c>
      <c r="FGJ21" s="30">
        <f>IF( (COLUMN()-COLUMN($G$21)) &lt;= $C$29, (COLUMN()-COLUMN($G$21)), "" )</f>
        <v/>
      </c>
      <c r="FGK21" s="30">
        <f>IF( (COLUMN()-COLUMN($G$21)) &lt;= $C$29, (COLUMN()-COLUMN($G$21)), "" )</f>
        <v/>
      </c>
      <c r="FGL21" s="30">
        <f>IF( (COLUMN()-COLUMN($G$21)) &lt;= $C$29, (COLUMN()-COLUMN($G$21)), "" )</f>
        <v/>
      </c>
      <c r="FGM21" s="30">
        <f>IF( (COLUMN()-COLUMN($G$21)) &lt;= $C$29, (COLUMN()-COLUMN($G$21)), "" )</f>
        <v/>
      </c>
      <c r="FGN21" s="30">
        <f>IF( (COLUMN()-COLUMN($G$21)) &lt;= $C$29, (COLUMN()-COLUMN($G$21)), "" )</f>
        <v/>
      </c>
      <c r="FGO21" s="30">
        <f>IF( (COLUMN()-COLUMN($G$21)) &lt;= $C$29, (COLUMN()-COLUMN($G$21)), "" )</f>
        <v/>
      </c>
      <c r="FGP21" s="30">
        <f>IF( (COLUMN()-COLUMN($G$21)) &lt;= $C$29, (COLUMN()-COLUMN($G$21)), "" )</f>
        <v/>
      </c>
      <c r="FGQ21" s="30">
        <f>IF( (COLUMN()-COLUMN($G$21)) &lt;= $C$29, (COLUMN()-COLUMN($G$21)), "" )</f>
        <v/>
      </c>
      <c r="FGR21" s="30">
        <f>IF( (COLUMN()-COLUMN($G$21)) &lt;= $C$29, (COLUMN()-COLUMN($G$21)), "" )</f>
        <v/>
      </c>
      <c r="FGS21" s="30">
        <f>IF( (COLUMN()-COLUMN($G$21)) &lt;= $C$29, (COLUMN()-COLUMN($G$21)), "" )</f>
        <v/>
      </c>
      <c r="FGT21" s="30">
        <f>IF( (COLUMN()-COLUMN($G$21)) &lt;= $C$29, (COLUMN()-COLUMN($G$21)), "" )</f>
        <v/>
      </c>
      <c r="FGU21" s="30">
        <f>IF( (COLUMN()-COLUMN($G$21)) &lt;= $C$29, (COLUMN()-COLUMN($G$21)), "" )</f>
        <v/>
      </c>
      <c r="FGV21" s="30">
        <f>IF( (COLUMN()-COLUMN($G$21)) &lt;= $C$29, (COLUMN()-COLUMN($G$21)), "" )</f>
        <v/>
      </c>
      <c r="FGW21" s="30">
        <f>IF( (COLUMN()-COLUMN($G$21)) &lt;= $C$29, (COLUMN()-COLUMN($G$21)), "" )</f>
        <v/>
      </c>
      <c r="FGX21" s="30">
        <f>IF( (COLUMN()-COLUMN($G$21)) &lt;= $C$29, (COLUMN()-COLUMN($G$21)), "" )</f>
        <v/>
      </c>
      <c r="FGY21" s="30">
        <f>IF( (COLUMN()-COLUMN($G$21)) &lt;= $C$29, (COLUMN()-COLUMN($G$21)), "" )</f>
        <v/>
      </c>
      <c r="FGZ21" s="30">
        <f>IF( (COLUMN()-COLUMN($G$21)) &lt;= $C$29, (COLUMN()-COLUMN($G$21)), "" )</f>
        <v/>
      </c>
      <c r="FHA21" s="30">
        <f>IF( (COLUMN()-COLUMN($G$21)) &lt;= $C$29, (COLUMN()-COLUMN($G$21)), "" )</f>
        <v/>
      </c>
      <c r="FHB21" s="30">
        <f>IF( (COLUMN()-COLUMN($G$21)) &lt;= $C$29, (COLUMN()-COLUMN($G$21)), "" )</f>
        <v/>
      </c>
      <c r="FHC21" s="30">
        <f>IF( (COLUMN()-COLUMN($G$21)) &lt;= $C$29, (COLUMN()-COLUMN($G$21)), "" )</f>
        <v/>
      </c>
      <c r="FHD21" s="30">
        <f>IF( (COLUMN()-COLUMN($G$21)) &lt;= $C$29, (COLUMN()-COLUMN($G$21)), "" )</f>
        <v/>
      </c>
      <c r="FHE21" s="30">
        <f>IF( (COLUMN()-COLUMN($G$21)) &lt;= $C$29, (COLUMN()-COLUMN($G$21)), "" )</f>
        <v/>
      </c>
      <c r="FHF21" s="30">
        <f>IF( (COLUMN()-COLUMN($G$21)) &lt;= $C$29, (COLUMN()-COLUMN($G$21)), "" )</f>
        <v/>
      </c>
      <c r="FHG21" s="30">
        <f>IF( (COLUMN()-COLUMN($G$21)) &lt;= $C$29, (COLUMN()-COLUMN($G$21)), "" )</f>
        <v/>
      </c>
      <c r="FHH21" s="30">
        <f>IF( (COLUMN()-COLUMN($G$21)) &lt;= $C$29, (COLUMN()-COLUMN($G$21)), "" )</f>
        <v/>
      </c>
      <c r="FHI21" s="30">
        <f>IF( (COLUMN()-COLUMN($G$21)) &lt;= $C$29, (COLUMN()-COLUMN($G$21)), "" )</f>
        <v/>
      </c>
      <c r="FHJ21" s="30">
        <f>IF( (COLUMN()-COLUMN($G$21)) &lt;= $C$29, (COLUMN()-COLUMN($G$21)), "" )</f>
        <v/>
      </c>
      <c r="FHK21" s="30">
        <f>IF( (COLUMN()-COLUMN($G$21)) &lt;= $C$29, (COLUMN()-COLUMN($G$21)), "" )</f>
        <v/>
      </c>
      <c r="FHL21" s="30">
        <f>IF( (COLUMN()-COLUMN($G$21)) &lt;= $C$29, (COLUMN()-COLUMN($G$21)), "" )</f>
        <v/>
      </c>
      <c r="FHM21" s="30">
        <f>IF( (COLUMN()-COLUMN($G$21)) &lt;= $C$29, (COLUMN()-COLUMN($G$21)), "" )</f>
        <v/>
      </c>
      <c r="FHN21" s="30">
        <f>IF( (COLUMN()-COLUMN($G$21)) &lt;= $C$29, (COLUMN()-COLUMN($G$21)), "" )</f>
        <v/>
      </c>
      <c r="FHO21" s="30">
        <f>IF( (COLUMN()-COLUMN($G$21)) &lt;= $C$29, (COLUMN()-COLUMN($G$21)), "" )</f>
        <v/>
      </c>
      <c r="FHP21" s="30">
        <f>IF( (COLUMN()-COLUMN($G$21)) &lt;= $C$29, (COLUMN()-COLUMN($G$21)), "" )</f>
        <v/>
      </c>
      <c r="FHQ21" s="30">
        <f>IF( (COLUMN()-COLUMN($G$21)) &lt;= $C$29, (COLUMN()-COLUMN($G$21)), "" )</f>
        <v/>
      </c>
      <c r="FHR21" s="30">
        <f>IF( (COLUMN()-COLUMN($G$21)) &lt;= $C$29, (COLUMN()-COLUMN($G$21)), "" )</f>
        <v/>
      </c>
      <c r="FHS21" s="30">
        <f>IF( (COLUMN()-COLUMN($G$21)) &lt;= $C$29, (COLUMN()-COLUMN($G$21)), "" )</f>
        <v/>
      </c>
      <c r="FHT21" s="30">
        <f>IF( (COLUMN()-COLUMN($G$21)) &lt;= $C$29, (COLUMN()-COLUMN($G$21)), "" )</f>
        <v/>
      </c>
      <c r="FHU21" s="30">
        <f>IF( (COLUMN()-COLUMN($G$21)) &lt;= $C$29, (COLUMN()-COLUMN($G$21)), "" )</f>
        <v/>
      </c>
      <c r="FHV21" s="30">
        <f>IF( (COLUMN()-COLUMN($G$21)) &lt;= $C$29, (COLUMN()-COLUMN($G$21)), "" )</f>
        <v/>
      </c>
      <c r="FHW21" s="30">
        <f>IF( (COLUMN()-COLUMN($G$21)) &lt;= $C$29, (COLUMN()-COLUMN($G$21)), "" )</f>
        <v/>
      </c>
      <c r="FHX21" s="30">
        <f>IF( (COLUMN()-COLUMN($G$21)) &lt;= $C$29, (COLUMN()-COLUMN($G$21)), "" )</f>
        <v/>
      </c>
      <c r="FHY21" s="30">
        <f>IF( (COLUMN()-COLUMN($G$21)) &lt;= $C$29, (COLUMN()-COLUMN($G$21)), "" )</f>
        <v/>
      </c>
      <c r="FHZ21" s="30">
        <f>IF( (COLUMN()-COLUMN($G$21)) &lt;= $C$29, (COLUMN()-COLUMN($G$21)), "" )</f>
        <v/>
      </c>
      <c r="FIA21" s="30">
        <f>IF( (COLUMN()-COLUMN($G$21)) &lt;= $C$29, (COLUMN()-COLUMN($G$21)), "" )</f>
        <v/>
      </c>
      <c r="FIB21" s="30">
        <f>IF( (COLUMN()-COLUMN($G$21)) &lt;= $C$29, (COLUMN()-COLUMN($G$21)), "" )</f>
        <v/>
      </c>
      <c r="FIC21" s="30">
        <f>IF( (COLUMN()-COLUMN($G$21)) &lt;= $C$29, (COLUMN()-COLUMN($G$21)), "" )</f>
        <v/>
      </c>
      <c r="FID21" s="30">
        <f>IF( (COLUMN()-COLUMN($G$21)) &lt;= $C$29, (COLUMN()-COLUMN($G$21)), "" )</f>
        <v/>
      </c>
      <c r="FIE21" s="30">
        <f>IF( (COLUMN()-COLUMN($G$21)) &lt;= $C$29, (COLUMN()-COLUMN($G$21)), "" )</f>
        <v/>
      </c>
      <c r="FIF21" s="30">
        <f>IF( (COLUMN()-COLUMN($G$21)) &lt;= $C$29, (COLUMN()-COLUMN($G$21)), "" )</f>
        <v/>
      </c>
      <c r="FIG21" s="30">
        <f>IF( (COLUMN()-COLUMN($G$21)) &lt;= $C$29, (COLUMN()-COLUMN($G$21)), "" )</f>
        <v/>
      </c>
      <c r="FIH21" s="30">
        <f>IF( (COLUMN()-COLUMN($G$21)) &lt;= $C$29, (COLUMN()-COLUMN($G$21)), "" )</f>
        <v/>
      </c>
      <c r="FII21" s="30">
        <f>IF( (COLUMN()-COLUMN($G$21)) &lt;= $C$29, (COLUMN()-COLUMN($G$21)), "" )</f>
        <v/>
      </c>
      <c r="FIJ21" s="30">
        <f>IF( (COLUMN()-COLUMN($G$21)) &lt;= $C$29, (COLUMN()-COLUMN($G$21)), "" )</f>
        <v/>
      </c>
      <c r="FIK21" s="30">
        <f>IF( (COLUMN()-COLUMN($G$21)) &lt;= $C$29, (COLUMN()-COLUMN($G$21)), "" )</f>
        <v/>
      </c>
      <c r="FIL21" s="30">
        <f>IF( (COLUMN()-COLUMN($G$21)) &lt;= $C$29, (COLUMN()-COLUMN($G$21)), "" )</f>
        <v/>
      </c>
      <c r="FIM21" s="30">
        <f>IF( (COLUMN()-COLUMN($G$21)) &lt;= $C$29, (COLUMN()-COLUMN($G$21)), "" )</f>
        <v/>
      </c>
      <c r="FIN21" s="30">
        <f>IF( (COLUMN()-COLUMN($G$21)) &lt;= $C$29, (COLUMN()-COLUMN($G$21)), "" )</f>
        <v/>
      </c>
      <c r="FIO21" s="30">
        <f>IF( (COLUMN()-COLUMN($G$21)) &lt;= $C$29, (COLUMN()-COLUMN($G$21)), "" )</f>
        <v/>
      </c>
      <c r="FIP21" s="30">
        <f>IF( (COLUMN()-COLUMN($G$21)) &lt;= $C$29, (COLUMN()-COLUMN($G$21)), "" )</f>
        <v/>
      </c>
      <c r="FIQ21" s="30">
        <f>IF( (COLUMN()-COLUMN($G$21)) &lt;= $C$29, (COLUMN()-COLUMN($G$21)), "" )</f>
        <v/>
      </c>
      <c r="FIR21" s="30">
        <f>IF( (COLUMN()-COLUMN($G$21)) &lt;= $C$29, (COLUMN()-COLUMN($G$21)), "" )</f>
        <v/>
      </c>
      <c r="FIS21" s="30">
        <f>IF( (COLUMN()-COLUMN($G$21)) &lt;= $C$29, (COLUMN()-COLUMN($G$21)), "" )</f>
        <v/>
      </c>
      <c r="FIT21" s="30">
        <f>IF( (COLUMN()-COLUMN($G$21)) &lt;= $C$29, (COLUMN()-COLUMN($G$21)), "" )</f>
        <v/>
      </c>
      <c r="FIU21" s="30">
        <f>IF( (COLUMN()-COLUMN($G$21)) &lt;= $C$29, (COLUMN()-COLUMN($G$21)), "" )</f>
        <v/>
      </c>
      <c r="FIV21" s="30">
        <f>IF( (COLUMN()-COLUMN($G$21)) &lt;= $C$29, (COLUMN()-COLUMN($G$21)), "" )</f>
        <v/>
      </c>
      <c r="FIW21" s="30">
        <f>IF( (COLUMN()-COLUMN($G$21)) &lt;= $C$29, (COLUMN()-COLUMN($G$21)), "" )</f>
        <v/>
      </c>
      <c r="FIX21" s="30">
        <f>IF( (COLUMN()-COLUMN($G$21)) &lt;= $C$29, (COLUMN()-COLUMN($G$21)), "" )</f>
        <v/>
      </c>
      <c r="FIY21" s="30">
        <f>IF( (COLUMN()-COLUMN($G$21)) &lt;= $C$29, (COLUMN()-COLUMN($G$21)), "" )</f>
        <v/>
      </c>
      <c r="FIZ21" s="30">
        <f>IF( (COLUMN()-COLUMN($G$21)) &lt;= $C$29, (COLUMN()-COLUMN($G$21)), "" )</f>
        <v/>
      </c>
      <c r="FJA21" s="30">
        <f>IF( (COLUMN()-COLUMN($G$21)) &lt;= $C$29, (COLUMN()-COLUMN($G$21)), "" )</f>
        <v/>
      </c>
      <c r="FJB21" s="30">
        <f>IF( (COLUMN()-COLUMN($G$21)) &lt;= $C$29, (COLUMN()-COLUMN($G$21)), "" )</f>
        <v/>
      </c>
      <c r="FJC21" s="30">
        <f>IF( (COLUMN()-COLUMN($G$21)) &lt;= $C$29, (COLUMN()-COLUMN($G$21)), "" )</f>
        <v/>
      </c>
      <c r="FJD21" s="30">
        <f>IF( (COLUMN()-COLUMN($G$21)) &lt;= $C$29, (COLUMN()-COLUMN($G$21)), "" )</f>
        <v/>
      </c>
      <c r="FJE21" s="30">
        <f>IF( (COLUMN()-COLUMN($G$21)) &lt;= $C$29, (COLUMN()-COLUMN($G$21)), "" )</f>
        <v/>
      </c>
      <c r="FJF21" s="30">
        <f>IF( (COLUMN()-COLUMN($G$21)) &lt;= $C$29, (COLUMN()-COLUMN($G$21)), "" )</f>
        <v/>
      </c>
      <c r="FJG21" s="30">
        <f>IF( (COLUMN()-COLUMN($G$21)) &lt;= $C$29, (COLUMN()-COLUMN($G$21)), "" )</f>
        <v/>
      </c>
      <c r="FJH21" s="30">
        <f>IF( (COLUMN()-COLUMN($G$21)) &lt;= $C$29, (COLUMN()-COLUMN($G$21)), "" )</f>
        <v/>
      </c>
      <c r="FJI21" s="30">
        <f>IF( (COLUMN()-COLUMN($G$21)) &lt;= $C$29, (COLUMN()-COLUMN($G$21)), "" )</f>
        <v/>
      </c>
      <c r="FJJ21" s="30">
        <f>IF( (COLUMN()-COLUMN($G$21)) &lt;= $C$29, (COLUMN()-COLUMN($G$21)), "" )</f>
        <v/>
      </c>
      <c r="FJK21" s="30">
        <f>IF( (COLUMN()-COLUMN($G$21)) &lt;= $C$29, (COLUMN()-COLUMN($G$21)), "" )</f>
        <v/>
      </c>
      <c r="FJL21" s="30">
        <f>IF( (COLUMN()-COLUMN($G$21)) &lt;= $C$29, (COLUMN()-COLUMN($G$21)), "" )</f>
        <v/>
      </c>
      <c r="FJM21" s="30">
        <f>IF( (COLUMN()-COLUMN($G$21)) &lt;= $C$29, (COLUMN()-COLUMN($G$21)), "" )</f>
        <v/>
      </c>
      <c r="FJN21" s="30">
        <f>IF( (COLUMN()-COLUMN($G$21)) &lt;= $C$29, (COLUMN()-COLUMN($G$21)), "" )</f>
        <v/>
      </c>
      <c r="FJO21" s="30">
        <f>IF( (COLUMN()-COLUMN($G$21)) &lt;= $C$29, (COLUMN()-COLUMN($G$21)), "" )</f>
        <v/>
      </c>
      <c r="FJP21" s="30">
        <f>IF( (COLUMN()-COLUMN($G$21)) &lt;= $C$29, (COLUMN()-COLUMN($G$21)), "" )</f>
        <v/>
      </c>
      <c r="FJQ21" s="30">
        <f>IF( (COLUMN()-COLUMN($G$21)) &lt;= $C$29, (COLUMN()-COLUMN($G$21)), "" )</f>
        <v/>
      </c>
      <c r="FJR21" s="30">
        <f>IF( (COLUMN()-COLUMN($G$21)) &lt;= $C$29, (COLUMN()-COLUMN($G$21)), "" )</f>
        <v/>
      </c>
      <c r="FJS21" s="30">
        <f>IF( (COLUMN()-COLUMN($G$21)) &lt;= $C$29, (COLUMN()-COLUMN($G$21)), "" )</f>
        <v/>
      </c>
      <c r="FJT21" s="30">
        <f>IF( (COLUMN()-COLUMN($G$21)) &lt;= $C$29, (COLUMN()-COLUMN($G$21)), "" )</f>
        <v/>
      </c>
      <c r="FJU21" s="30">
        <f>IF( (COLUMN()-COLUMN($G$21)) &lt;= $C$29, (COLUMN()-COLUMN($G$21)), "" )</f>
        <v/>
      </c>
      <c r="FJV21" s="30">
        <f>IF( (COLUMN()-COLUMN($G$21)) &lt;= $C$29, (COLUMN()-COLUMN($G$21)), "" )</f>
        <v/>
      </c>
      <c r="FJW21" s="30">
        <f>IF( (COLUMN()-COLUMN($G$21)) &lt;= $C$29, (COLUMN()-COLUMN($G$21)), "" )</f>
        <v/>
      </c>
      <c r="FJX21" s="30">
        <f>IF( (COLUMN()-COLUMN($G$21)) &lt;= $C$29, (COLUMN()-COLUMN($G$21)), "" )</f>
        <v/>
      </c>
      <c r="FJY21" s="30">
        <f>IF( (COLUMN()-COLUMN($G$21)) &lt;= $C$29, (COLUMN()-COLUMN($G$21)), "" )</f>
        <v/>
      </c>
      <c r="FJZ21" s="30">
        <f>IF( (COLUMN()-COLUMN($G$21)) &lt;= $C$29, (COLUMN()-COLUMN($G$21)), "" )</f>
        <v/>
      </c>
      <c r="FKA21" s="30">
        <f>IF( (COLUMN()-COLUMN($G$21)) &lt;= $C$29, (COLUMN()-COLUMN($G$21)), "" )</f>
        <v/>
      </c>
      <c r="FKB21" s="30">
        <f>IF( (COLUMN()-COLUMN($G$21)) &lt;= $C$29, (COLUMN()-COLUMN($G$21)), "" )</f>
        <v/>
      </c>
      <c r="FKC21" s="30">
        <f>IF( (COLUMN()-COLUMN($G$21)) &lt;= $C$29, (COLUMN()-COLUMN($G$21)), "" )</f>
        <v/>
      </c>
      <c r="FKD21" s="30">
        <f>IF( (COLUMN()-COLUMN($G$21)) &lt;= $C$29, (COLUMN()-COLUMN($G$21)), "" )</f>
        <v/>
      </c>
      <c r="FKE21" s="30">
        <f>IF( (COLUMN()-COLUMN($G$21)) &lt;= $C$29, (COLUMN()-COLUMN($G$21)), "" )</f>
        <v/>
      </c>
      <c r="FKF21" s="30">
        <f>IF( (COLUMN()-COLUMN($G$21)) &lt;= $C$29, (COLUMN()-COLUMN($G$21)), "" )</f>
        <v/>
      </c>
      <c r="FKG21" s="30">
        <f>IF( (COLUMN()-COLUMN($G$21)) &lt;= $C$29, (COLUMN()-COLUMN($G$21)), "" )</f>
        <v/>
      </c>
      <c r="FKH21" s="30">
        <f>IF( (COLUMN()-COLUMN($G$21)) &lt;= $C$29, (COLUMN()-COLUMN($G$21)), "" )</f>
        <v/>
      </c>
      <c r="FKI21" s="30">
        <f>IF( (COLUMN()-COLUMN($G$21)) &lt;= $C$29, (COLUMN()-COLUMN($G$21)), "" )</f>
        <v/>
      </c>
      <c r="FKJ21" s="30">
        <f>IF( (COLUMN()-COLUMN($G$21)) &lt;= $C$29, (COLUMN()-COLUMN($G$21)), "" )</f>
        <v/>
      </c>
      <c r="FKK21" s="30">
        <f>IF( (COLUMN()-COLUMN($G$21)) &lt;= $C$29, (COLUMN()-COLUMN($G$21)), "" )</f>
        <v/>
      </c>
      <c r="FKL21" s="30">
        <f>IF( (COLUMN()-COLUMN($G$21)) &lt;= $C$29, (COLUMN()-COLUMN($G$21)), "" )</f>
        <v/>
      </c>
      <c r="FKM21" s="30">
        <f>IF( (COLUMN()-COLUMN($G$21)) &lt;= $C$29, (COLUMN()-COLUMN($G$21)), "" )</f>
        <v/>
      </c>
      <c r="FKN21" s="30">
        <f>IF( (COLUMN()-COLUMN($G$21)) &lt;= $C$29, (COLUMN()-COLUMN($G$21)), "" )</f>
        <v/>
      </c>
      <c r="FKO21" s="30">
        <f>IF( (COLUMN()-COLUMN($G$21)) &lt;= $C$29, (COLUMN()-COLUMN($G$21)), "" )</f>
        <v/>
      </c>
      <c r="FKP21" s="30">
        <f>IF( (COLUMN()-COLUMN($G$21)) &lt;= $C$29, (COLUMN()-COLUMN($G$21)), "" )</f>
        <v/>
      </c>
      <c r="FKQ21" s="30">
        <f>IF( (COLUMN()-COLUMN($G$21)) &lt;= $C$29, (COLUMN()-COLUMN($G$21)), "" )</f>
        <v/>
      </c>
      <c r="FKR21" s="30">
        <f>IF( (COLUMN()-COLUMN($G$21)) &lt;= $C$29, (COLUMN()-COLUMN($G$21)), "" )</f>
        <v/>
      </c>
      <c r="FKS21" s="30">
        <f>IF( (COLUMN()-COLUMN($G$21)) &lt;= $C$29, (COLUMN()-COLUMN($G$21)), "" )</f>
        <v/>
      </c>
      <c r="FKT21" s="30">
        <f>IF( (COLUMN()-COLUMN($G$21)) &lt;= $C$29, (COLUMN()-COLUMN($G$21)), "" )</f>
        <v/>
      </c>
      <c r="FKU21" s="30">
        <f>IF( (COLUMN()-COLUMN($G$21)) &lt;= $C$29, (COLUMN()-COLUMN($G$21)), "" )</f>
        <v/>
      </c>
      <c r="FKV21" s="30">
        <f>IF( (COLUMN()-COLUMN($G$21)) &lt;= $C$29, (COLUMN()-COLUMN($G$21)), "" )</f>
        <v/>
      </c>
      <c r="FKW21" s="30">
        <f>IF( (COLUMN()-COLUMN($G$21)) &lt;= $C$29, (COLUMN()-COLUMN($G$21)), "" )</f>
        <v/>
      </c>
      <c r="FKX21" s="30">
        <f>IF( (COLUMN()-COLUMN($G$21)) &lt;= $C$29, (COLUMN()-COLUMN($G$21)), "" )</f>
        <v/>
      </c>
      <c r="FKY21" s="30">
        <f>IF( (COLUMN()-COLUMN($G$21)) &lt;= $C$29, (COLUMN()-COLUMN($G$21)), "" )</f>
        <v/>
      </c>
      <c r="FKZ21" s="30">
        <f>IF( (COLUMN()-COLUMN($G$21)) &lt;= $C$29, (COLUMN()-COLUMN($G$21)), "" )</f>
        <v/>
      </c>
      <c r="FLA21" s="30">
        <f>IF( (COLUMN()-COLUMN($G$21)) &lt;= $C$29, (COLUMN()-COLUMN($G$21)), "" )</f>
        <v/>
      </c>
      <c r="FLB21" s="30">
        <f>IF( (COLUMN()-COLUMN($G$21)) &lt;= $C$29, (COLUMN()-COLUMN($G$21)), "" )</f>
        <v/>
      </c>
      <c r="FLC21" s="30">
        <f>IF( (COLUMN()-COLUMN($G$21)) &lt;= $C$29, (COLUMN()-COLUMN($G$21)), "" )</f>
        <v/>
      </c>
      <c r="FLD21" s="30">
        <f>IF( (COLUMN()-COLUMN($G$21)) &lt;= $C$29, (COLUMN()-COLUMN($G$21)), "" )</f>
        <v/>
      </c>
      <c r="FLE21" s="30">
        <f>IF( (COLUMN()-COLUMN($G$21)) &lt;= $C$29, (COLUMN()-COLUMN($G$21)), "" )</f>
        <v/>
      </c>
      <c r="FLF21" s="30">
        <f>IF( (COLUMN()-COLUMN($G$21)) &lt;= $C$29, (COLUMN()-COLUMN($G$21)), "" )</f>
        <v/>
      </c>
      <c r="FLG21" s="30">
        <f>IF( (COLUMN()-COLUMN($G$21)) &lt;= $C$29, (COLUMN()-COLUMN($G$21)), "" )</f>
        <v/>
      </c>
      <c r="FLH21" s="30">
        <f>IF( (COLUMN()-COLUMN($G$21)) &lt;= $C$29, (COLUMN()-COLUMN($G$21)), "" )</f>
        <v/>
      </c>
      <c r="FLI21" s="30">
        <f>IF( (COLUMN()-COLUMN($G$21)) &lt;= $C$29, (COLUMN()-COLUMN($G$21)), "" )</f>
        <v/>
      </c>
      <c r="FLJ21" s="30">
        <f>IF( (COLUMN()-COLUMN($G$21)) &lt;= $C$29, (COLUMN()-COLUMN($G$21)), "" )</f>
        <v/>
      </c>
      <c r="FLK21" s="30">
        <f>IF( (COLUMN()-COLUMN($G$21)) &lt;= $C$29, (COLUMN()-COLUMN($G$21)), "" )</f>
        <v/>
      </c>
      <c r="FLL21" s="30">
        <f>IF( (COLUMN()-COLUMN($G$21)) &lt;= $C$29, (COLUMN()-COLUMN($G$21)), "" )</f>
        <v/>
      </c>
      <c r="FLM21" s="30">
        <f>IF( (COLUMN()-COLUMN($G$21)) &lt;= $C$29, (COLUMN()-COLUMN($G$21)), "" )</f>
        <v/>
      </c>
      <c r="FLN21" s="30">
        <f>IF( (COLUMN()-COLUMN($G$21)) &lt;= $C$29, (COLUMN()-COLUMN($G$21)), "" )</f>
        <v/>
      </c>
      <c r="FLO21" s="30">
        <f>IF( (COLUMN()-COLUMN($G$21)) &lt;= $C$29, (COLUMN()-COLUMN($G$21)), "" )</f>
        <v/>
      </c>
      <c r="FLP21" s="30">
        <f>IF( (COLUMN()-COLUMN($G$21)) &lt;= $C$29, (COLUMN()-COLUMN($G$21)), "" )</f>
        <v/>
      </c>
      <c r="FLQ21" s="30">
        <f>IF( (COLUMN()-COLUMN($G$21)) &lt;= $C$29, (COLUMN()-COLUMN($G$21)), "" )</f>
        <v/>
      </c>
      <c r="FLR21" s="30">
        <f>IF( (COLUMN()-COLUMN($G$21)) &lt;= $C$29, (COLUMN()-COLUMN($G$21)), "" )</f>
        <v/>
      </c>
      <c r="FLS21" s="30">
        <f>IF( (COLUMN()-COLUMN($G$21)) &lt;= $C$29, (COLUMN()-COLUMN($G$21)), "" )</f>
        <v/>
      </c>
      <c r="FLT21" s="30">
        <f>IF( (COLUMN()-COLUMN($G$21)) &lt;= $C$29, (COLUMN()-COLUMN($G$21)), "" )</f>
        <v/>
      </c>
      <c r="FLU21" s="30">
        <f>IF( (COLUMN()-COLUMN($G$21)) &lt;= $C$29, (COLUMN()-COLUMN($G$21)), "" )</f>
        <v/>
      </c>
      <c r="FLV21" s="30">
        <f>IF( (COLUMN()-COLUMN($G$21)) &lt;= $C$29, (COLUMN()-COLUMN($G$21)), "" )</f>
        <v/>
      </c>
      <c r="FLW21" s="30">
        <f>IF( (COLUMN()-COLUMN($G$21)) &lt;= $C$29, (COLUMN()-COLUMN($G$21)), "" )</f>
        <v/>
      </c>
      <c r="FLX21" s="30">
        <f>IF( (COLUMN()-COLUMN($G$21)) &lt;= $C$29, (COLUMN()-COLUMN($G$21)), "" )</f>
        <v/>
      </c>
      <c r="FLY21" s="30">
        <f>IF( (COLUMN()-COLUMN($G$21)) &lt;= $C$29, (COLUMN()-COLUMN($G$21)), "" )</f>
        <v/>
      </c>
      <c r="FLZ21" s="30">
        <f>IF( (COLUMN()-COLUMN($G$21)) &lt;= $C$29, (COLUMN()-COLUMN($G$21)), "" )</f>
        <v/>
      </c>
      <c r="FMA21" s="30">
        <f>IF( (COLUMN()-COLUMN($G$21)) &lt;= $C$29, (COLUMN()-COLUMN($G$21)), "" )</f>
        <v/>
      </c>
      <c r="FMB21" s="30">
        <f>IF( (COLUMN()-COLUMN($G$21)) &lt;= $C$29, (COLUMN()-COLUMN($G$21)), "" )</f>
        <v/>
      </c>
      <c r="FMC21" s="30">
        <f>IF( (COLUMN()-COLUMN($G$21)) &lt;= $C$29, (COLUMN()-COLUMN($G$21)), "" )</f>
        <v/>
      </c>
      <c r="FMD21" s="30">
        <f>IF( (COLUMN()-COLUMN($G$21)) &lt;= $C$29, (COLUMN()-COLUMN($G$21)), "" )</f>
        <v/>
      </c>
      <c r="FME21" s="30">
        <f>IF( (COLUMN()-COLUMN($G$21)) &lt;= $C$29, (COLUMN()-COLUMN($G$21)), "" )</f>
        <v/>
      </c>
      <c r="FMF21" s="30">
        <f>IF( (COLUMN()-COLUMN($G$21)) &lt;= $C$29, (COLUMN()-COLUMN($G$21)), "" )</f>
        <v/>
      </c>
      <c r="FMG21" s="30">
        <f>IF( (COLUMN()-COLUMN($G$21)) &lt;= $C$29, (COLUMN()-COLUMN($G$21)), "" )</f>
        <v/>
      </c>
      <c r="FMH21" s="30">
        <f>IF( (COLUMN()-COLUMN($G$21)) &lt;= $C$29, (COLUMN()-COLUMN($G$21)), "" )</f>
        <v/>
      </c>
      <c r="FMI21" s="30">
        <f>IF( (COLUMN()-COLUMN($G$21)) &lt;= $C$29, (COLUMN()-COLUMN($G$21)), "" )</f>
        <v/>
      </c>
      <c r="FMJ21" s="30">
        <f>IF( (COLUMN()-COLUMN($G$21)) &lt;= $C$29, (COLUMN()-COLUMN($G$21)), "" )</f>
        <v/>
      </c>
      <c r="FMK21" s="30">
        <f>IF( (COLUMN()-COLUMN($G$21)) &lt;= $C$29, (COLUMN()-COLUMN($G$21)), "" )</f>
        <v/>
      </c>
      <c r="FML21" s="30">
        <f>IF( (COLUMN()-COLUMN($G$21)) &lt;= $C$29, (COLUMN()-COLUMN($G$21)), "" )</f>
        <v/>
      </c>
      <c r="FMM21" s="30">
        <f>IF( (COLUMN()-COLUMN($G$21)) &lt;= $C$29, (COLUMN()-COLUMN($G$21)), "" )</f>
        <v/>
      </c>
      <c r="FMN21" s="30">
        <f>IF( (COLUMN()-COLUMN($G$21)) &lt;= $C$29, (COLUMN()-COLUMN($G$21)), "" )</f>
        <v/>
      </c>
      <c r="FMO21" s="30">
        <f>IF( (COLUMN()-COLUMN($G$21)) &lt;= $C$29, (COLUMN()-COLUMN($G$21)), "" )</f>
        <v/>
      </c>
      <c r="FMP21" s="30">
        <f>IF( (COLUMN()-COLUMN($G$21)) &lt;= $C$29, (COLUMN()-COLUMN($G$21)), "" )</f>
        <v/>
      </c>
      <c r="FMQ21" s="30">
        <f>IF( (COLUMN()-COLUMN($G$21)) &lt;= $C$29, (COLUMN()-COLUMN($G$21)), "" )</f>
        <v/>
      </c>
      <c r="FMR21" s="30">
        <f>IF( (COLUMN()-COLUMN($G$21)) &lt;= $C$29, (COLUMN()-COLUMN($G$21)), "" )</f>
        <v/>
      </c>
      <c r="FMS21" s="30">
        <f>IF( (COLUMN()-COLUMN($G$21)) &lt;= $C$29, (COLUMN()-COLUMN($G$21)), "" )</f>
        <v/>
      </c>
      <c r="FMT21" s="30">
        <f>IF( (COLUMN()-COLUMN($G$21)) &lt;= $C$29, (COLUMN()-COLUMN($G$21)), "" )</f>
        <v/>
      </c>
      <c r="FMU21" s="30">
        <f>IF( (COLUMN()-COLUMN($G$21)) &lt;= $C$29, (COLUMN()-COLUMN($G$21)), "" )</f>
        <v/>
      </c>
      <c r="FMV21" s="30">
        <f>IF( (COLUMN()-COLUMN($G$21)) &lt;= $C$29, (COLUMN()-COLUMN($G$21)), "" )</f>
        <v/>
      </c>
      <c r="FMW21" s="30">
        <f>IF( (COLUMN()-COLUMN($G$21)) &lt;= $C$29, (COLUMN()-COLUMN($G$21)), "" )</f>
        <v/>
      </c>
      <c r="FMX21" s="30">
        <f>IF( (COLUMN()-COLUMN($G$21)) &lt;= $C$29, (COLUMN()-COLUMN($G$21)), "" )</f>
        <v/>
      </c>
      <c r="FMY21" s="30">
        <f>IF( (COLUMN()-COLUMN($G$21)) &lt;= $C$29, (COLUMN()-COLUMN($G$21)), "" )</f>
        <v/>
      </c>
      <c r="FMZ21" s="30">
        <f>IF( (COLUMN()-COLUMN($G$21)) &lt;= $C$29, (COLUMN()-COLUMN($G$21)), "" )</f>
        <v/>
      </c>
      <c r="FNA21" s="30">
        <f>IF( (COLUMN()-COLUMN($G$21)) &lt;= $C$29, (COLUMN()-COLUMN($G$21)), "" )</f>
        <v/>
      </c>
      <c r="FNB21" s="30">
        <f>IF( (COLUMN()-COLUMN($G$21)) &lt;= $C$29, (COLUMN()-COLUMN($G$21)), "" )</f>
        <v/>
      </c>
      <c r="FNC21" s="30">
        <f>IF( (COLUMN()-COLUMN($G$21)) &lt;= $C$29, (COLUMN()-COLUMN($G$21)), "" )</f>
        <v/>
      </c>
      <c r="FND21" s="30">
        <f>IF( (COLUMN()-COLUMN($G$21)) &lt;= $C$29, (COLUMN()-COLUMN($G$21)), "" )</f>
        <v/>
      </c>
      <c r="FNE21" s="30">
        <f>IF( (COLUMN()-COLUMN($G$21)) &lt;= $C$29, (COLUMN()-COLUMN($G$21)), "" )</f>
        <v/>
      </c>
      <c r="FNF21" s="30">
        <f>IF( (COLUMN()-COLUMN($G$21)) &lt;= $C$29, (COLUMN()-COLUMN($G$21)), "" )</f>
        <v/>
      </c>
      <c r="FNG21" s="30">
        <f>IF( (COLUMN()-COLUMN($G$21)) &lt;= $C$29, (COLUMN()-COLUMN($G$21)), "" )</f>
        <v/>
      </c>
      <c r="FNH21" s="30">
        <f>IF( (COLUMN()-COLUMN($G$21)) &lt;= $C$29, (COLUMN()-COLUMN($G$21)), "" )</f>
        <v/>
      </c>
      <c r="FNI21" s="30">
        <f>IF( (COLUMN()-COLUMN($G$21)) &lt;= $C$29, (COLUMN()-COLUMN($G$21)), "" )</f>
        <v/>
      </c>
      <c r="FNJ21" s="30">
        <f>IF( (COLUMN()-COLUMN($G$21)) &lt;= $C$29, (COLUMN()-COLUMN($G$21)), "" )</f>
        <v/>
      </c>
      <c r="FNK21" s="30">
        <f>IF( (COLUMN()-COLUMN($G$21)) &lt;= $C$29, (COLUMN()-COLUMN($G$21)), "" )</f>
        <v/>
      </c>
      <c r="FNL21" s="30">
        <f>IF( (COLUMN()-COLUMN($G$21)) &lt;= $C$29, (COLUMN()-COLUMN($G$21)), "" )</f>
        <v/>
      </c>
      <c r="FNM21" s="30">
        <f>IF( (COLUMN()-COLUMN($G$21)) &lt;= $C$29, (COLUMN()-COLUMN($G$21)), "" )</f>
        <v/>
      </c>
      <c r="FNN21" s="30">
        <f>IF( (COLUMN()-COLUMN($G$21)) &lt;= $C$29, (COLUMN()-COLUMN($G$21)), "" )</f>
        <v/>
      </c>
      <c r="FNO21" s="30">
        <f>IF( (COLUMN()-COLUMN($G$21)) &lt;= $C$29, (COLUMN()-COLUMN($G$21)), "" )</f>
        <v/>
      </c>
      <c r="FNP21" s="30">
        <f>IF( (COLUMN()-COLUMN($G$21)) &lt;= $C$29, (COLUMN()-COLUMN($G$21)), "" )</f>
        <v/>
      </c>
      <c r="FNQ21" s="30">
        <f>IF( (COLUMN()-COLUMN($G$21)) &lt;= $C$29, (COLUMN()-COLUMN($G$21)), "" )</f>
        <v/>
      </c>
      <c r="FNR21" s="30">
        <f>IF( (COLUMN()-COLUMN($G$21)) &lt;= $C$29, (COLUMN()-COLUMN($G$21)), "" )</f>
        <v/>
      </c>
      <c r="FNS21" s="30">
        <f>IF( (COLUMN()-COLUMN($G$21)) &lt;= $C$29, (COLUMN()-COLUMN($G$21)), "" )</f>
        <v/>
      </c>
      <c r="FNT21" s="30">
        <f>IF( (COLUMN()-COLUMN($G$21)) &lt;= $C$29, (COLUMN()-COLUMN($G$21)), "" )</f>
        <v/>
      </c>
      <c r="FNU21" s="30">
        <f>IF( (COLUMN()-COLUMN($G$21)) &lt;= $C$29, (COLUMN()-COLUMN($G$21)), "" )</f>
        <v/>
      </c>
      <c r="FNV21" s="30">
        <f>IF( (COLUMN()-COLUMN($G$21)) &lt;= $C$29, (COLUMN()-COLUMN($G$21)), "" )</f>
        <v/>
      </c>
      <c r="FNW21" s="30">
        <f>IF( (COLUMN()-COLUMN($G$21)) &lt;= $C$29, (COLUMN()-COLUMN($G$21)), "" )</f>
        <v/>
      </c>
      <c r="FNX21" s="30">
        <f>IF( (COLUMN()-COLUMN($G$21)) &lt;= $C$29, (COLUMN()-COLUMN($G$21)), "" )</f>
        <v/>
      </c>
      <c r="FNY21" s="30">
        <f>IF( (COLUMN()-COLUMN($G$21)) &lt;= $C$29, (COLUMN()-COLUMN($G$21)), "" )</f>
        <v/>
      </c>
      <c r="FNZ21" s="30">
        <f>IF( (COLUMN()-COLUMN($G$21)) &lt;= $C$29, (COLUMN()-COLUMN($G$21)), "" )</f>
        <v/>
      </c>
      <c r="FOA21" s="30">
        <f>IF( (COLUMN()-COLUMN($G$21)) &lt;= $C$29, (COLUMN()-COLUMN($G$21)), "" )</f>
        <v/>
      </c>
      <c r="FOB21" s="30">
        <f>IF( (COLUMN()-COLUMN($G$21)) &lt;= $C$29, (COLUMN()-COLUMN($G$21)), "" )</f>
        <v/>
      </c>
      <c r="FOC21" s="30">
        <f>IF( (COLUMN()-COLUMN($G$21)) &lt;= $C$29, (COLUMN()-COLUMN($G$21)), "" )</f>
        <v/>
      </c>
      <c r="FOD21" s="30">
        <f>IF( (COLUMN()-COLUMN($G$21)) &lt;= $C$29, (COLUMN()-COLUMN($G$21)), "" )</f>
        <v/>
      </c>
      <c r="FOE21" s="30">
        <f>IF( (COLUMN()-COLUMN($G$21)) &lt;= $C$29, (COLUMN()-COLUMN($G$21)), "" )</f>
        <v/>
      </c>
      <c r="FOF21" s="30">
        <f>IF( (COLUMN()-COLUMN($G$21)) &lt;= $C$29, (COLUMN()-COLUMN($G$21)), "" )</f>
        <v/>
      </c>
      <c r="FOG21" s="30">
        <f>IF( (COLUMN()-COLUMN($G$21)) &lt;= $C$29, (COLUMN()-COLUMN($G$21)), "" )</f>
        <v/>
      </c>
      <c r="FOH21" s="30">
        <f>IF( (COLUMN()-COLUMN($G$21)) &lt;= $C$29, (COLUMN()-COLUMN($G$21)), "" )</f>
        <v/>
      </c>
      <c r="FOI21" s="30">
        <f>IF( (COLUMN()-COLUMN($G$21)) &lt;= $C$29, (COLUMN()-COLUMN($G$21)), "" )</f>
        <v/>
      </c>
      <c r="FOJ21" s="30">
        <f>IF( (COLUMN()-COLUMN($G$21)) &lt;= $C$29, (COLUMN()-COLUMN($G$21)), "" )</f>
        <v/>
      </c>
      <c r="FOK21" s="30">
        <f>IF( (COLUMN()-COLUMN($G$21)) &lt;= $C$29, (COLUMN()-COLUMN($G$21)), "" )</f>
        <v/>
      </c>
      <c r="FOL21" s="30">
        <f>IF( (COLUMN()-COLUMN($G$21)) &lt;= $C$29, (COLUMN()-COLUMN($G$21)), "" )</f>
        <v/>
      </c>
      <c r="FOM21" s="30">
        <f>IF( (COLUMN()-COLUMN($G$21)) &lt;= $C$29, (COLUMN()-COLUMN($G$21)), "" )</f>
        <v/>
      </c>
      <c r="FON21" s="30">
        <f>IF( (COLUMN()-COLUMN($G$21)) &lt;= $C$29, (COLUMN()-COLUMN($G$21)), "" )</f>
        <v/>
      </c>
      <c r="FOO21" s="30">
        <f>IF( (COLUMN()-COLUMN($G$21)) &lt;= $C$29, (COLUMN()-COLUMN($G$21)), "" )</f>
        <v/>
      </c>
      <c r="FOP21" s="30">
        <f>IF( (COLUMN()-COLUMN($G$21)) &lt;= $C$29, (COLUMN()-COLUMN($G$21)), "" )</f>
        <v/>
      </c>
      <c r="FOQ21" s="30">
        <f>IF( (COLUMN()-COLUMN($G$21)) &lt;= $C$29, (COLUMN()-COLUMN($G$21)), "" )</f>
        <v/>
      </c>
      <c r="FOR21" s="30">
        <f>IF( (COLUMN()-COLUMN($G$21)) &lt;= $C$29, (COLUMN()-COLUMN($G$21)), "" )</f>
        <v/>
      </c>
      <c r="FOS21" s="30">
        <f>IF( (COLUMN()-COLUMN($G$21)) &lt;= $C$29, (COLUMN()-COLUMN($G$21)), "" )</f>
        <v/>
      </c>
      <c r="FOT21" s="30">
        <f>IF( (COLUMN()-COLUMN($G$21)) &lt;= $C$29, (COLUMN()-COLUMN($G$21)), "" )</f>
        <v/>
      </c>
      <c r="FOU21" s="30">
        <f>IF( (COLUMN()-COLUMN($G$21)) &lt;= $C$29, (COLUMN()-COLUMN($G$21)), "" )</f>
        <v/>
      </c>
      <c r="FOV21" s="30">
        <f>IF( (COLUMN()-COLUMN($G$21)) &lt;= $C$29, (COLUMN()-COLUMN($G$21)), "" )</f>
        <v/>
      </c>
      <c r="FOW21" s="30">
        <f>IF( (COLUMN()-COLUMN($G$21)) &lt;= $C$29, (COLUMN()-COLUMN($G$21)), "" )</f>
        <v/>
      </c>
      <c r="FOX21" s="30">
        <f>IF( (COLUMN()-COLUMN($G$21)) &lt;= $C$29, (COLUMN()-COLUMN($G$21)), "" )</f>
        <v/>
      </c>
      <c r="FOY21" s="30">
        <f>IF( (COLUMN()-COLUMN($G$21)) &lt;= $C$29, (COLUMN()-COLUMN($G$21)), "" )</f>
        <v/>
      </c>
      <c r="FOZ21" s="30">
        <f>IF( (COLUMN()-COLUMN($G$21)) &lt;= $C$29, (COLUMN()-COLUMN($G$21)), "" )</f>
        <v/>
      </c>
      <c r="FPA21" s="30">
        <f>IF( (COLUMN()-COLUMN($G$21)) &lt;= $C$29, (COLUMN()-COLUMN($G$21)), "" )</f>
        <v/>
      </c>
      <c r="FPB21" s="30">
        <f>IF( (COLUMN()-COLUMN($G$21)) &lt;= $C$29, (COLUMN()-COLUMN($G$21)), "" )</f>
        <v/>
      </c>
      <c r="FPC21" s="30">
        <f>IF( (COLUMN()-COLUMN($G$21)) &lt;= $C$29, (COLUMN()-COLUMN($G$21)), "" )</f>
        <v/>
      </c>
      <c r="FPD21" s="30">
        <f>IF( (COLUMN()-COLUMN($G$21)) &lt;= $C$29, (COLUMN()-COLUMN($G$21)), "" )</f>
        <v/>
      </c>
      <c r="FPE21" s="30">
        <f>IF( (COLUMN()-COLUMN($G$21)) &lt;= $C$29, (COLUMN()-COLUMN($G$21)), "" )</f>
        <v/>
      </c>
      <c r="FPF21" s="30">
        <f>IF( (COLUMN()-COLUMN($G$21)) &lt;= $C$29, (COLUMN()-COLUMN($G$21)), "" )</f>
        <v/>
      </c>
      <c r="FPG21" s="30">
        <f>IF( (COLUMN()-COLUMN($G$21)) &lt;= $C$29, (COLUMN()-COLUMN($G$21)), "" )</f>
        <v/>
      </c>
      <c r="FPH21" s="30">
        <f>IF( (COLUMN()-COLUMN($G$21)) &lt;= $C$29, (COLUMN()-COLUMN($G$21)), "" )</f>
        <v/>
      </c>
      <c r="FPI21" s="30">
        <f>IF( (COLUMN()-COLUMN($G$21)) &lt;= $C$29, (COLUMN()-COLUMN($G$21)), "" )</f>
        <v/>
      </c>
      <c r="FPJ21" s="30">
        <f>IF( (COLUMN()-COLUMN($G$21)) &lt;= $C$29, (COLUMN()-COLUMN($G$21)), "" )</f>
        <v/>
      </c>
      <c r="FPK21" s="30">
        <f>IF( (COLUMN()-COLUMN($G$21)) &lt;= $C$29, (COLUMN()-COLUMN($G$21)), "" )</f>
        <v/>
      </c>
      <c r="FPL21" s="30">
        <f>IF( (COLUMN()-COLUMN($G$21)) &lt;= $C$29, (COLUMN()-COLUMN($G$21)), "" )</f>
        <v/>
      </c>
      <c r="FPM21" s="30">
        <f>IF( (COLUMN()-COLUMN($G$21)) &lt;= $C$29, (COLUMN()-COLUMN($G$21)), "" )</f>
        <v/>
      </c>
      <c r="FPN21" s="30">
        <f>IF( (COLUMN()-COLUMN($G$21)) &lt;= $C$29, (COLUMN()-COLUMN($G$21)), "" )</f>
        <v/>
      </c>
      <c r="FPO21" s="30">
        <f>IF( (COLUMN()-COLUMN($G$21)) &lt;= $C$29, (COLUMN()-COLUMN($G$21)), "" )</f>
        <v/>
      </c>
      <c r="FPP21" s="30">
        <f>IF( (COLUMN()-COLUMN($G$21)) &lt;= $C$29, (COLUMN()-COLUMN($G$21)), "" )</f>
        <v/>
      </c>
      <c r="FPQ21" s="30">
        <f>IF( (COLUMN()-COLUMN($G$21)) &lt;= $C$29, (COLUMN()-COLUMN($G$21)), "" )</f>
        <v/>
      </c>
      <c r="FPR21" s="30">
        <f>IF( (COLUMN()-COLUMN($G$21)) &lt;= $C$29, (COLUMN()-COLUMN($G$21)), "" )</f>
        <v/>
      </c>
      <c r="FPS21" s="30">
        <f>IF( (COLUMN()-COLUMN($G$21)) &lt;= $C$29, (COLUMN()-COLUMN($G$21)), "" )</f>
        <v/>
      </c>
      <c r="FPT21" s="30">
        <f>IF( (COLUMN()-COLUMN($G$21)) &lt;= $C$29, (COLUMN()-COLUMN($G$21)), "" )</f>
        <v/>
      </c>
      <c r="FPU21" s="30">
        <f>IF( (COLUMN()-COLUMN($G$21)) &lt;= $C$29, (COLUMN()-COLUMN($G$21)), "" )</f>
        <v/>
      </c>
      <c r="FPV21" s="30">
        <f>IF( (COLUMN()-COLUMN($G$21)) &lt;= $C$29, (COLUMN()-COLUMN($G$21)), "" )</f>
        <v/>
      </c>
      <c r="FPW21" s="30">
        <f>IF( (COLUMN()-COLUMN($G$21)) &lt;= $C$29, (COLUMN()-COLUMN($G$21)), "" )</f>
        <v/>
      </c>
      <c r="FPX21" s="30">
        <f>IF( (COLUMN()-COLUMN($G$21)) &lt;= $C$29, (COLUMN()-COLUMN($G$21)), "" )</f>
        <v/>
      </c>
      <c r="FPY21" s="30">
        <f>IF( (COLUMN()-COLUMN($G$21)) &lt;= $C$29, (COLUMN()-COLUMN($G$21)), "" )</f>
        <v/>
      </c>
      <c r="FPZ21" s="30">
        <f>IF( (COLUMN()-COLUMN($G$21)) &lt;= $C$29, (COLUMN()-COLUMN($G$21)), "" )</f>
        <v/>
      </c>
      <c r="FQA21" s="30">
        <f>IF( (COLUMN()-COLUMN($G$21)) &lt;= $C$29, (COLUMN()-COLUMN($G$21)), "" )</f>
        <v/>
      </c>
      <c r="FQB21" s="30">
        <f>IF( (COLUMN()-COLUMN($G$21)) &lt;= $C$29, (COLUMN()-COLUMN($G$21)), "" )</f>
        <v/>
      </c>
      <c r="FQC21" s="30">
        <f>IF( (COLUMN()-COLUMN($G$21)) &lt;= $C$29, (COLUMN()-COLUMN($G$21)), "" )</f>
        <v/>
      </c>
      <c r="FQD21" s="30">
        <f>IF( (COLUMN()-COLUMN($G$21)) &lt;= $C$29, (COLUMN()-COLUMN($G$21)), "" )</f>
        <v/>
      </c>
      <c r="FQE21" s="30">
        <f>IF( (COLUMN()-COLUMN($G$21)) &lt;= $C$29, (COLUMN()-COLUMN($G$21)), "" )</f>
        <v/>
      </c>
      <c r="FQF21" s="30">
        <f>IF( (COLUMN()-COLUMN($G$21)) &lt;= $C$29, (COLUMN()-COLUMN($G$21)), "" )</f>
        <v/>
      </c>
      <c r="FQG21" s="30">
        <f>IF( (COLUMN()-COLUMN($G$21)) &lt;= $C$29, (COLUMN()-COLUMN($G$21)), "" )</f>
        <v/>
      </c>
      <c r="FQH21" s="30">
        <f>IF( (COLUMN()-COLUMN($G$21)) &lt;= $C$29, (COLUMN()-COLUMN($G$21)), "" )</f>
        <v/>
      </c>
      <c r="FQI21" s="30">
        <f>IF( (COLUMN()-COLUMN($G$21)) &lt;= $C$29, (COLUMN()-COLUMN($G$21)), "" )</f>
        <v/>
      </c>
      <c r="FQJ21" s="30">
        <f>IF( (COLUMN()-COLUMN($G$21)) &lt;= $C$29, (COLUMN()-COLUMN($G$21)), "" )</f>
        <v/>
      </c>
      <c r="FQK21" s="30">
        <f>IF( (COLUMN()-COLUMN($G$21)) &lt;= $C$29, (COLUMN()-COLUMN($G$21)), "" )</f>
        <v/>
      </c>
      <c r="FQL21" s="30">
        <f>IF( (COLUMN()-COLUMN($G$21)) &lt;= $C$29, (COLUMN()-COLUMN($G$21)), "" )</f>
        <v/>
      </c>
      <c r="FQM21" s="30">
        <f>IF( (COLUMN()-COLUMN($G$21)) &lt;= $C$29, (COLUMN()-COLUMN($G$21)), "" )</f>
        <v/>
      </c>
      <c r="FQN21" s="30">
        <f>IF( (COLUMN()-COLUMN($G$21)) &lt;= $C$29, (COLUMN()-COLUMN($G$21)), "" )</f>
        <v/>
      </c>
      <c r="FQO21" s="30">
        <f>IF( (COLUMN()-COLUMN($G$21)) &lt;= $C$29, (COLUMN()-COLUMN($G$21)), "" )</f>
        <v/>
      </c>
      <c r="FQP21" s="30">
        <f>IF( (COLUMN()-COLUMN($G$21)) &lt;= $C$29, (COLUMN()-COLUMN($G$21)), "" )</f>
        <v/>
      </c>
      <c r="FQQ21" s="30">
        <f>IF( (COLUMN()-COLUMN($G$21)) &lt;= $C$29, (COLUMN()-COLUMN($G$21)), "" )</f>
        <v/>
      </c>
      <c r="FQR21" s="30">
        <f>IF( (COLUMN()-COLUMN($G$21)) &lt;= $C$29, (COLUMN()-COLUMN($G$21)), "" )</f>
        <v/>
      </c>
      <c r="FQS21" s="30">
        <f>IF( (COLUMN()-COLUMN($G$21)) &lt;= $C$29, (COLUMN()-COLUMN($G$21)), "" )</f>
        <v/>
      </c>
      <c r="FQT21" s="30">
        <f>IF( (COLUMN()-COLUMN($G$21)) &lt;= $C$29, (COLUMN()-COLUMN($G$21)), "" )</f>
        <v/>
      </c>
      <c r="FQU21" s="30">
        <f>IF( (COLUMN()-COLUMN($G$21)) &lt;= $C$29, (COLUMN()-COLUMN($G$21)), "" )</f>
        <v/>
      </c>
      <c r="FQV21" s="30">
        <f>IF( (COLUMN()-COLUMN($G$21)) &lt;= $C$29, (COLUMN()-COLUMN($G$21)), "" )</f>
        <v/>
      </c>
      <c r="FQW21" s="30">
        <f>IF( (COLUMN()-COLUMN($G$21)) &lt;= $C$29, (COLUMN()-COLUMN($G$21)), "" )</f>
        <v/>
      </c>
      <c r="FQX21" s="30">
        <f>IF( (COLUMN()-COLUMN($G$21)) &lt;= $C$29, (COLUMN()-COLUMN($G$21)), "" )</f>
        <v/>
      </c>
      <c r="FQY21" s="30">
        <f>IF( (COLUMN()-COLUMN($G$21)) &lt;= $C$29, (COLUMN()-COLUMN($G$21)), "" )</f>
        <v/>
      </c>
      <c r="FQZ21" s="30">
        <f>IF( (COLUMN()-COLUMN($G$21)) &lt;= $C$29, (COLUMN()-COLUMN($G$21)), "" )</f>
        <v/>
      </c>
      <c r="FRA21" s="30">
        <f>IF( (COLUMN()-COLUMN($G$21)) &lt;= $C$29, (COLUMN()-COLUMN($G$21)), "" )</f>
        <v/>
      </c>
      <c r="FRB21" s="30">
        <f>IF( (COLUMN()-COLUMN($G$21)) &lt;= $C$29, (COLUMN()-COLUMN($G$21)), "" )</f>
        <v/>
      </c>
      <c r="FRC21" s="30">
        <f>IF( (COLUMN()-COLUMN($G$21)) &lt;= $C$29, (COLUMN()-COLUMN($G$21)), "" )</f>
        <v/>
      </c>
      <c r="FRD21" s="30">
        <f>IF( (COLUMN()-COLUMN($G$21)) &lt;= $C$29, (COLUMN()-COLUMN($G$21)), "" )</f>
        <v/>
      </c>
      <c r="FRE21" s="30">
        <f>IF( (COLUMN()-COLUMN($G$21)) &lt;= $C$29, (COLUMN()-COLUMN($G$21)), "" )</f>
        <v/>
      </c>
      <c r="FRF21" s="30">
        <f>IF( (COLUMN()-COLUMN($G$21)) &lt;= $C$29, (COLUMN()-COLUMN($G$21)), "" )</f>
        <v/>
      </c>
      <c r="FRG21" s="30">
        <f>IF( (COLUMN()-COLUMN($G$21)) &lt;= $C$29, (COLUMN()-COLUMN($G$21)), "" )</f>
        <v/>
      </c>
      <c r="FRH21" s="30">
        <f>IF( (COLUMN()-COLUMN($G$21)) &lt;= $C$29, (COLUMN()-COLUMN($G$21)), "" )</f>
        <v/>
      </c>
      <c r="FRI21" s="30">
        <f>IF( (COLUMN()-COLUMN($G$21)) &lt;= $C$29, (COLUMN()-COLUMN($G$21)), "" )</f>
        <v/>
      </c>
      <c r="FRJ21" s="30">
        <f>IF( (COLUMN()-COLUMN($G$21)) &lt;= $C$29, (COLUMN()-COLUMN($G$21)), "" )</f>
        <v/>
      </c>
      <c r="FRK21" s="30">
        <f>IF( (COLUMN()-COLUMN($G$21)) &lt;= $C$29, (COLUMN()-COLUMN($G$21)), "" )</f>
        <v/>
      </c>
      <c r="FRL21" s="30">
        <f>IF( (COLUMN()-COLUMN($G$21)) &lt;= $C$29, (COLUMN()-COLUMN($G$21)), "" )</f>
        <v/>
      </c>
      <c r="FRM21" s="30">
        <f>IF( (COLUMN()-COLUMN($G$21)) &lt;= $C$29, (COLUMN()-COLUMN($G$21)), "" )</f>
        <v/>
      </c>
      <c r="FRN21" s="30">
        <f>IF( (COLUMN()-COLUMN($G$21)) &lt;= $C$29, (COLUMN()-COLUMN($G$21)), "" )</f>
        <v/>
      </c>
      <c r="FRO21" s="30">
        <f>IF( (COLUMN()-COLUMN($G$21)) &lt;= $C$29, (COLUMN()-COLUMN($G$21)), "" )</f>
        <v/>
      </c>
      <c r="FRP21" s="30">
        <f>IF( (COLUMN()-COLUMN($G$21)) &lt;= $C$29, (COLUMN()-COLUMN($G$21)), "" )</f>
        <v/>
      </c>
      <c r="FRQ21" s="30">
        <f>IF( (COLUMN()-COLUMN($G$21)) &lt;= $C$29, (COLUMN()-COLUMN($G$21)), "" )</f>
        <v/>
      </c>
      <c r="FRR21" s="30">
        <f>IF( (COLUMN()-COLUMN($G$21)) &lt;= $C$29, (COLUMN()-COLUMN($G$21)), "" )</f>
        <v/>
      </c>
      <c r="FRS21" s="30">
        <f>IF( (COLUMN()-COLUMN($G$21)) &lt;= $C$29, (COLUMN()-COLUMN($G$21)), "" )</f>
        <v/>
      </c>
      <c r="FRT21" s="30">
        <f>IF( (COLUMN()-COLUMN($G$21)) &lt;= $C$29, (COLUMN()-COLUMN($G$21)), "" )</f>
        <v/>
      </c>
      <c r="FRU21" s="30">
        <f>IF( (COLUMN()-COLUMN($G$21)) &lt;= $C$29, (COLUMN()-COLUMN($G$21)), "" )</f>
        <v/>
      </c>
      <c r="FRV21" s="30">
        <f>IF( (COLUMN()-COLUMN($G$21)) &lt;= $C$29, (COLUMN()-COLUMN($G$21)), "" )</f>
        <v/>
      </c>
      <c r="FRW21" s="30">
        <f>IF( (COLUMN()-COLUMN($G$21)) &lt;= $C$29, (COLUMN()-COLUMN($G$21)), "" )</f>
        <v/>
      </c>
      <c r="FRX21" s="30">
        <f>IF( (COLUMN()-COLUMN($G$21)) &lt;= $C$29, (COLUMN()-COLUMN($G$21)), "" )</f>
        <v/>
      </c>
      <c r="FRY21" s="30">
        <f>IF( (COLUMN()-COLUMN($G$21)) &lt;= $C$29, (COLUMN()-COLUMN($G$21)), "" )</f>
        <v/>
      </c>
      <c r="FRZ21" s="30">
        <f>IF( (COLUMN()-COLUMN($G$21)) &lt;= $C$29, (COLUMN()-COLUMN($G$21)), "" )</f>
        <v/>
      </c>
      <c r="FSA21" s="30">
        <f>IF( (COLUMN()-COLUMN($G$21)) &lt;= $C$29, (COLUMN()-COLUMN($G$21)), "" )</f>
        <v/>
      </c>
      <c r="FSB21" s="30">
        <f>IF( (COLUMN()-COLUMN($G$21)) &lt;= $C$29, (COLUMN()-COLUMN($G$21)), "" )</f>
        <v/>
      </c>
      <c r="FSC21" s="30">
        <f>IF( (COLUMN()-COLUMN($G$21)) &lt;= $C$29, (COLUMN()-COLUMN($G$21)), "" )</f>
        <v/>
      </c>
      <c r="FSD21" s="30">
        <f>IF( (COLUMN()-COLUMN($G$21)) &lt;= $C$29, (COLUMN()-COLUMN($G$21)), "" )</f>
        <v/>
      </c>
      <c r="FSE21" s="30">
        <f>IF( (COLUMN()-COLUMN($G$21)) &lt;= $C$29, (COLUMN()-COLUMN($G$21)), "" )</f>
        <v/>
      </c>
      <c r="FSF21" s="30">
        <f>IF( (COLUMN()-COLUMN($G$21)) &lt;= $C$29, (COLUMN()-COLUMN($G$21)), "" )</f>
        <v/>
      </c>
      <c r="FSG21" s="30">
        <f>IF( (COLUMN()-COLUMN($G$21)) &lt;= $C$29, (COLUMN()-COLUMN($G$21)), "" )</f>
        <v/>
      </c>
      <c r="FSH21" s="30">
        <f>IF( (COLUMN()-COLUMN($G$21)) &lt;= $C$29, (COLUMN()-COLUMN($G$21)), "" )</f>
        <v/>
      </c>
      <c r="FSI21" s="30">
        <f>IF( (COLUMN()-COLUMN($G$21)) &lt;= $C$29, (COLUMN()-COLUMN($G$21)), "" )</f>
        <v/>
      </c>
      <c r="FSJ21" s="30">
        <f>IF( (COLUMN()-COLUMN($G$21)) &lt;= $C$29, (COLUMN()-COLUMN($G$21)), "" )</f>
        <v/>
      </c>
      <c r="FSK21" s="30">
        <f>IF( (COLUMN()-COLUMN($G$21)) &lt;= $C$29, (COLUMN()-COLUMN($G$21)), "" )</f>
        <v/>
      </c>
      <c r="FSL21" s="30">
        <f>IF( (COLUMN()-COLUMN($G$21)) &lt;= $C$29, (COLUMN()-COLUMN($G$21)), "" )</f>
        <v/>
      </c>
      <c r="FSM21" s="30">
        <f>IF( (COLUMN()-COLUMN($G$21)) &lt;= $C$29, (COLUMN()-COLUMN($G$21)), "" )</f>
        <v/>
      </c>
      <c r="FSN21" s="30">
        <f>IF( (COLUMN()-COLUMN($G$21)) &lt;= $C$29, (COLUMN()-COLUMN($G$21)), "" )</f>
        <v/>
      </c>
      <c r="FSO21" s="30">
        <f>IF( (COLUMN()-COLUMN($G$21)) &lt;= $C$29, (COLUMN()-COLUMN($G$21)), "" )</f>
        <v/>
      </c>
      <c r="FSP21" s="30">
        <f>IF( (COLUMN()-COLUMN($G$21)) &lt;= $C$29, (COLUMN()-COLUMN($G$21)), "" )</f>
        <v/>
      </c>
      <c r="FSQ21" s="30">
        <f>IF( (COLUMN()-COLUMN($G$21)) &lt;= $C$29, (COLUMN()-COLUMN($G$21)), "" )</f>
        <v/>
      </c>
      <c r="FSR21" s="30">
        <f>IF( (COLUMN()-COLUMN($G$21)) &lt;= $C$29, (COLUMN()-COLUMN($G$21)), "" )</f>
        <v/>
      </c>
      <c r="FSS21" s="30">
        <f>IF( (COLUMN()-COLUMN($G$21)) &lt;= $C$29, (COLUMN()-COLUMN($G$21)), "" )</f>
        <v/>
      </c>
      <c r="FST21" s="30">
        <f>IF( (COLUMN()-COLUMN($G$21)) &lt;= $C$29, (COLUMN()-COLUMN($G$21)), "" )</f>
        <v/>
      </c>
      <c r="FSU21" s="30">
        <f>IF( (COLUMN()-COLUMN($G$21)) &lt;= $C$29, (COLUMN()-COLUMN($G$21)), "" )</f>
        <v/>
      </c>
      <c r="FSV21" s="30">
        <f>IF( (COLUMN()-COLUMN($G$21)) &lt;= $C$29, (COLUMN()-COLUMN($G$21)), "" )</f>
        <v/>
      </c>
      <c r="FSW21" s="30">
        <f>IF( (COLUMN()-COLUMN($G$21)) &lt;= $C$29, (COLUMN()-COLUMN($G$21)), "" )</f>
        <v/>
      </c>
      <c r="FSX21" s="30">
        <f>IF( (COLUMN()-COLUMN($G$21)) &lt;= $C$29, (COLUMN()-COLUMN($G$21)), "" )</f>
        <v/>
      </c>
      <c r="FSY21" s="30">
        <f>IF( (COLUMN()-COLUMN($G$21)) &lt;= $C$29, (COLUMN()-COLUMN($G$21)), "" )</f>
        <v/>
      </c>
      <c r="FSZ21" s="30">
        <f>IF( (COLUMN()-COLUMN($G$21)) &lt;= $C$29, (COLUMN()-COLUMN($G$21)), "" )</f>
        <v/>
      </c>
      <c r="FTA21" s="30">
        <f>IF( (COLUMN()-COLUMN($G$21)) &lt;= $C$29, (COLUMN()-COLUMN($G$21)), "" )</f>
        <v/>
      </c>
      <c r="FTB21" s="30">
        <f>IF( (COLUMN()-COLUMN($G$21)) &lt;= $C$29, (COLUMN()-COLUMN($G$21)), "" )</f>
        <v/>
      </c>
      <c r="FTC21" s="30">
        <f>IF( (COLUMN()-COLUMN($G$21)) &lt;= $C$29, (COLUMN()-COLUMN($G$21)), "" )</f>
        <v/>
      </c>
      <c r="FTD21" s="30">
        <f>IF( (COLUMN()-COLUMN($G$21)) &lt;= $C$29, (COLUMN()-COLUMN($G$21)), "" )</f>
        <v/>
      </c>
      <c r="FTE21" s="30">
        <f>IF( (COLUMN()-COLUMN($G$21)) &lt;= $C$29, (COLUMN()-COLUMN($G$21)), "" )</f>
        <v/>
      </c>
      <c r="FTF21" s="30">
        <f>IF( (COLUMN()-COLUMN($G$21)) &lt;= $C$29, (COLUMN()-COLUMN($G$21)), "" )</f>
        <v/>
      </c>
      <c r="FTG21" s="30">
        <f>IF( (COLUMN()-COLUMN($G$21)) &lt;= $C$29, (COLUMN()-COLUMN($G$21)), "" )</f>
        <v/>
      </c>
      <c r="FTH21" s="30">
        <f>IF( (COLUMN()-COLUMN($G$21)) &lt;= $C$29, (COLUMN()-COLUMN($G$21)), "" )</f>
        <v/>
      </c>
      <c r="FTI21" s="30">
        <f>IF( (COLUMN()-COLUMN($G$21)) &lt;= $C$29, (COLUMN()-COLUMN($G$21)), "" )</f>
        <v/>
      </c>
      <c r="FTJ21" s="30">
        <f>IF( (COLUMN()-COLUMN($G$21)) &lt;= $C$29, (COLUMN()-COLUMN($G$21)), "" )</f>
        <v/>
      </c>
      <c r="FTK21" s="30">
        <f>IF( (COLUMN()-COLUMN($G$21)) &lt;= $C$29, (COLUMN()-COLUMN($G$21)), "" )</f>
        <v/>
      </c>
      <c r="FTL21" s="30">
        <f>IF( (COLUMN()-COLUMN($G$21)) &lt;= $C$29, (COLUMN()-COLUMN($G$21)), "" )</f>
        <v/>
      </c>
      <c r="FTM21" s="30">
        <f>IF( (COLUMN()-COLUMN($G$21)) &lt;= $C$29, (COLUMN()-COLUMN($G$21)), "" )</f>
        <v/>
      </c>
      <c r="FTN21" s="30">
        <f>IF( (COLUMN()-COLUMN($G$21)) &lt;= $C$29, (COLUMN()-COLUMN($G$21)), "" )</f>
        <v/>
      </c>
      <c r="FTO21" s="30">
        <f>IF( (COLUMN()-COLUMN($G$21)) &lt;= $C$29, (COLUMN()-COLUMN($G$21)), "" )</f>
        <v/>
      </c>
      <c r="FTP21" s="30">
        <f>IF( (COLUMN()-COLUMN($G$21)) &lt;= $C$29, (COLUMN()-COLUMN($G$21)), "" )</f>
        <v/>
      </c>
      <c r="FTQ21" s="30">
        <f>IF( (COLUMN()-COLUMN($G$21)) &lt;= $C$29, (COLUMN()-COLUMN($G$21)), "" )</f>
        <v/>
      </c>
      <c r="FTR21" s="30">
        <f>IF( (COLUMN()-COLUMN($G$21)) &lt;= $C$29, (COLUMN()-COLUMN($G$21)), "" )</f>
        <v/>
      </c>
      <c r="FTS21" s="30">
        <f>IF( (COLUMN()-COLUMN($G$21)) &lt;= $C$29, (COLUMN()-COLUMN($G$21)), "" )</f>
        <v/>
      </c>
      <c r="FTT21" s="30">
        <f>IF( (COLUMN()-COLUMN($G$21)) &lt;= $C$29, (COLUMN()-COLUMN($G$21)), "" )</f>
        <v/>
      </c>
      <c r="FTU21" s="30">
        <f>IF( (COLUMN()-COLUMN($G$21)) &lt;= $C$29, (COLUMN()-COLUMN($G$21)), "" )</f>
        <v/>
      </c>
      <c r="FTV21" s="30">
        <f>IF( (COLUMN()-COLUMN($G$21)) &lt;= $C$29, (COLUMN()-COLUMN($G$21)), "" )</f>
        <v/>
      </c>
      <c r="FTW21" s="30">
        <f>IF( (COLUMN()-COLUMN($G$21)) &lt;= $C$29, (COLUMN()-COLUMN($G$21)), "" )</f>
        <v/>
      </c>
      <c r="FTX21" s="30">
        <f>IF( (COLUMN()-COLUMN($G$21)) &lt;= $C$29, (COLUMN()-COLUMN($G$21)), "" )</f>
        <v/>
      </c>
      <c r="FTY21" s="30">
        <f>IF( (COLUMN()-COLUMN($G$21)) &lt;= $C$29, (COLUMN()-COLUMN($G$21)), "" )</f>
        <v/>
      </c>
      <c r="FTZ21" s="30">
        <f>IF( (COLUMN()-COLUMN($G$21)) &lt;= $C$29, (COLUMN()-COLUMN($G$21)), "" )</f>
        <v/>
      </c>
      <c r="FUA21" s="30">
        <f>IF( (COLUMN()-COLUMN($G$21)) &lt;= $C$29, (COLUMN()-COLUMN($G$21)), "" )</f>
        <v/>
      </c>
      <c r="FUB21" s="30">
        <f>IF( (COLUMN()-COLUMN($G$21)) &lt;= $C$29, (COLUMN()-COLUMN($G$21)), "" )</f>
        <v/>
      </c>
      <c r="FUC21" s="30">
        <f>IF( (COLUMN()-COLUMN($G$21)) &lt;= $C$29, (COLUMN()-COLUMN($G$21)), "" )</f>
        <v/>
      </c>
      <c r="FUD21" s="30">
        <f>IF( (COLUMN()-COLUMN($G$21)) &lt;= $C$29, (COLUMN()-COLUMN($G$21)), "" )</f>
        <v/>
      </c>
      <c r="FUE21" s="30">
        <f>IF( (COLUMN()-COLUMN($G$21)) &lt;= $C$29, (COLUMN()-COLUMN($G$21)), "" )</f>
        <v/>
      </c>
      <c r="FUF21" s="30">
        <f>IF( (COLUMN()-COLUMN($G$21)) &lt;= $C$29, (COLUMN()-COLUMN($G$21)), "" )</f>
        <v/>
      </c>
      <c r="FUG21" s="30">
        <f>IF( (COLUMN()-COLUMN($G$21)) &lt;= $C$29, (COLUMN()-COLUMN($G$21)), "" )</f>
        <v/>
      </c>
      <c r="FUH21" s="30">
        <f>IF( (COLUMN()-COLUMN($G$21)) &lt;= $C$29, (COLUMN()-COLUMN($G$21)), "" )</f>
        <v/>
      </c>
      <c r="FUI21" s="30">
        <f>IF( (COLUMN()-COLUMN($G$21)) &lt;= $C$29, (COLUMN()-COLUMN($G$21)), "" )</f>
        <v/>
      </c>
      <c r="FUJ21" s="30">
        <f>IF( (COLUMN()-COLUMN($G$21)) &lt;= $C$29, (COLUMN()-COLUMN($G$21)), "" )</f>
        <v/>
      </c>
      <c r="FUK21" s="30">
        <f>IF( (COLUMN()-COLUMN($G$21)) &lt;= $C$29, (COLUMN()-COLUMN($G$21)), "" )</f>
        <v/>
      </c>
      <c r="FUL21" s="30">
        <f>IF( (COLUMN()-COLUMN($G$21)) &lt;= $C$29, (COLUMN()-COLUMN($G$21)), "" )</f>
        <v/>
      </c>
      <c r="FUM21" s="30">
        <f>IF( (COLUMN()-COLUMN($G$21)) &lt;= $C$29, (COLUMN()-COLUMN($G$21)), "" )</f>
        <v/>
      </c>
      <c r="FUN21" s="30">
        <f>IF( (COLUMN()-COLUMN($G$21)) &lt;= $C$29, (COLUMN()-COLUMN($G$21)), "" )</f>
        <v/>
      </c>
      <c r="FUO21" s="30">
        <f>IF( (COLUMN()-COLUMN($G$21)) &lt;= $C$29, (COLUMN()-COLUMN($G$21)), "" )</f>
        <v/>
      </c>
      <c r="FUP21" s="30">
        <f>IF( (COLUMN()-COLUMN($G$21)) &lt;= $C$29, (COLUMN()-COLUMN($G$21)), "" )</f>
        <v/>
      </c>
      <c r="FUQ21" s="30">
        <f>IF( (COLUMN()-COLUMN($G$21)) &lt;= $C$29, (COLUMN()-COLUMN($G$21)), "" )</f>
        <v/>
      </c>
      <c r="FUR21" s="30">
        <f>IF( (COLUMN()-COLUMN($G$21)) &lt;= $C$29, (COLUMN()-COLUMN($G$21)), "" )</f>
        <v/>
      </c>
      <c r="FUS21" s="30">
        <f>IF( (COLUMN()-COLUMN($G$21)) &lt;= $C$29, (COLUMN()-COLUMN($G$21)), "" )</f>
        <v/>
      </c>
      <c r="FUT21" s="30">
        <f>IF( (COLUMN()-COLUMN($G$21)) &lt;= $C$29, (COLUMN()-COLUMN($G$21)), "" )</f>
        <v/>
      </c>
      <c r="FUU21" s="30">
        <f>IF( (COLUMN()-COLUMN($G$21)) &lt;= $C$29, (COLUMN()-COLUMN($G$21)), "" )</f>
        <v/>
      </c>
      <c r="FUV21" s="30">
        <f>IF( (COLUMN()-COLUMN($G$21)) &lt;= $C$29, (COLUMN()-COLUMN($G$21)), "" )</f>
        <v/>
      </c>
      <c r="FUW21" s="30">
        <f>IF( (COLUMN()-COLUMN($G$21)) &lt;= $C$29, (COLUMN()-COLUMN($G$21)), "" )</f>
        <v/>
      </c>
      <c r="FUX21" s="30">
        <f>IF( (COLUMN()-COLUMN($G$21)) &lt;= $C$29, (COLUMN()-COLUMN($G$21)), "" )</f>
        <v/>
      </c>
      <c r="FUY21" s="30">
        <f>IF( (COLUMN()-COLUMN($G$21)) &lt;= $C$29, (COLUMN()-COLUMN($G$21)), "" )</f>
        <v/>
      </c>
      <c r="FUZ21" s="30">
        <f>IF( (COLUMN()-COLUMN($G$21)) &lt;= $C$29, (COLUMN()-COLUMN($G$21)), "" )</f>
        <v/>
      </c>
      <c r="FVA21" s="30">
        <f>IF( (COLUMN()-COLUMN($G$21)) &lt;= $C$29, (COLUMN()-COLUMN($G$21)), "" )</f>
        <v/>
      </c>
      <c r="FVB21" s="30">
        <f>IF( (COLUMN()-COLUMN($G$21)) &lt;= $C$29, (COLUMN()-COLUMN($G$21)), "" )</f>
        <v/>
      </c>
      <c r="FVC21" s="30">
        <f>IF( (COLUMN()-COLUMN($G$21)) &lt;= $C$29, (COLUMN()-COLUMN($G$21)), "" )</f>
        <v/>
      </c>
      <c r="FVD21" s="30">
        <f>IF( (COLUMN()-COLUMN($G$21)) &lt;= $C$29, (COLUMN()-COLUMN($G$21)), "" )</f>
        <v/>
      </c>
      <c r="FVE21" s="30">
        <f>IF( (COLUMN()-COLUMN($G$21)) &lt;= $C$29, (COLUMN()-COLUMN($G$21)), "" )</f>
        <v/>
      </c>
      <c r="FVF21" s="30">
        <f>IF( (COLUMN()-COLUMN($G$21)) &lt;= $C$29, (COLUMN()-COLUMN($G$21)), "" )</f>
        <v/>
      </c>
      <c r="FVG21" s="30">
        <f>IF( (COLUMN()-COLUMN($G$21)) &lt;= $C$29, (COLUMN()-COLUMN($G$21)), "" )</f>
        <v/>
      </c>
      <c r="FVH21" s="30">
        <f>IF( (COLUMN()-COLUMN($G$21)) &lt;= $C$29, (COLUMN()-COLUMN($G$21)), "" )</f>
        <v/>
      </c>
      <c r="FVI21" s="30">
        <f>IF( (COLUMN()-COLUMN($G$21)) &lt;= $C$29, (COLUMN()-COLUMN($G$21)), "" )</f>
        <v/>
      </c>
      <c r="FVJ21" s="30">
        <f>IF( (COLUMN()-COLUMN($G$21)) &lt;= $C$29, (COLUMN()-COLUMN($G$21)), "" )</f>
        <v/>
      </c>
      <c r="FVK21" s="30">
        <f>IF( (COLUMN()-COLUMN($G$21)) &lt;= $C$29, (COLUMN()-COLUMN($G$21)), "" )</f>
        <v/>
      </c>
      <c r="FVL21" s="30">
        <f>IF( (COLUMN()-COLUMN($G$21)) &lt;= $C$29, (COLUMN()-COLUMN($G$21)), "" )</f>
        <v/>
      </c>
      <c r="FVM21" s="30">
        <f>IF( (COLUMN()-COLUMN($G$21)) &lt;= $C$29, (COLUMN()-COLUMN($G$21)), "" )</f>
        <v/>
      </c>
      <c r="FVN21" s="30">
        <f>IF( (COLUMN()-COLUMN($G$21)) &lt;= $C$29, (COLUMN()-COLUMN($G$21)), "" )</f>
        <v/>
      </c>
      <c r="FVO21" s="30">
        <f>IF( (COLUMN()-COLUMN($G$21)) &lt;= $C$29, (COLUMN()-COLUMN($G$21)), "" )</f>
        <v/>
      </c>
      <c r="FVP21" s="30">
        <f>IF( (COLUMN()-COLUMN($G$21)) &lt;= $C$29, (COLUMN()-COLUMN($G$21)), "" )</f>
        <v/>
      </c>
      <c r="FVQ21" s="30">
        <f>IF( (COLUMN()-COLUMN($G$21)) &lt;= $C$29, (COLUMN()-COLUMN($G$21)), "" )</f>
        <v/>
      </c>
      <c r="FVR21" s="30">
        <f>IF( (COLUMN()-COLUMN($G$21)) &lt;= $C$29, (COLUMN()-COLUMN($G$21)), "" )</f>
        <v/>
      </c>
      <c r="FVS21" s="30">
        <f>IF( (COLUMN()-COLUMN($G$21)) &lt;= $C$29, (COLUMN()-COLUMN($G$21)), "" )</f>
        <v/>
      </c>
      <c r="FVT21" s="30">
        <f>IF( (COLUMN()-COLUMN($G$21)) &lt;= $C$29, (COLUMN()-COLUMN($G$21)), "" )</f>
        <v/>
      </c>
      <c r="FVU21" s="30">
        <f>IF( (COLUMN()-COLUMN($G$21)) &lt;= $C$29, (COLUMN()-COLUMN($G$21)), "" )</f>
        <v/>
      </c>
      <c r="FVV21" s="30">
        <f>IF( (COLUMN()-COLUMN($G$21)) &lt;= $C$29, (COLUMN()-COLUMN($G$21)), "" )</f>
        <v/>
      </c>
      <c r="FVW21" s="30">
        <f>IF( (COLUMN()-COLUMN($G$21)) &lt;= $C$29, (COLUMN()-COLUMN($G$21)), "" )</f>
        <v/>
      </c>
      <c r="FVX21" s="30">
        <f>IF( (COLUMN()-COLUMN($G$21)) &lt;= $C$29, (COLUMN()-COLUMN($G$21)), "" )</f>
        <v/>
      </c>
      <c r="FVY21" s="30">
        <f>IF( (COLUMN()-COLUMN($G$21)) &lt;= $C$29, (COLUMN()-COLUMN($G$21)), "" )</f>
        <v/>
      </c>
      <c r="FVZ21" s="30">
        <f>IF( (COLUMN()-COLUMN($G$21)) &lt;= $C$29, (COLUMN()-COLUMN($G$21)), "" )</f>
        <v/>
      </c>
      <c r="FWA21" s="30">
        <f>IF( (COLUMN()-COLUMN($G$21)) &lt;= $C$29, (COLUMN()-COLUMN($G$21)), "" )</f>
        <v/>
      </c>
      <c r="FWB21" s="30">
        <f>IF( (COLUMN()-COLUMN($G$21)) &lt;= $C$29, (COLUMN()-COLUMN($G$21)), "" )</f>
        <v/>
      </c>
      <c r="FWC21" s="30">
        <f>IF( (COLUMN()-COLUMN($G$21)) &lt;= $C$29, (COLUMN()-COLUMN($G$21)), "" )</f>
        <v/>
      </c>
      <c r="FWD21" s="30">
        <f>IF( (COLUMN()-COLUMN($G$21)) &lt;= $C$29, (COLUMN()-COLUMN($G$21)), "" )</f>
        <v/>
      </c>
      <c r="FWE21" s="30">
        <f>IF( (COLUMN()-COLUMN($G$21)) &lt;= $C$29, (COLUMN()-COLUMN($G$21)), "" )</f>
        <v/>
      </c>
      <c r="FWF21" s="30">
        <f>IF( (COLUMN()-COLUMN($G$21)) &lt;= $C$29, (COLUMN()-COLUMN($G$21)), "" )</f>
        <v/>
      </c>
      <c r="FWG21" s="30">
        <f>IF( (COLUMN()-COLUMN($G$21)) &lt;= $C$29, (COLUMN()-COLUMN($G$21)), "" )</f>
        <v/>
      </c>
      <c r="FWH21" s="30">
        <f>IF( (COLUMN()-COLUMN($G$21)) &lt;= $C$29, (COLUMN()-COLUMN($G$21)), "" )</f>
        <v/>
      </c>
      <c r="FWI21" s="30">
        <f>IF( (COLUMN()-COLUMN($G$21)) &lt;= $C$29, (COLUMN()-COLUMN($G$21)), "" )</f>
        <v/>
      </c>
      <c r="FWJ21" s="30">
        <f>IF( (COLUMN()-COLUMN($G$21)) &lt;= $C$29, (COLUMN()-COLUMN($G$21)), "" )</f>
        <v/>
      </c>
      <c r="FWK21" s="30">
        <f>IF( (COLUMN()-COLUMN($G$21)) &lt;= $C$29, (COLUMN()-COLUMN($G$21)), "" )</f>
        <v/>
      </c>
      <c r="FWL21" s="30">
        <f>IF( (COLUMN()-COLUMN($G$21)) &lt;= $C$29, (COLUMN()-COLUMN($G$21)), "" )</f>
        <v/>
      </c>
      <c r="FWM21" s="30">
        <f>IF( (COLUMN()-COLUMN($G$21)) &lt;= $C$29, (COLUMN()-COLUMN($G$21)), "" )</f>
        <v/>
      </c>
      <c r="FWN21" s="30">
        <f>IF( (COLUMN()-COLUMN($G$21)) &lt;= $C$29, (COLUMN()-COLUMN($G$21)), "" )</f>
        <v/>
      </c>
      <c r="FWO21" s="30">
        <f>IF( (COLUMN()-COLUMN($G$21)) &lt;= $C$29, (COLUMN()-COLUMN($G$21)), "" )</f>
        <v/>
      </c>
      <c r="FWP21" s="30">
        <f>IF( (COLUMN()-COLUMN($G$21)) &lt;= $C$29, (COLUMN()-COLUMN($G$21)), "" )</f>
        <v/>
      </c>
      <c r="FWQ21" s="30">
        <f>IF( (COLUMN()-COLUMN($G$21)) &lt;= $C$29, (COLUMN()-COLUMN($G$21)), "" )</f>
        <v/>
      </c>
      <c r="FWR21" s="30">
        <f>IF( (COLUMN()-COLUMN($G$21)) &lt;= $C$29, (COLUMN()-COLUMN($G$21)), "" )</f>
        <v/>
      </c>
      <c r="FWS21" s="30">
        <f>IF( (COLUMN()-COLUMN($G$21)) &lt;= $C$29, (COLUMN()-COLUMN($G$21)), "" )</f>
        <v/>
      </c>
      <c r="FWT21" s="30">
        <f>IF( (COLUMN()-COLUMN($G$21)) &lt;= $C$29, (COLUMN()-COLUMN($G$21)), "" )</f>
        <v/>
      </c>
      <c r="FWU21" s="30">
        <f>IF( (COLUMN()-COLUMN($G$21)) &lt;= $C$29, (COLUMN()-COLUMN($G$21)), "" )</f>
        <v/>
      </c>
      <c r="FWV21" s="30">
        <f>IF( (COLUMN()-COLUMN($G$21)) &lt;= $C$29, (COLUMN()-COLUMN($G$21)), "" )</f>
        <v/>
      </c>
      <c r="FWW21" s="30">
        <f>IF( (COLUMN()-COLUMN($G$21)) &lt;= $C$29, (COLUMN()-COLUMN($G$21)), "" )</f>
        <v/>
      </c>
      <c r="FWX21" s="30">
        <f>IF( (COLUMN()-COLUMN($G$21)) &lt;= $C$29, (COLUMN()-COLUMN($G$21)), "" )</f>
        <v/>
      </c>
      <c r="FWY21" s="30">
        <f>IF( (COLUMN()-COLUMN($G$21)) &lt;= $C$29, (COLUMN()-COLUMN($G$21)), "" )</f>
        <v/>
      </c>
      <c r="FWZ21" s="30">
        <f>IF( (COLUMN()-COLUMN($G$21)) &lt;= $C$29, (COLUMN()-COLUMN($G$21)), "" )</f>
        <v/>
      </c>
      <c r="FXA21" s="30">
        <f>IF( (COLUMN()-COLUMN($G$21)) &lt;= $C$29, (COLUMN()-COLUMN($G$21)), "" )</f>
        <v/>
      </c>
      <c r="FXB21" s="30">
        <f>IF( (COLUMN()-COLUMN($G$21)) &lt;= $C$29, (COLUMN()-COLUMN($G$21)), "" )</f>
        <v/>
      </c>
      <c r="FXC21" s="30">
        <f>IF( (COLUMN()-COLUMN($G$21)) &lt;= $C$29, (COLUMN()-COLUMN($G$21)), "" )</f>
        <v/>
      </c>
      <c r="FXD21" s="30">
        <f>IF( (COLUMN()-COLUMN($G$21)) &lt;= $C$29, (COLUMN()-COLUMN($G$21)), "" )</f>
        <v/>
      </c>
      <c r="FXE21" s="30">
        <f>IF( (COLUMN()-COLUMN($G$21)) &lt;= $C$29, (COLUMN()-COLUMN($G$21)), "" )</f>
        <v/>
      </c>
      <c r="FXF21" s="30">
        <f>IF( (COLUMN()-COLUMN($G$21)) &lt;= $C$29, (COLUMN()-COLUMN($G$21)), "" )</f>
        <v/>
      </c>
      <c r="FXG21" s="30">
        <f>IF( (COLUMN()-COLUMN($G$21)) &lt;= $C$29, (COLUMN()-COLUMN($G$21)), "" )</f>
        <v/>
      </c>
      <c r="FXH21" s="30">
        <f>IF( (COLUMN()-COLUMN($G$21)) &lt;= $C$29, (COLUMN()-COLUMN($G$21)), "" )</f>
        <v/>
      </c>
      <c r="FXI21" s="30">
        <f>IF( (COLUMN()-COLUMN($G$21)) &lt;= $C$29, (COLUMN()-COLUMN($G$21)), "" )</f>
        <v/>
      </c>
      <c r="FXJ21" s="30">
        <f>IF( (COLUMN()-COLUMN($G$21)) &lt;= $C$29, (COLUMN()-COLUMN($G$21)), "" )</f>
        <v/>
      </c>
      <c r="FXK21" s="30">
        <f>IF( (COLUMN()-COLUMN($G$21)) &lt;= $C$29, (COLUMN()-COLUMN($G$21)), "" )</f>
        <v/>
      </c>
      <c r="FXL21" s="30">
        <f>IF( (COLUMN()-COLUMN($G$21)) &lt;= $C$29, (COLUMN()-COLUMN($G$21)), "" )</f>
        <v/>
      </c>
      <c r="FXM21" s="30">
        <f>IF( (COLUMN()-COLUMN($G$21)) &lt;= $C$29, (COLUMN()-COLUMN($G$21)), "" )</f>
        <v/>
      </c>
      <c r="FXN21" s="30">
        <f>IF( (COLUMN()-COLUMN($G$21)) &lt;= $C$29, (COLUMN()-COLUMN($G$21)), "" )</f>
        <v/>
      </c>
      <c r="FXO21" s="30">
        <f>IF( (COLUMN()-COLUMN($G$21)) &lt;= $C$29, (COLUMN()-COLUMN($G$21)), "" )</f>
        <v/>
      </c>
      <c r="FXP21" s="30">
        <f>IF( (COLUMN()-COLUMN($G$21)) &lt;= $C$29, (COLUMN()-COLUMN($G$21)), "" )</f>
        <v/>
      </c>
      <c r="FXQ21" s="30">
        <f>IF( (COLUMN()-COLUMN($G$21)) &lt;= $C$29, (COLUMN()-COLUMN($G$21)), "" )</f>
        <v/>
      </c>
      <c r="FXR21" s="30">
        <f>IF( (COLUMN()-COLUMN($G$21)) &lt;= $C$29, (COLUMN()-COLUMN($G$21)), "" )</f>
        <v/>
      </c>
      <c r="FXS21" s="30">
        <f>IF( (COLUMN()-COLUMN($G$21)) &lt;= $C$29, (COLUMN()-COLUMN($G$21)), "" )</f>
        <v/>
      </c>
      <c r="FXT21" s="30">
        <f>IF( (COLUMN()-COLUMN($G$21)) &lt;= $C$29, (COLUMN()-COLUMN($G$21)), "" )</f>
        <v/>
      </c>
      <c r="FXU21" s="30">
        <f>IF( (COLUMN()-COLUMN($G$21)) &lt;= $C$29, (COLUMN()-COLUMN($G$21)), "" )</f>
        <v/>
      </c>
      <c r="FXV21" s="30">
        <f>IF( (COLUMN()-COLUMN($G$21)) &lt;= $C$29, (COLUMN()-COLUMN($G$21)), "" )</f>
        <v/>
      </c>
      <c r="FXW21" s="30">
        <f>IF( (COLUMN()-COLUMN($G$21)) &lt;= $C$29, (COLUMN()-COLUMN($G$21)), "" )</f>
        <v/>
      </c>
      <c r="FXX21" s="30">
        <f>IF( (COLUMN()-COLUMN($G$21)) &lt;= $C$29, (COLUMN()-COLUMN($G$21)), "" )</f>
        <v/>
      </c>
      <c r="FXY21" s="30">
        <f>IF( (COLUMN()-COLUMN($G$21)) &lt;= $C$29, (COLUMN()-COLUMN($G$21)), "" )</f>
        <v/>
      </c>
      <c r="FXZ21" s="30">
        <f>IF( (COLUMN()-COLUMN($G$21)) &lt;= $C$29, (COLUMN()-COLUMN($G$21)), "" )</f>
        <v/>
      </c>
      <c r="FYA21" s="30">
        <f>IF( (COLUMN()-COLUMN($G$21)) &lt;= $C$29, (COLUMN()-COLUMN($G$21)), "" )</f>
        <v/>
      </c>
      <c r="FYB21" s="30">
        <f>IF( (COLUMN()-COLUMN($G$21)) &lt;= $C$29, (COLUMN()-COLUMN($G$21)), "" )</f>
        <v/>
      </c>
      <c r="FYC21" s="30">
        <f>IF( (COLUMN()-COLUMN($G$21)) &lt;= $C$29, (COLUMN()-COLUMN($G$21)), "" )</f>
        <v/>
      </c>
      <c r="FYD21" s="30">
        <f>IF( (COLUMN()-COLUMN($G$21)) &lt;= $C$29, (COLUMN()-COLUMN($G$21)), "" )</f>
        <v/>
      </c>
      <c r="FYE21" s="30">
        <f>IF( (COLUMN()-COLUMN($G$21)) &lt;= $C$29, (COLUMN()-COLUMN($G$21)), "" )</f>
        <v/>
      </c>
      <c r="FYF21" s="30">
        <f>IF( (COLUMN()-COLUMN($G$21)) &lt;= $C$29, (COLUMN()-COLUMN($G$21)), "" )</f>
        <v/>
      </c>
      <c r="FYG21" s="30">
        <f>IF( (COLUMN()-COLUMN($G$21)) &lt;= $C$29, (COLUMN()-COLUMN($G$21)), "" )</f>
        <v/>
      </c>
      <c r="FYH21" s="30">
        <f>IF( (COLUMN()-COLUMN($G$21)) &lt;= $C$29, (COLUMN()-COLUMN($G$21)), "" )</f>
        <v/>
      </c>
      <c r="FYI21" s="30">
        <f>IF( (COLUMN()-COLUMN($G$21)) &lt;= $C$29, (COLUMN()-COLUMN($G$21)), "" )</f>
        <v/>
      </c>
      <c r="FYJ21" s="30">
        <f>IF( (COLUMN()-COLUMN($G$21)) &lt;= $C$29, (COLUMN()-COLUMN($G$21)), "" )</f>
        <v/>
      </c>
      <c r="FYK21" s="30">
        <f>IF( (COLUMN()-COLUMN($G$21)) &lt;= $C$29, (COLUMN()-COLUMN($G$21)), "" )</f>
        <v/>
      </c>
      <c r="FYL21" s="30">
        <f>IF( (COLUMN()-COLUMN($G$21)) &lt;= $C$29, (COLUMN()-COLUMN($G$21)), "" )</f>
        <v/>
      </c>
      <c r="FYM21" s="30">
        <f>IF( (COLUMN()-COLUMN($G$21)) &lt;= $C$29, (COLUMN()-COLUMN($G$21)), "" )</f>
        <v/>
      </c>
      <c r="FYN21" s="30">
        <f>IF( (COLUMN()-COLUMN($G$21)) &lt;= $C$29, (COLUMN()-COLUMN($G$21)), "" )</f>
        <v/>
      </c>
      <c r="FYO21" s="30">
        <f>IF( (COLUMN()-COLUMN($G$21)) &lt;= $C$29, (COLUMN()-COLUMN($G$21)), "" )</f>
        <v/>
      </c>
      <c r="FYP21" s="30">
        <f>IF( (COLUMN()-COLUMN($G$21)) &lt;= $C$29, (COLUMN()-COLUMN($G$21)), "" )</f>
        <v/>
      </c>
      <c r="FYQ21" s="30">
        <f>IF( (COLUMN()-COLUMN($G$21)) &lt;= $C$29, (COLUMN()-COLUMN($G$21)), "" )</f>
        <v/>
      </c>
      <c r="FYR21" s="30">
        <f>IF( (COLUMN()-COLUMN($G$21)) &lt;= $C$29, (COLUMN()-COLUMN($G$21)), "" )</f>
        <v/>
      </c>
      <c r="FYS21" s="30">
        <f>IF( (COLUMN()-COLUMN($G$21)) &lt;= $C$29, (COLUMN()-COLUMN($G$21)), "" )</f>
        <v/>
      </c>
      <c r="FYT21" s="30">
        <f>IF( (COLUMN()-COLUMN($G$21)) &lt;= $C$29, (COLUMN()-COLUMN($G$21)), "" )</f>
        <v/>
      </c>
      <c r="FYU21" s="30">
        <f>IF( (COLUMN()-COLUMN($G$21)) &lt;= $C$29, (COLUMN()-COLUMN($G$21)), "" )</f>
        <v/>
      </c>
      <c r="FYV21" s="30">
        <f>IF( (COLUMN()-COLUMN($G$21)) &lt;= $C$29, (COLUMN()-COLUMN($G$21)), "" )</f>
        <v/>
      </c>
      <c r="FYW21" s="30">
        <f>IF( (COLUMN()-COLUMN($G$21)) &lt;= $C$29, (COLUMN()-COLUMN($G$21)), "" )</f>
        <v/>
      </c>
      <c r="FYX21" s="30">
        <f>IF( (COLUMN()-COLUMN($G$21)) &lt;= $C$29, (COLUMN()-COLUMN($G$21)), "" )</f>
        <v/>
      </c>
      <c r="FYY21" s="30">
        <f>IF( (COLUMN()-COLUMN($G$21)) &lt;= $C$29, (COLUMN()-COLUMN($G$21)), "" )</f>
        <v/>
      </c>
      <c r="FYZ21" s="30">
        <f>IF( (COLUMN()-COLUMN($G$21)) &lt;= $C$29, (COLUMN()-COLUMN($G$21)), "" )</f>
        <v/>
      </c>
      <c r="FZA21" s="30">
        <f>IF( (COLUMN()-COLUMN($G$21)) &lt;= $C$29, (COLUMN()-COLUMN($G$21)), "" )</f>
        <v/>
      </c>
      <c r="FZB21" s="30">
        <f>IF( (COLUMN()-COLUMN($G$21)) &lt;= $C$29, (COLUMN()-COLUMN($G$21)), "" )</f>
        <v/>
      </c>
      <c r="FZC21" s="30">
        <f>IF( (COLUMN()-COLUMN($G$21)) &lt;= $C$29, (COLUMN()-COLUMN($G$21)), "" )</f>
        <v/>
      </c>
      <c r="FZD21" s="30">
        <f>IF( (COLUMN()-COLUMN($G$21)) &lt;= $C$29, (COLUMN()-COLUMN($G$21)), "" )</f>
        <v/>
      </c>
      <c r="FZE21" s="30">
        <f>IF( (COLUMN()-COLUMN($G$21)) &lt;= $C$29, (COLUMN()-COLUMN($G$21)), "" )</f>
        <v/>
      </c>
      <c r="FZF21" s="30">
        <f>IF( (COLUMN()-COLUMN($G$21)) &lt;= $C$29, (COLUMN()-COLUMN($G$21)), "" )</f>
        <v/>
      </c>
      <c r="FZG21" s="30">
        <f>IF( (COLUMN()-COLUMN($G$21)) &lt;= $C$29, (COLUMN()-COLUMN($G$21)), "" )</f>
        <v/>
      </c>
      <c r="FZH21" s="30">
        <f>IF( (COLUMN()-COLUMN($G$21)) &lt;= $C$29, (COLUMN()-COLUMN($G$21)), "" )</f>
        <v/>
      </c>
      <c r="FZI21" s="30">
        <f>IF( (COLUMN()-COLUMN($G$21)) &lt;= $C$29, (COLUMN()-COLUMN($G$21)), "" )</f>
        <v/>
      </c>
      <c r="FZJ21" s="30">
        <f>IF( (COLUMN()-COLUMN($G$21)) &lt;= $C$29, (COLUMN()-COLUMN($G$21)), "" )</f>
        <v/>
      </c>
      <c r="FZK21" s="30">
        <f>IF( (COLUMN()-COLUMN($G$21)) &lt;= $C$29, (COLUMN()-COLUMN($G$21)), "" )</f>
        <v/>
      </c>
      <c r="FZL21" s="30">
        <f>IF( (COLUMN()-COLUMN($G$21)) &lt;= $C$29, (COLUMN()-COLUMN($G$21)), "" )</f>
        <v/>
      </c>
      <c r="FZM21" s="30">
        <f>IF( (COLUMN()-COLUMN($G$21)) &lt;= $C$29, (COLUMN()-COLUMN($G$21)), "" )</f>
        <v/>
      </c>
      <c r="FZN21" s="30">
        <f>IF( (COLUMN()-COLUMN($G$21)) &lt;= $C$29, (COLUMN()-COLUMN($G$21)), "" )</f>
        <v/>
      </c>
      <c r="FZO21" s="30">
        <f>IF( (COLUMN()-COLUMN($G$21)) &lt;= $C$29, (COLUMN()-COLUMN($G$21)), "" )</f>
        <v/>
      </c>
      <c r="FZP21" s="30">
        <f>IF( (COLUMN()-COLUMN($G$21)) &lt;= $C$29, (COLUMN()-COLUMN($G$21)), "" )</f>
        <v/>
      </c>
      <c r="FZQ21" s="30">
        <f>IF( (COLUMN()-COLUMN($G$21)) &lt;= $C$29, (COLUMN()-COLUMN($G$21)), "" )</f>
        <v/>
      </c>
      <c r="FZR21" s="30">
        <f>IF( (COLUMN()-COLUMN($G$21)) &lt;= $C$29, (COLUMN()-COLUMN($G$21)), "" )</f>
        <v/>
      </c>
      <c r="FZS21" s="30">
        <f>IF( (COLUMN()-COLUMN($G$21)) &lt;= $C$29, (COLUMN()-COLUMN($G$21)), "" )</f>
        <v/>
      </c>
      <c r="FZT21" s="30">
        <f>IF( (COLUMN()-COLUMN($G$21)) &lt;= $C$29, (COLUMN()-COLUMN($G$21)), "" )</f>
        <v/>
      </c>
      <c r="FZU21" s="30">
        <f>IF( (COLUMN()-COLUMN($G$21)) &lt;= $C$29, (COLUMN()-COLUMN($G$21)), "" )</f>
        <v/>
      </c>
      <c r="FZV21" s="30">
        <f>IF( (COLUMN()-COLUMN($G$21)) &lt;= $C$29, (COLUMN()-COLUMN($G$21)), "" )</f>
        <v/>
      </c>
      <c r="FZW21" s="30">
        <f>IF( (COLUMN()-COLUMN($G$21)) &lt;= $C$29, (COLUMN()-COLUMN($G$21)), "" )</f>
        <v/>
      </c>
      <c r="FZX21" s="30">
        <f>IF( (COLUMN()-COLUMN($G$21)) &lt;= $C$29, (COLUMN()-COLUMN($G$21)), "" )</f>
        <v/>
      </c>
      <c r="FZY21" s="30">
        <f>IF( (COLUMN()-COLUMN($G$21)) &lt;= $C$29, (COLUMN()-COLUMN($G$21)), "" )</f>
        <v/>
      </c>
      <c r="FZZ21" s="30">
        <f>IF( (COLUMN()-COLUMN($G$21)) &lt;= $C$29, (COLUMN()-COLUMN($G$21)), "" )</f>
        <v/>
      </c>
      <c r="GAA21" s="30">
        <f>IF( (COLUMN()-COLUMN($G$21)) &lt;= $C$29, (COLUMN()-COLUMN($G$21)), "" )</f>
        <v/>
      </c>
      <c r="GAB21" s="30">
        <f>IF( (COLUMN()-COLUMN($G$21)) &lt;= $C$29, (COLUMN()-COLUMN($G$21)), "" )</f>
        <v/>
      </c>
      <c r="GAC21" s="30">
        <f>IF( (COLUMN()-COLUMN($G$21)) &lt;= $C$29, (COLUMN()-COLUMN($G$21)), "" )</f>
        <v/>
      </c>
      <c r="GAD21" s="30">
        <f>IF( (COLUMN()-COLUMN($G$21)) &lt;= $C$29, (COLUMN()-COLUMN($G$21)), "" )</f>
        <v/>
      </c>
      <c r="GAE21" s="30">
        <f>IF( (COLUMN()-COLUMN($G$21)) &lt;= $C$29, (COLUMN()-COLUMN($G$21)), "" )</f>
        <v/>
      </c>
      <c r="GAF21" s="30">
        <f>IF( (COLUMN()-COLUMN($G$21)) &lt;= $C$29, (COLUMN()-COLUMN($G$21)), "" )</f>
        <v/>
      </c>
      <c r="GAG21" s="30">
        <f>IF( (COLUMN()-COLUMN($G$21)) &lt;= $C$29, (COLUMN()-COLUMN($G$21)), "" )</f>
        <v/>
      </c>
      <c r="GAH21" s="30">
        <f>IF( (COLUMN()-COLUMN($G$21)) &lt;= $C$29, (COLUMN()-COLUMN($G$21)), "" )</f>
        <v/>
      </c>
      <c r="GAI21" s="30">
        <f>IF( (COLUMN()-COLUMN($G$21)) &lt;= $C$29, (COLUMN()-COLUMN($G$21)), "" )</f>
        <v/>
      </c>
      <c r="GAJ21" s="30">
        <f>IF( (COLUMN()-COLUMN($G$21)) &lt;= $C$29, (COLUMN()-COLUMN($G$21)), "" )</f>
        <v/>
      </c>
      <c r="GAK21" s="30">
        <f>IF( (COLUMN()-COLUMN($G$21)) &lt;= $C$29, (COLUMN()-COLUMN($G$21)), "" )</f>
        <v/>
      </c>
      <c r="GAL21" s="30">
        <f>IF( (COLUMN()-COLUMN($G$21)) &lt;= $C$29, (COLUMN()-COLUMN($G$21)), "" )</f>
        <v/>
      </c>
      <c r="GAM21" s="30">
        <f>IF( (COLUMN()-COLUMN($G$21)) &lt;= $C$29, (COLUMN()-COLUMN($G$21)), "" )</f>
        <v/>
      </c>
      <c r="GAN21" s="30">
        <f>IF( (COLUMN()-COLUMN($G$21)) &lt;= $C$29, (COLUMN()-COLUMN($G$21)), "" )</f>
        <v/>
      </c>
      <c r="GAO21" s="30">
        <f>IF( (COLUMN()-COLUMN($G$21)) &lt;= $C$29, (COLUMN()-COLUMN($G$21)), "" )</f>
        <v/>
      </c>
      <c r="GAP21" s="30">
        <f>IF( (COLUMN()-COLUMN($G$21)) &lt;= $C$29, (COLUMN()-COLUMN($G$21)), "" )</f>
        <v/>
      </c>
      <c r="GAQ21" s="30">
        <f>IF( (COLUMN()-COLUMN($G$21)) &lt;= $C$29, (COLUMN()-COLUMN($G$21)), "" )</f>
        <v/>
      </c>
      <c r="GAR21" s="30">
        <f>IF( (COLUMN()-COLUMN($G$21)) &lt;= $C$29, (COLUMN()-COLUMN($G$21)), "" )</f>
        <v/>
      </c>
      <c r="GAS21" s="30">
        <f>IF( (COLUMN()-COLUMN($G$21)) &lt;= $C$29, (COLUMN()-COLUMN($G$21)), "" )</f>
        <v/>
      </c>
      <c r="GAT21" s="30">
        <f>IF( (COLUMN()-COLUMN($G$21)) &lt;= $C$29, (COLUMN()-COLUMN($G$21)), "" )</f>
        <v/>
      </c>
      <c r="GAU21" s="30">
        <f>IF( (COLUMN()-COLUMN($G$21)) &lt;= $C$29, (COLUMN()-COLUMN($G$21)), "" )</f>
        <v/>
      </c>
      <c r="GAV21" s="30">
        <f>IF( (COLUMN()-COLUMN($G$21)) &lt;= $C$29, (COLUMN()-COLUMN($G$21)), "" )</f>
        <v/>
      </c>
      <c r="GAW21" s="30">
        <f>IF( (COLUMN()-COLUMN($G$21)) &lt;= $C$29, (COLUMN()-COLUMN($G$21)), "" )</f>
        <v/>
      </c>
      <c r="GAX21" s="30">
        <f>IF( (COLUMN()-COLUMN($G$21)) &lt;= $C$29, (COLUMN()-COLUMN($G$21)), "" )</f>
        <v/>
      </c>
      <c r="GAY21" s="30">
        <f>IF( (COLUMN()-COLUMN($G$21)) &lt;= $C$29, (COLUMN()-COLUMN($G$21)), "" )</f>
        <v/>
      </c>
      <c r="GAZ21" s="30">
        <f>IF( (COLUMN()-COLUMN($G$21)) &lt;= $C$29, (COLUMN()-COLUMN($G$21)), "" )</f>
        <v/>
      </c>
      <c r="GBA21" s="30">
        <f>IF( (COLUMN()-COLUMN($G$21)) &lt;= $C$29, (COLUMN()-COLUMN($G$21)), "" )</f>
        <v/>
      </c>
      <c r="GBB21" s="30">
        <f>IF( (COLUMN()-COLUMN($G$21)) &lt;= $C$29, (COLUMN()-COLUMN($G$21)), "" )</f>
        <v/>
      </c>
      <c r="GBC21" s="30">
        <f>IF( (COLUMN()-COLUMN($G$21)) &lt;= $C$29, (COLUMN()-COLUMN($G$21)), "" )</f>
        <v/>
      </c>
      <c r="GBD21" s="30">
        <f>IF( (COLUMN()-COLUMN($G$21)) &lt;= $C$29, (COLUMN()-COLUMN($G$21)), "" )</f>
        <v/>
      </c>
      <c r="GBE21" s="30">
        <f>IF( (COLUMN()-COLUMN($G$21)) &lt;= $C$29, (COLUMN()-COLUMN($G$21)), "" )</f>
        <v/>
      </c>
      <c r="GBF21" s="30">
        <f>IF( (COLUMN()-COLUMN($G$21)) &lt;= $C$29, (COLUMN()-COLUMN($G$21)), "" )</f>
        <v/>
      </c>
      <c r="GBG21" s="30">
        <f>IF( (COLUMN()-COLUMN($G$21)) &lt;= $C$29, (COLUMN()-COLUMN($G$21)), "" )</f>
        <v/>
      </c>
      <c r="GBH21" s="30">
        <f>IF( (COLUMN()-COLUMN($G$21)) &lt;= $C$29, (COLUMN()-COLUMN($G$21)), "" )</f>
        <v/>
      </c>
      <c r="GBI21" s="30">
        <f>IF( (COLUMN()-COLUMN($G$21)) &lt;= $C$29, (COLUMN()-COLUMN($G$21)), "" )</f>
        <v/>
      </c>
      <c r="GBJ21" s="30">
        <f>IF( (COLUMN()-COLUMN($G$21)) &lt;= $C$29, (COLUMN()-COLUMN($G$21)), "" )</f>
        <v/>
      </c>
      <c r="GBK21" s="30">
        <f>IF( (COLUMN()-COLUMN($G$21)) &lt;= $C$29, (COLUMN()-COLUMN($G$21)), "" )</f>
        <v/>
      </c>
      <c r="GBL21" s="30">
        <f>IF( (COLUMN()-COLUMN($G$21)) &lt;= $C$29, (COLUMN()-COLUMN($G$21)), "" )</f>
        <v/>
      </c>
      <c r="GBM21" s="30">
        <f>IF( (COLUMN()-COLUMN($G$21)) &lt;= $C$29, (COLUMN()-COLUMN($G$21)), "" )</f>
        <v/>
      </c>
      <c r="GBN21" s="30">
        <f>IF( (COLUMN()-COLUMN($G$21)) &lt;= $C$29, (COLUMN()-COLUMN($G$21)), "" )</f>
        <v/>
      </c>
      <c r="GBO21" s="30">
        <f>IF( (COLUMN()-COLUMN($G$21)) &lt;= $C$29, (COLUMN()-COLUMN($G$21)), "" )</f>
        <v/>
      </c>
      <c r="GBP21" s="30">
        <f>IF( (COLUMN()-COLUMN($G$21)) &lt;= $C$29, (COLUMN()-COLUMN($G$21)), "" )</f>
        <v/>
      </c>
      <c r="GBQ21" s="30">
        <f>IF( (COLUMN()-COLUMN($G$21)) &lt;= $C$29, (COLUMN()-COLUMN($G$21)), "" )</f>
        <v/>
      </c>
      <c r="GBR21" s="30">
        <f>IF( (COLUMN()-COLUMN($G$21)) &lt;= $C$29, (COLUMN()-COLUMN($G$21)), "" )</f>
        <v/>
      </c>
      <c r="GBS21" s="30">
        <f>IF( (COLUMN()-COLUMN($G$21)) &lt;= $C$29, (COLUMN()-COLUMN($G$21)), "" )</f>
        <v/>
      </c>
      <c r="GBT21" s="30">
        <f>IF( (COLUMN()-COLUMN($G$21)) &lt;= $C$29, (COLUMN()-COLUMN($G$21)), "" )</f>
        <v/>
      </c>
      <c r="GBU21" s="30">
        <f>IF( (COLUMN()-COLUMN($G$21)) &lt;= $C$29, (COLUMN()-COLUMN($G$21)), "" )</f>
        <v/>
      </c>
      <c r="GBV21" s="30">
        <f>IF( (COLUMN()-COLUMN($G$21)) &lt;= $C$29, (COLUMN()-COLUMN($G$21)), "" )</f>
        <v/>
      </c>
      <c r="GBW21" s="30">
        <f>IF( (COLUMN()-COLUMN($G$21)) &lt;= $C$29, (COLUMN()-COLUMN($G$21)), "" )</f>
        <v/>
      </c>
      <c r="GBX21" s="30">
        <f>IF( (COLUMN()-COLUMN($G$21)) &lt;= $C$29, (COLUMN()-COLUMN($G$21)), "" )</f>
        <v/>
      </c>
      <c r="GBY21" s="30">
        <f>IF( (COLUMN()-COLUMN($G$21)) &lt;= $C$29, (COLUMN()-COLUMN($G$21)), "" )</f>
        <v/>
      </c>
      <c r="GBZ21" s="30">
        <f>IF( (COLUMN()-COLUMN($G$21)) &lt;= $C$29, (COLUMN()-COLUMN($G$21)), "" )</f>
        <v/>
      </c>
      <c r="GCA21" s="30">
        <f>IF( (COLUMN()-COLUMN($G$21)) &lt;= $C$29, (COLUMN()-COLUMN($G$21)), "" )</f>
        <v/>
      </c>
      <c r="GCB21" s="30">
        <f>IF( (COLUMN()-COLUMN($G$21)) &lt;= $C$29, (COLUMN()-COLUMN($G$21)), "" )</f>
        <v/>
      </c>
      <c r="GCC21" s="30">
        <f>IF( (COLUMN()-COLUMN($G$21)) &lt;= $C$29, (COLUMN()-COLUMN($G$21)), "" )</f>
        <v/>
      </c>
      <c r="GCD21" s="30">
        <f>IF( (COLUMN()-COLUMN($G$21)) &lt;= $C$29, (COLUMN()-COLUMN($G$21)), "" )</f>
        <v/>
      </c>
      <c r="GCE21" s="30">
        <f>IF( (COLUMN()-COLUMN($G$21)) &lt;= $C$29, (COLUMN()-COLUMN($G$21)), "" )</f>
        <v/>
      </c>
      <c r="GCF21" s="30">
        <f>IF( (COLUMN()-COLUMN($G$21)) &lt;= $C$29, (COLUMN()-COLUMN($G$21)), "" )</f>
        <v/>
      </c>
      <c r="GCG21" s="30">
        <f>IF( (COLUMN()-COLUMN($G$21)) &lt;= $C$29, (COLUMN()-COLUMN($G$21)), "" )</f>
        <v/>
      </c>
      <c r="GCH21" s="30">
        <f>IF( (COLUMN()-COLUMN($G$21)) &lt;= $C$29, (COLUMN()-COLUMN($G$21)), "" )</f>
        <v/>
      </c>
      <c r="GCI21" s="30">
        <f>IF( (COLUMN()-COLUMN($G$21)) &lt;= $C$29, (COLUMN()-COLUMN($G$21)), "" )</f>
        <v/>
      </c>
      <c r="GCJ21" s="30">
        <f>IF( (COLUMN()-COLUMN($G$21)) &lt;= $C$29, (COLUMN()-COLUMN($G$21)), "" )</f>
        <v/>
      </c>
      <c r="GCK21" s="30">
        <f>IF( (COLUMN()-COLUMN($G$21)) &lt;= $C$29, (COLUMN()-COLUMN($G$21)), "" )</f>
        <v/>
      </c>
      <c r="GCL21" s="30">
        <f>IF( (COLUMN()-COLUMN($G$21)) &lt;= $C$29, (COLUMN()-COLUMN($G$21)), "" )</f>
        <v/>
      </c>
      <c r="GCM21" s="30">
        <f>IF( (COLUMN()-COLUMN($G$21)) &lt;= $C$29, (COLUMN()-COLUMN($G$21)), "" )</f>
        <v/>
      </c>
      <c r="GCN21" s="30">
        <f>IF( (COLUMN()-COLUMN($G$21)) &lt;= $C$29, (COLUMN()-COLUMN($G$21)), "" )</f>
        <v/>
      </c>
      <c r="GCO21" s="30">
        <f>IF( (COLUMN()-COLUMN($G$21)) &lt;= $C$29, (COLUMN()-COLUMN($G$21)), "" )</f>
        <v/>
      </c>
      <c r="GCP21" s="30">
        <f>IF( (COLUMN()-COLUMN($G$21)) &lt;= $C$29, (COLUMN()-COLUMN($G$21)), "" )</f>
        <v/>
      </c>
      <c r="GCQ21" s="30">
        <f>IF( (COLUMN()-COLUMN($G$21)) &lt;= $C$29, (COLUMN()-COLUMN($G$21)), "" )</f>
        <v/>
      </c>
      <c r="GCR21" s="30">
        <f>IF( (COLUMN()-COLUMN($G$21)) &lt;= $C$29, (COLUMN()-COLUMN($G$21)), "" )</f>
        <v/>
      </c>
      <c r="GCS21" s="30">
        <f>IF( (COLUMN()-COLUMN($G$21)) &lt;= $C$29, (COLUMN()-COLUMN($G$21)), "" )</f>
        <v/>
      </c>
      <c r="GCT21" s="30">
        <f>IF( (COLUMN()-COLUMN($G$21)) &lt;= $C$29, (COLUMN()-COLUMN($G$21)), "" )</f>
        <v/>
      </c>
      <c r="GCU21" s="30">
        <f>IF( (COLUMN()-COLUMN($G$21)) &lt;= $C$29, (COLUMN()-COLUMN($G$21)), "" )</f>
        <v/>
      </c>
      <c r="GCV21" s="30">
        <f>IF( (COLUMN()-COLUMN($G$21)) &lt;= $C$29, (COLUMN()-COLUMN($G$21)), "" )</f>
        <v/>
      </c>
      <c r="GCW21" s="30">
        <f>IF( (COLUMN()-COLUMN($G$21)) &lt;= $C$29, (COLUMN()-COLUMN($G$21)), "" )</f>
        <v/>
      </c>
      <c r="GCX21" s="30">
        <f>IF( (COLUMN()-COLUMN($G$21)) &lt;= $C$29, (COLUMN()-COLUMN($G$21)), "" )</f>
        <v/>
      </c>
      <c r="GCY21" s="30">
        <f>IF( (COLUMN()-COLUMN($G$21)) &lt;= $C$29, (COLUMN()-COLUMN($G$21)), "" )</f>
        <v/>
      </c>
      <c r="GCZ21" s="30">
        <f>IF( (COLUMN()-COLUMN($G$21)) &lt;= $C$29, (COLUMN()-COLUMN($G$21)), "" )</f>
        <v/>
      </c>
      <c r="GDA21" s="30">
        <f>IF( (COLUMN()-COLUMN($G$21)) &lt;= $C$29, (COLUMN()-COLUMN($G$21)), "" )</f>
        <v/>
      </c>
      <c r="GDB21" s="30">
        <f>IF( (COLUMN()-COLUMN($G$21)) &lt;= $C$29, (COLUMN()-COLUMN($G$21)), "" )</f>
        <v/>
      </c>
      <c r="GDC21" s="30">
        <f>IF( (COLUMN()-COLUMN($G$21)) &lt;= $C$29, (COLUMN()-COLUMN($G$21)), "" )</f>
        <v/>
      </c>
      <c r="GDD21" s="30">
        <f>IF( (COLUMN()-COLUMN($G$21)) &lt;= $C$29, (COLUMN()-COLUMN($G$21)), "" )</f>
        <v/>
      </c>
      <c r="GDE21" s="30">
        <f>IF( (COLUMN()-COLUMN($G$21)) &lt;= $C$29, (COLUMN()-COLUMN($G$21)), "" )</f>
        <v/>
      </c>
      <c r="GDF21" s="30">
        <f>IF( (COLUMN()-COLUMN($G$21)) &lt;= $C$29, (COLUMN()-COLUMN($G$21)), "" )</f>
        <v/>
      </c>
      <c r="GDG21" s="30">
        <f>IF( (COLUMN()-COLUMN($G$21)) &lt;= $C$29, (COLUMN()-COLUMN($G$21)), "" )</f>
        <v/>
      </c>
      <c r="GDH21" s="30">
        <f>IF( (COLUMN()-COLUMN($G$21)) &lt;= $C$29, (COLUMN()-COLUMN($G$21)), "" )</f>
        <v/>
      </c>
      <c r="GDI21" s="30">
        <f>IF( (COLUMN()-COLUMN($G$21)) &lt;= $C$29, (COLUMN()-COLUMN($G$21)), "" )</f>
        <v/>
      </c>
      <c r="GDJ21" s="30">
        <f>IF( (COLUMN()-COLUMN($G$21)) &lt;= $C$29, (COLUMN()-COLUMN($G$21)), "" )</f>
        <v/>
      </c>
      <c r="GDK21" s="30">
        <f>IF( (COLUMN()-COLUMN($G$21)) &lt;= $C$29, (COLUMN()-COLUMN($G$21)), "" )</f>
        <v/>
      </c>
      <c r="GDL21" s="30">
        <f>IF( (COLUMN()-COLUMN($G$21)) &lt;= $C$29, (COLUMN()-COLUMN($G$21)), "" )</f>
        <v/>
      </c>
      <c r="GDM21" s="30">
        <f>IF( (COLUMN()-COLUMN($G$21)) &lt;= $C$29, (COLUMN()-COLUMN($G$21)), "" )</f>
        <v/>
      </c>
      <c r="GDN21" s="30">
        <f>IF( (COLUMN()-COLUMN($G$21)) &lt;= $C$29, (COLUMN()-COLUMN($G$21)), "" )</f>
        <v/>
      </c>
      <c r="GDO21" s="30">
        <f>IF( (COLUMN()-COLUMN($G$21)) &lt;= $C$29, (COLUMN()-COLUMN($G$21)), "" )</f>
        <v/>
      </c>
      <c r="GDP21" s="30">
        <f>IF( (COLUMN()-COLUMN($G$21)) &lt;= $C$29, (COLUMN()-COLUMN($G$21)), "" )</f>
        <v/>
      </c>
      <c r="GDQ21" s="30">
        <f>IF( (COLUMN()-COLUMN($G$21)) &lt;= $C$29, (COLUMN()-COLUMN($G$21)), "" )</f>
        <v/>
      </c>
      <c r="GDR21" s="30">
        <f>IF( (COLUMN()-COLUMN($G$21)) &lt;= $C$29, (COLUMN()-COLUMN($G$21)), "" )</f>
        <v/>
      </c>
      <c r="GDS21" s="30">
        <f>IF( (COLUMN()-COLUMN($G$21)) &lt;= $C$29, (COLUMN()-COLUMN($G$21)), "" )</f>
        <v/>
      </c>
      <c r="GDT21" s="30">
        <f>IF( (COLUMN()-COLUMN($G$21)) &lt;= $C$29, (COLUMN()-COLUMN($G$21)), "" )</f>
        <v/>
      </c>
      <c r="GDU21" s="30">
        <f>IF( (COLUMN()-COLUMN($G$21)) &lt;= $C$29, (COLUMN()-COLUMN($G$21)), "" )</f>
        <v/>
      </c>
      <c r="GDV21" s="30">
        <f>IF( (COLUMN()-COLUMN($G$21)) &lt;= $C$29, (COLUMN()-COLUMN($G$21)), "" )</f>
        <v/>
      </c>
      <c r="GDW21" s="30">
        <f>IF( (COLUMN()-COLUMN($G$21)) &lt;= $C$29, (COLUMN()-COLUMN($G$21)), "" )</f>
        <v/>
      </c>
      <c r="GDX21" s="30">
        <f>IF( (COLUMN()-COLUMN($G$21)) &lt;= $C$29, (COLUMN()-COLUMN($G$21)), "" )</f>
        <v/>
      </c>
      <c r="GDY21" s="30">
        <f>IF( (COLUMN()-COLUMN($G$21)) &lt;= $C$29, (COLUMN()-COLUMN($G$21)), "" )</f>
        <v/>
      </c>
      <c r="GDZ21" s="30">
        <f>IF( (COLUMN()-COLUMN($G$21)) &lt;= $C$29, (COLUMN()-COLUMN($G$21)), "" )</f>
        <v/>
      </c>
      <c r="GEA21" s="30">
        <f>IF( (COLUMN()-COLUMN($G$21)) &lt;= $C$29, (COLUMN()-COLUMN($G$21)), "" )</f>
        <v/>
      </c>
      <c r="GEB21" s="30">
        <f>IF( (COLUMN()-COLUMN($G$21)) &lt;= $C$29, (COLUMN()-COLUMN($G$21)), "" )</f>
        <v/>
      </c>
      <c r="GEC21" s="30">
        <f>IF( (COLUMN()-COLUMN($G$21)) &lt;= $C$29, (COLUMN()-COLUMN($G$21)), "" )</f>
        <v/>
      </c>
      <c r="GED21" s="30">
        <f>IF( (COLUMN()-COLUMN($G$21)) &lt;= $C$29, (COLUMN()-COLUMN($G$21)), "" )</f>
        <v/>
      </c>
      <c r="GEE21" s="30">
        <f>IF( (COLUMN()-COLUMN($G$21)) &lt;= $C$29, (COLUMN()-COLUMN($G$21)), "" )</f>
        <v/>
      </c>
      <c r="GEF21" s="30">
        <f>IF( (COLUMN()-COLUMN($G$21)) &lt;= $C$29, (COLUMN()-COLUMN($G$21)), "" )</f>
        <v/>
      </c>
      <c r="GEG21" s="30">
        <f>IF( (COLUMN()-COLUMN($G$21)) &lt;= $C$29, (COLUMN()-COLUMN($G$21)), "" )</f>
        <v/>
      </c>
      <c r="GEH21" s="30">
        <f>IF( (COLUMN()-COLUMN($G$21)) &lt;= $C$29, (COLUMN()-COLUMN($G$21)), "" )</f>
        <v/>
      </c>
      <c r="GEI21" s="30">
        <f>IF( (COLUMN()-COLUMN($G$21)) &lt;= $C$29, (COLUMN()-COLUMN($G$21)), "" )</f>
        <v/>
      </c>
      <c r="GEJ21" s="30">
        <f>IF( (COLUMN()-COLUMN($G$21)) &lt;= $C$29, (COLUMN()-COLUMN($G$21)), "" )</f>
        <v/>
      </c>
      <c r="GEK21" s="30">
        <f>IF( (COLUMN()-COLUMN($G$21)) &lt;= $C$29, (COLUMN()-COLUMN($G$21)), "" )</f>
        <v/>
      </c>
      <c r="GEL21" s="30">
        <f>IF( (COLUMN()-COLUMN($G$21)) &lt;= $C$29, (COLUMN()-COLUMN($G$21)), "" )</f>
        <v/>
      </c>
      <c r="GEM21" s="30">
        <f>IF( (COLUMN()-COLUMN($G$21)) &lt;= $C$29, (COLUMN()-COLUMN($G$21)), "" )</f>
        <v/>
      </c>
      <c r="GEN21" s="30">
        <f>IF( (COLUMN()-COLUMN($G$21)) &lt;= $C$29, (COLUMN()-COLUMN($G$21)), "" )</f>
        <v/>
      </c>
      <c r="GEO21" s="30">
        <f>IF( (COLUMN()-COLUMN($G$21)) &lt;= $C$29, (COLUMN()-COLUMN($G$21)), "" )</f>
        <v/>
      </c>
      <c r="GEP21" s="30">
        <f>IF( (COLUMN()-COLUMN($G$21)) &lt;= $C$29, (COLUMN()-COLUMN($G$21)), "" )</f>
        <v/>
      </c>
      <c r="GEQ21" s="30">
        <f>IF( (COLUMN()-COLUMN($G$21)) &lt;= $C$29, (COLUMN()-COLUMN($G$21)), "" )</f>
        <v/>
      </c>
      <c r="GER21" s="30">
        <f>IF( (COLUMN()-COLUMN($G$21)) &lt;= $C$29, (COLUMN()-COLUMN($G$21)), "" )</f>
        <v/>
      </c>
      <c r="GES21" s="30">
        <f>IF( (COLUMN()-COLUMN($G$21)) &lt;= $C$29, (COLUMN()-COLUMN($G$21)), "" )</f>
        <v/>
      </c>
      <c r="GET21" s="30">
        <f>IF( (COLUMN()-COLUMN($G$21)) &lt;= $C$29, (COLUMN()-COLUMN($G$21)), "" )</f>
        <v/>
      </c>
      <c r="GEU21" s="30">
        <f>IF( (COLUMN()-COLUMN($G$21)) &lt;= $C$29, (COLUMN()-COLUMN($G$21)), "" )</f>
        <v/>
      </c>
      <c r="GEV21" s="30">
        <f>IF( (COLUMN()-COLUMN($G$21)) &lt;= $C$29, (COLUMN()-COLUMN($G$21)), "" )</f>
        <v/>
      </c>
      <c r="GEW21" s="30">
        <f>IF( (COLUMN()-COLUMN($G$21)) &lt;= $C$29, (COLUMN()-COLUMN($G$21)), "" )</f>
        <v/>
      </c>
      <c r="GEX21" s="30">
        <f>IF( (COLUMN()-COLUMN($G$21)) &lt;= $C$29, (COLUMN()-COLUMN($G$21)), "" )</f>
        <v/>
      </c>
      <c r="GEY21" s="30">
        <f>IF( (COLUMN()-COLUMN($G$21)) &lt;= $C$29, (COLUMN()-COLUMN($G$21)), "" )</f>
        <v/>
      </c>
      <c r="GEZ21" s="30">
        <f>IF( (COLUMN()-COLUMN($G$21)) &lt;= $C$29, (COLUMN()-COLUMN($G$21)), "" )</f>
        <v/>
      </c>
      <c r="GFA21" s="30">
        <f>IF( (COLUMN()-COLUMN($G$21)) &lt;= $C$29, (COLUMN()-COLUMN($G$21)), "" )</f>
        <v/>
      </c>
      <c r="GFB21" s="30">
        <f>IF( (COLUMN()-COLUMN($G$21)) &lt;= $C$29, (COLUMN()-COLUMN($G$21)), "" )</f>
        <v/>
      </c>
      <c r="GFC21" s="30">
        <f>IF( (COLUMN()-COLUMN($G$21)) &lt;= $C$29, (COLUMN()-COLUMN($G$21)), "" )</f>
        <v/>
      </c>
      <c r="GFD21" s="30">
        <f>IF( (COLUMN()-COLUMN($G$21)) &lt;= $C$29, (COLUMN()-COLUMN($G$21)), "" )</f>
        <v/>
      </c>
      <c r="GFE21" s="30">
        <f>IF( (COLUMN()-COLUMN($G$21)) &lt;= $C$29, (COLUMN()-COLUMN($G$21)), "" )</f>
        <v/>
      </c>
      <c r="GFF21" s="30">
        <f>IF( (COLUMN()-COLUMN($G$21)) &lt;= $C$29, (COLUMN()-COLUMN($G$21)), "" )</f>
        <v/>
      </c>
      <c r="GFG21" s="30">
        <f>IF( (COLUMN()-COLUMN($G$21)) &lt;= $C$29, (COLUMN()-COLUMN($G$21)), "" )</f>
        <v/>
      </c>
      <c r="GFH21" s="30">
        <f>IF( (COLUMN()-COLUMN($G$21)) &lt;= $C$29, (COLUMN()-COLUMN($G$21)), "" )</f>
        <v/>
      </c>
      <c r="GFI21" s="30">
        <f>IF( (COLUMN()-COLUMN($G$21)) &lt;= $C$29, (COLUMN()-COLUMN($G$21)), "" )</f>
        <v/>
      </c>
      <c r="GFJ21" s="30">
        <f>IF( (COLUMN()-COLUMN($G$21)) &lt;= $C$29, (COLUMN()-COLUMN($G$21)), "" )</f>
        <v/>
      </c>
      <c r="GFK21" s="30">
        <f>IF( (COLUMN()-COLUMN($G$21)) &lt;= $C$29, (COLUMN()-COLUMN($G$21)), "" )</f>
        <v/>
      </c>
      <c r="GFL21" s="30">
        <f>IF( (COLUMN()-COLUMN($G$21)) &lt;= $C$29, (COLUMN()-COLUMN($G$21)), "" )</f>
        <v/>
      </c>
      <c r="GFM21" s="30">
        <f>IF( (COLUMN()-COLUMN($G$21)) &lt;= $C$29, (COLUMN()-COLUMN($G$21)), "" )</f>
        <v/>
      </c>
      <c r="GFN21" s="30">
        <f>IF( (COLUMN()-COLUMN($G$21)) &lt;= $C$29, (COLUMN()-COLUMN($G$21)), "" )</f>
        <v/>
      </c>
      <c r="GFO21" s="30">
        <f>IF( (COLUMN()-COLUMN($G$21)) &lt;= $C$29, (COLUMN()-COLUMN($G$21)), "" )</f>
        <v/>
      </c>
      <c r="GFP21" s="30">
        <f>IF( (COLUMN()-COLUMN($G$21)) &lt;= $C$29, (COLUMN()-COLUMN($G$21)), "" )</f>
        <v/>
      </c>
      <c r="GFQ21" s="30">
        <f>IF( (COLUMN()-COLUMN($G$21)) &lt;= $C$29, (COLUMN()-COLUMN($G$21)), "" )</f>
        <v/>
      </c>
      <c r="GFR21" s="30">
        <f>IF( (COLUMN()-COLUMN($G$21)) &lt;= $C$29, (COLUMN()-COLUMN($G$21)), "" )</f>
        <v/>
      </c>
      <c r="GFS21" s="30">
        <f>IF( (COLUMN()-COLUMN($G$21)) &lt;= $C$29, (COLUMN()-COLUMN($G$21)), "" )</f>
        <v/>
      </c>
      <c r="GFT21" s="30">
        <f>IF( (COLUMN()-COLUMN($G$21)) &lt;= $C$29, (COLUMN()-COLUMN($G$21)), "" )</f>
        <v/>
      </c>
      <c r="GFU21" s="30">
        <f>IF( (COLUMN()-COLUMN($G$21)) &lt;= $C$29, (COLUMN()-COLUMN($G$21)), "" )</f>
        <v/>
      </c>
      <c r="GFV21" s="30">
        <f>IF( (COLUMN()-COLUMN($G$21)) &lt;= $C$29, (COLUMN()-COLUMN($G$21)), "" )</f>
        <v/>
      </c>
      <c r="GFW21" s="30">
        <f>IF( (COLUMN()-COLUMN($G$21)) &lt;= $C$29, (COLUMN()-COLUMN($G$21)), "" )</f>
        <v/>
      </c>
      <c r="GFX21" s="30">
        <f>IF( (COLUMN()-COLUMN($G$21)) &lt;= $C$29, (COLUMN()-COLUMN($G$21)), "" )</f>
        <v/>
      </c>
      <c r="GFY21" s="30">
        <f>IF( (COLUMN()-COLUMN($G$21)) &lt;= $C$29, (COLUMN()-COLUMN($G$21)), "" )</f>
        <v/>
      </c>
      <c r="GFZ21" s="30">
        <f>IF( (COLUMN()-COLUMN($G$21)) &lt;= $C$29, (COLUMN()-COLUMN($G$21)), "" )</f>
        <v/>
      </c>
      <c r="GGA21" s="30">
        <f>IF( (COLUMN()-COLUMN($G$21)) &lt;= $C$29, (COLUMN()-COLUMN($G$21)), "" )</f>
        <v/>
      </c>
      <c r="GGB21" s="30">
        <f>IF( (COLUMN()-COLUMN($G$21)) &lt;= $C$29, (COLUMN()-COLUMN($G$21)), "" )</f>
        <v/>
      </c>
      <c r="GGC21" s="30">
        <f>IF( (COLUMN()-COLUMN($G$21)) &lt;= $C$29, (COLUMN()-COLUMN($G$21)), "" )</f>
        <v/>
      </c>
      <c r="GGD21" s="30">
        <f>IF( (COLUMN()-COLUMN($G$21)) &lt;= $C$29, (COLUMN()-COLUMN($G$21)), "" )</f>
        <v/>
      </c>
      <c r="GGE21" s="30">
        <f>IF( (COLUMN()-COLUMN($G$21)) &lt;= $C$29, (COLUMN()-COLUMN($G$21)), "" )</f>
        <v/>
      </c>
      <c r="GGF21" s="30">
        <f>IF( (COLUMN()-COLUMN($G$21)) &lt;= $C$29, (COLUMN()-COLUMN($G$21)), "" )</f>
        <v/>
      </c>
      <c r="GGG21" s="30">
        <f>IF( (COLUMN()-COLUMN($G$21)) &lt;= $C$29, (COLUMN()-COLUMN($G$21)), "" )</f>
        <v/>
      </c>
      <c r="GGH21" s="30">
        <f>IF( (COLUMN()-COLUMN($G$21)) &lt;= $C$29, (COLUMN()-COLUMN($G$21)), "" )</f>
        <v/>
      </c>
      <c r="GGI21" s="30">
        <f>IF( (COLUMN()-COLUMN($G$21)) &lt;= $C$29, (COLUMN()-COLUMN($G$21)), "" )</f>
        <v/>
      </c>
      <c r="GGJ21" s="30">
        <f>IF( (COLUMN()-COLUMN($G$21)) &lt;= $C$29, (COLUMN()-COLUMN($G$21)), "" )</f>
        <v/>
      </c>
      <c r="GGK21" s="30">
        <f>IF( (COLUMN()-COLUMN($G$21)) &lt;= $C$29, (COLUMN()-COLUMN($G$21)), "" )</f>
        <v/>
      </c>
      <c r="GGL21" s="30">
        <f>IF( (COLUMN()-COLUMN($G$21)) &lt;= $C$29, (COLUMN()-COLUMN($G$21)), "" )</f>
        <v/>
      </c>
      <c r="GGM21" s="30">
        <f>IF( (COLUMN()-COLUMN($G$21)) &lt;= $C$29, (COLUMN()-COLUMN($G$21)), "" )</f>
        <v/>
      </c>
      <c r="GGN21" s="30">
        <f>IF( (COLUMN()-COLUMN($G$21)) &lt;= $C$29, (COLUMN()-COLUMN($G$21)), "" )</f>
        <v/>
      </c>
      <c r="GGO21" s="30">
        <f>IF( (COLUMN()-COLUMN($G$21)) &lt;= $C$29, (COLUMN()-COLUMN($G$21)), "" )</f>
        <v/>
      </c>
      <c r="GGP21" s="30">
        <f>IF( (COLUMN()-COLUMN($G$21)) &lt;= $C$29, (COLUMN()-COLUMN($G$21)), "" )</f>
        <v/>
      </c>
      <c r="GGQ21" s="30">
        <f>IF( (COLUMN()-COLUMN($G$21)) &lt;= $C$29, (COLUMN()-COLUMN($G$21)), "" )</f>
        <v/>
      </c>
      <c r="GGR21" s="30">
        <f>IF( (COLUMN()-COLUMN($G$21)) &lt;= $C$29, (COLUMN()-COLUMN($G$21)), "" )</f>
        <v/>
      </c>
      <c r="GGS21" s="30">
        <f>IF( (COLUMN()-COLUMN($G$21)) &lt;= $C$29, (COLUMN()-COLUMN($G$21)), "" )</f>
        <v/>
      </c>
      <c r="GGT21" s="30">
        <f>IF( (COLUMN()-COLUMN($G$21)) &lt;= $C$29, (COLUMN()-COLUMN($G$21)), "" )</f>
        <v/>
      </c>
      <c r="GGU21" s="30">
        <f>IF( (COLUMN()-COLUMN($G$21)) &lt;= $C$29, (COLUMN()-COLUMN($G$21)), "" )</f>
        <v/>
      </c>
      <c r="GGV21" s="30">
        <f>IF( (COLUMN()-COLUMN($G$21)) &lt;= $C$29, (COLUMN()-COLUMN($G$21)), "" )</f>
        <v/>
      </c>
      <c r="GGW21" s="30">
        <f>IF( (COLUMN()-COLUMN($G$21)) &lt;= $C$29, (COLUMN()-COLUMN($G$21)), "" )</f>
        <v/>
      </c>
      <c r="GGX21" s="30">
        <f>IF( (COLUMN()-COLUMN($G$21)) &lt;= $C$29, (COLUMN()-COLUMN($G$21)), "" )</f>
        <v/>
      </c>
      <c r="GGY21" s="30">
        <f>IF( (COLUMN()-COLUMN($G$21)) &lt;= $C$29, (COLUMN()-COLUMN($G$21)), "" )</f>
        <v/>
      </c>
      <c r="GGZ21" s="30">
        <f>IF( (COLUMN()-COLUMN($G$21)) &lt;= $C$29, (COLUMN()-COLUMN($G$21)), "" )</f>
        <v/>
      </c>
      <c r="GHA21" s="30">
        <f>IF( (COLUMN()-COLUMN($G$21)) &lt;= $C$29, (COLUMN()-COLUMN($G$21)), "" )</f>
        <v/>
      </c>
      <c r="GHB21" s="30">
        <f>IF( (COLUMN()-COLUMN($G$21)) &lt;= $C$29, (COLUMN()-COLUMN($G$21)), "" )</f>
        <v/>
      </c>
      <c r="GHC21" s="30">
        <f>IF( (COLUMN()-COLUMN($G$21)) &lt;= $C$29, (COLUMN()-COLUMN($G$21)), "" )</f>
        <v/>
      </c>
      <c r="GHD21" s="30">
        <f>IF( (COLUMN()-COLUMN($G$21)) &lt;= $C$29, (COLUMN()-COLUMN($G$21)), "" )</f>
        <v/>
      </c>
      <c r="GHE21" s="30">
        <f>IF( (COLUMN()-COLUMN($G$21)) &lt;= $C$29, (COLUMN()-COLUMN($G$21)), "" )</f>
        <v/>
      </c>
      <c r="GHF21" s="30">
        <f>IF( (COLUMN()-COLUMN($G$21)) &lt;= $C$29, (COLUMN()-COLUMN($G$21)), "" )</f>
        <v/>
      </c>
      <c r="GHG21" s="30">
        <f>IF( (COLUMN()-COLUMN($G$21)) &lt;= $C$29, (COLUMN()-COLUMN($G$21)), "" )</f>
        <v/>
      </c>
      <c r="GHH21" s="30">
        <f>IF( (COLUMN()-COLUMN($G$21)) &lt;= $C$29, (COLUMN()-COLUMN($G$21)), "" )</f>
        <v/>
      </c>
      <c r="GHI21" s="30">
        <f>IF( (COLUMN()-COLUMN($G$21)) &lt;= $C$29, (COLUMN()-COLUMN($G$21)), "" )</f>
        <v/>
      </c>
      <c r="GHJ21" s="30">
        <f>IF( (COLUMN()-COLUMN($G$21)) &lt;= $C$29, (COLUMN()-COLUMN($G$21)), "" )</f>
        <v/>
      </c>
      <c r="GHK21" s="30">
        <f>IF( (COLUMN()-COLUMN($G$21)) &lt;= $C$29, (COLUMN()-COLUMN($G$21)), "" )</f>
        <v/>
      </c>
      <c r="GHL21" s="30">
        <f>IF( (COLUMN()-COLUMN($G$21)) &lt;= $C$29, (COLUMN()-COLUMN($G$21)), "" )</f>
        <v/>
      </c>
      <c r="GHM21" s="30">
        <f>IF( (COLUMN()-COLUMN($G$21)) &lt;= $C$29, (COLUMN()-COLUMN($G$21)), "" )</f>
        <v/>
      </c>
      <c r="GHN21" s="30">
        <f>IF( (COLUMN()-COLUMN($G$21)) &lt;= $C$29, (COLUMN()-COLUMN($G$21)), "" )</f>
        <v/>
      </c>
      <c r="GHO21" s="30">
        <f>IF( (COLUMN()-COLUMN($G$21)) &lt;= $C$29, (COLUMN()-COLUMN($G$21)), "" )</f>
        <v/>
      </c>
      <c r="GHP21" s="30">
        <f>IF( (COLUMN()-COLUMN($G$21)) &lt;= $C$29, (COLUMN()-COLUMN($G$21)), "" )</f>
        <v/>
      </c>
      <c r="GHQ21" s="30">
        <f>IF( (COLUMN()-COLUMN($G$21)) &lt;= $C$29, (COLUMN()-COLUMN($G$21)), "" )</f>
        <v/>
      </c>
      <c r="GHR21" s="30">
        <f>IF( (COLUMN()-COLUMN($G$21)) &lt;= $C$29, (COLUMN()-COLUMN($G$21)), "" )</f>
        <v/>
      </c>
      <c r="GHS21" s="30">
        <f>IF( (COLUMN()-COLUMN($G$21)) &lt;= $C$29, (COLUMN()-COLUMN($G$21)), "" )</f>
        <v/>
      </c>
      <c r="GHT21" s="30">
        <f>IF( (COLUMN()-COLUMN($G$21)) &lt;= $C$29, (COLUMN()-COLUMN($G$21)), "" )</f>
        <v/>
      </c>
      <c r="GHU21" s="30">
        <f>IF( (COLUMN()-COLUMN($G$21)) &lt;= $C$29, (COLUMN()-COLUMN($G$21)), "" )</f>
        <v/>
      </c>
      <c r="GHV21" s="30">
        <f>IF( (COLUMN()-COLUMN($G$21)) &lt;= $C$29, (COLUMN()-COLUMN($G$21)), "" )</f>
        <v/>
      </c>
      <c r="GHW21" s="30">
        <f>IF( (COLUMN()-COLUMN($G$21)) &lt;= $C$29, (COLUMN()-COLUMN($G$21)), "" )</f>
        <v/>
      </c>
      <c r="GHX21" s="30">
        <f>IF( (COLUMN()-COLUMN($G$21)) &lt;= $C$29, (COLUMN()-COLUMN($G$21)), "" )</f>
        <v/>
      </c>
      <c r="GHY21" s="30">
        <f>IF( (COLUMN()-COLUMN($G$21)) &lt;= $C$29, (COLUMN()-COLUMN($G$21)), "" )</f>
        <v/>
      </c>
      <c r="GHZ21" s="30">
        <f>IF( (COLUMN()-COLUMN($G$21)) &lt;= $C$29, (COLUMN()-COLUMN($G$21)), "" )</f>
        <v/>
      </c>
      <c r="GIA21" s="30">
        <f>IF( (COLUMN()-COLUMN($G$21)) &lt;= $C$29, (COLUMN()-COLUMN($G$21)), "" )</f>
        <v/>
      </c>
      <c r="GIB21" s="30">
        <f>IF( (COLUMN()-COLUMN($G$21)) &lt;= $C$29, (COLUMN()-COLUMN($G$21)), "" )</f>
        <v/>
      </c>
      <c r="GIC21" s="30">
        <f>IF( (COLUMN()-COLUMN($G$21)) &lt;= $C$29, (COLUMN()-COLUMN($G$21)), "" )</f>
        <v/>
      </c>
      <c r="GID21" s="30">
        <f>IF( (COLUMN()-COLUMN($G$21)) &lt;= $C$29, (COLUMN()-COLUMN($G$21)), "" )</f>
        <v/>
      </c>
      <c r="GIE21" s="30">
        <f>IF( (COLUMN()-COLUMN($G$21)) &lt;= $C$29, (COLUMN()-COLUMN($G$21)), "" )</f>
        <v/>
      </c>
      <c r="GIF21" s="30">
        <f>IF( (COLUMN()-COLUMN($G$21)) &lt;= $C$29, (COLUMN()-COLUMN($G$21)), "" )</f>
        <v/>
      </c>
      <c r="GIG21" s="30">
        <f>IF( (COLUMN()-COLUMN($G$21)) &lt;= $C$29, (COLUMN()-COLUMN($G$21)), "" )</f>
        <v/>
      </c>
      <c r="GIH21" s="30">
        <f>IF( (COLUMN()-COLUMN($G$21)) &lt;= $C$29, (COLUMN()-COLUMN($G$21)), "" )</f>
        <v/>
      </c>
      <c r="GII21" s="30">
        <f>IF( (COLUMN()-COLUMN($G$21)) &lt;= $C$29, (COLUMN()-COLUMN($G$21)), "" )</f>
        <v/>
      </c>
      <c r="GIJ21" s="30">
        <f>IF( (COLUMN()-COLUMN($G$21)) &lt;= $C$29, (COLUMN()-COLUMN($G$21)), "" )</f>
        <v/>
      </c>
      <c r="GIK21" s="30">
        <f>IF( (COLUMN()-COLUMN($G$21)) &lt;= $C$29, (COLUMN()-COLUMN($G$21)), "" )</f>
        <v/>
      </c>
      <c r="GIL21" s="30">
        <f>IF( (COLUMN()-COLUMN($G$21)) &lt;= $C$29, (COLUMN()-COLUMN($G$21)), "" )</f>
        <v/>
      </c>
      <c r="GIM21" s="30">
        <f>IF( (COLUMN()-COLUMN($G$21)) &lt;= $C$29, (COLUMN()-COLUMN($G$21)), "" )</f>
        <v/>
      </c>
      <c r="GIN21" s="30">
        <f>IF( (COLUMN()-COLUMN($G$21)) &lt;= $C$29, (COLUMN()-COLUMN($G$21)), "" )</f>
        <v/>
      </c>
      <c r="GIO21" s="30">
        <f>IF( (COLUMN()-COLUMN($G$21)) &lt;= $C$29, (COLUMN()-COLUMN($G$21)), "" )</f>
        <v/>
      </c>
      <c r="GIP21" s="30">
        <f>IF( (COLUMN()-COLUMN($G$21)) &lt;= $C$29, (COLUMN()-COLUMN($G$21)), "" )</f>
        <v/>
      </c>
      <c r="GIQ21" s="30">
        <f>IF( (COLUMN()-COLUMN($G$21)) &lt;= $C$29, (COLUMN()-COLUMN($G$21)), "" )</f>
        <v/>
      </c>
      <c r="GIR21" s="30">
        <f>IF( (COLUMN()-COLUMN($G$21)) &lt;= $C$29, (COLUMN()-COLUMN($G$21)), "" )</f>
        <v/>
      </c>
      <c r="GIS21" s="30">
        <f>IF( (COLUMN()-COLUMN($G$21)) &lt;= $C$29, (COLUMN()-COLUMN($G$21)), "" )</f>
        <v/>
      </c>
      <c r="GIT21" s="30">
        <f>IF( (COLUMN()-COLUMN($G$21)) &lt;= $C$29, (COLUMN()-COLUMN($G$21)), "" )</f>
        <v/>
      </c>
      <c r="GIU21" s="30">
        <f>IF( (COLUMN()-COLUMN($G$21)) &lt;= $C$29, (COLUMN()-COLUMN($G$21)), "" )</f>
        <v/>
      </c>
      <c r="GIV21" s="30">
        <f>IF( (COLUMN()-COLUMN($G$21)) &lt;= $C$29, (COLUMN()-COLUMN($G$21)), "" )</f>
        <v/>
      </c>
      <c r="GIW21" s="30">
        <f>IF( (COLUMN()-COLUMN($G$21)) &lt;= $C$29, (COLUMN()-COLUMN($G$21)), "" )</f>
        <v/>
      </c>
      <c r="GIX21" s="30">
        <f>IF( (COLUMN()-COLUMN($G$21)) &lt;= $C$29, (COLUMN()-COLUMN($G$21)), "" )</f>
        <v/>
      </c>
      <c r="GIY21" s="30">
        <f>IF( (COLUMN()-COLUMN($G$21)) &lt;= $C$29, (COLUMN()-COLUMN($G$21)), "" )</f>
        <v/>
      </c>
      <c r="GIZ21" s="30">
        <f>IF( (COLUMN()-COLUMN($G$21)) &lt;= $C$29, (COLUMN()-COLUMN($G$21)), "" )</f>
        <v/>
      </c>
      <c r="GJA21" s="30">
        <f>IF( (COLUMN()-COLUMN($G$21)) &lt;= $C$29, (COLUMN()-COLUMN($G$21)), "" )</f>
        <v/>
      </c>
      <c r="GJB21" s="30">
        <f>IF( (COLUMN()-COLUMN($G$21)) &lt;= $C$29, (COLUMN()-COLUMN($G$21)), "" )</f>
        <v/>
      </c>
      <c r="GJC21" s="30">
        <f>IF( (COLUMN()-COLUMN($G$21)) &lt;= $C$29, (COLUMN()-COLUMN($G$21)), "" )</f>
        <v/>
      </c>
      <c r="GJD21" s="30">
        <f>IF( (COLUMN()-COLUMN($G$21)) &lt;= $C$29, (COLUMN()-COLUMN($G$21)), "" )</f>
        <v/>
      </c>
      <c r="GJE21" s="30">
        <f>IF( (COLUMN()-COLUMN($G$21)) &lt;= $C$29, (COLUMN()-COLUMN($G$21)), "" )</f>
        <v/>
      </c>
      <c r="GJF21" s="30">
        <f>IF( (COLUMN()-COLUMN($G$21)) &lt;= $C$29, (COLUMN()-COLUMN($G$21)), "" )</f>
        <v/>
      </c>
      <c r="GJG21" s="30">
        <f>IF( (COLUMN()-COLUMN($G$21)) &lt;= $C$29, (COLUMN()-COLUMN($G$21)), "" )</f>
        <v/>
      </c>
      <c r="GJH21" s="30">
        <f>IF( (COLUMN()-COLUMN($G$21)) &lt;= $C$29, (COLUMN()-COLUMN($G$21)), "" )</f>
        <v/>
      </c>
      <c r="GJI21" s="30">
        <f>IF( (COLUMN()-COLUMN($G$21)) &lt;= $C$29, (COLUMN()-COLUMN($G$21)), "" )</f>
        <v/>
      </c>
      <c r="GJJ21" s="30">
        <f>IF( (COLUMN()-COLUMN($G$21)) &lt;= $C$29, (COLUMN()-COLUMN($G$21)), "" )</f>
        <v/>
      </c>
      <c r="GJK21" s="30">
        <f>IF( (COLUMN()-COLUMN($G$21)) &lt;= $C$29, (COLUMN()-COLUMN($G$21)), "" )</f>
        <v/>
      </c>
      <c r="GJL21" s="30">
        <f>IF( (COLUMN()-COLUMN($G$21)) &lt;= $C$29, (COLUMN()-COLUMN($G$21)), "" )</f>
        <v/>
      </c>
      <c r="GJM21" s="30">
        <f>IF( (COLUMN()-COLUMN($G$21)) &lt;= $C$29, (COLUMN()-COLUMN($G$21)), "" )</f>
        <v/>
      </c>
      <c r="GJN21" s="30">
        <f>IF( (COLUMN()-COLUMN($G$21)) &lt;= $C$29, (COLUMN()-COLUMN($G$21)), "" )</f>
        <v/>
      </c>
      <c r="GJO21" s="30">
        <f>IF( (COLUMN()-COLUMN($G$21)) &lt;= $C$29, (COLUMN()-COLUMN($G$21)), "" )</f>
        <v/>
      </c>
      <c r="GJP21" s="30">
        <f>IF( (COLUMN()-COLUMN($G$21)) &lt;= $C$29, (COLUMN()-COLUMN($G$21)), "" )</f>
        <v/>
      </c>
      <c r="GJQ21" s="30">
        <f>IF( (COLUMN()-COLUMN($G$21)) &lt;= $C$29, (COLUMN()-COLUMN($G$21)), "" )</f>
        <v/>
      </c>
      <c r="GJR21" s="30">
        <f>IF( (COLUMN()-COLUMN($G$21)) &lt;= $C$29, (COLUMN()-COLUMN($G$21)), "" )</f>
        <v/>
      </c>
      <c r="GJS21" s="30">
        <f>IF( (COLUMN()-COLUMN($G$21)) &lt;= $C$29, (COLUMN()-COLUMN($G$21)), "" )</f>
        <v/>
      </c>
      <c r="GJT21" s="30">
        <f>IF( (COLUMN()-COLUMN($G$21)) &lt;= $C$29, (COLUMN()-COLUMN($G$21)), "" )</f>
        <v/>
      </c>
      <c r="GJU21" s="30">
        <f>IF( (COLUMN()-COLUMN($G$21)) &lt;= $C$29, (COLUMN()-COLUMN($G$21)), "" )</f>
        <v/>
      </c>
      <c r="GJV21" s="30">
        <f>IF( (COLUMN()-COLUMN($G$21)) &lt;= $C$29, (COLUMN()-COLUMN($G$21)), "" )</f>
        <v/>
      </c>
      <c r="GJW21" s="30">
        <f>IF( (COLUMN()-COLUMN($G$21)) &lt;= $C$29, (COLUMN()-COLUMN($G$21)), "" )</f>
        <v/>
      </c>
      <c r="GJX21" s="30">
        <f>IF( (COLUMN()-COLUMN($G$21)) &lt;= $C$29, (COLUMN()-COLUMN($G$21)), "" )</f>
        <v/>
      </c>
      <c r="GJY21" s="30">
        <f>IF( (COLUMN()-COLUMN($G$21)) &lt;= $C$29, (COLUMN()-COLUMN($G$21)), "" )</f>
        <v/>
      </c>
      <c r="GJZ21" s="30">
        <f>IF( (COLUMN()-COLUMN($G$21)) &lt;= $C$29, (COLUMN()-COLUMN($G$21)), "" )</f>
        <v/>
      </c>
      <c r="GKA21" s="30">
        <f>IF( (COLUMN()-COLUMN($G$21)) &lt;= $C$29, (COLUMN()-COLUMN($G$21)), "" )</f>
        <v/>
      </c>
      <c r="GKB21" s="30">
        <f>IF( (COLUMN()-COLUMN($G$21)) &lt;= $C$29, (COLUMN()-COLUMN($G$21)), "" )</f>
        <v/>
      </c>
      <c r="GKC21" s="30">
        <f>IF( (COLUMN()-COLUMN($G$21)) &lt;= $C$29, (COLUMN()-COLUMN($G$21)), "" )</f>
        <v/>
      </c>
      <c r="GKD21" s="30">
        <f>IF( (COLUMN()-COLUMN($G$21)) &lt;= $C$29, (COLUMN()-COLUMN($G$21)), "" )</f>
        <v/>
      </c>
      <c r="GKE21" s="30">
        <f>IF( (COLUMN()-COLUMN($G$21)) &lt;= $C$29, (COLUMN()-COLUMN($G$21)), "" )</f>
        <v/>
      </c>
      <c r="GKF21" s="30">
        <f>IF( (COLUMN()-COLUMN($G$21)) &lt;= $C$29, (COLUMN()-COLUMN($G$21)), "" )</f>
        <v/>
      </c>
      <c r="GKG21" s="30">
        <f>IF( (COLUMN()-COLUMN($G$21)) &lt;= $C$29, (COLUMN()-COLUMN($G$21)), "" )</f>
        <v/>
      </c>
      <c r="GKH21" s="30">
        <f>IF( (COLUMN()-COLUMN($G$21)) &lt;= $C$29, (COLUMN()-COLUMN($G$21)), "" )</f>
        <v/>
      </c>
      <c r="GKI21" s="30">
        <f>IF( (COLUMN()-COLUMN($G$21)) &lt;= $C$29, (COLUMN()-COLUMN($G$21)), "" )</f>
        <v/>
      </c>
      <c r="GKJ21" s="30">
        <f>IF( (COLUMN()-COLUMN($G$21)) &lt;= $C$29, (COLUMN()-COLUMN($G$21)), "" )</f>
        <v/>
      </c>
      <c r="GKK21" s="30">
        <f>IF( (COLUMN()-COLUMN($G$21)) &lt;= $C$29, (COLUMN()-COLUMN($G$21)), "" )</f>
        <v/>
      </c>
      <c r="GKL21" s="30">
        <f>IF( (COLUMN()-COLUMN($G$21)) &lt;= $C$29, (COLUMN()-COLUMN($G$21)), "" )</f>
        <v/>
      </c>
      <c r="GKM21" s="30">
        <f>IF( (COLUMN()-COLUMN($G$21)) &lt;= $C$29, (COLUMN()-COLUMN($G$21)), "" )</f>
        <v/>
      </c>
      <c r="GKN21" s="30">
        <f>IF( (COLUMN()-COLUMN($G$21)) &lt;= $C$29, (COLUMN()-COLUMN($G$21)), "" )</f>
        <v/>
      </c>
      <c r="GKO21" s="30">
        <f>IF( (COLUMN()-COLUMN($G$21)) &lt;= $C$29, (COLUMN()-COLUMN($G$21)), "" )</f>
        <v/>
      </c>
      <c r="GKP21" s="30">
        <f>IF( (COLUMN()-COLUMN($G$21)) &lt;= $C$29, (COLUMN()-COLUMN($G$21)), "" )</f>
        <v/>
      </c>
      <c r="GKQ21" s="30">
        <f>IF( (COLUMN()-COLUMN($G$21)) &lt;= $C$29, (COLUMN()-COLUMN($G$21)), "" )</f>
        <v/>
      </c>
      <c r="GKR21" s="30">
        <f>IF( (COLUMN()-COLUMN($G$21)) &lt;= $C$29, (COLUMN()-COLUMN($G$21)), "" )</f>
        <v/>
      </c>
      <c r="GKS21" s="30">
        <f>IF( (COLUMN()-COLUMN($G$21)) &lt;= $C$29, (COLUMN()-COLUMN($G$21)), "" )</f>
        <v/>
      </c>
      <c r="GKT21" s="30">
        <f>IF( (COLUMN()-COLUMN($G$21)) &lt;= $C$29, (COLUMN()-COLUMN($G$21)), "" )</f>
        <v/>
      </c>
      <c r="GKU21" s="30">
        <f>IF( (COLUMN()-COLUMN($G$21)) &lt;= $C$29, (COLUMN()-COLUMN($G$21)), "" )</f>
        <v/>
      </c>
      <c r="GKV21" s="30">
        <f>IF( (COLUMN()-COLUMN($G$21)) &lt;= $C$29, (COLUMN()-COLUMN($G$21)), "" )</f>
        <v/>
      </c>
      <c r="GKW21" s="30">
        <f>IF( (COLUMN()-COLUMN($G$21)) &lt;= $C$29, (COLUMN()-COLUMN($G$21)), "" )</f>
        <v/>
      </c>
      <c r="GKX21" s="30">
        <f>IF( (COLUMN()-COLUMN($G$21)) &lt;= $C$29, (COLUMN()-COLUMN($G$21)), "" )</f>
        <v/>
      </c>
      <c r="GKY21" s="30">
        <f>IF( (COLUMN()-COLUMN($G$21)) &lt;= $C$29, (COLUMN()-COLUMN($G$21)), "" )</f>
        <v/>
      </c>
      <c r="GKZ21" s="30">
        <f>IF( (COLUMN()-COLUMN($G$21)) &lt;= $C$29, (COLUMN()-COLUMN($G$21)), "" )</f>
        <v/>
      </c>
      <c r="GLA21" s="30">
        <f>IF( (COLUMN()-COLUMN($G$21)) &lt;= $C$29, (COLUMN()-COLUMN($G$21)), "" )</f>
        <v/>
      </c>
      <c r="GLB21" s="30">
        <f>IF( (COLUMN()-COLUMN($G$21)) &lt;= $C$29, (COLUMN()-COLUMN($G$21)), "" )</f>
        <v/>
      </c>
      <c r="GLC21" s="30">
        <f>IF( (COLUMN()-COLUMN($G$21)) &lt;= $C$29, (COLUMN()-COLUMN($G$21)), "" )</f>
        <v/>
      </c>
      <c r="GLD21" s="30">
        <f>IF( (COLUMN()-COLUMN($G$21)) &lt;= $C$29, (COLUMN()-COLUMN($G$21)), "" )</f>
        <v/>
      </c>
      <c r="GLE21" s="30">
        <f>IF( (COLUMN()-COLUMN($G$21)) &lt;= $C$29, (COLUMN()-COLUMN($G$21)), "" )</f>
        <v/>
      </c>
      <c r="GLF21" s="30">
        <f>IF( (COLUMN()-COLUMN($G$21)) &lt;= $C$29, (COLUMN()-COLUMN($G$21)), "" )</f>
        <v/>
      </c>
      <c r="GLG21" s="30">
        <f>IF( (COLUMN()-COLUMN($G$21)) &lt;= $C$29, (COLUMN()-COLUMN($G$21)), "" )</f>
        <v/>
      </c>
      <c r="GLH21" s="30">
        <f>IF( (COLUMN()-COLUMN($G$21)) &lt;= $C$29, (COLUMN()-COLUMN($G$21)), "" )</f>
        <v/>
      </c>
      <c r="GLI21" s="30">
        <f>IF( (COLUMN()-COLUMN($G$21)) &lt;= $C$29, (COLUMN()-COLUMN($G$21)), "" )</f>
        <v/>
      </c>
      <c r="GLJ21" s="30">
        <f>IF( (COLUMN()-COLUMN($G$21)) &lt;= $C$29, (COLUMN()-COLUMN($G$21)), "" )</f>
        <v/>
      </c>
      <c r="GLK21" s="30">
        <f>IF( (COLUMN()-COLUMN($G$21)) &lt;= $C$29, (COLUMN()-COLUMN($G$21)), "" )</f>
        <v/>
      </c>
      <c r="GLL21" s="30">
        <f>IF( (COLUMN()-COLUMN($G$21)) &lt;= $C$29, (COLUMN()-COLUMN($G$21)), "" )</f>
        <v/>
      </c>
      <c r="GLM21" s="30">
        <f>IF( (COLUMN()-COLUMN($G$21)) &lt;= $C$29, (COLUMN()-COLUMN($G$21)), "" )</f>
        <v/>
      </c>
      <c r="GLN21" s="30">
        <f>IF( (COLUMN()-COLUMN($G$21)) &lt;= $C$29, (COLUMN()-COLUMN($G$21)), "" )</f>
        <v/>
      </c>
      <c r="GLO21" s="30">
        <f>IF( (COLUMN()-COLUMN($G$21)) &lt;= $C$29, (COLUMN()-COLUMN($G$21)), "" )</f>
        <v/>
      </c>
      <c r="GLP21" s="30">
        <f>IF( (COLUMN()-COLUMN($G$21)) &lt;= $C$29, (COLUMN()-COLUMN($G$21)), "" )</f>
        <v/>
      </c>
      <c r="GLQ21" s="30">
        <f>IF( (COLUMN()-COLUMN($G$21)) &lt;= $C$29, (COLUMN()-COLUMN($G$21)), "" )</f>
        <v/>
      </c>
      <c r="GLR21" s="30">
        <f>IF( (COLUMN()-COLUMN($G$21)) &lt;= $C$29, (COLUMN()-COLUMN($G$21)), "" )</f>
        <v/>
      </c>
      <c r="GLS21" s="30">
        <f>IF( (COLUMN()-COLUMN($G$21)) &lt;= $C$29, (COLUMN()-COLUMN($G$21)), "" )</f>
        <v/>
      </c>
      <c r="GLT21" s="30">
        <f>IF( (COLUMN()-COLUMN($G$21)) &lt;= $C$29, (COLUMN()-COLUMN($G$21)), "" )</f>
        <v/>
      </c>
      <c r="GLU21" s="30">
        <f>IF( (COLUMN()-COLUMN($G$21)) &lt;= $C$29, (COLUMN()-COLUMN($G$21)), "" )</f>
        <v/>
      </c>
      <c r="GLV21" s="30">
        <f>IF( (COLUMN()-COLUMN($G$21)) &lt;= $C$29, (COLUMN()-COLUMN($G$21)), "" )</f>
        <v/>
      </c>
      <c r="GLW21" s="30">
        <f>IF( (COLUMN()-COLUMN($G$21)) &lt;= $C$29, (COLUMN()-COLUMN($G$21)), "" )</f>
        <v/>
      </c>
      <c r="GLX21" s="30">
        <f>IF( (COLUMN()-COLUMN($G$21)) &lt;= $C$29, (COLUMN()-COLUMN($G$21)), "" )</f>
        <v/>
      </c>
      <c r="GLY21" s="30">
        <f>IF( (COLUMN()-COLUMN($G$21)) &lt;= $C$29, (COLUMN()-COLUMN($G$21)), "" )</f>
        <v/>
      </c>
      <c r="GLZ21" s="30">
        <f>IF( (COLUMN()-COLUMN($G$21)) &lt;= $C$29, (COLUMN()-COLUMN($G$21)), "" )</f>
        <v/>
      </c>
      <c r="GMA21" s="30">
        <f>IF( (COLUMN()-COLUMN($G$21)) &lt;= $C$29, (COLUMN()-COLUMN($G$21)), "" )</f>
        <v/>
      </c>
      <c r="GMB21" s="30">
        <f>IF( (COLUMN()-COLUMN($G$21)) &lt;= $C$29, (COLUMN()-COLUMN($G$21)), "" )</f>
        <v/>
      </c>
      <c r="GMC21" s="30">
        <f>IF( (COLUMN()-COLUMN($G$21)) &lt;= $C$29, (COLUMN()-COLUMN($G$21)), "" )</f>
        <v/>
      </c>
      <c r="GMD21" s="30">
        <f>IF( (COLUMN()-COLUMN($G$21)) &lt;= $C$29, (COLUMN()-COLUMN($G$21)), "" )</f>
        <v/>
      </c>
      <c r="GME21" s="30">
        <f>IF( (COLUMN()-COLUMN($G$21)) &lt;= $C$29, (COLUMN()-COLUMN($G$21)), "" )</f>
        <v/>
      </c>
      <c r="GMF21" s="30">
        <f>IF( (COLUMN()-COLUMN($G$21)) &lt;= $C$29, (COLUMN()-COLUMN($G$21)), "" )</f>
        <v/>
      </c>
      <c r="GMG21" s="30">
        <f>IF( (COLUMN()-COLUMN($G$21)) &lt;= $C$29, (COLUMN()-COLUMN($G$21)), "" )</f>
        <v/>
      </c>
      <c r="GMH21" s="30">
        <f>IF( (COLUMN()-COLUMN($G$21)) &lt;= $C$29, (COLUMN()-COLUMN($G$21)), "" )</f>
        <v/>
      </c>
      <c r="GMI21" s="30">
        <f>IF( (COLUMN()-COLUMN($G$21)) &lt;= $C$29, (COLUMN()-COLUMN($G$21)), "" )</f>
        <v/>
      </c>
      <c r="GMJ21" s="30">
        <f>IF( (COLUMN()-COLUMN($G$21)) &lt;= $C$29, (COLUMN()-COLUMN($G$21)), "" )</f>
        <v/>
      </c>
      <c r="GMK21" s="30">
        <f>IF( (COLUMN()-COLUMN($G$21)) &lt;= $C$29, (COLUMN()-COLUMN($G$21)), "" )</f>
        <v/>
      </c>
      <c r="GML21" s="30">
        <f>IF( (COLUMN()-COLUMN($G$21)) &lt;= $C$29, (COLUMN()-COLUMN($G$21)), "" )</f>
        <v/>
      </c>
      <c r="GMM21" s="30">
        <f>IF( (COLUMN()-COLUMN($G$21)) &lt;= $C$29, (COLUMN()-COLUMN($G$21)), "" )</f>
        <v/>
      </c>
      <c r="GMN21" s="30">
        <f>IF( (COLUMN()-COLUMN($G$21)) &lt;= $C$29, (COLUMN()-COLUMN($G$21)), "" )</f>
        <v/>
      </c>
      <c r="GMO21" s="30">
        <f>IF( (COLUMN()-COLUMN($G$21)) &lt;= $C$29, (COLUMN()-COLUMN($G$21)), "" )</f>
        <v/>
      </c>
      <c r="GMP21" s="30">
        <f>IF( (COLUMN()-COLUMN($G$21)) &lt;= $C$29, (COLUMN()-COLUMN($G$21)), "" )</f>
        <v/>
      </c>
      <c r="GMQ21" s="30">
        <f>IF( (COLUMN()-COLUMN($G$21)) &lt;= $C$29, (COLUMN()-COLUMN($G$21)), "" )</f>
        <v/>
      </c>
      <c r="GMR21" s="30">
        <f>IF( (COLUMN()-COLUMN($G$21)) &lt;= $C$29, (COLUMN()-COLUMN($G$21)), "" )</f>
        <v/>
      </c>
      <c r="GMS21" s="30">
        <f>IF( (COLUMN()-COLUMN($G$21)) &lt;= $C$29, (COLUMN()-COLUMN($G$21)), "" )</f>
        <v/>
      </c>
      <c r="GMT21" s="30">
        <f>IF( (COLUMN()-COLUMN($G$21)) &lt;= $C$29, (COLUMN()-COLUMN($G$21)), "" )</f>
        <v/>
      </c>
      <c r="GMU21" s="30">
        <f>IF( (COLUMN()-COLUMN($G$21)) &lt;= $C$29, (COLUMN()-COLUMN($G$21)), "" )</f>
        <v/>
      </c>
      <c r="GMV21" s="30">
        <f>IF( (COLUMN()-COLUMN($G$21)) &lt;= $C$29, (COLUMN()-COLUMN($G$21)), "" )</f>
        <v/>
      </c>
      <c r="GMW21" s="30">
        <f>IF( (COLUMN()-COLUMN($G$21)) &lt;= $C$29, (COLUMN()-COLUMN($G$21)), "" )</f>
        <v/>
      </c>
      <c r="GMX21" s="30">
        <f>IF( (COLUMN()-COLUMN($G$21)) &lt;= $C$29, (COLUMN()-COLUMN($G$21)), "" )</f>
        <v/>
      </c>
      <c r="GMY21" s="30">
        <f>IF( (COLUMN()-COLUMN($G$21)) &lt;= $C$29, (COLUMN()-COLUMN($G$21)), "" )</f>
        <v/>
      </c>
      <c r="GMZ21" s="30">
        <f>IF( (COLUMN()-COLUMN($G$21)) &lt;= $C$29, (COLUMN()-COLUMN($G$21)), "" )</f>
        <v/>
      </c>
      <c r="GNA21" s="30">
        <f>IF( (COLUMN()-COLUMN($G$21)) &lt;= $C$29, (COLUMN()-COLUMN($G$21)), "" )</f>
        <v/>
      </c>
      <c r="GNB21" s="30">
        <f>IF( (COLUMN()-COLUMN($G$21)) &lt;= $C$29, (COLUMN()-COLUMN($G$21)), "" )</f>
        <v/>
      </c>
      <c r="GNC21" s="30">
        <f>IF( (COLUMN()-COLUMN($G$21)) &lt;= $C$29, (COLUMN()-COLUMN($G$21)), "" )</f>
        <v/>
      </c>
      <c r="GND21" s="30">
        <f>IF( (COLUMN()-COLUMN($G$21)) &lt;= $C$29, (COLUMN()-COLUMN($G$21)), "" )</f>
        <v/>
      </c>
      <c r="GNE21" s="30">
        <f>IF( (COLUMN()-COLUMN($G$21)) &lt;= $C$29, (COLUMN()-COLUMN($G$21)), "" )</f>
        <v/>
      </c>
      <c r="GNF21" s="30">
        <f>IF( (COLUMN()-COLUMN($G$21)) &lt;= $C$29, (COLUMN()-COLUMN($G$21)), "" )</f>
        <v/>
      </c>
      <c r="GNG21" s="30">
        <f>IF( (COLUMN()-COLUMN($G$21)) &lt;= $C$29, (COLUMN()-COLUMN($G$21)), "" )</f>
        <v/>
      </c>
      <c r="GNH21" s="30">
        <f>IF( (COLUMN()-COLUMN($G$21)) &lt;= $C$29, (COLUMN()-COLUMN($G$21)), "" )</f>
        <v/>
      </c>
      <c r="GNI21" s="30">
        <f>IF( (COLUMN()-COLUMN($G$21)) &lt;= $C$29, (COLUMN()-COLUMN($G$21)), "" )</f>
        <v/>
      </c>
      <c r="GNJ21" s="30">
        <f>IF( (COLUMN()-COLUMN($G$21)) &lt;= $C$29, (COLUMN()-COLUMN($G$21)), "" )</f>
        <v/>
      </c>
      <c r="GNK21" s="30">
        <f>IF( (COLUMN()-COLUMN($G$21)) &lt;= $C$29, (COLUMN()-COLUMN($G$21)), "" )</f>
        <v/>
      </c>
      <c r="GNL21" s="30">
        <f>IF( (COLUMN()-COLUMN($G$21)) &lt;= $C$29, (COLUMN()-COLUMN($G$21)), "" )</f>
        <v/>
      </c>
      <c r="GNM21" s="30">
        <f>IF( (COLUMN()-COLUMN($G$21)) &lt;= $C$29, (COLUMN()-COLUMN($G$21)), "" )</f>
        <v/>
      </c>
      <c r="GNN21" s="30">
        <f>IF( (COLUMN()-COLUMN($G$21)) &lt;= $C$29, (COLUMN()-COLUMN($G$21)), "" )</f>
        <v/>
      </c>
      <c r="GNO21" s="30">
        <f>IF( (COLUMN()-COLUMN($G$21)) &lt;= $C$29, (COLUMN()-COLUMN($G$21)), "" )</f>
        <v/>
      </c>
      <c r="GNP21" s="30">
        <f>IF( (COLUMN()-COLUMN($G$21)) &lt;= $C$29, (COLUMN()-COLUMN($G$21)), "" )</f>
        <v/>
      </c>
      <c r="GNQ21" s="30">
        <f>IF( (COLUMN()-COLUMN($G$21)) &lt;= $C$29, (COLUMN()-COLUMN($G$21)), "" )</f>
        <v/>
      </c>
      <c r="GNR21" s="30">
        <f>IF( (COLUMN()-COLUMN($G$21)) &lt;= $C$29, (COLUMN()-COLUMN($G$21)), "" )</f>
        <v/>
      </c>
      <c r="GNS21" s="30">
        <f>IF( (COLUMN()-COLUMN($G$21)) &lt;= $C$29, (COLUMN()-COLUMN($G$21)), "" )</f>
        <v/>
      </c>
      <c r="GNT21" s="30">
        <f>IF( (COLUMN()-COLUMN($G$21)) &lt;= $C$29, (COLUMN()-COLUMN($G$21)), "" )</f>
        <v/>
      </c>
      <c r="GNU21" s="30">
        <f>IF( (COLUMN()-COLUMN($G$21)) &lt;= $C$29, (COLUMN()-COLUMN($G$21)), "" )</f>
        <v/>
      </c>
      <c r="GNV21" s="30">
        <f>IF( (COLUMN()-COLUMN($G$21)) &lt;= $C$29, (COLUMN()-COLUMN($G$21)), "" )</f>
        <v/>
      </c>
      <c r="GNW21" s="30">
        <f>IF( (COLUMN()-COLUMN($G$21)) &lt;= $C$29, (COLUMN()-COLUMN($G$21)), "" )</f>
        <v/>
      </c>
      <c r="GNX21" s="30">
        <f>IF( (COLUMN()-COLUMN($G$21)) &lt;= $C$29, (COLUMN()-COLUMN($G$21)), "" )</f>
        <v/>
      </c>
      <c r="GNY21" s="30">
        <f>IF( (COLUMN()-COLUMN($G$21)) &lt;= $C$29, (COLUMN()-COLUMN($G$21)), "" )</f>
        <v/>
      </c>
      <c r="GNZ21" s="30">
        <f>IF( (COLUMN()-COLUMN($G$21)) &lt;= $C$29, (COLUMN()-COLUMN($G$21)), "" )</f>
        <v/>
      </c>
      <c r="GOA21" s="30">
        <f>IF( (COLUMN()-COLUMN($G$21)) &lt;= $C$29, (COLUMN()-COLUMN($G$21)), "" )</f>
        <v/>
      </c>
      <c r="GOB21" s="30">
        <f>IF( (COLUMN()-COLUMN($G$21)) &lt;= $C$29, (COLUMN()-COLUMN($G$21)), "" )</f>
        <v/>
      </c>
      <c r="GOC21" s="30">
        <f>IF( (COLUMN()-COLUMN($G$21)) &lt;= $C$29, (COLUMN()-COLUMN($G$21)), "" )</f>
        <v/>
      </c>
      <c r="GOD21" s="30">
        <f>IF( (COLUMN()-COLUMN($G$21)) &lt;= $C$29, (COLUMN()-COLUMN($G$21)), "" )</f>
        <v/>
      </c>
      <c r="GOE21" s="30">
        <f>IF( (COLUMN()-COLUMN($G$21)) &lt;= $C$29, (COLUMN()-COLUMN($G$21)), "" )</f>
        <v/>
      </c>
      <c r="GOF21" s="30">
        <f>IF( (COLUMN()-COLUMN($G$21)) &lt;= $C$29, (COLUMN()-COLUMN($G$21)), "" )</f>
        <v/>
      </c>
      <c r="GOG21" s="30">
        <f>IF( (COLUMN()-COLUMN($G$21)) &lt;= $C$29, (COLUMN()-COLUMN($G$21)), "" )</f>
        <v/>
      </c>
      <c r="GOH21" s="30">
        <f>IF( (COLUMN()-COLUMN($G$21)) &lt;= $C$29, (COLUMN()-COLUMN($G$21)), "" )</f>
        <v/>
      </c>
      <c r="GOI21" s="30">
        <f>IF( (COLUMN()-COLUMN($G$21)) &lt;= $C$29, (COLUMN()-COLUMN($G$21)), "" )</f>
        <v/>
      </c>
      <c r="GOJ21" s="30">
        <f>IF( (COLUMN()-COLUMN($G$21)) &lt;= $C$29, (COLUMN()-COLUMN($G$21)), "" )</f>
        <v/>
      </c>
      <c r="GOK21" s="30">
        <f>IF( (COLUMN()-COLUMN($G$21)) &lt;= $C$29, (COLUMN()-COLUMN($G$21)), "" )</f>
        <v/>
      </c>
      <c r="GOL21" s="30">
        <f>IF( (COLUMN()-COLUMN($G$21)) &lt;= $C$29, (COLUMN()-COLUMN($G$21)), "" )</f>
        <v/>
      </c>
      <c r="GOM21" s="30">
        <f>IF( (COLUMN()-COLUMN($G$21)) &lt;= $C$29, (COLUMN()-COLUMN($G$21)), "" )</f>
        <v/>
      </c>
      <c r="GON21" s="30">
        <f>IF( (COLUMN()-COLUMN($G$21)) &lt;= $C$29, (COLUMN()-COLUMN($G$21)), "" )</f>
        <v/>
      </c>
      <c r="GOO21" s="30">
        <f>IF( (COLUMN()-COLUMN($G$21)) &lt;= $C$29, (COLUMN()-COLUMN($G$21)), "" )</f>
        <v/>
      </c>
      <c r="GOP21" s="30">
        <f>IF( (COLUMN()-COLUMN($G$21)) &lt;= $C$29, (COLUMN()-COLUMN($G$21)), "" )</f>
        <v/>
      </c>
      <c r="GOQ21" s="30">
        <f>IF( (COLUMN()-COLUMN($G$21)) &lt;= $C$29, (COLUMN()-COLUMN($G$21)), "" )</f>
        <v/>
      </c>
      <c r="GOR21" s="30">
        <f>IF( (COLUMN()-COLUMN($G$21)) &lt;= $C$29, (COLUMN()-COLUMN($G$21)), "" )</f>
        <v/>
      </c>
      <c r="GOS21" s="30">
        <f>IF( (COLUMN()-COLUMN($G$21)) &lt;= $C$29, (COLUMN()-COLUMN($G$21)), "" )</f>
        <v/>
      </c>
      <c r="GOT21" s="30">
        <f>IF( (COLUMN()-COLUMN($G$21)) &lt;= $C$29, (COLUMN()-COLUMN($G$21)), "" )</f>
        <v/>
      </c>
      <c r="GOU21" s="30">
        <f>IF( (COLUMN()-COLUMN($G$21)) &lt;= $C$29, (COLUMN()-COLUMN($G$21)), "" )</f>
        <v/>
      </c>
      <c r="GOV21" s="30">
        <f>IF( (COLUMN()-COLUMN($G$21)) &lt;= $C$29, (COLUMN()-COLUMN($G$21)), "" )</f>
        <v/>
      </c>
      <c r="GOW21" s="30">
        <f>IF( (COLUMN()-COLUMN($G$21)) &lt;= $C$29, (COLUMN()-COLUMN($G$21)), "" )</f>
        <v/>
      </c>
      <c r="GOX21" s="30">
        <f>IF( (COLUMN()-COLUMN($G$21)) &lt;= $C$29, (COLUMN()-COLUMN($G$21)), "" )</f>
        <v/>
      </c>
      <c r="GOY21" s="30">
        <f>IF( (COLUMN()-COLUMN($G$21)) &lt;= $C$29, (COLUMN()-COLUMN($G$21)), "" )</f>
        <v/>
      </c>
      <c r="GOZ21" s="30">
        <f>IF( (COLUMN()-COLUMN($G$21)) &lt;= $C$29, (COLUMN()-COLUMN($G$21)), "" )</f>
        <v/>
      </c>
      <c r="GPA21" s="30">
        <f>IF( (COLUMN()-COLUMN($G$21)) &lt;= $C$29, (COLUMN()-COLUMN($G$21)), "" )</f>
        <v/>
      </c>
      <c r="GPB21" s="30">
        <f>IF( (COLUMN()-COLUMN($G$21)) &lt;= $C$29, (COLUMN()-COLUMN($G$21)), "" )</f>
        <v/>
      </c>
      <c r="GPC21" s="30">
        <f>IF( (COLUMN()-COLUMN($G$21)) &lt;= $C$29, (COLUMN()-COLUMN($G$21)), "" )</f>
        <v/>
      </c>
      <c r="GPD21" s="30">
        <f>IF( (COLUMN()-COLUMN($G$21)) &lt;= $C$29, (COLUMN()-COLUMN($G$21)), "" )</f>
        <v/>
      </c>
      <c r="GPE21" s="30">
        <f>IF( (COLUMN()-COLUMN($G$21)) &lt;= $C$29, (COLUMN()-COLUMN($G$21)), "" )</f>
        <v/>
      </c>
      <c r="GPF21" s="30">
        <f>IF( (COLUMN()-COLUMN($G$21)) &lt;= $C$29, (COLUMN()-COLUMN($G$21)), "" )</f>
        <v/>
      </c>
      <c r="GPG21" s="30">
        <f>IF( (COLUMN()-COLUMN($G$21)) &lt;= $C$29, (COLUMN()-COLUMN($G$21)), "" )</f>
        <v/>
      </c>
      <c r="GPH21" s="30">
        <f>IF( (COLUMN()-COLUMN($G$21)) &lt;= $C$29, (COLUMN()-COLUMN($G$21)), "" )</f>
        <v/>
      </c>
      <c r="GPI21" s="30">
        <f>IF( (COLUMN()-COLUMN($G$21)) &lt;= $C$29, (COLUMN()-COLUMN($G$21)), "" )</f>
        <v/>
      </c>
      <c r="GPJ21" s="30">
        <f>IF( (COLUMN()-COLUMN($G$21)) &lt;= $C$29, (COLUMN()-COLUMN($G$21)), "" )</f>
        <v/>
      </c>
      <c r="GPK21" s="30">
        <f>IF( (COLUMN()-COLUMN($G$21)) &lt;= $C$29, (COLUMN()-COLUMN($G$21)), "" )</f>
        <v/>
      </c>
      <c r="GPL21" s="30">
        <f>IF( (COLUMN()-COLUMN($G$21)) &lt;= $C$29, (COLUMN()-COLUMN($G$21)), "" )</f>
        <v/>
      </c>
      <c r="GPM21" s="30">
        <f>IF( (COLUMN()-COLUMN($G$21)) &lt;= $C$29, (COLUMN()-COLUMN($G$21)), "" )</f>
        <v/>
      </c>
      <c r="GPN21" s="30">
        <f>IF( (COLUMN()-COLUMN($G$21)) &lt;= $C$29, (COLUMN()-COLUMN($G$21)), "" )</f>
        <v/>
      </c>
      <c r="GPO21" s="30">
        <f>IF( (COLUMN()-COLUMN($G$21)) &lt;= $C$29, (COLUMN()-COLUMN($G$21)), "" )</f>
        <v/>
      </c>
      <c r="GPP21" s="30">
        <f>IF( (COLUMN()-COLUMN($G$21)) &lt;= $C$29, (COLUMN()-COLUMN($G$21)), "" )</f>
        <v/>
      </c>
      <c r="GPQ21" s="30">
        <f>IF( (COLUMN()-COLUMN($G$21)) &lt;= $C$29, (COLUMN()-COLUMN($G$21)), "" )</f>
        <v/>
      </c>
      <c r="GPR21" s="30">
        <f>IF( (COLUMN()-COLUMN($G$21)) &lt;= $C$29, (COLUMN()-COLUMN($G$21)), "" )</f>
        <v/>
      </c>
      <c r="GPS21" s="30">
        <f>IF( (COLUMN()-COLUMN($G$21)) &lt;= $C$29, (COLUMN()-COLUMN($G$21)), "" )</f>
        <v/>
      </c>
      <c r="GPT21" s="30">
        <f>IF( (COLUMN()-COLUMN($G$21)) &lt;= $C$29, (COLUMN()-COLUMN($G$21)), "" )</f>
        <v/>
      </c>
      <c r="GPU21" s="30">
        <f>IF( (COLUMN()-COLUMN($G$21)) &lt;= $C$29, (COLUMN()-COLUMN($G$21)), "" )</f>
        <v/>
      </c>
      <c r="GPV21" s="30">
        <f>IF( (COLUMN()-COLUMN($G$21)) &lt;= $C$29, (COLUMN()-COLUMN($G$21)), "" )</f>
        <v/>
      </c>
      <c r="GPW21" s="30">
        <f>IF( (COLUMN()-COLUMN($G$21)) &lt;= $C$29, (COLUMN()-COLUMN($G$21)), "" )</f>
        <v/>
      </c>
      <c r="GPX21" s="30">
        <f>IF( (COLUMN()-COLUMN($G$21)) &lt;= $C$29, (COLUMN()-COLUMN($G$21)), "" )</f>
        <v/>
      </c>
      <c r="GPY21" s="30">
        <f>IF( (COLUMN()-COLUMN($G$21)) &lt;= $C$29, (COLUMN()-COLUMN($G$21)), "" )</f>
        <v/>
      </c>
      <c r="GPZ21" s="30">
        <f>IF( (COLUMN()-COLUMN($G$21)) &lt;= $C$29, (COLUMN()-COLUMN($G$21)), "" )</f>
        <v/>
      </c>
      <c r="GQA21" s="30">
        <f>IF( (COLUMN()-COLUMN($G$21)) &lt;= $C$29, (COLUMN()-COLUMN($G$21)), "" )</f>
        <v/>
      </c>
      <c r="GQB21" s="30">
        <f>IF( (COLUMN()-COLUMN($G$21)) &lt;= $C$29, (COLUMN()-COLUMN($G$21)), "" )</f>
        <v/>
      </c>
      <c r="GQC21" s="30">
        <f>IF( (COLUMN()-COLUMN($G$21)) &lt;= $C$29, (COLUMN()-COLUMN($G$21)), "" )</f>
        <v/>
      </c>
      <c r="GQD21" s="30">
        <f>IF( (COLUMN()-COLUMN($G$21)) &lt;= $C$29, (COLUMN()-COLUMN($G$21)), "" )</f>
        <v/>
      </c>
      <c r="GQE21" s="30">
        <f>IF( (COLUMN()-COLUMN($G$21)) &lt;= $C$29, (COLUMN()-COLUMN($G$21)), "" )</f>
        <v/>
      </c>
      <c r="GQF21" s="30">
        <f>IF( (COLUMN()-COLUMN($G$21)) &lt;= $C$29, (COLUMN()-COLUMN($G$21)), "" )</f>
        <v/>
      </c>
      <c r="GQG21" s="30">
        <f>IF( (COLUMN()-COLUMN($G$21)) &lt;= $C$29, (COLUMN()-COLUMN($G$21)), "" )</f>
        <v/>
      </c>
      <c r="GQH21" s="30">
        <f>IF( (COLUMN()-COLUMN($G$21)) &lt;= $C$29, (COLUMN()-COLUMN($G$21)), "" )</f>
        <v/>
      </c>
      <c r="GQI21" s="30">
        <f>IF( (COLUMN()-COLUMN($G$21)) &lt;= $C$29, (COLUMN()-COLUMN($G$21)), "" )</f>
        <v/>
      </c>
      <c r="GQJ21" s="30">
        <f>IF( (COLUMN()-COLUMN($G$21)) &lt;= $C$29, (COLUMN()-COLUMN($G$21)), "" )</f>
        <v/>
      </c>
      <c r="GQK21" s="30">
        <f>IF( (COLUMN()-COLUMN($G$21)) &lt;= $C$29, (COLUMN()-COLUMN($G$21)), "" )</f>
        <v/>
      </c>
      <c r="GQL21" s="30">
        <f>IF( (COLUMN()-COLUMN($G$21)) &lt;= $C$29, (COLUMN()-COLUMN($G$21)), "" )</f>
        <v/>
      </c>
      <c r="GQM21" s="30">
        <f>IF( (COLUMN()-COLUMN($G$21)) &lt;= $C$29, (COLUMN()-COLUMN($G$21)), "" )</f>
        <v/>
      </c>
      <c r="GQN21" s="30">
        <f>IF( (COLUMN()-COLUMN($G$21)) &lt;= $C$29, (COLUMN()-COLUMN($G$21)), "" )</f>
        <v/>
      </c>
      <c r="GQO21" s="30">
        <f>IF( (COLUMN()-COLUMN($G$21)) &lt;= $C$29, (COLUMN()-COLUMN($G$21)), "" )</f>
        <v/>
      </c>
      <c r="GQP21" s="30">
        <f>IF( (COLUMN()-COLUMN($G$21)) &lt;= $C$29, (COLUMN()-COLUMN($G$21)), "" )</f>
        <v/>
      </c>
      <c r="GQQ21" s="30">
        <f>IF( (COLUMN()-COLUMN($G$21)) &lt;= $C$29, (COLUMN()-COLUMN($G$21)), "" )</f>
        <v/>
      </c>
      <c r="GQR21" s="30">
        <f>IF( (COLUMN()-COLUMN($G$21)) &lt;= $C$29, (COLUMN()-COLUMN($G$21)), "" )</f>
        <v/>
      </c>
      <c r="GQS21" s="30">
        <f>IF( (COLUMN()-COLUMN($G$21)) &lt;= $C$29, (COLUMN()-COLUMN($G$21)), "" )</f>
        <v/>
      </c>
      <c r="GQT21" s="30">
        <f>IF( (COLUMN()-COLUMN($G$21)) &lt;= $C$29, (COLUMN()-COLUMN($G$21)), "" )</f>
        <v/>
      </c>
      <c r="GQU21" s="30">
        <f>IF( (COLUMN()-COLUMN($G$21)) &lt;= $C$29, (COLUMN()-COLUMN($G$21)), "" )</f>
        <v/>
      </c>
      <c r="GQV21" s="30">
        <f>IF( (COLUMN()-COLUMN($G$21)) &lt;= $C$29, (COLUMN()-COLUMN($G$21)), "" )</f>
        <v/>
      </c>
      <c r="GQW21" s="30">
        <f>IF( (COLUMN()-COLUMN($G$21)) &lt;= $C$29, (COLUMN()-COLUMN($G$21)), "" )</f>
        <v/>
      </c>
      <c r="GQX21" s="30">
        <f>IF( (COLUMN()-COLUMN($G$21)) &lt;= $C$29, (COLUMN()-COLUMN($G$21)), "" )</f>
        <v/>
      </c>
      <c r="GQY21" s="30">
        <f>IF( (COLUMN()-COLUMN($G$21)) &lt;= $C$29, (COLUMN()-COLUMN($G$21)), "" )</f>
        <v/>
      </c>
      <c r="GQZ21" s="30">
        <f>IF( (COLUMN()-COLUMN($G$21)) &lt;= $C$29, (COLUMN()-COLUMN($G$21)), "" )</f>
        <v/>
      </c>
      <c r="GRA21" s="30">
        <f>IF( (COLUMN()-COLUMN($G$21)) &lt;= $C$29, (COLUMN()-COLUMN($G$21)), "" )</f>
        <v/>
      </c>
      <c r="GRB21" s="30">
        <f>IF( (COLUMN()-COLUMN($G$21)) &lt;= $C$29, (COLUMN()-COLUMN($G$21)), "" )</f>
        <v/>
      </c>
      <c r="GRC21" s="30">
        <f>IF( (COLUMN()-COLUMN($G$21)) &lt;= $C$29, (COLUMN()-COLUMN($G$21)), "" )</f>
        <v/>
      </c>
      <c r="GRD21" s="30">
        <f>IF( (COLUMN()-COLUMN($G$21)) &lt;= $C$29, (COLUMN()-COLUMN($G$21)), "" )</f>
        <v/>
      </c>
      <c r="GRE21" s="30">
        <f>IF( (COLUMN()-COLUMN($G$21)) &lt;= $C$29, (COLUMN()-COLUMN($G$21)), "" )</f>
        <v/>
      </c>
      <c r="GRF21" s="30">
        <f>IF( (COLUMN()-COLUMN($G$21)) &lt;= $C$29, (COLUMN()-COLUMN($G$21)), "" )</f>
        <v/>
      </c>
      <c r="GRG21" s="30">
        <f>IF( (COLUMN()-COLUMN($G$21)) &lt;= $C$29, (COLUMN()-COLUMN($G$21)), "" )</f>
        <v/>
      </c>
      <c r="GRH21" s="30">
        <f>IF( (COLUMN()-COLUMN($G$21)) &lt;= $C$29, (COLUMN()-COLUMN($G$21)), "" )</f>
        <v/>
      </c>
      <c r="GRI21" s="30">
        <f>IF( (COLUMN()-COLUMN($G$21)) &lt;= $C$29, (COLUMN()-COLUMN($G$21)), "" )</f>
        <v/>
      </c>
      <c r="GRJ21" s="30">
        <f>IF( (COLUMN()-COLUMN($G$21)) &lt;= $C$29, (COLUMN()-COLUMN($G$21)), "" )</f>
        <v/>
      </c>
      <c r="GRK21" s="30">
        <f>IF( (COLUMN()-COLUMN($G$21)) &lt;= $C$29, (COLUMN()-COLUMN($G$21)), "" )</f>
        <v/>
      </c>
      <c r="GRL21" s="30">
        <f>IF( (COLUMN()-COLUMN($G$21)) &lt;= $C$29, (COLUMN()-COLUMN($G$21)), "" )</f>
        <v/>
      </c>
      <c r="GRM21" s="30">
        <f>IF( (COLUMN()-COLUMN($G$21)) &lt;= $C$29, (COLUMN()-COLUMN($G$21)), "" )</f>
        <v/>
      </c>
      <c r="GRN21" s="30">
        <f>IF( (COLUMN()-COLUMN($G$21)) &lt;= $C$29, (COLUMN()-COLUMN($G$21)), "" )</f>
        <v/>
      </c>
      <c r="GRO21" s="30">
        <f>IF( (COLUMN()-COLUMN($G$21)) &lt;= $C$29, (COLUMN()-COLUMN($G$21)), "" )</f>
        <v/>
      </c>
      <c r="GRP21" s="30">
        <f>IF( (COLUMN()-COLUMN($G$21)) &lt;= $C$29, (COLUMN()-COLUMN($G$21)), "" )</f>
        <v/>
      </c>
      <c r="GRQ21" s="30">
        <f>IF( (COLUMN()-COLUMN($G$21)) &lt;= $C$29, (COLUMN()-COLUMN($G$21)), "" )</f>
        <v/>
      </c>
      <c r="GRR21" s="30">
        <f>IF( (COLUMN()-COLUMN($G$21)) &lt;= $C$29, (COLUMN()-COLUMN($G$21)), "" )</f>
        <v/>
      </c>
      <c r="GRS21" s="30">
        <f>IF( (COLUMN()-COLUMN($G$21)) &lt;= $C$29, (COLUMN()-COLUMN($G$21)), "" )</f>
        <v/>
      </c>
      <c r="GRT21" s="30">
        <f>IF( (COLUMN()-COLUMN($G$21)) &lt;= $C$29, (COLUMN()-COLUMN($G$21)), "" )</f>
        <v/>
      </c>
      <c r="GRU21" s="30">
        <f>IF( (COLUMN()-COLUMN($G$21)) &lt;= $C$29, (COLUMN()-COLUMN($G$21)), "" )</f>
        <v/>
      </c>
      <c r="GRV21" s="30">
        <f>IF( (COLUMN()-COLUMN($G$21)) &lt;= $C$29, (COLUMN()-COLUMN($G$21)), "" )</f>
        <v/>
      </c>
      <c r="GRW21" s="30">
        <f>IF( (COLUMN()-COLUMN($G$21)) &lt;= $C$29, (COLUMN()-COLUMN($G$21)), "" )</f>
        <v/>
      </c>
      <c r="GRX21" s="30">
        <f>IF( (COLUMN()-COLUMN($G$21)) &lt;= $C$29, (COLUMN()-COLUMN($G$21)), "" )</f>
        <v/>
      </c>
      <c r="GRY21" s="30">
        <f>IF( (COLUMN()-COLUMN($G$21)) &lt;= $C$29, (COLUMN()-COLUMN($G$21)), "" )</f>
        <v/>
      </c>
      <c r="GRZ21" s="30">
        <f>IF( (COLUMN()-COLUMN($G$21)) &lt;= $C$29, (COLUMN()-COLUMN($G$21)), "" )</f>
        <v/>
      </c>
      <c r="GSA21" s="30">
        <f>IF( (COLUMN()-COLUMN($G$21)) &lt;= $C$29, (COLUMN()-COLUMN($G$21)), "" )</f>
        <v/>
      </c>
      <c r="GSB21" s="30">
        <f>IF( (COLUMN()-COLUMN($G$21)) &lt;= $C$29, (COLUMN()-COLUMN($G$21)), "" )</f>
        <v/>
      </c>
      <c r="GSC21" s="30">
        <f>IF( (COLUMN()-COLUMN($G$21)) &lt;= $C$29, (COLUMN()-COLUMN($G$21)), "" )</f>
        <v/>
      </c>
      <c r="GSD21" s="30">
        <f>IF( (COLUMN()-COLUMN($G$21)) &lt;= $C$29, (COLUMN()-COLUMN($G$21)), "" )</f>
        <v/>
      </c>
      <c r="GSE21" s="30">
        <f>IF( (COLUMN()-COLUMN($G$21)) &lt;= $C$29, (COLUMN()-COLUMN($G$21)), "" )</f>
        <v/>
      </c>
      <c r="GSF21" s="30">
        <f>IF( (COLUMN()-COLUMN($G$21)) &lt;= $C$29, (COLUMN()-COLUMN($G$21)), "" )</f>
        <v/>
      </c>
      <c r="GSG21" s="30">
        <f>IF( (COLUMN()-COLUMN($G$21)) &lt;= $C$29, (COLUMN()-COLUMN($G$21)), "" )</f>
        <v/>
      </c>
      <c r="GSH21" s="30">
        <f>IF( (COLUMN()-COLUMN($G$21)) &lt;= $C$29, (COLUMN()-COLUMN($G$21)), "" )</f>
        <v/>
      </c>
      <c r="GSI21" s="30">
        <f>IF( (COLUMN()-COLUMN($G$21)) &lt;= $C$29, (COLUMN()-COLUMN($G$21)), "" )</f>
        <v/>
      </c>
      <c r="GSJ21" s="30">
        <f>IF( (COLUMN()-COLUMN($G$21)) &lt;= $C$29, (COLUMN()-COLUMN($G$21)), "" )</f>
        <v/>
      </c>
      <c r="GSK21" s="30">
        <f>IF( (COLUMN()-COLUMN($G$21)) &lt;= $C$29, (COLUMN()-COLUMN($G$21)), "" )</f>
        <v/>
      </c>
      <c r="GSL21" s="30">
        <f>IF( (COLUMN()-COLUMN($G$21)) &lt;= $C$29, (COLUMN()-COLUMN($G$21)), "" )</f>
        <v/>
      </c>
      <c r="GSM21" s="30">
        <f>IF( (COLUMN()-COLUMN($G$21)) &lt;= $C$29, (COLUMN()-COLUMN($G$21)), "" )</f>
        <v/>
      </c>
      <c r="GSN21" s="30">
        <f>IF( (COLUMN()-COLUMN($G$21)) &lt;= $C$29, (COLUMN()-COLUMN($G$21)), "" )</f>
        <v/>
      </c>
      <c r="GSO21" s="30">
        <f>IF( (COLUMN()-COLUMN($G$21)) &lt;= $C$29, (COLUMN()-COLUMN($G$21)), "" )</f>
        <v/>
      </c>
      <c r="GSP21" s="30">
        <f>IF( (COLUMN()-COLUMN($G$21)) &lt;= $C$29, (COLUMN()-COLUMN($G$21)), "" )</f>
        <v/>
      </c>
      <c r="GSQ21" s="30">
        <f>IF( (COLUMN()-COLUMN($G$21)) &lt;= $C$29, (COLUMN()-COLUMN($G$21)), "" )</f>
        <v/>
      </c>
      <c r="GSR21" s="30">
        <f>IF( (COLUMN()-COLUMN($G$21)) &lt;= $C$29, (COLUMN()-COLUMN($G$21)), "" )</f>
        <v/>
      </c>
      <c r="GSS21" s="30">
        <f>IF( (COLUMN()-COLUMN($G$21)) &lt;= $C$29, (COLUMN()-COLUMN($G$21)), "" )</f>
        <v/>
      </c>
      <c r="GST21" s="30">
        <f>IF( (COLUMN()-COLUMN($G$21)) &lt;= $C$29, (COLUMN()-COLUMN($G$21)), "" )</f>
        <v/>
      </c>
      <c r="GSU21" s="30">
        <f>IF( (COLUMN()-COLUMN($G$21)) &lt;= $C$29, (COLUMN()-COLUMN($G$21)), "" )</f>
        <v/>
      </c>
      <c r="GSV21" s="30">
        <f>IF( (COLUMN()-COLUMN($G$21)) &lt;= $C$29, (COLUMN()-COLUMN($G$21)), "" )</f>
        <v/>
      </c>
      <c r="GSW21" s="30">
        <f>IF( (COLUMN()-COLUMN($G$21)) &lt;= $C$29, (COLUMN()-COLUMN($G$21)), "" )</f>
        <v/>
      </c>
      <c r="GSX21" s="30">
        <f>IF( (COLUMN()-COLUMN($G$21)) &lt;= $C$29, (COLUMN()-COLUMN($G$21)), "" )</f>
        <v/>
      </c>
      <c r="GSY21" s="30">
        <f>IF( (COLUMN()-COLUMN($G$21)) &lt;= $C$29, (COLUMN()-COLUMN($G$21)), "" )</f>
        <v/>
      </c>
      <c r="GSZ21" s="30">
        <f>IF( (COLUMN()-COLUMN($G$21)) &lt;= $C$29, (COLUMN()-COLUMN($G$21)), "" )</f>
        <v/>
      </c>
      <c r="GTA21" s="30">
        <f>IF( (COLUMN()-COLUMN($G$21)) &lt;= $C$29, (COLUMN()-COLUMN($G$21)), "" )</f>
        <v/>
      </c>
      <c r="GTB21" s="30">
        <f>IF( (COLUMN()-COLUMN($G$21)) &lt;= $C$29, (COLUMN()-COLUMN($G$21)), "" )</f>
        <v/>
      </c>
      <c r="GTC21" s="30">
        <f>IF( (COLUMN()-COLUMN($G$21)) &lt;= $C$29, (COLUMN()-COLUMN($G$21)), "" )</f>
        <v/>
      </c>
      <c r="GTD21" s="30">
        <f>IF( (COLUMN()-COLUMN($G$21)) &lt;= $C$29, (COLUMN()-COLUMN($G$21)), "" )</f>
        <v/>
      </c>
      <c r="GTE21" s="30">
        <f>IF( (COLUMN()-COLUMN($G$21)) &lt;= $C$29, (COLUMN()-COLUMN($G$21)), "" )</f>
        <v/>
      </c>
      <c r="GTF21" s="30">
        <f>IF( (COLUMN()-COLUMN($G$21)) &lt;= $C$29, (COLUMN()-COLUMN($G$21)), "" )</f>
        <v/>
      </c>
      <c r="GTG21" s="30">
        <f>IF( (COLUMN()-COLUMN($G$21)) &lt;= $C$29, (COLUMN()-COLUMN($G$21)), "" )</f>
        <v/>
      </c>
      <c r="GTH21" s="30">
        <f>IF( (COLUMN()-COLUMN($G$21)) &lt;= $C$29, (COLUMN()-COLUMN($G$21)), "" )</f>
        <v/>
      </c>
      <c r="GTI21" s="30">
        <f>IF( (COLUMN()-COLUMN($G$21)) &lt;= $C$29, (COLUMN()-COLUMN($G$21)), "" )</f>
        <v/>
      </c>
      <c r="GTJ21" s="30">
        <f>IF( (COLUMN()-COLUMN($G$21)) &lt;= $C$29, (COLUMN()-COLUMN($G$21)), "" )</f>
        <v/>
      </c>
      <c r="GTK21" s="30">
        <f>IF( (COLUMN()-COLUMN($G$21)) &lt;= $C$29, (COLUMN()-COLUMN($G$21)), "" )</f>
        <v/>
      </c>
      <c r="GTL21" s="30">
        <f>IF( (COLUMN()-COLUMN($G$21)) &lt;= $C$29, (COLUMN()-COLUMN($G$21)), "" )</f>
        <v/>
      </c>
      <c r="GTM21" s="30">
        <f>IF( (COLUMN()-COLUMN($G$21)) &lt;= $C$29, (COLUMN()-COLUMN($G$21)), "" )</f>
        <v/>
      </c>
      <c r="GTN21" s="30">
        <f>IF( (COLUMN()-COLUMN($G$21)) &lt;= $C$29, (COLUMN()-COLUMN($G$21)), "" )</f>
        <v/>
      </c>
      <c r="GTO21" s="30">
        <f>IF( (COLUMN()-COLUMN($G$21)) &lt;= $C$29, (COLUMN()-COLUMN($G$21)), "" )</f>
        <v/>
      </c>
      <c r="GTP21" s="30">
        <f>IF( (COLUMN()-COLUMN($G$21)) &lt;= $C$29, (COLUMN()-COLUMN($G$21)), "" )</f>
        <v/>
      </c>
      <c r="GTQ21" s="30">
        <f>IF( (COLUMN()-COLUMN($G$21)) &lt;= $C$29, (COLUMN()-COLUMN($G$21)), "" )</f>
        <v/>
      </c>
      <c r="GTR21" s="30">
        <f>IF( (COLUMN()-COLUMN($G$21)) &lt;= $C$29, (COLUMN()-COLUMN($G$21)), "" )</f>
        <v/>
      </c>
      <c r="GTS21" s="30">
        <f>IF( (COLUMN()-COLUMN($G$21)) &lt;= $C$29, (COLUMN()-COLUMN($G$21)), "" )</f>
        <v/>
      </c>
      <c r="GTT21" s="30">
        <f>IF( (COLUMN()-COLUMN($G$21)) &lt;= $C$29, (COLUMN()-COLUMN($G$21)), "" )</f>
        <v/>
      </c>
      <c r="GTU21" s="30">
        <f>IF( (COLUMN()-COLUMN($G$21)) &lt;= $C$29, (COLUMN()-COLUMN($G$21)), "" )</f>
        <v/>
      </c>
      <c r="GTV21" s="30">
        <f>IF( (COLUMN()-COLUMN($G$21)) &lt;= $C$29, (COLUMN()-COLUMN($G$21)), "" )</f>
        <v/>
      </c>
      <c r="GTW21" s="30">
        <f>IF( (COLUMN()-COLUMN($G$21)) &lt;= $C$29, (COLUMN()-COLUMN($G$21)), "" )</f>
        <v/>
      </c>
      <c r="GTX21" s="30">
        <f>IF( (COLUMN()-COLUMN($G$21)) &lt;= $C$29, (COLUMN()-COLUMN($G$21)), "" )</f>
        <v/>
      </c>
      <c r="GTY21" s="30">
        <f>IF( (COLUMN()-COLUMN($G$21)) &lt;= $C$29, (COLUMN()-COLUMN($G$21)), "" )</f>
        <v/>
      </c>
      <c r="GTZ21" s="30">
        <f>IF( (COLUMN()-COLUMN($G$21)) &lt;= $C$29, (COLUMN()-COLUMN($G$21)), "" )</f>
        <v/>
      </c>
      <c r="GUA21" s="30">
        <f>IF( (COLUMN()-COLUMN($G$21)) &lt;= $C$29, (COLUMN()-COLUMN($G$21)), "" )</f>
        <v/>
      </c>
      <c r="GUB21" s="30">
        <f>IF( (COLUMN()-COLUMN($G$21)) &lt;= $C$29, (COLUMN()-COLUMN($G$21)), "" )</f>
        <v/>
      </c>
      <c r="GUC21" s="30">
        <f>IF( (COLUMN()-COLUMN($G$21)) &lt;= $C$29, (COLUMN()-COLUMN($G$21)), "" )</f>
        <v/>
      </c>
      <c r="GUD21" s="30">
        <f>IF( (COLUMN()-COLUMN($G$21)) &lt;= $C$29, (COLUMN()-COLUMN($G$21)), "" )</f>
        <v/>
      </c>
      <c r="GUE21" s="30">
        <f>IF( (COLUMN()-COLUMN($G$21)) &lt;= $C$29, (COLUMN()-COLUMN($G$21)), "" )</f>
        <v/>
      </c>
      <c r="GUF21" s="30">
        <f>IF( (COLUMN()-COLUMN($G$21)) &lt;= $C$29, (COLUMN()-COLUMN($G$21)), "" )</f>
        <v/>
      </c>
      <c r="GUG21" s="30">
        <f>IF( (COLUMN()-COLUMN($G$21)) &lt;= $C$29, (COLUMN()-COLUMN($G$21)), "" )</f>
        <v/>
      </c>
      <c r="GUH21" s="30">
        <f>IF( (COLUMN()-COLUMN($G$21)) &lt;= $C$29, (COLUMN()-COLUMN($G$21)), "" )</f>
        <v/>
      </c>
      <c r="GUI21" s="30">
        <f>IF( (COLUMN()-COLUMN($G$21)) &lt;= $C$29, (COLUMN()-COLUMN($G$21)), "" )</f>
        <v/>
      </c>
      <c r="GUJ21" s="30">
        <f>IF( (COLUMN()-COLUMN($G$21)) &lt;= $C$29, (COLUMN()-COLUMN($G$21)), "" )</f>
        <v/>
      </c>
      <c r="GUK21" s="30">
        <f>IF( (COLUMN()-COLUMN($G$21)) &lt;= $C$29, (COLUMN()-COLUMN($G$21)), "" )</f>
        <v/>
      </c>
      <c r="GUL21" s="30">
        <f>IF( (COLUMN()-COLUMN($G$21)) &lt;= $C$29, (COLUMN()-COLUMN($G$21)), "" )</f>
        <v/>
      </c>
      <c r="GUM21" s="30">
        <f>IF( (COLUMN()-COLUMN($G$21)) &lt;= $C$29, (COLUMN()-COLUMN($G$21)), "" )</f>
        <v/>
      </c>
      <c r="GUN21" s="30">
        <f>IF( (COLUMN()-COLUMN($G$21)) &lt;= $C$29, (COLUMN()-COLUMN($G$21)), "" )</f>
        <v/>
      </c>
      <c r="GUO21" s="30">
        <f>IF( (COLUMN()-COLUMN($G$21)) &lt;= $C$29, (COLUMN()-COLUMN($G$21)), "" )</f>
        <v/>
      </c>
      <c r="GUP21" s="30">
        <f>IF( (COLUMN()-COLUMN($G$21)) &lt;= $C$29, (COLUMN()-COLUMN($G$21)), "" )</f>
        <v/>
      </c>
      <c r="GUQ21" s="30">
        <f>IF( (COLUMN()-COLUMN($G$21)) &lt;= $C$29, (COLUMN()-COLUMN($G$21)), "" )</f>
        <v/>
      </c>
      <c r="GUR21" s="30">
        <f>IF( (COLUMN()-COLUMN($G$21)) &lt;= $C$29, (COLUMN()-COLUMN($G$21)), "" )</f>
        <v/>
      </c>
      <c r="GUS21" s="30">
        <f>IF( (COLUMN()-COLUMN($G$21)) &lt;= $C$29, (COLUMN()-COLUMN($G$21)), "" )</f>
        <v/>
      </c>
      <c r="GUT21" s="30">
        <f>IF( (COLUMN()-COLUMN($G$21)) &lt;= $C$29, (COLUMN()-COLUMN($G$21)), "" )</f>
        <v/>
      </c>
      <c r="GUU21" s="30">
        <f>IF( (COLUMN()-COLUMN($G$21)) &lt;= $C$29, (COLUMN()-COLUMN($G$21)), "" )</f>
        <v/>
      </c>
      <c r="GUV21" s="30">
        <f>IF( (COLUMN()-COLUMN($G$21)) &lt;= $C$29, (COLUMN()-COLUMN($G$21)), "" )</f>
        <v/>
      </c>
      <c r="GUW21" s="30">
        <f>IF( (COLUMN()-COLUMN($G$21)) &lt;= $C$29, (COLUMN()-COLUMN($G$21)), "" )</f>
        <v/>
      </c>
      <c r="GUX21" s="30">
        <f>IF( (COLUMN()-COLUMN($G$21)) &lt;= $C$29, (COLUMN()-COLUMN($G$21)), "" )</f>
        <v/>
      </c>
      <c r="GUY21" s="30">
        <f>IF( (COLUMN()-COLUMN($G$21)) &lt;= $C$29, (COLUMN()-COLUMN($G$21)), "" )</f>
        <v/>
      </c>
      <c r="GUZ21" s="30">
        <f>IF( (COLUMN()-COLUMN($G$21)) &lt;= $C$29, (COLUMN()-COLUMN($G$21)), "" )</f>
        <v/>
      </c>
      <c r="GVA21" s="30">
        <f>IF( (COLUMN()-COLUMN($G$21)) &lt;= $C$29, (COLUMN()-COLUMN($G$21)), "" )</f>
        <v/>
      </c>
      <c r="GVB21" s="30">
        <f>IF( (COLUMN()-COLUMN($G$21)) &lt;= $C$29, (COLUMN()-COLUMN($G$21)), "" )</f>
        <v/>
      </c>
      <c r="GVC21" s="30">
        <f>IF( (COLUMN()-COLUMN($G$21)) &lt;= $C$29, (COLUMN()-COLUMN($G$21)), "" )</f>
        <v/>
      </c>
      <c r="GVD21" s="30">
        <f>IF( (COLUMN()-COLUMN($G$21)) &lt;= $C$29, (COLUMN()-COLUMN($G$21)), "" )</f>
        <v/>
      </c>
      <c r="GVE21" s="30">
        <f>IF( (COLUMN()-COLUMN($G$21)) &lt;= $C$29, (COLUMN()-COLUMN($G$21)), "" )</f>
        <v/>
      </c>
      <c r="GVF21" s="30">
        <f>IF( (COLUMN()-COLUMN($G$21)) &lt;= $C$29, (COLUMN()-COLUMN($G$21)), "" )</f>
        <v/>
      </c>
      <c r="GVG21" s="30">
        <f>IF( (COLUMN()-COLUMN($G$21)) &lt;= $C$29, (COLUMN()-COLUMN($G$21)), "" )</f>
        <v/>
      </c>
      <c r="GVH21" s="30">
        <f>IF( (COLUMN()-COLUMN($G$21)) &lt;= $C$29, (COLUMN()-COLUMN($G$21)), "" )</f>
        <v/>
      </c>
      <c r="GVI21" s="30">
        <f>IF( (COLUMN()-COLUMN($G$21)) &lt;= $C$29, (COLUMN()-COLUMN($G$21)), "" )</f>
        <v/>
      </c>
      <c r="GVJ21" s="30">
        <f>IF( (COLUMN()-COLUMN($G$21)) &lt;= $C$29, (COLUMN()-COLUMN($G$21)), "" )</f>
        <v/>
      </c>
      <c r="GVK21" s="30">
        <f>IF( (COLUMN()-COLUMN($G$21)) &lt;= $C$29, (COLUMN()-COLUMN($G$21)), "" )</f>
        <v/>
      </c>
      <c r="GVL21" s="30">
        <f>IF( (COLUMN()-COLUMN($G$21)) &lt;= $C$29, (COLUMN()-COLUMN($G$21)), "" )</f>
        <v/>
      </c>
      <c r="GVM21" s="30">
        <f>IF( (COLUMN()-COLUMN($G$21)) &lt;= $C$29, (COLUMN()-COLUMN($G$21)), "" )</f>
        <v/>
      </c>
      <c r="GVN21" s="30">
        <f>IF( (COLUMN()-COLUMN($G$21)) &lt;= $C$29, (COLUMN()-COLUMN($G$21)), "" )</f>
        <v/>
      </c>
      <c r="GVO21" s="30">
        <f>IF( (COLUMN()-COLUMN($G$21)) &lt;= $C$29, (COLUMN()-COLUMN($G$21)), "" )</f>
        <v/>
      </c>
      <c r="GVP21" s="30">
        <f>IF( (COLUMN()-COLUMN($G$21)) &lt;= $C$29, (COLUMN()-COLUMN($G$21)), "" )</f>
        <v/>
      </c>
      <c r="GVQ21" s="30">
        <f>IF( (COLUMN()-COLUMN($G$21)) &lt;= $C$29, (COLUMN()-COLUMN($G$21)), "" )</f>
        <v/>
      </c>
      <c r="GVR21" s="30">
        <f>IF( (COLUMN()-COLUMN($G$21)) &lt;= $C$29, (COLUMN()-COLUMN($G$21)), "" )</f>
        <v/>
      </c>
      <c r="GVS21" s="30">
        <f>IF( (COLUMN()-COLUMN($G$21)) &lt;= $C$29, (COLUMN()-COLUMN($G$21)), "" )</f>
        <v/>
      </c>
      <c r="GVT21" s="30">
        <f>IF( (COLUMN()-COLUMN($G$21)) &lt;= $C$29, (COLUMN()-COLUMN($G$21)), "" )</f>
        <v/>
      </c>
      <c r="GVU21" s="30">
        <f>IF( (COLUMN()-COLUMN($G$21)) &lt;= $C$29, (COLUMN()-COLUMN($G$21)), "" )</f>
        <v/>
      </c>
      <c r="GVV21" s="30">
        <f>IF( (COLUMN()-COLUMN($G$21)) &lt;= $C$29, (COLUMN()-COLUMN($G$21)), "" )</f>
        <v/>
      </c>
      <c r="GVW21" s="30">
        <f>IF( (COLUMN()-COLUMN($G$21)) &lt;= $C$29, (COLUMN()-COLUMN($G$21)), "" )</f>
        <v/>
      </c>
      <c r="GVX21" s="30">
        <f>IF( (COLUMN()-COLUMN($G$21)) &lt;= $C$29, (COLUMN()-COLUMN($G$21)), "" )</f>
        <v/>
      </c>
      <c r="GVY21" s="30">
        <f>IF( (COLUMN()-COLUMN($G$21)) &lt;= $C$29, (COLUMN()-COLUMN($G$21)), "" )</f>
        <v/>
      </c>
      <c r="GVZ21" s="30">
        <f>IF( (COLUMN()-COLUMN($G$21)) &lt;= $C$29, (COLUMN()-COLUMN($G$21)), "" )</f>
        <v/>
      </c>
      <c r="GWA21" s="30">
        <f>IF( (COLUMN()-COLUMN($G$21)) &lt;= $C$29, (COLUMN()-COLUMN($G$21)), "" )</f>
        <v/>
      </c>
      <c r="GWB21" s="30">
        <f>IF( (COLUMN()-COLUMN($G$21)) &lt;= $C$29, (COLUMN()-COLUMN($G$21)), "" )</f>
        <v/>
      </c>
      <c r="GWC21" s="30">
        <f>IF( (COLUMN()-COLUMN($G$21)) &lt;= $C$29, (COLUMN()-COLUMN($G$21)), "" )</f>
        <v/>
      </c>
      <c r="GWD21" s="30">
        <f>IF( (COLUMN()-COLUMN($G$21)) &lt;= $C$29, (COLUMN()-COLUMN($G$21)), "" )</f>
        <v/>
      </c>
      <c r="GWE21" s="30">
        <f>IF( (COLUMN()-COLUMN($G$21)) &lt;= $C$29, (COLUMN()-COLUMN($G$21)), "" )</f>
        <v/>
      </c>
      <c r="GWF21" s="30">
        <f>IF( (COLUMN()-COLUMN($G$21)) &lt;= $C$29, (COLUMN()-COLUMN($G$21)), "" )</f>
        <v/>
      </c>
      <c r="GWG21" s="30">
        <f>IF( (COLUMN()-COLUMN($G$21)) &lt;= $C$29, (COLUMN()-COLUMN($G$21)), "" )</f>
        <v/>
      </c>
      <c r="GWH21" s="30">
        <f>IF( (COLUMN()-COLUMN($G$21)) &lt;= $C$29, (COLUMN()-COLUMN($G$21)), "" )</f>
        <v/>
      </c>
      <c r="GWI21" s="30">
        <f>IF( (COLUMN()-COLUMN($G$21)) &lt;= $C$29, (COLUMN()-COLUMN($G$21)), "" )</f>
        <v/>
      </c>
      <c r="GWJ21" s="30">
        <f>IF( (COLUMN()-COLUMN($G$21)) &lt;= $C$29, (COLUMN()-COLUMN($G$21)), "" )</f>
        <v/>
      </c>
      <c r="GWK21" s="30">
        <f>IF( (COLUMN()-COLUMN($G$21)) &lt;= $C$29, (COLUMN()-COLUMN($G$21)), "" )</f>
        <v/>
      </c>
      <c r="GWL21" s="30">
        <f>IF( (COLUMN()-COLUMN($G$21)) &lt;= $C$29, (COLUMN()-COLUMN($G$21)), "" )</f>
        <v/>
      </c>
      <c r="GWM21" s="30">
        <f>IF( (COLUMN()-COLUMN($G$21)) &lt;= $C$29, (COLUMN()-COLUMN($G$21)), "" )</f>
        <v/>
      </c>
      <c r="GWN21" s="30">
        <f>IF( (COLUMN()-COLUMN($G$21)) &lt;= $C$29, (COLUMN()-COLUMN($G$21)), "" )</f>
        <v/>
      </c>
      <c r="GWO21" s="30">
        <f>IF( (COLUMN()-COLUMN($G$21)) &lt;= $C$29, (COLUMN()-COLUMN($G$21)), "" )</f>
        <v/>
      </c>
      <c r="GWP21" s="30">
        <f>IF( (COLUMN()-COLUMN($G$21)) &lt;= $C$29, (COLUMN()-COLUMN($G$21)), "" )</f>
        <v/>
      </c>
      <c r="GWQ21" s="30">
        <f>IF( (COLUMN()-COLUMN($G$21)) &lt;= $C$29, (COLUMN()-COLUMN($G$21)), "" )</f>
        <v/>
      </c>
      <c r="GWR21" s="30">
        <f>IF( (COLUMN()-COLUMN($G$21)) &lt;= $C$29, (COLUMN()-COLUMN($G$21)), "" )</f>
        <v/>
      </c>
      <c r="GWS21" s="30">
        <f>IF( (COLUMN()-COLUMN($G$21)) &lt;= $C$29, (COLUMN()-COLUMN($G$21)), "" )</f>
        <v/>
      </c>
      <c r="GWT21" s="30">
        <f>IF( (COLUMN()-COLUMN($G$21)) &lt;= $C$29, (COLUMN()-COLUMN($G$21)), "" )</f>
        <v/>
      </c>
      <c r="GWU21" s="30">
        <f>IF( (COLUMN()-COLUMN($G$21)) &lt;= $C$29, (COLUMN()-COLUMN($G$21)), "" )</f>
        <v/>
      </c>
      <c r="GWV21" s="30">
        <f>IF( (COLUMN()-COLUMN($G$21)) &lt;= $C$29, (COLUMN()-COLUMN($G$21)), "" )</f>
        <v/>
      </c>
      <c r="GWW21" s="30">
        <f>IF( (COLUMN()-COLUMN($G$21)) &lt;= $C$29, (COLUMN()-COLUMN($G$21)), "" )</f>
        <v/>
      </c>
      <c r="GWX21" s="30">
        <f>IF( (COLUMN()-COLUMN($G$21)) &lt;= $C$29, (COLUMN()-COLUMN($G$21)), "" )</f>
        <v/>
      </c>
      <c r="GWY21" s="30">
        <f>IF( (COLUMN()-COLUMN($G$21)) &lt;= $C$29, (COLUMN()-COLUMN($G$21)), "" )</f>
        <v/>
      </c>
      <c r="GWZ21" s="30">
        <f>IF( (COLUMN()-COLUMN($G$21)) &lt;= $C$29, (COLUMN()-COLUMN($G$21)), "" )</f>
        <v/>
      </c>
      <c r="GXA21" s="30">
        <f>IF( (COLUMN()-COLUMN($G$21)) &lt;= $C$29, (COLUMN()-COLUMN($G$21)), "" )</f>
        <v/>
      </c>
      <c r="GXB21" s="30">
        <f>IF( (COLUMN()-COLUMN($G$21)) &lt;= $C$29, (COLUMN()-COLUMN($G$21)), "" )</f>
        <v/>
      </c>
      <c r="GXC21" s="30">
        <f>IF( (COLUMN()-COLUMN($G$21)) &lt;= $C$29, (COLUMN()-COLUMN($G$21)), "" )</f>
        <v/>
      </c>
      <c r="GXD21" s="30">
        <f>IF( (COLUMN()-COLUMN($G$21)) &lt;= $C$29, (COLUMN()-COLUMN($G$21)), "" )</f>
        <v/>
      </c>
      <c r="GXE21" s="30">
        <f>IF( (COLUMN()-COLUMN($G$21)) &lt;= $C$29, (COLUMN()-COLUMN($G$21)), "" )</f>
        <v/>
      </c>
      <c r="GXF21" s="30">
        <f>IF( (COLUMN()-COLUMN($G$21)) &lt;= $C$29, (COLUMN()-COLUMN($G$21)), "" )</f>
        <v/>
      </c>
      <c r="GXG21" s="30">
        <f>IF( (COLUMN()-COLUMN($G$21)) &lt;= $C$29, (COLUMN()-COLUMN($G$21)), "" )</f>
        <v/>
      </c>
      <c r="GXH21" s="30">
        <f>IF( (COLUMN()-COLUMN($G$21)) &lt;= $C$29, (COLUMN()-COLUMN($G$21)), "" )</f>
        <v/>
      </c>
      <c r="GXI21" s="30">
        <f>IF( (COLUMN()-COLUMN($G$21)) &lt;= $C$29, (COLUMN()-COLUMN($G$21)), "" )</f>
        <v/>
      </c>
      <c r="GXJ21" s="30">
        <f>IF( (COLUMN()-COLUMN($G$21)) &lt;= $C$29, (COLUMN()-COLUMN($G$21)), "" )</f>
        <v/>
      </c>
      <c r="GXK21" s="30">
        <f>IF( (COLUMN()-COLUMN($G$21)) &lt;= $C$29, (COLUMN()-COLUMN($G$21)), "" )</f>
        <v/>
      </c>
      <c r="GXL21" s="30">
        <f>IF( (COLUMN()-COLUMN($G$21)) &lt;= $C$29, (COLUMN()-COLUMN($G$21)), "" )</f>
        <v/>
      </c>
      <c r="GXM21" s="30">
        <f>IF( (COLUMN()-COLUMN($G$21)) &lt;= $C$29, (COLUMN()-COLUMN($G$21)), "" )</f>
        <v/>
      </c>
      <c r="GXN21" s="30">
        <f>IF( (COLUMN()-COLUMN($G$21)) &lt;= $C$29, (COLUMN()-COLUMN($G$21)), "" )</f>
        <v/>
      </c>
      <c r="GXO21" s="30">
        <f>IF( (COLUMN()-COLUMN($G$21)) &lt;= $C$29, (COLUMN()-COLUMN($G$21)), "" )</f>
        <v/>
      </c>
      <c r="GXP21" s="30">
        <f>IF( (COLUMN()-COLUMN($G$21)) &lt;= $C$29, (COLUMN()-COLUMN($G$21)), "" )</f>
        <v/>
      </c>
      <c r="GXQ21" s="30">
        <f>IF( (COLUMN()-COLUMN($G$21)) &lt;= $C$29, (COLUMN()-COLUMN($G$21)), "" )</f>
        <v/>
      </c>
      <c r="GXR21" s="30">
        <f>IF( (COLUMN()-COLUMN($G$21)) &lt;= $C$29, (COLUMN()-COLUMN($G$21)), "" )</f>
        <v/>
      </c>
      <c r="GXS21" s="30">
        <f>IF( (COLUMN()-COLUMN($G$21)) &lt;= $C$29, (COLUMN()-COLUMN($G$21)), "" )</f>
        <v/>
      </c>
      <c r="GXT21" s="30">
        <f>IF( (COLUMN()-COLUMN($G$21)) &lt;= $C$29, (COLUMN()-COLUMN($G$21)), "" )</f>
        <v/>
      </c>
      <c r="GXU21" s="30">
        <f>IF( (COLUMN()-COLUMN($G$21)) &lt;= $C$29, (COLUMN()-COLUMN($G$21)), "" )</f>
        <v/>
      </c>
      <c r="GXV21" s="30">
        <f>IF( (COLUMN()-COLUMN($G$21)) &lt;= $C$29, (COLUMN()-COLUMN($G$21)), "" )</f>
        <v/>
      </c>
      <c r="GXW21" s="30">
        <f>IF( (COLUMN()-COLUMN($G$21)) &lt;= $C$29, (COLUMN()-COLUMN($G$21)), "" )</f>
        <v/>
      </c>
      <c r="GXX21" s="30">
        <f>IF( (COLUMN()-COLUMN($G$21)) &lt;= $C$29, (COLUMN()-COLUMN($G$21)), "" )</f>
        <v/>
      </c>
      <c r="GXY21" s="30">
        <f>IF( (COLUMN()-COLUMN($G$21)) &lt;= $C$29, (COLUMN()-COLUMN($G$21)), "" )</f>
        <v/>
      </c>
      <c r="GXZ21" s="30">
        <f>IF( (COLUMN()-COLUMN($G$21)) &lt;= $C$29, (COLUMN()-COLUMN($G$21)), "" )</f>
        <v/>
      </c>
      <c r="GYA21" s="30">
        <f>IF( (COLUMN()-COLUMN($G$21)) &lt;= $C$29, (COLUMN()-COLUMN($G$21)), "" )</f>
        <v/>
      </c>
      <c r="GYB21" s="30">
        <f>IF( (COLUMN()-COLUMN($G$21)) &lt;= $C$29, (COLUMN()-COLUMN($G$21)), "" )</f>
        <v/>
      </c>
      <c r="GYC21" s="30">
        <f>IF( (COLUMN()-COLUMN($G$21)) &lt;= $C$29, (COLUMN()-COLUMN($G$21)), "" )</f>
        <v/>
      </c>
      <c r="GYD21" s="30">
        <f>IF( (COLUMN()-COLUMN($G$21)) &lt;= $C$29, (COLUMN()-COLUMN($G$21)), "" )</f>
        <v/>
      </c>
      <c r="GYE21" s="30">
        <f>IF( (COLUMN()-COLUMN($G$21)) &lt;= $C$29, (COLUMN()-COLUMN($G$21)), "" )</f>
        <v/>
      </c>
      <c r="GYF21" s="30">
        <f>IF( (COLUMN()-COLUMN($G$21)) &lt;= $C$29, (COLUMN()-COLUMN($G$21)), "" )</f>
        <v/>
      </c>
      <c r="GYG21" s="30">
        <f>IF( (COLUMN()-COLUMN($G$21)) &lt;= $C$29, (COLUMN()-COLUMN($G$21)), "" )</f>
        <v/>
      </c>
      <c r="GYH21" s="30">
        <f>IF( (COLUMN()-COLUMN($G$21)) &lt;= $C$29, (COLUMN()-COLUMN($G$21)), "" )</f>
        <v/>
      </c>
      <c r="GYI21" s="30">
        <f>IF( (COLUMN()-COLUMN($G$21)) &lt;= $C$29, (COLUMN()-COLUMN($G$21)), "" )</f>
        <v/>
      </c>
      <c r="GYJ21" s="30">
        <f>IF( (COLUMN()-COLUMN($G$21)) &lt;= $C$29, (COLUMN()-COLUMN($G$21)), "" )</f>
        <v/>
      </c>
      <c r="GYK21" s="30">
        <f>IF( (COLUMN()-COLUMN($G$21)) &lt;= $C$29, (COLUMN()-COLUMN($G$21)), "" )</f>
        <v/>
      </c>
      <c r="GYL21" s="30">
        <f>IF( (COLUMN()-COLUMN($G$21)) &lt;= $C$29, (COLUMN()-COLUMN($G$21)), "" )</f>
        <v/>
      </c>
      <c r="GYM21" s="30">
        <f>IF( (COLUMN()-COLUMN($G$21)) &lt;= $C$29, (COLUMN()-COLUMN($G$21)), "" )</f>
        <v/>
      </c>
      <c r="GYN21" s="30">
        <f>IF( (COLUMN()-COLUMN($G$21)) &lt;= $C$29, (COLUMN()-COLUMN($G$21)), "" )</f>
        <v/>
      </c>
      <c r="GYO21" s="30">
        <f>IF( (COLUMN()-COLUMN($G$21)) &lt;= $C$29, (COLUMN()-COLUMN($G$21)), "" )</f>
        <v/>
      </c>
      <c r="GYP21" s="30">
        <f>IF( (COLUMN()-COLUMN($G$21)) &lt;= $C$29, (COLUMN()-COLUMN($G$21)), "" )</f>
        <v/>
      </c>
      <c r="GYQ21" s="30">
        <f>IF( (COLUMN()-COLUMN($G$21)) &lt;= $C$29, (COLUMN()-COLUMN($G$21)), "" )</f>
        <v/>
      </c>
      <c r="GYR21" s="30">
        <f>IF( (COLUMN()-COLUMN($G$21)) &lt;= $C$29, (COLUMN()-COLUMN($G$21)), "" )</f>
        <v/>
      </c>
      <c r="GYS21" s="30">
        <f>IF( (COLUMN()-COLUMN($G$21)) &lt;= $C$29, (COLUMN()-COLUMN($G$21)), "" )</f>
        <v/>
      </c>
      <c r="GYT21" s="30">
        <f>IF( (COLUMN()-COLUMN($G$21)) &lt;= $C$29, (COLUMN()-COLUMN($G$21)), "" )</f>
        <v/>
      </c>
      <c r="GYU21" s="30">
        <f>IF( (COLUMN()-COLUMN($G$21)) &lt;= $C$29, (COLUMN()-COLUMN($G$21)), "" )</f>
        <v/>
      </c>
      <c r="GYV21" s="30">
        <f>IF( (COLUMN()-COLUMN($G$21)) &lt;= $C$29, (COLUMN()-COLUMN($G$21)), "" )</f>
        <v/>
      </c>
      <c r="GYW21" s="30">
        <f>IF( (COLUMN()-COLUMN($G$21)) &lt;= $C$29, (COLUMN()-COLUMN($G$21)), "" )</f>
        <v/>
      </c>
      <c r="GYX21" s="30">
        <f>IF( (COLUMN()-COLUMN($G$21)) &lt;= $C$29, (COLUMN()-COLUMN($G$21)), "" )</f>
        <v/>
      </c>
      <c r="GYY21" s="30">
        <f>IF( (COLUMN()-COLUMN($G$21)) &lt;= $C$29, (COLUMN()-COLUMN($G$21)), "" )</f>
        <v/>
      </c>
      <c r="GYZ21" s="30">
        <f>IF( (COLUMN()-COLUMN($G$21)) &lt;= $C$29, (COLUMN()-COLUMN($G$21)), "" )</f>
        <v/>
      </c>
      <c r="GZA21" s="30">
        <f>IF( (COLUMN()-COLUMN($G$21)) &lt;= $C$29, (COLUMN()-COLUMN($G$21)), "" )</f>
        <v/>
      </c>
      <c r="GZB21" s="30">
        <f>IF( (COLUMN()-COLUMN($G$21)) &lt;= $C$29, (COLUMN()-COLUMN($G$21)), "" )</f>
        <v/>
      </c>
      <c r="GZC21" s="30">
        <f>IF( (COLUMN()-COLUMN($G$21)) &lt;= $C$29, (COLUMN()-COLUMN($G$21)), "" )</f>
        <v/>
      </c>
      <c r="GZD21" s="30">
        <f>IF( (COLUMN()-COLUMN($G$21)) &lt;= $C$29, (COLUMN()-COLUMN($G$21)), "" )</f>
        <v/>
      </c>
      <c r="GZE21" s="30">
        <f>IF( (COLUMN()-COLUMN($G$21)) &lt;= $C$29, (COLUMN()-COLUMN($G$21)), "" )</f>
        <v/>
      </c>
      <c r="GZF21" s="30">
        <f>IF( (COLUMN()-COLUMN($G$21)) &lt;= $C$29, (COLUMN()-COLUMN($G$21)), "" )</f>
        <v/>
      </c>
      <c r="GZG21" s="30">
        <f>IF( (COLUMN()-COLUMN($G$21)) &lt;= $C$29, (COLUMN()-COLUMN($G$21)), "" )</f>
        <v/>
      </c>
      <c r="GZH21" s="30">
        <f>IF( (COLUMN()-COLUMN($G$21)) &lt;= $C$29, (COLUMN()-COLUMN($G$21)), "" )</f>
        <v/>
      </c>
      <c r="GZI21" s="30">
        <f>IF( (COLUMN()-COLUMN($G$21)) &lt;= $C$29, (COLUMN()-COLUMN($G$21)), "" )</f>
        <v/>
      </c>
      <c r="GZJ21" s="30">
        <f>IF( (COLUMN()-COLUMN($G$21)) &lt;= $C$29, (COLUMN()-COLUMN($G$21)), "" )</f>
        <v/>
      </c>
      <c r="GZK21" s="30">
        <f>IF( (COLUMN()-COLUMN($G$21)) &lt;= $C$29, (COLUMN()-COLUMN($G$21)), "" )</f>
        <v/>
      </c>
      <c r="GZL21" s="30">
        <f>IF( (COLUMN()-COLUMN($G$21)) &lt;= $C$29, (COLUMN()-COLUMN($G$21)), "" )</f>
        <v/>
      </c>
      <c r="GZM21" s="30">
        <f>IF( (COLUMN()-COLUMN($G$21)) &lt;= $C$29, (COLUMN()-COLUMN($G$21)), "" )</f>
        <v/>
      </c>
      <c r="GZN21" s="30">
        <f>IF( (COLUMN()-COLUMN($G$21)) &lt;= $C$29, (COLUMN()-COLUMN($G$21)), "" )</f>
        <v/>
      </c>
      <c r="GZO21" s="30">
        <f>IF( (COLUMN()-COLUMN($G$21)) &lt;= $C$29, (COLUMN()-COLUMN($G$21)), "" )</f>
        <v/>
      </c>
      <c r="GZP21" s="30">
        <f>IF( (COLUMN()-COLUMN($G$21)) &lt;= $C$29, (COLUMN()-COLUMN($G$21)), "" )</f>
        <v/>
      </c>
      <c r="GZQ21" s="30">
        <f>IF( (COLUMN()-COLUMN($G$21)) &lt;= $C$29, (COLUMN()-COLUMN($G$21)), "" )</f>
        <v/>
      </c>
      <c r="GZR21" s="30">
        <f>IF( (COLUMN()-COLUMN($G$21)) &lt;= $C$29, (COLUMN()-COLUMN($G$21)), "" )</f>
        <v/>
      </c>
      <c r="GZS21" s="30">
        <f>IF( (COLUMN()-COLUMN($G$21)) &lt;= $C$29, (COLUMN()-COLUMN($G$21)), "" )</f>
        <v/>
      </c>
      <c r="GZT21" s="30">
        <f>IF( (COLUMN()-COLUMN($G$21)) &lt;= $C$29, (COLUMN()-COLUMN($G$21)), "" )</f>
        <v/>
      </c>
      <c r="GZU21" s="30">
        <f>IF( (COLUMN()-COLUMN($G$21)) &lt;= $C$29, (COLUMN()-COLUMN($G$21)), "" )</f>
        <v/>
      </c>
      <c r="GZV21" s="30">
        <f>IF( (COLUMN()-COLUMN($G$21)) &lt;= $C$29, (COLUMN()-COLUMN($G$21)), "" )</f>
        <v/>
      </c>
      <c r="GZW21" s="30">
        <f>IF( (COLUMN()-COLUMN($G$21)) &lt;= $C$29, (COLUMN()-COLUMN($G$21)), "" )</f>
        <v/>
      </c>
      <c r="GZX21" s="30">
        <f>IF( (COLUMN()-COLUMN($G$21)) &lt;= $C$29, (COLUMN()-COLUMN($G$21)), "" )</f>
        <v/>
      </c>
      <c r="GZY21" s="30">
        <f>IF( (COLUMN()-COLUMN($G$21)) &lt;= $C$29, (COLUMN()-COLUMN($G$21)), "" )</f>
        <v/>
      </c>
      <c r="GZZ21" s="30">
        <f>IF( (COLUMN()-COLUMN($G$21)) &lt;= $C$29, (COLUMN()-COLUMN($G$21)), "" )</f>
        <v/>
      </c>
      <c r="HAA21" s="30">
        <f>IF( (COLUMN()-COLUMN($G$21)) &lt;= $C$29, (COLUMN()-COLUMN($G$21)), "" )</f>
        <v/>
      </c>
      <c r="HAB21" s="30">
        <f>IF( (COLUMN()-COLUMN($G$21)) &lt;= $C$29, (COLUMN()-COLUMN($G$21)), "" )</f>
        <v/>
      </c>
      <c r="HAC21" s="30">
        <f>IF( (COLUMN()-COLUMN($G$21)) &lt;= $C$29, (COLUMN()-COLUMN($G$21)), "" )</f>
        <v/>
      </c>
      <c r="HAD21" s="30">
        <f>IF( (COLUMN()-COLUMN($G$21)) &lt;= $C$29, (COLUMN()-COLUMN($G$21)), "" )</f>
        <v/>
      </c>
      <c r="HAE21" s="30">
        <f>IF( (COLUMN()-COLUMN($G$21)) &lt;= $C$29, (COLUMN()-COLUMN($G$21)), "" )</f>
        <v/>
      </c>
      <c r="HAF21" s="30">
        <f>IF( (COLUMN()-COLUMN($G$21)) &lt;= $C$29, (COLUMN()-COLUMN($G$21)), "" )</f>
        <v/>
      </c>
      <c r="HAG21" s="30">
        <f>IF( (COLUMN()-COLUMN($G$21)) &lt;= $C$29, (COLUMN()-COLUMN($G$21)), "" )</f>
        <v/>
      </c>
      <c r="HAH21" s="30">
        <f>IF( (COLUMN()-COLUMN($G$21)) &lt;= $C$29, (COLUMN()-COLUMN($G$21)), "" )</f>
        <v/>
      </c>
      <c r="HAI21" s="30">
        <f>IF( (COLUMN()-COLUMN($G$21)) &lt;= $C$29, (COLUMN()-COLUMN($G$21)), "" )</f>
        <v/>
      </c>
      <c r="HAJ21" s="30">
        <f>IF( (COLUMN()-COLUMN($G$21)) &lt;= $C$29, (COLUMN()-COLUMN($G$21)), "" )</f>
        <v/>
      </c>
      <c r="HAK21" s="30">
        <f>IF( (COLUMN()-COLUMN($G$21)) &lt;= $C$29, (COLUMN()-COLUMN($G$21)), "" )</f>
        <v/>
      </c>
      <c r="HAL21" s="30">
        <f>IF( (COLUMN()-COLUMN($G$21)) &lt;= $C$29, (COLUMN()-COLUMN($G$21)), "" )</f>
        <v/>
      </c>
      <c r="HAM21" s="30">
        <f>IF( (COLUMN()-COLUMN($G$21)) &lt;= $C$29, (COLUMN()-COLUMN($G$21)), "" )</f>
        <v/>
      </c>
      <c r="HAN21" s="30">
        <f>IF( (COLUMN()-COLUMN($G$21)) &lt;= $C$29, (COLUMN()-COLUMN($G$21)), "" )</f>
        <v/>
      </c>
      <c r="HAO21" s="30">
        <f>IF( (COLUMN()-COLUMN($G$21)) &lt;= $C$29, (COLUMN()-COLUMN($G$21)), "" )</f>
        <v/>
      </c>
      <c r="HAP21" s="30">
        <f>IF( (COLUMN()-COLUMN($G$21)) &lt;= $C$29, (COLUMN()-COLUMN($G$21)), "" )</f>
        <v/>
      </c>
      <c r="HAQ21" s="30">
        <f>IF( (COLUMN()-COLUMN($G$21)) &lt;= $C$29, (COLUMN()-COLUMN($G$21)), "" )</f>
        <v/>
      </c>
      <c r="HAR21" s="30">
        <f>IF( (COLUMN()-COLUMN($G$21)) &lt;= $C$29, (COLUMN()-COLUMN($G$21)), "" )</f>
        <v/>
      </c>
      <c r="HAS21" s="30">
        <f>IF( (COLUMN()-COLUMN($G$21)) &lt;= $C$29, (COLUMN()-COLUMN($G$21)), "" )</f>
        <v/>
      </c>
      <c r="HAT21" s="30">
        <f>IF( (COLUMN()-COLUMN($G$21)) &lt;= $C$29, (COLUMN()-COLUMN($G$21)), "" )</f>
        <v/>
      </c>
      <c r="HAU21" s="30">
        <f>IF( (COLUMN()-COLUMN($G$21)) &lt;= $C$29, (COLUMN()-COLUMN($G$21)), "" )</f>
        <v/>
      </c>
      <c r="HAV21" s="30">
        <f>IF( (COLUMN()-COLUMN($G$21)) &lt;= $C$29, (COLUMN()-COLUMN($G$21)), "" )</f>
        <v/>
      </c>
      <c r="HAW21" s="30">
        <f>IF( (COLUMN()-COLUMN($G$21)) &lt;= $C$29, (COLUMN()-COLUMN($G$21)), "" )</f>
        <v/>
      </c>
      <c r="HAX21" s="30">
        <f>IF( (COLUMN()-COLUMN($G$21)) &lt;= $C$29, (COLUMN()-COLUMN($G$21)), "" )</f>
        <v/>
      </c>
      <c r="HAY21" s="30">
        <f>IF( (COLUMN()-COLUMN($G$21)) &lt;= $C$29, (COLUMN()-COLUMN($G$21)), "" )</f>
        <v/>
      </c>
      <c r="HAZ21" s="30">
        <f>IF( (COLUMN()-COLUMN($G$21)) &lt;= $C$29, (COLUMN()-COLUMN($G$21)), "" )</f>
        <v/>
      </c>
      <c r="HBA21" s="30">
        <f>IF( (COLUMN()-COLUMN($G$21)) &lt;= $C$29, (COLUMN()-COLUMN($G$21)), "" )</f>
        <v/>
      </c>
      <c r="HBB21" s="30">
        <f>IF( (COLUMN()-COLUMN($G$21)) &lt;= $C$29, (COLUMN()-COLUMN($G$21)), "" )</f>
        <v/>
      </c>
      <c r="HBC21" s="30">
        <f>IF( (COLUMN()-COLUMN($G$21)) &lt;= $C$29, (COLUMN()-COLUMN($G$21)), "" )</f>
        <v/>
      </c>
      <c r="HBD21" s="30">
        <f>IF( (COLUMN()-COLUMN($G$21)) &lt;= $C$29, (COLUMN()-COLUMN($G$21)), "" )</f>
        <v/>
      </c>
      <c r="HBE21" s="30">
        <f>IF( (COLUMN()-COLUMN($G$21)) &lt;= $C$29, (COLUMN()-COLUMN($G$21)), "" )</f>
        <v/>
      </c>
      <c r="HBF21" s="30">
        <f>IF( (COLUMN()-COLUMN($G$21)) &lt;= $C$29, (COLUMN()-COLUMN($G$21)), "" )</f>
        <v/>
      </c>
      <c r="HBG21" s="30">
        <f>IF( (COLUMN()-COLUMN($G$21)) &lt;= $C$29, (COLUMN()-COLUMN($G$21)), "" )</f>
        <v/>
      </c>
      <c r="HBH21" s="30">
        <f>IF( (COLUMN()-COLUMN($G$21)) &lt;= $C$29, (COLUMN()-COLUMN($G$21)), "" )</f>
        <v/>
      </c>
      <c r="HBI21" s="30">
        <f>IF( (COLUMN()-COLUMN($G$21)) &lt;= $C$29, (COLUMN()-COLUMN($G$21)), "" )</f>
        <v/>
      </c>
      <c r="HBJ21" s="30">
        <f>IF( (COLUMN()-COLUMN($G$21)) &lt;= $C$29, (COLUMN()-COLUMN($G$21)), "" )</f>
        <v/>
      </c>
      <c r="HBK21" s="30">
        <f>IF( (COLUMN()-COLUMN($G$21)) &lt;= $C$29, (COLUMN()-COLUMN($G$21)), "" )</f>
        <v/>
      </c>
      <c r="HBL21" s="30">
        <f>IF( (COLUMN()-COLUMN($G$21)) &lt;= $C$29, (COLUMN()-COLUMN($G$21)), "" )</f>
        <v/>
      </c>
      <c r="HBM21" s="30">
        <f>IF( (COLUMN()-COLUMN($G$21)) &lt;= $C$29, (COLUMN()-COLUMN($G$21)), "" )</f>
        <v/>
      </c>
      <c r="HBN21" s="30">
        <f>IF( (COLUMN()-COLUMN($G$21)) &lt;= $C$29, (COLUMN()-COLUMN($G$21)), "" )</f>
        <v/>
      </c>
      <c r="HBO21" s="30">
        <f>IF( (COLUMN()-COLUMN($G$21)) &lt;= $C$29, (COLUMN()-COLUMN($G$21)), "" )</f>
        <v/>
      </c>
      <c r="HBP21" s="30">
        <f>IF( (COLUMN()-COLUMN($G$21)) &lt;= $C$29, (COLUMN()-COLUMN($G$21)), "" )</f>
        <v/>
      </c>
      <c r="HBQ21" s="30">
        <f>IF( (COLUMN()-COLUMN($G$21)) &lt;= $C$29, (COLUMN()-COLUMN($G$21)), "" )</f>
        <v/>
      </c>
      <c r="HBR21" s="30">
        <f>IF( (COLUMN()-COLUMN($G$21)) &lt;= $C$29, (COLUMN()-COLUMN($G$21)), "" )</f>
        <v/>
      </c>
      <c r="HBS21" s="30">
        <f>IF( (COLUMN()-COLUMN($G$21)) &lt;= $C$29, (COLUMN()-COLUMN($G$21)), "" )</f>
        <v/>
      </c>
      <c r="HBT21" s="30">
        <f>IF( (COLUMN()-COLUMN($G$21)) &lt;= $C$29, (COLUMN()-COLUMN($G$21)), "" )</f>
        <v/>
      </c>
      <c r="HBU21" s="30">
        <f>IF( (COLUMN()-COLUMN($G$21)) &lt;= $C$29, (COLUMN()-COLUMN($G$21)), "" )</f>
        <v/>
      </c>
      <c r="HBV21" s="30">
        <f>IF( (COLUMN()-COLUMN($G$21)) &lt;= $C$29, (COLUMN()-COLUMN($G$21)), "" )</f>
        <v/>
      </c>
      <c r="HBW21" s="30">
        <f>IF( (COLUMN()-COLUMN($G$21)) &lt;= $C$29, (COLUMN()-COLUMN($G$21)), "" )</f>
        <v/>
      </c>
      <c r="HBX21" s="30">
        <f>IF( (COLUMN()-COLUMN($G$21)) &lt;= $C$29, (COLUMN()-COLUMN($G$21)), "" )</f>
        <v/>
      </c>
      <c r="HBY21" s="30">
        <f>IF( (COLUMN()-COLUMN($G$21)) &lt;= $C$29, (COLUMN()-COLUMN($G$21)), "" )</f>
        <v/>
      </c>
      <c r="HBZ21" s="30">
        <f>IF( (COLUMN()-COLUMN($G$21)) &lt;= $C$29, (COLUMN()-COLUMN($G$21)), "" )</f>
        <v/>
      </c>
      <c r="HCA21" s="30">
        <f>IF( (COLUMN()-COLUMN($G$21)) &lt;= $C$29, (COLUMN()-COLUMN($G$21)), "" )</f>
        <v/>
      </c>
      <c r="HCB21" s="30">
        <f>IF( (COLUMN()-COLUMN($G$21)) &lt;= $C$29, (COLUMN()-COLUMN($G$21)), "" )</f>
        <v/>
      </c>
      <c r="HCC21" s="30">
        <f>IF( (COLUMN()-COLUMN($G$21)) &lt;= $C$29, (COLUMN()-COLUMN($G$21)), "" )</f>
        <v/>
      </c>
      <c r="HCD21" s="30">
        <f>IF( (COLUMN()-COLUMN($G$21)) &lt;= $C$29, (COLUMN()-COLUMN($G$21)), "" )</f>
        <v/>
      </c>
      <c r="HCE21" s="30">
        <f>IF( (COLUMN()-COLUMN($G$21)) &lt;= $C$29, (COLUMN()-COLUMN($G$21)), "" )</f>
        <v/>
      </c>
      <c r="HCF21" s="30">
        <f>IF( (COLUMN()-COLUMN($G$21)) &lt;= $C$29, (COLUMN()-COLUMN($G$21)), "" )</f>
        <v/>
      </c>
      <c r="HCG21" s="30">
        <f>IF( (COLUMN()-COLUMN($G$21)) &lt;= $C$29, (COLUMN()-COLUMN($G$21)), "" )</f>
        <v/>
      </c>
      <c r="HCH21" s="30">
        <f>IF( (COLUMN()-COLUMN($G$21)) &lt;= $C$29, (COLUMN()-COLUMN($G$21)), "" )</f>
        <v/>
      </c>
      <c r="HCI21" s="30">
        <f>IF( (COLUMN()-COLUMN($G$21)) &lt;= $C$29, (COLUMN()-COLUMN($G$21)), "" )</f>
        <v/>
      </c>
      <c r="HCJ21" s="30">
        <f>IF( (COLUMN()-COLUMN($G$21)) &lt;= $C$29, (COLUMN()-COLUMN($G$21)), "" )</f>
        <v/>
      </c>
      <c r="HCK21" s="30">
        <f>IF( (COLUMN()-COLUMN($G$21)) &lt;= $C$29, (COLUMN()-COLUMN($G$21)), "" )</f>
        <v/>
      </c>
      <c r="HCL21" s="30">
        <f>IF( (COLUMN()-COLUMN($G$21)) &lt;= $C$29, (COLUMN()-COLUMN($G$21)), "" )</f>
        <v/>
      </c>
      <c r="HCM21" s="30">
        <f>IF( (COLUMN()-COLUMN($G$21)) &lt;= $C$29, (COLUMN()-COLUMN($G$21)), "" )</f>
        <v/>
      </c>
      <c r="HCN21" s="30">
        <f>IF( (COLUMN()-COLUMN($G$21)) &lt;= $C$29, (COLUMN()-COLUMN($G$21)), "" )</f>
        <v/>
      </c>
      <c r="HCO21" s="30">
        <f>IF( (COLUMN()-COLUMN($G$21)) &lt;= $C$29, (COLUMN()-COLUMN($G$21)), "" )</f>
        <v/>
      </c>
      <c r="HCP21" s="30">
        <f>IF( (COLUMN()-COLUMN($G$21)) &lt;= $C$29, (COLUMN()-COLUMN($G$21)), "" )</f>
        <v/>
      </c>
      <c r="HCQ21" s="30">
        <f>IF( (COLUMN()-COLUMN($G$21)) &lt;= $C$29, (COLUMN()-COLUMN($G$21)), "" )</f>
        <v/>
      </c>
      <c r="HCR21" s="30">
        <f>IF( (COLUMN()-COLUMN($G$21)) &lt;= $C$29, (COLUMN()-COLUMN($G$21)), "" )</f>
        <v/>
      </c>
      <c r="HCS21" s="30">
        <f>IF( (COLUMN()-COLUMN($G$21)) &lt;= $C$29, (COLUMN()-COLUMN($G$21)), "" )</f>
        <v/>
      </c>
      <c r="HCT21" s="30">
        <f>IF( (COLUMN()-COLUMN($G$21)) &lt;= $C$29, (COLUMN()-COLUMN($G$21)), "" )</f>
        <v/>
      </c>
      <c r="HCU21" s="30">
        <f>IF( (COLUMN()-COLUMN($G$21)) &lt;= $C$29, (COLUMN()-COLUMN($G$21)), "" )</f>
        <v/>
      </c>
      <c r="HCV21" s="30">
        <f>IF( (COLUMN()-COLUMN($G$21)) &lt;= $C$29, (COLUMN()-COLUMN($G$21)), "" )</f>
        <v/>
      </c>
      <c r="HCW21" s="30">
        <f>IF( (COLUMN()-COLUMN($G$21)) &lt;= $C$29, (COLUMN()-COLUMN($G$21)), "" )</f>
        <v/>
      </c>
      <c r="HCX21" s="30">
        <f>IF( (COLUMN()-COLUMN($G$21)) &lt;= $C$29, (COLUMN()-COLUMN($G$21)), "" )</f>
        <v/>
      </c>
      <c r="HCY21" s="30">
        <f>IF( (COLUMN()-COLUMN($G$21)) &lt;= $C$29, (COLUMN()-COLUMN($G$21)), "" )</f>
        <v/>
      </c>
      <c r="HCZ21" s="30">
        <f>IF( (COLUMN()-COLUMN($G$21)) &lt;= $C$29, (COLUMN()-COLUMN($G$21)), "" )</f>
        <v/>
      </c>
      <c r="HDA21" s="30">
        <f>IF( (COLUMN()-COLUMN($G$21)) &lt;= $C$29, (COLUMN()-COLUMN($G$21)), "" )</f>
        <v/>
      </c>
      <c r="HDB21" s="30">
        <f>IF( (COLUMN()-COLUMN($G$21)) &lt;= $C$29, (COLUMN()-COLUMN($G$21)), "" )</f>
        <v/>
      </c>
      <c r="HDC21" s="30">
        <f>IF( (COLUMN()-COLUMN($G$21)) &lt;= $C$29, (COLUMN()-COLUMN($G$21)), "" )</f>
        <v/>
      </c>
      <c r="HDD21" s="30">
        <f>IF( (COLUMN()-COLUMN($G$21)) &lt;= $C$29, (COLUMN()-COLUMN($G$21)), "" )</f>
        <v/>
      </c>
      <c r="HDE21" s="30">
        <f>IF( (COLUMN()-COLUMN($G$21)) &lt;= $C$29, (COLUMN()-COLUMN($G$21)), "" )</f>
        <v/>
      </c>
      <c r="HDF21" s="30">
        <f>IF( (COLUMN()-COLUMN($G$21)) &lt;= $C$29, (COLUMN()-COLUMN($G$21)), "" )</f>
        <v/>
      </c>
      <c r="HDG21" s="30">
        <f>IF( (COLUMN()-COLUMN($G$21)) &lt;= $C$29, (COLUMN()-COLUMN($G$21)), "" )</f>
        <v/>
      </c>
      <c r="HDH21" s="30">
        <f>IF( (COLUMN()-COLUMN($G$21)) &lt;= $C$29, (COLUMN()-COLUMN($G$21)), "" )</f>
        <v/>
      </c>
      <c r="HDI21" s="30">
        <f>IF( (COLUMN()-COLUMN($G$21)) &lt;= $C$29, (COLUMN()-COLUMN($G$21)), "" )</f>
        <v/>
      </c>
      <c r="HDJ21" s="30">
        <f>IF( (COLUMN()-COLUMN($G$21)) &lt;= $C$29, (COLUMN()-COLUMN($G$21)), "" )</f>
        <v/>
      </c>
      <c r="HDK21" s="30">
        <f>IF( (COLUMN()-COLUMN($G$21)) &lt;= $C$29, (COLUMN()-COLUMN($G$21)), "" )</f>
        <v/>
      </c>
      <c r="HDL21" s="30">
        <f>IF( (COLUMN()-COLUMN($G$21)) &lt;= $C$29, (COLUMN()-COLUMN($G$21)), "" )</f>
        <v/>
      </c>
      <c r="HDM21" s="30">
        <f>IF( (COLUMN()-COLUMN($G$21)) &lt;= $C$29, (COLUMN()-COLUMN($G$21)), "" )</f>
        <v/>
      </c>
      <c r="HDN21" s="30">
        <f>IF( (COLUMN()-COLUMN($G$21)) &lt;= $C$29, (COLUMN()-COLUMN($G$21)), "" )</f>
        <v/>
      </c>
      <c r="HDO21" s="30">
        <f>IF( (COLUMN()-COLUMN($G$21)) &lt;= $C$29, (COLUMN()-COLUMN($G$21)), "" )</f>
        <v/>
      </c>
      <c r="HDP21" s="30">
        <f>IF( (COLUMN()-COLUMN($G$21)) &lt;= $C$29, (COLUMN()-COLUMN($G$21)), "" )</f>
        <v/>
      </c>
      <c r="HDQ21" s="30">
        <f>IF( (COLUMN()-COLUMN($G$21)) &lt;= $C$29, (COLUMN()-COLUMN($G$21)), "" )</f>
        <v/>
      </c>
      <c r="HDR21" s="30">
        <f>IF( (COLUMN()-COLUMN($G$21)) &lt;= $C$29, (COLUMN()-COLUMN($G$21)), "" )</f>
        <v/>
      </c>
      <c r="HDS21" s="30">
        <f>IF( (COLUMN()-COLUMN($G$21)) &lt;= $C$29, (COLUMN()-COLUMN($G$21)), "" )</f>
        <v/>
      </c>
      <c r="HDT21" s="30">
        <f>IF( (COLUMN()-COLUMN($G$21)) &lt;= $C$29, (COLUMN()-COLUMN($G$21)), "" )</f>
        <v/>
      </c>
      <c r="HDU21" s="30">
        <f>IF( (COLUMN()-COLUMN($G$21)) &lt;= $C$29, (COLUMN()-COLUMN($G$21)), "" )</f>
        <v/>
      </c>
      <c r="HDV21" s="30">
        <f>IF( (COLUMN()-COLUMN($G$21)) &lt;= $C$29, (COLUMN()-COLUMN($G$21)), "" )</f>
        <v/>
      </c>
      <c r="HDW21" s="30">
        <f>IF( (COLUMN()-COLUMN($G$21)) &lt;= $C$29, (COLUMN()-COLUMN($G$21)), "" )</f>
        <v/>
      </c>
      <c r="HDX21" s="30">
        <f>IF( (COLUMN()-COLUMN($G$21)) &lt;= $C$29, (COLUMN()-COLUMN($G$21)), "" )</f>
        <v/>
      </c>
      <c r="HDY21" s="30">
        <f>IF( (COLUMN()-COLUMN($G$21)) &lt;= $C$29, (COLUMN()-COLUMN($G$21)), "" )</f>
        <v/>
      </c>
      <c r="HDZ21" s="30">
        <f>IF( (COLUMN()-COLUMN($G$21)) &lt;= $C$29, (COLUMN()-COLUMN($G$21)), "" )</f>
        <v/>
      </c>
      <c r="HEA21" s="30">
        <f>IF( (COLUMN()-COLUMN($G$21)) &lt;= $C$29, (COLUMN()-COLUMN($G$21)), "" )</f>
        <v/>
      </c>
      <c r="HEB21" s="30">
        <f>IF( (COLUMN()-COLUMN($G$21)) &lt;= $C$29, (COLUMN()-COLUMN($G$21)), "" )</f>
        <v/>
      </c>
      <c r="HEC21" s="30">
        <f>IF( (COLUMN()-COLUMN($G$21)) &lt;= $C$29, (COLUMN()-COLUMN($G$21)), "" )</f>
        <v/>
      </c>
      <c r="HED21" s="30">
        <f>IF( (COLUMN()-COLUMN($G$21)) &lt;= $C$29, (COLUMN()-COLUMN($G$21)), "" )</f>
        <v/>
      </c>
      <c r="HEE21" s="30">
        <f>IF( (COLUMN()-COLUMN($G$21)) &lt;= $C$29, (COLUMN()-COLUMN($G$21)), "" )</f>
        <v/>
      </c>
      <c r="HEF21" s="30">
        <f>IF( (COLUMN()-COLUMN($G$21)) &lt;= $C$29, (COLUMN()-COLUMN($G$21)), "" )</f>
        <v/>
      </c>
      <c r="HEG21" s="30">
        <f>IF( (COLUMN()-COLUMN($G$21)) &lt;= $C$29, (COLUMN()-COLUMN($G$21)), "" )</f>
        <v/>
      </c>
      <c r="HEH21" s="30">
        <f>IF( (COLUMN()-COLUMN($G$21)) &lt;= $C$29, (COLUMN()-COLUMN($G$21)), "" )</f>
        <v/>
      </c>
      <c r="HEI21" s="30">
        <f>IF( (COLUMN()-COLUMN($G$21)) &lt;= $C$29, (COLUMN()-COLUMN($G$21)), "" )</f>
        <v/>
      </c>
      <c r="HEJ21" s="30">
        <f>IF( (COLUMN()-COLUMN($G$21)) &lt;= $C$29, (COLUMN()-COLUMN($G$21)), "" )</f>
        <v/>
      </c>
      <c r="HEK21" s="30">
        <f>IF( (COLUMN()-COLUMN($G$21)) &lt;= $C$29, (COLUMN()-COLUMN($G$21)), "" )</f>
        <v/>
      </c>
      <c r="HEL21" s="30">
        <f>IF( (COLUMN()-COLUMN($G$21)) &lt;= $C$29, (COLUMN()-COLUMN($G$21)), "" )</f>
        <v/>
      </c>
      <c r="HEM21" s="30">
        <f>IF( (COLUMN()-COLUMN($G$21)) &lt;= $C$29, (COLUMN()-COLUMN($G$21)), "" )</f>
        <v/>
      </c>
      <c r="HEN21" s="30">
        <f>IF( (COLUMN()-COLUMN($G$21)) &lt;= $C$29, (COLUMN()-COLUMN($G$21)), "" )</f>
        <v/>
      </c>
      <c r="HEO21" s="30">
        <f>IF( (COLUMN()-COLUMN($G$21)) &lt;= $C$29, (COLUMN()-COLUMN($G$21)), "" )</f>
        <v/>
      </c>
      <c r="HEP21" s="30">
        <f>IF( (COLUMN()-COLUMN($G$21)) &lt;= $C$29, (COLUMN()-COLUMN($G$21)), "" )</f>
        <v/>
      </c>
      <c r="HEQ21" s="30">
        <f>IF( (COLUMN()-COLUMN($G$21)) &lt;= $C$29, (COLUMN()-COLUMN($G$21)), "" )</f>
        <v/>
      </c>
      <c r="HER21" s="30">
        <f>IF( (COLUMN()-COLUMN($G$21)) &lt;= $C$29, (COLUMN()-COLUMN($G$21)), "" )</f>
        <v/>
      </c>
      <c r="HES21" s="30">
        <f>IF( (COLUMN()-COLUMN($G$21)) &lt;= $C$29, (COLUMN()-COLUMN($G$21)), "" )</f>
        <v/>
      </c>
      <c r="HET21" s="30">
        <f>IF( (COLUMN()-COLUMN($G$21)) &lt;= $C$29, (COLUMN()-COLUMN($G$21)), "" )</f>
        <v/>
      </c>
      <c r="HEU21" s="30">
        <f>IF( (COLUMN()-COLUMN($G$21)) &lt;= $C$29, (COLUMN()-COLUMN($G$21)), "" )</f>
        <v/>
      </c>
      <c r="HEV21" s="30">
        <f>IF( (COLUMN()-COLUMN($G$21)) &lt;= $C$29, (COLUMN()-COLUMN($G$21)), "" )</f>
        <v/>
      </c>
      <c r="HEW21" s="30">
        <f>IF( (COLUMN()-COLUMN($G$21)) &lt;= $C$29, (COLUMN()-COLUMN($G$21)), "" )</f>
        <v/>
      </c>
      <c r="HEX21" s="30">
        <f>IF( (COLUMN()-COLUMN($G$21)) &lt;= $C$29, (COLUMN()-COLUMN($G$21)), "" )</f>
        <v/>
      </c>
      <c r="HEY21" s="30">
        <f>IF( (COLUMN()-COLUMN($G$21)) &lt;= $C$29, (COLUMN()-COLUMN($G$21)), "" )</f>
        <v/>
      </c>
      <c r="HEZ21" s="30">
        <f>IF( (COLUMN()-COLUMN($G$21)) &lt;= $C$29, (COLUMN()-COLUMN($G$21)), "" )</f>
        <v/>
      </c>
      <c r="HFA21" s="30">
        <f>IF( (COLUMN()-COLUMN($G$21)) &lt;= $C$29, (COLUMN()-COLUMN($G$21)), "" )</f>
        <v/>
      </c>
      <c r="HFB21" s="30">
        <f>IF( (COLUMN()-COLUMN($G$21)) &lt;= $C$29, (COLUMN()-COLUMN($G$21)), "" )</f>
        <v/>
      </c>
      <c r="HFC21" s="30">
        <f>IF( (COLUMN()-COLUMN($G$21)) &lt;= $C$29, (COLUMN()-COLUMN($G$21)), "" )</f>
        <v/>
      </c>
      <c r="HFD21" s="30">
        <f>IF( (COLUMN()-COLUMN($G$21)) &lt;= $C$29, (COLUMN()-COLUMN($G$21)), "" )</f>
        <v/>
      </c>
      <c r="HFE21" s="30">
        <f>IF( (COLUMN()-COLUMN($G$21)) &lt;= $C$29, (COLUMN()-COLUMN($G$21)), "" )</f>
        <v/>
      </c>
      <c r="HFF21" s="30">
        <f>IF( (COLUMN()-COLUMN($G$21)) &lt;= $C$29, (COLUMN()-COLUMN($G$21)), "" )</f>
        <v/>
      </c>
      <c r="HFG21" s="30">
        <f>IF( (COLUMN()-COLUMN($G$21)) &lt;= $C$29, (COLUMN()-COLUMN($G$21)), "" )</f>
        <v/>
      </c>
      <c r="HFH21" s="30">
        <f>IF( (COLUMN()-COLUMN($G$21)) &lt;= $C$29, (COLUMN()-COLUMN($G$21)), "" )</f>
        <v/>
      </c>
      <c r="HFI21" s="30">
        <f>IF( (COLUMN()-COLUMN($G$21)) &lt;= $C$29, (COLUMN()-COLUMN($G$21)), "" )</f>
        <v/>
      </c>
      <c r="HFJ21" s="30">
        <f>IF( (COLUMN()-COLUMN($G$21)) &lt;= $C$29, (COLUMN()-COLUMN($G$21)), "" )</f>
        <v/>
      </c>
      <c r="HFK21" s="30">
        <f>IF( (COLUMN()-COLUMN($G$21)) &lt;= $C$29, (COLUMN()-COLUMN($G$21)), "" )</f>
        <v/>
      </c>
      <c r="HFL21" s="30">
        <f>IF( (COLUMN()-COLUMN($G$21)) &lt;= $C$29, (COLUMN()-COLUMN($G$21)), "" )</f>
        <v/>
      </c>
      <c r="HFM21" s="30">
        <f>IF( (COLUMN()-COLUMN($G$21)) &lt;= $C$29, (COLUMN()-COLUMN($G$21)), "" )</f>
        <v/>
      </c>
      <c r="HFN21" s="30">
        <f>IF( (COLUMN()-COLUMN($G$21)) &lt;= $C$29, (COLUMN()-COLUMN($G$21)), "" )</f>
        <v/>
      </c>
      <c r="HFO21" s="30">
        <f>IF( (COLUMN()-COLUMN($G$21)) &lt;= $C$29, (COLUMN()-COLUMN($G$21)), "" )</f>
        <v/>
      </c>
      <c r="HFP21" s="30">
        <f>IF( (COLUMN()-COLUMN($G$21)) &lt;= $C$29, (COLUMN()-COLUMN($G$21)), "" )</f>
        <v/>
      </c>
      <c r="HFQ21" s="30">
        <f>IF( (COLUMN()-COLUMN($G$21)) &lt;= $C$29, (COLUMN()-COLUMN($G$21)), "" )</f>
        <v/>
      </c>
      <c r="HFR21" s="30">
        <f>IF( (COLUMN()-COLUMN($G$21)) &lt;= $C$29, (COLUMN()-COLUMN($G$21)), "" )</f>
        <v/>
      </c>
      <c r="HFS21" s="30">
        <f>IF( (COLUMN()-COLUMN($G$21)) &lt;= $C$29, (COLUMN()-COLUMN($G$21)), "" )</f>
        <v/>
      </c>
      <c r="HFT21" s="30">
        <f>IF( (COLUMN()-COLUMN($G$21)) &lt;= $C$29, (COLUMN()-COLUMN($G$21)), "" )</f>
        <v/>
      </c>
      <c r="HFU21" s="30">
        <f>IF( (COLUMN()-COLUMN($G$21)) &lt;= $C$29, (COLUMN()-COLUMN($G$21)), "" )</f>
        <v/>
      </c>
      <c r="HFV21" s="30">
        <f>IF( (COLUMN()-COLUMN($G$21)) &lt;= $C$29, (COLUMN()-COLUMN($G$21)), "" )</f>
        <v/>
      </c>
      <c r="HFW21" s="30">
        <f>IF( (COLUMN()-COLUMN($G$21)) &lt;= $C$29, (COLUMN()-COLUMN($G$21)), "" )</f>
        <v/>
      </c>
      <c r="HFX21" s="30">
        <f>IF( (COLUMN()-COLUMN($G$21)) &lt;= $C$29, (COLUMN()-COLUMN($G$21)), "" )</f>
        <v/>
      </c>
      <c r="HFY21" s="30">
        <f>IF( (COLUMN()-COLUMN($G$21)) &lt;= $C$29, (COLUMN()-COLUMN($G$21)), "" )</f>
        <v/>
      </c>
      <c r="HFZ21" s="30">
        <f>IF( (COLUMN()-COLUMN($G$21)) &lt;= $C$29, (COLUMN()-COLUMN($G$21)), "" )</f>
        <v/>
      </c>
      <c r="HGA21" s="30">
        <f>IF( (COLUMN()-COLUMN($G$21)) &lt;= $C$29, (COLUMN()-COLUMN($G$21)), "" )</f>
        <v/>
      </c>
      <c r="HGB21" s="30">
        <f>IF( (COLUMN()-COLUMN($G$21)) &lt;= $C$29, (COLUMN()-COLUMN($G$21)), "" )</f>
        <v/>
      </c>
      <c r="HGC21" s="30">
        <f>IF( (COLUMN()-COLUMN($G$21)) &lt;= $C$29, (COLUMN()-COLUMN($G$21)), "" )</f>
        <v/>
      </c>
      <c r="HGD21" s="30">
        <f>IF( (COLUMN()-COLUMN($G$21)) &lt;= $C$29, (COLUMN()-COLUMN($G$21)), "" )</f>
        <v/>
      </c>
      <c r="HGE21" s="30">
        <f>IF( (COLUMN()-COLUMN($G$21)) &lt;= $C$29, (COLUMN()-COLUMN($G$21)), "" )</f>
        <v/>
      </c>
      <c r="HGF21" s="30">
        <f>IF( (COLUMN()-COLUMN($G$21)) &lt;= $C$29, (COLUMN()-COLUMN($G$21)), "" )</f>
        <v/>
      </c>
      <c r="HGG21" s="30">
        <f>IF( (COLUMN()-COLUMN($G$21)) &lt;= $C$29, (COLUMN()-COLUMN($G$21)), "" )</f>
        <v/>
      </c>
      <c r="HGH21" s="30">
        <f>IF( (COLUMN()-COLUMN($G$21)) &lt;= $C$29, (COLUMN()-COLUMN($G$21)), "" )</f>
        <v/>
      </c>
      <c r="HGI21" s="30">
        <f>IF( (COLUMN()-COLUMN($G$21)) &lt;= $C$29, (COLUMN()-COLUMN($G$21)), "" )</f>
        <v/>
      </c>
      <c r="HGJ21" s="30">
        <f>IF( (COLUMN()-COLUMN($G$21)) &lt;= $C$29, (COLUMN()-COLUMN($G$21)), "" )</f>
        <v/>
      </c>
      <c r="HGK21" s="30">
        <f>IF( (COLUMN()-COLUMN($G$21)) &lt;= $C$29, (COLUMN()-COLUMN($G$21)), "" )</f>
        <v/>
      </c>
      <c r="HGL21" s="30">
        <f>IF( (COLUMN()-COLUMN($G$21)) &lt;= $C$29, (COLUMN()-COLUMN($G$21)), "" )</f>
        <v/>
      </c>
      <c r="HGM21" s="30">
        <f>IF( (COLUMN()-COLUMN($G$21)) &lt;= $C$29, (COLUMN()-COLUMN($G$21)), "" )</f>
        <v/>
      </c>
      <c r="HGN21" s="30">
        <f>IF( (COLUMN()-COLUMN($G$21)) &lt;= $C$29, (COLUMN()-COLUMN($G$21)), "" )</f>
        <v/>
      </c>
      <c r="HGO21" s="30">
        <f>IF( (COLUMN()-COLUMN($G$21)) &lt;= $C$29, (COLUMN()-COLUMN($G$21)), "" )</f>
        <v/>
      </c>
      <c r="HGP21" s="30">
        <f>IF( (COLUMN()-COLUMN($G$21)) &lt;= $C$29, (COLUMN()-COLUMN($G$21)), "" )</f>
        <v/>
      </c>
      <c r="HGQ21" s="30">
        <f>IF( (COLUMN()-COLUMN($G$21)) &lt;= $C$29, (COLUMN()-COLUMN($G$21)), "" )</f>
        <v/>
      </c>
      <c r="HGR21" s="30">
        <f>IF( (COLUMN()-COLUMN($G$21)) &lt;= $C$29, (COLUMN()-COLUMN($G$21)), "" )</f>
        <v/>
      </c>
      <c r="HGS21" s="30">
        <f>IF( (COLUMN()-COLUMN($G$21)) &lt;= $C$29, (COLUMN()-COLUMN($G$21)), "" )</f>
        <v/>
      </c>
      <c r="HGT21" s="30">
        <f>IF( (COLUMN()-COLUMN($G$21)) &lt;= $C$29, (COLUMN()-COLUMN($G$21)), "" )</f>
        <v/>
      </c>
      <c r="HGU21" s="30">
        <f>IF( (COLUMN()-COLUMN($G$21)) &lt;= $C$29, (COLUMN()-COLUMN($G$21)), "" )</f>
        <v/>
      </c>
      <c r="HGV21" s="30">
        <f>IF( (COLUMN()-COLUMN($G$21)) &lt;= $C$29, (COLUMN()-COLUMN($G$21)), "" )</f>
        <v/>
      </c>
      <c r="HGW21" s="30">
        <f>IF( (COLUMN()-COLUMN($G$21)) &lt;= $C$29, (COLUMN()-COLUMN($G$21)), "" )</f>
        <v/>
      </c>
      <c r="HGX21" s="30">
        <f>IF( (COLUMN()-COLUMN($G$21)) &lt;= $C$29, (COLUMN()-COLUMN($G$21)), "" )</f>
        <v/>
      </c>
      <c r="HGY21" s="30">
        <f>IF( (COLUMN()-COLUMN($G$21)) &lt;= $C$29, (COLUMN()-COLUMN($G$21)), "" )</f>
        <v/>
      </c>
      <c r="HGZ21" s="30">
        <f>IF( (COLUMN()-COLUMN($G$21)) &lt;= $C$29, (COLUMN()-COLUMN($G$21)), "" )</f>
        <v/>
      </c>
      <c r="HHA21" s="30">
        <f>IF( (COLUMN()-COLUMN($G$21)) &lt;= $C$29, (COLUMN()-COLUMN($G$21)), "" )</f>
        <v/>
      </c>
      <c r="HHB21" s="30">
        <f>IF( (COLUMN()-COLUMN($G$21)) &lt;= $C$29, (COLUMN()-COLUMN($G$21)), "" )</f>
        <v/>
      </c>
      <c r="HHC21" s="30">
        <f>IF( (COLUMN()-COLUMN($G$21)) &lt;= $C$29, (COLUMN()-COLUMN($G$21)), "" )</f>
        <v/>
      </c>
      <c r="HHD21" s="30">
        <f>IF( (COLUMN()-COLUMN($G$21)) &lt;= $C$29, (COLUMN()-COLUMN($G$21)), "" )</f>
        <v/>
      </c>
      <c r="HHE21" s="30">
        <f>IF( (COLUMN()-COLUMN($G$21)) &lt;= $C$29, (COLUMN()-COLUMN($G$21)), "" )</f>
        <v/>
      </c>
      <c r="HHF21" s="30">
        <f>IF( (COLUMN()-COLUMN($G$21)) &lt;= $C$29, (COLUMN()-COLUMN($G$21)), "" )</f>
        <v/>
      </c>
      <c r="HHG21" s="30">
        <f>IF( (COLUMN()-COLUMN($G$21)) &lt;= $C$29, (COLUMN()-COLUMN($G$21)), "" )</f>
        <v/>
      </c>
      <c r="HHH21" s="30">
        <f>IF( (COLUMN()-COLUMN($G$21)) &lt;= $C$29, (COLUMN()-COLUMN($G$21)), "" )</f>
        <v/>
      </c>
      <c r="HHI21" s="30">
        <f>IF( (COLUMN()-COLUMN($G$21)) &lt;= $C$29, (COLUMN()-COLUMN($G$21)), "" )</f>
        <v/>
      </c>
      <c r="HHJ21" s="30">
        <f>IF( (COLUMN()-COLUMN($G$21)) &lt;= $C$29, (COLUMN()-COLUMN($G$21)), "" )</f>
        <v/>
      </c>
      <c r="HHK21" s="30">
        <f>IF( (COLUMN()-COLUMN($G$21)) &lt;= $C$29, (COLUMN()-COLUMN($G$21)), "" )</f>
        <v/>
      </c>
      <c r="HHL21" s="30">
        <f>IF( (COLUMN()-COLUMN($G$21)) &lt;= $C$29, (COLUMN()-COLUMN($G$21)), "" )</f>
        <v/>
      </c>
      <c r="HHM21" s="30">
        <f>IF( (COLUMN()-COLUMN($G$21)) &lt;= $C$29, (COLUMN()-COLUMN($G$21)), "" )</f>
        <v/>
      </c>
      <c r="HHN21" s="30">
        <f>IF( (COLUMN()-COLUMN($G$21)) &lt;= $C$29, (COLUMN()-COLUMN($G$21)), "" )</f>
        <v/>
      </c>
      <c r="HHO21" s="30">
        <f>IF( (COLUMN()-COLUMN($G$21)) &lt;= $C$29, (COLUMN()-COLUMN($G$21)), "" )</f>
        <v/>
      </c>
      <c r="HHP21" s="30">
        <f>IF( (COLUMN()-COLUMN($G$21)) &lt;= $C$29, (COLUMN()-COLUMN($G$21)), "" )</f>
        <v/>
      </c>
      <c r="HHQ21" s="30">
        <f>IF( (COLUMN()-COLUMN($G$21)) &lt;= $C$29, (COLUMN()-COLUMN($G$21)), "" )</f>
        <v/>
      </c>
      <c r="HHR21" s="30">
        <f>IF( (COLUMN()-COLUMN($G$21)) &lt;= $C$29, (COLUMN()-COLUMN($G$21)), "" )</f>
        <v/>
      </c>
      <c r="HHS21" s="30">
        <f>IF( (COLUMN()-COLUMN($G$21)) &lt;= $C$29, (COLUMN()-COLUMN($G$21)), "" )</f>
        <v/>
      </c>
      <c r="HHT21" s="30">
        <f>IF( (COLUMN()-COLUMN($G$21)) &lt;= $C$29, (COLUMN()-COLUMN($G$21)), "" )</f>
        <v/>
      </c>
      <c r="HHU21" s="30">
        <f>IF( (COLUMN()-COLUMN($G$21)) &lt;= $C$29, (COLUMN()-COLUMN($G$21)), "" )</f>
        <v/>
      </c>
      <c r="HHV21" s="30">
        <f>IF( (COLUMN()-COLUMN($G$21)) &lt;= $C$29, (COLUMN()-COLUMN($G$21)), "" )</f>
        <v/>
      </c>
      <c r="HHW21" s="30">
        <f>IF( (COLUMN()-COLUMN($G$21)) &lt;= $C$29, (COLUMN()-COLUMN($G$21)), "" )</f>
        <v/>
      </c>
      <c r="HHX21" s="30">
        <f>IF( (COLUMN()-COLUMN($G$21)) &lt;= $C$29, (COLUMN()-COLUMN($G$21)), "" )</f>
        <v/>
      </c>
      <c r="HHY21" s="30">
        <f>IF( (COLUMN()-COLUMN($G$21)) &lt;= $C$29, (COLUMN()-COLUMN($G$21)), "" )</f>
        <v/>
      </c>
      <c r="HHZ21" s="30">
        <f>IF( (COLUMN()-COLUMN($G$21)) &lt;= $C$29, (COLUMN()-COLUMN($G$21)), "" )</f>
        <v/>
      </c>
      <c r="HIA21" s="30">
        <f>IF( (COLUMN()-COLUMN($G$21)) &lt;= $C$29, (COLUMN()-COLUMN($G$21)), "" )</f>
        <v/>
      </c>
      <c r="HIB21" s="30">
        <f>IF( (COLUMN()-COLUMN($G$21)) &lt;= $C$29, (COLUMN()-COLUMN($G$21)), "" )</f>
        <v/>
      </c>
      <c r="HIC21" s="30">
        <f>IF( (COLUMN()-COLUMN($G$21)) &lt;= $C$29, (COLUMN()-COLUMN($G$21)), "" )</f>
        <v/>
      </c>
      <c r="HID21" s="30">
        <f>IF( (COLUMN()-COLUMN($G$21)) &lt;= $C$29, (COLUMN()-COLUMN($G$21)), "" )</f>
        <v/>
      </c>
      <c r="HIE21" s="30">
        <f>IF( (COLUMN()-COLUMN($G$21)) &lt;= $C$29, (COLUMN()-COLUMN($G$21)), "" )</f>
        <v/>
      </c>
      <c r="HIF21" s="30">
        <f>IF( (COLUMN()-COLUMN($G$21)) &lt;= $C$29, (COLUMN()-COLUMN($G$21)), "" )</f>
        <v/>
      </c>
      <c r="HIG21" s="30">
        <f>IF( (COLUMN()-COLUMN($G$21)) &lt;= $C$29, (COLUMN()-COLUMN($G$21)), "" )</f>
        <v/>
      </c>
      <c r="HIH21" s="30">
        <f>IF( (COLUMN()-COLUMN($G$21)) &lt;= $C$29, (COLUMN()-COLUMN($G$21)), "" )</f>
        <v/>
      </c>
      <c r="HII21" s="30">
        <f>IF( (COLUMN()-COLUMN($G$21)) &lt;= $C$29, (COLUMN()-COLUMN($G$21)), "" )</f>
        <v/>
      </c>
      <c r="HIJ21" s="30">
        <f>IF( (COLUMN()-COLUMN($G$21)) &lt;= $C$29, (COLUMN()-COLUMN($G$21)), "" )</f>
        <v/>
      </c>
      <c r="HIK21" s="30">
        <f>IF( (COLUMN()-COLUMN($G$21)) &lt;= $C$29, (COLUMN()-COLUMN($G$21)), "" )</f>
        <v/>
      </c>
      <c r="HIL21" s="30">
        <f>IF( (COLUMN()-COLUMN($G$21)) &lt;= $C$29, (COLUMN()-COLUMN($G$21)), "" )</f>
        <v/>
      </c>
      <c r="HIM21" s="30">
        <f>IF( (COLUMN()-COLUMN($G$21)) &lt;= $C$29, (COLUMN()-COLUMN($G$21)), "" )</f>
        <v/>
      </c>
      <c r="HIN21" s="30">
        <f>IF( (COLUMN()-COLUMN($G$21)) &lt;= $C$29, (COLUMN()-COLUMN($G$21)), "" )</f>
        <v/>
      </c>
      <c r="HIO21" s="30">
        <f>IF( (COLUMN()-COLUMN($G$21)) &lt;= $C$29, (COLUMN()-COLUMN($G$21)), "" )</f>
        <v/>
      </c>
      <c r="HIP21" s="30">
        <f>IF( (COLUMN()-COLUMN($G$21)) &lt;= $C$29, (COLUMN()-COLUMN($G$21)), "" )</f>
        <v/>
      </c>
      <c r="HIQ21" s="30">
        <f>IF( (COLUMN()-COLUMN($G$21)) &lt;= $C$29, (COLUMN()-COLUMN($G$21)), "" )</f>
        <v/>
      </c>
      <c r="HIR21" s="30">
        <f>IF( (COLUMN()-COLUMN($G$21)) &lt;= $C$29, (COLUMN()-COLUMN($G$21)), "" )</f>
        <v/>
      </c>
      <c r="HIS21" s="30">
        <f>IF( (COLUMN()-COLUMN($G$21)) &lt;= $C$29, (COLUMN()-COLUMN($G$21)), "" )</f>
        <v/>
      </c>
      <c r="HIT21" s="30">
        <f>IF( (COLUMN()-COLUMN($G$21)) &lt;= $C$29, (COLUMN()-COLUMN($G$21)), "" )</f>
        <v/>
      </c>
      <c r="HIU21" s="30">
        <f>IF( (COLUMN()-COLUMN($G$21)) &lt;= $C$29, (COLUMN()-COLUMN($G$21)), "" )</f>
        <v/>
      </c>
      <c r="HIV21" s="30">
        <f>IF( (COLUMN()-COLUMN($G$21)) &lt;= $C$29, (COLUMN()-COLUMN($G$21)), "" )</f>
        <v/>
      </c>
      <c r="HIW21" s="30">
        <f>IF( (COLUMN()-COLUMN($G$21)) &lt;= $C$29, (COLUMN()-COLUMN($G$21)), "" )</f>
        <v/>
      </c>
      <c r="HIX21" s="30">
        <f>IF( (COLUMN()-COLUMN($G$21)) &lt;= $C$29, (COLUMN()-COLUMN($G$21)), "" )</f>
        <v/>
      </c>
      <c r="HIY21" s="30">
        <f>IF( (COLUMN()-COLUMN($G$21)) &lt;= $C$29, (COLUMN()-COLUMN($G$21)), "" )</f>
        <v/>
      </c>
      <c r="HIZ21" s="30">
        <f>IF( (COLUMN()-COLUMN($G$21)) &lt;= $C$29, (COLUMN()-COLUMN($G$21)), "" )</f>
        <v/>
      </c>
      <c r="HJA21" s="30">
        <f>IF( (COLUMN()-COLUMN($G$21)) &lt;= $C$29, (COLUMN()-COLUMN($G$21)), "" )</f>
        <v/>
      </c>
      <c r="HJB21" s="30">
        <f>IF( (COLUMN()-COLUMN($G$21)) &lt;= $C$29, (COLUMN()-COLUMN($G$21)), "" )</f>
        <v/>
      </c>
      <c r="HJC21" s="30">
        <f>IF( (COLUMN()-COLUMN($G$21)) &lt;= $C$29, (COLUMN()-COLUMN($G$21)), "" )</f>
        <v/>
      </c>
      <c r="HJD21" s="30">
        <f>IF( (COLUMN()-COLUMN($G$21)) &lt;= $C$29, (COLUMN()-COLUMN($G$21)), "" )</f>
        <v/>
      </c>
      <c r="HJE21" s="30">
        <f>IF( (COLUMN()-COLUMN($G$21)) &lt;= $C$29, (COLUMN()-COLUMN($G$21)), "" )</f>
        <v/>
      </c>
      <c r="HJF21" s="30">
        <f>IF( (COLUMN()-COLUMN($G$21)) &lt;= $C$29, (COLUMN()-COLUMN($G$21)), "" )</f>
        <v/>
      </c>
      <c r="HJG21" s="30">
        <f>IF( (COLUMN()-COLUMN($G$21)) &lt;= $C$29, (COLUMN()-COLUMN($G$21)), "" )</f>
        <v/>
      </c>
      <c r="HJH21" s="30">
        <f>IF( (COLUMN()-COLUMN($G$21)) &lt;= $C$29, (COLUMN()-COLUMN($G$21)), "" )</f>
        <v/>
      </c>
      <c r="HJI21" s="30">
        <f>IF( (COLUMN()-COLUMN($G$21)) &lt;= $C$29, (COLUMN()-COLUMN($G$21)), "" )</f>
        <v/>
      </c>
      <c r="HJJ21" s="30">
        <f>IF( (COLUMN()-COLUMN($G$21)) &lt;= $C$29, (COLUMN()-COLUMN($G$21)), "" )</f>
        <v/>
      </c>
      <c r="HJK21" s="30">
        <f>IF( (COLUMN()-COLUMN($G$21)) &lt;= $C$29, (COLUMN()-COLUMN($G$21)), "" )</f>
        <v/>
      </c>
      <c r="HJL21" s="30">
        <f>IF( (COLUMN()-COLUMN($G$21)) &lt;= $C$29, (COLUMN()-COLUMN($G$21)), "" )</f>
        <v/>
      </c>
      <c r="HJM21" s="30">
        <f>IF( (COLUMN()-COLUMN($G$21)) &lt;= $C$29, (COLUMN()-COLUMN($G$21)), "" )</f>
        <v/>
      </c>
      <c r="HJN21" s="30">
        <f>IF( (COLUMN()-COLUMN($G$21)) &lt;= $C$29, (COLUMN()-COLUMN($G$21)), "" )</f>
        <v/>
      </c>
      <c r="HJO21" s="30">
        <f>IF( (COLUMN()-COLUMN($G$21)) &lt;= $C$29, (COLUMN()-COLUMN($G$21)), "" )</f>
        <v/>
      </c>
      <c r="HJP21" s="30">
        <f>IF( (COLUMN()-COLUMN($G$21)) &lt;= $C$29, (COLUMN()-COLUMN($G$21)), "" )</f>
        <v/>
      </c>
      <c r="HJQ21" s="30">
        <f>IF( (COLUMN()-COLUMN($G$21)) &lt;= $C$29, (COLUMN()-COLUMN($G$21)), "" )</f>
        <v/>
      </c>
      <c r="HJR21" s="30">
        <f>IF( (COLUMN()-COLUMN($G$21)) &lt;= $C$29, (COLUMN()-COLUMN($G$21)), "" )</f>
        <v/>
      </c>
      <c r="HJS21" s="30">
        <f>IF( (COLUMN()-COLUMN($G$21)) &lt;= $C$29, (COLUMN()-COLUMN($G$21)), "" )</f>
        <v/>
      </c>
      <c r="HJT21" s="30">
        <f>IF( (COLUMN()-COLUMN($G$21)) &lt;= $C$29, (COLUMN()-COLUMN($G$21)), "" )</f>
        <v/>
      </c>
      <c r="HJU21" s="30">
        <f>IF( (COLUMN()-COLUMN($G$21)) &lt;= $C$29, (COLUMN()-COLUMN($G$21)), "" )</f>
        <v/>
      </c>
      <c r="HJV21" s="30">
        <f>IF( (COLUMN()-COLUMN($G$21)) &lt;= $C$29, (COLUMN()-COLUMN($G$21)), "" )</f>
        <v/>
      </c>
      <c r="HJW21" s="30">
        <f>IF( (COLUMN()-COLUMN($G$21)) &lt;= $C$29, (COLUMN()-COLUMN($G$21)), "" )</f>
        <v/>
      </c>
      <c r="HJX21" s="30">
        <f>IF( (COLUMN()-COLUMN($G$21)) &lt;= $C$29, (COLUMN()-COLUMN($G$21)), "" )</f>
        <v/>
      </c>
      <c r="HJY21" s="30">
        <f>IF( (COLUMN()-COLUMN($G$21)) &lt;= $C$29, (COLUMN()-COLUMN($G$21)), "" )</f>
        <v/>
      </c>
      <c r="HJZ21" s="30">
        <f>IF( (COLUMN()-COLUMN($G$21)) &lt;= $C$29, (COLUMN()-COLUMN($G$21)), "" )</f>
        <v/>
      </c>
      <c r="HKA21" s="30">
        <f>IF( (COLUMN()-COLUMN($G$21)) &lt;= $C$29, (COLUMN()-COLUMN($G$21)), "" )</f>
        <v/>
      </c>
      <c r="HKB21" s="30">
        <f>IF( (COLUMN()-COLUMN($G$21)) &lt;= $C$29, (COLUMN()-COLUMN($G$21)), "" )</f>
        <v/>
      </c>
      <c r="HKC21" s="30">
        <f>IF( (COLUMN()-COLUMN($G$21)) &lt;= $C$29, (COLUMN()-COLUMN($G$21)), "" )</f>
        <v/>
      </c>
      <c r="HKD21" s="30">
        <f>IF( (COLUMN()-COLUMN($G$21)) &lt;= $C$29, (COLUMN()-COLUMN($G$21)), "" )</f>
        <v/>
      </c>
      <c r="HKE21" s="30">
        <f>IF( (COLUMN()-COLUMN($G$21)) &lt;= $C$29, (COLUMN()-COLUMN($G$21)), "" )</f>
        <v/>
      </c>
      <c r="HKF21" s="30">
        <f>IF( (COLUMN()-COLUMN($G$21)) &lt;= $C$29, (COLUMN()-COLUMN($G$21)), "" )</f>
        <v/>
      </c>
      <c r="HKG21" s="30">
        <f>IF( (COLUMN()-COLUMN($G$21)) &lt;= $C$29, (COLUMN()-COLUMN($G$21)), "" )</f>
        <v/>
      </c>
      <c r="HKH21" s="30">
        <f>IF( (COLUMN()-COLUMN($G$21)) &lt;= $C$29, (COLUMN()-COLUMN($G$21)), "" )</f>
        <v/>
      </c>
      <c r="HKI21" s="30">
        <f>IF( (COLUMN()-COLUMN($G$21)) &lt;= $C$29, (COLUMN()-COLUMN($G$21)), "" )</f>
        <v/>
      </c>
      <c r="HKJ21" s="30">
        <f>IF( (COLUMN()-COLUMN($G$21)) &lt;= $C$29, (COLUMN()-COLUMN($G$21)), "" )</f>
        <v/>
      </c>
      <c r="HKK21" s="30">
        <f>IF( (COLUMN()-COLUMN($G$21)) &lt;= $C$29, (COLUMN()-COLUMN($G$21)), "" )</f>
        <v/>
      </c>
      <c r="HKL21" s="30">
        <f>IF( (COLUMN()-COLUMN($G$21)) &lt;= $C$29, (COLUMN()-COLUMN($G$21)), "" )</f>
        <v/>
      </c>
      <c r="HKM21" s="30">
        <f>IF( (COLUMN()-COLUMN($G$21)) &lt;= $C$29, (COLUMN()-COLUMN($G$21)), "" )</f>
        <v/>
      </c>
      <c r="HKN21" s="30">
        <f>IF( (COLUMN()-COLUMN($G$21)) &lt;= $C$29, (COLUMN()-COLUMN($G$21)), "" )</f>
        <v/>
      </c>
      <c r="HKO21" s="30">
        <f>IF( (COLUMN()-COLUMN($G$21)) &lt;= $C$29, (COLUMN()-COLUMN($G$21)), "" )</f>
        <v/>
      </c>
      <c r="HKP21" s="30">
        <f>IF( (COLUMN()-COLUMN($G$21)) &lt;= $C$29, (COLUMN()-COLUMN($G$21)), "" )</f>
        <v/>
      </c>
      <c r="HKQ21" s="30">
        <f>IF( (COLUMN()-COLUMN($G$21)) &lt;= $C$29, (COLUMN()-COLUMN($G$21)), "" )</f>
        <v/>
      </c>
      <c r="HKR21" s="30">
        <f>IF( (COLUMN()-COLUMN($G$21)) &lt;= $C$29, (COLUMN()-COLUMN($G$21)), "" )</f>
        <v/>
      </c>
      <c r="HKS21" s="30">
        <f>IF( (COLUMN()-COLUMN($G$21)) &lt;= $C$29, (COLUMN()-COLUMN($G$21)), "" )</f>
        <v/>
      </c>
      <c r="HKT21" s="30">
        <f>IF( (COLUMN()-COLUMN($G$21)) &lt;= $C$29, (COLUMN()-COLUMN($G$21)), "" )</f>
        <v/>
      </c>
      <c r="HKU21" s="30">
        <f>IF( (COLUMN()-COLUMN($G$21)) &lt;= $C$29, (COLUMN()-COLUMN($G$21)), "" )</f>
        <v/>
      </c>
      <c r="HKV21" s="30">
        <f>IF( (COLUMN()-COLUMN($G$21)) &lt;= $C$29, (COLUMN()-COLUMN($G$21)), "" )</f>
        <v/>
      </c>
      <c r="HKW21" s="30">
        <f>IF( (COLUMN()-COLUMN($G$21)) &lt;= $C$29, (COLUMN()-COLUMN($G$21)), "" )</f>
        <v/>
      </c>
      <c r="HKX21" s="30">
        <f>IF( (COLUMN()-COLUMN($G$21)) &lt;= $C$29, (COLUMN()-COLUMN($G$21)), "" )</f>
        <v/>
      </c>
      <c r="HKY21" s="30">
        <f>IF( (COLUMN()-COLUMN($G$21)) &lt;= $C$29, (COLUMN()-COLUMN($G$21)), "" )</f>
        <v/>
      </c>
      <c r="HKZ21" s="30">
        <f>IF( (COLUMN()-COLUMN($G$21)) &lt;= $C$29, (COLUMN()-COLUMN($G$21)), "" )</f>
        <v/>
      </c>
      <c r="HLA21" s="30">
        <f>IF( (COLUMN()-COLUMN($G$21)) &lt;= $C$29, (COLUMN()-COLUMN($G$21)), "" )</f>
        <v/>
      </c>
      <c r="HLB21" s="30">
        <f>IF( (COLUMN()-COLUMN($G$21)) &lt;= $C$29, (COLUMN()-COLUMN($G$21)), "" )</f>
        <v/>
      </c>
      <c r="HLC21" s="30">
        <f>IF( (COLUMN()-COLUMN($G$21)) &lt;= $C$29, (COLUMN()-COLUMN($G$21)), "" )</f>
        <v/>
      </c>
      <c r="HLD21" s="30">
        <f>IF( (COLUMN()-COLUMN($G$21)) &lt;= $C$29, (COLUMN()-COLUMN($G$21)), "" )</f>
        <v/>
      </c>
      <c r="HLE21" s="30">
        <f>IF( (COLUMN()-COLUMN($G$21)) &lt;= $C$29, (COLUMN()-COLUMN($G$21)), "" )</f>
        <v/>
      </c>
      <c r="HLF21" s="30">
        <f>IF( (COLUMN()-COLUMN($G$21)) &lt;= $C$29, (COLUMN()-COLUMN($G$21)), "" )</f>
        <v/>
      </c>
      <c r="HLG21" s="30">
        <f>IF( (COLUMN()-COLUMN($G$21)) &lt;= $C$29, (COLUMN()-COLUMN($G$21)), "" )</f>
        <v/>
      </c>
      <c r="HLH21" s="30">
        <f>IF( (COLUMN()-COLUMN($G$21)) &lt;= $C$29, (COLUMN()-COLUMN($G$21)), "" )</f>
        <v/>
      </c>
      <c r="HLI21" s="30">
        <f>IF( (COLUMN()-COLUMN($G$21)) &lt;= $C$29, (COLUMN()-COLUMN($G$21)), "" )</f>
        <v/>
      </c>
      <c r="HLJ21" s="30">
        <f>IF( (COLUMN()-COLUMN($G$21)) &lt;= $C$29, (COLUMN()-COLUMN($G$21)), "" )</f>
        <v/>
      </c>
      <c r="HLK21" s="30">
        <f>IF( (COLUMN()-COLUMN($G$21)) &lt;= $C$29, (COLUMN()-COLUMN($G$21)), "" )</f>
        <v/>
      </c>
      <c r="HLL21" s="30">
        <f>IF( (COLUMN()-COLUMN($G$21)) &lt;= $C$29, (COLUMN()-COLUMN($G$21)), "" )</f>
        <v/>
      </c>
      <c r="HLM21" s="30">
        <f>IF( (COLUMN()-COLUMN($G$21)) &lt;= $C$29, (COLUMN()-COLUMN($G$21)), "" )</f>
        <v/>
      </c>
      <c r="HLN21" s="30">
        <f>IF( (COLUMN()-COLUMN($G$21)) &lt;= $C$29, (COLUMN()-COLUMN($G$21)), "" )</f>
        <v/>
      </c>
      <c r="HLO21" s="30">
        <f>IF( (COLUMN()-COLUMN($G$21)) &lt;= $C$29, (COLUMN()-COLUMN($G$21)), "" )</f>
        <v/>
      </c>
      <c r="HLP21" s="30">
        <f>IF( (COLUMN()-COLUMN($G$21)) &lt;= $C$29, (COLUMN()-COLUMN($G$21)), "" )</f>
        <v/>
      </c>
      <c r="HLQ21" s="30">
        <f>IF( (COLUMN()-COLUMN($G$21)) &lt;= $C$29, (COLUMN()-COLUMN($G$21)), "" )</f>
        <v/>
      </c>
      <c r="HLR21" s="30">
        <f>IF( (COLUMN()-COLUMN($G$21)) &lt;= $C$29, (COLUMN()-COLUMN($G$21)), "" )</f>
        <v/>
      </c>
      <c r="HLS21" s="30">
        <f>IF( (COLUMN()-COLUMN($G$21)) &lt;= $C$29, (COLUMN()-COLUMN($G$21)), "" )</f>
        <v/>
      </c>
      <c r="HLT21" s="30">
        <f>IF( (COLUMN()-COLUMN($G$21)) &lt;= $C$29, (COLUMN()-COLUMN($G$21)), "" )</f>
        <v/>
      </c>
      <c r="HLU21" s="30">
        <f>IF( (COLUMN()-COLUMN($G$21)) &lt;= $C$29, (COLUMN()-COLUMN($G$21)), "" )</f>
        <v/>
      </c>
      <c r="HLV21" s="30">
        <f>IF( (COLUMN()-COLUMN($G$21)) &lt;= $C$29, (COLUMN()-COLUMN($G$21)), "" )</f>
        <v/>
      </c>
      <c r="HLW21" s="30">
        <f>IF( (COLUMN()-COLUMN($G$21)) &lt;= $C$29, (COLUMN()-COLUMN($G$21)), "" )</f>
        <v/>
      </c>
      <c r="HLX21" s="30">
        <f>IF( (COLUMN()-COLUMN($G$21)) &lt;= $C$29, (COLUMN()-COLUMN($G$21)), "" )</f>
        <v/>
      </c>
      <c r="HLY21" s="30">
        <f>IF( (COLUMN()-COLUMN($G$21)) &lt;= $C$29, (COLUMN()-COLUMN($G$21)), "" )</f>
        <v/>
      </c>
      <c r="HLZ21" s="30">
        <f>IF( (COLUMN()-COLUMN($G$21)) &lt;= $C$29, (COLUMN()-COLUMN($G$21)), "" )</f>
        <v/>
      </c>
      <c r="HMA21" s="30">
        <f>IF( (COLUMN()-COLUMN($G$21)) &lt;= $C$29, (COLUMN()-COLUMN($G$21)), "" )</f>
        <v/>
      </c>
      <c r="HMB21" s="30">
        <f>IF( (COLUMN()-COLUMN($G$21)) &lt;= $C$29, (COLUMN()-COLUMN($G$21)), "" )</f>
        <v/>
      </c>
      <c r="HMC21" s="30">
        <f>IF( (COLUMN()-COLUMN($G$21)) &lt;= $C$29, (COLUMN()-COLUMN($G$21)), "" )</f>
        <v/>
      </c>
      <c r="HMD21" s="30">
        <f>IF( (COLUMN()-COLUMN($G$21)) &lt;= $C$29, (COLUMN()-COLUMN($G$21)), "" )</f>
        <v/>
      </c>
      <c r="HME21" s="30">
        <f>IF( (COLUMN()-COLUMN($G$21)) &lt;= $C$29, (COLUMN()-COLUMN($G$21)), "" )</f>
        <v/>
      </c>
      <c r="HMF21" s="30">
        <f>IF( (COLUMN()-COLUMN($G$21)) &lt;= $C$29, (COLUMN()-COLUMN($G$21)), "" )</f>
        <v/>
      </c>
      <c r="HMG21" s="30">
        <f>IF( (COLUMN()-COLUMN($G$21)) &lt;= $C$29, (COLUMN()-COLUMN($G$21)), "" )</f>
        <v/>
      </c>
      <c r="HMH21" s="30">
        <f>IF( (COLUMN()-COLUMN($G$21)) &lt;= $C$29, (COLUMN()-COLUMN($G$21)), "" )</f>
        <v/>
      </c>
      <c r="HMI21" s="30">
        <f>IF( (COLUMN()-COLUMN($G$21)) &lt;= $C$29, (COLUMN()-COLUMN($G$21)), "" )</f>
        <v/>
      </c>
      <c r="HMJ21" s="30">
        <f>IF( (COLUMN()-COLUMN($G$21)) &lt;= $C$29, (COLUMN()-COLUMN($G$21)), "" )</f>
        <v/>
      </c>
      <c r="HMK21" s="30">
        <f>IF( (COLUMN()-COLUMN($G$21)) &lt;= $C$29, (COLUMN()-COLUMN($G$21)), "" )</f>
        <v/>
      </c>
      <c r="HML21" s="30">
        <f>IF( (COLUMN()-COLUMN($G$21)) &lt;= $C$29, (COLUMN()-COLUMN($G$21)), "" )</f>
        <v/>
      </c>
      <c r="HMM21" s="30">
        <f>IF( (COLUMN()-COLUMN($G$21)) &lt;= $C$29, (COLUMN()-COLUMN($G$21)), "" )</f>
        <v/>
      </c>
      <c r="HMN21" s="30">
        <f>IF( (COLUMN()-COLUMN($G$21)) &lt;= $C$29, (COLUMN()-COLUMN($G$21)), "" )</f>
        <v/>
      </c>
      <c r="HMO21" s="30">
        <f>IF( (COLUMN()-COLUMN($G$21)) &lt;= $C$29, (COLUMN()-COLUMN($G$21)), "" )</f>
        <v/>
      </c>
      <c r="HMP21" s="30">
        <f>IF( (COLUMN()-COLUMN($G$21)) &lt;= $C$29, (COLUMN()-COLUMN($G$21)), "" )</f>
        <v/>
      </c>
      <c r="HMQ21" s="30">
        <f>IF( (COLUMN()-COLUMN($G$21)) &lt;= $C$29, (COLUMN()-COLUMN($G$21)), "" )</f>
        <v/>
      </c>
      <c r="HMR21" s="30">
        <f>IF( (COLUMN()-COLUMN($G$21)) &lt;= $C$29, (COLUMN()-COLUMN($G$21)), "" )</f>
        <v/>
      </c>
      <c r="HMS21" s="30">
        <f>IF( (COLUMN()-COLUMN($G$21)) &lt;= $C$29, (COLUMN()-COLUMN($G$21)), "" )</f>
        <v/>
      </c>
      <c r="HMT21" s="30">
        <f>IF( (COLUMN()-COLUMN($G$21)) &lt;= $C$29, (COLUMN()-COLUMN($G$21)), "" )</f>
        <v/>
      </c>
      <c r="HMU21" s="30">
        <f>IF( (COLUMN()-COLUMN($G$21)) &lt;= $C$29, (COLUMN()-COLUMN($G$21)), "" )</f>
        <v/>
      </c>
      <c r="HMV21" s="30">
        <f>IF( (COLUMN()-COLUMN($G$21)) &lt;= $C$29, (COLUMN()-COLUMN($G$21)), "" )</f>
        <v/>
      </c>
      <c r="HMW21" s="30">
        <f>IF( (COLUMN()-COLUMN($G$21)) &lt;= $C$29, (COLUMN()-COLUMN($G$21)), "" )</f>
        <v/>
      </c>
      <c r="HMX21" s="30">
        <f>IF( (COLUMN()-COLUMN($G$21)) &lt;= $C$29, (COLUMN()-COLUMN($G$21)), "" )</f>
        <v/>
      </c>
      <c r="HMY21" s="30">
        <f>IF( (COLUMN()-COLUMN($G$21)) &lt;= $C$29, (COLUMN()-COLUMN($G$21)), "" )</f>
        <v/>
      </c>
      <c r="HMZ21" s="30">
        <f>IF( (COLUMN()-COLUMN($G$21)) &lt;= $C$29, (COLUMN()-COLUMN($G$21)), "" )</f>
        <v/>
      </c>
      <c r="HNA21" s="30">
        <f>IF( (COLUMN()-COLUMN($G$21)) &lt;= $C$29, (COLUMN()-COLUMN($G$21)), "" )</f>
        <v/>
      </c>
      <c r="HNB21" s="30">
        <f>IF( (COLUMN()-COLUMN($G$21)) &lt;= $C$29, (COLUMN()-COLUMN($G$21)), "" )</f>
        <v/>
      </c>
      <c r="HNC21" s="30">
        <f>IF( (COLUMN()-COLUMN($G$21)) &lt;= $C$29, (COLUMN()-COLUMN($G$21)), "" )</f>
        <v/>
      </c>
      <c r="HND21" s="30">
        <f>IF( (COLUMN()-COLUMN($G$21)) &lt;= $C$29, (COLUMN()-COLUMN($G$21)), "" )</f>
        <v/>
      </c>
      <c r="HNE21" s="30">
        <f>IF( (COLUMN()-COLUMN($G$21)) &lt;= $C$29, (COLUMN()-COLUMN($G$21)), "" )</f>
        <v/>
      </c>
      <c r="HNF21" s="30">
        <f>IF( (COLUMN()-COLUMN($G$21)) &lt;= $C$29, (COLUMN()-COLUMN($G$21)), "" )</f>
        <v/>
      </c>
      <c r="HNG21" s="30">
        <f>IF( (COLUMN()-COLUMN($G$21)) &lt;= $C$29, (COLUMN()-COLUMN($G$21)), "" )</f>
        <v/>
      </c>
      <c r="HNH21" s="30">
        <f>IF( (COLUMN()-COLUMN($G$21)) &lt;= $C$29, (COLUMN()-COLUMN($G$21)), "" )</f>
        <v/>
      </c>
      <c r="HNI21" s="30">
        <f>IF( (COLUMN()-COLUMN($G$21)) &lt;= $C$29, (COLUMN()-COLUMN($G$21)), "" )</f>
        <v/>
      </c>
      <c r="HNJ21" s="30">
        <f>IF( (COLUMN()-COLUMN($G$21)) &lt;= $C$29, (COLUMN()-COLUMN($G$21)), "" )</f>
        <v/>
      </c>
      <c r="HNK21" s="30">
        <f>IF( (COLUMN()-COLUMN($G$21)) &lt;= $C$29, (COLUMN()-COLUMN($G$21)), "" )</f>
        <v/>
      </c>
      <c r="HNL21" s="30">
        <f>IF( (COLUMN()-COLUMN($G$21)) &lt;= $C$29, (COLUMN()-COLUMN($G$21)), "" )</f>
        <v/>
      </c>
      <c r="HNM21" s="30">
        <f>IF( (COLUMN()-COLUMN($G$21)) &lt;= $C$29, (COLUMN()-COLUMN($G$21)), "" )</f>
        <v/>
      </c>
      <c r="HNN21" s="30">
        <f>IF( (COLUMN()-COLUMN($G$21)) &lt;= $C$29, (COLUMN()-COLUMN($G$21)), "" )</f>
        <v/>
      </c>
      <c r="HNO21" s="30">
        <f>IF( (COLUMN()-COLUMN($G$21)) &lt;= $C$29, (COLUMN()-COLUMN($G$21)), "" )</f>
        <v/>
      </c>
      <c r="HNP21" s="30">
        <f>IF( (COLUMN()-COLUMN($G$21)) &lt;= $C$29, (COLUMN()-COLUMN($G$21)), "" )</f>
        <v/>
      </c>
      <c r="HNQ21" s="30">
        <f>IF( (COLUMN()-COLUMN($G$21)) &lt;= $C$29, (COLUMN()-COLUMN($G$21)), "" )</f>
        <v/>
      </c>
      <c r="HNR21" s="30">
        <f>IF( (COLUMN()-COLUMN($G$21)) &lt;= $C$29, (COLUMN()-COLUMN($G$21)), "" )</f>
        <v/>
      </c>
      <c r="HNS21" s="30">
        <f>IF( (COLUMN()-COLUMN($G$21)) &lt;= $C$29, (COLUMN()-COLUMN($G$21)), "" )</f>
        <v/>
      </c>
      <c r="HNT21" s="30">
        <f>IF( (COLUMN()-COLUMN($G$21)) &lt;= $C$29, (COLUMN()-COLUMN($G$21)), "" )</f>
        <v/>
      </c>
      <c r="HNU21" s="30">
        <f>IF( (COLUMN()-COLUMN($G$21)) &lt;= $C$29, (COLUMN()-COLUMN($G$21)), "" )</f>
        <v/>
      </c>
      <c r="HNV21" s="30">
        <f>IF( (COLUMN()-COLUMN($G$21)) &lt;= $C$29, (COLUMN()-COLUMN($G$21)), "" )</f>
        <v/>
      </c>
      <c r="HNW21" s="30">
        <f>IF( (COLUMN()-COLUMN($G$21)) &lt;= $C$29, (COLUMN()-COLUMN($G$21)), "" )</f>
        <v/>
      </c>
      <c r="HNX21" s="30">
        <f>IF( (COLUMN()-COLUMN($G$21)) &lt;= $C$29, (COLUMN()-COLUMN($G$21)), "" )</f>
        <v/>
      </c>
      <c r="HNY21" s="30">
        <f>IF( (COLUMN()-COLUMN($G$21)) &lt;= $C$29, (COLUMN()-COLUMN($G$21)), "" )</f>
        <v/>
      </c>
      <c r="HNZ21" s="30">
        <f>IF( (COLUMN()-COLUMN($G$21)) &lt;= $C$29, (COLUMN()-COLUMN($G$21)), "" )</f>
        <v/>
      </c>
      <c r="HOA21" s="30">
        <f>IF( (COLUMN()-COLUMN($G$21)) &lt;= $C$29, (COLUMN()-COLUMN($G$21)), "" )</f>
        <v/>
      </c>
      <c r="HOB21" s="30">
        <f>IF( (COLUMN()-COLUMN($G$21)) &lt;= $C$29, (COLUMN()-COLUMN($G$21)), "" )</f>
        <v/>
      </c>
      <c r="HOC21" s="30">
        <f>IF( (COLUMN()-COLUMN($G$21)) &lt;= $C$29, (COLUMN()-COLUMN($G$21)), "" )</f>
        <v/>
      </c>
      <c r="HOD21" s="30">
        <f>IF( (COLUMN()-COLUMN($G$21)) &lt;= $C$29, (COLUMN()-COLUMN($G$21)), "" )</f>
        <v/>
      </c>
      <c r="HOE21" s="30">
        <f>IF( (COLUMN()-COLUMN($G$21)) &lt;= $C$29, (COLUMN()-COLUMN($G$21)), "" )</f>
        <v/>
      </c>
      <c r="HOF21" s="30">
        <f>IF( (COLUMN()-COLUMN($G$21)) &lt;= $C$29, (COLUMN()-COLUMN($G$21)), "" )</f>
        <v/>
      </c>
      <c r="HOG21" s="30">
        <f>IF( (COLUMN()-COLUMN($G$21)) &lt;= $C$29, (COLUMN()-COLUMN($G$21)), "" )</f>
        <v/>
      </c>
      <c r="HOH21" s="30">
        <f>IF( (COLUMN()-COLUMN($G$21)) &lt;= $C$29, (COLUMN()-COLUMN($G$21)), "" )</f>
        <v/>
      </c>
      <c r="HOI21" s="30">
        <f>IF( (COLUMN()-COLUMN($G$21)) &lt;= $C$29, (COLUMN()-COLUMN($G$21)), "" )</f>
        <v/>
      </c>
      <c r="HOJ21" s="30">
        <f>IF( (COLUMN()-COLUMN($G$21)) &lt;= $C$29, (COLUMN()-COLUMN($G$21)), "" )</f>
        <v/>
      </c>
      <c r="HOK21" s="30">
        <f>IF( (COLUMN()-COLUMN($G$21)) &lt;= $C$29, (COLUMN()-COLUMN($G$21)), "" )</f>
        <v/>
      </c>
      <c r="HOL21" s="30">
        <f>IF( (COLUMN()-COLUMN($G$21)) &lt;= $C$29, (COLUMN()-COLUMN($G$21)), "" )</f>
        <v/>
      </c>
      <c r="HOM21" s="30">
        <f>IF( (COLUMN()-COLUMN($G$21)) &lt;= $C$29, (COLUMN()-COLUMN($G$21)), "" )</f>
        <v/>
      </c>
      <c r="HON21" s="30">
        <f>IF( (COLUMN()-COLUMN($G$21)) &lt;= $C$29, (COLUMN()-COLUMN($G$21)), "" )</f>
        <v/>
      </c>
      <c r="HOO21" s="30">
        <f>IF( (COLUMN()-COLUMN($G$21)) &lt;= $C$29, (COLUMN()-COLUMN($G$21)), "" )</f>
        <v/>
      </c>
      <c r="HOP21" s="30">
        <f>IF( (COLUMN()-COLUMN($G$21)) &lt;= $C$29, (COLUMN()-COLUMN($G$21)), "" )</f>
        <v/>
      </c>
      <c r="HOQ21" s="30">
        <f>IF( (COLUMN()-COLUMN($G$21)) &lt;= $C$29, (COLUMN()-COLUMN($G$21)), "" )</f>
        <v/>
      </c>
      <c r="HOR21" s="30">
        <f>IF( (COLUMN()-COLUMN($G$21)) &lt;= $C$29, (COLUMN()-COLUMN($G$21)), "" )</f>
        <v/>
      </c>
      <c r="HOS21" s="30">
        <f>IF( (COLUMN()-COLUMN($G$21)) &lt;= $C$29, (COLUMN()-COLUMN($G$21)), "" )</f>
        <v/>
      </c>
      <c r="HOT21" s="30">
        <f>IF( (COLUMN()-COLUMN($G$21)) &lt;= $C$29, (COLUMN()-COLUMN($G$21)), "" )</f>
        <v/>
      </c>
      <c r="HOU21" s="30">
        <f>IF( (COLUMN()-COLUMN($G$21)) &lt;= $C$29, (COLUMN()-COLUMN($G$21)), "" )</f>
        <v/>
      </c>
      <c r="HOV21" s="30">
        <f>IF( (COLUMN()-COLUMN($G$21)) &lt;= $C$29, (COLUMN()-COLUMN($G$21)), "" )</f>
        <v/>
      </c>
      <c r="HOW21" s="30">
        <f>IF( (COLUMN()-COLUMN($G$21)) &lt;= $C$29, (COLUMN()-COLUMN($G$21)), "" )</f>
        <v/>
      </c>
      <c r="HOX21" s="30">
        <f>IF( (COLUMN()-COLUMN($G$21)) &lt;= $C$29, (COLUMN()-COLUMN($G$21)), "" )</f>
        <v/>
      </c>
      <c r="HOY21" s="30">
        <f>IF( (COLUMN()-COLUMN($G$21)) &lt;= $C$29, (COLUMN()-COLUMN($G$21)), "" )</f>
        <v/>
      </c>
      <c r="HOZ21" s="30">
        <f>IF( (COLUMN()-COLUMN($G$21)) &lt;= $C$29, (COLUMN()-COLUMN($G$21)), "" )</f>
        <v/>
      </c>
      <c r="HPA21" s="30">
        <f>IF( (COLUMN()-COLUMN($G$21)) &lt;= $C$29, (COLUMN()-COLUMN($G$21)), "" )</f>
        <v/>
      </c>
      <c r="HPB21" s="30">
        <f>IF( (COLUMN()-COLUMN($G$21)) &lt;= $C$29, (COLUMN()-COLUMN($G$21)), "" )</f>
        <v/>
      </c>
      <c r="HPC21" s="30">
        <f>IF( (COLUMN()-COLUMN($G$21)) &lt;= $C$29, (COLUMN()-COLUMN($G$21)), "" )</f>
        <v/>
      </c>
      <c r="HPD21" s="30">
        <f>IF( (COLUMN()-COLUMN($G$21)) &lt;= $C$29, (COLUMN()-COLUMN($G$21)), "" )</f>
        <v/>
      </c>
      <c r="HPE21" s="30">
        <f>IF( (COLUMN()-COLUMN($G$21)) &lt;= $C$29, (COLUMN()-COLUMN($G$21)), "" )</f>
        <v/>
      </c>
      <c r="HPF21" s="30">
        <f>IF( (COLUMN()-COLUMN($G$21)) &lt;= $C$29, (COLUMN()-COLUMN($G$21)), "" )</f>
        <v/>
      </c>
      <c r="HPG21" s="30">
        <f>IF( (COLUMN()-COLUMN($G$21)) &lt;= $C$29, (COLUMN()-COLUMN($G$21)), "" )</f>
        <v/>
      </c>
      <c r="HPH21" s="30">
        <f>IF( (COLUMN()-COLUMN($G$21)) &lt;= $C$29, (COLUMN()-COLUMN($G$21)), "" )</f>
        <v/>
      </c>
      <c r="HPI21" s="30">
        <f>IF( (COLUMN()-COLUMN($G$21)) &lt;= $C$29, (COLUMN()-COLUMN($G$21)), "" )</f>
        <v/>
      </c>
      <c r="HPJ21" s="30">
        <f>IF( (COLUMN()-COLUMN($G$21)) &lt;= $C$29, (COLUMN()-COLUMN($G$21)), "" )</f>
        <v/>
      </c>
      <c r="HPK21" s="30">
        <f>IF( (COLUMN()-COLUMN($G$21)) &lt;= $C$29, (COLUMN()-COLUMN($G$21)), "" )</f>
        <v/>
      </c>
      <c r="HPL21" s="30">
        <f>IF( (COLUMN()-COLUMN($G$21)) &lt;= $C$29, (COLUMN()-COLUMN($G$21)), "" )</f>
        <v/>
      </c>
      <c r="HPM21" s="30">
        <f>IF( (COLUMN()-COLUMN($G$21)) &lt;= $C$29, (COLUMN()-COLUMN($G$21)), "" )</f>
        <v/>
      </c>
      <c r="HPN21" s="30">
        <f>IF( (COLUMN()-COLUMN($G$21)) &lt;= $C$29, (COLUMN()-COLUMN($G$21)), "" )</f>
        <v/>
      </c>
      <c r="HPO21" s="30">
        <f>IF( (COLUMN()-COLUMN($G$21)) &lt;= $C$29, (COLUMN()-COLUMN($G$21)), "" )</f>
        <v/>
      </c>
      <c r="HPP21" s="30">
        <f>IF( (COLUMN()-COLUMN($G$21)) &lt;= $C$29, (COLUMN()-COLUMN($G$21)), "" )</f>
        <v/>
      </c>
      <c r="HPQ21" s="30">
        <f>IF( (COLUMN()-COLUMN($G$21)) &lt;= $C$29, (COLUMN()-COLUMN($G$21)), "" )</f>
        <v/>
      </c>
      <c r="HPR21" s="30">
        <f>IF( (COLUMN()-COLUMN($G$21)) &lt;= $C$29, (COLUMN()-COLUMN($G$21)), "" )</f>
        <v/>
      </c>
      <c r="HPS21" s="30">
        <f>IF( (COLUMN()-COLUMN($G$21)) &lt;= $C$29, (COLUMN()-COLUMN($G$21)), "" )</f>
        <v/>
      </c>
      <c r="HPT21" s="30">
        <f>IF( (COLUMN()-COLUMN($G$21)) &lt;= $C$29, (COLUMN()-COLUMN($G$21)), "" )</f>
        <v/>
      </c>
      <c r="HPU21" s="30">
        <f>IF( (COLUMN()-COLUMN($G$21)) &lt;= $C$29, (COLUMN()-COLUMN($G$21)), "" )</f>
        <v/>
      </c>
      <c r="HPV21" s="30">
        <f>IF( (COLUMN()-COLUMN($G$21)) &lt;= $C$29, (COLUMN()-COLUMN($G$21)), "" )</f>
        <v/>
      </c>
      <c r="HPW21" s="30">
        <f>IF( (COLUMN()-COLUMN($G$21)) &lt;= $C$29, (COLUMN()-COLUMN($G$21)), "" )</f>
        <v/>
      </c>
      <c r="HPX21" s="30">
        <f>IF( (COLUMN()-COLUMN($G$21)) &lt;= $C$29, (COLUMN()-COLUMN($G$21)), "" )</f>
        <v/>
      </c>
      <c r="HPY21" s="30">
        <f>IF( (COLUMN()-COLUMN($G$21)) &lt;= $C$29, (COLUMN()-COLUMN($G$21)), "" )</f>
        <v/>
      </c>
      <c r="HPZ21" s="30">
        <f>IF( (COLUMN()-COLUMN($G$21)) &lt;= $C$29, (COLUMN()-COLUMN($G$21)), "" )</f>
        <v/>
      </c>
      <c r="HQA21" s="30">
        <f>IF( (COLUMN()-COLUMN($G$21)) &lt;= $C$29, (COLUMN()-COLUMN($G$21)), "" )</f>
        <v/>
      </c>
      <c r="HQB21" s="30">
        <f>IF( (COLUMN()-COLUMN($G$21)) &lt;= $C$29, (COLUMN()-COLUMN($G$21)), "" )</f>
        <v/>
      </c>
      <c r="HQC21" s="30">
        <f>IF( (COLUMN()-COLUMN($G$21)) &lt;= $C$29, (COLUMN()-COLUMN($G$21)), "" )</f>
        <v/>
      </c>
      <c r="HQD21" s="30">
        <f>IF( (COLUMN()-COLUMN($G$21)) &lt;= $C$29, (COLUMN()-COLUMN($G$21)), "" )</f>
        <v/>
      </c>
      <c r="HQE21" s="30">
        <f>IF( (COLUMN()-COLUMN($G$21)) &lt;= $C$29, (COLUMN()-COLUMN($G$21)), "" )</f>
        <v/>
      </c>
      <c r="HQF21" s="30">
        <f>IF( (COLUMN()-COLUMN($G$21)) &lt;= $C$29, (COLUMN()-COLUMN($G$21)), "" )</f>
        <v/>
      </c>
      <c r="HQG21" s="30">
        <f>IF( (COLUMN()-COLUMN($G$21)) &lt;= $C$29, (COLUMN()-COLUMN($G$21)), "" )</f>
        <v/>
      </c>
      <c r="HQH21" s="30">
        <f>IF( (COLUMN()-COLUMN($G$21)) &lt;= $C$29, (COLUMN()-COLUMN($G$21)), "" )</f>
        <v/>
      </c>
      <c r="HQI21" s="30">
        <f>IF( (COLUMN()-COLUMN($G$21)) &lt;= $C$29, (COLUMN()-COLUMN($G$21)), "" )</f>
        <v/>
      </c>
      <c r="HQJ21" s="30">
        <f>IF( (COLUMN()-COLUMN($G$21)) &lt;= $C$29, (COLUMN()-COLUMN($G$21)), "" )</f>
        <v/>
      </c>
      <c r="HQK21" s="30">
        <f>IF( (COLUMN()-COLUMN($G$21)) &lt;= $C$29, (COLUMN()-COLUMN($G$21)), "" )</f>
        <v/>
      </c>
      <c r="HQL21" s="30">
        <f>IF( (COLUMN()-COLUMN($G$21)) &lt;= $C$29, (COLUMN()-COLUMN($G$21)), "" )</f>
        <v/>
      </c>
      <c r="HQM21" s="30">
        <f>IF( (COLUMN()-COLUMN($G$21)) &lt;= $C$29, (COLUMN()-COLUMN($G$21)), "" )</f>
        <v/>
      </c>
      <c r="HQN21" s="30">
        <f>IF( (COLUMN()-COLUMN($G$21)) &lt;= $C$29, (COLUMN()-COLUMN($G$21)), "" )</f>
        <v/>
      </c>
      <c r="HQO21" s="30">
        <f>IF( (COLUMN()-COLUMN($G$21)) &lt;= $C$29, (COLUMN()-COLUMN($G$21)), "" )</f>
        <v/>
      </c>
      <c r="HQP21" s="30">
        <f>IF( (COLUMN()-COLUMN($G$21)) &lt;= $C$29, (COLUMN()-COLUMN($G$21)), "" )</f>
        <v/>
      </c>
      <c r="HQQ21" s="30">
        <f>IF( (COLUMN()-COLUMN($G$21)) &lt;= $C$29, (COLUMN()-COLUMN($G$21)), "" )</f>
        <v/>
      </c>
      <c r="HQR21" s="30">
        <f>IF( (COLUMN()-COLUMN($G$21)) &lt;= $C$29, (COLUMN()-COLUMN($G$21)), "" )</f>
        <v/>
      </c>
      <c r="HQS21" s="30">
        <f>IF( (COLUMN()-COLUMN($G$21)) &lt;= $C$29, (COLUMN()-COLUMN($G$21)), "" )</f>
        <v/>
      </c>
      <c r="HQT21" s="30">
        <f>IF( (COLUMN()-COLUMN($G$21)) &lt;= $C$29, (COLUMN()-COLUMN($G$21)), "" )</f>
        <v/>
      </c>
      <c r="HQU21" s="30">
        <f>IF( (COLUMN()-COLUMN($G$21)) &lt;= $C$29, (COLUMN()-COLUMN($G$21)), "" )</f>
        <v/>
      </c>
      <c r="HQV21" s="30">
        <f>IF( (COLUMN()-COLUMN($G$21)) &lt;= $C$29, (COLUMN()-COLUMN($G$21)), "" )</f>
        <v/>
      </c>
      <c r="HQW21" s="30">
        <f>IF( (COLUMN()-COLUMN($G$21)) &lt;= $C$29, (COLUMN()-COLUMN($G$21)), "" )</f>
        <v/>
      </c>
      <c r="HQX21" s="30">
        <f>IF( (COLUMN()-COLUMN($G$21)) &lt;= $C$29, (COLUMN()-COLUMN($G$21)), "" )</f>
        <v/>
      </c>
      <c r="HQY21" s="30">
        <f>IF( (COLUMN()-COLUMN($G$21)) &lt;= $C$29, (COLUMN()-COLUMN($G$21)), "" )</f>
        <v/>
      </c>
      <c r="HQZ21" s="30">
        <f>IF( (COLUMN()-COLUMN($G$21)) &lt;= $C$29, (COLUMN()-COLUMN($G$21)), "" )</f>
        <v/>
      </c>
      <c r="HRA21" s="30">
        <f>IF( (COLUMN()-COLUMN($G$21)) &lt;= $C$29, (COLUMN()-COLUMN($G$21)), "" )</f>
        <v/>
      </c>
      <c r="HRB21" s="30">
        <f>IF( (COLUMN()-COLUMN($G$21)) &lt;= $C$29, (COLUMN()-COLUMN($G$21)), "" )</f>
        <v/>
      </c>
      <c r="HRC21" s="30">
        <f>IF( (COLUMN()-COLUMN($G$21)) &lt;= $C$29, (COLUMN()-COLUMN($G$21)), "" )</f>
        <v/>
      </c>
      <c r="HRD21" s="30">
        <f>IF( (COLUMN()-COLUMN($G$21)) &lt;= $C$29, (COLUMN()-COLUMN($G$21)), "" )</f>
        <v/>
      </c>
      <c r="HRE21" s="30">
        <f>IF( (COLUMN()-COLUMN($G$21)) &lt;= $C$29, (COLUMN()-COLUMN($G$21)), "" )</f>
        <v/>
      </c>
      <c r="HRF21" s="30">
        <f>IF( (COLUMN()-COLUMN($G$21)) &lt;= $C$29, (COLUMN()-COLUMN($G$21)), "" )</f>
        <v/>
      </c>
      <c r="HRG21" s="30">
        <f>IF( (COLUMN()-COLUMN($G$21)) &lt;= $C$29, (COLUMN()-COLUMN($G$21)), "" )</f>
        <v/>
      </c>
      <c r="HRH21" s="30">
        <f>IF( (COLUMN()-COLUMN($G$21)) &lt;= $C$29, (COLUMN()-COLUMN($G$21)), "" )</f>
        <v/>
      </c>
      <c r="HRI21" s="30">
        <f>IF( (COLUMN()-COLUMN($G$21)) &lt;= $C$29, (COLUMN()-COLUMN($G$21)), "" )</f>
        <v/>
      </c>
      <c r="HRJ21" s="30">
        <f>IF( (COLUMN()-COLUMN($G$21)) &lt;= $C$29, (COLUMN()-COLUMN($G$21)), "" )</f>
        <v/>
      </c>
      <c r="HRK21" s="30">
        <f>IF( (COLUMN()-COLUMN($G$21)) &lt;= $C$29, (COLUMN()-COLUMN($G$21)), "" )</f>
        <v/>
      </c>
      <c r="HRL21" s="30">
        <f>IF( (COLUMN()-COLUMN($G$21)) &lt;= $C$29, (COLUMN()-COLUMN($G$21)), "" )</f>
        <v/>
      </c>
      <c r="HRM21" s="30">
        <f>IF( (COLUMN()-COLUMN($G$21)) &lt;= $C$29, (COLUMN()-COLUMN($G$21)), "" )</f>
        <v/>
      </c>
      <c r="HRN21" s="30">
        <f>IF( (COLUMN()-COLUMN($G$21)) &lt;= $C$29, (COLUMN()-COLUMN($G$21)), "" )</f>
        <v/>
      </c>
      <c r="HRO21" s="30">
        <f>IF( (COLUMN()-COLUMN($G$21)) &lt;= $C$29, (COLUMN()-COLUMN($G$21)), "" )</f>
        <v/>
      </c>
      <c r="HRP21" s="30">
        <f>IF( (COLUMN()-COLUMN($G$21)) &lt;= $C$29, (COLUMN()-COLUMN($G$21)), "" )</f>
        <v/>
      </c>
      <c r="HRQ21" s="30">
        <f>IF( (COLUMN()-COLUMN($G$21)) &lt;= $C$29, (COLUMN()-COLUMN($G$21)), "" )</f>
        <v/>
      </c>
      <c r="HRR21" s="30">
        <f>IF( (COLUMN()-COLUMN($G$21)) &lt;= $C$29, (COLUMN()-COLUMN($G$21)), "" )</f>
        <v/>
      </c>
      <c r="HRS21" s="30">
        <f>IF( (COLUMN()-COLUMN($G$21)) &lt;= $C$29, (COLUMN()-COLUMN($G$21)), "" )</f>
        <v/>
      </c>
      <c r="HRT21" s="30">
        <f>IF( (COLUMN()-COLUMN($G$21)) &lt;= $C$29, (COLUMN()-COLUMN($G$21)), "" )</f>
        <v/>
      </c>
      <c r="HRU21" s="30">
        <f>IF( (COLUMN()-COLUMN($G$21)) &lt;= $C$29, (COLUMN()-COLUMN($G$21)), "" )</f>
        <v/>
      </c>
      <c r="HRV21" s="30">
        <f>IF( (COLUMN()-COLUMN($G$21)) &lt;= $C$29, (COLUMN()-COLUMN($G$21)), "" )</f>
        <v/>
      </c>
      <c r="HRW21" s="30">
        <f>IF( (COLUMN()-COLUMN($G$21)) &lt;= $C$29, (COLUMN()-COLUMN($G$21)), "" )</f>
        <v/>
      </c>
      <c r="HRX21" s="30">
        <f>IF( (COLUMN()-COLUMN($G$21)) &lt;= $C$29, (COLUMN()-COLUMN($G$21)), "" )</f>
        <v/>
      </c>
      <c r="HRY21" s="30">
        <f>IF( (COLUMN()-COLUMN($G$21)) &lt;= $C$29, (COLUMN()-COLUMN($G$21)), "" )</f>
        <v/>
      </c>
      <c r="HRZ21" s="30">
        <f>IF( (COLUMN()-COLUMN($G$21)) &lt;= $C$29, (COLUMN()-COLUMN($G$21)), "" )</f>
        <v/>
      </c>
      <c r="HSA21" s="30">
        <f>IF( (COLUMN()-COLUMN($G$21)) &lt;= $C$29, (COLUMN()-COLUMN($G$21)), "" )</f>
        <v/>
      </c>
      <c r="HSB21" s="30">
        <f>IF( (COLUMN()-COLUMN($G$21)) &lt;= $C$29, (COLUMN()-COLUMN($G$21)), "" )</f>
        <v/>
      </c>
      <c r="HSC21" s="30">
        <f>IF( (COLUMN()-COLUMN($G$21)) &lt;= $C$29, (COLUMN()-COLUMN($G$21)), "" )</f>
        <v/>
      </c>
      <c r="HSD21" s="30">
        <f>IF( (COLUMN()-COLUMN($G$21)) &lt;= $C$29, (COLUMN()-COLUMN($G$21)), "" )</f>
        <v/>
      </c>
      <c r="HSE21" s="30">
        <f>IF( (COLUMN()-COLUMN($G$21)) &lt;= $C$29, (COLUMN()-COLUMN($G$21)), "" )</f>
        <v/>
      </c>
      <c r="HSF21" s="30">
        <f>IF( (COLUMN()-COLUMN($G$21)) &lt;= $C$29, (COLUMN()-COLUMN($G$21)), "" )</f>
        <v/>
      </c>
      <c r="HSG21" s="30">
        <f>IF( (COLUMN()-COLUMN($G$21)) &lt;= $C$29, (COLUMN()-COLUMN($G$21)), "" )</f>
        <v/>
      </c>
      <c r="HSH21" s="30">
        <f>IF( (COLUMN()-COLUMN($G$21)) &lt;= $C$29, (COLUMN()-COLUMN($G$21)), "" )</f>
        <v/>
      </c>
      <c r="HSI21" s="30">
        <f>IF( (COLUMN()-COLUMN($G$21)) &lt;= $C$29, (COLUMN()-COLUMN($G$21)), "" )</f>
        <v/>
      </c>
      <c r="HSJ21" s="30">
        <f>IF( (COLUMN()-COLUMN($G$21)) &lt;= $C$29, (COLUMN()-COLUMN($G$21)), "" )</f>
        <v/>
      </c>
      <c r="HSK21" s="30">
        <f>IF( (COLUMN()-COLUMN($G$21)) &lt;= $C$29, (COLUMN()-COLUMN($G$21)), "" )</f>
        <v/>
      </c>
      <c r="HSL21" s="30">
        <f>IF( (COLUMN()-COLUMN($G$21)) &lt;= $C$29, (COLUMN()-COLUMN($G$21)), "" )</f>
        <v/>
      </c>
      <c r="HSM21" s="30">
        <f>IF( (COLUMN()-COLUMN($G$21)) &lt;= $C$29, (COLUMN()-COLUMN($G$21)), "" )</f>
        <v/>
      </c>
      <c r="HSN21" s="30">
        <f>IF( (COLUMN()-COLUMN($G$21)) &lt;= $C$29, (COLUMN()-COLUMN($G$21)), "" )</f>
        <v/>
      </c>
      <c r="HSO21" s="30">
        <f>IF( (COLUMN()-COLUMN($G$21)) &lt;= $C$29, (COLUMN()-COLUMN($G$21)), "" )</f>
        <v/>
      </c>
      <c r="HSP21" s="30">
        <f>IF( (COLUMN()-COLUMN($G$21)) &lt;= $C$29, (COLUMN()-COLUMN($G$21)), "" )</f>
        <v/>
      </c>
      <c r="HSQ21" s="30">
        <f>IF( (COLUMN()-COLUMN($G$21)) &lt;= $C$29, (COLUMN()-COLUMN($G$21)), "" )</f>
        <v/>
      </c>
      <c r="HSR21" s="30">
        <f>IF( (COLUMN()-COLUMN($G$21)) &lt;= $C$29, (COLUMN()-COLUMN($G$21)), "" )</f>
        <v/>
      </c>
      <c r="HSS21" s="30">
        <f>IF( (COLUMN()-COLUMN($G$21)) &lt;= $C$29, (COLUMN()-COLUMN($G$21)), "" )</f>
        <v/>
      </c>
      <c r="HST21" s="30">
        <f>IF( (COLUMN()-COLUMN($G$21)) &lt;= $C$29, (COLUMN()-COLUMN($G$21)), "" )</f>
        <v/>
      </c>
      <c r="HSU21" s="30">
        <f>IF( (COLUMN()-COLUMN($G$21)) &lt;= $C$29, (COLUMN()-COLUMN($G$21)), "" )</f>
        <v/>
      </c>
      <c r="HSV21" s="30">
        <f>IF( (COLUMN()-COLUMN($G$21)) &lt;= $C$29, (COLUMN()-COLUMN($G$21)), "" )</f>
        <v/>
      </c>
      <c r="HSW21" s="30">
        <f>IF( (COLUMN()-COLUMN($G$21)) &lt;= $C$29, (COLUMN()-COLUMN($G$21)), "" )</f>
        <v/>
      </c>
      <c r="HSX21" s="30">
        <f>IF( (COLUMN()-COLUMN($G$21)) &lt;= $C$29, (COLUMN()-COLUMN($G$21)), "" )</f>
        <v/>
      </c>
      <c r="HSY21" s="30">
        <f>IF( (COLUMN()-COLUMN($G$21)) &lt;= $C$29, (COLUMN()-COLUMN($G$21)), "" )</f>
        <v/>
      </c>
      <c r="HSZ21" s="30">
        <f>IF( (COLUMN()-COLUMN($G$21)) &lt;= $C$29, (COLUMN()-COLUMN($G$21)), "" )</f>
        <v/>
      </c>
      <c r="HTA21" s="30">
        <f>IF( (COLUMN()-COLUMN($G$21)) &lt;= $C$29, (COLUMN()-COLUMN($G$21)), "" )</f>
        <v/>
      </c>
      <c r="HTB21" s="30">
        <f>IF( (COLUMN()-COLUMN($G$21)) &lt;= $C$29, (COLUMN()-COLUMN($G$21)), "" )</f>
        <v/>
      </c>
      <c r="HTC21" s="30">
        <f>IF( (COLUMN()-COLUMN($G$21)) &lt;= $C$29, (COLUMN()-COLUMN($G$21)), "" )</f>
        <v/>
      </c>
      <c r="HTD21" s="30">
        <f>IF( (COLUMN()-COLUMN($G$21)) &lt;= $C$29, (COLUMN()-COLUMN($G$21)), "" )</f>
        <v/>
      </c>
      <c r="HTE21" s="30">
        <f>IF( (COLUMN()-COLUMN($G$21)) &lt;= $C$29, (COLUMN()-COLUMN($G$21)), "" )</f>
        <v/>
      </c>
      <c r="HTF21" s="30">
        <f>IF( (COLUMN()-COLUMN($G$21)) &lt;= $C$29, (COLUMN()-COLUMN($G$21)), "" )</f>
        <v/>
      </c>
      <c r="HTG21" s="30">
        <f>IF( (COLUMN()-COLUMN($G$21)) &lt;= $C$29, (COLUMN()-COLUMN($G$21)), "" )</f>
        <v/>
      </c>
      <c r="HTH21" s="30">
        <f>IF( (COLUMN()-COLUMN($G$21)) &lt;= $C$29, (COLUMN()-COLUMN($G$21)), "" )</f>
        <v/>
      </c>
      <c r="HTI21" s="30">
        <f>IF( (COLUMN()-COLUMN($G$21)) &lt;= $C$29, (COLUMN()-COLUMN($G$21)), "" )</f>
        <v/>
      </c>
      <c r="HTJ21" s="30">
        <f>IF( (COLUMN()-COLUMN($G$21)) &lt;= $C$29, (COLUMN()-COLUMN($G$21)), "" )</f>
        <v/>
      </c>
      <c r="HTK21" s="30">
        <f>IF( (COLUMN()-COLUMN($G$21)) &lt;= $C$29, (COLUMN()-COLUMN($G$21)), "" )</f>
        <v/>
      </c>
      <c r="HTL21" s="30">
        <f>IF( (COLUMN()-COLUMN($G$21)) &lt;= $C$29, (COLUMN()-COLUMN($G$21)), "" )</f>
        <v/>
      </c>
      <c r="HTM21" s="30">
        <f>IF( (COLUMN()-COLUMN($G$21)) &lt;= $C$29, (COLUMN()-COLUMN($G$21)), "" )</f>
        <v/>
      </c>
      <c r="HTN21" s="30">
        <f>IF( (COLUMN()-COLUMN($G$21)) &lt;= $C$29, (COLUMN()-COLUMN($G$21)), "" )</f>
        <v/>
      </c>
      <c r="HTO21" s="30">
        <f>IF( (COLUMN()-COLUMN($G$21)) &lt;= $C$29, (COLUMN()-COLUMN($G$21)), "" )</f>
        <v/>
      </c>
      <c r="HTP21" s="30">
        <f>IF( (COLUMN()-COLUMN($G$21)) &lt;= $C$29, (COLUMN()-COLUMN($G$21)), "" )</f>
        <v/>
      </c>
      <c r="HTQ21" s="30">
        <f>IF( (COLUMN()-COLUMN($G$21)) &lt;= $C$29, (COLUMN()-COLUMN($G$21)), "" )</f>
        <v/>
      </c>
      <c r="HTR21" s="30">
        <f>IF( (COLUMN()-COLUMN($G$21)) &lt;= $C$29, (COLUMN()-COLUMN($G$21)), "" )</f>
        <v/>
      </c>
      <c r="HTS21" s="30">
        <f>IF( (COLUMN()-COLUMN($G$21)) &lt;= $C$29, (COLUMN()-COLUMN($G$21)), "" )</f>
        <v/>
      </c>
      <c r="HTT21" s="30">
        <f>IF( (COLUMN()-COLUMN($G$21)) &lt;= $C$29, (COLUMN()-COLUMN($G$21)), "" )</f>
        <v/>
      </c>
      <c r="HTU21" s="30">
        <f>IF( (COLUMN()-COLUMN($G$21)) &lt;= $C$29, (COLUMN()-COLUMN($G$21)), "" )</f>
        <v/>
      </c>
      <c r="HTV21" s="30">
        <f>IF( (COLUMN()-COLUMN($G$21)) &lt;= $C$29, (COLUMN()-COLUMN($G$21)), "" )</f>
        <v/>
      </c>
      <c r="HTW21" s="30">
        <f>IF( (COLUMN()-COLUMN($G$21)) &lt;= $C$29, (COLUMN()-COLUMN($G$21)), "" )</f>
        <v/>
      </c>
      <c r="HTX21" s="30">
        <f>IF( (COLUMN()-COLUMN($G$21)) &lt;= $C$29, (COLUMN()-COLUMN($G$21)), "" )</f>
        <v/>
      </c>
      <c r="HTY21" s="30">
        <f>IF( (COLUMN()-COLUMN($G$21)) &lt;= $C$29, (COLUMN()-COLUMN($G$21)), "" )</f>
        <v/>
      </c>
      <c r="HTZ21" s="30">
        <f>IF( (COLUMN()-COLUMN($G$21)) &lt;= $C$29, (COLUMN()-COLUMN($G$21)), "" )</f>
        <v/>
      </c>
      <c r="HUA21" s="30">
        <f>IF( (COLUMN()-COLUMN($G$21)) &lt;= $C$29, (COLUMN()-COLUMN($G$21)), "" )</f>
        <v/>
      </c>
      <c r="HUB21" s="30">
        <f>IF( (COLUMN()-COLUMN($G$21)) &lt;= $C$29, (COLUMN()-COLUMN($G$21)), "" )</f>
        <v/>
      </c>
      <c r="HUC21" s="30">
        <f>IF( (COLUMN()-COLUMN($G$21)) &lt;= $C$29, (COLUMN()-COLUMN($G$21)), "" )</f>
        <v/>
      </c>
      <c r="HUD21" s="30">
        <f>IF( (COLUMN()-COLUMN($G$21)) &lt;= $C$29, (COLUMN()-COLUMN($G$21)), "" )</f>
        <v/>
      </c>
      <c r="HUE21" s="30">
        <f>IF( (COLUMN()-COLUMN($G$21)) &lt;= $C$29, (COLUMN()-COLUMN($G$21)), "" )</f>
        <v/>
      </c>
      <c r="HUF21" s="30">
        <f>IF( (COLUMN()-COLUMN($G$21)) &lt;= $C$29, (COLUMN()-COLUMN($G$21)), "" )</f>
        <v/>
      </c>
      <c r="HUG21" s="30">
        <f>IF( (COLUMN()-COLUMN($G$21)) &lt;= $C$29, (COLUMN()-COLUMN($G$21)), "" )</f>
        <v/>
      </c>
      <c r="HUH21" s="30">
        <f>IF( (COLUMN()-COLUMN($G$21)) &lt;= $C$29, (COLUMN()-COLUMN($G$21)), "" )</f>
        <v/>
      </c>
      <c r="HUI21" s="30">
        <f>IF( (COLUMN()-COLUMN($G$21)) &lt;= $C$29, (COLUMN()-COLUMN($G$21)), "" )</f>
        <v/>
      </c>
      <c r="HUJ21" s="30">
        <f>IF( (COLUMN()-COLUMN($G$21)) &lt;= $C$29, (COLUMN()-COLUMN($G$21)), "" )</f>
        <v/>
      </c>
      <c r="HUK21" s="30">
        <f>IF( (COLUMN()-COLUMN($G$21)) &lt;= $C$29, (COLUMN()-COLUMN($G$21)), "" )</f>
        <v/>
      </c>
      <c r="HUL21" s="30">
        <f>IF( (COLUMN()-COLUMN($G$21)) &lt;= $C$29, (COLUMN()-COLUMN($G$21)), "" )</f>
        <v/>
      </c>
      <c r="HUM21" s="30">
        <f>IF( (COLUMN()-COLUMN($G$21)) &lt;= $C$29, (COLUMN()-COLUMN($G$21)), "" )</f>
        <v/>
      </c>
      <c r="HUN21" s="30">
        <f>IF( (COLUMN()-COLUMN($G$21)) &lt;= $C$29, (COLUMN()-COLUMN($G$21)), "" )</f>
        <v/>
      </c>
      <c r="HUO21" s="30">
        <f>IF( (COLUMN()-COLUMN($G$21)) &lt;= $C$29, (COLUMN()-COLUMN($G$21)), "" )</f>
        <v/>
      </c>
      <c r="HUP21" s="30">
        <f>IF( (COLUMN()-COLUMN($G$21)) &lt;= $C$29, (COLUMN()-COLUMN($G$21)), "" )</f>
        <v/>
      </c>
      <c r="HUQ21" s="30">
        <f>IF( (COLUMN()-COLUMN($G$21)) &lt;= $C$29, (COLUMN()-COLUMN($G$21)), "" )</f>
        <v/>
      </c>
      <c r="HUR21" s="30">
        <f>IF( (COLUMN()-COLUMN($G$21)) &lt;= $C$29, (COLUMN()-COLUMN($G$21)), "" )</f>
        <v/>
      </c>
      <c r="HUS21" s="30">
        <f>IF( (COLUMN()-COLUMN($G$21)) &lt;= $C$29, (COLUMN()-COLUMN($G$21)), "" )</f>
        <v/>
      </c>
      <c r="HUT21" s="30">
        <f>IF( (COLUMN()-COLUMN($G$21)) &lt;= $C$29, (COLUMN()-COLUMN($G$21)), "" )</f>
        <v/>
      </c>
      <c r="HUU21" s="30">
        <f>IF( (COLUMN()-COLUMN($G$21)) &lt;= $C$29, (COLUMN()-COLUMN($G$21)), "" )</f>
        <v/>
      </c>
      <c r="HUV21" s="30">
        <f>IF( (COLUMN()-COLUMN($G$21)) &lt;= $C$29, (COLUMN()-COLUMN($G$21)), "" )</f>
        <v/>
      </c>
      <c r="HUW21" s="30">
        <f>IF( (COLUMN()-COLUMN($G$21)) &lt;= $C$29, (COLUMN()-COLUMN($G$21)), "" )</f>
        <v/>
      </c>
      <c r="HUX21" s="30">
        <f>IF( (COLUMN()-COLUMN($G$21)) &lt;= $C$29, (COLUMN()-COLUMN($G$21)), "" )</f>
        <v/>
      </c>
      <c r="HUY21" s="30">
        <f>IF( (COLUMN()-COLUMN($G$21)) &lt;= $C$29, (COLUMN()-COLUMN($G$21)), "" )</f>
        <v/>
      </c>
      <c r="HUZ21" s="30">
        <f>IF( (COLUMN()-COLUMN($G$21)) &lt;= $C$29, (COLUMN()-COLUMN($G$21)), "" )</f>
        <v/>
      </c>
      <c r="HVA21" s="30">
        <f>IF( (COLUMN()-COLUMN($G$21)) &lt;= $C$29, (COLUMN()-COLUMN($G$21)), "" )</f>
        <v/>
      </c>
      <c r="HVB21" s="30">
        <f>IF( (COLUMN()-COLUMN($G$21)) &lt;= $C$29, (COLUMN()-COLUMN($G$21)), "" )</f>
        <v/>
      </c>
      <c r="HVC21" s="30">
        <f>IF( (COLUMN()-COLUMN($G$21)) &lt;= $C$29, (COLUMN()-COLUMN($G$21)), "" )</f>
        <v/>
      </c>
      <c r="HVD21" s="30">
        <f>IF( (COLUMN()-COLUMN($G$21)) &lt;= $C$29, (COLUMN()-COLUMN($G$21)), "" )</f>
        <v/>
      </c>
      <c r="HVE21" s="30">
        <f>IF( (COLUMN()-COLUMN($G$21)) &lt;= $C$29, (COLUMN()-COLUMN($G$21)), "" )</f>
        <v/>
      </c>
      <c r="HVF21" s="30">
        <f>IF( (COLUMN()-COLUMN($G$21)) &lt;= $C$29, (COLUMN()-COLUMN($G$21)), "" )</f>
        <v/>
      </c>
      <c r="HVG21" s="30">
        <f>IF( (COLUMN()-COLUMN($G$21)) &lt;= $C$29, (COLUMN()-COLUMN($G$21)), "" )</f>
        <v/>
      </c>
      <c r="HVH21" s="30">
        <f>IF( (COLUMN()-COLUMN($G$21)) &lt;= $C$29, (COLUMN()-COLUMN($G$21)), "" )</f>
        <v/>
      </c>
      <c r="HVI21" s="30">
        <f>IF( (COLUMN()-COLUMN($G$21)) &lt;= $C$29, (COLUMN()-COLUMN($G$21)), "" )</f>
        <v/>
      </c>
      <c r="HVJ21" s="30">
        <f>IF( (COLUMN()-COLUMN($G$21)) &lt;= $C$29, (COLUMN()-COLUMN($G$21)), "" )</f>
        <v/>
      </c>
      <c r="HVK21" s="30">
        <f>IF( (COLUMN()-COLUMN($G$21)) &lt;= $C$29, (COLUMN()-COLUMN($G$21)), "" )</f>
        <v/>
      </c>
      <c r="HVL21" s="30">
        <f>IF( (COLUMN()-COLUMN($G$21)) &lt;= $C$29, (COLUMN()-COLUMN($G$21)), "" )</f>
        <v/>
      </c>
      <c r="HVM21" s="30">
        <f>IF( (COLUMN()-COLUMN($G$21)) &lt;= $C$29, (COLUMN()-COLUMN($G$21)), "" )</f>
        <v/>
      </c>
      <c r="HVN21" s="30">
        <f>IF( (COLUMN()-COLUMN($G$21)) &lt;= $C$29, (COLUMN()-COLUMN($G$21)), "" )</f>
        <v/>
      </c>
      <c r="HVO21" s="30">
        <f>IF( (COLUMN()-COLUMN($G$21)) &lt;= $C$29, (COLUMN()-COLUMN($G$21)), "" )</f>
        <v/>
      </c>
      <c r="HVP21" s="30">
        <f>IF( (COLUMN()-COLUMN($G$21)) &lt;= $C$29, (COLUMN()-COLUMN($G$21)), "" )</f>
        <v/>
      </c>
      <c r="HVQ21" s="30">
        <f>IF( (COLUMN()-COLUMN($G$21)) &lt;= $C$29, (COLUMN()-COLUMN($G$21)), "" )</f>
        <v/>
      </c>
      <c r="HVR21" s="30">
        <f>IF( (COLUMN()-COLUMN($G$21)) &lt;= $C$29, (COLUMN()-COLUMN($G$21)), "" )</f>
        <v/>
      </c>
      <c r="HVS21" s="30">
        <f>IF( (COLUMN()-COLUMN($G$21)) &lt;= $C$29, (COLUMN()-COLUMN($G$21)), "" )</f>
        <v/>
      </c>
      <c r="HVT21" s="30">
        <f>IF( (COLUMN()-COLUMN($G$21)) &lt;= $C$29, (COLUMN()-COLUMN($G$21)), "" )</f>
        <v/>
      </c>
      <c r="HVU21" s="30">
        <f>IF( (COLUMN()-COLUMN($G$21)) &lt;= $C$29, (COLUMN()-COLUMN($G$21)), "" )</f>
        <v/>
      </c>
      <c r="HVV21" s="30">
        <f>IF( (COLUMN()-COLUMN($G$21)) &lt;= $C$29, (COLUMN()-COLUMN($G$21)), "" )</f>
        <v/>
      </c>
      <c r="HVW21" s="30">
        <f>IF( (COLUMN()-COLUMN($G$21)) &lt;= $C$29, (COLUMN()-COLUMN($G$21)), "" )</f>
        <v/>
      </c>
      <c r="HVX21" s="30">
        <f>IF( (COLUMN()-COLUMN($G$21)) &lt;= $C$29, (COLUMN()-COLUMN($G$21)), "" )</f>
        <v/>
      </c>
      <c r="HVY21" s="30">
        <f>IF( (COLUMN()-COLUMN($G$21)) &lt;= $C$29, (COLUMN()-COLUMN($G$21)), "" )</f>
        <v/>
      </c>
      <c r="HVZ21" s="30">
        <f>IF( (COLUMN()-COLUMN($G$21)) &lt;= $C$29, (COLUMN()-COLUMN($G$21)), "" )</f>
        <v/>
      </c>
      <c r="HWA21" s="30">
        <f>IF( (COLUMN()-COLUMN($G$21)) &lt;= $C$29, (COLUMN()-COLUMN($G$21)), "" )</f>
        <v/>
      </c>
      <c r="HWB21" s="30">
        <f>IF( (COLUMN()-COLUMN($G$21)) &lt;= $C$29, (COLUMN()-COLUMN($G$21)), "" )</f>
        <v/>
      </c>
      <c r="HWC21" s="30">
        <f>IF( (COLUMN()-COLUMN($G$21)) &lt;= $C$29, (COLUMN()-COLUMN($G$21)), "" )</f>
        <v/>
      </c>
      <c r="HWD21" s="30">
        <f>IF( (COLUMN()-COLUMN($G$21)) &lt;= $C$29, (COLUMN()-COLUMN($G$21)), "" )</f>
        <v/>
      </c>
      <c r="HWE21" s="30">
        <f>IF( (COLUMN()-COLUMN($G$21)) &lt;= $C$29, (COLUMN()-COLUMN($G$21)), "" )</f>
        <v/>
      </c>
      <c r="HWF21" s="30">
        <f>IF( (COLUMN()-COLUMN($G$21)) &lt;= $C$29, (COLUMN()-COLUMN($G$21)), "" )</f>
        <v/>
      </c>
      <c r="HWG21" s="30">
        <f>IF( (COLUMN()-COLUMN($G$21)) &lt;= $C$29, (COLUMN()-COLUMN($G$21)), "" )</f>
        <v/>
      </c>
      <c r="HWH21" s="30">
        <f>IF( (COLUMN()-COLUMN($G$21)) &lt;= $C$29, (COLUMN()-COLUMN($G$21)), "" )</f>
        <v/>
      </c>
      <c r="HWI21" s="30">
        <f>IF( (COLUMN()-COLUMN($G$21)) &lt;= $C$29, (COLUMN()-COLUMN($G$21)), "" )</f>
        <v/>
      </c>
      <c r="HWJ21" s="30">
        <f>IF( (COLUMN()-COLUMN($G$21)) &lt;= $C$29, (COLUMN()-COLUMN($G$21)), "" )</f>
        <v/>
      </c>
      <c r="HWK21" s="30">
        <f>IF( (COLUMN()-COLUMN($G$21)) &lt;= $C$29, (COLUMN()-COLUMN($G$21)), "" )</f>
        <v/>
      </c>
      <c r="HWL21" s="30">
        <f>IF( (COLUMN()-COLUMN($G$21)) &lt;= $C$29, (COLUMN()-COLUMN($G$21)), "" )</f>
        <v/>
      </c>
      <c r="HWM21" s="30">
        <f>IF( (COLUMN()-COLUMN($G$21)) &lt;= $C$29, (COLUMN()-COLUMN($G$21)), "" )</f>
        <v/>
      </c>
      <c r="HWN21" s="30">
        <f>IF( (COLUMN()-COLUMN($G$21)) &lt;= $C$29, (COLUMN()-COLUMN($G$21)), "" )</f>
        <v/>
      </c>
      <c r="HWO21" s="30">
        <f>IF( (COLUMN()-COLUMN($G$21)) &lt;= $C$29, (COLUMN()-COLUMN($G$21)), "" )</f>
        <v/>
      </c>
      <c r="HWP21" s="30">
        <f>IF( (COLUMN()-COLUMN($G$21)) &lt;= $C$29, (COLUMN()-COLUMN($G$21)), "" )</f>
        <v/>
      </c>
      <c r="HWQ21" s="30">
        <f>IF( (COLUMN()-COLUMN($G$21)) &lt;= $C$29, (COLUMN()-COLUMN($G$21)), "" )</f>
        <v/>
      </c>
      <c r="HWR21" s="30">
        <f>IF( (COLUMN()-COLUMN($G$21)) &lt;= $C$29, (COLUMN()-COLUMN($G$21)), "" )</f>
        <v/>
      </c>
      <c r="HWS21" s="30">
        <f>IF( (COLUMN()-COLUMN($G$21)) &lt;= $C$29, (COLUMN()-COLUMN($G$21)), "" )</f>
        <v/>
      </c>
      <c r="HWT21" s="30">
        <f>IF( (COLUMN()-COLUMN($G$21)) &lt;= $C$29, (COLUMN()-COLUMN($G$21)), "" )</f>
        <v/>
      </c>
      <c r="HWU21" s="30">
        <f>IF( (COLUMN()-COLUMN($G$21)) &lt;= $C$29, (COLUMN()-COLUMN($G$21)), "" )</f>
        <v/>
      </c>
      <c r="HWV21" s="30">
        <f>IF( (COLUMN()-COLUMN($G$21)) &lt;= $C$29, (COLUMN()-COLUMN($G$21)), "" )</f>
        <v/>
      </c>
      <c r="HWW21" s="30">
        <f>IF( (COLUMN()-COLUMN($G$21)) &lt;= $C$29, (COLUMN()-COLUMN($G$21)), "" )</f>
        <v/>
      </c>
      <c r="HWX21" s="30">
        <f>IF( (COLUMN()-COLUMN($G$21)) &lt;= $C$29, (COLUMN()-COLUMN($G$21)), "" )</f>
        <v/>
      </c>
      <c r="HWY21" s="30">
        <f>IF( (COLUMN()-COLUMN($G$21)) &lt;= $C$29, (COLUMN()-COLUMN($G$21)), "" )</f>
        <v/>
      </c>
      <c r="HWZ21" s="30">
        <f>IF( (COLUMN()-COLUMN($G$21)) &lt;= $C$29, (COLUMN()-COLUMN($G$21)), "" )</f>
        <v/>
      </c>
      <c r="HXA21" s="30">
        <f>IF( (COLUMN()-COLUMN($G$21)) &lt;= $C$29, (COLUMN()-COLUMN($G$21)), "" )</f>
        <v/>
      </c>
      <c r="HXB21" s="30">
        <f>IF( (COLUMN()-COLUMN($G$21)) &lt;= $C$29, (COLUMN()-COLUMN($G$21)), "" )</f>
        <v/>
      </c>
      <c r="HXC21" s="30">
        <f>IF( (COLUMN()-COLUMN($G$21)) &lt;= $C$29, (COLUMN()-COLUMN($G$21)), "" )</f>
        <v/>
      </c>
      <c r="HXD21" s="30">
        <f>IF( (COLUMN()-COLUMN($G$21)) &lt;= $C$29, (COLUMN()-COLUMN($G$21)), "" )</f>
        <v/>
      </c>
      <c r="HXE21" s="30">
        <f>IF( (COLUMN()-COLUMN($G$21)) &lt;= $C$29, (COLUMN()-COLUMN($G$21)), "" )</f>
        <v/>
      </c>
      <c r="HXF21" s="30">
        <f>IF( (COLUMN()-COLUMN($G$21)) &lt;= $C$29, (COLUMN()-COLUMN($G$21)), "" )</f>
        <v/>
      </c>
      <c r="HXG21" s="30">
        <f>IF( (COLUMN()-COLUMN($G$21)) &lt;= $C$29, (COLUMN()-COLUMN($G$21)), "" )</f>
        <v/>
      </c>
      <c r="HXH21" s="30">
        <f>IF( (COLUMN()-COLUMN($G$21)) &lt;= $C$29, (COLUMN()-COLUMN($G$21)), "" )</f>
        <v/>
      </c>
      <c r="HXI21" s="30">
        <f>IF( (COLUMN()-COLUMN($G$21)) &lt;= $C$29, (COLUMN()-COLUMN($G$21)), "" )</f>
        <v/>
      </c>
      <c r="HXJ21" s="30">
        <f>IF( (COLUMN()-COLUMN($G$21)) &lt;= $C$29, (COLUMN()-COLUMN($G$21)), "" )</f>
        <v/>
      </c>
      <c r="HXK21" s="30">
        <f>IF( (COLUMN()-COLUMN($G$21)) &lt;= $C$29, (COLUMN()-COLUMN($G$21)), "" )</f>
        <v/>
      </c>
      <c r="HXL21" s="30">
        <f>IF( (COLUMN()-COLUMN($G$21)) &lt;= $C$29, (COLUMN()-COLUMN($G$21)), "" )</f>
        <v/>
      </c>
      <c r="HXM21" s="30">
        <f>IF( (COLUMN()-COLUMN($G$21)) &lt;= $C$29, (COLUMN()-COLUMN($G$21)), "" )</f>
        <v/>
      </c>
      <c r="HXN21" s="30">
        <f>IF( (COLUMN()-COLUMN($G$21)) &lt;= $C$29, (COLUMN()-COLUMN($G$21)), "" )</f>
        <v/>
      </c>
      <c r="HXO21" s="30">
        <f>IF( (COLUMN()-COLUMN($G$21)) &lt;= $C$29, (COLUMN()-COLUMN($G$21)), "" )</f>
        <v/>
      </c>
      <c r="HXP21" s="30">
        <f>IF( (COLUMN()-COLUMN($G$21)) &lt;= $C$29, (COLUMN()-COLUMN($G$21)), "" )</f>
        <v/>
      </c>
      <c r="HXQ21" s="30">
        <f>IF( (COLUMN()-COLUMN($G$21)) &lt;= $C$29, (COLUMN()-COLUMN($G$21)), "" )</f>
        <v/>
      </c>
      <c r="HXR21" s="30">
        <f>IF( (COLUMN()-COLUMN($G$21)) &lt;= $C$29, (COLUMN()-COLUMN($G$21)), "" )</f>
        <v/>
      </c>
      <c r="HXS21" s="30">
        <f>IF( (COLUMN()-COLUMN($G$21)) &lt;= $C$29, (COLUMN()-COLUMN($G$21)), "" )</f>
        <v/>
      </c>
      <c r="HXT21" s="30">
        <f>IF( (COLUMN()-COLUMN($G$21)) &lt;= $C$29, (COLUMN()-COLUMN($G$21)), "" )</f>
        <v/>
      </c>
      <c r="HXU21" s="30">
        <f>IF( (COLUMN()-COLUMN($G$21)) &lt;= $C$29, (COLUMN()-COLUMN($G$21)), "" )</f>
        <v/>
      </c>
      <c r="HXV21" s="30">
        <f>IF( (COLUMN()-COLUMN($G$21)) &lt;= $C$29, (COLUMN()-COLUMN($G$21)), "" )</f>
        <v/>
      </c>
      <c r="HXW21" s="30">
        <f>IF( (COLUMN()-COLUMN($G$21)) &lt;= $C$29, (COLUMN()-COLUMN($G$21)), "" )</f>
        <v/>
      </c>
      <c r="HXX21" s="30">
        <f>IF( (COLUMN()-COLUMN($G$21)) &lt;= $C$29, (COLUMN()-COLUMN($G$21)), "" )</f>
        <v/>
      </c>
      <c r="HXY21" s="30">
        <f>IF( (COLUMN()-COLUMN($G$21)) &lt;= $C$29, (COLUMN()-COLUMN($G$21)), "" )</f>
        <v/>
      </c>
      <c r="HXZ21" s="30">
        <f>IF( (COLUMN()-COLUMN($G$21)) &lt;= $C$29, (COLUMN()-COLUMN($G$21)), "" )</f>
        <v/>
      </c>
      <c r="HYA21" s="30">
        <f>IF( (COLUMN()-COLUMN($G$21)) &lt;= $C$29, (COLUMN()-COLUMN($G$21)), "" )</f>
        <v/>
      </c>
      <c r="HYB21" s="30">
        <f>IF( (COLUMN()-COLUMN($G$21)) &lt;= $C$29, (COLUMN()-COLUMN($G$21)), "" )</f>
        <v/>
      </c>
      <c r="HYC21" s="30">
        <f>IF( (COLUMN()-COLUMN($G$21)) &lt;= $C$29, (COLUMN()-COLUMN($G$21)), "" )</f>
        <v/>
      </c>
      <c r="HYD21" s="30">
        <f>IF( (COLUMN()-COLUMN($G$21)) &lt;= $C$29, (COLUMN()-COLUMN($G$21)), "" )</f>
        <v/>
      </c>
      <c r="HYE21" s="30">
        <f>IF( (COLUMN()-COLUMN($G$21)) &lt;= $C$29, (COLUMN()-COLUMN($G$21)), "" )</f>
        <v/>
      </c>
      <c r="HYF21" s="30">
        <f>IF( (COLUMN()-COLUMN($G$21)) &lt;= $C$29, (COLUMN()-COLUMN($G$21)), "" )</f>
        <v/>
      </c>
      <c r="HYG21" s="30">
        <f>IF( (COLUMN()-COLUMN($G$21)) &lt;= $C$29, (COLUMN()-COLUMN($G$21)), "" )</f>
        <v/>
      </c>
      <c r="HYH21" s="30">
        <f>IF( (COLUMN()-COLUMN($G$21)) &lt;= $C$29, (COLUMN()-COLUMN($G$21)), "" )</f>
        <v/>
      </c>
      <c r="HYI21" s="30">
        <f>IF( (COLUMN()-COLUMN($G$21)) &lt;= $C$29, (COLUMN()-COLUMN($G$21)), "" )</f>
        <v/>
      </c>
      <c r="HYJ21" s="30">
        <f>IF( (COLUMN()-COLUMN($G$21)) &lt;= $C$29, (COLUMN()-COLUMN($G$21)), "" )</f>
        <v/>
      </c>
      <c r="HYK21" s="30">
        <f>IF( (COLUMN()-COLUMN($G$21)) &lt;= $C$29, (COLUMN()-COLUMN($G$21)), "" )</f>
        <v/>
      </c>
      <c r="HYL21" s="30">
        <f>IF( (COLUMN()-COLUMN($G$21)) &lt;= $C$29, (COLUMN()-COLUMN($G$21)), "" )</f>
        <v/>
      </c>
      <c r="HYM21" s="30">
        <f>IF( (COLUMN()-COLUMN($G$21)) &lt;= $C$29, (COLUMN()-COLUMN($G$21)), "" )</f>
        <v/>
      </c>
      <c r="HYN21" s="30">
        <f>IF( (COLUMN()-COLUMN($G$21)) &lt;= $C$29, (COLUMN()-COLUMN($G$21)), "" )</f>
        <v/>
      </c>
      <c r="HYO21" s="30">
        <f>IF( (COLUMN()-COLUMN($G$21)) &lt;= $C$29, (COLUMN()-COLUMN($G$21)), "" )</f>
        <v/>
      </c>
      <c r="HYP21" s="30">
        <f>IF( (COLUMN()-COLUMN($G$21)) &lt;= $C$29, (COLUMN()-COLUMN($G$21)), "" )</f>
        <v/>
      </c>
      <c r="HYQ21" s="30">
        <f>IF( (COLUMN()-COLUMN($G$21)) &lt;= $C$29, (COLUMN()-COLUMN($G$21)), "" )</f>
        <v/>
      </c>
      <c r="HYR21" s="30">
        <f>IF( (COLUMN()-COLUMN($G$21)) &lt;= $C$29, (COLUMN()-COLUMN($G$21)), "" )</f>
        <v/>
      </c>
      <c r="HYS21" s="30">
        <f>IF( (COLUMN()-COLUMN($G$21)) &lt;= $C$29, (COLUMN()-COLUMN($G$21)), "" )</f>
        <v/>
      </c>
      <c r="HYT21" s="30">
        <f>IF( (COLUMN()-COLUMN($G$21)) &lt;= $C$29, (COLUMN()-COLUMN($G$21)), "" )</f>
        <v/>
      </c>
      <c r="HYU21" s="30">
        <f>IF( (COLUMN()-COLUMN($G$21)) &lt;= $C$29, (COLUMN()-COLUMN($G$21)), "" )</f>
        <v/>
      </c>
      <c r="HYV21" s="30">
        <f>IF( (COLUMN()-COLUMN($G$21)) &lt;= $C$29, (COLUMN()-COLUMN($G$21)), "" )</f>
        <v/>
      </c>
      <c r="HYW21" s="30">
        <f>IF( (COLUMN()-COLUMN($G$21)) &lt;= $C$29, (COLUMN()-COLUMN($G$21)), "" )</f>
        <v/>
      </c>
      <c r="HYX21" s="30">
        <f>IF( (COLUMN()-COLUMN($G$21)) &lt;= $C$29, (COLUMN()-COLUMN($G$21)), "" )</f>
        <v/>
      </c>
      <c r="HYY21" s="30">
        <f>IF( (COLUMN()-COLUMN($G$21)) &lt;= $C$29, (COLUMN()-COLUMN($G$21)), "" )</f>
        <v/>
      </c>
      <c r="HYZ21" s="30">
        <f>IF( (COLUMN()-COLUMN($G$21)) &lt;= $C$29, (COLUMN()-COLUMN($G$21)), "" )</f>
        <v/>
      </c>
      <c r="HZA21" s="30">
        <f>IF( (COLUMN()-COLUMN($G$21)) &lt;= $C$29, (COLUMN()-COLUMN($G$21)), "" )</f>
        <v/>
      </c>
      <c r="HZB21" s="30">
        <f>IF( (COLUMN()-COLUMN($G$21)) &lt;= $C$29, (COLUMN()-COLUMN($G$21)), "" )</f>
        <v/>
      </c>
      <c r="HZC21" s="30">
        <f>IF( (COLUMN()-COLUMN($G$21)) &lt;= $C$29, (COLUMN()-COLUMN($G$21)), "" )</f>
        <v/>
      </c>
      <c r="HZD21" s="30">
        <f>IF( (COLUMN()-COLUMN($G$21)) &lt;= $C$29, (COLUMN()-COLUMN($G$21)), "" )</f>
        <v/>
      </c>
      <c r="HZE21" s="30">
        <f>IF( (COLUMN()-COLUMN($G$21)) &lt;= $C$29, (COLUMN()-COLUMN($G$21)), "" )</f>
        <v/>
      </c>
      <c r="HZF21" s="30">
        <f>IF( (COLUMN()-COLUMN($G$21)) &lt;= $C$29, (COLUMN()-COLUMN($G$21)), "" )</f>
        <v/>
      </c>
      <c r="HZG21" s="30">
        <f>IF( (COLUMN()-COLUMN($G$21)) &lt;= $C$29, (COLUMN()-COLUMN($G$21)), "" )</f>
        <v/>
      </c>
      <c r="HZH21" s="30">
        <f>IF( (COLUMN()-COLUMN($G$21)) &lt;= $C$29, (COLUMN()-COLUMN($G$21)), "" )</f>
        <v/>
      </c>
      <c r="HZI21" s="30">
        <f>IF( (COLUMN()-COLUMN($G$21)) &lt;= $C$29, (COLUMN()-COLUMN($G$21)), "" )</f>
        <v/>
      </c>
      <c r="HZJ21" s="30">
        <f>IF( (COLUMN()-COLUMN($G$21)) &lt;= $C$29, (COLUMN()-COLUMN($G$21)), "" )</f>
        <v/>
      </c>
      <c r="HZK21" s="30">
        <f>IF( (COLUMN()-COLUMN($G$21)) &lt;= $C$29, (COLUMN()-COLUMN($G$21)), "" )</f>
        <v/>
      </c>
      <c r="HZL21" s="30">
        <f>IF( (COLUMN()-COLUMN($G$21)) &lt;= $C$29, (COLUMN()-COLUMN($G$21)), "" )</f>
        <v/>
      </c>
      <c r="HZM21" s="30">
        <f>IF( (COLUMN()-COLUMN($G$21)) &lt;= $C$29, (COLUMN()-COLUMN($G$21)), "" )</f>
        <v/>
      </c>
      <c r="HZN21" s="30">
        <f>IF( (COLUMN()-COLUMN($G$21)) &lt;= $C$29, (COLUMN()-COLUMN($G$21)), "" )</f>
        <v/>
      </c>
      <c r="HZO21" s="30">
        <f>IF( (COLUMN()-COLUMN($G$21)) &lt;= $C$29, (COLUMN()-COLUMN($G$21)), "" )</f>
        <v/>
      </c>
      <c r="HZP21" s="30">
        <f>IF( (COLUMN()-COLUMN($G$21)) &lt;= $C$29, (COLUMN()-COLUMN($G$21)), "" )</f>
        <v/>
      </c>
      <c r="HZQ21" s="30">
        <f>IF( (COLUMN()-COLUMN($G$21)) &lt;= $C$29, (COLUMN()-COLUMN($G$21)), "" )</f>
        <v/>
      </c>
      <c r="HZR21" s="30">
        <f>IF( (COLUMN()-COLUMN($G$21)) &lt;= $C$29, (COLUMN()-COLUMN($G$21)), "" )</f>
        <v/>
      </c>
      <c r="HZS21" s="30">
        <f>IF( (COLUMN()-COLUMN($G$21)) &lt;= $C$29, (COLUMN()-COLUMN($G$21)), "" )</f>
        <v/>
      </c>
      <c r="HZT21" s="30">
        <f>IF( (COLUMN()-COLUMN($G$21)) &lt;= $C$29, (COLUMN()-COLUMN($G$21)), "" )</f>
        <v/>
      </c>
      <c r="HZU21" s="30">
        <f>IF( (COLUMN()-COLUMN($G$21)) &lt;= $C$29, (COLUMN()-COLUMN($G$21)), "" )</f>
        <v/>
      </c>
      <c r="HZV21" s="30">
        <f>IF( (COLUMN()-COLUMN($G$21)) &lt;= $C$29, (COLUMN()-COLUMN($G$21)), "" )</f>
        <v/>
      </c>
      <c r="HZW21" s="30">
        <f>IF( (COLUMN()-COLUMN($G$21)) &lt;= $C$29, (COLUMN()-COLUMN($G$21)), "" )</f>
        <v/>
      </c>
      <c r="HZX21" s="30">
        <f>IF( (COLUMN()-COLUMN($G$21)) &lt;= $C$29, (COLUMN()-COLUMN($G$21)), "" )</f>
        <v/>
      </c>
      <c r="HZY21" s="30">
        <f>IF( (COLUMN()-COLUMN($G$21)) &lt;= $C$29, (COLUMN()-COLUMN($G$21)), "" )</f>
        <v/>
      </c>
      <c r="HZZ21" s="30">
        <f>IF( (COLUMN()-COLUMN($G$21)) &lt;= $C$29, (COLUMN()-COLUMN($G$21)), "" )</f>
        <v/>
      </c>
      <c r="IAA21" s="30">
        <f>IF( (COLUMN()-COLUMN($G$21)) &lt;= $C$29, (COLUMN()-COLUMN($G$21)), "" )</f>
        <v/>
      </c>
      <c r="IAB21" s="30">
        <f>IF( (COLUMN()-COLUMN($G$21)) &lt;= $C$29, (COLUMN()-COLUMN($G$21)), "" )</f>
        <v/>
      </c>
      <c r="IAC21" s="30">
        <f>IF( (COLUMN()-COLUMN($G$21)) &lt;= $C$29, (COLUMN()-COLUMN($G$21)), "" )</f>
        <v/>
      </c>
      <c r="IAD21" s="30">
        <f>IF( (COLUMN()-COLUMN($G$21)) &lt;= $C$29, (COLUMN()-COLUMN($G$21)), "" )</f>
        <v/>
      </c>
      <c r="IAE21" s="30">
        <f>IF( (COLUMN()-COLUMN($G$21)) &lt;= $C$29, (COLUMN()-COLUMN($G$21)), "" )</f>
        <v/>
      </c>
      <c r="IAF21" s="30">
        <f>IF( (COLUMN()-COLUMN($G$21)) &lt;= $C$29, (COLUMN()-COLUMN($G$21)), "" )</f>
        <v/>
      </c>
      <c r="IAG21" s="30">
        <f>IF( (COLUMN()-COLUMN($G$21)) &lt;= $C$29, (COLUMN()-COLUMN($G$21)), "" )</f>
        <v/>
      </c>
      <c r="IAH21" s="30">
        <f>IF( (COLUMN()-COLUMN($G$21)) &lt;= $C$29, (COLUMN()-COLUMN($G$21)), "" )</f>
        <v/>
      </c>
      <c r="IAI21" s="30">
        <f>IF( (COLUMN()-COLUMN($G$21)) &lt;= $C$29, (COLUMN()-COLUMN($G$21)), "" )</f>
        <v/>
      </c>
      <c r="IAJ21" s="30">
        <f>IF( (COLUMN()-COLUMN($G$21)) &lt;= $C$29, (COLUMN()-COLUMN($G$21)), "" )</f>
        <v/>
      </c>
      <c r="IAK21" s="30">
        <f>IF( (COLUMN()-COLUMN($G$21)) &lt;= $C$29, (COLUMN()-COLUMN($G$21)), "" )</f>
        <v/>
      </c>
      <c r="IAL21" s="30">
        <f>IF( (COLUMN()-COLUMN($G$21)) &lt;= $C$29, (COLUMN()-COLUMN($G$21)), "" )</f>
        <v/>
      </c>
      <c r="IAM21" s="30">
        <f>IF( (COLUMN()-COLUMN($G$21)) &lt;= $C$29, (COLUMN()-COLUMN($G$21)), "" )</f>
        <v/>
      </c>
      <c r="IAN21" s="30">
        <f>IF( (COLUMN()-COLUMN($G$21)) &lt;= $C$29, (COLUMN()-COLUMN($G$21)), "" )</f>
        <v/>
      </c>
      <c r="IAO21" s="30">
        <f>IF( (COLUMN()-COLUMN($G$21)) &lt;= $C$29, (COLUMN()-COLUMN($G$21)), "" )</f>
        <v/>
      </c>
      <c r="IAP21" s="30">
        <f>IF( (COLUMN()-COLUMN($G$21)) &lt;= $C$29, (COLUMN()-COLUMN($G$21)), "" )</f>
        <v/>
      </c>
      <c r="IAQ21" s="30">
        <f>IF( (COLUMN()-COLUMN($G$21)) &lt;= $C$29, (COLUMN()-COLUMN($G$21)), "" )</f>
        <v/>
      </c>
      <c r="IAR21" s="30">
        <f>IF( (COLUMN()-COLUMN($G$21)) &lt;= $C$29, (COLUMN()-COLUMN($G$21)), "" )</f>
        <v/>
      </c>
      <c r="IAS21" s="30">
        <f>IF( (COLUMN()-COLUMN($G$21)) &lt;= $C$29, (COLUMN()-COLUMN($G$21)), "" )</f>
        <v/>
      </c>
      <c r="IAT21" s="30">
        <f>IF( (COLUMN()-COLUMN($G$21)) &lt;= $C$29, (COLUMN()-COLUMN($G$21)), "" )</f>
        <v/>
      </c>
      <c r="IAU21" s="30">
        <f>IF( (COLUMN()-COLUMN($G$21)) &lt;= $C$29, (COLUMN()-COLUMN($G$21)), "" )</f>
        <v/>
      </c>
      <c r="IAV21" s="30">
        <f>IF( (COLUMN()-COLUMN($G$21)) &lt;= $C$29, (COLUMN()-COLUMN($G$21)), "" )</f>
        <v/>
      </c>
      <c r="IAW21" s="30">
        <f>IF( (COLUMN()-COLUMN($G$21)) &lt;= $C$29, (COLUMN()-COLUMN($G$21)), "" )</f>
        <v/>
      </c>
      <c r="IAX21" s="30">
        <f>IF( (COLUMN()-COLUMN($G$21)) &lt;= $C$29, (COLUMN()-COLUMN($G$21)), "" )</f>
        <v/>
      </c>
      <c r="IAY21" s="30">
        <f>IF( (COLUMN()-COLUMN($G$21)) &lt;= $C$29, (COLUMN()-COLUMN($G$21)), "" )</f>
        <v/>
      </c>
      <c r="IAZ21" s="30">
        <f>IF( (COLUMN()-COLUMN($G$21)) &lt;= $C$29, (COLUMN()-COLUMN($G$21)), "" )</f>
        <v/>
      </c>
      <c r="IBA21" s="30">
        <f>IF( (COLUMN()-COLUMN($G$21)) &lt;= $C$29, (COLUMN()-COLUMN($G$21)), "" )</f>
        <v/>
      </c>
      <c r="IBB21" s="30">
        <f>IF( (COLUMN()-COLUMN($G$21)) &lt;= $C$29, (COLUMN()-COLUMN($G$21)), "" )</f>
        <v/>
      </c>
      <c r="IBC21" s="30">
        <f>IF( (COLUMN()-COLUMN($G$21)) &lt;= $C$29, (COLUMN()-COLUMN($G$21)), "" )</f>
        <v/>
      </c>
      <c r="IBD21" s="30">
        <f>IF( (COLUMN()-COLUMN($G$21)) &lt;= $C$29, (COLUMN()-COLUMN($G$21)), "" )</f>
        <v/>
      </c>
      <c r="IBE21" s="30">
        <f>IF( (COLUMN()-COLUMN($G$21)) &lt;= $C$29, (COLUMN()-COLUMN($G$21)), "" )</f>
        <v/>
      </c>
      <c r="IBF21" s="30">
        <f>IF( (COLUMN()-COLUMN($G$21)) &lt;= $C$29, (COLUMN()-COLUMN($G$21)), "" )</f>
        <v/>
      </c>
      <c r="IBG21" s="30">
        <f>IF( (COLUMN()-COLUMN($G$21)) &lt;= $C$29, (COLUMN()-COLUMN($G$21)), "" )</f>
        <v/>
      </c>
      <c r="IBH21" s="30">
        <f>IF( (COLUMN()-COLUMN($G$21)) &lt;= $C$29, (COLUMN()-COLUMN($G$21)), "" )</f>
        <v/>
      </c>
      <c r="IBI21" s="30">
        <f>IF( (COLUMN()-COLUMN($G$21)) &lt;= $C$29, (COLUMN()-COLUMN($G$21)), "" )</f>
        <v/>
      </c>
      <c r="IBJ21" s="30">
        <f>IF( (COLUMN()-COLUMN($G$21)) &lt;= $C$29, (COLUMN()-COLUMN($G$21)), "" )</f>
        <v/>
      </c>
      <c r="IBK21" s="30">
        <f>IF( (COLUMN()-COLUMN($G$21)) &lt;= $C$29, (COLUMN()-COLUMN($G$21)), "" )</f>
        <v/>
      </c>
      <c r="IBL21" s="30">
        <f>IF( (COLUMN()-COLUMN($G$21)) &lt;= $C$29, (COLUMN()-COLUMN($G$21)), "" )</f>
        <v/>
      </c>
      <c r="IBM21" s="30">
        <f>IF( (COLUMN()-COLUMN($G$21)) &lt;= $C$29, (COLUMN()-COLUMN($G$21)), "" )</f>
        <v/>
      </c>
      <c r="IBN21" s="30">
        <f>IF( (COLUMN()-COLUMN($G$21)) &lt;= $C$29, (COLUMN()-COLUMN($G$21)), "" )</f>
        <v/>
      </c>
      <c r="IBO21" s="30">
        <f>IF( (COLUMN()-COLUMN($G$21)) &lt;= $C$29, (COLUMN()-COLUMN($G$21)), "" )</f>
        <v/>
      </c>
      <c r="IBP21" s="30">
        <f>IF( (COLUMN()-COLUMN($G$21)) &lt;= $C$29, (COLUMN()-COLUMN($G$21)), "" )</f>
        <v/>
      </c>
      <c r="IBQ21" s="30">
        <f>IF( (COLUMN()-COLUMN($G$21)) &lt;= $C$29, (COLUMN()-COLUMN($G$21)), "" )</f>
        <v/>
      </c>
      <c r="IBR21" s="30">
        <f>IF( (COLUMN()-COLUMN($G$21)) &lt;= $C$29, (COLUMN()-COLUMN($G$21)), "" )</f>
        <v/>
      </c>
      <c r="IBS21" s="30">
        <f>IF( (COLUMN()-COLUMN($G$21)) &lt;= $C$29, (COLUMN()-COLUMN($G$21)), "" )</f>
        <v/>
      </c>
      <c r="IBT21" s="30">
        <f>IF( (COLUMN()-COLUMN($G$21)) &lt;= $C$29, (COLUMN()-COLUMN($G$21)), "" )</f>
        <v/>
      </c>
      <c r="IBU21" s="30">
        <f>IF( (COLUMN()-COLUMN($G$21)) &lt;= $C$29, (COLUMN()-COLUMN($G$21)), "" )</f>
        <v/>
      </c>
      <c r="IBV21" s="30">
        <f>IF( (COLUMN()-COLUMN($G$21)) &lt;= $C$29, (COLUMN()-COLUMN($G$21)), "" )</f>
        <v/>
      </c>
      <c r="IBW21" s="30">
        <f>IF( (COLUMN()-COLUMN($G$21)) &lt;= $C$29, (COLUMN()-COLUMN($G$21)), "" )</f>
        <v/>
      </c>
      <c r="IBX21" s="30">
        <f>IF( (COLUMN()-COLUMN($G$21)) &lt;= $C$29, (COLUMN()-COLUMN($G$21)), "" )</f>
        <v/>
      </c>
      <c r="IBY21" s="30">
        <f>IF( (COLUMN()-COLUMN($G$21)) &lt;= $C$29, (COLUMN()-COLUMN($G$21)), "" )</f>
        <v/>
      </c>
      <c r="IBZ21" s="30">
        <f>IF( (COLUMN()-COLUMN($G$21)) &lt;= $C$29, (COLUMN()-COLUMN($G$21)), "" )</f>
        <v/>
      </c>
      <c r="ICA21" s="30">
        <f>IF( (COLUMN()-COLUMN($G$21)) &lt;= $C$29, (COLUMN()-COLUMN($G$21)), "" )</f>
        <v/>
      </c>
      <c r="ICB21" s="30">
        <f>IF( (COLUMN()-COLUMN($G$21)) &lt;= $C$29, (COLUMN()-COLUMN($G$21)), "" )</f>
        <v/>
      </c>
      <c r="ICC21" s="30">
        <f>IF( (COLUMN()-COLUMN($G$21)) &lt;= $C$29, (COLUMN()-COLUMN($G$21)), "" )</f>
        <v/>
      </c>
      <c r="ICD21" s="30">
        <f>IF( (COLUMN()-COLUMN($G$21)) &lt;= $C$29, (COLUMN()-COLUMN($G$21)), "" )</f>
        <v/>
      </c>
      <c r="ICE21" s="30">
        <f>IF( (COLUMN()-COLUMN($G$21)) &lt;= $C$29, (COLUMN()-COLUMN($G$21)), "" )</f>
        <v/>
      </c>
      <c r="ICF21" s="30">
        <f>IF( (COLUMN()-COLUMN($G$21)) &lt;= $C$29, (COLUMN()-COLUMN($G$21)), "" )</f>
        <v/>
      </c>
      <c r="ICG21" s="30">
        <f>IF( (COLUMN()-COLUMN($G$21)) &lt;= $C$29, (COLUMN()-COLUMN($G$21)), "" )</f>
        <v/>
      </c>
      <c r="ICH21" s="30">
        <f>IF( (COLUMN()-COLUMN($G$21)) &lt;= $C$29, (COLUMN()-COLUMN($G$21)), "" )</f>
        <v/>
      </c>
      <c r="ICI21" s="30">
        <f>IF( (COLUMN()-COLUMN($G$21)) &lt;= $C$29, (COLUMN()-COLUMN($G$21)), "" )</f>
        <v/>
      </c>
      <c r="ICJ21" s="30">
        <f>IF( (COLUMN()-COLUMN($G$21)) &lt;= $C$29, (COLUMN()-COLUMN($G$21)), "" )</f>
        <v/>
      </c>
      <c r="ICK21" s="30">
        <f>IF( (COLUMN()-COLUMN($G$21)) &lt;= $C$29, (COLUMN()-COLUMN($G$21)), "" )</f>
        <v/>
      </c>
      <c r="ICL21" s="30">
        <f>IF( (COLUMN()-COLUMN($G$21)) &lt;= $C$29, (COLUMN()-COLUMN($G$21)), "" )</f>
        <v/>
      </c>
      <c r="ICM21" s="30">
        <f>IF( (COLUMN()-COLUMN($G$21)) &lt;= $C$29, (COLUMN()-COLUMN($G$21)), "" )</f>
        <v/>
      </c>
      <c r="ICN21" s="30">
        <f>IF( (COLUMN()-COLUMN($G$21)) &lt;= $C$29, (COLUMN()-COLUMN($G$21)), "" )</f>
        <v/>
      </c>
      <c r="ICO21" s="30">
        <f>IF( (COLUMN()-COLUMN($G$21)) &lt;= $C$29, (COLUMN()-COLUMN($G$21)), "" )</f>
        <v/>
      </c>
      <c r="ICP21" s="30">
        <f>IF( (COLUMN()-COLUMN($G$21)) &lt;= $C$29, (COLUMN()-COLUMN($G$21)), "" )</f>
        <v/>
      </c>
      <c r="ICQ21" s="30">
        <f>IF( (COLUMN()-COLUMN($G$21)) &lt;= $C$29, (COLUMN()-COLUMN($G$21)), "" )</f>
        <v/>
      </c>
      <c r="ICR21" s="30">
        <f>IF( (COLUMN()-COLUMN($G$21)) &lt;= $C$29, (COLUMN()-COLUMN($G$21)), "" )</f>
        <v/>
      </c>
      <c r="ICS21" s="30">
        <f>IF( (COLUMN()-COLUMN($G$21)) &lt;= $C$29, (COLUMN()-COLUMN($G$21)), "" )</f>
        <v/>
      </c>
      <c r="ICT21" s="30">
        <f>IF( (COLUMN()-COLUMN($G$21)) &lt;= $C$29, (COLUMN()-COLUMN($G$21)), "" )</f>
        <v/>
      </c>
      <c r="ICU21" s="30">
        <f>IF( (COLUMN()-COLUMN($G$21)) &lt;= $C$29, (COLUMN()-COLUMN($G$21)), "" )</f>
        <v/>
      </c>
      <c r="ICV21" s="30">
        <f>IF( (COLUMN()-COLUMN($G$21)) &lt;= $C$29, (COLUMN()-COLUMN($G$21)), "" )</f>
        <v/>
      </c>
      <c r="ICW21" s="30">
        <f>IF( (COLUMN()-COLUMN($G$21)) &lt;= $C$29, (COLUMN()-COLUMN($G$21)), "" )</f>
        <v/>
      </c>
      <c r="ICX21" s="30">
        <f>IF( (COLUMN()-COLUMN($G$21)) &lt;= $C$29, (COLUMN()-COLUMN($G$21)), "" )</f>
        <v/>
      </c>
      <c r="ICY21" s="30">
        <f>IF( (COLUMN()-COLUMN($G$21)) &lt;= $C$29, (COLUMN()-COLUMN($G$21)), "" )</f>
        <v/>
      </c>
      <c r="ICZ21" s="30">
        <f>IF( (COLUMN()-COLUMN($G$21)) &lt;= $C$29, (COLUMN()-COLUMN($G$21)), "" )</f>
        <v/>
      </c>
      <c r="IDA21" s="30">
        <f>IF( (COLUMN()-COLUMN($G$21)) &lt;= $C$29, (COLUMN()-COLUMN($G$21)), "" )</f>
        <v/>
      </c>
      <c r="IDB21" s="30">
        <f>IF( (COLUMN()-COLUMN($G$21)) &lt;= $C$29, (COLUMN()-COLUMN($G$21)), "" )</f>
        <v/>
      </c>
      <c r="IDC21" s="30">
        <f>IF( (COLUMN()-COLUMN($G$21)) &lt;= $C$29, (COLUMN()-COLUMN($G$21)), "" )</f>
        <v/>
      </c>
      <c r="IDD21" s="30">
        <f>IF( (COLUMN()-COLUMN($G$21)) &lt;= $C$29, (COLUMN()-COLUMN($G$21)), "" )</f>
        <v/>
      </c>
      <c r="IDE21" s="30">
        <f>IF( (COLUMN()-COLUMN($G$21)) &lt;= $C$29, (COLUMN()-COLUMN($G$21)), "" )</f>
        <v/>
      </c>
      <c r="IDF21" s="30">
        <f>IF( (COLUMN()-COLUMN($G$21)) &lt;= $C$29, (COLUMN()-COLUMN($G$21)), "" )</f>
        <v/>
      </c>
      <c r="IDG21" s="30">
        <f>IF( (COLUMN()-COLUMN($G$21)) &lt;= $C$29, (COLUMN()-COLUMN($G$21)), "" )</f>
        <v/>
      </c>
      <c r="IDH21" s="30">
        <f>IF( (COLUMN()-COLUMN($G$21)) &lt;= $C$29, (COLUMN()-COLUMN($G$21)), "" )</f>
        <v/>
      </c>
      <c r="IDI21" s="30">
        <f>IF( (COLUMN()-COLUMN($G$21)) &lt;= $C$29, (COLUMN()-COLUMN($G$21)), "" )</f>
        <v/>
      </c>
      <c r="IDJ21" s="30">
        <f>IF( (COLUMN()-COLUMN($G$21)) &lt;= $C$29, (COLUMN()-COLUMN($G$21)), "" )</f>
        <v/>
      </c>
      <c r="IDK21" s="30">
        <f>IF( (COLUMN()-COLUMN($G$21)) &lt;= $C$29, (COLUMN()-COLUMN($G$21)), "" )</f>
        <v/>
      </c>
      <c r="IDL21" s="30">
        <f>IF( (COLUMN()-COLUMN($G$21)) &lt;= $C$29, (COLUMN()-COLUMN($G$21)), "" )</f>
        <v/>
      </c>
      <c r="IDM21" s="30">
        <f>IF( (COLUMN()-COLUMN($G$21)) &lt;= $C$29, (COLUMN()-COLUMN($G$21)), "" )</f>
        <v/>
      </c>
      <c r="IDN21" s="30">
        <f>IF( (COLUMN()-COLUMN($G$21)) &lt;= $C$29, (COLUMN()-COLUMN($G$21)), "" )</f>
        <v/>
      </c>
      <c r="IDO21" s="30">
        <f>IF( (COLUMN()-COLUMN($G$21)) &lt;= $C$29, (COLUMN()-COLUMN($G$21)), "" )</f>
        <v/>
      </c>
      <c r="IDP21" s="30">
        <f>IF( (COLUMN()-COLUMN($G$21)) &lt;= $C$29, (COLUMN()-COLUMN($G$21)), "" )</f>
        <v/>
      </c>
      <c r="IDQ21" s="30">
        <f>IF( (COLUMN()-COLUMN($G$21)) &lt;= $C$29, (COLUMN()-COLUMN($G$21)), "" )</f>
        <v/>
      </c>
      <c r="IDR21" s="30">
        <f>IF( (COLUMN()-COLUMN($G$21)) &lt;= $C$29, (COLUMN()-COLUMN($G$21)), "" )</f>
        <v/>
      </c>
      <c r="IDS21" s="30">
        <f>IF( (COLUMN()-COLUMN($G$21)) &lt;= $C$29, (COLUMN()-COLUMN($G$21)), "" )</f>
        <v/>
      </c>
      <c r="IDT21" s="30">
        <f>IF( (COLUMN()-COLUMN($G$21)) &lt;= $C$29, (COLUMN()-COLUMN($G$21)), "" )</f>
        <v/>
      </c>
      <c r="IDU21" s="30">
        <f>IF( (COLUMN()-COLUMN($G$21)) &lt;= $C$29, (COLUMN()-COLUMN($G$21)), "" )</f>
        <v/>
      </c>
      <c r="IDV21" s="30">
        <f>IF( (COLUMN()-COLUMN($G$21)) &lt;= $C$29, (COLUMN()-COLUMN($G$21)), "" )</f>
        <v/>
      </c>
      <c r="IDW21" s="30">
        <f>IF( (COLUMN()-COLUMN($G$21)) &lt;= $C$29, (COLUMN()-COLUMN($G$21)), "" )</f>
        <v/>
      </c>
      <c r="IDX21" s="30">
        <f>IF( (COLUMN()-COLUMN($G$21)) &lt;= $C$29, (COLUMN()-COLUMN($G$21)), "" )</f>
        <v/>
      </c>
      <c r="IDY21" s="30">
        <f>IF( (COLUMN()-COLUMN($G$21)) &lt;= $C$29, (COLUMN()-COLUMN($G$21)), "" )</f>
        <v/>
      </c>
      <c r="IDZ21" s="30">
        <f>IF( (COLUMN()-COLUMN($G$21)) &lt;= $C$29, (COLUMN()-COLUMN($G$21)), "" )</f>
        <v/>
      </c>
      <c r="IEA21" s="30">
        <f>IF( (COLUMN()-COLUMN($G$21)) &lt;= $C$29, (COLUMN()-COLUMN($G$21)), "" )</f>
        <v/>
      </c>
      <c r="IEB21" s="30">
        <f>IF( (COLUMN()-COLUMN($G$21)) &lt;= $C$29, (COLUMN()-COLUMN($G$21)), "" )</f>
        <v/>
      </c>
      <c r="IEC21" s="30">
        <f>IF( (COLUMN()-COLUMN($G$21)) &lt;= $C$29, (COLUMN()-COLUMN($G$21)), "" )</f>
        <v/>
      </c>
      <c r="IED21" s="30">
        <f>IF( (COLUMN()-COLUMN($G$21)) &lt;= $C$29, (COLUMN()-COLUMN($G$21)), "" )</f>
        <v/>
      </c>
      <c r="IEE21" s="30">
        <f>IF( (COLUMN()-COLUMN($G$21)) &lt;= $C$29, (COLUMN()-COLUMN($G$21)), "" )</f>
        <v/>
      </c>
      <c r="IEF21" s="30">
        <f>IF( (COLUMN()-COLUMN($G$21)) &lt;= $C$29, (COLUMN()-COLUMN($G$21)), "" )</f>
        <v/>
      </c>
      <c r="IEG21" s="30">
        <f>IF( (COLUMN()-COLUMN($G$21)) &lt;= $C$29, (COLUMN()-COLUMN($G$21)), "" )</f>
        <v/>
      </c>
      <c r="IEH21" s="30">
        <f>IF( (COLUMN()-COLUMN($G$21)) &lt;= $C$29, (COLUMN()-COLUMN($G$21)), "" )</f>
        <v/>
      </c>
      <c r="IEI21" s="30">
        <f>IF( (COLUMN()-COLUMN($G$21)) &lt;= $C$29, (COLUMN()-COLUMN($G$21)), "" )</f>
        <v/>
      </c>
      <c r="IEJ21" s="30">
        <f>IF( (COLUMN()-COLUMN($G$21)) &lt;= $C$29, (COLUMN()-COLUMN($G$21)), "" )</f>
        <v/>
      </c>
      <c r="IEK21" s="30">
        <f>IF( (COLUMN()-COLUMN($G$21)) &lt;= $C$29, (COLUMN()-COLUMN($G$21)), "" )</f>
        <v/>
      </c>
      <c r="IEL21" s="30">
        <f>IF( (COLUMN()-COLUMN($G$21)) &lt;= $C$29, (COLUMN()-COLUMN($G$21)), "" )</f>
        <v/>
      </c>
      <c r="IEM21" s="30">
        <f>IF( (COLUMN()-COLUMN($G$21)) &lt;= $C$29, (COLUMN()-COLUMN($G$21)), "" )</f>
        <v/>
      </c>
      <c r="IEN21" s="30">
        <f>IF( (COLUMN()-COLUMN($G$21)) &lt;= $C$29, (COLUMN()-COLUMN($G$21)), "" )</f>
        <v/>
      </c>
      <c r="IEO21" s="30">
        <f>IF( (COLUMN()-COLUMN($G$21)) &lt;= $C$29, (COLUMN()-COLUMN($G$21)), "" )</f>
        <v/>
      </c>
      <c r="IEP21" s="30">
        <f>IF( (COLUMN()-COLUMN($G$21)) &lt;= $C$29, (COLUMN()-COLUMN($G$21)), "" )</f>
        <v/>
      </c>
      <c r="IEQ21" s="30">
        <f>IF( (COLUMN()-COLUMN($G$21)) &lt;= $C$29, (COLUMN()-COLUMN($G$21)), "" )</f>
        <v/>
      </c>
      <c r="IER21" s="30">
        <f>IF( (COLUMN()-COLUMN($G$21)) &lt;= $C$29, (COLUMN()-COLUMN($G$21)), "" )</f>
        <v/>
      </c>
      <c r="IES21" s="30">
        <f>IF( (COLUMN()-COLUMN($G$21)) &lt;= $C$29, (COLUMN()-COLUMN($G$21)), "" )</f>
        <v/>
      </c>
      <c r="IET21" s="30">
        <f>IF( (COLUMN()-COLUMN($G$21)) &lt;= $C$29, (COLUMN()-COLUMN($G$21)), "" )</f>
        <v/>
      </c>
      <c r="IEU21" s="30">
        <f>IF( (COLUMN()-COLUMN($G$21)) &lt;= $C$29, (COLUMN()-COLUMN($G$21)), "" )</f>
        <v/>
      </c>
      <c r="IEV21" s="30">
        <f>IF( (COLUMN()-COLUMN($G$21)) &lt;= $C$29, (COLUMN()-COLUMN($G$21)), "" )</f>
        <v/>
      </c>
      <c r="IEW21" s="30">
        <f>IF( (COLUMN()-COLUMN($G$21)) &lt;= $C$29, (COLUMN()-COLUMN($G$21)), "" )</f>
        <v/>
      </c>
      <c r="IEX21" s="30">
        <f>IF( (COLUMN()-COLUMN($G$21)) &lt;= $C$29, (COLUMN()-COLUMN($G$21)), "" )</f>
        <v/>
      </c>
      <c r="IEY21" s="30">
        <f>IF( (COLUMN()-COLUMN($G$21)) &lt;= $C$29, (COLUMN()-COLUMN($G$21)), "" )</f>
        <v/>
      </c>
      <c r="IEZ21" s="30">
        <f>IF( (COLUMN()-COLUMN($G$21)) &lt;= $C$29, (COLUMN()-COLUMN($G$21)), "" )</f>
        <v/>
      </c>
      <c r="IFA21" s="30">
        <f>IF( (COLUMN()-COLUMN($G$21)) &lt;= $C$29, (COLUMN()-COLUMN($G$21)), "" )</f>
        <v/>
      </c>
      <c r="IFB21" s="30">
        <f>IF( (COLUMN()-COLUMN($G$21)) &lt;= $C$29, (COLUMN()-COLUMN($G$21)), "" )</f>
        <v/>
      </c>
      <c r="IFC21" s="30">
        <f>IF( (COLUMN()-COLUMN($G$21)) &lt;= $C$29, (COLUMN()-COLUMN($G$21)), "" )</f>
        <v/>
      </c>
      <c r="IFD21" s="30">
        <f>IF( (COLUMN()-COLUMN($G$21)) &lt;= $C$29, (COLUMN()-COLUMN($G$21)), "" )</f>
        <v/>
      </c>
      <c r="IFE21" s="30">
        <f>IF( (COLUMN()-COLUMN($G$21)) &lt;= $C$29, (COLUMN()-COLUMN($G$21)), "" )</f>
        <v/>
      </c>
      <c r="IFF21" s="30">
        <f>IF( (COLUMN()-COLUMN($G$21)) &lt;= $C$29, (COLUMN()-COLUMN($G$21)), "" )</f>
        <v/>
      </c>
      <c r="IFG21" s="30">
        <f>IF( (COLUMN()-COLUMN($G$21)) &lt;= $C$29, (COLUMN()-COLUMN($G$21)), "" )</f>
        <v/>
      </c>
      <c r="IFH21" s="30">
        <f>IF( (COLUMN()-COLUMN($G$21)) &lt;= $C$29, (COLUMN()-COLUMN($G$21)), "" )</f>
        <v/>
      </c>
      <c r="IFI21" s="30">
        <f>IF( (COLUMN()-COLUMN($G$21)) &lt;= $C$29, (COLUMN()-COLUMN($G$21)), "" )</f>
        <v/>
      </c>
      <c r="IFJ21" s="30">
        <f>IF( (COLUMN()-COLUMN($G$21)) &lt;= $C$29, (COLUMN()-COLUMN($G$21)), "" )</f>
        <v/>
      </c>
      <c r="IFK21" s="30">
        <f>IF( (COLUMN()-COLUMN($G$21)) &lt;= $C$29, (COLUMN()-COLUMN($G$21)), "" )</f>
        <v/>
      </c>
      <c r="IFL21" s="30">
        <f>IF( (COLUMN()-COLUMN($G$21)) &lt;= $C$29, (COLUMN()-COLUMN($G$21)), "" )</f>
        <v/>
      </c>
      <c r="IFM21" s="30">
        <f>IF( (COLUMN()-COLUMN($G$21)) &lt;= $C$29, (COLUMN()-COLUMN($G$21)), "" )</f>
        <v/>
      </c>
      <c r="IFN21" s="30">
        <f>IF( (COLUMN()-COLUMN($G$21)) &lt;= $C$29, (COLUMN()-COLUMN($G$21)), "" )</f>
        <v/>
      </c>
      <c r="IFO21" s="30">
        <f>IF( (COLUMN()-COLUMN($G$21)) &lt;= $C$29, (COLUMN()-COLUMN($G$21)), "" )</f>
        <v/>
      </c>
      <c r="IFP21" s="30">
        <f>IF( (COLUMN()-COLUMN($G$21)) &lt;= $C$29, (COLUMN()-COLUMN($G$21)), "" )</f>
        <v/>
      </c>
      <c r="IFQ21" s="30">
        <f>IF( (COLUMN()-COLUMN($G$21)) &lt;= $C$29, (COLUMN()-COLUMN($G$21)), "" )</f>
        <v/>
      </c>
      <c r="IFR21" s="30">
        <f>IF( (COLUMN()-COLUMN($G$21)) &lt;= $C$29, (COLUMN()-COLUMN($G$21)), "" )</f>
        <v/>
      </c>
      <c r="IFS21" s="30">
        <f>IF( (COLUMN()-COLUMN($G$21)) &lt;= $C$29, (COLUMN()-COLUMN($G$21)), "" )</f>
        <v/>
      </c>
      <c r="IFT21" s="30">
        <f>IF( (COLUMN()-COLUMN($G$21)) &lt;= $C$29, (COLUMN()-COLUMN($G$21)), "" )</f>
        <v/>
      </c>
      <c r="IFU21" s="30">
        <f>IF( (COLUMN()-COLUMN($G$21)) &lt;= $C$29, (COLUMN()-COLUMN($G$21)), "" )</f>
        <v/>
      </c>
      <c r="IFV21" s="30">
        <f>IF( (COLUMN()-COLUMN($G$21)) &lt;= $C$29, (COLUMN()-COLUMN($G$21)), "" )</f>
        <v/>
      </c>
      <c r="IFW21" s="30">
        <f>IF( (COLUMN()-COLUMN($G$21)) &lt;= $C$29, (COLUMN()-COLUMN($G$21)), "" )</f>
        <v/>
      </c>
      <c r="IFX21" s="30">
        <f>IF( (COLUMN()-COLUMN($G$21)) &lt;= $C$29, (COLUMN()-COLUMN($G$21)), "" )</f>
        <v/>
      </c>
      <c r="IFY21" s="30">
        <f>IF( (COLUMN()-COLUMN($G$21)) &lt;= $C$29, (COLUMN()-COLUMN($G$21)), "" )</f>
        <v/>
      </c>
      <c r="IFZ21" s="30">
        <f>IF( (COLUMN()-COLUMN($G$21)) &lt;= $C$29, (COLUMN()-COLUMN($G$21)), "" )</f>
        <v/>
      </c>
      <c r="IGA21" s="30">
        <f>IF( (COLUMN()-COLUMN($G$21)) &lt;= $C$29, (COLUMN()-COLUMN($G$21)), "" )</f>
        <v/>
      </c>
      <c r="IGB21" s="30">
        <f>IF( (COLUMN()-COLUMN($G$21)) &lt;= $C$29, (COLUMN()-COLUMN($G$21)), "" )</f>
        <v/>
      </c>
      <c r="IGC21" s="30">
        <f>IF( (COLUMN()-COLUMN($G$21)) &lt;= $C$29, (COLUMN()-COLUMN($G$21)), "" )</f>
        <v/>
      </c>
      <c r="IGD21" s="30">
        <f>IF( (COLUMN()-COLUMN($G$21)) &lt;= $C$29, (COLUMN()-COLUMN($G$21)), "" )</f>
        <v/>
      </c>
      <c r="IGE21" s="30">
        <f>IF( (COLUMN()-COLUMN($G$21)) &lt;= $C$29, (COLUMN()-COLUMN($G$21)), "" )</f>
        <v/>
      </c>
      <c r="IGF21" s="30">
        <f>IF( (COLUMN()-COLUMN($G$21)) &lt;= $C$29, (COLUMN()-COLUMN($G$21)), "" )</f>
        <v/>
      </c>
      <c r="IGG21" s="30">
        <f>IF( (COLUMN()-COLUMN($G$21)) &lt;= $C$29, (COLUMN()-COLUMN($G$21)), "" )</f>
        <v/>
      </c>
      <c r="IGH21" s="30">
        <f>IF( (COLUMN()-COLUMN($G$21)) &lt;= $C$29, (COLUMN()-COLUMN($G$21)), "" )</f>
        <v/>
      </c>
      <c r="IGI21" s="30">
        <f>IF( (COLUMN()-COLUMN($G$21)) &lt;= $C$29, (COLUMN()-COLUMN($G$21)), "" )</f>
        <v/>
      </c>
      <c r="IGJ21" s="30">
        <f>IF( (COLUMN()-COLUMN($G$21)) &lt;= $C$29, (COLUMN()-COLUMN($G$21)), "" )</f>
        <v/>
      </c>
      <c r="IGK21" s="30">
        <f>IF( (COLUMN()-COLUMN($G$21)) &lt;= $C$29, (COLUMN()-COLUMN($G$21)), "" )</f>
        <v/>
      </c>
      <c r="IGL21" s="30">
        <f>IF( (COLUMN()-COLUMN($G$21)) &lt;= $C$29, (COLUMN()-COLUMN($G$21)), "" )</f>
        <v/>
      </c>
      <c r="IGM21" s="30">
        <f>IF( (COLUMN()-COLUMN($G$21)) &lt;= $C$29, (COLUMN()-COLUMN($G$21)), "" )</f>
        <v/>
      </c>
      <c r="IGN21" s="30">
        <f>IF( (COLUMN()-COLUMN($G$21)) &lt;= $C$29, (COLUMN()-COLUMN($G$21)), "" )</f>
        <v/>
      </c>
      <c r="IGO21" s="30">
        <f>IF( (COLUMN()-COLUMN($G$21)) &lt;= $C$29, (COLUMN()-COLUMN($G$21)), "" )</f>
        <v/>
      </c>
      <c r="IGP21" s="30">
        <f>IF( (COLUMN()-COLUMN($G$21)) &lt;= $C$29, (COLUMN()-COLUMN($G$21)), "" )</f>
        <v/>
      </c>
      <c r="IGQ21" s="30">
        <f>IF( (COLUMN()-COLUMN($G$21)) &lt;= $C$29, (COLUMN()-COLUMN($G$21)), "" )</f>
        <v/>
      </c>
      <c r="IGR21" s="30">
        <f>IF( (COLUMN()-COLUMN($G$21)) &lt;= $C$29, (COLUMN()-COLUMN($G$21)), "" )</f>
        <v/>
      </c>
      <c r="IGS21" s="30">
        <f>IF( (COLUMN()-COLUMN($G$21)) &lt;= $C$29, (COLUMN()-COLUMN($G$21)), "" )</f>
        <v/>
      </c>
      <c r="IGT21" s="30">
        <f>IF( (COLUMN()-COLUMN($G$21)) &lt;= $C$29, (COLUMN()-COLUMN($G$21)), "" )</f>
        <v/>
      </c>
      <c r="IGU21" s="30">
        <f>IF( (COLUMN()-COLUMN($G$21)) &lt;= $C$29, (COLUMN()-COLUMN($G$21)), "" )</f>
        <v/>
      </c>
      <c r="IGV21" s="30">
        <f>IF( (COLUMN()-COLUMN($G$21)) &lt;= $C$29, (COLUMN()-COLUMN($G$21)), "" )</f>
        <v/>
      </c>
      <c r="IGW21" s="30">
        <f>IF( (COLUMN()-COLUMN($G$21)) &lt;= $C$29, (COLUMN()-COLUMN($G$21)), "" )</f>
        <v/>
      </c>
      <c r="IGX21" s="30">
        <f>IF( (COLUMN()-COLUMN($G$21)) &lt;= $C$29, (COLUMN()-COLUMN($G$21)), "" )</f>
        <v/>
      </c>
      <c r="IGY21" s="30">
        <f>IF( (COLUMN()-COLUMN($G$21)) &lt;= $C$29, (COLUMN()-COLUMN($G$21)), "" )</f>
        <v/>
      </c>
      <c r="IGZ21" s="30">
        <f>IF( (COLUMN()-COLUMN($G$21)) &lt;= $C$29, (COLUMN()-COLUMN($G$21)), "" )</f>
        <v/>
      </c>
      <c r="IHA21" s="30">
        <f>IF( (COLUMN()-COLUMN($G$21)) &lt;= $C$29, (COLUMN()-COLUMN($G$21)), "" )</f>
        <v/>
      </c>
      <c r="IHB21" s="30">
        <f>IF( (COLUMN()-COLUMN($G$21)) &lt;= $C$29, (COLUMN()-COLUMN($G$21)), "" )</f>
        <v/>
      </c>
      <c r="IHC21" s="30">
        <f>IF( (COLUMN()-COLUMN($G$21)) &lt;= $C$29, (COLUMN()-COLUMN($G$21)), "" )</f>
        <v/>
      </c>
      <c r="IHD21" s="30">
        <f>IF( (COLUMN()-COLUMN($G$21)) &lt;= $C$29, (COLUMN()-COLUMN($G$21)), "" )</f>
        <v/>
      </c>
      <c r="IHE21" s="30">
        <f>IF( (COLUMN()-COLUMN($G$21)) &lt;= $C$29, (COLUMN()-COLUMN($G$21)), "" )</f>
        <v/>
      </c>
      <c r="IHF21" s="30">
        <f>IF( (COLUMN()-COLUMN($G$21)) &lt;= $C$29, (COLUMN()-COLUMN($G$21)), "" )</f>
        <v/>
      </c>
      <c r="IHG21" s="30">
        <f>IF( (COLUMN()-COLUMN($G$21)) &lt;= $C$29, (COLUMN()-COLUMN($G$21)), "" )</f>
        <v/>
      </c>
      <c r="IHH21" s="30">
        <f>IF( (COLUMN()-COLUMN($G$21)) &lt;= $C$29, (COLUMN()-COLUMN($G$21)), "" )</f>
        <v/>
      </c>
      <c r="IHI21" s="30">
        <f>IF( (COLUMN()-COLUMN($G$21)) &lt;= $C$29, (COLUMN()-COLUMN($G$21)), "" )</f>
        <v/>
      </c>
      <c r="IHJ21" s="30">
        <f>IF( (COLUMN()-COLUMN($G$21)) &lt;= $C$29, (COLUMN()-COLUMN($G$21)), "" )</f>
        <v/>
      </c>
      <c r="IHK21" s="30">
        <f>IF( (COLUMN()-COLUMN($G$21)) &lt;= $C$29, (COLUMN()-COLUMN($G$21)), "" )</f>
        <v/>
      </c>
      <c r="IHL21" s="30">
        <f>IF( (COLUMN()-COLUMN($G$21)) &lt;= $C$29, (COLUMN()-COLUMN($G$21)), "" )</f>
        <v/>
      </c>
      <c r="IHM21" s="30">
        <f>IF( (COLUMN()-COLUMN($G$21)) &lt;= $C$29, (COLUMN()-COLUMN($G$21)), "" )</f>
        <v/>
      </c>
      <c r="IHN21" s="30">
        <f>IF( (COLUMN()-COLUMN($G$21)) &lt;= $C$29, (COLUMN()-COLUMN($G$21)), "" )</f>
        <v/>
      </c>
      <c r="IHO21" s="30">
        <f>IF( (COLUMN()-COLUMN($G$21)) &lt;= $C$29, (COLUMN()-COLUMN($G$21)), "" )</f>
        <v/>
      </c>
      <c r="IHP21" s="30">
        <f>IF( (COLUMN()-COLUMN($G$21)) &lt;= $C$29, (COLUMN()-COLUMN($G$21)), "" )</f>
        <v/>
      </c>
      <c r="IHQ21" s="30">
        <f>IF( (COLUMN()-COLUMN($G$21)) &lt;= $C$29, (COLUMN()-COLUMN($G$21)), "" )</f>
        <v/>
      </c>
      <c r="IHR21" s="30">
        <f>IF( (COLUMN()-COLUMN($G$21)) &lt;= $C$29, (COLUMN()-COLUMN($G$21)), "" )</f>
        <v/>
      </c>
      <c r="IHS21" s="30">
        <f>IF( (COLUMN()-COLUMN($G$21)) &lt;= $C$29, (COLUMN()-COLUMN($G$21)), "" )</f>
        <v/>
      </c>
      <c r="IHT21" s="30">
        <f>IF( (COLUMN()-COLUMN($G$21)) &lt;= $C$29, (COLUMN()-COLUMN($G$21)), "" )</f>
        <v/>
      </c>
      <c r="IHU21" s="30">
        <f>IF( (COLUMN()-COLUMN($G$21)) &lt;= $C$29, (COLUMN()-COLUMN($G$21)), "" )</f>
        <v/>
      </c>
      <c r="IHV21" s="30">
        <f>IF( (COLUMN()-COLUMN($G$21)) &lt;= $C$29, (COLUMN()-COLUMN($G$21)), "" )</f>
        <v/>
      </c>
      <c r="IHW21" s="30">
        <f>IF( (COLUMN()-COLUMN($G$21)) &lt;= $C$29, (COLUMN()-COLUMN($G$21)), "" )</f>
        <v/>
      </c>
      <c r="IHX21" s="30">
        <f>IF( (COLUMN()-COLUMN($G$21)) &lt;= $C$29, (COLUMN()-COLUMN($G$21)), "" )</f>
        <v/>
      </c>
      <c r="IHY21" s="30">
        <f>IF( (COLUMN()-COLUMN($G$21)) &lt;= $C$29, (COLUMN()-COLUMN($G$21)), "" )</f>
        <v/>
      </c>
      <c r="IHZ21" s="30">
        <f>IF( (COLUMN()-COLUMN($G$21)) &lt;= $C$29, (COLUMN()-COLUMN($G$21)), "" )</f>
        <v/>
      </c>
      <c r="IIA21" s="30">
        <f>IF( (COLUMN()-COLUMN($G$21)) &lt;= $C$29, (COLUMN()-COLUMN($G$21)), "" )</f>
        <v/>
      </c>
      <c r="IIB21" s="30">
        <f>IF( (COLUMN()-COLUMN($G$21)) &lt;= $C$29, (COLUMN()-COLUMN($G$21)), "" )</f>
        <v/>
      </c>
      <c r="IIC21" s="30">
        <f>IF( (COLUMN()-COLUMN($G$21)) &lt;= $C$29, (COLUMN()-COLUMN($G$21)), "" )</f>
        <v/>
      </c>
      <c r="IID21" s="30">
        <f>IF( (COLUMN()-COLUMN($G$21)) &lt;= $C$29, (COLUMN()-COLUMN($G$21)), "" )</f>
        <v/>
      </c>
      <c r="IIE21" s="30">
        <f>IF( (COLUMN()-COLUMN($G$21)) &lt;= $C$29, (COLUMN()-COLUMN($G$21)), "" )</f>
        <v/>
      </c>
      <c r="IIF21" s="30">
        <f>IF( (COLUMN()-COLUMN($G$21)) &lt;= $C$29, (COLUMN()-COLUMN($G$21)), "" )</f>
        <v/>
      </c>
      <c r="IIG21" s="30">
        <f>IF( (COLUMN()-COLUMN($G$21)) &lt;= $C$29, (COLUMN()-COLUMN($G$21)), "" )</f>
        <v/>
      </c>
      <c r="IIH21" s="30">
        <f>IF( (COLUMN()-COLUMN($G$21)) &lt;= $C$29, (COLUMN()-COLUMN($G$21)), "" )</f>
        <v/>
      </c>
      <c r="III21" s="30">
        <f>IF( (COLUMN()-COLUMN($G$21)) &lt;= $C$29, (COLUMN()-COLUMN($G$21)), "" )</f>
        <v/>
      </c>
      <c r="IIJ21" s="30">
        <f>IF( (COLUMN()-COLUMN($G$21)) &lt;= $C$29, (COLUMN()-COLUMN($G$21)), "" )</f>
        <v/>
      </c>
      <c r="IIK21" s="30">
        <f>IF( (COLUMN()-COLUMN($G$21)) &lt;= $C$29, (COLUMN()-COLUMN($G$21)), "" )</f>
        <v/>
      </c>
      <c r="IIL21" s="30">
        <f>IF( (COLUMN()-COLUMN($G$21)) &lt;= $C$29, (COLUMN()-COLUMN($G$21)), "" )</f>
        <v/>
      </c>
      <c r="IIM21" s="30">
        <f>IF( (COLUMN()-COLUMN($G$21)) &lt;= $C$29, (COLUMN()-COLUMN($G$21)), "" )</f>
        <v/>
      </c>
      <c r="IIN21" s="30">
        <f>IF( (COLUMN()-COLUMN($G$21)) &lt;= $C$29, (COLUMN()-COLUMN($G$21)), "" )</f>
        <v/>
      </c>
      <c r="IIO21" s="30">
        <f>IF( (COLUMN()-COLUMN($G$21)) &lt;= $C$29, (COLUMN()-COLUMN($G$21)), "" )</f>
        <v/>
      </c>
      <c r="IIP21" s="30">
        <f>IF( (COLUMN()-COLUMN($G$21)) &lt;= $C$29, (COLUMN()-COLUMN($G$21)), "" )</f>
        <v/>
      </c>
      <c r="IIQ21" s="30">
        <f>IF( (COLUMN()-COLUMN($G$21)) &lt;= $C$29, (COLUMN()-COLUMN($G$21)), "" )</f>
        <v/>
      </c>
      <c r="IIR21" s="30">
        <f>IF( (COLUMN()-COLUMN($G$21)) &lt;= $C$29, (COLUMN()-COLUMN($G$21)), "" )</f>
        <v/>
      </c>
      <c r="IIS21" s="30">
        <f>IF( (COLUMN()-COLUMN($G$21)) &lt;= $C$29, (COLUMN()-COLUMN($G$21)), "" )</f>
        <v/>
      </c>
      <c r="IIT21" s="30">
        <f>IF( (COLUMN()-COLUMN($G$21)) &lt;= $C$29, (COLUMN()-COLUMN($G$21)), "" )</f>
        <v/>
      </c>
      <c r="IIU21" s="30">
        <f>IF( (COLUMN()-COLUMN($G$21)) &lt;= $C$29, (COLUMN()-COLUMN($G$21)), "" )</f>
        <v/>
      </c>
      <c r="IIV21" s="30">
        <f>IF( (COLUMN()-COLUMN($G$21)) &lt;= $C$29, (COLUMN()-COLUMN($G$21)), "" )</f>
        <v/>
      </c>
      <c r="IIW21" s="30">
        <f>IF( (COLUMN()-COLUMN($G$21)) &lt;= $C$29, (COLUMN()-COLUMN($G$21)), "" )</f>
        <v/>
      </c>
      <c r="IIX21" s="30">
        <f>IF( (COLUMN()-COLUMN($G$21)) &lt;= $C$29, (COLUMN()-COLUMN($G$21)), "" )</f>
        <v/>
      </c>
      <c r="IIY21" s="30">
        <f>IF( (COLUMN()-COLUMN($G$21)) &lt;= $C$29, (COLUMN()-COLUMN($G$21)), "" )</f>
        <v/>
      </c>
      <c r="IIZ21" s="30">
        <f>IF( (COLUMN()-COLUMN($G$21)) &lt;= $C$29, (COLUMN()-COLUMN($G$21)), "" )</f>
        <v/>
      </c>
      <c r="IJA21" s="30">
        <f>IF( (COLUMN()-COLUMN($G$21)) &lt;= $C$29, (COLUMN()-COLUMN($G$21)), "" )</f>
        <v/>
      </c>
      <c r="IJB21" s="30">
        <f>IF( (COLUMN()-COLUMN($G$21)) &lt;= $C$29, (COLUMN()-COLUMN($G$21)), "" )</f>
        <v/>
      </c>
      <c r="IJC21" s="30">
        <f>IF( (COLUMN()-COLUMN($G$21)) &lt;= $C$29, (COLUMN()-COLUMN($G$21)), "" )</f>
        <v/>
      </c>
      <c r="IJD21" s="30">
        <f>IF( (COLUMN()-COLUMN($G$21)) &lt;= $C$29, (COLUMN()-COLUMN($G$21)), "" )</f>
        <v/>
      </c>
      <c r="IJE21" s="30">
        <f>IF( (COLUMN()-COLUMN($G$21)) &lt;= $C$29, (COLUMN()-COLUMN($G$21)), "" )</f>
        <v/>
      </c>
      <c r="IJF21" s="30">
        <f>IF( (COLUMN()-COLUMN($G$21)) &lt;= $C$29, (COLUMN()-COLUMN($G$21)), "" )</f>
        <v/>
      </c>
      <c r="IJG21" s="30">
        <f>IF( (COLUMN()-COLUMN($G$21)) &lt;= $C$29, (COLUMN()-COLUMN($G$21)), "" )</f>
        <v/>
      </c>
      <c r="IJH21" s="30">
        <f>IF( (COLUMN()-COLUMN($G$21)) &lt;= $C$29, (COLUMN()-COLUMN($G$21)), "" )</f>
        <v/>
      </c>
      <c r="IJI21" s="30">
        <f>IF( (COLUMN()-COLUMN($G$21)) &lt;= $C$29, (COLUMN()-COLUMN($G$21)), "" )</f>
        <v/>
      </c>
      <c r="IJJ21" s="30">
        <f>IF( (COLUMN()-COLUMN($G$21)) &lt;= $C$29, (COLUMN()-COLUMN($G$21)), "" )</f>
        <v/>
      </c>
      <c r="IJK21" s="30">
        <f>IF( (COLUMN()-COLUMN($G$21)) &lt;= $C$29, (COLUMN()-COLUMN($G$21)), "" )</f>
        <v/>
      </c>
      <c r="IJL21" s="30">
        <f>IF( (COLUMN()-COLUMN($G$21)) &lt;= $C$29, (COLUMN()-COLUMN($G$21)), "" )</f>
        <v/>
      </c>
      <c r="IJM21" s="30">
        <f>IF( (COLUMN()-COLUMN($G$21)) &lt;= $C$29, (COLUMN()-COLUMN($G$21)), "" )</f>
        <v/>
      </c>
      <c r="IJN21" s="30">
        <f>IF( (COLUMN()-COLUMN($G$21)) &lt;= $C$29, (COLUMN()-COLUMN($G$21)), "" )</f>
        <v/>
      </c>
      <c r="IJO21" s="30">
        <f>IF( (COLUMN()-COLUMN($G$21)) &lt;= $C$29, (COLUMN()-COLUMN($G$21)), "" )</f>
        <v/>
      </c>
      <c r="IJP21" s="30">
        <f>IF( (COLUMN()-COLUMN($G$21)) &lt;= $C$29, (COLUMN()-COLUMN($G$21)), "" )</f>
        <v/>
      </c>
      <c r="IJQ21" s="30">
        <f>IF( (COLUMN()-COLUMN($G$21)) &lt;= $C$29, (COLUMN()-COLUMN($G$21)), "" )</f>
        <v/>
      </c>
      <c r="IJR21" s="30">
        <f>IF( (COLUMN()-COLUMN($G$21)) &lt;= $C$29, (COLUMN()-COLUMN($G$21)), "" )</f>
        <v/>
      </c>
      <c r="IJS21" s="30">
        <f>IF( (COLUMN()-COLUMN($G$21)) &lt;= $C$29, (COLUMN()-COLUMN($G$21)), "" )</f>
        <v/>
      </c>
      <c r="IJT21" s="30">
        <f>IF( (COLUMN()-COLUMN($G$21)) &lt;= $C$29, (COLUMN()-COLUMN($G$21)), "" )</f>
        <v/>
      </c>
      <c r="IJU21" s="30">
        <f>IF( (COLUMN()-COLUMN($G$21)) &lt;= $C$29, (COLUMN()-COLUMN($G$21)), "" )</f>
        <v/>
      </c>
      <c r="IJV21" s="30">
        <f>IF( (COLUMN()-COLUMN($G$21)) &lt;= $C$29, (COLUMN()-COLUMN($G$21)), "" )</f>
        <v/>
      </c>
      <c r="IJW21" s="30">
        <f>IF( (COLUMN()-COLUMN($G$21)) &lt;= $C$29, (COLUMN()-COLUMN($G$21)), "" )</f>
        <v/>
      </c>
      <c r="IJX21" s="30">
        <f>IF( (COLUMN()-COLUMN($G$21)) &lt;= $C$29, (COLUMN()-COLUMN($G$21)), "" )</f>
        <v/>
      </c>
      <c r="IJY21" s="30">
        <f>IF( (COLUMN()-COLUMN($G$21)) &lt;= $C$29, (COLUMN()-COLUMN($G$21)), "" )</f>
        <v/>
      </c>
      <c r="IJZ21" s="30">
        <f>IF( (COLUMN()-COLUMN($G$21)) &lt;= $C$29, (COLUMN()-COLUMN($G$21)), "" )</f>
        <v/>
      </c>
      <c r="IKA21" s="30">
        <f>IF( (COLUMN()-COLUMN($G$21)) &lt;= $C$29, (COLUMN()-COLUMN($G$21)), "" )</f>
        <v/>
      </c>
      <c r="IKB21" s="30">
        <f>IF( (COLUMN()-COLUMN($G$21)) &lt;= $C$29, (COLUMN()-COLUMN($G$21)), "" )</f>
        <v/>
      </c>
      <c r="IKC21" s="30">
        <f>IF( (COLUMN()-COLUMN($G$21)) &lt;= $C$29, (COLUMN()-COLUMN($G$21)), "" )</f>
        <v/>
      </c>
      <c r="IKD21" s="30">
        <f>IF( (COLUMN()-COLUMN($G$21)) &lt;= $C$29, (COLUMN()-COLUMN($G$21)), "" )</f>
        <v/>
      </c>
      <c r="IKE21" s="30">
        <f>IF( (COLUMN()-COLUMN($G$21)) &lt;= $C$29, (COLUMN()-COLUMN($G$21)), "" )</f>
        <v/>
      </c>
      <c r="IKF21" s="30">
        <f>IF( (COLUMN()-COLUMN($G$21)) &lt;= $C$29, (COLUMN()-COLUMN($G$21)), "" )</f>
        <v/>
      </c>
      <c r="IKG21" s="30">
        <f>IF( (COLUMN()-COLUMN($G$21)) &lt;= $C$29, (COLUMN()-COLUMN($G$21)), "" )</f>
        <v/>
      </c>
      <c r="IKH21" s="30">
        <f>IF( (COLUMN()-COLUMN($G$21)) &lt;= $C$29, (COLUMN()-COLUMN($G$21)), "" )</f>
        <v/>
      </c>
      <c r="IKI21" s="30">
        <f>IF( (COLUMN()-COLUMN($G$21)) &lt;= $C$29, (COLUMN()-COLUMN($G$21)), "" )</f>
        <v/>
      </c>
      <c r="IKJ21" s="30">
        <f>IF( (COLUMN()-COLUMN($G$21)) &lt;= $C$29, (COLUMN()-COLUMN($G$21)), "" )</f>
        <v/>
      </c>
      <c r="IKK21" s="30">
        <f>IF( (COLUMN()-COLUMN($G$21)) &lt;= $C$29, (COLUMN()-COLUMN($G$21)), "" )</f>
        <v/>
      </c>
      <c r="IKL21" s="30">
        <f>IF( (COLUMN()-COLUMN($G$21)) &lt;= $C$29, (COLUMN()-COLUMN($G$21)), "" )</f>
        <v/>
      </c>
      <c r="IKM21" s="30">
        <f>IF( (COLUMN()-COLUMN($G$21)) &lt;= $C$29, (COLUMN()-COLUMN($G$21)), "" )</f>
        <v/>
      </c>
      <c r="IKN21" s="30">
        <f>IF( (COLUMN()-COLUMN($G$21)) &lt;= $C$29, (COLUMN()-COLUMN($G$21)), "" )</f>
        <v/>
      </c>
      <c r="IKO21" s="30">
        <f>IF( (COLUMN()-COLUMN($G$21)) &lt;= $C$29, (COLUMN()-COLUMN($G$21)), "" )</f>
        <v/>
      </c>
      <c r="IKP21" s="30">
        <f>IF( (COLUMN()-COLUMN($G$21)) &lt;= $C$29, (COLUMN()-COLUMN($G$21)), "" )</f>
        <v/>
      </c>
      <c r="IKQ21" s="30">
        <f>IF( (COLUMN()-COLUMN($G$21)) &lt;= $C$29, (COLUMN()-COLUMN($G$21)), "" )</f>
        <v/>
      </c>
      <c r="IKR21" s="30">
        <f>IF( (COLUMN()-COLUMN($G$21)) &lt;= $C$29, (COLUMN()-COLUMN($G$21)), "" )</f>
        <v/>
      </c>
      <c r="IKS21" s="30">
        <f>IF( (COLUMN()-COLUMN($G$21)) &lt;= $C$29, (COLUMN()-COLUMN($G$21)), "" )</f>
        <v/>
      </c>
      <c r="IKT21" s="30">
        <f>IF( (COLUMN()-COLUMN($G$21)) &lt;= $C$29, (COLUMN()-COLUMN($G$21)), "" )</f>
        <v/>
      </c>
      <c r="IKU21" s="30">
        <f>IF( (COLUMN()-COLUMN($G$21)) &lt;= $C$29, (COLUMN()-COLUMN($G$21)), "" )</f>
        <v/>
      </c>
      <c r="IKV21" s="30">
        <f>IF( (COLUMN()-COLUMN($G$21)) &lt;= $C$29, (COLUMN()-COLUMN($G$21)), "" )</f>
        <v/>
      </c>
      <c r="IKW21" s="30">
        <f>IF( (COLUMN()-COLUMN($G$21)) &lt;= $C$29, (COLUMN()-COLUMN($G$21)), "" )</f>
        <v/>
      </c>
      <c r="IKX21" s="30">
        <f>IF( (COLUMN()-COLUMN($G$21)) &lt;= $C$29, (COLUMN()-COLUMN($G$21)), "" )</f>
        <v/>
      </c>
      <c r="IKY21" s="30">
        <f>IF( (COLUMN()-COLUMN($G$21)) &lt;= $C$29, (COLUMN()-COLUMN($G$21)), "" )</f>
        <v/>
      </c>
      <c r="IKZ21" s="30">
        <f>IF( (COLUMN()-COLUMN($G$21)) &lt;= $C$29, (COLUMN()-COLUMN($G$21)), "" )</f>
        <v/>
      </c>
      <c r="ILA21" s="30">
        <f>IF( (COLUMN()-COLUMN($G$21)) &lt;= $C$29, (COLUMN()-COLUMN($G$21)), "" )</f>
        <v/>
      </c>
      <c r="ILB21" s="30">
        <f>IF( (COLUMN()-COLUMN($G$21)) &lt;= $C$29, (COLUMN()-COLUMN($G$21)), "" )</f>
        <v/>
      </c>
      <c r="ILC21" s="30">
        <f>IF( (COLUMN()-COLUMN($G$21)) &lt;= $C$29, (COLUMN()-COLUMN($G$21)), "" )</f>
        <v/>
      </c>
      <c r="ILD21" s="30">
        <f>IF( (COLUMN()-COLUMN($G$21)) &lt;= $C$29, (COLUMN()-COLUMN($G$21)), "" )</f>
        <v/>
      </c>
      <c r="ILE21" s="30">
        <f>IF( (COLUMN()-COLUMN($G$21)) &lt;= $C$29, (COLUMN()-COLUMN($G$21)), "" )</f>
        <v/>
      </c>
      <c r="ILF21" s="30">
        <f>IF( (COLUMN()-COLUMN($G$21)) &lt;= $C$29, (COLUMN()-COLUMN($G$21)), "" )</f>
        <v/>
      </c>
      <c r="ILG21" s="30">
        <f>IF( (COLUMN()-COLUMN($G$21)) &lt;= $C$29, (COLUMN()-COLUMN($G$21)), "" )</f>
        <v/>
      </c>
      <c r="ILH21" s="30">
        <f>IF( (COLUMN()-COLUMN($G$21)) &lt;= $C$29, (COLUMN()-COLUMN($G$21)), "" )</f>
        <v/>
      </c>
      <c r="ILI21" s="30">
        <f>IF( (COLUMN()-COLUMN($G$21)) &lt;= $C$29, (COLUMN()-COLUMN($G$21)), "" )</f>
        <v/>
      </c>
      <c r="ILJ21" s="30">
        <f>IF( (COLUMN()-COLUMN($G$21)) &lt;= $C$29, (COLUMN()-COLUMN($G$21)), "" )</f>
        <v/>
      </c>
      <c r="ILK21" s="30">
        <f>IF( (COLUMN()-COLUMN($G$21)) &lt;= $C$29, (COLUMN()-COLUMN($G$21)), "" )</f>
        <v/>
      </c>
      <c r="ILL21" s="30">
        <f>IF( (COLUMN()-COLUMN($G$21)) &lt;= $C$29, (COLUMN()-COLUMN($G$21)), "" )</f>
        <v/>
      </c>
      <c r="ILM21" s="30">
        <f>IF( (COLUMN()-COLUMN($G$21)) &lt;= $C$29, (COLUMN()-COLUMN($G$21)), "" )</f>
        <v/>
      </c>
      <c r="ILN21" s="30">
        <f>IF( (COLUMN()-COLUMN($G$21)) &lt;= $C$29, (COLUMN()-COLUMN($G$21)), "" )</f>
        <v/>
      </c>
      <c r="ILO21" s="30">
        <f>IF( (COLUMN()-COLUMN($G$21)) &lt;= $C$29, (COLUMN()-COLUMN($G$21)), "" )</f>
        <v/>
      </c>
      <c r="ILP21" s="30">
        <f>IF( (COLUMN()-COLUMN($G$21)) &lt;= $C$29, (COLUMN()-COLUMN($G$21)), "" )</f>
        <v/>
      </c>
      <c r="ILQ21" s="30">
        <f>IF( (COLUMN()-COLUMN($G$21)) &lt;= $C$29, (COLUMN()-COLUMN($G$21)), "" )</f>
        <v/>
      </c>
      <c r="ILR21" s="30">
        <f>IF( (COLUMN()-COLUMN($G$21)) &lt;= $C$29, (COLUMN()-COLUMN($G$21)), "" )</f>
        <v/>
      </c>
      <c r="ILS21" s="30">
        <f>IF( (COLUMN()-COLUMN($G$21)) &lt;= $C$29, (COLUMN()-COLUMN($G$21)), "" )</f>
        <v/>
      </c>
      <c r="ILT21" s="30">
        <f>IF( (COLUMN()-COLUMN($G$21)) &lt;= $C$29, (COLUMN()-COLUMN($G$21)), "" )</f>
        <v/>
      </c>
      <c r="ILU21" s="30">
        <f>IF( (COLUMN()-COLUMN($G$21)) &lt;= $C$29, (COLUMN()-COLUMN($G$21)), "" )</f>
        <v/>
      </c>
      <c r="ILV21" s="30">
        <f>IF( (COLUMN()-COLUMN($G$21)) &lt;= $C$29, (COLUMN()-COLUMN($G$21)), "" )</f>
        <v/>
      </c>
      <c r="ILW21" s="30">
        <f>IF( (COLUMN()-COLUMN($G$21)) &lt;= $C$29, (COLUMN()-COLUMN($G$21)), "" )</f>
        <v/>
      </c>
      <c r="ILX21" s="30">
        <f>IF( (COLUMN()-COLUMN($G$21)) &lt;= $C$29, (COLUMN()-COLUMN($G$21)), "" )</f>
        <v/>
      </c>
      <c r="ILY21" s="30">
        <f>IF( (COLUMN()-COLUMN($G$21)) &lt;= $C$29, (COLUMN()-COLUMN($G$21)), "" )</f>
        <v/>
      </c>
      <c r="ILZ21" s="30">
        <f>IF( (COLUMN()-COLUMN($G$21)) &lt;= $C$29, (COLUMN()-COLUMN($G$21)), "" )</f>
        <v/>
      </c>
      <c r="IMA21" s="30">
        <f>IF( (COLUMN()-COLUMN($G$21)) &lt;= $C$29, (COLUMN()-COLUMN($G$21)), "" )</f>
        <v/>
      </c>
      <c r="IMB21" s="30">
        <f>IF( (COLUMN()-COLUMN($G$21)) &lt;= $C$29, (COLUMN()-COLUMN($G$21)), "" )</f>
        <v/>
      </c>
      <c r="IMC21" s="30">
        <f>IF( (COLUMN()-COLUMN($G$21)) &lt;= $C$29, (COLUMN()-COLUMN($G$21)), "" )</f>
        <v/>
      </c>
      <c r="IMD21" s="30">
        <f>IF( (COLUMN()-COLUMN($G$21)) &lt;= $C$29, (COLUMN()-COLUMN($G$21)), "" )</f>
        <v/>
      </c>
      <c r="IME21" s="30">
        <f>IF( (COLUMN()-COLUMN($G$21)) &lt;= $C$29, (COLUMN()-COLUMN($G$21)), "" )</f>
        <v/>
      </c>
      <c r="IMF21" s="30">
        <f>IF( (COLUMN()-COLUMN($G$21)) &lt;= $C$29, (COLUMN()-COLUMN($G$21)), "" )</f>
        <v/>
      </c>
      <c r="IMG21" s="30">
        <f>IF( (COLUMN()-COLUMN($G$21)) &lt;= $C$29, (COLUMN()-COLUMN($G$21)), "" )</f>
        <v/>
      </c>
      <c r="IMH21" s="30">
        <f>IF( (COLUMN()-COLUMN($G$21)) &lt;= $C$29, (COLUMN()-COLUMN($G$21)), "" )</f>
        <v/>
      </c>
      <c r="IMI21" s="30">
        <f>IF( (COLUMN()-COLUMN($G$21)) &lt;= $C$29, (COLUMN()-COLUMN($G$21)), "" )</f>
        <v/>
      </c>
      <c r="IMJ21" s="30">
        <f>IF( (COLUMN()-COLUMN($G$21)) &lt;= $C$29, (COLUMN()-COLUMN($G$21)), "" )</f>
        <v/>
      </c>
      <c r="IMK21" s="30">
        <f>IF( (COLUMN()-COLUMN($G$21)) &lt;= $C$29, (COLUMN()-COLUMN($G$21)), "" )</f>
        <v/>
      </c>
      <c r="IML21" s="30">
        <f>IF( (COLUMN()-COLUMN($G$21)) &lt;= $C$29, (COLUMN()-COLUMN($G$21)), "" )</f>
        <v/>
      </c>
      <c r="IMM21" s="30">
        <f>IF( (COLUMN()-COLUMN($G$21)) &lt;= $C$29, (COLUMN()-COLUMN($G$21)), "" )</f>
        <v/>
      </c>
      <c r="IMN21" s="30">
        <f>IF( (COLUMN()-COLUMN($G$21)) &lt;= $C$29, (COLUMN()-COLUMN($G$21)), "" )</f>
        <v/>
      </c>
      <c r="IMO21" s="30">
        <f>IF( (COLUMN()-COLUMN($G$21)) &lt;= $C$29, (COLUMN()-COLUMN($G$21)), "" )</f>
        <v/>
      </c>
      <c r="IMP21" s="30">
        <f>IF( (COLUMN()-COLUMN($G$21)) &lt;= $C$29, (COLUMN()-COLUMN($G$21)), "" )</f>
        <v/>
      </c>
      <c r="IMQ21" s="30">
        <f>IF( (COLUMN()-COLUMN($G$21)) &lt;= $C$29, (COLUMN()-COLUMN($G$21)), "" )</f>
        <v/>
      </c>
      <c r="IMR21" s="30">
        <f>IF( (COLUMN()-COLUMN($G$21)) &lt;= $C$29, (COLUMN()-COLUMN($G$21)), "" )</f>
        <v/>
      </c>
      <c r="IMS21" s="30">
        <f>IF( (COLUMN()-COLUMN($G$21)) &lt;= $C$29, (COLUMN()-COLUMN($G$21)), "" )</f>
        <v/>
      </c>
      <c r="IMT21" s="30">
        <f>IF( (COLUMN()-COLUMN($G$21)) &lt;= $C$29, (COLUMN()-COLUMN($G$21)), "" )</f>
        <v/>
      </c>
      <c r="IMU21" s="30">
        <f>IF( (COLUMN()-COLUMN($G$21)) &lt;= $C$29, (COLUMN()-COLUMN($G$21)), "" )</f>
        <v/>
      </c>
      <c r="IMV21" s="30">
        <f>IF( (COLUMN()-COLUMN($G$21)) &lt;= $C$29, (COLUMN()-COLUMN($G$21)), "" )</f>
        <v/>
      </c>
      <c r="IMW21" s="30">
        <f>IF( (COLUMN()-COLUMN($G$21)) &lt;= $C$29, (COLUMN()-COLUMN($G$21)), "" )</f>
        <v/>
      </c>
      <c r="IMX21" s="30">
        <f>IF( (COLUMN()-COLUMN($G$21)) &lt;= $C$29, (COLUMN()-COLUMN($G$21)), "" )</f>
        <v/>
      </c>
      <c r="IMY21" s="30">
        <f>IF( (COLUMN()-COLUMN($G$21)) &lt;= $C$29, (COLUMN()-COLUMN($G$21)), "" )</f>
        <v/>
      </c>
      <c r="IMZ21" s="30">
        <f>IF( (COLUMN()-COLUMN($G$21)) &lt;= $C$29, (COLUMN()-COLUMN($G$21)), "" )</f>
        <v/>
      </c>
      <c r="INA21" s="30">
        <f>IF( (COLUMN()-COLUMN($G$21)) &lt;= $C$29, (COLUMN()-COLUMN($G$21)), "" )</f>
        <v/>
      </c>
      <c r="INB21" s="30">
        <f>IF( (COLUMN()-COLUMN($G$21)) &lt;= $C$29, (COLUMN()-COLUMN($G$21)), "" )</f>
        <v/>
      </c>
      <c r="INC21" s="30">
        <f>IF( (COLUMN()-COLUMN($G$21)) &lt;= $C$29, (COLUMN()-COLUMN($G$21)), "" )</f>
        <v/>
      </c>
      <c r="IND21" s="30">
        <f>IF( (COLUMN()-COLUMN($G$21)) &lt;= $C$29, (COLUMN()-COLUMN($G$21)), "" )</f>
        <v/>
      </c>
      <c r="INE21" s="30">
        <f>IF( (COLUMN()-COLUMN($G$21)) &lt;= $C$29, (COLUMN()-COLUMN($G$21)), "" )</f>
        <v/>
      </c>
      <c r="INF21" s="30">
        <f>IF( (COLUMN()-COLUMN($G$21)) &lt;= $C$29, (COLUMN()-COLUMN($G$21)), "" )</f>
        <v/>
      </c>
      <c r="ING21" s="30">
        <f>IF( (COLUMN()-COLUMN($G$21)) &lt;= $C$29, (COLUMN()-COLUMN($G$21)), "" )</f>
        <v/>
      </c>
      <c r="INH21" s="30">
        <f>IF( (COLUMN()-COLUMN($G$21)) &lt;= $C$29, (COLUMN()-COLUMN($G$21)), "" )</f>
        <v/>
      </c>
      <c r="INI21" s="30">
        <f>IF( (COLUMN()-COLUMN($G$21)) &lt;= $C$29, (COLUMN()-COLUMN($G$21)), "" )</f>
        <v/>
      </c>
      <c r="INJ21" s="30">
        <f>IF( (COLUMN()-COLUMN($G$21)) &lt;= $C$29, (COLUMN()-COLUMN($G$21)), "" )</f>
        <v/>
      </c>
      <c r="INK21" s="30">
        <f>IF( (COLUMN()-COLUMN($G$21)) &lt;= $C$29, (COLUMN()-COLUMN($G$21)), "" )</f>
        <v/>
      </c>
      <c r="INL21" s="30">
        <f>IF( (COLUMN()-COLUMN($G$21)) &lt;= $C$29, (COLUMN()-COLUMN($G$21)), "" )</f>
        <v/>
      </c>
      <c r="INM21" s="30">
        <f>IF( (COLUMN()-COLUMN($G$21)) &lt;= $C$29, (COLUMN()-COLUMN($G$21)), "" )</f>
        <v/>
      </c>
      <c r="INN21" s="30">
        <f>IF( (COLUMN()-COLUMN($G$21)) &lt;= $C$29, (COLUMN()-COLUMN($G$21)), "" )</f>
        <v/>
      </c>
      <c r="INO21" s="30">
        <f>IF( (COLUMN()-COLUMN($G$21)) &lt;= $C$29, (COLUMN()-COLUMN($G$21)), "" )</f>
        <v/>
      </c>
      <c r="INP21" s="30">
        <f>IF( (COLUMN()-COLUMN($G$21)) &lt;= $C$29, (COLUMN()-COLUMN($G$21)), "" )</f>
        <v/>
      </c>
      <c r="INQ21" s="30">
        <f>IF( (COLUMN()-COLUMN($G$21)) &lt;= $C$29, (COLUMN()-COLUMN($G$21)), "" )</f>
        <v/>
      </c>
      <c r="INR21" s="30">
        <f>IF( (COLUMN()-COLUMN($G$21)) &lt;= $C$29, (COLUMN()-COLUMN($G$21)), "" )</f>
        <v/>
      </c>
      <c r="INS21" s="30">
        <f>IF( (COLUMN()-COLUMN($G$21)) &lt;= $C$29, (COLUMN()-COLUMN($G$21)), "" )</f>
        <v/>
      </c>
      <c r="INT21" s="30">
        <f>IF( (COLUMN()-COLUMN($G$21)) &lt;= $C$29, (COLUMN()-COLUMN($G$21)), "" )</f>
        <v/>
      </c>
      <c r="INU21" s="30">
        <f>IF( (COLUMN()-COLUMN($G$21)) &lt;= $C$29, (COLUMN()-COLUMN($G$21)), "" )</f>
        <v/>
      </c>
      <c r="INV21" s="30">
        <f>IF( (COLUMN()-COLUMN($G$21)) &lt;= $C$29, (COLUMN()-COLUMN($G$21)), "" )</f>
        <v/>
      </c>
      <c r="INW21" s="30">
        <f>IF( (COLUMN()-COLUMN($G$21)) &lt;= $C$29, (COLUMN()-COLUMN($G$21)), "" )</f>
        <v/>
      </c>
      <c r="INX21" s="30">
        <f>IF( (COLUMN()-COLUMN($G$21)) &lt;= $C$29, (COLUMN()-COLUMN($G$21)), "" )</f>
        <v/>
      </c>
      <c r="INY21" s="30">
        <f>IF( (COLUMN()-COLUMN($G$21)) &lt;= $C$29, (COLUMN()-COLUMN($G$21)), "" )</f>
        <v/>
      </c>
      <c r="INZ21" s="30">
        <f>IF( (COLUMN()-COLUMN($G$21)) &lt;= $C$29, (COLUMN()-COLUMN($G$21)), "" )</f>
        <v/>
      </c>
      <c r="IOA21" s="30">
        <f>IF( (COLUMN()-COLUMN($G$21)) &lt;= $C$29, (COLUMN()-COLUMN($G$21)), "" )</f>
        <v/>
      </c>
      <c r="IOB21" s="30">
        <f>IF( (COLUMN()-COLUMN($G$21)) &lt;= $C$29, (COLUMN()-COLUMN($G$21)), "" )</f>
        <v/>
      </c>
      <c r="IOC21" s="30">
        <f>IF( (COLUMN()-COLUMN($G$21)) &lt;= $C$29, (COLUMN()-COLUMN($G$21)), "" )</f>
        <v/>
      </c>
      <c r="IOD21" s="30">
        <f>IF( (COLUMN()-COLUMN($G$21)) &lt;= $C$29, (COLUMN()-COLUMN($G$21)), "" )</f>
        <v/>
      </c>
      <c r="IOE21" s="30">
        <f>IF( (COLUMN()-COLUMN($G$21)) &lt;= $C$29, (COLUMN()-COLUMN($G$21)), "" )</f>
        <v/>
      </c>
      <c r="IOF21" s="30">
        <f>IF( (COLUMN()-COLUMN($G$21)) &lt;= $C$29, (COLUMN()-COLUMN($G$21)), "" )</f>
        <v/>
      </c>
      <c r="IOG21" s="30">
        <f>IF( (COLUMN()-COLUMN($G$21)) &lt;= $C$29, (COLUMN()-COLUMN($G$21)), "" )</f>
        <v/>
      </c>
      <c r="IOH21" s="30">
        <f>IF( (COLUMN()-COLUMN($G$21)) &lt;= $C$29, (COLUMN()-COLUMN($G$21)), "" )</f>
        <v/>
      </c>
      <c r="IOI21" s="30">
        <f>IF( (COLUMN()-COLUMN($G$21)) &lt;= $C$29, (COLUMN()-COLUMN($G$21)), "" )</f>
        <v/>
      </c>
      <c r="IOJ21" s="30">
        <f>IF( (COLUMN()-COLUMN($G$21)) &lt;= $C$29, (COLUMN()-COLUMN($G$21)), "" )</f>
        <v/>
      </c>
      <c r="IOK21" s="30">
        <f>IF( (COLUMN()-COLUMN($G$21)) &lt;= $C$29, (COLUMN()-COLUMN($G$21)), "" )</f>
        <v/>
      </c>
      <c r="IOL21" s="30">
        <f>IF( (COLUMN()-COLUMN($G$21)) &lt;= $C$29, (COLUMN()-COLUMN($G$21)), "" )</f>
        <v/>
      </c>
      <c r="IOM21" s="30">
        <f>IF( (COLUMN()-COLUMN($G$21)) &lt;= $C$29, (COLUMN()-COLUMN($G$21)), "" )</f>
        <v/>
      </c>
      <c r="ION21" s="30">
        <f>IF( (COLUMN()-COLUMN($G$21)) &lt;= $C$29, (COLUMN()-COLUMN($G$21)), "" )</f>
        <v/>
      </c>
      <c r="IOO21" s="30">
        <f>IF( (COLUMN()-COLUMN($G$21)) &lt;= $C$29, (COLUMN()-COLUMN($G$21)), "" )</f>
        <v/>
      </c>
      <c r="IOP21" s="30">
        <f>IF( (COLUMN()-COLUMN($G$21)) &lt;= $C$29, (COLUMN()-COLUMN($G$21)), "" )</f>
        <v/>
      </c>
      <c r="IOQ21" s="30">
        <f>IF( (COLUMN()-COLUMN($G$21)) &lt;= $C$29, (COLUMN()-COLUMN($G$21)), "" )</f>
        <v/>
      </c>
      <c r="IOR21" s="30">
        <f>IF( (COLUMN()-COLUMN($G$21)) &lt;= $C$29, (COLUMN()-COLUMN($G$21)), "" )</f>
        <v/>
      </c>
      <c r="IOS21" s="30">
        <f>IF( (COLUMN()-COLUMN($G$21)) &lt;= $C$29, (COLUMN()-COLUMN($G$21)), "" )</f>
        <v/>
      </c>
      <c r="IOT21" s="30">
        <f>IF( (COLUMN()-COLUMN($G$21)) &lt;= $C$29, (COLUMN()-COLUMN($G$21)), "" )</f>
        <v/>
      </c>
      <c r="IOU21" s="30">
        <f>IF( (COLUMN()-COLUMN($G$21)) &lt;= $C$29, (COLUMN()-COLUMN($G$21)), "" )</f>
        <v/>
      </c>
      <c r="IOV21" s="30">
        <f>IF( (COLUMN()-COLUMN($G$21)) &lt;= $C$29, (COLUMN()-COLUMN($G$21)), "" )</f>
        <v/>
      </c>
      <c r="IOW21" s="30">
        <f>IF( (COLUMN()-COLUMN($G$21)) &lt;= $C$29, (COLUMN()-COLUMN($G$21)), "" )</f>
        <v/>
      </c>
      <c r="IOX21" s="30">
        <f>IF( (COLUMN()-COLUMN($G$21)) &lt;= $C$29, (COLUMN()-COLUMN($G$21)), "" )</f>
        <v/>
      </c>
      <c r="IOY21" s="30">
        <f>IF( (COLUMN()-COLUMN($G$21)) &lt;= $C$29, (COLUMN()-COLUMN($G$21)), "" )</f>
        <v/>
      </c>
      <c r="IOZ21" s="30">
        <f>IF( (COLUMN()-COLUMN($G$21)) &lt;= $C$29, (COLUMN()-COLUMN($G$21)), "" )</f>
        <v/>
      </c>
      <c r="IPA21" s="30">
        <f>IF( (COLUMN()-COLUMN($G$21)) &lt;= $C$29, (COLUMN()-COLUMN($G$21)), "" )</f>
        <v/>
      </c>
      <c r="IPB21" s="30">
        <f>IF( (COLUMN()-COLUMN($G$21)) &lt;= $C$29, (COLUMN()-COLUMN($G$21)), "" )</f>
        <v/>
      </c>
      <c r="IPC21" s="30">
        <f>IF( (COLUMN()-COLUMN($G$21)) &lt;= $C$29, (COLUMN()-COLUMN($G$21)), "" )</f>
        <v/>
      </c>
      <c r="IPD21" s="30">
        <f>IF( (COLUMN()-COLUMN($G$21)) &lt;= $C$29, (COLUMN()-COLUMN($G$21)), "" )</f>
        <v/>
      </c>
      <c r="IPE21" s="30">
        <f>IF( (COLUMN()-COLUMN($G$21)) &lt;= $C$29, (COLUMN()-COLUMN($G$21)), "" )</f>
        <v/>
      </c>
      <c r="IPF21" s="30">
        <f>IF( (COLUMN()-COLUMN($G$21)) &lt;= $C$29, (COLUMN()-COLUMN($G$21)), "" )</f>
        <v/>
      </c>
      <c r="IPG21" s="30">
        <f>IF( (COLUMN()-COLUMN($G$21)) &lt;= $C$29, (COLUMN()-COLUMN($G$21)), "" )</f>
        <v/>
      </c>
      <c r="IPH21" s="30">
        <f>IF( (COLUMN()-COLUMN($G$21)) &lt;= $C$29, (COLUMN()-COLUMN($G$21)), "" )</f>
        <v/>
      </c>
      <c r="IPI21" s="30">
        <f>IF( (COLUMN()-COLUMN($G$21)) &lt;= $C$29, (COLUMN()-COLUMN($G$21)), "" )</f>
        <v/>
      </c>
      <c r="IPJ21" s="30">
        <f>IF( (COLUMN()-COLUMN($G$21)) &lt;= $C$29, (COLUMN()-COLUMN($G$21)), "" )</f>
        <v/>
      </c>
      <c r="IPK21" s="30">
        <f>IF( (COLUMN()-COLUMN($G$21)) &lt;= $C$29, (COLUMN()-COLUMN($G$21)), "" )</f>
        <v/>
      </c>
      <c r="IPL21" s="30">
        <f>IF( (COLUMN()-COLUMN($G$21)) &lt;= $C$29, (COLUMN()-COLUMN($G$21)), "" )</f>
        <v/>
      </c>
      <c r="IPM21" s="30">
        <f>IF( (COLUMN()-COLUMN($G$21)) &lt;= $C$29, (COLUMN()-COLUMN($G$21)), "" )</f>
        <v/>
      </c>
      <c r="IPN21" s="30">
        <f>IF( (COLUMN()-COLUMN($G$21)) &lt;= $C$29, (COLUMN()-COLUMN($G$21)), "" )</f>
        <v/>
      </c>
      <c r="IPO21" s="30">
        <f>IF( (COLUMN()-COLUMN($G$21)) &lt;= $C$29, (COLUMN()-COLUMN($G$21)), "" )</f>
        <v/>
      </c>
      <c r="IPP21" s="30">
        <f>IF( (COLUMN()-COLUMN($G$21)) &lt;= $C$29, (COLUMN()-COLUMN($G$21)), "" )</f>
        <v/>
      </c>
      <c r="IPQ21" s="30">
        <f>IF( (COLUMN()-COLUMN($G$21)) &lt;= $C$29, (COLUMN()-COLUMN($G$21)), "" )</f>
        <v/>
      </c>
      <c r="IPR21" s="30">
        <f>IF( (COLUMN()-COLUMN($G$21)) &lt;= $C$29, (COLUMN()-COLUMN($G$21)), "" )</f>
        <v/>
      </c>
      <c r="IPS21" s="30">
        <f>IF( (COLUMN()-COLUMN($G$21)) &lt;= $C$29, (COLUMN()-COLUMN($G$21)), "" )</f>
        <v/>
      </c>
      <c r="IPT21" s="30">
        <f>IF( (COLUMN()-COLUMN($G$21)) &lt;= $C$29, (COLUMN()-COLUMN($G$21)), "" )</f>
        <v/>
      </c>
      <c r="IPU21" s="30">
        <f>IF( (COLUMN()-COLUMN($G$21)) &lt;= $C$29, (COLUMN()-COLUMN($G$21)), "" )</f>
        <v/>
      </c>
      <c r="IPV21" s="30">
        <f>IF( (COLUMN()-COLUMN($G$21)) &lt;= $C$29, (COLUMN()-COLUMN($G$21)), "" )</f>
        <v/>
      </c>
      <c r="IPW21" s="30">
        <f>IF( (COLUMN()-COLUMN($G$21)) &lt;= $C$29, (COLUMN()-COLUMN($G$21)), "" )</f>
        <v/>
      </c>
      <c r="IPX21" s="30">
        <f>IF( (COLUMN()-COLUMN($G$21)) &lt;= $C$29, (COLUMN()-COLUMN($G$21)), "" )</f>
        <v/>
      </c>
      <c r="IPY21" s="30">
        <f>IF( (COLUMN()-COLUMN($G$21)) &lt;= $C$29, (COLUMN()-COLUMN($G$21)), "" )</f>
        <v/>
      </c>
      <c r="IPZ21" s="30">
        <f>IF( (COLUMN()-COLUMN($G$21)) &lt;= $C$29, (COLUMN()-COLUMN($G$21)), "" )</f>
        <v/>
      </c>
      <c r="IQA21" s="30">
        <f>IF( (COLUMN()-COLUMN($G$21)) &lt;= $C$29, (COLUMN()-COLUMN($G$21)), "" )</f>
        <v/>
      </c>
      <c r="IQB21" s="30">
        <f>IF( (COLUMN()-COLUMN($G$21)) &lt;= $C$29, (COLUMN()-COLUMN($G$21)), "" )</f>
        <v/>
      </c>
      <c r="IQC21" s="30">
        <f>IF( (COLUMN()-COLUMN($G$21)) &lt;= $C$29, (COLUMN()-COLUMN($G$21)), "" )</f>
        <v/>
      </c>
      <c r="IQD21" s="30">
        <f>IF( (COLUMN()-COLUMN($G$21)) &lt;= $C$29, (COLUMN()-COLUMN($G$21)), "" )</f>
        <v/>
      </c>
      <c r="IQE21" s="30">
        <f>IF( (COLUMN()-COLUMN($G$21)) &lt;= $C$29, (COLUMN()-COLUMN($G$21)), "" )</f>
        <v/>
      </c>
      <c r="IQF21" s="30">
        <f>IF( (COLUMN()-COLUMN($G$21)) &lt;= $C$29, (COLUMN()-COLUMN($G$21)), "" )</f>
        <v/>
      </c>
      <c r="IQG21" s="30">
        <f>IF( (COLUMN()-COLUMN($G$21)) &lt;= $C$29, (COLUMN()-COLUMN($G$21)), "" )</f>
        <v/>
      </c>
      <c r="IQH21" s="30">
        <f>IF( (COLUMN()-COLUMN($G$21)) &lt;= $C$29, (COLUMN()-COLUMN($G$21)), "" )</f>
        <v/>
      </c>
      <c r="IQI21" s="30">
        <f>IF( (COLUMN()-COLUMN($G$21)) &lt;= $C$29, (COLUMN()-COLUMN($G$21)), "" )</f>
        <v/>
      </c>
      <c r="IQJ21" s="30">
        <f>IF( (COLUMN()-COLUMN($G$21)) &lt;= $C$29, (COLUMN()-COLUMN($G$21)), "" )</f>
        <v/>
      </c>
      <c r="IQK21" s="30">
        <f>IF( (COLUMN()-COLUMN($G$21)) &lt;= $C$29, (COLUMN()-COLUMN($G$21)), "" )</f>
        <v/>
      </c>
      <c r="IQL21" s="30">
        <f>IF( (COLUMN()-COLUMN($G$21)) &lt;= $C$29, (COLUMN()-COLUMN($G$21)), "" )</f>
        <v/>
      </c>
      <c r="IQM21" s="30">
        <f>IF( (COLUMN()-COLUMN($G$21)) &lt;= $C$29, (COLUMN()-COLUMN($G$21)), "" )</f>
        <v/>
      </c>
      <c r="IQN21" s="30">
        <f>IF( (COLUMN()-COLUMN($G$21)) &lt;= $C$29, (COLUMN()-COLUMN($G$21)), "" )</f>
        <v/>
      </c>
      <c r="IQO21" s="30">
        <f>IF( (COLUMN()-COLUMN($G$21)) &lt;= $C$29, (COLUMN()-COLUMN($G$21)), "" )</f>
        <v/>
      </c>
      <c r="IQP21" s="30">
        <f>IF( (COLUMN()-COLUMN($G$21)) &lt;= $C$29, (COLUMN()-COLUMN($G$21)), "" )</f>
        <v/>
      </c>
      <c r="IQQ21" s="30">
        <f>IF( (COLUMN()-COLUMN($G$21)) &lt;= $C$29, (COLUMN()-COLUMN($G$21)), "" )</f>
        <v/>
      </c>
      <c r="IQR21" s="30">
        <f>IF( (COLUMN()-COLUMN($G$21)) &lt;= $C$29, (COLUMN()-COLUMN($G$21)), "" )</f>
        <v/>
      </c>
      <c r="IQS21" s="30">
        <f>IF( (COLUMN()-COLUMN($G$21)) &lt;= $C$29, (COLUMN()-COLUMN($G$21)), "" )</f>
        <v/>
      </c>
      <c r="IQT21" s="30">
        <f>IF( (COLUMN()-COLUMN($G$21)) &lt;= $C$29, (COLUMN()-COLUMN($G$21)), "" )</f>
        <v/>
      </c>
      <c r="IQU21" s="30">
        <f>IF( (COLUMN()-COLUMN($G$21)) &lt;= $C$29, (COLUMN()-COLUMN($G$21)), "" )</f>
        <v/>
      </c>
      <c r="IQV21" s="30">
        <f>IF( (COLUMN()-COLUMN($G$21)) &lt;= $C$29, (COLUMN()-COLUMN($G$21)), "" )</f>
        <v/>
      </c>
      <c r="IQW21" s="30">
        <f>IF( (COLUMN()-COLUMN($G$21)) &lt;= $C$29, (COLUMN()-COLUMN($G$21)), "" )</f>
        <v/>
      </c>
      <c r="IQX21" s="30">
        <f>IF( (COLUMN()-COLUMN($G$21)) &lt;= $C$29, (COLUMN()-COLUMN($G$21)), "" )</f>
        <v/>
      </c>
      <c r="IQY21" s="30">
        <f>IF( (COLUMN()-COLUMN($G$21)) &lt;= $C$29, (COLUMN()-COLUMN($G$21)), "" )</f>
        <v/>
      </c>
      <c r="IQZ21" s="30">
        <f>IF( (COLUMN()-COLUMN($G$21)) &lt;= $C$29, (COLUMN()-COLUMN($G$21)), "" )</f>
        <v/>
      </c>
      <c r="IRA21" s="30">
        <f>IF( (COLUMN()-COLUMN($G$21)) &lt;= $C$29, (COLUMN()-COLUMN($G$21)), "" )</f>
        <v/>
      </c>
      <c r="IRB21" s="30">
        <f>IF( (COLUMN()-COLUMN($G$21)) &lt;= $C$29, (COLUMN()-COLUMN($G$21)), "" )</f>
        <v/>
      </c>
      <c r="IRC21" s="30">
        <f>IF( (COLUMN()-COLUMN($G$21)) &lt;= $C$29, (COLUMN()-COLUMN($G$21)), "" )</f>
        <v/>
      </c>
      <c r="IRD21" s="30">
        <f>IF( (COLUMN()-COLUMN($G$21)) &lt;= $C$29, (COLUMN()-COLUMN($G$21)), "" )</f>
        <v/>
      </c>
      <c r="IRE21" s="30">
        <f>IF( (COLUMN()-COLUMN($G$21)) &lt;= $C$29, (COLUMN()-COLUMN($G$21)), "" )</f>
        <v/>
      </c>
      <c r="IRF21" s="30">
        <f>IF( (COLUMN()-COLUMN($G$21)) &lt;= $C$29, (COLUMN()-COLUMN($G$21)), "" )</f>
        <v/>
      </c>
      <c r="IRG21" s="30">
        <f>IF( (COLUMN()-COLUMN($G$21)) &lt;= $C$29, (COLUMN()-COLUMN($G$21)), "" )</f>
        <v/>
      </c>
      <c r="IRH21" s="30">
        <f>IF( (COLUMN()-COLUMN($G$21)) &lt;= $C$29, (COLUMN()-COLUMN($G$21)), "" )</f>
        <v/>
      </c>
      <c r="IRI21" s="30">
        <f>IF( (COLUMN()-COLUMN($G$21)) &lt;= $C$29, (COLUMN()-COLUMN($G$21)), "" )</f>
        <v/>
      </c>
      <c r="IRJ21" s="30">
        <f>IF( (COLUMN()-COLUMN($G$21)) &lt;= $C$29, (COLUMN()-COLUMN($G$21)), "" )</f>
        <v/>
      </c>
      <c r="IRK21" s="30">
        <f>IF( (COLUMN()-COLUMN($G$21)) &lt;= $C$29, (COLUMN()-COLUMN($G$21)), "" )</f>
        <v/>
      </c>
      <c r="IRL21" s="30">
        <f>IF( (COLUMN()-COLUMN($G$21)) &lt;= $C$29, (COLUMN()-COLUMN($G$21)), "" )</f>
        <v/>
      </c>
      <c r="IRM21" s="30">
        <f>IF( (COLUMN()-COLUMN($G$21)) &lt;= $C$29, (COLUMN()-COLUMN($G$21)), "" )</f>
        <v/>
      </c>
      <c r="IRN21" s="30">
        <f>IF( (COLUMN()-COLUMN($G$21)) &lt;= $C$29, (COLUMN()-COLUMN($G$21)), "" )</f>
        <v/>
      </c>
      <c r="IRO21" s="30">
        <f>IF( (COLUMN()-COLUMN($G$21)) &lt;= $C$29, (COLUMN()-COLUMN($G$21)), "" )</f>
        <v/>
      </c>
      <c r="IRP21" s="30">
        <f>IF( (COLUMN()-COLUMN($G$21)) &lt;= $C$29, (COLUMN()-COLUMN($G$21)), "" )</f>
        <v/>
      </c>
      <c r="IRQ21" s="30">
        <f>IF( (COLUMN()-COLUMN($G$21)) &lt;= $C$29, (COLUMN()-COLUMN($G$21)), "" )</f>
        <v/>
      </c>
      <c r="IRR21" s="30">
        <f>IF( (COLUMN()-COLUMN($G$21)) &lt;= $C$29, (COLUMN()-COLUMN($G$21)), "" )</f>
        <v/>
      </c>
      <c r="IRS21" s="30">
        <f>IF( (COLUMN()-COLUMN($G$21)) &lt;= $C$29, (COLUMN()-COLUMN($G$21)), "" )</f>
        <v/>
      </c>
      <c r="IRT21" s="30">
        <f>IF( (COLUMN()-COLUMN($G$21)) &lt;= $C$29, (COLUMN()-COLUMN($G$21)), "" )</f>
        <v/>
      </c>
      <c r="IRU21" s="30">
        <f>IF( (COLUMN()-COLUMN($G$21)) &lt;= $C$29, (COLUMN()-COLUMN($G$21)), "" )</f>
        <v/>
      </c>
      <c r="IRV21" s="30">
        <f>IF( (COLUMN()-COLUMN($G$21)) &lt;= $C$29, (COLUMN()-COLUMN($G$21)), "" )</f>
        <v/>
      </c>
      <c r="IRW21" s="30">
        <f>IF( (COLUMN()-COLUMN($G$21)) &lt;= $C$29, (COLUMN()-COLUMN($G$21)), "" )</f>
        <v/>
      </c>
      <c r="IRX21" s="30">
        <f>IF( (COLUMN()-COLUMN($G$21)) &lt;= $C$29, (COLUMN()-COLUMN($G$21)), "" )</f>
        <v/>
      </c>
      <c r="IRY21" s="30">
        <f>IF( (COLUMN()-COLUMN($G$21)) &lt;= $C$29, (COLUMN()-COLUMN($G$21)), "" )</f>
        <v/>
      </c>
      <c r="IRZ21" s="30">
        <f>IF( (COLUMN()-COLUMN($G$21)) &lt;= $C$29, (COLUMN()-COLUMN($G$21)), "" )</f>
        <v/>
      </c>
      <c r="ISA21" s="30">
        <f>IF( (COLUMN()-COLUMN($G$21)) &lt;= $C$29, (COLUMN()-COLUMN($G$21)), "" )</f>
        <v/>
      </c>
      <c r="ISB21" s="30">
        <f>IF( (COLUMN()-COLUMN($G$21)) &lt;= $C$29, (COLUMN()-COLUMN($G$21)), "" )</f>
        <v/>
      </c>
      <c r="ISC21" s="30">
        <f>IF( (COLUMN()-COLUMN($G$21)) &lt;= $C$29, (COLUMN()-COLUMN($G$21)), "" )</f>
        <v/>
      </c>
      <c r="ISD21" s="30">
        <f>IF( (COLUMN()-COLUMN($G$21)) &lt;= $C$29, (COLUMN()-COLUMN($G$21)), "" )</f>
        <v/>
      </c>
      <c r="ISE21" s="30">
        <f>IF( (COLUMN()-COLUMN($G$21)) &lt;= $C$29, (COLUMN()-COLUMN($G$21)), "" )</f>
        <v/>
      </c>
      <c r="ISF21" s="30">
        <f>IF( (COLUMN()-COLUMN($G$21)) &lt;= $C$29, (COLUMN()-COLUMN($G$21)), "" )</f>
        <v/>
      </c>
      <c r="ISG21" s="30">
        <f>IF( (COLUMN()-COLUMN($G$21)) &lt;= $C$29, (COLUMN()-COLUMN($G$21)), "" )</f>
        <v/>
      </c>
      <c r="ISH21" s="30">
        <f>IF( (COLUMN()-COLUMN($G$21)) &lt;= $C$29, (COLUMN()-COLUMN($G$21)), "" )</f>
        <v/>
      </c>
      <c r="ISI21" s="30">
        <f>IF( (COLUMN()-COLUMN($G$21)) &lt;= $C$29, (COLUMN()-COLUMN($G$21)), "" )</f>
        <v/>
      </c>
      <c r="ISJ21" s="30">
        <f>IF( (COLUMN()-COLUMN($G$21)) &lt;= $C$29, (COLUMN()-COLUMN($G$21)), "" )</f>
        <v/>
      </c>
      <c r="ISK21" s="30">
        <f>IF( (COLUMN()-COLUMN($G$21)) &lt;= $C$29, (COLUMN()-COLUMN($G$21)), "" )</f>
        <v/>
      </c>
      <c r="ISL21" s="30">
        <f>IF( (COLUMN()-COLUMN($G$21)) &lt;= $C$29, (COLUMN()-COLUMN($G$21)), "" )</f>
        <v/>
      </c>
      <c r="ISM21" s="30">
        <f>IF( (COLUMN()-COLUMN($G$21)) &lt;= $C$29, (COLUMN()-COLUMN($G$21)), "" )</f>
        <v/>
      </c>
      <c r="ISN21" s="30">
        <f>IF( (COLUMN()-COLUMN($G$21)) &lt;= $C$29, (COLUMN()-COLUMN($G$21)), "" )</f>
        <v/>
      </c>
      <c r="ISO21" s="30">
        <f>IF( (COLUMN()-COLUMN($G$21)) &lt;= $C$29, (COLUMN()-COLUMN($G$21)), "" )</f>
        <v/>
      </c>
      <c r="ISP21" s="30">
        <f>IF( (COLUMN()-COLUMN($G$21)) &lt;= $C$29, (COLUMN()-COLUMN($G$21)), "" )</f>
        <v/>
      </c>
      <c r="ISQ21" s="30">
        <f>IF( (COLUMN()-COLUMN($G$21)) &lt;= $C$29, (COLUMN()-COLUMN($G$21)), "" )</f>
        <v/>
      </c>
      <c r="ISR21" s="30">
        <f>IF( (COLUMN()-COLUMN($G$21)) &lt;= $C$29, (COLUMN()-COLUMN($G$21)), "" )</f>
        <v/>
      </c>
      <c r="ISS21" s="30">
        <f>IF( (COLUMN()-COLUMN($G$21)) &lt;= $C$29, (COLUMN()-COLUMN($G$21)), "" )</f>
        <v/>
      </c>
      <c r="IST21" s="30">
        <f>IF( (COLUMN()-COLUMN($G$21)) &lt;= $C$29, (COLUMN()-COLUMN($G$21)), "" )</f>
        <v/>
      </c>
      <c r="ISU21" s="30">
        <f>IF( (COLUMN()-COLUMN($G$21)) &lt;= $C$29, (COLUMN()-COLUMN($G$21)), "" )</f>
        <v/>
      </c>
      <c r="ISV21" s="30">
        <f>IF( (COLUMN()-COLUMN($G$21)) &lt;= $C$29, (COLUMN()-COLUMN($G$21)), "" )</f>
        <v/>
      </c>
      <c r="ISW21" s="30">
        <f>IF( (COLUMN()-COLUMN($G$21)) &lt;= $C$29, (COLUMN()-COLUMN($G$21)), "" )</f>
        <v/>
      </c>
      <c r="ISX21" s="30">
        <f>IF( (COLUMN()-COLUMN($G$21)) &lt;= $C$29, (COLUMN()-COLUMN($G$21)), "" )</f>
        <v/>
      </c>
      <c r="ISY21" s="30">
        <f>IF( (COLUMN()-COLUMN($G$21)) &lt;= $C$29, (COLUMN()-COLUMN($G$21)), "" )</f>
        <v/>
      </c>
      <c r="ISZ21" s="30">
        <f>IF( (COLUMN()-COLUMN($G$21)) &lt;= $C$29, (COLUMN()-COLUMN($G$21)), "" )</f>
        <v/>
      </c>
      <c r="ITA21" s="30">
        <f>IF( (COLUMN()-COLUMN($G$21)) &lt;= $C$29, (COLUMN()-COLUMN($G$21)), "" )</f>
        <v/>
      </c>
      <c r="ITB21" s="30">
        <f>IF( (COLUMN()-COLUMN($G$21)) &lt;= $C$29, (COLUMN()-COLUMN($G$21)), "" )</f>
        <v/>
      </c>
      <c r="ITC21" s="30">
        <f>IF( (COLUMN()-COLUMN($G$21)) &lt;= $C$29, (COLUMN()-COLUMN($G$21)), "" )</f>
        <v/>
      </c>
      <c r="ITD21" s="30">
        <f>IF( (COLUMN()-COLUMN($G$21)) &lt;= $C$29, (COLUMN()-COLUMN($G$21)), "" )</f>
        <v/>
      </c>
      <c r="ITE21" s="30">
        <f>IF( (COLUMN()-COLUMN($G$21)) &lt;= $C$29, (COLUMN()-COLUMN($G$21)), "" )</f>
        <v/>
      </c>
      <c r="ITF21" s="30">
        <f>IF( (COLUMN()-COLUMN($G$21)) &lt;= $C$29, (COLUMN()-COLUMN($G$21)), "" )</f>
        <v/>
      </c>
      <c r="ITG21" s="30">
        <f>IF( (COLUMN()-COLUMN($G$21)) &lt;= $C$29, (COLUMN()-COLUMN($G$21)), "" )</f>
        <v/>
      </c>
      <c r="ITH21" s="30">
        <f>IF( (COLUMN()-COLUMN($G$21)) &lt;= $C$29, (COLUMN()-COLUMN($G$21)), "" )</f>
        <v/>
      </c>
      <c r="ITI21" s="30">
        <f>IF( (COLUMN()-COLUMN($G$21)) &lt;= $C$29, (COLUMN()-COLUMN($G$21)), "" )</f>
        <v/>
      </c>
      <c r="ITJ21" s="30">
        <f>IF( (COLUMN()-COLUMN($G$21)) &lt;= $C$29, (COLUMN()-COLUMN($G$21)), "" )</f>
        <v/>
      </c>
      <c r="ITK21" s="30">
        <f>IF( (COLUMN()-COLUMN($G$21)) &lt;= $C$29, (COLUMN()-COLUMN($G$21)), "" )</f>
        <v/>
      </c>
      <c r="ITL21" s="30">
        <f>IF( (COLUMN()-COLUMN($G$21)) &lt;= $C$29, (COLUMN()-COLUMN($G$21)), "" )</f>
        <v/>
      </c>
      <c r="ITM21" s="30">
        <f>IF( (COLUMN()-COLUMN($G$21)) &lt;= $C$29, (COLUMN()-COLUMN($G$21)), "" )</f>
        <v/>
      </c>
      <c r="ITN21" s="30">
        <f>IF( (COLUMN()-COLUMN($G$21)) &lt;= $C$29, (COLUMN()-COLUMN($G$21)), "" )</f>
        <v/>
      </c>
      <c r="ITO21" s="30">
        <f>IF( (COLUMN()-COLUMN($G$21)) &lt;= $C$29, (COLUMN()-COLUMN($G$21)), "" )</f>
        <v/>
      </c>
      <c r="ITP21" s="30">
        <f>IF( (COLUMN()-COLUMN($G$21)) &lt;= $C$29, (COLUMN()-COLUMN($G$21)), "" )</f>
        <v/>
      </c>
      <c r="ITQ21" s="30">
        <f>IF( (COLUMN()-COLUMN($G$21)) &lt;= $C$29, (COLUMN()-COLUMN($G$21)), "" )</f>
        <v/>
      </c>
      <c r="ITR21" s="30">
        <f>IF( (COLUMN()-COLUMN($G$21)) &lt;= $C$29, (COLUMN()-COLUMN($G$21)), "" )</f>
        <v/>
      </c>
      <c r="ITS21" s="30">
        <f>IF( (COLUMN()-COLUMN($G$21)) &lt;= $C$29, (COLUMN()-COLUMN($G$21)), "" )</f>
        <v/>
      </c>
      <c r="ITT21" s="30">
        <f>IF( (COLUMN()-COLUMN($G$21)) &lt;= $C$29, (COLUMN()-COLUMN($G$21)), "" )</f>
        <v/>
      </c>
      <c r="ITU21" s="30">
        <f>IF( (COLUMN()-COLUMN($G$21)) &lt;= $C$29, (COLUMN()-COLUMN($G$21)), "" )</f>
        <v/>
      </c>
      <c r="ITV21" s="30">
        <f>IF( (COLUMN()-COLUMN($G$21)) &lt;= $C$29, (COLUMN()-COLUMN($G$21)), "" )</f>
        <v/>
      </c>
      <c r="ITW21" s="30">
        <f>IF( (COLUMN()-COLUMN($G$21)) &lt;= $C$29, (COLUMN()-COLUMN($G$21)), "" )</f>
        <v/>
      </c>
      <c r="ITX21" s="30">
        <f>IF( (COLUMN()-COLUMN($G$21)) &lt;= $C$29, (COLUMN()-COLUMN($G$21)), "" )</f>
        <v/>
      </c>
      <c r="ITY21" s="30">
        <f>IF( (COLUMN()-COLUMN($G$21)) &lt;= $C$29, (COLUMN()-COLUMN($G$21)), "" )</f>
        <v/>
      </c>
      <c r="ITZ21" s="30">
        <f>IF( (COLUMN()-COLUMN($G$21)) &lt;= $C$29, (COLUMN()-COLUMN($G$21)), "" )</f>
        <v/>
      </c>
      <c r="IUA21" s="30">
        <f>IF( (COLUMN()-COLUMN($G$21)) &lt;= $C$29, (COLUMN()-COLUMN($G$21)), "" )</f>
        <v/>
      </c>
      <c r="IUB21" s="30">
        <f>IF( (COLUMN()-COLUMN($G$21)) &lt;= $C$29, (COLUMN()-COLUMN($G$21)), "" )</f>
        <v/>
      </c>
      <c r="IUC21" s="30">
        <f>IF( (COLUMN()-COLUMN($G$21)) &lt;= $C$29, (COLUMN()-COLUMN($G$21)), "" )</f>
        <v/>
      </c>
      <c r="IUD21" s="30">
        <f>IF( (COLUMN()-COLUMN($G$21)) &lt;= $C$29, (COLUMN()-COLUMN($G$21)), "" )</f>
        <v/>
      </c>
      <c r="IUE21" s="30">
        <f>IF( (COLUMN()-COLUMN($G$21)) &lt;= $C$29, (COLUMN()-COLUMN($G$21)), "" )</f>
        <v/>
      </c>
      <c r="IUF21" s="30">
        <f>IF( (COLUMN()-COLUMN($G$21)) &lt;= $C$29, (COLUMN()-COLUMN($G$21)), "" )</f>
        <v/>
      </c>
      <c r="IUG21" s="30">
        <f>IF( (COLUMN()-COLUMN($G$21)) &lt;= $C$29, (COLUMN()-COLUMN($G$21)), "" )</f>
        <v/>
      </c>
      <c r="IUH21" s="30">
        <f>IF( (COLUMN()-COLUMN($G$21)) &lt;= $C$29, (COLUMN()-COLUMN($G$21)), "" )</f>
        <v/>
      </c>
      <c r="IUI21" s="30">
        <f>IF( (COLUMN()-COLUMN($G$21)) &lt;= $C$29, (COLUMN()-COLUMN($G$21)), "" )</f>
        <v/>
      </c>
      <c r="IUJ21" s="30">
        <f>IF( (COLUMN()-COLUMN($G$21)) &lt;= $C$29, (COLUMN()-COLUMN($G$21)), "" )</f>
        <v/>
      </c>
      <c r="IUK21" s="30">
        <f>IF( (COLUMN()-COLUMN($G$21)) &lt;= $C$29, (COLUMN()-COLUMN($G$21)), "" )</f>
        <v/>
      </c>
      <c r="IUL21" s="30">
        <f>IF( (COLUMN()-COLUMN($G$21)) &lt;= $C$29, (COLUMN()-COLUMN($G$21)), "" )</f>
        <v/>
      </c>
      <c r="IUM21" s="30">
        <f>IF( (COLUMN()-COLUMN($G$21)) &lt;= $C$29, (COLUMN()-COLUMN($G$21)), "" )</f>
        <v/>
      </c>
      <c r="IUN21" s="30">
        <f>IF( (COLUMN()-COLUMN($G$21)) &lt;= $C$29, (COLUMN()-COLUMN($G$21)), "" )</f>
        <v/>
      </c>
      <c r="IUO21" s="30">
        <f>IF( (COLUMN()-COLUMN($G$21)) &lt;= $C$29, (COLUMN()-COLUMN($G$21)), "" )</f>
        <v/>
      </c>
      <c r="IUP21" s="30">
        <f>IF( (COLUMN()-COLUMN($G$21)) &lt;= $C$29, (COLUMN()-COLUMN($G$21)), "" )</f>
        <v/>
      </c>
      <c r="IUQ21" s="30">
        <f>IF( (COLUMN()-COLUMN($G$21)) &lt;= $C$29, (COLUMN()-COLUMN($G$21)), "" )</f>
        <v/>
      </c>
      <c r="IUR21" s="30">
        <f>IF( (COLUMN()-COLUMN($G$21)) &lt;= $C$29, (COLUMN()-COLUMN($G$21)), "" )</f>
        <v/>
      </c>
      <c r="IUS21" s="30">
        <f>IF( (COLUMN()-COLUMN($G$21)) &lt;= $C$29, (COLUMN()-COLUMN($G$21)), "" )</f>
        <v/>
      </c>
      <c r="IUT21" s="30">
        <f>IF( (COLUMN()-COLUMN($G$21)) &lt;= $C$29, (COLUMN()-COLUMN($G$21)), "" )</f>
        <v/>
      </c>
      <c r="IUU21" s="30">
        <f>IF( (COLUMN()-COLUMN($G$21)) &lt;= $C$29, (COLUMN()-COLUMN($G$21)), "" )</f>
        <v/>
      </c>
      <c r="IUV21" s="30">
        <f>IF( (COLUMN()-COLUMN($G$21)) &lt;= $C$29, (COLUMN()-COLUMN($G$21)), "" )</f>
        <v/>
      </c>
      <c r="IUW21" s="30">
        <f>IF( (COLUMN()-COLUMN($G$21)) &lt;= $C$29, (COLUMN()-COLUMN($G$21)), "" )</f>
        <v/>
      </c>
      <c r="IUX21" s="30">
        <f>IF( (COLUMN()-COLUMN($G$21)) &lt;= $C$29, (COLUMN()-COLUMN($G$21)), "" )</f>
        <v/>
      </c>
      <c r="IUY21" s="30">
        <f>IF( (COLUMN()-COLUMN($G$21)) &lt;= $C$29, (COLUMN()-COLUMN($G$21)), "" )</f>
        <v/>
      </c>
      <c r="IUZ21" s="30">
        <f>IF( (COLUMN()-COLUMN($G$21)) &lt;= $C$29, (COLUMN()-COLUMN($G$21)), "" )</f>
        <v/>
      </c>
      <c r="IVA21" s="30">
        <f>IF( (COLUMN()-COLUMN($G$21)) &lt;= $C$29, (COLUMN()-COLUMN($G$21)), "" )</f>
        <v/>
      </c>
      <c r="IVB21" s="30">
        <f>IF( (COLUMN()-COLUMN($G$21)) &lt;= $C$29, (COLUMN()-COLUMN($G$21)), "" )</f>
        <v/>
      </c>
      <c r="IVC21" s="30">
        <f>IF( (COLUMN()-COLUMN($G$21)) &lt;= $C$29, (COLUMN()-COLUMN($G$21)), "" )</f>
        <v/>
      </c>
      <c r="IVD21" s="30">
        <f>IF( (COLUMN()-COLUMN($G$21)) &lt;= $C$29, (COLUMN()-COLUMN($G$21)), "" )</f>
        <v/>
      </c>
      <c r="IVE21" s="30">
        <f>IF( (COLUMN()-COLUMN($G$21)) &lt;= $C$29, (COLUMN()-COLUMN($G$21)), "" )</f>
        <v/>
      </c>
      <c r="IVF21" s="30">
        <f>IF( (COLUMN()-COLUMN($G$21)) &lt;= $C$29, (COLUMN()-COLUMN($G$21)), "" )</f>
        <v/>
      </c>
      <c r="IVG21" s="30">
        <f>IF( (COLUMN()-COLUMN($G$21)) &lt;= $C$29, (COLUMN()-COLUMN($G$21)), "" )</f>
        <v/>
      </c>
      <c r="IVH21" s="30">
        <f>IF( (COLUMN()-COLUMN($G$21)) &lt;= $C$29, (COLUMN()-COLUMN($G$21)), "" )</f>
        <v/>
      </c>
      <c r="IVI21" s="30">
        <f>IF( (COLUMN()-COLUMN($G$21)) &lt;= $C$29, (COLUMN()-COLUMN($G$21)), "" )</f>
        <v/>
      </c>
      <c r="IVJ21" s="30">
        <f>IF( (COLUMN()-COLUMN($G$21)) &lt;= $C$29, (COLUMN()-COLUMN($G$21)), "" )</f>
        <v/>
      </c>
      <c r="IVK21" s="30">
        <f>IF( (COLUMN()-COLUMN($G$21)) &lt;= $C$29, (COLUMN()-COLUMN($G$21)), "" )</f>
        <v/>
      </c>
      <c r="IVL21" s="30">
        <f>IF( (COLUMN()-COLUMN($G$21)) &lt;= $C$29, (COLUMN()-COLUMN($G$21)), "" )</f>
        <v/>
      </c>
      <c r="IVM21" s="30">
        <f>IF( (COLUMN()-COLUMN($G$21)) &lt;= $C$29, (COLUMN()-COLUMN($G$21)), "" )</f>
        <v/>
      </c>
      <c r="IVN21" s="30">
        <f>IF( (COLUMN()-COLUMN($G$21)) &lt;= $C$29, (COLUMN()-COLUMN($G$21)), "" )</f>
        <v/>
      </c>
      <c r="IVO21" s="30">
        <f>IF( (COLUMN()-COLUMN($G$21)) &lt;= $C$29, (COLUMN()-COLUMN($G$21)), "" )</f>
        <v/>
      </c>
      <c r="IVP21" s="30">
        <f>IF( (COLUMN()-COLUMN($G$21)) &lt;= $C$29, (COLUMN()-COLUMN($G$21)), "" )</f>
        <v/>
      </c>
      <c r="IVQ21" s="30">
        <f>IF( (COLUMN()-COLUMN($G$21)) &lt;= $C$29, (COLUMN()-COLUMN($G$21)), "" )</f>
        <v/>
      </c>
      <c r="IVR21" s="30">
        <f>IF( (COLUMN()-COLUMN($G$21)) &lt;= $C$29, (COLUMN()-COLUMN($G$21)), "" )</f>
        <v/>
      </c>
      <c r="IVS21" s="30">
        <f>IF( (COLUMN()-COLUMN($G$21)) &lt;= $C$29, (COLUMN()-COLUMN($G$21)), "" )</f>
        <v/>
      </c>
      <c r="IVT21" s="30">
        <f>IF( (COLUMN()-COLUMN($G$21)) &lt;= $C$29, (COLUMN()-COLUMN($G$21)), "" )</f>
        <v/>
      </c>
      <c r="IVU21" s="30">
        <f>IF( (COLUMN()-COLUMN($G$21)) &lt;= $C$29, (COLUMN()-COLUMN($G$21)), "" )</f>
        <v/>
      </c>
      <c r="IVV21" s="30">
        <f>IF( (COLUMN()-COLUMN($G$21)) &lt;= $C$29, (COLUMN()-COLUMN($G$21)), "" )</f>
        <v/>
      </c>
      <c r="IVW21" s="30">
        <f>IF( (COLUMN()-COLUMN($G$21)) &lt;= $C$29, (COLUMN()-COLUMN($G$21)), "" )</f>
        <v/>
      </c>
      <c r="IVX21" s="30">
        <f>IF( (COLUMN()-COLUMN($G$21)) &lt;= $C$29, (COLUMN()-COLUMN($G$21)), "" )</f>
        <v/>
      </c>
      <c r="IVY21" s="30">
        <f>IF( (COLUMN()-COLUMN($G$21)) &lt;= $C$29, (COLUMN()-COLUMN($G$21)), "" )</f>
        <v/>
      </c>
      <c r="IVZ21" s="30">
        <f>IF( (COLUMN()-COLUMN($G$21)) &lt;= $C$29, (COLUMN()-COLUMN($G$21)), "" )</f>
        <v/>
      </c>
      <c r="IWA21" s="30">
        <f>IF( (COLUMN()-COLUMN($G$21)) &lt;= $C$29, (COLUMN()-COLUMN($G$21)), "" )</f>
        <v/>
      </c>
      <c r="IWB21" s="30">
        <f>IF( (COLUMN()-COLUMN($G$21)) &lt;= $C$29, (COLUMN()-COLUMN($G$21)), "" )</f>
        <v/>
      </c>
      <c r="IWC21" s="30">
        <f>IF( (COLUMN()-COLUMN($G$21)) &lt;= $C$29, (COLUMN()-COLUMN($G$21)), "" )</f>
        <v/>
      </c>
      <c r="IWD21" s="30">
        <f>IF( (COLUMN()-COLUMN($G$21)) &lt;= $C$29, (COLUMN()-COLUMN($G$21)), "" )</f>
        <v/>
      </c>
      <c r="IWE21" s="30">
        <f>IF( (COLUMN()-COLUMN($G$21)) &lt;= $C$29, (COLUMN()-COLUMN($G$21)), "" )</f>
        <v/>
      </c>
      <c r="IWF21" s="30">
        <f>IF( (COLUMN()-COLUMN($G$21)) &lt;= $C$29, (COLUMN()-COLUMN($G$21)), "" )</f>
        <v/>
      </c>
      <c r="IWG21" s="30">
        <f>IF( (COLUMN()-COLUMN($G$21)) &lt;= $C$29, (COLUMN()-COLUMN($G$21)), "" )</f>
        <v/>
      </c>
      <c r="IWH21" s="30">
        <f>IF( (COLUMN()-COLUMN($G$21)) &lt;= $C$29, (COLUMN()-COLUMN($G$21)), "" )</f>
        <v/>
      </c>
      <c r="IWI21" s="30">
        <f>IF( (COLUMN()-COLUMN($G$21)) &lt;= $C$29, (COLUMN()-COLUMN($G$21)), "" )</f>
        <v/>
      </c>
      <c r="IWJ21" s="30">
        <f>IF( (COLUMN()-COLUMN($G$21)) &lt;= $C$29, (COLUMN()-COLUMN($G$21)), "" )</f>
        <v/>
      </c>
      <c r="IWK21" s="30">
        <f>IF( (COLUMN()-COLUMN($G$21)) &lt;= $C$29, (COLUMN()-COLUMN($G$21)), "" )</f>
        <v/>
      </c>
      <c r="IWL21" s="30">
        <f>IF( (COLUMN()-COLUMN($G$21)) &lt;= $C$29, (COLUMN()-COLUMN($G$21)), "" )</f>
        <v/>
      </c>
      <c r="IWM21" s="30">
        <f>IF( (COLUMN()-COLUMN($G$21)) &lt;= $C$29, (COLUMN()-COLUMN($G$21)), "" )</f>
        <v/>
      </c>
      <c r="IWN21" s="30">
        <f>IF( (COLUMN()-COLUMN($G$21)) &lt;= $C$29, (COLUMN()-COLUMN($G$21)), "" )</f>
        <v/>
      </c>
      <c r="IWO21" s="30">
        <f>IF( (COLUMN()-COLUMN($G$21)) &lt;= $C$29, (COLUMN()-COLUMN($G$21)), "" )</f>
        <v/>
      </c>
      <c r="IWP21" s="30">
        <f>IF( (COLUMN()-COLUMN($G$21)) &lt;= $C$29, (COLUMN()-COLUMN($G$21)), "" )</f>
        <v/>
      </c>
      <c r="IWQ21" s="30">
        <f>IF( (COLUMN()-COLUMN($G$21)) &lt;= $C$29, (COLUMN()-COLUMN($G$21)), "" )</f>
        <v/>
      </c>
      <c r="IWR21" s="30">
        <f>IF( (COLUMN()-COLUMN($G$21)) &lt;= $C$29, (COLUMN()-COLUMN($G$21)), "" )</f>
        <v/>
      </c>
      <c r="IWS21" s="30">
        <f>IF( (COLUMN()-COLUMN($G$21)) &lt;= $C$29, (COLUMN()-COLUMN($G$21)), "" )</f>
        <v/>
      </c>
      <c r="IWT21" s="30">
        <f>IF( (COLUMN()-COLUMN($G$21)) &lt;= $C$29, (COLUMN()-COLUMN($G$21)), "" )</f>
        <v/>
      </c>
      <c r="IWU21" s="30">
        <f>IF( (COLUMN()-COLUMN($G$21)) &lt;= $C$29, (COLUMN()-COLUMN($G$21)), "" )</f>
        <v/>
      </c>
      <c r="IWV21" s="30">
        <f>IF( (COLUMN()-COLUMN($G$21)) &lt;= $C$29, (COLUMN()-COLUMN($G$21)), "" )</f>
        <v/>
      </c>
      <c r="IWW21" s="30">
        <f>IF( (COLUMN()-COLUMN($G$21)) &lt;= $C$29, (COLUMN()-COLUMN($G$21)), "" )</f>
        <v/>
      </c>
      <c r="IWX21" s="30">
        <f>IF( (COLUMN()-COLUMN($G$21)) &lt;= $C$29, (COLUMN()-COLUMN($G$21)), "" )</f>
        <v/>
      </c>
      <c r="IWY21" s="30">
        <f>IF( (COLUMN()-COLUMN($G$21)) &lt;= $C$29, (COLUMN()-COLUMN($G$21)), "" )</f>
        <v/>
      </c>
      <c r="IWZ21" s="30">
        <f>IF( (COLUMN()-COLUMN($G$21)) &lt;= $C$29, (COLUMN()-COLUMN($G$21)), "" )</f>
        <v/>
      </c>
      <c r="IXA21" s="30">
        <f>IF( (COLUMN()-COLUMN($G$21)) &lt;= $C$29, (COLUMN()-COLUMN($G$21)), "" )</f>
        <v/>
      </c>
      <c r="IXB21" s="30">
        <f>IF( (COLUMN()-COLUMN($G$21)) &lt;= $C$29, (COLUMN()-COLUMN($G$21)), "" )</f>
        <v/>
      </c>
      <c r="IXC21" s="30">
        <f>IF( (COLUMN()-COLUMN($G$21)) &lt;= $C$29, (COLUMN()-COLUMN($G$21)), "" )</f>
        <v/>
      </c>
      <c r="IXD21" s="30">
        <f>IF( (COLUMN()-COLUMN($G$21)) &lt;= $C$29, (COLUMN()-COLUMN($G$21)), "" )</f>
        <v/>
      </c>
      <c r="IXE21" s="30">
        <f>IF( (COLUMN()-COLUMN($G$21)) &lt;= $C$29, (COLUMN()-COLUMN($G$21)), "" )</f>
        <v/>
      </c>
      <c r="IXF21" s="30">
        <f>IF( (COLUMN()-COLUMN($G$21)) &lt;= $C$29, (COLUMN()-COLUMN($G$21)), "" )</f>
        <v/>
      </c>
      <c r="IXG21" s="30">
        <f>IF( (COLUMN()-COLUMN($G$21)) &lt;= $C$29, (COLUMN()-COLUMN($G$21)), "" )</f>
        <v/>
      </c>
      <c r="IXH21" s="30">
        <f>IF( (COLUMN()-COLUMN($G$21)) &lt;= $C$29, (COLUMN()-COLUMN($G$21)), "" )</f>
        <v/>
      </c>
      <c r="IXI21" s="30">
        <f>IF( (COLUMN()-COLUMN($G$21)) &lt;= $C$29, (COLUMN()-COLUMN($G$21)), "" )</f>
        <v/>
      </c>
      <c r="IXJ21" s="30">
        <f>IF( (COLUMN()-COLUMN($G$21)) &lt;= $C$29, (COLUMN()-COLUMN($G$21)), "" )</f>
        <v/>
      </c>
      <c r="IXK21" s="30">
        <f>IF( (COLUMN()-COLUMN($G$21)) &lt;= $C$29, (COLUMN()-COLUMN($G$21)), "" )</f>
        <v/>
      </c>
      <c r="IXL21" s="30">
        <f>IF( (COLUMN()-COLUMN($G$21)) &lt;= $C$29, (COLUMN()-COLUMN($G$21)), "" )</f>
        <v/>
      </c>
      <c r="IXM21" s="30">
        <f>IF( (COLUMN()-COLUMN($G$21)) &lt;= $C$29, (COLUMN()-COLUMN($G$21)), "" )</f>
        <v/>
      </c>
      <c r="IXN21" s="30">
        <f>IF( (COLUMN()-COLUMN($G$21)) &lt;= $C$29, (COLUMN()-COLUMN($G$21)), "" )</f>
        <v/>
      </c>
      <c r="IXO21" s="30">
        <f>IF( (COLUMN()-COLUMN($G$21)) &lt;= $C$29, (COLUMN()-COLUMN($G$21)), "" )</f>
        <v/>
      </c>
      <c r="IXP21" s="30">
        <f>IF( (COLUMN()-COLUMN($G$21)) &lt;= $C$29, (COLUMN()-COLUMN($G$21)), "" )</f>
        <v/>
      </c>
      <c r="IXQ21" s="30">
        <f>IF( (COLUMN()-COLUMN($G$21)) &lt;= $C$29, (COLUMN()-COLUMN($G$21)), "" )</f>
        <v/>
      </c>
      <c r="IXR21" s="30">
        <f>IF( (COLUMN()-COLUMN($G$21)) &lt;= $C$29, (COLUMN()-COLUMN($G$21)), "" )</f>
        <v/>
      </c>
      <c r="IXS21" s="30">
        <f>IF( (COLUMN()-COLUMN($G$21)) &lt;= $C$29, (COLUMN()-COLUMN($G$21)), "" )</f>
        <v/>
      </c>
      <c r="IXT21" s="30">
        <f>IF( (COLUMN()-COLUMN($G$21)) &lt;= $C$29, (COLUMN()-COLUMN($G$21)), "" )</f>
        <v/>
      </c>
      <c r="IXU21" s="30">
        <f>IF( (COLUMN()-COLUMN($G$21)) &lt;= $C$29, (COLUMN()-COLUMN($G$21)), "" )</f>
        <v/>
      </c>
      <c r="IXV21" s="30">
        <f>IF( (COLUMN()-COLUMN($G$21)) &lt;= $C$29, (COLUMN()-COLUMN($G$21)), "" )</f>
        <v/>
      </c>
      <c r="IXW21" s="30">
        <f>IF( (COLUMN()-COLUMN($G$21)) &lt;= $C$29, (COLUMN()-COLUMN($G$21)), "" )</f>
        <v/>
      </c>
      <c r="IXX21" s="30">
        <f>IF( (COLUMN()-COLUMN($G$21)) &lt;= $C$29, (COLUMN()-COLUMN($G$21)), "" )</f>
        <v/>
      </c>
      <c r="IXY21" s="30">
        <f>IF( (COLUMN()-COLUMN($G$21)) &lt;= $C$29, (COLUMN()-COLUMN($G$21)), "" )</f>
        <v/>
      </c>
      <c r="IXZ21" s="30">
        <f>IF( (COLUMN()-COLUMN($G$21)) &lt;= $C$29, (COLUMN()-COLUMN($G$21)), "" )</f>
        <v/>
      </c>
      <c r="IYA21" s="30">
        <f>IF( (COLUMN()-COLUMN($G$21)) &lt;= $C$29, (COLUMN()-COLUMN($G$21)), "" )</f>
        <v/>
      </c>
      <c r="IYB21" s="30">
        <f>IF( (COLUMN()-COLUMN($G$21)) &lt;= $C$29, (COLUMN()-COLUMN($G$21)), "" )</f>
        <v/>
      </c>
      <c r="IYC21" s="30">
        <f>IF( (COLUMN()-COLUMN($G$21)) &lt;= $C$29, (COLUMN()-COLUMN($G$21)), "" )</f>
        <v/>
      </c>
      <c r="IYD21" s="30">
        <f>IF( (COLUMN()-COLUMN($G$21)) &lt;= $C$29, (COLUMN()-COLUMN($G$21)), "" )</f>
        <v/>
      </c>
      <c r="IYE21" s="30">
        <f>IF( (COLUMN()-COLUMN($G$21)) &lt;= $C$29, (COLUMN()-COLUMN($G$21)), "" )</f>
        <v/>
      </c>
      <c r="IYF21" s="30">
        <f>IF( (COLUMN()-COLUMN($G$21)) &lt;= $C$29, (COLUMN()-COLUMN($G$21)), "" )</f>
        <v/>
      </c>
      <c r="IYG21" s="30">
        <f>IF( (COLUMN()-COLUMN($G$21)) &lt;= $C$29, (COLUMN()-COLUMN($G$21)), "" )</f>
        <v/>
      </c>
      <c r="IYH21" s="30">
        <f>IF( (COLUMN()-COLUMN($G$21)) &lt;= $C$29, (COLUMN()-COLUMN($G$21)), "" )</f>
        <v/>
      </c>
      <c r="IYI21" s="30">
        <f>IF( (COLUMN()-COLUMN($G$21)) &lt;= $C$29, (COLUMN()-COLUMN($G$21)), "" )</f>
        <v/>
      </c>
      <c r="IYJ21" s="30">
        <f>IF( (COLUMN()-COLUMN($G$21)) &lt;= $C$29, (COLUMN()-COLUMN($G$21)), "" )</f>
        <v/>
      </c>
      <c r="IYK21" s="30">
        <f>IF( (COLUMN()-COLUMN($G$21)) &lt;= $C$29, (COLUMN()-COLUMN($G$21)), "" )</f>
        <v/>
      </c>
      <c r="IYL21" s="30">
        <f>IF( (COLUMN()-COLUMN($G$21)) &lt;= $C$29, (COLUMN()-COLUMN($G$21)), "" )</f>
        <v/>
      </c>
      <c r="IYM21" s="30">
        <f>IF( (COLUMN()-COLUMN($G$21)) &lt;= $C$29, (COLUMN()-COLUMN($G$21)), "" )</f>
        <v/>
      </c>
      <c r="IYN21" s="30">
        <f>IF( (COLUMN()-COLUMN($G$21)) &lt;= $C$29, (COLUMN()-COLUMN($G$21)), "" )</f>
        <v/>
      </c>
      <c r="IYO21" s="30">
        <f>IF( (COLUMN()-COLUMN($G$21)) &lt;= $C$29, (COLUMN()-COLUMN($G$21)), "" )</f>
        <v/>
      </c>
      <c r="IYP21" s="30">
        <f>IF( (COLUMN()-COLUMN($G$21)) &lt;= $C$29, (COLUMN()-COLUMN($G$21)), "" )</f>
        <v/>
      </c>
      <c r="IYQ21" s="30">
        <f>IF( (COLUMN()-COLUMN($G$21)) &lt;= $C$29, (COLUMN()-COLUMN($G$21)), "" )</f>
        <v/>
      </c>
      <c r="IYR21" s="30">
        <f>IF( (COLUMN()-COLUMN($G$21)) &lt;= $C$29, (COLUMN()-COLUMN($G$21)), "" )</f>
        <v/>
      </c>
      <c r="IYS21" s="30">
        <f>IF( (COLUMN()-COLUMN($G$21)) &lt;= $C$29, (COLUMN()-COLUMN($G$21)), "" )</f>
        <v/>
      </c>
      <c r="IYT21" s="30">
        <f>IF( (COLUMN()-COLUMN($G$21)) &lt;= $C$29, (COLUMN()-COLUMN($G$21)), "" )</f>
        <v/>
      </c>
      <c r="IYU21" s="30">
        <f>IF( (COLUMN()-COLUMN($G$21)) &lt;= $C$29, (COLUMN()-COLUMN($G$21)), "" )</f>
        <v/>
      </c>
      <c r="IYV21" s="30">
        <f>IF( (COLUMN()-COLUMN($G$21)) &lt;= $C$29, (COLUMN()-COLUMN($G$21)), "" )</f>
        <v/>
      </c>
      <c r="IYW21" s="30">
        <f>IF( (COLUMN()-COLUMN($G$21)) &lt;= $C$29, (COLUMN()-COLUMN($G$21)), "" )</f>
        <v/>
      </c>
      <c r="IYX21" s="30">
        <f>IF( (COLUMN()-COLUMN($G$21)) &lt;= $C$29, (COLUMN()-COLUMN($G$21)), "" )</f>
        <v/>
      </c>
      <c r="IYY21" s="30">
        <f>IF( (COLUMN()-COLUMN($G$21)) &lt;= $C$29, (COLUMN()-COLUMN($G$21)), "" )</f>
        <v/>
      </c>
      <c r="IYZ21" s="30">
        <f>IF( (COLUMN()-COLUMN($G$21)) &lt;= $C$29, (COLUMN()-COLUMN($G$21)), "" )</f>
        <v/>
      </c>
      <c r="IZA21" s="30">
        <f>IF( (COLUMN()-COLUMN($G$21)) &lt;= $C$29, (COLUMN()-COLUMN($G$21)), "" )</f>
        <v/>
      </c>
      <c r="IZB21" s="30">
        <f>IF( (COLUMN()-COLUMN($G$21)) &lt;= $C$29, (COLUMN()-COLUMN($G$21)), "" )</f>
        <v/>
      </c>
      <c r="IZC21" s="30">
        <f>IF( (COLUMN()-COLUMN($G$21)) &lt;= $C$29, (COLUMN()-COLUMN($G$21)), "" )</f>
        <v/>
      </c>
      <c r="IZD21" s="30">
        <f>IF( (COLUMN()-COLUMN($G$21)) &lt;= $C$29, (COLUMN()-COLUMN($G$21)), "" )</f>
        <v/>
      </c>
      <c r="IZE21" s="30">
        <f>IF( (COLUMN()-COLUMN($G$21)) &lt;= $C$29, (COLUMN()-COLUMN($G$21)), "" )</f>
        <v/>
      </c>
      <c r="IZF21" s="30">
        <f>IF( (COLUMN()-COLUMN($G$21)) &lt;= $C$29, (COLUMN()-COLUMN($G$21)), "" )</f>
        <v/>
      </c>
      <c r="IZG21" s="30">
        <f>IF( (COLUMN()-COLUMN($G$21)) &lt;= $C$29, (COLUMN()-COLUMN($G$21)), "" )</f>
        <v/>
      </c>
      <c r="IZH21" s="30">
        <f>IF( (COLUMN()-COLUMN($G$21)) &lt;= $C$29, (COLUMN()-COLUMN($G$21)), "" )</f>
        <v/>
      </c>
      <c r="IZI21" s="30">
        <f>IF( (COLUMN()-COLUMN($G$21)) &lt;= $C$29, (COLUMN()-COLUMN($G$21)), "" )</f>
        <v/>
      </c>
      <c r="IZJ21" s="30">
        <f>IF( (COLUMN()-COLUMN($G$21)) &lt;= $C$29, (COLUMN()-COLUMN($G$21)), "" )</f>
        <v/>
      </c>
      <c r="IZK21" s="30">
        <f>IF( (COLUMN()-COLUMN($G$21)) &lt;= $C$29, (COLUMN()-COLUMN($G$21)), "" )</f>
        <v/>
      </c>
      <c r="IZL21" s="30">
        <f>IF( (COLUMN()-COLUMN($G$21)) &lt;= $C$29, (COLUMN()-COLUMN($G$21)), "" )</f>
        <v/>
      </c>
      <c r="IZM21" s="30">
        <f>IF( (COLUMN()-COLUMN($G$21)) &lt;= $C$29, (COLUMN()-COLUMN($G$21)), "" )</f>
        <v/>
      </c>
      <c r="IZN21" s="30">
        <f>IF( (COLUMN()-COLUMN($G$21)) &lt;= $C$29, (COLUMN()-COLUMN($G$21)), "" )</f>
        <v/>
      </c>
      <c r="IZO21" s="30">
        <f>IF( (COLUMN()-COLUMN($G$21)) &lt;= $C$29, (COLUMN()-COLUMN($G$21)), "" )</f>
        <v/>
      </c>
      <c r="IZP21" s="30">
        <f>IF( (COLUMN()-COLUMN($G$21)) &lt;= $C$29, (COLUMN()-COLUMN($G$21)), "" )</f>
        <v/>
      </c>
      <c r="IZQ21" s="30">
        <f>IF( (COLUMN()-COLUMN($G$21)) &lt;= $C$29, (COLUMN()-COLUMN($G$21)), "" )</f>
        <v/>
      </c>
      <c r="IZR21" s="30">
        <f>IF( (COLUMN()-COLUMN($G$21)) &lt;= $C$29, (COLUMN()-COLUMN($G$21)), "" )</f>
        <v/>
      </c>
      <c r="IZS21" s="30">
        <f>IF( (COLUMN()-COLUMN($G$21)) &lt;= $C$29, (COLUMN()-COLUMN($G$21)), "" )</f>
        <v/>
      </c>
      <c r="IZT21" s="30">
        <f>IF( (COLUMN()-COLUMN($G$21)) &lt;= $C$29, (COLUMN()-COLUMN($G$21)), "" )</f>
        <v/>
      </c>
      <c r="IZU21" s="30">
        <f>IF( (COLUMN()-COLUMN($G$21)) &lt;= $C$29, (COLUMN()-COLUMN($G$21)), "" )</f>
        <v/>
      </c>
      <c r="IZV21" s="30">
        <f>IF( (COLUMN()-COLUMN($G$21)) &lt;= $C$29, (COLUMN()-COLUMN($G$21)), "" )</f>
        <v/>
      </c>
      <c r="IZW21" s="30">
        <f>IF( (COLUMN()-COLUMN($G$21)) &lt;= $C$29, (COLUMN()-COLUMN($G$21)), "" )</f>
        <v/>
      </c>
      <c r="IZX21" s="30">
        <f>IF( (COLUMN()-COLUMN($G$21)) &lt;= $C$29, (COLUMN()-COLUMN($G$21)), "" )</f>
        <v/>
      </c>
      <c r="IZY21" s="30">
        <f>IF( (COLUMN()-COLUMN($G$21)) &lt;= $C$29, (COLUMN()-COLUMN($G$21)), "" )</f>
        <v/>
      </c>
      <c r="IZZ21" s="30">
        <f>IF( (COLUMN()-COLUMN($G$21)) &lt;= $C$29, (COLUMN()-COLUMN($G$21)), "" )</f>
        <v/>
      </c>
      <c r="JAA21" s="30">
        <f>IF( (COLUMN()-COLUMN($G$21)) &lt;= $C$29, (COLUMN()-COLUMN($G$21)), "" )</f>
        <v/>
      </c>
      <c r="JAB21" s="30">
        <f>IF( (COLUMN()-COLUMN($G$21)) &lt;= $C$29, (COLUMN()-COLUMN($G$21)), "" )</f>
        <v/>
      </c>
      <c r="JAC21" s="30">
        <f>IF( (COLUMN()-COLUMN($G$21)) &lt;= $C$29, (COLUMN()-COLUMN($G$21)), "" )</f>
        <v/>
      </c>
      <c r="JAD21" s="30">
        <f>IF( (COLUMN()-COLUMN($G$21)) &lt;= $C$29, (COLUMN()-COLUMN($G$21)), "" )</f>
        <v/>
      </c>
      <c r="JAE21" s="30">
        <f>IF( (COLUMN()-COLUMN($G$21)) &lt;= $C$29, (COLUMN()-COLUMN($G$21)), "" )</f>
        <v/>
      </c>
      <c r="JAF21" s="30">
        <f>IF( (COLUMN()-COLUMN($G$21)) &lt;= $C$29, (COLUMN()-COLUMN($G$21)), "" )</f>
        <v/>
      </c>
      <c r="JAG21" s="30">
        <f>IF( (COLUMN()-COLUMN($G$21)) &lt;= $C$29, (COLUMN()-COLUMN($G$21)), "" )</f>
        <v/>
      </c>
      <c r="JAH21" s="30">
        <f>IF( (COLUMN()-COLUMN($G$21)) &lt;= $C$29, (COLUMN()-COLUMN($G$21)), "" )</f>
        <v/>
      </c>
      <c r="JAI21" s="30">
        <f>IF( (COLUMN()-COLUMN($G$21)) &lt;= $C$29, (COLUMN()-COLUMN($G$21)), "" )</f>
        <v/>
      </c>
      <c r="JAJ21" s="30">
        <f>IF( (COLUMN()-COLUMN($G$21)) &lt;= $C$29, (COLUMN()-COLUMN($G$21)), "" )</f>
        <v/>
      </c>
      <c r="JAK21" s="30">
        <f>IF( (COLUMN()-COLUMN($G$21)) &lt;= $C$29, (COLUMN()-COLUMN($G$21)), "" )</f>
        <v/>
      </c>
      <c r="JAL21" s="30">
        <f>IF( (COLUMN()-COLUMN($G$21)) &lt;= $C$29, (COLUMN()-COLUMN($G$21)), "" )</f>
        <v/>
      </c>
      <c r="JAM21" s="30">
        <f>IF( (COLUMN()-COLUMN($G$21)) &lt;= $C$29, (COLUMN()-COLUMN($G$21)), "" )</f>
        <v/>
      </c>
      <c r="JAN21" s="30">
        <f>IF( (COLUMN()-COLUMN($G$21)) &lt;= $C$29, (COLUMN()-COLUMN($G$21)), "" )</f>
        <v/>
      </c>
      <c r="JAO21" s="30">
        <f>IF( (COLUMN()-COLUMN($G$21)) &lt;= $C$29, (COLUMN()-COLUMN($G$21)), "" )</f>
        <v/>
      </c>
      <c r="JAP21" s="30">
        <f>IF( (COLUMN()-COLUMN($G$21)) &lt;= $C$29, (COLUMN()-COLUMN($G$21)), "" )</f>
        <v/>
      </c>
      <c r="JAQ21" s="30">
        <f>IF( (COLUMN()-COLUMN($G$21)) &lt;= $C$29, (COLUMN()-COLUMN($G$21)), "" )</f>
        <v/>
      </c>
      <c r="JAR21" s="30">
        <f>IF( (COLUMN()-COLUMN($G$21)) &lt;= $C$29, (COLUMN()-COLUMN($G$21)), "" )</f>
        <v/>
      </c>
      <c r="JAS21" s="30">
        <f>IF( (COLUMN()-COLUMN($G$21)) &lt;= $C$29, (COLUMN()-COLUMN($G$21)), "" )</f>
        <v/>
      </c>
      <c r="JAT21" s="30">
        <f>IF( (COLUMN()-COLUMN($G$21)) &lt;= $C$29, (COLUMN()-COLUMN($G$21)), "" )</f>
        <v/>
      </c>
      <c r="JAU21" s="30">
        <f>IF( (COLUMN()-COLUMN($G$21)) &lt;= $C$29, (COLUMN()-COLUMN($G$21)), "" )</f>
        <v/>
      </c>
      <c r="JAV21" s="30">
        <f>IF( (COLUMN()-COLUMN($G$21)) &lt;= $C$29, (COLUMN()-COLUMN($G$21)), "" )</f>
        <v/>
      </c>
      <c r="JAW21" s="30">
        <f>IF( (COLUMN()-COLUMN($G$21)) &lt;= $C$29, (COLUMN()-COLUMN($G$21)), "" )</f>
        <v/>
      </c>
      <c r="JAX21" s="30">
        <f>IF( (COLUMN()-COLUMN($G$21)) &lt;= $C$29, (COLUMN()-COLUMN($G$21)), "" )</f>
        <v/>
      </c>
      <c r="JAY21" s="30">
        <f>IF( (COLUMN()-COLUMN($G$21)) &lt;= $C$29, (COLUMN()-COLUMN($G$21)), "" )</f>
        <v/>
      </c>
      <c r="JAZ21" s="30">
        <f>IF( (COLUMN()-COLUMN($G$21)) &lt;= $C$29, (COLUMN()-COLUMN($G$21)), "" )</f>
        <v/>
      </c>
      <c r="JBA21" s="30">
        <f>IF( (COLUMN()-COLUMN($G$21)) &lt;= $C$29, (COLUMN()-COLUMN($G$21)), "" )</f>
        <v/>
      </c>
      <c r="JBB21" s="30">
        <f>IF( (COLUMN()-COLUMN($G$21)) &lt;= $C$29, (COLUMN()-COLUMN($G$21)), "" )</f>
        <v/>
      </c>
      <c r="JBC21" s="30">
        <f>IF( (COLUMN()-COLUMN($G$21)) &lt;= $C$29, (COLUMN()-COLUMN($G$21)), "" )</f>
        <v/>
      </c>
      <c r="JBD21" s="30">
        <f>IF( (COLUMN()-COLUMN($G$21)) &lt;= $C$29, (COLUMN()-COLUMN($G$21)), "" )</f>
        <v/>
      </c>
      <c r="JBE21" s="30">
        <f>IF( (COLUMN()-COLUMN($G$21)) &lt;= $C$29, (COLUMN()-COLUMN($G$21)), "" )</f>
        <v/>
      </c>
      <c r="JBF21" s="30">
        <f>IF( (COLUMN()-COLUMN($G$21)) &lt;= $C$29, (COLUMN()-COLUMN($G$21)), "" )</f>
        <v/>
      </c>
      <c r="JBG21" s="30">
        <f>IF( (COLUMN()-COLUMN($G$21)) &lt;= $C$29, (COLUMN()-COLUMN($G$21)), "" )</f>
        <v/>
      </c>
      <c r="JBH21" s="30">
        <f>IF( (COLUMN()-COLUMN($G$21)) &lt;= $C$29, (COLUMN()-COLUMN($G$21)), "" )</f>
        <v/>
      </c>
      <c r="JBI21" s="30">
        <f>IF( (COLUMN()-COLUMN($G$21)) &lt;= $C$29, (COLUMN()-COLUMN($G$21)), "" )</f>
        <v/>
      </c>
      <c r="JBJ21" s="30">
        <f>IF( (COLUMN()-COLUMN($G$21)) &lt;= $C$29, (COLUMN()-COLUMN($G$21)), "" )</f>
        <v/>
      </c>
      <c r="JBK21" s="30">
        <f>IF( (COLUMN()-COLUMN($G$21)) &lt;= $C$29, (COLUMN()-COLUMN($G$21)), "" )</f>
        <v/>
      </c>
      <c r="JBL21" s="30">
        <f>IF( (COLUMN()-COLUMN($G$21)) &lt;= $C$29, (COLUMN()-COLUMN($G$21)), "" )</f>
        <v/>
      </c>
      <c r="JBM21" s="30">
        <f>IF( (COLUMN()-COLUMN($G$21)) &lt;= $C$29, (COLUMN()-COLUMN($G$21)), "" )</f>
        <v/>
      </c>
      <c r="JBN21" s="30">
        <f>IF( (COLUMN()-COLUMN($G$21)) &lt;= $C$29, (COLUMN()-COLUMN($G$21)), "" )</f>
        <v/>
      </c>
      <c r="JBO21" s="30">
        <f>IF( (COLUMN()-COLUMN($G$21)) &lt;= $C$29, (COLUMN()-COLUMN($G$21)), "" )</f>
        <v/>
      </c>
      <c r="JBP21" s="30">
        <f>IF( (COLUMN()-COLUMN($G$21)) &lt;= $C$29, (COLUMN()-COLUMN($G$21)), "" )</f>
        <v/>
      </c>
      <c r="JBQ21" s="30">
        <f>IF( (COLUMN()-COLUMN($G$21)) &lt;= $C$29, (COLUMN()-COLUMN($G$21)), "" )</f>
        <v/>
      </c>
      <c r="JBR21" s="30">
        <f>IF( (COLUMN()-COLUMN($G$21)) &lt;= $C$29, (COLUMN()-COLUMN($G$21)), "" )</f>
        <v/>
      </c>
      <c r="JBS21" s="30">
        <f>IF( (COLUMN()-COLUMN($G$21)) &lt;= $C$29, (COLUMN()-COLUMN($G$21)), "" )</f>
        <v/>
      </c>
      <c r="JBT21" s="30">
        <f>IF( (COLUMN()-COLUMN($G$21)) &lt;= $C$29, (COLUMN()-COLUMN($G$21)), "" )</f>
        <v/>
      </c>
      <c r="JBU21" s="30">
        <f>IF( (COLUMN()-COLUMN($G$21)) &lt;= $C$29, (COLUMN()-COLUMN($G$21)), "" )</f>
        <v/>
      </c>
      <c r="JBV21" s="30">
        <f>IF( (COLUMN()-COLUMN($G$21)) &lt;= $C$29, (COLUMN()-COLUMN($G$21)), "" )</f>
        <v/>
      </c>
      <c r="JBW21" s="30">
        <f>IF( (COLUMN()-COLUMN($G$21)) &lt;= $C$29, (COLUMN()-COLUMN($G$21)), "" )</f>
        <v/>
      </c>
      <c r="JBX21" s="30">
        <f>IF( (COLUMN()-COLUMN($G$21)) &lt;= $C$29, (COLUMN()-COLUMN($G$21)), "" )</f>
        <v/>
      </c>
      <c r="JBY21" s="30">
        <f>IF( (COLUMN()-COLUMN($G$21)) &lt;= $C$29, (COLUMN()-COLUMN($G$21)), "" )</f>
        <v/>
      </c>
      <c r="JBZ21" s="30">
        <f>IF( (COLUMN()-COLUMN($G$21)) &lt;= $C$29, (COLUMN()-COLUMN($G$21)), "" )</f>
        <v/>
      </c>
      <c r="JCA21" s="30">
        <f>IF( (COLUMN()-COLUMN($G$21)) &lt;= $C$29, (COLUMN()-COLUMN($G$21)), "" )</f>
        <v/>
      </c>
      <c r="JCB21" s="30">
        <f>IF( (COLUMN()-COLUMN($G$21)) &lt;= $C$29, (COLUMN()-COLUMN($G$21)), "" )</f>
        <v/>
      </c>
      <c r="JCC21" s="30">
        <f>IF( (COLUMN()-COLUMN($G$21)) &lt;= $C$29, (COLUMN()-COLUMN($G$21)), "" )</f>
        <v/>
      </c>
      <c r="JCD21" s="30">
        <f>IF( (COLUMN()-COLUMN($G$21)) &lt;= $C$29, (COLUMN()-COLUMN($G$21)), "" )</f>
        <v/>
      </c>
      <c r="JCE21" s="30">
        <f>IF( (COLUMN()-COLUMN($G$21)) &lt;= $C$29, (COLUMN()-COLUMN($G$21)), "" )</f>
        <v/>
      </c>
      <c r="JCF21" s="30">
        <f>IF( (COLUMN()-COLUMN($G$21)) &lt;= $C$29, (COLUMN()-COLUMN($G$21)), "" )</f>
        <v/>
      </c>
      <c r="JCG21" s="30">
        <f>IF( (COLUMN()-COLUMN($G$21)) &lt;= $C$29, (COLUMN()-COLUMN($G$21)), "" )</f>
        <v/>
      </c>
      <c r="JCH21" s="30">
        <f>IF( (COLUMN()-COLUMN($G$21)) &lt;= $C$29, (COLUMN()-COLUMN($G$21)), "" )</f>
        <v/>
      </c>
      <c r="JCI21" s="30">
        <f>IF( (COLUMN()-COLUMN($G$21)) &lt;= $C$29, (COLUMN()-COLUMN($G$21)), "" )</f>
        <v/>
      </c>
      <c r="JCJ21" s="30">
        <f>IF( (COLUMN()-COLUMN($G$21)) &lt;= $C$29, (COLUMN()-COLUMN($G$21)), "" )</f>
        <v/>
      </c>
      <c r="JCK21" s="30">
        <f>IF( (COLUMN()-COLUMN($G$21)) &lt;= $C$29, (COLUMN()-COLUMN($G$21)), "" )</f>
        <v/>
      </c>
      <c r="JCL21" s="30">
        <f>IF( (COLUMN()-COLUMN($G$21)) &lt;= $C$29, (COLUMN()-COLUMN($G$21)), "" )</f>
        <v/>
      </c>
      <c r="JCM21" s="30">
        <f>IF( (COLUMN()-COLUMN($G$21)) &lt;= $C$29, (COLUMN()-COLUMN($G$21)), "" )</f>
        <v/>
      </c>
      <c r="JCN21" s="30">
        <f>IF( (COLUMN()-COLUMN($G$21)) &lt;= $C$29, (COLUMN()-COLUMN($G$21)), "" )</f>
        <v/>
      </c>
      <c r="JCO21" s="30">
        <f>IF( (COLUMN()-COLUMN($G$21)) &lt;= $C$29, (COLUMN()-COLUMN($G$21)), "" )</f>
        <v/>
      </c>
      <c r="JCP21" s="30">
        <f>IF( (COLUMN()-COLUMN($G$21)) &lt;= $C$29, (COLUMN()-COLUMN($G$21)), "" )</f>
        <v/>
      </c>
      <c r="JCQ21" s="30">
        <f>IF( (COLUMN()-COLUMN($G$21)) &lt;= $C$29, (COLUMN()-COLUMN($G$21)), "" )</f>
        <v/>
      </c>
      <c r="JCR21" s="30">
        <f>IF( (COLUMN()-COLUMN($G$21)) &lt;= $C$29, (COLUMN()-COLUMN($G$21)), "" )</f>
        <v/>
      </c>
      <c r="JCS21" s="30">
        <f>IF( (COLUMN()-COLUMN($G$21)) &lt;= $C$29, (COLUMN()-COLUMN($G$21)), "" )</f>
        <v/>
      </c>
      <c r="JCT21" s="30">
        <f>IF( (COLUMN()-COLUMN($G$21)) &lt;= $C$29, (COLUMN()-COLUMN($G$21)), "" )</f>
        <v/>
      </c>
      <c r="JCU21" s="30">
        <f>IF( (COLUMN()-COLUMN($G$21)) &lt;= $C$29, (COLUMN()-COLUMN($G$21)), "" )</f>
        <v/>
      </c>
      <c r="JCV21" s="30">
        <f>IF( (COLUMN()-COLUMN($G$21)) &lt;= $C$29, (COLUMN()-COLUMN($G$21)), "" )</f>
        <v/>
      </c>
      <c r="JCW21" s="30">
        <f>IF( (COLUMN()-COLUMN($G$21)) &lt;= $C$29, (COLUMN()-COLUMN($G$21)), "" )</f>
        <v/>
      </c>
      <c r="JCX21" s="30">
        <f>IF( (COLUMN()-COLUMN($G$21)) &lt;= $C$29, (COLUMN()-COLUMN($G$21)), "" )</f>
        <v/>
      </c>
      <c r="JCY21" s="30">
        <f>IF( (COLUMN()-COLUMN($G$21)) &lt;= $C$29, (COLUMN()-COLUMN($G$21)), "" )</f>
        <v/>
      </c>
      <c r="JCZ21" s="30">
        <f>IF( (COLUMN()-COLUMN($G$21)) &lt;= $C$29, (COLUMN()-COLUMN($G$21)), "" )</f>
        <v/>
      </c>
      <c r="JDA21" s="30">
        <f>IF( (COLUMN()-COLUMN($G$21)) &lt;= $C$29, (COLUMN()-COLUMN($G$21)), "" )</f>
        <v/>
      </c>
      <c r="JDB21" s="30">
        <f>IF( (COLUMN()-COLUMN($G$21)) &lt;= $C$29, (COLUMN()-COLUMN($G$21)), "" )</f>
        <v/>
      </c>
      <c r="JDC21" s="30">
        <f>IF( (COLUMN()-COLUMN($G$21)) &lt;= $C$29, (COLUMN()-COLUMN($G$21)), "" )</f>
        <v/>
      </c>
      <c r="JDD21" s="30">
        <f>IF( (COLUMN()-COLUMN($G$21)) &lt;= $C$29, (COLUMN()-COLUMN($G$21)), "" )</f>
        <v/>
      </c>
      <c r="JDE21" s="30">
        <f>IF( (COLUMN()-COLUMN($G$21)) &lt;= $C$29, (COLUMN()-COLUMN($G$21)), "" )</f>
        <v/>
      </c>
      <c r="JDF21" s="30">
        <f>IF( (COLUMN()-COLUMN($G$21)) &lt;= $C$29, (COLUMN()-COLUMN($G$21)), "" )</f>
        <v/>
      </c>
      <c r="JDG21" s="30">
        <f>IF( (COLUMN()-COLUMN($G$21)) &lt;= $C$29, (COLUMN()-COLUMN($G$21)), "" )</f>
        <v/>
      </c>
      <c r="JDH21" s="30">
        <f>IF( (COLUMN()-COLUMN($G$21)) &lt;= $C$29, (COLUMN()-COLUMN($G$21)), "" )</f>
        <v/>
      </c>
      <c r="JDI21" s="30">
        <f>IF( (COLUMN()-COLUMN($G$21)) &lt;= $C$29, (COLUMN()-COLUMN($G$21)), "" )</f>
        <v/>
      </c>
      <c r="JDJ21" s="30">
        <f>IF( (COLUMN()-COLUMN($G$21)) &lt;= $C$29, (COLUMN()-COLUMN($G$21)), "" )</f>
        <v/>
      </c>
      <c r="JDK21" s="30">
        <f>IF( (COLUMN()-COLUMN($G$21)) &lt;= $C$29, (COLUMN()-COLUMN($G$21)), "" )</f>
        <v/>
      </c>
      <c r="JDL21" s="30">
        <f>IF( (COLUMN()-COLUMN($G$21)) &lt;= $C$29, (COLUMN()-COLUMN($G$21)), "" )</f>
        <v/>
      </c>
      <c r="JDM21" s="30">
        <f>IF( (COLUMN()-COLUMN($G$21)) &lt;= $C$29, (COLUMN()-COLUMN($G$21)), "" )</f>
        <v/>
      </c>
      <c r="JDN21" s="30">
        <f>IF( (COLUMN()-COLUMN($G$21)) &lt;= $C$29, (COLUMN()-COLUMN($G$21)), "" )</f>
        <v/>
      </c>
      <c r="JDO21" s="30">
        <f>IF( (COLUMN()-COLUMN($G$21)) &lt;= $C$29, (COLUMN()-COLUMN($G$21)), "" )</f>
        <v/>
      </c>
      <c r="JDP21" s="30">
        <f>IF( (COLUMN()-COLUMN($G$21)) &lt;= $C$29, (COLUMN()-COLUMN($G$21)), "" )</f>
        <v/>
      </c>
      <c r="JDQ21" s="30">
        <f>IF( (COLUMN()-COLUMN($G$21)) &lt;= $C$29, (COLUMN()-COLUMN($G$21)), "" )</f>
        <v/>
      </c>
      <c r="JDR21" s="30">
        <f>IF( (COLUMN()-COLUMN($G$21)) &lt;= $C$29, (COLUMN()-COLUMN($G$21)), "" )</f>
        <v/>
      </c>
      <c r="JDS21" s="30">
        <f>IF( (COLUMN()-COLUMN($G$21)) &lt;= $C$29, (COLUMN()-COLUMN($G$21)), "" )</f>
        <v/>
      </c>
      <c r="JDT21" s="30">
        <f>IF( (COLUMN()-COLUMN($G$21)) &lt;= $C$29, (COLUMN()-COLUMN($G$21)), "" )</f>
        <v/>
      </c>
      <c r="JDU21" s="30">
        <f>IF( (COLUMN()-COLUMN($G$21)) &lt;= $C$29, (COLUMN()-COLUMN($G$21)), "" )</f>
        <v/>
      </c>
      <c r="JDV21" s="30">
        <f>IF( (COLUMN()-COLUMN($G$21)) &lt;= $C$29, (COLUMN()-COLUMN($G$21)), "" )</f>
        <v/>
      </c>
      <c r="JDW21" s="30">
        <f>IF( (COLUMN()-COLUMN($G$21)) &lt;= $C$29, (COLUMN()-COLUMN($G$21)), "" )</f>
        <v/>
      </c>
      <c r="JDX21" s="30">
        <f>IF( (COLUMN()-COLUMN($G$21)) &lt;= $C$29, (COLUMN()-COLUMN($G$21)), "" )</f>
        <v/>
      </c>
      <c r="JDY21" s="30">
        <f>IF( (COLUMN()-COLUMN($G$21)) &lt;= $C$29, (COLUMN()-COLUMN($G$21)), "" )</f>
        <v/>
      </c>
      <c r="JDZ21" s="30">
        <f>IF( (COLUMN()-COLUMN($G$21)) &lt;= $C$29, (COLUMN()-COLUMN($G$21)), "" )</f>
        <v/>
      </c>
      <c r="JEA21" s="30">
        <f>IF( (COLUMN()-COLUMN($G$21)) &lt;= $C$29, (COLUMN()-COLUMN($G$21)), "" )</f>
        <v/>
      </c>
      <c r="JEB21" s="30">
        <f>IF( (COLUMN()-COLUMN($G$21)) &lt;= $C$29, (COLUMN()-COLUMN($G$21)), "" )</f>
        <v/>
      </c>
      <c r="JEC21" s="30">
        <f>IF( (COLUMN()-COLUMN($G$21)) &lt;= $C$29, (COLUMN()-COLUMN($G$21)), "" )</f>
        <v/>
      </c>
      <c r="JED21" s="30">
        <f>IF( (COLUMN()-COLUMN($G$21)) &lt;= $C$29, (COLUMN()-COLUMN($G$21)), "" )</f>
        <v/>
      </c>
      <c r="JEE21" s="30">
        <f>IF( (COLUMN()-COLUMN($G$21)) &lt;= $C$29, (COLUMN()-COLUMN($G$21)), "" )</f>
        <v/>
      </c>
      <c r="JEF21" s="30">
        <f>IF( (COLUMN()-COLUMN($G$21)) &lt;= $C$29, (COLUMN()-COLUMN($G$21)), "" )</f>
        <v/>
      </c>
      <c r="JEG21" s="30">
        <f>IF( (COLUMN()-COLUMN($G$21)) &lt;= $C$29, (COLUMN()-COLUMN($G$21)), "" )</f>
        <v/>
      </c>
      <c r="JEH21" s="30">
        <f>IF( (COLUMN()-COLUMN($G$21)) &lt;= $C$29, (COLUMN()-COLUMN($G$21)), "" )</f>
        <v/>
      </c>
      <c r="JEI21" s="30">
        <f>IF( (COLUMN()-COLUMN($G$21)) &lt;= $C$29, (COLUMN()-COLUMN($G$21)), "" )</f>
        <v/>
      </c>
      <c r="JEJ21" s="30">
        <f>IF( (COLUMN()-COLUMN($G$21)) &lt;= $C$29, (COLUMN()-COLUMN($G$21)), "" )</f>
        <v/>
      </c>
      <c r="JEK21" s="30">
        <f>IF( (COLUMN()-COLUMN($G$21)) &lt;= $C$29, (COLUMN()-COLUMN($G$21)), "" )</f>
        <v/>
      </c>
      <c r="JEL21" s="30">
        <f>IF( (COLUMN()-COLUMN($G$21)) &lt;= $C$29, (COLUMN()-COLUMN($G$21)), "" )</f>
        <v/>
      </c>
      <c r="JEM21" s="30">
        <f>IF( (COLUMN()-COLUMN($G$21)) &lt;= $C$29, (COLUMN()-COLUMN($G$21)), "" )</f>
        <v/>
      </c>
      <c r="JEN21" s="30">
        <f>IF( (COLUMN()-COLUMN($G$21)) &lt;= $C$29, (COLUMN()-COLUMN($G$21)), "" )</f>
        <v/>
      </c>
      <c r="JEO21" s="30">
        <f>IF( (COLUMN()-COLUMN($G$21)) &lt;= $C$29, (COLUMN()-COLUMN($G$21)), "" )</f>
        <v/>
      </c>
      <c r="JEP21" s="30">
        <f>IF( (COLUMN()-COLUMN($G$21)) &lt;= $C$29, (COLUMN()-COLUMN($G$21)), "" )</f>
        <v/>
      </c>
      <c r="JEQ21" s="30">
        <f>IF( (COLUMN()-COLUMN($G$21)) &lt;= $C$29, (COLUMN()-COLUMN($G$21)), "" )</f>
        <v/>
      </c>
      <c r="JER21" s="30">
        <f>IF( (COLUMN()-COLUMN($G$21)) &lt;= $C$29, (COLUMN()-COLUMN($G$21)), "" )</f>
        <v/>
      </c>
      <c r="JES21" s="30">
        <f>IF( (COLUMN()-COLUMN($G$21)) &lt;= $C$29, (COLUMN()-COLUMN($G$21)), "" )</f>
        <v/>
      </c>
      <c r="JET21" s="30">
        <f>IF( (COLUMN()-COLUMN($G$21)) &lt;= $C$29, (COLUMN()-COLUMN($G$21)), "" )</f>
        <v/>
      </c>
      <c r="JEU21" s="30">
        <f>IF( (COLUMN()-COLUMN($G$21)) &lt;= $C$29, (COLUMN()-COLUMN($G$21)), "" )</f>
        <v/>
      </c>
      <c r="JEV21" s="30">
        <f>IF( (COLUMN()-COLUMN($G$21)) &lt;= $C$29, (COLUMN()-COLUMN($G$21)), "" )</f>
        <v/>
      </c>
      <c r="JEW21" s="30">
        <f>IF( (COLUMN()-COLUMN($G$21)) &lt;= $C$29, (COLUMN()-COLUMN($G$21)), "" )</f>
        <v/>
      </c>
      <c r="JEX21" s="30">
        <f>IF( (COLUMN()-COLUMN($G$21)) &lt;= $C$29, (COLUMN()-COLUMN($G$21)), "" )</f>
        <v/>
      </c>
      <c r="JEY21" s="30">
        <f>IF( (COLUMN()-COLUMN($G$21)) &lt;= $C$29, (COLUMN()-COLUMN($G$21)), "" )</f>
        <v/>
      </c>
      <c r="JEZ21" s="30">
        <f>IF( (COLUMN()-COLUMN($G$21)) &lt;= $C$29, (COLUMN()-COLUMN($G$21)), "" )</f>
        <v/>
      </c>
      <c r="JFA21" s="30">
        <f>IF( (COLUMN()-COLUMN($G$21)) &lt;= $C$29, (COLUMN()-COLUMN($G$21)), "" )</f>
        <v/>
      </c>
      <c r="JFB21" s="30">
        <f>IF( (COLUMN()-COLUMN($G$21)) &lt;= $C$29, (COLUMN()-COLUMN($G$21)), "" )</f>
        <v/>
      </c>
      <c r="JFC21" s="30">
        <f>IF( (COLUMN()-COLUMN($G$21)) &lt;= $C$29, (COLUMN()-COLUMN($G$21)), "" )</f>
        <v/>
      </c>
      <c r="JFD21" s="30">
        <f>IF( (COLUMN()-COLUMN($G$21)) &lt;= $C$29, (COLUMN()-COLUMN($G$21)), "" )</f>
        <v/>
      </c>
      <c r="JFE21" s="30">
        <f>IF( (COLUMN()-COLUMN($G$21)) &lt;= $C$29, (COLUMN()-COLUMN($G$21)), "" )</f>
        <v/>
      </c>
      <c r="JFF21" s="30">
        <f>IF( (COLUMN()-COLUMN($G$21)) &lt;= $C$29, (COLUMN()-COLUMN($G$21)), "" )</f>
        <v/>
      </c>
      <c r="JFG21" s="30">
        <f>IF( (COLUMN()-COLUMN($G$21)) &lt;= $C$29, (COLUMN()-COLUMN($G$21)), "" )</f>
        <v/>
      </c>
      <c r="JFH21" s="30">
        <f>IF( (COLUMN()-COLUMN($G$21)) &lt;= $C$29, (COLUMN()-COLUMN($G$21)), "" )</f>
        <v/>
      </c>
      <c r="JFI21" s="30">
        <f>IF( (COLUMN()-COLUMN($G$21)) &lt;= $C$29, (COLUMN()-COLUMN($G$21)), "" )</f>
        <v/>
      </c>
      <c r="JFJ21" s="30">
        <f>IF( (COLUMN()-COLUMN($G$21)) &lt;= $C$29, (COLUMN()-COLUMN($G$21)), "" )</f>
        <v/>
      </c>
      <c r="JFK21" s="30">
        <f>IF( (COLUMN()-COLUMN($G$21)) &lt;= $C$29, (COLUMN()-COLUMN($G$21)), "" )</f>
        <v/>
      </c>
      <c r="JFL21" s="30">
        <f>IF( (COLUMN()-COLUMN($G$21)) &lt;= $C$29, (COLUMN()-COLUMN($G$21)), "" )</f>
        <v/>
      </c>
      <c r="JFM21" s="30">
        <f>IF( (COLUMN()-COLUMN($G$21)) &lt;= $C$29, (COLUMN()-COLUMN($G$21)), "" )</f>
        <v/>
      </c>
      <c r="JFN21" s="30">
        <f>IF( (COLUMN()-COLUMN($G$21)) &lt;= $C$29, (COLUMN()-COLUMN($G$21)), "" )</f>
        <v/>
      </c>
      <c r="JFO21" s="30">
        <f>IF( (COLUMN()-COLUMN($G$21)) &lt;= $C$29, (COLUMN()-COLUMN($G$21)), "" )</f>
        <v/>
      </c>
      <c r="JFP21" s="30">
        <f>IF( (COLUMN()-COLUMN($G$21)) &lt;= $C$29, (COLUMN()-COLUMN($G$21)), "" )</f>
        <v/>
      </c>
      <c r="JFQ21" s="30">
        <f>IF( (COLUMN()-COLUMN($G$21)) &lt;= $C$29, (COLUMN()-COLUMN($G$21)), "" )</f>
        <v/>
      </c>
      <c r="JFR21" s="30">
        <f>IF( (COLUMN()-COLUMN($G$21)) &lt;= $C$29, (COLUMN()-COLUMN($G$21)), "" )</f>
        <v/>
      </c>
      <c r="JFS21" s="30">
        <f>IF( (COLUMN()-COLUMN($G$21)) &lt;= $C$29, (COLUMN()-COLUMN($G$21)), "" )</f>
        <v/>
      </c>
      <c r="JFT21" s="30">
        <f>IF( (COLUMN()-COLUMN($G$21)) &lt;= $C$29, (COLUMN()-COLUMN($G$21)), "" )</f>
        <v/>
      </c>
      <c r="JFU21" s="30">
        <f>IF( (COLUMN()-COLUMN($G$21)) &lt;= $C$29, (COLUMN()-COLUMN($G$21)), "" )</f>
        <v/>
      </c>
      <c r="JFV21" s="30">
        <f>IF( (COLUMN()-COLUMN($G$21)) &lt;= $C$29, (COLUMN()-COLUMN($G$21)), "" )</f>
        <v/>
      </c>
      <c r="JFW21" s="30">
        <f>IF( (COLUMN()-COLUMN($G$21)) &lt;= $C$29, (COLUMN()-COLUMN($G$21)), "" )</f>
        <v/>
      </c>
      <c r="JFX21" s="30">
        <f>IF( (COLUMN()-COLUMN($G$21)) &lt;= $C$29, (COLUMN()-COLUMN($G$21)), "" )</f>
        <v/>
      </c>
      <c r="JFY21" s="30">
        <f>IF( (COLUMN()-COLUMN($G$21)) &lt;= $C$29, (COLUMN()-COLUMN($G$21)), "" )</f>
        <v/>
      </c>
      <c r="JFZ21" s="30">
        <f>IF( (COLUMN()-COLUMN($G$21)) &lt;= $C$29, (COLUMN()-COLUMN($G$21)), "" )</f>
        <v/>
      </c>
      <c r="JGA21" s="30">
        <f>IF( (COLUMN()-COLUMN($G$21)) &lt;= $C$29, (COLUMN()-COLUMN($G$21)), "" )</f>
        <v/>
      </c>
      <c r="JGB21" s="30">
        <f>IF( (COLUMN()-COLUMN($G$21)) &lt;= $C$29, (COLUMN()-COLUMN($G$21)), "" )</f>
        <v/>
      </c>
      <c r="JGC21" s="30">
        <f>IF( (COLUMN()-COLUMN($G$21)) &lt;= $C$29, (COLUMN()-COLUMN($G$21)), "" )</f>
        <v/>
      </c>
      <c r="JGD21" s="30">
        <f>IF( (COLUMN()-COLUMN($G$21)) &lt;= $C$29, (COLUMN()-COLUMN($G$21)), "" )</f>
        <v/>
      </c>
      <c r="JGE21" s="30">
        <f>IF( (COLUMN()-COLUMN($G$21)) &lt;= $C$29, (COLUMN()-COLUMN($G$21)), "" )</f>
        <v/>
      </c>
      <c r="JGF21" s="30">
        <f>IF( (COLUMN()-COLUMN($G$21)) &lt;= $C$29, (COLUMN()-COLUMN($G$21)), "" )</f>
        <v/>
      </c>
      <c r="JGG21" s="30">
        <f>IF( (COLUMN()-COLUMN($G$21)) &lt;= $C$29, (COLUMN()-COLUMN($G$21)), "" )</f>
        <v/>
      </c>
      <c r="JGH21" s="30">
        <f>IF( (COLUMN()-COLUMN($G$21)) &lt;= $C$29, (COLUMN()-COLUMN($G$21)), "" )</f>
        <v/>
      </c>
      <c r="JGI21" s="30">
        <f>IF( (COLUMN()-COLUMN($G$21)) &lt;= $C$29, (COLUMN()-COLUMN($G$21)), "" )</f>
        <v/>
      </c>
      <c r="JGJ21" s="30">
        <f>IF( (COLUMN()-COLUMN($G$21)) &lt;= $C$29, (COLUMN()-COLUMN($G$21)), "" )</f>
        <v/>
      </c>
      <c r="JGK21" s="30">
        <f>IF( (COLUMN()-COLUMN($G$21)) &lt;= $C$29, (COLUMN()-COLUMN($G$21)), "" )</f>
        <v/>
      </c>
      <c r="JGL21" s="30">
        <f>IF( (COLUMN()-COLUMN($G$21)) &lt;= $C$29, (COLUMN()-COLUMN($G$21)), "" )</f>
        <v/>
      </c>
      <c r="JGM21" s="30">
        <f>IF( (COLUMN()-COLUMN($G$21)) &lt;= $C$29, (COLUMN()-COLUMN($G$21)), "" )</f>
        <v/>
      </c>
      <c r="JGN21" s="30">
        <f>IF( (COLUMN()-COLUMN($G$21)) &lt;= $C$29, (COLUMN()-COLUMN($G$21)), "" )</f>
        <v/>
      </c>
      <c r="JGO21" s="30">
        <f>IF( (COLUMN()-COLUMN($G$21)) &lt;= $C$29, (COLUMN()-COLUMN($G$21)), "" )</f>
        <v/>
      </c>
      <c r="JGP21" s="30">
        <f>IF( (COLUMN()-COLUMN($G$21)) &lt;= $C$29, (COLUMN()-COLUMN($G$21)), "" )</f>
        <v/>
      </c>
      <c r="JGQ21" s="30">
        <f>IF( (COLUMN()-COLUMN($G$21)) &lt;= $C$29, (COLUMN()-COLUMN($G$21)), "" )</f>
        <v/>
      </c>
      <c r="JGR21" s="30">
        <f>IF( (COLUMN()-COLUMN($G$21)) &lt;= $C$29, (COLUMN()-COLUMN($G$21)), "" )</f>
        <v/>
      </c>
      <c r="JGS21" s="30">
        <f>IF( (COLUMN()-COLUMN($G$21)) &lt;= $C$29, (COLUMN()-COLUMN($G$21)), "" )</f>
        <v/>
      </c>
      <c r="JGT21" s="30">
        <f>IF( (COLUMN()-COLUMN($G$21)) &lt;= $C$29, (COLUMN()-COLUMN($G$21)), "" )</f>
        <v/>
      </c>
      <c r="JGU21" s="30">
        <f>IF( (COLUMN()-COLUMN($G$21)) &lt;= $C$29, (COLUMN()-COLUMN($G$21)), "" )</f>
        <v/>
      </c>
      <c r="JGV21" s="30">
        <f>IF( (COLUMN()-COLUMN($G$21)) &lt;= $C$29, (COLUMN()-COLUMN($G$21)), "" )</f>
        <v/>
      </c>
      <c r="JGW21" s="30">
        <f>IF( (COLUMN()-COLUMN($G$21)) &lt;= $C$29, (COLUMN()-COLUMN($G$21)), "" )</f>
        <v/>
      </c>
      <c r="JGX21" s="30">
        <f>IF( (COLUMN()-COLUMN($G$21)) &lt;= $C$29, (COLUMN()-COLUMN($G$21)), "" )</f>
        <v/>
      </c>
      <c r="JGY21" s="30">
        <f>IF( (COLUMN()-COLUMN($G$21)) &lt;= $C$29, (COLUMN()-COLUMN($G$21)), "" )</f>
        <v/>
      </c>
      <c r="JGZ21" s="30">
        <f>IF( (COLUMN()-COLUMN($G$21)) &lt;= $C$29, (COLUMN()-COLUMN($G$21)), "" )</f>
        <v/>
      </c>
      <c r="JHA21" s="30">
        <f>IF( (COLUMN()-COLUMN($G$21)) &lt;= $C$29, (COLUMN()-COLUMN($G$21)), "" )</f>
        <v/>
      </c>
      <c r="JHB21" s="30">
        <f>IF( (COLUMN()-COLUMN($G$21)) &lt;= $C$29, (COLUMN()-COLUMN($G$21)), "" )</f>
        <v/>
      </c>
      <c r="JHC21" s="30">
        <f>IF( (COLUMN()-COLUMN($G$21)) &lt;= $C$29, (COLUMN()-COLUMN($G$21)), "" )</f>
        <v/>
      </c>
      <c r="JHD21" s="30">
        <f>IF( (COLUMN()-COLUMN($G$21)) &lt;= $C$29, (COLUMN()-COLUMN($G$21)), "" )</f>
        <v/>
      </c>
      <c r="JHE21" s="30">
        <f>IF( (COLUMN()-COLUMN($G$21)) &lt;= $C$29, (COLUMN()-COLUMN($G$21)), "" )</f>
        <v/>
      </c>
      <c r="JHF21" s="30">
        <f>IF( (COLUMN()-COLUMN($G$21)) &lt;= $C$29, (COLUMN()-COLUMN($G$21)), "" )</f>
        <v/>
      </c>
      <c r="JHG21" s="30">
        <f>IF( (COLUMN()-COLUMN($G$21)) &lt;= $C$29, (COLUMN()-COLUMN($G$21)), "" )</f>
        <v/>
      </c>
      <c r="JHH21" s="30">
        <f>IF( (COLUMN()-COLUMN($G$21)) &lt;= $C$29, (COLUMN()-COLUMN($G$21)), "" )</f>
        <v/>
      </c>
      <c r="JHI21" s="30">
        <f>IF( (COLUMN()-COLUMN($G$21)) &lt;= $C$29, (COLUMN()-COLUMN($G$21)), "" )</f>
        <v/>
      </c>
      <c r="JHJ21" s="30">
        <f>IF( (COLUMN()-COLUMN($G$21)) &lt;= $C$29, (COLUMN()-COLUMN($G$21)), "" )</f>
        <v/>
      </c>
      <c r="JHK21" s="30">
        <f>IF( (COLUMN()-COLUMN($G$21)) &lt;= $C$29, (COLUMN()-COLUMN($G$21)), "" )</f>
        <v/>
      </c>
      <c r="JHL21" s="30">
        <f>IF( (COLUMN()-COLUMN($G$21)) &lt;= $C$29, (COLUMN()-COLUMN($G$21)), "" )</f>
        <v/>
      </c>
      <c r="JHM21" s="30">
        <f>IF( (COLUMN()-COLUMN($G$21)) &lt;= $C$29, (COLUMN()-COLUMN($G$21)), "" )</f>
        <v/>
      </c>
      <c r="JHN21" s="30">
        <f>IF( (COLUMN()-COLUMN($G$21)) &lt;= $C$29, (COLUMN()-COLUMN($G$21)), "" )</f>
        <v/>
      </c>
      <c r="JHO21" s="30">
        <f>IF( (COLUMN()-COLUMN($G$21)) &lt;= $C$29, (COLUMN()-COLUMN($G$21)), "" )</f>
        <v/>
      </c>
      <c r="JHP21" s="30">
        <f>IF( (COLUMN()-COLUMN($G$21)) &lt;= $C$29, (COLUMN()-COLUMN($G$21)), "" )</f>
        <v/>
      </c>
      <c r="JHQ21" s="30">
        <f>IF( (COLUMN()-COLUMN($G$21)) &lt;= $C$29, (COLUMN()-COLUMN($G$21)), "" )</f>
        <v/>
      </c>
      <c r="JHR21" s="30">
        <f>IF( (COLUMN()-COLUMN($G$21)) &lt;= $C$29, (COLUMN()-COLUMN($G$21)), "" )</f>
        <v/>
      </c>
      <c r="JHS21" s="30">
        <f>IF( (COLUMN()-COLUMN($G$21)) &lt;= $C$29, (COLUMN()-COLUMN($G$21)), "" )</f>
        <v/>
      </c>
      <c r="JHT21" s="30">
        <f>IF( (COLUMN()-COLUMN($G$21)) &lt;= $C$29, (COLUMN()-COLUMN($G$21)), "" )</f>
        <v/>
      </c>
      <c r="JHU21" s="30">
        <f>IF( (COLUMN()-COLUMN($G$21)) &lt;= $C$29, (COLUMN()-COLUMN($G$21)), "" )</f>
        <v/>
      </c>
      <c r="JHV21" s="30">
        <f>IF( (COLUMN()-COLUMN($G$21)) &lt;= $C$29, (COLUMN()-COLUMN($G$21)), "" )</f>
        <v/>
      </c>
      <c r="JHW21" s="30">
        <f>IF( (COLUMN()-COLUMN($G$21)) &lt;= $C$29, (COLUMN()-COLUMN($G$21)), "" )</f>
        <v/>
      </c>
      <c r="JHX21" s="30">
        <f>IF( (COLUMN()-COLUMN($G$21)) &lt;= $C$29, (COLUMN()-COLUMN($G$21)), "" )</f>
        <v/>
      </c>
      <c r="JHY21" s="30">
        <f>IF( (COLUMN()-COLUMN($G$21)) &lt;= $C$29, (COLUMN()-COLUMN($G$21)), "" )</f>
        <v/>
      </c>
      <c r="JHZ21" s="30">
        <f>IF( (COLUMN()-COLUMN($G$21)) &lt;= $C$29, (COLUMN()-COLUMN($G$21)), "" )</f>
        <v/>
      </c>
      <c r="JIA21" s="30">
        <f>IF( (COLUMN()-COLUMN($G$21)) &lt;= $C$29, (COLUMN()-COLUMN($G$21)), "" )</f>
        <v/>
      </c>
      <c r="JIB21" s="30">
        <f>IF( (COLUMN()-COLUMN($G$21)) &lt;= $C$29, (COLUMN()-COLUMN($G$21)), "" )</f>
        <v/>
      </c>
      <c r="JIC21" s="30">
        <f>IF( (COLUMN()-COLUMN($G$21)) &lt;= $C$29, (COLUMN()-COLUMN($G$21)), "" )</f>
        <v/>
      </c>
      <c r="JID21" s="30">
        <f>IF( (COLUMN()-COLUMN($G$21)) &lt;= $C$29, (COLUMN()-COLUMN($G$21)), "" )</f>
        <v/>
      </c>
      <c r="JIE21" s="30">
        <f>IF( (COLUMN()-COLUMN($G$21)) &lt;= $C$29, (COLUMN()-COLUMN($G$21)), "" )</f>
        <v/>
      </c>
      <c r="JIF21" s="30">
        <f>IF( (COLUMN()-COLUMN($G$21)) &lt;= $C$29, (COLUMN()-COLUMN($G$21)), "" )</f>
        <v/>
      </c>
      <c r="JIG21" s="30">
        <f>IF( (COLUMN()-COLUMN($G$21)) &lt;= $C$29, (COLUMN()-COLUMN($G$21)), "" )</f>
        <v/>
      </c>
      <c r="JIH21" s="30">
        <f>IF( (COLUMN()-COLUMN($G$21)) &lt;= $C$29, (COLUMN()-COLUMN($G$21)), "" )</f>
        <v/>
      </c>
      <c r="JII21" s="30">
        <f>IF( (COLUMN()-COLUMN($G$21)) &lt;= $C$29, (COLUMN()-COLUMN($G$21)), "" )</f>
        <v/>
      </c>
      <c r="JIJ21" s="30">
        <f>IF( (COLUMN()-COLUMN($G$21)) &lt;= $C$29, (COLUMN()-COLUMN($G$21)), "" )</f>
        <v/>
      </c>
      <c r="JIK21" s="30">
        <f>IF( (COLUMN()-COLUMN($G$21)) &lt;= $C$29, (COLUMN()-COLUMN($G$21)), "" )</f>
        <v/>
      </c>
      <c r="JIL21" s="30">
        <f>IF( (COLUMN()-COLUMN($G$21)) &lt;= $C$29, (COLUMN()-COLUMN($G$21)), "" )</f>
        <v/>
      </c>
      <c r="JIM21" s="30">
        <f>IF( (COLUMN()-COLUMN($G$21)) &lt;= $C$29, (COLUMN()-COLUMN($G$21)), "" )</f>
        <v/>
      </c>
      <c r="JIN21" s="30">
        <f>IF( (COLUMN()-COLUMN($G$21)) &lt;= $C$29, (COLUMN()-COLUMN($G$21)), "" )</f>
        <v/>
      </c>
      <c r="JIO21" s="30">
        <f>IF( (COLUMN()-COLUMN($G$21)) &lt;= $C$29, (COLUMN()-COLUMN($G$21)), "" )</f>
        <v/>
      </c>
      <c r="JIP21" s="30">
        <f>IF( (COLUMN()-COLUMN($G$21)) &lt;= $C$29, (COLUMN()-COLUMN($G$21)), "" )</f>
        <v/>
      </c>
      <c r="JIQ21" s="30">
        <f>IF( (COLUMN()-COLUMN($G$21)) &lt;= $C$29, (COLUMN()-COLUMN($G$21)), "" )</f>
        <v/>
      </c>
      <c r="JIR21" s="30">
        <f>IF( (COLUMN()-COLUMN($G$21)) &lt;= $C$29, (COLUMN()-COLUMN($G$21)), "" )</f>
        <v/>
      </c>
      <c r="JIS21" s="30">
        <f>IF( (COLUMN()-COLUMN($G$21)) &lt;= $C$29, (COLUMN()-COLUMN($G$21)), "" )</f>
        <v/>
      </c>
      <c r="JIT21" s="30">
        <f>IF( (COLUMN()-COLUMN($G$21)) &lt;= $C$29, (COLUMN()-COLUMN($G$21)), "" )</f>
        <v/>
      </c>
      <c r="JIU21" s="30">
        <f>IF( (COLUMN()-COLUMN($G$21)) &lt;= $C$29, (COLUMN()-COLUMN($G$21)), "" )</f>
        <v/>
      </c>
      <c r="JIV21" s="30">
        <f>IF( (COLUMN()-COLUMN($G$21)) &lt;= $C$29, (COLUMN()-COLUMN($G$21)), "" )</f>
        <v/>
      </c>
      <c r="JIW21" s="30">
        <f>IF( (COLUMN()-COLUMN($G$21)) &lt;= $C$29, (COLUMN()-COLUMN($G$21)), "" )</f>
        <v/>
      </c>
      <c r="JIX21" s="30">
        <f>IF( (COLUMN()-COLUMN($G$21)) &lt;= $C$29, (COLUMN()-COLUMN($G$21)), "" )</f>
        <v/>
      </c>
      <c r="JIY21" s="30">
        <f>IF( (COLUMN()-COLUMN($G$21)) &lt;= $C$29, (COLUMN()-COLUMN($G$21)), "" )</f>
        <v/>
      </c>
      <c r="JIZ21" s="30">
        <f>IF( (COLUMN()-COLUMN($G$21)) &lt;= $C$29, (COLUMN()-COLUMN($G$21)), "" )</f>
        <v/>
      </c>
      <c r="JJA21" s="30">
        <f>IF( (COLUMN()-COLUMN($G$21)) &lt;= $C$29, (COLUMN()-COLUMN($G$21)), "" )</f>
        <v/>
      </c>
      <c r="JJB21" s="30">
        <f>IF( (COLUMN()-COLUMN($G$21)) &lt;= $C$29, (COLUMN()-COLUMN($G$21)), "" )</f>
        <v/>
      </c>
      <c r="JJC21" s="30">
        <f>IF( (COLUMN()-COLUMN($G$21)) &lt;= $C$29, (COLUMN()-COLUMN($G$21)), "" )</f>
        <v/>
      </c>
      <c r="JJD21" s="30">
        <f>IF( (COLUMN()-COLUMN($G$21)) &lt;= $C$29, (COLUMN()-COLUMN($G$21)), "" )</f>
        <v/>
      </c>
      <c r="JJE21" s="30">
        <f>IF( (COLUMN()-COLUMN($G$21)) &lt;= $C$29, (COLUMN()-COLUMN($G$21)), "" )</f>
        <v/>
      </c>
      <c r="JJF21" s="30">
        <f>IF( (COLUMN()-COLUMN($G$21)) &lt;= $C$29, (COLUMN()-COLUMN($G$21)), "" )</f>
        <v/>
      </c>
      <c r="JJG21" s="30">
        <f>IF( (COLUMN()-COLUMN($G$21)) &lt;= $C$29, (COLUMN()-COLUMN($G$21)), "" )</f>
        <v/>
      </c>
      <c r="JJH21" s="30">
        <f>IF( (COLUMN()-COLUMN($G$21)) &lt;= $C$29, (COLUMN()-COLUMN($G$21)), "" )</f>
        <v/>
      </c>
      <c r="JJI21" s="30">
        <f>IF( (COLUMN()-COLUMN($G$21)) &lt;= $C$29, (COLUMN()-COLUMN($G$21)), "" )</f>
        <v/>
      </c>
      <c r="JJJ21" s="30">
        <f>IF( (COLUMN()-COLUMN($G$21)) &lt;= $C$29, (COLUMN()-COLUMN($G$21)), "" )</f>
        <v/>
      </c>
      <c r="JJK21" s="30">
        <f>IF( (COLUMN()-COLUMN($G$21)) &lt;= $C$29, (COLUMN()-COLUMN($G$21)), "" )</f>
        <v/>
      </c>
      <c r="JJL21" s="30">
        <f>IF( (COLUMN()-COLUMN($G$21)) &lt;= $C$29, (COLUMN()-COLUMN($G$21)), "" )</f>
        <v/>
      </c>
      <c r="JJM21" s="30">
        <f>IF( (COLUMN()-COLUMN($G$21)) &lt;= $C$29, (COLUMN()-COLUMN($G$21)), "" )</f>
        <v/>
      </c>
      <c r="JJN21" s="30">
        <f>IF( (COLUMN()-COLUMN($G$21)) &lt;= $C$29, (COLUMN()-COLUMN($G$21)), "" )</f>
        <v/>
      </c>
      <c r="JJO21" s="30">
        <f>IF( (COLUMN()-COLUMN($G$21)) &lt;= $C$29, (COLUMN()-COLUMN($G$21)), "" )</f>
        <v/>
      </c>
      <c r="JJP21" s="30">
        <f>IF( (COLUMN()-COLUMN($G$21)) &lt;= $C$29, (COLUMN()-COLUMN($G$21)), "" )</f>
        <v/>
      </c>
      <c r="JJQ21" s="30">
        <f>IF( (COLUMN()-COLUMN($G$21)) &lt;= $C$29, (COLUMN()-COLUMN($G$21)), "" )</f>
        <v/>
      </c>
      <c r="JJR21" s="30">
        <f>IF( (COLUMN()-COLUMN($G$21)) &lt;= $C$29, (COLUMN()-COLUMN($G$21)), "" )</f>
        <v/>
      </c>
      <c r="JJS21" s="30">
        <f>IF( (COLUMN()-COLUMN($G$21)) &lt;= $C$29, (COLUMN()-COLUMN($G$21)), "" )</f>
        <v/>
      </c>
      <c r="JJT21" s="30">
        <f>IF( (COLUMN()-COLUMN($G$21)) &lt;= $C$29, (COLUMN()-COLUMN($G$21)), "" )</f>
        <v/>
      </c>
      <c r="JJU21" s="30">
        <f>IF( (COLUMN()-COLUMN($G$21)) &lt;= $C$29, (COLUMN()-COLUMN($G$21)), "" )</f>
        <v/>
      </c>
      <c r="JJV21" s="30">
        <f>IF( (COLUMN()-COLUMN($G$21)) &lt;= $C$29, (COLUMN()-COLUMN($G$21)), "" )</f>
        <v/>
      </c>
      <c r="JJW21" s="30">
        <f>IF( (COLUMN()-COLUMN($G$21)) &lt;= $C$29, (COLUMN()-COLUMN($G$21)), "" )</f>
        <v/>
      </c>
      <c r="JJX21" s="30">
        <f>IF( (COLUMN()-COLUMN($G$21)) &lt;= $C$29, (COLUMN()-COLUMN($G$21)), "" )</f>
        <v/>
      </c>
      <c r="JJY21" s="30">
        <f>IF( (COLUMN()-COLUMN($G$21)) &lt;= $C$29, (COLUMN()-COLUMN($G$21)), "" )</f>
        <v/>
      </c>
      <c r="JJZ21" s="30">
        <f>IF( (COLUMN()-COLUMN($G$21)) &lt;= $C$29, (COLUMN()-COLUMN($G$21)), "" )</f>
        <v/>
      </c>
      <c r="JKA21" s="30">
        <f>IF( (COLUMN()-COLUMN($G$21)) &lt;= $C$29, (COLUMN()-COLUMN($G$21)), "" )</f>
        <v/>
      </c>
      <c r="JKB21" s="30">
        <f>IF( (COLUMN()-COLUMN($G$21)) &lt;= $C$29, (COLUMN()-COLUMN($G$21)), "" )</f>
        <v/>
      </c>
      <c r="JKC21" s="30">
        <f>IF( (COLUMN()-COLUMN($G$21)) &lt;= $C$29, (COLUMN()-COLUMN($G$21)), "" )</f>
        <v/>
      </c>
      <c r="JKD21" s="30">
        <f>IF( (COLUMN()-COLUMN($G$21)) &lt;= $C$29, (COLUMN()-COLUMN($G$21)), "" )</f>
        <v/>
      </c>
      <c r="JKE21" s="30">
        <f>IF( (COLUMN()-COLUMN($G$21)) &lt;= $C$29, (COLUMN()-COLUMN($G$21)), "" )</f>
        <v/>
      </c>
      <c r="JKF21" s="30">
        <f>IF( (COLUMN()-COLUMN($G$21)) &lt;= $C$29, (COLUMN()-COLUMN($G$21)), "" )</f>
        <v/>
      </c>
      <c r="JKG21" s="30">
        <f>IF( (COLUMN()-COLUMN($G$21)) &lt;= $C$29, (COLUMN()-COLUMN($G$21)), "" )</f>
        <v/>
      </c>
      <c r="JKH21" s="30">
        <f>IF( (COLUMN()-COLUMN($G$21)) &lt;= $C$29, (COLUMN()-COLUMN($G$21)), "" )</f>
        <v/>
      </c>
      <c r="JKI21" s="30">
        <f>IF( (COLUMN()-COLUMN($G$21)) &lt;= $C$29, (COLUMN()-COLUMN($G$21)), "" )</f>
        <v/>
      </c>
      <c r="JKJ21" s="30">
        <f>IF( (COLUMN()-COLUMN($G$21)) &lt;= $C$29, (COLUMN()-COLUMN($G$21)), "" )</f>
        <v/>
      </c>
      <c r="JKK21" s="30">
        <f>IF( (COLUMN()-COLUMN($G$21)) &lt;= $C$29, (COLUMN()-COLUMN($G$21)), "" )</f>
        <v/>
      </c>
      <c r="JKL21" s="30">
        <f>IF( (COLUMN()-COLUMN($G$21)) &lt;= $C$29, (COLUMN()-COLUMN($G$21)), "" )</f>
        <v/>
      </c>
      <c r="JKM21" s="30">
        <f>IF( (COLUMN()-COLUMN($G$21)) &lt;= $C$29, (COLUMN()-COLUMN($G$21)), "" )</f>
        <v/>
      </c>
      <c r="JKN21" s="30">
        <f>IF( (COLUMN()-COLUMN($G$21)) &lt;= $C$29, (COLUMN()-COLUMN($G$21)), "" )</f>
        <v/>
      </c>
      <c r="JKO21" s="30">
        <f>IF( (COLUMN()-COLUMN($G$21)) &lt;= $C$29, (COLUMN()-COLUMN($G$21)), "" )</f>
        <v/>
      </c>
      <c r="JKP21" s="30">
        <f>IF( (COLUMN()-COLUMN($G$21)) &lt;= $C$29, (COLUMN()-COLUMN($G$21)), "" )</f>
        <v/>
      </c>
      <c r="JKQ21" s="30">
        <f>IF( (COLUMN()-COLUMN($G$21)) &lt;= $C$29, (COLUMN()-COLUMN($G$21)), "" )</f>
        <v/>
      </c>
      <c r="JKR21" s="30">
        <f>IF( (COLUMN()-COLUMN($G$21)) &lt;= $C$29, (COLUMN()-COLUMN($G$21)), "" )</f>
        <v/>
      </c>
      <c r="JKS21" s="30">
        <f>IF( (COLUMN()-COLUMN($G$21)) &lt;= $C$29, (COLUMN()-COLUMN($G$21)), "" )</f>
        <v/>
      </c>
      <c r="JKT21" s="30">
        <f>IF( (COLUMN()-COLUMN($G$21)) &lt;= $C$29, (COLUMN()-COLUMN($G$21)), "" )</f>
        <v/>
      </c>
      <c r="JKU21" s="30">
        <f>IF( (COLUMN()-COLUMN($G$21)) &lt;= $C$29, (COLUMN()-COLUMN($G$21)), "" )</f>
        <v/>
      </c>
      <c r="JKV21" s="30">
        <f>IF( (COLUMN()-COLUMN($G$21)) &lt;= $C$29, (COLUMN()-COLUMN($G$21)), "" )</f>
        <v/>
      </c>
      <c r="JKW21" s="30">
        <f>IF( (COLUMN()-COLUMN($G$21)) &lt;= $C$29, (COLUMN()-COLUMN($G$21)), "" )</f>
        <v/>
      </c>
      <c r="JKX21" s="30">
        <f>IF( (COLUMN()-COLUMN($G$21)) &lt;= $C$29, (COLUMN()-COLUMN($G$21)), "" )</f>
        <v/>
      </c>
      <c r="JKY21" s="30">
        <f>IF( (COLUMN()-COLUMN($G$21)) &lt;= $C$29, (COLUMN()-COLUMN($G$21)), "" )</f>
        <v/>
      </c>
      <c r="JKZ21" s="30">
        <f>IF( (COLUMN()-COLUMN($G$21)) &lt;= $C$29, (COLUMN()-COLUMN($G$21)), "" )</f>
        <v/>
      </c>
      <c r="JLA21" s="30">
        <f>IF( (COLUMN()-COLUMN($G$21)) &lt;= $C$29, (COLUMN()-COLUMN($G$21)), "" )</f>
        <v/>
      </c>
      <c r="JLB21" s="30">
        <f>IF( (COLUMN()-COLUMN($G$21)) &lt;= $C$29, (COLUMN()-COLUMN($G$21)), "" )</f>
        <v/>
      </c>
      <c r="JLC21" s="30">
        <f>IF( (COLUMN()-COLUMN($G$21)) &lt;= $C$29, (COLUMN()-COLUMN($G$21)), "" )</f>
        <v/>
      </c>
      <c r="JLD21" s="30">
        <f>IF( (COLUMN()-COLUMN($G$21)) &lt;= $C$29, (COLUMN()-COLUMN($G$21)), "" )</f>
        <v/>
      </c>
      <c r="JLE21" s="30">
        <f>IF( (COLUMN()-COLUMN($G$21)) &lt;= $C$29, (COLUMN()-COLUMN($G$21)), "" )</f>
        <v/>
      </c>
      <c r="JLF21" s="30">
        <f>IF( (COLUMN()-COLUMN($G$21)) &lt;= $C$29, (COLUMN()-COLUMN($G$21)), "" )</f>
        <v/>
      </c>
      <c r="JLG21" s="30">
        <f>IF( (COLUMN()-COLUMN($G$21)) &lt;= $C$29, (COLUMN()-COLUMN($G$21)), "" )</f>
        <v/>
      </c>
      <c r="JLH21" s="30">
        <f>IF( (COLUMN()-COLUMN($G$21)) &lt;= $C$29, (COLUMN()-COLUMN($G$21)), "" )</f>
        <v/>
      </c>
      <c r="JLI21" s="30">
        <f>IF( (COLUMN()-COLUMN($G$21)) &lt;= $C$29, (COLUMN()-COLUMN($G$21)), "" )</f>
        <v/>
      </c>
      <c r="JLJ21" s="30">
        <f>IF( (COLUMN()-COLUMN($G$21)) &lt;= $C$29, (COLUMN()-COLUMN($G$21)), "" )</f>
        <v/>
      </c>
      <c r="JLK21" s="30">
        <f>IF( (COLUMN()-COLUMN($G$21)) &lt;= $C$29, (COLUMN()-COLUMN($G$21)), "" )</f>
        <v/>
      </c>
      <c r="JLL21" s="30">
        <f>IF( (COLUMN()-COLUMN($G$21)) &lt;= $C$29, (COLUMN()-COLUMN($G$21)), "" )</f>
        <v/>
      </c>
      <c r="JLM21" s="30">
        <f>IF( (COLUMN()-COLUMN($G$21)) &lt;= $C$29, (COLUMN()-COLUMN($G$21)), "" )</f>
        <v/>
      </c>
      <c r="JLN21" s="30">
        <f>IF( (COLUMN()-COLUMN($G$21)) &lt;= $C$29, (COLUMN()-COLUMN($G$21)), "" )</f>
        <v/>
      </c>
      <c r="JLO21" s="30">
        <f>IF( (COLUMN()-COLUMN($G$21)) &lt;= $C$29, (COLUMN()-COLUMN($G$21)), "" )</f>
        <v/>
      </c>
      <c r="JLP21" s="30">
        <f>IF( (COLUMN()-COLUMN($G$21)) &lt;= $C$29, (COLUMN()-COLUMN($G$21)), "" )</f>
        <v/>
      </c>
      <c r="JLQ21" s="30">
        <f>IF( (COLUMN()-COLUMN($G$21)) &lt;= $C$29, (COLUMN()-COLUMN($G$21)), "" )</f>
        <v/>
      </c>
      <c r="JLR21" s="30">
        <f>IF( (COLUMN()-COLUMN($G$21)) &lt;= $C$29, (COLUMN()-COLUMN($G$21)), "" )</f>
        <v/>
      </c>
      <c r="JLS21" s="30">
        <f>IF( (COLUMN()-COLUMN($G$21)) &lt;= $C$29, (COLUMN()-COLUMN($G$21)), "" )</f>
        <v/>
      </c>
      <c r="JLT21" s="30">
        <f>IF( (COLUMN()-COLUMN($G$21)) &lt;= $C$29, (COLUMN()-COLUMN($G$21)), "" )</f>
        <v/>
      </c>
      <c r="JLU21" s="30">
        <f>IF( (COLUMN()-COLUMN($G$21)) &lt;= $C$29, (COLUMN()-COLUMN($G$21)), "" )</f>
        <v/>
      </c>
      <c r="JLV21" s="30">
        <f>IF( (COLUMN()-COLUMN($G$21)) &lt;= $C$29, (COLUMN()-COLUMN($G$21)), "" )</f>
        <v/>
      </c>
      <c r="JLW21" s="30">
        <f>IF( (COLUMN()-COLUMN($G$21)) &lt;= $C$29, (COLUMN()-COLUMN($G$21)), "" )</f>
        <v/>
      </c>
      <c r="JLX21" s="30">
        <f>IF( (COLUMN()-COLUMN($G$21)) &lt;= $C$29, (COLUMN()-COLUMN($G$21)), "" )</f>
        <v/>
      </c>
      <c r="JLY21" s="30">
        <f>IF( (COLUMN()-COLUMN($G$21)) &lt;= $C$29, (COLUMN()-COLUMN($G$21)), "" )</f>
        <v/>
      </c>
      <c r="JLZ21" s="30">
        <f>IF( (COLUMN()-COLUMN($G$21)) &lt;= $C$29, (COLUMN()-COLUMN($G$21)), "" )</f>
        <v/>
      </c>
      <c r="JMA21" s="30">
        <f>IF( (COLUMN()-COLUMN($G$21)) &lt;= $C$29, (COLUMN()-COLUMN($G$21)), "" )</f>
        <v/>
      </c>
      <c r="JMB21" s="30">
        <f>IF( (COLUMN()-COLUMN($G$21)) &lt;= $C$29, (COLUMN()-COLUMN($G$21)), "" )</f>
        <v/>
      </c>
      <c r="JMC21" s="30">
        <f>IF( (COLUMN()-COLUMN($G$21)) &lt;= $C$29, (COLUMN()-COLUMN($G$21)), "" )</f>
        <v/>
      </c>
      <c r="JMD21" s="30">
        <f>IF( (COLUMN()-COLUMN($G$21)) &lt;= $C$29, (COLUMN()-COLUMN($G$21)), "" )</f>
        <v/>
      </c>
      <c r="JME21" s="30">
        <f>IF( (COLUMN()-COLUMN($G$21)) &lt;= $C$29, (COLUMN()-COLUMN($G$21)), "" )</f>
        <v/>
      </c>
      <c r="JMF21" s="30">
        <f>IF( (COLUMN()-COLUMN($G$21)) &lt;= $C$29, (COLUMN()-COLUMN($G$21)), "" )</f>
        <v/>
      </c>
      <c r="JMG21" s="30">
        <f>IF( (COLUMN()-COLUMN($G$21)) &lt;= $C$29, (COLUMN()-COLUMN($G$21)), "" )</f>
        <v/>
      </c>
      <c r="JMH21" s="30">
        <f>IF( (COLUMN()-COLUMN($G$21)) &lt;= $C$29, (COLUMN()-COLUMN($G$21)), "" )</f>
        <v/>
      </c>
      <c r="JMI21" s="30">
        <f>IF( (COLUMN()-COLUMN($G$21)) &lt;= $C$29, (COLUMN()-COLUMN($G$21)), "" )</f>
        <v/>
      </c>
      <c r="JMJ21" s="30">
        <f>IF( (COLUMN()-COLUMN($G$21)) &lt;= $C$29, (COLUMN()-COLUMN($G$21)), "" )</f>
        <v/>
      </c>
      <c r="JMK21" s="30">
        <f>IF( (COLUMN()-COLUMN($G$21)) &lt;= $C$29, (COLUMN()-COLUMN($G$21)), "" )</f>
        <v/>
      </c>
      <c r="JML21" s="30">
        <f>IF( (COLUMN()-COLUMN($G$21)) &lt;= $C$29, (COLUMN()-COLUMN($G$21)), "" )</f>
        <v/>
      </c>
      <c r="JMM21" s="30">
        <f>IF( (COLUMN()-COLUMN($G$21)) &lt;= $C$29, (COLUMN()-COLUMN($G$21)), "" )</f>
        <v/>
      </c>
      <c r="JMN21" s="30">
        <f>IF( (COLUMN()-COLUMN($G$21)) &lt;= $C$29, (COLUMN()-COLUMN($G$21)), "" )</f>
        <v/>
      </c>
      <c r="JMO21" s="30">
        <f>IF( (COLUMN()-COLUMN($G$21)) &lt;= $C$29, (COLUMN()-COLUMN($G$21)), "" )</f>
        <v/>
      </c>
      <c r="JMP21" s="30">
        <f>IF( (COLUMN()-COLUMN($G$21)) &lt;= $C$29, (COLUMN()-COLUMN($G$21)), "" )</f>
        <v/>
      </c>
      <c r="JMQ21" s="30">
        <f>IF( (COLUMN()-COLUMN($G$21)) &lt;= $C$29, (COLUMN()-COLUMN($G$21)), "" )</f>
        <v/>
      </c>
      <c r="JMR21" s="30">
        <f>IF( (COLUMN()-COLUMN($G$21)) &lt;= $C$29, (COLUMN()-COLUMN($G$21)), "" )</f>
        <v/>
      </c>
      <c r="JMS21" s="30">
        <f>IF( (COLUMN()-COLUMN($G$21)) &lt;= $C$29, (COLUMN()-COLUMN($G$21)), "" )</f>
        <v/>
      </c>
      <c r="JMT21" s="30">
        <f>IF( (COLUMN()-COLUMN($G$21)) &lt;= $C$29, (COLUMN()-COLUMN($G$21)), "" )</f>
        <v/>
      </c>
      <c r="JMU21" s="30">
        <f>IF( (COLUMN()-COLUMN($G$21)) &lt;= $C$29, (COLUMN()-COLUMN($G$21)), "" )</f>
        <v/>
      </c>
      <c r="JMV21" s="30">
        <f>IF( (COLUMN()-COLUMN($G$21)) &lt;= $C$29, (COLUMN()-COLUMN($G$21)), "" )</f>
        <v/>
      </c>
      <c r="JMW21" s="30">
        <f>IF( (COLUMN()-COLUMN($G$21)) &lt;= $C$29, (COLUMN()-COLUMN($G$21)), "" )</f>
        <v/>
      </c>
      <c r="JMX21" s="30">
        <f>IF( (COLUMN()-COLUMN($G$21)) &lt;= $C$29, (COLUMN()-COLUMN($G$21)), "" )</f>
        <v/>
      </c>
      <c r="JMY21" s="30">
        <f>IF( (COLUMN()-COLUMN($G$21)) &lt;= $C$29, (COLUMN()-COLUMN($G$21)), "" )</f>
        <v/>
      </c>
      <c r="JMZ21" s="30">
        <f>IF( (COLUMN()-COLUMN($G$21)) &lt;= $C$29, (COLUMN()-COLUMN($G$21)), "" )</f>
        <v/>
      </c>
      <c r="JNA21" s="30">
        <f>IF( (COLUMN()-COLUMN($G$21)) &lt;= $C$29, (COLUMN()-COLUMN($G$21)), "" )</f>
        <v/>
      </c>
      <c r="JNB21" s="30">
        <f>IF( (COLUMN()-COLUMN($G$21)) &lt;= $C$29, (COLUMN()-COLUMN($G$21)), "" )</f>
        <v/>
      </c>
      <c r="JNC21" s="30">
        <f>IF( (COLUMN()-COLUMN($G$21)) &lt;= $C$29, (COLUMN()-COLUMN($G$21)), "" )</f>
        <v/>
      </c>
      <c r="JND21" s="30">
        <f>IF( (COLUMN()-COLUMN($G$21)) &lt;= $C$29, (COLUMN()-COLUMN($G$21)), "" )</f>
        <v/>
      </c>
      <c r="JNE21" s="30">
        <f>IF( (COLUMN()-COLUMN($G$21)) &lt;= $C$29, (COLUMN()-COLUMN($G$21)), "" )</f>
        <v/>
      </c>
      <c r="JNF21" s="30">
        <f>IF( (COLUMN()-COLUMN($G$21)) &lt;= $C$29, (COLUMN()-COLUMN($G$21)), "" )</f>
        <v/>
      </c>
      <c r="JNG21" s="30">
        <f>IF( (COLUMN()-COLUMN($G$21)) &lt;= $C$29, (COLUMN()-COLUMN($G$21)), "" )</f>
        <v/>
      </c>
      <c r="JNH21" s="30">
        <f>IF( (COLUMN()-COLUMN($G$21)) &lt;= $C$29, (COLUMN()-COLUMN($G$21)), "" )</f>
        <v/>
      </c>
      <c r="JNI21" s="30">
        <f>IF( (COLUMN()-COLUMN($G$21)) &lt;= $C$29, (COLUMN()-COLUMN($G$21)), "" )</f>
        <v/>
      </c>
      <c r="JNJ21" s="30">
        <f>IF( (COLUMN()-COLUMN($G$21)) &lt;= $C$29, (COLUMN()-COLUMN($G$21)), "" )</f>
        <v/>
      </c>
      <c r="JNK21" s="30">
        <f>IF( (COLUMN()-COLUMN($G$21)) &lt;= $C$29, (COLUMN()-COLUMN($G$21)), "" )</f>
        <v/>
      </c>
      <c r="JNL21" s="30">
        <f>IF( (COLUMN()-COLUMN($G$21)) &lt;= $C$29, (COLUMN()-COLUMN($G$21)), "" )</f>
        <v/>
      </c>
      <c r="JNM21" s="30">
        <f>IF( (COLUMN()-COLUMN($G$21)) &lt;= $C$29, (COLUMN()-COLUMN($G$21)), "" )</f>
        <v/>
      </c>
      <c r="JNN21" s="30">
        <f>IF( (COLUMN()-COLUMN($G$21)) &lt;= $C$29, (COLUMN()-COLUMN($G$21)), "" )</f>
        <v/>
      </c>
      <c r="JNO21" s="30">
        <f>IF( (COLUMN()-COLUMN($G$21)) &lt;= $C$29, (COLUMN()-COLUMN($G$21)), "" )</f>
        <v/>
      </c>
      <c r="JNP21" s="30">
        <f>IF( (COLUMN()-COLUMN($G$21)) &lt;= $C$29, (COLUMN()-COLUMN($G$21)), "" )</f>
        <v/>
      </c>
      <c r="JNQ21" s="30">
        <f>IF( (COLUMN()-COLUMN($G$21)) &lt;= $C$29, (COLUMN()-COLUMN($G$21)), "" )</f>
        <v/>
      </c>
      <c r="JNR21" s="30">
        <f>IF( (COLUMN()-COLUMN($G$21)) &lt;= $C$29, (COLUMN()-COLUMN($G$21)), "" )</f>
        <v/>
      </c>
      <c r="JNS21" s="30">
        <f>IF( (COLUMN()-COLUMN($G$21)) &lt;= $C$29, (COLUMN()-COLUMN($G$21)), "" )</f>
        <v/>
      </c>
      <c r="JNT21" s="30">
        <f>IF( (COLUMN()-COLUMN($G$21)) &lt;= $C$29, (COLUMN()-COLUMN($G$21)), "" )</f>
        <v/>
      </c>
      <c r="JNU21" s="30">
        <f>IF( (COLUMN()-COLUMN($G$21)) &lt;= $C$29, (COLUMN()-COLUMN($G$21)), "" )</f>
        <v/>
      </c>
      <c r="JNV21" s="30">
        <f>IF( (COLUMN()-COLUMN($G$21)) &lt;= $C$29, (COLUMN()-COLUMN($G$21)), "" )</f>
        <v/>
      </c>
      <c r="JNW21" s="30">
        <f>IF( (COLUMN()-COLUMN($G$21)) &lt;= $C$29, (COLUMN()-COLUMN($G$21)), "" )</f>
        <v/>
      </c>
      <c r="JNX21" s="30">
        <f>IF( (COLUMN()-COLUMN($G$21)) &lt;= $C$29, (COLUMN()-COLUMN($G$21)), "" )</f>
        <v/>
      </c>
      <c r="JNY21" s="30">
        <f>IF( (COLUMN()-COLUMN($G$21)) &lt;= $C$29, (COLUMN()-COLUMN($G$21)), "" )</f>
        <v/>
      </c>
      <c r="JNZ21" s="30">
        <f>IF( (COLUMN()-COLUMN($G$21)) &lt;= $C$29, (COLUMN()-COLUMN($G$21)), "" )</f>
        <v/>
      </c>
      <c r="JOA21" s="30">
        <f>IF( (COLUMN()-COLUMN($G$21)) &lt;= $C$29, (COLUMN()-COLUMN($G$21)), "" )</f>
        <v/>
      </c>
      <c r="JOB21" s="30">
        <f>IF( (COLUMN()-COLUMN($G$21)) &lt;= $C$29, (COLUMN()-COLUMN($G$21)), "" )</f>
        <v/>
      </c>
      <c r="JOC21" s="30">
        <f>IF( (COLUMN()-COLUMN($G$21)) &lt;= $C$29, (COLUMN()-COLUMN($G$21)), "" )</f>
        <v/>
      </c>
      <c r="JOD21" s="30">
        <f>IF( (COLUMN()-COLUMN($G$21)) &lt;= $C$29, (COLUMN()-COLUMN($G$21)), "" )</f>
        <v/>
      </c>
      <c r="JOE21" s="30">
        <f>IF( (COLUMN()-COLUMN($G$21)) &lt;= $C$29, (COLUMN()-COLUMN($G$21)), "" )</f>
        <v/>
      </c>
      <c r="JOF21" s="30">
        <f>IF( (COLUMN()-COLUMN($G$21)) &lt;= $C$29, (COLUMN()-COLUMN($G$21)), "" )</f>
        <v/>
      </c>
      <c r="JOG21" s="30">
        <f>IF( (COLUMN()-COLUMN($G$21)) &lt;= $C$29, (COLUMN()-COLUMN($G$21)), "" )</f>
        <v/>
      </c>
      <c r="JOH21" s="30">
        <f>IF( (COLUMN()-COLUMN($G$21)) &lt;= $C$29, (COLUMN()-COLUMN($G$21)), "" )</f>
        <v/>
      </c>
      <c r="JOI21" s="30">
        <f>IF( (COLUMN()-COLUMN($G$21)) &lt;= $C$29, (COLUMN()-COLUMN($G$21)), "" )</f>
        <v/>
      </c>
      <c r="JOJ21" s="30">
        <f>IF( (COLUMN()-COLUMN($G$21)) &lt;= $C$29, (COLUMN()-COLUMN($G$21)), "" )</f>
        <v/>
      </c>
      <c r="JOK21" s="30">
        <f>IF( (COLUMN()-COLUMN($G$21)) &lt;= $C$29, (COLUMN()-COLUMN($G$21)), "" )</f>
        <v/>
      </c>
      <c r="JOL21" s="30">
        <f>IF( (COLUMN()-COLUMN($G$21)) &lt;= $C$29, (COLUMN()-COLUMN($G$21)), "" )</f>
        <v/>
      </c>
      <c r="JOM21" s="30">
        <f>IF( (COLUMN()-COLUMN($G$21)) &lt;= $C$29, (COLUMN()-COLUMN($G$21)), "" )</f>
        <v/>
      </c>
      <c r="JON21" s="30">
        <f>IF( (COLUMN()-COLUMN($G$21)) &lt;= $C$29, (COLUMN()-COLUMN($G$21)), "" )</f>
        <v/>
      </c>
      <c r="JOO21" s="30">
        <f>IF( (COLUMN()-COLUMN($G$21)) &lt;= $C$29, (COLUMN()-COLUMN($G$21)), "" )</f>
        <v/>
      </c>
      <c r="JOP21" s="30">
        <f>IF( (COLUMN()-COLUMN($G$21)) &lt;= $C$29, (COLUMN()-COLUMN($G$21)), "" )</f>
        <v/>
      </c>
      <c r="JOQ21" s="30">
        <f>IF( (COLUMN()-COLUMN($G$21)) &lt;= $C$29, (COLUMN()-COLUMN($G$21)), "" )</f>
        <v/>
      </c>
      <c r="JOR21" s="30">
        <f>IF( (COLUMN()-COLUMN($G$21)) &lt;= $C$29, (COLUMN()-COLUMN($G$21)), "" )</f>
        <v/>
      </c>
      <c r="JOS21" s="30">
        <f>IF( (COLUMN()-COLUMN($G$21)) &lt;= $C$29, (COLUMN()-COLUMN($G$21)), "" )</f>
        <v/>
      </c>
      <c r="JOT21" s="30">
        <f>IF( (COLUMN()-COLUMN($G$21)) &lt;= $C$29, (COLUMN()-COLUMN($G$21)), "" )</f>
        <v/>
      </c>
      <c r="JOU21" s="30">
        <f>IF( (COLUMN()-COLUMN($G$21)) &lt;= $C$29, (COLUMN()-COLUMN($G$21)), "" )</f>
        <v/>
      </c>
      <c r="JOV21" s="30">
        <f>IF( (COLUMN()-COLUMN($G$21)) &lt;= $C$29, (COLUMN()-COLUMN($G$21)), "" )</f>
        <v/>
      </c>
      <c r="JOW21" s="30">
        <f>IF( (COLUMN()-COLUMN($G$21)) &lt;= $C$29, (COLUMN()-COLUMN($G$21)), "" )</f>
        <v/>
      </c>
      <c r="JOX21" s="30">
        <f>IF( (COLUMN()-COLUMN($G$21)) &lt;= $C$29, (COLUMN()-COLUMN($G$21)), "" )</f>
        <v/>
      </c>
      <c r="JOY21" s="30">
        <f>IF( (COLUMN()-COLUMN($G$21)) &lt;= $C$29, (COLUMN()-COLUMN($G$21)), "" )</f>
        <v/>
      </c>
      <c r="JOZ21" s="30">
        <f>IF( (COLUMN()-COLUMN($G$21)) &lt;= $C$29, (COLUMN()-COLUMN($G$21)), "" )</f>
        <v/>
      </c>
      <c r="JPA21" s="30">
        <f>IF( (COLUMN()-COLUMN($G$21)) &lt;= $C$29, (COLUMN()-COLUMN($G$21)), "" )</f>
        <v/>
      </c>
      <c r="JPB21" s="30">
        <f>IF( (COLUMN()-COLUMN($G$21)) &lt;= $C$29, (COLUMN()-COLUMN($G$21)), "" )</f>
        <v/>
      </c>
      <c r="JPC21" s="30">
        <f>IF( (COLUMN()-COLUMN($G$21)) &lt;= $C$29, (COLUMN()-COLUMN($G$21)), "" )</f>
        <v/>
      </c>
      <c r="JPD21" s="30">
        <f>IF( (COLUMN()-COLUMN($G$21)) &lt;= $C$29, (COLUMN()-COLUMN($G$21)), "" )</f>
        <v/>
      </c>
      <c r="JPE21" s="30">
        <f>IF( (COLUMN()-COLUMN($G$21)) &lt;= $C$29, (COLUMN()-COLUMN($G$21)), "" )</f>
        <v/>
      </c>
      <c r="JPF21" s="30">
        <f>IF( (COLUMN()-COLUMN($G$21)) &lt;= $C$29, (COLUMN()-COLUMN($G$21)), "" )</f>
        <v/>
      </c>
      <c r="JPG21" s="30">
        <f>IF( (COLUMN()-COLUMN($G$21)) &lt;= $C$29, (COLUMN()-COLUMN($G$21)), "" )</f>
        <v/>
      </c>
      <c r="JPH21" s="30">
        <f>IF( (COLUMN()-COLUMN($G$21)) &lt;= $C$29, (COLUMN()-COLUMN($G$21)), "" )</f>
        <v/>
      </c>
      <c r="JPI21" s="30">
        <f>IF( (COLUMN()-COLUMN($G$21)) &lt;= $C$29, (COLUMN()-COLUMN($G$21)), "" )</f>
        <v/>
      </c>
      <c r="JPJ21" s="30">
        <f>IF( (COLUMN()-COLUMN($G$21)) &lt;= $C$29, (COLUMN()-COLUMN($G$21)), "" )</f>
        <v/>
      </c>
      <c r="JPK21" s="30">
        <f>IF( (COLUMN()-COLUMN($G$21)) &lt;= $C$29, (COLUMN()-COLUMN($G$21)), "" )</f>
        <v/>
      </c>
      <c r="JPL21" s="30">
        <f>IF( (COLUMN()-COLUMN($G$21)) &lt;= $C$29, (COLUMN()-COLUMN($G$21)), "" )</f>
        <v/>
      </c>
      <c r="JPM21" s="30">
        <f>IF( (COLUMN()-COLUMN($G$21)) &lt;= $C$29, (COLUMN()-COLUMN($G$21)), "" )</f>
        <v/>
      </c>
      <c r="JPN21" s="30">
        <f>IF( (COLUMN()-COLUMN($G$21)) &lt;= $C$29, (COLUMN()-COLUMN($G$21)), "" )</f>
        <v/>
      </c>
      <c r="JPO21" s="30">
        <f>IF( (COLUMN()-COLUMN($G$21)) &lt;= $C$29, (COLUMN()-COLUMN($G$21)), "" )</f>
        <v/>
      </c>
      <c r="JPP21" s="30">
        <f>IF( (COLUMN()-COLUMN($G$21)) &lt;= $C$29, (COLUMN()-COLUMN($G$21)), "" )</f>
        <v/>
      </c>
      <c r="JPQ21" s="30">
        <f>IF( (COLUMN()-COLUMN($G$21)) &lt;= $C$29, (COLUMN()-COLUMN($G$21)), "" )</f>
        <v/>
      </c>
      <c r="JPR21" s="30">
        <f>IF( (COLUMN()-COLUMN($G$21)) &lt;= $C$29, (COLUMN()-COLUMN($G$21)), "" )</f>
        <v/>
      </c>
      <c r="JPS21" s="30">
        <f>IF( (COLUMN()-COLUMN($G$21)) &lt;= $C$29, (COLUMN()-COLUMN($G$21)), "" )</f>
        <v/>
      </c>
      <c r="JPT21" s="30">
        <f>IF( (COLUMN()-COLUMN($G$21)) &lt;= $C$29, (COLUMN()-COLUMN($G$21)), "" )</f>
        <v/>
      </c>
      <c r="JPU21" s="30">
        <f>IF( (COLUMN()-COLUMN($G$21)) &lt;= $C$29, (COLUMN()-COLUMN($G$21)), "" )</f>
        <v/>
      </c>
      <c r="JPV21" s="30">
        <f>IF( (COLUMN()-COLUMN($G$21)) &lt;= $C$29, (COLUMN()-COLUMN($G$21)), "" )</f>
        <v/>
      </c>
      <c r="JPW21" s="30">
        <f>IF( (COLUMN()-COLUMN($G$21)) &lt;= $C$29, (COLUMN()-COLUMN($G$21)), "" )</f>
        <v/>
      </c>
      <c r="JPX21" s="30">
        <f>IF( (COLUMN()-COLUMN($G$21)) &lt;= $C$29, (COLUMN()-COLUMN($G$21)), "" )</f>
        <v/>
      </c>
      <c r="JPY21" s="30">
        <f>IF( (COLUMN()-COLUMN($G$21)) &lt;= $C$29, (COLUMN()-COLUMN($G$21)), "" )</f>
        <v/>
      </c>
      <c r="JPZ21" s="30">
        <f>IF( (COLUMN()-COLUMN($G$21)) &lt;= $C$29, (COLUMN()-COLUMN($G$21)), "" )</f>
        <v/>
      </c>
      <c r="JQA21" s="30">
        <f>IF( (COLUMN()-COLUMN($G$21)) &lt;= $C$29, (COLUMN()-COLUMN($G$21)), "" )</f>
        <v/>
      </c>
      <c r="JQB21" s="30">
        <f>IF( (COLUMN()-COLUMN($G$21)) &lt;= $C$29, (COLUMN()-COLUMN($G$21)), "" )</f>
        <v/>
      </c>
      <c r="JQC21" s="30">
        <f>IF( (COLUMN()-COLUMN($G$21)) &lt;= $C$29, (COLUMN()-COLUMN($G$21)), "" )</f>
        <v/>
      </c>
      <c r="JQD21" s="30">
        <f>IF( (COLUMN()-COLUMN($G$21)) &lt;= $C$29, (COLUMN()-COLUMN($G$21)), "" )</f>
        <v/>
      </c>
      <c r="JQE21" s="30">
        <f>IF( (COLUMN()-COLUMN($G$21)) &lt;= $C$29, (COLUMN()-COLUMN($G$21)), "" )</f>
        <v/>
      </c>
      <c r="JQF21" s="30">
        <f>IF( (COLUMN()-COLUMN($G$21)) &lt;= $C$29, (COLUMN()-COLUMN($G$21)), "" )</f>
        <v/>
      </c>
      <c r="JQG21" s="30">
        <f>IF( (COLUMN()-COLUMN($G$21)) &lt;= $C$29, (COLUMN()-COLUMN($G$21)), "" )</f>
        <v/>
      </c>
      <c r="JQH21" s="30">
        <f>IF( (COLUMN()-COLUMN($G$21)) &lt;= $C$29, (COLUMN()-COLUMN($G$21)), "" )</f>
        <v/>
      </c>
      <c r="JQI21" s="30">
        <f>IF( (COLUMN()-COLUMN($G$21)) &lt;= $C$29, (COLUMN()-COLUMN($G$21)), "" )</f>
        <v/>
      </c>
      <c r="JQJ21" s="30">
        <f>IF( (COLUMN()-COLUMN($G$21)) &lt;= $C$29, (COLUMN()-COLUMN($G$21)), "" )</f>
        <v/>
      </c>
      <c r="JQK21" s="30">
        <f>IF( (COLUMN()-COLUMN($G$21)) &lt;= $C$29, (COLUMN()-COLUMN($G$21)), "" )</f>
        <v/>
      </c>
      <c r="JQL21" s="30">
        <f>IF( (COLUMN()-COLUMN($G$21)) &lt;= $C$29, (COLUMN()-COLUMN($G$21)), "" )</f>
        <v/>
      </c>
      <c r="JQM21" s="30">
        <f>IF( (COLUMN()-COLUMN($G$21)) &lt;= $C$29, (COLUMN()-COLUMN($G$21)), "" )</f>
        <v/>
      </c>
      <c r="JQN21" s="30">
        <f>IF( (COLUMN()-COLUMN($G$21)) &lt;= $C$29, (COLUMN()-COLUMN($G$21)), "" )</f>
        <v/>
      </c>
      <c r="JQO21" s="30">
        <f>IF( (COLUMN()-COLUMN($G$21)) &lt;= $C$29, (COLUMN()-COLUMN($G$21)), "" )</f>
        <v/>
      </c>
      <c r="JQP21" s="30">
        <f>IF( (COLUMN()-COLUMN($G$21)) &lt;= $C$29, (COLUMN()-COLUMN($G$21)), "" )</f>
        <v/>
      </c>
      <c r="JQQ21" s="30">
        <f>IF( (COLUMN()-COLUMN($G$21)) &lt;= $C$29, (COLUMN()-COLUMN($G$21)), "" )</f>
        <v/>
      </c>
      <c r="JQR21" s="30">
        <f>IF( (COLUMN()-COLUMN($G$21)) &lt;= $C$29, (COLUMN()-COLUMN($G$21)), "" )</f>
        <v/>
      </c>
      <c r="JQS21" s="30">
        <f>IF( (COLUMN()-COLUMN($G$21)) &lt;= $C$29, (COLUMN()-COLUMN($G$21)), "" )</f>
        <v/>
      </c>
      <c r="JQT21" s="30">
        <f>IF( (COLUMN()-COLUMN($G$21)) &lt;= $C$29, (COLUMN()-COLUMN($G$21)), "" )</f>
        <v/>
      </c>
      <c r="JQU21" s="30">
        <f>IF( (COLUMN()-COLUMN($G$21)) &lt;= $C$29, (COLUMN()-COLUMN($G$21)), "" )</f>
        <v/>
      </c>
      <c r="JQV21" s="30">
        <f>IF( (COLUMN()-COLUMN($G$21)) &lt;= $C$29, (COLUMN()-COLUMN($G$21)), "" )</f>
        <v/>
      </c>
      <c r="JQW21" s="30">
        <f>IF( (COLUMN()-COLUMN($G$21)) &lt;= $C$29, (COLUMN()-COLUMN($G$21)), "" )</f>
        <v/>
      </c>
      <c r="JQX21" s="30">
        <f>IF( (COLUMN()-COLUMN($G$21)) &lt;= $C$29, (COLUMN()-COLUMN($G$21)), "" )</f>
        <v/>
      </c>
      <c r="JQY21" s="30">
        <f>IF( (COLUMN()-COLUMN($G$21)) &lt;= $C$29, (COLUMN()-COLUMN($G$21)), "" )</f>
        <v/>
      </c>
      <c r="JQZ21" s="30">
        <f>IF( (COLUMN()-COLUMN($G$21)) &lt;= $C$29, (COLUMN()-COLUMN($G$21)), "" )</f>
        <v/>
      </c>
      <c r="JRA21" s="30">
        <f>IF( (COLUMN()-COLUMN($G$21)) &lt;= $C$29, (COLUMN()-COLUMN($G$21)), "" )</f>
        <v/>
      </c>
      <c r="JRB21" s="30">
        <f>IF( (COLUMN()-COLUMN($G$21)) &lt;= $C$29, (COLUMN()-COLUMN($G$21)), "" )</f>
        <v/>
      </c>
      <c r="JRC21" s="30">
        <f>IF( (COLUMN()-COLUMN($G$21)) &lt;= $C$29, (COLUMN()-COLUMN($G$21)), "" )</f>
        <v/>
      </c>
      <c r="JRD21" s="30">
        <f>IF( (COLUMN()-COLUMN($G$21)) &lt;= $C$29, (COLUMN()-COLUMN($G$21)), "" )</f>
        <v/>
      </c>
      <c r="JRE21" s="30">
        <f>IF( (COLUMN()-COLUMN($G$21)) &lt;= $C$29, (COLUMN()-COLUMN($G$21)), "" )</f>
        <v/>
      </c>
      <c r="JRF21" s="30">
        <f>IF( (COLUMN()-COLUMN($G$21)) &lt;= $C$29, (COLUMN()-COLUMN($G$21)), "" )</f>
        <v/>
      </c>
      <c r="JRG21" s="30">
        <f>IF( (COLUMN()-COLUMN($G$21)) &lt;= $C$29, (COLUMN()-COLUMN($G$21)), "" )</f>
        <v/>
      </c>
      <c r="JRH21" s="30">
        <f>IF( (COLUMN()-COLUMN($G$21)) &lt;= $C$29, (COLUMN()-COLUMN($G$21)), "" )</f>
        <v/>
      </c>
      <c r="JRI21" s="30">
        <f>IF( (COLUMN()-COLUMN($G$21)) &lt;= $C$29, (COLUMN()-COLUMN($G$21)), "" )</f>
        <v/>
      </c>
      <c r="JRJ21" s="30">
        <f>IF( (COLUMN()-COLUMN($G$21)) &lt;= $C$29, (COLUMN()-COLUMN($G$21)), "" )</f>
        <v/>
      </c>
      <c r="JRK21" s="30">
        <f>IF( (COLUMN()-COLUMN($G$21)) &lt;= $C$29, (COLUMN()-COLUMN($G$21)), "" )</f>
        <v/>
      </c>
      <c r="JRL21" s="30">
        <f>IF( (COLUMN()-COLUMN($G$21)) &lt;= $C$29, (COLUMN()-COLUMN($G$21)), "" )</f>
        <v/>
      </c>
      <c r="JRM21" s="30">
        <f>IF( (COLUMN()-COLUMN($G$21)) &lt;= $C$29, (COLUMN()-COLUMN($G$21)), "" )</f>
        <v/>
      </c>
      <c r="JRN21" s="30">
        <f>IF( (COLUMN()-COLUMN($G$21)) &lt;= $C$29, (COLUMN()-COLUMN($G$21)), "" )</f>
        <v/>
      </c>
      <c r="JRO21" s="30">
        <f>IF( (COLUMN()-COLUMN($G$21)) &lt;= $C$29, (COLUMN()-COLUMN($G$21)), "" )</f>
        <v/>
      </c>
      <c r="JRP21" s="30">
        <f>IF( (COLUMN()-COLUMN($G$21)) &lt;= $C$29, (COLUMN()-COLUMN($G$21)), "" )</f>
        <v/>
      </c>
      <c r="JRQ21" s="30">
        <f>IF( (COLUMN()-COLUMN($G$21)) &lt;= $C$29, (COLUMN()-COLUMN($G$21)), "" )</f>
        <v/>
      </c>
      <c r="JRR21" s="30">
        <f>IF( (COLUMN()-COLUMN($G$21)) &lt;= $C$29, (COLUMN()-COLUMN($G$21)), "" )</f>
        <v/>
      </c>
      <c r="JRS21" s="30">
        <f>IF( (COLUMN()-COLUMN($G$21)) &lt;= $C$29, (COLUMN()-COLUMN($G$21)), "" )</f>
        <v/>
      </c>
      <c r="JRT21" s="30">
        <f>IF( (COLUMN()-COLUMN($G$21)) &lt;= $C$29, (COLUMN()-COLUMN($G$21)), "" )</f>
        <v/>
      </c>
      <c r="JRU21" s="30">
        <f>IF( (COLUMN()-COLUMN($G$21)) &lt;= $C$29, (COLUMN()-COLUMN($G$21)), "" )</f>
        <v/>
      </c>
      <c r="JRV21" s="30">
        <f>IF( (COLUMN()-COLUMN($G$21)) &lt;= $C$29, (COLUMN()-COLUMN($G$21)), "" )</f>
        <v/>
      </c>
      <c r="JRW21" s="30">
        <f>IF( (COLUMN()-COLUMN($G$21)) &lt;= $C$29, (COLUMN()-COLUMN($G$21)), "" )</f>
        <v/>
      </c>
      <c r="JRX21" s="30">
        <f>IF( (COLUMN()-COLUMN($G$21)) &lt;= $C$29, (COLUMN()-COLUMN($G$21)), "" )</f>
        <v/>
      </c>
      <c r="JRY21" s="30">
        <f>IF( (COLUMN()-COLUMN($G$21)) &lt;= $C$29, (COLUMN()-COLUMN($G$21)), "" )</f>
        <v/>
      </c>
      <c r="JRZ21" s="30">
        <f>IF( (COLUMN()-COLUMN($G$21)) &lt;= $C$29, (COLUMN()-COLUMN($G$21)), "" )</f>
        <v/>
      </c>
      <c r="JSA21" s="30">
        <f>IF( (COLUMN()-COLUMN($G$21)) &lt;= $C$29, (COLUMN()-COLUMN($G$21)), "" )</f>
        <v/>
      </c>
      <c r="JSB21" s="30">
        <f>IF( (COLUMN()-COLUMN($G$21)) &lt;= $C$29, (COLUMN()-COLUMN($G$21)), "" )</f>
        <v/>
      </c>
      <c r="JSC21" s="30">
        <f>IF( (COLUMN()-COLUMN($G$21)) &lt;= $C$29, (COLUMN()-COLUMN($G$21)), "" )</f>
        <v/>
      </c>
      <c r="JSD21" s="30">
        <f>IF( (COLUMN()-COLUMN($G$21)) &lt;= $C$29, (COLUMN()-COLUMN($G$21)), "" )</f>
        <v/>
      </c>
      <c r="JSE21" s="30">
        <f>IF( (COLUMN()-COLUMN($G$21)) &lt;= $C$29, (COLUMN()-COLUMN($G$21)), "" )</f>
        <v/>
      </c>
      <c r="JSF21" s="30">
        <f>IF( (COLUMN()-COLUMN($G$21)) &lt;= $C$29, (COLUMN()-COLUMN($G$21)), "" )</f>
        <v/>
      </c>
      <c r="JSG21" s="30">
        <f>IF( (COLUMN()-COLUMN($G$21)) &lt;= $C$29, (COLUMN()-COLUMN($G$21)), "" )</f>
        <v/>
      </c>
      <c r="JSH21" s="30">
        <f>IF( (COLUMN()-COLUMN($G$21)) &lt;= $C$29, (COLUMN()-COLUMN($G$21)), "" )</f>
        <v/>
      </c>
      <c r="JSI21" s="30">
        <f>IF( (COLUMN()-COLUMN($G$21)) &lt;= $C$29, (COLUMN()-COLUMN($G$21)), "" )</f>
        <v/>
      </c>
      <c r="JSJ21" s="30">
        <f>IF( (COLUMN()-COLUMN($G$21)) &lt;= $C$29, (COLUMN()-COLUMN($G$21)), "" )</f>
        <v/>
      </c>
      <c r="JSK21" s="30">
        <f>IF( (COLUMN()-COLUMN($G$21)) &lt;= $C$29, (COLUMN()-COLUMN($G$21)), "" )</f>
        <v/>
      </c>
      <c r="JSL21" s="30">
        <f>IF( (COLUMN()-COLUMN($G$21)) &lt;= $C$29, (COLUMN()-COLUMN($G$21)), "" )</f>
        <v/>
      </c>
      <c r="JSM21" s="30">
        <f>IF( (COLUMN()-COLUMN($G$21)) &lt;= $C$29, (COLUMN()-COLUMN($G$21)), "" )</f>
        <v/>
      </c>
      <c r="JSN21" s="30">
        <f>IF( (COLUMN()-COLUMN($G$21)) &lt;= $C$29, (COLUMN()-COLUMN($G$21)), "" )</f>
        <v/>
      </c>
      <c r="JSO21" s="30">
        <f>IF( (COLUMN()-COLUMN($G$21)) &lt;= $C$29, (COLUMN()-COLUMN($G$21)), "" )</f>
        <v/>
      </c>
      <c r="JSP21" s="30">
        <f>IF( (COLUMN()-COLUMN($G$21)) &lt;= $C$29, (COLUMN()-COLUMN($G$21)), "" )</f>
        <v/>
      </c>
      <c r="JSQ21" s="30">
        <f>IF( (COLUMN()-COLUMN($G$21)) &lt;= $C$29, (COLUMN()-COLUMN($G$21)), "" )</f>
        <v/>
      </c>
      <c r="JSR21" s="30">
        <f>IF( (COLUMN()-COLUMN($G$21)) &lt;= $C$29, (COLUMN()-COLUMN($G$21)), "" )</f>
        <v/>
      </c>
      <c r="JSS21" s="30">
        <f>IF( (COLUMN()-COLUMN($G$21)) &lt;= $C$29, (COLUMN()-COLUMN($G$21)), "" )</f>
        <v/>
      </c>
      <c r="JST21" s="30">
        <f>IF( (COLUMN()-COLUMN($G$21)) &lt;= $C$29, (COLUMN()-COLUMN($G$21)), "" )</f>
        <v/>
      </c>
      <c r="JSU21" s="30">
        <f>IF( (COLUMN()-COLUMN($G$21)) &lt;= $C$29, (COLUMN()-COLUMN($G$21)), "" )</f>
        <v/>
      </c>
      <c r="JSV21" s="30">
        <f>IF( (COLUMN()-COLUMN($G$21)) &lt;= $C$29, (COLUMN()-COLUMN($G$21)), "" )</f>
        <v/>
      </c>
      <c r="JSW21" s="30">
        <f>IF( (COLUMN()-COLUMN($G$21)) &lt;= $C$29, (COLUMN()-COLUMN($G$21)), "" )</f>
        <v/>
      </c>
      <c r="JSX21" s="30">
        <f>IF( (COLUMN()-COLUMN($G$21)) &lt;= $C$29, (COLUMN()-COLUMN($G$21)), "" )</f>
        <v/>
      </c>
      <c r="JSY21" s="30">
        <f>IF( (COLUMN()-COLUMN($G$21)) &lt;= $C$29, (COLUMN()-COLUMN($G$21)), "" )</f>
        <v/>
      </c>
      <c r="JSZ21" s="30">
        <f>IF( (COLUMN()-COLUMN($G$21)) &lt;= $C$29, (COLUMN()-COLUMN($G$21)), "" )</f>
        <v/>
      </c>
      <c r="JTA21" s="30">
        <f>IF( (COLUMN()-COLUMN($G$21)) &lt;= $C$29, (COLUMN()-COLUMN($G$21)), "" )</f>
        <v/>
      </c>
      <c r="JTB21" s="30">
        <f>IF( (COLUMN()-COLUMN($G$21)) &lt;= $C$29, (COLUMN()-COLUMN($G$21)), "" )</f>
        <v/>
      </c>
      <c r="JTC21" s="30">
        <f>IF( (COLUMN()-COLUMN($G$21)) &lt;= $C$29, (COLUMN()-COLUMN($G$21)), "" )</f>
        <v/>
      </c>
      <c r="JTD21" s="30">
        <f>IF( (COLUMN()-COLUMN($G$21)) &lt;= $C$29, (COLUMN()-COLUMN($G$21)), "" )</f>
        <v/>
      </c>
      <c r="JTE21" s="30">
        <f>IF( (COLUMN()-COLUMN($G$21)) &lt;= $C$29, (COLUMN()-COLUMN($G$21)), "" )</f>
        <v/>
      </c>
      <c r="JTF21" s="30">
        <f>IF( (COLUMN()-COLUMN($G$21)) &lt;= $C$29, (COLUMN()-COLUMN($G$21)), "" )</f>
        <v/>
      </c>
      <c r="JTG21" s="30">
        <f>IF( (COLUMN()-COLUMN($G$21)) &lt;= $C$29, (COLUMN()-COLUMN($G$21)), "" )</f>
        <v/>
      </c>
      <c r="JTH21" s="30">
        <f>IF( (COLUMN()-COLUMN($G$21)) &lt;= $C$29, (COLUMN()-COLUMN($G$21)), "" )</f>
        <v/>
      </c>
      <c r="JTI21" s="30">
        <f>IF( (COLUMN()-COLUMN($G$21)) &lt;= $C$29, (COLUMN()-COLUMN($G$21)), "" )</f>
        <v/>
      </c>
      <c r="JTJ21" s="30">
        <f>IF( (COLUMN()-COLUMN($G$21)) &lt;= $C$29, (COLUMN()-COLUMN($G$21)), "" )</f>
        <v/>
      </c>
      <c r="JTK21" s="30">
        <f>IF( (COLUMN()-COLUMN($G$21)) &lt;= $C$29, (COLUMN()-COLUMN($G$21)), "" )</f>
        <v/>
      </c>
      <c r="JTL21" s="30">
        <f>IF( (COLUMN()-COLUMN($G$21)) &lt;= $C$29, (COLUMN()-COLUMN($G$21)), "" )</f>
        <v/>
      </c>
      <c r="JTM21" s="30">
        <f>IF( (COLUMN()-COLUMN($G$21)) &lt;= $C$29, (COLUMN()-COLUMN($G$21)), "" )</f>
        <v/>
      </c>
      <c r="JTN21" s="30">
        <f>IF( (COLUMN()-COLUMN($G$21)) &lt;= $C$29, (COLUMN()-COLUMN($G$21)), "" )</f>
        <v/>
      </c>
      <c r="JTO21" s="30">
        <f>IF( (COLUMN()-COLUMN($G$21)) &lt;= $C$29, (COLUMN()-COLUMN($G$21)), "" )</f>
        <v/>
      </c>
      <c r="JTP21" s="30">
        <f>IF( (COLUMN()-COLUMN($G$21)) &lt;= $C$29, (COLUMN()-COLUMN($G$21)), "" )</f>
        <v/>
      </c>
      <c r="JTQ21" s="30">
        <f>IF( (COLUMN()-COLUMN($G$21)) &lt;= $C$29, (COLUMN()-COLUMN($G$21)), "" )</f>
        <v/>
      </c>
      <c r="JTR21" s="30">
        <f>IF( (COLUMN()-COLUMN($G$21)) &lt;= $C$29, (COLUMN()-COLUMN($G$21)), "" )</f>
        <v/>
      </c>
      <c r="JTS21" s="30">
        <f>IF( (COLUMN()-COLUMN($G$21)) &lt;= $C$29, (COLUMN()-COLUMN($G$21)), "" )</f>
        <v/>
      </c>
      <c r="JTT21" s="30">
        <f>IF( (COLUMN()-COLUMN($G$21)) &lt;= $C$29, (COLUMN()-COLUMN($G$21)), "" )</f>
        <v/>
      </c>
      <c r="JTU21" s="30">
        <f>IF( (COLUMN()-COLUMN($G$21)) &lt;= $C$29, (COLUMN()-COLUMN($G$21)), "" )</f>
        <v/>
      </c>
      <c r="JTV21" s="30">
        <f>IF( (COLUMN()-COLUMN($G$21)) &lt;= $C$29, (COLUMN()-COLUMN($G$21)), "" )</f>
        <v/>
      </c>
      <c r="JTW21" s="30">
        <f>IF( (COLUMN()-COLUMN($G$21)) &lt;= $C$29, (COLUMN()-COLUMN($G$21)), "" )</f>
        <v/>
      </c>
      <c r="JTX21" s="30">
        <f>IF( (COLUMN()-COLUMN($G$21)) &lt;= $C$29, (COLUMN()-COLUMN($G$21)), "" )</f>
        <v/>
      </c>
      <c r="JTY21" s="30">
        <f>IF( (COLUMN()-COLUMN($G$21)) &lt;= $C$29, (COLUMN()-COLUMN($G$21)), "" )</f>
        <v/>
      </c>
      <c r="JTZ21" s="30">
        <f>IF( (COLUMN()-COLUMN($G$21)) &lt;= $C$29, (COLUMN()-COLUMN($G$21)), "" )</f>
        <v/>
      </c>
      <c r="JUA21" s="30">
        <f>IF( (COLUMN()-COLUMN($G$21)) &lt;= $C$29, (COLUMN()-COLUMN($G$21)), "" )</f>
        <v/>
      </c>
      <c r="JUB21" s="30">
        <f>IF( (COLUMN()-COLUMN($G$21)) &lt;= $C$29, (COLUMN()-COLUMN($G$21)), "" )</f>
        <v/>
      </c>
      <c r="JUC21" s="30">
        <f>IF( (COLUMN()-COLUMN($G$21)) &lt;= $C$29, (COLUMN()-COLUMN($G$21)), "" )</f>
        <v/>
      </c>
      <c r="JUD21" s="30">
        <f>IF( (COLUMN()-COLUMN($G$21)) &lt;= $C$29, (COLUMN()-COLUMN($G$21)), "" )</f>
        <v/>
      </c>
      <c r="JUE21" s="30">
        <f>IF( (COLUMN()-COLUMN($G$21)) &lt;= $C$29, (COLUMN()-COLUMN($G$21)), "" )</f>
        <v/>
      </c>
      <c r="JUF21" s="30">
        <f>IF( (COLUMN()-COLUMN($G$21)) &lt;= $C$29, (COLUMN()-COLUMN($G$21)), "" )</f>
        <v/>
      </c>
      <c r="JUG21" s="30">
        <f>IF( (COLUMN()-COLUMN($G$21)) &lt;= $C$29, (COLUMN()-COLUMN($G$21)), "" )</f>
        <v/>
      </c>
      <c r="JUH21" s="30">
        <f>IF( (COLUMN()-COLUMN($G$21)) &lt;= $C$29, (COLUMN()-COLUMN($G$21)), "" )</f>
        <v/>
      </c>
      <c r="JUI21" s="30">
        <f>IF( (COLUMN()-COLUMN($G$21)) &lt;= $C$29, (COLUMN()-COLUMN($G$21)), "" )</f>
        <v/>
      </c>
      <c r="JUJ21" s="30">
        <f>IF( (COLUMN()-COLUMN($G$21)) &lt;= $C$29, (COLUMN()-COLUMN($G$21)), "" )</f>
        <v/>
      </c>
      <c r="JUK21" s="30">
        <f>IF( (COLUMN()-COLUMN($G$21)) &lt;= $C$29, (COLUMN()-COLUMN($G$21)), "" )</f>
        <v/>
      </c>
      <c r="JUL21" s="30">
        <f>IF( (COLUMN()-COLUMN($G$21)) &lt;= $C$29, (COLUMN()-COLUMN($G$21)), "" )</f>
        <v/>
      </c>
      <c r="JUM21" s="30">
        <f>IF( (COLUMN()-COLUMN($G$21)) &lt;= $C$29, (COLUMN()-COLUMN($G$21)), "" )</f>
        <v/>
      </c>
      <c r="JUN21" s="30">
        <f>IF( (COLUMN()-COLUMN($G$21)) &lt;= $C$29, (COLUMN()-COLUMN($G$21)), "" )</f>
        <v/>
      </c>
      <c r="JUO21" s="30">
        <f>IF( (COLUMN()-COLUMN($G$21)) &lt;= $C$29, (COLUMN()-COLUMN($G$21)), "" )</f>
        <v/>
      </c>
      <c r="JUP21" s="30">
        <f>IF( (COLUMN()-COLUMN($G$21)) &lt;= $C$29, (COLUMN()-COLUMN($G$21)), "" )</f>
        <v/>
      </c>
      <c r="JUQ21" s="30">
        <f>IF( (COLUMN()-COLUMN($G$21)) &lt;= $C$29, (COLUMN()-COLUMN($G$21)), "" )</f>
        <v/>
      </c>
      <c r="JUR21" s="30">
        <f>IF( (COLUMN()-COLUMN($G$21)) &lt;= $C$29, (COLUMN()-COLUMN($G$21)), "" )</f>
        <v/>
      </c>
      <c r="JUS21" s="30">
        <f>IF( (COLUMN()-COLUMN($G$21)) &lt;= $C$29, (COLUMN()-COLUMN($G$21)), "" )</f>
        <v/>
      </c>
      <c r="JUT21" s="30">
        <f>IF( (COLUMN()-COLUMN($G$21)) &lt;= $C$29, (COLUMN()-COLUMN($G$21)), "" )</f>
        <v/>
      </c>
      <c r="JUU21" s="30">
        <f>IF( (COLUMN()-COLUMN($G$21)) &lt;= $C$29, (COLUMN()-COLUMN($G$21)), "" )</f>
        <v/>
      </c>
      <c r="JUV21" s="30">
        <f>IF( (COLUMN()-COLUMN($G$21)) &lt;= $C$29, (COLUMN()-COLUMN($G$21)), "" )</f>
        <v/>
      </c>
      <c r="JUW21" s="30">
        <f>IF( (COLUMN()-COLUMN($G$21)) &lt;= $C$29, (COLUMN()-COLUMN($G$21)), "" )</f>
        <v/>
      </c>
      <c r="JUX21" s="30">
        <f>IF( (COLUMN()-COLUMN($G$21)) &lt;= $C$29, (COLUMN()-COLUMN($G$21)), "" )</f>
        <v/>
      </c>
      <c r="JUY21" s="30">
        <f>IF( (COLUMN()-COLUMN($G$21)) &lt;= $C$29, (COLUMN()-COLUMN($G$21)), "" )</f>
        <v/>
      </c>
      <c r="JUZ21" s="30">
        <f>IF( (COLUMN()-COLUMN($G$21)) &lt;= $C$29, (COLUMN()-COLUMN($G$21)), "" )</f>
        <v/>
      </c>
      <c r="JVA21" s="30">
        <f>IF( (COLUMN()-COLUMN($G$21)) &lt;= $C$29, (COLUMN()-COLUMN($G$21)), "" )</f>
        <v/>
      </c>
      <c r="JVB21" s="30">
        <f>IF( (COLUMN()-COLUMN($G$21)) &lt;= $C$29, (COLUMN()-COLUMN($G$21)), "" )</f>
        <v/>
      </c>
      <c r="JVC21" s="30">
        <f>IF( (COLUMN()-COLUMN($G$21)) &lt;= $C$29, (COLUMN()-COLUMN($G$21)), "" )</f>
        <v/>
      </c>
      <c r="JVD21" s="30">
        <f>IF( (COLUMN()-COLUMN($G$21)) &lt;= $C$29, (COLUMN()-COLUMN($G$21)), "" )</f>
        <v/>
      </c>
      <c r="JVE21" s="30">
        <f>IF( (COLUMN()-COLUMN($G$21)) &lt;= $C$29, (COLUMN()-COLUMN($G$21)), "" )</f>
        <v/>
      </c>
      <c r="JVF21" s="30">
        <f>IF( (COLUMN()-COLUMN($G$21)) &lt;= $C$29, (COLUMN()-COLUMN($G$21)), "" )</f>
        <v/>
      </c>
      <c r="JVG21" s="30">
        <f>IF( (COLUMN()-COLUMN($G$21)) &lt;= $C$29, (COLUMN()-COLUMN($G$21)), "" )</f>
        <v/>
      </c>
      <c r="JVH21" s="30">
        <f>IF( (COLUMN()-COLUMN($G$21)) &lt;= $C$29, (COLUMN()-COLUMN($G$21)), "" )</f>
        <v/>
      </c>
      <c r="JVI21" s="30">
        <f>IF( (COLUMN()-COLUMN($G$21)) &lt;= $C$29, (COLUMN()-COLUMN($G$21)), "" )</f>
        <v/>
      </c>
      <c r="JVJ21" s="30">
        <f>IF( (COLUMN()-COLUMN($G$21)) &lt;= $C$29, (COLUMN()-COLUMN($G$21)), "" )</f>
        <v/>
      </c>
      <c r="JVK21" s="30">
        <f>IF( (COLUMN()-COLUMN($G$21)) &lt;= $C$29, (COLUMN()-COLUMN($G$21)), "" )</f>
        <v/>
      </c>
      <c r="JVL21" s="30">
        <f>IF( (COLUMN()-COLUMN($G$21)) &lt;= $C$29, (COLUMN()-COLUMN($G$21)), "" )</f>
        <v/>
      </c>
      <c r="JVM21" s="30">
        <f>IF( (COLUMN()-COLUMN($G$21)) &lt;= $C$29, (COLUMN()-COLUMN($G$21)), "" )</f>
        <v/>
      </c>
      <c r="JVN21" s="30">
        <f>IF( (COLUMN()-COLUMN($G$21)) &lt;= $C$29, (COLUMN()-COLUMN($G$21)), "" )</f>
        <v/>
      </c>
      <c r="JVO21" s="30">
        <f>IF( (COLUMN()-COLUMN($G$21)) &lt;= $C$29, (COLUMN()-COLUMN($G$21)), "" )</f>
        <v/>
      </c>
      <c r="JVP21" s="30">
        <f>IF( (COLUMN()-COLUMN($G$21)) &lt;= $C$29, (COLUMN()-COLUMN($G$21)), "" )</f>
        <v/>
      </c>
      <c r="JVQ21" s="30">
        <f>IF( (COLUMN()-COLUMN($G$21)) &lt;= $C$29, (COLUMN()-COLUMN($G$21)), "" )</f>
        <v/>
      </c>
      <c r="JVR21" s="30">
        <f>IF( (COLUMN()-COLUMN($G$21)) &lt;= $C$29, (COLUMN()-COLUMN($G$21)), "" )</f>
        <v/>
      </c>
      <c r="JVS21" s="30">
        <f>IF( (COLUMN()-COLUMN($G$21)) &lt;= $C$29, (COLUMN()-COLUMN($G$21)), "" )</f>
        <v/>
      </c>
      <c r="JVT21" s="30">
        <f>IF( (COLUMN()-COLUMN($G$21)) &lt;= $C$29, (COLUMN()-COLUMN($G$21)), "" )</f>
        <v/>
      </c>
      <c r="JVU21" s="30">
        <f>IF( (COLUMN()-COLUMN($G$21)) &lt;= $C$29, (COLUMN()-COLUMN($G$21)), "" )</f>
        <v/>
      </c>
      <c r="JVV21" s="30">
        <f>IF( (COLUMN()-COLUMN($G$21)) &lt;= $C$29, (COLUMN()-COLUMN($G$21)), "" )</f>
        <v/>
      </c>
      <c r="JVW21" s="30">
        <f>IF( (COLUMN()-COLUMN($G$21)) &lt;= $C$29, (COLUMN()-COLUMN($G$21)), "" )</f>
        <v/>
      </c>
      <c r="JVX21" s="30">
        <f>IF( (COLUMN()-COLUMN($G$21)) &lt;= $C$29, (COLUMN()-COLUMN($G$21)), "" )</f>
        <v/>
      </c>
      <c r="JVY21" s="30">
        <f>IF( (COLUMN()-COLUMN($G$21)) &lt;= $C$29, (COLUMN()-COLUMN($G$21)), "" )</f>
        <v/>
      </c>
      <c r="JVZ21" s="30">
        <f>IF( (COLUMN()-COLUMN($G$21)) &lt;= $C$29, (COLUMN()-COLUMN($G$21)), "" )</f>
        <v/>
      </c>
      <c r="JWA21" s="30">
        <f>IF( (COLUMN()-COLUMN($G$21)) &lt;= $C$29, (COLUMN()-COLUMN($G$21)), "" )</f>
        <v/>
      </c>
      <c r="JWB21" s="30">
        <f>IF( (COLUMN()-COLUMN($G$21)) &lt;= $C$29, (COLUMN()-COLUMN($G$21)), "" )</f>
        <v/>
      </c>
      <c r="JWC21" s="30">
        <f>IF( (COLUMN()-COLUMN($G$21)) &lt;= $C$29, (COLUMN()-COLUMN($G$21)), "" )</f>
        <v/>
      </c>
      <c r="JWD21" s="30">
        <f>IF( (COLUMN()-COLUMN($G$21)) &lt;= $C$29, (COLUMN()-COLUMN($G$21)), "" )</f>
        <v/>
      </c>
      <c r="JWE21" s="30">
        <f>IF( (COLUMN()-COLUMN($G$21)) &lt;= $C$29, (COLUMN()-COLUMN($G$21)), "" )</f>
        <v/>
      </c>
      <c r="JWF21" s="30">
        <f>IF( (COLUMN()-COLUMN($G$21)) &lt;= $C$29, (COLUMN()-COLUMN($G$21)), "" )</f>
        <v/>
      </c>
      <c r="JWG21" s="30">
        <f>IF( (COLUMN()-COLUMN($G$21)) &lt;= $C$29, (COLUMN()-COLUMN($G$21)), "" )</f>
        <v/>
      </c>
      <c r="JWH21" s="30">
        <f>IF( (COLUMN()-COLUMN($G$21)) &lt;= $C$29, (COLUMN()-COLUMN($G$21)), "" )</f>
        <v/>
      </c>
      <c r="JWI21" s="30">
        <f>IF( (COLUMN()-COLUMN($G$21)) &lt;= $C$29, (COLUMN()-COLUMN($G$21)), "" )</f>
        <v/>
      </c>
      <c r="JWJ21" s="30">
        <f>IF( (COLUMN()-COLUMN($G$21)) &lt;= $C$29, (COLUMN()-COLUMN($G$21)), "" )</f>
        <v/>
      </c>
      <c r="JWK21" s="30">
        <f>IF( (COLUMN()-COLUMN($G$21)) &lt;= $C$29, (COLUMN()-COLUMN($G$21)), "" )</f>
        <v/>
      </c>
      <c r="JWL21" s="30">
        <f>IF( (COLUMN()-COLUMN($G$21)) &lt;= $C$29, (COLUMN()-COLUMN($G$21)), "" )</f>
        <v/>
      </c>
      <c r="JWM21" s="30">
        <f>IF( (COLUMN()-COLUMN($G$21)) &lt;= $C$29, (COLUMN()-COLUMN($G$21)), "" )</f>
        <v/>
      </c>
      <c r="JWN21" s="30">
        <f>IF( (COLUMN()-COLUMN($G$21)) &lt;= $C$29, (COLUMN()-COLUMN($G$21)), "" )</f>
        <v/>
      </c>
      <c r="JWO21" s="30">
        <f>IF( (COLUMN()-COLUMN($G$21)) &lt;= $C$29, (COLUMN()-COLUMN($G$21)), "" )</f>
        <v/>
      </c>
      <c r="JWP21" s="30">
        <f>IF( (COLUMN()-COLUMN($G$21)) &lt;= $C$29, (COLUMN()-COLUMN($G$21)), "" )</f>
        <v/>
      </c>
      <c r="JWQ21" s="30">
        <f>IF( (COLUMN()-COLUMN($G$21)) &lt;= $C$29, (COLUMN()-COLUMN($G$21)), "" )</f>
        <v/>
      </c>
      <c r="JWR21" s="30">
        <f>IF( (COLUMN()-COLUMN($G$21)) &lt;= $C$29, (COLUMN()-COLUMN($G$21)), "" )</f>
        <v/>
      </c>
      <c r="JWS21" s="30">
        <f>IF( (COLUMN()-COLUMN($G$21)) &lt;= $C$29, (COLUMN()-COLUMN($G$21)), "" )</f>
        <v/>
      </c>
      <c r="JWT21" s="30">
        <f>IF( (COLUMN()-COLUMN($G$21)) &lt;= $C$29, (COLUMN()-COLUMN($G$21)), "" )</f>
        <v/>
      </c>
      <c r="JWU21" s="30">
        <f>IF( (COLUMN()-COLUMN($G$21)) &lt;= $C$29, (COLUMN()-COLUMN($G$21)), "" )</f>
        <v/>
      </c>
      <c r="JWV21" s="30">
        <f>IF( (COLUMN()-COLUMN($G$21)) &lt;= $C$29, (COLUMN()-COLUMN($G$21)), "" )</f>
        <v/>
      </c>
      <c r="JWW21" s="30">
        <f>IF( (COLUMN()-COLUMN($G$21)) &lt;= $C$29, (COLUMN()-COLUMN($G$21)), "" )</f>
        <v/>
      </c>
      <c r="JWX21" s="30">
        <f>IF( (COLUMN()-COLUMN($G$21)) &lt;= $C$29, (COLUMN()-COLUMN($G$21)), "" )</f>
        <v/>
      </c>
      <c r="JWY21" s="30">
        <f>IF( (COLUMN()-COLUMN($G$21)) &lt;= $C$29, (COLUMN()-COLUMN($G$21)), "" )</f>
        <v/>
      </c>
      <c r="JWZ21" s="30">
        <f>IF( (COLUMN()-COLUMN($G$21)) &lt;= $C$29, (COLUMN()-COLUMN($G$21)), "" )</f>
        <v/>
      </c>
      <c r="JXA21" s="30">
        <f>IF( (COLUMN()-COLUMN($G$21)) &lt;= $C$29, (COLUMN()-COLUMN($G$21)), "" )</f>
        <v/>
      </c>
      <c r="JXB21" s="30">
        <f>IF( (COLUMN()-COLUMN($G$21)) &lt;= $C$29, (COLUMN()-COLUMN($G$21)), "" )</f>
        <v/>
      </c>
      <c r="JXC21" s="30">
        <f>IF( (COLUMN()-COLUMN($G$21)) &lt;= $C$29, (COLUMN()-COLUMN($G$21)), "" )</f>
        <v/>
      </c>
      <c r="JXD21" s="30">
        <f>IF( (COLUMN()-COLUMN($G$21)) &lt;= $C$29, (COLUMN()-COLUMN($G$21)), "" )</f>
        <v/>
      </c>
      <c r="JXE21" s="30">
        <f>IF( (COLUMN()-COLUMN($G$21)) &lt;= $C$29, (COLUMN()-COLUMN($G$21)), "" )</f>
        <v/>
      </c>
      <c r="JXF21" s="30">
        <f>IF( (COLUMN()-COLUMN($G$21)) &lt;= $C$29, (COLUMN()-COLUMN($G$21)), "" )</f>
        <v/>
      </c>
      <c r="JXG21" s="30">
        <f>IF( (COLUMN()-COLUMN($G$21)) &lt;= $C$29, (COLUMN()-COLUMN($G$21)), "" )</f>
        <v/>
      </c>
      <c r="JXH21" s="30">
        <f>IF( (COLUMN()-COLUMN($G$21)) &lt;= $C$29, (COLUMN()-COLUMN($G$21)), "" )</f>
        <v/>
      </c>
      <c r="JXI21" s="30">
        <f>IF( (COLUMN()-COLUMN($G$21)) &lt;= $C$29, (COLUMN()-COLUMN($G$21)), "" )</f>
        <v/>
      </c>
      <c r="JXJ21" s="30">
        <f>IF( (COLUMN()-COLUMN($G$21)) &lt;= $C$29, (COLUMN()-COLUMN($G$21)), "" )</f>
        <v/>
      </c>
      <c r="JXK21" s="30">
        <f>IF( (COLUMN()-COLUMN($G$21)) &lt;= $C$29, (COLUMN()-COLUMN($G$21)), "" )</f>
        <v/>
      </c>
      <c r="JXL21" s="30">
        <f>IF( (COLUMN()-COLUMN($G$21)) &lt;= $C$29, (COLUMN()-COLUMN($G$21)), "" )</f>
        <v/>
      </c>
      <c r="JXM21" s="30">
        <f>IF( (COLUMN()-COLUMN($G$21)) &lt;= $C$29, (COLUMN()-COLUMN($G$21)), "" )</f>
        <v/>
      </c>
      <c r="JXN21" s="30">
        <f>IF( (COLUMN()-COLUMN($G$21)) &lt;= $C$29, (COLUMN()-COLUMN($G$21)), "" )</f>
        <v/>
      </c>
      <c r="JXO21" s="30">
        <f>IF( (COLUMN()-COLUMN($G$21)) &lt;= $C$29, (COLUMN()-COLUMN($G$21)), "" )</f>
        <v/>
      </c>
      <c r="JXP21" s="30">
        <f>IF( (COLUMN()-COLUMN($G$21)) &lt;= $C$29, (COLUMN()-COLUMN($G$21)), "" )</f>
        <v/>
      </c>
      <c r="JXQ21" s="30">
        <f>IF( (COLUMN()-COLUMN($G$21)) &lt;= $C$29, (COLUMN()-COLUMN($G$21)), "" )</f>
        <v/>
      </c>
      <c r="JXR21" s="30">
        <f>IF( (COLUMN()-COLUMN($G$21)) &lt;= $C$29, (COLUMN()-COLUMN($G$21)), "" )</f>
        <v/>
      </c>
      <c r="JXS21" s="30">
        <f>IF( (COLUMN()-COLUMN($G$21)) &lt;= $C$29, (COLUMN()-COLUMN($G$21)), "" )</f>
        <v/>
      </c>
      <c r="JXT21" s="30">
        <f>IF( (COLUMN()-COLUMN($G$21)) &lt;= $C$29, (COLUMN()-COLUMN($G$21)), "" )</f>
        <v/>
      </c>
      <c r="JXU21" s="30">
        <f>IF( (COLUMN()-COLUMN($G$21)) &lt;= $C$29, (COLUMN()-COLUMN($G$21)), "" )</f>
        <v/>
      </c>
      <c r="JXV21" s="30">
        <f>IF( (COLUMN()-COLUMN($G$21)) &lt;= $C$29, (COLUMN()-COLUMN($G$21)), "" )</f>
        <v/>
      </c>
      <c r="JXW21" s="30">
        <f>IF( (COLUMN()-COLUMN($G$21)) &lt;= $C$29, (COLUMN()-COLUMN($G$21)), "" )</f>
        <v/>
      </c>
      <c r="JXX21" s="30">
        <f>IF( (COLUMN()-COLUMN($G$21)) &lt;= $C$29, (COLUMN()-COLUMN($G$21)), "" )</f>
        <v/>
      </c>
      <c r="JXY21" s="30">
        <f>IF( (COLUMN()-COLUMN($G$21)) &lt;= $C$29, (COLUMN()-COLUMN($G$21)), "" )</f>
        <v/>
      </c>
      <c r="JXZ21" s="30">
        <f>IF( (COLUMN()-COLUMN($G$21)) &lt;= $C$29, (COLUMN()-COLUMN($G$21)), "" )</f>
        <v/>
      </c>
      <c r="JYA21" s="30">
        <f>IF( (COLUMN()-COLUMN($G$21)) &lt;= $C$29, (COLUMN()-COLUMN($G$21)), "" )</f>
        <v/>
      </c>
      <c r="JYB21" s="30">
        <f>IF( (COLUMN()-COLUMN($G$21)) &lt;= $C$29, (COLUMN()-COLUMN($G$21)), "" )</f>
        <v/>
      </c>
      <c r="JYC21" s="30">
        <f>IF( (COLUMN()-COLUMN($G$21)) &lt;= $C$29, (COLUMN()-COLUMN($G$21)), "" )</f>
        <v/>
      </c>
      <c r="JYD21" s="30">
        <f>IF( (COLUMN()-COLUMN($G$21)) &lt;= $C$29, (COLUMN()-COLUMN($G$21)), "" )</f>
        <v/>
      </c>
      <c r="JYE21" s="30">
        <f>IF( (COLUMN()-COLUMN($G$21)) &lt;= $C$29, (COLUMN()-COLUMN($G$21)), "" )</f>
        <v/>
      </c>
      <c r="JYF21" s="30">
        <f>IF( (COLUMN()-COLUMN($G$21)) &lt;= $C$29, (COLUMN()-COLUMN($G$21)), "" )</f>
        <v/>
      </c>
      <c r="JYG21" s="30">
        <f>IF( (COLUMN()-COLUMN($G$21)) &lt;= $C$29, (COLUMN()-COLUMN($G$21)), "" )</f>
        <v/>
      </c>
      <c r="JYH21" s="30">
        <f>IF( (COLUMN()-COLUMN($G$21)) &lt;= $C$29, (COLUMN()-COLUMN($G$21)), "" )</f>
        <v/>
      </c>
      <c r="JYI21" s="30">
        <f>IF( (COLUMN()-COLUMN($G$21)) &lt;= $C$29, (COLUMN()-COLUMN($G$21)), "" )</f>
        <v/>
      </c>
      <c r="JYJ21" s="30">
        <f>IF( (COLUMN()-COLUMN($G$21)) &lt;= $C$29, (COLUMN()-COLUMN($G$21)), "" )</f>
        <v/>
      </c>
      <c r="JYK21" s="30">
        <f>IF( (COLUMN()-COLUMN($G$21)) &lt;= $C$29, (COLUMN()-COLUMN($G$21)), "" )</f>
        <v/>
      </c>
      <c r="JYL21" s="30">
        <f>IF( (COLUMN()-COLUMN($G$21)) &lt;= $C$29, (COLUMN()-COLUMN($G$21)), "" )</f>
        <v/>
      </c>
      <c r="JYM21" s="30">
        <f>IF( (COLUMN()-COLUMN($G$21)) &lt;= $C$29, (COLUMN()-COLUMN($G$21)), "" )</f>
        <v/>
      </c>
      <c r="JYN21" s="30">
        <f>IF( (COLUMN()-COLUMN($G$21)) &lt;= $C$29, (COLUMN()-COLUMN($G$21)), "" )</f>
        <v/>
      </c>
      <c r="JYO21" s="30">
        <f>IF( (COLUMN()-COLUMN($G$21)) &lt;= $C$29, (COLUMN()-COLUMN($G$21)), "" )</f>
        <v/>
      </c>
      <c r="JYP21" s="30">
        <f>IF( (COLUMN()-COLUMN($G$21)) &lt;= $C$29, (COLUMN()-COLUMN($G$21)), "" )</f>
        <v/>
      </c>
      <c r="JYQ21" s="30">
        <f>IF( (COLUMN()-COLUMN($G$21)) &lt;= $C$29, (COLUMN()-COLUMN($G$21)), "" )</f>
        <v/>
      </c>
      <c r="JYR21" s="30">
        <f>IF( (COLUMN()-COLUMN($G$21)) &lt;= $C$29, (COLUMN()-COLUMN($G$21)), "" )</f>
        <v/>
      </c>
      <c r="JYS21" s="30">
        <f>IF( (COLUMN()-COLUMN($G$21)) &lt;= $C$29, (COLUMN()-COLUMN($G$21)), "" )</f>
        <v/>
      </c>
      <c r="JYT21" s="30">
        <f>IF( (COLUMN()-COLUMN($G$21)) &lt;= $C$29, (COLUMN()-COLUMN($G$21)), "" )</f>
        <v/>
      </c>
      <c r="JYU21" s="30">
        <f>IF( (COLUMN()-COLUMN($G$21)) &lt;= $C$29, (COLUMN()-COLUMN($G$21)), "" )</f>
        <v/>
      </c>
      <c r="JYV21" s="30">
        <f>IF( (COLUMN()-COLUMN($G$21)) &lt;= $C$29, (COLUMN()-COLUMN($G$21)), "" )</f>
        <v/>
      </c>
      <c r="JYW21" s="30">
        <f>IF( (COLUMN()-COLUMN($G$21)) &lt;= $C$29, (COLUMN()-COLUMN($G$21)), "" )</f>
        <v/>
      </c>
      <c r="JYX21" s="30">
        <f>IF( (COLUMN()-COLUMN($G$21)) &lt;= $C$29, (COLUMN()-COLUMN($G$21)), "" )</f>
        <v/>
      </c>
      <c r="JYY21" s="30">
        <f>IF( (COLUMN()-COLUMN($G$21)) &lt;= $C$29, (COLUMN()-COLUMN($G$21)), "" )</f>
        <v/>
      </c>
      <c r="JYZ21" s="30">
        <f>IF( (COLUMN()-COLUMN($G$21)) &lt;= $C$29, (COLUMN()-COLUMN($G$21)), "" )</f>
        <v/>
      </c>
      <c r="JZA21" s="30">
        <f>IF( (COLUMN()-COLUMN($G$21)) &lt;= $C$29, (COLUMN()-COLUMN($G$21)), "" )</f>
        <v/>
      </c>
      <c r="JZB21" s="30">
        <f>IF( (COLUMN()-COLUMN($G$21)) &lt;= $C$29, (COLUMN()-COLUMN($G$21)), "" )</f>
        <v/>
      </c>
      <c r="JZC21" s="30">
        <f>IF( (COLUMN()-COLUMN($G$21)) &lt;= $C$29, (COLUMN()-COLUMN($G$21)), "" )</f>
        <v/>
      </c>
      <c r="JZD21" s="30">
        <f>IF( (COLUMN()-COLUMN($G$21)) &lt;= $C$29, (COLUMN()-COLUMN($G$21)), "" )</f>
        <v/>
      </c>
      <c r="JZE21" s="30">
        <f>IF( (COLUMN()-COLUMN($G$21)) &lt;= $C$29, (COLUMN()-COLUMN($G$21)), "" )</f>
        <v/>
      </c>
      <c r="JZF21" s="30">
        <f>IF( (COLUMN()-COLUMN($G$21)) &lt;= $C$29, (COLUMN()-COLUMN($G$21)), "" )</f>
        <v/>
      </c>
      <c r="JZG21" s="30">
        <f>IF( (COLUMN()-COLUMN($G$21)) &lt;= $C$29, (COLUMN()-COLUMN($G$21)), "" )</f>
        <v/>
      </c>
      <c r="JZH21" s="30">
        <f>IF( (COLUMN()-COLUMN($G$21)) &lt;= $C$29, (COLUMN()-COLUMN($G$21)), "" )</f>
        <v/>
      </c>
      <c r="JZI21" s="30">
        <f>IF( (COLUMN()-COLUMN($G$21)) &lt;= $C$29, (COLUMN()-COLUMN($G$21)), "" )</f>
        <v/>
      </c>
      <c r="JZJ21" s="30">
        <f>IF( (COLUMN()-COLUMN($G$21)) &lt;= $C$29, (COLUMN()-COLUMN($G$21)), "" )</f>
        <v/>
      </c>
      <c r="JZK21" s="30">
        <f>IF( (COLUMN()-COLUMN($G$21)) &lt;= $C$29, (COLUMN()-COLUMN($G$21)), "" )</f>
        <v/>
      </c>
      <c r="JZL21" s="30">
        <f>IF( (COLUMN()-COLUMN($G$21)) &lt;= $C$29, (COLUMN()-COLUMN($G$21)), "" )</f>
        <v/>
      </c>
      <c r="JZM21" s="30">
        <f>IF( (COLUMN()-COLUMN($G$21)) &lt;= $C$29, (COLUMN()-COLUMN($G$21)), "" )</f>
        <v/>
      </c>
      <c r="JZN21" s="30">
        <f>IF( (COLUMN()-COLUMN($G$21)) &lt;= $C$29, (COLUMN()-COLUMN($G$21)), "" )</f>
        <v/>
      </c>
      <c r="JZO21" s="30">
        <f>IF( (COLUMN()-COLUMN($G$21)) &lt;= $C$29, (COLUMN()-COLUMN($G$21)), "" )</f>
        <v/>
      </c>
      <c r="JZP21" s="30">
        <f>IF( (COLUMN()-COLUMN($G$21)) &lt;= $C$29, (COLUMN()-COLUMN($G$21)), "" )</f>
        <v/>
      </c>
      <c r="JZQ21" s="30">
        <f>IF( (COLUMN()-COLUMN($G$21)) &lt;= $C$29, (COLUMN()-COLUMN($G$21)), "" )</f>
        <v/>
      </c>
      <c r="JZR21" s="30">
        <f>IF( (COLUMN()-COLUMN($G$21)) &lt;= $C$29, (COLUMN()-COLUMN($G$21)), "" )</f>
        <v/>
      </c>
      <c r="JZS21" s="30">
        <f>IF( (COLUMN()-COLUMN($G$21)) &lt;= $C$29, (COLUMN()-COLUMN($G$21)), "" )</f>
        <v/>
      </c>
      <c r="JZT21" s="30">
        <f>IF( (COLUMN()-COLUMN($G$21)) &lt;= $C$29, (COLUMN()-COLUMN($G$21)), "" )</f>
        <v/>
      </c>
      <c r="JZU21" s="30">
        <f>IF( (COLUMN()-COLUMN($G$21)) &lt;= $C$29, (COLUMN()-COLUMN($G$21)), "" )</f>
        <v/>
      </c>
      <c r="JZV21" s="30">
        <f>IF( (COLUMN()-COLUMN($G$21)) &lt;= $C$29, (COLUMN()-COLUMN($G$21)), "" )</f>
        <v/>
      </c>
      <c r="JZW21" s="30">
        <f>IF( (COLUMN()-COLUMN($G$21)) &lt;= $C$29, (COLUMN()-COLUMN($G$21)), "" )</f>
        <v/>
      </c>
      <c r="JZX21" s="30">
        <f>IF( (COLUMN()-COLUMN($G$21)) &lt;= $C$29, (COLUMN()-COLUMN($G$21)), "" )</f>
        <v/>
      </c>
      <c r="JZY21" s="30">
        <f>IF( (COLUMN()-COLUMN($G$21)) &lt;= $C$29, (COLUMN()-COLUMN($G$21)), "" )</f>
        <v/>
      </c>
      <c r="JZZ21" s="30">
        <f>IF( (COLUMN()-COLUMN($G$21)) &lt;= $C$29, (COLUMN()-COLUMN($G$21)), "" )</f>
        <v/>
      </c>
      <c r="KAA21" s="30">
        <f>IF( (COLUMN()-COLUMN($G$21)) &lt;= $C$29, (COLUMN()-COLUMN($G$21)), "" )</f>
        <v/>
      </c>
      <c r="KAB21" s="30">
        <f>IF( (COLUMN()-COLUMN($G$21)) &lt;= $C$29, (COLUMN()-COLUMN($G$21)), "" )</f>
        <v/>
      </c>
      <c r="KAC21" s="30">
        <f>IF( (COLUMN()-COLUMN($G$21)) &lt;= $C$29, (COLUMN()-COLUMN($G$21)), "" )</f>
        <v/>
      </c>
      <c r="KAD21" s="30">
        <f>IF( (COLUMN()-COLUMN($G$21)) &lt;= $C$29, (COLUMN()-COLUMN($G$21)), "" )</f>
        <v/>
      </c>
      <c r="KAE21" s="30">
        <f>IF( (COLUMN()-COLUMN($G$21)) &lt;= $C$29, (COLUMN()-COLUMN($G$21)), "" )</f>
        <v/>
      </c>
      <c r="KAF21" s="30">
        <f>IF( (COLUMN()-COLUMN($G$21)) &lt;= $C$29, (COLUMN()-COLUMN($G$21)), "" )</f>
        <v/>
      </c>
      <c r="KAG21" s="30">
        <f>IF( (COLUMN()-COLUMN($G$21)) &lt;= $C$29, (COLUMN()-COLUMN($G$21)), "" )</f>
        <v/>
      </c>
      <c r="KAH21" s="30">
        <f>IF( (COLUMN()-COLUMN($G$21)) &lt;= $C$29, (COLUMN()-COLUMN($G$21)), "" )</f>
        <v/>
      </c>
      <c r="KAI21" s="30">
        <f>IF( (COLUMN()-COLUMN($G$21)) &lt;= $C$29, (COLUMN()-COLUMN($G$21)), "" )</f>
        <v/>
      </c>
      <c r="KAJ21" s="30">
        <f>IF( (COLUMN()-COLUMN($G$21)) &lt;= $C$29, (COLUMN()-COLUMN($G$21)), "" )</f>
        <v/>
      </c>
      <c r="KAK21" s="30">
        <f>IF( (COLUMN()-COLUMN($G$21)) &lt;= $C$29, (COLUMN()-COLUMN($G$21)), "" )</f>
        <v/>
      </c>
      <c r="KAL21" s="30">
        <f>IF( (COLUMN()-COLUMN($G$21)) &lt;= $C$29, (COLUMN()-COLUMN($G$21)), "" )</f>
        <v/>
      </c>
      <c r="KAM21" s="30">
        <f>IF( (COLUMN()-COLUMN($G$21)) &lt;= $C$29, (COLUMN()-COLUMN($G$21)), "" )</f>
        <v/>
      </c>
      <c r="KAN21" s="30">
        <f>IF( (COLUMN()-COLUMN($G$21)) &lt;= $C$29, (COLUMN()-COLUMN($G$21)), "" )</f>
        <v/>
      </c>
      <c r="KAO21" s="30">
        <f>IF( (COLUMN()-COLUMN($G$21)) &lt;= $C$29, (COLUMN()-COLUMN($G$21)), "" )</f>
        <v/>
      </c>
      <c r="KAP21" s="30">
        <f>IF( (COLUMN()-COLUMN($G$21)) &lt;= $C$29, (COLUMN()-COLUMN($G$21)), "" )</f>
        <v/>
      </c>
      <c r="KAQ21" s="30">
        <f>IF( (COLUMN()-COLUMN($G$21)) &lt;= $C$29, (COLUMN()-COLUMN($G$21)), "" )</f>
        <v/>
      </c>
      <c r="KAR21" s="30">
        <f>IF( (COLUMN()-COLUMN($G$21)) &lt;= $C$29, (COLUMN()-COLUMN($G$21)), "" )</f>
        <v/>
      </c>
      <c r="KAS21" s="30">
        <f>IF( (COLUMN()-COLUMN($G$21)) &lt;= $C$29, (COLUMN()-COLUMN($G$21)), "" )</f>
        <v/>
      </c>
      <c r="KAT21" s="30">
        <f>IF( (COLUMN()-COLUMN($G$21)) &lt;= $C$29, (COLUMN()-COLUMN($G$21)), "" )</f>
        <v/>
      </c>
      <c r="KAU21" s="30">
        <f>IF( (COLUMN()-COLUMN($G$21)) &lt;= $C$29, (COLUMN()-COLUMN($G$21)), "" )</f>
        <v/>
      </c>
      <c r="KAV21" s="30">
        <f>IF( (COLUMN()-COLUMN($G$21)) &lt;= $C$29, (COLUMN()-COLUMN($G$21)), "" )</f>
        <v/>
      </c>
      <c r="KAW21" s="30">
        <f>IF( (COLUMN()-COLUMN($G$21)) &lt;= $C$29, (COLUMN()-COLUMN($G$21)), "" )</f>
        <v/>
      </c>
      <c r="KAX21" s="30">
        <f>IF( (COLUMN()-COLUMN($G$21)) &lt;= $C$29, (COLUMN()-COLUMN($G$21)), "" )</f>
        <v/>
      </c>
      <c r="KAY21" s="30">
        <f>IF( (COLUMN()-COLUMN($G$21)) &lt;= $C$29, (COLUMN()-COLUMN($G$21)), "" )</f>
        <v/>
      </c>
      <c r="KAZ21" s="30">
        <f>IF( (COLUMN()-COLUMN($G$21)) &lt;= $C$29, (COLUMN()-COLUMN($G$21)), "" )</f>
        <v/>
      </c>
      <c r="KBA21" s="30">
        <f>IF( (COLUMN()-COLUMN($G$21)) &lt;= $C$29, (COLUMN()-COLUMN($G$21)), "" )</f>
        <v/>
      </c>
      <c r="KBB21" s="30">
        <f>IF( (COLUMN()-COLUMN($G$21)) &lt;= $C$29, (COLUMN()-COLUMN($G$21)), "" )</f>
        <v/>
      </c>
      <c r="KBC21" s="30">
        <f>IF( (COLUMN()-COLUMN($G$21)) &lt;= $C$29, (COLUMN()-COLUMN($G$21)), "" )</f>
        <v/>
      </c>
      <c r="KBD21" s="30">
        <f>IF( (COLUMN()-COLUMN($G$21)) &lt;= $C$29, (COLUMN()-COLUMN($G$21)), "" )</f>
        <v/>
      </c>
      <c r="KBE21" s="30">
        <f>IF( (COLUMN()-COLUMN($G$21)) &lt;= $C$29, (COLUMN()-COLUMN($G$21)), "" )</f>
        <v/>
      </c>
      <c r="KBF21" s="30">
        <f>IF( (COLUMN()-COLUMN($G$21)) &lt;= $C$29, (COLUMN()-COLUMN($G$21)), "" )</f>
        <v/>
      </c>
      <c r="KBG21" s="30">
        <f>IF( (COLUMN()-COLUMN($G$21)) &lt;= $C$29, (COLUMN()-COLUMN($G$21)), "" )</f>
        <v/>
      </c>
      <c r="KBH21" s="30">
        <f>IF( (COLUMN()-COLUMN($G$21)) &lt;= $C$29, (COLUMN()-COLUMN($G$21)), "" )</f>
        <v/>
      </c>
      <c r="KBI21" s="30">
        <f>IF( (COLUMN()-COLUMN($G$21)) &lt;= $C$29, (COLUMN()-COLUMN($G$21)), "" )</f>
        <v/>
      </c>
      <c r="KBJ21" s="30">
        <f>IF( (COLUMN()-COLUMN($G$21)) &lt;= $C$29, (COLUMN()-COLUMN($G$21)), "" )</f>
        <v/>
      </c>
      <c r="KBK21" s="30">
        <f>IF( (COLUMN()-COLUMN($G$21)) &lt;= $C$29, (COLUMN()-COLUMN($G$21)), "" )</f>
        <v/>
      </c>
      <c r="KBL21" s="30">
        <f>IF( (COLUMN()-COLUMN($G$21)) &lt;= $C$29, (COLUMN()-COLUMN($G$21)), "" )</f>
        <v/>
      </c>
      <c r="KBM21" s="30">
        <f>IF( (COLUMN()-COLUMN($G$21)) &lt;= $C$29, (COLUMN()-COLUMN($G$21)), "" )</f>
        <v/>
      </c>
      <c r="KBN21" s="30">
        <f>IF( (COLUMN()-COLUMN($G$21)) &lt;= $C$29, (COLUMN()-COLUMN($G$21)), "" )</f>
        <v/>
      </c>
      <c r="KBO21" s="30">
        <f>IF( (COLUMN()-COLUMN($G$21)) &lt;= $C$29, (COLUMN()-COLUMN($G$21)), "" )</f>
        <v/>
      </c>
      <c r="KBP21" s="30">
        <f>IF( (COLUMN()-COLUMN($G$21)) &lt;= $C$29, (COLUMN()-COLUMN($G$21)), "" )</f>
        <v/>
      </c>
      <c r="KBQ21" s="30">
        <f>IF( (COLUMN()-COLUMN($G$21)) &lt;= $C$29, (COLUMN()-COLUMN($G$21)), "" )</f>
        <v/>
      </c>
      <c r="KBR21" s="30">
        <f>IF( (COLUMN()-COLUMN($G$21)) &lt;= $C$29, (COLUMN()-COLUMN($G$21)), "" )</f>
        <v/>
      </c>
      <c r="KBS21" s="30">
        <f>IF( (COLUMN()-COLUMN($G$21)) &lt;= $C$29, (COLUMN()-COLUMN($G$21)), "" )</f>
        <v/>
      </c>
      <c r="KBT21" s="30">
        <f>IF( (COLUMN()-COLUMN($G$21)) &lt;= $C$29, (COLUMN()-COLUMN($G$21)), "" )</f>
        <v/>
      </c>
      <c r="KBU21" s="30">
        <f>IF( (COLUMN()-COLUMN($G$21)) &lt;= $C$29, (COLUMN()-COLUMN($G$21)), "" )</f>
        <v/>
      </c>
      <c r="KBV21" s="30">
        <f>IF( (COLUMN()-COLUMN($G$21)) &lt;= $C$29, (COLUMN()-COLUMN($G$21)), "" )</f>
        <v/>
      </c>
      <c r="KBW21" s="30">
        <f>IF( (COLUMN()-COLUMN($G$21)) &lt;= $C$29, (COLUMN()-COLUMN($G$21)), "" )</f>
        <v/>
      </c>
      <c r="KBX21" s="30">
        <f>IF( (COLUMN()-COLUMN($G$21)) &lt;= $C$29, (COLUMN()-COLUMN($G$21)), "" )</f>
        <v/>
      </c>
      <c r="KBY21" s="30">
        <f>IF( (COLUMN()-COLUMN($G$21)) &lt;= $C$29, (COLUMN()-COLUMN($G$21)), "" )</f>
        <v/>
      </c>
      <c r="KBZ21" s="30">
        <f>IF( (COLUMN()-COLUMN($G$21)) &lt;= $C$29, (COLUMN()-COLUMN($G$21)), "" )</f>
        <v/>
      </c>
      <c r="KCA21" s="30">
        <f>IF( (COLUMN()-COLUMN($G$21)) &lt;= $C$29, (COLUMN()-COLUMN($G$21)), "" )</f>
        <v/>
      </c>
      <c r="KCB21" s="30">
        <f>IF( (COLUMN()-COLUMN($G$21)) &lt;= $C$29, (COLUMN()-COLUMN($G$21)), "" )</f>
        <v/>
      </c>
      <c r="KCC21" s="30">
        <f>IF( (COLUMN()-COLUMN($G$21)) &lt;= $C$29, (COLUMN()-COLUMN($G$21)), "" )</f>
        <v/>
      </c>
      <c r="KCD21" s="30">
        <f>IF( (COLUMN()-COLUMN($G$21)) &lt;= $C$29, (COLUMN()-COLUMN($G$21)), "" )</f>
        <v/>
      </c>
      <c r="KCE21" s="30">
        <f>IF( (COLUMN()-COLUMN($G$21)) &lt;= $C$29, (COLUMN()-COLUMN($G$21)), "" )</f>
        <v/>
      </c>
      <c r="KCF21" s="30">
        <f>IF( (COLUMN()-COLUMN($G$21)) &lt;= $C$29, (COLUMN()-COLUMN($G$21)), "" )</f>
        <v/>
      </c>
      <c r="KCG21" s="30">
        <f>IF( (COLUMN()-COLUMN($G$21)) &lt;= $C$29, (COLUMN()-COLUMN($G$21)), "" )</f>
        <v/>
      </c>
      <c r="KCH21" s="30">
        <f>IF( (COLUMN()-COLUMN($G$21)) &lt;= $C$29, (COLUMN()-COLUMN($G$21)), "" )</f>
        <v/>
      </c>
      <c r="KCI21" s="30">
        <f>IF( (COLUMN()-COLUMN($G$21)) &lt;= $C$29, (COLUMN()-COLUMN($G$21)), "" )</f>
        <v/>
      </c>
      <c r="KCJ21" s="30">
        <f>IF( (COLUMN()-COLUMN($G$21)) &lt;= $C$29, (COLUMN()-COLUMN($G$21)), "" )</f>
        <v/>
      </c>
      <c r="KCK21" s="30">
        <f>IF( (COLUMN()-COLUMN($G$21)) &lt;= $C$29, (COLUMN()-COLUMN($G$21)), "" )</f>
        <v/>
      </c>
      <c r="KCL21" s="30">
        <f>IF( (COLUMN()-COLUMN($G$21)) &lt;= $C$29, (COLUMN()-COLUMN($G$21)), "" )</f>
        <v/>
      </c>
      <c r="KCM21" s="30">
        <f>IF( (COLUMN()-COLUMN($G$21)) &lt;= $C$29, (COLUMN()-COLUMN($G$21)), "" )</f>
        <v/>
      </c>
      <c r="KCN21" s="30">
        <f>IF( (COLUMN()-COLUMN($G$21)) &lt;= $C$29, (COLUMN()-COLUMN($G$21)), "" )</f>
        <v/>
      </c>
      <c r="KCO21" s="30">
        <f>IF( (COLUMN()-COLUMN($G$21)) &lt;= $C$29, (COLUMN()-COLUMN($G$21)), "" )</f>
        <v/>
      </c>
      <c r="KCP21" s="30">
        <f>IF( (COLUMN()-COLUMN($G$21)) &lt;= $C$29, (COLUMN()-COLUMN($G$21)), "" )</f>
        <v/>
      </c>
      <c r="KCQ21" s="30">
        <f>IF( (COLUMN()-COLUMN($G$21)) &lt;= $C$29, (COLUMN()-COLUMN($G$21)), "" )</f>
        <v/>
      </c>
      <c r="KCR21" s="30">
        <f>IF( (COLUMN()-COLUMN($G$21)) &lt;= $C$29, (COLUMN()-COLUMN($G$21)), "" )</f>
        <v/>
      </c>
      <c r="KCS21" s="30">
        <f>IF( (COLUMN()-COLUMN($G$21)) &lt;= $C$29, (COLUMN()-COLUMN($G$21)), "" )</f>
        <v/>
      </c>
      <c r="KCT21" s="30">
        <f>IF( (COLUMN()-COLUMN($G$21)) &lt;= $C$29, (COLUMN()-COLUMN($G$21)), "" )</f>
        <v/>
      </c>
      <c r="KCU21" s="30">
        <f>IF( (COLUMN()-COLUMN($G$21)) &lt;= $C$29, (COLUMN()-COLUMN($G$21)), "" )</f>
        <v/>
      </c>
      <c r="KCV21" s="30">
        <f>IF( (COLUMN()-COLUMN($G$21)) &lt;= $C$29, (COLUMN()-COLUMN($G$21)), "" )</f>
        <v/>
      </c>
      <c r="KCW21" s="30">
        <f>IF( (COLUMN()-COLUMN($G$21)) &lt;= $C$29, (COLUMN()-COLUMN($G$21)), "" )</f>
        <v/>
      </c>
      <c r="KCX21" s="30">
        <f>IF( (COLUMN()-COLUMN($G$21)) &lt;= $C$29, (COLUMN()-COLUMN($G$21)), "" )</f>
        <v/>
      </c>
      <c r="KCY21" s="30">
        <f>IF( (COLUMN()-COLUMN($G$21)) &lt;= $C$29, (COLUMN()-COLUMN($G$21)), "" )</f>
        <v/>
      </c>
      <c r="KCZ21" s="30">
        <f>IF( (COLUMN()-COLUMN($G$21)) &lt;= $C$29, (COLUMN()-COLUMN($G$21)), "" )</f>
        <v/>
      </c>
      <c r="KDA21" s="30">
        <f>IF( (COLUMN()-COLUMN($G$21)) &lt;= $C$29, (COLUMN()-COLUMN($G$21)), "" )</f>
        <v/>
      </c>
      <c r="KDB21" s="30">
        <f>IF( (COLUMN()-COLUMN($G$21)) &lt;= $C$29, (COLUMN()-COLUMN($G$21)), "" )</f>
        <v/>
      </c>
      <c r="KDC21" s="30">
        <f>IF( (COLUMN()-COLUMN($G$21)) &lt;= $C$29, (COLUMN()-COLUMN($G$21)), "" )</f>
        <v/>
      </c>
      <c r="KDD21" s="30">
        <f>IF( (COLUMN()-COLUMN($G$21)) &lt;= $C$29, (COLUMN()-COLUMN($G$21)), "" )</f>
        <v/>
      </c>
      <c r="KDE21" s="30">
        <f>IF( (COLUMN()-COLUMN($G$21)) &lt;= $C$29, (COLUMN()-COLUMN($G$21)), "" )</f>
        <v/>
      </c>
      <c r="KDF21" s="30">
        <f>IF( (COLUMN()-COLUMN($G$21)) &lt;= $C$29, (COLUMN()-COLUMN($G$21)), "" )</f>
        <v/>
      </c>
      <c r="KDG21" s="30">
        <f>IF( (COLUMN()-COLUMN($G$21)) &lt;= $C$29, (COLUMN()-COLUMN($G$21)), "" )</f>
        <v/>
      </c>
      <c r="KDH21" s="30">
        <f>IF( (COLUMN()-COLUMN($G$21)) &lt;= $C$29, (COLUMN()-COLUMN($G$21)), "" )</f>
        <v/>
      </c>
      <c r="KDI21" s="30">
        <f>IF( (COLUMN()-COLUMN($G$21)) &lt;= $C$29, (COLUMN()-COLUMN($G$21)), "" )</f>
        <v/>
      </c>
      <c r="KDJ21" s="30">
        <f>IF( (COLUMN()-COLUMN($G$21)) &lt;= $C$29, (COLUMN()-COLUMN($G$21)), "" )</f>
        <v/>
      </c>
      <c r="KDK21" s="30">
        <f>IF( (COLUMN()-COLUMN($G$21)) &lt;= $C$29, (COLUMN()-COLUMN($G$21)), "" )</f>
        <v/>
      </c>
      <c r="KDL21" s="30">
        <f>IF( (COLUMN()-COLUMN($G$21)) &lt;= $C$29, (COLUMN()-COLUMN($G$21)), "" )</f>
        <v/>
      </c>
      <c r="KDM21" s="30">
        <f>IF( (COLUMN()-COLUMN($G$21)) &lt;= $C$29, (COLUMN()-COLUMN($G$21)), "" )</f>
        <v/>
      </c>
      <c r="KDN21" s="30">
        <f>IF( (COLUMN()-COLUMN($G$21)) &lt;= $C$29, (COLUMN()-COLUMN($G$21)), "" )</f>
        <v/>
      </c>
      <c r="KDO21" s="30">
        <f>IF( (COLUMN()-COLUMN($G$21)) &lt;= $C$29, (COLUMN()-COLUMN($G$21)), "" )</f>
        <v/>
      </c>
      <c r="KDP21" s="30">
        <f>IF( (COLUMN()-COLUMN($G$21)) &lt;= $C$29, (COLUMN()-COLUMN($G$21)), "" )</f>
        <v/>
      </c>
      <c r="KDQ21" s="30">
        <f>IF( (COLUMN()-COLUMN($G$21)) &lt;= $C$29, (COLUMN()-COLUMN($G$21)), "" )</f>
        <v/>
      </c>
      <c r="KDR21" s="30">
        <f>IF( (COLUMN()-COLUMN($G$21)) &lt;= $C$29, (COLUMN()-COLUMN($G$21)), "" )</f>
        <v/>
      </c>
      <c r="KDS21" s="30">
        <f>IF( (COLUMN()-COLUMN($G$21)) &lt;= $C$29, (COLUMN()-COLUMN($G$21)), "" )</f>
        <v/>
      </c>
      <c r="KDT21" s="30">
        <f>IF( (COLUMN()-COLUMN($G$21)) &lt;= $C$29, (COLUMN()-COLUMN($G$21)), "" )</f>
        <v/>
      </c>
      <c r="KDU21" s="30">
        <f>IF( (COLUMN()-COLUMN($G$21)) &lt;= $C$29, (COLUMN()-COLUMN($G$21)), "" )</f>
        <v/>
      </c>
      <c r="KDV21" s="30">
        <f>IF( (COLUMN()-COLUMN($G$21)) &lt;= $C$29, (COLUMN()-COLUMN($G$21)), "" )</f>
        <v/>
      </c>
      <c r="KDW21" s="30">
        <f>IF( (COLUMN()-COLUMN($G$21)) &lt;= $C$29, (COLUMN()-COLUMN($G$21)), "" )</f>
        <v/>
      </c>
      <c r="KDX21" s="30">
        <f>IF( (COLUMN()-COLUMN($G$21)) &lt;= $C$29, (COLUMN()-COLUMN($G$21)), "" )</f>
        <v/>
      </c>
      <c r="KDY21" s="30">
        <f>IF( (COLUMN()-COLUMN($G$21)) &lt;= $C$29, (COLUMN()-COLUMN($G$21)), "" )</f>
        <v/>
      </c>
      <c r="KDZ21" s="30">
        <f>IF( (COLUMN()-COLUMN($G$21)) &lt;= $C$29, (COLUMN()-COLUMN($G$21)), "" )</f>
        <v/>
      </c>
      <c r="KEA21" s="30">
        <f>IF( (COLUMN()-COLUMN($G$21)) &lt;= $C$29, (COLUMN()-COLUMN($G$21)), "" )</f>
        <v/>
      </c>
      <c r="KEB21" s="30">
        <f>IF( (COLUMN()-COLUMN($G$21)) &lt;= $C$29, (COLUMN()-COLUMN($G$21)), "" )</f>
        <v/>
      </c>
      <c r="KEC21" s="30">
        <f>IF( (COLUMN()-COLUMN($G$21)) &lt;= $C$29, (COLUMN()-COLUMN($G$21)), "" )</f>
        <v/>
      </c>
      <c r="KED21" s="30">
        <f>IF( (COLUMN()-COLUMN($G$21)) &lt;= $C$29, (COLUMN()-COLUMN($G$21)), "" )</f>
        <v/>
      </c>
      <c r="KEE21" s="30">
        <f>IF( (COLUMN()-COLUMN($G$21)) &lt;= $C$29, (COLUMN()-COLUMN($G$21)), "" )</f>
        <v/>
      </c>
      <c r="KEF21" s="30">
        <f>IF( (COLUMN()-COLUMN($G$21)) &lt;= $C$29, (COLUMN()-COLUMN($G$21)), "" )</f>
        <v/>
      </c>
      <c r="KEG21" s="30">
        <f>IF( (COLUMN()-COLUMN($G$21)) &lt;= $C$29, (COLUMN()-COLUMN($G$21)), "" )</f>
        <v/>
      </c>
      <c r="KEH21" s="30">
        <f>IF( (COLUMN()-COLUMN($G$21)) &lt;= $C$29, (COLUMN()-COLUMN($G$21)), "" )</f>
        <v/>
      </c>
      <c r="KEI21" s="30">
        <f>IF( (COLUMN()-COLUMN($G$21)) &lt;= $C$29, (COLUMN()-COLUMN($G$21)), "" )</f>
        <v/>
      </c>
      <c r="KEJ21" s="30">
        <f>IF( (COLUMN()-COLUMN($G$21)) &lt;= $C$29, (COLUMN()-COLUMN($G$21)), "" )</f>
        <v/>
      </c>
      <c r="KEK21" s="30">
        <f>IF( (COLUMN()-COLUMN($G$21)) &lt;= $C$29, (COLUMN()-COLUMN($G$21)), "" )</f>
        <v/>
      </c>
      <c r="KEL21" s="30">
        <f>IF( (COLUMN()-COLUMN($G$21)) &lt;= $C$29, (COLUMN()-COLUMN($G$21)), "" )</f>
        <v/>
      </c>
      <c r="KEM21" s="30">
        <f>IF( (COLUMN()-COLUMN($G$21)) &lt;= $C$29, (COLUMN()-COLUMN($G$21)), "" )</f>
        <v/>
      </c>
      <c r="KEN21" s="30">
        <f>IF( (COLUMN()-COLUMN($G$21)) &lt;= $C$29, (COLUMN()-COLUMN($G$21)), "" )</f>
        <v/>
      </c>
      <c r="KEO21" s="30">
        <f>IF( (COLUMN()-COLUMN($G$21)) &lt;= $C$29, (COLUMN()-COLUMN($G$21)), "" )</f>
        <v/>
      </c>
      <c r="KEP21" s="30">
        <f>IF( (COLUMN()-COLUMN($G$21)) &lt;= $C$29, (COLUMN()-COLUMN($G$21)), "" )</f>
        <v/>
      </c>
      <c r="KEQ21" s="30">
        <f>IF( (COLUMN()-COLUMN($G$21)) &lt;= $C$29, (COLUMN()-COLUMN($G$21)), "" )</f>
        <v/>
      </c>
      <c r="KER21" s="30">
        <f>IF( (COLUMN()-COLUMN($G$21)) &lt;= $C$29, (COLUMN()-COLUMN($G$21)), "" )</f>
        <v/>
      </c>
      <c r="KES21" s="30">
        <f>IF( (COLUMN()-COLUMN($G$21)) &lt;= $C$29, (COLUMN()-COLUMN($G$21)), "" )</f>
        <v/>
      </c>
      <c r="KET21" s="30">
        <f>IF( (COLUMN()-COLUMN($G$21)) &lt;= $C$29, (COLUMN()-COLUMN($G$21)), "" )</f>
        <v/>
      </c>
      <c r="KEU21" s="30">
        <f>IF( (COLUMN()-COLUMN($G$21)) &lt;= $C$29, (COLUMN()-COLUMN($G$21)), "" )</f>
        <v/>
      </c>
      <c r="KEV21" s="30">
        <f>IF( (COLUMN()-COLUMN($G$21)) &lt;= $C$29, (COLUMN()-COLUMN($G$21)), "" )</f>
        <v/>
      </c>
      <c r="KEW21" s="30">
        <f>IF( (COLUMN()-COLUMN($G$21)) &lt;= $C$29, (COLUMN()-COLUMN($G$21)), "" )</f>
        <v/>
      </c>
      <c r="KEX21" s="30">
        <f>IF( (COLUMN()-COLUMN($G$21)) &lt;= $C$29, (COLUMN()-COLUMN($G$21)), "" )</f>
        <v/>
      </c>
      <c r="KEY21" s="30">
        <f>IF( (COLUMN()-COLUMN($G$21)) &lt;= $C$29, (COLUMN()-COLUMN($G$21)), "" )</f>
        <v/>
      </c>
      <c r="KEZ21" s="30">
        <f>IF( (COLUMN()-COLUMN($G$21)) &lt;= $C$29, (COLUMN()-COLUMN($G$21)), "" )</f>
        <v/>
      </c>
      <c r="KFA21" s="30">
        <f>IF( (COLUMN()-COLUMN($G$21)) &lt;= $C$29, (COLUMN()-COLUMN($G$21)), "" )</f>
        <v/>
      </c>
      <c r="KFB21" s="30">
        <f>IF( (COLUMN()-COLUMN($G$21)) &lt;= $C$29, (COLUMN()-COLUMN($G$21)), "" )</f>
        <v/>
      </c>
      <c r="KFC21" s="30">
        <f>IF( (COLUMN()-COLUMN($G$21)) &lt;= $C$29, (COLUMN()-COLUMN($G$21)), "" )</f>
        <v/>
      </c>
      <c r="KFD21" s="30">
        <f>IF( (COLUMN()-COLUMN($G$21)) &lt;= $C$29, (COLUMN()-COLUMN($G$21)), "" )</f>
        <v/>
      </c>
      <c r="KFE21" s="30">
        <f>IF( (COLUMN()-COLUMN($G$21)) &lt;= $C$29, (COLUMN()-COLUMN($G$21)), "" )</f>
        <v/>
      </c>
      <c r="KFF21" s="30">
        <f>IF( (COLUMN()-COLUMN($G$21)) &lt;= $C$29, (COLUMN()-COLUMN($G$21)), "" )</f>
        <v/>
      </c>
      <c r="KFG21" s="30">
        <f>IF( (COLUMN()-COLUMN($G$21)) &lt;= $C$29, (COLUMN()-COLUMN($G$21)), "" )</f>
        <v/>
      </c>
      <c r="KFH21" s="30">
        <f>IF( (COLUMN()-COLUMN($G$21)) &lt;= $C$29, (COLUMN()-COLUMN($G$21)), "" )</f>
        <v/>
      </c>
      <c r="KFI21" s="30">
        <f>IF( (COLUMN()-COLUMN($G$21)) &lt;= $C$29, (COLUMN()-COLUMN($G$21)), "" )</f>
        <v/>
      </c>
      <c r="KFJ21" s="30">
        <f>IF( (COLUMN()-COLUMN($G$21)) &lt;= $C$29, (COLUMN()-COLUMN($G$21)), "" )</f>
        <v/>
      </c>
      <c r="KFK21" s="30">
        <f>IF( (COLUMN()-COLUMN($G$21)) &lt;= $C$29, (COLUMN()-COLUMN($G$21)), "" )</f>
        <v/>
      </c>
      <c r="KFL21" s="30">
        <f>IF( (COLUMN()-COLUMN($G$21)) &lt;= $C$29, (COLUMN()-COLUMN($G$21)), "" )</f>
        <v/>
      </c>
      <c r="KFM21" s="30">
        <f>IF( (COLUMN()-COLUMN($G$21)) &lt;= $C$29, (COLUMN()-COLUMN($G$21)), "" )</f>
        <v/>
      </c>
      <c r="KFN21" s="30">
        <f>IF( (COLUMN()-COLUMN($G$21)) &lt;= $C$29, (COLUMN()-COLUMN($G$21)), "" )</f>
        <v/>
      </c>
      <c r="KFO21" s="30">
        <f>IF( (COLUMN()-COLUMN($G$21)) &lt;= $C$29, (COLUMN()-COLUMN($G$21)), "" )</f>
        <v/>
      </c>
      <c r="KFP21" s="30">
        <f>IF( (COLUMN()-COLUMN($G$21)) &lt;= $C$29, (COLUMN()-COLUMN($G$21)), "" )</f>
        <v/>
      </c>
      <c r="KFQ21" s="30">
        <f>IF( (COLUMN()-COLUMN($G$21)) &lt;= $C$29, (COLUMN()-COLUMN($G$21)), "" )</f>
        <v/>
      </c>
      <c r="KFR21" s="30">
        <f>IF( (COLUMN()-COLUMN($G$21)) &lt;= $C$29, (COLUMN()-COLUMN($G$21)), "" )</f>
        <v/>
      </c>
      <c r="KFS21" s="30">
        <f>IF( (COLUMN()-COLUMN($G$21)) &lt;= $C$29, (COLUMN()-COLUMN($G$21)), "" )</f>
        <v/>
      </c>
      <c r="KFT21" s="30">
        <f>IF( (COLUMN()-COLUMN($G$21)) &lt;= $C$29, (COLUMN()-COLUMN($G$21)), "" )</f>
        <v/>
      </c>
      <c r="KFU21" s="30">
        <f>IF( (COLUMN()-COLUMN($G$21)) &lt;= $C$29, (COLUMN()-COLUMN($G$21)), "" )</f>
        <v/>
      </c>
      <c r="KFV21" s="30">
        <f>IF( (COLUMN()-COLUMN($G$21)) &lt;= $C$29, (COLUMN()-COLUMN($G$21)), "" )</f>
        <v/>
      </c>
      <c r="KFW21" s="30">
        <f>IF( (COLUMN()-COLUMN($G$21)) &lt;= $C$29, (COLUMN()-COLUMN($G$21)), "" )</f>
        <v/>
      </c>
      <c r="KFX21" s="30">
        <f>IF( (COLUMN()-COLUMN($G$21)) &lt;= $C$29, (COLUMN()-COLUMN($G$21)), "" )</f>
        <v/>
      </c>
      <c r="KFY21" s="30">
        <f>IF( (COLUMN()-COLUMN($G$21)) &lt;= $C$29, (COLUMN()-COLUMN($G$21)), "" )</f>
        <v/>
      </c>
      <c r="KFZ21" s="30">
        <f>IF( (COLUMN()-COLUMN($G$21)) &lt;= $C$29, (COLUMN()-COLUMN($G$21)), "" )</f>
        <v/>
      </c>
      <c r="KGA21" s="30">
        <f>IF( (COLUMN()-COLUMN($G$21)) &lt;= $C$29, (COLUMN()-COLUMN($G$21)), "" )</f>
        <v/>
      </c>
      <c r="KGB21" s="30">
        <f>IF( (COLUMN()-COLUMN($G$21)) &lt;= $C$29, (COLUMN()-COLUMN($G$21)), "" )</f>
        <v/>
      </c>
      <c r="KGC21" s="30">
        <f>IF( (COLUMN()-COLUMN($G$21)) &lt;= $C$29, (COLUMN()-COLUMN($G$21)), "" )</f>
        <v/>
      </c>
      <c r="KGD21" s="30">
        <f>IF( (COLUMN()-COLUMN($G$21)) &lt;= $C$29, (COLUMN()-COLUMN($G$21)), "" )</f>
        <v/>
      </c>
      <c r="KGE21" s="30">
        <f>IF( (COLUMN()-COLUMN($G$21)) &lt;= $C$29, (COLUMN()-COLUMN($G$21)), "" )</f>
        <v/>
      </c>
      <c r="KGF21" s="30">
        <f>IF( (COLUMN()-COLUMN($G$21)) &lt;= $C$29, (COLUMN()-COLUMN($G$21)), "" )</f>
        <v/>
      </c>
      <c r="KGG21" s="30">
        <f>IF( (COLUMN()-COLUMN($G$21)) &lt;= $C$29, (COLUMN()-COLUMN($G$21)), "" )</f>
        <v/>
      </c>
      <c r="KGH21" s="30">
        <f>IF( (COLUMN()-COLUMN($G$21)) &lt;= $C$29, (COLUMN()-COLUMN($G$21)), "" )</f>
        <v/>
      </c>
      <c r="KGI21" s="30">
        <f>IF( (COLUMN()-COLUMN($G$21)) &lt;= $C$29, (COLUMN()-COLUMN($G$21)), "" )</f>
        <v/>
      </c>
      <c r="KGJ21" s="30">
        <f>IF( (COLUMN()-COLUMN($G$21)) &lt;= $C$29, (COLUMN()-COLUMN($G$21)), "" )</f>
        <v/>
      </c>
      <c r="KGK21" s="30">
        <f>IF( (COLUMN()-COLUMN($G$21)) &lt;= $C$29, (COLUMN()-COLUMN($G$21)), "" )</f>
        <v/>
      </c>
      <c r="KGL21" s="30">
        <f>IF( (COLUMN()-COLUMN($G$21)) &lt;= $C$29, (COLUMN()-COLUMN($G$21)), "" )</f>
        <v/>
      </c>
      <c r="KGM21" s="30">
        <f>IF( (COLUMN()-COLUMN($G$21)) &lt;= $C$29, (COLUMN()-COLUMN($G$21)), "" )</f>
        <v/>
      </c>
      <c r="KGN21" s="30">
        <f>IF( (COLUMN()-COLUMN($G$21)) &lt;= $C$29, (COLUMN()-COLUMN($G$21)), "" )</f>
        <v/>
      </c>
      <c r="KGO21" s="30">
        <f>IF( (COLUMN()-COLUMN($G$21)) &lt;= $C$29, (COLUMN()-COLUMN($G$21)), "" )</f>
        <v/>
      </c>
      <c r="KGP21" s="30">
        <f>IF( (COLUMN()-COLUMN($G$21)) &lt;= $C$29, (COLUMN()-COLUMN($G$21)), "" )</f>
        <v/>
      </c>
      <c r="KGQ21" s="30">
        <f>IF( (COLUMN()-COLUMN($G$21)) &lt;= $C$29, (COLUMN()-COLUMN($G$21)), "" )</f>
        <v/>
      </c>
      <c r="KGR21" s="30">
        <f>IF( (COLUMN()-COLUMN($G$21)) &lt;= $C$29, (COLUMN()-COLUMN($G$21)), "" )</f>
        <v/>
      </c>
      <c r="KGS21" s="30">
        <f>IF( (COLUMN()-COLUMN($G$21)) &lt;= $C$29, (COLUMN()-COLUMN($G$21)), "" )</f>
        <v/>
      </c>
      <c r="KGT21" s="30">
        <f>IF( (COLUMN()-COLUMN($G$21)) &lt;= $C$29, (COLUMN()-COLUMN($G$21)), "" )</f>
        <v/>
      </c>
      <c r="KGU21" s="30">
        <f>IF( (COLUMN()-COLUMN($G$21)) &lt;= $C$29, (COLUMN()-COLUMN($G$21)), "" )</f>
        <v/>
      </c>
      <c r="KGV21" s="30">
        <f>IF( (COLUMN()-COLUMN($G$21)) &lt;= $C$29, (COLUMN()-COLUMN($G$21)), "" )</f>
        <v/>
      </c>
      <c r="KGW21" s="30">
        <f>IF( (COLUMN()-COLUMN($G$21)) &lt;= $C$29, (COLUMN()-COLUMN($G$21)), "" )</f>
        <v/>
      </c>
      <c r="KGX21" s="30">
        <f>IF( (COLUMN()-COLUMN($G$21)) &lt;= $C$29, (COLUMN()-COLUMN($G$21)), "" )</f>
        <v/>
      </c>
      <c r="KGY21" s="30">
        <f>IF( (COLUMN()-COLUMN($G$21)) &lt;= $C$29, (COLUMN()-COLUMN($G$21)), "" )</f>
        <v/>
      </c>
      <c r="KGZ21" s="30">
        <f>IF( (COLUMN()-COLUMN($G$21)) &lt;= $C$29, (COLUMN()-COLUMN($G$21)), "" )</f>
        <v/>
      </c>
      <c r="KHA21" s="30">
        <f>IF( (COLUMN()-COLUMN($G$21)) &lt;= $C$29, (COLUMN()-COLUMN($G$21)), "" )</f>
        <v/>
      </c>
      <c r="KHB21" s="30">
        <f>IF( (COLUMN()-COLUMN($G$21)) &lt;= $C$29, (COLUMN()-COLUMN($G$21)), "" )</f>
        <v/>
      </c>
      <c r="KHC21" s="30">
        <f>IF( (COLUMN()-COLUMN($G$21)) &lt;= $C$29, (COLUMN()-COLUMN($G$21)), "" )</f>
        <v/>
      </c>
      <c r="KHD21" s="30">
        <f>IF( (COLUMN()-COLUMN($G$21)) &lt;= $C$29, (COLUMN()-COLUMN($G$21)), "" )</f>
        <v/>
      </c>
      <c r="KHE21" s="30">
        <f>IF( (COLUMN()-COLUMN($G$21)) &lt;= $C$29, (COLUMN()-COLUMN($G$21)), "" )</f>
        <v/>
      </c>
      <c r="KHF21" s="30">
        <f>IF( (COLUMN()-COLUMN($G$21)) &lt;= $C$29, (COLUMN()-COLUMN($G$21)), "" )</f>
        <v/>
      </c>
      <c r="KHG21" s="30">
        <f>IF( (COLUMN()-COLUMN($G$21)) &lt;= $C$29, (COLUMN()-COLUMN($G$21)), "" )</f>
        <v/>
      </c>
      <c r="KHH21" s="30">
        <f>IF( (COLUMN()-COLUMN($G$21)) &lt;= $C$29, (COLUMN()-COLUMN($G$21)), "" )</f>
        <v/>
      </c>
      <c r="KHI21" s="30">
        <f>IF( (COLUMN()-COLUMN($G$21)) &lt;= $C$29, (COLUMN()-COLUMN($G$21)), "" )</f>
        <v/>
      </c>
      <c r="KHJ21" s="30">
        <f>IF( (COLUMN()-COLUMN($G$21)) &lt;= $C$29, (COLUMN()-COLUMN($G$21)), "" )</f>
        <v/>
      </c>
      <c r="KHK21" s="30">
        <f>IF( (COLUMN()-COLUMN($G$21)) &lt;= $C$29, (COLUMN()-COLUMN($G$21)), "" )</f>
        <v/>
      </c>
      <c r="KHL21" s="30">
        <f>IF( (COLUMN()-COLUMN($G$21)) &lt;= $C$29, (COLUMN()-COLUMN($G$21)), "" )</f>
        <v/>
      </c>
      <c r="KHM21" s="30">
        <f>IF( (COLUMN()-COLUMN($G$21)) &lt;= $C$29, (COLUMN()-COLUMN($G$21)), "" )</f>
        <v/>
      </c>
      <c r="KHN21" s="30">
        <f>IF( (COLUMN()-COLUMN($G$21)) &lt;= $C$29, (COLUMN()-COLUMN($G$21)), "" )</f>
        <v/>
      </c>
      <c r="KHO21" s="30">
        <f>IF( (COLUMN()-COLUMN($G$21)) &lt;= $C$29, (COLUMN()-COLUMN($G$21)), "" )</f>
        <v/>
      </c>
      <c r="KHP21" s="30">
        <f>IF( (COLUMN()-COLUMN($G$21)) &lt;= $C$29, (COLUMN()-COLUMN($G$21)), "" )</f>
        <v/>
      </c>
      <c r="KHQ21" s="30">
        <f>IF( (COLUMN()-COLUMN($G$21)) &lt;= $C$29, (COLUMN()-COLUMN($G$21)), "" )</f>
        <v/>
      </c>
      <c r="KHR21" s="30">
        <f>IF( (COLUMN()-COLUMN($G$21)) &lt;= $C$29, (COLUMN()-COLUMN($G$21)), "" )</f>
        <v/>
      </c>
      <c r="KHS21" s="30">
        <f>IF( (COLUMN()-COLUMN($G$21)) &lt;= $C$29, (COLUMN()-COLUMN($G$21)), "" )</f>
        <v/>
      </c>
      <c r="KHT21" s="30">
        <f>IF( (COLUMN()-COLUMN($G$21)) &lt;= $C$29, (COLUMN()-COLUMN($G$21)), "" )</f>
        <v/>
      </c>
      <c r="KHU21" s="30">
        <f>IF( (COLUMN()-COLUMN($G$21)) &lt;= $C$29, (COLUMN()-COLUMN($G$21)), "" )</f>
        <v/>
      </c>
      <c r="KHV21" s="30">
        <f>IF( (COLUMN()-COLUMN($G$21)) &lt;= $C$29, (COLUMN()-COLUMN($G$21)), "" )</f>
        <v/>
      </c>
      <c r="KHW21" s="30">
        <f>IF( (COLUMN()-COLUMN($G$21)) &lt;= $C$29, (COLUMN()-COLUMN($G$21)), "" )</f>
        <v/>
      </c>
      <c r="KHX21" s="30">
        <f>IF( (COLUMN()-COLUMN($G$21)) &lt;= $C$29, (COLUMN()-COLUMN($G$21)), "" )</f>
        <v/>
      </c>
      <c r="KHY21" s="30">
        <f>IF( (COLUMN()-COLUMN($G$21)) &lt;= $C$29, (COLUMN()-COLUMN($G$21)), "" )</f>
        <v/>
      </c>
      <c r="KHZ21" s="30">
        <f>IF( (COLUMN()-COLUMN($G$21)) &lt;= $C$29, (COLUMN()-COLUMN($G$21)), "" )</f>
        <v/>
      </c>
      <c r="KIA21" s="30">
        <f>IF( (COLUMN()-COLUMN($G$21)) &lt;= $C$29, (COLUMN()-COLUMN($G$21)), "" )</f>
        <v/>
      </c>
      <c r="KIB21" s="30">
        <f>IF( (COLUMN()-COLUMN($G$21)) &lt;= $C$29, (COLUMN()-COLUMN($G$21)), "" )</f>
        <v/>
      </c>
      <c r="KIC21" s="30">
        <f>IF( (COLUMN()-COLUMN($G$21)) &lt;= $C$29, (COLUMN()-COLUMN($G$21)), "" )</f>
        <v/>
      </c>
      <c r="KID21" s="30">
        <f>IF( (COLUMN()-COLUMN($G$21)) &lt;= $C$29, (COLUMN()-COLUMN($G$21)), "" )</f>
        <v/>
      </c>
      <c r="KIE21" s="30">
        <f>IF( (COLUMN()-COLUMN($G$21)) &lt;= $C$29, (COLUMN()-COLUMN($G$21)), "" )</f>
        <v/>
      </c>
      <c r="KIF21" s="30">
        <f>IF( (COLUMN()-COLUMN($G$21)) &lt;= $C$29, (COLUMN()-COLUMN($G$21)), "" )</f>
        <v/>
      </c>
      <c r="KIG21" s="30">
        <f>IF( (COLUMN()-COLUMN($G$21)) &lt;= $C$29, (COLUMN()-COLUMN($G$21)), "" )</f>
        <v/>
      </c>
      <c r="KIH21" s="30">
        <f>IF( (COLUMN()-COLUMN($G$21)) &lt;= $C$29, (COLUMN()-COLUMN($G$21)), "" )</f>
        <v/>
      </c>
      <c r="KII21" s="30">
        <f>IF( (COLUMN()-COLUMN($G$21)) &lt;= $C$29, (COLUMN()-COLUMN($G$21)), "" )</f>
        <v/>
      </c>
      <c r="KIJ21" s="30">
        <f>IF( (COLUMN()-COLUMN($G$21)) &lt;= $C$29, (COLUMN()-COLUMN($G$21)), "" )</f>
        <v/>
      </c>
      <c r="KIK21" s="30">
        <f>IF( (COLUMN()-COLUMN($G$21)) &lt;= $C$29, (COLUMN()-COLUMN($G$21)), "" )</f>
        <v/>
      </c>
      <c r="KIL21" s="30">
        <f>IF( (COLUMN()-COLUMN($G$21)) &lt;= $C$29, (COLUMN()-COLUMN($G$21)), "" )</f>
        <v/>
      </c>
      <c r="KIM21" s="30">
        <f>IF( (COLUMN()-COLUMN($G$21)) &lt;= $C$29, (COLUMN()-COLUMN($G$21)), "" )</f>
        <v/>
      </c>
      <c r="KIN21" s="30">
        <f>IF( (COLUMN()-COLUMN($G$21)) &lt;= $C$29, (COLUMN()-COLUMN($G$21)), "" )</f>
        <v/>
      </c>
      <c r="KIO21" s="30">
        <f>IF( (COLUMN()-COLUMN($G$21)) &lt;= $C$29, (COLUMN()-COLUMN($G$21)), "" )</f>
        <v/>
      </c>
      <c r="KIP21" s="30">
        <f>IF( (COLUMN()-COLUMN($G$21)) &lt;= $C$29, (COLUMN()-COLUMN($G$21)), "" )</f>
        <v/>
      </c>
      <c r="KIQ21" s="30">
        <f>IF( (COLUMN()-COLUMN($G$21)) &lt;= $C$29, (COLUMN()-COLUMN($G$21)), "" )</f>
        <v/>
      </c>
      <c r="KIR21" s="30">
        <f>IF( (COLUMN()-COLUMN($G$21)) &lt;= $C$29, (COLUMN()-COLUMN($G$21)), "" )</f>
        <v/>
      </c>
      <c r="KIS21" s="30">
        <f>IF( (COLUMN()-COLUMN($G$21)) &lt;= $C$29, (COLUMN()-COLUMN($G$21)), "" )</f>
        <v/>
      </c>
      <c r="KIT21" s="30">
        <f>IF( (COLUMN()-COLUMN($G$21)) &lt;= $C$29, (COLUMN()-COLUMN($G$21)), "" )</f>
        <v/>
      </c>
      <c r="KIU21" s="30">
        <f>IF( (COLUMN()-COLUMN($G$21)) &lt;= $C$29, (COLUMN()-COLUMN($G$21)), "" )</f>
        <v/>
      </c>
      <c r="KIV21" s="30">
        <f>IF( (COLUMN()-COLUMN($G$21)) &lt;= $C$29, (COLUMN()-COLUMN($G$21)), "" )</f>
        <v/>
      </c>
      <c r="KIW21" s="30">
        <f>IF( (COLUMN()-COLUMN($G$21)) &lt;= $C$29, (COLUMN()-COLUMN($G$21)), "" )</f>
        <v/>
      </c>
      <c r="KIX21" s="30">
        <f>IF( (COLUMN()-COLUMN($G$21)) &lt;= $C$29, (COLUMN()-COLUMN($G$21)), "" )</f>
        <v/>
      </c>
      <c r="KIY21" s="30">
        <f>IF( (COLUMN()-COLUMN($G$21)) &lt;= $C$29, (COLUMN()-COLUMN($G$21)), "" )</f>
        <v/>
      </c>
      <c r="KIZ21" s="30">
        <f>IF( (COLUMN()-COLUMN($G$21)) &lt;= $C$29, (COLUMN()-COLUMN($G$21)), "" )</f>
        <v/>
      </c>
      <c r="KJA21" s="30">
        <f>IF( (COLUMN()-COLUMN($G$21)) &lt;= $C$29, (COLUMN()-COLUMN($G$21)), "" )</f>
        <v/>
      </c>
      <c r="KJB21" s="30">
        <f>IF( (COLUMN()-COLUMN($G$21)) &lt;= $C$29, (COLUMN()-COLUMN($G$21)), "" )</f>
        <v/>
      </c>
      <c r="KJC21" s="30">
        <f>IF( (COLUMN()-COLUMN($G$21)) &lt;= $C$29, (COLUMN()-COLUMN($G$21)), "" )</f>
        <v/>
      </c>
      <c r="KJD21" s="30">
        <f>IF( (COLUMN()-COLUMN($G$21)) &lt;= $C$29, (COLUMN()-COLUMN($G$21)), "" )</f>
        <v/>
      </c>
      <c r="KJE21" s="30">
        <f>IF( (COLUMN()-COLUMN($G$21)) &lt;= $C$29, (COLUMN()-COLUMN($G$21)), "" )</f>
        <v/>
      </c>
      <c r="KJF21" s="30">
        <f>IF( (COLUMN()-COLUMN($G$21)) &lt;= $C$29, (COLUMN()-COLUMN($G$21)), "" )</f>
        <v/>
      </c>
      <c r="KJG21" s="30">
        <f>IF( (COLUMN()-COLUMN($G$21)) &lt;= $C$29, (COLUMN()-COLUMN($G$21)), "" )</f>
        <v/>
      </c>
      <c r="KJH21" s="30">
        <f>IF( (COLUMN()-COLUMN($G$21)) &lt;= $C$29, (COLUMN()-COLUMN($G$21)), "" )</f>
        <v/>
      </c>
      <c r="KJI21" s="30">
        <f>IF( (COLUMN()-COLUMN($G$21)) &lt;= $C$29, (COLUMN()-COLUMN($G$21)), "" )</f>
        <v/>
      </c>
      <c r="KJJ21" s="30">
        <f>IF( (COLUMN()-COLUMN($G$21)) &lt;= $C$29, (COLUMN()-COLUMN($G$21)), "" )</f>
        <v/>
      </c>
      <c r="KJK21" s="30">
        <f>IF( (COLUMN()-COLUMN($G$21)) &lt;= $C$29, (COLUMN()-COLUMN($G$21)), "" )</f>
        <v/>
      </c>
      <c r="KJL21" s="30">
        <f>IF( (COLUMN()-COLUMN($G$21)) &lt;= $C$29, (COLUMN()-COLUMN($G$21)), "" )</f>
        <v/>
      </c>
      <c r="KJM21" s="30">
        <f>IF( (COLUMN()-COLUMN($G$21)) &lt;= $C$29, (COLUMN()-COLUMN($G$21)), "" )</f>
        <v/>
      </c>
      <c r="KJN21" s="30">
        <f>IF( (COLUMN()-COLUMN($G$21)) &lt;= $C$29, (COLUMN()-COLUMN($G$21)), "" )</f>
        <v/>
      </c>
      <c r="KJO21" s="30">
        <f>IF( (COLUMN()-COLUMN($G$21)) &lt;= $C$29, (COLUMN()-COLUMN($G$21)), "" )</f>
        <v/>
      </c>
      <c r="KJP21" s="30">
        <f>IF( (COLUMN()-COLUMN($G$21)) &lt;= $C$29, (COLUMN()-COLUMN($G$21)), "" )</f>
        <v/>
      </c>
      <c r="KJQ21" s="30">
        <f>IF( (COLUMN()-COLUMN($G$21)) &lt;= $C$29, (COLUMN()-COLUMN($G$21)), "" )</f>
        <v/>
      </c>
      <c r="KJR21" s="30">
        <f>IF( (COLUMN()-COLUMN($G$21)) &lt;= $C$29, (COLUMN()-COLUMN($G$21)), "" )</f>
        <v/>
      </c>
      <c r="KJS21" s="30">
        <f>IF( (COLUMN()-COLUMN($G$21)) &lt;= $C$29, (COLUMN()-COLUMN($G$21)), "" )</f>
        <v/>
      </c>
      <c r="KJT21" s="30">
        <f>IF( (COLUMN()-COLUMN($G$21)) &lt;= $C$29, (COLUMN()-COLUMN($G$21)), "" )</f>
        <v/>
      </c>
      <c r="KJU21" s="30">
        <f>IF( (COLUMN()-COLUMN($G$21)) &lt;= $C$29, (COLUMN()-COLUMN($G$21)), "" )</f>
        <v/>
      </c>
      <c r="KJV21" s="30">
        <f>IF( (COLUMN()-COLUMN($G$21)) &lt;= $C$29, (COLUMN()-COLUMN($G$21)), "" )</f>
        <v/>
      </c>
      <c r="KJW21" s="30">
        <f>IF( (COLUMN()-COLUMN($G$21)) &lt;= $C$29, (COLUMN()-COLUMN($G$21)), "" )</f>
        <v/>
      </c>
      <c r="KJX21" s="30">
        <f>IF( (COLUMN()-COLUMN($G$21)) &lt;= $C$29, (COLUMN()-COLUMN($G$21)), "" )</f>
        <v/>
      </c>
      <c r="KJY21" s="30">
        <f>IF( (COLUMN()-COLUMN($G$21)) &lt;= $C$29, (COLUMN()-COLUMN($G$21)), "" )</f>
        <v/>
      </c>
      <c r="KJZ21" s="30">
        <f>IF( (COLUMN()-COLUMN($G$21)) &lt;= $C$29, (COLUMN()-COLUMN($G$21)), "" )</f>
        <v/>
      </c>
      <c r="KKA21" s="30">
        <f>IF( (COLUMN()-COLUMN($G$21)) &lt;= $C$29, (COLUMN()-COLUMN($G$21)), "" )</f>
        <v/>
      </c>
      <c r="KKB21" s="30">
        <f>IF( (COLUMN()-COLUMN($G$21)) &lt;= $C$29, (COLUMN()-COLUMN($G$21)), "" )</f>
        <v/>
      </c>
      <c r="KKC21" s="30">
        <f>IF( (COLUMN()-COLUMN($G$21)) &lt;= $C$29, (COLUMN()-COLUMN($G$21)), "" )</f>
        <v/>
      </c>
      <c r="KKD21" s="30">
        <f>IF( (COLUMN()-COLUMN($G$21)) &lt;= $C$29, (COLUMN()-COLUMN($G$21)), "" )</f>
        <v/>
      </c>
      <c r="KKE21" s="30">
        <f>IF( (COLUMN()-COLUMN($G$21)) &lt;= $C$29, (COLUMN()-COLUMN($G$21)), "" )</f>
        <v/>
      </c>
      <c r="KKF21" s="30">
        <f>IF( (COLUMN()-COLUMN($G$21)) &lt;= $C$29, (COLUMN()-COLUMN($G$21)), "" )</f>
        <v/>
      </c>
      <c r="KKG21" s="30">
        <f>IF( (COLUMN()-COLUMN($G$21)) &lt;= $C$29, (COLUMN()-COLUMN($G$21)), "" )</f>
        <v/>
      </c>
      <c r="KKH21" s="30">
        <f>IF( (COLUMN()-COLUMN($G$21)) &lt;= $C$29, (COLUMN()-COLUMN($G$21)), "" )</f>
        <v/>
      </c>
      <c r="KKI21" s="30">
        <f>IF( (COLUMN()-COLUMN($G$21)) &lt;= $C$29, (COLUMN()-COLUMN($G$21)), "" )</f>
        <v/>
      </c>
      <c r="KKJ21" s="30">
        <f>IF( (COLUMN()-COLUMN($G$21)) &lt;= $C$29, (COLUMN()-COLUMN($G$21)), "" )</f>
        <v/>
      </c>
      <c r="KKK21" s="30">
        <f>IF( (COLUMN()-COLUMN($G$21)) &lt;= $C$29, (COLUMN()-COLUMN($G$21)), "" )</f>
        <v/>
      </c>
      <c r="KKL21" s="30">
        <f>IF( (COLUMN()-COLUMN($G$21)) &lt;= $C$29, (COLUMN()-COLUMN($G$21)), "" )</f>
        <v/>
      </c>
      <c r="KKM21" s="30">
        <f>IF( (COLUMN()-COLUMN($G$21)) &lt;= $C$29, (COLUMN()-COLUMN($G$21)), "" )</f>
        <v/>
      </c>
      <c r="KKN21" s="30">
        <f>IF( (COLUMN()-COLUMN($G$21)) &lt;= $C$29, (COLUMN()-COLUMN($G$21)), "" )</f>
        <v/>
      </c>
      <c r="KKO21" s="30">
        <f>IF( (COLUMN()-COLUMN($G$21)) &lt;= $C$29, (COLUMN()-COLUMN($G$21)), "" )</f>
        <v/>
      </c>
      <c r="KKP21" s="30">
        <f>IF( (COLUMN()-COLUMN($G$21)) &lt;= $C$29, (COLUMN()-COLUMN($G$21)), "" )</f>
        <v/>
      </c>
      <c r="KKQ21" s="30">
        <f>IF( (COLUMN()-COLUMN($G$21)) &lt;= $C$29, (COLUMN()-COLUMN($G$21)), "" )</f>
        <v/>
      </c>
      <c r="KKR21" s="30">
        <f>IF( (COLUMN()-COLUMN($G$21)) &lt;= $C$29, (COLUMN()-COLUMN($G$21)), "" )</f>
        <v/>
      </c>
      <c r="KKS21" s="30">
        <f>IF( (COLUMN()-COLUMN($G$21)) &lt;= $C$29, (COLUMN()-COLUMN($G$21)), "" )</f>
        <v/>
      </c>
      <c r="KKT21" s="30">
        <f>IF( (COLUMN()-COLUMN($G$21)) &lt;= $C$29, (COLUMN()-COLUMN($G$21)), "" )</f>
        <v/>
      </c>
      <c r="KKU21" s="30">
        <f>IF( (COLUMN()-COLUMN($G$21)) &lt;= $C$29, (COLUMN()-COLUMN($G$21)), "" )</f>
        <v/>
      </c>
      <c r="KKV21" s="30">
        <f>IF( (COLUMN()-COLUMN($G$21)) &lt;= $C$29, (COLUMN()-COLUMN($G$21)), "" )</f>
        <v/>
      </c>
      <c r="KKW21" s="30">
        <f>IF( (COLUMN()-COLUMN($G$21)) &lt;= $C$29, (COLUMN()-COLUMN($G$21)), "" )</f>
        <v/>
      </c>
      <c r="KKX21" s="30">
        <f>IF( (COLUMN()-COLUMN($G$21)) &lt;= $C$29, (COLUMN()-COLUMN($G$21)), "" )</f>
        <v/>
      </c>
      <c r="KKY21" s="30">
        <f>IF( (COLUMN()-COLUMN($G$21)) &lt;= $C$29, (COLUMN()-COLUMN($G$21)), "" )</f>
        <v/>
      </c>
      <c r="KKZ21" s="30">
        <f>IF( (COLUMN()-COLUMN($G$21)) &lt;= $C$29, (COLUMN()-COLUMN($G$21)), "" )</f>
        <v/>
      </c>
      <c r="KLA21" s="30">
        <f>IF( (COLUMN()-COLUMN($G$21)) &lt;= $C$29, (COLUMN()-COLUMN($G$21)), "" )</f>
        <v/>
      </c>
      <c r="KLB21" s="30">
        <f>IF( (COLUMN()-COLUMN($G$21)) &lt;= $C$29, (COLUMN()-COLUMN($G$21)), "" )</f>
        <v/>
      </c>
      <c r="KLC21" s="30">
        <f>IF( (COLUMN()-COLUMN($G$21)) &lt;= $C$29, (COLUMN()-COLUMN($G$21)), "" )</f>
        <v/>
      </c>
      <c r="KLD21" s="30">
        <f>IF( (COLUMN()-COLUMN($G$21)) &lt;= $C$29, (COLUMN()-COLUMN($G$21)), "" )</f>
        <v/>
      </c>
      <c r="KLE21" s="30">
        <f>IF( (COLUMN()-COLUMN($G$21)) &lt;= $C$29, (COLUMN()-COLUMN($G$21)), "" )</f>
        <v/>
      </c>
      <c r="KLF21" s="30">
        <f>IF( (COLUMN()-COLUMN($G$21)) &lt;= $C$29, (COLUMN()-COLUMN($G$21)), "" )</f>
        <v/>
      </c>
      <c r="KLG21" s="30">
        <f>IF( (COLUMN()-COLUMN($G$21)) &lt;= $C$29, (COLUMN()-COLUMN($G$21)), "" )</f>
        <v/>
      </c>
      <c r="KLH21" s="30">
        <f>IF( (COLUMN()-COLUMN($G$21)) &lt;= $C$29, (COLUMN()-COLUMN($G$21)), "" )</f>
        <v/>
      </c>
      <c r="KLI21" s="30">
        <f>IF( (COLUMN()-COLUMN($G$21)) &lt;= $C$29, (COLUMN()-COLUMN($G$21)), "" )</f>
        <v/>
      </c>
      <c r="KLJ21" s="30">
        <f>IF( (COLUMN()-COLUMN($G$21)) &lt;= $C$29, (COLUMN()-COLUMN($G$21)), "" )</f>
        <v/>
      </c>
      <c r="KLK21" s="30">
        <f>IF( (COLUMN()-COLUMN($G$21)) &lt;= $C$29, (COLUMN()-COLUMN($G$21)), "" )</f>
        <v/>
      </c>
      <c r="KLL21" s="30">
        <f>IF( (COLUMN()-COLUMN($G$21)) &lt;= $C$29, (COLUMN()-COLUMN($G$21)), "" )</f>
        <v/>
      </c>
      <c r="KLM21" s="30">
        <f>IF( (COLUMN()-COLUMN($G$21)) &lt;= $C$29, (COLUMN()-COLUMN($G$21)), "" )</f>
        <v/>
      </c>
      <c r="KLN21" s="30">
        <f>IF( (COLUMN()-COLUMN($G$21)) &lt;= $C$29, (COLUMN()-COLUMN($G$21)), "" )</f>
        <v/>
      </c>
      <c r="KLO21" s="30">
        <f>IF( (COLUMN()-COLUMN($G$21)) &lt;= $C$29, (COLUMN()-COLUMN($G$21)), "" )</f>
        <v/>
      </c>
      <c r="KLP21" s="30">
        <f>IF( (COLUMN()-COLUMN($G$21)) &lt;= $C$29, (COLUMN()-COLUMN($G$21)), "" )</f>
        <v/>
      </c>
      <c r="KLQ21" s="30">
        <f>IF( (COLUMN()-COLUMN($G$21)) &lt;= $C$29, (COLUMN()-COLUMN($G$21)), "" )</f>
        <v/>
      </c>
      <c r="KLR21" s="30">
        <f>IF( (COLUMN()-COLUMN($G$21)) &lt;= $C$29, (COLUMN()-COLUMN($G$21)), "" )</f>
        <v/>
      </c>
      <c r="KLS21" s="30">
        <f>IF( (COLUMN()-COLUMN($G$21)) &lt;= $C$29, (COLUMN()-COLUMN($G$21)), "" )</f>
        <v/>
      </c>
      <c r="KLT21" s="30">
        <f>IF( (COLUMN()-COLUMN($G$21)) &lt;= $C$29, (COLUMN()-COLUMN($G$21)), "" )</f>
        <v/>
      </c>
      <c r="KLU21" s="30">
        <f>IF( (COLUMN()-COLUMN($G$21)) &lt;= $C$29, (COLUMN()-COLUMN($G$21)), "" )</f>
        <v/>
      </c>
      <c r="KLV21" s="30">
        <f>IF( (COLUMN()-COLUMN($G$21)) &lt;= $C$29, (COLUMN()-COLUMN($G$21)), "" )</f>
        <v/>
      </c>
      <c r="KLW21" s="30">
        <f>IF( (COLUMN()-COLUMN($G$21)) &lt;= $C$29, (COLUMN()-COLUMN($G$21)), "" )</f>
        <v/>
      </c>
      <c r="KLX21" s="30">
        <f>IF( (COLUMN()-COLUMN($G$21)) &lt;= $C$29, (COLUMN()-COLUMN($G$21)), "" )</f>
        <v/>
      </c>
      <c r="KLY21" s="30">
        <f>IF( (COLUMN()-COLUMN($G$21)) &lt;= $C$29, (COLUMN()-COLUMN($G$21)), "" )</f>
        <v/>
      </c>
      <c r="KLZ21" s="30">
        <f>IF( (COLUMN()-COLUMN($G$21)) &lt;= $C$29, (COLUMN()-COLUMN($G$21)), "" )</f>
        <v/>
      </c>
      <c r="KMA21" s="30">
        <f>IF( (COLUMN()-COLUMN($G$21)) &lt;= $C$29, (COLUMN()-COLUMN($G$21)), "" )</f>
        <v/>
      </c>
      <c r="KMB21" s="30">
        <f>IF( (COLUMN()-COLUMN($G$21)) &lt;= $C$29, (COLUMN()-COLUMN($G$21)), "" )</f>
        <v/>
      </c>
      <c r="KMC21" s="30">
        <f>IF( (COLUMN()-COLUMN($G$21)) &lt;= $C$29, (COLUMN()-COLUMN($G$21)), "" )</f>
        <v/>
      </c>
      <c r="KMD21" s="30">
        <f>IF( (COLUMN()-COLUMN($G$21)) &lt;= $C$29, (COLUMN()-COLUMN($G$21)), "" )</f>
        <v/>
      </c>
      <c r="KME21" s="30">
        <f>IF( (COLUMN()-COLUMN($G$21)) &lt;= $C$29, (COLUMN()-COLUMN($G$21)), "" )</f>
        <v/>
      </c>
      <c r="KMF21" s="30">
        <f>IF( (COLUMN()-COLUMN($G$21)) &lt;= $C$29, (COLUMN()-COLUMN($G$21)), "" )</f>
        <v/>
      </c>
      <c r="KMG21" s="30">
        <f>IF( (COLUMN()-COLUMN($G$21)) &lt;= $C$29, (COLUMN()-COLUMN($G$21)), "" )</f>
        <v/>
      </c>
      <c r="KMH21" s="30">
        <f>IF( (COLUMN()-COLUMN($G$21)) &lt;= $C$29, (COLUMN()-COLUMN($G$21)), "" )</f>
        <v/>
      </c>
      <c r="KMI21" s="30">
        <f>IF( (COLUMN()-COLUMN($G$21)) &lt;= $C$29, (COLUMN()-COLUMN($G$21)), "" )</f>
        <v/>
      </c>
      <c r="KMJ21" s="30">
        <f>IF( (COLUMN()-COLUMN($G$21)) &lt;= $C$29, (COLUMN()-COLUMN($G$21)), "" )</f>
        <v/>
      </c>
      <c r="KMK21" s="30">
        <f>IF( (COLUMN()-COLUMN($G$21)) &lt;= $C$29, (COLUMN()-COLUMN($G$21)), "" )</f>
        <v/>
      </c>
      <c r="KML21" s="30">
        <f>IF( (COLUMN()-COLUMN($G$21)) &lt;= $C$29, (COLUMN()-COLUMN($G$21)), "" )</f>
        <v/>
      </c>
      <c r="KMM21" s="30">
        <f>IF( (COLUMN()-COLUMN($G$21)) &lt;= $C$29, (COLUMN()-COLUMN($G$21)), "" )</f>
        <v/>
      </c>
      <c r="KMN21" s="30">
        <f>IF( (COLUMN()-COLUMN($G$21)) &lt;= $C$29, (COLUMN()-COLUMN($G$21)), "" )</f>
        <v/>
      </c>
      <c r="KMO21" s="30">
        <f>IF( (COLUMN()-COLUMN($G$21)) &lt;= $C$29, (COLUMN()-COLUMN($G$21)), "" )</f>
        <v/>
      </c>
      <c r="KMP21" s="30">
        <f>IF( (COLUMN()-COLUMN($G$21)) &lt;= $C$29, (COLUMN()-COLUMN($G$21)), "" )</f>
        <v/>
      </c>
      <c r="KMQ21" s="30">
        <f>IF( (COLUMN()-COLUMN($G$21)) &lt;= $C$29, (COLUMN()-COLUMN($G$21)), "" )</f>
        <v/>
      </c>
      <c r="KMR21" s="30">
        <f>IF( (COLUMN()-COLUMN($G$21)) &lt;= $C$29, (COLUMN()-COLUMN($G$21)), "" )</f>
        <v/>
      </c>
      <c r="KMS21" s="30">
        <f>IF( (COLUMN()-COLUMN($G$21)) &lt;= $C$29, (COLUMN()-COLUMN($G$21)), "" )</f>
        <v/>
      </c>
      <c r="KMT21" s="30">
        <f>IF( (COLUMN()-COLUMN($G$21)) &lt;= $C$29, (COLUMN()-COLUMN($G$21)), "" )</f>
        <v/>
      </c>
      <c r="KMU21" s="30">
        <f>IF( (COLUMN()-COLUMN($G$21)) &lt;= $C$29, (COLUMN()-COLUMN($G$21)), "" )</f>
        <v/>
      </c>
      <c r="KMV21" s="30">
        <f>IF( (COLUMN()-COLUMN($G$21)) &lt;= $C$29, (COLUMN()-COLUMN($G$21)), "" )</f>
        <v/>
      </c>
      <c r="KMW21" s="30">
        <f>IF( (COLUMN()-COLUMN($G$21)) &lt;= $C$29, (COLUMN()-COLUMN($G$21)), "" )</f>
        <v/>
      </c>
      <c r="KMX21" s="30">
        <f>IF( (COLUMN()-COLUMN($G$21)) &lt;= $C$29, (COLUMN()-COLUMN($G$21)), "" )</f>
        <v/>
      </c>
      <c r="KMY21" s="30">
        <f>IF( (COLUMN()-COLUMN($G$21)) &lt;= $C$29, (COLUMN()-COLUMN($G$21)), "" )</f>
        <v/>
      </c>
      <c r="KMZ21" s="30">
        <f>IF( (COLUMN()-COLUMN($G$21)) &lt;= $C$29, (COLUMN()-COLUMN($G$21)), "" )</f>
        <v/>
      </c>
      <c r="KNA21" s="30">
        <f>IF( (COLUMN()-COLUMN($G$21)) &lt;= $C$29, (COLUMN()-COLUMN($G$21)), "" )</f>
        <v/>
      </c>
      <c r="KNB21" s="30">
        <f>IF( (COLUMN()-COLUMN($G$21)) &lt;= $C$29, (COLUMN()-COLUMN($G$21)), "" )</f>
        <v/>
      </c>
      <c r="KNC21" s="30">
        <f>IF( (COLUMN()-COLUMN($G$21)) &lt;= $C$29, (COLUMN()-COLUMN($G$21)), "" )</f>
        <v/>
      </c>
      <c r="KND21" s="30">
        <f>IF( (COLUMN()-COLUMN($G$21)) &lt;= $C$29, (COLUMN()-COLUMN($G$21)), "" )</f>
        <v/>
      </c>
      <c r="KNE21" s="30">
        <f>IF( (COLUMN()-COLUMN($G$21)) &lt;= $C$29, (COLUMN()-COLUMN($G$21)), "" )</f>
        <v/>
      </c>
      <c r="KNF21" s="30">
        <f>IF( (COLUMN()-COLUMN($G$21)) &lt;= $C$29, (COLUMN()-COLUMN($G$21)), "" )</f>
        <v/>
      </c>
      <c r="KNG21" s="30">
        <f>IF( (COLUMN()-COLUMN($G$21)) &lt;= $C$29, (COLUMN()-COLUMN($G$21)), "" )</f>
        <v/>
      </c>
      <c r="KNH21" s="30">
        <f>IF( (COLUMN()-COLUMN($G$21)) &lt;= $C$29, (COLUMN()-COLUMN($G$21)), "" )</f>
        <v/>
      </c>
      <c r="KNI21" s="30">
        <f>IF( (COLUMN()-COLUMN($G$21)) &lt;= $C$29, (COLUMN()-COLUMN($G$21)), "" )</f>
        <v/>
      </c>
      <c r="KNJ21" s="30">
        <f>IF( (COLUMN()-COLUMN($G$21)) &lt;= $C$29, (COLUMN()-COLUMN($G$21)), "" )</f>
        <v/>
      </c>
      <c r="KNK21" s="30">
        <f>IF( (COLUMN()-COLUMN($G$21)) &lt;= $C$29, (COLUMN()-COLUMN($G$21)), "" )</f>
        <v/>
      </c>
      <c r="KNL21" s="30">
        <f>IF( (COLUMN()-COLUMN($G$21)) &lt;= $C$29, (COLUMN()-COLUMN($G$21)), "" )</f>
        <v/>
      </c>
      <c r="KNM21" s="30">
        <f>IF( (COLUMN()-COLUMN($G$21)) &lt;= $C$29, (COLUMN()-COLUMN($G$21)), "" )</f>
        <v/>
      </c>
      <c r="KNN21" s="30">
        <f>IF( (COLUMN()-COLUMN($G$21)) &lt;= $C$29, (COLUMN()-COLUMN($G$21)), "" )</f>
        <v/>
      </c>
      <c r="KNO21" s="30">
        <f>IF( (COLUMN()-COLUMN($G$21)) &lt;= $C$29, (COLUMN()-COLUMN($G$21)), "" )</f>
        <v/>
      </c>
      <c r="KNP21" s="30">
        <f>IF( (COLUMN()-COLUMN($G$21)) &lt;= $C$29, (COLUMN()-COLUMN($G$21)), "" )</f>
        <v/>
      </c>
      <c r="KNQ21" s="30">
        <f>IF( (COLUMN()-COLUMN($G$21)) &lt;= $C$29, (COLUMN()-COLUMN($G$21)), "" )</f>
        <v/>
      </c>
      <c r="KNR21" s="30">
        <f>IF( (COLUMN()-COLUMN($G$21)) &lt;= $C$29, (COLUMN()-COLUMN($G$21)), "" )</f>
        <v/>
      </c>
      <c r="KNS21" s="30">
        <f>IF( (COLUMN()-COLUMN($G$21)) &lt;= $C$29, (COLUMN()-COLUMN($G$21)), "" )</f>
        <v/>
      </c>
      <c r="KNT21" s="30">
        <f>IF( (COLUMN()-COLUMN($G$21)) &lt;= $C$29, (COLUMN()-COLUMN($G$21)), "" )</f>
        <v/>
      </c>
      <c r="KNU21" s="30">
        <f>IF( (COLUMN()-COLUMN($G$21)) &lt;= $C$29, (COLUMN()-COLUMN($G$21)), "" )</f>
        <v/>
      </c>
      <c r="KNV21" s="30">
        <f>IF( (COLUMN()-COLUMN($G$21)) &lt;= $C$29, (COLUMN()-COLUMN($G$21)), "" )</f>
        <v/>
      </c>
      <c r="KNW21" s="30">
        <f>IF( (COLUMN()-COLUMN($G$21)) &lt;= $C$29, (COLUMN()-COLUMN($G$21)), "" )</f>
        <v/>
      </c>
      <c r="KNX21" s="30">
        <f>IF( (COLUMN()-COLUMN($G$21)) &lt;= $C$29, (COLUMN()-COLUMN($G$21)), "" )</f>
        <v/>
      </c>
      <c r="KNY21" s="30">
        <f>IF( (COLUMN()-COLUMN($G$21)) &lt;= $C$29, (COLUMN()-COLUMN($G$21)), "" )</f>
        <v/>
      </c>
      <c r="KNZ21" s="30">
        <f>IF( (COLUMN()-COLUMN($G$21)) &lt;= $C$29, (COLUMN()-COLUMN($G$21)), "" )</f>
        <v/>
      </c>
      <c r="KOA21" s="30">
        <f>IF( (COLUMN()-COLUMN($G$21)) &lt;= $C$29, (COLUMN()-COLUMN($G$21)), "" )</f>
        <v/>
      </c>
      <c r="KOB21" s="30">
        <f>IF( (COLUMN()-COLUMN($G$21)) &lt;= $C$29, (COLUMN()-COLUMN($G$21)), "" )</f>
        <v/>
      </c>
      <c r="KOC21" s="30">
        <f>IF( (COLUMN()-COLUMN($G$21)) &lt;= $C$29, (COLUMN()-COLUMN($G$21)), "" )</f>
        <v/>
      </c>
      <c r="KOD21" s="30">
        <f>IF( (COLUMN()-COLUMN($G$21)) &lt;= $C$29, (COLUMN()-COLUMN($G$21)), "" )</f>
        <v/>
      </c>
      <c r="KOE21" s="30">
        <f>IF( (COLUMN()-COLUMN($G$21)) &lt;= $C$29, (COLUMN()-COLUMN($G$21)), "" )</f>
        <v/>
      </c>
      <c r="KOF21" s="30">
        <f>IF( (COLUMN()-COLUMN($G$21)) &lt;= $C$29, (COLUMN()-COLUMN($G$21)), "" )</f>
        <v/>
      </c>
      <c r="KOG21" s="30">
        <f>IF( (COLUMN()-COLUMN($G$21)) &lt;= $C$29, (COLUMN()-COLUMN($G$21)), "" )</f>
        <v/>
      </c>
      <c r="KOH21" s="30">
        <f>IF( (COLUMN()-COLUMN($G$21)) &lt;= $C$29, (COLUMN()-COLUMN($G$21)), "" )</f>
        <v/>
      </c>
      <c r="KOI21" s="30">
        <f>IF( (COLUMN()-COLUMN($G$21)) &lt;= $C$29, (COLUMN()-COLUMN($G$21)), "" )</f>
        <v/>
      </c>
      <c r="KOJ21" s="30">
        <f>IF( (COLUMN()-COLUMN($G$21)) &lt;= $C$29, (COLUMN()-COLUMN($G$21)), "" )</f>
        <v/>
      </c>
      <c r="KOK21" s="30">
        <f>IF( (COLUMN()-COLUMN($G$21)) &lt;= $C$29, (COLUMN()-COLUMN($G$21)), "" )</f>
        <v/>
      </c>
      <c r="KOL21" s="30">
        <f>IF( (COLUMN()-COLUMN($G$21)) &lt;= $C$29, (COLUMN()-COLUMN($G$21)), "" )</f>
        <v/>
      </c>
      <c r="KOM21" s="30">
        <f>IF( (COLUMN()-COLUMN($G$21)) &lt;= $C$29, (COLUMN()-COLUMN($G$21)), "" )</f>
        <v/>
      </c>
      <c r="KON21" s="30">
        <f>IF( (COLUMN()-COLUMN($G$21)) &lt;= $C$29, (COLUMN()-COLUMN($G$21)), "" )</f>
        <v/>
      </c>
      <c r="KOO21" s="30">
        <f>IF( (COLUMN()-COLUMN($G$21)) &lt;= $C$29, (COLUMN()-COLUMN($G$21)), "" )</f>
        <v/>
      </c>
      <c r="KOP21" s="30">
        <f>IF( (COLUMN()-COLUMN($G$21)) &lt;= $C$29, (COLUMN()-COLUMN($G$21)), "" )</f>
        <v/>
      </c>
      <c r="KOQ21" s="30">
        <f>IF( (COLUMN()-COLUMN($G$21)) &lt;= $C$29, (COLUMN()-COLUMN($G$21)), "" )</f>
        <v/>
      </c>
      <c r="KOR21" s="30">
        <f>IF( (COLUMN()-COLUMN($G$21)) &lt;= $C$29, (COLUMN()-COLUMN($G$21)), "" )</f>
        <v/>
      </c>
      <c r="KOS21" s="30">
        <f>IF( (COLUMN()-COLUMN($G$21)) &lt;= $C$29, (COLUMN()-COLUMN($G$21)), "" )</f>
        <v/>
      </c>
      <c r="KOT21" s="30">
        <f>IF( (COLUMN()-COLUMN($G$21)) &lt;= $C$29, (COLUMN()-COLUMN($G$21)), "" )</f>
        <v/>
      </c>
      <c r="KOU21" s="30">
        <f>IF( (COLUMN()-COLUMN($G$21)) &lt;= $C$29, (COLUMN()-COLUMN($G$21)), "" )</f>
        <v/>
      </c>
      <c r="KOV21" s="30">
        <f>IF( (COLUMN()-COLUMN($G$21)) &lt;= $C$29, (COLUMN()-COLUMN($G$21)), "" )</f>
        <v/>
      </c>
      <c r="KOW21" s="30">
        <f>IF( (COLUMN()-COLUMN($G$21)) &lt;= $C$29, (COLUMN()-COLUMN($G$21)), "" )</f>
        <v/>
      </c>
      <c r="KOX21" s="30">
        <f>IF( (COLUMN()-COLUMN($G$21)) &lt;= $C$29, (COLUMN()-COLUMN($G$21)), "" )</f>
        <v/>
      </c>
      <c r="KOY21" s="30">
        <f>IF( (COLUMN()-COLUMN($G$21)) &lt;= $C$29, (COLUMN()-COLUMN($G$21)), "" )</f>
        <v/>
      </c>
      <c r="KOZ21" s="30">
        <f>IF( (COLUMN()-COLUMN($G$21)) &lt;= $C$29, (COLUMN()-COLUMN($G$21)), "" )</f>
        <v/>
      </c>
      <c r="KPA21" s="30">
        <f>IF( (COLUMN()-COLUMN($G$21)) &lt;= $C$29, (COLUMN()-COLUMN($G$21)), "" )</f>
        <v/>
      </c>
      <c r="KPB21" s="30">
        <f>IF( (COLUMN()-COLUMN($G$21)) &lt;= $C$29, (COLUMN()-COLUMN($G$21)), "" )</f>
        <v/>
      </c>
      <c r="KPC21" s="30">
        <f>IF( (COLUMN()-COLUMN($G$21)) &lt;= $C$29, (COLUMN()-COLUMN($G$21)), "" )</f>
        <v/>
      </c>
      <c r="KPD21" s="30">
        <f>IF( (COLUMN()-COLUMN($G$21)) &lt;= $C$29, (COLUMN()-COLUMN($G$21)), "" )</f>
        <v/>
      </c>
      <c r="KPE21" s="30">
        <f>IF( (COLUMN()-COLUMN($G$21)) &lt;= $C$29, (COLUMN()-COLUMN($G$21)), "" )</f>
        <v/>
      </c>
      <c r="KPF21" s="30">
        <f>IF( (COLUMN()-COLUMN($G$21)) &lt;= $C$29, (COLUMN()-COLUMN($G$21)), "" )</f>
        <v/>
      </c>
      <c r="KPG21" s="30">
        <f>IF( (COLUMN()-COLUMN($G$21)) &lt;= $C$29, (COLUMN()-COLUMN($G$21)), "" )</f>
        <v/>
      </c>
      <c r="KPH21" s="30">
        <f>IF( (COLUMN()-COLUMN($G$21)) &lt;= $C$29, (COLUMN()-COLUMN($G$21)), "" )</f>
        <v/>
      </c>
      <c r="KPI21" s="30">
        <f>IF( (COLUMN()-COLUMN($G$21)) &lt;= $C$29, (COLUMN()-COLUMN($G$21)), "" )</f>
        <v/>
      </c>
      <c r="KPJ21" s="30">
        <f>IF( (COLUMN()-COLUMN($G$21)) &lt;= $C$29, (COLUMN()-COLUMN($G$21)), "" )</f>
        <v/>
      </c>
      <c r="KPK21" s="30">
        <f>IF( (COLUMN()-COLUMN($G$21)) &lt;= $C$29, (COLUMN()-COLUMN($G$21)), "" )</f>
        <v/>
      </c>
      <c r="KPL21" s="30">
        <f>IF( (COLUMN()-COLUMN($G$21)) &lt;= $C$29, (COLUMN()-COLUMN($G$21)), "" )</f>
        <v/>
      </c>
      <c r="KPM21" s="30">
        <f>IF( (COLUMN()-COLUMN($G$21)) &lt;= $C$29, (COLUMN()-COLUMN($G$21)), "" )</f>
        <v/>
      </c>
      <c r="KPN21" s="30">
        <f>IF( (COLUMN()-COLUMN($G$21)) &lt;= $C$29, (COLUMN()-COLUMN($G$21)), "" )</f>
        <v/>
      </c>
      <c r="KPO21" s="30">
        <f>IF( (COLUMN()-COLUMN($G$21)) &lt;= $C$29, (COLUMN()-COLUMN($G$21)), "" )</f>
        <v/>
      </c>
      <c r="KPP21" s="30">
        <f>IF( (COLUMN()-COLUMN($G$21)) &lt;= $C$29, (COLUMN()-COLUMN($G$21)), "" )</f>
        <v/>
      </c>
      <c r="KPQ21" s="30">
        <f>IF( (COLUMN()-COLUMN($G$21)) &lt;= $C$29, (COLUMN()-COLUMN($G$21)), "" )</f>
        <v/>
      </c>
      <c r="KPR21" s="30">
        <f>IF( (COLUMN()-COLUMN($G$21)) &lt;= $C$29, (COLUMN()-COLUMN($G$21)), "" )</f>
        <v/>
      </c>
      <c r="KPS21" s="30">
        <f>IF( (COLUMN()-COLUMN($G$21)) &lt;= $C$29, (COLUMN()-COLUMN($G$21)), "" )</f>
        <v/>
      </c>
      <c r="KPT21" s="30">
        <f>IF( (COLUMN()-COLUMN($G$21)) &lt;= $C$29, (COLUMN()-COLUMN($G$21)), "" )</f>
        <v/>
      </c>
      <c r="KPU21" s="30">
        <f>IF( (COLUMN()-COLUMN($G$21)) &lt;= $C$29, (COLUMN()-COLUMN($G$21)), "" )</f>
        <v/>
      </c>
      <c r="KPV21" s="30">
        <f>IF( (COLUMN()-COLUMN($G$21)) &lt;= $C$29, (COLUMN()-COLUMN($G$21)), "" )</f>
        <v/>
      </c>
      <c r="KPW21" s="30">
        <f>IF( (COLUMN()-COLUMN($G$21)) &lt;= $C$29, (COLUMN()-COLUMN($G$21)), "" )</f>
        <v/>
      </c>
      <c r="KPX21" s="30">
        <f>IF( (COLUMN()-COLUMN($G$21)) &lt;= $C$29, (COLUMN()-COLUMN($G$21)), "" )</f>
        <v/>
      </c>
      <c r="KPY21" s="30">
        <f>IF( (COLUMN()-COLUMN($G$21)) &lt;= $C$29, (COLUMN()-COLUMN($G$21)), "" )</f>
        <v/>
      </c>
      <c r="KPZ21" s="30">
        <f>IF( (COLUMN()-COLUMN($G$21)) &lt;= $C$29, (COLUMN()-COLUMN($G$21)), "" )</f>
        <v/>
      </c>
      <c r="KQA21" s="30">
        <f>IF( (COLUMN()-COLUMN($G$21)) &lt;= $C$29, (COLUMN()-COLUMN($G$21)), "" )</f>
        <v/>
      </c>
      <c r="KQB21" s="30">
        <f>IF( (COLUMN()-COLUMN($G$21)) &lt;= $C$29, (COLUMN()-COLUMN($G$21)), "" )</f>
        <v/>
      </c>
      <c r="KQC21" s="30">
        <f>IF( (COLUMN()-COLUMN($G$21)) &lt;= $C$29, (COLUMN()-COLUMN($G$21)), "" )</f>
        <v/>
      </c>
      <c r="KQD21" s="30">
        <f>IF( (COLUMN()-COLUMN($G$21)) &lt;= $C$29, (COLUMN()-COLUMN($G$21)), "" )</f>
        <v/>
      </c>
      <c r="KQE21" s="30">
        <f>IF( (COLUMN()-COLUMN($G$21)) &lt;= $C$29, (COLUMN()-COLUMN($G$21)), "" )</f>
        <v/>
      </c>
      <c r="KQF21" s="30">
        <f>IF( (COLUMN()-COLUMN($G$21)) &lt;= $C$29, (COLUMN()-COLUMN($G$21)), "" )</f>
        <v/>
      </c>
      <c r="KQG21" s="30">
        <f>IF( (COLUMN()-COLUMN($G$21)) &lt;= $C$29, (COLUMN()-COLUMN($G$21)), "" )</f>
        <v/>
      </c>
      <c r="KQH21" s="30">
        <f>IF( (COLUMN()-COLUMN($G$21)) &lt;= $C$29, (COLUMN()-COLUMN($G$21)), "" )</f>
        <v/>
      </c>
      <c r="KQI21" s="30">
        <f>IF( (COLUMN()-COLUMN($G$21)) &lt;= $C$29, (COLUMN()-COLUMN($G$21)), "" )</f>
        <v/>
      </c>
      <c r="KQJ21" s="30">
        <f>IF( (COLUMN()-COLUMN($G$21)) &lt;= $C$29, (COLUMN()-COLUMN($G$21)), "" )</f>
        <v/>
      </c>
      <c r="KQK21" s="30">
        <f>IF( (COLUMN()-COLUMN($G$21)) &lt;= $C$29, (COLUMN()-COLUMN($G$21)), "" )</f>
        <v/>
      </c>
      <c r="KQL21" s="30">
        <f>IF( (COLUMN()-COLUMN($G$21)) &lt;= $C$29, (COLUMN()-COLUMN($G$21)), "" )</f>
        <v/>
      </c>
      <c r="KQM21" s="30">
        <f>IF( (COLUMN()-COLUMN($G$21)) &lt;= $C$29, (COLUMN()-COLUMN($G$21)), "" )</f>
        <v/>
      </c>
      <c r="KQN21" s="30">
        <f>IF( (COLUMN()-COLUMN($G$21)) &lt;= $C$29, (COLUMN()-COLUMN($G$21)), "" )</f>
        <v/>
      </c>
      <c r="KQO21" s="30">
        <f>IF( (COLUMN()-COLUMN($G$21)) &lt;= $C$29, (COLUMN()-COLUMN($G$21)), "" )</f>
        <v/>
      </c>
      <c r="KQP21" s="30">
        <f>IF( (COLUMN()-COLUMN($G$21)) &lt;= $C$29, (COLUMN()-COLUMN($G$21)), "" )</f>
        <v/>
      </c>
      <c r="KQQ21" s="30">
        <f>IF( (COLUMN()-COLUMN($G$21)) &lt;= $C$29, (COLUMN()-COLUMN($G$21)), "" )</f>
        <v/>
      </c>
      <c r="KQR21" s="30">
        <f>IF( (COLUMN()-COLUMN($G$21)) &lt;= $C$29, (COLUMN()-COLUMN($G$21)), "" )</f>
        <v/>
      </c>
      <c r="KQS21" s="30">
        <f>IF( (COLUMN()-COLUMN($G$21)) &lt;= $C$29, (COLUMN()-COLUMN($G$21)), "" )</f>
        <v/>
      </c>
      <c r="KQT21" s="30">
        <f>IF( (COLUMN()-COLUMN($G$21)) &lt;= $C$29, (COLUMN()-COLUMN($G$21)), "" )</f>
        <v/>
      </c>
      <c r="KQU21" s="30">
        <f>IF( (COLUMN()-COLUMN($G$21)) &lt;= $C$29, (COLUMN()-COLUMN($G$21)), "" )</f>
        <v/>
      </c>
      <c r="KQV21" s="30">
        <f>IF( (COLUMN()-COLUMN($G$21)) &lt;= $C$29, (COLUMN()-COLUMN($G$21)), "" )</f>
        <v/>
      </c>
      <c r="KQW21" s="30">
        <f>IF( (COLUMN()-COLUMN($G$21)) &lt;= $C$29, (COLUMN()-COLUMN($G$21)), "" )</f>
        <v/>
      </c>
      <c r="KQX21" s="30">
        <f>IF( (COLUMN()-COLUMN($G$21)) &lt;= $C$29, (COLUMN()-COLUMN($G$21)), "" )</f>
        <v/>
      </c>
      <c r="KQY21" s="30">
        <f>IF( (COLUMN()-COLUMN($G$21)) &lt;= $C$29, (COLUMN()-COLUMN($G$21)), "" )</f>
        <v/>
      </c>
      <c r="KQZ21" s="30">
        <f>IF( (COLUMN()-COLUMN($G$21)) &lt;= $C$29, (COLUMN()-COLUMN($G$21)), "" )</f>
        <v/>
      </c>
      <c r="KRA21" s="30">
        <f>IF( (COLUMN()-COLUMN($G$21)) &lt;= $C$29, (COLUMN()-COLUMN($G$21)), "" )</f>
        <v/>
      </c>
      <c r="KRB21" s="30">
        <f>IF( (COLUMN()-COLUMN($G$21)) &lt;= $C$29, (COLUMN()-COLUMN($G$21)), "" )</f>
        <v/>
      </c>
      <c r="KRC21" s="30">
        <f>IF( (COLUMN()-COLUMN($G$21)) &lt;= $C$29, (COLUMN()-COLUMN($G$21)), "" )</f>
        <v/>
      </c>
      <c r="KRD21" s="30">
        <f>IF( (COLUMN()-COLUMN($G$21)) &lt;= $C$29, (COLUMN()-COLUMN($G$21)), "" )</f>
        <v/>
      </c>
      <c r="KRE21" s="30">
        <f>IF( (COLUMN()-COLUMN($G$21)) &lt;= $C$29, (COLUMN()-COLUMN($G$21)), "" )</f>
        <v/>
      </c>
      <c r="KRF21" s="30">
        <f>IF( (COLUMN()-COLUMN($G$21)) &lt;= $C$29, (COLUMN()-COLUMN($G$21)), "" )</f>
        <v/>
      </c>
      <c r="KRG21" s="30">
        <f>IF( (COLUMN()-COLUMN($G$21)) &lt;= $C$29, (COLUMN()-COLUMN($G$21)), "" )</f>
        <v/>
      </c>
      <c r="KRH21" s="30">
        <f>IF( (COLUMN()-COLUMN($G$21)) &lt;= $C$29, (COLUMN()-COLUMN($G$21)), "" )</f>
        <v/>
      </c>
      <c r="KRI21" s="30">
        <f>IF( (COLUMN()-COLUMN($G$21)) &lt;= $C$29, (COLUMN()-COLUMN($G$21)), "" )</f>
        <v/>
      </c>
      <c r="KRJ21" s="30">
        <f>IF( (COLUMN()-COLUMN($G$21)) &lt;= $C$29, (COLUMN()-COLUMN($G$21)), "" )</f>
        <v/>
      </c>
      <c r="KRK21" s="30">
        <f>IF( (COLUMN()-COLUMN($G$21)) &lt;= $C$29, (COLUMN()-COLUMN($G$21)), "" )</f>
        <v/>
      </c>
      <c r="KRL21" s="30">
        <f>IF( (COLUMN()-COLUMN($G$21)) &lt;= $C$29, (COLUMN()-COLUMN($G$21)), "" )</f>
        <v/>
      </c>
      <c r="KRM21" s="30">
        <f>IF( (COLUMN()-COLUMN($G$21)) &lt;= $C$29, (COLUMN()-COLUMN($G$21)), "" )</f>
        <v/>
      </c>
      <c r="KRN21" s="30">
        <f>IF( (COLUMN()-COLUMN($G$21)) &lt;= $C$29, (COLUMN()-COLUMN($G$21)), "" )</f>
        <v/>
      </c>
      <c r="KRO21" s="30">
        <f>IF( (COLUMN()-COLUMN($G$21)) &lt;= $C$29, (COLUMN()-COLUMN($G$21)), "" )</f>
        <v/>
      </c>
      <c r="KRP21" s="30">
        <f>IF( (COLUMN()-COLUMN($G$21)) &lt;= $C$29, (COLUMN()-COLUMN($G$21)), "" )</f>
        <v/>
      </c>
      <c r="KRQ21" s="30">
        <f>IF( (COLUMN()-COLUMN($G$21)) &lt;= $C$29, (COLUMN()-COLUMN($G$21)), "" )</f>
        <v/>
      </c>
      <c r="KRR21" s="30">
        <f>IF( (COLUMN()-COLUMN($G$21)) &lt;= $C$29, (COLUMN()-COLUMN($G$21)), "" )</f>
        <v/>
      </c>
      <c r="KRS21" s="30">
        <f>IF( (COLUMN()-COLUMN($G$21)) &lt;= $C$29, (COLUMN()-COLUMN($G$21)), "" )</f>
        <v/>
      </c>
      <c r="KRT21" s="30">
        <f>IF( (COLUMN()-COLUMN($G$21)) &lt;= $C$29, (COLUMN()-COLUMN($G$21)), "" )</f>
        <v/>
      </c>
      <c r="KRU21" s="30">
        <f>IF( (COLUMN()-COLUMN($G$21)) &lt;= $C$29, (COLUMN()-COLUMN($G$21)), "" )</f>
        <v/>
      </c>
      <c r="KRV21" s="30">
        <f>IF( (COLUMN()-COLUMN($G$21)) &lt;= $C$29, (COLUMN()-COLUMN($G$21)), "" )</f>
        <v/>
      </c>
      <c r="KRW21" s="30">
        <f>IF( (COLUMN()-COLUMN($G$21)) &lt;= $C$29, (COLUMN()-COLUMN($G$21)), "" )</f>
        <v/>
      </c>
      <c r="KRX21" s="30">
        <f>IF( (COLUMN()-COLUMN($G$21)) &lt;= $C$29, (COLUMN()-COLUMN($G$21)), "" )</f>
        <v/>
      </c>
      <c r="KRY21" s="30">
        <f>IF( (COLUMN()-COLUMN($G$21)) &lt;= $C$29, (COLUMN()-COLUMN($G$21)), "" )</f>
        <v/>
      </c>
      <c r="KRZ21" s="30">
        <f>IF( (COLUMN()-COLUMN($G$21)) &lt;= $C$29, (COLUMN()-COLUMN($G$21)), "" )</f>
        <v/>
      </c>
      <c r="KSA21" s="30">
        <f>IF( (COLUMN()-COLUMN($G$21)) &lt;= $C$29, (COLUMN()-COLUMN($G$21)), "" )</f>
        <v/>
      </c>
      <c r="KSB21" s="30">
        <f>IF( (COLUMN()-COLUMN($G$21)) &lt;= $C$29, (COLUMN()-COLUMN($G$21)), "" )</f>
        <v/>
      </c>
      <c r="KSC21" s="30">
        <f>IF( (COLUMN()-COLUMN($G$21)) &lt;= $C$29, (COLUMN()-COLUMN($G$21)), "" )</f>
        <v/>
      </c>
      <c r="KSD21" s="30">
        <f>IF( (COLUMN()-COLUMN($G$21)) &lt;= $C$29, (COLUMN()-COLUMN($G$21)), "" )</f>
        <v/>
      </c>
      <c r="KSE21" s="30">
        <f>IF( (COLUMN()-COLUMN($G$21)) &lt;= $C$29, (COLUMN()-COLUMN($G$21)), "" )</f>
        <v/>
      </c>
      <c r="KSF21" s="30">
        <f>IF( (COLUMN()-COLUMN($G$21)) &lt;= $C$29, (COLUMN()-COLUMN($G$21)), "" )</f>
        <v/>
      </c>
      <c r="KSG21" s="30">
        <f>IF( (COLUMN()-COLUMN($G$21)) &lt;= $C$29, (COLUMN()-COLUMN($G$21)), "" )</f>
        <v/>
      </c>
      <c r="KSH21" s="30">
        <f>IF( (COLUMN()-COLUMN($G$21)) &lt;= $C$29, (COLUMN()-COLUMN($G$21)), "" )</f>
        <v/>
      </c>
      <c r="KSI21" s="30">
        <f>IF( (COLUMN()-COLUMN($G$21)) &lt;= $C$29, (COLUMN()-COLUMN($G$21)), "" )</f>
        <v/>
      </c>
      <c r="KSJ21" s="30">
        <f>IF( (COLUMN()-COLUMN($G$21)) &lt;= $C$29, (COLUMN()-COLUMN($G$21)), "" )</f>
        <v/>
      </c>
      <c r="KSK21" s="30">
        <f>IF( (COLUMN()-COLUMN($G$21)) &lt;= $C$29, (COLUMN()-COLUMN($G$21)), "" )</f>
        <v/>
      </c>
      <c r="KSL21" s="30">
        <f>IF( (COLUMN()-COLUMN($G$21)) &lt;= $C$29, (COLUMN()-COLUMN($G$21)), "" )</f>
        <v/>
      </c>
      <c r="KSM21" s="30">
        <f>IF( (COLUMN()-COLUMN($G$21)) &lt;= $C$29, (COLUMN()-COLUMN($G$21)), "" )</f>
        <v/>
      </c>
      <c r="KSN21" s="30">
        <f>IF( (COLUMN()-COLUMN($G$21)) &lt;= $C$29, (COLUMN()-COLUMN($G$21)), "" )</f>
        <v/>
      </c>
      <c r="KSO21" s="30">
        <f>IF( (COLUMN()-COLUMN($G$21)) &lt;= $C$29, (COLUMN()-COLUMN($G$21)), "" )</f>
        <v/>
      </c>
      <c r="KSP21" s="30">
        <f>IF( (COLUMN()-COLUMN($G$21)) &lt;= $C$29, (COLUMN()-COLUMN($G$21)), "" )</f>
        <v/>
      </c>
      <c r="KSQ21" s="30">
        <f>IF( (COLUMN()-COLUMN($G$21)) &lt;= $C$29, (COLUMN()-COLUMN($G$21)), "" )</f>
        <v/>
      </c>
      <c r="KSR21" s="30">
        <f>IF( (COLUMN()-COLUMN($G$21)) &lt;= $C$29, (COLUMN()-COLUMN($G$21)), "" )</f>
        <v/>
      </c>
      <c r="KSS21" s="30">
        <f>IF( (COLUMN()-COLUMN($G$21)) &lt;= $C$29, (COLUMN()-COLUMN($G$21)), "" )</f>
        <v/>
      </c>
      <c r="KST21" s="30">
        <f>IF( (COLUMN()-COLUMN($G$21)) &lt;= $C$29, (COLUMN()-COLUMN($G$21)), "" )</f>
        <v/>
      </c>
      <c r="KSU21" s="30">
        <f>IF( (COLUMN()-COLUMN($G$21)) &lt;= $C$29, (COLUMN()-COLUMN($G$21)), "" )</f>
        <v/>
      </c>
      <c r="KSV21" s="30">
        <f>IF( (COLUMN()-COLUMN($G$21)) &lt;= $C$29, (COLUMN()-COLUMN($G$21)), "" )</f>
        <v/>
      </c>
      <c r="KSW21" s="30">
        <f>IF( (COLUMN()-COLUMN($G$21)) &lt;= $C$29, (COLUMN()-COLUMN($G$21)), "" )</f>
        <v/>
      </c>
      <c r="KSX21" s="30">
        <f>IF( (COLUMN()-COLUMN($G$21)) &lt;= $C$29, (COLUMN()-COLUMN($G$21)), "" )</f>
        <v/>
      </c>
      <c r="KSY21" s="30">
        <f>IF( (COLUMN()-COLUMN($G$21)) &lt;= $C$29, (COLUMN()-COLUMN($G$21)), "" )</f>
        <v/>
      </c>
      <c r="KSZ21" s="30">
        <f>IF( (COLUMN()-COLUMN($G$21)) &lt;= $C$29, (COLUMN()-COLUMN($G$21)), "" )</f>
        <v/>
      </c>
      <c r="KTA21" s="30">
        <f>IF( (COLUMN()-COLUMN($G$21)) &lt;= $C$29, (COLUMN()-COLUMN($G$21)), "" )</f>
        <v/>
      </c>
      <c r="KTB21" s="30">
        <f>IF( (COLUMN()-COLUMN($G$21)) &lt;= $C$29, (COLUMN()-COLUMN($G$21)), "" )</f>
        <v/>
      </c>
      <c r="KTC21" s="30">
        <f>IF( (COLUMN()-COLUMN($G$21)) &lt;= $C$29, (COLUMN()-COLUMN($G$21)), "" )</f>
        <v/>
      </c>
      <c r="KTD21" s="30">
        <f>IF( (COLUMN()-COLUMN($G$21)) &lt;= $C$29, (COLUMN()-COLUMN($G$21)), "" )</f>
        <v/>
      </c>
      <c r="KTE21" s="30">
        <f>IF( (COLUMN()-COLUMN($G$21)) &lt;= $C$29, (COLUMN()-COLUMN($G$21)), "" )</f>
        <v/>
      </c>
      <c r="KTF21" s="30">
        <f>IF( (COLUMN()-COLUMN($G$21)) &lt;= $C$29, (COLUMN()-COLUMN($G$21)), "" )</f>
        <v/>
      </c>
      <c r="KTG21" s="30">
        <f>IF( (COLUMN()-COLUMN($G$21)) &lt;= $C$29, (COLUMN()-COLUMN($G$21)), "" )</f>
        <v/>
      </c>
      <c r="KTH21" s="30">
        <f>IF( (COLUMN()-COLUMN($G$21)) &lt;= $C$29, (COLUMN()-COLUMN($G$21)), "" )</f>
        <v/>
      </c>
      <c r="KTI21" s="30">
        <f>IF( (COLUMN()-COLUMN($G$21)) &lt;= $C$29, (COLUMN()-COLUMN($G$21)), "" )</f>
        <v/>
      </c>
      <c r="KTJ21" s="30">
        <f>IF( (COLUMN()-COLUMN($G$21)) &lt;= $C$29, (COLUMN()-COLUMN($G$21)), "" )</f>
        <v/>
      </c>
      <c r="KTK21" s="30">
        <f>IF( (COLUMN()-COLUMN($G$21)) &lt;= $C$29, (COLUMN()-COLUMN($G$21)), "" )</f>
        <v/>
      </c>
      <c r="KTL21" s="30">
        <f>IF( (COLUMN()-COLUMN($G$21)) &lt;= $C$29, (COLUMN()-COLUMN($G$21)), "" )</f>
        <v/>
      </c>
      <c r="KTM21" s="30">
        <f>IF( (COLUMN()-COLUMN($G$21)) &lt;= $C$29, (COLUMN()-COLUMN($G$21)), "" )</f>
        <v/>
      </c>
      <c r="KTN21" s="30">
        <f>IF( (COLUMN()-COLUMN($G$21)) &lt;= $C$29, (COLUMN()-COLUMN($G$21)), "" )</f>
        <v/>
      </c>
      <c r="KTO21" s="30">
        <f>IF( (COLUMN()-COLUMN($G$21)) &lt;= $C$29, (COLUMN()-COLUMN($G$21)), "" )</f>
        <v/>
      </c>
      <c r="KTP21" s="30">
        <f>IF( (COLUMN()-COLUMN($G$21)) &lt;= $C$29, (COLUMN()-COLUMN($G$21)), "" )</f>
        <v/>
      </c>
      <c r="KTQ21" s="30">
        <f>IF( (COLUMN()-COLUMN($G$21)) &lt;= $C$29, (COLUMN()-COLUMN($G$21)), "" )</f>
        <v/>
      </c>
      <c r="KTR21" s="30">
        <f>IF( (COLUMN()-COLUMN($G$21)) &lt;= $C$29, (COLUMN()-COLUMN($G$21)), "" )</f>
        <v/>
      </c>
      <c r="KTS21" s="30">
        <f>IF( (COLUMN()-COLUMN($G$21)) &lt;= $C$29, (COLUMN()-COLUMN($G$21)), "" )</f>
        <v/>
      </c>
      <c r="KTT21" s="30">
        <f>IF( (COLUMN()-COLUMN($G$21)) &lt;= $C$29, (COLUMN()-COLUMN($G$21)), "" )</f>
        <v/>
      </c>
      <c r="KTU21" s="30">
        <f>IF( (COLUMN()-COLUMN($G$21)) &lt;= $C$29, (COLUMN()-COLUMN($G$21)), "" )</f>
        <v/>
      </c>
      <c r="KTV21" s="30">
        <f>IF( (COLUMN()-COLUMN($G$21)) &lt;= $C$29, (COLUMN()-COLUMN($G$21)), "" )</f>
        <v/>
      </c>
      <c r="KTW21" s="30">
        <f>IF( (COLUMN()-COLUMN($G$21)) &lt;= $C$29, (COLUMN()-COLUMN($G$21)), "" )</f>
        <v/>
      </c>
      <c r="KTX21" s="30">
        <f>IF( (COLUMN()-COLUMN($G$21)) &lt;= $C$29, (COLUMN()-COLUMN($G$21)), "" )</f>
        <v/>
      </c>
      <c r="KTY21" s="30">
        <f>IF( (COLUMN()-COLUMN($G$21)) &lt;= $C$29, (COLUMN()-COLUMN($G$21)), "" )</f>
        <v/>
      </c>
      <c r="KTZ21" s="30">
        <f>IF( (COLUMN()-COLUMN($G$21)) &lt;= $C$29, (COLUMN()-COLUMN($G$21)), "" )</f>
        <v/>
      </c>
      <c r="KUA21" s="30">
        <f>IF( (COLUMN()-COLUMN($G$21)) &lt;= $C$29, (COLUMN()-COLUMN($G$21)), "" )</f>
        <v/>
      </c>
      <c r="KUB21" s="30">
        <f>IF( (COLUMN()-COLUMN($G$21)) &lt;= $C$29, (COLUMN()-COLUMN($G$21)), "" )</f>
        <v/>
      </c>
      <c r="KUC21" s="30">
        <f>IF( (COLUMN()-COLUMN($G$21)) &lt;= $C$29, (COLUMN()-COLUMN($G$21)), "" )</f>
        <v/>
      </c>
      <c r="KUD21" s="30">
        <f>IF( (COLUMN()-COLUMN($G$21)) &lt;= $C$29, (COLUMN()-COLUMN($G$21)), "" )</f>
        <v/>
      </c>
      <c r="KUE21" s="30">
        <f>IF( (COLUMN()-COLUMN($G$21)) &lt;= $C$29, (COLUMN()-COLUMN($G$21)), "" )</f>
        <v/>
      </c>
      <c r="KUF21" s="30">
        <f>IF( (COLUMN()-COLUMN($G$21)) &lt;= $C$29, (COLUMN()-COLUMN($G$21)), "" )</f>
        <v/>
      </c>
      <c r="KUG21" s="30">
        <f>IF( (COLUMN()-COLUMN($G$21)) &lt;= $C$29, (COLUMN()-COLUMN($G$21)), "" )</f>
        <v/>
      </c>
      <c r="KUH21" s="30">
        <f>IF( (COLUMN()-COLUMN($G$21)) &lt;= $C$29, (COLUMN()-COLUMN($G$21)), "" )</f>
        <v/>
      </c>
      <c r="KUI21" s="30">
        <f>IF( (COLUMN()-COLUMN($G$21)) &lt;= $C$29, (COLUMN()-COLUMN($G$21)), "" )</f>
        <v/>
      </c>
      <c r="KUJ21" s="30">
        <f>IF( (COLUMN()-COLUMN($G$21)) &lt;= $C$29, (COLUMN()-COLUMN($G$21)), "" )</f>
        <v/>
      </c>
      <c r="KUK21" s="30">
        <f>IF( (COLUMN()-COLUMN($G$21)) &lt;= $C$29, (COLUMN()-COLUMN($G$21)), "" )</f>
        <v/>
      </c>
      <c r="KUL21" s="30">
        <f>IF( (COLUMN()-COLUMN($G$21)) &lt;= $C$29, (COLUMN()-COLUMN($G$21)), "" )</f>
        <v/>
      </c>
      <c r="KUM21" s="30">
        <f>IF( (COLUMN()-COLUMN($G$21)) &lt;= $C$29, (COLUMN()-COLUMN($G$21)), "" )</f>
        <v/>
      </c>
      <c r="KUN21" s="30">
        <f>IF( (COLUMN()-COLUMN($G$21)) &lt;= $C$29, (COLUMN()-COLUMN($G$21)), "" )</f>
        <v/>
      </c>
      <c r="KUO21" s="30">
        <f>IF( (COLUMN()-COLUMN($G$21)) &lt;= $C$29, (COLUMN()-COLUMN($G$21)), "" )</f>
        <v/>
      </c>
      <c r="KUP21" s="30">
        <f>IF( (COLUMN()-COLUMN($G$21)) &lt;= $C$29, (COLUMN()-COLUMN($G$21)), "" )</f>
        <v/>
      </c>
      <c r="KUQ21" s="30">
        <f>IF( (COLUMN()-COLUMN($G$21)) &lt;= $C$29, (COLUMN()-COLUMN($G$21)), "" )</f>
        <v/>
      </c>
      <c r="KUR21" s="30">
        <f>IF( (COLUMN()-COLUMN($G$21)) &lt;= $C$29, (COLUMN()-COLUMN($G$21)), "" )</f>
        <v/>
      </c>
      <c r="KUS21" s="30">
        <f>IF( (COLUMN()-COLUMN($G$21)) &lt;= $C$29, (COLUMN()-COLUMN($G$21)), "" )</f>
        <v/>
      </c>
      <c r="KUT21" s="30">
        <f>IF( (COLUMN()-COLUMN($G$21)) &lt;= $C$29, (COLUMN()-COLUMN($G$21)), "" )</f>
        <v/>
      </c>
      <c r="KUU21" s="30">
        <f>IF( (COLUMN()-COLUMN($G$21)) &lt;= $C$29, (COLUMN()-COLUMN($G$21)), "" )</f>
        <v/>
      </c>
      <c r="KUV21" s="30">
        <f>IF( (COLUMN()-COLUMN($G$21)) &lt;= $C$29, (COLUMN()-COLUMN($G$21)), "" )</f>
        <v/>
      </c>
      <c r="KUW21" s="30">
        <f>IF( (COLUMN()-COLUMN($G$21)) &lt;= $C$29, (COLUMN()-COLUMN($G$21)), "" )</f>
        <v/>
      </c>
      <c r="KUX21" s="30">
        <f>IF( (COLUMN()-COLUMN($G$21)) &lt;= $C$29, (COLUMN()-COLUMN($G$21)), "" )</f>
        <v/>
      </c>
      <c r="KUY21" s="30">
        <f>IF( (COLUMN()-COLUMN($G$21)) &lt;= $C$29, (COLUMN()-COLUMN($G$21)), "" )</f>
        <v/>
      </c>
      <c r="KUZ21" s="30">
        <f>IF( (COLUMN()-COLUMN($G$21)) &lt;= $C$29, (COLUMN()-COLUMN($G$21)), "" )</f>
        <v/>
      </c>
      <c r="KVA21" s="30">
        <f>IF( (COLUMN()-COLUMN($G$21)) &lt;= $C$29, (COLUMN()-COLUMN($G$21)), "" )</f>
        <v/>
      </c>
      <c r="KVB21" s="30">
        <f>IF( (COLUMN()-COLUMN($G$21)) &lt;= $C$29, (COLUMN()-COLUMN($G$21)), "" )</f>
        <v/>
      </c>
      <c r="KVC21" s="30">
        <f>IF( (COLUMN()-COLUMN($G$21)) &lt;= $C$29, (COLUMN()-COLUMN($G$21)), "" )</f>
        <v/>
      </c>
      <c r="KVD21" s="30">
        <f>IF( (COLUMN()-COLUMN($G$21)) &lt;= $C$29, (COLUMN()-COLUMN($G$21)), "" )</f>
        <v/>
      </c>
      <c r="KVE21" s="30">
        <f>IF( (COLUMN()-COLUMN($G$21)) &lt;= $C$29, (COLUMN()-COLUMN($G$21)), "" )</f>
        <v/>
      </c>
      <c r="KVF21" s="30">
        <f>IF( (COLUMN()-COLUMN($G$21)) &lt;= $C$29, (COLUMN()-COLUMN($G$21)), "" )</f>
        <v/>
      </c>
      <c r="KVG21" s="30">
        <f>IF( (COLUMN()-COLUMN($G$21)) &lt;= $C$29, (COLUMN()-COLUMN($G$21)), "" )</f>
        <v/>
      </c>
      <c r="KVH21" s="30">
        <f>IF( (COLUMN()-COLUMN($G$21)) &lt;= $C$29, (COLUMN()-COLUMN($G$21)), "" )</f>
        <v/>
      </c>
      <c r="KVI21" s="30">
        <f>IF( (COLUMN()-COLUMN($G$21)) &lt;= $C$29, (COLUMN()-COLUMN($G$21)), "" )</f>
        <v/>
      </c>
      <c r="KVJ21" s="30">
        <f>IF( (COLUMN()-COLUMN($G$21)) &lt;= $C$29, (COLUMN()-COLUMN($G$21)), "" )</f>
        <v/>
      </c>
      <c r="KVK21" s="30">
        <f>IF( (COLUMN()-COLUMN($G$21)) &lt;= $C$29, (COLUMN()-COLUMN($G$21)), "" )</f>
        <v/>
      </c>
      <c r="KVL21" s="30">
        <f>IF( (COLUMN()-COLUMN($G$21)) &lt;= $C$29, (COLUMN()-COLUMN($G$21)), "" )</f>
        <v/>
      </c>
      <c r="KVM21" s="30">
        <f>IF( (COLUMN()-COLUMN($G$21)) &lt;= $C$29, (COLUMN()-COLUMN($G$21)), "" )</f>
        <v/>
      </c>
      <c r="KVN21" s="30">
        <f>IF( (COLUMN()-COLUMN($G$21)) &lt;= $C$29, (COLUMN()-COLUMN($G$21)), "" )</f>
        <v/>
      </c>
      <c r="KVO21" s="30">
        <f>IF( (COLUMN()-COLUMN($G$21)) &lt;= $C$29, (COLUMN()-COLUMN($G$21)), "" )</f>
        <v/>
      </c>
      <c r="KVP21" s="30">
        <f>IF( (COLUMN()-COLUMN($G$21)) &lt;= $C$29, (COLUMN()-COLUMN($G$21)), "" )</f>
        <v/>
      </c>
      <c r="KVQ21" s="30">
        <f>IF( (COLUMN()-COLUMN($G$21)) &lt;= $C$29, (COLUMN()-COLUMN($G$21)), "" )</f>
        <v/>
      </c>
      <c r="KVR21" s="30">
        <f>IF( (COLUMN()-COLUMN($G$21)) &lt;= $C$29, (COLUMN()-COLUMN($G$21)), "" )</f>
        <v/>
      </c>
      <c r="KVS21" s="30">
        <f>IF( (COLUMN()-COLUMN($G$21)) &lt;= $C$29, (COLUMN()-COLUMN($G$21)), "" )</f>
        <v/>
      </c>
      <c r="KVT21" s="30">
        <f>IF( (COLUMN()-COLUMN($G$21)) &lt;= $C$29, (COLUMN()-COLUMN($G$21)), "" )</f>
        <v/>
      </c>
      <c r="KVU21" s="30">
        <f>IF( (COLUMN()-COLUMN($G$21)) &lt;= $C$29, (COLUMN()-COLUMN($G$21)), "" )</f>
        <v/>
      </c>
      <c r="KVV21" s="30">
        <f>IF( (COLUMN()-COLUMN($G$21)) &lt;= $C$29, (COLUMN()-COLUMN($G$21)), "" )</f>
        <v/>
      </c>
      <c r="KVW21" s="30">
        <f>IF( (COLUMN()-COLUMN($G$21)) &lt;= $C$29, (COLUMN()-COLUMN($G$21)), "" )</f>
        <v/>
      </c>
      <c r="KVX21" s="30">
        <f>IF( (COLUMN()-COLUMN($G$21)) &lt;= $C$29, (COLUMN()-COLUMN($G$21)), "" )</f>
        <v/>
      </c>
      <c r="KVY21" s="30">
        <f>IF( (COLUMN()-COLUMN($G$21)) &lt;= $C$29, (COLUMN()-COLUMN($G$21)), "" )</f>
        <v/>
      </c>
      <c r="KVZ21" s="30">
        <f>IF( (COLUMN()-COLUMN($G$21)) &lt;= $C$29, (COLUMN()-COLUMN($G$21)), "" )</f>
        <v/>
      </c>
      <c r="KWA21" s="30">
        <f>IF( (COLUMN()-COLUMN($G$21)) &lt;= $C$29, (COLUMN()-COLUMN($G$21)), "" )</f>
        <v/>
      </c>
      <c r="KWB21" s="30">
        <f>IF( (COLUMN()-COLUMN($G$21)) &lt;= $C$29, (COLUMN()-COLUMN($G$21)), "" )</f>
        <v/>
      </c>
      <c r="KWC21" s="30">
        <f>IF( (COLUMN()-COLUMN($G$21)) &lt;= $C$29, (COLUMN()-COLUMN($G$21)), "" )</f>
        <v/>
      </c>
      <c r="KWD21" s="30">
        <f>IF( (COLUMN()-COLUMN($G$21)) &lt;= $C$29, (COLUMN()-COLUMN($G$21)), "" )</f>
        <v/>
      </c>
      <c r="KWE21" s="30">
        <f>IF( (COLUMN()-COLUMN($G$21)) &lt;= $C$29, (COLUMN()-COLUMN($G$21)), "" )</f>
        <v/>
      </c>
      <c r="KWF21" s="30">
        <f>IF( (COLUMN()-COLUMN($G$21)) &lt;= $C$29, (COLUMN()-COLUMN($G$21)), "" )</f>
        <v/>
      </c>
      <c r="KWG21" s="30">
        <f>IF( (COLUMN()-COLUMN($G$21)) &lt;= $C$29, (COLUMN()-COLUMN($G$21)), "" )</f>
        <v/>
      </c>
      <c r="KWH21" s="30">
        <f>IF( (COLUMN()-COLUMN($G$21)) &lt;= $C$29, (COLUMN()-COLUMN($G$21)), "" )</f>
        <v/>
      </c>
      <c r="KWI21" s="30">
        <f>IF( (COLUMN()-COLUMN($G$21)) &lt;= $C$29, (COLUMN()-COLUMN($G$21)), "" )</f>
        <v/>
      </c>
      <c r="KWJ21" s="30">
        <f>IF( (COLUMN()-COLUMN($G$21)) &lt;= $C$29, (COLUMN()-COLUMN($G$21)), "" )</f>
        <v/>
      </c>
      <c r="KWK21" s="30">
        <f>IF( (COLUMN()-COLUMN($G$21)) &lt;= $C$29, (COLUMN()-COLUMN($G$21)), "" )</f>
        <v/>
      </c>
      <c r="KWL21" s="30">
        <f>IF( (COLUMN()-COLUMN($G$21)) &lt;= $C$29, (COLUMN()-COLUMN($G$21)), "" )</f>
        <v/>
      </c>
      <c r="KWM21" s="30">
        <f>IF( (COLUMN()-COLUMN($G$21)) &lt;= $C$29, (COLUMN()-COLUMN($G$21)), "" )</f>
        <v/>
      </c>
      <c r="KWN21" s="30">
        <f>IF( (COLUMN()-COLUMN($G$21)) &lt;= $C$29, (COLUMN()-COLUMN($G$21)), "" )</f>
        <v/>
      </c>
      <c r="KWO21" s="30">
        <f>IF( (COLUMN()-COLUMN($G$21)) &lt;= $C$29, (COLUMN()-COLUMN($G$21)), "" )</f>
        <v/>
      </c>
      <c r="KWP21" s="30">
        <f>IF( (COLUMN()-COLUMN($G$21)) &lt;= $C$29, (COLUMN()-COLUMN($G$21)), "" )</f>
        <v/>
      </c>
      <c r="KWQ21" s="30">
        <f>IF( (COLUMN()-COLUMN($G$21)) &lt;= $C$29, (COLUMN()-COLUMN($G$21)), "" )</f>
        <v/>
      </c>
      <c r="KWR21" s="30">
        <f>IF( (COLUMN()-COLUMN($G$21)) &lt;= $C$29, (COLUMN()-COLUMN($G$21)), "" )</f>
        <v/>
      </c>
      <c r="KWS21" s="30">
        <f>IF( (COLUMN()-COLUMN($G$21)) &lt;= $C$29, (COLUMN()-COLUMN($G$21)), "" )</f>
        <v/>
      </c>
      <c r="KWT21" s="30">
        <f>IF( (COLUMN()-COLUMN($G$21)) &lt;= $C$29, (COLUMN()-COLUMN($G$21)), "" )</f>
        <v/>
      </c>
      <c r="KWU21" s="30">
        <f>IF( (COLUMN()-COLUMN($G$21)) &lt;= $C$29, (COLUMN()-COLUMN($G$21)), "" )</f>
        <v/>
      </c>
      <c r="KWV21" s="30">
        <f>IF( (COLUMN()-COLUMN($G$21)) &lt;= $C$29, (COLUMN()-COLUMN($G$21)), "" )</f>
        <v/>
      </c>
      <c r="KWW21" s="30">
        <f>IF( (COLUMN()-COLUMN($G$21)) &lt;= $C$29, (COLUMN()-COLUMN($G$21)), "" )</f>
        <v/>
      </c>
      <c r="KWX21" s="30">
        <f>IF( (COLUMN()-COLUMN($G$21)) &lt;= $C$29, (COLUMN()-COLUMN($G$21)), "" )</f>
        <v/>
      </c>
      <c r="KWY21" s="30">
        <f>IF( (COLUMN()-COLUMN($G$21)) &lt;= $C$29, (COLUMN()-COLUMN($G$21)), "" )</f>
        <v/>
      </c>
      <c r="KWZ21" s="30">
        <f>IF( (COLUMN()-COLUMN($G$21)) &lt;= $C$29, (COLUMN()-COLUMN($G$21)), "" )</f>
        <v/>
      </c>
      <c r="KXA21" s="30">
        <f>IF( (COLUMN()-COLUMN($G$21)) &lt;= $C$29, (COLUMN()-COLUMN($G$21)), "" )</f>
        <v/>
      </c>
      <c r="KXB21" s="30">
        <f>IF( (COLUMN()-COLUMN($G$21)) &lt;= $C$29, (COLUMN()-COLUMN($G$21)), "" )</f>
        <v/>
      </c>
      <c r="KXC21" s="30">
        <f>IF( (COLUMN()-COLUMN($G$21)) &lt;= $C$29, (COLUMN()-COLUMN($G$21)), "" )</f>
        <v/>
      </c>
      <c r="KXD21" s="30">
        <f>IF( (COLUMN()-COLUMN($G$21)) &lt;= $C$29, (COLUMN()-COLUMN($G$21)), "" )</f>
        <v/>
      </c>
      <c r="KXE21" s="30">
        <f>IF( (COLUMN()-COLUMN($G$21)) &lt;= $C$29, (COLUMN()-COLUMN($G$21)), "" )</f>
        <v/>
      </c>
      <c r="KXF21" s="30">
        <f>IF( (COLUMN()-COLUMN($G$21)) &lt;= $C$29, (COLUMN()-COLUMN($G$21)), "" )</f>
        <v/>
      </c>
      <c r="KXG21" s="30">
        <f>IF( (COLUMN()-COLUMN($G$21)) &lt;= $C$29, (COLUMN()-COLUMN($G$21)), "" )</f>
        <v/>
      </c>
      <c r="KXH21" s="30">
        <f>IF( (COLUMN()-COLUMN($G$21)) &lt;= $C$29, (COLUMN()-COLUMN($G$21)), "" )</f>
        <v/>
      </c>
      <c r="KXI21" s="30">
        <f>IF( (COLUMN()-COLUMN($G$21)) &lt;= $C$29, (COLUMN()-COLUMN($G$21)), "" )</f>
        <v/>
      </c>
      <c r="KXJ21" s="30">
        <f>IF( (COLUMN()-COLUMN($G$21)) &lt;= $C$29, (COLUMN()-COLUMN($G$21)), "" )</f>
        <v/>
      </c>
      <c r="KXK21" s="30">
        <f>IF( (COLUMN()-COLUMN($G$21)) &lt;= $C$29, (COLUMN()-COLUMN($G$21)), "" )</f>
        <v/>
      </c>
      <c r="KXL21" s="30">
        <f>IF( (COLUMN()-COLUMN($G$21)) &lt;= $C$29, (COLUMN()-COLUMN($G$21)), "" )</f>
        <v/>
      </c>
      <c r="KXM21" s="30">
        <f>IF( (COLUMN()-COLUMN($G$21)) &lt;= $C$29, (COLUMN()-COLUMN($G$21)), "" )</f>
        <v/>
      </c>
      <c r="KXN21" s="30">
        <f>IF( (COLUMN()-COLUMN($G$21)) &lt;= $C$29, (COLUMN()-COLUMN($G$21)), "" )</f>
        <v/>
      </c>
      <c r="KXO21" s="30">
        <f>IF( (COLUMN()-COLUMN($G$21)) &lt;= $C$29, (COLUMN()-COLUMN($G$21)), "" )</f>
        <v/>
      </c>
      <c r="KXP21" s="30">
        <f>IF( (COLUMN()-COLUMN($G$21)) &lt;= $C$29, (COLUMN()-COLUMN($G$21)), "" )</f>
        <v/>
      </c>
      <c r="KXQ21" s="30">
        <f>IF( (COLUMN()-COLUMN($G$21)) &lt;= $C$29, (COLUMN()-COLUMN($G$21)), "" )</f>
        <v/>
      </c>
      <c r="KXR21" s="30">
        <f>IF( (COLUMN()-COLUMN($G$21)) &lt;= $C$29, (COLUMN()-COLUMN($G$21)), "" )</f>
        <v/>
      </c>
      <c r="KXS21" s="30">
        <f>IF( (COLUMN()-COLUMN($G$21)) &lt;= $C$29, (COLUMN()-COLUMN($G$21)), "" )</f>
        <v/>
      </c>
      <c r="KXT21" s="30">
        <f>IF( (COLUMN()-COLUMN($G$21)) &lt;= $C$29, (COLUMN()-COLUMN($G$21)), "" )</f>
        <v/>
      </c>
      <c r="KXU21" s="30">
        <f>IF( (COLUMN()-COLUMN($G$21)) &lt;= $C$29, (COLUMN()-COLUMN($G$21)), "" )</f>
        <v/>
      </c>
      <c r="KXV21" s="30">
        <f>IF( (COLUMN()-COLUMN($G$21)) &lt;= $C$29, (COLUMN()-COLUMN($G$21)), "" )</f>
        <v/>
      </c>
      <c r="KXW21" s="30">
        <f>IF( (COLUMN()-COLUMN($G$21)) &lt;= $C$29, (COLUMN()-COLUMN($G$21)), "" )</f>
        <v/>
      </c>
      <c r="KXX21" s="30">
        <f>IF( (COLUMN()-COLUMN($G$21)) &lt;= $C$29, (COLUMN()-COLUMN($G$21)), "" )</f>
        <v/>
      </c>
      <c r="KXY21" s="30">
        <f>IF( (COLUMN()-COLUMN($G$21)) &lt;= $C$29, (COLUMN()-COLUMN($G$21)), "" )</f>
        <v/>
      </c>
      <c r="KXZ21" s="30">
        <f>IF( (COLUMN()-COLUMN($G$21)) &lt;= $C$29, (COLUMN()-COLUMN($G$21)), "" )</f>
        <v/>
      </c>
      <c r="KYA21" s="30">
        <f>IF( (COLUMN()-COLUMN($G$21)) &lt;= $C$29, (COLUMN()-COLUMN($G$21)), "" )</f>
        <v/>
      </c>
      <c r="KYB21" s="30">
        <f>IF( (COLUMN()-COLUMN($G$21)) &lt;= $C$29, (COLUMN()-COLUMN($G$21)), "" )</f>
        <v/>
      </c>
      <c r="KYC21" s="30">
        <f>IF( (COLUMN()-COLUMN($G$21)) &lt;= $C$29, (COLUMN()-COLUMN($G$21)), "" )</f>
        <v/>
      </c>
      <c r="KYD21" s="30">
        <f>IF( (COLUMN()-COLUMN($G$21)) &lt;= $C$29, (COLUMN()-COLUMN($G$21)), "" )</f>
        <v/>
      </c>
      <c r="KYE21" s="30">
        <f>IF( (COLUMN()-COLUMN($G$21)) &lt;= $C$29, (COLUMN()-COLUMN($G$21)), "" )</f>
        <v/>
      </c>
      <c r="KYF21" s="30">
        <f>IF( (COLUMN()-COLUMN($G$21)) &lt;= $C$29, (COLUMN()-COLUMN($G$21)), "" )</f>
        <v/>
      </c>
      <c r="KYG21" s="30">
        <f>IF( (COLUMN()-COLUMN($G$21)) &lt;= $C$29, (COLUMN()-COLUMN($G$21)), "" )</f>
        <v/>
      </c>
      <c r="KYH21" s="30">
        <f>IF( (COLUMN()-COLUMN($G$21)) &lt;= $C$29, (COLUMN()-COLUMN($G$21)), "" )</f>
        <v/>
      </c>
      <c r="KYI21" s="30">
        <f>IF( (COLUMN()-COLUMN($G$21)) &lt;= $C$29, (COLUMN()-COLUMN($G$21)), "" )</f>
        <v/>
      </c>
      <c r="KYJ21" s="30">
        <f>IF( (COLUMN()-COLUMN($G$21)) &lt;= $C$29, (COLUMN()-COLUMN($G$21)), "" )</f>
        <v/>
      </c>
      <c r="KYK21" s="30">
        <f>IF( (COLUMN()-COLUMN($G$21)) &lt;= $C$29, (COLUMN()-COLUMN($G$21)), "" )</f>
        <v/>
      </c>
      <c r="KYL21" s="30">
        <f>IF( (COLUMN()-COLUMN($G$21)) &lt;= $C$29, (COLUMN()-COLUMN($G$21)), "" )</f>
        <v/>
      </c>
      <c r="KYM21" s="30">
        <f>IF( (COLUMN()-COLUMN($G$21)) &lt;= $C$29, (COLUMN()-COLUMN($G$21)), "" )</f>
        <v/>
      </c>
      <c r="KYN21" s="30">
        <f>IF( (COLUMN()-COLUMN($G$21)) &lt;= $C$29, (COLUMN()-COLUMN($G$21)), "" )</f>
        <v/>
      </c>
      <c r="KYO21" s="30">
        <f>IF( (COLUMN()-COLUMN($G$21)) &lt;= $C$29, (COLUMN()-COLUMN($G$21)), "" )</f>
        <v/>
      </c>
      <c r="KYP21" s="30">
        <f>IF( (COLUMN()-COLUMN($G$21)) &lt;= $C$29, (COLUMN()-COLUMN($G$21)), "" )</f>
        <v/>
      </c>
      <c r="KYQ21" s="30">
        <f>IF( (COLUMN()-COLUMN($G$21)) &lt;= $C$29, (COLUMN()-COLUMN($G$21)), "" )</f>
        <v/>
      </c>
      <c r="KYR21" s="30">
        <f>IF( (COLUMN()-COLUMN($G$21)) &lt;= $C$29, (COLUMN()-COLUMN($G$21)), "" )</f>
        <v/>
      </c>
      <c r="KYS21" s="30">
        <f>IF( (COLUMN()-COLUMN($G$21)) &lt;= $C$29, (COLUMN()-COLUMN($G$21)), "" )</f>
        <v/>
      </c>
      <c r="KYT21" s="30">
        <f>IF( (COLUMN()-COLUMN($G$21)) &lt;= $C$29, (COLUMN()-COLUMN($G$21)), "" )</f>
        <v/>
      </c>
      <c r="KYU21" s="30">
        <f>IF( (COLUMN()-COLUMN($G$21)) &lt;= $C$29, (COLUMN()-COLUMN($G$21)), "" )</f>
        <v/>
      </c>
      <c r="KYV21" s="30">
        <f>IF( (COLUMN()-COLUMN($G$21)) &lt;= $C$29, (COLUMN()-COLUMN($G$21)), "" )</f>
        <v/>
      </c>
      <c r="KYW21" s="30">
        <f>IF( (COLUMN()-COLUMN($G$21)) &lt;= $C$29, (COLUMN()-COLUMN($G$21)), "" )</f>
        <v/>
      </c>
      <c r="KYX21" s="30">
        <f>IF( (COLUMN()-COLUMN($G$21)) &lt;= $C$29, (COLUMN()-COLUMN($G$21)), "" )</f>
        <v/>
      </c>
      <c r="KYY21" s="30">
        <f>IF( (COLUMN()-COLUMN($G$21)) &lt;= $C$29, (COLUMN()-COLUMN($G$21)), "" )</f>
        <v/>
      </c>
      <c r="KYZ21" s="30">
        <f>IF( (COLUMN()-COLUMN($G$21)) &lt;= $C$29, (COLUMN()-COLUMN($G$21)), "" )</f>
        <v/>
      </c>
      <c r="KZA21" s="30">
        <f>IF( (COLUMN()-COLUMN($G$21)) &lt;= $C$29, (COLUMN()-COLUMN($G$21)), "" )</f>
        <v/>
      </c>
      <c r="KZB21" s="30">
        <f>IF( (COLUMN()-COLUMN($G$21)) &lt;= $C$29, (COLUMN()-COLUMN($G$21)), "" )</f>
        <v/>
      </c>
      <c r="KZC21" s="30">
        <f>IF( (COLUMN()-COLUMN($G$21)) &lt;= $C$29, (COLUMN()-COLUMN($G$21)), "" )</f>
        <v/>
      </c>
      <c r="KZD21" s="30">
        <f>IF( (COLUMN()-COLUMN($G$21)) &lt;= $C$29, (COLUMN()-COLUMN($G$21)), "" )</f>
        <v/>
      </c>
      <c r="KZE21" s="30">
        <f>IF( (COLUMN()-COLUMN($G$21)) &lt;= $C$29, (COLUMN()-COLUMN($G$21)), "" )</f>
        <v/>
      </c>
      <c r="KZF21" s="30">
        <f>IF( (COLUMN()-COLUMN($G$21)) &lt;= $C$29, (COLUMN()-COLUMN($G$21)), "" )</f>
        <v/>
      </c>
      <c r="KZG21" s="30">
        <f>IF( (COLUMN()-COLUMN($G$21)) &lt;= $C$29, (COLUMN()-COLUMN($G$21)), "" )</f>
        <v/>
      </c>
      <c r="KZH21" s="30">
        <f>IF( (COLUMN()-COLUMN($G$21)) &lt;= $C$29, (COLUMN()-COLUMN($G$21)), "" )</f>
        <v/>
      </c>
      <c r="KZI21" s="30">
        <f>IF( (COLUMN()-COLUMN($G$21)) &lt;= $C$29, (COLUMN()-COLUMN($G$21)), "" )</f>
        <v/>
      </c>
      <c r="KZJ21" s="30">
        <f>IF( (COLUMN()-COLUMN($G$21)) &lt;= $C$29, (COLUMN()-COLUMN($G$21)), "" )</f>
        <v/>
      </c>
      <c r="KZK21" s="30">
        <f>IF( (COLUMN()-COLUMN($G$21)) &lt;= $C$29, (COLUMN()-COLUMN($G$21)), "" )</f>
        <v/>
      </c>
      <c r="KZL21" s="30">
        <f>IF( (COLUMN()-COLUMN($G$21)) &lt;= $C$29, (COLUMN()-COLUMN($G$21)), "" )</f>
        <v/>
      </c>
      <c r="KZM21" s="30">
        <f>IF( (COLUMN()-COLUMN($G$21)) &lt;= $C$29, (COLUMN()-COLUMN($G$21)), "" )</f>
        <v/>
      </c>
      <c r="KZN21" s="30">
        <f>IF( (COLUMN()-COLUMN($G$21)) &lt;= $C$29, (COLUMN()-COLUMN($G$21)), "" )</f>
        <v/>
      </c>
      <c r="KZO21" s="30">
        <f>IF( (COLUMN()-COLUMN($G$21)) &lt;= $C$29, (COLUMN()-COLUMN($G$21)), "" )</f>
        <v/>
      </c>
      <c r="KZP21" s="30">
        <f>IF( (COLUMN()-COLUMN($G$21)) &lt;= $C$29, (COLUMN()-COLUMN($G$21)), "" )</f>
        <v/>
      </c>
      <c r="KZQ21" s="30">
        <f>IF( (COLUMN()-COLUMN($G$21)) &lt;= $C$29, (COLUMN()-COLUMN($G$21)), "" )</f>
        <v/>
      </c>
      <c r="KZR21" s="30">
        <f>IF( (COLUMN()-COLUMN($G$21)) &lt;= $C$29, (COLUMN()-COLUMN($G$21)), "" )</f>
        <v/>
      </c>
      <c r="KZS21" s="30">
        <f>IF( (COLUMN()-COLUMN($G$21)) &lt;= $C$29, (COLUMN()-COLUMN($G$21)), "" )</f>
        <v/>
      </c>
      <c r="KZT21" s="30">
        <f>IF( (COLUMN()-COLUMN($G$21)) &lt;= $C$29, (COLUMN()-COLUMN($G$21)), "" )</f>
        <v/>
      </c>
      <c r="KZU21" s="30">
        <f>IF( (COLUMN()-COLUMN($G$21)) &lt;= $C$29, (COLUMN()-COLUMN($G$21)), "" )</f>
        <v/>
      </c>
      <c r="KZV21" s="30">
        <f>IF( (COLUMN()-COLUMN($G$21)) &lt;= $C$29, (COLUMN()-COLUMN($G$21)), "" )</f>
        <v/>
      </c>
      <c r="KZW21" s="30">
        <f>IF( (COLUMN()-COLUMN($G$21)) &lt;= $C$29, (COLUMN()-COLUMN($G$21)), "" )</f>
        <v/>
      </c>
      <c r="KZX21" s="30">
        <f>IF( (COLUMN()-COLUMN($G$21)) &lt;= $C$29, (COLUMN()-COLUMN($G$21)), "" )</f>
        <v/>
      </c>
      <c r="KZY21" s="30">
        <f>IF( (COLUMN()-COLUMN($G$21)) &lt;= $C$29, (COLUMN()-COLUMN($G$21)), "" )</f>
        <v/>
      </c>
      <c r="KZZ21" s="30">
        <f>IF( (COLUMN()-COLUMN($G$21)) &lt;= $C$29, (COLUMN()-COLUMN($G$21)), "" )</f>
        <v/>
      </c>
      <c r="LAA21" s="30">
        <f>IF( (COLUMN()-COLUMN($G$21)) &lt;= $C$29, (COLUMN()-COLUMN($G$21)), "" )</f>
        <v/>
      </c>
      <c r="LAB21" s="30">
        <f>IF( (COLUMN()-COLUMN($G$21)) &lt;= $C$29, (COLUMN()-COLUMN($G$21)), "" )</f>
        <v/>
      </c>
      <c r="LAC21" s="30">
        <f>IF( (COLUMN()-COLUMN($G$21)) &lt;= $C$29, (COLUMN()-COLUMN($G$21)), "" )</f>
        <v/>
      </c>
      <c r="LAD21" s="30">
        <f>IF( (COLUMN()-COLUMN($G$21)) &lt;= $C$29, (COLUMN()-COLUMN($G$21)), "" )</f>
        <v/>
      </c>
      <c r="LAE21" s="30">
        <f>IF( (COLUMN()-COLUMN($G$21)) &lt;= $C$29, (COLUMN()-COLUMN($G$21)), "" )</f>
        <v/>
      </c>
      <c r="LAF21" s="30">
        <f>IF( (COLUMN()-COLUMN($G$21)) &lt;= $C$29, (COLUMN()-COLUMN($G$21)), "" )</f>
        <v/>
      </c>
      <c r="LAG21" s="30">
        <f>IF( (COLUMN()-COLUMN($G$21)) &lt;= $C$29, (COLUMN()-COLUMN($G$21)), "" )</f>
        <v/>
      </c>
      <c r="LAH21" s="30">
        <f>IF( (COLUMN()-COLUMN($G$21)) &lt;= $C$29, (COLUMN()-COLUMN($G$21)), "" )</f>
        <v/>
      </c>
      <c r="LAI21" s="30">
        <f>IF( (COLUMN()-COLUMN($G$21)) &lt;= $C$29, (COLUMN()-COLUMN($G$21)), "" )</f>
        <v/>
      </c>
      <c r="LAJ21" s="30">
        <f>IF( (COLUMN()-COLUMN($G$21)) &lt;= $C$29, (COLUMN()-COLUMN($G$21)), "" )</f>
        <v/>
      </c>
      <c r="LAK21" s="30">
        <f>IF( (COLUMN()-COLUMN($G$21)) &lt;= $C$29, (COLUMN()-COLUMN($G$21)), "" )</f>
        <v/>
      </c>
      <c r="LAL21" s="30">
        <f>IF( (COLUMN()-COLUMN($G$21)) &lt;= $C$29, (COLUMN()-COLUMN($G$21)), "" )</f>
        <v/>
      </c>
      <c r="LAM21" s="30">
        <f>IF( (COLUMN()-COLUMN($G$21)) &lt;= $C$29, (COLUMN()-COLUMN($G$21)), "" )</f>
        <v/>
      </c>
      <c r="LAN21" s="30">
        <f>IF( (COLUMN()-COLUMN($G$21)) &lt;= $C$29, (COLUMN()-COLUMN($G$21)), "" )</f>
        <v/>
      </c>
      <c r="LAO21" s="30">
        <f>IF( (COLUMN()-COLUMN($G$21)) &lt;= $C$29, (COLUMN()-COLUMN($G$21)), "" )</f>
        <v/>
      </c>
      <c r="LAP21" s="30">
        <f>IF( (COLUMN()-COLUMN($G$21)) &lt;= $C$29, (COLUMN()-COLUMN($G$21)), "" )</f>
        <v/>
      </c>
      <c r="LAQ21" s="30">
        <f>IF( (COLUMN()-COLUMN($G$21)) &lt;= $C$29, (COLUMN()-COLUMN($G$21)), "" )</f>
        <v/>
      </c>
      <c r="LAR21" s="30">
        <f>IF( (COLUMN()-COLUMN($G$21)) &lt;= $C$29, (COLUMN()-COLUMN($G$21)), "" )</f>
        <v/>
      </c>
      <c r="LAS21" s="30">
        <f>IF( (COLUMN()-COLUMN($G$21)) &lt;= $C$29, (COLUMN()-COLUMN($G$21)), "" )</f>
        <v/>
      </c>
      <c r="LAT21" s="30">
        <f>IF( (COLUMN()-COLUMN($G$21)) &lt;= $C$29, (COLUMN()-COLUMN($G$21)), "" )</f>
        <v/>
      </c>
      <c r="LAU21" s="30">
        <f>IF( (COLUMN()-COLUMN($G$21)) &lt;= $C$29, (COLUMN()-COLUMN($G$21)), "" )</f>
        <v/>
      </c>
      <c r="LAV21" s="30">
        <f>IF( (COLUMN()-COLUMN($G$21)) &lt;= $C$29, (COLUMN()-COLUMN($G$21)), "" )</f>
        <v/>
      </c>
      <c r="LAW21" s="30">
        <f>IF( (COLUMN()-COLUMN($G$21)) &lt;= $C$29, (COLUMN()-COLUMN($G$21)), "" )</f>
        <v/>
      </c>
      <c r="LAX21" s="30">
        <f>IF( (COLUMN()-COLUMN($G$21)) &lt;= $C$29, (COLUMN()-COLUMN($G$21)), "" )</f>
        <v/>
      </c>
      <c r="LAY21" s="30">
        <f>IF( (COLUMN()-COLUMN($G$21)) &lt;= $C$29, (COLUMN()-COLUMN($G$21)), "" )</f>
        <v/>
      </c>
      <c r="LAZ21" s="30">
        <f>IF( (COLUMN()-COLUMN($G$21)) &lt;= $C$29, (COLUMN()-COLUMN($G$21)), "" )</f>
        <v/>
      </c>
      <c r="LBA21" s="30">
        <f>IF( (COLUMN()-COLUMN($G$21)) &lt;= $C$29, (COLUMN()-COLUMN($G$21)), "" )</f>
        <v/>
      </c>
      <c r="LBB21" s="30">
        <f>IF( (COLUMN()-COLUMN($G$21)) &lt;= $C$29, (COLUMN()-COLUMN($G$21)), "" )</f>
        <v/>
      </c>
      <c r="LBC21" s="30">
        <f>IF( (COLUMN()-COLUMN($G$21)) &lt;= $C$29, (COLUMN()-COLUMN($G$21)), "" )</f>
        <v/>
      </c>
      <c r="LBD21" s="30">
        <f>IF( (COLUMN()-COLUMN($G$21)) &lt;= $C$29, (COLUMN()-COLUMN($G$21)), "" )</f>
        <v/>
      </c>
      <c r="LBE21" s="30">
        <f>IF( (COLUMN()-COLUMN($G$21)) &lt;= $C$29, (COLUMN()-COLUMN($G$21)), "" )</f>
        <v/>
      </c>
      <c r="LBF21" s="30">
        <f>IF( (COLUMN()-COLUMN($G$21)) &lt;= $C$29, (COLUMN()-COLUMN($G$21)), "" )</f>
        <v/>
      </c>
      <c r="LBG21" s="30">
        <f>IF( (COLUMN()-COLUMN($G$21)) &lt;= $C$29, (COLUMN()-COLUMN($G$21)), "" )</f>
        <v/>
      </c>
      <c r="LBH21" s="30">
        <f>IF( (COLUMN()-COLUMN($G$21)) &lt;= $C$29, (COLUMN()-COLUMN($G$21)), "" )</f>
        <v/>
      </c>
      <c r="LBI21" s="30">
        <f>IF( (COLUMN()-COLUMN($G$21)) &lt;= $C$29, (COLUMN()-COLUMN($G$21)), "" )</f>
        <v/>
      </c>
      <c r="LBJ21" s="30">
        <f>IF( (COLUMN()-COLUMN($G$21)) &lt;= $C$29, (COLUMN()-COLUMN($G$21)), "" )</f>
        <v/>
      </c>
      <c r="LBK21" s="30">
        <f>IF( (COLUMN()-COLUMN($G$21)) &lt;= $C$29, (COLUMN()-COLUMN($G$21)), "" )</f>
        <v/>
      </c>
      <c r="LBL21" s="30">
        <f>IF( (COLUMN()-COLUMN($G$21)) &lt;= $C$29, (COLUMN()-COLUMN($G$21)), "" )</f>
        <v/>
      </c>
      <c r="LBM21" s="30">
        <f>IF( (COLUMN()-COLUMN($G$21)) &lt;= $C$29, (COLUMN()-COLUMN($G$21)), "" )</f>
        <v/>
      </c>
      <c r="LBN21" s="30">
        <f>IF( (COLUMN()-COLUMN($G$21)) &lt;= $C$29, (COLUMN()-COLUMN($G$21)), "" )</f>
        <v/>
      </c>
      <c r="LBO21" s="30">
        <f>IF( (COLUMN()-COLUMN($G$21)) &lt;= $C$29, (COLUMN()-COLUMN($G$21)), "" )</f>
        <v/>
      </c>
      <c r="LBP21" s="30">
        <f>IF( (COLUMN()-COLUMN($G$21)) &lt;= $C$29, (COLUMN()-COLUMN($G$21)), "" )</f>
        <v/>
      </c>
      <c r="LBQ21" s="30">
        <f>IF( (COLUMN()-COLUMN($G$21)) &lt;= $C$29, (COLUMN()-COLUMN($G$21)), "" )</f>
        <v/>
      </c>
      <c r="LBR21" s="30">
        <f>IF( (COLUMN()-COLUMN($G$21)) &lt;= $C$29, (COLUMN()-COLUMN($G$21)), "" )</f>
        <v/>
      </c>
      <c r="LBS21" s="30">
        <f>IF( (COLUMN()-COLUMN($G$21)) &lt;= $C$29, (COLUMN()-COLUMN($G$21)), "" )</f>
        <v/>
      </c>
      <c r="LBT21" s="30">
        <f>IF( (COLUMN()-COLUMN($G$21)) &lt;= $C$29, (COLUMN()-COLUMN($G$21)), "" )</f>
        <v/>
      </c>
      <c r="LBU21" s="30">
        <f>IF( (COLUMN()-COLUMN($G$21)) &lt;= $C$29, (COLUMN()-COLUMN($G$21)), "" )</f>
        <v/>
      </c>
      <c r="LBV21" s="30">
        <f>IF( (COLUMN()-COLUMN($G$21)) &lt;= $C$29, (COLUMN()-COLUMN($G$21)), "" )</f>
        <v/>
      </c>
      <c r="LBW21" s="30">
        <f>IF( (COLUMN()-COLUMN($G$21)) &lt;= $C$29, (COLUMN()-COLUMN($G$21)), "" )</f>
        <v/>
      </c>
      <c r="LBX21" s="30">
        <f>IF( (COLUMN()-COLUMN($G$21)) &lt;= $C$29, (COLUMN()-COLUMN($G$21)), "" )</f>
        <v/>
      </c>
      <c r="LBY21" s="30">
        <f>IF( (COLUMN()-COLUMN($G$21)) &lt;= $C$29, (COLUMN()-COLUMN($G$21)), "" )</f>
        <v/>
      </c>
      <c r="LBZ21" s="30">
        <f>IF( (COLUMN()-COLUMN($G$21)) &lt;= $C$29, (COLUMN()-COLUMN($G$21)), "" )</f>
        <v/>
      </c>
      <c r="LCA21" s="30">
        <f>IF( (COLUMN()-COLUMN($G$21)) &lt;= $C$29, (COLUMN()-COLUMN($G$21)), "" )</f>
        <v/>
      </c>
      <c r="LCB21" s="30">
        <f>IF( (COLUMN()-COLUMN($G$21)) &lt;= $C$29, (COLUMN()-COLUMN($G$21)), "" )</f>
        <v/>
      </c>
      <c r="LCC21" s="30">
        <f>IF( (COLUMN()-COLUMN($G$21)) &lt;= $C$29, (COLUMN()-COLUMN($G$21)), "" )</f>
        <v/>
      </c>
      <c r="LCD21" s="30">
        <f>IF( (COLUMN()-COLUMN($G$21)) &lt;= $C$29, (COLUMN()-COLUMN($G$21)), "" )</f>
        <v/>
      </c>
      <c r="LCE21" s="30">
        <f>IF( (COLUMN()-COLUMN($G$21)) &lt;= $C$29, (COLUMN()-COLUMN($G$21)), "" )</f>
        <v/>
      </c>
      <c r="LCF21" s="30">
        <f>IF( (COLUMN()-COLUMN($G$21)) &lt;= $C$29, (COLUMN()-COLUMN($G$21)), "" )</f>
        <v/>
      </c>
      <c r="LCG21" s="30">
        <f>IF( (COLUMN()-COLUMN($G$21)) &lt;= $C$29, (COLUMN()-COLUMN($G$21)), "" )</f>
        <v/>
      </c>
      <c r="LCH21" s="30">
        <f>IF( (COLUMN()-COLUMN($G$21)) &lt;= $C$29, (COLUMN()-COLUMN($G$21)), "" )</f>
        <v/>
      </c>
      <c r="LCI21" s="30">
        <f>IF( (COLUMN()-COLUMN($G$21)) &lt;= $C$29, (COLUMN()-COLUMN($G$21)), "" )</f>
        <v/>
      </c>
      <c r="LCJ21" s="30">
        <f>IF( (COLUMN()-COLUMN($G$21)) &lt;= $C$29, (COLUMN()-COLUMN($G$21)), "" )</f>
        <v/>
      </c>
      <c r="LCK21" s="30">
        <f>IF( (COLUMN()-COLUMN($G$21)) &lt;= $C$29, (COLUMN()-COLUMN($G$21)), "" )</f>
        <v/>
      </c>
      <c r="LCL21" s="30">
        <f>IF( (COLUMN()-COLUMN($G$21)) &lt;= $C$29, (COLUMN()-COLUMN($G$21)), "" )</f>
        <v/>
      </c>
      <c r="LCM21" s="30">
        <f>IF( (COLUMN()-COLUMN($G$21)) &lt;= $C$29, (COLUMN()-COLUMN($G$21)), "" )</f>
        <v/>
      </c>
      <c r="LCN21" s="30">
        <f>IF( (COLUMN()-COLUMN($G$21)) &lt;= $C$29, (COLUMN()-COLUMN($G$21)), "" )</f>
        <v/>
      </c>
      <c r="LCO21" s="30">
        <f>IF( (COLUMN()-COLUMN($G$21)) &lt;= $C$29, (COLUMN()-COLUMN($G$21)), "" )</f>
        <v/>
      </c>
      <c r="LCP21" s="30">
        <f>IF( (COLUMN()-COLUMN($G$21)) &lt;= $C$29, (COLUMN()-COLUMN($G$21)), "" )</f>
        <v/>
      </c>
      <c r="LCQ21" s="30">
        <f>IF( (COLUMN()-COLUMN($G$21)) &lt;= $C$29, (COLUMN()-COLUMN($G$21)), "" )</f>
        <v/>
      </c>
      <c r="LCR21" s="30">
        <f>IF( (COLUMN()-COLUMN($G$21)) &lt;= $C$29, (COLUMN()-COLUMN($G$21)), "" )</f>
        <v/>
      </c>
      <c r="LCS21" s="30">
        <f>IF( (COLUMN()-COLUMN($G$21)) &lt;= $C$29, (COLUMN()-COLUMN($G$21)), "" )</f>
        <v/>
      </c>
      <c r="LCT21" s="30">
        <f>IF( (COLUMN()-COLUMN($G$21)) &lt;= $C$29, (COLUMN()-COLUMN($G$21)), "" )</f>
        <v/>
      </c>
      <c r="LCU21" s="30">
        <f>IF( (COLUMN()-COLUMN($G$21)) &lt;= $C$29, (COLUMN()-COLUMN($G$21)), "" )</f>
        <v/>
      </c>
      <c r="LCV21" s="30">
        <f>IF( (COLUMN()-COLUMN($G$21)) &lt;= $C$29, (COLUMN()-COLUMN($G$21)), "" )</f>
        <v/>
      </c>
      <c r="LCW21" s="30">
        <f>IF( (COLUMN()-COLUMN($G$21)) &lt;= $C$29, (COLUMN()-COLUMN($G$21)), "" )</f>
        <v/>
      </c>
      <c r="LCX21" s="30">
        <f>IF( (COLUMN()-COLUMN($G$21)) &lt;= $C$29, (COLUMN()-COLUMN($G$21)), "" )</f>
        <v/>
      </c>
      <c r="LCY21" s="30">
        <f>IF( (COLUMN()-COLUMN($G$21)) &lt;= $C$29, (COLUMN()-COLUMN($G$21)), "" )</f>
        <v/>
      </c>
      <c r="LCZ21" s="30">
        <f>IF( (COLUMN()-COLUMN($G$21)) &lt;= $C$29, (COLUMN()-COLUMN($G$21)), "" )</f>
        <v/>
      </c>
      <c r="LDA21" s="30">
        <f>IF( (COLUMN()-COLUMN($G$21)) &lt;= $C$29, (COLUMN()-COLUMN($G$21)), "" )</f>
        <v/>
      </c>
      <c r="LDB21" s="30">
        <f>IF( (COLUMN()-COLUMN($G$21)) &lt;= $C$29, (COLUMN()-COLUMN($G$21)), "" )</f>
        <v/>
      </c>
      <c r="LDC21" s="30">
        <f>IF( (COLUMN()-COLUMN($G$21)) &lt;= $C$29, (COLUMN()-COLUMN($G$21)), "" )</f>
        <v/>
      </c>
      <c r="LDD21" s="30">
        <f>IF( (COLUMN()-COLUMN($G$21)) &lt;= $C$29, (COLUMN()-COLUMN($G$21)), "" )</f>
        <v/>
      </c>
      <c r="LDE21" s="30">
        <f>IF( (COLUMN()-COLUMN($G$21)) &lt;= $C$29, (COLUMN()-COLUMN($G$21)), "" )</f>
        <v/>
      </c>
      <c r="LDF21" s="30">
        <f>IF( (COLUMN()-COLUMN($G$21)) &lt;= $C$29, (COLUMN()-COLUMN($G$21)), "" )</f>
        <v/>
      </c>
      <c r="LDG21" s="30">
        <f>IF( (COLUMN()-COLUMN($G$21)) &lt;= $C$29, (COLUMN()-COLUMN($G$21)), "" )</f>
        <v/>
      </c>
      <c r="LDH21" s="30">
        <f>IF( (COLUMN()-COLUMN($G$21)) &lt;= $C$29, (COLUMN()-COLUMN($G$21)), "" )</f>
        <v/>
      </c>
      <c r="LDI21" s="30">
        <f>IF( (COLUMN()-COLUMN($G$21)) &lt;= $C$29, (COLUMN()-COLUMN($G$21)), "" )</f>
        <v/>
      </c>
      <c r="LDJ21" s="30">
        <f>IF( (COLUMN()-COLUMN($G$21)) &lt;= $C$29, (COLUMN()-COLUMN($G$21)), "" )</f>
        <v/>
      </c>
      <c r="LDK21" s="30">
        <f>IF( (COLUMN()-COLUMN($G$21)) &lt;= $C$29, (COLUMN()-COLUMN($G$21)), "" )</f>
        <v/>
      </c>
      <c r="LDL21" s="30">
        <f>IF( (COLUMN()-COLUMN($G$21)) &lt;= $C$29, (COLUMN()-COLUMN($G$21)), "" )</f>
        <v/>
      </c>
      <c r="LDM21" s="30">
        <f>IF( (COLUMN()-COLUMN($G$21)) &lt;= $C$29, (COLUMN()-COLUMN($G$21)), "" )</f>
        <v/>
      </c>
      <c r="LDN21" s="30">
        <f>IF( (COLUMN()-COLUMN($G$21)) &lt;= $C$29, (COLUMN()-COLUMN($G$21)), "" )</f>
        <v/>
      </c>
      <c r="LDO21" s="30">
        <f>IF( (COLUMN()-COLUMN($G$21)) &lt;= $C$29, (COLUMN()-COLUMN($G$21)), "" )</f>
        <v/>
      </c>
      <c r="LDP21" s="30">
        <f>IF( (COLUMN()-COLUMN($G$21)) &lt;= $C$29, (COLUMN()-COLUMN($G$21)), "" )</f>
        <v/>
      </c>
      <c r="LDQ21" s="30">
        <f>IF( (COLUMN()-COLUMN($G$21)) &lt;= $C$29, (COLUMN()-COLUMN($G$21)), "" )</f>
        <v/>
      </c>
      <c r="LDR21" s="30">
        <f>IF( (COLUMN()-COLUMN($G$21)) &lt;= $C$29, (COLUMN()-COLUMN($G$21)), "" )</f>
        <v/>
      </c>
      <c r="LDS21" s="30">
        <f>IF( (COLUMN()-COLUMN($G$21)) &lt;= $C$29, (COLUMN()-COLUMN($G$21)), "" )</f>
        <v/>
      </c>
      <c r="LDT21" s="30">
        <f>IF( (COLUMN()-COLUMN($G$21)) &lt;= $C$29, (COLUMN()-COLUMN($G$21)), "" )</f>
        <v/>
      </c>
      <c r="LDU21" s="30">
        <f>IF( (COLUMN()-COLUMN($G$21)) &lt;= $C$29, (COLUMN()-COLUMN($G$21)), "" )</f>
        <v/>
      </c>
      <c r="LDV21" s="30">
        <f>IF( (COLUMN()-COLUMN($G$21)) &lt;= $C$29, (COLUMN()-COLUMN($G$21)), "" )</f>
        <v/>
      </c>
      <c r="LDW21" s="30">
        <f>IF( (COLUMN()-COLUMN($G$21)) &lt;= $C$29, (COLUMN()-COLUMN($G$21)), "" )</f>
        <v/>
      </c>
      <c r="LDX21" s="30">
        <f>IF( (COLUMN()-COLUMN($G$21)) &lt;= $C$29, (COLUMN()-COLUMN($G$21)), "" )</f>
        <v/>
      </c>
      <c r="LDY21" s="30">
        <f>IF( (COLUMN()-COLUMN($G$21)) &lt;= $C$29, (COLUMN()-COLUMN($G$21)), "" )</f>
        <v/>
      </c>
      <c r="LDZ21" s="30">
        <f>IF( (COLUMN()-COLUMN($G$21)) &lt;= $C$29, (COLUMN()-COLUMN($G$21)), "" )</f>
        <v/>
      </c>
      <c r="LEA21" s="30">
        <f>IF( (COLUMN()-COLUMN($G$21)) &lt;= $C$29, (COLUMN()-COLUMN($G$21)), "" )</f>
        <v/>
      </c>
      <c r="LEB21" s="30">
        <f>IF( (COLUMN()-COLUMN($G$21)) &lt;= $C$29, (COLUMN()-COLUMN($G$21)), "" )</f>
        <v/>
      </c>
      <c r="LEC21" s="30">
        <f>IF( (COLUMN()-COLUMN($G$21)) &lt;= $C$29, (COLUMN()-COLUMN($G$21)), "" )</f>
        <v/>
      </c>
      <c r="LED21" s="30">
        <f>IF( (COLUMN()-COLUMN($G$21)) &lt;= $C$29, (COLUMN()-COLUMN($G$21)), "" )</f>
        <v/>
      </c>
      <c r="LEE21" s="30">
        <f>IF( (COLUMN()-COLUMN($G$21)) &lt;= $C$29, (COLUMN()-COLUMN($G$21)), "" )</f>
        <v/>
      </c>
      <c r="LEF21" s="30">
        <f>IF( (COLUMN()-COLUMN($G$21)) &lt;= $C$29, (COLUMN()-COLUMN($G$21)), "" )</f>
        <v/>
      </c>
      <c r="LEG21" s="30">
        <f>IF( (COLUMN()-COLUMN($G$21)) &lt;= $C$29, (COLUMN()-COLUMN($G$21)), "" )</f>
        <v/>
      </c>
      <c r="LEH21" s="30">
        <f>IF( (COLUMN()-COLUMN($G$21)) &lt;= $C$29, (COLUMN()-COLUMN($G$21)), "" )</f>
        <v/>
      </c>
      <c r="LEI21" s="30">
        <f>IF( (COLUMN()-COLUMN($G$21)) &lt;= $C$29, (COLUMN()-COLUMN($G$21)), "" )</f>
        <v/>
      </c>
      <c r="LEJ21" s="30">
        <f>IF( (COLUMN()-COLUMN($G$21)) &lt;= $C$29, (COLUMN()-COLUMN($G$21)), "" )</f>
        <v/>
      </c>
      <c r="LEK21" s="30">
        <f>IF( (COLUMN()-COLUMN($G$21)) &lt;= $C$29, (COLUMN()-COLUMN($G$21)), "" )</f>
        <v/>
      </c>
      <c r="LEL21" s="30">
        <f>IF( (COLUMN()-COLUMN($G$21)) &lt;= $C$29, (COLUMN()-COLUMN($G$21)), "" )</f>
        <v/>
      </c>
      <c r="LEM21" s="30">
        <f>IF( (COLUMN()-COLUMN($G$21)) &lt;= $C$29, (COLUMN()-COLUMN($G$21)), "" )</f>
        <v/>
      </c>
      <c r="LEN21" s="30">
        <f>IF( (COLUMN()-COLUMN($G$21)) &lt;= $C$29, (COLUMN()-COLUMN($G$21)), "" )</f>
        <v/>
      </c>
      <c r="LEO21" s="30">
        <f>IF( (COLUMN()-COLUMN($G$21)) &lt;= $C$29, (COLUMN()-COLUMN($G$21)), "" )</f>
        <v/>
      </c>
      <c r="LEP21" s="30">
        <f>IF( (COLUMN()-COLUMN($G$21)) &lt;= $C$29, (COLUMN()-COLUMN($G$21)), "" )</f>
        <v/>
      </c>
      <c r="LEQ21" s="30">
        <f>IF( (COLUMN()-COLUMN($G$21)) &lt;= $C$29, (COLUMN()-COLUMN($G$21)), "" )</f>
        <v/>
      </c>
      <c r="LER21" s="30">
        <f>IF( (COLUMN()-COLUMN($G$21)) &lt;= $C$29, (COLUMN()-COLUMN($G$21)), "" )</f>
        <v/>
      </c>
      <c r="LES21" s="30">
        <f>IF( (COLUMN()-COLUMN($G$21)) &lt;= $C$29, (COLUMN()-COLUMN($G$21)), "" )</f>
        <v/>
      </c>
      <c r="LET21" s="30">
        <f>IF( (COLUMN()-COLUMN($G$21)) &lt;= $C$29, (COLUMN()-COLUMN($G$21)), "" )</f>
        <v/>
      </c>
      <c r="LEU21" s="30">
        <f>IF( (COLUMN()-COLUMN($G$21)) &lt;= $C$29, (COLUMN()-COLUMN($G$21)), "" )</f>
        <v/>
      </c>
      <c r="LEV21" s="30">
        <f>IF( (COLUMN()-COLUMN($G$21)) &lt;= $C$29, (COLUMN()-COLUMN($G$21)), "" )</f>
        <v/>
      </c>
      <c r="LEW21" s="30">
        <f>IF( (COLUMN()-COLUMN($G$21)) &lt;= $C$29, (COLUMN()-COLUMN($G$21)), "" )</f>
        <v/>
      </c>
      <c r="LEX21" s="30">
        <f>IF( (COLUMN()-COLUMN($G$21)) &lt;= $C$29, (COLUMN()-COLUMN($G$21)), "" )</f>
        <v/>
      </c>
      <c r="LEY21" s="30">
        <f>IF( (COLUMN()-COLUMN($G$21)) &lt;= $C$29, (COLUMN()-COLUMN($G$21)), "" )</f>
        <v/>
      </c>
      <c r="LEZ21" s="30">
        <f>IF( (COLUMN()-COLUMN($G$21)) &lt;= $C$29, (COLUMN()-COLUMN($G$21)), "" )</f>
        <v/>
      </c>
      <c r="LFA21" s="30">
        <f>IF( (COLUMN()-COLUMN($G$21)) &lt;= $C$29, (COLUMN()-COLUMN($G$21)), "" )</f>
        <v/>
      </c>
      <c r="LFB21" s="30">
        <f>IF( (COLUMN()-COLUMN($G$21)) &lt;= $C$29, (COLUMN()-COLUMN($G$21)), "" )</f>
        <v/>
      </c>
      <c r="LFC21" s="30">
        <f>IF( (COLUMN()-COLUMN($G$21)) &lt;= $C$29, (COLUMN()-COLUMN($G$21)), "" )</f>
        <v/>
      </c>
      <c r="LFD21" s="30">
        <f>IF( (COLUMN()-COLUMN($G$21)) &lt;= $C$29, (COLUMN()-COLUMN($G$21)), "" )</f>
        <v/>
      </c>
      <c r="LFE21" s="30">
        <f>IF( (COLUMN()-COLUMN($G$21)) &lt;= $C$29, (COLUMN()-COLUMN($G$21)), "" )</f>
        <v/>
      </c>
      <c r="LFF21" s="30">
        <f>IF( (COLUMN()-COLUMN($G$21)) &lt;= $C$29, (COLUMN()-COLUMN($G$21)), "" )</f>
        <v/>
      </c>
      <c r="LFG21" s="30">
        <f>IF( (COLUMN()-COLUMN($G$21)) &lt;= $C$29, (COLUMN()-COLUMN($G$21)), "" )</f>
        <v/>
      </c>
      <c r="LFH21" s="30">
        <f>IF( (COLUMN()-COLUMN($G$21)) &lt;= $C$29, (COLUMN()-COLUMN($G$21)), "" )</f>
        <v/>
      </c>
      <c r="LFI21" s="30">
        <f>IF( (COLUMN()-COLUMN($G$21)) &lt;= $C$29, (COLUMN()-COLUMN($G$21)), "" )</f>
        <v/>
      </c>
      <c r="LFJ21" s="30">
        <f>IF( (COLUMN()-COLUMN($G$21)) &lt;= $C$29, (COLUMN()-COLUMN($G$21)), "" )</f>
        <v/>
      </c>
      <c r="LFK21" s="30">
        <f>IF( (COLUMN()-COLUMN($G$21)) &lt;= $C$29, (COLUMN()-COLUMN($G$21)), "" )</f>
        <v/>
      </c>
      <c r="LFL21" s="30">
        <f>IF( (COLUMN()-COLUMN($G$21)) &lt;= $C$29, (COLUMN()-COLUMN($G$21)), "" )</f>
        <v/>
      </c>
      <c r="LFM21" s="30">
        <f>IF( (COLUMN()-COLUMN($G$21)) &lt;= $C$29, (COLUMN()-COLUMN($G$21)), "" )</f>
        <v/>
      </c>
      <c r="LFN21" s="30">
        <f>IF( (COLUMN()-COLUMN($G$21)) &lt;= $C$29, (COLUMN()-COLUMN($G$21)), "" )</f>
        <v/>
      </c>
      <c r="LFO21" s="30">
        <f>IF( (COLUMN()-COLUMN($G$21)) &lt;= $C$29, (COLUMN()-COLUMN($G$21)), "" )</f>
        <v/>
      </c>
      <c r="LFP21" s="30">
        <f>IF( (COLUMN()-COLUMN($G$21)) &lt;= $C$29, (COLUMN()-COLUMN($G$21)), "" )</f>
        <v/>
      </c>
      <c r="LFQ21" s="30">
        <f>IF( (COLUMN()-COLUMN($G$21)) &lt;= $C$29, (COLUMN()-COLUMN($G$21)), "" )</f>
        <v/>
      </c>
      <c r="LFR21" s="30">
        <f>IF( (COLUMN()-COLUMN($G$21)) &lt;= $C$29, (COLUMN()-COLUMN($G$21)), "" )</f>
        <v/>
      </c>
      <c r="LFS21" s="30">
        <f>IF( (COLUMN()-COLUMN($G$21)) &lt;= $C$29, (COLUMN()-COLUMN($G$21)), "" )</f>
        <v/>
      </c>
      <c r="LFT21" s="30">
        <f>IF( (COLUMN()-COLUMN($G$21)) &lt;= $C$29, (COLUMN()-COLUMN($G$21)), "" )</f>
        <v/>
      </c>
      <c r="LFU21" s="30">
        <f>IF( (COLUMN()-COLUMN($G$21)) &lt;= $C$29, (COLUMN()-COLUMN($G$21)), "" )</f>
        <v/>
      </c>
      <c r="LFV21" s="30">
        <f>IF( (COLUMN()-COLUMN($G$21)) &lt;= $C$29, (COLUMN()-COLUMN($G$21)), "" )</f>
        <v/>
      </c>
      <c r="LFW21" s="30">
        <f>IF( (COLUMN()-COLUMN($G$21)) &lt;= $C$29, (COLUMN()-COLUMN($G$21)), "" )</f>
        <v/>
      </c>
      <c r="LFX21" s="30">
        <f>IF( (COLUMN()-COLUMN($G$21)) &lt;= $C$29, (COLUMN()-COLUMN($G$21)), "" )</f>
        <v/>
      </c>
      <c r="LFY21" s="30">
        <f>IF( (COLUMN()-COLUMN($G$21)) &lt;= $C$29, (COLUMN()-COLUMN($G$21)), "" )</f>
        <v/>
      </c>
      <c r="LFZ21" s="30">
        <f>IF( (COLUMN()-COLUMN($G$21)) &lt;= $C$29, (COLUMN()-COLUMN($G$21)), "" )</f>
        <v/>
      </c>
      <c r="LGA21" s="30">
        <f>IF( (COLUMN()-COLUMN($G$21)) &lt;= $C$29, (COLUMN()-COLUMN($G$21)), "" )</f>
        <v/>
      </c>
      <c r="LGB21" s="30">
        <f>IF( (COLUMN()-COLUMN($G$21)) &lt;= $C$29, (COLUMN()-COLUMN($G$21)), "" )</f>
        <v/>
      </c>
      <c r="LGC21" s="30">
        <f>IF( (COLUMN()-COLUMN($G$21)) &lt;= $C$29, (COLUMN()-COLUMN($G$21)), "" )</f>
        <v/>
      </c>
      <c r="LGD21" s="30">
        <f>IF( (COLUMN()-COLUMN($G$21)) &lt;= $C$29, (COLUMN()-COLUMN($G$21)), "" )</f>
        <v/>
      </c>
      <c r="LGE21" s="30">
        <f>IF( (COLUMN()-COLUMN($G$21)) &lt;= $C$29, (COLUMN()-COLUMN($G$21)), "" )</f>
        <v/>
      </c>
      <c r="LGF21" s="30">
        <f>IF( (COLUMN()-COLUMN($G$21)) &lt;= $C$29, (COLUMN()-COLUMN($G$21)), "" )</f>
        <v/>
      </c>
      <c r="LGG21" s="30">
        <f>IF( (COLUMN()-COLUMN($G$21)) &lt;= $C$29, (COLUMN()-COLUMN($G$21)), "" )</f>
        <v/>
      </c>
      <c r="LGH21" s="30">
        <f>IF( (COLUMN()-COLUMN($G$21)) &lt;= $C$29, (COLUMN()-COLUMN($G$21)), "" )</f>
        <v/>
      </c>
      <c r="LGI21" s="30">
        <f>IF( (COLUMN()-COLUMN($G$21)) &lt;= $C$29, (COLUMN()-COLUMN($G$21)), "" )</f>
        <v/>
      </c>
      <c r="LGJ21" s="30">
        <f>IF( (COLUMN()-COLUMN($G$21)) &lt;= $C$29, (COLUMN()-COLUMN($G$21)), "" )</f>
        <v/>
      </c>
      <c r="LGK21" s="30">
        <f>IF( (COLUMN()-COLUMN($G$21)) &lt;= $C$29, (COLUMN()-COLUMN($G$21)), "" )</f>
        <v/>
      </c>
      <c r="LGL21" s="30">
        <f>IF( (COLUMN()-COLUMN($G$21)) &lt;= $C$29, (COLUMN()-COLUMN($G$21)), "" )</f>
        <v/>
      </c>
      <c r="LGM21" s="30">
        <f>IF( (COLUMN()-COLUMN($G$21)) &lt;= $C$29, (COLUMN()-COLUMN($G$21)), "" )</f>
        <v/>
      </c>
      <c r="LGN21" s="30">
        <f>IF( (COLUMN()-COLUMN($G$21)) &lt;= $C$29, (COLUMN()-COLUMN($G$21)), "" )</f>
        <v/>
      </c>
      <c r="LGO21" s="30">
        <f>IF( (COLUMN()-COLUMN($G$21)) &lt;= $C$29, (COLUMN()-COLUMN($G$21)), "" )</f>
        <v/>
      </c>
      <c r="LGP21" s="30">
        <f>IF( (COLUMN()-COLUMN($G$21)) &lt;= $C$29, (COLUMN()-COLUMN($G$21)), "" )</f>
        <v/>
      </c>
      <c r="LGQ21" s="30">
        <f>IF( (COLUMN()-COLUMN($G$21)) &lt;= $C$29, (COLUMN()-COLUMN($G$21)), "" )</f>
        <v/>
      </c>
      <c r="LGR21" s="30">
        <f>IF( (COLUMN()-COLUMN($G$21)) &lt;= $C$29, (COLUMN()-COLUMN($G$21)), "" )</f>
        <v/>
      </c>
      <c r="LGS21" s="30">
        <f>IF( (COLUMN()-COLUMN($G$21)) &lt;= $C$29, (COLUMN()-COLUMN($G$21)), "" )</f>
        <v/>
      </c>
      <c r="LGT21" s="30">
        <f>IF( (COLUMN()-COLUMN($G$21)) &lt;= $C$29, (COLUMN()-COLUMN($G$21)), "" )</f>
        <v/>
      </c>
      <c r="LGU21" s="30">
        <f>IF( (COLUMN()-COLUMN($G$21)) &lt;= $C$29, (COLUMN()-COLUMN($G$21)), "" )</f>
        <v/>
      </c>
      <c r="LGV21" s="30">
        <f>IF( (COLUMN()-COLUMN($G$21)) &lt;= $C$29, (COLUMN()-COLUMN($G$21)), "" )</f>
        <v/>
      </c>
      <c r="LGW21" s="30">
        <f>IF( (COLUMN()-COLUMN($G$21)) &lt;= $C$29, (COLUMN()-COLUMN($G$21)), "" )</f>
        <v/>
      </c>
      <c r="LGX21" s="30">
        <f>IF( (COLUMN()-COLUMN($G$21)) &lt;= $C$29, (COLUMN()-COLUMN($G$21)), "" )</f>
        <v/>
      </c>
      <c r="LGY21" s="30">
        <f>IF( (COLUMN()-COLUMN($G$21)) &lt;= $C$29, (COLUMN()-COLUMN($G$21)), "" )</f>
        <v/>
      </c>
      <c r="LGZ21" s="30">
        <f>IF( (COLUMN()-COLUMN($G$21)) &lt;= $C$29, (COLUMN()-COLUMN($G$21)), "" )</f>
        <v/>
      </c>
      <c r="LHA21" s="30">
        <f>IF( (COLUMN()-COLUMN($G$21)) &lt;= $C$29, (COLUMN()-COLUMN($G$21)), "" )</f>
        <v/>
      </c>
      <c r="LHB21" s="30">
        <f>IF( (COLUMN()-COLUMN($G$21)) &lt;= $C$29, (COLUMN()-COLUMN($G$21)), "" )</f>
        <v/>
      </c>
      <c r="LHC21" s="30">
        <f>IF( (COLUMN()-COLUMN($G$21)) &lt;= $C$29, (COLUMN()-COLUMN($G$21)), "" )</f>
        <v/>
      </c>
      <c r="LHD21" s="30">
        <f>IF( (COLUMN()-COLUMN($G$21)) &lt;= $C$29, (COLUMN()-COLUMN($G$21)), "" )</f>
        <v/>
      </c>
      <c r="LHE21" s="30">
        <f>IF( (COLUMN()-COLUMN($G$21)) &lt;= $C$29, (COLUMN()-COLUMN($G$21)), "" )</f>
        <v/>
      </c>
      <c r="LHF21" s="30">
        <f>IF( (COLUMN()-COLUMN($G$21)) &lt;= $C$29, (COLUMN()-COLUMN($G$21)), "" )</f>
        <v/>
      </c>
      <c r="LHG21" s="30">
        <f>IF( (COLUMN()-COLUMN($G$21)) &lt;= $C$29, (COLUMN()-COLUMN($G$21)), "" )</f>
        <v/>
      </c>
      <c r="LHH21" s="30">
        <f>IF( (COLUMN()-COLUMN($G$21)) &lt;= $C$29, (COLUMN()-COLUMN($G$21)), "" )</f>
        <v/>
      </c>
      <c r="LHI21" s="30">
        <f>IF( (COLUMN()-COLUMN($G$21)) &lt;= $C$29, (COLUMN()-COLUMN($G$21)), "" )</f>
        <v/>
      </c>
      <c r="LHJ21" s="30">
        <f>IF( (COLUMN()-COLUMN($G$21)) &lt;= $C$29, (COLUMN()-COLUMN($G$21)), "" )</f>
        <v/>
      </c>
      <c r="LHK21" s="30">
        <f>IF( (COLUMN()-COLUMN($G$21)) &lt;= $C$29, (COLUMN()-COLUMN($G$21)), "" )</f>
        <v/>
      </c>
      <c r="LHL21" s="30">
        <f>IF( (COLUMN()-COLUMN($G$21)) &lt;= $C$29, (COLUMN()-COLUMN($G$21)), "" )</f>
        <v/>
      </c>
      <c r="LHM21" s="30">
        <f>IF( (COLUMN()-COLUMN($G$21)) &lt;= $C$29, (COLUMN()-COLUMN($G$21)), "" )</f>
        <v/>
      </c>
      <c r="LHN21" s="30">
        <f>IF( (COLUMN()-COLUMN($G$21)) &lt;= $C$29, (COLUMN()-COLUMN($G$21)), "" )</f>
        <v/>
      </c>
      <c r="LHO21" s="30">
        <f>IF( (COLUMN()-COLUMN($G$21)) &lt;= $C$29, (COLUMN()-COLUMN($G$21)), "" )</f>
        <v/>
      </c>
      <c r="LHP21" s="30">
        <f>IF( (COLUMN()-COLUMN($G$21)) &lt;= $C$29, (COLUMN()-COLUMN($G$21)), "" )</f>
        <v/>
      </c>
      <c r="LHQ21" s="30">
        <f>IF( (COLUMN()-COLUMN($G$21)) &lt;= $C$29, (COLUMN()-COLUMN($G$21)), "" )</f>
        <v/>
      </c>
      <c r="LHR21" s="30">
        <f>IF( (COLUMN()-COLUMN($G$21)) &lt;= $C$29, (COLUMN()-COLUMN($G$21)), "" )</f>
        <v/>
      </c>
      <c r="LHS21" s="30">
        <f>IF( (COLUMN()-COLUMN($G$21)) &lt;= $C$29, (COLUMN()-COLUMN($G$21)), "" )</f>
        <v/>
      </c>
      <c r="LHT21" s="30">
        <f>IF( (COLUMN()-COLUMN($G$21)) &lt;= $C$29, (COLUMN()-COLUMN($G$21)), "" )</f>
        <v/>
      </c>
      <c r="LHU21" s="30">
        <f>IF( (COLUMN()-COLUMN($G$21)) &lt;= $C$29, (COLUMN()-COLUMN($G$21)), "" )</f>
        <v/>
      </c>
      <c r="LHV21" s="30">
        <f>IF( (COLUMN()-COLUMN($G$21)) &lt;= $C$29, (COLUMN()-COLUMN($G$21)), "" )</f>
        <v/>
      </c>
      <c r="LHW21" s="30">
        <f>IF( (COLUMN()-COLUMN($G$21)) &lt;= $C$29, (COLUMN()-COLUMN($G$21)), "" )</f>
        <v/>
      </c>
      <c r="LHX21" s="30">
        <f>IF( (COLUMN()-COLUMN($G$21)) &lt;= $C$29, (COLUMN()-COLUMN($G$21)), "" )</f>
        <v/>
      </c>
      <c r="LHY21" s="30">
        <f>IF( (COLUMN()-COLUMN($G$21)) &lt;= $C$29, (COLUMN()-COLUMN($G$21)), "" )</f>
        <v/>
      </c>
      <c r="LHZ21" s="30">
        <f>IF( (COLUMN()-COLUMN($G$21)) &lt;= $C$29, (COLUMN()-COLUMN($G$21)), "" )</f>
        <v/>
      </c>
      <c r="LIA21" s="30">
        <f>IF( (COLUMN()-COLUMN($G$21)) &lt;= $C$29, (COLUMN()-COLUMN($G$21)), "" )</f>
        <v/>
      </c>
      <c r="LIB21" s="30">
        <f>IF( (COLUMN()-COLUMN($G$21)) &lt;= $C$29, (COLUMN()-COLUMN($G$21)), "" )</f>
        <v/>
      </c>
      <c r="LIC21" s="30">
        <f>IF( (COLUMN()-COLUMN($G$21)) &lt;= $C$29, (COLUMN()-COLUMN($G$21)), "" )</f>
        <v/>
      </c>
      <c r="LID21" s="30">
        <f>IF( (COLUMN()-COLUMN($G$21)) &lt;= $C$29, (COLUMN()-COLUMN($G$21)), "" )</f>
        <v/>
      </c>
      <c r="LIE21" s="30">
        <f>IF( (COLUMN()-COLUMN($G$21)) &lt;= $C$29, (COLUMN()-COLUMN($G$21)), "" )</f>
        <v/>
      </c>
      <c r="LIF21" s="30">
        <f>IF( (COLUMN()-COLUMN($G$21)) &lt;= $C$29, (COLUMN()-COLUMN($G$21)), "" )</f>
        <v/>
      </c>
      <c r="LIG21" s="30">
        <f>IF( (COLUMN()-COLUMN($G$21)) &lt;= $C$29, (COLUMN()-COLUMN($G$21)), "" )</f>
        <v/>
      </c>
      <c r="LIH21" s="30">
        <f>IF( (COLUMN()-COLUMN($G$21)) &lt;= $C$29, (COLUMN()-COLUMN($G$21)), "" )</f>
        <v/>
      </c>
      <c r="LII21" s="30">
        <f>IF( (COLUMN()-COLUMN($G$21)) &lt;= $C$29, (COLUMN()-COLUMN($G$21)), "" )</f>
        <v/>
      </c>
      <c r="LIJ21" s="30">
        <f>IF( (COLUMN()-COLUMN($G$21)) &lt;= $C$29, (COLUMN()-COLUMN($G$21)), "" )</f>
        <v/>
      </c>
      <c r="LIK21" s="30">
        <f>IF( (COLUMN()-COLUMN($G$21)) &lt;= $C$29, (COLUMN()-COLUMN($G$21)), "" )</f>
        <v/>
      </c>
      <c r="LIL21" s="30">
        <f>IF( (COLUMN()-COLUMN($G$21)) &lt;= $C$29, (COLUMN()-COLUMN($G$21)), "" )</f>
        <v/>
      </c>
      <c r="LIM21" s="30">
        <f>IF( (COLUMN()-COLUMN($G$21)) &lt;= $C$29, (COLUMN()-COLUMN($G$21)), "" )</f>
        <v/>
      </c>
      <c r="LIN21" s="30">
        <f>IF( (COLUMN()-COLUMN($G$21)) &lt;= $C$29, (COLUMN()-COLUMN($G$21)), "" )</f>
        <v/>
      </c>
      <c r="LIO21" s="30">
        <f>IF( (COLUMN()-COLUMN($G$21)) &lt;= $C$29, (COLUMN()-COLUMN($G$21)), "" )</f>
        <v/>
      </c>
      <c r="LIP21" s="30">
        <f>IF( (COLUMN()-COLUMN($G$21)) &lt;= $C$29, (COLUMN()-COLUMN($G$21)), "" )</f>
        <v/>
      </c>
      <c r="LIQ21" s="30">
        <f>IF( (COLUMN()-COLUMN($G$21)) &lt;= $C$29, (COLUMN()-COLUMN($G$21)), "" )</f>
        <v/>
      </c>
      <c r="LIR21" s="30">
        <f>IF( (COLUMN()-COLUMN($G$21)) &lt;= $C$29, (COLUMN()-COLUMN($G$21)), "" )</f>
        <v/>
      </c>
      <c r="LIS21" s="30">
        <f>IF( (COLUMN()-COLUMN($G$21)) &lt;= $C$29, (COLUMN()-COLUMN($G$21)), "" )</f>
        <v/>
      </c>
      <c r="LIT21" s="30">
        <f>IF( (COLUMN()-COLUMN($G$21)) &lt;= $C$29, (COLUMN()-COLUMN($G$21)), "" )</f>
        <v/>
      </c>
      <c r="LIU21" s="30">
        <f>IF( (COLUMN()-COLUMN($G$21)) &lt;= $C$29, (COLUMN()-COLUMN($G$21)), "" )</f>
        <v/>
      </c>
      <c r="LIV21" s="30">
        <f>IF( (COLUMN()-COLUMN($G$21)) &lt;= $C$29, (COLUMN()-COLUMN($G$21)), "" )</f>
        <v/>
      </c>
      <c r="LIW21" s="30">
        <f>IF( (COLUMN()-COLUMN($G$21)) &lt;= $C$29, (COLUMN()-COLUMN($G$21)), "" )</f>
        <v/>
      </c>
      <c r="LIX21" s="30">
        <f>IF( (COLUMN()-COLUMN($G$21)) &lt;= $C$29, (COLUMN()-COLUMN($G$21)), "" )</f>
        <v/>
      </c>
      <c r="LIY21" s="30">
        <f>IF( (COLUMN()-COLUMN($G$21)) &lt;= $C$29, (COLUMN()-COLUMN($G$21)), "" )</f>
        <v/>
      </c>
      <c r="LIZ21" s="30">
        <f>IF( (COLUMN()-COLUMN($G$21)) &lt;= $C$29, (COLUMN()-COLUMN($G$21)), "" )</f>
        <v/>
      </c>
      <c r="LJA21" s="30">
        <f>IF( (COLUMN()-COLUMN($G$21)) &lt;= $C$29, (COLUMN()-COLUMN($G$21)), "" )</f>
        <v/>
      </c>
      <c r="LJB21" s="30">
        <f>IF( (COLUMN()-COLUMN($G$21)) &lt;= $C$29, (COLUMN()-COLUMN($G$21)), "" )</f>
        <v/>
      </c>
      <c r="LJC21" s="30">
        <f>IF( (COLUMN()-COLUMN($G$21)) &lt;= $C$29, (COLUMN()-COLUMN($G$21)), "" )</f>
        <v/>
      </c>
      <c r="LJD21" s="30">
        <f>IF( (COLUMN()-COLUMN($G$21)) &lt;= $C$29, (COLUMN()-COLUMN($G$21)), "" )</f>
        <v/>
      </c>
      <c r="LJE21" s="30">
        <f>IF( (COLUMN()-COLUMN($G$21)) &lt;= $C$29, (COLUMN()-COLUMN($G$21)), "" )</f>
        <v/>
      </c>
      <c r="LJF21" s="30">
        <f>IF( (COLUMN()-COLUMN($G$21)) &lt;= $C$29, (COLUMN()-COLUMN($G$21)), "" )</f>
        <v/>
      </c>
      <c r="LJG21" s="30">
        <f>IF( (COLUMN()-COLUMN($G$21)) &lt;= $C$29, (COLUMN()-COLUMN($G$21)), "" )</f>
        <v/>
      </c>
      <c r="LJH21" s="30">
        <f>IF( (COLUMN()-COLUMN($G$21)) &lt;= $C$29, (COLUMN()-COLUMN($G$21)), "" )</f>
        <v/>
      </c>
      <c r="LJI21" s="30">
        <f>IF( (COLUMN()-COLUMN($G$21)) &lt;= $C$29, (COLUMN()-COLUMN($G$21)), "" )</f>
        <v/>
      </c>
      <c r="LJJ21" s="30">
        <f>IF( (COLUMN()-COLUMN($G$21)) &lt;= $C$29, (COLUMN()-COLUMN($G$21)), "" )</f>
        <v/>
      </c>
      <c r="LJK21" s="30">
        <f>IF( (COLUMN()-COLUMN($G$21)) &lt;= $C$29, (COLUMN()-COLUMN($G$21)), "" )</f>
        <v/>
      </c>
      <c r="LJL21" s="30">
        <f>IF( (COLUMN()-COLUMN($G$21)) &lt;= $C$29, (COLUMN()-COLUMN($G$21)), "" )</f>
        <v/>
      </c>
      <c r="LJM21" s="30">
        <f>IF( (COLUMN()-COLUMN($G$21)) &lt;= $C$29, (COLUMN()-COLUMN($G$21)), "" )</f>
        <v/>
      </c>
      <c r="LJN21" s="30">
        <f>IF( (COLUMN()-COLUMN($G$21)) &lt;= $C$29, (COLUMN()-COLUMN($G$21)), "" )</f>
        <v/>
      </c>
      <c r="LJO21" s="30">
        <f>IF( (COLUMN()-COLUMN($G$21)) &lt;= $C$29, (COLUMN()-COLUMN($G$21)), "" )</f>
        <v/>
      </c>
      <c r="LJP21" s="30">
        <f>IF( (COLUMN()-COLUMN($G$21)) &lt;= $C$29, (COLUMN()-COLUMN($G$21)), "" )</f>
        <v/>
      </c>
      <c r="LJQ21" s="30">
        <f>IF( (COLUMN()-COLUMN($G$21)) &lt;= $C$29, (COLUMN()-COLUMN($G$21)), "" )</f>
        <v/>
      </c>
      <c r="LJR21" s="30">
        <f>IF( (COLUMN()-COLUMN($G$21)) &lt;= $C$29, (COLUMN()-COLUMN($G$21)), "" )</f>
        <v/>
      </c>
      <c r="LJS21" s="30">
        <f>IF( (COLUMN()-COLUMN($G$21)) &lt;= $C$29, (COLUMN()-COLUMN($G$21)), "" )</f>
        <v/>
      </c>
      <c r="LJT21" s="30">
        <f>IF( (COLUMN()-COLUMN($G$21)) &lt;= $C$29, (COLUMN()-COLUMN($G$21)), "" )</f>
        <v/>
      </c>
      <c r="LJU21" s="30">
        <f>IF( (COLUMN()-COLUMN($G$21)) &lt;= $C$29, (COLUMN()-COLUMN($G$21)), "" )</f>
        <v/>
      </c>
      <c r="LJV21" s="30">
        <f>IF( (COLUMN()-COLUMN($G$21)) &lt;= $C$29, (COLUMN()-COLUMN($G$21)), "" )</f>
        <v/>
      </c>
      <c r="LJW21" s="30">
        <f>IF( (COLUMN()-COLUMN($G$21)) &lt;= $C$29, (COLUMN()-COLUMN($G$21)), "" )</f>
        <v/>
      </c>
      <c r="LJX21" s="30">
        <f>IF( (COLUMN()-COLUMN($G$21)) &lt;= $C$29, (COLUMN()-COLUMN($G$21)), "" )</f>
        <v/>
      </c>
      <c r="LJY21" s="30">
        <f>IF( (COLUMN()-COLUMN($G$21)) &lt;= $C$29, (COLUMN()-COLUMN($G$21)), "" )</f>
        <v/>
      </c>
      <c r="LJZ21" s="30">
        <f>IF( (COLUMN()-COLUMN($G$21)) &lt;= $C$29, (COLUMN()-COLUMN($G$21)), "" )</f>
        <v/>
      </c>
      <c r="LKA21" s="30">
        <f>IF( (COLUMN()-COLUMN($G$21)) &lt;= $C$29, (COLUMN()-COLUMN($G$21)), "" )</f>
        <v/>
      </c>
      <c r="LKB21" s="30">
        <f>IF( (COLUMN()-COLUMN($G$21)) &lt;= $C$29, (COLUMN()-COLUMN($G$21)), "" )</f>
        <v/>
      </c>
      <c r="LKC21" s="30">
        <f>IF( (COLUMN()-COLUMN($G$21)) &lt;= $C$29, (COLUMN()-COLUMN($G$21)), "" )</f>
        <v/>
      </c>
      <c r="LKD21" s="30">
        <f>IF( (COLUMN()-COLUMN($G$21)) &lt;= $C$29, (COLUMN()-COLUMN($G$21)), "" )</f>
        <v/>
      </c>
      <c r="LKE21" s="30">
        <f>IF( (COLUMN()-COLUMN($G$21)) &lt;= $C$29, (COLUMN()-COLUMN($G$21)), "" )</f>
        <v/>
      </c>
      <c r="LKF21" s="30">
        <f>IF( (COLUMN()-COLUMN($G$21)) &lt;= $C$29, (COLUMN()-COLUMN($G$21)), "" )</f>
        <v/>
      </c>
      <c r="LKG21" s="30">
        <f>IF( (COLUMN()-COLUMN($G$21)) &lt;= $C$29, (COLUMN()-COLUMN($G$21)), "" )</f>
        <v/>
      </c>
      <c r="LKH21" s="30">
        <f>IF( (COLUMN()-COLUMN($G$21)) &lt;= $C$29, (COLUMN()-COLUMN($G$21)), "" )</f>
        <v/>
      </c>
      <c r="LKI21" s="30">
        <f>IF( (COLUMN()-COLUMN($G$21)) &lt;= $C$29, (COLUMN()-COLUMN($G$21)), "" )</f>
        <v/>
      </c>
      <c r="LKJ21" s="30">
        <f>IF( (COLUMN()-COLUMN($G$21)) &lt;= $C$29, (COLUMN()-COLUMN($G$21)), "" )</f>
        <v/>
      </c>
      <c r="LKK21" s="30">
        <f>IF( (COLUMN()-COLUMN($G$21)) &lt;= $C$29, (COLUMN()-COLUMN($G$21)), "" )</f>
        <v/>
      </c>
      <c r="LKL21" s="30">
        <f>IF( (COLUMN()-COLUMN($G$21)) &lt;= $C$29, (COLUMN()-COLUMN($G$21)), "" )</f>
        <v/>
      </c>
      <c r="LKM21" s="30">
        <f>IF( (COLUMN()-COLUMN($G$21)) &lt;= $C$29, (COLUMN()-COLUMN($G$21)), "" )</f>
        <v/>
      </c>
      <c r="LKN21" s="30">
        <f>IF( (COLUMN()-COLUMN($G$21)) &lt;= $C$29, (COLUMN()-COLUMN($G$21)), "" )</f>
        <v/>
      </c>
      <c r="LKO21" s="30">
        <f>IF( (COLUMN()-COLUMN($G$21)) &lt;= $C$29, (COLUMN()-COLUMN($G$21)), "" )</f>
        <v/>
      </c>
      <c r="LKP21" s="30">
        <f>IF( (COLUMN()-COLUMN($G$21)) &lt;= $C$29, (COLUMN()-COLUMN($G$21)), "" )</f>
        <v/>
      </c>
      <c r="LKQ21" s="30">
        <f>IF( (COLUMN()-COLUMN($G$21)) &lt;= $C$29, (COLUMN()-COLUMN($G$21)), "" )</f>
        <v/>
      </c>
      <c r="LKR21" s="30">
        <f>IF( (COLUMN()-COLUMN($G$21)) &lt;= $C$29, (COLUMN()-COLUMN($G$21)), "" )</f>
        <v/>
      </c>
      <c r="LKS21" s="30">
        <f>IF( (COLUMN()-COLUMN($G$21)) &lt;= $C$29, (COLUMN()-COLUMN($G$21)), "" )</f>
        <v/>
      </c>
      <c r="LKT21" s="30">
        <f>IF( (COLUMN()-COLUMN($G$21)) &lt;= $C$29, (COLUMN()-COLUMN($G$21)), "" )</f>
        <v/>
      </c>
      <c r="LKU21" s="30">
        <f>IF( (COLUMN()-COLUMN($G$21)) &lt;= $C$29, (COLUMN()-COLUMN($G$21)), "" )</f>
        <v/>
      </c>
      <c r="LKV21" s="30">
        <f>IF( (COLUMN()-COLUMN($G$21)) &lt;= $C$29, (COLUMN()-COLUMN($G$21)), "" )</f>
        <v/>
      </c>
      <c r="LKW21" s="30">
        <f>IF( (COLUMN()-COLUMN($G$21)) &lt;= $C$29, (COLUMN()-COLUMN($G$21)), "" )</f>
        <v/>
      </c>
      <c r="LKX21" s="30">
        <f>IF( (COLUMN()-COLUMN($G$21)) &lt;= $C$29, (COLUMN()-COLUMN($G$21)), "" )</f>
        <v/>
      </c>
      <c r="LKY21" s="30">
        <f>IF( (COLUMN()-COLUMN($G$21)) &lt;= $C$29, (COLUMN()-COLUMN($G$21)), "" )</f>
        <v/>
      </c>
      <c r="LKZ21" s="30">
        <f>IF( (COLUMN()-COLUMN($G$21)) &lt;= $C$29, (COLUMN()-COLUMN($G$21)), "" )</f>
        <v/>
      </c>
      <c r="LLA21" s="30">
        <f>IF( (COLUMN()-COLUMN($G$21)) &lt;= $C$29, (COLUMN()-COLUMN($G$21)), "" )</f>
        <v/>
      </c>
      <c r="LLB21" s="30">
        <f>IF( (COLUMN()-COLUMN($G$21)) &lt;= $C$29, (COLUMN()-COLUMN($G$21)), "" )</f>
        <v/>
      </c>
      <c r="LLC21" s="30">
        <f>IF( (COLUMN()-COLUMN($G$21)) &lt;= $C$29, (COLUMN()-COLUMN($G$21)), "" )</f>
        <v/>
      </c>
      <c r="LLD21" s="30">
        <f>IF( (COLUMN()-COLUMN($G$21)) &lt;= $C$29, (COLUMN()-COLUMN($G$21)), "" )</f>
        <v/>
      </c>
      <c r="LLE21" s="30">
        <f>IF( (COLUMN()-COLUMN($G$21)) &lt;= $C$29, (COLUMN()-COLUMN($G$21)), "" )</f>
        <v/>
      </c>
      <c r="LLF21" s="30">
        <f>IF( (COLUMN()-COLUMN($G$21)) &lt;= $C$29, (COLUMN()-COLUMN($G$21)), "" )</f>
        <v/>
      </c>
      <c r="LLG21" s="30">
        <f>IF( (COLUMN()-COLUMN($G$21)) &lt;= $C$29, (COLUMN()-COLUMN($G$21)), "" )</f>
        <v/>
      </c>
      <c r="LLH21" s="30">
        <f>IF( (COLUMN()-COLUMN($G$21)) &lt;= $C$29, (COLUMN()-COLUMN($G$21)), "" )</f>
        <v/>
      </c>
      <c r="LLI21" s="30">
        <f>IF( (COLUMN()-COLUMN($G$21)) &lt;= $C$29, (COLUMN()-COLUMN($G$21)), "" )</f>
        <v/>
      </c>
      <c r="LLJ21" s="30">
        <f>IF( (COLUMN()-COLUMN($G$21)) &lt;= $C$29, (COLUMN()-COLUMN($G$21)), "" )</f>
        <v/>
      </c>
      <c r="LLK21" s="30">
        <f>IF( (COLUMN()-COLUMN($G$21)) &lt;= $C$29, (COLUMN()-COLUMN($G$21)), "" )</f>
        <v/>
      </c>
      <c r="LLL21" s="30">
        <f>IF( (COLUMN()-COLUMN($G$21)) &lt;= $C$29, (COLUMN()-COLUMN($G$21)), "" )</f>
        <v/>
      </c>
      <c r="LLM21" s="30">
        <f>IF( (COLUMN()-COLUMN($G$21)) &lt;= $C$29, (COLUMN()-COLUMN($G$21)), "" )</f>
        <v/>
      </c>
      <c r="LLN21" s="30">
        <f>IF( (COLUMN()-COLUMN($G$21)) &lt;= $C$29, (COLUMN()-COLUMN($G$21)), "" )</f>
        <v/>
      </c>
      <c r="LLO21" s="30">
        <f>IF( (COLUMN()-COLUMN($G$21)) &lt;= $C$29, (COLUMN()-COLUMN($G$21)), "" )</f>
        <v/>
      </c>
      <c r="LLP21" s="30">
        <f>IF( (COLUMN()-COLUMN($G$21)) &lt;= $C$29, (COLUMN()-COLUMN($G$21)), "" )</f>
        <v/>
      </c>
      <c r="LLQ21" s="30">
        <f>IF( (COLUMN()-COLUMN($G$21)) &lt;= $C$29, (COLUMN()-COLUMN($G$21)), "" )</f>
        <v/>
      </c>
      <c r="LLR21" s="30">
        <f>IF( (COLUMN()-COLUMN($G$21)) &lt;= $C$29, (COLUMN()-COLUMN($G$21)), "" )</f>
        <v/>
      </c>
      <c r="LLS21" s="30">
        <f>IF( (COLUMN()-COLUMN($G$21)) &lt;= $C$29, (COLUMN()-COLUMN($G$21)), "" )</f>
        <v/>
      </c>
      <c r="LLT21" s="30">
        <f>IF( (COLUMN()-COLUMN($G$21)) &lt;= $C$29, (COLUMN()-COLUMN($G$21)), "" )</f>
        <v/>
      </c>
      <c r="LLU21" s="30">
        <f>IF( (COLUMN()-COLUMN($G$21)) &lt;= $C$29, (COLUMN()-COLUMN($G$21)), "" )</f>
        <v/>
      </c>
      <c r="LLV21" s="30">
        <f>IF( (COLUMN()-COLUMN($G$21)) &lt;= $C$29, (COLUMN()-COLUMN($G$21)), "" )</f>
        <v/>
      </c>
      <c r="LLW21" s="30">
        <f>IF( (COLUMN()-COLUMN($G$21)) &lt;= $C$29, (COLUMN()-COLUMN($G$21)), "" )</f>
        <v/>
      </c>
      <c r="LLX21" s="30">
        <f>IF( (COLUMN()-COLUMN($G$21)) &lt;= $C$29, (COLUMN()-COLUMN($G$21)), "" )</f>
        <v/>
      </c>
      <c r="LLY21" s="30">
        <f>IF( (COLUMN()-COLUMN($G$21)) &lt;= $C$29, (COLUMN()-COLUMN($G$21)), "" )</f>
        <v/>
      </c>
      <c r="LLZ21" s="30">
        <f>IF( (COLUMN()-COLUMN($G$21)) &lt;= $C$29, (COLUMN()-COLUMN($G$21)), "" )</f>
        <v/>
      </c>
      <c r="LMA21" s="30">
        <f>IF( (COLUMN()-COLUMN($G$21)) &lt;= $C$29, (COLUMN()-COLUMN($G$21)), "" )</f>
        <v/>
      </c>
      <c r="LMB21" s="30">
        <f>IF( (COLUMN()-COLUMN($G$21)) &lt;= $C$29, (COLUMN()-COLUMN($G$21)), "" )</f>
        <v/>
      </c>
      <c r="LMC21" s="30">
        <f>IF( (COLUMN()-COLUMN($G$21)) &lt;= $C$29, (COLUMN()-COLUMN($G$21)), "" )</f>
        <v/>
      </c>
      <c r="LMD21" s="30">
        <f>IF( (COLUMN()-COLUMN($G$21)) &lt;= $C$29, (COLUMN()-COLUMN($G$21)), "" )</f>
        <v/>
      </c>
      <c r="LME21" s="30">
        <f>IF( (COLUMN()-COLUMN($G$21)) &lt;= $C$29, (COLUMN()-COLUMN($G$21)), "" )</f>
        <v/>
      </c>
      <c r="LMF21" s="30">
        <f>IF( (COLUMN()-COLUMN($G$21)) &lt;= $C$29, (COLUMN()-COLUMN($G$21)), "" )</f>
        <v/>
      </c>
      <c r="LMG21" s="30">
        <f>IF( (COLUMN()-COLUMN($G$21)) &lt;= $C$29, (COLUMN()-COLUMN($G$21)), "" )</f>
        <v/>
      </c>
      <c r="LMH21" s="30">
        <f>IF( (COLUMN()-COLUMN($G$21)) &lt;= $C$29, (COLUMN()-COLUMN($G$21)), "" )</f>
        <v/>
      </c>
      <c r="LMI21" s="30">
        <f>IF( (COLUMN()-COLUMN($G$21)) &lt;= $C$29, (COLUMN()-COLUMN($G$21)), "" )</f>
        <v/>
      </c>
      <c r="LMJ21" s="30">
        <f>IF( (COLUMN()-COLUMN($G$21)) &lt;= $C$29, (COLUMN()-COLUMN($G$21)), "" )</f>
        <v/>
      </c>
      <c r="LMK21" s="30">
        <f>IF( (COLUMN()-COLUMN($G$21)) &lt;= $C$29, (COLUMN()-COLUMN($G$21)), "" )</f>
        <v/>
      </c>
      <c r="LML21" s="30">
        <f>IF( (COLUMN()-COLUMN($G$21)) &lt;= $C$29, (COLUMN()-COLUMN($G$21)), "" )</f>
        <v/>
      </c>
      <c r="LMM21" s="30">
        <f>IF( (COLUMN()-COLUMN($G$21)) &lt;= $C$29, (COLUMN()-COLUMN($G$21)), "" )</f>
        <v/>
      </c>
      <c r="LMN21" s="30">
        <f>IF( (COLUMN()-COLUMN($G$21)) &lt;= $C$29, (COLUMN()-COLUMN($G$21)), "" )</f>
        <v/>
      </c>
      <c r="LMO21" s="30">
        <f>IF( (COLUMN()-COLUMN($G$21)) &lt;= $C$29, (COLUMN()-COLUMN($G$21)), "" )</f>
        <v/>
      </c>
      <c r="LMP21" s="30">
        <f>IF( (COLUMN()-COLUMN($G$21)) &lt;= $C$29, (COLUMN()-COLUMN($G$21)), "" )</f>
        <v/>
      </c>
      <c r="LMQ21" s="30">
        <f>IF( (COLUMN()-COLUMN($G$21)) &lt;= $C$29, (COLUMN()-COLUMN($G$21)), "" )</f>
        <v/>
      </c>
      <c r="LMR21" s="30">
        <f>IF( (COLUMN()-COLUMN($G$21)) &lt;= $C$29, (COLUMN()-COLUMN($G$21)), "" )</f>
        <v/>
      </c>
      <c r="LMS21" s="30">
        <f>IF( (COLUMN()-COLUMN($G$21)) &lt;= $C$29, (COLUMN()-COLUMN($G$21)), "" )</f>
        <v/>
      </c>
      <c r="LMT21" s="30">
        <f>IF( (COLUMN()-COLUMN($G$21)) &lt;= $C$29, (COLUMN()-COLUMN($G$21)), "" )</f>
        <v/>
      </c>
      <c r="LMU21" s="30">
        <f>IF( (COLUMN()-COLUMN($G$21)) &lt;= $C$29, (COLUMN()-COLUMN($G$21)), "" )</f>
        <v/>
      </c>
      <c r="LMV21" s="30">
        <f>IF( (COLUMN()-COLUMN($G$21)) &lt;= $C$29, (COLUMN()-COLUMN($G$21)), "" )</f>
        <v/>
      </c>
      <c r="LMW21" s="30">
        <f>IF( (COLUMN()-COLUMN($G$21)) &lt;= $C$29, (COLUMN()-COLUMN($G$21)), "" )</f>
        <v/>
      </c>
      <c r="LMX21" s="30">
        <f>IF( (COLUMN()-COLUMN($G$21)) &lt;= $C$29, (COLUMN()-COLUMN($G$21)), "" )</f>
        <v/>
      </c>
      <c r="LMY21" s="30">
        <f>IF( (COLUMN()-COLUMN($G$21)) &lt;= $C$29, (COLUMN()-COLUMN($G$21)), "" )</f>
        <v/>
      </c>
      <c r="LMZ21" s="30">
        <f>IF( (COLUMN()-COLUMN($G$21)) &lt;= $C$29, (COLUMN()-COLUMN($G$21)), "" )</f>
        <v/>
      </c>
      <c r="LNA21" s="30">
        <f>IF( (COLUMN()-COLUMN($G$21)) &lt;= $C$29, (COLUMN()-COLUMN($G$21)), "" )</f>
        <v/>
      </c>
      <c r="LNB21" s="30">
        <f>IF( (COLUMN()-COLUMN($G$21)) &lt;= $C$29, (COLUMN()-COLUMN($G$21)), "" )</f>
        <v/>
      </c>
      <c r="LNC21" s="30">
        <f>IF( (COLUMN()-COLUMN($G$21)) &lt;= $C$29, (COLUMN()-COLUMN($G$21)), "" )</f>
        <v/>
      </c>
      <c r="LND21" s="30">
        <f>IF( (COLUMN()-COLUMN($G$21)) &lt;= $C$29, (COLUMN()-COLUMN($G$21)), "" )</f>
        <v/>
      </c>
      <c r="LNE21" s="30">
        <f>IF( (COLUMN()-COLUMN($G$21)) &lt;= $C$29, (COLUMN()-COLUMN($G$21)), "" )</f>
        <v/>
      </c>
      <c r="LNF21" s="30">
        <f>IF( (COLUMN()-COLUMN($G$21)) &lt;= $C$29, (COLUMN()-COLUMN($G$21)), "" )</f>
        <v/>
      </c>
      <c r="LNG21" s="30">
        <f>IF( (COLUMN()-COLUMN($G$21)) &lt;= $C$29, (COLUMN()-COLUMN($G$21)), "" )</f>
        <v/>
      </c>
      <c r="LNH21" s="30">
        <f>IF( (COLUMN()-COLUMN($G$21)) &lt;= $C$29, (COLUMN()-COLUMN($G$21)), "" )</f>
        <v/>
      </c>
      <c r="LNI21" s="30">
        <f>IF( (COLUMN()-COLUMN($G$21)) &lt;= $C$29, (COLUMN()-COLUMN($G$21)), "" )</f>
        <v/>
      </c>
      <c r="LNJ21" s="30">
        <f>IF( (COLUMN()-COLUMN($G$21)) &lt;= $C$29, (COLUMN()-COLUMN($G$21)), "" )</f>
        <v/>
      </c>
      <c r="LNK21" s="30">
        <f>IF( (COLUMN()-COLUMN($G$21)) &lt;= $C$29, (COLUMN()-COLUMN($G$21)), "" )</f>
        <v/>
      </c>
      <c r="LNL21" s="30">
        <f>IF( (COLUMN()-COLUMN($G$21)) &lt;= $C$29, (COLUMN()-COLUMN($G$21)), "" )</f>
        <v/>
      </c>
      <c r="LNM21" s="30">
        <f>IF( (COLUMN()-COLUMN($G$21)) &lt;= $C$29, (COLUMN()-COLUMN($G$21)), "" )</f>
        <v/>
      </c>
      <c r="LNN21" s="30">
        <f>IF( (COLUMN()-COLUMN($G$21)) &lt;= $C$29, (COLUMN()-COLUMN($G$21)), "" )</f>
        <v/>
      </c>
      <c r="LNO21" s="30">
        <f>IF( (COLUMN()-COLUMN($G$21)) &lt;= $C$29, (COLUMN()-COLUMN($G$21)), "" )</f>
        <v/>
      </c>
      <c r="LNP21" s="30">
        <f>IF( (COLUMN()-COLUMN($G$21)) &lt;= $C$29, (COLUMN()-COLUMN($G$21)), "" )</f>
        <v/>
      </c>
      <c r="LNQ21" s="30">
        <f>IF( (COLUMN()-COLUMN($G$21)) &lt;= $C$29, (COLUMN()-COLUMN($G$21)), "" )</f>
        <v/>
      </c>
      <c r="LNR21" s="30">
        <f>IF( (COLUMN()-COLUMN($G$21)) &lt;= $C$29, (COLUMN()-COLUMN($G$21)), "" )</f>
        <v/>
      </c>
      <c r="LNS21" s="30">
        <f>IF( (COLUMN()-COLUMN($G$21)) &lt;= $C$29, (COLUMN()-COLUMN($G$21)), "" )</f>
        <v/>
      </c>
      <c r="LNT21" s="30">
        <f>IF( (COLUMN()-COLUMN($G$21)) &lt;= $C$29, (COLUMN()-COLUMN($G$21)), "" )</f>
        <v/>
      </c>
      <c r="LNU21" s="30">
        <f>IF( (COLUMN()-COLUMN($G$21)) &lt;= $C$29, (COLUMN()-COLUMN($G$21)), "" )</f>
        <v/>
      </c>
      <c r="LNV21" s="30">
        <f>IF( (COLUMN()-COLUMN($G$21)) &lt;= $C$29, (COLUMN()-COLUMN($G$21)), "" )</f>
        <v/>
      </c>
      <c r="LNW21" s="30">
        <f>IF( (COLUMN()-COLUMN($G$21)) &lt;= $C$29, (COLUMN()-COLUMN($G$21)), "" )</f>
        <v/>
      </c>
      <c r="LNX21" s="30">
        <f>IF( (COLUMN()-COLUMN($G$21)) &lt;= $C$29, (COLUMN()-COLUMN($G$21)), "" )</f>
        <v/>
      </c>
      <c r="LNY21" s="30">
        <f>IF( (COLUMN()-COLUMN($G$21)) &lt;= $C$29, (COLUMN()-COLUMN($G$21)), "" )</f>
        <v/>
      </c>
      <c r="LNZ21" s="30">
        <f>IF( (COLUMN()-COLUMN($G$21)) &lt;= $C$29, (COLUMN()-COLUMN($G$21)), "" )</f>
        <v/>
      </c>
      <c r="LOA21" s="30">
        <f>IF( (COLUMN()-COLUMN($G$21)) &lt;= $C$29, (COLUMN()-COLUMN($G$21)), "" )</f>
        <v/>
      </c>
      <c r="LOB21" s="30">
        <f>IF( (COLUMN()-COLUMN($G$21)) &lt;= $C$29, (COLUMN()-COLUMN($G$21)), "" )</f>
        <v/>
      </c>
      <c r="LOC21" s="30">
        <f>IF( (COLUMN()-COLUMN($G$21)) &lt;= $C$29, (COLUMN()-COLUMN($G$21)), "" )</f>
        <v/>
      </c>
      <c r="LOD21" s="30">
        <f>IF( (COLUMN()-COLUMN($G$21)) &lt;= $C$29, (COLUMN()-COLUMN($G$21)), "" )</f>
        <v/>
      </c>
      <c r="LOE21" s="30">
        <f>IF( (COLUMN()-COLUMN($G$21)) &lt;= $C$29, (COLUMN()-COLUMN($G$21)), "" )</f>
        <v/>
      </c>
      <c r="LOF21" s="30">
        <f>IF( (COLUMN()-COLUMN($G$21)) &lt;= $C$29, (COLUMN()-COLUMN($G$21)), "" )</f>
        <v/>
      </c>
      <c r="LOG21" s="30">
        <f>IF( (COLUMN()-COLUMN($G$21)) &lt;= $C$29, (COLUMN()-COLUMN($G$21)), "" )</f>
        <v/>
      </c>
      <c r="LOH21" s="30">
        <f>IF( (COLUMN()-COLUMN($G$21)) &lt;= $C$29, (COLUMN()-COLUMN($G$21)), "" )</f>
        <v/>
      </c>
      <c r="LOI21" s="30">
        <f>IF( (COLUMN()-COLUMN($G$21)) &lt;= $C$29, (COLUMN()-COLUMN($G$21)), "" )</f>
        <v/>
      </c>
      <c r="LOJ21" s="30">
        <f>IF( (COLUMN()-COLUMN($G$21)) &lt;= $C$29, (COLUMN()-COLUMN($G$21)), "" )</f>
        <v/>
      </c>
      <c r="LOK21" s="30">
        <f>IF( (COLUMN()-COLUMN($G$21)) &lt;= $C$29, (COLUMN()-COLUMN($G$21)), "" )</f>
        <v/>
      </c>
      <c r="LOL21" s="30">
        <f>IF( (COLUMN()-COLUMN($G$21)) &lt;= $C$29, (COLUMN()-COLUMN($G$21)), "" )</f>
        <v/>
      </c>
      <c r="LOM21" s="30">
        <f>IF( (COLUMN()-COLUMN($G$21)) &lt;= $C$29, (COLUMN()-COLUMN($G$21)), "" )</f>
        <v/>
      </c>
      <c r="LON21" s="30">
        <f>IF( (COLUMN()-COLUMN($G$21)) &lt;= $C$29, (COLUMN()-COLUMN($G$21)), "" )</f>
        <v/>
      </c>
      <c r="LOO21" s="30">
        <f>IF( (COLUMN()-COLUMN($G$21)) &lt;= $C$29, (COLUMN()-COLUMN($G$21)), "" )</f>
        <v/>
      </c>
      <c r="LOP21" s="30">
        <f>IF( (COLUMN()-COLUMN($G$21)) &lt;= $C$29, (COLUMN()-COLUMN($G$21)), "" )</f>
        <v/>
      </c>
      <c r="LOQ21" s="30">
        <f>IF( (COLUMN()-COLUMN($G$21)) &lt;= $C$29, (COLUMN()-COLUMN($G$21)), "" )</f>
        <v/>
      </c>
      <c r="LOR21" s="30">
        <f>IF( (COLUMN()-COLUMN($G$21)) &lt;= $C$29, (COLUMN()-COLUMN($G$21)), "" )</f>
        <v/>
      </c>
      <c r="LOS21" s="30">
        <f>IF( (COLUMN()-COLUMN($G$21)) &lt;= $C$29, (COLUMN()-COLUMN($G$21)), "" )</f>
        <v/>
      </c>
      <c r="LOT21" s="30">
        <f>IF( (COLUMN()-COLUMN($G$21)) &lt;= $C$29, (COLUMN()-COLUMN($G$21)), "" )</f>
        <v/>
      </c>
      <c r="LOU21" s="30">
        <f>IF( (COLUMN()-COLUMN($G$21)) &lt;= $C$29, (COLUMN()-COLUMN($G$21)), "" )</f>
        <v/>
      </c>
      <c r="LOV21" s="30">
        <f>IF( (COLUMN()-COLUMN($G$21)) &lt;= $C$29, (COLUMN()-COLUMN($G$21)), "" )</f>
        <v/>
      </c>
      <c r="LOW21" s="30">
        <f>IF( (COLUMN()-COLUMN($G$21)) &lt;= $C$29, (COLUMN()-COLUMN($G$21)), "" )</f>
        <v/>
      </c>
      <c r="LOX21" s="30">
        <f>IF( (COLUMN()-COLUMN($G$21)) &lt;= $C$29, (COLUMN()-COLUMN($G$21)), "" )</f>
        <v/>
      </c>
      <c r="LOY21" s="30">
        <f>IF( (COLUMN()-COLUMN($G$21)) &lt;= $C$29, (COLUMN()-COLUMN($G$21)), "" )</f>
        <v/>
      </c>
      <c r="LOZ21" s="30">
        <f>IF( (COLUMN()-COLUMN($G$21)) &lt;= $C$29, (COLUMN()-COLUMN($G$21)), "" )</f>
        <v/>
      </c>
      <c r="LPA21" s="30">
        <f>IF( (COLUMN()-COLUMN($G$21)) &lt;= $C$29, (COLUMN()-COLUMN($G$21)), "" )</f>
        <v/>
      </c>
      <c r="LPB21" s="30">
        <f>IF( (COLUMN()-COLUMN($G$21)) &lt;= $C$29, (COLUMN()-COLUMN($G$21)), "" )</f>
        <v/>
      </c>
      <c r="LPC21" s="30">
        <f>IF( (COLUMN()-COLUMN($G$21)) &lt;= $C$29, (COLUMN()-COLUMN($G$21)), "" )</f>
        <v/>
      </c>
      <c r="LPD21" s="30">
        <f>IF( (COLUMN()-COLUMN($G$21)) &lt;= $C$29, (COLUMN()-COLUMN($G$21)), "" )</f>
        <v/>
      </c>
      <c r="LPE21" s="30">
        <f>IF( (COLUMN()-COLUMN($G$21)) &lt;= $C$29, (COLUMN()-COLUMN($G$21)), "" )</f>
        <v/>
      </c>
      <c r="LPF21" s="30">
        <f>IF( (COLUMN()-COLUMN($G$21)) &lt;= $C$29, (COLUMN()-COLUMN($G$21)), "" )</f>
        <v/>
      </c>
      <c r="LPG21" s="30">
        <f>IF( (COLUMN()-COLUMN($G$21)) &lt;= $C$29, (COLUMN()-COLUMN($G$21)), "" )</f>
        <v/>
      </c>
      <c r="LPH21" s="30">
        <f>IF( (COLUMN()-COLUMN($G$21)) &lt;= $C$29, (COLUMN()-COLUMN($G$21)), "" )</f>
        <v/>
      </c>
      <c r="LPI21" s="30">
        <f>IF( (COLUMN()-COLUMN($G$21)) &lt;= $C$29, (COLUMN()-COLUMN($G$21)), "" )</f>
        <v/>
      </c>
      <c r="LPJ21" s="30">
        <f>IF( (COLUMN()-COLUMN($G$21)) &lt;= $C$29, (COLUMN()-COLUMN($G$21)), "" )</f>
        <v/>
      </c>
      <c r="LPK21" s="30">
        <f>IF( (COLUMN()-COLUMN($G$21)) &lt;= $C$29, (COLUMN()-COLUMN($G$21)), "" )</f>
        <v/>
      </c>
      <c r="LPL21" s="30">
        <f>IF( (COLUMN()-COLUMN($G$21)) &lt;= $C$29, (COLUMN()-COLUMN($G$21)), "" )</f>
        <v/>
      </c>
      <c r="LPM21" s="30">
        <f>IF( (COLUMN()-COLUMN($G$21)) &lt;= $C$29, (COLUMN()-COLUMN($G$21)), "" )</f>
        <v/>
      </c>
      <c r="LPN21" s="30">
        <f>IF( (COLUMN()-COLUMN($G$21)) &lt;= $C$29, (COLUMN()-COLUMN($G$21)), "" )</f>
        <v/>
      </c>
      <c r="LPO21" s="30">
        <f>IF( (COLUMN()-COLUMN($G$21)) &lt;= $C$29, (COLUMN()-COLUMN($G$21)), "" )</f>
        <v/>
      </c>
      <c r="LPP21" s="30">
        <f>IF( (COLUMN()-COLUMN($G$21)) &lt;= $C$29, (COLUMN()-COLUMN($G$21)), "" )</f>
        <v/>
      </c>
      <c r="LPQ21" s="30">
        <f>IF( (COLUMN()-COLUMN($G$21)) &lt;= $C$29, (COLUMN()-COLUMN($G$21)), "" )</f>
        <v/>
      </c>
      <c r="LPR21" s="30">
        <f>IF( (COLUMN()-COLUMN($G$21)) &lt;= $C$29, (COLUMN()-COLUMN($G$21)), "" )</f>
        <v/>
      </c>
      <c r="LPS21" s="30">
        <f>IF( (COLUMN()-COLUMN($G$21)) &lt;= $C$29, (COLUMN()-COLUMN($G$21)), "" )</f>
        <v/>
      </c>
      <c r="LPT21" s="30">
        <f>IF( (COLUMN()-COLUMN($G$21)) &lt;= $C$29, (COLUMN()-COLUMN($G$21)), "" )</f>
        <v/>
      </c>
      <c r="LPU21" s="30">
        <f>IF( (COLUMN()-COLUMN($G$21)) &lt;= $C$29, (COLUMN()-COLUMN($G$21)), "" )</f>
        <v/>
      </c>
      <c r="LPV21" s="30">
        <f>IF( (COLUMN()-COLUMN($G$21)) &lt;= $C$29, (COLUMN()-COLUMN($G$21)), "" )</f>
        <v/>
      </c>
      <c r="LPW21" s="30">
        <f>IF( (COLUMN()-COLUMN($G$21)) &lt;= $C$29, (COLUMN()-COLUMN($G$21)), "" )</f>
        <v/>
      </c>
      <c r="LPX21" s="30">
        <f>IF( (COLUMN()-COLUMN($G$21)) &lt;= $C$29, (COLUMN()-COLUMN($G$21)), "" )</f>
        <v/>
      </c>
      <c r="LPY21" s="30">
        <f>IF( (COLUMN()-COLUMN($G$21)) &lt;= $C$29, (COLUMN()-COLUMN($G$21)), "" )</f>
        <v/>
      </c>
      <c r="LPZ21" s="30">
        <f>IF( (COLUMN()-COLUMN($G$21)) &lt;= $C$29, (COLUMN()-COLUMN($G$21)), "" )</f>
        <v/>
      </c>
      <c r="LQA21" s="30">
        <f>IF( (COLUMN()-COLUMN($G$21)) &lt;= $C$29, (COLUMN()-COLUMN($G$21)), "" )</f>
        <v/>
      </c>
      <c r="LQB21" s="30">
        <f>IF( (COLUMN()-COLUMN($G$21)) &lt;= $C$29, (COLUMN()-COLUMN($G$21)), "" )</f>
        <v/>
      </c>
      <c r="LQC21" s="30">
        <f>IF( (COLUMN()-COLUMN($G$21)) &lt;= $C$29, (COLUMN()-COLUMN($G$21)), "" )</f>
        <v/>
      </c>
      <c r="LQD21" s="30">
        <f>IF( (COLUMN()-COLUMN($G$21)) &lt;= $C$29, (COLUMN()-COLUMN($G$21)), "" )</f>
        <v/>
      </c>
      <c r="LQE21" s="30">
        <f>IF( (COLUMN()-COLUMN($G$21)) &lt;= $C$29, (COLUMN()-COLUMN($G$21)), "" )</f>
        <v/>
      </c>
      <c r="LQF21" s="30">
        <f>IF( (COLUMN()-COLUMN($G$21)) &lt;= $C$29, (COLUMN()-COLUMN($G$21)), "" )</f>
        <v/>
      </c>
      <c r="LQG21" s="30">
        <f>IF( (COLUMN()-COLUMN($G$21)) &lt;= $C$29, (COLUMN()-COLUMN($G$21)), "" )</f>
        <v/>
      </c>
      <c r="LQH21" s="30">
        <f>IF( (COLUMN()-COLUMN($G$21)) &lt;= $C$29, (COLUMN()-COLUMN($G$21)), "" )</f>
        <v/>
      </c>
      <c r="LQI21" s="30">
        <f>IF( (COLUMN()-COLUMN($G$21)) &lt;= $C$29, (COLUMN()-COLUMN($G$21)), "" )</f>
        <v/>
      </c>
      <c r="LQJ21" s="30">
        <f>IF( (COLUMN()-COLUMN($G$21)) &lt;= $C$29, (COLUMN()-COLUMN($G$21)), "" )</f>
        <v/>
      </c>
      <c r="LQK21" s="30">
        <f>IF( (COLUMN()-COLUMN($G$21)) &lt;= $C$29, (COLUMN()-COLUMN($G$21)), "" )</f>
        <v/>
      </c>
      <c r="LQL21" s="30">
        <f>IF( (COLUMN()-COLUMN($G$21)) &lt;= $C$29, (COLUMN()-COLUMN($G$21)), "" )</f>
        <v/>
      </c>
      <c r="LQM21" s="30">
        <f>IF( (COLUMN()-COLUMN($G$21)) &lt;= $C$29, (COLUMN()-COLUMN($G$21)), "" )</f>
        <v/>
      </c>
      <c r="LQN21" s="30">
        <f>IF( (COLUMN()-COLUMN($G$21)) &lt;= $C$29, (COLUMN()-COLUMN($G$21)), "" )</f>
        <v/>
      </c>
      <c r="LQO21" s="30">
        <f>IF( (COLUMN()-COLUMN($G$21)) &lt;= $C$29, (COLUMN()-COLUMN($G$21)), "" )</f>
        <v/>
      </c>
      <c r="LQP21" s="30">
        <f>IF( (COLUMN()-COLUMN($G$21)) &lt;= $C$29, (COLUMN()-COLUMN($G$21)), "" )</f>
        <v/>
      </c>
      <c r="LQQ21" s="30">
        <f>IF( (COLUMN()-COLUMN($G$21)) &lt;= $C$29, (COLUMN()-COLUMN($G$21)), "" )</f>
        <v/>
      </c>
      <c r="LQR21" s="30">
        <f>IF( (COLUMN()-COLUMN($G$21)) &lt;= $C$29, (COLUMN()-COLUMN($G$21)), "" )</f>
        <v/>
      </c>
      <c r="LQS21" s="30">
        <f>IF( (COLUMN()-COLUMN($G$21)) &lt;= $C$29, (COLUMN()-COLUMN($G$21)), "" )</f>
        <v/>
      </c>
      <c r="LQT21" s="30">
        <f>IF( (COLUMN()-COLUMN($G$21)) &lt;= $C$29, (COLUMN()-COLUMN($G$21)), "" )</f>
        <v/>
      </c>
      <c r="LQU21" s="30">
        <f>IF( (COLUMN()-COLUMN($G$21)) &lt;= $C$29, (COLUMN()-COLUMN($G$21)), "" )</f>
        <v/>
      </c>
      <c r="LQV21" s="30">
        <f>IF( (COLUMN()-COLUMN($G$21)) &lt;= $C$29, (COLUMN()-COLUMN($G$21)), "" )</f>
        <v/>
      </c>
      <c r="LQW21" s="30">
        <f>IF( (COLUMN()-COLUMN($G$21)) &lt;= $C$29, (COLUMN()-COLUMN($G$21)), "" )</f>
        <v/>
      </c>
      <c r="LQX21" s="30">
        <f>IF( (COLUMN()-COLUMN($G$21)) &lt;= $C$29, (COLUMN()-COLUMN($G$21)), "" )</f>
        <v/>
      </c>
      <c r="LQY21" s="30">
        <f>IF( (COLUMN()-COLUMN($G$21)) &lt;= $C$29, (COLUMN()-COLUMN($G$21)), "" )</f>
        <v/>
      </c>
      <c r="LQZ21" s="30">
        <f>IF( (COLUMN()-COLUMN($G$21)) &lt;= $C$29, (COLUMN()-COLUMN($G$21)), "" )</f>
        <v/>
      </c>
      <c r="LRA21" s="30">
        <f>IF( (COLUMN()-COLUMN($G$21)) &lt;= $C$29, (COLUMN()-COLUMN($G$21)), "" )</f>
        <v/>
      </c>
      <c r="LRB21" s="30">
        <f>IF( (COLUMN()-COLUMN($G$21)) &lt;= $C$29, (COLUMN()-COLUMN($G$21)), "" )</f>
        <v/>
      </c>
      <c r="LRC21" s="30">
        <f>IF( (COLUMN()-COLUMN($G$21)) &lt;= $C$29, (COLUMN()-COLUMN($G$21)), "" )</f>
        <v/>
      </c>
      <c r="LRD21" s="30">
        <f>IF( (COLUMN()-COLUMN($G$21)) &lt;= $C$29, (COLUMN()-COLUMN($G$21)), "" )</f>
        <v/>
      </c>
      <c r="LRE21" s="30">
        <f>IF( (COLUMN()-COLUMN($G$21)) &lt;= $C$29, (COLUMN()-COLUMN($G$21)), "" )</f>
        <v/>
      </c>
      <c r="LRF21" s="30">
        <f>IF( (COLUMN()-COLUMN($G$21)) &lt;= $C$29, (COLUMN()-COLUMN($G$21)), "" )</f>
        <v/>
      </c>
      <c r="LRG21" s="30">
        <f>IF( (COLUMN()-COLUMN($G$21)) &lt;= $C$29, (COLUMN()-COLUMN($G$21)), "" )</f>
        <v/>
      </c>
      <c r="LRH21" s="30">
        <f>IF( (COLUMN()-COLUMN($G$21)) &lt;= $C$29, (COLUMN()-COLUMN($G$21)), "" )</f>
        <v/>
      </c>
      <c r="LRI21" s="30">
        <f>IF( (COLUMN()-COLUMN($G$21)) &lt;= $C$29, (COLUMN()-COLUMN($G$21)), "" )</f>
        <v/>
      </c>
      <c r="LRJ21" s="30">
        <f>IF( (COLUMN()-COLUMN($G$21)) &lt;= $C$29, (COLUMN()-COLUMN($G$21)), "" )</f>
        <v/>
      </c>
      <c r="LRK21" s="30">
        <f>IF( (COLUMN()-COLUMN($G$21)) &lt;= $C$29, (COLUMN()-COLUMN($G$21)), "" )</f>
        <v/>
      </c>
      <c r="LRL21" s="30">
        <f>IF( (COLUMN()-COLUMN($G$21)) &lt;= $C$29, (COLUMN()-COLUMN($G$21)), "" )</f>
        <v/>
      </c>
      <c r="LRM21" s="30">
        <f>IF( (COLUMN()-COLUMN($G$21)) &lt;= $C$29, (COLUMN()-COLUMN($G$21)), "" )</f>
        <v/>
      </c>
      <c r="LRN21" s="30">
        <f>IF( (COLUMN()-COLUMN($G$21)) &lt;= $C$29, (COLUMN()-COLUMN($G$21)), "" )</f>
        <v/>
      </c>
      <c r="LRO21" s="30">
        <f>IF( (COLUMN()-COLUMN($G$21)) &lt;= $C$29, (COLUMN()-COLUMN($G$21)), "" )</f>
        <v/>
      </c>
      <c r="LRP21" s="30">
        <f>IF( (COLUMN()-COLUMN($G$21)) &lt;= $C$29, (COLUMN()-COLUMN($G$21)), "" )</f>
        <v/>
      </c>
      <c r="LRQ21" s="30">
        <f>IF( (COLUMN()-COLUMN($G$21)) &lt;= $C$29, (COLUMN()-COLUMN($G$21)), "" )</f>
        <v/>
      </c>
      <c r="LRR21" s="30">
        <f>IF( (COLUMN()-COLUMN($G$21)) &lt;= $C$29, (COLUMN()-COLUMN($G$21)), "" )</f>
        <v/>
      </c>
      <c r="LRS21" s="30">
        <f>IF( (COLUMN()-COLUMN($G$21)) &lt;= $C$29, (COLUMN()-COLUMN($G$21)), "" )</f>
        <v/>
      </c>
      <c r="LRT21" s="30">
        <f>IF( (COLUMN()-COLUMN($G$21)) &lt;= $C$29, (COLUMN()-COLUMN($G$21)), "" )</f>
        <v/>
      </c>
      <c r="LRU21" s="30">
        <f>IF( (COLUMN()-COLUMN($G$21)) &lt;= $C$29, (COLUMN()-COLUMN($G$21)), "" )</f>
        <v/>
      </c>
      <c r="LRV21" s="30">
        <f>IF( (COLUMN()-COLUMN($G$21)) &lt;= $C$29, (COLUMN()-COLUMN($G$21)), "" )</f>
        <v/>
      </c>
      <c r="LRW21" s="30">
        <f>IF( (COLUMN()-COLUMN($G$21)) &lt;= $C$29, (COLUMN()-COLUMN($G$21)), "" )</f>
        <v/>
      </c>
      <c r="LRX21" s="30">
        <f>IF( (COLUMN()-COLUMN($G$21)) &lt;= $C$29, (COLUMN()-COLUMN($G$21)), "" )</f>
        <v/>
      </c>
      <c r="LRY21" s="30">
        <f>IF( (COLUMN()-COLUMN($G$21)) &lt;= $C$29, (COLUMN()-COLUMN($G$21)), "" )</f>
        <v/>
      </c>
      <c r="LRZ21" s="30">
        <f>IF( (COLUMN()-COLUMN($G$21)) &lt;= $C$29, (COLUMN()-COLUMN($G$21)), "" )</f>
        <v/>
      </c>
      <c r="LSA21" s="30">
        <f>IF( (COLUMN()-COLUMN($G$21)) &lt;= $C$29, (COLUMN()-COLUMN($G$21)), "" )</f>
        <v/>
      </c>
      <c r="LSB21" s="30">
        <f>IF( (COLUMN()-COLUMN($G$21)) &lt;= $C$29, (COLUMN()-COLUMN($G$21)), "" )</f>
        <v/>
      </c>
      <c r="LSC21" s="30">
        <f>IF( (COLUMN()-COLUMN($G$21)) &lt;= $C$29, (COLUMN()-COLUMN($G$21)), "" )</f>
        <v/>
      </c>
      <c r="LSD21" s="30">
        <f>IF( (COLUMN()-COLUMN($G$21)) &lt;= $C$29, (COLUMN()-COLUMN($G$21)), "" )</f>
        <v/>
      </c>
      <c r="LSE21" s="30">
        <f>IF( (COLUMN()-COLUMN($G$21)) &lt;= $C$29, (COLUMN()-COLUMN($G$21)), "" )</f>
        <v/>
      </c>
      <c r="LSF21" s="30">
        <f>IF( (COLUMN()-COLUMN($G$21)) &lt;= $C$29, (COLUMN()-COLUMN($G$21)), "" )</f>
        <v/>
      </c>
      <c r="LSG21" s="30">
        <f>IF( (COLUMN()-COLUMN($G$21)) &lt;= $C$29, (COLUMN()-COLUMN($G$21)), "" )</f>
        <v/>
      </c>
      <c r="LSH21" s="30">
        <f>IF( (COLUMN()-COLUMN($G$21)) &lt;= $C$29, (COLUMN()-COLUMN($G$21)), "" )</f>
        <v/>
      </c>
      <c r="LSI21" s="30">
        <f>IF( (COLUMN()-COLUMN($G$21)) &lt;= $C$29, (COLUMN()-COLUMN($G$21)), "" )</f>
        <v/>
      </c>
      <c r="LSJ21" s="30">
        <f>IF( (COLUMN()-COLUMN($G$21)) &lt;= $C$29, (COLUMN()-COLUMN($G$21)), "" )</f>
        <v/>
      </c>
      <c r="LSK21" s="30">
        <f>IF( (COLUMN()-COLUMN($G$21)) &lt;= $C$29, (COLUMN()-COLUMN($G$21)), "" )</f>
        <v/>
      </c>
      <c r="LSL21" s="30">
        <f>IF( (COLUMN()-COLUMN($G$21)) &lt;= $C$29, (COLUMN()-COLUMN($G$21)), "" )</f>
        <v/>
      </c>
      <c r="LSM21" s="30">
        <f>IF( (COLUMN()-COLUMN($G$21)) &lt;= $C$29, (COLUMN()-COLUMN($G$21)), "" )</f>
        <v/>
      </c>
      <c r="LSN21" s="30">
        <f>IF( (COLUMN()-COLUMN($G$21)) &lt;= $C$29, (COLUMN()-COLUMN($G$21)), "" )</f>
        <v/>
      </c>
      <c r="LSO21" s="30">
        <f>IF( (COLUMN()-COLUMN($G$21)) &lt;= $C$29, (COLUMN()-COLUMN($G$21)), "" )</f>
        <v/>
      </c>
      <c r="LSP21" s="30">
        <f>IF( (COLUMN()-COLUMN($G$21)) &lt;= $C$29, (COLUMN()-COLUMN($G$21)), "" )</f>
        <v/>
      </c>
      <c r="LSQ21" s="30">
        <f>IF( (COLUMN()-COLUMN($G$21)) &lt;= $C$29, (COLUMN()-COLUMN($G$21)), "" )</f>
        <v/>
      </c>
      <c r="LSR21" s="30">
        <f>IF( (COLUMN()-COLUMN($G$21)) &lt;= $C$29, (COLUMN()-COLUMN($G$21)), "" )</f>
        <v/>
      </c>
      <c r="LSS21" s="30">
        <f>IF( (COLUMN()-COLUMN($G$21)) &lt;= $C$29, (COLUMN()-COLUMN($G$21)), "" )</f>
        <v/>
      </c>
      <c r="LST21" s="30">
        <f>IF( (COLUMN()-COLUMN($G$21)) &lt;= $C$29, (COLUMN()-COLUMN($G$21)), "" )</f>
        <v/>
      </c>
      <c r="LSU21" s="30">
        <f>IF( (COLUMN()-COLUMN($G$21)) &lt;= $C$29, (COLUMN()-COLUMN($G$21)), "" )</f>
        <v/>
      </c>
      <c r="LSV21" s="30">
        <f>IF( (COLUMN()-COLUMN($G$21)) &lt;= $C$29, (COLUMN()-COLUMN($G$21)), "" )</f>
        <v/>
      </c>
      <c r="LSW21" s="30">
        <f>IF( (COLUMN()-COLUMN($G$21)) &lt;= $C$29, (COLUMN()-COLUMN($G$21)), "" )</f>
        <v/>
      </c>
      <c r="LSX21" s="30">
        <f>IF( (COLUMN()-COLUMN($G$21)) &lt;= $C$29, (COLUMN()-COLUMN($G$21)), "" )</f>
        <v/>
      </c>
      <c r="LSY21" s="30">
        <f>IF( (COLUMN()-COLUMN($G$21)) &lt;= $C$29, (COLUMN()-COLUMN($G$21)), "" )</f>
        <v/>
      </c>
      <c r="LSZ21" s="30">
        <f>IF( (COLUMN()-COLUMN($G$21)) &lt;= $C$29, (COLUMN()-COLUMN($G$21)), "" )</f>
        <v/>
      </c>
      <c r="LTA21" s="30">
        <f>IF( (COLUMN()-COLUMN($G$21)) &lt;= $C$29, (COLUMN()-COLUMN($G$21)), "" )</f>
        <v/>
      </c>
      <c r="LTB21" s="30">
        <f>IF( (COLUMN()-COLUMN($G$21)) &lt;= $C$29, (COLUMN()-COLUMN($G$21)), "" )</f>
        <v/>
      </c>
      <c r="LTC21" s="30">
        <f>IF( (COLUMN()-COLUMN($G$21)) &lt;= $C$29, (COLUMN()-COLUMN($G$21)), "" )</f>
        <v/>
      </c>
      <c r="LTD21" s="30">
        <f>IF( (COLUMN()-COLUMN($G$21)) &lt;= $C$29, (COLUMN()-COLUMN($G$21)), "" )</f>
        <v/>
      </c>
      <c r="LTE21" s="30">
        <f>IF( (COLUMN()-COLUMN($G$21)) &lt;= $C$29, (COLUMN()-COLUMN($G$21)), "" )</f>
        <v/>
      </c>
      <c r="LTF21" s="30">
        <f>IF( (COLUMN()-COLUMN($G$21)) &lt;= $C$29, (COLUMN()-COLUMN($G$21)), "" )</f>
        <v/>
      </c>
      <c r="LTG21" s="30">
        <f>IF( (COLUMN()-COLUMN($G$21)) &lt;= $C$29, (COLUMN()-COLUMN($G$21)), "" )</f>
        <v/>
      </c>
      <c r="LTH21" s="30">
        <f>IF( (COLUMN()-COLUMN($G$21)) &lt;= $C$29, (COLUMN()-COLUMN($G$21)), "" )</f>
        <v/>
      </c>
      <c r="LTI21" s="30">
        <f>IF( (COLUMN()-COLUMN($G$21)) &lt;= $C$29, (COLUMN()-COLUMN($G$21)), "" )</f>
        <v/>
      </c>
      <c r="LTJ21" s="30">
        <f>IF( (COLUMN()-COLUMN($G$21)) &lt;= $C$29, (COLUMN()-COLUMN($G$21)), "" )</f>
        <v/>
      </c>
      <c r="LTK21" s="30">
        <f>IF( (COLUMN()-COLUMN($G$21)) &lt;= $C$29, (COLUMN()-COLUMN($G$21)), "" )</f>
        <v/>
      </c>
      <c r="LTL21" s="30">
        <f>IF( (COLUMN()-COLUMN($G$21)) &lt;= $C$29, (COLUMN()-COLUMN($G$21)), "" )</f>
        <v/>
      </c>
      <c r="LTM21" s="30">
        <f>IF( (COLUMN()-COLUMN($G$21)) &lt;= $C$29, (COLUMN()-COLUMN($G$21)), "" )</f>
        <v/>
      </c>
      <c r="LTN21" s="30">
        <f>IF( (COLUMN()-COLUMN($G$21)) &lt;= $C$29, (COLUMN()-COLUMN($G$21)), "" )</f>
        <v/>
      </c>
      <c r="LTO21" s="30">
        <f>IF( (COLUMN()-COLUMN($G$21)) &lt;= $C$29, (COLUMN()-COLUMN($G$21)), "" )</f>
        <v/>
      </c>
      <c r="LTP21" s="30">
        <f>IF( (COLUMN()-COLUMN($G$21)) &lt;= $C$29, (COLUMN()-COLUMN($G$21)), "" )</f>
        <v/>
      </c>
      <c r="LTQ21" s="30">
        <f>IF( (COLUMN()-COLUMN($G$21)) &lt;= $C$29, (COLUMN()-COLUMN($G$21)), "" )</f>
        <v/>
      </c>
      <c r="LTR21" s="30">
        <f>IF( (COLUMN()-COLUMN($G$21)) &lt;= $C$29, (COLUMN()-COLUMN($G$21)), "" )</f>
        <v/>
      </c>
      <c r="LTS21" s="30">
        <f>IF( (COLUMN()-COLUMN($G$21)) &lt;= $C$29, (COLUMN()-COLUMN($G$21)), "" )</f>
        <v/>
      </c>
      <c r="LTT21" s="30">
        <f>IF( (COLUMN()-COLUMN($G$21)) &lt;= $C$29, (COLUMN()-COLUMN($G$21)), "" )</f>
        <v/>
      </c>
      <c r="LTU21" s="30">
        <f>IF( (COLUMN()-COLUMN($G$21)) &lt;= $C$29, (COLUMN()-COLUMN($G$21)), "" )</f>
        <v/>
      </c>
      <c r="LTV21" s="30">
        <f>IF( (COLUMN()-COLUMN($G$21)) &lt;= $C$29, (COLUMN()-COLUMN($G$21)), "" )</f>
        <v/>
      </c>
      <c r="LTW21" s="30">
        <f>IF( (COLUMN()-COLUMN($G$21)) &lt;= $C$29, (COLUMN()-COLUMN($G$21)), "" )</f>
        <v/>
      </c>
      <c r="LTX21" s="30">
        <f>IF( (COLUMN()-COLUMN($G$21)) &lt;= $C$29, (COLUMN()-COLUMN($G$21)), "" )</f>
        <v/>
      </c>
      <c r="LTY21" s="30">
        <f>IF( (COLUMN()-COLUMN($G$21)) &lt;= $C$29, (COLUMN()-COLUMN($G$21)), "" )</f>
        <v/>
      </c>
      <c r="LTZ21" s="30">
        <f>IF( (COLUMN()-COLUMN($G$21)) &lt;= $C$29, (COLUMN()-COLUMN($G$21)), "" )</f>
        <v/>
      </c>
      <c r="LUA21" s="30">
        <f>IF( (COLUMN()-COLUMN($G$21)) &lt;= $C$29, (COLUMN()-COLUMN($G$21)), "" )</f>
        <v/>
      </c>
      <c r="LUB21" s="30">
        <f>IF( (COLUMN()-COLUMN($G$21)) &lt;= $C$29, (COLUMN()-COLUMN($G$21)), "" )</f>
        <v/>
      </c>
      <c r="LUC21" s="30">
        <f>IF( (COLUMN()-COLUMN($G$21)) &lt;= $C$29, (COLUMN()-COLUMN($G$21)), "" )</f>
        <v/>
      </c>
      <c r="LUD21" s="30">
        <f>IF( (COLUMN()-COLUMN($G$21)) &lt;= $C$29, (COLUMN()-COLUMN($G$21)), "" )</f>
        <v/>
      </c>
      <c r="LUE21" s="30">
        <f>IF( (COLUMN()-COLUMN($G$21)) &lt;= $C$29, (COLUMN()-COLUMN($G$21)), "" )</f>
        <v/>
      </c>
      <c r="LUF21" s="30">
        <f>IF( (COLUMN()-COLUMN($G$21)) &lt;= $C$29, (COLUMN()-COLUMN($G$21)), "" )</f>
        <v/>
      </c>
      <c r="LUG21" s="30">
        <f>IF( (COLUMN()-COLUMN($G$21)) &lt;= $C$29, (COLUMN()-COLUMN($G$21)), "" )</f>
        <v/>
      </c>
      <c r="LUH21" s="30">
        <f>IF( (COLUMN()-COLUMN($G$21)) &lt;= $C$29, (COLUMN()-COLUMN($G$21)), "" )</f>
        <v/>
      </c>
      <c r="LUI21" s="30">
        <f>IF( (COLUMN()-COLUMN($G$21)) &lt;= $C$29, (COLUMN()-COLUMN($G$21)), "" )</f>
        <v/>
      </c>
      <c r="LUJ21" s="30">
        <f>IF( (COLUMN()-COLUMN($G$21)) &lt;= $C$29, (COLUMN()-COLUMN($G$21)), "" )</f>
        <v/>
      </c>
      <c r="LUK21" s="30">
        <f>IF( (COLUMN()-COLUMN($G$21)) &lt;= $C$29, (COLUMN()-COLUMN($G$21)), "" )</f>
        <v/>
      </c>
      <c r="LUL21" s="30">
        <f>IF( (COLUMN()-COLUMN($G$21)) &lt;= $C$29, (COLUMN()-COLUMN($G$21)), "" )</f>
        <v/>
      </c>
      <c r="LUM21" s="30">
        <f>IF( (COLUMN()-COLUMN($G$21)) &lt;= $C$29, (COLUMN()-COLUMN($G$21)), "" )</f>
        <v/>
      </c>
      <c r="LUN21" s="30">
        <f>IF( (COLUMN()-COLUMN($G$21)) &lt;= $C$29, (COLUMN()-COLUMN($G$21)), "" )</f>
        <v/>
      </c>
      <c r="LUO21" s="30">
        <f>IF( (COLUMN()-COLUMN($G$21)) &lt;= $C$29, (COLUMN()-COLUMN($G$21)), "" )</f>
        <v/>
      </c>
      <c r="LUP21" s="30">
        <f>IF( (COLUMN()-COLUMN($G$21)) &lt;= $C$29, (COLUMN()-COLUMN($G$21)), "" )</f>
        <v/>
      </c>
      <c r="LUQ21" s="30">
        <f>IF( (COLUMN()-COLUMN($G$21)) &lt;= $C$29, (COLUMN()-COLUMN($G$21)), "" )</f>
        <v/>
      </c>
      <c r="LUR21" s="30">
        <f>IF( (COLUMN()-COLUMN($G$21)) &lt;= $C$29, (COLUMN()-COLUMN($G$21)), "" )</f>
        <v/>
      </c>
      <c r="LUS21" s="30">
        <f>IF( (COLUMN()-COLUMN($G$21)) &lt;= $C$29, (COLUMN()-COLUMN($G$21)), "" )</f>
        <v/>
      </c>
      <c r="LUT21" s="30">
        <f>IF( (COLUMN()-COLUMN($G$21)) &lt;= $C$29, (COLUMN()-COLUMN($G$21)), "" )</f>
        <v/>
      </c>
      <c r="LUU21" s="30">
        <f>IF( (COLUMN()-COLUMN($G$21)) &lt;= $C$29, (COLUMN()-COLUMN($G$21)), "" )</f>
        <v/>
      </c>
      <c r="LUV21" s="30">
        <f>IF( (COLUMN()-COLUMN($G$21)) &lt;= $C$29, (COLUMN()-COLUMN($G$21)), "" )</f>
        <v/>
      </c>
      <c r="LUW21" s="30">
        <f>IF( (COLUMN()-COLUMN($G$21)) &lt;= $C$29, (COLUMN()-COLUMN($G$21)), "" )</f>
        <v/>
      </c>
      <c r="LUX21" s="30">
        <f>IF( (COLUMN()-COLUMN($G$21)) &lt;= $C$29, (COLUMN()-COLUMN($G$21)), "" )</f>
        <v/>
      </c>
      <c r="LUY21" s="30">
        <f>IF( (COLUMN()-COLUMN($G$21)) &lt;= $C$29, (COLUMN()-COLUMN($G$21)), "" )</f>
        <v/>
      </c>
      <c r="LUZ21" s="30">
        <f>IF( (COLUMN()-COLUMN($G$21)) &lt;= $C$29, (COLUMN()-COLUMN($G$21)), "" )</f>
        <v/>
      </c>
      <c r="LVA21" s="30">
        <f>IF( (COLUMN()-COLUMN($G$21)) &lt;= $C$29, (COLUMN()-COLUMN($G$21)), "" )</f>
        <v/>
      </c>
      <c r="LVB21" s="30">
        <f>IF( (COLUMN()-COLUMN($G$21)) &lt;= $C$29, (COLUMN()-COLUMN($G$21)), "" )</f>
        <v/>
      </c>
      <c r="LVC21" s="30">
        <f>IF( (COLUMN()-COLUMN($G$21)) &lt;= $C$29, (COLUMN()-COLUMN($G$21)), "" )</f>
        <v/>
      </c>
      <c r="LVD21" s="30">
        <f>IF( (COLUMN()-COLUMN($G$21)) &lt;= $C$29, (COLUMN()-COLUMN($G$21)), "" )</f>
        <v/>
      </c>
      <c r="LVE21" s="30">
        <f>IF( (COLUMN()-COLUMN($G$21)) &lt;= $C$29, (COLUMN()-COLUMN($G$21)), "" )</f>
        <v/>
      </c>
      <c r="LVF21" s="30">
        <f>IF( (COLUMN()-COLUMN($G$21)) &lt;= $C$29, (COLUMN()-COLUMN($G$21)), "" )</f>
        <v/>
      </c>
      <c r="LVG21" s="30">
        <f>IF( (COLUMN()-COLUMN($G$21)) &lt;= $C$29, (COLUMN()-COLUMN($G$21)), "" )</f>
        <v/>
      </c>
      <c r="LVH21" s="30">
        <f>IF( (COLUMN()-COLUMN($G$21)) &lt;= $C$29, (COLUMN()-COLUMN($G$21)), "" )</f>
        <v/>
      </c>
      <c r="LVI21" s="30">
        <f>IF( (COLUMN()-COLUMN($G$21)) &lt;= $C$29, (COLUMN()-COLUMN($G$21)), "" )</f>
        <v/>
      </c>
      <c r="LVJ21" s="30">
        <f>IF( (COLUMN()-COLUMN($G$21)) &lt;= $C$29, (COLUMN()-COLUMN($G$21)), "" )</f>
        <v/>
      </c>
      <c r="LVK21" s="30">
        <f>IF( (COLUMN()-COLUMN($G$21)) &lt;= $C$29, (COLUMN()-COLUMN($G$21)), "" )</f>
        <v/>
      </c>
      <c r="LVL21" s="30">
        <f>IF( (COLUMN()-COLUMN($G$21)) &lt;= $C$29, (COLUMN()-COLUMN($G$21)), "" )</f>
        <v/>
      </c>
      <c r="LVM21" s="30">
        <f>IF( (COLUMN()-COLUMN($G$21)) &lt;= $C$29, (COLUMN()-COLUMN($G$21)), "" )</f>
        <v/>
      </c>
      <c r="LVN21" s="30">
        <f>IF( (COLUMN()-COLUMN($G$21)) &lt;= $C$29, (COLUMN()-COLUMN($G$21)), "" )</f>
        <v/>
      </c>
      <c r="LVO21" s="30">
        <f>IF( (COLUMN()-COLUMN($G$21)) &lt;= $C$29, (COLUMN()-COLUMN($G$21)), "" )</f>
        <v/>
      </c>
      <c r="LVP21" s="30">
        <f>IF( (COLUMN()-COLUMN($G$21)) &lt;= $C$29, (COLUMN()-COLUMN($G$21)), "" )</f>
        <v/>
      </c>
      <c r="LVQ21" s="30">
        <f>IF( (COLUMN()-COLUMN($G$21)) &lt;= $C$29, (COLUMN()-COLUMN($G$21)), "" )</f>
        <v/>
      </c>
      <c r="LVR21" s="30">
        <f>IF( (COLUMN()-COLUMN($G$21)) &lt;= $C$29, (COLUMN()-COLUMN($G$21)), "" )</f>
        <v/>
      </c>
      <c r="LVS21" s="30">
        <f>IF( (COLUMN()-COLUMN($G$21)) &lt;= $C$29, (COLUMN()-COLUMN($G$21)), "" )</f>
        <v/>
      </c>
      <c r="LVT21" s="30">
        <f>IF( (COLUMN()-COLUMN($G$21)) &lt;= $C$29, (COLUMN()-COLUMN($G$21)), "" )</f>
        <v/>
      </c>
      <c r="LVU21" s="30">
        <f>IF( (COLUMN()-COLUMN($G$21)) &lt;= $C$29, (COLUMN()-COLUMN($G$21)), "" )</f>
        <v/>
      </c>
      <c r="LVV21" s="30">
        <f>IF( (COLUMN()-COLUMN($G$21)) &lt;= $C$29, (COLUMN()-COLUMN($G$21)), "" )</f>
        <v/>
      </c>
      <c r="LVW21" s="30">
        <f>IF( (COLUMN()-COLUMN($G$21)) &lt;= $C$29, (COLUMN()-COLUMN($G$21)), "" )</f>
        <v/>
      </c>
      <c r="LVX21" s="30">
        <f>IF( (COLUMN()-COLUMN($G$21)) &lt;= $C$29, (COLUMN()-COLUMN($G$21)), "" )</f>
        <v/>
      </c>
      <c r="LVY21" s="30">
        <f>IF( (COLUMN()-COLUMN($G$21)) &lt;= $C$29, (COLUMN()-COLUMN($G$21)), "" )</f>
        <v/>
      </c>
      <c r="LVZ21" s="30">
        <f>IF( (COLUMN()-COLUMN($G$21)) &lt;= $C$29, (COLUMN()-COLUMN($G$21)), "" )</f>
        <v/>
      </c>
      <c r="LWA21" s="30">
        <f>IF( (COLUMN()-COLUMN($G$21)) &lt;= $C$29, (COLUMN()-COLUMN($G$21)), "" )</f>
        <v/>
      </c>
      <c r="LWB21" s="30">
        <f>IF( (COLUMN()-COLUMN($G$21)) &lt;= $C$29, (COLUMN()-COLUMN($G$21)), "" )</f>
        <v/>
      </c>
      <c r="LWC21" s="30">
        <f>IF( (COLUMN()-COLUMN($G$21)) &lt;= $C$29, (COLUMN()-COLUMN($G$21)), "" )</f>
        <v/>
      </c>
      <c r="LWD21" s="30">
        <f>IF( (COLUMN()-COLUMN($G$21)) &lt;= $C$29, (COLUMN()-COLUMN($G$21)), "" )</f>
        <v/>
      </c>
      <c r="LWE21" s="30">
        <f>IF( (COLUMN()-COLUMN($G$21)) &lt;= $C$29, (COLUMN()-COLUMN($G$21)), "" )</f>
        <v/>
      </c>
      <c r="LWF21" s="30">
        <f>IF( (COLUMN()-COLUMN($G$21)) &lt;= $C$29, (COLUMN()-COLUMN($G$21)), "" )</f>
        <v/>
      </c>
      <c r="LWG21" s="30">
        <f>IF( (COLUMN()-COLUMN($G$21)) &lt;= $C$29, (COLUMN()-COLUMN($G$21)), "" )</f>
        <v/>
      </c>
      <c r="LWH21" s="30">
        <f>IF( (COLUMN()-COLUMN($G$21)) &lt;= $C$29, (COLUMN()-COLUMN($G$21)), "" )</f>
        <v/>
      </c>
      <c r="LWI21" s="30">
        <f>IF( (COLUMN()-COLUMN($G$21)) &lt;= $C$29, (COLUMN()-COLUMN($G$21)), "" )</f>
        <v/>
      </c>
      <c r="LWJ21" s="30">
        <f>IF( (COLUMN()-COLUMN($G$21)) &lt;= $C$29, (COLUMN()-COLUMN($G$21)), "" )</f>
        <v/>
      </c>
      <c r="LWK21" s="30">
        <f>IF( (COLUMN()-COLUMN($G$21)) &lt;= $C$29, (COLUMN()-COLUMN($G$21)), "" )</f>
        <v/>
      </c>
      <c r="LWL21" s="30">
        <f>IF( (COLUMN()-COLUMN($G$21)) &lt;= $C$29, (COLUMN()-COLUMN($G$21)), "" )</f>
        <v/>
      </c>
      <c r="LWM21" s="30">
        <f>IF( (COLUMN()-COLUMN($G$21)) &lt;= $C$29, (COLUMN()-COLUMN($G$21)), "" )</f>
        <v/>
      </c>
      <c r="LWN21" s="30">
        <f>IF( (COLUMN()-COLUMN($G$21)) &lt;= $C$29, (COLUMN()-COLUMN($G$21)), "" )</f>
        <v/>
      </c>
      <c r="LWO21" s="30">
        <f>IF( (COLUMN()-COLUMN($G$21)) &lt;= $C$29, (COLUMN()-COLUMN($G$21)), "" )</f>
        <v/>
      </c>
      <c r="LWP21" s="30">
        <f>IF( (COLUMN()-COLUMN($G$21)) &lt;= $C$29, (COLUMN()-COLUMN($G$21)), "" )</f>
        <v/>
      </c>
      <c r="LWQ21" s="30">
        <f>IF( (COLUMN()-COLUMN($G$21)) &lt;= $C$29, (COLUMN()-COLUMN($G$21)), "" )</f>
        <v/>
      </c>
      <c r="LWR21" s="30">
        <f>IF( (COLUMN()-COLUMN($G$21)) &lt;= $C$29, (COLUMN()-COLUMN($G$21)), "" )</f>
        <v/>
      </c>
      <c r="LWS21" s="30">
        <f>IF( (COLUMN()-COLUMN($G$21)) &lt;= $C$29, (COLUMN()-COLUMN($G$21)), "" )</f>
        <v/>
      </c>
      <c r="LWT21" s="30">
        <f>IF( (COLUMN()-COLUMN($G$21)) &lt;= $C$29, (COLUMN()-COLUMN($G$21)), "" )</f>
        <v/>
      </c>
      <c r="LWU21" s="30">
        <f>IF( (COLUMN()-COLUMN($G$21)) &lt;= $C$29, (COLUMN()-COLUMN($G$21)), "" )</f>
        <v/>
      </c>
      <c r="LWV21" s="30">
        <f>IF( (COLUMN()-COLUMN($G$21)) &lt;= $C$29, (COLUMN()-COLUMN($G$21)), "" )</f>
        <v/>
      </c>
      <c r="LWW21" s="30">
        <f>IF( (COLUMN()-COLUMN($G$21)) &lt;= $C$29, (COLUMN()-COLUMN($G$21)), "" )</f>
        <v/>
      </c>
      <c r="LWX21" s="30">
        <f>IF( (COLUMN()-COLUMN($G$21)) &lt;= $C$29, (COLUMN()-COLUMN($G$21)), "" )</f>
        <v/>
      </c>
      <c r="LWY21" s="30">
        <f>IF( (COLUMN()-COLUMN($G$21)) &lt;= $C$29, (COLUMN()-COLUMN($G$21)), "" )</f>
        <v/>
      </c>
      <c r="LWZ21" s="30">
        <f>IF( (COLUMN()-COLUMN($G$21)) &lt;= $C$29, (COLUMN()-COLUMN($G$21)), "" )</f>
        <v/>
      </c>
      <c r="LXA21" s="30">
        <f>IF( (COLUMN()-COLUMN($G$21)) &lt;= $C$29, (COLUMN()-COLUMN($G$21)), "" )</f>
        <v/>
      </c>
      <c r="LXB21" s="30">
        <f>IF( (COLUMN()-COLUMN($G$21)) &lt;= $C$29, (COLUMN()-COLUMN($G$21)), "" )</f>
        <v/>
      </c>
      <c r="LXC21" s="30">
        <f>IF( (COLUMN()-COLUMN($G$21)) &lt;= $C$29, (COLUMN()-COLUMN($G$21)), "" )</f>
        <v/>
      </c>
      <c r="LXD21" s="30">
        <f>IF( (COLUMN()-COLUMN($G$21)) &lt;= $C$29, (COLUMN()-COLUMN($G$21)), "" )</f>
        <v/>
      </c>
      <c r="LXE21" s="30">
        <f>IF( (COLUMN()-COLUMN($G$21)) &lt;= $C$29, (COLUMN()-COLUMN($G$21)), "" )</f>
        <v/>
      </c>
      <c r="LXF21" s="30">
        <f>IF( (COLUMN()-COLUMN($G$21)) &lt;= $C$29, (COLUMN()-COLUMN($G$21)), "" )</f>
        <v/>
      </c>
      <c r="LXG21" s="30">
        <f>IF( (COLUMN()-COLUMN($G$21)) &lt;= $C$29, (COLUMN()-COLUMN($G$21)), "" )</f>
        <v/>
      </c>
      <c r="LXH21" s="30">
        <f>IF( (COLUMN()-COLUMN($G$21)) &lt;= $C$29, (COLUMN()-COLUMN($G$21)), "" )</f>
        <v/>
      </c>
      <c r="LXI21" s="30">
        <f>IF( (COLUMN()-COLUMN($G$21)) &lt;= $C$29, (COLUMN()-COLUMN($G$21)), "" )</f>
        <v/>
      </c>
      <c r="LXJ21" s="30">
        <f>IF( (COLUMN()-COLUMN($G$21)) &lt;= $C$29, (COLUMN()-COLUMN($G$21)), "" )</f>
        <v/>
      </c>
      <c r="LXK21" s="30">
        <f>IF( (COLUMN()-COLUMN($G$21)) &lt;= $C$29, (COLUMN()-COLUMN($G$21)), "" )</f>
        <v/>
      </c>
      <c r="LXL21" s="30">
        <f>IF( (COLUMN()-COLUMN($G$21)) &lt;= $C$29, (COLUMN()-COLUMN($G$21)), "" )</f>
        <v/>
      </c>
      <c r="LXM21" s="30">
        <f>IF( (COLUMN()-COLUMN($G$21)) &lt;= $C$29, (COLUMN()-COLUMN($G$21)), "" )</f>
        <v/>
      </c>
      <c r="LXN21" s="30">
        <f>IF( (COLUMN()-COLUMN($G$21)) &lt;= $C$29, (COLUMN()-COLUMN($G$21)), "" )</f>
        <v/>
      </c>
      <c r="LXO21" s="30">
        <f>IF( (COLUMN()-COLUMN($G$21)) &lt;= $C$29, (COLUMN()-COLUMN($G$21)), "" )</f>
        <v/>
      </c>
      <c r="LXP21" s="30">
        <f>IF( (COLUMN()-COLUMN($G$21)) &lt;= $C$29, (COLUMN()-COLUMN($G$21)), "" )</f>
        <v/>
      </c>
      <c r="LXQ21" s="30">
        <f>IF( (COLUMN()-COLUMN($G$21)) &lt;= $C$29, (COLUMN()-COLUMN($G$21)), "" )</f>
        <v/>
      </c>
      <c r="LXR21" s="30">
        <f>IF( (COLUMN()-COLUMN($G$21)) &lt;= $C$29, (COLUMN()-COLUMN($G$21)), "" )</f>
        <v/>
      </c>
      <c r="LXS21" s="30">
        <f>IF( (COLUMN()-COLUMN($G$21)) &lt;= $C$29, (COLUMN()-COLUMN($G$21)), "" )</f>
        <v/>
      </c>
      <c r="LXT21" s="30">
        <f>IF( (COLUMN()-COLUMN($G$21)) &lt;= $C$29, (COLUMN()-COLUMN($G$21)), "" )</f>
        <v/>
      </c>
      <c r="LXU21" s="30">
        <f>IF( (COLUMN()-COLUMN($G$21)) &lt;= $C$29, (COLUMN()-COLUMN($G$21)), "" )</f>
        <v/>
      </c>
      <c r="LXV21" s="30">
        <f>IF( (COLUMN()-COLUMN($G$21)) &lt;= $C$29, (COLUMN()-COLUMN($G$21)), "" )</f>
        <v/>
      </c>
      <c r="LXW21" s="30">
        <f>IF( (COLUMN()-COLUMN($G$21)) &lt;= $C$29, (COLUMN()-COLUMN($G$21)), "" )</f>
        <v/>
      </c>
      <c r="LXX21" s="30">
        <f>IF( (COLUMN()-COLUMN($G$21)) &lt;= $C$29, (COLUMN()-COLUMN($G$21)), "" )</f>
        <v/>
      </c>
      <c r="LXY21" s="30">
        <f>IF( (COLUMN()-COLUMN($G$21)) &lt;= $C$29, (COLUMN()-COLUMN($G$21)), "" )</f>
        <v/>
      </c>
      <c r="LXZ21" s="30">
        <f>IF( (COLUMN()-COLUMN($G$21)) &lt;= $C$29, (COLUMN()-COLUMN($G$21)), "" )</f>
        <v/>
      </c>
      <c r="LYA21" s="30">
        <f>IF( (COLUMN()-COLUMN($G$21)) &lt;= $C$29, (COLUMN()-COLUMN($G$21)), "" )</f>
        <v/>
      </c>
      <c r="LYB21" s="30">
        <f>IF( (COLUMN()-COLUMN($G$21)) &lt;= $C$29, (COLUMN()-COLUMN($G$21)), "" )</f>
        <v/>
      </c>
      <c r="LYC21" s="30">
        <f>IF( (COLUMN()-COLUMN($G$21)) &lt;= $C$29, (COLUMN()-COLUMN($G$21)), "" )</f>
        <v/>
      </c>
      <c r="LYD21" s="30">
        <f>IF( (COLUMN()-COLUMN($G$21)) &lt;= $C$29, (COLUMN()-COLUMN($G$21)), "" )</f>
        <v/>
      </c>
      <c r="LYE21" s="30">
        <f>IF( (COLUMN()-COLUMN($G$21)) &lt;= $C$29, (COLUMN()-COLUMN($G$21)), "" )</f>
        <v/>
      </c>
      <c r="LYF21" s="30">
        <f>IF( (COLUMN()-COLUMN($G$21)) &lt;= $C$29, (COLUMN()-COLUMN($G$21)), "" )</f>
        <v/>
      </c>
      <c r="LYG21" s="30">
        <f>IF( (COLUMN()-COLUMN($G$21)) &lt;= $C$29, (COLUMN()-COLUMN($G$21)), "" )</f>
        <v/>
      </c>
      <c r="LYH21" s="30">
        <f>IF( (COLUMN()-COLUMN($G$21)) &lt;= $C$29, (COLUMN()-COLUMN($G$21)), "" )</f>
        <v/>
      </c>
      <c r="LYI21" s="30">
        <f>IF( (COLUMN()-COLUMN($G$21)) &lt;= $C$29, (COLUMN()-COLUMN($G$21)), "" )</f>
        <v/>
      </c>
      <c r="LYJ21" s="30">
        <f>IF( (COLUMN()-COLUMN($G$21)) &lt;= $C$29, (COLUMN()-COLUMN($G$21)), "" )</f>
        <v/>
      </c>
      <c r="LYK21" s="30">
        <f>IF( (COLUMN()-COLUMN($G$21)) &lt;= $C$29, (COLUMN()-COLUMN($G$21)), "" )</f>
        <v/>
      </c>
      <c r="LYL21" s="30">
        <f>IF( (COLUMN()-COLUMN($G$21)) &lt;= $C$29, (COLUMN()-COLUMN($G$21)), "" )</f>
        <v/>
      </c>
      <c r="LYM21" s="30">
        <f>IF( (COLUMN()-COLUMN($G$21)) &lt;= $C$29, (COLUMN()-COLUMN($G$21)), "" )</f>
        <v/>
      </c>
      <c r="LYN21" s="30">
        <f>IF( (COLUMN()-COLUMN($G$21)) &lt;= $C$29, (COLUMN()-COLUMN($G$21)), "" )</f>
        <v/>
      </c>
      <c r="LYO21" s="30">
        <f>IF( (COLUMN()-COLUMN($G$21)) &lt;= $C$29, (COLUMN()-COLUMN($G$21)), "" )</f>
        <v/>
      </c>
      <c r="LYP21" s="30">
        <f>IF( (COLUMN()-COLUMN($G$21)) &lt;= $C$29, (COLUMN()-COLUMN($G$21)), "" )</f>
        <v/>
      </c>
      <c r="LYQ21" s="30">
        <f>IF( (COLUMN()-COLUMN($G$21)) &lt;= $C$29, (COLUMN()-COLUMN($G$21)), "" )</f>
        <v/>
      </c>
      <c r="LYR21" s="30">
        <f>IF( (COLUMN()-COLUMN($G$21)) &lt;= $C$29, (COLUMN()-COLUMN($G$21)), "" )</f>
        <v/>
      </c>
      <c r="LYS21" s="30">
        <f>IF( (COLUMN()-COLUMN($G$21)) &lt;= $C$29, (COLUMN()-COLUMN($G$21)), "" )</f>
        <v/>
      </c>
      <c r="LYT21" s="30">
        <f>IF( (COLUMN()-COLUMN($G$21)) &lt;= $C$29, (COLUMN()-COLUMN($G$21)), "" )</f>
        <v/>
      </c>
      <c r="LYU21" s="30">
        <f>IF( (COLUMN()-COLUMN($G$21)) &lt;= $C$29, (COLUMN()-COLUMN($G$21)), "" )</f>
        <v/>
      </c>
      <c r="LYV21" s="30">
        <f>IF( (COLUMN()-COLUMN($G$21)) &lt;= $C$29, (COLUMN()-COLUMN($G$21)), "" )</f>
        <v/>
      </c>
      <c r="LYW21" s="30">
        <f>IF( (COLUMN()-COLUMN($G$21)) &lt;= $C$29, (COLUMN()-COLUMN($G$21)), "" )</f>
        <v/>
      </c>
      <c r="LYX21" s="30">
        <f>IF( (COLUMN()-COLUMN($G$21)) &lt;= $C$29, (COLUMN()-COLUMN($G$21)), "" )</f>
        <v/>
      </c>
      <c r="LYY21" s="30">
        <f>IF( (COLUMN()-COLUMN($G$21)) &lt;= $C$29, (COLUMN()-COLUMN($G$21)), "" )</f>
        <v/>
      </c>
      <c r="LYZ21" s="30">
        <f>IF( (COLUMN()-COLUMN($G$21)) &lt;= $C$29, (COLUMN()-COLUMN($G$21)), "" )</f>
        <v/>
      </c>
      <c r="LZA21" s="30">
        <f>IF( (COLUMN()-COLUMN($G$21)) &lt;= $C$29, (COLUMN()-COLUMN($G$21)), "" )</f>
        <v/>
      </c>
      <c r="LZB21" s="30">
        <f>IF( (COLUMN()-COLUMN($G$21)) &lt;= $C$29, (COLUMN()-COLUMN($G$21)), "" )</f>
        <v/>
      </c>
      <c r="LZC21" s="30">
        <f>IF( (COLUMN()-COLUMN($G$21)) &lt;= $C$29, (COLUMN()-COLUMN($G$21)), "" )</f>
        <v/>
      </c>
      <c r="LZD21" s="30">
        <f>IF( (COLUMN()-COLUMN($G$21)) &lt;= $C$29, (COLUMN()-COLUMN($G$21)), "" )</f>
        <v/>
      </c>
      <c r="LZE21" s="30">
        <f>IF( (COLUMN()-COLUMN($G$21)) &lt;= $C$29, (COLUMN()-COLUMN($G$21)), "" )</f>
        <v/>
      </c>
      <c r="LZF21" s="30">
        <f>IF( (COLUMN()-COLUMN($G$21)) &lt;= $C$29, (COLUMN()-COLUMN($G$21)), "" )</f>
        <v/>
      </c>
      <c r="LZG21" s="30">
        <f>IF( (COLUMN()-COLUMN($G$21)) &lt;= $C$29, (COLUMN()-COLUMN($G$21)), "" )</f>
        <v/>
      </c>
      <c r="LZH21" s="30">
        <f>IF( (COLUMN()-COLUMN($G$21)) &lt;= $C$29, (COLUMN()-COLUMN($G$21)), "" )</f>
        <v/>
      </c>
      <c r="LZI21" s="30">
        <f>IF( (COLUMN()-COLUMN($G$21)) &lt;= $C$29, (COLUMN()-COLUMN($G$21)), "" )</f>
        <v/>
      </c>
      <c r="LZJ21" s="30">
        <f>IF( (COLUMN()-COLUMN($G$21)) &lt;= $C$29, (COLUMN()-COLUMN($G$21)), "" )</f>
        <v/>
      </c>
      <c r="LZK21" s="30">
        <f>IF( (COLUMN()-COLUMN($G$21)) &lt;= $C$29, (COLUMN()-COLUMN($G$21)), "" )</f>
        <v/>
      </c>
      <c r="LZL21" s="30">
        <f>IF( (COLUMN()-COLUMN($G$21)) &lt;= $C$29, (COLUMN()-COLUMN($G$21)), "" )</f>
        <v/>
      </c>
      <c r="LZM21" s="30">
        <f>IF( (COLUMN()-COLUMN($G$21)) &lt;= $C$29, (COLUMN()-COLUMN($G$21)), "" )</f>
        <v/>
      </c>
      <c r="LZN21" s="30">
        <f>IF( (COLUMN()-COLUMN($G$21)) &lt;= $C$29, (COLUMN()-COLUMN($G$21)), "" )</f>
        <v/>
      </c>
      <c r="LZO21" s="30">
        <f>IF( (COLUMN()-COLUMN($G$21)) &lt;= $C$29, (COLUMN()-COLUMN($G$21)), "" )</f>
        <v/>
      </c>
      <c r="LZP21" s="30">
        <f>IF( (COLUMN()-COLUMN($G$21)) &lt;= $C$29, (COLUMN()-COLUMN($G$21)), "" )</f>
        <v/>
      </c>
      <c r="LZQ21" s="30">
        <f>IF( (COLUMN()-COLUMN($G$21)) &lt;= $C$29, (COLUMN()-COLUMN($G$21)), "" )</f>
        <v/>
      </c>
      <c r="LZR21" s="30">
        <f>IF( (COLUMN()-COLUMN($G$21)) &lt;= $C$29, (COLUMN()-COLUMN($G$21)), "" )</f>
        <v/>
      </c>
      <c r="LZS21" s="30">
        <f>IF( (COLUMN()-COLUMN($G$21)) &lt;= $C$29, (COLUMN()-COLUMN($G$21)), "" )</f>
        <v/>
      </c>
      <c r="LZT21" s="30">
        <f>IF( (COLUMN()-COLUMN($G$21)) &lt;= $C$29, (COLUMN()-COLUMN($G$21)), "" )</f>
        <v/>
      </c>
      <c r="LZU21" s="30">
        <f>IF( (COLUMN()-COLUMN($G$21)) &lt;= $C$29, (COLUMN()-COLUMN($G$21)), "" )</f>
        <v/>
      </c>
      <c r="LZV21" s="30">
        <f>IF( (COLUMN()-COLUMN($G$21)) &lt;= $C$29, (COLUMN()-COLUMN($G$21)), "" )</f>
        <v/>
      </c>
      <c r="LZW21" s="30">
        <f>IF( (COLUMN()-COLUMN($G$21)) &lt;= $C$29, (COLUMN()-COLUMN($G$21)), "" )</f>
        <v/>
      </c>
      <c r="LZX21" s="30">
        <f>IF( (COLUMN()-COLUMN($G$21)) &lt;= $C$29, (COLUMN()-COLUMN($G$21)), "" )</f>
        <v/>
      </c>
      <c r="LZY21" s="30">
        <f>IF( (COLUMN()-COLUMN($G$21)) &lt;= $C$29, (COLUMN()-COLUMN($G$21)), "" )</f>
        <v/>
      </c>
      <c r="LZZ21" s="30">
        <f>IF( (COLUMN()-COLUMN($G$21)) &lt;= $C$29, (COLUMN()-COLUMN($G$21)), "" )</f>
        <v/>
      </c>
      <c r="MAA21" s="30">
        <f>IF( (COLUMN()-COLUMN($G$21)) &lt;= $C$29, (COLUMN()-COLUMN($G$21)), "" )</f>
        <v/>
      </c>
      <c r="MAB21" s="30">
        <f>IF( (COLUMN()-COLUMN($G$21)) &lt;= $C$29, (COLUMN()-COLUMN($G$21)), "" )</f>
        <v/>
      </c>
      <c r="MAC21" s="30">
        <f>IF( (COLUMN()-COLUMN($G$21)) &lt;= $C$29, (COLUMN()-COLUMN($G$21)), "" )</f>
        <v/>
      </c>
      <c r="MAD21" s="30">
        <f>IF( (COLUMN()-COLUMN($G$21)) &lt;= $C$29, (COLUMN()-COLUMN($G$21)), "" )</f>
        <v/>
      </c>
      <c r="MAE21" s="30">
        <f>IF( (COLUMN()-COLUMN($G$21)) &lt;= $C$29, (COLUMN()-COLUMN($G$21)), "" )</f>
        <v/>
      </c>
      <c r="MAF21" s="30">
        <f>IF( (COLUMN()-COLUMN($G$21)) &lt;= $C$29, (COLUMN()-COLUMN($G$21)), "" )</f>
        <v/>
      </c>
      <c r="MAG21" s="30">
        <f>IF( (COLUMN()-COLUMN($G$21)) &lt;= $C$29, (COLUMN()-COLUMN($G$21)), "" )</f>
        <v/>
      </c>
      <c r="MAH21" s="30">
        <f>IF( (COLUMN()-COLUMN($G$21)) &lt;= $C$29, (COLUMN()-COLUMN($G$21)), "" )</f>
        <v/>
      </c>
      <c r="MAI21" s="30">
        <f>IF( (COLUMN()-COLUMN($G$21)) &lt;= $C$29, (COLUMN()-COLUMN($G$21)), "" )</f>
        <v/>
      </c>
      <c r="MAJ21" s="30">
        <f>IF( (COLUMN()-COLUMN($G$21)) &lt;= $C$29, (COLUMN()-COLUMN($G$21)), "" )</f>
        <v/>
      </c>
      <c r="MAK21" s="30">
        <f>IF( (COLUMN()-COLUMN($G$21)) &lt;= $C$29, (COLUMN()-COLUMN($G$21)), "" )</f>
        <v/>
      </c>
      <c r="MAL21" s="30">
        <f>IF( (COLUMN()-COLUMN($G$21)) &lt;= $C$29, (COLUMN()-COLUMN($G$21)), "" )</f>
        <v/>
      </c>
      <c r="MAM21" s="30">
        <f>IF( (COLUMN()-COLUMN($G$21)) &lt;= $C$29, (COLUMN()-COLUMN($G$21)), "" )</f>
        <v/>
      </c>
      <c r="MAN21" s="30">
        <f>IF( (COLUMN()-COLUMN($G$21)) &lt;= $C$29, (COLUMN()-COLUMN($G$21)), "" )</f>
        <v/>
      </c>
      <c r="MAO21" s="30">
        <f>IF( (COLUMN()-COLUMN($G$21)) &lt;= $C$29, (COLUMN()-COLUMN($G$21)), "" )</f>
        <v/>
      </c>
      <c r="MAP21" s="30">
        <f>IF( (COLUMN()-COLUMN($G$21)) &lt;= $C$29, (COLUMN()-COLUMN($G$21)), "" )</f>
        <v/>
      </c>
      <c r="MAQ21" s="30">
        <f>IF( (COLUMN()-COLUMN($G$21)) &lt;= $C$29, (COLUMN()-COLUMN($G$21)), "" )</f>
        <v/>
      </c>
      <c r="MAR21" s="30">
        <f>IF( (COLUMN()-COLUMN($G$21)) &lt;= $C$29, (COLUMN()-COLUMN($G$21)), "" )</f>
        <v/>
      </c>
      <c r="MAS21" s="30">
        <f>IF( (COLUMN()-COLUMN($G$21)) &lt;= $C$29, (COLUMN()-COLUMN($G$21)), "" )</f>
        <v/>
      </c>
      <c r="MAT21" s="30">
        <f>IF( (COLUMN()-COLUMN($G$21)) &lt;= $C$29, (COLUMN()-COLUMN($G$21)), "" )</f>
        <v/>
      </c>
      <c r="MAU21" s="30">
        <f>IF( (COLUMN()-COLUMN($G$21)) &lt;= $C$29, (COLUMN()-COLUMN($G$21)), "" )</f>
        <v/>
      </c>
      <c r="MAV21" s="30">
        <f>IF( (COLUMN()-COLUMN($G$21)) &lt;= $C$29, (COLUMN()-COLUMN($G$21)), "" )</f>
        <v/>
      </c>
      <c r="MAW21" s="30">
        <f>IF( (COLUMN()-COLUMN($G$21)) &lt;= $C$29, (COLUMN()-COLUMN($G$21)), "" )</f>
        <v/>
      </c>
      <c r="MAX21" s="30">
        <f>IF( (COLUMN()-COLUMN($G$21)) &lt;= $C$29, (COLUMN()-COLUMN($G$21)), "" )</f>
        <v/>
      </c>
      <c r="MAY21" s="30">
        <f>IF( (COLUMN()-COLUMN($G$21)) &lt;= $C$29, (COLUMN()-COLUMN($G$21)), "" )</f>
        <v/>
      </c>
      <c r="MAZ21" s="30">
        <f>IF( (COLUMN()-COLUMN($G$21)) &lt;= $C$29, (COLUMN()-COLUMN($G$21)), "" )</f>
        <v/>
      </c>
      <c r="MBA21" s="30">
        <f>IF( (COLUMN()-COLUMN($G$21)) &lt;= $C$29, (COLUMN()-COLUMN($G$21)), "" )</f>
        <v/>
      </c>
      <c r="MBB21" s="30">
        <f>IF( (COLUMN()-COLUMN($G$21)) &lt;= $C$29, (COLUMN()-COLUMN($G$21)), "" )</f>
        <v/>
      </c>
      <c r="MBC21" s="30">
        <f>IF( (COLUMN()-COLUMN($G$21)) &lt;= $C$29, (COLUMN()-COLUMN($G$21)), "" )</f>
        <v/>
      </c>
      <c r="MBD21" s="30">
        <f>IF( (COLUMN()-COLUMN($G$21)) &lt;= $C$29, (COLUMN()-COLUMN($G$21)), "" )</f>
        <v/>
      </c>
      <c r="MBE21" s="30">
        <f>IF( (COLUMN()-COLUMN($G$21)) &lt;= $C$29, (COLUMN()-COLUMN($G$21)), "" )</f>
        <v/>
      </c>
      <c r="MBF21" s="30">
        <f>IF( (COLUMN()-COLUMN($G$21)) &lt;= $C$29, (COLUMN()-COLUMN($G$21)), "" )</f>
        <v/>
      </c>
      <c r="MBG21" s="30">
        <f>IF( (COLUMN()-COLUMN($G$21)) &lt;= $C$29, (COLUMN()-COLUMN($G$21)), "" )</f>
        <v/>
      </c>
      <c r="MBH21" s="30">
        <f>IF( (COLUMN()-COLUMN($G$21)) &lt;= $C$29, (COLUMN()-COLUMN($G$21)), "" )</f>
        <v/>
      </c>
      <c r="MBI21" s="30">
        <f>IF( (COLUMN()-COLUMN($G$21)) &lt;= $C$29, (COLUMN()-COLUMN($G$21)), "" )</f>
        <v/>
      </c>
      <c r="MBJ21" s="30">
        <f>IF( (COLUMN()-COLUMN($G$21)) &lt;= $C$29, (COLUMN()-COLUMN($G$21)), "" )</f>
        <v/>
      </c>
      <c r="MBK21" s="30">
        <f>IF( (COLUMN()-COLUMN($G$21)) &lt;= $C$29, (COLUMN()-COLUMN($G$21)), "" )</f>
        <v/>
      </c>
      <c r="MBL21" s="30">
        <f>IF( (COLUMN()-COLUMN($G$21)) &lt;= $C$29, (COLUMN()-COLUMN($G$21)), "" )</f>
        <v/>
      </c>
      <c r="MBM21" s="30">
        <f>IF( (COLUMN()-COLUMN($G$21)) &lt;= $C$29, (COLUMN()-COLUMN($G$21)), "" )</f>
        <v/>
      </c>
      <c r="MBN21" s="30">
        <f>IF( (COLUMN()-COLUMN($G$21)) &lt;= $C$29, (COLUMN()-COLUMN($G$21)), "" )</f>
        <v/>
      </c>
      <c r="MBO21" s="30">
        <f>IF( (COLUMN()-COLUMN($G$21)) &lt;= $C$29, (COLUMN()-COLUMN($G$21)), "" )</f>
        <v/>
      </c>
      <c r="MBP21" s="30">
        <f>IF( (COLUMN()-COLUMN($G$21)) &lt;= $C$29, (COLUMN()-COLUMN($G$21)), "" )</f>
        <v/>
      </c>
      <c r="MBQ21" s="30">
        <f>IF( (COLUMN()-COLUMN($G$21)) &lt;= $C$29, (COLUMN()-COLUMN($G$21)), "" )</f>
        <v/>
      </c>
      <c r="MBR21" s="30">
        <f>IF( (COLUMN()-COLUMN($G$21)) &lt;= $C$29, (COLUMN()-COLUMN($G$21)), "" )</f>
        <v/>
      </c>
      <c r="MBS21" s="30">
        <f>IF( (COLUMN()-COLUMN($G$21)) &lt;= $C$29, (COLUMN()-COLUMN($G$21)), "" )</f>
        <v/>
      </c>
      <c r="MBT21" s="30">
        <f>IF( (COLUMN()-COLUMN($G$21)) &lt;= $C$29, (COLUMN()-COLUMN($G$21)), "" )</f>
        <v/>
      </c>
      <c r="MBU21" s="30">
        <f>IF( (COLUMN()-COLUMN($G$21)) &lt;= $C$29, (COLUMN()-COLUMN($G$21)), "" )</f>
        <v/>
      </c>
      <c r="MBV21" s="30">
        <f>IF( (COLUMN()-COLUMN($G$21)) &lt;= $C$29, (COLUMN()-COLUMN($G$21)), "" )</f>
        <v/>
      </c>
      <c r="MBW21" s="30">
        <f>IF( (COLUMN()-COLUMN($G$21)) &lt;= $C$29, (COLUMN()-COLUMN($G$21)), "" )</f>
        <v/>
      </c>
      <c r="MBX21" s="30">
        <f>IF( (COLUMN()-COLUMN($G$21)) &lt;= $C$29, (COLUMN()-COLUMN($G$21)), "" )</f>
        <v/>
      </c>
      <c r="MBY21" s="30">
        <f>IF( (COLUMN()-COLUMN($G$21)) &lt;= $C$29, (COLUMN()-COLUMN($G$21)), "" )</f>
        <v/>
      </c>
      <c r="MBZ21" s="30">
        <f>IF( (COLUMN()-COLUMN($G$21)) &lt;= $C$29, (COLUMN()-COLUMN($G$21)), "" )</f>
        <v/>
      </c>
      <c r="MCA21" s="30">
        <f>IF( (COLUMN()-COLUMN($G$21)) &lt;= $C$29, (COLUMN()-COLUMN($G$21)), "" )</f>
        <v/>
      </c>
      <c r="MCB21" s="30">
        <f>IF( (COLUMN()-COLUMN($G$21)) &lt;= $C$29, (COLUMN()-COLUMN($G$21)), "" )</f>
        <v/>
      </c>
      <c r="MCC21" s="30">
        <f>IF( (COLUMN()-COLUMN($G$21)) &lt;= $C$29, (COLUMN()-COLUMN($G$21)), "" )</f>
        <v/>
      </c>
      <c r="MCD21" s="30">
        <f>IF( (COLUMN()-COLUMN($G$21)) &lt;= $C$29, (COLUMN()-COLUMN($G$21)), "" )</f>
        <v/>
      </c>
      <c r="MCE21" s="30">
        <f>IF( (COLUMN()-COLUMN($G$21)) &lt;= $C$29, (COLUMN()-COLUMN($G$21)), "" )</f>
        <v/>
      </c>
      <c r="MCF21" s="30">
        <f>IF( (COLUMN()-COLUMN($G$21)) &lt;= $C$29, (COLUMN()-COLUMN($G$21)), "" )</f>
        <v/>
      </c>
      <c r="MCG21" s="30">
        <f>IF( (COLUMN()-COLUMN($G$21)) &lt;= $C$29, (COLUMN()-COLUMN($G$21)), "" )</f>
        <v/>
      </c>
      <c r="MCH21" s="30">
        <f>IF( (COLUMN()-COLUMN($G$21)) &lt;= $C$29, (COLUMN()-COLUMN($G$21)), "" )</f>
        <v/>
      </c>
      <c r="MCI21" s="30">
        <f>IF( (COLUMN()-COLUMN($G$21)) &lt;= $C$29, (COLUMN()-COLUMN($G$21)), "" )</f>
        <v/>
      </c>
      <c r="MCJ21" s="30">
        <f>IF( (COLUMN()-COLUMN($G$21)) &lt;= $C$29, (COLUMN()-COLUMN($G$21)), "" )</f>
        <v/>
      </c>
      <c r="MCK21" s="30">
        <f>IF( (COLUMN()-COLUMN($G$21)) &lt;= $C$29, (COLUMN()-COLUMN($G$21)), "" )</f>
        <v/>
      </c>
      <c r="MCL21" s="30">
        <f>IF( (COLUMN()-COLUMN($G$21)) &lt;= $C$29, (COLUMN()-COLUMN($G$21)), "" )</f>
        <v/>
      </c>
      <c r="MCM21" s="30">
        <f>IF( (COLUMN()-COLUMN($G$21)) &lt;= $C$29, (COLUMN()-COLUMN($G$21)), "" )</f>
        <v/>
      </c>
      <c r="MCN21" s="30">
        <f>IF( (COLUMN()-COLUMN($G$21)) &lt;= $C$29, (COLUMN()-COLUMN($G$21)), "" )</f>
        <v/>
      </c>
      <c r="MCO21" s="30">
        <f>IF( (COLUMN()-COLUMN($G$21)) &lt;= $C$29, (COLUMN()-COLUMN($G$21)), "" )</f>
        <v/>
      </c>
      <c r="MCP21" s="30">
        <f>IF( (COLUMN()-COLUMN($G$21)) &lt;= $C$29, (COLUMN()-COLUMN($G$21)), "" )</f>
        <v/>
      </c>
      <c r="MCQ21" s="30">
        <f>IF( (COLUMN()-COLUMN($G$21)) &lt;= $C$29, (COLUMN()-COLUMN($G$21)), "" )</f>
        <v/>
      </c>
      <c r="MCR21" s="30">
        <f>IF( (COLUMN()-COLUMN($G$21)) &lt;= $C$29, (COLUMN()-COLUMN($G$21)), "" )</f>
        <v/>
      </c>
      <c r="MCS21" s="30">
        <f>IF( (COLUMN()-COLUMN($G$21)) &lt;= $C$29, (COLUMN()-COLUMN($G$21)), "" )</f>
        <v/>
      </c>
      <c r="MCT21" s="30">
        <f>IF( (COLUMN()-COLUMN($G$21)) &lt;= $C$29, (COLUMN()-COLUMN($G$21)), "" )</f>
        <v/>
      </c>
      <c r="MCU21" s="30">
        <f>IF( (COLUMN()-COLUMN($G$21)) &lt;= $C$29, (COLUMN()-COLUMN($G$21)), "" )</f>
        <v/>
      </c>
      <c r="MCV21" s="30">
        <f>IF( (COLUMN()-COLUMN($G$21)) &lt;= $C$29, (COLUMN()-COLUMN($G$21)), "" )</f>
        <v/>
      </c>
      <c r="MCW21" s="30">
        <f>IF( (COLUMN()-COLUMN($G$21)) &lt;= $C$29, (COLUMN()-COLUMN($G$21)), "" )</f>
        <v/>
      </c>
      <c r="MCX21" s="30">
        <f>IF( (COLUMN()-COLUMN($G$21)) &lt;= $C$29, (COLUMN()-COLUMN($G$21)), "" )</f>
        <v/>
      </c>
      <c r="MCY21" s="30">
        <f>IF( (COLUMN()-COLUMN($G$21)) &lt;= $C$29, (COLUMN()-COLUMN($G$21)), "" )</f>
        <v/>
      </c>
      <c r="MCZ21" s="30">
        <f>IF( (COLUMN()-COLUMN($G$21)) &lt;= $C$29, (COLUMN()-COLUMN($G$21)), "" )</f>
        <v/>
      </c>
      <c r="MDA21" s="30">
        <f>IF( (COLUMN()-COLUMN($G$21)) &lt;= $C$29, (COLUMN()-COLUMN($G$21)), "" )</f>
        <v/>
      </c>
      <c r="MDB21" s="30">
        <f>IF( (COLUMN()-COLUMN($G$21)) &lt;= $C$29, (COLUMN()-COLUMN($G$21)), "" )</f>
        <v/>
      </c>
      <c r="MDC21" s="30">
        <f>IF( (COLUMN()-COLUMN($G$21)) &lt;= $C$29, (COLUMN()-COLUMN($G$21)), "" )</f>
        <v/>
      </c>
      <c r="MDD21" s="30">
        <f>IF( (COLUMN()-COLUMN($G$21)) &lt;= $C$29, (COLUMN()-COLUMN($G$21)), "" )</f>
        <v/>
      </c>
      <c r="MDE21" s="30">
        <f>IF( (COLUMN()-COLUMN($G$21)) &lt;= $C$29, (COLUMN()-COLUMN($G$21)), "" )</f>
        <v/>
      </c>
      <c r="MDF21" s="30">
        <f>IF( (COLUMN()-COLUMN($G$21)) &lt;= $C$29, (COLUMN()-COLUMN($G$21)), "" )</f>
        <v/>
      </c>
      <c r="MDG21" s="30">
        <f>IF( (COLUMN()-COLUMN($G$21)) &lt;= $C$29, (COLUMN()-COLUMN($G$21)), "" )</f>
        <v/>
      </c>
      <c r="MDH21" s="30">
        <f>IF( (COLUMN()-COLUMN($G$21)) &lt;= $C$29, (COLUMN()-COLUMN($G$21)), "" )</f>
        <v/>
      </c>
      <c r="MDI21" s="30">
        <f>IF( (COLUMN()-COLUMN($G$21)) &lt;= $C$29, (COLUMN()-COLUMN($G$21)), "" )</f>
        <v/>
      </c>
      <c r="MDJ21" s="30">
        <f>IF( (COLUMN()-COLUMN($G$21)) &lt;= $C$29, (COLUMN()-COLUMN($G$21)), "" )</f>
        <v/>
      </c>
      <c r="MDK21" s="30">
        <f>IF( (COLUMN()-COLUMN($G$21)) &lt;= $C$29, (COLUMN()-COLUMN($G$21)), "" )</f>
        <v/>
      </c>
      <c r="MDL21" s="30">
        <f>IF( (COLUMN()-COLUMN($G$21)) &lt;= $C$29, (COLUMN()-COLUMN($G$21)), "" )</f>
        <v/>
      </c>
      <c r="MDM21" s="30">
        <f>IF( (COLUMN()-COLUMN($G$21)) &lt;= $C$29, (COLUMN()-COLUMN($G$21)), "" )</f>
        <v/>
      </c>
      <c r="MDN21" s="30">
        <f>IF( (COLUMN()-COLUMN($G$21)) &lt;= $C$29, (COLUMN()-COLUMN($G$21)), "" )</f>
        <v/>
      </c>
      <c r="MDO21" s="30">
        <f>IF( (COLUMN()-COLUMN($G$21)) &lt;= $C$29, (COLUMN()-COLUMN($G$21)), "" )</f>
        <v/>
      </c>
      <c r="MDP21" s="30">
        <f>IF( (COLUMN()-COLUMN($G$21)) &lt;= $C$29, (COLUMN()-COLUMN($G$21)), "" )</f>
        <v/>
      </c>
      <c r="MDQ21" s="30">
        <f>IF( (COLUMN()-COLUMN($G$21)) &lt;= $C$29, (COLUMN()-COLUMN($G$21)), "" )</f>
        <v/>
      </c>
      <c r="MDR21" s="30">
        <f>IF( (COLUMN()-COLUMN($G$21)) &lt;= $C$29, (COLUMN()-COLUMN($G$21)), "" )</f>
        <v/>
      </c>
      <c r="MDS21" s="30">
        <f>IF( (COLUMN()-COLUMN($G$21)) &lt;= $C$29, (COLUMN()-COLUMN($G$21)), "" )</f>
        <v/>
      </c>
      <c r="MDT21" s="30">
        <f>IF( (COLUMN()-COLUMN($G$21)) &lt;= $C$29, (COLUMN()-COLUMN($G$21)), "" )</f>
        <v/>
      </c>
      <c r="MDU21" s="30">
        <f>IF( (COLUMN()-COLUMN($G$21)) &lt;= $C$29, (COLUMN()-COLUMN($G$21)), "" )</f>
        <v/>
      </c>
      <c r="MDV21" s="30">
        <f>IF( (COLUMN()-COLUMN($G$21)) &lt;= $C$29, (COLUMN()-COLUMN($G$21)), "" )</f>
        <v/>
      </c>
      <c r="MDW21" s="30">
        <f>IF( (COLUMN()-COLUMN($G$21)) &lt;= $C$29, (COLUMN()-COLUMN($G$21)), "" )</f>
        <v/>
      </c>
      <c r="MDX21" s="30">
        <f>IF( (COLUMN()-COLUMN($G$21)) &lt;= $C$29, (COLUMN()-COLUMN($G$21)), "" )</f>
        <v/>
      </c>
      <c r="MDY21" s="30">
        <f>IF( (COLUMN()-COLUMN($G$21)) &lt;= $C$29, (COLUMN()-COLUMN($G$21)), "" )</f>
        <v/>
      </c>
      <c r="MDZ21" s="30">
        <f>IF( (COLUMN()-COLUMN($G$21)) &lt;= $C$29, (COLUMN()-COLUMN($G$21)), "" )</f>
        <v/>
      </c>
      <c r="MEA21" s="30">
        <f>IF( (COLUMN()-COLUMN($G$21)) &lt;= $C$29, (COLUMN()-COLUMN($G$21)), "" )</f>
        <v/>
      </c>
      <c r="MEB21" s="30">
        <f>IF( (COLUMN()-COLUMN($G$21)) &lt;= $C$29, (COLUMN()-COLUMN($G$21)), "" )</f>
        <v/>
      </c>
      <c r="MEC21" s="30">
        <f>IF( (COLUMN()-COLUMN($G$21)) &lt;= $C$29, (COLUMN()-COLUMN($G$21)), "" )</f>
        <v/>
      </c>
      <c r="MED21" s="30">
        <f>IF( (COLUMN()-COLUMN($G$21)) &lt;= $C$29, (COLUMN()-COLUMN($G$21)), "" )</f>
        <v/>
      </c>
      <c r="MEE21" s="30">
        <f>IF( (COLUMN()-COLUMN($G$21)) &lt;= $C$29, (COLUMN()-COLUMN($G$21)), "" )</f>
        <v/>
      </c>
      <c r="MEF21" s="30">
        <f>IF( (COLUMN()-COLUMN($G$21)) &lt;= $C$29, (COLUMN()-COLUMN($G$21)), "" )</f>
        <v/>
      </c>
      <c r="MEG21" s="30">
        <f>IF( (COLUMN()-COLUMN($G$21)) &lt;= $C$29, (COLUMN()-COLUMN($G$21)), "" )</f>
        <v/>
      </c>
      <c r="MEH21" s="30">
        <f>IF( (COLUMN()-COLUMN($G$21)) &lt;= $C$29, (COLUMN()-COLUMN($G$21)), "" )</f>
        <v/>
      </c>
      <c r="MEI21" s="30">
        <f>IF( (COLUMN()-COLUMN($G$21)) &lt;= $C$29, (COLUMN()-COLUMN($G$21)), "" )</f>
        <v/>
      </c>
      <c r="MEJ21" s="30">
        <f>IF( (COLUMN()-COLUMN($G$21)) &lt;= $C$29, (COLUMN()-COLUMN($G$21)), "" )</f>
        <v/>
      </c>
      <c r="MEK21" s="30">
        <f>IF( (COLUMN()-COLUMN($G$21)) &lt;= $C$29, (COLUMN()-COLUMN($G$21)), "" )</f>
        <v/>
      </c>
      <c r="MEL21" s="30">
        <f>IF( (COLUMN()-COLUMN($G$21)) &lt;= $C$29, (COLUMN()-COLUMN($G$21)), "" )</f>
        <v/>
      </c>
      <c r="MEM21" s="30">
        <f>IF( (COLUMN()-COLUMN($G$21)) &lt;= $C$29, (COLUMN()-COLUMN($G$21)), "" )</f>
        <v/>
      </c>
      <c r="MEN21" s="30">
        <f>IF( (COLUMN()-COLUMN($G$21)) &lt;= $C$29, (COLUMN()-COLUMN($G$21)), "" )</f>
        <v/>
      </c>
      <c r="MEO21" s="30">
        <f>IF( (COLUMN()-COLUMN($G$21)) &lt;= $C$29, (COLUMN()-COLUMN($G$21)), "" )</f>
        <v/>
      </c>
      <c r="MEP21" s="30">
        <f>IF( (COLUMN()-COLUMN($G$21)) &lt;= $C$29, (COLUMN()-COLUMN($G$21)), "" )</f>
        <v/>
      </c>
      <c r="MEQ21" s="30">
        <f>IF( (COLUMN()-COLUMN($G$21)) &lt;= $C$29, (COLUMN()-COLUMN($G$21)), "" )</f>
        <v/>
      </c>
      <c r="MER21" s="30">
        <f>IF( (COLUMN()-COLUMN($G$21)) &lt;= $C$29, (COLUMN()-COLUMN($G$21)), "" )</f>
        <v/>
      </c>
      <c r="MES21" s="30">
        <f>IF( (COLUMN()-COLUMN($G$21)) &lt;= $C$29, (COLUMN()-COLUMN($G$21)), "" )</f>
        <v/>
      </c>
      <c r="MET21" s="30">
        <f>IF( (COLUMN()-COLUMN($G$21)) &lt;= $C$29, (COLUMN()-COLUMN($G$21)), "" )</f>
        <v/>
      </c>
      <c r="MEU21" s="30">
        <f>IF( (COLUMN()-COLUMN($G$21)) &lt;= $C$29, (COLUMN()-COLUMN($G$21)), "" )</f>
        <v/>
      </c>
      <c r="MEV21" s="30">
        <f>IF( (COLUMN()-COLUMN($G$21)) &lt;= $C$29, (COLUMN()-COLUMN($G$21)), "" )</f>
        <v/>
      </c>
      <c r="MEW21" s="30">
        <f>IF( (COLUMN()-COLUMN($G$21)) &lt;= $C$29, (COLUMN()-COLUMN($G$21)), "" )</f>
        <v/>
      </c>
      <c r="MEX21" s="30">
        <f>IF( (COLUMN()-COLUMN($G$21)) &lt;= $C$29, (COLUMN()-COLUMN($G$21)), "" )</f>
        <v/>
      </c>
      <c r="MEY21" s="30">
        <f>IF( (COLUMN()-COLUMN($G$21)) &lt;= $C$29, (COLUMN()-COLUMN($G$21)), "" )</f>
        <v/>
      </c>
      <c r="MEZ21" s="30">
        <f>IF( (COLUMN()-COLUMN($G$21)) &lt;= $C$29, (COLUMN()-COLUMN($G$21)), "" )</f>
        <v/>
      </c>
      <c r="MFA21" s="30">
        <f>IF( (COLUMN()-COLUMN($G$21)) &lt;= $C$29, (COLUMN()-COLUMN($G$21)), "" )</f>
        <v/>
      </c>
      <c r="MFB21" s="30">
        <f>IF( (COLUMN()-COLUMN($G$21)) &lt;= $C$29, (COLUMN()-COLUMN($G$21)), "" )</f>
        <v/>
      </c>
      <c r="MFC21" s="30">
        <f>IF( (COLUMN()-COLUMN($G$21)) &lt;= $C$29, (COLUMN()-COLUMN($G$21)), "" )</f>
        <v/>
      </c>
      <c r="MFD21" s="30">
        <f>IF( (COLUMN()-COLUMN($G$21)) &lt;= $C$29, (COLUMN()-COLUMN($G$21)), "" )</f>
        <v/>
      </c>
      <c r="MFE21" s="30">
        <f>IF( (COLUMN()-COLUMN($G$21)) &lt;= $C$29, (COLUMN()-COLUMN($G$21)), "" )</f>
        <v/>
      </c>
      <c r="MFF21" s="30">
        <f>IF( (COLUMN()-COLUMN($G$21)) &lt;= $C$29, (COLUMN()-COLUMN($G$21)), "" )</f>
        <v/>
      </c>
      <c r="MFG21" s="30">
        <f>IF( (COLUMN()-COLUMN($G$21)) &lt;= $C$29, (COLUMN()-COLUMN($G$21)), "" )</f>
        <v/>
      </c>
      <c r="MFH21" s="30">
        <f>IF( (COLUMN()-COLUMN($G$21)) &lt;= $C$29, (COLUMN()-COLUMN($G$21)), "" )</f>
        <v/>
      </c>
      <c r="MFI21" s="30">
        <f>IF( (COLUMN()-COLUMN($G$21)) &lt;= $C$29, (COLUMN()-COLUMN($G$21)), "" )</f>
        <v/>
      </c>
      <c r="MFJ21" s="30">
        <f>IF( (COLUMN()-COLUMN($G$21)) &lt;= $C$29, (COLUMN()-COLUMN($G$21)), "" )</f>
        <v/>
      </c>
      <c r="MFK21" s="30">
        <f>IF( (COLUMN()-COLUMN($G$21)) &lt;= $C$29, (COLUMN()-COLUMN($G$21)), "" )</f>
        <v/>
      </c>
      <c r="MFL21" s="30">
        <f>IF( (COLUMN()-COLUMN($G$21)) &lt;= $C$29, (COLUMN()-COLUMN($G$21)), "" )</f>
        <v/>
      </c>
      <c r="MFM21" s="30">
        <f>IF( (COLUMN()-COLUMN($G$21)) &lt;= $C$29, (COLUMN()-COLUMN($G$21)), "" )</f>
        <v/>
      </c>
      <c r="MFN21" s="30">
        <f>IF( (COLUMN()-COLUMN($G$21)) &lt;= $C$29, (COLUMN()-COLUMN($G$21)), "" )</f>
        <v/>
      </c>
      <c r="MFO21" s="30">
        <f>IF( (COLUMN()-COLUMN($G$21)) &lt;= $C$29, (COLUMN()-COLUMN($G$21)), "" )</f>
        <v/>
      </c>
      <c r="MFP21" s="30">
        <f>IF( (COLUMN()-COLUMN($G$21)) &lt;= $C$29, (COLUMN()-COLUMN($G$21)), "" )</f>
        <v/>
      </c>
      <c r="MFQ21" s="30">
        <f>IF( (COLUMN()-COLUMN($G$21)) &lt;= $C$29, (COLUMN()-COLUMN($G$21)), "" )</f>
        <v/>
      </c>
      <c r="MFR21" s="30">
        <f>IF( (COLUMN()-COLUMN($G$21)) &lt;= $C$29, (COLUMN()-COLUMN($G$21)), "" )</f>
        <v/>
      </c>
      <c r="MFS21" s="30">
        <f>IF( (COLUMN()-COLUMN($G$21)) &lt;= $C$29, (COLUMN()-COLUMN($G$21)), "" )</f>
        <v/>
      </c>
      <c r="MFT21" s="30">
        <f>IF( (COLUMN()-COLUMN($G$21)) &lt;= $C$29, (COLUMN()-COLUMN($G$21)), "" )</f>
        <v/>
      </c>
      <c r="MFU21" s="30">
        <f>IF( (COLUMN()-COLUMN($G$21)) &lt;= $C$29, (COLUMN()-COLUMN($G$21)), "" )</f>
        <v/>
      </c>
      <c r="MFV21" s="30">
        <f>IF( (COLUMN()-COLUMN($G$21)) &lt;= $C$29, (COLUMN()-COLUMN($G$21)), "" )</f>
        <v/>
      </c>
      <c r="MFW21" s="30">
        <f>IF( (COLUMN()-COLUMN($G$21)) &lt;= $C$29, (COLUMN()-COLUMN($G$21)), "" )</f>
        <v/>
      </c>
      <c r="MFX21" s="30">
        <f>IF( (COLUMN()-COLUMN($G$21)) &lt;= $C$29, (COLUMN()-COLUMN($G$21)), "" )</f>
        <v/>
      </c>
      <c r="MFY21" s="30">
        <f>IF( (COLUMN()-COLUMN($G$21)) &lt;= $C$29, (COLUMN()-COLUMN($G$21)), "" )</f>
        <v/>
      </c>
      <c r="MFZ21" s="30">
        <f>IF( (COLUMN()-COLUMN($G$21)) &lt;= $C$29, (COLUMN()-COLUMN($G$21)), "" )</f>
        <v/>
      </c>
      <c r="MGA21" s="30">
        <f>IF( (COLUMN()-COLUMN($G$21)) &lt;= $C$29, (COLUMN()-COLUMN($G$21)), "" )</f>
        <v/>
      </c>
      <c r="MGB21" s="30">
        <f>IF( (COLUMN()-COLUMN($G$21)) &lt;= $C$29, (COLUMN()-COLUMN($G$21)), "" )</f>
        <v/>
      </c>
      <c r="MGC21" s="30">
        <f>IF( (COLUMN()-COLUMN($G$21)) &lt;= $C$29, (COLUMN()-COLUMN($G$21)), "" )</f>
        <v/>
      </c>
      <c r="MGD21" s="30">
        <f>IF( (COLUMN()-COLUMN($G$21)) &lt;= $C$29, (COLUMN()-COLUMN($G$21)), "" )</f>
        <v/>
      </c>
      <c r="MGE21" s="30">
        <f>IF( (COLUMN()-COLUMN($G$21)) &lt;= $C$29, (COLUMN()-COLUMN($G$21)), "" )</f>
        <v/>
      </c>
      <c r="MGF21" s="30">
        <f>IF( (COLUMN()-COLUMN($G$21)) &lt;= $C$29, (COLUMN()-COLUMN($G$21)), "" )</f>
        <v/>
      </c>
      <c r="MGG21" s="30">
        <f>IF( (COLUMN()-COLUMN($G$21)) &lt;= $C$29, (COLUMN()-COLUMN($G$21)), "" )</f>
        <v/>
      </c>
      <c r="MGH21" s="30">
        <f>IF( (COLUMN()-COLUMN($G$21)) &lt;= $C$29, (COLUMN()-COLUMN($G$21)), "" )</f>
        <v/>
      </c>
      <c r="MGI21" s="30">
        <f>IF( (COLUMN()-COLUMN($G$21)) &lt;= $C$29, (COLUMN()-COLUMN($G$21)), "" )</f>
        <v/>
      </c>
      <c r="MGJ21" s="30">
        <f>IF( (COLUMN()-COLUMN($G$21)) &lt;= $C$29, (COLUMN()-COLUMN($G$21)), "" )</f>
        <v/>
      </c>
      <c r="MGK21" s="30">
        <f>IF( (COLUMN()-COLUMN($G$21)) &lt;= $C$29, (COLUMN()-COLUMN($G$21)), "" )</f>
        <v/>
      </c>
      <c r="MGL21" s="30">
        <f>IF( (COLUMN()-COLUMN($G$21)) &lt;= $C$29, (COLUMN()-COLUMN($G$21)), "" )</f>
        <v/>
      </c>
      <c r="MGM21" s="30">
        <f>IF( (COLUMN()-COLUMN($G$21)) &lt;= $C$29, (COLUMN()-COLUMN($G$21)), "" )</f>
        <v/>
      </c>
      <c r="MGN21" s="30">
        <f>IF( (COLUMN()-COLUMN($G$21)) &lt;= $C$29, (COLUMN()-COLUMN($G$21)), "" )</f>
        <v/>
      </c>
      <c r="MGO21" s="30">
        <f>IF( (COLUMN()-COLUMN($G$21)) &lt;= $C$29, (COLUMN()-COLUMN($G$21)), "" )</f>
        <v/>
      </c>
      <c r="MGP21" s="30">
        <f>IF( (COLUMN()-COLUMN($G$21)) &lt;= $C$29, (COLUMN()-COLUMN($G$21)), "" )</f>
        <v/>
      </c>
      <c r="MGQ21" s="30">
        <f>IF( (COLUMN()-COLUMN($G$21)) &lt;= $C$29, (COLUMN()-COLUMN($G$21)), "" )</f>
        <v/>
      </c>
      <c r="MGR21" s="30">
        <f>IF( (COLUMN()-COLUMN($G$21)) &lt;= $C$29, (COLUMN()-COLUMN($G$21)), "" )</f>
        <v/>
      </c>
      <c r="MGS21" s="30">
        <f>IF( (COLUMN()-COLUMN($G$21)) &lt;= $C$29, (COLUMN()-COLUMN($G$21)), "" )</f>
        <v/>
      </c>
      <c r="MGT21" s="30">
        <f>IF( (COLUMN()-COLUMN($G$21)) &lt;= $C$29, (COLUMN()-COLUMN($G$21)), "" )</f>
        <v/>
      </c>
      <c r="MGU21" s="30">
        <f>IF( (COLUMN()-COLUMN($G$21)) &lt;= $C$29, (COLUMN()-COLUMN($G$21)), "" )</f>
        <v/>
      </c>
      <c r="MGV21" s="30">
        <f>IF( (COLUMN()-COLUMN($G$21)) &lt;= $C$29, (COLUMN()-COLUMN($G$21)), "" )</f>
        <v/>
      </c>
      <c r="MGW21" s="30">
        <f>IF( (COLUMN()-COLUMN($G$21)) &lt;= $C$29, (COLUMN()-COLUMN($G$21)), "" )</f>
        <v/>
      </c>
      <c r="MGX21" s="30">
        <f>IF( (COLUMN()-COLUMN($G$21)) &lt;= $C$29, (COLUMN()-COLUMN($G$21)), "" )</f>
        <v/>
      </c>
      <c r="MGY21" s="30">
        <f>IF( (COLUMN()-COLUMN($G$21)) &lt;= $C$29, (COLUMN()-COLUMN($G$21)), "" )</f>
        <v/>
      </c>
      <c r="MGZ21" s="30">
        <f>IF( (COLUMN()-COLUMN($G$21)) &lt;= $C$29, (COLUMN()-COLUMN($G$21)), "" )</f>
        <v/>
      </c>
      <c r="MHA21" s="30">
        <f>IF( (COLUMN()-COLUMN($G$21)) &lt;= $C$29, (COLUMN()-COLUMN($G$21)), "" )</f>
        <v/>
      </c>
      <c r="MHB21" s="30">
        <f>IF( (COLUMN()-COLUMN($G$21)) &lt;= $C$29, (COLUMN()-COLUMN($G$21)), "" )</f>
        <v/>
      </c>
      <c r="MHC21" s="30">
        <f>IF( (COLUMN()-COLUMN($G$21)) &lt;= $C$29, (COLUMN()-COLUMN($G$21)), "" )</f>
        <v/>
      </c>
      <c r="MHD21" s="30">
        <f>IF( (COLUMN()-COLUMN($G$21)) &lt;= $C$29, (COLUMN()-COLUMN($G$21)), "" )</f>
        <v/>
      </c>
      <c r="MHE21" s="30">
        <f>IF( (COLUMN()-COLUMN($G$21)) &lt;= $C$29, (COLUMN()-COLUMN($G$21)), "" )</f>
        <v/>
      </c>
      <c r="MHF21" s="30">
        <f>IF( (COLUMN()-COLUMN($G$21)) &lt;= $C$29, (COLUMN()-COLUMN($G$21)), "" )</f>
        <v/>
      </c>
      <c r="MHG21" s="30">
        <f>IF( (COLUMN()-COLUMN($G$21)) &lt;= $C$29, (COLUMN()-COLUMN($G$21)), "" )</f>
        <v/>
      </c>
      <c r="MHH21" s="30">
        <f>IF( (COLUMN()-COLUMN($G$21)) &lt;= $C$29, (COLUMN()-COLUMN($G$21)), "" )</f>
        <v/>
      </c>
      <c r="MHI21" s="30">
        <f>IF( (COLUMN()-COLUMN($G$21)) &lt;= $C$29, (COLUMN()-COLUMN($G$21)), "" )</f>
        <v/>
      </c>
      <c r="MHJ21" s="30">
        <f>IF( (COLUMN()-COLUMN($G$21)) &lt;= $C$29, (COLUMN()-COLUMN($G$21)), "" )</f>
        <v/>
      </c>
      <c r="MHK21" s="30">
        <f>IF( (COLUMN()-COLUMN($G$21)) &lt;= $C$29, (COLUMN()-COLUMN($G$21)), "" )</f>
        <v/>
      </c>
      <c r="MHL21" s="30">
        <f>IF( (COLUMN()-COLUMN($G$21)) &lt;= $C$29, (COLUMN()-COLUMN($G$21)), "" )</f>
        <v/>
      </c>
      <c r="MHM21" s="30">
        <f>IF( (COLUMN()-COLUMN($G$21)) &lt;= $C$29, (COLUMN()-COLUMN($G$21)), "" )</f>
        <v/>
      </c>
      <c r="MHN21" s="30">
        <f>IF( (COLUMN()-COLUMN($G$21)) &lt;= $C$29, (COLUMN()-COLUMN($G$21)), "" )</f>
        <v/>
      </c>
      <c r="MHO21" s="30">
        <f>IF( (COLUMN()-COLUMN($G$21)) &lt;= $C$29, (COLUMN()-COLUMN($G$21)), "" )</f>
        <v/>
      </c>
      <c r="MHP21" s="30">
        <f>IF( (COLUMN()-COLUMN($G$21)) &lt;= $C$29, (COLUMN()-COLUMN($G$21)), "" )</f>
        <v/>
      </c>
      <c r="MHQ21" s="30">
        <f>IF( (COLUMN()-COLUMN($G$21)) &lt;= $C$29, (COLUMN()-COLUMN($G$21)), "" )</f>
        <v/>
      </c>
      <c r="MHR21" s="30">
        <f>IF( (COLUMN()-COLUMN($G$21)) &lt;= $C$29, (COLUMN()-COLUMN($G$21)), "" )</f>
        <v/>
      </c>
      <c r="MHS21" s="30">
        <f>IF( (COLUMN()-COLUMN($G$21)) &lt;= $C$29, (COLUMN()-COLUMN($G$21)), "" )</f>
        <v/>
      </c>
      <c r="MHT21" s="30">
        <f>IF( (COLUMN()-COLUMN($G$21)) &lt;= $C$29, (COLUMN()-COLUMN($G$21)), "" )</f>
        <v/>
      </c>
      <c r="MHU21" s="30">
        <f>IF( (COLUMN()-COLUMN($G$21)) &lt;= $C$29, (COLUMN()-COLUMN($G$21)), "" )</f>
        <v/>
      </c>
      <c r="MHV21" s="30">
        <f>IF( (COLUMN()-COLUMN($G$21)) &lt;= $C$29, (COLUMN()-COLUMN($G$21)), "" )</f>
        <v/>
      </c>
      <c r="MHW21" s="30">
        <f>IF( (COLUMN()-COLUMN($G$21)) &lt;= $C$29, (COLUMN()-COLUMN($G$21)), "" )</f>
        <v/>
      </c>
      <c r="MHX21" s="30">
        <f>IF( (COLUMN()-COLUMN($G$21)) &lt;= $C$29, (COLUMN()-COLUMN($G$21)), "" )</f>
        <v/>
      </c>
      <c r="MHY21" s="30">
        <f>IF( (COLUMN()-COLUMN($G$21)) &lt;= $C$29, (COLUMN()-COLUMN($G$21)), "" )</f>
        <v/>
      </c>
      <c r="MHZ21" s="30">
        <f>IF( (COLUMN()-COLUMN($G$21)) &lt;= $C$29, (COLUMN()-COLUMN($G$21)), "" )</f>
        <v/>
      </c>
      <c r="MIA21" s="30">
        <f>IF( (COLUMN()-COLUMN($G$21)) &lt;= $C$29, (COLUMN()-COLUMN($G$21)), "" )</f>
        <v/>
      </c>
      <c r="MIB21" s="30">
        <f>IF( (COLUMN()-COLUMN($G$21)) &lt;= $C$29, (COLUMN()-COLUMN($G$21)), "" )</f>
        <v/>
      </c>
      <c r="MIC21" s="30">
        <f>IF( (COLUMN()-COLUMN($G$21)) &lt;= $C$29, (COLUMN()-COLUMN($G$21)), "" )</f>
        <v/>
      </c>
      <c r="MID21" s="30">
        <f>IF( (COLUMN()-COLUMN($G$21)) &lt;= $C$29, (COLUMN()-COLUMN($G$21)), "" )</f>
        <v/>
      </c>
      <c r="MIE21" s="30">
        <f>IF( (COLUMN()-COLUMN($G$21)) &lt;= $C$29, (COLUMN()-COLUMN($G$21)), "" )</f>
        <v/>
      </c>
      <c r="MIF21" s="30">
        <f>IF( (COLUMN()-COLUMN($G$21)) &lt;= $C$29, (COLUMN()-COLUMN($G$21)), "" )</f>
        <v/>
      </c>
      <c r="MIG21" s="30">
        <f>IF( (COLUMN()-COLUMN($G$21)) &lt;= $C$29, (COLUMN()-COLUMN($G$21)), "" )</f>
        <v/>
      </c>
      <c r="MIH21" s="30">
        <f>IF( (COLUMN()-COLUMN($G$21)) &lt;= $C$29, (COLUMN()-COLUMN($G$21)), "" )</f>
        <v/>
      </c>
      <c r="MII21" s="30">
        <f>IF( (COLUMN()-COLUMN($G$21)) &lt;= $C$29, (COLUMN()-COLUMN($G$21)), "" )</f>
        <v/>
      </c>
      <c r="MIJ21" s="30">
        <f>IF( (COLUMN()-COLUMN($G$21)) &lt;= $C$29, (COLUMN()-COLUMN($G$21)), "" )</f>
        <v/>
      </c>
      <c r="MIK21" s="30">
        <f>IF( (COLUMN()-COLUMN($G$21)) &lt;= $C$29, (COLUMN()-COLUMN($G$21)), "" )</f>
        <v/>
      </c>
      <c r="MIL21" s="30">
        <f>IF( (COLUMN()-COLUMN($G$21)) &lt;= $C$29, (COLUMN()-COLUMN($G$21)), "" )</f>
        <v/>
      </c>
      <c r="MIM21" s="30">
        <f>IF( (COLUMN()-COLUMN($G$21)) &lt;= $C$29, (COLUMN()-COLUMN($G$21)), "" )</f>
        <v/>
      </c>
      <c r="MIN21" s="30">
        <f>IF( (COLUMN()-COLUMN($G$21)) &lt;= $C$29, (COLUMN()-COLUMN($G$21)), "" )</f>
        <v/>
      </c>
      <c r="MIO21" s="30">
        <f>IF( (COLUMN()-COLUMN($G$21)) &lt;= $C$29, (COLUMN()-COLUMN($G$21)), "" )</f>
        <v/>
      </c>
      <c r="MIP21" s="30">
        <f>IF( (COLUMN()-COLUMN($G$21)) &lt;= $C$29, (COLUMN()-COLUMN($G$21)), "" )</f>
        <v/>
      </c>
      <c r="MIQ21" s="30">
        <f>IF( (COLUMN()-COLUMN($G$21)) &lt;= $C$29, (COLUMN()-COLUMN($G$21)), "" )</f>
        <v/>
      </c>
      <c r="MIR21" s="30">
        <f>IF( (COLUMN()-COLUMN($G$21)) &lt;= $C$29, (COLUMN()-COLUMN($G$21)), "" )</f>
        <v/>
      </c>
      <c r="MIS21" s="30">
        <f>IF( (COLUMN()-COLUMN($G$21)) &lt;= $C$29, (COLUMN()-COLUMN($G$21)), "" )</f>
        <v/>
      </c>
      <c r="MIT21" s="30">
        <f>IF( (COLUMN()-COLUMN($G$21)) &lt;= $C$29, (COLUMN()-COLUMN($G$21)), "" )</f>
        <v/>
      </c>
      <c r="MIU21" s="30">
        <f>IF( (COLUMN()-COLUMN($G$21)) &lt;= $C$29, (COLUMN()-COLUMN($G$21)), "" )</f>
        <v/>
      </c>
      <c r="MIV21" s="30">
        <f>IF( (COLUMN()-COLUMN($G$21)) &lt;= $C$29, (COLUMN()-COLUMN($G$21)), "" )</f>
        <v/>
      </c>
      <c r="MIW21" s="30">
        <f>IF( (COLUMN()-COLUMN($G$21)) &lt;= $C$29, (COLUMN()-COLUMN($G$21)), "" )</f>
        <v/>
      </c>
      <c r="MIX21" s="30">
        <f>IF( (COLUMN()-COLUMN($G$21)) &lt;= $C$29, (COLUMN()-COLUMN($G$21)), "" )</f>
        <v/>
      </c>
      <c r="MIY21" s="30">
        <f>IF( (COLUMN()-COLUMN($G$21)) &lt;= $C$29, (COLUMN()-COLUMN($G$21)), "" )</f>
        <v/>
      </c>
      <c r="MIZ21" s="30">
        <f>IF( (COLUMN()-COLUMN($G$21)) &lt;= $C$29, (COLUMN()-COLUMN($G$21)), "" )</f>
        <v/>
      </c>
      <c r="MJA21" s="30">
        <f>IF( (COLUMN()-COLUMN($G$21)) &lt;= $C$29, (COLUMN()-COLUMN($G$21)), "" )</f>
        <v/>
      </c>
      <c r="MJB21" s="30">
        <f>IF( (COLUMN()-COLUMN($G$21)) &lt;= $C$29, (COLUMN()-COLUMN($G$21)), "" )</f>
        <v/>
      </c>
      <c r="MJC21" s="30">
        <f>IF( (COLUMN()-COLUMN($G$21)) &lt;= $C$29, (COLUMN()-COLUMN($G$21)), "" )</f>
        <v/>
      </c>
      <c r="MJD21" s="30">
        <f>IF( (COLUMN()-COLUMN($G$21)) &lt;= $C$29, (COLUMN()-COLUMN($G$21)), "" )</f>
        <v/>
      </c>
      <c r="MJE21" s="30">
        <f>IF( (COLUMN()-COLUMN($G$21)) &lt;= $C$29, (COLUMN()-COLUMN($G$21)), "" )</f>
        <v/>
      </c>
      <c r="MJF21" s="30">
        <f>IF( (COLUMN()-COLUMN($G$21)) &lt;= $C$29, (COLUMN()-COLUMN($G$21)), "" )</f>
        <v/>
      </c>
      <c r="MJG21" s="30">
        <f>IF( (COLUMN()-COLUMN($G$21)) &lt;= $C$29, (COLUMN()-COLUMN($G$21)), "" )</f>
        <v/>
      </c>
      <c r="MJH21" s="30">
        <f>IF( (COLUMN()-COLUMN($G$21)) &lt;= $C$29, (COLUMN()-COLUMN($G$21)), "" )</f>
        <v/>
      </c>
      <c r="MJI21" s="30">
        <f>IF( (COLUMN()-COLUMN($G$21)) &lt;= $C$29, (COLUMN()-COLUMN($G$21)), "" )</f>
        <v/>
      </c>
      <c r="MJJ21" s="30">
        <f>IF( (COLUMN()-COLUMN($G$21)) &lt;= $C$29, (COLUMN()-COLUMN($G$21)), "" )</f>
        <v/>
      </c>
      <c r="MJK21" s="30">
        <f>IF( (COLUMN()-COLUMN($G$21)) &lt;= $C$29, (COLUMN()-COLUMN($G$21)), "" )</f>
        <v/>
      </c>
      <c r="MJL21" s="30">
        <f>IF( (COLUMN()-COLUMN($G$21)) &lt;= $C$29, (COLUMN()-COLUMN($G$21)), "" )</f>
        <v/>
      </c>
      <c r="MJM21" s="30">
        <f>IF( (COLUMN()-COLUMN($G$21)) &lt;= $C$29, (COLUMN()-COLUMN($G$21)), "" )</f>
        <v/>
      </c>
      <c r="MJN21" s="30">
        <f>IF( (COLUMN()-COLUMN($G$21)) &lt;= $C$29, (COLUMN()-COLUMN($G$21)), "" )</f>
        <v/>
      </c>
      <c r="MJO21" s="30">
        <f>IF( (COLUMN()-COLUMN($G$21)) &lt;= $C$29, (COLUMN()-COLUMN($G$21)), "" )</f>
        <v/>
      </c>
      <c r="MJP21" s="30">
        <f>IF( (COLUMN()-COLUMN($G$21)) &lt;= $C$29, (COLUMN()-COLUMN($G$21)), "" )</f>
        <v/>
      </c>
      <c r="MJQ21" s="30">
        <f>IF( (COLUMN()-COLUMN($G$21)) &lt;= $C$29, (COLUMN()-COLUMN($G$21)), "" )</f>
        <v/>
      </c>
      <c r="MJR21" s="30">
        <f>IF( (COLUMN()-COLUMN($G$21)) &lt;= $C$29, (COLUMN()-COLUMN($G$21)), "" )</f>
        <v/>
      </c>
      <c r="MJS21" s="30">
        <f>IF( (COLUMN()-COLUMN($G$21)) &lt;= $C$29, (COLUMN()-COLUMN($G$21)), "" )</f>
        <v/>
      </c>
      <c r="MJT21" s="30">
        <f>IF( (COLUMN()-COLUMN($G$21)) &lt;= $C$29, (COLUMN()-COLUMN($G$21)), "" )</f>
        <v/>
      </c>
      <c r="MJU21" s="30">
        <f>IF( (COLUMN()-COLUMN($G$21)) &lt;= $C$29, (COLUMN()-COLUMN($G$21)), "" )</f>
        <v/>
      </c>
      <c r="MJV21" s="30">
        <f>IF( (COLUMN()-COLUMN($G$21)) &lt;= $C$29, (COLUMN()-COLUMN($G$21)), "" )</f>
        <v/>
      </c>
      <c r="MJW21" s="30">
        <f>IF( (COLUMN()-COLUMN($G$21)) &lt;= $C$29, (COLUMN()-COLUMN($G$21)), "" )</f>
        <v/>
      </c>
      <c r="MJX21" s="30">
        <f>IF( (COLUMN()-COLUMN($G$21)) &lt;= $C$29, (COLUMN()-COLUMN($G$21)), "" )</f>
        <v/>
      </c>
      <c r="MJY21" s="30">
        <f>IF( (COLUMN()-COLUMN($G$21)) &lt;= $C$29, (COLUMN()-COLUMN($G$21)), "" )</f>
        <v/>
      </c>
      <c r="MJZ21" s="30">
        <f>IF( (COLUMN()-COLUMN($G$21)) &lt;= $C$29, (COLUMN()-COLUMN($G$21)), "" )</f>
        <v/>
      </c>
      <c r="MKA21" s="30">
        <f>IF( (COLUMN()-COLUMN($G$21)) &lt;= $C$29, (COLUMN()-COLUMN($G$21)), "" )</f>
        <v/>
      </c>
      <c r="MKB21" s="30">
        <f>IF( (COLUMN()-COLUMN($G$21)) &lt;= $C$29, (COLUMN()-COLUMN($G$21)), "" )</f>
        <v/>
      </c>
      <c r="MKC21" s="30">
        <f>IF( (COLUMN()-COLUMN($G$21)) &lt;= $C$29, (COLUMN()-COLUMN($G$21)), "" )</f>
        <v/>
      </c>
      <c r="MKD21" s="30">
        <f>IF( (COLUMN()-COLUMN($G$21)) &lt;= $C$29, (COLUMN()-COLUMN($G$21)), "" )</f>
        <v/>
      </c>
      <c r="MKE21" s="30">
        <f>IF( (COLUMN()-COLUMN($G$21)) &lt;= $C$29, (COLUMN()-COLUMN($G$21)), "" )</f>
        <v/>
      </c>
      <c r="MKF21" s="30">
        <f>IF( (COLUMN()-COLUMN($G$21)) &lt;= $C$29, (COLUMN()-COLUMN($G$21)), "" )</f>
        <v/>
      </c>
      <c r="MKG21" s="30">
        <f>IF( (COLUMN()-COLUMN($G$21)) &lt;= $C$29, (COLUMN()-COLUMN($G$21)), "" )</f>
        <v/>
      </c>
      <c r="MKH21" s="30">
        <f>IF( (COLUMN()-COLUMN($G$21)) &lt;= $C$29, (COLUMN()-COLUMN($G$21)), "" )</f>
        <v/>
      </c>
      <c r="MKI21" s="30">
        <f>IF( (COLUMN()-COLUMN($G$21)) &lt;= $C$29, (COLUMN()-COLUMN($G$21)), "" )</f>
        <v/>
      </c>
      <c r="MKJ21" s="30">
        <f>IF( (COLUMN()-COLUMN($G$21)) &lt;= $C$29, (COLUMN()-COLUMN($G$21)), "" )</f>
        <v/>
      </c>
      <c r="MKK21" s="30">
        <f>IF( (COLUMN()-COLUMN($G$21)) &lt;= $C$29, (COLUMN()-COLUMN($G$21)), "" )</f>
        <v/>
      </c>
      <c r="MKL21" s="30">
        <f>IF( (COLUMN()-COLUMN($G$21)) &lt;= $C$29, (COLUMN()-COLUMN($G$21)), "" )</f>
        <v/>
      </c>
      <c r="MKM21" s="30">
        <f>IF( (COLUMN()-COLUMN($G$21)) &lt;= $C$29, (COLUMN()-COLUMN($G$21)), "" )</f>
        <v/>
      </c>
      <c r="MKN21" s="30">
        <f>IF( (COLUMN()-COLUMN($G$21)) &lt;= $C$29, (COLUMN()-COLUMN($G$21)), "" )</f>
        <v/>
      </c>
      <c r="MKO21" s="30">
        <f>IF( (COLUMN()-COLUMN($G$21)) &lt;= $C$29, (COLUMN()-COLUMN($G$21)), "" )</f>
        <v/>
      </c>
      <c r="MKP21" s="30">
        <f>IF( (COLUMN()-COLUMN($G$21)) &lt;= $C$29, (COLUMN()-COLUMN($G$21)), "" )</f>
        <v/>
      </c>
      <c r="MKQ21" s="30">
        <f>IF( (COLUMN()-COLUMN($G$21)) &lt;= $C$29, (COLUMN()-COLUMN($G$21)), "" )</f>
        <v/>
      </c>
      <c r="MKR21" s="30">
        <f>IF( (COLUMN()-COLUMN($G$21)) &lt;= $C$29, (COLUMN()-COLUMN($G$21)), "" )</f>
        <v/>
      </c>
      <c r="MKS21" s="30">
        <f>IF( (COLUMN()-COLUMN($G$21)) &lt;= $C$29, (COLUMN()-COLUMN($G$21)), "" )</f>
        <v/>
      </c>
      <c r="MKT21" s="30">
        <f>IF( (COLUMN()-COLUMN($G$21)) &lt;= $C$29, (COLUMN()-COLUMN($G$21)), "" )</f>
        <v/>
      </c>
      <c r="MKU21" s="30">
        <f>IF( (COLUMN()-COLUMN($G$21)) &lt;= $C$29, (COLUMN()-COLUMN($G$21)), "" )</f>
        <v/>
      </c>
      <c r="MKV21" s="30">
        <f>IF( (COLUMN()-COLUMN($G$21)) &lt;= $C$29, (COLUMN()-COLUMN($G$21)), "" )</f>
        <v/>
      </c>
      <c r="MKW21" s="30">
        <f>IF( (COLUMN()-COLUMN($G$21)) &lt;= $C$29, (COLUMN()-COLUMN($G$21)), "" )</f>
        <v/>
      </c>
      <c r="MKX21" s="30">
        <f>IF( (COLUMN()-COLUMN($G$21)) &lt;= $C$29, (COLUMN()-COLUMN($G$21)), "" )</f>
        <v/>
      </c>
      <c r="MKY21" s="30">
        <f>IF( (COLUMN()-COLUMN($G$21)) &lt;= $C$29, (COLUMN()-COLUMN($G$21)), "" )</f>
        <v/>
      </c>
      <c r="MKZ21" s="30">
        <f>IF( (COLUMN()-COLUMN($G$21)) &lt;= $C$29, (COLUMN()-COLUMN($G$21)), "" )</f>
        <v/>
      </c>
      <c r="MLA21" s="30">
        <f>IF( (COLUMN()-COLUMN($G$21)) &lt;= $C$29, (COLUMN()-COLUMN($G$21)), "" )</f>
        <v/>
      </c>
      <c r="MLB21" s="30">
        <f>IF( (COLUMN()-COLUMN($G$21)) &lt;= $C$29, (COLUMN()-COLUMN($G$21)), "" )</f>
        <v/>
      </c>
      <c r="MLC21" s="30">
        <f>IF( (COLUMN()-COLUMN($G$21)) &lt;= $C$29, (COLUMN()-COLUMN($G$21)), "" )</f>
        <v/>
      </c>
      <c r="MLD21" s="30">
        <f>IF( (COLUMN()-COLUMN($G$21)) &lt;= $C$29, (COLUMN()-COLUMN($G$21)), "" )</f>
        <v/>
      </c>
      <c r="MLE21" s="30">
        <f>IF( (COLUMN()-COLUMN($G$21)) &lt;= $C$29, (COLUMN()-COLUMN($G$21)), "" )</f>
        <v/>
      </c>
      <c r="MLF21" s="30">
        <f>IF( (COLUMN()-COLUMN($G$21)) &lt;= $C$29, (COLUMN()-COLUMN($G$21)), "" )</f>
        <v/>
      </c>
      <c r="MLG21" s="30">
        <f>IF( (COLUMN()-COLUMN($G$21)) &lt;= $C$29, (COLUMN()-COLUMN($G$21)), "" )</f>
        <v/>
      </c>
      <c r="MLH21" s="30">
        <f>IF( (COLUMN()-COLUMN($G$21)) &lt;= $C$29, (COLUMN()-COLUMN($G$21)), "" )</f>
        <v/>
      </c>
      <c r="MLI21" s="30">
        <f>IF( (COLUMN()-COLUMN($G$21)) &lt;= $C$29, (COLUMN()-COLUMN($G$21)), "" )</f>
        <v/>
      </c>
      <c r="MLJ21" s="30">
        <f>IF( (COLUMN()-COLUMN($G$21)) &lt;= $C$29, (COLUMN()-COLUMN($G$21)), "" )</f>
        <v/>
      </c>
      <c r="MLK21" s="30">
        <f>IF( (COLUMN()-COLUMN($G$21)) &lt;= $C$29, (COLUMN()-COLUMN($G$21)), "" )</f>
        <v/>
      </c>
      <c r="MLL21" s="30">
        <f>IF( (COLUMN()-COLUMN($G$21)) &lt;= $C$29, (COLUMN()-COLUMN($G$21)), "" )</f>
        <v/>
      </c>
      <c r="MLM21" s="30">
        <f>IF( (COLUMN()-COLUMN($G$21)) &lt;= $C$29, (COLUMN()-COLUMN($G$21)), "" )</f>
        <v/>
      </c>
      <c r="MLN21" s="30">
        <f>IF( (COLUMN()-COLUMN($G$21)) &lt;= $C$29, (COLUMN()-COLUMN($G$21)), "" )</f>
        <v/>
      </c>
      <c r="MLO21" s="30">
        <f>IF( (COLUMN()-COLUMN($G$21)) &lt;= $C$29, (COLUMN()-COLUMN($G$21)), "" )</f>
        <v/>
      </c>
      <c r="MLP21" s="30">
        <f>IF( (COLUMN()-COLUMN($G$21)) &lt;= $C$29, (COLUMN()-COLUMN($G$21)), "" )</f>
        <v/>
      </c>
      <c r="MLQ21" s="30">
        <f>IF( (COLUMN()-COLUMN($G$21)) &lt;= $C$29, (COLUMN()-COLUMN($G$21)), "" )</f>
        <v/>
      </c>
      <c r="MLR21" s="30">
        <f>IF( (COLUMN()-COLUMN($G$21)) &lt;= $C$29, (COLUMN()-COLUMN($G$21)), "" )</f>
        <v/>
      </c>
      <c r="MLS21" s="30">
        <f>IF( (COLUMN()-COLUMN($G$21)) &lt;= $C$29, (COLUMN()-COLUMN($G$21)), "" )</f>
        <v/>
      </c>
      <c r="MLT21" s="30">
        <f>IF( (COLUMN()-COLUMN($G$21)) &lt;= $C$29, (COLUMN()-COLUMN($G$21)), "" )</f>
        <v/>
      </c>
      <c r="MLU21" s="30">
        <f>IF( (COLUMN()-COLUMN($G$21)) &lt;= $C$29, (COLUMN()-COLUMN($G$21)), "" )</f>
        <v/>
      </c>
      <c r="MLV21" s="30">
        <f>IF( (COLUMN()-COLUMN($G$21)) &lt;= $C$29, (COLUMN()-COLUMN($G$21)), "" )</f>
        <v/>
      </c>
      <c r="MLW21" s="30">
        <f>IF( (COLUMN()-COLUMN($G$21)) &lt;= $C$29, (COLUMN()-COLUMN($G$21)), "" )</f>
        <v/>
      </c>
      <c r="MLX21" s="30">
        <f>IF( (COLUMN()-COLUMN($G$21)) &lt;= $C$29, (COLUMN()-COLUMN($G$21)), "" )</f>
        <v/>
      </c>
      <c r="MLY21" s="30">
        <f>IF( (COLUMN()-COLUMN($G$21)) &lt;= $C$29, (COLUMN()-COLUMN($G$21)), "" )</f>
        <v/>
      </c>
      <c r="MLZ21" s="30">
        <f>IF( (COLUMN()-COLUMN($G$21)) &lt;= $C$29, (COLUMN()-COLUMN($G$21)), "" )</f>
        <v/>
      </c>
      <c r="MMA21" s="30">
        <f>IF( (COLUMN()-COLUMN($G$21)) &lt;= $C$29, (COLUMN()-COLUMN($G$21)), "" )</f>
        <v/>
      </c>
      <c r="MMB21" s="30">
        <f>IF( (COLUMN()-COLUMN($G$21)) &lt;= $C$29, (COLUMN()-COLUMN($G$21)), "" )</f>
        <v/>
      </c>
      <c r="MMC21" s="30">
        <f>IF( (COLUMN()-COLUMN($G$21)) &lt;= $C$29, (COLUMN()-COLUMN($G$21)), "" )</f>
        <v/>
      </c>
      <c r="MMD21" s="30">
        <f>IF( (COLUMN()-COLUMN($G$21)) &lt;= $C$29, (COLUMN()-COLUMN($G$21)), "" )</f>
        <v/>
      </c>
      <c r="MME21" s="30">
        <f>IF( (COLUMN()-COLUMN($G$21)) &lt;= $C$29, (COLUMN()-COLUMN($G$21)), "" )</f>
        <v/>
      </c>
      <c r="MMF21" s="30">
        <f>IF( (COLUMN()-COLUMN($G$21)) &lt;= $C$29, (COLUMN()-COLUMN($G$21)), "" )</f>
        <v/>
      </c>
      <c r="MMG21" s="30">
        <f>IF( (COLUMN()-COLUMN($G$21)) &lt;= $C$29, (COLUMN()-COLUMN($G$21)), "" )</f>
        <v/>
      </c>
      <c r="MMH21" s="30">
        <f>IF( (COLUMN()-COLUMN($G$21)) &lt;= $C$29, (COLUMN()-COLUMN($G$21)), "" )</f>
        <v/>
      </c>
      <c r="MMI21" s="30">
        <f>IF( (COLUMN()-COLUMN($G$21)) &lt;= $C$29, (COLUMN()-COLUMN($G$21)), "" )</f>
        <v/>
      </c>
      <c r="MMJ21" s="30">
        <f>IF( (COLUMN()-COLUMN($G$21)) &lt;= $C$29, (COLUMN()-COLUMN($G$21)), "" )</f>
        <v/>
      </c>
      <c r="MMK21" s="30">
        <f>IF( (COLUMN()-COLUMN($G$21)) &lt;= $C$29, (COLUMN()-COLUMN($G$21)), "" )</f>
        <v/>
      </c>
      <c r="MML21" s="30">
        <f>IF( (COLUMN()-COLUMN($G$21)) &lt;= $C$29, (COLUMN()-COLUMN($G$21)), "" )</f>
        <v/>
      </c>
      <c r="MMM21" s="30">
        <f>IF( (COLUMN()-COLUMN($G$21)) &lt;= $C$29, (COLUMN()-COLUMN($G$21)), "" )</f>
        <v/>
      </c>
      <c r="MMN21" s="30">
        <f>IF( (COLUMN()-COLUMN($G$21)) &lt;= $C$29, (COLUMN()-COLUMN($G$21)), "" )</f>
        <v/>
      </c>
      <c r="MMO21" s="30">
        <f>IF( (COLUMN()-COLUMN($G$21)) &lt;= $C$29, (COLUMN()-COLUMN($G$21)), "" )</f>
        <v/>
      </c>
      <c r="MMP21" s="30">
        <f>IF( (COLUMN()-COLUMN($G$21)) &lt;= $C$29, (COLUMN()-COLUMN($G$21)), "" )</f>
        <v/>
      </c>
      <c r="MMQ21" s="30">
        <f>IF( (COLUMN()-COLUMN($G$21)) &lt;= $C$29, (COLUMN()-COLUMN($G$21)), "" )</f>
        <v/>
      </c>
      <c r="MMR21" s="30">
        <f>IF( (COLUMN()-COLUMN($G$21)) &lt;= $C$29, (COLUMN()-COLUMN($G$21)), "" )</f>
        <v/>
      </c>
      <c r="MMS21" s="30">
        <f>IF( (COLUMN()-COLUMN($G$21)) &lt;= $C$29, (COLUMN()-COLUMN($G$21)), "" )</f>
        <v/>
      </c>
      <c r="MMT21" s="30">
        <f>IF( (COLUMN()-COLUMN($G$21)) &lt;= $C$29, (COLUMN()-COLUMN($G$21)), "" )</f>
        <v/>
      </c>
      <c r="MMU21" s="30">
        <f>IF( (COLUMN()-COLUMN($G$21)) &lt;= $C$29, (COLUMN()-COLUMN($G$21)), "" )</f>
        <v/>
      </c>
      <c r="MMV21" s="30">
        <f>IF( (COLUMN()-COLUMN($G$21)) &lt;= $C$29, (COLUMN()-COLUMN($G$21)), "" )</f>
        <v/>
      </c>
      <c r="MMW21" s="30">
        <f>IF( (COLUMN()-COLUMN($G$21)) &lt;= $C$29, (COLUMN()-COLUMN($G$21)), "" )</f>
        <v/>
      </c>
      <c r="MMX21" s="30">
        <f>IF( (COLUMN()-COLUMN($G$21)) &lt;= $C$29, (COLUMN()-COLUMN($G$21)), "" )</f>
        <v/>
      </c>
      <c r="MMY21" s="30">
        <f>IF( (COLUMN()-COLUMN($G$21)) &lt;= $C$29, (COLUMN()-COLUMN($G$21)), "" )</f>
        <v/>
      </c>
      <c r="MMZ21" s="30">
        <f>IF( (COLUMN()-COLUMN($G$21)) &lt;= $C$29, (COLUMN()-COLUMN($G$21)), "" )</f>
        <v/>
      </c>
      <c r="MNA21" s="30">
        <f>IF( (COLUMN()-COLUMN($G$21)) &lt;= $C$29, (COLUMN()-COLUMN($G$21)), "" )</f>
        <v/>
      </c>
      <c r="MNB21" s="30">
        <f>IF( (COLUMN()-COLUMN($G$21)) &lt;= $C$29, (COLUMN()-COLUMN($G$21)), "" )</f>
        <v/>
      </c>
      <c r="MNC21" s="30">
        <f>IF( (COLUMN()-COLUMN($G$21)) &lt;= $C$29, (COLUMN()-COLUMN($G$21)), "" )</f>
        <v/>
      </c>
      <c r="MND21" s="30">
        <f>IF( (COLUMN()-COLUMN($G$21)) &lt;= $C$29, (COLUMN()-COLUMN($G$21)), "" )</f>
        <v/>
      </c>
      <c r="MNE21" s="30">
        <f>IF( (COLUMN()-COLUMN($G$21)) &lt;= $C$29, (COLUMN()-COLUMN($G$21)), "" )</f>
        <v/>
      </c>
      <c r="MNF21" s="30">
        <f>IF( (COLUMN()-COLUMN($G$21)) &lt;= $C$29, (COLUMN()-COLUMN($G$21)), "" )</f>
        <v/>
      </c>
      <c r="MNG21" s="30">
        <f>IF( (COLUMN()-COLUMN($G$21)) &lt;= $C$29, (COLUMN()-COLUMN($G$21)), "" )</f>
        <v/>
      </c>
      <c r="MNH21" s="30">
        <f>IF( (COLUMN()-COLUMN($G$21)) &lt;= $C$29, (COLUMN()-COLUMN($G$21)), "" )</f>
        <v/>
      </c>
      <c r="MNI21" s="30">
        <f>IF( (COLUMN()-COLUMN($G$21)) &lt;= $C$29, (COLUMN()-COLUMN($G$21)), "" )</f>
        <v/>
      </c>
      <c r="MNJ21" s="30">
        <f>IF( (COLUMN()-COLUMN($G$21)) &lt;= $C$29, (COLUMN()-COLUMN($G$21)), "" )</f>
        <v/>
      </c>
      <c r="MNK21" s="30">
        <f>IF( (COLUMN()-COLUMN($G$21)) &lt;= $C$29, (COLUMN()-COLUMN($G$21)), "" )</f>
        <v/>
      </c>
      <c r="MNL21" s="30">
        <f>IF( (COLUMN()-COLUMN($G$21)) &lt;= $C$29, (COLUMN()-COLUMN($G$21)), "" )</f>
        <v/>
      </c>
      <c r="MNM21" s="30">
        <f>IF( (COLUMN()-COLUMN($G$21)) &lt;= $C$29, (COLUMN()-COLUMN($G$21)), "" )</f>
        <v/>
      </c>
      <c r="MNN21" s="30">
        <f>IF( (COLUMN()-COLUMN($G$21)) &lt;= $C$29, (COLUMN()-COLUMN($G$21)), "" )</f>
        <v/>
      </c>
      <c r="MNO21" s="30">
        <f>IF( (COLUMN()-COLUMN($G$21)) &lt;= $C$29, (COLUMN()-COLUMN($G$21)), "" )</f>
        <v/>
      </c>
      <c r="MNP21" s="30">
        <f>IF( (COLUMN()-COLUMN($G$21)) &lt;= $C$29, (COLUMN()-COLUMN($G$21)), "" )</f>
        <v/>
      </c>
      <c r="MNQ21" s="30">
        <f>IF( (COLUMN()-COLUMN($G$21)) &lt;= $C$29, (COLUMN()-COLUMN($G$21)), "" )</f>
        <v/>
      </c>
      <c r="MNR21" s="30">
        <f>IF( (COLUMN()-COLUMN($G$21)) &lt;= $C$29, (COLUMN()-COLUMN($G$21)), "" )</f>
        <v/>
      </c>
      <c r="MNS21" s="30">
        <f>IF( (COLUMN()-COLUMN($G$21)) &lt;= $C$29, (COLUMN()-COLUMN($G$21)), "" )</f>
        <v/>
      </c>
      <c r="MNT21" s="30">
        <f>IF( (COLUMN()-COLUMN($G$21)) &lt;= $C$29, (COLUMN()-COLUMN($G$21)), "" )</f>
        <v/>
      </c>
      <c r="MNU21" s="30">
        <f>IF( (COLUMN()-COLUMN($G$21)) &lt;= $C$29, (COLUMN()-COLUMN($G$21)), "" )</f>
        <v/>
      </c>
      <c r="MNV21" s="30">
        <f>IF( (COLUMN()-COLUMN($G$21)) &lt;= $C$29, (COLUMN()-COLUMN($G$21)), "" )</f>
        <v/>
      </c>
      <c r="MNW21" s="30">
        <f>IF( (COLUMN()-COLUMN($G$21)) &lt;= $C$29, (COLUMN()-COLUMN($G$21)), "" )</f>
        <v/>
      </c>
      <c r="MNX21" s="30">
        <f>IF( (COLUMN()-COLUMN($G$21)) &lt;= $C$29, (COLUMN()-COLUMN($G$21)), "" )</f>
        <v/>
      </c>
      <c r="MNY21" s="30">
        <f>IF( (COLUMN()-COLUMN($G$21)) &lt;= $C$29, (COLUMN()-COLUMN($G$21)), "" )</f>
        <v/>
      </c>
      <c r="MNZ21" s="30">
        <f>IF( (COLUMN()-COLUMN($G$21)) &lt;= $C$29, (COLUMN()-COLUMN($G$21)), "" )</f>
        <v/>
      </c>
      <c r="MOA21" s="30">
        <f>IF( (COLUMN()-COLUMN($G$21)) &lt;= $C$29, (COLUMN()-COLUMN($G$21)), "" )</f>
        <v/>
      </c>
      <c r="MOB21" s="30">
        <f>IF( (COLUMN()-COLUMN($G$21)) &lt;= $C$29, (COLUMN()-COLUMN($G$21)), "" )</f>
        <v/>
      </c>
      <c r="MOC21" s="30">
        <f>IF( (COLUMN()-COLUMN($G$21)) &lt;= $C$29, (COLUMN()-COLUMN($G$21)), "" )</f>
        <v/>
      </c>
      <c r="MOD21" s="30">
        <f>IF( (COLUMN()-COLUMN($G$21)) &lt;= $C$29, (COLUMN()-COLUMN($G$21)), "" )</f>
        <v/>
      </c>
      <c r="MOE21" s="30">
        <f>IF( (COLUMN()-COLUMN($G$21)) &lt;= $C$29, (COLUMN()-COLUMN($G$21)), "" )</f>
        <v/>
      </c>
      <c r="MOF21" s="30">
        <f>IF( (COLUMN()-COLUMN($G$21)) &lt;= $C$29, (COLUMN()-COLUMN($G$21)), "" )</f>
        <v/>
      </c>
      <c r="MOG21" s="30">
        <f>IF( (COLUMN()-COLUMN($G$21)) &lt;= $C$29, (COLUMN()-COLUMN($G$21)), "" )</f>
        <v/>
      </c>
      <c r="MOH21" s="30">
        <f>IF( (COLUMN()-COLUMN($G$21)) &lt;= $C$29, (COLUMN()-COLUMN($G$21)), "" )</f>
        <v/>
      </c>
      <c r="MOI21" s="30">
        <f>IF( (COLUMN()-COLUMN($G$21)) &lt;= $C$29, (COLUMN()-COLUMN($G$21)), "" )</f>
        <v/>
      </c>
      <c r="MOJ21" s="30">
        <f>IF( (COLUMN()-COLUMN($G$21)) &lt;= $C$29, (COLUMN()-COLUMN($G$21)), "" )</f>
        <v/>
      </c>
      <c r="MOK21" s="30">
        <f>IF( (COLUMN()-COLUMN($G$21)) &lt;= $C$29, (COLUMN()-COLUMN($G$21)), "" )</f>
        <v/>
      </c>
      <c r="MOL21" s="30">
        <f>IF( (COLUMN()-COLUMN($G$21)) &lt;= $C$29, (COLUMN()-COLUMN($G$21)), "" )</f>
        <v/>
      </c>
      <c r="MOM21" s="30">
        <f>IF( (COLUMN()-COLUMN($G$21)) &lt;= $C$29, (COLUMN()-COLUMN($G$21)), "" )</f>
        <v/>
      </c>
      <c r="MON21" s="30">
        <f>IF( (COLUMN()-COLUMN($G$21)) &lt;= $C$29, (COLUMN()-COLUMN($G$21)), "" )</f>
        <v/>
      </c>
      <c r="MOO21" s="30">
        <f>IF( (COLUMN()-COLUMN($G$21)) &lt;= $C$29, (COLUMN()-COLUMN($G$21)), "" )</f>
        <v/>
      </c>
      <c r="MOP21" s="30">
        <f>IF( (COLUMN()-COLUMN($G$21)) &lt;= $C$29, (COLUMN()-COLUMN($G$21)), "" )</f>
        <v/>
      </c>
      <c r="MOQ21" s="30">
        <f>IF( (COLUMN()-COLUMN($G$21)) &lt;= $C$29, (COLUMN()-COLUMN($G$21)), "" )</f>
        <v/>
      </c>
      <c r="MOR21" s="30">
        <f>IF( (COLUMN()-COLUMN($G$21)) &lt;= $C$29, (COLUMN()-COLUMN($G$21)), "" )</f>
        <v/>
      </c>
      <c r="MOS21" s="30">
        <f>IF( (COLUMN()-COLUMN($G$21)) &lt;= $C$29, (COLUMN()-COLUMN($G$21)), "" )</f>
        <v/>
      </c>
      <c r="MOT21" s="30">
        <f>IF( (COLUMN()-COLUMN($G$21)) &lt;= $C$29, (COLUMN()-COLUMN($G$21)), "" )</f>
        <v/>
      </c>
      <c r="MOU21" s="30">
        <f>IF( (COLUMN()-COLUMN($G$21)) &lt;= $C$29, (COLUMN()-COLUMN($G$21)), "" )</f>
        <v/>
      </c>
      <c r="MOV21" s="30">
        <f>IF( (COLUMN()-COLUMN($G$21)) &lt;= $C$29, (COLUMN()-COLUMN($G$21)), "" )</f>
        <v/>
      </c>
      <c r="MOW21" s="30">
        <f>IF( (COLUMN()-COLUMN($G$21)) &lt;= $C$29, (COLUMN()-COLUMN($G$21)), "" )</f>
        <v/>
      </c>
      <c r="MOX21" s="30">
        <f>IF( (COLUMN()-COLUMN($G$21)) &lt;= $C$29, (COLUMN()-COLUMN($G$21)), "" )</f>
        <v/>
      </c>
      <c r="MOY21" s="30">
        <f>IF( (COLUMN()-COLUMN($G$21)) &lt;= $C$29, (COLUMN()-COLUMN($G$21)), "" )</f>
        <v/>
      </c>
      <c r="MOZ21" s="30">
        <f>IF( (COLUMN()-COLUMN($G$21)) &lt;= $C$29, (COLUMN()-COLUMN($G$21)), "" )</f>
        <v/>
      </c>
      <c r="MPA21" s="30">
        <f>IF( (COLUMN()-COLUMN($G$21)) &lt;= $C$29, (COLUMN()-COLUMN($G$21)), "" )</f>
        <v/>
      </c>
      <c r="MPB21" s="30">
        <f>IF( (COLUMN()-COLUMN($G$21)) &lt;= $C$29, (COLUMN()-COLUMN($G$21)), "" )</f>
        <v/>
      </c>
      <c r="MPC21" s="30">
        <f>IF( (COLUMN()-COLUMN($G$21)) &lt;= $C$29, (COLUMN()-COLUMN($G$21)), "" )</f>
        <v/>
      </c>
      <c r="MPD21" s="30">
        <f>IF( (COLUMN()-COLUMN($G$21)) &lt;= $C$29, (COLUMN()-COLUMN($G$21)), "" )</f>
        <v/>
      </c>
      <c r="MPE21" s="30">
        <f>IF( (COLUMN()-COLUMN($G$21)) &lt;= $C$29, (COLUMN()-COLUMN($G$21)), "" )</f>
        <v/>
      </c>
      <c r="MPF21" s="30">
        <f>IF( (COLUMN()-COLUMN($G$21)) &lt;= $C$29, (COLUMN()-COLUMN($G$21)), "" )</f>
        <v/>
      </c>
      <c r="MPG21" s="30">
        <f>IF( (COLUMN()-COLUMN($G$21)) &lt;= $C$29, (COLUMN()-COLUMN($G$21)), "" )</f>
        <v/>
      </c>
      <c r="MPH21" s="30">
        <f>IF( (COLUMN()-COLUMN($G$21)) &lt;= $C$29, (COLUMN()-COLUMN($G$21)), "" )</f>
        <v/>
      </c>
      <c r="MPI21" s="30">
        <f>IF( (COLUMN()-COLUMN($G$21)) &lt;= $C$29, (COLUMN()-COLUMN($G$21)), "" )</f>
        <v/>
      </c>
      <c r="MPJ21" s="30">
        <f>IF( (COLUMN()-COLUMN($G$21)) &lt;= $C$29, (COLUMN()-COLUMN($G$21)), "" )</f>
        <v/>
      </c>
      <c r="MPK21" s="30">
        <f>IF( (COLUMN()-COLUMN($G$21)) &lt;= $C$29, (COLUMN()-COLUMN($G$21)), "" )</f>
        <v/>
      </c>
      <c r="MPL21" s="30">
        <f>IF( (COLUMN()-COLUMN($G$21)) &lt;= $C$29, (COLUMN()-COLUMN($G$21)), "" )</f>
        <v/>
      </c>
      <c r="MPM21" s="30">
        <f>IF( (COLUMN()-COLUMN($G$21)) &lt;= $C$29, (COLUMN()-COLUMN($G$21)), "" )</f>
        <v/>
      </c>
      <c r="MPN21" s="30">
        <f>IF( (COLUMN()-COLUMN($G$21)) &lt;= $C$29, (COLUMN()-COLUMN($G$21)), "" )</f>
        <v/>
      </c>
      <c r="MPO21" s="30">
        <f>IF( (COLUMN()-COLUMN($G$21)) &lt;= $C$29, (COLUMN()-COLUMN($G$21)), "" )</f>
        <v/>
      </c>
      <c r="MPP21" s="30">
        <f>IF( (COLUMN()-COLUMN($G$21)) &lt;= $C$29, (COLUMN()-COLUMN($G$21)), "" )</f>
        <v/>
      </c>
      <c r="MPQ21" s="30">
        <f>IF( (COLUMN()-COLUMN($G$21)) &lt;= $C$29, (COLUMN()-COLUMN($G$21)), "" )</f>
        <v/>
      </c>
      <c r="MPR21" s="30">
        <f>IF( (COLUMN()-COLUMN($G$21)) &lt;= $C$29, (COLUMN()-COLUMN($G$21)), "" )</f>
        <v/>
      </c>
      <c r="MPS21" s="30">
        <f>IF( (COLUMN()-COLUMN($G$21)) &lt;= $C$29, (COLUMN()-COLUMN($G$21)), "" )</f>
        <v/>
      </c>
      <c r="MPT21" s="30">
        <f>IF( (COLUMN()-COLUMN($G$21)) &lt;= $C$29, (COLUMN()-COLUMN($G$21)), "" )</f>
        <v/>
      </c>
      <c r="MPU21" s="30">
        <f>IF( (COLUMN()-COLUMN($G$21)) &lt;= $C$29, (COLUMN()-COLUMN($G$21)), "" )</f>
        <v/>
      </c>
      <c r="MPV21" s="30">
        <f>IF( (COLUMN()-COLUMN($G$21)) &lt;= $C$29, (COLUMN()-COLUMN($G$21)), "" )</f>
        <v/>
      </c>
      <c r="MPW21" s="30">
        <f>IF( (COLUMN()-COLUMN($G$21)) &lt;= $C$29, (COLUMN()-COLUMN($G$21)), "" )</f>
        <v/>
      </c>
      <c r="MPX21" s="30">
        <f>IF( (COLUMN()-COLUMN($G$21)) &lt;= $C$29, (COLUMN()-COLUMN($G$21)), "" )</f>
        <v/>
      </c>
      <c r="MPY21" s="30">
        <f>IF( (COLUMN()-COLUMN($G$21)) &lt;= $C$29, (COLUMN()-COLUMN($G$21)), "" )</f>
        <v/>
      </c>
      <c r="MPZ21" s="30">
        <f>IF( (COLUMN()-COLUMN($G$21)) &lt;= $C$29, (COLUMN()-COLUMN($G$21)), "" )</f>
        <v/>
      </c>
      <c r="MQA21" s="30">
        <f>IF( (COLUMN()-COLUMN($G$21)) &lt;= $C$29, (COLUMN()-COLUMN($G$21)), "" )</f>
        <v/>
      </c>
      <c r="MQB21" s="30">
        <f>IF( (COLUMN()-COLUMN($G$21)) &lt;= $C$29, (COLUMN()-COLUMN($G$21)), "" )</f>
        <v/>
      </c>
      <c r="MQC21" s="30">
        <f>IF( (COLUMN()-COLUMN($G$21)) &lt;= $C$29, (COLUMN()-COLUMN($G$21)), "" )</f>
        <v/>
      </c>
      <c r="MQD21" s="30">
        <f>IF( (COLUMN()-COLUMN($G$21)) &lt;= $C$29, (COLUMN()-COLUMN($G$21)), "" )</f>
        <v/>
      </c>
      <c r="MQE21" s="30">
        <f>IF( (COLUMN()-COLUMN($G$21)) &lt;= $C$29, (COLUMN()-COLUMN($G$21)), "" )</f>
        <v/>
      </c>
      <c r="MQF21" s="30">
        <f>IF( (COLUMN()-COLUMN($G$21)) &lt;= $C$29, (COLUMN()-COLUMN($G$21)), "" )</f>
        <v/>
      </c>
      <c r="MQG21" s="30">
        <f>IF( (COLUMN()-COLUMN($G$21)) &lt;= $C$29, (COLUMN()-COLUMN($G$21)), "" )</f>
        <v/>
      </c>
      <c r="MQH21" s="30">
        <f>IF( (COLUMN()-COLUMN($G$21)) &lt;= $C$29, (COLUMN()-COLUMN($G$21)), "" )</f>
        <v/>
      </c>
      <c r="MQI21" s="30">
        <f>IF( (COLUMN()-COLUMN($G$21)) &lt;= $C$29, (COLUMN()-COLUMN($G$21)), "" )</f>
        <v/>
      </c>
      <c r="MQJ21" s="30">
        <f>IF( (COLUMN()-COLUMN($G$21)) &lt;= $C$29, (COLUMN()-COLUMN($G$21)), "" )</f>
        <v/>
      </c>
      <c r="MQK21" s="30">
        <f>IF( (COLUMN()-COLUMN($G$21)) &lt;= $C$29, (COLUMN()-COLUMN($G$21)), "" )</f>
        <v/>
      </c>
      <c r="MQL21" s="30">
        <f>IF( (COLUMN()-COLUMN($G$21)) &lt;= $C$29, (COLUMN()-COLUMN($G$21)), "" )</f>
        <v/>
      </c>
      <c r="MQM21" s="30">
        <f>IF( (COLUMN()-COLUMN($G$21)) &lt;= $C$29, (COLUMN()-COLUMN($G$21)), "" )</f>
        <v/>
      </c>
      <c r="MQN21" s="30">
        <f>IF( (COLUMN()-COLUMN($G$21)) &lt;= $C$29, (COLUMN()-COLUMN($G$21)), "" )</f>
        <v/>
      </c>
      <c r="MQO21" s="30">
        <f>IF( (COLUMN()-COLUMN($G$21)) &lt;= $C$29, (COLUMN()-COLUMN($G$21)), "" )</f>
        <v/>
      </c>
      <c r="MQP21" s="30">
        <f>IF( (COLUMN()-COLUMN($G$21)) &lt;= $C$29, (COLUMN()-COLUMN($G$21)), "" )</f>
        <v/>
      </c>
      <c r="MQQ21" s="30">
        <f>IF( (COLUMN()-COLUMN($G$21)) &lt;= $C$29, (COLUMN()-COLUMN($G$21)), "" )</f>
        <v/>
      </c>
      <c r="MQR21" s="30">
        <f>IF( (COLUMN()-COLUMN($G$21)) &lt;= $C$29, (COLUMN()-COLUMN($G$21)), "" )</f>
        <v/>
      </c>
      <c r="MQS21" s="30">
        <f>IF( (COLUMN()-COLUMN($G$21)) &lt;= $C$29, (COLUMN()-COLUMN($G$21)), "" )</f>
        <v/>
      </c>
      <c r="MQT21" s="30">
        <f>IF( (COLUMN()-COLUMN($G$21)) &lt;= $C$29, (COLUMN()-COLUMN($G$21)), "" )</f>
        <v/>
      </c>
      <c r="MQU21" s="30">
        <f>IF( (COLUMN()-COLUMN($G$21)) &lt;= $C$29, (COLUMN()-COLUMN($G$21)), "" )</f>
        <v/>
      </c>
      <c r="MQV21" s="30">
        <f>IF( (COLUMN()-COLUMN($G$21)) &lt;= $C$29, (COLUMN()-COLUMN($G$21)), "" )</f>
        <v/>
      </c>
      <c r="MQW21" s="30">
        <f>IF( (COLUMN()-COLUMN($G$21)) &lt;= $C$29, (COLUMN()-COLUMN($G$21)), "" )</f>
        <v/>
      </c>
      <c r="MQX21" s="30">
        <f>IF( (COLUMN()-COLUMN($G$21)) &lt;= $C$29, (COLUMN()-COLUMN($G$21)), "" )</f>
        <v/>
      </c>
      <c r="MQY21" s="30">
        <f>IF( (COLUMN()-COLUMN($G$21)) &lt;= $C$29, (COLUMN()-COLUMN($G$21)), "" )</f>
        <v/>
      </c>
      <c r="MQZ21" s="30">
        <f>IF( (COLUMN()-COLUMN($G$21)) &lt;= $C$29, (COLUMN()-COLUMN($G$21)), "" )</f>
        <v/>
      </c>
      <c r="MRA21" s="30">
        <f>IF( (COLUMN()-COLUMN($G$21)) &lt;= $C$29, (COLUMN()-COLUMN($G$21)), "" )</f>
        <v/>
      </c>
      <c r="MRB21" s="30">
        <f>IF( (COLUMN()-COLUMN($G$21)) &lt;= $C$29, (COLUMN()-COLUMN($G$21)), "" )</f>
        <v/>
      </c>
      <c r="MRC21" s="30">
        <f>IF( (COLUMN()-COLUMN($G$21)) &lt;= $C$29, (COLUMN()-COLUMN($G$21)), "" )</f>
        <v/>
      </c>
      <c r="MRD21" s="30">
        <f>IF( (COLUMN()-COLUMN($G$21)) &lt;= $C$29, (COLUMN()-COLUMN($G$21)), "" )</f>
        <v/>
      </c>
      <c r="MRE21" s="30">
        <f>IF( (COLUMN()-COLUMN($G$21)) &lt;= $C$29, (COLUMN()-COLUMN($G$21)), "" )</f>
        <v/>
      </c>
      <c r="MRF21" s="30">
        <f>IF( (COLUMN()-COLUMN($G$21)) &lt;= $C$29, (COLUMN()-COLUMN($G$21)), "" )</f>
        <v/>
      </c>
      <c r="MRG21" s="30">
        <f>IF( (COLUMN()-COLUMN($G$21)) &lt;= $C$29, (COLUMN()-COLUMN($G$21)), "" )</f>
        <v/>
      </c>
      <c r="MRH21" s="30">
        <f>IF( (COLUMN()-COLUMN($G$21)) &lt;= $C$29, (COLUMN()-COLUMN($G$21)), "" )</f>
        <v/>
      </c>
      <c r="MRI21" s="30">
        <f>IF( (COLUMN()-COLUMN($G$21)) &lt;= $C$29, (COLUMN()-COLUMN($G$21)), "" )</f>
        <v/>
      </c>
      <c r="MRJ21" s="30">
        <f>IF( (COLUMN()-COLUMN($G$21)) &lt;= $C$29, (COLUMN()-COLUMN($G$21)), "" )</f>
        <v/>
      </c>
      <c r="MRK21" s="30">
        <f>IF( (COLUMN()-COLUMN($G$21)) &lt;= $C$29, (COLUMN()-COLUMN($G$21)), "" )</f>
        <v/>
      </c>
      <c r="MRL21" s="30">
        <f>IF( (COLUMN()-COLUMN($G$21)) &lt;= $C$29, (COLUMN()-COLUMN($G$21)), "" )</f>
        <v/>
      </c>
      <c r="MRM21" s="30">
        <f>IF( (COLUMN()-COLUMN($G$21)) &lt;= $C$29, (COLUMN()-COLUMN($G$21)), "" )</f>
        <v/>
      </c>
      <c r="MRN21" s="30">
        <f>IF( (COLUMN()-COLUMN($G$21)) &lt;= $C$29, (COLUMN()-COLUMN($G$21)), "" )</f>
        <v/>
      </c>
      <c r="MRO21" s="30">
        <f>IF( (COLUMN()-COLUMN($G$21)) &lt;= $C$29, (COLUMN()-COLUMN($G$21)), "" )</f>
        <v/>
      </c>
      <c r="MRP21" s="30">
        <f>IF( (COLUMN()-COLUMN($G$21)) &lt;= $C$29, (COLUMN()-COLUMN($G$21)), "" )</f>
        <v/>
      </c>
      <c r="MRQ21" s="30">
        <f>IF( (COLUMN()-COLUMN($G$21)) &lt;= $C$29, (COLUMN()-COLUMN($G$21)), "" )</f>
        <v/>
      </c>
      <c r="MRR21" s="30">
        <f>IF( (COLUMN()-COLUMN($G$21)) &lt;= $C$29, (COLUMN()-COLUMN($G$21)), "" )</f>
        <v/>
      </c>
      <c r="MRS21" s="30">
        <f>IF( (COLUMN()-COLUMN($G$21)) &lt;= $C$29, (COLUMN()-COLUMN($G$21)), "" )</f>
        <v/>
      </c>
      <c r="MRT21" s="30">
        <f>IF( (COLUMN()-COLUMN($G$21)) &lt;= $C$29, (COLUMN()-COLUMN($G$21)), "" )</f>
        <v/>
      </c>
      <c r="MRU21" s="30">
        <f>IF( (COLUMN()-COLUMN($G$21)) &lt;= $C$29, (COLUMN()-COLUMN($G$21)), "" )</f>
        <v/>
      </c>
      <c r="MRV21" s="30">
        <f>IF( (COLUMN()-COLUMN($G$21)) &lt;= $C$29, (COLUMN()-COLUMN($G$21)), "" )</f>
        <v/>
      </c>
      <c r="MRW21" s="30">
        <f>IF( (COLUMN()-COLUMN($G$21)) &lt;= $C$29, (COLUMN()-COLUMN($G$21)), "" )</f>
        <v/>
      </c>
      <c r="MRX21" s="30">
        <f>IF( (COLUMN()-COLUMN($G$21)) &lt;= $C$29, (COLUMN()-COLUMN($G$21)), "" )</f>
        <v/>
      </c>
      <c r="MRY21" s="30">
        <f>IF( (COLUMN()-COLUMN($G$21)) &lt;= $C$29, (COLUMN()-COLUMN($G$21)), "" )</f>
        <v/>
      </c>
      <c r="MRZ21" s="30">
        <f>IF( (COLUMN()-COLUMN($G$21)) &lt;= $C$29, (COLUMN()-COLUMN($G$21)), "" )</f>
        <v/>
      </c>
      <c r="MSA21" s="30">
        <f>IF( (COLUMN()-COLUMN($G$21)) &lt;= $C$29, (COLUMN()-COLUMN($G$21)), "" )</f>
        <v/>
      </c>
      <c r="MSB21" s="30">
        <f>IF( (COLUMN()-COLUMN($G$21)) &lt;= $C$29, (COLUMN()-COLUMN($G$21)), "" )</f>
        <v/>
      </c>
      <c r="MSC21" s="30">
        <f>IF( (COLUMN()-COLUMN($G$21)) &lt;= $C$29, (COLUMN()-COLUMN($G$21)), "" )</f>
        <v/>
      </c>
      <c r="MSD21" s="30">
        <f>IF( (COLUMN()-COLUMN($G$21)) &lt;= $C$29, (COLUMN()-COLUMN($G$21)), "" )</f>
        <v/>
      </c>
      <c r="MSE21" s="30">
        <f>IF( (COLUMN()-COLUMN($G$21)) &lt;= $C$29, (COLUMN()-COLUMN($G$21)), "" )</f>
        <v/>
      </c>
      <c r="MSF21" s="30">
        <f>IF( (COLUMN()-COLUMN($G$21)) &lt;= $C$29, (COLUMN()-COLUMN($G$21)), "" )</f>
        <v/>
      </c>
      <c r="MSG21" s="30">
        <f>IF( (COLUMN()-COLUMN($G$21)) &lt;= $C$29, (COLUMN()-COLUMN($G$21)), "" )</f>
        <v/>
      </c>
      <c r="MSH21" s="30">
        <f>IF( (COLUMN()-COLUMN($G$21)) &lt;= $C$29, (COLUMN()-COLUMN($G$21)), "" )</f>
        <v/>
      </c>
      <c r="MSI21" s="30">
        <f>IF( (COLUMN()-COLUMN($G$21)) &lt;= $C$29, (COLUMN()-COLUMN($G$21)), "" )</f>
        <v/>
      </c>
      <c r="MSJ21" s="30">
        <f>IF( (COLUMN()-COLUMN($G$21)) &lt;= $C$29, (COLUMN()-COLUMN($G$21)), "" )</f>
        <v/>
      </c>
      <c r="MSK21" s="30">
        <f>IF( (COLUMN()-COLUMN($G$21)) &lt;= $C$29, (COLUMN()-COLUMN($G$21)), "" )</f>
        <v/>
      </c>
      <c r="MSL21" s="30">
        <f>IF( (COLUMN()-COLUMN($G$21)) &lt;= $C$29, (COLUMN()-COLUMN($G$21)), "" )</f>
        <v/>
      </c>
      <c r="MSM21" s="30">
        <f>IF( (COLUMN()-COLUMN($G$21)) &lt;= $C$29, (COLUMN()-COLUMN($G$21)), "" )</f>
        <v/>
      </c>
      <c r="MSN21" s="30">
        <f>IF( (COLUMN()-COLUMN($G$21)) &lt;= $C$29, (COLUMN()-COLUMN($G$21)), "" )</f>
        <v/>
      </c>
      <c r="MSO21" s="30">
        <f>IF( (COLUMN()-COLUMN($G$21)) &lt;= $C$29, (COLUMN()-COLUMN($G$21)), "" )</f>
        <v/>
      </c>
      <c r="MSP21" s="30">
        <f>IF( (COLUMN()-COLUMN($G$21)) &lt;= $C$29, (COLUMN()-COLUMN($G$21)), "" )</f>
        <v/>
      </c>
      <c r="MSQ21" s="30">
        <f>IF( (COLUMN()-COLUMN($G$21)) &lt;= $C$29, (COLUMN()-COLUMN($G$21)), "" )</f>
        <v/>
      </c>
      <c r="MSR21" s="30">
        <f>IF( (COLUMN()-COLUMN($G$21)) &lt;= $C$29, (COLUMN()-COLUMN($G$21)), "" )</f>
        <v/>
      </c>
      <c r="MSS21" s="30">
        <f>IF( (COLUMN()-COLUMN($G$21)) &lt;= $C$29, (COLUMN()-COLUMN($G$21)), "" )</f>
        <v/>
      </c>
      <c r="MST21" s="30">
        <f>IF( (COLUMN()-COLUMN($G$21)) &lt;= $C$29, (COLUMN()-COLUMN($G$21)), "" )</f>
        <v/>
      </c>
      <c r="MSU21" s="30">
        <f>IF( (COLUMN()-COLUMN($G$21)) &lt;= $C$29, (COLUMN()-COLUMN($G$21)), "" )</f>
        <v/>
      </c>
      <c r="MSV21" s="30">
        <f>IF( (COLUMN()-COLUMN($G$21)) &lt;= $C$29, (COLUMN()-COLUMN($G$21)), "" )</f>
        <v/>
      </c>
      <c r="MSW21" s="30">
        <f>IF( (COLUMN()-COLUMN($G$21)) &lt;= $C$29, (COLUMN()-COLUMN($G$21)), "" )</f>
        <v/>
      </c>
      <c r="MSX21" s="30">
        <f>IF( (COLUMN()-COLUMN($G$21)) &lt;= $C$29, (COLUMN()-COLUMN($G$21)), "" )</f>
        <v/>
      </c>
      <c r="MSY21" s="30">
        <f>IF( (COLUMN()-COLUMN($G$21)) &lt;= $C$29, (COLUMN()-COLUMN($G$21)), "" )</f>
        <v/>
      </c>
      <c r="MSZ21" s="30">
        <f>IF( (COLUMN()-COLUMN($G$21)) &lt;= $C$29, (COLUMN()-COLUMN($G$21)), "" )</f>
        <v/>
      </c>
      <c r="MTA21" s="30">
        <f>IF( (COLUMN()-COLUMN($G$21)) &lt;= $C$29, (COLUMN()-COLUMN($G$21)), "" )</f>
        <v/>
      </c>
      <c r="MTB21" s="30">
        <f>IF( (COLUMN()-COLUMN($G$21)) &lt;= $C$29, (COLUMN()-COLUMN($G$21)), "" )</f>
        <v/>
      </c>
      <c r="MTC21" s="30">
        <f>IF( (COLUMN()-COLUMN($G$21)) &lt;= $C$29, (COLUMN()-COLUMN($G$21)), "" )</f>
        <v/>
      </c>
      <c r="MTD21" s="30">
        <f>IF( (COLUMN()-COLUMN($G$21)) &lt;= $C$29, (COLUMN()-COLUMN($G$21)), "" )</f>
        <v/>
      </c>
      <c r="MTE21" s="30">
        <f>IF( (COLUMN()-COLUMN($G$21)) &lt;= $C$29, (COLUMN()-COLUMN($G$21)), "" )</f>
        <v/>
      </c>
      <c r="MTF21" s="30">
        <f>IF( (COLUMN()-COLUMN($G$21)) &lt;= $C$29, (COLUMN()-COLUMN($G$21)), "" )</f>
        <v/>
      </c>
      <c r="MTG21" s="30">
        <f>IF( (COLUMN()-COLUMN($G$21)) &lt;= $C$29, (COLUMN()-COLUMN($G$21)), "" )</f>
        <v/>
      </c>
      <c r="MTH21" s="30">
        <f>IF( (COLUMN()-COLUMN($G$21)) &lt;= $C$29, (COLUMN()-COLUMN($G$21)), "" )</f>
        <v/>
      </c>
      <c r="MTI21" s="30">
        <f>IF( (COLUMN()-COLUMN($G$21)) &lt;= $C$29, (COLUMN()-COLUMN($G$21)), "" )</f>
        <v/>
      </c>
      <c r="MTJ21" s="30">
        <f>IF( (COLUMN()-COLUMN($G$21)) &lt;= $C$29, (COLUMN()-COLUMN($G$21)), "" )</f>
        <v/>
      </c>
      <c r="MTK21" s="30">
        <f>IF( (COLUMN()-COLUMN($G$21)) &lt;= $C$29, (COLUMN()-COLUMN($G$21)), "" )</f>
        <v/>
      </c>
      <c r="MTL21" s="30">
        <f>IF( (COLUMN()-COLUMN($G$21)) &lt;= $C$29, (COLUMN()-COLUMN($G$21)), "" )</f>
        <v/>
      </c>
      <c r="MTM21" s="30">
        <f>IF( (COLUMN()-COLUMN($G$21)) &lt;= $C$29, (COLUMN()-COLUMN($G$21)), "" )</f>
        <v/>
      </c>
      <c r="MTN21" s="30">
        <f>IF( (COLUMN()-COLUMN($G$21)) &lt;= $C$29, (COLUMN()-COLUMN($G$21)), "" )</f>
        <v/>
      </c>
      <c r="MTO21" s="30">
        <f>IF( (COLUMN()-COLUMN($G$21)) &lt;= $C$29, (COLUMN()-COLUMN($G$21)), "" )</f>
        <v/>
      </c>
      <c r="MTP21" s="30">
        <f>IF( (COLUMN()-COLUMN($G$21)) &lt;= $C$29, (COLUMN()-COLUMN($G$21)), "" )</f>
        <v/>
      </c>
      <c r="MTQ21" s="30">
        <f>IF( (COLUMN()-COLUMN($G$21)) &lt;= $C$29, (COLUMN()-COLUMN($G$21)), "" )</f>
        <v/>
      </c>
      <c r="MTR21" s="30">
        <f>IF( (COLUMN()-COLUMN($G$21)) &lt;= $C$29, (COLUMN()-COLUMN($G$21)), "" )</f>
        <v/>
      </c>
      <c r="MTS21" s="30">
        <f>IF( (COLUMN()-COLUMN($G$21)) &lt;= $C$29, (COLUMN()-COLUMN($G$21)), "" )</f>
        <v/>
      </c>
      <c r="MTT21" s="30">
        <f>IF( (COLUMN()-COLUMN($G$21)) &lt;= $C$29, (COLUMN()-COLUMN($G$21)), "" )</f>
        <v/>
      </c>
      <c r="MTU21" s="30">
        <f>IF( (COLUMN()-COLUMN($G$21)) &lt;= $C$29, (COLUMN()-COLUMN($G$21)), "" )</f>
        <v/>
      </c>
      <c r="MTV21" s="30">
        <f>IF( (COLUMN()-COLUMN($G$21)) &lt;= $C$29, (COLUMN()-COLUMN($G$21)), "" )</f>
        <v/>
      </c>
      <c r="MTW21" s="30">
        <f>IF( (COLUMN()-COLUMN($G$21)) &lt;= $C$29, (COLUMN()-COLUMN($G$21)), "" )</f>
        <v/>
      </c>
      <c r="MTX21" s="30">
        <f>IF( (COLUMN()-COLUMN($G$21)) &lt;= $C$29, (COLUMN()-COLUMN($G$21)), "" )</f>
        <v/>
      </c>
      <c r="MTY21" s="30">
        <f>IF( (COLUMN()-COLUMN($G$21)) &lt;= $C$29, (COLUMN()-COLUMN($G$21)), "" )</f>
        <v/>
      </c>
      <c r="MTZ21" s="30">
        <f>IF( (COLUMN()-COLUMN($G$21)) &lt;= $C$29, (COLUMN()-COLUMN($G$21)), "" )</f>
        <v/>
      </c>
      <c r="MUA21" s="30">
        <f>IF( (COLUMN()-COLUMN($G$21)) &lt;= $C$29, (COLUMN()-COLUMN($G$21)), "" )</f>
        <v/>
      </c>
      <c r="MUB21" s="30">
        <f>IF( (COLUMN()-COLUMN($G$21)) &lt;= $C$29, (COLUMN()-COLUMN($G$21)), "" )</f>
        <v/>
      </c>
      <c r="MUC21" s="30">
        <f>IF( (COLUMN()-COLUMN($G$21)) &lt;= $C$29, (COLUMN()-COLUMN($G$21)), "" )</f>
        <v/>
      </c>
      <c r="MUD21" s="30">
        <f>IF( (COLUMN()-COLUMN($G$21)) &lt;= $C$29, (COLUMN()-COLUMN($G$21)), "" )</f>
        <v/>
      </c>
      <c r="MUE21" s="30">
        <f>IF( (COLUMN()-COLUMN($G$21)) &lt;= $C$29, (COLUMN()-COLUMN($G$21)), "" )</f>
        <v/>
      </c>
      <c r="MUF21" s="30">
        <f>IF( (COLUMN()-COLUMN($G$21)) &lt;= $C$29, (COLUMN()-COLUMN($G$21)), "" )</f>
        <v/>
      </c>
      <c r="MUG21" s="30">
        <f>IF( (COLUMN()-COLUMN($G$21)) &lt;= $C$29, (COLUMN()-COLUMN($G$21)), "" )</f>
        <v/>
      </c>
      <c r="MUH21" s="30">
        <f>IF( (COLUMN()-COLUMN($G$21)) &lt;= $C$29, (COLUMN()-COLUMN($G$21)), "" )</f>
        <v/>
      </c>
      <c r="MUI21" s="30">
        <f>IF( (COLUMN()-COLUMN($G$21)) &lt;= $C$29, (COLUMN()-COLUMN($G$21)), "" )</f>
        <v/>
      </c>
      <c r="MUJ21" s="30">
        <f>IF( (COLUMN()-COLUMN($G$21)) &lt;= $C$29, (COLUMN()-COLUMN($G$21)), "" )</f>
        <v/>
      </c>
      <c r="MUK21" s="30">
        <f>IF( (COLUMN()-COLUMN($G$21)) &lt;= $C$29, (COLUMN()-COLUMN($G$21)), "" )</f>
        <v/>
      </c>
      <c r="MUL21" s="30">
        <f>IF( (COLUMN()-COLUMN($G$21)) &lt;= $C$29, (COLUMN()-COLUMN($G$21)), "" )</f>
        <v/>
      </c>
      <c r="MUM21" s="30">
        <f>IF( (COLUMN()-COLUMN($G$21)) &lt;= $C$29, (COLUMN()-COLUMN($G$21)), "" )</f>
        <v/>
      </c>
      <c r="MUN21" s="30">
        <f>IF( (COLUMN()-COLUMN($G$21)) &lt;= $C$29, (COLUMN()-COLUMN($G$21)), "" )</f>
        <v/>
      </c>
      <c r="MUO21" s="30">
        <f>IF( (COLUMN()-COLUMN($G$21)) &lt;= $C$29, (COLUMN()-COLUMN($G$21)), "" )</f>
        <v/>
      </c>
      <c r="MUP21" s="30">
        <f>IF( (COLUMN()-COLUMN($G$21)) &lt;= $C$29, (COLUMN()-COLUMN($G$21)), "" )</f>
        <v/>
      </c>
      <c r="MUQ21" s="30">
        <f>IF( (COLUMN()-COLUMN($G$21)) &lt;= $C$29, (COLUMN()-COLUMN($G$21)), "" )</f>
        <v/>
      </c>
      <c r="MUR21" s="30">
        <f>IF( (COLUMN()-COLUMN($G$21)) &lt;= $C$29, (COLUMN()-COLUMN($G$21)), "" )</f>
        <v/>
      </c>
      <c r="MUS21" s="30">
        <f>IF( (COLUMN()-COLUMN($G$21)) &lt;= $C$29, (COLUMN()-COLUMN($G$21)), "" )</f>
        <v/>
      </c>
      <c r="MUT21" s="30">
        <f>IF( (COLUMN()-COLUMN($G$21)) &lt;= $C$29, (COLUMN()-COLUMN($G$21)), "" )</f>
        <v/>
      </c>
      <c r="MUU21" s="30">
        <f>IF( (COLUMN()-COLUMN($G$21)) &lt;= $C$29, (COLUMN()-COLUMN($G$21)), "" )</f>
        <v/>
      </c>
      <c r="MUV21" s="30">
        <f>IF( (COLUMN()-COLUMN($G$21)) &lt;= $C$29, (COLUMN()-COLUMN($G$21)), "" )</f>
        <v/>
      </c>
      <c r="MUW21" s="30">
        <f>IF( (COLUMN()-COLUMN($G$21)) &lt;= $C$29, (COLUMN()-COLUMN($G$21)), "" )</f>
        <v/>
      </c>
      <c r="MUX21" s="30">
        <f>IF( (COLUMN()-COLUMN($G$21)) &lt;= $C$29, (COLUMN()-COLUMN($G$21)), "" )</f>
        <v/>
      </c>
      <c r="MUY21" s="30">
        <f>IF( (COLUMN()-COLUMN($G$21)) &lt;= $C$29, (COLUMN()-COLUMN($G$21)), "" )</f>
        <v/>
      </c>
      <c r="MUZ21" s="30">
        <f>IF( (COLUMN()-COLUMN($G$21)) &lt;= $C$29, (COLUMN()-COLUMN($G$21)), "" )</f>
        <v/>
      </c>
      <c r="MVA21" s="30">
        <f>IF( (COLUMN()-COLUMN($G$21)) &lt;= $C$29, (COLUMN()-COLUMN($G$21)), "" )</f>
        <v/>
      </c>
      <c r="MVB21" s="30">
        <f>IF( (COLUMN()-COLUMN($G$21)) &lt;= $C$29, (COLUMN()-COLUMN($G$21)), "" )</f>
        <v/>
      </c>
      <c r="MVC21" s="30">
        <f>IF( (COLUMN()-COLUMN($G$21)) &lt;= $C$29, (COLUMN()-COLUMN($G$21)), "" )</f>
        <v/>
      </c>
      <c r="MVD21" s="30">
        <f>IF( (COLUMN()-COLUMN($G$21)) &lt;= $C$29, (COLUMN()-COLUMN($G$21)), "" )</f>
        <v/>
      </c>
      <c r="MVE21" s="30">
        <f>IF( (COLUMN()-COLUMN($G$21)) &lt;= $C$29, (COLUMN()-COLUMN($G$21)), "" )</f>
        <v/>
      </c>
      <c r="MVF21" s="30">
        <f>IF( (COLUMN()-COLUMN($G$21)) &lt;= $C$29, (COLUMN()-COLUMN($G$21)), "" )</f>
        <v/>
      </c>
      <c r="MVG21" s="30">
        <f>IF( (COLUMN()-COLUMN($G$21)) &lt;= $C$29, (COLUMN()-COLUMN($G$21)), "" )</f>
        <v/>
      </c>
      <c r="MVH21" s="30">
        <f>IF( (COLUMN()-COLUMN($G$21)) &lt;= $C$29, (COLUMN()-COLUMN($G$21)), "" )</f>
        <v/>
      </c>
      <c r="MVI21" s="30">
        <f>IF( (COLUMN()-COLUMN($G$21)) &lt;= $C$29, (COLUMN()-COLUMN($G$21)), "" )</f>
        <v/>
      </c>
      <c r="MVJ21" s="30">
        <f>IF( (COLUMN()-COLUMN($G$21)) &lt;= $C$29, (COLUMN()-COLUMN($G$21)), "" )</f>
        <v/>
      </c>
      <c r="MVK21" s="30">
        <f>IF( (COLUMN()-COLUMN($G$21)) &lt;= $C$29, (COLUMN()-COLUMN($G$21)), "" )</f>
        <v/>
      </c>
      <c r="MVL21" s="30">
        <f>IF( (COLUMN()-COLUMN($G$21)) &lt;= $C$29, (COLUMN()-COLUMN($G$21)), "" )</f>
        <v/>
      </c>
      <c r="MVM21" s="30">
        <f>IF( (COLUMN()-COLUMN($G$21)) &lt;= $C$29, (COLUMN()-COLUMN($G$21)), "" )</f>
        <v/>
      </c>
      <c r="MVN21" s="30">
        <f>IF( (COLUMN()-COLUMN($G$21)) &lt;= $C$29, (COLUMN()-COLUMN($G$21)), "" )</f>
        <v/>
      </c>
      <c r="MVO21" s="30">
        <f>IF( (COLUMN()-COLUMN($G$21)) &lt;= $C$29, (COLUMN()-COLUMN($G$21)), "" )</f>
        <v/>
      </c>
      <c r="MVP21" s="30">
        <f>IF( (COLUMN()-COLUMN($G$21)) &lt;= $C$29, (COLUMN()-COLUMN($G$21)), "" )</f>
        <v/>
      </c>
      <c r="MVQ21" s="30">
        <f>IF( (COLUMN()-COLUMN($G$21)) &lt;= $C$29, (COLUMN()-COLUMN($G$21)), "" )</f>
        <v/>
      </c>
      <c r="MVR21" s="30">
        <f>IF( (COLUMN()-COLUMN($G$21)) &lt;= $C$29, (COLUMN()-COLUMN($G$21)), "" )</f>
        <v/>
      </c>
      <c r="MVS21" s="30">
        <f>IF( (COLUMN()-COLUMN($G$21)) &lt;= $C$29, (COLUMN()-COLUMN($G$21)), "" )</f>
        <v/>
      </c>
      <c r="MVT21" s="30">
        <f>IF( (COLUMN()-COLUMN($G$21)) &lt;= $C$29, (COLUMN()-COLUMN($G$21)), "" )</f>
        <v/>
      </c>
      <c r="MVU21" s="30">
        <f>IF( (COLUMN()-COLUMN($G$21)) &lt;= $C$29, (COLUMN()-COLUMN($G$21)), "" )</f>
        <v/>
      </c>
      <c r="MVV21" s="30">
        <f>IF( (COLUMN()-COLUMN($G$21)) &lt;= $C$29, (COLUMN()-COLUMN($G$21)), "" )</f>
        <v/>
      </c>
      <c r="MVW21" s="30">
        <f>IF( (COLUMN()-COLUMN($G$21)) &lt;= $C$29, (COLUMN()-COLUMN($G$21)), "" )</f>
        <v/>
      </c>
      <c r="MVX21" s="30">
        <f>IF( (COLUMN()-COLUMN($G$21)) &lt;= $C$29, (COLUMN()-COLUMN($G$21)), "" )</f>
        <v/>
      </c>
      <c r="MVY21" s="30">
        <f>IF( (COLUMN()-COLUMN($G$21)) &lt;= $C$29, (COLUMN()-COLUMN($G$21)), "" )</f>
        <v/>
      </c>
      <c r="MVZ21" s="30">
        <f>IF( (COLUMN()-COLUMN($G$21)) &lt;= $C$29, (COLUMN()-COLUMN($G$21)), "" )</f>
        <v/>
      </c>
      <c r="MWA21" s="30">
        <f>IF( (COLUMN()-COLUMN($G$21)) &lt;= $C$29, (COLUMN()-COLUMN($G$21)), "" )</f>
        <v/>
      </c>
      <c r="MWB21" s="30">
        <f>IF( (COLUMN()-COLUMN($G$21)) &lt;= $C$29, (COLUMN()-COLUMN($G$21)), "" )</f>
        <v/>
      </c>
      <c r="MWC21" s="30">
        <f>IF( (COLUMN()-COLUMN($G$21)) &lt;= $C$29, (COLUMN()-COLUMN($G$21)), "" )</f>
        <v/>
      </c>
      <c r="MWD21" s="30">
        <f>IF( (COLUMN()-COLUMN($G$21)) &lt;= $C$29, (COLUMN()-COLUMN($G$21)), "" )</f>
        <v/>
      </c>
      <c r="MWE21" s="30">
        <f>IF( (COLUMN()-COLUMN($G$21)) &lt;= $C$29, (COLUMN()-COLUMN($G$21)), "" )</f>
        <v/>
      </c>
      <c r="MWF21" s="30">
        <f>IF( (COLUMN()-COLUMN($G$21)) &lt;= $C$29, (COLUMN()-COLUMN($G$21)), "" )</f>
        <v/>
      </c>
      <c r="MWG21" s="30">
        <f>IF( (COLUMN()-COLUMN($G$21)) &lt;= $C$29, (COLUMN()-COLUMN($G$21)), "" )</f>
        <v/>
      </c>
      <c r="MWH21" s="30">
        <f>IF( (COLUMN()-COLUMN($G$21)) &lt;= $C$29, (COLUMN()-COLUMN($G$21)), "" )</f>
        <v/>
      </c>
      <c r="MWI21" s="30">
        <f>IF( (COLUMN()-COLUMN($G$21)) &lt;= $C$29, (COLUMN()-COLUMN($G$21)), "" )</f>
        <v/>
      </c>
      <c r="MWJ21" s="30">
        <f>IF( (COLUMN()-COLUMN($G$21)) &lt;= $C$29, (COLUMN()-COLUMN($G$21)), "" )</f>
        <v/>
      </c>
      <c r="MWK21" s="30">
        <f>IF( (COLUMN()-COLUMN($G$21)) &lt;= $C$29, (COLUMN()-COLUMN($G$21)), "" )</f>
        <v/>
      </c>
      <c r="MWL21" s="30">
        <f>IF( (COLUMN()-COLUMN($G$21)) &lt;= $C$29, (COLUMN()-COLUMN($G$21)), "" )</f>
        <v/>
      </c>
      <c r="MWM21" s="30">
        <f>IF( (COLUMN()-COLUMN($G$21)) &lt;= $C$29, (COLUMN()-COLUMN($G$21)), "" )</f>
        <v/>
      </c>
      <c r="MWN21" s="30">
        <f>IF( (COLUMN()-COLUMN($G$21)) &lt;= $C$29, (COLUMN()-COLUMN($G$21)), "" )</f>
        <v/>
      </c>
      <c r="MWO21" s="30">
        <f>IF( (COLUMN()-COLUMN($G$21)) &lt;= $C$29, (COLUMN()-COLUMN($G$21)), "" )</f>
        <v/>
      </c>
      <c r="MWP21" s="30">
        <f>IF( (COLUMN()-COLUMN($G$21)) &lt;= $C$29, (COLUMN()-COLUMN($G$21)), "" )</f>
        <v/>
      </c>
      <c r="MWQ21" s="30">
        <f>IF( (COLUMN()-COLUMN($G$21)) &lt;= $C$29, (COLUMN()-COLUMN($G$21)), "" )</f>
        <v/>
      </c>
      <c r="MWR21" s="30">
        <f>IF( (COLUMN()-COLUMN($G$21)) &lt;= $C$29, (COLUMN()-COLUMN($G$21)), "" )</f>
        <v/>
      </c>
      <c r="MWS21" s="30">
        <f>IF( (COLUMN()-COLUMN($G$21)) &lt;= $C$29, (COLUMN()-COLUMN($G$21)), "" )</f>
        <v/>
      </c>
      <c r="MWT21" s="30">
        <f>IF( (COLUMN()-COLUMN($G$21)) &lt;= $C$29, (COLUMN()-COLUMN($G$21)), "" )</f>
        <v/>
      </c>
      <c r="MWU21" s="30">
        <f>IF( (COLUMN()-COLUMN($G$21)) &lt;= $C$29, (COLUMN()-COLUMN($G$21)), "" )</f>
        <v/>
      </c>
      <c r="MWV21" s="30">
        <f>IF( (COLUMN()-COLUMN($G$21)) &lt;= $C$29, (COLUMN()-COLUMN($G$21)), "" )</f>
        <v/>
      </c>
      <c r="MWW21" s="30">
        <f>IF( (COLUMN()-COLUMN($G$21)) &lt;= $C$29, (COLUMN()-COLUMN($G$21)), "" )</f>
        <v/>
      </c>
      <c r="MWX21" s="30">
        <f>IF( (COLUMN()-COLUMN($G$21)) &lt;= $C$29, (COLUMN()-COLUMN($G$21)), "" )</f>
        <v/>
      </c>
      <c r="MWY21" s="30">
        <f>IF( (COLUMN()-COLUMN($G$21)) &lt;= $C$29, (COLUMN()-COLUMN($G$21)), "" )</f>
        <v/>
      </c>
      <c r="MWZ21" s="30">
        <f>IF( (COLUMN()-COLUMN($G$21)) &lt;= $C$29, (COLUMN()-COLUMN($G$21)), "" )</f>
        <v/>
      </c>
      <c r="MXA21" s="30">
        <f>IF( (COLUMN()-COLUMN($G$21)) &lt;= $C$29, (COLUMN()-COLUMN($G$21)), "" )</f>
        <v/>
      </c>
      <c r="MXB21" s="30">
        <f>IF( (COLUMN()-COLUMN($G$21)) &lt;= $C$29, (COLUMN()-COLUMN($G$21)), "" )</f>
        <v/>
      </c>
      <c r="MXC21" s="30">
        <f>IF( (COLUMN()-COLUMN($G$21)) &lt;= $C$29, (COLUMN()-COLUMN($G$21)), "" )</f>
        <v/>
      </c>
      <c r="MXD21" s="30">
        <f>IF( (COLUMN()-COLUMN($G$21)) &lt;= $C$29, (COLUMN()-COLUMN($G$21)), "" )</f>
        <v/>
      </c>
      <c r="MXE21" s="30">
        <f>IF( (COLUMN()-COLUMN($G$21)) &lt;= $C$29, (COLUMN()-COLUMN($G$21)), "" )</f>
        <v/>
      </c>
      <c r="MXF21" s="30">
        <f>IF( (COLUMN()-COLUMN($G$21)) &lt;= $C$29, (COLUMN()-COLUMN($G$21)), "" )</f>
        <v/>
      </c>
      <c r="MXG21" s="30">
        <f>IF( (COLUMN()-COLUMN($G$21)) &lt;= $C$29, (COLUMN()-COLUMN($G$21)), "" )</f>
        <v/>
      </c>
      <c r="MXH21" s="30">
        <f>IF( (COLUMN()-COLUMN($G$21)) &lt;= $C$29, (COLUMN()-COLUMN($G$21)), "" )</f>
        <v/>
      </c>
      <c r="MXI21" s="30">
        <f>IF( (COLUMN()-COLUMN($G$21)) &lt;= $C$29, (COLUMN()-COLUMN($G$21)), "" )</f>
        <v/>
      </c>
      <c r="MXJ21" s="30">
        <f>IF( (COLUMN()-COLUMN($G$21)) &lt;= $C$29, (COLUMN()-COLUMN($G$21)), "" )</f>
        <v/>
      </c>
      <c r="MXK21" s="30">
        <f>IF( (COLUMN()-COLUMN($G$21)) &lt;= $C$29, (COLUMN()-COLUMN($G$21)), "" )</f>
        <v/>
      </c>
      <c r="MXL21" s="30">
        <f>IF( (COLUMN()-COLUMN($G$21)) &lt;= $C$29, (COLUMN()-COLUMN($G$21)), "" )</f>
        <v/>
      </c>
      <c r="MXM21" s="30">
        <f>IF( (COLUMN()-COLUMN($G$21)) &lt;= $C$29, (COLUMN()-COLUMN($G$21)), "" )</f>
        <v/>
      </c>
      <c r="MXN21" s="30">
        <f>IF( (COLUMN()-COLUMN($G$21)) &lt;= $C$29, (COLUMN()-COLUMN($G$21)), "" )</f>
        <v/>
      </c>
      <c r="MXO21" s="30">
        <f>IF( (COLUMN()-COLUMN($G$21)) &lt;= $C$29, (COLUMN()-COLUMN($G$21)), "" )</f>
        <v/>
      </c>
      <c r="MXP21" s="30">
        <f>IF( (COLUMN()-COLUMN($G$21)) &lt;= $C$29, (COLUMN()-COLUMN($G$21)), "" )</f>
        <v/>
      </c>
      <c r="MXQ21" s="30">
        <f>IF( (COLUMN()-COLUMN($G$21)) &lt;= $C$29, (COLUMN()-COLUMN($G$21)), "" )</f>
        <v/>
      </c>
      <c r="MXR21" s="30">
        <f>IF( (COLUMN()-COLUMN($G$21)) &lt;= $C$29, (COLUMN()-COLUMN($G$21)), "" )</f>
        <v/>
      </c>
      <c r="MXS21" s="30">
        <f>IF( (COLUMN()-COLUMN($G$21)) &lt;= $C$29, (COLUMN()-COLUMN($G$21)), "" )</f>
        <v/>
      </c>
      <c r="MXT21" s="30">
        <f>IF( (COLUMN()-COLUMN($G$21)) &lt;= $C$29, (COLUMN()-COLUMN($G$21)), "" )</f>
        <v/>
      </c>
      <c r="MXU21" s="30">
        <f>IF( (COLUMN()-COLUMN($G$21)) &lt;= $C$29, (COLUMN()-COLUMN($G$21)), "" )</f>
        <v/>
      </c>
      <c r="MXV21" s="30">
        <f>IF( (COLUMN()-COLUMN($G$21)) &lt;= $C$29, (COLUMN()-COLUMN($G$21)), "" )</f>
        <v/>
      </c>
      <c r="MXW21" s="30">
        <f>IF( (COLUMN()-COLUMN($G$21)) &lt;= $C$29, (COLUMN()-COLUMN($G$21)), "" )</f>
        <v/>
      </c>
      <c r="MXX21" s="30">
        <f>IF( (COLUMN()-COLUMN($G$21)) &lt;= $C$29, (COLUMN()-COLUMN($G$21)), "" )</f>
        <v/>
      </c>
      <c r="MXY21" s="30">
        <f>IF( (COLUMN()-COLUMN($G$21)) &lt;= $C$29, (COLUMN()-COLUMN($G$21)), "" )</f>
        <v/>
      </c>
      <c r="MXZ21" s="30">
        <f>IF( (COLUMN()-COLUMN($G$21)) &lt;= $C$29, (COLUMN()-COLUMN($G$21)), "" )</f>
        <v/>
      </c>
      <c r="MYA21" s="30">
        <f>IF( (COLUMN()-COLUMN($G$21)) &lt;= $C$29, (COLUMN()-COLUMN($G$21)), "" )</f>
        <v/>
      </c>
      <c r="MYB21" s="30">
        <f>IF( (COLUMN()-COLUMN($G$21)) &lt;= $C$29, (COLUMN()-COLUMN($G$21)), "" )</f>
        <v/>
      </c>
      <c r="MYC21" s="30">
        <f>IF( (COLUMN()-COLUMN($G$21)) &lt;= $C$29, (COLUMN()-COLUMN($G$21)), "" )</f>
        <v/>
      </c>
      <c r="MYD21" s="30">
        <f>IF( (COLUMN()-COLUMN($G$21)) &lt;= $C$29, (COLUMN()-COLUMN($G$21)), "" )</f>
        <v/>
      </c>
      <c r="MYE21" s="30">
        <f>IF( (COLUMN()-COLUMN($G$21)) &lt;= $C$29, (COLUMN()-COLUMN($G$21)), "" )</f>
        <v/>
      </c>
      <c r="MYF21" s="30">
        <f>IF( (COLUMN()-COLUMN($G$21)) &lt;= $C$29, (COLUMN()-COLUMN($G$21)), "" )</f>
        <v/>
      </c>
      <c r="MYG21" s="30">
        <f>IF( (COLUMN()-COLUMN($G$21)) &lt;= $C$29, (COLUMN()-COLUMN($G$21)), "" )</f>
        <v/>
      </c>
      <c r="MYH21" s="30">
        <f>IF( (COLUMN()-COLUMN($G$21)) &lt;= $C$29, (COLUMN()-COLUMN($G$21)), "" )</f>
        <v/>
      </c>
      <c r="MYI21" s="30">
        <f>IF( (COLUMN()-COLUMN($G$21)) &lt;= $C$29, (COLUMN()-COLUMN($G$21)), "" )</f>
        <v/>
      </c>
      <c r="MYJ21" s="30">
        <f>IF( (COLUMN()-COLUMN($G$21)) &lt;= $C$29, (COLUMN()-COLUMN($G$21)), "" )</f>
        <v/>
      </c>
      <c r="MYK21" s="30">
        <f>IF( (COLUMN()-COLUMN($G$21)) &lt;= $C$29, (COLUMN()-COLUMN($G$21)), "" )</f>
        <v/>
      </c>
      <c r="MYL21" s="30">
        <f>IF( (COLUMN()-COLUMN($G$21)) &lt;= $C$29, (COLUMN()-COLUMN($G$21)), "" )</f>
        <v/>
      </c>
      <c r="MYM21" s="30">
        <f>IF( (COLUMN()-COLUMN($G$21)) &lt;= $C$29, (COLUMN()-COLUMN($G$21)), "" )</f>
        <v/>
      </c>
      <c r="MYN21" s="30">
        <f>IF( (COLUMN()-COLUMN($G$21)) &lt;= $C$29, (COLUMN()-COLUMN($G$21)), "" )</f>
        <v/>
      </c>
      <c r="MYO21" s="30">
        <f>IF( (COLUMN()-COLUMN($G$21)) &lt;= $C$29, (COLUMN()-COLUMN($G$21)), "" )</f>
        <v/>
      </c>
      <c r="MYP21" s="30">
        <f>IF( (COLUMN()-COLUMN($G$21)) &lt;= $C$29, (COLUMN()-COLUMN($G$21)), "" )</f>
        <v/>
      </c>
      <c r="MYQ21" s="30">
        <f>IF( (COLUMN()-COLUMN($G$21)) &lt;= $C$29, (COLUMN()-COLUMN($G$21)), "" )</f>
        <v/>
      </c>
      <c r="MYR21" s="30">
        <f>IF( (COLUMN()-COLUMN($G$21)) &lt;= $C$29, (COLUMN()-COLUMN($G$21)), "" )</f>
        <v/>
      </c>
      <c r="MYS21" s="30">
        <f>IF( (COLUMN()-COLUMN($G$21)) &lt;= $C$29, (COLUMN()-COLUMN($G$21)), "" )</f>
        <v/>
      </c>
      <c r="MYT21" s="30">
        <f>IF( (COLUMN()-COLUMN($G$21)) &lt;= $C$29, (COLUMN()-COLUMN($G$21)), "" )</f>
        <v/>
      </c>
      <c r="MYU21" s="30">
        <f>IF( (COLUMN()-COLUMN($G$21)) &lt;= $C$29, (COLUMN()-COLUMN($G$21)), "" )</f>
        <v/>
      </c>
      <c r="MYV21" s="30">
        <f>IF( (COLUMN()-COLUMN($G$21)) &lt;= $C$29, (COLUMN()-COLUMN($G$21)), "" )</f>
        <v/>
      </c>
      <c r="MYW21" s="30">
        <f>IF( (COLUMN()-COLUMN($G$21)) &lt;= $C$29, (COLUMN()-COLUMN($G$21)), "" )</f>
        <v/>
      </c>
      <c r="MYX21" s="30">
        <f>IF( (COLUMN()-COLUMN($G$21)) &lt;= $C$29, (COLUMN()-COLUMN($G$21)), "" )</f>
        <v/>
      </c>
      <c r="MYY21" s="30">
        <f>IF( (COLUMN()-COLUMN($G$21)) &lt;= $C$29, (COLUMN()-COLUMN($G$21)), "" )</f>
        <v/>
      </c>
      <c r="MYZ21" s="30">
        <f>IF( (COLUMN()-COLUMN($G$21)) &lt;= $C$29, (COLUMN()-COLUMN($G$21)), "" )</f>
        <v/>
      </c>
      <c r="MZA21" s="30">
        <f>IF( (COLUMN()-COLUMN($G$21)) &lt;= $C$29, (COLUMN()-COLUMN($G$21)), "" )</f>
        <v/>
      </c>
      <c r="MZB21" s="30">
        <f>IF( (COLUMN()-COLUMN($G$21)) &lt;= $C$29, (COLUMN()-COLUMN($G$21)), "" )</f>
        <v/>
      </c>
      <c r="MZC21" s="30">
        <f>IF( (COLUMN()-COLUMN($G$21)) &lt;= $C$29, (COLUMN()-COLUMN($G$21)), "" )</f>
        <v/>
      </c>
      <c r="MZD21" s="30">
        <f>IF( (COLUMN()-COLUMN($G$21)) &lt;= $C$29, (COLUMN()-COLUMN($G$21)), "" )</f>
        <v/>
      </c>
      <c r="MZE21" s="30">
        <f>IF( (COLUMN()-COLUMN($G$21)) &lt;= $C$29, (COLUMN()-COLUMN($G$21)), "" )</f>
        <v/>
      </c>
      <c r="MZF21" s="30">
        <f>IF( (COLUMN()-COLUMN($G$21)) &lt;= $C$29, (COLUMN()-COLUMN($G$21)), "" )</f>
        <v/>
      </c>
      <c r="MZG21" s="30">
        <f>IF( (COLUMN()-COLUMN($G$21)) &lt;= $C$29, (COLUMN()-COLUMN($G$21)), "" )</f>
        <v/>
      </c>
      <c r="MZH21" s="30">
        <f>IF( (COLUMN()-COLUMN($G$21)) &lt;= $C$29, (COLUMN()-COLUMN($G$21)), "" )</f>
        <v/>
      </c>
      <c r="MZI21" s="30">
        <f>IF( (COLUMN()-COLUMN($G$21)) &lt;= $C$29, (COLUMN()-COLUMN($G$21)), "" )</f>
        <v/>
      </c>
      <c r="MZJ21" s="30">
        <f>IF( (COLUMN()-COLUMN($G$21)) &lt;= $C$29, (COLUMN()-COLUMN($G$21)), "" )</f>
        <v/>
      </c>
      <c r="MZK21" s="30">
        <f>IF( (COLUMN()-COLUMN($G$21)) &lt;= $C$29, (COLUMN()-COLUMN($G$21)), "" )</f>
        <v/>
      </c>
      <c r="MZL21" s="30">
        <f>IF( (COLUMN()-COLUMN($G$21)) &lt;= $C$29, (COLUMN()-COLUMN($G$21)), "" )</f>
        <v/>
      </c>
      <c r="MZM21" s="30">
        <f>IF( (COLUMN()-COLUMN($G$21)) &lt;= $C$29, (COLUMN()-COLUMN($G$21)), "" )</f>
        <v/>
      </c>
      <c r="MZN21" s="30">
        <f>IF( (COLUMN()-COLUMN($G$21)) &lt;= $C$29, (COLUMN()-COLUMN($G$21)), "" )</f>
        <v/>
      </c>
      <c r="MZO21" s="30">
        <f>IF( (COLUMN()-COLUMN($G$21)) &lt;= $C$29, (COLUMN()-COLUMN($G$21)), "" )</f>
        <v/>
      </c>
      <c r="MZP21" s="30">
        <f>IF( (COLUMN()-COLUMN($G$21)) &lt;= $C$29, (COLUMN()-COLUMN($G$21)), "" )</f>
        <v/>
      </c>
      <c r="MZQ21" s="30">
        <f>IF( (COLUMN()-COLUMN($G$21)) &lt;= $C$29, (COLUMN()-COLUMN($G$21)), "" )</f>
        <v/>
      </c>
      <c r="MZR21" s="30">
        <f>IF( (COLUMN()-COLUMN($G$21)) &lt;= $C$29, (COLUMN()-COLUMN($G$21)), "" )</f>
        <v/>
      </c>
      <c r="MZS21" s="30">
        <f>IF( (COLUMN()-COLUMN($G$21)) &lt;= $C$29, (COLUMN()-COLUMN($G$21)), "" )</f>
        <v/>
      </c>
      <c r="MZT21" s="30">
        <f>IF( (COLUMN()-COLUMN($G$21)) &lt;= $C$29, (COLUMN()-COLUMN($G$21)), "" )</f>
        <v/>
      </c>
      <c r="MZU21" s="30">
        <f>IF( (COLUMN()-COLUMN($G$21)) &lt;= $C$29, (COLUMN()-COLUMN($G$21)), "" )</f>
        <v/>
      </c>
      <c r="MZV21" s="30">
        <f>IF( (COLUMN()-COLUMN($G$21)) &lt;= $C$29, (COLUMN()-COLUMN($G$21)), "" )</f>
        <v/>
      </c>
      <c r="MZW21" s="30">
        <f>IF( (COLUMN()-COLUMN($G$21)) &lt;= $C$29, (COLUMN()-COLUMN($G$21)), "" )</f>
        <v/>
      </c>
      <c r="MZX21" s="30">
        <f>IF( (COLUMN()-COLUMN($G$21)) &lt;= $C$29, (COLUMN()-COLUMN($G$21)), "" )</f>
        <v/>
      </c>
      <c r="MZY21" s="30">
        <f>IF( (COLUMN()-COLUMN($G$21)) &lt;= $C$29, (COLUMN()-COLUMN($G$21)), "" )</f>
        <v/>
      </c>
      <c r="MZZ21" s="30">
        <f>IF( (COLUMN()-COLUMN($G$21)) &lt;= $C$29, (COLUMN()-COLUMN($G$21)), "" )</f>
        <v/>
      </c>
      <c r="NAA21" s="30">
        <f>IF( (COLUMN()-COLUMN($G$21)) &lt;= $C$29, (COLUMN()-COLUMN($G$21)), "" )</f>
        <v/>
      </c>
      <c r="NAB21" s="30">
        <f>IF( (COLUMN()-COLUMN($G$21)) &lt;= $C$29, (COLUMN()-COLUMN($G$21)), "" )</f>
        <v/>
      </c>
      <c r="NAC21" s="30">
        <f>IF( (COLUMN()-COLUMN($G$21)) &lt;= $C$29, (COLUMN()-COLUMN($G$21)), "" )</f>
        <v/>
      </c>
      <c r="NAD21" s="30">
        <f>IF( (COLUMN()-COLUMN($G$21)) &lt;= $C$29, (COLUMN()-COLUMN($G$21)), "" )</f>
        <v/>
      </c>
      <c r="NAE21" s="30">
        <f>IF( (COLUMN()-COLUMN($G$21)) &lt;= $C$29, (COLUMN()-COLUMN($G$21)), "" )</f>
        <v/>
      </c>
      <c r="NAF21" s="30">
        <f>IF( (COLUMN()-COLUMN($G$21)) &lt;= $C$29, (COLUMN()-COLUMN($G$21)), "" )</f>
        <v/>
      </c>
      <c r="NAG21" s="30">
        <f>IF( (COLUMN()-COLUMN($G$21)) &lt;= $C$29, (COLUMN()-COLUMN($G$21)), "" )</f>
        <v/>
      </c>
      <c r="NAH21" s="30">
        <f>IF( (COLUMN()-COLUMN($G$21)) &lt;= $C$29, (COLUMN()-COLUMN($G$21)), "" )</f>
        <v/>
      </c>
      <c r="NAI21" s="30">
        <f>IF( (COLUMN()-COLUMN($G$21)) &lt;= $C$29, (COLUMN()-COLUMN($G$21)), "" )</f>
        <v/>
      </c>
      <c r="NAJ21" s="30">
        <f>IF( (COLUMN()-COLUMN($G$21)) &lt;= $C$29, (COLUMN()-COLUMN($G$21)), "" )</f>
        <v/>
      </c>
      <c r="NAK21" s="30">
        <f>IF( (COLUMN()-COLUMN($G$21)) &lt;= $C$29, (COLUMN()-COLUMN($G$21)), "" )</f>
        <v/>
      </c>
      <c r="NAL21" s="30">
        <f>IF( (COLUMN()-COLUMN($G$21)) &lt;= $C$29, (COLUMN()-COLUMN($G$21)), "" )</f>
        <v/>
      </c>
      <c r="NAM21" s="30">
        <f>IF( (COLUMN()-COLUMN($G$21)) &lt;= $C$29, (COLUMN()-COLUMN($G$21)), "" )</f>
        <v/>
      </c>
      <c r="NAN21" s="30">
        <f>IF( (COLUMN()-COLUMN($G$21)) &lt;= $C$29, (COLUMN()-COLUMN($G$21)), "" )</f>
        <v/>
      </c>
      <c r="NAO21" s="30">
        <f>IF( (COLUMN()-COLUMN($G$21)) &lt;= $C$29, (COLUMN()-COLUMN($G$21)), "" )</f>
        <v/>
      </c>
      <c r="NAP21" s="30">
        <f>IF( (COLUMN()-COLUMN($G$21)) &lt;= $C$29, (COLUMN()-COLUMN($G$21)), "" )</f>
        <v/>
      </c>
      <c r="NAQ21" s="30">
        <f>IF( (COLUMN()-COLUMN($G$21)) &lt;= $C$29, (COLUMN()-COLUMN($G$21)), "" )</f>
        <v/>
      </c>
      <c r="NAR21" s="30">
        <f>IF( (COLUMN()-COLUMN($G$21)) &lt;= $C$29, (COLUMN()-COLUMN($G$21)), "" )</f>
        <v/>
      </c>
      <c r="NAS21" s="30">
        <f>IF( (COLUMN()-COLUMN($G$21)) &lt;= $C$29, (COLUMN()-COLUMN($G$21)), "" )</f>
        <v/>
      </c>
      <c r="NAT21" s="30">
        <f>IF( (COLUMN()-COLUMN($G$21)) &lt;= $C$29, (COLUMN()-COLUMN($G$21)), "" )</f>
        <v/>
      </c>
      <c r="NAU21" s="30">
        <f>IF( (COLUMN()-COLUMN($G$21)) &lt;= $C$29, (COLUMN()-COLUMN($G$21)), "" )</f>
        <v/>
      </c>
      <c r="NAV21" s="30">
        <f>IF( (COLUMN()-COLUMN($G$21)) &lt;= $C$29, (COLUMN()-COLUMN($G$21)), "" )</f>
        <v/>
      </c>
      <c r="NAW21" s="30">
        <f>IF( (COLUMN()-COLUMN($G$21)) &lt;= $C$29, (COLUMN()-COLUMN($G$21)), "" )</f>
        <v/>
      </c>
      <c r="NAX21" s="30">
        <f>IF( (COLUMN()-COLUMN($G$21)) &lt;= $C$29, (COLUMN()-COLUMN($G$21)), "" )</f>
        <v/>
      </c>
      <c r="NAY21" s="30">
        <f>IF( (COLUMN()-COLUMN($G$21)) &lt;= $C$29, (COLUMN()-COLUMN($G$21)), "" )</f>
        <v/>
      </c>
      <c r="NAZ21" s="30">
        <f>IF( (COLUMN()-COLUMN($G$21)) &lt;= $C$29, (COLUMN()-COLUMN($G$21)), "" )</f>
        <v/>
      </c>
      <c r="NBA21" s="30">
        <f>IF( (COLUMN()-COLUMN($G$21)) &lt;= $C$29, (COLUMN()-COLUMN($G$21)), "" )</f>
        <v/>
      </c>
      <c r="NBB21" s="30">
        <f>IF( (COLUMN()-COLUMN($G$21)) &lt;= $C$29, (COLUMN()-COLUMN($G$21)), "" )</f>
        <v/>
      </c>
      <c r="NBC21" s="30">
        <f>IF( (COLUMN()-COLUMN($G$21)) &lt;= $C$29, (COLUMN()-COLUMN($G$21)), "" )</f>
        <v/>
      </c>
      <c r="NBD21" s="30">
        <f>IF( (COLUMN()-COLUMN($G$21)) &lt;= $C$29, (COLUMN()-COLUMN($G$21)), "" )</f>
        <v/>
      </c>
      <c r="NBE21" s="30">
        <f>IF( (COLUMN()-COLUMN($G$21)) &lt;= $C$29, (COLUMN()-COLUMN($G$21)), "" )</f>
        <v/>
      </c>
      <c r="NBF21" s="30">
        <f>IF( (COLUMN()-COLUMN($G$21)) &lt;= $C$29, (COLUMN()-COLUMN($G$21)), "" )</f>
        <v/>
      </c>
      <c r="NBG21" s="30">
        <f>IF( (COLUMN()-COLUMN($G$21)) &lt;= $C$29, (COLUMN()-COLUMN($G$21)), "" )</f>
        <v/>
      </c>
      <c r="NBH21" s="30">
        <f>IF( (COLUMN()-COLUMN($G$21)) &lt;= $C$29, (COLUMN()-COLUMN($G$21)), "" )</f>
        <v/>
      </c>
      <c r="NBI21" s="30">
        <f>IF( (COLUMN()-COLUMN($G$21)) &lt;= $C$29, (COLUMN()-COLUMN($G$21)), "" )</f>
        <v/>
      </c>
      <c r="NBJ21" s="30">
        <f>IF( (COLUMN()-COLUMN($G$21)) &lt;= $C$29, (COLUMN()-COLUMN($G$21)), "" )</f>
        <v/>
      </c>
      <c r="NBK21" s="30">
        <f>IF( (COLUMN()-COLUMN($G$21)) &lt;= $C$29, (COLUMN()-COLUMN($G$21)), "" )</f>
        <v/>
      </c>
      <c r="NBL21" s="30">
        <f>IF( (COLUMN()-COLUMN($G$21)) &lt;= $C$29, (COLUMN()-COLUMN($G$21)), "" )</f>
        <v/>
      </c>
      <c r="NBM21" s="30">
        <f>IF( (COLUMN()-COLUMN($G$21)) &lt;= $C$29, (COLUMN()-COLUMN($G$21)), "" )</f>
        <v/>
      </c>
      <c r="NBN21" s="30">
        <f>IF( (COLUMN()-COLUMN($G$21)) &lt;= $C$29, (COLUMN()-COLUMN($G$21)), "" )</f>
        <v/>
      </c>
      <c r="NBO21" s="30">
        <f>IF( (COLUMN()-COLUMN($G$21)) &lt;= $C$29, (COLUMN()-COLUMN($G$21)), "" )</f>
        <v/>
      </c>
      <c r="NBP21" s="30">
        <f>IF( (COLUMN()-COLUMN($G$21)) &lt;= $C$29, (COLUMN()-COLUMN($G$21)), "" )</f>
        <v/>
      </c>
      <c r="NBQ21" s="30">
        <f>IF( (COLUMN()-COLUMN($G$21)) &lt;= $C$29, (COLUMN()-COLUMN($G$21)), "" )</f>
        <v/>
      </c>
      <c r="NBR21" s="30">
        <f>IF( (COLUMN()-COLUMN($G$21)) &lt;= $C$29, (COLUMN()-COLUMN($G$21)), "" )</f>
        <v/>
      </c>
      <c r="NBS21" s="30">
        <f>IF( (COLUMN()-COLUMN($G$21)) &lt;= $C$29, (COLUMN()-COLUMN($G$21)), "" )</f>
        <v/>
      </c>
      <c r="NBT21" s="30">
        <f>IF( (COLUMN()-COLUMN($G$21)) &lt;= $C$29, (COLUMN()-COLUMN($G$21)), "" )</f>
        <v/>
      </c>
      <c r="NBU21" s="30">
        <f>IF( (COLUMN()-COLUMN($G$21)) &lt;= $C$29, (COLUMN()-COLUMN($G$21)), "" )</f>
        <v/>
      </c>
      <c r="NBV21" s="30">
        <f>IF( (COLUMN()-COLUMN($G$21)) &lt;= $C$29, (COLUMN()-COLUMN($G$21)), "" )</f>
        <v/>
      </c>
      <c r="NBW21" s="30">
        <f>IF( (COLUMN()-COLUMN($G$21)) &lt;= $C$29, (COLUMN()-COLUMN($G$21)), "" )</f>
        <v/>
      </c>
      <c r="NBX21" s="30">
        <f>IF( (COLUMN()-COLUMN($G$21)) &lt;= $C$29, (COLUMN()-COLUMN($G$21)), "" )</f>
        <v/>
      </c>
      <c r="NBY21" s="30">
        <f>IF( (COLUMN()-COLUMN($G$21)) &lt;= $C$29, (COLUMN()-COLUMN($G$21)), "" )</f>
        <v/>
      </c>
      <c r="NBZ21" s="30">
        <f>IF( (COLUMN()-COLUMN($G$21)) &lt;= $C$29, (COLUMN()-COLUMN($G$21)), "" )</f>
        <v/>
      </c>
      <c r="NCA21" s="30">
        <f>IF( (COLUMN()-COLUMN($G$21)) &lt;= $C$29, (COLUMN()-COLUMN($G$21)), "" )</f>
        <v/>
      </c>
      <c r="NCB21" s="30">
        <f>IF( (COLUMN()-COLUMN($G$21)) &lt;= $C$29, (COLUMN()-COLUMN($G$21)), "" )</f>
        <v/>
      </c>
      <c r="NCC21" s="30">
        <f>IF( (COLUMN()-COLUMN($G$21)) &lt;= $C$29, (COLUMN()-COLUMN($G$21)), "" )</f>
        <v/>
      </c>
      <c r="NCD21" s="30">
        <f>IF( (COLUMN()-COLUMN($G$21)) &lt;= $C$29, (COLUMN()-COLUMN($G$21)), "" )</f>
        <v/>
      </c>
      <c r="NCE21" s="30">
        <f>IF( (COLUMN()-COLUMN($G$21)) &lt;= $C$29, (COLUMN()-COLUMN($G$21)), "" )</f>
        <v/>
      </c>
      <c r="NCF21" s="30">
        <f>IF( (COLUMN()-COLUMN($G$21)) &lt;= $C$29, (COLUMN()-COLUMN($G$21)), "" )</f>
        <v/>
      </c>
      <c r="NCG21" s="30">
        <f>IF( (COLUMN()-COLUMN($G$21)) &lt;= $C$29, (COLUMN()-COLUMN($G$21)), "" )</f>
        <v/>
      </c>
      <c r="NCH21" s="30">
        <f>IF( (COLUMN()-COLUMN($G$21)) &lt;= $C$29, (COLUMN()-COLUMN($G$21)), "" )</f>
        <v/>
      </c>
      <c r="NCI21" s="30">
        <f>IF( (COLUMN()-COLUMN($G$21)) &lt;= $C$29, (COLUMN()-COLUMN($G$21)), "" )</f>
        <v/>
      </c>
      <c r="NCJ21" s="30">
        <f>IF( (COLUMN()-COLUMN($G$21)) &lt;= $C$29, (COLUMN()-COLUMN($G$21)), "" )</f>
        <v/>
      </c>
      <c r="NCK21" s="30">
        <f>IF( (COLUMN()-COLUMN($G$21)) &lt;= $C$29, (COLUMN()-COLUMN($G$21)), "" )</f>
        <v/>
      </c>
      <c r="NCL21" s="30">
        <f>IF( (COLUMN()-COLUMN($G$21)) &lt;= $C$29, (COLUMN()-COLUMN($G$21)), "" )</f>
        <v/>
      </c>
      <c r="NCM21" s="30">
        <f>IF( (COLUMN()-COLUMN($G$21)) &lt;= $C$29, (COLUMN()-COLUMN($G$21)), "" )</f>
        <v/>
      </c>
      <c r="NCN21" s="30">
        <f>IF( (COLUMN()-COLUMN($G$21)) &lt;= $C$29, (COLUMN()-COLUMN($G$21)), "" )</f>
        <v/>
      </c>
      <c r="NCO21" s="30">
        <f>IF( (COLUMN()-COLUMN($G$21)) &lt;= $C$29, (COLUMN()-COLUMN($G$21)), "" )</f>
        <v/>
      </c>
      <c r="NCP21" s="30">
        <f>IF( (COLUMN()-COLUMN($G$21)) &lt;= $C$29, (COLUMN()-COLUMN($G$21)), "" )</f>
        <v/>
      </c>
      <c r="NCQ21" s="30">
        <f>IF( (COLUMN()-COLUMN($G$21)) &lt;= $C$29, (COLUMN()-COLUMN($G$21)), "" )</f>
        <v/>
      </c>
      <c r="NCR21" s="30">
        <f>IF( (COLUMN()-COLUMN($G$21)) &lt;= $C$29, (COLUMN()-COLUMN($G$21)), "" )</f>
        <v/>
      </c>
      <c r="NCS21" s="30">
        <f>IF( (COLUMN()-COLUMN($G$21)) &lt;= $C$29, (COLUMN()-COLUMN($G$21)), "" )</f>
        <v/>
      </c>
      <c r="NCT21" s="30">
        <f>IF( (COLUMN()-COLUMN($G$21)) &lt;= $C$29, (COLUMN()-COLUMN($G$21)), "" )</f>
        <v/>
      </c>
      <c r="NCU21" s="30">
        <f>IF( (COLUMN()-COLUMN($G$21)) &lt;= $C$29, (COLUMN()-COLUMN($G$21)), "" )</f>
        <v/>
      </c>
      <c r="NCV21" s="30">
        <f>IF( (COLUMN()-COLUMN($G$21)) &lt;= $C$29, (COLUMN()-COLUMN($G$21)), "" )</f>
        <v/>
      </c>
      <c r="NCW21" s="30">
        <f>IF( (COLUMN()-COLUMN($G$21)) &lt;= $C$29, (COLUMN()-COLUMN($G$21)), "" )</f>
        <v/>
      </c>
      <c r="NCX21" s="30">
        <f>IF( (COLUMN()-COLUMN($G$21)) &lt;= $C$29, (COLUMN()-COLUMN($G$21)), "" )</f>
        <v/>
      </c>
      <c r="NCY21" s="30">
        <f>IF( (COLUMN()-COLUMN($G$21)) &lt;= $C$29, (COLUMN()-COLUMN($G$21)), "" )</f>
        <v/>
      </c>
      <c r="NCZ21" s="30">
        <f>IF( (COLUMN()-COLUMN($G$21)) &lt;= $C$29, (COLUMN()-COLUMN($G$21)), "" )</f>
        <v/>
      </c>
      <c r="NDA21" s="30">
        <f>IF( (COLUMN()-COLUMN($G$21)) &lt;= $C$29, (COLUMN()-COLUMN($G$21)), "" )</f>
        <v/>
      </c>
      <c r="NDB21" s="30">
        <f>IF( (COLUMN()-COLUMN($G$21)) &lt;= $C$29, (COLUMN()-COLUMN($G$21)), "" )</f>
        <v/>
      </c>
      <c r="NDC21" s="30">
        <f>IF( (COLUMN()-COLUMN($G$21)) &lt;= $C$29, (COLUMN()-COLUMN($G$21)), "" )</f>
        <v/>
      </c>
      <c r="NDD21" s="30">
        <f>IF( (COLUMN()-COLUMN($G$21)) &lt;= $C$29, (COLUMN()-COLUMN($G$21)), "" )</f>
        <v/>
      </c>
      <c r="NDE21" s="30">
        <f>IF( (COLUMN()-COLUMN($G$21)) &lt;= $C$29, (COLUMN()-COLUMN($G$21)), "" )</f>
        <v/>
      </c>
      <c r="NDF21" s="30">
        <f>IF( (COLUMN()-COLUMN($G$21)) &lt;= $C$29, (COLUMN()-COLUMN($G$21)), "" )</f>
        <v/>
      </c>
      <c r="NDG21" s="30">
        <f>IF( (COLUMN()-COLUMN($G$21)) &lt;= $C$29, (COLUMN()-COLUMN($G$21)), "" )</f>
        <v/>
      </c>
      <c r="NDH21" s="30">
        <f>IF( (COLUMN()-COLUMN($G$21)) &lt;= $C$29, (COLUMN()-COLUMN($G$21)), "" )</f>
        <v/>
      </c>
      <c r="NDI21" s="30">
        <f>IF( (COLUMN()-COLUMN($G$21)) &lt;= $C$29, (COLUMN()-COLUMN($G$21)), "" )</f>
        <v/>
      </c>
      <c r="NDJ21" s="30">
        <f>IF( (COLUMN()-COLUMN($G$21)) &lt;= $C$29, (COLUMN()-COLUMN($G$21)), "" )</f>
        <v/>
      </c>
      <c r="NDK21" s="30">
        <f>IF( (COLUMN()-COLUMN($G$21)) &lt;= $C$29, (COLUMN()-COLUMN($G$21)), "" )</f>
        <v/>
      </c>
      <c r="NDL21" s="30">
        <f>IF( (COLUMN()-COLUMN($G$21)) &lt;= $C$29, (COLUMN()-COLUMN($G$21)), "" )</f>
        <v/>
      </c>
      <c r="NDM21" s="30">
        <f>IF( (COLUMN()-COLUMN($G$21)) &lt;= $C$29, (COLUMN()-COLUMN($G$21)), "" )</f>
        <v/>
      </c>
      <c r="NDN21" s="30">
        <f>IF( (COLUMN()-COLUMN($G$21)) &lt;= $C$29, (COLUMN()-COLUMN($G$21)), "" )</f>
        <v/>
      </c>
      <c r="NDO21" s="30">
        <f>IF( (COLUMN()-COLUMN($G$21)) &lt;= $C$29, (COLUMN()-COLUMN($G$21)), "" )</f>
        <v/>
      </c>
      <c r="NDP21" s="30">
        <f>IF( (COLUMN()-COLUMN($G$21)) &lt;= $C$29, (COLUMN()-COLUMN($G$21)), "" )</f>
        <v/>
      </c>
      <c r="NDQ21" s="30">
        <f>IF( (COLUMN()-COLUMN($G$21)) &lt;= $C$29, (COLUMN()-COLUMN($G$21)), "" )</f>
        <v/>
      </c>
      <c r="NDR21" s="30">
        <f>IF( (COLUMN()-COLUMN($G$21)) &lt;= $C$29, (COLUMN()-COLUMN($G$21)), "" )</f>
        <v/>
      </c>
      <c r="NDS21" s="30">
        <f>IF( (COLUMN()-COLUMN($G$21)) &lt;= $C$29, (COLUMN()-COLUMN($G$21)), "" )</f>
        <v/>
      </c>
      <c r="NDT21" s="30">
        <f>IF( (COLUMN()-COLUMN($G$21)) &lt;= $C$29, (COLUMN()-COLUMN($G$21)), "" )</f>
        <v/>
      </c>
      <c r="NDU21" s="30">
        <f>IF( (COLUMN()-COLUMN($G$21)) &lt;= $C$29, (COLUMN()-COLUMN($G$21)), "" )</f>
        <v/>
      </c>
      <c r="NDV21" s="30">
        <f>IF( (COLUMN()-COLUMN($G$21)) &lt;= $C$29, (COLUMN()-COLUMN($G$21)), "" )</f>
        <v/>
      </c>
      <c r="NDW21" s="30">
        <f>IF( (COLUMN()-COLUMN($G$21)) &lt;= $C$29, (COLUMN()-COLUMN($G$21)), "" )</f>
        <v/>
      </c>
      <c r="NDX21" s="30">
        <f>IF( (COLUMN()-COLUMN($G$21)) &lt;= $C$29, (COLUMN()-COLUMN($G$21)), "" )</f>
        <v/>
      </c>
      <c r="NDY21" s="30">
        <f>IF( (COLUMN()-COLUMN($G$21)) &lt;= $C$29, (COLUMN()-COLUMN($G$21)), "" )</f>
        <v/>
      </c>
      <c r="NDZ21" s="30">
        <f>IF( (COLUMN()-COLUMN($G$21)) &lt;= $C$29, (COLUMN()-COLUMN($G$21)), "" )</f>
        <v/>
      </c>
      <c r="NEA21" s="30">
        <f>IF( (COLUMN()-COLUMN($G$21)) &lt;= $C$29, (COLUMN()-COLUMN($G$21)), "" )</f>
        <v/>
      </c>
      <c r="NEB21" s="30">
        <f>IF( (COLUMN()-COLUMN($G$21)) &lt;= $C$29, (COLUMN()-COLUMN($G$21)), "" )</f>
        <v/>
      </c>
      <c r="NEC21" s="30">
        <f>IF( (COLUMN()-COLUMN($G$21)) &lt;= $C$29, (COLUMN()-COLUMN($G$21)), "" )</f>
        <v/>
      </c>
      <c r="NED21" s="30">
        <f>IF( (COLUMN()-COLUMN($G$21)) &lt;= $C$29, (COLUMN()-COLUMN($G$21)), "" )</f>
        <v/>
      </c>
      <c r="NEE21" s="30">
        <f>IF( (COLUMN()-COLUMN($G$21)) &lt;= $C$29, (COLUMN()-COLUMN($G$21)), "" )</f>
        <v/>
      </c>
      <c r="NEF21" s="30">
        <f>IF( (COLUMN()-COLUMN($G$21)) &lt;= $C$29, (COLUMN()-COLUMN($G$21)), "" )</f>
        <v/>
      </c>
      <c r="NEG21" s="30">
        <f>IF( (COLUMN()-COLUMN($G$21)) &lt;= $C$29, (COLUMN()-COLUMN($G$21)), "" )</f>
        <v/>
      </c>
      <c r="NEH21" s="30">
        <f>IF( (COLUMN()-COLUMN($G$21)) &lt;= $C$29, (COLUMN()-COLUMN($G$21)), "" )</f>
        <v/>
      </c>
      <c r="NEI21" s="30">
        <f>IF( (COLUMN()-COLUMN($G$21)) &lt;= $C$29, (COLUMN()-COLUMN($G$21)), "" )</f>
        <v/>
      </c>
      <c r="NEJ21" s="30">
        <f>IF( (COLUMN()-COLUMN($G$21)) &lt;= $C$29, (COLUMN()-COLUMN($G$21)), "" )</f>
        <v/>
      </c>
      <c r="NEK21" s="30">
        <f>IF( (COLUMN()-COLUMN($G$21)) &lt;= $C$29, (COLUMN()-COLUMN($G$21)), "" )</f>
        <v/>
      </c>
      <c r="NEL21" s="30">
        <f>IF( (COLUMN()-COLUMN($G$21)) &lt;= $C$29, (COLUMN()-COLUMN($G$21)), "" )</f>
        <v/>
      </c>
      <c r="NEM21" s="30">
        <f>IF( (COLUMN()-COLUMN($G$21)) &lt;= $C$29, (COLUMN()-COLUMN($G$21)), "" )</f>
        <v/>
      </c>
      <c r="NEN21" s="30">
        <f>IF( (COLUMN()-COLUMN($G$21)) &lt;= $C$29, (COLUMN()-COLUMN($G$21)), "" )</f>
        <v/>
      </c>
      <c r="NEO21" s="30">
        <f>IF( (COLUMN()-COLUMN($G$21)) &lt;= $C$29, (COLUMN()-COLUMN($G$21)), "" )</f>
        <v/>
      </c>
      <c r="NEP21" s="30">
        <f>IF( (COLUMN()-COLUMN($G$21)) &lt;= $C$29, (COLUMN()-COLUMN($G$21)), "" )</f>
        <v/>
      </c>
      <c r="NEQ21" s="30">
        <f>IF( (COLUMN()-COLUMN($G$21)) &lt;= $C$29, (COLUMN()-COLUMN($G$21)), "" )</f>
        <v/>
      </c>
      <c r="NER21" s="30">
        <f>IF( (COLUMN()-COLUMN($G$21)) &lt;= $C$29, (COLUMN()-COLUMN($G$21)), "" )</f>
        <v/>
      </c>
      <c r="NES21" s="30">
        <f>IF( (COLUMN()-COLUMN($G$21)) &lt;= $C$29, (COLUMN()-COLUMN($G$21)), "" )</f>
        <v/>
      </c>
      <c r="NET21" s="30">
        <f>IF( (COLUMN()-COLUMN($G$21)) &lt;= $C$29, (COLUMN()-COLUMN($G$21)), "" )</f>
        <v/>
      </c>
      <c r="NEU21" s="30">
        <f>IF( (COLUMN()-COLUMN($G$21)) &lt;= $C$29, (COLUMN()-COLUMN($G$21)), "" )</f>
        <v/>
      </c>
      <c r="NEV21" s="30">
        <f>IF( (COLUMN()-COLUMN($G$21)) &lt;= $C$29, (COLUMN()-COLUMN($G$21)), "" )</f>
        <v/>
      </c>
      <c r="NEW21" s="30">
        <f>IF( (COLUMN()-COLUMN($G$21)) &lt;= $C$29, (COLUMN()-COLUMN($G$21)), "" )</f>
        <v/>
      </c>
      <c r="NEX21" s="30">
        <f>IF( (COLUMN()-COLUMN($G$21)) &lt;= $C$29, (COLUMN()-COLUMN($G$21)), "" )</f>
        <v/>
      </c>
      <c r="NEY21" s="30">
        <f>IF( (COLUMN()-COLUMN($G$21)) &lt;= $C$29, (COLUMN()-COLUMN($G$21)), "" )</f>
        <v/>
      </c>
      <c r="NEZ21" s="30">
        <f>IF( (COLUMN()-COLUMN($G$21)) &lt;= $C$29, (COLUMN()-COLUMN($G$21)), "" )</f>
        <v/>
      </c>
      <c r="NFA21" s="30">
        <f>IF( (COLUMN()-COLUMN($G$21)) &lt;= $C$29, (COLUMN()-COLUMN($G$21)), "" )</f>
        <v/>
      </c>
      <c r="NFB21" s="30">
        <f>IF( (COLUMN()-COLUMN($G$21)) &lt;= $C$29, (COLUMN()-COLUMN($G$21)), "" )</f>
        <v/>
      </c>
      <c r="NFC21" s="30">
        <f>IF( (COLUMN()-COLUMN($G$21)) &lt;= $C$29, (COLUMN()-COLUMN($G$21)), "" )</f>
        <v/>
      </c>
      <c r="NFD21" s="30">
        <f>IF( (COLUMN()-COLUMN($G$21)) &lt;= $C$29, (COLUMN()-COLUMN($G$21)), "" )</f>
        <v/>
      </c>
      <c r="NFE21" s="30">
        <f>IF( (COLUMN()-COLUMN($G$21)) &lt;= $C$29, (COLUMN()-COLUMN($G$21)), "" )</f>
        <v/>
      </c>
      <c r="NFF21" s="30">
        <f>IF( (COLUMN()-COLUMN($G$21)) &lt;= $C$29, (COLUMN()-COLUMN($G$21)), "" )</f>
        <v/>
      </c>
      <c r="NFG21" s="30">
        <f>IF( (COLUMN()-COLUMN($G$21)) &lt;= $C$29, (COLUMN()-COLUMN($G$21)), "" )</f>
        <v/>
      </c>
      <c r="NFH21" s="30">
        <f>IF( (COLUMN()-COLUMN($G$21)) &lt;= $C$29, (COLUMN()-COLUMN($G$21)), "" )</f>
        <v/>
      </c>
      <c r="NFI21" s="30">
        <f>IF( (COLUMN()-COLUMN($G$21)) &lt;= $C$29, (COLUMN()-COLUMN($G$21)), "" )</f>
        <v/>
      </c>
      <c r="NFJ21" s="30">
        <f>IF( (COLUMN()-COLUMN($G$21)) &lt;= $C$29, (COLUMN()-COLUMN($G$21)), "" )</f>
        <v/>
      </c>
      <c r="NFK21" s="30">
        <f>IF( (COLUMN()-COLUMN($G$21)) &lt;= $C$29, (COLUMN()-COLUMN($G$21)), "" )</f>
        <v/>
      </c>
      <c r="NFL21" s="30">
        <f>IF( (COLUMN()-COLUMN($G$21)) &lt;= $C$29, (COLUMN()-COLUMN($G$21)), "" )</f>
        <v/>
      </c>
      <c r="NFM21" s="30">
        <f>IF( (COLUMN()-COLUMN($G$21)) &lt;= $C$29, (COLUMN()-COLUMN($G$21)), "" )</f>
        <v/>
      </c>
      <c r="NFN21" s="30">
        <f>IF( (COLUMN()-COLUMN($G$21)) &lt;= $C$29, (COLUMN()-COLUMN($G$21)), "" )</f>
        <v/>
      </c>
      <c r="NFO21" s="30">
        <f>IF( (COLUMN()-COLUMN($G$21)) &lt;= $C$29, (COLUMN()-COLUMN($G$21)), "" )</f>
        <v/>
      </c>
      <c r="NFP21" s="30">
        <f>IF( (COLUMN()-COLUMN($G$21)) &lt;= $C$29, (COLUMN()-COLUMN($G$21)), "" )</f>
        <v/>
      </c>
      <c r="NFQ21" s="30">
        <f>IF( (COLUMN()-COLUMN($G$21)) &lt;= $C$29, (COLUMN()-COLUMN($G$21)), "" )</f>
        <v/>
      </c>
      <c r="NFR21" s="30">
        <f>IF( (COLUMN()-COLUMN($G$21)) &lt;= $C$29, (COLUMN()-COLUMN($G$21)), "" )</f>
        <v/>
      </c>
      <c r="NFS21" s="30">
        <f>IF( (COLUMN()-COLUMN($G$21)) &lt;= $C$29, (COLUMN()-COLUMN($G$21)), "" )</f>
        <v/>
      </c>
      <c r="NFT21" s="30">
        <f>IF( (COLUMN()-COLUMN($G$21)) &lt;= $C$29, (COLUMN()-COLUMN($G$21)), "" )</f>
        <v/>
      </c>
      <c r="NFU21" s="30">
        <f>IF( (COLUMN()-COLUMN($G$21)) &lt;= $C$29, (COLUMN()-COLUMN($G$21)), "" )</f>
        <v/>
      </c>
      <c r="NFV21" s="30">
        <f>IF( (COLUMN()-COLUMN($G$21)) &lt;= $C$29, (COLUMN()-COLUMN($G$21)), "" )</f>
        <v/>
      </c>
      <c r="NFW21" s="30">
        <f>IF( (COLUMN()-COLUMN($G$21)) &lt;= $C$29, (COLUMN()-COLUMN($G$21)), "" )</f>
        <v/>
      </c>
      <c r="NFX21" s="30">
        <f>IF( (COLUMN()-COLUMN($G$21)) &lt;= $C$29, (COLUMN()-COLUMN($G$21)), "" )</f>
        <v/>
      </c>
      <c r="NFY21" s="30">
        <f>IF( (COLUMN()-COLUMN($G$21)) &lt;= $C$29, (COLUMN()-COLUMN($G$21)), "" )</f>
        <v/>
      </c>
      <c r="NFZ21" s="30">
        <f>IF( (COLUMN()-COLUMN($G$21)) &lt;= $C$29, (COLUMN()-COLUMN($G$21)), "" )</f>
        <v/>
      </c>
      <c r="NGA21" s="30">
        <f>IF( (COLUMN()-COLUMN($G$21)) &lt;= $C$29, (COLUMN()-COLUMN($G$21)), "" )</f>
        <v/>
      </c>
      <c r="NGB21" s="30">
        <f>IF( (COLUMN()-COLUMN($G$21)) &lt;= $C$29, (COLUMN()-COLUMN($G$21)), "" )</f>
        <v/>
      </c>
      <c r="NGC21" s="30">
        <f>IF( (COLUMN()-COLUMN($G$21)) &lt;= $C$29, (COLUMN()-COLUMN($G$21)), "" )</f>
        <v/>
      </c>
      <c r="NGD21" s="30">
        <f>IF( (COLUMN()-COLUMN($G$21)) &lt;= $C$29, (COLUMN()-COLUMN($G$21)), "" )</f>
        <v/>
      </c>
      <c r="NGE21" s="30">
        <f>IF( (COLUMN()-COLUMN($G$21)) &lt;= $C$29, (COLUMN()-COLUMN($G$21)), "" )</f>
        <v/>
      </c>
      <c r="NGF21" s="30">
        <f>IF( (COLUMN()-COLUMN($G$21)) &lt;= $C$29, (COLUMN()-COLUMN($G$21)), "" )</f>
        <v/>
      </c>
      <c r="NGG21" s="30">
        <f>IF( (COLUMN()-COLUMN($G$21)) &lt;= $C$29, (COLUMN()-COLUMN($G$21)), "" )</f>
        <v/>
      </c>
      <c r="NGH21" s="30">
        <f>IF( (COLUMN()-COLUMN($G$21)) &lt;= $C$29, (COLUMN()-COLUMN($G$21)), "" )</f>
        <v/>
      </c>
      <c r="NGI21" s="30">
        <f>IF( (COLUMN()-COLUMN($G$21)) &lt;= $C$29, (COLUMN()-COLUMN($G$21)), "" )</f>
        <v/>
      </c>
      <c r="NGJ21" s="30">
        <f>IF( (COLUMN()-COLUMN($G$21)) &lt;= $C$29, (COLUMN()-COLUMN($G$21)), "" )</f>
        <v/>
      </c>
      <c r="NGK21" s="30">
        <f>IF( (COLUMN()-COLUMN($G$21)) &lt;= $C$29, (COLUMN()-COLUMN($G$21)), "" )</f>
        <v/>
      </c>
      <c r="NGL21" s="30">
        <f>IF( (COLUMN()-COLUMN($G$21)) &lt;= $C$29, (COLUMN()-COLUMN($G$21)), "" )</f>
        <v/>
      </c>
      <c r="NGM21" s="30">
        <f>IF( (COLUMN()-COLUMN($G$21)) &lt;= $C$29, (COLUMN()-COLUMN($G$21)), "" )</f>
        <v/>
      </c>
      <c r="NGN21" s="30">
        <f>IF( (COLUMN()-COLUMN($G$21)) &lt;= $C$29, (COLUMN()-COLUMN($G$21)), "" )</f>
        <v/>
      </c>
      <c r="NGO21" s="30">
        <f>IF( (COLUMN()-COLUMN($G$21)) &lt;= $C$29, (COLUMN()-COLUMN($G$21)), "" )</f>
        <v/>
      </c>
      <c r="NGP21" s="30">
        <f>IF( (COLUMN()-COLUMN($G$21)) &lt;= $C$29, (COLUMN()-COLUMN($G$21)), "" )</f>
        <v/>
      </c>
      <c r="NGQ21" s="30">
        <f>IF( (COLUMN()-COLUMN($G$21)) &lt;= $C$29, (COLUMN()-COLUMN($G$21)), "" )</f>
        <v/>
      </c>
      <c r="NGR21" s="30">
        <f>IF( (COLUMN()-COLUMN($G$21)) &lt;= $C$29, (COLUMN()-COLUMN($G$21)), "" )</f>
        <v/>
      </c>
      <c r="NGS21" s="30">
        <f>IF( (COLUMN()-COLUMN($G$21)) &lt;= $C$29, (COLUMN()-COLUMN($G$21)), "" )</f>
        <v/>
      </c>
      <c r="NGT21" s="30">
        <f>IF( (COLUMN()-COLUMN($G$21)) &lt;= $C$29, (COLUMN()-COLUMN($G$21)), "" )</f>
        <v/>
      </c>
      <c r="NGU21" s="30">
        <f>IF( (COLUMN()-COLUMN($G$21)) &lt;= $C$29, (COLUMN()-COLUMN($G$21)), "" )</f>
        <v/>
      </c>
      <c r="NGV21" s="30">
        <f>IF( (COLUMN()-COLUMN($G$21)) &lt;= $C$29, (COLUMN()-COLUMN($G$21)), "" )</f>
        <v/>
      </c>
      <c r="NGW21" s="30">
        <f>IF( (COLUMN()-COLUMN($G$21)) &lt;= $C$29, (COLUMN()-COLUMN($G$21)), "" )</f>
        <v/>
      </c>
      <c r="NGX21" s="30">
        <f>IF( (COLUMN()-COLUMN($G$21)) &lt;= $C$29, (COLUMN()-COLUMN($G$21)), "" )</f>
        <v/>
      </c>
      <c r="NGY21" s="30">
        <f>IF( (COLUMN()-COLUMN($G$21)) &lt;= $C$29, (COLUMN()-COLUMN($G$21)), "" )</f>
        <v/>
      </c>
      <c r="NGZ21" s="30">
        <f>IF( (COLUMN()-COLUMN($G$21)) &lt;= $C$29, (COLUMN()-COLUMN($G$21)), "" )</f>
        <v/>
      </c>
      <c r="NHA21" s="30">
        <f>IF( (COLUMN()-COLUMN($G$21)) &lt;= $C$29, (COLUMN()-COLUMN($G$21)), "" )</f>
        <v/>
      </c>
      <c r="NHB21" s="30">
        <f>IF( (COLUMN()-COLUMN($G$21)) &lt;= $C$29, (COLUMN()-COLUMN($G$21)), "" )</f>
        <v/>
      </c>
      <c r="NHC21" s="30">
        <f>IF( (COLUMN()-COLUMN($G$21)) &lt;= $C$29, (COLUMN()-COLUMN($G$21)), "" )</f>
        <v/>
      </c>
      <c r="NHD21" s="30">
        <f>IF( (COLUMN()-COLUMN($G$21)) &lt;= $C$29, (COLUMN()-COLUMN($G$21)), "" )</f>
        <v/>
      </c>
      <c r="NHE21" s="30">
        <f>IF( (COLUMN()-COLUMN($G$21)) &lt;= $C$29, (COLUMN()-COLUMN($G$21)), "" )</f>
        <v/>
      </c>
      <c r="NHF21" s="30">
        <f>IF( (COLUMN()-COLUMN($G$21)) &lt;= $C$29, (COLUMN()-COLUMN($G$21)), "" )</f>
        <v/>
      </c>
      <c r="NHG21" s="30">
        <f>IF( (COLUMN()-COLUMN($G$21)) &lt;= $C$29, (COLUMN()-COLUMN($G$21)), "" )</f>
        <v/>
      </c>
      <c r="NHH21" s="30">
        <f>IF( (COLUMN()-COLUMN($G$21)) &lt;= $C$29, (COLUMN()-COLUMN($G$21)), "" )</f>
        <v/>
      </c>
      <c r="NHI21" s="30">
        <f>IF( (COLUMN()-COLUMN($G$21)) &lt;= $C$29, (COLUMN()-COLUMN($G$21)), "" )</f>
        <v/>
      </c>
      <c r="NHJ21" s="30">
        <f>IF( (COLUMN()-COLUMN($G$21)) &lt;= $C$29, (COLUMN()-COLUMN($G$21)), "" )</f>
        <v/>
      </c>
      <c r="NHK21" s="30">
        <f>IF( (COLUMN()-COLUMN($G$21)) &lt;= $C$29, (COLUMN()-COLUMN($G$21)), "" )</f>
        <v/>
      </c>
      <c r="NHL21" s="30">
        <f>IF( (COLUMN()-COLUMN($G$21)) &lt;= $C$29, (COLUMN()-COLUMN($G$21)), "" )</f>
        <v/>
      </c>
      <c r="NHM21" s="30">
        <f>IF( (COLUMN()-COLUMN($G$21)) &lt;= $C$29, (COLUMN()-COLUMN($G$21)), "" )</f>
        <v/>
      </c>
      <c r="NHN21" s="30">
        <f>IF( (COLUMN()-COLUMN($G$21)) &lt;= $C$29, (COLUMN()-COLUMN($G$21)), "" )</f>
        <v/>
      </c>
      <c r="NHO21" s="30">
        <f>IF( (COLUMN()-COLUMN($G$21)) &lt;= $C$29, (COLUMN()-COLUMN($G$21)), "" )</f>
        <v/>
      </c>
      <c r="NHP21" s="30">
        <f>IF( (COLUMN()-COLUMN($G$21)) &lt;= $C$29, (COLUMN()-COLUMN($G$21)), "" )</f>
        <v/>
      </c>
      <c r="NHQ21" s="30">
        <f>IF( (COLUMN()-COLUMN($G$21)) &lt;= $C$29, (COLUMN()-COLUMN($G$21)), "" )</f>
        <v/>
      </c>
      <c r="NHR21" s="30">
        <f>IF( (COLUMN()-COLUMN($G$21)) &lt;= $C$29, (COLUMN()-COLUMN($G$21)), "" )</f>
        <v/>
      </c>
      <c r="NHS21" s="30">
        <f>IF( (COLUMN()-COLUMN($G$21)) &lt;= $C$29, (COLUMN()-COLUMN($G$21)), "" )</f>
        <v/>
      </c>
      <c r="NHT21" s="30">
        <f>IF( (COLUMN()-COLUMN($G$21)) &lt;= $C$29, (COLUMN()-COLUMN($G$21)), "" )</f>
        <v/>
      </c>
      <c r="NHU21" s="30">
        <f>IF( (COLUMN()-COLUMN($G$21)) &lt;= $C$29, (COLUMN()-COLUMN($G$21)), "" )</f>
        <v/>
      </c>
      <c r="NHV21" s="30">
        <f>IF( (COLUMN()-COLUMN($G$21)) &lt;= $C$29, (COLUMN()-COLUMN($G$21)), "" )</f>
        <v/>
      </c>
      <c r="NHW21" s="30">
        <f>IF( (COLUMN()-COLUMN($G$21)) &lt;= $C$29, (COLUMN()-COLUMN($G$21)), "" )</f>
        <v/>
      </c>
      <c r="NHX21" s="30">
        <f>IF( (COLUMN()-COLUMN($G$21)) &lt;= $C$29, (COLUMN()-COLUMN($G$21)), "" )</f>
        <v/>
      </c>
      <c r="NHY21" s="30">
        <f>IF( (COLUMN()-COLUMN($G$21)) &lt;= $C$29, (COLUMN()-COLUMN($G$21)), "" )</f>
        <v/>
      </c>
      <c r="NHZ21" s="30">
        <f>IF( (COLUMN()-COLUMN($G$21)) &lt;= $C$29, (COLUMN()-COLUMN($G$21)), "" )</f>
        <v/>
      </c>
      <c r="NIA21" s="30">
        <f>IF( (COLUMN()-COLUMN($G$21)) &lt;= $C$29, (COLUMN()-COLUMN($G$21)), "" )</f>
        <v/>
      </c>
      <c r="NIB21" s="30">
        <f>IF( (COLUMN()-COLUMN($G$21)) &lt;= $C$29, (COLUMN()-COLUMN($G$21)), "" )</f>
        <v/>
      </c>
      <c r="NIC21" s="30">
        <f>IF( (COLUMN()-COLUMN($G$21)) &lt;= $C$29, (COLUMN()-COLUMN($G$21)), "" )</f>
        <v/>
      </c>
      <c r="NID21" s="30">
        <f>IF( (COLUMN()-COLUMN($G$21)) &lt;= $C$29, (COLUMN()-COLUMN($G$21)), "" )</f>
        <v/>
      </c>
      <c r="NIE21" s="30">
        <f>IF( (COLUMN()-COLUMN($G$21)) &lt;= $C$29, (COLUMN()-COLUMN($G$21)), "" )</f>
        <v/>
      </c>
      <c r="NIF21" s="30">
        <f>IF( (COLUMN()-COLUMN($G$21)) &lt;= $C$29, (COLUMN()-COLUMN($G$21)), "" )</f>
        <v/>
      </c>
      <c r="NIG21" s="30">
        <f>IF( (COLUMN()-COLUMN($G$21)) &lt;= $C$29, (COLUMN()-COLUMN($G$21)), "" )</f>
        <v/>
      </c>
      <c r="NIH21" s="30">
        <f>IF( (COLUMN()-COLUMN($G$21)) &lt;= $C$29, (COLUMN()-COLUMN($G$21)), "" )</f>
        <v/>
      </c>
      <c r="NII21" s="30">
        <f>IF( (COLUMN()-COLUMN($G$21)) &lt;= $C$29, (COLUMN()-COLUMN($G$21)), "" )</f>
        <v/>
      </c>
      <c r="NIJ21" s="30">
        <f>IF( (COLUMN()-COLUMN($G$21)) &lt;= $C$29, (COLUMN()-COLUMN($G$21)), "" )</f>
        <v/>
      </c>
      <c r="NIK21" s="30">
        <f>IF( (COLUMN()-COLUMN($G$21)) &lt;= $C$29, (COLUMN()-COLUMN($G$21)), "" )</f>
        <v/>
      </c>
      <c r="NIL21" s="30">
        <f>IF( (COLUMN()-COLUMN($G$21)) &lt;= $C$29, (COLUMN()-COLUMN($G$21)), "" )</f>
        <v/>
      </c>
      <c r="NIM21" s="30">
        <f>IF( (COLUMN()-COLUMN($G$21)) &lt;= $C$29, (COLUMN()-COLUMN($G$21)), "" )</f>
        <v/>
      </c>
      <c r="NIN21" s="30">
        <f>IF( (COLUMN()-COLUMN($G$21)) &lt;= $C$29, (COLUMN()-COLUMN($G$21)), "" )</f>
        <v/>
      </c>
      <c r="NIO21" s="30">
        <f>IF( (COLUMN()-COLUMN($G$21)) &lt;= $C$29, (COLUMN()-COLUMN($G$21)), "" )</f>
        <v/>
      </c>
      <c r="NIP21" s="30">
        <f>IF( (COLUMN()-COLUMN($G$21)) &lt;= $C$29, (COLUMN()-COLUMN($G$21)), "" )</f>
        <v/>
      </c>
      <c r="NIQ21" s="30">
        <f>IF( (COLUMN()-COLUMN($G$21)) &lt;= $C$29, (COLUMN()-COLUMN($G$21)), "" )</f>
        <v/>
      </c>
      <c r="NIR21" s="30">
        <f>IF( (COLUMN()-COLUMN($G$21)) &lt;= $C$29, (COLUMN()-COLUMN($G$21)), "" )</f>
        <v/>
      </c>
      <c r="NIS21" s="30">
        <f>IF( (COLUMN()-COLUMN($G$21)) &lt;= $C$29, (COLUMN()-COLUMN($G$21)), "" )</f>
        <v/>
      </c>
      <c r="NIT21" s="30">
        <f>IF( (COLUMN()-COLUMN($G$21)) &lt;= $C$29, (COLUMN()-COLUMN($G$21)), "" )</f>
        <v/>
      </c>
      <c r="NIU21" s="30">
        <f>IF( (COLUMN()-COLUMN($G$21)) &lt;= $C$29, (COLUMN()-COLUMN($G$21)), "" )</f>
        <v/>
      </c>
      <c r="NIV21" s="30">
        <f>IF( (COLUMN()-COLUMN($G$21)) &lt;= $C$29, (COLUMN()-COLUMN($G$21)), "" )</f>
        <v/>
      </c>
      <c r="NIW21" s="30">
        <f>IF( (COLUMN()-COLUMN($G$21)) &lt;= $C$29, (COLUMN()-COLUMN($G$21)), "" )</f>
        <v/>
      </c>
      <c r="NIX21" s="30">
        <f>IF( (COLUMN()-COLUMN($G$21)) &lt;= $C$29, (COLUMN()-COLUMN($G$21)), "" )</f>
        <v/>
      </c>
      <c r="NIY21" s="30">
        <f>IF( (COLUMN()-COLUMN($G$21)) &lt;= $C$29, (COLUMN()-COLUMN($G$21)), "" )</f>
        <v/>
      </c>
      <c r="NIZ21" s="30">
        <f>IF( (COLUMN()-COLUMN($G$21)) &lt;= $C$29, (COLUMN()-COLUMN($G$21)), "" )</f>
        <v/>
      </c>
      <c r="NJA21" s="30">
        <f>IF( (COLUMN()-COLUMN($G$21)) &lt;= $C$29, (COLUMN()-COLUMN($G$21)), "" )</f>
        <v/>
      </c>
      <c r="NJB21" s="30">
        <f>IF( (COLUMN()-COLUMN($G$21)) &lt;= $C$29, (COLUMN()-COLUMN($G$21)), "" )</f>
        <v/>
      </c>
      <c r="NJC21" s="30">
        <f>IF( (COLUMN()-COLUMN($G$21)) &lt;= $C$29, (COLUMN()-COLUMN($G$21)), "" )</f>
        <v/>
      </c>
      <c r="NJD21" s="30">
        <f>IF( (COLUMN()-COLUMN($G$21)) &lt;= $C$29, (COLUMN()-COLUMN($G$21)), "" )</f>
        <v/>
      </c>
      <c r="NJE21" s="30">
        <f>IF( (COLUMN()-COLUMN($G$21)) &lt;= $C$29, (COLUMN()-COLUMN($G$21)), "" )</f>
        <v/>
      </c>
      <c r="NJF21" s="30">
        <f>IF( (COLUMN()-COLUMN($G$21)) &lt;= $C$29, (COLUMN()-COLUMN($G$21)), "" )</f>
        <v/>
      </c>
      <c r="NJG21" s="30">
        <f>IF( (COLUMN()-COLUMN($G$21)) &lt;= $C$29, (COLUMN()-COLUMN($G$21)), "" )</f>
        <v/>
      </c>
      <c r="NJH21" s="30">
        <f>IF( (COLUMN()-COLUMN($G$21)) &lt;= $C$29, (COLUMN()-COLUMN($G$21)), "" )</f>
        <v/>
      </c>
      <c r="NJI21" s="30">
        <f>IF( (COLUMN()-COLUMN($G$21)) &lt;= $C$29, (COLUMN()-COLUMN($G$21)), "" )</f>
        <v/>
      </c>
      <c r="NJJ21" s="30">
        <f>IF( (COLUMN()-COLUMN($G$21)) &lt;= $C$29, (COLUMN()-COLUMN($G$21)), "" )</f>
        <v/>
      </c>
      <c r="NJK21" s="30">
        <f>IF( (COLUMN()-COLUMN($G$21)) &lt;= $C$29, (COLUMN()-COLUMN($G$21)), "" )</f>
        <v/>
      </c>
      <c r="NJL21" s="30">
        <f>IF( (COLUMN()-COLUMN($G$21)) &lt;= $C$29, (COLUMN()-COLUMN($G$21)), "" )</f>
        <v/>
      </c>
      <c r="NJM21" s="30">
        <f>IF( (COLUMN()-COLUMN($G$21)) &lt;= $C$29, (COLUMN()-COLUMN($G$21)), "" )</f>
        <v/>
      </c>
      <c r="NJN21" s="30">
        <f>IF( (COLUMN()-COLUMN($G$21)) &lt;= $C$29, (COLUMN()-COLUMN($G$21)), "" )</f>
        <v/>
      </c>
      <c r="NJO21" s="30">
        <f>IF( (COLUMN()-COLUMN($G$21)) &lt;= $C$29, (COLUMN()-COLUMN($G$21)), "" )</f>
        <v/>
      </c>
      <c r="NJP21" s="30">
        <f>IF( (COLUMN()-COLUMN($G$21)) &lt;= $C$29, (COLUMN()-COLUMN($G$21)), "" )</f>
        <v/>
      </c>
      <c r="NJQ21" s="30">
        <f>IF( (COLUMN()-COLUMN($G$21)) &lt;= $C$29, (COLUMN()-COLUMN($G$21)), "" )</f>
        <v/>
      </c>
      <c r="NJR21" s="30">
        <f>IF( (COLUMN()-COLUMN($G$21)) &lt;= $C$29, (COLUMN()-COLUMN($G$21)), "" )</f>
        <v/>
      </c>
      <c r="NJS21" s="30">
        <f>IF( (COLUMN()-COLUMN($G$21)) &lt;= $C$29, (COLUMN()-COLUMN($G$21)), "" )</f>
        <v/>
      </c>
      <c r="NJT21" s="30">
        <f>IF( (COLUMN()-COLUMN($G$21)) &lt;= $C$29, (COLUMN()-COLUMN($G$21)), "" )</f>
        <v/>
      </c>
      <c r="NJU21" s="30">
        <f>IF( (COLUMN()-COLUMN($G$21)) &lt;= $C$29, (COLUMN()-COLUMN($G$21)), "" )</f>
        <v/>
      </c>
      <c r="NJV21" s="30">
        <f>IF( (COLUMN()-COLUMN($G$21)) &lt;= $C$29, (COLUMN()-COLUMN($G$21)), "" )</f>
        <v/>
      </c>
      <c r="NJW21" s="30">
        <f>IF( (COLUMN()-COLUMN($G$21)) &lt;= $C$29, (COLUMN()-COLUMN($G$21)), "" )</f>
        <v/>
      </c>
      <c r="NJX21" s="30">
        <f>IF( (COLUMN()-COLUMN($G$21)) &lt;= $C$29, (COLUMN()-COLUMN($G$21)), "" )</f>
        <v/>
      </c>
      <c r="NJY21" s="30">
        <f>IF( (COLUMN()-COLUMN($G$21)) &lt;= $C$29, (COLUMN()-COLUMN($G$21)), "" )</f>
        <v/>
      </c>
      <c r="NJZ21" s="30">
        <f>IF( (COLUMN()-COLUMN($G$21)) &lt;= $C$29, (COLUMN()-COLUMN($G$21)), "" )</f>
        <v/>
      </c>
      <c r="NKA21" s="30">
        <f>IF( (COLUMN()-COLUMN($G$21)) &lt;= $C$29, (COLUMN()-COLUMN($G$21)), "" )</f>
        <v/>
      </c>
      <c r="NKB21" s="30">
        <f>IF( (COLUMN()-COLUMN($G$21)) &lt;= $C$29, (COLUMN()-COLUMN($G$21)), "" )</f>
        <v/>
      </c>
      <c r="NKC21" s="30">
        <f>IF( (COLUMN()-COLUMN($G$21)) &lt;= $C$29, (COLUMN()-COLUMN($G$21)), "" )</f>
        <v/>
      </c>
      <c r="NKD21" s="30">
        <f>IF( (COLUMN()-COLUMN($G$21)) &lt;= $C$29, (COLUMN()-COLUMN($G$21)), "" )</f>
        <v/>
      </c>
      <c r="NKE21" s="30">
        <f>IF( (COLUMN()-COLUMN($G$21)) &lt;= $C$29, (COLUMN()-COLUMN($G$21)), "" )</f>
        <v/>
      </c>
      <c r="NKF21" s="30">
        <f>IF( (COLUMN()-COLUMN($G$21)) &lt;= $C$29, (COLUMN()-COLUMN($G$21)), "" )</f>
        <v/>
      </c>
      <c r="NKG21" s="30">
        <f>IF( (COLUMN()-COLUMN($G$21)) &lt;= $C$29, (COLUMN()-COLUMN($G$21)), "" )</f>
        <v/>
      </c>
      <c r="NKH21" s="30">
        <f>IF( (COLUMN()-COLUMN($G$21)) &lt;= $C$29, (COLUMN()-COLUMN($G$21)), "" )</f>
        <v/>
      </c>
      <c r="NKI21" s="30">
        <f>IF( (COLUMN()-COLUMN($G$21)) &lt;= $C$29, (COLUMN()-COLUMN($G$21)), "" )</f>
        <v/>
      </c>
      <c r="NKJ21" s="30">
        <f>IF( (COLUMN()-COLUMN($G$21)) &lt;= $C$29, (COLUMN()-COLUMN($G$21)), "" )</f>
        <v/>
      </c>
      <c r="NKK21" s="30">
        <f>IF( (COLUMN()-COLUMN($G$21)) &lt;= $C$29, (COLUMN()-COLUMN($G$21)), "" )</f>
        <v/>
      </c>
      <c r="NKL21" s="30">
        <f>IF( (COLUMN()-COLUMN($G$21)) &lt;= $C$29, (COLUMN()-COLUMN($G$21)), "" )</f>
        <v/>
      </c>
      <c r="NKM21" s="30">
        <f>IF( (COLUMN()-COLUMN($G$21)) &lt;= $C$29, (COLUMN()-COLUMN($G$21)), "" )</f>
        <v/>
      </c>
      <c r="NKN21" s="30">
        <f>IF( (COLUMN()-COLUMN($G$21)) &lt;= $C$29, (COLUMN()-COLUMN($G$21)), "" )</f>
        <v/>
      </c>
      <c r="NKO21" s="30">
        <f>IF( (COLUMN()-COLUMN($G$21)) &lt;= $C$29, (COLUMN()-COLUMN($G$21)), "" )</f>
        <v/>
      </c>
      <c r="NKP21" s="30">
        <f>IF( (COLUMN()-COLUMN($G$21)) &lt;= $C$29, (COLUMN()-COLUMN($G$21)), "" )</f>
        <v/>
      </c>
      <c r="NKQ21" s="30">
        <f>IF( (COLUMN()-COLUMN($G$21)) &lt;= $C$29, (COLUMN()-COLUMN($G$21)), "" )</f>
        <v/>
      </c>
      <c r="NKR21" s="30">
        <f>IF( (COLUMN()-COLUMN($G$21)) &lt;= $C$29, (COLUMN()-COLUMN($G$21)), "" )</f>
        <v/>
      </c>
      <c r="NKS21" s="30">
        <f>IF( (COLUMN()-COLUMN($G$21)) &lt;= $C$29, (COLUMN()-COLUMN($G$21)), "" )</f>
        <v/>
      </c>
      <c r="NKT21" s="30">
        <f>IF( (COLUMN()-COLUMN($G$21)) &lt;= $C$29, (COLUMN()-COLUMN($G$21)), "" )</f>
        <v/>
      </c>
      <c r="NKU21" s="30">
        <f>IF( (COLUMN()-COLUMN($G$21)) &lt;= $C$29, (COLUMN()-COLUMN($G$21)), "" )</f>
        <v/>
      </c>
      <c r="NKV21" s="30">
        <f>IF( (COLUMN()-COLUMN($G$21)) &lt;= $C$29, (COLUMN()-COLUMN($G$21)), "" )</f>
        <v/>
      </c>
      <c r="NKW21" s="30">
        <f>IF( (COLUMN()-COLUMN($G$21)) &lt;= $C$29, (COLUMN()-COLUMN($G$21)), "" )</f>
        <v/>
      </c>
      <c r="NKX21" s="30">
        <f>IF( (COLUMN()-COLUMN($G$21)) &lt;= $C$29, (COLUMN()-COLUMN($G$21)), "" )</f>
        <v/>
      </c>
      <c r="NKY21" s="30">
        <f>IF( (COLUMN()-COLUMN($G$21)) &lt;= $C$29, (COLUMN()-COLUMN($G$21)), "" )</f>
        <v/>
      </c>
      <c r="NKZ21" s="30">
        <f>IF( (COLUMN()-COLUMN($G$21)) &lt;= $C$29, (COLUMN()-COLUMN($G$21)), "" )</f>
        <v/>
      </c>
      <c r="NLA21" s="30">
        <f>IF( (COLUMN()-COLUMN($G$21)) &lt;= $C$29, (COLUMN()-COLUMN($G$21)), "" )</f>
        <v/>
      </c>
      <c r="NLB21" s="30">
        <f>IF( (COLUMN()-COLUMN($G$21)) &lt;= $C$29, (COLUMN()-COLUMN($G$21)), "" )</f>
        <v/>
      </c>
      <c r="NLC21" s="30">
        <f>IF( (COLUMN()-COLUMN($G$21)) &lt;= $C$29, (COLUMN()-COLUMN($G$21)), "" )</f>
        <v/>
      </c>
      <c r="NLD21" s="30">
        <f>IF( (COLUMN()-COLUMN($G$21)) &lt;= $C$29, (COLUMN()-COLUMN($G$21)), "" )</f>
        <v/>
      </c>
      <c r="NLE21" s="30">
        <f>IF( (COLUMN()-COLUMN($G$21)) &lt;= $C$29, (COLUMN()-COLUMN($G$21)), "" )</f>
        <v/>
      </c>
      <c r="NLF21" s="30">
        <f>IF( (COLUMN()-COLUMN($G$21)) &lt;= $C$29, (COLUMN()-COLUMN($G$21)), "" )</f>
        <v/>
      </c>
      <c r="NLG21" s="30">
        <f>IF( (COLUMN()-COLUMN($G$21)) &lt;= $C$29, (COLUMN()-COLUMN($G$21)), "" )</f>
        <v/>
      </c>
      <c r="NLH21" s="30">
        <f>IF( (COLUMN()-COLUMN($G$21)) &lt;= $C$29, (COLUMN()-COLUMN($G$21)), "" )</f>
        <v/>
      </c>
      <c r="NLI21" s="30">
        <f>IF( (COLUMN()-COLUMN($G$21)) &lt;= $C$29, (COLUMN()-COLUMN($G$21)), "" )</f>
        <v/>
      </c>
      <c r="NLJ21" s="30">
        <f>IF( (COLUMN()-COLUMN($G$21)) &lt;= $C$29, (COLUMN()-COLUMN($G$21)), "" )</f>
        <v/>
      </c>
      <c r="NLK21" s="30">
        <f>IF( (COLUMN()-COLUMN($G$21)) &lt;= $C$29, (COLUMN()-COLUMN($G$21)), "" )</f>
        <v/>
      </c>
      <c r="NLL21" s="30">
        <f>IF( (COLUMN()-COLUMN($G$21)) &lt;= $C$29, (COLUMN()-COLUMN($G$21)), "" )</f>
        <v/>
      </c>
      <c r="NLM21" s="30">
        <f>IF( (COLUMN()-COLUMN($G$21)) &lt;= $C$29, (COLUMN()-COLUMN($G$21)), "" )</f>
        <v/>
      </c>
      <c r="NLN21" s="30">
        <f>IF( (COLUMN()-COLUMN($G$21)) &lt;= $C$29, (COLUMN()-COLUMN($G$21)), "" )</f>
        <v/>
      </c>
      <c r="NLO21" s="30">
        <f>IF( (COLUMN()-COLUMN($G$21)) &lt;= $C$29, (COLUMN()-COLUMN($G$21)), "" )</f>
        <v/>
      </c>
      <c r="NLP21" s="30">
        <f>IF( (COLUMN()-COLUMN($G$21)) &lt;= $C$29, (COLUMN()-COLUMN($G$21)), "" )</f>
        <v/>
      </c>
      <c r="NLQ21" s="30">
        <f>IF( (COLUMN()-COLUMN($G$21)) &lt;= $C$29, (COLUMN()-COLUMN($G$21)), "" )</f>
        <v/>
      </c>
      <c r="NLR21" s="30">
        <f>IF( (COLUMN()-COLUMN($G$21)) &lt;= $C$29, (COLUMN()-COLUMN($G$21)), "" )</f>
        <v/>
      </c>
      <c r="NLS21" s="30">
        <f>IF( (COLUMN()-COLUMN($G$21)) &lt;= $C$29, (COLUMN()-COLUMN($G$21)), "" )</f>
        <v/>
      </c>
      <c r="NLT21" s="30">
        <f>IF( (COLUMN()-COLUMN($G$21)) &lt;= $C$29, (COLUMN()-COLUMN($G$21)), "" )</f>
        <v/>
      </c>
      <c r="NLU21" s="30">
        <f>IF( (COLUMN()-COLUMN($G$21)) &lt;= $C$29, (COLUMN()-COLUMN($G$21)), "" )</f>
        <v/>
      </c>
      <c r="NLV21" s="30">
        <f>IF( (COLUMN()-COLUMN($G$21)) &lt;= $C$29, (COLUMN()-COLUMN($G$21)), "" )</f>
        <v/>
      </c>
      <c r="NLW21" s="30">
        <f>IF( (COLUMN()-COLUMN($G$21)) &lt;= $C$29, (COLUMN()-COLUMN($G$21)), "" )</f>
        <v/>
      </c>
      <c r="NLX21" s="30">
        <f>IF( (COLUMN()-COLUMN($G$21)) &lt;= $C$29, (COLUMN()-COLUMN($G$21)), "" )</f>
        <v/>
      </c>
      <c r="NLY21" s="30">
        <f>IF( (COLUMN()-COLUMN($G$21)) &lt;= $C$29, (COLUMN()-COLUMN($G$21)), "" )</f>
        <v/>
      </c>
      <c r="NLZ21" s="30">
        <f>IF( (COLUMN()-COLUMN($G$21)) &lt;= $C$29, (COLUMN()-COLUMN($G$21)), "" )</f>
        <v/>
      </c>
      <c r="NMA21" s="30">
        <f>IF( (COLUMN()-COLUMN($G$21)) &lt;= $C$29, (COLUMN()-COLUMN($G$21)), "" )</f>
        <v/>
      </c>
      <c r="NMB21" s="30">
        <f>IF( (COLUMN()-COLUMN($G$21)) &lt;= $C$29, (COLUMN()-COLUMN($G$21)), "" )</f>
        <v/>
      </c>
      <c r="NMC21" s="30">
        <f>IF( (COLUMN()-COLUMN($G$21)) &lt;= $C$29, (COLUMN()-COLUMN($G$21)), "" )</f>
        <v/>
      </c>
      <c r="NMD21" s="30">
        <f>IF( (COLUMN()-COLUMN($G$21)) &lt;= $C$29, (COLUMN()-COLUMN($G$21)), "" )</f>
        <v/>
      </c>
      <c r="NME21" s="30">
        <f>IF( (COLUMN()-COLUMN($G$21)) &lt;= $C$29, (COLUMN()-COLUMN($G$21)), "" )</f>
        <v/>
      </c>
      <c r="NMF21" s="30">
        <f>IF( (COLUMN()-COLUMN($G$21)) &lt;= $C$29, (COLUMN()-COLUMN($G$21)), "" )</f>
        <v/>
      </c>
      <c r="NMG21" s="30">
        <f>IF( (COLUMN()-COLUMN($G$21)) &lt;= $C$29, (COLUMN()-COLUMN($G$21)), "" )</f>
        <v/>
      </c>
      <c r="NMH21" s="30">
        <f>IF( (COLUMN()-COLUMN($G$21)) &lt;= $C$29, (COLUMN()-COLUMN($G$21)), "" )</f>
        <v/>
      </c>
      <c r="NMI21" s="30">
        <f>IF( (COLUMN()-COLUMN($G$21)) &lt;= $C$29, (COLUMN()-COLUMN($G$21)), "" )</f>
        <v/>
      </c>
      <c r="NMJ21" s="30">
        <f>IF( (COLUMN()-COLUMN($G$21)) &lt;= $C$29, (COLUMN()-COLUMN($G$21)), "" )</f>
        <v/>
      </c>
      <c r="NMK21" s="30">
        <f>IF( (COLUMN()-COLUMN($G$21)) &lt;= $C$29, (COLUMN()-COLUMN($G$21)), "" )</f>
        <v/>
      </c>
      <c r="NML21" s="30">
        <f>IF( (COLUMN()-COLUMN($G$21)) &lt;= $C$29, (COLUMN()-COLUMN($G$21)), "" )</f>
        <v/>
      </c>
      <c r="NMM21" s="30">
        <f>IF( (COLUMN()-COLUMN($G$21)) &lt;= $C$29, (COLUMN()-COLUMN($G$21)), "" )</f>
        <v/>
      </c>
      <c r="NMN21" s="30">
        <f>IF( (COLUMN()-COLUMN($G$21)) &lt;= $C$29, (COLUMN()-COLUMN($G$21)), "" )</f>
        <v/>
      </c>
      <c r="NMO21" s="30">
        <f>IF( (COLUMN()-COLUMN($G$21)) &lt;= $C$29, (COLUMN()-COLUMN($G$21)), "" )</f>
        <v/>
      </c>
      <c r="NMP21" s="30">
        <f>IF( (COLUMN()-COLUMN($G$21)) &lt;= $C$29, (COLUMN()-COLUMN($G$21)), "" )</f>
        <v/>
      </c>
      <c r="NMQ21" s="30">
        <f>IF( (COLUMN()-COLUMN($G$21)) &lt;= $C$29, (COLUMN()-COLUMN($G$21)), "" )</f>
        <v/>
      </c>
      <c r="NMR21" s="30">
        <f>IF( (COLUMN()-COLUMN($G$21)) &lt;= $C$29, (COLUMN()-COLUMN($G$21)), "" )</f>
        <v/>
      </c>
      <c r="NMS21" s="30">
        <f>IF( (COLUMN()-COLUMN($G$21)) &lt;= $C$29, (COLUMN()-COLUMN($G$21)), "" )</f>
        <v/>
      </c>
      <c r="NMT21" s="30">
        <f>IF( (COLUMN()-COLUMN($G$21)) &lt;= $C$29, (COLUMN()-COLUMN($G$21)), "" )</f>
        <v/>
      </c>
      <c r="NMU21" s="30">
        <f>IF( (COLUMN()-COLUMN($G$21)) &lt;= $C$29, (COLUMN()-COLUMN($G$21)), "" )</f>
        <v/>
      </c>
      <c r="NMV21" s="30">
        <f>IF( (COLUMN()-COLUMN($G$21)) &lt;= $C$29, (COLUMN()-COLUMN($G$21)), "" )</f>
        <v/>
      </c>
      <c r="NMW21" s="30">
        <f>IF( (COLUMN()-COLUMN($G$21)) &lt;= $C$29, (COLUMN()-COLUMN($G$21)), "" )</f>
        <v/>
      </c>
      <c r="NMX21" s="30">
        <f>IF( (COLUMN()-COLUMN($G$21)) &lt;= $C$29, (COLUMN()-COLUMN($G$21)), "" )</f>
        <v/>
      </c>
      <c r="NMY21" s="30">
        <f>IF( (COLUMN()-COLUMN($G$21)) &lt;= $C$29, (COLUMN()-COLUMN($G$21)), "" )</f>
        <v/>
      </c>
      <c r="NMZ21" s="30">
        <f>IF( (COLUMN()-COLUMN($G$21)) &lt;= $C$29, (COLUMN()-COLUMN($G$21)), "" )</f>
        <v/>
      </c>
      <c r="NNA21" s="30">
        <f>IF( (COLUMN()-COLUMN($G$21)) &lt;= $C$29, (COLUMN()-COLUMN($G$21)), "" )</f>
        <v/>
      </c>
      <c r="NNB21" s="30">
        <f>IF( (COLUMN()-COLUMN($G$21)) &lt;= $C$29, (COLUMN()-COLUMN($G$21)), "" )</f>
        <v/>
      </c>
      <c r="NNC21" s="30">
        <f>IF( (COLUMN()-COLUMN($G$21)) &lt;= $C$29, (COLUMN()-COLUMN($G$21)), "" )</f>
        <v/>
      </c>
      <c r="NND21" s="30">
        <f>IF( (COLUMN()-COLUMN($G$21)) &lt;= $C$29, (COLUMN()-COLUMN($G$21)), "" )</f>
        <v/>
      </c>
      <c r="NNE21" s="30">
        <f>IF( (COLUMN()-COLUMN($G$21)) &lt;= $C$29, (COLUMN()-COLUMN($G$21)), "" )</f>
        <v/>
      </c>
      <c r="NNF21" s="30">
        <f>IF( (COLUMN()-COLUMN($G$21)) &lt;= $C$29, (COLUMN()-COLUMN($G$21)), "" )</f>
        <v/>
      </c>
      <c r="NNG21" s="30">
        <f>IF( (COLUMN()-COLUMN($G$21)) &lt;= $C$29, (COLUMN()-COLUMN($G$21)), "" )</f>
        <v/>
      </c>
      <c r="NNH21" s="30">
        <f>IF( (COLUMN()-COLUMN($G$21)) &lt;= $C$29, (COLUMN()-COLUMN($G$21)), "" )</f>
        <v/>
      </c>
      <c r="NNI21" s="30">
        <f>IF( (COLUMN()-COLUMN($G$21)) &lt;= $C$29, (COLUMN()-COLUMN($G$21)), "" )</f>
        <v/>
      </c>
      <c r="NNJ21" s="30">
        <f>IF( (COLUMN()-COLUMN($G$21)) &lt;= $C$29, (COLUMN()-COLUMN($G$21)), "" )</f>
        <v/>
      </c>
      <c r="NNK21" s="30">
        <f>IF( (COLUMN()-COLUMN($G$21)) &lt;= $C$29, (COLUMN()-COLUMN($G$21)), "" )</f>
        <v/>
      </c>
      <c r="NNL21" s="30">
        <f>IF( (COLUMN()-COLUMN($G$21)) &lt;= $C$29, (COLUMN()-COLUMN($G$21)), "" )</f>
        <v/>
      </c>
      <c r="NNM21" s="30">
        <f>IF( (COLUMN()-COLUMN($G$21)) &lt;= $C$29, (COLUMN()-COLUMN($G$21)), "" )</f>
        <v/>
      </c>
      <c r="NNN21" s="30">
        <f>IF( (COLUMN()-COLUMN($G$21)) &lt;= $C$29, (COLUMN()-COLUMN($G$21)), "" )</f>
        <v/>
      </c>
      <c r="NNO21" s="30">
        <f>IF( (COLUMN()-COLUMN($G$21)) &lt;= $C$29, (COLUMN()-COLUMN($G$21)), "" )</f>
        <v/>
      </c>
      <c r="NNP21" s="30">
        <f>IF( (COLUMN()-COLUMN($G$21)) &lt;= $C$29, (COLUMN()-COLUMN($G$21)), "" )</f>
        <v/>
      </c>
      <c r="NNQ21" s="30">
        <f>IF( (COLUMN()-COLUMN($G$21)) &lt;= $C$29, (COLUMN()-COLUMN($G$21)), "" )</f>
        <v/>
      </c>
      <c r="NNR21" s="30">
        <f>IF( (COLUMN()-COLUMN($G$21)) &lt;= $C$29, (COLUMN()-COLUMN($G$21)), "" )</f>
        <v/>
      </c>
      <c r="NNS21" s="30">
        <f>IF( (COLUMN()-COLUMN($G$21)) &lt;= $C$29, (COLUMN()-COLUMN($G$21)), "" )</f>
        <v/>
      </c>
      <c r="NNT21" s="30">
        <f>IF( (COLUMN()-COLUMN($G$21)) &lt;= $C$29, (COLUMN()-COLUMN($G$21)), "" )</f>
        <v/>
      </c>
      <c r="NNU21" s="30">
        <f>IF( (COLUMN()-COLUMN($G$21)) &lt;= $C$29, (COLUMN()-COLUMN($G$21)), "" )</f>
        <v/>
      </c>
      <c r="NNV21" s="30">
        <f>IF( (COLUMN()-COLUMN($G$21)) &lt;= $C$29, (COLUMN()-COLUMN($G$21)), "" )</f>
        <v/>
      </c>
      <c r="NNW21" s="30">
        <f>IF( (COLUMN()-COLUMN($G$21)) &lt;= $C$29, (COLUMN()-COLUMN($G$21)), "" )</f>
        <v/>
      </c>
      <c r="NNX21" s="30">
        <f>IF( (COLUMN()-COLUMN($G$21)) &lt;= $C$29, (COLUMN()-COLUMN($G$21)), "" )</f>
        <v/>
      </c>
      <c r="NNY21" s="30">
        <f>IF( (COLUMN()-COLUMN($G$21)) &lt;= $C$29, (COLUMN()-COLUMN($G$21)), "" )</f>
        <v/>
      </c>
      <c r="NNZ21" s="30">
        <f>IF( (COLUMN()-COLUMN($G$21)) &lt;= $C$29, (COLUMN()-COLUMN($G$21)), "" )</f>
        <v/>
      </c>
      <c r="NOA21" s="30">
        <f>IF( (COLUMN()-COLUMN($G$21)) &lt;= $C$29, (COLUMN()-COLUMN($G$21)), "" )</f>
        <v/>
      </c>
      <c r="NOB21" s="30">
        <f>IF( (COLUMN()-COLUMN($G$21)) &lt;= $C$29, (COLUMN()-COLUMN($G$21)), "" )</f>
        <v/>
      </c>
      <c r="NOC21" s="30">
        <f>IF( (COLUMN()-COLUMN($G$21)) &lt;= $C$29, (COLUMN()-COLUMN($G$21)), "" )</f>
        <v/>
      </c>
      <c r="NOD21" s="30">
        <f>IF( (COLUMN()-COLUMN($G$21)) &lt;= $C$29, (COLUMN()-COLUMN($G$21)), "" )</f>
        <v/>
      </c>
      <c r="NOE21" s="30">
        <f>IF( (COLUMN()-COLUMN($G$21)) &lt;= $C$29, (COLUMN()-COLUMN($G$21)), "" )</f>
        <v/>
      </c>
      <c r="NOF21" s="30">
        <f>IF( (COLUMN()-COLUMN($G$21)) &lt;= $C$29, (COLUMN()-COLUMN($G$21)), "" )</f>
        <v/>
      </c>
      <c r="NOG21" s="30">
        <f>IF( (COLUMN()-COLUMN($G$21)) &lt;= $C$29, (COLUMN()-COLUMN($G$21)), "" )</f>
        <v/>
      </c>
      <c r="NOH21" s="30">
        <f>IF( (COLUMN()-COLUMN($G$21)) &lt;= $C$29, (COLUMN()-COLUMN($G$21)), "" )</f>
        <v/>
      </c>
      <c r="NOI21" s="30">
        <f>IF( (COLUMN()-COLUMN($G$21)) &lt;= $C$29, (COLUMN()-COLUMN($G$21)), "" )</f>
        <v/>
      </c>
      <c r="NOJ21" s="30">
        <f>IF( (COLUMN()-COLUMN($G$21)) &lt;= $C$29, (COLUMN()-COLUMN($G$21)), "" )</f>
        <v/>
      </c>
      <c r="NOK21" s="30">
        <f>IF( (COLUMN()-COLUMN($G$21)) &lt;= $C$29, (COLUMN()-COLUMN($G$21)), "" )</f>
        <v/>
      </c>
      <c r="NOL21" s="30">
        <f>IF( (COLUMN()-COLUMN($G$21)) &lt;= $C$29, (COLUMN()-COLUMN($G$21)), "" )</f>
        <v/>
      </c>
      <c r="NOM21" s="30">
        <f>IF( (COLUMN()-COLUMN($G$21)) &lt;= $C$29, (COLUMN()-COLUMN($G$21)), "" )</f>
        <v/>
      </c>
      <c r="NON21" s="30">
        <f>IF( (COLUMN()-COLUMN($G$21)) &lt;= $C$29, (COLUMN()-COLUMN($G$21)), "" )</f>
        <v/>
      </c>
      <c r="NOO21" s="30">
        <f>IF( (COLUMN()-COLUMN($G$21)) &lt;= $C$29, (COLUMN()-COLUMN($G$21)), "" )</f>
        <v/>
      </c>
      <c r="NOP21" s="30">
        <f>IF( (COLUMN()-COLUMN($G$21)) &lt;= $C$29, (COLUMN()-COLUMN($G$21)), "" )</f>
        <v/>
      </c>
      <c r="NOQ21" s="30">
        <f>IF( (COLUMN()-COLUMN($G$21)) &lt;= $C$29, (COLUMN()-COLUMN($G$21)), "" )</f>
        <v/>
      </c>
      <c r="NOR21" s="30">
        <f>IF( (COLUMN()-COLUMN($G$21)) &lt;= $C$29, (COLUMN()-COLUMN($G$21)), "" )</f>
        <v/>
      </c>
      <c r="NOS21" s="30">
        <f>IF( (COLUMN()-COLUMN($G$21)) &lt;= $C$29, (COLUMN()-COLUMN($G$21)), "" )</f>
        <v/>
      </c>
      <c r="NOT21" s="30">
        <f>IF( (COLUMN()-COLUMN($G$21)) &lt;= $C$29, (COLUMN()-COLUMN($G$21)), "" )</f>
        <v/>
      </c>
      <c r="NOU21" s="30">
        <f>IF( (COLUMN()-COLUMN($G$21)) &lt;= $C$29, (COLUMN()-COLUMN($G$21)), "" )</f>
        <v/>
      </c>
      <c r="NOV21" s="30">
        <f>IF( (COLUMN()-COLUMN($G$21)) &lt;= $C$29, (COLUMN()-COLUMN($G$21)), "" )</f>
        <v/>
      </c>
      <c r="NOW21" s="30">
        <f>IF( (COLUMN()-COLUMN($G$21)) &lt;= $C$29, (COLUMN()-COLUMN($G$21)), "" )</f>
        <v/>
      </c>
      <c r="NOX21" s="30">
        <f>IF( (COLUMN()-COLUMN($G$21)) &lt;= $C$29, (COLUMN()-COLUMN($G$21)), "" )</f>
        <v/>
      </c>
      <c r="NOY21" s="30">
        <f>IF( (COLUMN()-COLUMN($G$21)) &lt;= $C$29, (COLUMN()-COLUMN($G$21)), "" )</f>
        <v/>
      </c>
      <c r="NOZ21" s="30">
        <f>IF( (COLUMN()-COLUMN($G$21)) &lt;= $C$29, (COLUMN()-COLUMN($G$21)), "" )</f>
        <v/>
      </c>
      <c r="NPA21" s="30">
        <f>IF( (COLUMN()-COLUMN($G$21)) &lt;= $C$29, (COLUMN()-COLUMN($G$21)), "" )</f>
        <v/>
      </c>
      <c r="NPB21" s="30">
        <f>IF( (COLUMN()-COLUMN($G$21)) &lt;= $C$29, (COLUMN()-COLUMN($G$21)), "" )</f>
        <v/>
      </c>
      <c r="NPC21" s="30">
        <f>IF( (COLUMN()-COLUMN($G$21)) &lt;= $C$29, (COLUMN()-COLUMN($G$21)), "" )</f>
        <v/>
      </c>
      <c r="NPD21" s="30">
        <f>IF( (COLUMN()-COLUMN($G$21)) &lt;= $C$29, (COLUMN()-COLUMN($G$21)), "" )</f>
        <v/>
      </c>
      <c r="NPE21" s="30">
        <f>IF( (COLUMN()-COLUMN($G$21)) &lt;= $C$29, (COLUMN()-COLUMN($G$21)), "" )</f>
        <v/>
      </c>
      <c r="NPF21" s="30">
        <f>IF( (COLUMN()-COLUMN($G$21)) &lt;= $C$29, (COLUMN()-COLUMN($G$21)), "" )</f>
        <v/>
      </c>
      <c r="NPG21" s="30">
        <f>IF( (COLUMN()-COLUMN($G$21)) &lt;= $C$29, (COLUMN()-COLUMN($G$21)), "" )</f>
        <v/>
      </c>
      <c r="NPH21" s="30">
        <f>IF( (COLUMN()-COLUMN($G$21)) &lt;= $C$29, (COLUMN()-COLUMN($G$21)), "" )</f>
        <v/>
      </c>
      <c r="NPI21" s="30">
        <f>IF( (COLUMN()-COLUMN($G$21)) &lt;= $C$29, (COLUMN()-COLUMN($G$21)), "" )</f>
        <v/>
      </c>
      <c r="NPJ21" s="30">
        <f>IF( (COLUMN()-COLUMN($G$21)) &lt;= $C$29, (COLUMN()-COLUMN($G$21)), "" )</f>
        <v/>
      </c>
      <c r="NPK21" s="30">
        <f>IF( (COLUMN()-COLUMN($G$21)) &lt;= $C$29, (COLUMN()-COLUMN($G$21)), "" )</f>
        <v/>
      </c>
      <c r="NPL21" s="30">
        <f>IF( (COLUMN()-COLUMN($G$21)) &lt;= $C$29, (COLUMN()-COLUMN($G$21)), "" )</f>
        <v/>
      </c>
      <c r="NPM21" s="30">
        <f>IF( (COLUMN()-COLUMN($G$21)) &lt;= $C$29, (COLUMN()-COLUMN($G$21)), "" )</f>
        <v/>
      </c>
      <c r="NPN21" s="30">
        <f>IF( (COLUMN()-COLUMN($G$21)) &lt;= $C$29, (COLUMN()-COLUMN($G$21)), "" )</f>
        <v/>
      </c>
      <c r="NPO21" s="30">
        <f>IF( (COLUMN()-COLUMN($G$21)) &lt;= $C$29, (COLUMN()-COLUMN($G$21)), "" )</f>
        <v/>
      </c>
      <c r="NPP21" s="30">
        <f>IF( (COLUMN()-COLUMN($G$21)) &lt;= $C$29, (COLUMN()-COLUMN($G$21)), "" )</f>
        <v/>
      </c>
      <c r="NPQ21" s="30">
        <f>IF( (COLUMN()-COLUMN($G$21)) &lt;= $C$29, (COLUMN()-COLUMN($G$21)), "" )</f>
        <v/>
      </c>
      <c r="NPR21" s="30">
        <f>IF( (COLUMN()-COLUMN($G$21)) &lt;= $C$29, (COLUMN()-COLUMN($G$21)), "" )</f>
        <v/>
      </c>
      <c r="NPS21" s="30">
        <f>IF( (COLUMN()-COLUMN($G$21)) &lt;= $C$29, (COLUMN()-COLUMN($G$21)), "" )</f>
        <v/>
      </c>
      <c r="NPT21" s="30">
        <f>IF( (COLUMN()-COLUMN($G$21)) &lt;= $C$29, (COLUMN()-COLUMN($G$21)), "" )</f>
        <v/>
      </c>
      <c r="NPU21" s="30">
        <f>IF( (COLUMN()-COLUMN($G$21)) &lt;= $C$29, (COLUMN()-COLUMN($G$21)), "" )</f>
        <v/>
      </c>
      <c r="NPV21" s="30">
        <f>IF( (COLUMN()-COLUMN($G$21)) &lt;= $C$29, (COLUMN()-COLUMN($G$21)), "" )</f>
        <v/>
      </c>
      <c r="NPW21" s="30">
        <f>IF( (COLUMN()-COLUMN($G$21)) &lt;= $C$29, (COLUMN()-COLUMN($G$21)), "" )</f>
        <v/>
      </c>
      <c r="NPX21" s="30">
        <f>IF( (COLUMN()-COLUMN($G$21)) &lt;= $C$29, (COLUMN()-COLUMN($G$21)), "" )</f>
        <v/>
      </c>
      <c r="NPY21" s="30">
        <f>IF( (COLUMN()-COLUMN($G$21)) &lt;= $C$29, (COLUMN()-COLUMN($G$21)), "" )</f>
        <v/>
      </c>
      <c r="NPZ21" s="30">
        <f>IF( (COLUMN()-COLUMN($G$21)) &lt;= $C$29, (COLUMN()-COLUMN($G$21)), "" )</f>
        <v/>
      </c>
      <c r="NQA21" s="30">
        <f>IF( (COLUMN()-COLUMN($G$21)) &lt;= $C$29, (COLUMN()-COLUMN($G$21)), "" )</f>
        <v/>
      </c>
      <c r="NQB21" s="30">
        <f>IF( (COLUMN()-COLUMN($G$21)) &lt;= $C$29, (COLUMN()-COLUMN($G$21)), "" )</f>
        <v/>
      </c>
      <c r="NQC21" s="30">
        <f>IF( (COLUMN()-COLUMN($G$21)) &lt;= $C$29, (COLUMN()-COLUMN($G$21)), "" )</f>
        <v/>
      </c>
      <c r="NQD21" s="30">
        <f>IF( (COLUMN()-COLUMN($G$21)) &lt;= $C$29, (COLUMN()-COLUMN($G$21)), "" )</f>
        <v/>
      </c>
      <c r="NQE21" s="30">
        <f>IF( (COLUMN()-COLUMN($G$21)) &lt;= $C$29, (COLUMN()-COLUMN($G$21)), "" )</f>
        <v/>
      </c>
      <c r="NQF21" s="30">
        <f>IF( (COLUMN()-COLUMN($G$21)) &lt;= $C$29, (COLUMN()-COLUMN($G$21)), "" )</f>
        <v/>
      </c>
      <c r="NQG21" s="30">
        <f>IF( (COLUMN()-COLUMN($G$21)) &lt;= $C$29, (COLUMN()-COLUMN($G$21)), "" )</f>
        <v/>
      </c>
      <c r="NQH21" s="30">
        <f>IF( (COLUMN()-COLUMN($G$21)) &lt;= $C$29, (COLUMN()-COLUMN($G$21)), "" )</f>
        <v/>
      </c>
      <c r="NQI21" s="30">
        <f>IF( (COLUMN()-COLUMN($G$21)) &lt;= $C$29, (COLUMN()-COLUMN($G$21)), "" )</f>
        <v/>
      </c>
      <c r="NQJ21" s="30">
        <f>IF( (COLUMN()-COLUMN($G$21)) &lt;= $C$29, (COLUMN()-COLUMN($G$21)), "" )</f>
        <v/>
      </c>
      <c r="NQK21" s="30">
        <f>IF( (COLUMN()-COLUMN($G$21)) &lt;= $C$29, (COLUMN()-COLUMN($G$21)), "" )</f>
        <v/>
      </c>
      <c r="NQL21" s="30">
        <f>IF( (COLUMN()-COLUMN($G$21)) &lt;= $C$29, (COLUMN()-COLUMN($G$21)), "" )</f>
        <v/>
      </c>
      <c r="NQM21" s="30">
        <f>IF( (COLUMN()-COLUMN($G$21)) &lt;= $C$29, (COLUMN()-COLUMN($G$21)), "" )</f>
        <v/>
      </c>
      <c r="NQN21" s="30">
        <f>IF( (COLUMN()-COLUMN($G$21)) &lt;= $C$29, (COLUMN()-COLUMN($G$21)), "" )</f>
        <v/>
      </c>
      <c r="NQO21" s="30">
        <f>IF( (COLUMN()-COLUMN($G$21)) &lt;= $C$29, (COLUMN()-COLUMN($G$21)), "" )</f>
        <v/>
      </c>
      <c r="NQP21" s="30">
        <f>IF( (COLUMN()-COLUMN($G$21)) &lt;= $C$29, (COLUMN()-COLUMN($G$21)), "" )</f>
        <v/>
      </c>
      <c r="NQQ21" s="30">
        <f>IF( (COLUMN()-COLUMN($G$21)) &lt;= $C$29, (COLUMN()-COLUMN($G$21)), "" )</f>
        <v/>
      </c>
      <c r="NQR21" s="30">
        <f>IF( (COLUMN()-COLUMN($G$21)) &lt;= $C$29, (COLUMN()-COLUMN($G$21)), "" )</f>
        <v/>
      </c>
      <c r="NQS21" s="30">
        <f>IF( (COLUMN()-COLUMN($G$21)) &lt;= $C$29, (COLUMN()-COLUMN($G$21)), "" )</f>
        <v/>
      </c>
      <c r="NQT21" s="30">
        <f>IF( (COLUMN()-COLUMN($G$21)) &lt;= $C$29, (COLUMN()-COLUMN($G$21)), "" )</f>
        <v/>
      </c>
      <c r="NQU21" s="30">
        <f>IF( (COLUMN()-COLUMN($G$21)) &lt;= $C$29, (COLUMN()-COLUMN($G$21)), "" )</f>
        <v/>
      </c>
      <c r="NQV21" s="30">
        <f>IF( (COLUMN()-COLUMN($G$21)) &lt;= $C$29, (COLUMN()-COLUMN($G$21)), "" )</f>
        <v/>
      </c>
      <c r="NQW21" s="30">
        <f>IF( (COLUMN()-COLUMN($G$21)) &lt;= $C$29, (COLUMN()-COLUMN($G$21)), "" )</f>
        <v/>
      </c>
      <c r="NQX21" s="30">
        <f>IF( (COLUMN()-COLUMN($G$21)) &lt;= $C$29, (COLUMN()-COLUMN($G$21)), "" )</f>
        <v/>
      </c>
      <c r="NQY21" s="30">
        <f>IF( (COLUMN()-COLUMN($G$21)) &lt;= $C$29, (COLUMN()-COLUMN($G$21)), "" )</f>
        <v/>
      </c>
      <c r="NQZ21" s="30">
        <f>IF( (COLUMN()-COLUMN($G$21)) &lt;= $C$29, (COLUMN()-COLUMN($G$21)), "" )</f>
        <v/>
      </c>
      <c r="NRA21" s="30">
        <f>IF( (COLUMN()-COLUMN($G$21)) &lt;= $C$29, (COLUMN()-COLUMN($G$21)), "" )</f>
        <v/>
      </c>
      <c r="NRB21" s="30">
        <f>IF( (COLUMN()-COLUMN($G$21)) &lt;= $C$29, (COLUMN()-COLUMN($G$21)), "" )</f>
        <v/>
      </c>
      <c r="NRC21" s="30">
        <f>IF( (COLUMN()-COLUMN($G$21)) &lt;= $C$29, (COLUMN()-COLUMN($G$21)), "" )</f>
        <v/>
      </c>
      <c r="NRD21" s="30">
        <f>IF( (COLUMN()-COLUMN($G$21)) &lt;= $C$29, (COLUMN()-COLUMN($G$21)), "" )</f>
        <v/>
      </c>
      <c r="NRE21" s="30">
        <f>IF( (COLUMN()-COLUMN($G$21)) &lt;= $C$29, (COLUMN()-COLUMN($G$21)), "" )</f>
        <v/>
      </c>
      <c r="NRF21" s="30">
        <f>IF( (COLUMN()-COLUMN($G$21)) &lt;= $C$29, (COLUMN()-COLUMN($G$21)), "" )</f>
        <v/>
      </c>
      <c r="NRG21" s="30">
        <f>IF( (COLUMN()-COLUMN($G$21)) &lt;= $C$29, (COLUMN()-COLUMN($G$21)), "" )</f>
        <v/>
      </c>
      <c r="NRH21" s="30">
        <f>IF( (COLUMN()-COLUMN($G$21)) &lt;= $C$29, (COLUMN()-COLUMN($G$21)), "" )</f>
        <v/>
      </c>
      <c r="NRI21" s="30">
        <f>IF( (COLUMN()-COLUMN($G$21)) &lt;= $C$29, (COLUMN()-COLUMN($G$21)), "" )</f>
        <v/>
      </c>
      <c r="NRJ21" s="30">
        <f>IF( (COLUMN()-COLUMN($G$21)) &lt;= $C$29, (COLUMN()-COLUMN($G$21)), "" )</f>
        <v/>
      </c>
      <c r="NRK21" s="30">
        <f>IF( (COLUMN()-COLUMN($G$21)) &lt;= $C$29, (COLUMN()-COLUMN($G$21)), "" )</f>
        <v/>
      </c>
      <c r="NRL21" s="30">
        <f>IF( (COLUMN()-COLUMN($G$21)) &lt;= $C$29, (COLUMN()-COLUMN($G$21)), "" )</f>
        <v/>
      </c>
      <c r="NRM21" s="30">
        <f>IF( (COLUMN()-COLUMN($G$21)) &lt;= $C$29, (COLUMN()-COLUMN($G$21)), "" )</f>
        <v/>
      </c>
      <c r="NRN21" s="30">
        <f>IF( (COLUMN()-COLUMN($G$21)) &lt;= $C$29, (COLUMN()-COLUMN($G$21)), "" )</f>
        <v/>
      </c>
      <c r="NRO21" s="30">
        <f>IF( (COLUMN()-COLUMN($G$21)) &lt;= $C$29, (COLUMN()-COLUMN($G$21)), "" )</f>
        <v/>
      </c>
      <c r="NRP21" s="30">
        <f>IF( (COLUMN()-COLUMN($G$21)) &lt;= $C$29, (COLUMN()-COLUMN($G$21)), "" )</f>
        <v/>
      </c>
      <c r="NRQ21" s="30">
        <f>IF( (COLUMN()-COLUMN($G$21)) &lt;= $C$29, (COLUMN()-COLUMN($G$21)), "" )</f>
        <v/>
      </c>
      <c r="NRR21" s="30">
        <f>IF( (COLUMN()-COLUMN($G$21)) &lt;= $C$29, (COLUMN()-COLUMN($G$21)), "" )</f>
        <v/>
      </c>
      <c r="NRS21" s="30">
        <f>IF( (COLUMN()-COLUMN($G$21)) &lt;= $C$29, (COLUMN()-COLUMN($G$21)), "" )</f>
        <v/>
      </c>
      <c r="NRT21" s="30">
        <f>IF( (COLUMN()-COLUMN($G$21)) &lt;= $C$29, (COLUMN()-COLUMN($G$21)), "" )</f>
        <v/>
      </c>
      <c r="NRU21" s="30">
        <f>IF( (COLUMN()-COLUMN($G$21)) &lt;= $C$29, (COLUMN()-COLUMN($G$21)), "" )</f>
        <v/>
      </c>
      <c r="NRV21" s="30">
        <f>IF( (COLUMN()-COLUMN($G$21)) &lt;= $C$29, (COLUMN()-COLUMN($G$21)), "" )</f>
        <v/>
      </c>
      <c r="NRW21" s="30">
        <f>IF( (COLUMN()-COLUMN($G$21)) &lt;= $C$29, (COLUMN()-COLUMN($G$21)), "" )</f>
        <v/>
      </c>
      <c r="NRX21" s="30">
        <f>IF( (COLUMN()-COLUMN($G$21)) &lt;= $C$29, (COLUMN()-COLUMN($G$21)), "" )</f>
        <v/>
      </c>
      <c r="NRY21" s="30">
        <f>IF( (COLUMN()-COLUMN($G$21)) &lt;= $C$29, (COLUMN()-COLUMN($G$21)), "" )</f>
        <v/>
      </c>
      <c r="NRZ21" s="30">
        <f>IF( (COLUMN()-COLUMN($G$21)) &lt;= $C$29, (COLUMN()-COLUMN($G$21)), "" )</f>
        <v/>
      </c>
      <c r="NSA21" s="30">
        <f>IF( (COLUMN()-COLUMN($G$21)) &lt;= $C$29, (COLUMN()-COLUMN($G$21)), "" )</f>
        <v/>
      </c>
      <c r="NSB21" s="30">
        <f>IF( (COLUMN()-COLUMN($G$21)) &lt;= $C$29, (COLUMN()-COLUMN($G$21)), "" )</f>
        <v/>
      </c>
      <c r="NSC21" s="30">
        <f>IF( (COLUMN()-COLUMN($G$21)) &lt;= $C$29, (COLUMN()-COLUMN($G$21)), "" )</f>
        <v/>
      </c>
      <c r="NSD21" s="30">
        <f>IF( (COLUMN()-COLUMN($G$21)) &lt;= $C$29, (COLUMN()-COLUMN($G$21)), "" )</f>
        <v/>
      </c>
      <c r="NSE21" s="30">
        <f>IF( (COLUMN()-COLUMN($G$21)) &lt;= $C$29, (COLUMN()-COLUMN($G$21)), "" )</f>
        <v/>
      </c>
      <c r="NSF21" s="30">
        <f>IF( (COLUMN()-COLUMN($G$21)) &lt;= $C$29, (COLUMN()-COLUMN($G$21)), "" )</f>
        <v/>
      </c>
      <c r="NSG21" s="30">
        <f>IF( (COLUMN()-COLUMN($G$21)) &lt;= $C$29, (COLUMN()-COLUMN($G$21)), "" )</f>
        <v/>
      </c>
      <c r="NSH21" s="30">
        <f>IF( (COLUMN()-COLUMN($G$21)) &lt;= $C$29, (COLUMN()-COLUMN($G$21)), "" )</f>
        <v/>
      </c>
      <c r="NSI21" s="30">
        <f>IF( (COLUMN()-COLUMN($G$21)) &lt;= $C$29, (COLUMN()-COLUMN($G$21)), "" )</f>
        <v/>
      </c>
      <c r="NSJ21" s="30">
        <f>IF( (COLUMN()-COLUMN($G$21)) &lt;= $C$29, (COLUMN()-COLUMN($G$21)), "" )</f>
        <v/>
      </c>
      <c r="NSK21" s="30">
        <f>IF( (COLUMN()-COLUMN($G$21)) &lt;= $C$29, (COLUMN()-COLUMN($G$21)), "" )</f>
        <v/>
      </c>
      <c r="NSL21" s="30">
        <f>IF( (COLUMN()-COLUMN($G$21)) &lt;= $C$29, (COLUMN()-COLUMN($G$21)), "" )</f>
        <v/>
      </c>
      <c r="NSM21" s="30">
        <f>IF( (COLUMN()-COLUMN($G$21)) &lt;= $C$29, (COLUMN()-COLUMN($G$21)), "" )</f>
        <v/>
      </c>
      <c r="NSN21" s="30">
        <f>IF( (COLUMN()-COLUMN($G$21)) &lt;= $C$29, (COLUMN()-COLUMN($G$21)), "" )</f>
        <v/>
      </c>
      <c r="NSO21" s="30">
        <f>IF( (COLUMN()-COLUMN($G$21)) &lt;= $C$29, (COLUMN()-COLUMN($G$21)), "" )</f>
        <v/>
      </c>
      <c r="NSP21" s="30">
        <f>IF( (COLUMN()-COLUMN($G$21)) &lt;= $C$29, (COLUMN()-COLUMN($G$21)), "" )</f>
        <v/>
      </c>
      <c r="NSQ21" s="30">
        <f>IF( (COLUMN()-COLUMN($G$21)) &lt;= $C$29, (COLUMN()-COLUMN($G$21)), "" )</f>
        <v/>
      </c>
      <c r="NSR21" s="30">
        <f>IF( (COLUMN()-COLUMN($G$21)) &lt;= $C$29, (COLUMN()-COLUMN($G$21)), "" )</f>
        <v/>
      </c>
      <c r="NSS21" s="30">
        <f>IF( (COLUMN()-COLUMN($G$21)) &lt;= $C$29, (COLUMN()-COLUMN($G$21)), "" )</f>
        <v/>
      </c>
      <c r="NST21" s="30">
        <f>IF( (COLUMN()-COLUMN($G$21)) &lt;= $C$29, (COLUMN()-COLUMN($G$21)), "" )</f>
        <v/>
      </c>
      <c r="NSU21" s="30">
        <f>IF( (COLUMN()-COLUMN($G$21)) &lt;= $C$29, (COLUMN()-COLUMN($G$21)), "" )</f>
        <v/>
      </c>
      <c r="NSV21" s="30">
        <f>IF( (COLUMN()-COLUMN($G$21)) &lt;= $C$29, (COLUMN()-COLUMN($G$21)), "" )</f>
        <v/>
      </c>
      <c r="NSW21" s="30">
        <f>IF( (COLUMN()-COLUMN($G$21)) &lt;= $C$29, (COLUMN()-COLUMN($G$21)), "" )</f>
        <v/>
      </c>
      <c r="NSX21" s="30">
        <f>IF( (COLUMN()-COLUMN($G$21)) &lt;= $C$29, (COLUMN()-COLUMN($G$21)), "" )</f>
        <v/>
      </c>
      <c r="NSY21" s="30">
        <f>IF( (COLUMN()-COLUMN($G$21)) &lt;= $C$29, (COLUMN()-COLUMN($G$21)), "" )</f>
        <v/>
      </c>
      <c r="NSZ21" s="30">
        <f>IF( (COLUMN()-COLUMN($G$21)) &lt;= $C$29, (COLUMN()-COLUMN($G$21)), "" )</f>
        <v/>
      </c>
      <c r="NTA21" s="30">
        <f>IF( (COLUMN()-COLUMN($G$21)) &lt;= $C$29, (COLUMN()-COLUMN($G$21)), "" )</f>
        <v/>
      </c>
      <c r="NTB21" s="30">
        <f>IF( (COLUMN()-COLUMN($G$21)) &lt;= $C$29, (COLUMN()-COLUMN($G$21)), "" )</f>
        <v/>
      </c>
      <c r="NTC21" s="30">
        <f>IF( (COLUMN()-COLUMN($G$21)) &lt;= $C$29, (COLUMN()-COLUMN($G$21)), "" )</f>
        <v/>
      </c>
      <c r="NTD21" s="30">
        <f>IF( (COLUMN()-COLUMN($G$21)) &lt;= $C$29, (COLUMN()-COLUMN($G$21)), "" )</f>
        <v/>
      </c>
      <c r="NTE21" s="30">
        <f>IF( (COLUMN()-COLUMN($G$21)) &lt;= $C$29, (COLUMN()-COLUMN($G$21)), "" )</f>
        <v/>
      </c>
      <c r="NTF21" s="30">
        <f>IF( (COLUMN()-COLUMN($G$21)) &lt;= $C$29, (COLUMN()-COLUMN($G$21)), "" )</f>
        <v/>
      </c>
      <c r="NTG21" s="30">
        <f>IF( (COLUMN()-COLUMN($G$21)) &lt;= $C$29, (COLUMN()-COLUMN($G$21)), "" )</f>
        <v/>
      </c>
      <c r="NTH21" s="30">
        <f>IF( (COLUMN()-COLUMN($G$21)) &lt;= $C$29, (COLUMN()-COLUMN($G$21)), "" )</f>
        <v/>
      </c>
      <c r="NTI21" s="30">
        <f>IF( (COLUMN()-COLUMN($G$21)) &lt;= $C$29, (COLUMN()-COLUMN($G$21)), "" )</f>
        <v/>
      </c>
      <c r="NTJ21" s="30">
        <f>IF( (COLUMN()-COLUMN($G$21)) &lt;= $C$29, (COLUMN()-COLUMN($G$21)), "" )</f>
        <v/>
      </c>
      <c r="NTK21" s="30">
        <f>IF( (COLUMN()-COLUMN($G$21)) &lt;= $C$29, (COLUMN()-COLUMN($G$21)), "" )</f>
        <v/>
      </c>
      <c r="NTL21" s="30">
        <f>IF( (COLUMN()-COLUMN($G$21)) &lt;= $C$29, (COLUMN()-COLUMN($G$21)), "" )</f>
        <v/>
      </c>
      <c r="NTM21" s="30">
        <f>IF( (COLUMN()-COLUMN($G$21)) &lt;= $C$29, (COLUMN()-COLUMN($G$21)), "" )</f>
        <v/>
      </c>
      <c r="NTN21" s="30">
        <f>IF( (COLUMN()-COLUMN($G$21)) &lt;= $C$29, (COLUMN()-COLUMN($G$21)), "" )</f>
        <v/>
      </c>
      <c r="NTO21" s="30">
        <f>IF( (COLUMN()-COLUMN($G$21)) &lt;= $C$29, (COLUMN()-COLUMN($G$21)), "" )</f>
        <v/>
      </c>
      <c r="NTP21" s="30">
        <f>IF( (COLUMN()-COLUMN($G$21)) &lt;= $C$29, (COLUMN()-COLUMN($G$21)), "" )</f>
        <v/>
      </c>
      <c r="NTQ21" s="30">
        <f>IF( (COLUMN()-COLUMN($G$21)) &lt;= $C$29, (COLUMN()-COLUMN($G$21)), "" )</f>
        <v/>
      </c>
      <c r="NTR21" s="30">
        <f>IF( (COLUMN()-COLUMN($G$21)) &lt;= $C$29, (COLUMN()-COLUMN($G$21)), "" )</f>
        <v/>
      </c>
      <c r="NTS21" s="30">
        <f>IF( (COLUMN()-COLUMN($G$21)) &lt;= $C$29, (COLUMN()-COLUMN($G$21)), "" )</f>
        <v/>
      </c>
      <c r="NTT21" s="30">
        <f>IF( (COLUMN()-COLUMN($G$21)) &lt;= $C$29, (COLUMN()-COLUMN($G$21)), "" )</f>
        <v/>
      </c>
      <c r="NTU21" s="30">
        <f>IF( (COLUMN()-COLUMN($G$21)) &lt;= $C$29, (COLUMN()-COLUMN($G$21)), "" )</f>
        <v/>
      </c>
      <c r="NTV21" s="30">
        <f>IF( (COLUMN()-COLUMN($G$21)) &lt;= $C$29, (COLUMN()-COLUMN($G$21)), "" )</f>
        <v/>
      </c>
      <c r="NTW21" s="30">
        <f>IF( (COLUMN()-COLUMN($G$21)) &lt;= $C$29, (COLUMN()-COLUMN($G$21)), "" )</f>
        <v/>
      </c>
      <c r="NTX21" s="30">
        <f>IF( (COLUMN()-COLUMN($G$21)) &lt;= $C$29, (COLUMN()-COLUMN($G$21)), "" )</f>
        <v/>
      </c>
      <c r="NTY21" s="30">
        <f>IF( (COLUMN()-COLUMN($G$21)) &lt;= $C$29, (COLUMN()-COLUMN($G$21)), "" )</f>
        <v/>
      </c>
      <c r="NTZ21" s="30">
        <f>IF( (COLUMN()-COLUMN($G$21)) &lt;= $C$29, (COLUMN()-COLUMN($G$21)), "" )</f>
        <v/>
      </c>
      <c r="NUA21" s="30">
        <f>IF( (COLUMN()-COLUMN($G$21)) &lt;= $C$29, (COLUMN()-COLUMN($G$21)), "" )</f>
        <v/>
      </c>
      <c r="NUB21" s="30">
        <f>IF( (COLUMN()-COLUMN($G$21)) &lt;= $C$29, (COLUMN()-COLUMN($G$21)), "" )</f>
        <v/>
      </c>
      <c r="NUC21" s="30">
        <f>IF( (COLUMN()-COLUMN($G$21)) &lt;= $C$29, (COLUMN()-COLUMN($G$21)), "" )</f>
        <v/>
      </c>
      <c r="NUD21" s="30">
        <f>IF( (COLUMN()-COLUMN($G$21)) &lt;= $C$29, (COLUMN()-COLUMN($G$21)), "" )</f>
        <v/>
      </c>
      <c r="NUE21" s="30">
        <f>IF( (COLUMN()-COLUMN($G$21)) &lt;= $C$29, (COLUMN()-COLUMN($G$21)), "" )</f>
        <v/>
      </c>
      <c r="NUF21" s="30">
        <f>IF( (COLUMN()-COLUMN($G$21)) &lt;= $C$29, (COLUMN()-COLUMN($G$21)), "" )</f>
        <v/>
      </c>
      <c r="NUG21" s="30">
        <f>IF( (COLUMN()-COLUMN($G$21)) &lt;= $C$29, (COLUMN()-COLUMN($G$21)), "" )</f>
        <v/>
      </c>
      <c r="NUH21" s="30">
        <f>IF( (COLUMN()-COLUMN($G$21)) &lt;= $C$29, (COLUMN()-COLUMN($G$21)), "" )</f>
        <v/>
      </c>
      <c r="NUI21" s="30">
        <f>IF( (COLUMN()-COLUMN($G$21)) &lt;= $C$29, (COLUMN()-COLUMN($G$21)), "" )</f>
        <v/>
      </c>
      <c r="NUJ21" s="30">
        <f>IF( (COLUMN()-COLUMN($G$21)) &lt;= $C$29, (COLUMN()-COLUMN($G$21)), "" )</f>
        <v/>
      </c>
      <c r="NUK21" s="30">
        <f>IF( (COLUMN()-COLUMN($G$21)) &lt;= $C$29, (COLUMN()-COLUMN($G$21)), "" )</f>
        <v/>
      </c>
      <c r="NUL21" s="30">
        <f>IF( (COLUMN()-COLUMN($G$21)) &lt;= $C$29, (COLUMN()-COLUMN($G$21)), "" )</f>
        <v/>
      </c>
      <c r="NUM21" s="30">
        <f>IF( (COLUMN()-COLUMN($G$21)) &lt;= $C$29, (COLUMN()-COLUMN($G$21)), "" )</f>
        <v/>
      </c>
      <c r="NUN21" s="30">
        <f>IF( (COLUMN()-COLUMN($G$21)) &lt;= $C$29, (COLUMN()-COLUMN($G$21)), "" )</f>
        <v/>
      </c>
      <c r="NUO21" s="30">
        <f>IF( (COLUMN()-COLUMN($G$21)) &lt;= $C$29, (COLUMN()-COLUMN($G$21)), "" )</f>
        <v/>
      </c>
      <c r="NUP21" s="30">
        <f>IF( (COLUMN()-COLUMN($G$21)) &lt;= $C$29, (COLUMN()-COLUMN($G$21)), "" )</f>
        <v/>
      </c>
      <c r="NUQ21" s="30">
        <f>IF( (COLUMN()-COLUMN($G$21)) &lt;= $C$29, (COLUMN()-COLUMN($G$21)), "" )</f>
        <v/>
      </c>
      <c r="NUR21" s="30">
        <f>IF( (COLUMN()-COLUMN($G$21)) &lt;= $C$29, (COLUMN()-COLUMN($G$21)), "" )</f>
        <v/>
      </c>
      <c r="NUS21" s="30">
        <f>IF( (COLUMN()-COLUMN($G$21)) &lt;= $C$29, (COLUMN()-COLUMN($G$21)), "" )</f>
        <v/>
      </c>
      <c r="NUT21" s="30">
        <f>IF( (COLUMN()-COLUMN($G$21)) &lt;= $C$29, (COLUMN()-COLUMN($G$21)), "" )</f>
        <v/>
      </c>
      <c r="NUU21" s="30">
        <f>IF( (COLUMN()-COLUMN($G$21)) &lt;= $C$29, (COLUMN()-COLUMN($G$21)), "" )</f>
        <v/>
      </c>
      <c r="NUV21" s="30">
        <f>IF( (COLUMN()-COLUMN($G$21)) &lt;= $C$29, (COLUMN()-COLUMN($G$21)), "" )</f>
        <v/>
      </c>
      <c r="NUW21" s="30">
        <f>IF( (COLUMN()-COLUMN($G$21)) &lt;= $C$29, (COLUMN()-COLUMN($G$21)), "" )</f>
        <v/>
      </c>
      <c r="NUX21" s="30">
        <f>IF( (COLUMN()-COLUMN($G$21)) &lt;= $C$29, (COLUMN()-COLUMN($G$21)), "" )</f>
        <v/>
      </c>
      <c r="NUY21" s="30">
        <f>IF( (COLUMN()-COLUMN($G$21)) &lt;= $C$29, (COLUMN()-COLUMN($G$21)), "" )</f>
        <v/>
      </c>
      <c r="NUZ21" s="30">
        <f>IF( (COLUMN()-COLUMN($G$21)) &lt;= $C$29, (COLUMN()-COLUMN($G$21)), "" )</f>
        <v/>
      </c>
      <c r="NVA21" s="30">
        <f>IF( (COLUMN()-COLUMN($G$21)) &lt;= $C$29, (COLUMN()-COLUMN($G$21)), "" )</f>
        <v/>
      </c>
      <c r="NVB21" s="30">
        <f>IF( (COLUMN()-COLUMN($G$21)) &lt;= $C$29, (COLUMN()-COLUMN($G$21)), "" )</f>
        <v/>
      </c>
      <c r="NVC21" s="30">
        <f>IF( (COLUMN()-COLUMN($G$21)) &lt;= $C$29, (COLUMN()-COLUMN($G$21)), "" )</f>
        <v/>
      </c>
      <c r="NVD21" s="30">
        <f>IF( (COLUMN()-COLUMN($G$21)) &lt;= $C$29, (COLUMN()-COLUMN($G$21)), "" )</f>
        <v/>
      </c>
      <c r="NVE21" s="30">
        <f>IF( (COLUMN()-COLUMN($G$21)) &lt;= $C$29, (COLUMN()-COLUMN($G$21)), "" )</f>
        <v/>
      </c>
      <c r="NVF21" s="30">
        <f>IF( (COLUMN()-COLUMN($G$21)) &lt;= $C$29, (COLUMN()-COLUMN($G$21)), "" )</f>
        <v/>
      </c>
      <c r="NVG21" s="30">
        <f>IF( (COLUMN()-COLUMN($G$21)) &lt;= $C$29, (COLUMN()-COLUMN($G$21)), "" )</f>
        <v/>
      </c>
      <c r="NVH21" s="30">
        <f>IF( (COLUMN()-COLUMN($G$21)) &lt;= $C$29, (COLUMN()-COLUMN($G$21)), "" )</f>
        <v/>
      </c>
      <c r="NVI21" s="30">
        <f>IF( (COLUMN()-COLUMN($G$21)) &lt;= $C$29, (COLUMN()-COLUMN($G$21)), "" )</f>
        <v/>
      </c>
      <c r="NVJ21" s="30">
        <f>IF( (COLUMN()-COLUMN($G$21)) &lt;= $C$29, (COLUMN()-COLUMN($G$21)), "" )</f>
        <v/>
      </c>
      <c r="NVK21" s="30">
        <f>IF( (COLUMN()-COLUMN($G$21)) &lt;= $C$29, (COLUMN()-COLUMN($G$21)), "" )</f>
        <v/>
      </c>
      <c r="NVL21" s="30">
        <f>IF( (COLUMN()-COLUMN($G$21)) &lt;= $C$29, (COLUMN()-COLUMN($G$21)), "" )</f>
        <v/>
      </c>
      <c r="NVM21" s="30">
        <f>IF( (COLUMN()-COLUMN($G$21)) &lt;= $C$29, (COLUMN()-COLUMN($G$21)), "" )</f>
        <v/>
      </c>
      <c r="NVN21" s="30">
        <f>IF( (COLUMN()-COLUMN($G$21)) &lt;= $C$29, (COLUMN()-COLUMN($G$21)), "" )</f>
        <v/>
      </c>
      <c r="NVO21" s="30">
        <f>IF( (COLUMN()-COLUMN($G$21)) &lt;= $C$29, (COLUMN()-COLUMN($G$21)), "" )</f>
        <v/>
      </c>
      <c r="NVP21" s="30">
        <f>IF( (COLUMN()-COLUMN($G$21)) &lt;= $C$29, (COLUMN()-COLUMN($G$21)), "" )</f>
        <v/>
      </c>
      <c r="NVQ21" s="30">
        <f>IF( (COLUMN()-COLUMN($G$21)) &lt;= $C$29, (COLUMN()-COLUMN($G$21)), "" )</f>
        <v/>
      </c>
      <c r="NVR21" s="30">
        <f>IF( (COLUMN()-COLUMN($G$21)) &lt;= $C$29, (COLUMN()-COLUMN($G$21)), "" )</f>
        <v/>
      </c>
      <c r="NVS21" s="30">
        <f>IF( (COLUMN()-COLUMN($G$21)) &lt;= $C$29, (COLUMN()-COLUMN($G$21)), "" )</f>
        <v/>
      </c>
      <c r="NVT21" s="30">
        <f>IF( (COLUMN()-COLUMN($G$21)) &lt;= $C$29, (COLUMN()-COLUMN($G$21)), "" )</f>
        <v/>
      </c>
      <c r="NVU21" s="30">
        <f>IF( (COLUMN()-COLUMN($G$21)) &lt;= $C$29, (COLUMN()-COLUMN($G$21)), "" )</f>
        <v/>
      </c>
      <c r="NVV21" s="30">
        <f>IF( (COLUMN()-COLUMN($G$21)) &lt;= $C$29, (COLUMN()-COLUMN($G$21)), "" )</f>
        <v/>
      </c>
      <c r="NVW21" s="30">
        <f>IF( (COLUMN()-COLUMN($G$21)) &lt;= $C$29, (COLUMN()-COLUMN($G$21)), "" )</f>
        <v/>
      </c>
      <c r="NVX21" s="30">
        <f>IF( (COLUMN()-COLUMN($G$21)) &lt;= $C$29, (COLUMN()-COLUMN($G$21)), "" )</f>
        <v/>
      </c>
      <c r="NVY21" s="30">
        <f>IF( (COLUMN()-COLUMN($G$21)) &lt;= $C$29, (COLUMN()-COLUMN($G$21)), "" )</f>
        <v/>
      </c>
      <c r="NVZ21" s="30">
        <f>IF( (COLUMN()-COLUMN($G$21)) &lt;= $C$29, (COLUMN()-COLUMN($G$21)), "" )</f>
        <v/>
      </c>
      <c r="NWA21" s="30">
        <f>IF( (COLUMN()-COLUMN($G$21)) &lt;= $C$29, (COLUMN()-COLUMN($G$21)), "" )</f>
        <v/>
      </c>
      <c r="NWB21" s="30">
        <f>IF( (COLUMN()-COLUMN($G$21)) &lt;= $C$29, (COLUMN()-COLUMN($G$21)), "" )</f>
        <v/>
      </c>
      <c r="NWC21" s="30">
        <f>IF( (COLUMN()-COLUMN($G$21)) &lt;= $C$29, (COLUMN()-COLUMN($G$21)), "" )</f>
        <v/>
      </c>
      <c r="NWD21" s="30">
        <f>IF( (COLUMN()-COLUMN($G$21)) &lt;= $C$29, (COLUMN()-COLUMN($G$21)), "" )</f>
        <v/>
      </c>
      <c r="NWE21" s="30">
        <f>IF( (COLUMN()-COLUMN($G$21)) &lt;= $C$29, (COLUMN()-COLUMN($G$21)), "" )</f>
        <v/>
      </c>
      <c r="NWF21" s="30">
        <f>IF( (COLUMN()-COLUMN($G$21)) &lt;= $C$29, (COLUMN()-COLUMN($G$21)), "" )</f>
        <v/>
      </c>
      <c r="NWG21" s="30">
        <f>IF( (COLUMN()-COLUMN($G$21)) &lt;= $C$29, (COLUMN()-COLUMN($G$21)), "" )</f>
        <v/>
      </c>
      <c r="NWH21" s="30">
        <f>IF( (COLUMN()-COLUMN($G$21)) &lt;= $C$29, (COLUMN()-COLUMN($G$21)), "" )</f>
        <v/>
      </c>
      <c r="NWI21" s="30">
        <f>IF( (COLUMN()-COLUMN($G$21)) &lt;= $C$29, (COLUMN()-COLUMN($G$21)), "" )</f>
        <v/>
      </c>
      <c r="NWJ21" s="30">
        <f>IF( (COLUMN()-COLUMN($G$21)) &lt;= $C$29, (COLUMN()-COLUMN($G$21)), "" )</f>
        <v/>
      </c>
      <c r="NWK21" s="30">
        <f>IF( (COLUMN()-COLUMN($G$21)) &lt;= $C$29, (COLUMN()-COLUMN($G$21)), "" )</f>
        <v/>
      </c>
      <c r="NWL21" s="30">
        <f>IF( (COLUMN()-COLUMN($G$21)) &lt;= $C$29, (COLUMN()-COLUMN($G$21)), "" )</f>
        <v/>
      </c>
      <c r="NWM21" s="30">
        <f>IF( (COLUMN()-COLUMN($G$21)) &lt;= $C$29, (COLUMN()-COLUMN($G$21)), "" )</f>
        <v/>
      </c>
      <c r="NWN21" s="30">
        <f>IF( (COLUMN()-COLUMN($G$21)) &lt;= $C$29, (COLUMN()-COLUMN($G$21)), "" )</f>
        <v/>
      </c>
      <c r="NWO21" s="30">
        <f>IF( (COLUMN()-COLUMN($G$21)) &lt;= $C$29, (COLUMN()-COLUMN($G$21)), "" )</f>
        <v/>
      </c>
      <c r="NWP21" s="30">
        <f>IF( (COLUMN()-COLUMN($G$21)) &lt;= $C$29, (COLUMN()-COLUMN($G$21)), "" )</f>
        <v/>
      </c>
      <c r="NWQ21" s="30">
        <f>IF( (COLUMN()-COLUMN($G$21)) &lt;= $C$29, (COLUMN()-COLUMN($G$21)), "" )</f>
        <v/>
      </c>
      <c r="NWR21" s="30">
        <f>IF( (COLUMN()-COLUMN($G$21)) &lt;= $C$29, (COLUMN()-COLUMN($G$21)), "" )</f>
        <v/>
      </c>
      <c r="NWS21" s="30">
        <f>IF( (COLUMN()-COLUMN($G$21)) &lt;= $C$29, (COLUMN()-COLUMN($G$21)), "" )</f>
        <v/>
      </c>
      <c r="NWT21" s="30">
        <f>IF( (COLUMN()-COLUMN($G$21)) &lt;= $C$29, (COLUMN()-COLUMN($G$21)), "" )</f>
        <v/>
      </c>
      <c r="NWU21" s="30">
        <f>IF( (COLUMN()-COLUMN($G$21)) &lt;= $C$29, (COLUMN()-COLUMN($G$21)), "" )</f>
        <v/>
      </c>
      <c r="NWV21" s="30">
        <f>IF( (COLUMN()-COLUMN($G$21)) &lt;= $C$29, (COLUMN()-COLUMN($G$21)), "" )</f>
        <v/>
      </c>
      <c r="NWW21" s="30">
        <f>IF( (COLUMN()-COLUMN($G$21)) &lt;= $C$29, (COLUMN()-COLUMN($G$21)), "" )</f>
        <v/>
      </c>
      <c r="NWX21" s="30">
        <f>IF( (COLUMN()-COLUMN($G$21)) &lt;= $C$29, (COLUMN()-COLUMN($G$21)), "" )</f>
        <v/>
      </c>
      <c r="NWY21" s="30">
        <f>IF( (COLUMN()-COLUMN($G$21)) &lt;= $C$29, (COLUMN()-COLUMN($G$21)), "" )</f>
        <v/>
      </c>
      <c r="NWZ21" s="30">
        <f>IF( (COLUMN()-COLUMN($G$21)) &lt;= $C$29, (COLUMN()-COLUMN($G$21)), "" )</f>
        <v/>
      </c>
      <c r="NXA21" s="30">
        <f>IF( (COLUMN()-COLUMN($G$21)) &lt;= $C$29, (COLUMN()-COLUMN($G$21)), "" )</f>
        <v/>
      </c>
      <c r="NXB21" s="30">
        <f>IF( (COLUMN()-COLUMN($G$21)) &lt;= $C$29, (COLUMN()-COLUMN($G$21)), "" )</f>
        <v/>
      </c>
      <c r="NXC21" s="30">
        <f>IF( (COLUMN()-COLUMN($G$21)) &lt;= $C$29, (COLUMN()-COLUMN($G$21)), "" )</f>
        <v/>
      </c>
      <c r="NXD21" s="30">
        <f>IF( (COLUMN()-COLUMN($G$21)) &lt;= $C$29, (COLUMN()-COLUMN($G$21)), "" )</f>
        <v/>
      </c>
      <c r="NXE21" s="30">
        <f>IF( (COLUMN()-COLUMN($G$21)) &lt;= $C$29, (COLUMN()-COLUMN($G$21)), "" )</f>
        <v/>
      </c>
      <c r="NXF21" s="30">
        <f>IF( (COLUMN()-COLUMN($G$21)) &lt;= $C$29, (COLUMN()-COLUMN($G$21)), "" )</f>
        <v/>
      </c>
      <c r="NXG21" s="30">
        <f>IF( (COLUMN()-COLUMN($G$21)) &lt;= $C$29, (COLUMN()-COLUMN($G$21)), "" )</f>
        <v/>
      </c>
      <c r="NXH21" s="30">
        <f>IF( (COLUMN()-COLUMN($G$21)) &lt;= $C$29, (COLUMN()-COLUMN($G$21)), "" )</f>
        <v/>
      </c>
      <c r="NXI21" s="30">
        <f>IF( (COLUMN()-COLUMN($G$21)) &lt;= $C$29, (COLUMN()-COLUMN($G$21)), "" )</f>
        <v/>
      </c>
      <c r="NXJ21" s="30">
        <f>IF( (COLUMN()-COLUMN($G$21)) &lt;= $C$29, (COLUMN()-COLUMN($G$21)), "" )</f>
        <v/>
      </c>
      <c r="NXK21" s="30">
        <f>IF( (COLUMN()-COLUMN($G$21)) &lt;= $C$29, (COLUMN()-COLUMN($G$21)), "" )</f>
        <v/>
      </c>
      <c r="NXL21" s="30">
        <f>IF( (COLUMN()-COLUMN($G$21)) &lt;= $C$29, (COLUMN()-COLUMN($G$21)), "" )</f>
        <v/>
      </c>
      <c r="NXM21" s="30">
        <f>IF( (COLUMN()-COLUMN($G$21)) &lt;= $C$29, (COLUMN()-COLUMN($G$21)), "" )</f>
        <v/>
      </c>
      <c r="NXN21" s="30">
        <f>IF( (COLUMN()-COLUMN($G$21)) &lt;= $C$29, (COLUMN()-COLUMN($G$21)), "" )</f>
        <v/>
      </c>
      <c r="NXO21" s="30">
        <f>IF( (COLUMN()-COLUMN($G$21)) &lt;= $C$29, (COLUMN()-COLUMN($G$21)), "" )</f>
        <v/>
      </c>
      <c r="NXP21" s="30">
        <f>IF( (COLUMN()-COLUMN($G$21)) &lt;= $C$29, (COLUMN()-COLUMN($G$21)), "" )</f>
        <v/>
      </c>
      <c r="NXQ21" s="30">
        <f>IF( (COLUMN()-COLUMN($G$21)) &lt;= $C$29, (COLUMN()-COLUMN($G$21)), "" )</f>
        <v/>
      </c>
      <c r="NXR21" s="30">
        <f>IF( (COLUMN()-COLUMN($G$21)) &lt;= $C$29, (COLUMN()-COLUMN($G$21)), "" )</f>
        <v/>
      </c>
      <c r="NXS21" s="30">
        <f>IF( (COLUMN()-COLUMN($G$21)) &lt;= $C$29, (COLUMN()-COLUMN($G$21)), "" )</f>
        <v/>
      </c>
      <c r="NXT21" s="30">
        <f>IF( (COLUMN()-COLUMN($G$21)) &lt;= $C$29, (COLUMN()-COLUMN($G$21)), "" )</f>
        <v/>
      </c>
      <c r="NXU21" s="30">
        <f>IF( (COLUMN()-COLUMN($G$21)) &lt;= $C$29, (COLUMN()-COLUMN($G$21)), "" )</f>
        <v/>
      </c>
      <c r="NXV21" s="30">
        <f>IF( (COLUMN()-COLUMN($G$21)) &lt;= $C$29, (COLUMN()-COLUMN($G$21)), "" )</f>
        <v/>
      </c>
      <c r="NXW21" s="30">
        <f>IF( (COLUMN()-COLUMN($G$21)) &lt;= $C$29, (COLUMN()-COLUMN($G$21)), "" )</f>
        <v/>
      </c>
      <c r="NXX21" s="30">
        <f>IF( (COLUMN()-COLUMN($G$21)) &lt;= $C$29, (COLUMN()-COLUMN($G$21)), "" )</f>
        <v/>
      </c>
      <c r="NXY21" s="30">
        <f>IF( (COLUMN()-COLUMN($G$21)) &lt;= $C$29, (COLUMN()-COLUMN($G$21)), "" )</f>
        <v/>
      </c>
      <c r="NXZ21" s="30">
        <f>IF( (COLUMN()-COLUMN($G$21)) &lt;= $C$29, (COLUMN()-COLUMN($G$21)), "" )</f>
        <v/>
      </c>
      <c r="NYA21" s="30">
        <f>IF( (COLUMN()-COLUMN($G$21)) &lt;= $C$29, (COLUMN()-COLUMN($G$21)), "" )</f>
        <v/>
      </c>
      <c r="NYB21" s="30">
        <f>IF( (COLUMN()-COLUMN($G$21)) &lt;= $C$29, (COLUMN()-COLUMN($G$21)), "" )</f>
        <v/>
      </c>
      <c r="NYC21" s="30">
        <f>IF( (COLUMN()-COLUMN($G$21)) &lt;= $C$29, (COLUMN()-COLUMN($G$21)), "" )</f>
        <v/>
      </c>
      <c r="NYD21" s="30">
        <f>IF( (COLUMN()-COLUMN($G$21)) &lt;= $C$29, (COLUMN()-COLUMN($G$21)), "" )</f>
        <v/>
      </c>
      <c r="NYE21" s="30">
        <f>IF( (COLUMN()-COLUMN($G$21)) &lt;= $C$29, (COLUMN()-COLUMN($G$21)), "" )</f>
        <v/>
      </c>
      <c r="NYF21" s="30">
        <f>IF( (COLUMN()-COLUMN($G$21)) &lt;= $C$29, (COLUMN()-COLUMN($G$21)), "" )</f>
        <v/>
      </c>
      <c r="NYG21" s="30">
        <f>IF( (COLUMN()-COLUMN($G$21)) &lt;= $C$29, (COLUMN()-COLUMN($G$21)), "" )</f>
        <v/>
      </c>
      <c r="NYH21" s="30">
        <f>IF( (COLUMN()-COLUMN($G$21)) &lt;= $C$29, (COLUMN()-COLUMN($G$21)), "" )</f>
        <v/>
      </c>
      <c r="NYI21" s="30">
        <f>IF( (COLUMN()-COLUMN($G$21)) &lt;= $C$29, (COLUMN()-COLUMN($G$21)), "" )</f>
        <v/>
      </c>
      <c r="NYJ21" s="30">
        <f>IF( (COLUMN()-COLUMN($G$21)) &lt;= $C$29, (COLUMN()-COLUMN($G$21)), "" )</f>
        <v/>
      </c>
      <c r="NYK21" s="30">
        <f>IF( (COLUMN()-COLUMN($G$21)) &lt;= $C$29, (COLUMN()-COLUMN($G$21)), "" )</f>
        <v/>
      </c>
      <c r="NYL21" s="30">
        <f>IF( (COLUMN()-COLUMN($G$21)) &lt;= $C$29, (COLUMN()-COLUMN($G$21)), "" )</f>
        <v/>
      </c>
      <c r="NYM21" s="30">
        <f>IF( (COLUMN()-COLUMN($G$21)) &lt;= $C$29, (COLUMN()-COLUMN($G$21)), "" )</f>
        <v/>
      </c>
      <c r="NYN21" s="30">
        <f>IF( (COLUMN()-COLUMN($G$21)) &lt;= $C$29, (COLUMN()-COLUMN($G$21)), "" )</f>
        <v/>
      </c>
      <c r="NYO21" s="30">
        <f>IF( (COLUMN()-COLUMN($G$21)) &lt;= $C$29, (COLUMN()-COLUMN($G$21)), "" )</f>
        <v/>
      </c>
      <c r="NYP21" s="30">
        <f>IF( (COLUMN()-COLUMN($G$21)) &lt;= $C$29, (COLUMN()-COLUMN($G$21)), "" )</f>
        <v/>
      </c>
      <c r="NYQ21" s="30">
        <f>IF( (COLUMN()-COLUMN($G$21)) &lt;= $C$29, (COLUMN()-COLUMN($G$21)), "" )</f>
        <v/>
      </c>
      <c r="NYR21" s="30">
        <f>IF( (COLUMN()-COLUMN($G$21)) &lt;= $C$29, (COLUMN()-COLUMN($G$21)), "" )</f>
        <v/>
      </c>
      <c r="NYS21" s="30">
        <f>IF( (COLUMN()-COLUMN($G$21)) &lt;= $C$29, (COLUMN()-COLUMN($G$21)), "" )</f>
        <v/>
      </c>
      <c r="NYT21" s="30">
        <f>IF( (COLUMN()-COLUMN($G$21)) &lt;= $C$29, (COLUMN()-COLUMN($G$21)), "" )</f>
        <v/>
      </c>
      <c r="NYU21" s="30">
        <f>IF( (COLUMN()-COLUMN($G$21)) &lt;= $C$29, (COLUMN()-COLUMN($G$21)), "" )</f>
        <v/>
      </c>
      <c r="NYV21" s="30">
        <f>IF( (COLUMN()-COLUMN($G$21)) &lt;= $C$29, (COLUMN()-COLUMN($G$21)), "" )</f>
        <v/>
      </c>
      <c r="NYW21" s="30">
        <f>IF( (COLUMN()-COLUMN($G$21)) &lt;= $C$29, (COLUMN()-COLUMN($G$21)), "" )</f>
        <v/>
      </c>
      <c r="NYX21" s="30">
        <f>IF( (COLUMN()-COLUMN($G$21)) &lt;= $C$29, (COLUMN()-COLUMN($G$21)), "" )</f>
        <v/>
      </c>
      <c r="NYY21" s="30">
        <f>IF( (COLUMN()-COLUMN($G$21)) &lt;= $C$29, (COLUMN()-COLUMN($G$21)), "" )</f>
        <v/>
      </c>
      <c r="NYZ21" s="30">
        <f>IF( (COLUMN()-COLUMN($G$21)) &lt;= $C$29, (COLUMN()-COLUMN($G$21)), "" )</f>
        <v/>
      </c>
      <c r="NZA21" s="30">
        <f>IF( (COLUMN()-COLUMN($G$21)) &lt;= $C$29, (COLUMN()-COLUMN($G$21)), "" )</f>
        <v/>
      </c>
      <c r="NZB21" s="30">
        <f>IF( (COLUMN()-COLUMN($G$21)) &lt;= $C$29, (COLUMN()-COLUMN($G$21)), "" )</f>
        <v/>
      </c>
      <c r="NZC21" s="30">
        <f>IF( (COLUMN()-COLUMN($G$21)) &lt;= $C$29, (COLUMN()-COLUMN($G$21)), "" )</f>
        <v/>
      </c>
      <c r="NZD21" s="30">
        <f>IF( (COLUMN()-COLUMN($G$21)) &lt;= $C$29, (COLUMN()-COLUMN($G$21)), "" )</f>
        <v/>
      </c>
      <c r="NZE21" s="30">
        <f>IF( (COLUMN()-COLUMN($G$21)) &lt;= $C$29, (COLUMN()-COLUMN($G$21)), "" )</f>
        <v/>
      </c>
      <c r="NZF21" s="30">
        <f>IF( (COLUMN()-COLUMN($G$21)) &lt;= $C$29, (COLUMN()-COLUMN($G$21)), "" )</f>
        <v/>
      </c>
      <c r="NZG21" s="30">
        <f>IF( (COLUMN()-COLUMN($G$21)) &lt;= $C$29, (COLUMN()-COLUMN($G$21)), "" )</f>
        <v/>
      </c>
      <c r="NZH21" s="30">
        <f>IF( (COLUMN()-COLUMN($G$21)) &lt;= $C$29, (COLUMN()-COLUMN($G$21)), "" )</f>
        <v/>
      </c>
      <c r="NZI21" s="30">
        <f>IF( (COLUMN()-COLUMN($G$21)) &lt;= $C$29, (COLUMN()-COLUMN($G$21)), "" )</f>
        <v/>
      </c>
      <c r="NZJ21" s="30">
        <f>IF( (COLUMN()-COLUMN($G$21)) &lt;= $C$29, (COLUMN()-COLUMN($G$21)), "" )</f>
        <v/>
      </c>
      <c r="NZK21" s="30">
        <f>IF( (COLUMN()-COLUMN($G$21)) &lt;= $C$29, (COLUMN()-COLUMN($G$21)), "" )</f>
        <v/>
      </c>
      <c r="NZL21" s="30">
        <f>IF( (COLUMN()-COLUMN($G$21)) &lt;= $C$29, (COLUMN()-COLUMN($G$21)), "" )</f>
        <v/>
      </c>
      <c r="NZM21" s="30">
        <f>IF( (COLUMN()-COLUMN($G$21)) &lt;= $C$29, (COLUMN()-COLUMN($G$21)), "" )</f>
        <v/>
      </c>
      <c r="NZN21" s="30">
        <f>IF( (COLUMN()-COLUMN($G$21)) &lt;= $C$29, (COLUMN()-COLUMN($G$21)), "" )</f>
        <v/>
      </c>
      <c r="NZO21" s="30">
        <f>IF( (COLUMN()-COLUMN($G$21)) &lt;= $C$29, (COLUMN()-COLUMN($G$21)), "" )</f>
        <v/>
      </c>
      <c r="NZP21" s="30">
        <f>IF( (COLUMN()-COLUMN($G$21)) &lt;= $C$29, (COLUMN()-COLUMN($G$21)), "" )</f>
        <v/>
      </c>
      <c r="NZQ21" s="30">
        <f>IF( (COLUMN()-COLUMN($G$21)) &lt;= $C$29, (COLUMN()-COLUMN($G$21)), "" )</f>
        <v/>
      </c>
      <c r="NZR21" s="30">
        <f>IF( (COLUMN()-COLUMN($G$21)) &lt;= $C$29, (COLUMN()-COLUMN($G$21)), "" )</f>
        <v/>
      </c>
      <c r="NZS21" s="30">
        <f>IF( (COLUMN()-COLUMN($G$21)) &lt;= $C$29, (COLUMN()-COLUMN($G$21)), "" )</f>
        <v/>
      </c>
      <c r="NZT21" s="30">
        <f>IF( (COLUMN()-COLUMN($G$21)) &lt;= $C$29, (COLUMN()-COLUMN($G$21)), "" )</f>
        <v/>
      </c>
      <c r="NZU21" s="30">
        <f>IF( (COLUMN()-COLUMN($G$21)) &lt;= $C$29, (COLUMN()-COLUMN($G$21)), "" )</f>
        <v/>
      </c>
      <c r="NZV21" s="30">
        <f>IF( (COLUMN()-COLUMN($G$21)) &lt;= $C$29, (COLUMN()-COLUMN($G$21)), "" )</f>
        <v/>
      </c>
      <c r="NZW21" s="30">
        <f>IF( (COLUMN()-COLUMN($G$21)) &lt;= $C$29, (COLUMN()-COLUMN($G$21)), "" )</f>
        <v/>
      </c>
      <c r="NZX21" s="30">
        <f>IF( (COLUMN()-COLUMN($G$21)) &lt;= $C$29, (COLUMN()-COLUMN($G$21)), "" )</f>
        <v/>
      </c>
      <c r="NZY21" s="30">
        <f>IF( (COLUMN()-COLUMN($G$21)) &lt;= $C$29, (COLUMN()-COLUMN($G$21)), "" )</f>
        <v/>
      </c>
      <c r="NZZ21" s="30">
        <f>IF( (COLUMN()-COLUMN($G$21)) &lt;= $C$29, (COLUMN()-COLUMN($G$21)), "" )</f>
        <v/>
      </c>
      <c r="OAA21" s="30">
        <f>IF( (COLUMN()-COLUMN($G$21)) &lt;= $C$29, (COLUMN()-COLUMN($G$21)), "" )</f>
        <v/>
      </c>
      <c r="OAB21" s="30">
        <f>IF( (COLUMN()-COLUMN($G$21)) &lt;= $C$29, (COLUMN()-COLUMN($G$21)), "" )</f>
        <v/>
      </c>
      <c r="OAC21" s="30">
        <f>IF( (COLUMN()-COLUMN($G$21)) &lt;= $C$29, (COLUMN()-COLUMN($G$21)), "" )</f>
        <v/>
      </c>
      <c r="OAD21" s="30">
        <f>IF( (COLUMN()-COLUMN($G$21)) &lt;= $C$29, (COLUMN()-COLUMN($G$21)), "" )</f>
        <v/>
      </c>
      <c r="OAE21" s="30">
        <f>IF( (COLUMN()-COLUMN($G$21)) &lt;= $C$29, (COLUMN()-COLUMN($G$21)), "" )</f>
        <v/>
      </c>
      <c r="OAF21" s="30">
        <f>IF( (COLUMN()-COLUMN($G$21)) &lt;= $C$29, (COLUMN()-COLUMN($G$21)), "" )</f>
        <v/>
      </c>
      <c r="OAG21" s="30">
        <f>IF( (COLUMN()-COLUMN($G$21)) &lt;= $C$29, (COLUMN()-COLUMN($G$21)), "" )</f>
        <v/>
      </c>
      <c r="OAH21" s="30">
        <f>IF( (COLUMN()-COLUMN($G$21)) &lt;= $C$29, (COLUMN()-COLUMN($G$21)), "" )</f>
        <v/>
      </c>
      <c r="OAI21" s="30">
        <f>IF( (COLUMN()-COLUMN($G$21)) &lt;= $C$29, (COLUMN()-COLUMN($G$21)), "" )</f>
        <v/>
      </c>
      <c r="OAJ21" s="30">
        <f>IF( (COLUMN()-COLUMN($G$21)) &lt;= $C$29, (COLUMN()-COLUMN($G$21)), "" )</f>
        <v/>
      </c>
      <c r="OAK21" s="30">
        <f>IF( (COLUMN()-COLUMN($G$21)) &lt;= $C$29, (COLUMN()-COLUMN($G$21)), "" )</f>
        <v/>
      </c>
      <c r="OAL21" s="30">
        <f>IF( (COLUMN()-COLUMN($G$21)) &lt;= $C$29, (COLUMN()-COLUMN($G$21)), "" )</f>
        <v/>
      </c>
      <c r="OAM21" s="30">
        <f>IF( (COLUMN()-COLUMN($G$21)) &lt;= $C$29, (COLUMN()-COLUMN($G$21)), "" )</f>
        <v/>
      </c>
      <c r="OAN21" s="30">
        <f>IF( (COLUMN()-COLUMN($G$21)) &lt;= $C$29, (COLUMN()-COLUMN($G$21)), "" )</f>
        <v/>
      </c>
      <c r="OAO21" s="30">
        <f>IF( (COLUMN()-COLUMN($G$21)) &lt;= $C$29, (COLUMN()-COLUMN($G$21)), "" )</f>
        <v/>
      </c>
      <c r="OAP21" s="30">
        <f>IF( (COLUMN()-COLUMN($G$21)) &lt;= $C$29, (COLUMN()-COLUMN($G$21)), "" )</f>
        <v/>
      </c>
      <c r="OAQ21" s="30">
        <f>IF( (COLUMN()-COLUMN($G$21)) &lt;= $C$29, (COLUMN()-COLUMN($G$21)), "" )</f>
        <v/>
      </c>
      <c r="OAR21" s="30">
        <f>IF( (COLUMN()-COLUMN($G$21)) &lt;= $C$29, (COLUMN()-COLUMN($G$21)), "" )</f>
        <v/>
      </c>
      <c r="OAS21" s="30">
        <f>IF( (COLUMN()-COLUMN($G$21)) &lt;= $C$29, (COLUMN()-COLUMN($G$21)), "" )</f>
        <v/>
      </c>
      <c r="OAT21" s="30">
        <f>IF( (COLUMN()-COLUMN($G$21)) &lt;= $C$29, (COLUMN()-COLUMN($G$21)), "" )</f>
        <v/>
      </c>
      <c r="OAU21" s="30">
        <f>IF( (COLUMN()-COLUMN($G$21)) &lt;= $C$29, (COLUMN()-COLUMN($G$21)), "" )</f>
        <v/>
      </c>
      <c r="OAV21" s="30">
        <f>IF( (COLUMN()-COLUMN($G$21)) &lt;= $C$29, (COLUMN()-COLUMN($G$21)), "" )</f>
        <v/>
      </c>
      <c r="OAW21" s="30">
        <f>IF( (COLUMN()-COLUMN($G$21)) &lt;= $C$29, (COLUMN()-COLUMN($G$21)), "" )</f>
        <v/>
      </c>
      <c r="OAX21" s="30">
        <f>IF( (COLUMN()-COLUMN($G$21)) &lt;= $C$29, (COLUMN()-COLUMN($G$21)), "" )</f>
        <v/>
      </c>
      <c r="OAY21" s="30">
        <f>IF( (COLUMN()-COLUMN($G$21)) &lt;= $C$29, (COLUMN()-COLUMN($G$21)), "" )</f>
        <v/>
      </c>
      <c r="OAZ21" s="30">
        <f>IF( (COLUMN()-COLUMN($G$21)) &lt;= $C$29, (COLUMN()-COLUMN($G$21)), "" )</f>
        <v/>
      </c>
      <c r="OBA21" s="30">
        <f>IF( (COLUMN()-COLUMN($G$21)) &lt;= $C$29, (COLUMN()-COLUMN($G$21)), "" )</f>
        <v/>
      </c>
      <c r="OBB21" s="30">
        <f>IF( (COLUMN()-COLUMN($G$21)) &lt;= $C$29, (COLUMN()-COLUMN($G$21)), "" )</f>
        <v/>
      </c>
      <c r="OBC21" s="30">
        <f>IF( (COLUMN()-COLUMN($G$21)) &lt;= $C$29, (COLUMN()-COLUMN($G$21)), "" )</f>
        <v/>
      </c>
      <c r="OBD21" s="30">
        <f>IF( (COLUMN()-COLUMN($G$21)) &lt;= $C$29, (COLUMN()-COLUMN($G$21)), "" )</f>
        <v/>
      </c>
      <c r="OBE21" s="30">
        <f>IF( (COLUMN()-COLUMN($G$21)) &lt;= $C$29, (COLUMN()-COLUMN($G$21)), "" )</f>
        <v/>
      </c>
      <c r="OBF21" s="30">
        <f>IF( (COLUMN()-COLUMN($G$21)) &lt;= $C$29, (COLUMN()-COLUMN($G$21)), "" )</f>
        <v/>
      </c>
      <c r="OBG21" s="30">
        <f>IF( (COLUMN()-COLUMN($G$21)) &lt;= $C$29, (COLUMN()-COLUMN($G$21)), "" )</f>
        <v/>
      </c>
      <c r="OBH21" s="30">
        <f>IF( (COLUMN()-COLUMN($G$21)) &lt;= $C$29, (COLUMN()-COLUMN($G$21)), "" )</f>
        <v/>
      </c>
      <c r="OBI21" s="30">
        <f>IF( (COLUMN()-COLUMN($G$21)) &lt;= $C$29, (COLUMN()-COLUMN($G$21)), "" )</f>
        <v/>
      </c>
      <c r="OBJ21" s="30">
        <f>IF( (COLUMN()-COLUMN($G$21)) &lt;= $C$29, (COLUMN()-COLUMN($G$21)), "" )</f>
        <v/>
      </c>
      <c r="OBK21" s="30">
        <f>IF( (COLUMN()-COLUMN($G$21)) &lt;= $C$29, (COLUMN()-COLUMN($G$21)), "" )</f>
        <v/>
      </c>
      <c r="OBL21" s="30">
        <f>IF( (COLUMN()-COLUMN($G$21)) &lt;= $C$29, (COLUMN()-COLUMN($G$21)), "" )</f>
        <v/>
      </c>
      <c r="OBM21" s="30">
        <f>IF( (COLUMN()-COLUMN($G$21)) &lt;= $C$29, (COLUMN()-COLUMN($G$21)), "" )</f>
        <v/>
      </c>
      <c r="OBN21" s="30">
        <f>IF( (COLUMN()-COLUMN($G$21)) &lt;= $C$29, (COLUMN()-COLUMN($G$21)), "" )</f>
        <v/>
      </c>
      <c r="OBO21" s="30">
        <f>IF( (COLUMN()-COLUMN($G$21)) &lt;= $C$29, (COLUMN()-COLUMN($G$21)), "" )</f>
        <v/>
      </c>
      <c r="OBP21" s="30">
        <f>IF( (COLUMN()-COLUMN($G$21)) &lt;= $C$29, (COLUMN()-COLUMN($G$21)), "" )</f>
        <v/>
      </c>
      <c r="OBQ21" s="30">
        <f>IF( (COLUMN()-COLUMN($G$21)) &lt;= $C$29, (COLUMN()-COLUMN($G$21)), "" )</f>
        <v/>
      </c>
      <c r="OBR21" s="30">
        <f>IF( (COLUMN()-COLUMN($G$21)) &lt;= $C$29, (COLUMN()-COLUMN($G$21)), "" )</f>
        <v/>
      </c>
      <c r="OBS21" s="30">
        <f>IF( (COLUMN()-COLUMN($G$21)) &lt;= $C$29, (COLUMN()-COLUMN($G$21)), "" )</f>
        <v/>
      </c>
      <c r="OBT21" s="30">
        <f>IF( (COLUMN()-COLUMN($G$21)) &lt;= $C$29, (COLUMN()-COLUMN($G$21)), "" )</f>
        <v/>
      </c>
      <c r="OBU21" s="30">
        <f>IF( (COLUMN()-COLUMN($G$21)) &lt;= $C$29, (COLUMN()-COLUMN($G$21)), "" )</f>
        <v/>
      </c>
      <c r="OBV21" s="30">
        <f>IF( (COLUMN()-COLUMN($G$21)) &lt;= $C$29, (COLUMN()-COLUMN($G$21)), "" )</f>
        <v/>
      </c>
      <c r="OBW21" s="30">
        <f>IF( (COLUMN()-COLUMN($G$21)) &lt;= $C$29, (COLUMN()-COLUMN($G$21)), "" )</f>
        <v/>
      </c>
      <c r="OBX21" s="30">
        <f>IF( (COLUMN()-COLUMN($G$21)) &lt;= $C$29, (COLUMN()-COLUMN($G$21)), "" )</f>
        <v/>
      </c>
      <c r="OBY21" s="30">
        <f>IF( (COLUMN()-COLUMN($G$21)) &lt;= $C$29, (COLUMN()-COLUMN($G$21)), "" )</f>
        <v/>
      </c>
      <c r="OBZ21" s="30">
        <f>IF( (COLUMN()-COLUMN($G$21)) &lt;= $C$29, (COLUMN()-COLUMN($G$21)), "" )</f>
        <v/>
      </c>
      <c r="OCA21" s="30">
        <f>IF( (COLUMN()-COLUMN($G$21)) &lt;= $C$29, (COLUMN()-COLUMN($G$21)), "" )</f>
        <v/>
      </c>
      <c r="OCB21" s="30">
        <f>IF( (COLUMN()-COLUMN($G$21)) &lt;= $C$29, (COLUMN()-COLUMN($G$21)), "" )</f>
        <v/>
      </c>
      <c r="OCC21" s="30">
        <f>IF( (COLUMN()-COLUMN($G$21)) &lt;= $C$29, (COLUMN()-COLUMN($G$21)), "" )</f>
        <v/>
      </c>
      <c r="OCD21" s="30">
        <f>IF( (COLUMN()-COLUMN($G$21)) &lt;= $C$29, (COLUMN()-COLUMN($G$21)), "" )</f>
        <v/>
      </c>
      <c r="OCE21" s="30">
        <f>IF( (COLUMN()-COLUMN($G$21)) &lt;= $C$29, (COLUMN()-COLUMN($G$21)), "" )</f>
        <v/>
      </c>
      <c r="OCF21" s="30">
        <f>IF( (COLUMN()-COLUMN($G$21)) &lt;= $C$29, (COLUMN()-COLUMN($G$21)), "" )</f>
        <v/>
      </c>
      <c r="OCG21" s="30">
        <f>IF( (COLUMN()-COLUMN($G$21)) &lt;= $C$29, (COLUMN()-COLUMN($G$21)), "" )</f>
        <v/>
      </c>
      <c r="OCH21" s="30">
        <f>IF( (COLUMN()-COLUMN($G$21)) &lt;= $C$29, (COLUMN()-COLUMN($G$21)), "" )</f>
        <v/>
      </c>
      <c r="OCI21" s="30">
        <f>IF( (COLUMN()-COLUMN($G$21)) &lt;= $C$29, (COLUMN()-COLUMN($G$21)), "" )</f>
        <v/>
      </c>
      <c r="OCJ21" s="30">
        <f>IF( (COLUMN()-COLUMN($G$21)) &lt;= $C$29, (COLUMN()-COLUMN($G$21)), "" )</f>
        <v/>
      </c>
      <c r="OCK21" s="30">
        <f>IF( (COLUMN()-COLUMN($G$21)) &lt;= $C$29, (COLUMN()-COLUMN($G$21)), "" )</f>
        <v/>
      </c>
      <c r="OCL21" s="30">
        <f>IF( (COLUMN()-COLUMN($G$21)) &lt;= $C$29, (COLUMN()-COLUMN($G$21)), "" )</f>
        <v/>
      </c>
      <c r="OCM21" s="30">
        <f>IF( (COLUMN()-COLUMN($G$21)) &lt;= $C$29, (COLUMN()-COLUMN($G$21)), "" )</f>
        <v/>
      </c>
      <c r="OCN21" s="30">
        <f>IF( (COLUMN()-COLUMN($G$21)) &lt;= $C$29, (COLUMN()-COLUMN($G$21)), "" )</f>
        <v/>
      </c>
      <c r="OCO21" s="30">
        <f>IF( (COLUMN()-COLUMN($G$21)) &lt;= $C$29, (COLUMN()-COLUMN($G$21)), "" )</f>
        <v/>
      </c>
      <c r="OCP21" s="30">
        <f>IF( (COLUMN()-COLUMN($G$21)) &lt;= $C$29, (COLUMN()-COLUMN($G$21)), "" )</f>
        <v/>
      </c>
      <c r="OCQ21" s="30">
        <f>IF( (COLUMN()-COLUMN($G$21)) &lt;= $C$29, (COLUMN()-COLUMN($G$21)), "" )</f>
        <v/>
      </c>
      <c r="OCR21" s="30">
        <f>IF( (COLUMN()-COLUMN($G$21)) &lt;= $C$29, (COLUMN()-COLUMN($G$21)), "" )</f>
        <v/>
      </c>
      <c r="OCS21" s="30">
        <f>IF( (COLUMN()-COLUMN($G$21)) &lt;= $C$29, (COLUMN()-COLUMN($G$21)), "" )</f>
        <v/>
      </c>
      <c r="OCT21" s="30">
        <f>IF( (COLUMN()-COLUMN($G$21)) &lt;= $C$29, (COLUMN()-COLUMN($G$21)), "" )</f>
        <v/>
      </c>
      <c r="OCU21" s="30">
        <f>IF( (COLUMN()-COLUMN($G$21)) &lt;= $C$29, (COLUMN()-COLUMN($G$21)), "" )</f>
        <v/>
      </c>
      <c r="OCV21" s="30">
        <f>IF( (COLUMN()-COLUMN($G$21)) &lt;= $C$29, (COLUMN()-COLUMN($G$21)), "" )</f>
        <v/>
      </c>
      <c r="OCW21" s="30">
        <f>IF( (COLUMN()-COLUMN($G$21)) &lt;= $C$29, (COLUMN()-COLUMN($G$21)), "" )</f>
        <v/>
      </c>
      <c r="OCX21" s="30">
        <f>IF( (COLUMN()-COLUMN($G$21)) &lt;= $C$29, (COLUMN()-COLUMN($G$21)), "" )</f>
        <v/>
      </c>
      <c r="OCY21" s="30">
        <f>IF( (COLUMN()-COLUMN($G$21)) &lt;= $C$29, (COLUMN()-COLUMN($G$21)), "" )</f>
        <v/>
      </c>
      <c r="OCZ21" s="30">
        <f>IF( (COLUMN()-COLUMN($G$21)) &lt;= $C$29, (COLUMN()-COLUMN($G$21)), "" )</f>
        <v/>
      </c>
      <c r="ODA21" s="30">
        <f>IF( (COLUMN()-COLUMN($G$21)) &lt;= $C$29, (COLUMN()-COLUMN($G$21)), "" )</f>
        <v/>
      </c>
      <c r="ODB21" s="30">
        <f>IF( (COLUMN()-COLUMN($G$21)) &lt;= $C$29, (COLUMN()-COLUMN($G$21)), "" )</f>
        <v/>
      </c>
      <c r="ODC21" s="30">
        <f>IF( (COLUMN()-COLUMN($G$21)) &lt;= $C$29, (COLUMN()-COLUMN($G$21)), "" )</f>
        <v/>
      </c>
      <c r="ODD21" s="30">
        <f>IF( (COLUMN()-COLUMN($G$21)) &lt;= $C$29, (COLUMN()-COLUMN($G$21)), "" )</f>
        <v/>
      </c>
      <c r="ODE21" s="30">
        <f>IF( (COLUMN()-COLUMN($G$21)) &lt;= $C$29, (COLUMN()-COLUMN($G$21)), "" )</f>
        <v/>
      </c>
      <c r="ODF21" s="30">
        <f>IF( (COLUMN()-COLUMN($G$21)) &lt;= $C$29, (COLUMN()-COLUMN($G$21)), "" )</f>
        <v/>
      </c>
      <c r="ODG21" s="30">
        <f>IF( (COLUMN()-COLUMN($G$21)) &lt;= $C$29, (COLUMN()-COLUMN($G$21)), "" )</f>
        <v/>
      </c>
      <c r="ODH21" s="30">
        <f>IF( (COLUMN()-COLUMN($G$21)) &lt;= $C$29, (COLUMN()-COLUMN($G$21)), "" )</f>
        <v/>
      </c>
      <c r="ODI21" s="30">
        <f>IF( (COLUMN()-COLUMN($G$21)) &lt;= $C$29, (COLUMN()-COLUMN($G$21)), "" )</f>
        <v/>
      </c>
      <c r="ODJ21" s="30">
        <f>IF( (COLUMN()-COLUMN($G$21)) &lt;= $C$29, (COLUMN()-COLUMN($G$21)), "" )</f>
        <v/>
      </c>
      <c r="ODK21" s="30">
        <f>IF( (COLUMN()-COLUMN($G$21)) &lt;= $C$29, (COLUMN()-COLUMN($G$21)), "" )</f>
        <v/>
      </c>
      <c r="ODL21" s="30">
        <f>IF( (COLUMN()-COLUMN($G$21)) &lt;= $C$29, (COLUMN()-COLUMN($G$21)), "" )</f>
        <v/>
      </c>
      <c r="ODM21" s="30">
        <f>IF( (COLUMN()-COLUMN($G$21)) &lt;= $C$29, (COLUMN()-COLUMN($G$21)), "" )</f>
        <v/>
      </c>
      <c r="ODN21" s="30">
        <f>IF( (COLUMN()-COLUMN($G$21)) &lt;= $C$29, (COLUMN()-COLUMN($G$21)), "" )</f>
        <v/>
      </c>
      <c r="ODO21" s="30">
        <f>IF( (COLUMN()-COLUMN($G$21)) &lt;= $C$29, (COLUMN()-COLUMN($G$21)), "" )</f>
        <v/>
      </c>
      <c r="ODP21" s="30">
        <f>IF( (COLUMN()-COLUMN($G$21)) &lt;= $C$29, (COLUMN()-COLUMN($G$21)), "" )</f>
        <v/>
      </c>
      <c r="ODQ21" s="30">
        <f>IF( (COLUMN()-COLUMN($G$21)) &lt;= $C$29, (COLUMN()-COLUMN($G$21)), "" )</f>
        <v/>
      </c>
      <c r="ODR21" s="30">
        <f>IF( (COLUMN()-COLUMN($G$21)) &lt;= $C$29, (COLUMN()-COLUMN($G$21)), "" )</f>
        <v/>
      </c>
      <c r="ODS21" s="30">
        <f>IF( (COLUMN()-COLUMN($G$21)) &lt;= $C$29, (COLUMN()-COLUMN($G$21)), "" )</f>
        <v/>
      </c>
      <c r="ODT21" s="30">
        <f>IF( (COLUMN()-COLUMN($G$21)) &lt;= $C$29, (COLUMN()-COLUMN($G$21)), "" )</f>
        <v/>
      </c>
      <c r="ODU21" s="30">
        <f>IF( (COLUMN()-COLUMN($G$21)) &lt;= $C$29, (COLUMN()-COLUMN($G$21)), "" )</f>
        <v/>
      </c>
      <c r="ODV21" s="30">
        <f>IF( (COLUMN()-COLUMN($G$21)) &lt;= $C$29, (COLUMN()-COLUMN($G$21)), "" )</f>
        <v/>
      </c>
      <c r="ODW21" s="30">
        <f>IF( (COLUMN()-COLUMN($G$21)) &lt;= $C$29, (COLUMN()-COLUMN($G$21)), "" )</f>
        <v/>
      </c>
      <c r="ODX21" s="30">
        <f>IF( (COLUMN()-COLUMN($G$21)) &lt;= $C$29, (COLUMN()-COLUMN($G$21)), "" )</f>
        <v/>
      </c>
      <c r="ODY21" s="30">
        <f>IF( (COLUMN()-COLUMN($G$21)) &lt;= $C$29, (COLUMN()-COLUMN($G$21)), "" )</f>
        <v/>
      </c>
      <c r="ODZ21" s="30">
        <f>IF( (COLUMN()-COLUMN($G$21)) &lt;= $C$29, (COLUMN()-COLUMN($G$21)), "" )</f>
        <v/>
      </c>
      <c r="OEA21" s="30">
        <f>IF( (COLUMN()-COLUMN($G$21)) &lt;= $C$29, (COLUMN()-COLUMN($G$21)), "" )</f>
        <v/>
      </c>
      <c r="OEB21" s="30">
        <f>IF( (COLUMN()-COLUMN($G$21)) &lt;= $C$29, (COLUMN()-COLUMN($G$21)), "" )</f>
        <v/>
      </c>
      <c r="OEC21" s="30">
        <f>IF( (COLUMN()-COLUMN($G$21)) &lt;= $C$29, (COLUMN()-COLUMN($G$21)), "" )</f>
        <v/>
      </c>
      <c r="OED21" s="30">
        <f>IF( (COLUMN()-COLUMN($G$21)) &lt;= $C$29, (COLUMN()-COLUMN($G$21)), "" )</f>
        <v/>
      </c>
      <c r="OEE21" s="30">
        <f>IF( (COLUMN()-COLUMN($G$21)) &lt;= $C$29, (COLUMN()-COLUMN($G$21)), "" )</f>
        <v/>
      </c>
      <c r="OEF21" s="30">
        <f>IF( (COLUMN()-COLUMN($G$21)) &lt;= $C$29, (COLUMN()-COLUMN($G$21)), "" )</f>
        <v/>
      </c>
      <c r="OEG21" s="30">
        <f>IF( (COLUMN()-COLUMN($G$21)) &lt;= $C$29, (COLUMN()-COLUMN($G$21)), "" )</f>
        <v/>
      </c>
      <c r="OEH21" s="30">
        <f>IF( (COLUMN()-COLUMN($G$21)) &lt;= $C$29, (COLUMN()-COLUMN($G$21)), "" )</f>
        <v/>
      </c>
      <c r="OEI21" s="30">
        <f>IF( (COLUMN()-COLUMN($G$21)) &lt;= $C$29, (COLUMN()-COLUMN($G$21)), "" )</f>
        <v/>
      </c>
      <c r="OEJ21" s="30">
        <f>IF( (COLUMN()-COLUMN($G$21)) &lt;= $C$29, (COLUMN()-COLUMN($G$21)), "" )</f>
        <v/>
      </c>
      <c r="OEK21" s="30">
        <f>IF( (COLUMN()-COLUMN($G$21)) &lt;= $C$29, (COLUMN()-COLUMN($G$21)), "" )</f>
        <v/>
      </c>
      <c r="OEL21" s="30">
        <f>IF( (COLUMN()-COLUMN($G$21)) &lt;= $C$29, (COLUMN()-COLUMN($G$21)), "" )</f>
        <v/>
      </c>
      <c r="OEM21" s="30">
        <f>IF( (COLUMN()-COLUMN($G$21)) &lt;= $C$29, (COLUMN()-COLUMN($G$21)), "" )</f>
        <v/>
      </c>
      <c r="OEN21" s="30">
        <f>IF( (COLUMN()-COLUMN($G$21)) &lt;= $C$29, (COLUMN()-COLUMN($G$21)), "" )</f>
        <v/>
      </c>
      <c r="OEO21" s="30">
        <f>IF( (COLUMN()-COLUMN($G$21)) &lt;= $C$29, (COLUMN()-COLUMN($G$21)), "" )</f>
        <v/>
      </c>
      <c r="OEP21" s="30">
        <f>IF( (COLUMN()-COLUMN($G$21)) &lt;= $C$29, (COLUMN()-COLUMN($G$21)), "" )</f>
        <v/>
      </c>
      <c r="OEQ21" s="30">
        <f>IF( (COLUMN()-COLUMN($G$21)) &lt;= $C$29, (COLUMN()-COLUMN($G$21)), "" )</f>
        <v/>
      </c>
      <c r="OER21" s="30">
        <f>IF( (COLUMN()-COLUMN($G$21)) &lt;= $C$29, (COLUMN()-COLUMN($G$21)), "" )</f>
        <v/>
      </c>
      <c r="OES21" s="30">
        <f>IF( (COLUMN()-COLUMN($G$21)) &lt;= $C$29, (COLUMN()-COLUMN($G$21)), "" )</f>
        <v/>
      </c>
      <c r="OET21" s="30">
        <f>IF( (COLUMN()-COLUMN($G$21)) &lt;= $C$29, (COLUMN()-COLUMN($G$21)), "" )</f>
        <v/>
      </c>
      <c r="OEU21" s="30">
        <f>IF( (COLUMN()-COLUMN($G$21)) &lt;= $C$29, (COLUMN()-COLUMN($G$21)), "" )</f>
        <v/>
      </c>
      <c r="OEV21" s="30">
        <f>IF( (COLUMN()-COLUMN($G$21)) &lt;= $C$29, (COLUMN()-COLUMN($G$21)), "" )</f>
        <v/>
      </c>
      <c r="OEW21" s="30">
        <f>IF( (COLUMN()-COLUMN($G$21)) &lt;= $C$29, (COLUMN()-COLUMN($G$21)), "" )</f>
        <v/>
      </c>
      <c r="OEX21" s="30">
        <f>IF( (COLUMN()-COLUMN($G$21)) &lt;= $C$29, (COLUMN()-COLUMN($G$21)), "" )</f>
        <v/>
      </c>
      <c r="OEY21" s="30">
        <f>IF( (COLUMN()-COLUMN($G$21)) &lt;= $C$29, (COLUMN()-COLUMN($G$21)), "" )</f>
        <v/>
      </c>
      <c r="OEZ21" s="30">
        <f>IF( (COLUMN()-COLUMN($G$21)) &lt;= $C$29, (COLUMN()-COLUMN($G$21)), "" )</f>
        <v/>
      </c>
      <c r="OFA21" s="30">
        <f>IF( (COLUMN()-COLUMN($G$21)) &lt;= $C$29, (COLUMN()-COLUMN($G$21)), "" )</f>
        <v/>
      </c>
      <c r="OFB21" s="30">
        <f>IF( (COLUMN()-COLUMN($G$21)) &lt;= $C$29, (COLUMN()-COLUMN($G$21)), "" )</f>
        <v/>
      </c>
      <c r="OFC21" s="30">
        <f>IF( (COLUMN()-COLUMN($G$21)) &lt;= $C$29, (COLUMN()-COLUMN($G$21)), "" )</f>
        <v/>
      </c>
      <c r="OFD21" s="30">
        <f>IF( (COLUMN()-COLUMN($G$21)) &lt;= $C$29, (COLUMN()-COLUMN($G$21)), "" )</f>
        <v/>
      </c>
      <c r="OFE21" s="30">
        <f>IF( (COLUMN()-COLUMN($G$21)) &lt;= $C$29, (COLUMN()-COLUMN($G$21)), "" )</f>
        <v/>
      </c>
      <c r="OFF21" s="30">
        <f>IF( (COLUMN()-COLUMN($G$21)) &lt;= $C$29, (COLUMN()-COLUMN($G$21)), "" )</f>
        <v/>
      </c>
      <c r="OFG21" s="30">
        <f>IF( (COLUMN()-COLUMN($G$21)) &lt;= $C$29, (COLUMN()-COLUMN($G$21)), "" )</f>
        <v/>
      </c>
      <c r="OFH21" s="30">
        <f>IF( (COLUMN()-COLUMN($G$21)) &lt;= $C$29, (COLUMN()-COLUMN($G$21)), "" )</f>
        <v/>
      </c>
      <c r="OFI21" s="30">
        <f>IF( (COLUMN()-COLUMN($G$21)) &lt;= $C$29, (COLUMN()-COLUMN($G$21)), "" )</f>
        <v/>
      </c>
      <c r="OFJ21" s="30">
        <f>IF( (COLUMN()-COLUMN($G$21)) &lt;= $C$29, (COLUMN()-COLUMN($G$21)), "" )</f>
        <v/>
      </c>
      <c r="OFK21" s="30">
        <f>IF( (COLUMN()-COLUMN($G$21)) &lt;= $C$29, (COLUMN()-COLUMN($G$21)), "" )</f>
        <v/>
      </c>
      <c r="OFL21" s="30">
        <f>IF( (COLUMN()-COLUMN($G$21)) &lt;= $C$29, (COLUMN()-COLUMN($G$21)), "" )</f>
        <v/>
      </c>
      <c r="OFM21" s="30">
        <f>IF( (COLUMN()-COLUMN($G$21)) &lt;= $C$29, (COLUMN()-COLUMN($G$21)), "" )</f>
        <v/>
      </c>
      <c r="OFN21" s="30">
        <f>IF( (COLUMN()-COLUMN($G$21)) &lt;= $C$29, (COLUMN()-COLUMN($G$21)), "" )</f>
        <v/>
      </c>
      <c r="OFO21" s="30">
        <f>IF( (COLUMN()-COLUMN($G$21)) &lt;= $C$29, (COLUMN()-COLUMN($G$21)), "" )</f>
        <v/>
      </c>
      <c r="OFP21" s="30">
        <f>IF( (COLUMN()-COLUMN($G$21)) &lt;= $C$29, (COLUMN()-COLUMN($G$21)), "" )</f>
        <v/>
      </c>
      <c r="OFQ21" s="30">
        <f>IF( (COLUMN()-COLUMN($G$21)) &lt;= $C$29, (COLUMN()-COLUMN($G$21)), "" )</f>
        <v/>
      </c>
      <c r="OFR21" s="30">
        <f>IF( (COLUMN()-COLUMN($G$21)) &lt;= $C$29, (COLUMN()-COLUMN($G$21)), "" )</f>
        <v/>
      </c>
      <c r="OFS21" s="30">
        <f>IF( (COLUMN()-COLUMN($G$21)) &lt;= $C$29, (COLUMN()-COLUMN($G$21)), "" )</f>
        <v/>
      </c>
      <c r="OFT21" s="30">
        <f>IF( (COLUMN()-COLUMN($G$21)) &lt;= $C$29, (COLUMN()-COLUMN($G$21)), "" )</f>
        <v/>
      </c>
      <c r="OFU21" s="30">
        <f>IF( (COLUMN()-COLUMN($G$21)) &lt;= $C$29, (COLUMN()-COLUMN($G$21)), "" )</f>
        <v/>
      </c>
      <c r="OFV21" s="30">
        <f>IF( (COLUMN()-COLUMN($G$21)) &lt;= $C$29, (COLUMN()-COLUMN($G$21)), "" )</f>
        <v/>
      </c>
      <c r="OFW21" s="30">
        <f>IF( (COLUMN()-COLUMN($G$21)) &lt;= $C$29, (COLUMN()-COLUMN($G$21)), "" )</f>
        <v/>
      </c>
      <c r="OFX21" s="30">
        <f>IF( (COLUMN()-COLUMN($G$21)) &lt;= $C$29, (COLUMN()-COLUMN($G$21)), "" )</f>
        <v/>
      </c>
      <c r="OFY21" s="30">
        <f>IF( (COLUMN()-COLUMN($G$21)) &lt;= $C$29, (COLUMN()-COLUMN($G$21)), "" )</f>
        <v/>
      </c>
      <c r="OFZ21" s="30">
        <f>IF( (COLUMN()-COLUMN($G$21)) &lt;= $C$29, (COLUMN()-COLUMN($G$21)), "" )</f>
        <v/>
      </c>
      <c r="OGA21" s="30">
        <f>IF( (COLUMN()-COLUMN($G$21)) &lt;= $C$29, (COLUMN()-COLUMN($G$21)), "" )</f>
        <v/>
      </c>
      <c r="OGB21" s="30">
        <f>IF( (COLUMN()-COLUMN($G$21)) &lt;= $C$29, (COLUMN()-COLUMN($G$21)), "" )</f>
        <v/>
      </c>
      <c r="OGC21" s="30">
        <f>IF( (COLUMN()-COLUMN($G$21)) &lt;= $C$29, (COLUMN()-COLUMN($G$21)), "" )</f>
        <v/>
      </c>
      <c r="OGD21" s="30">
        <f>IF( (COLUMN()-COLUMN($G$21)) &lt;= $C$29, (COLUMN()-COLUMN($G$21)), "" )</f>
        <v/>
      </c>
      <c r="OGE21" s="30">
        <f>IF( (COLUMN()-COLUMN($G$21)) &lt;= $C$29, (COLUMN()-COLUMN($G$21)), "" )</f>
        <v/>
      </c>
      <c r="OGF21" s="30">
        <f>IF( (COLUMN()-COLUMN($G$21)) &lt;= $C$29, (COLUMN()-COLUMN($G$21)), "" )</f>
        <v/>
      </c>
      <c r="OGG21" s="30">
        <f>IF( (COLUMN()-COLUMN($G$21)) &lt;= $C$29, (COLUMN()-COLUMN($G$21)), "" )</f>
        <v/>
      </c>
      <c r="OGH21" s="30">
        <f>IF( (COLUMN()-COLUMN($G$21)) &lt;= $C$29, (COLUMN()-COLUMN($G$21)), "" )</f>
        <v/>
      </c>
      <c r="OGI21" s="30">
        <f>IF( (COLUMN()-COLUMN($G$21)) &lt;= $C$29, (COLUMN()-COLUMN($G$21)), "" )</f>
        <v/>
      </c>
      <c r="OGJ21" s="30">
        <f>IF( (COLUMN()-COLUMN($G$21)) &lt;= $C$29, (COLUMN()-COLUMN($G$21)), "" )</f>
        <v/>
      </c>
      <c r="OGK21" s="30">
        <f>IF( (COLUMN()-COLUMN($G$21)) &lt;= $C$29, (COLUMN()-COLUMN($G$21)), "" )</f>
        <v/>
      </c>
      <c r="OGL21" s="30">
        <f>IF( (COLUMN()-COLUMN($G$21)) &lt;= $C$29, (COLUMN()-COLUMN($G$21)), "" )</f>
        <v/>
      </c>
      <c r="OGM21" s="30">
        <f>IF( (COLUMN()-COLUMN($G$21)) &lt;= $C$29, (COLUMN()-COLUMN($G$21)), "" )</f>
        <v/>
      </c>
      <c r="OGN21" s="30">
        <f>IF( (COLUMN()-COLUMN($G$21)) &lt;= $C$29, (COLUMN()-COLUMN($G$21)), "" )</f>
        <v/>
      </c>
      <c r="OGO21" s="30">
        <f>IF( (COLUMN()-COLUMN($G$21)) &lt;= $C$29, (COLUMN()-COLUMN($G$21)), "" )</f>
        <v/>
      </c>
      <c r="OGP21" s="30">
        <f>IF( (COLUMN()-COLUMN($G$21)) &lt;= $C$29, (COLUMN()-COLUMN($G$21)), "" )</f>
        <v/>
      </c>
      <c r="OGQ21" s="30">
        <f>IF( (COLUMN()-COLUMN($G$21)) &lt;= $C$29, (COLUMN()-COLUMN($G$21)), "" )</f>
        <v/>
      </c>
      <c r="OGR21" s="30">
        <f>IF( (COLUMN()-COLUMN($G$21)) &lt;= $C$29, (COLUMN()-COLUMN($G$21)), "" )</f>
        <v/>
      </c>
      <c r="OGS21" s="30">
        <f>IF( (COLUMN()-COLUMN($G$21)) &lt;= $C$29, (COLUMN()-COLUMN($G$21)), "" )</f>
        <v/>
      </c>
      <c r="OGT21" s="30">
        <f>IF( (COLUMN()-COLUMN($G$21)) &lt;= $C$29, (COLUMN()-COLUMN($G$21)), "" )</f>
        <v/>
      </c>
      <c r="OGU21" s="30">
        <f>IF( (COLUMN()-COLUMN($G$21)) &lt;= $C$29, (COLUMN()-COLUMN($G$21)), "" )</f>
        <v/>
      </c>
      <c r="OGV21" s="30">
        <f>IF( (COLUMN()-COLUMN($G$21)) &lt;= $C$29, (COLUMN()-COLUMN($G$21)), "" )</f>
        <v/>
      </c>
      <c r="OGW21" s="30">
        <f>IF( (COLUMN()-COLUMN($G$21)) &lt;= $C$29, (COLUMN()-COLUMN($G$21)), "" )</f>
        <v/>
      </c>
      <c r="OGX21" s="30">
        <f>IF( (COLUMN()-COLUMN($G$21)) &lt;= $C$29, (COLUMN()-COLUMN($G$21)), "" )</f>
        <v/>
      </c>
      <c r="OGY21" s="30">
        <f>IF( (COLUMN()-COLUMN($G$21)) &lt;= $C$29, (COLUMN()-COLUMN($G$21)), "" )</f>
        <v/>
      </c>
      <c r="OGZ21" s="30">
        <f>IF( (COLUMN()-COLUMN($G$21)) &lt;= $C$29, (COLUMN()-COLUMN($G$21)), "" )</f>
        <v/>
      </c>
      <c r="OHA21" s="30">
        <f>IF( (COLUMN()-COLUMN($G$21)) &lt;= $C$29, (COLUMN()-COLUMN($G$21)), "" )</f>
        <v/>
      </c>
      <c r="OHB21" s="30">
        <f>IF( (COLUMN()-COLUMN($G$21)) &lt;= $C$29, (COLUMN()-COLUMN($G$21)), "" )</f>
        <v/>
      </c>
      <c r="OHC21" s="30">
        <f>IF( (COLUMN()-COLUMN($G$21)) &lt;= $C$29, (COLUMN()-COLUMN($G$21)), "" )</f>
        <v/>
      </c>
      <c r="OHD21" s="30">
        <f>IF( (COLUMN()-COLUMN($G$21)) &lt;= $C$29, (COLUMN()-COLUMN($G$21)), "" )</f>
        <v/>
      </c>
      <c r="OHE21" s="30">
        <f>IF( (COLUMN()-COLUMN($G$21)) &lt;= $C$29, (COLUMN()-COLUMN($G$21)), "" )</f>
        <v/>
      </c>
      <c r="OHF21" s="30">
        <f>IF( (COLUMN()-COLUMN($G$21)) &lt;= $C$29, (COLUMN()-COLUMN($G$21)), "" )</f>
        <v/>
      </c>
      <c r="OHG21" s="30">
        <f>IF( (COLUMN()-COLUMN($G$21)) &lt;= $C$29, (COLUMN()-COLUMN($G$21)), "" )</f>
        <v/>
      </c>
      <c r="OHH21" s="30">
        <f>IF( (COLUMN()-COLUMN($G$21)) &lt;= $C$29, (COLUMN()-COLUMN($G$21)), "" )</f>
        <v/>
      </c>
      <c r="OHI21" s="30">
        <f>IF( (COLUMN()-COLUMN($G$21)) &lt;= $C$29, (COLUMN()-COLUMN($G$21)), "" )</f>
        <v/>
      </c>
      <c r="OHJ21" s="30">
        <f>IF( (COLUMN()-COLUMN($G$21)) &lt;= $C$29, (COLUMN()-COLUMN($G$21)), "" )</f>
        <v/>
      </c>
      <c r="OHK21" s="30">
        <f>IF( (COLUMN()-COLUMN($G$21)) &lt;= $C$29, (COLUMN()-COLUMN($G$21)), "" )</f>
        <v/>
      </c>
      <c r="OHL21" s="30">
        <f>IF( (COLUMN()-COLUMN($G$21)) &lt;= $C$29, (COLUMN()-COLUMN($G$21)), "" )</f>
        <v/>
      </c>
      <c r="OHM21" s="30">
        <f>IF( (COLUMN()-COLUMN($G$21)) &lt;= $C$29, (COLUMN()-COLUMN($G$21)), "" )</f>
        <v/>
      </c>
      <c r="OHN21" s="30">
        <f>IF( (COLUMN()-COLUMN($G$21)) &lt;= $C$29, (COLUMN()-COLUMN($G$21)), "" )</f>
        <v/>
      </c>
      <c r="OHO21" s="30">
        <f>IF( (COLUMN()-COLUMN($G$21)) &lt;= $C$29, (COLUMN()-COLUMN($G$21)), "" )</f>
        <v/>
      </c>
      <c r="OHP21" s="30">
        <f>IF( (COLUMN()-COLUMN($G$21)) &lt;= $C$29, (COLUMN()-COLUMN($G$21)), "" )</f>
        <v/>
      </c>
      <c r="OHQ21" s="30">
        <f>IF( (COLUMN()-COLUMN($G$21)) &lt;= $C$29, (COLUMN()-COLUMN($G$21)), "" )</f>
        <v/>
      </c>
      <c r="OHR21" s="30">
        <f>IF( (COLUMN()-COLUMN($G$21)) &lt;= $C$29, (COLUMN()-COLUMN($G$21)), "" )</f>
        <v/>
      </c>
      <c r="OHS21" s="30">
        <f>IF( (COLUMN()-COLUMN($G$21)) &lt;= $C$29, (COLUMN()-COLUMN($G$21)), "" )</f>
        <v/>
      </c>
      <c r="OHT21" s="30">
        <f>IF( (COLUMN()-COLUMN($G$21)) &lt;= $C$29, (COLUMN()-COLUMN($G$21)), "" )</f>
        <v/>
      </c>
      <c r="OHU21" s="30">
        <f>IF( (COLUMN()-COLUMN($G$21)) &lt;= $C$29, (COLUMN()-COLUMN($G$21)), "" )</f>
        <v/>
      </c>
      <c r="OHV21" s="30">
        <f>IF( (COLUMN()-COLUMN($G$21)) &lt;= $C$29, (COLUMN()-COLUMN($G$21)), "" )</f>
        <v/>
      </c>
      <c r="OHW21" s="30">
        <f>IF( (COLUMN()-COLUMN($G$21)) &lt;= $C$29, (COLUMN()-COLUMN($G$21)), "" )</f>
        <v/>
      </c>
      <c r="OHX21" s="30">
        <f>IF( (COLUMN()-COLUMN($G$21)) &lt;= $C$29, (COLUMN()-COLUMN($G$21)), "" )</f>
        <v/>
      </c>
      <c r="OHY21" s="30">
        <f>IF( (COLUMN()-COLUMN($G$21)) &lt;= $C$29, (COLUMN()-COLUMN($G$21)), "" )</f>
        <v/>
      </c>
      <c r="OHZ21" s="30">
        <f>IF( (COLUMN()-COLUMN($G$21)) &lt;= $C$29, (COLUMN()-COLUMN($G$21)), "" )</f>
        <v/>
      </c>
      <c r="OIA21" s="30">
        <f>IF( (COLUMN()-COLUMN($G$21)) &lt;= $C$29, (COLUMN()-COLUMN($G$21)), "" )</f>
        <v/>
      </c>
      <c r="OIB21" s="30">
        <f>IF( (COLUMN()-COLUMN($G$21)) &lt;= $C$29, (COLUMN()-COLUMN($G$21)), "" )</f>
        <v/>
      </c>
      <c r="OIC21" s="30">
        <f>IF( (COLUMN()-COLUMN($G$21)) &lt;= $C$29, (COLUMN()-COLUMN($G$21)), "" )</f>
        <v/>
      </c>
      <c r="OID21" s="30">
        <f>IF( (COLUMN()-COLUMN($G$21)) &lt;= $C$29, (COLUMN()-COLUMN($G$21)), "" )</f>
        <v/>
      </c>
      <c r="OIE21" s="30">
        <f>IF( (COLUMN()-COLUMN($G$21)) &lt;= $C$29, (COLUMN()-COLUMN($G$21)), "" )</f>
        <v/>
      </c>
      <c r="OIF21" s="30">
        <f>IF( (COLUMN()-COLUMN($G$21)) &lt;= $C$29, (COLUMN()-COLUMN($G$21)), "" )</f>
        <v/>
      </c>
      <c r="OIG21" s="30">
        <f>IF( (COLUMN()-COLUMN($G$21)) &lt;= $C$29, (COLUMN()-COLUMN($G$21)), "" )</f>
        <v/>
      </c>
      <c r="OIH21" s="30">
        <f>IF( (COLUMN()-COLUMN($G$21)) &lt;= $C$29, (COLUMN()-COLUMN($G$21)), "" )</f>
        <v/>
      </c>
      <c r="OII21" s="30">
        <f>IF( (COLUMN()-COLUMN($G$21)) &lt;= $C$29, (COLUMN()-COLUMN($G$21)), "" )</f>
        <v/>
      </c>
      <c r="OIJ21" s="30">
        <f>IF( (COLUMN()-COLUMN($G$21)) &lt;= $C$29, (COLUMN()-COLUMN($G$21)), "" )</f>
        <v/>
      </c>
      <c r="OIK21" s="30">
        <f>IF( (COLUMN()-COLUMN($G$21)) &lt;= $C$29, (COLUMN()-COLUMN($G$21)), "" )</f>
        <v/>
      </c>
      <c r="OIL21" s="30">
        <f>IF( (COLUMN()-COLUMN($G$21)) &lt;= $C$29, (COLUMN()-COLUMN($G$21)), "" )</f>
        <v/>
      </c>
      <c r="OIM21" s="30">
        <f>IF( (COLUMN()-COLUMN($G$21)) &lt;= $C$29, (COLUMN()-COLUMN($G$21)), "" )</f>
        <v/>
      </c>
      <c r="OIN21" s="30">
        <f>IF( (COLUMN()-COLUMN($G$21)) &lt;= $C$29, (COLUMN()-COLUMN($G$21)), "" )</f>
        <v/>
      </c>
      <c r="OIO21" s="30">
        <f>IF( (COLUMN()-COLUMN($G$21)) &lt;= $C$29, (COLUMN()-COLUMN($G$21)), "" )</f>
        <v/>
      </c>
      <c r="OIP21" s="30">
        <f>IF( (COLUMN()-COLUMN($G$21)) &lt;= $C$29, (COLUMN()-COLUMN($G$21)), "" )</f>
        <v/>
      </c>
      <c r="OIQ21" s="30">
        <f>IF( (COLUMN()-COLUMN($G$21)) &lt;= $C$29, (COLUMN()-COLUMN($G$21)), "" )</f>
        <v/>
      </c>
      <c r="OIR21" s="30">
        <f>IF( (COLUMN()-COLUMN($G$21)) &lt;= $C$29, (COLUMN()-COLUMN($G$21)), "" )</f>
        <v/>
      </c>
      <c r="OIS21" s="30">
        <f>IF( (COLUMN()-COLUMN($G$21)) &lt;= $C$29, (COLUMN()-COLUMN($G$21)), "" )</f>
        <v/>
      </c>
      <c r="OIT21" s="30">
        <f>IF( (COLUMN()-COLUMN($G$21)) &lt;= $C$29, (COLUMN()-COLUMN($G$21)), "" )</f>
        <v/>
      </c>
      <c r="OIU21" s="30">
        <f>IF( (COLUMN()-COLUMN($G$21)) &lt;= $C$29, (COLUMN()-COLUMN($G$21)), "" )</f>
        <v/>
      </c>
      <c r="OIV21" s="30">
        <f>IF( (COLUMN()-COLUMN($G$21)) &lt;= $C$29, (COLUMN()-COLUMN($G$21)), "" )</f>
        <v/>
      </c>
      <c r="OIW21" s="30">
        <f>IF( (COLUMN()-COLUMN($G$21)) &lt;= $C$29, (COLUMN()-COLUMN($G$21)), "" )</f>
        <v/>
      </c>
      <c r="OIX21" s="30">
        <f>IF( (COLUMN()-COLUMN($G$21)) &lt;= $C$29, (COLUMN()-COLUMN($G$21)), "" )</f>
        <v/>
      </c>
      <c r="OIY21" s="30">
        <f>IF( (COLUMN()-COLUMN($G$21)) &lt;= $C$29, (COLUMN()-COLUMN($G$21)), "" )</f>
        <v/>
      </c>
      <c r="OIZ21" s="30">
        <f>IF( (COLUMN()-COLUMN($G$21)) &lt;= $C$29, (COLUMN()-COLUMN($G$21)), "" )</f>
        <v/>
      </c>
      <c r="OJA21" s="30">
        <f>IF( (COLUMN()-COLUMN($G$21)) &lt;= $C$29, (COLUMN()-COLUMN($G$21)), "" )</f>
        <v/>
      </c>
      <c r="OJB21" s="30">
        <f>IF( (COLUMN()-COLUMN($G$21)) &lt;= $C$29, (COLUMN()-COLUMN($G$21)), "" )</f>
        <v/>
      </c>
      <c r="OJC21" s="30">
        <f>IF( (COLUMN()-COLUMN($G$21)) &lt;= $C$29, (COLUMN()-COLUMN($G$21)), "" )</f>
        <v/>
      </c>
      <c r="OJD21" s="30">
        <f>IF( (COLUMN()-COLUMN($G$21)) &lt;= $C$29, (COLUMN()-COLUMN($G$21)), "" )</f>
        <v/>
      </c>
      <c r="OJE21" s="30">
        <f>IF( (COLUMN()-COLUMN($G$21)) &lt;= $C$29, (COLUMN()-COLUMN($G$21)), "" )</f>
        <v/>
      </c>
      <c r="OJF21" s="30">
        <f>IF( (COLUMN()-COLUMN($G$21)) &lt;= $C$29, (COLUMN()-COLUMN($G$21)), "" )</f>
        <v/>
      </c>
      <c r="OJG21" s="30">
        <f>IF( (COLUMN()-COLUMN($G$21)) &lt;= $C$29, (COLUMN()-COLUMN($G$21)), "" )</f>
        <v/>
      </c>
      <c r="OJH21" s="30">
        <f>IF( (COLUMN()-COLUMN($G$21)) &lt;= $C$29, (COLUMN()-COLUMN($G$21)), "" )</f>
        <v/>
      </c>
      <c r="OJI21" s="30">
        <f>IF( (COLUMN()-COLUMN($G$21)) &lt;= $C$29, (COLUMN()-COLUMN($G$21)), "" )</f>
        <v/>
      </c>
      <c r="OJJ21" s="30">
        <f>IF( (COLUMN()-COLUMN($G$21)) &lt;= $C$29, (COLUMN()-COLUMN($G$21)), "" )</f>
        <v/>
      </c>
      <c r="OJK21" s="30">
        <f>IF( (COLUMN()-COLUMN($G$21)) &lt;= $C$29, (COLUMN()-COLUMN($G$21)), "" )</f>
        <v/>
      </c>
      <c r="OJL21" s="30">
        <f>IF( (COLUMN()-COLUMN($G$21)) &lt;= $C$29, (COLUMN()-COLUMN($G$21)), "" )</f>
        <v/>
      </c>
      <c r="OJM21" s="30">
        <f>IF( (COLUMN()-COLUMN($G$21)) &lt;= $C$29, (COLUMN()-COLUMN($G$21)), "" )</f>
        <v/>
      </c>
      <c r="OJN21" s="30">
        <f>IF( (COLUMN()-COLUMN($G$21)) &lt;= $C$29, (COLUMN()-COLUMN($G$21)), "" )</f>
        <v/>
      </c>
      <c r="OJO21" s="30">
        <f>IF( (COLUMN()-COLUMN($G$21)) &lt;= $C$29, (COLUMN()-COLUMN($G$21)), "" )</f>
        <v/>
      </c>
      <c r="OJP21" s="30">
        <f>IF( (COLUMN()-COLUMN($G$21)) &lt;= $C$29, (COLUMN()-COLUMN($G$21)), "" )</f>
        <v/>
      </c>
      <c r="OJQ21" s="30">
        <f>IF( (COLUMN()-COLUMN($G$21)) &lt;= $C$29, (COLUMN()-COLUMN($G$21)), "" )</f>
        <v/>
      </c>
      <c r="OJR21" s="30">
        <f>IF( (COLUMN()-COLUMN($G$21)) &lt;= $C$29, (COLUMN()-COLUMN($G$21)), "" )</f>
        <v/>
      </c>
      <c r="OJS21" s="30">
        <f>IF( (COLUMN()-COLUMN($G$21)) &lt;= $C$29, (COLUMN()-COLUMN($G$21)), "" )</f>
        <v/>
      </c>
      <c r="OJT21" s="30">
        <f>IF( (COLUMN()-COLUMN($G$21)) &lt;= $C$29, (COLUMN()-COLUMN($G$21)), "" )</f>
        <v/>
      </c>
      <c r="OJU21" s="30">
        <f>IF( (COLUMN()-COLUMN($G$21)) &lt;= $C$29, (COLUMN()-COLUMN($G$21)), "" )</f>
        <v/>
      </c>
      <c r="OJV21" s="30">
        <f>IF( (COLUMN()-COLUMN($G$21)) &lt;= $C$29, (COLUMN()-COLUMN($G$21)), "" )</f>
        <v/>
      </c>
      <c r="OJW21" s="30">
        <f>IF( (COLUMN()-COLUMN($G$21)) &lt;= $C$29, (COLUMN()-COLUMN($G$21)), "" )</f>
        <v/>
      </c>
      <c r="OJX21" s="30">
        <f>IF( (COLUMN()-COLUMN($G$21)) &lt;= $C$29, (COLUMN()-COLUMN($G$21)), "" )</f>
        <v/>
      </c>
      <c r="OJY21" s="30">
        <f>IF( (COLUMN()-COLUMN($G$21)) &lt;= $C$29, (COLUMN()-COLUMN($G$21)), "" )</f>
        <v/>
      </c>
      <c r="OJZ21" s="30">
        <f>IF( (COLUMN()-COLUMN($G$21)) &lt;= $C$29, (COLUMN()-COLUMN($G$21)), "" )</f>
        <v/>
      </c>
      <c r="OKA21" s="30">
        <f>IF( (COLUMN()-COLUMN($G$21)) &lt;= $C$29, (COLUMN()-COLUMN($G$21)), "" )</f>
        <v/>
      </c>
      <c r="OKB21" s="30">
        <f>IF( (COLUMN()-COLUMN($G$21)) &lt;= $C$29, (COLUMN()-COLUMN($G$21)), "" )</f>
        <v/>
      </c>
      <c r="OKC21" s="30">
        <f>IF( (COLUMN()-COLUMN($G$21)) &lt;= $C$29, (COLUMN()-COLUMN($G$21)), "" )</f>
        <v/>
      </c>
      <c r="OKD21" s="30">
        <f>IF( (COLUMN()-COLUMN($G$21)) &lt;= $C$29, (COLUMN()-COLUMN($G$21)), "" )</f>
        <v/>
      </c>
      <c r="OKE21" s="30">
        <f>IF( (COLUMN()-COLUMN($G$21)) &lt;= $C$29, (COLUMN()-COLUMN($G$21)), "" )</f>
        <v/>
      </c>
      <c r="OKF21" s="30">
        <f>IF( (COLUMN()-COLUMN($G$21)) &lt;= $C$29, (COLUMN()-COLUMN($G$21)), "" )</f>
        <v/>
      </c>
      <c r="OKG21" s="30">
        <f>IF( (COLUMN()-COLUMN($G$21)) &lt;= $C$29, (COLUMN()-COLUMN($G$21)), "" )</f>
        <v/>
      </c>
      <c r="OKH21" s="30">
        <f>IF( (COLUMN()-COLUMN($G$21)) &lt;= $C$29, (COLUMN()-COLUMN($G$21)), "" )</f>
        <v/>
      </c>
      <c r="OKI21" s="30">
        <f>IF( (COLUMN()-COLUMN($G$21)) &lt;= $C$29, (COLUMN()-COLUMN($G$21)), "" )</f>
        <v/>
      </c>
      <c r="OKJ21" s="30">
        <f>IF( (COLUMN()-COLUMN($G$21)) &lt;= $C$29, (COLUMN()-COLUMN($G$21)), "" )</f>
        <v/>
      </c>
      <c r="OKK21" s="30">
        <f>IF( (COLUMN()-COLUMN($G$21)) &lt;= $C$29, (COLUMN()-COLUMN($G$21)), "" )</f>
        <v/>
      </c>
      <c r="OKL21" s="30">
        <f>IF( (COLUMN()-COLUMN($G$21)) &lt;= $C$29, (COLUMN()-COLUMN($G$21)), "" )</f>
        <v/>
      </c>
      <c r="OKM21" s="30">
        <f>IF( (COLUMN()-COLUMN($G$21)) &lt;= $C$29, (COLUMN()-COLUMN($G$21)), "" )</f>
        <v/>
      </c>
      <c r="OKN21" s="30">
        <f>IF( (COLUMN()-COLUMN($G$21)) &lt;= $C$29, (COLUMN()-COLUMN($G$21)), "" )</f>
        <v/>
      </c>
      <c r="OKO21" s="30">
        <f>IF( (COLUMN()-COLUMN($G$21)) &lt;= $C$29, (COLUMN()-COLUMN($G$21)), "" )</f>
        <v/>
      </c>
      <c r="OKP21" s="30">
        <f>IF( (COLUMN()-COLUMN($G$21)) &lt;= $C$29, (COLUMN()-COLUMN($G$21)), "" )</f>
        <v/>
      </c>
      <c r="OKQ21" s="30">
        <f>IF( (COLUMN()-COLUMN($G$21)) &lt;= $C$29, (COLUMN()-COLUMN($G$21)), "" )</f>
        <v/>
      </c>
      <c r="OKR21" s="30">
        <f>IF( (COLUMN()-COLUMN($G$21)) &lt;= $C$29, (COLUMN()-COLUMN($G$21)), "" )</f>
        <v/>
      </c>
      <c r="OKS21" s="30">
        <f>IF( (COLUMN()-COLUMN($G$21)) &lt;= $C$29, (COLUMN()-COLUMN($G$21)), "" )</f>
        <v/>
      </c>
      <c r="OKT21" s="30">
        <f>IF( (COLUMN()-COLUMN($G$21)) &lt;= $C$29, (COLUMN()-COLUMN($G$21)), "" )</f>
        <v/>
      </c>
      <c r="OKU21" s="30">
        <f>IF( (COLUMN()-COLUMN($G$21)) &lt;= $C$29, (COLUMN()-COLUMN($G$21)), "" )</f>
        <v/>
      </c>
      <c r="OKV21" s="30">
        <f>IF( (COLUMN()-COLUMN($G$21)) &lt;= $C$29, (COLUMN()-COLUMN($G$21)), "" )</f>
        <v/>
      </c>
      <c r="OKW21" s="30">
        <f>IF( (COLUMN()-COLUMN($G$21)) &lt;= $C$29, (COLUMN()-COLUMN($G$21)), "" )</f>
        <v/>
      </c>
      <c r="OKX21" s="30">
        <f>IF( (COLUMN()-COLUMN($G$21)) &lt;= $C$29, (COLUMN()-COLUMN($G$21)), "" )</f>
        <v/>
      </c>
      <c r="OKY21" s="30">
        <f>IF( (COLUMN()-COLUMN($G$21)) &lt;= $C$29, (COLUMN()-COLUMN($G$21)), "" )</f>
        <v/>
      </c>
      <c r="OKZ21" s="30">
        <f>IF( (COLUMN()-COLUMN($G$21)) &lt;= $C$29, (COLUMN()-COLUMN($G$21)), "" )</f>
        <v/>
      </c>
      <c r="OLA21" s="30">
        <f>IF( (COLUMN()-COLUMN($G$21)) &lt;= $C$29, (COLUMN()-COLUMN($G$21)), "" )</f>
        <v/>
      </c>
      <c r="OLB21" s="30">
        <f>IF( (COLUMN()-COLUMN($G$21)) &lt;= $C$29, (COLUMN()-COLUMN($G$21)), "" )</f>
        <v/>
      </c>
      <c r="OLC21" s="30">
        <f>IF( (COLUMN()-COLUMN($G$21)) &lt;= $C$29, (COLUMN()-COLUMN($G$21)), "" )</f>
        <v/>
      </c>
      <c r="OLD21" s="30">
        <f>IF( (COLUMN()-COLUMN($G$21)) &lt;= $C$29, (COLUMN()-COLUMN($G$21)), "" )</f>
        <v/>
      </c>
      <c r="OLE21" s="30">
        <f>IF( (COLUMN()-COLUMN($G$21)) &lt;= $C$29, (COLUMN()-COLUMN($G$21)), "" )</f>
        <v/>
      </c>
      <c r="OLF21" s="30">
        <f>IF( (COLUMN()-COLUMN($G$21)) &lt;= $C$29, (COLUMN()-COLUMN($G$21)), "" )</f>
        <v/>
      </c>
      <c r="OLG21" s="30">
        <f>IF( (COLUMN()-COLUMN($G$21)) &lt;= $C$29, (COLUMN()-COLUMN($G$21)), "" )</f>
        <v/>
      </c>
      <c r="OLH21" s="30">
        <f>IF( (COLUMN()-COLUMN($G$21)) &lt;= $C$29, (COLUMN()-COLUMN($G$21)), "" )</f>
        <v/>
      </c>
      <c r="OLI21" s="30">
        <f>IF( (COLUMN()-COLUMN($G$21)) &lt;= $C$29, (COLUMN()-COLUMN($G$21)), "" )</f>
        <v/>
      </c>
      <c r="OLJ21" s="30">
        <f>IF( (COLUMN()-COLUMN($G$21)) &lt;= $C$29, (COLUMN()-COLUMN($G$21)), "" )</f>
        <v/>
      </c>
      <c r="OLK21" s="30">
        <f>IF( (COLUMN()-COLUMN($G$21)) &lt;= $C$29, (COLUMN()-COLUMN($G$21)), "" )</f>
        <v/>
      </c>
      <c r="OLL21" s="30">
        <f>IF( (COLUMN()-COLUMN($G$21)) &lt;= $C$29, (COLUMN()-COLUMN($G$21)), "" )</f>
        <v/>
      </c>
      <c r="OLM21" s="30">
        <f>IF( (COLUMN()-COLUMN($G$21)) &lt;= $C$29, (COLUMN()-COLUMN($G$21)), "" )</f>
        <v/>
      </c>
      <c r="OLN21" s="30">
        <f>IF( (COLUMN()-COLUMN($G$21)) &lt;= $C$29, (COLUMN()-COLUMN($G$21)), "" )</f>
        <v/>
      </c>
      <c r="OLO21" s="30">
        <f>IF( (COLUMN()-COLUMN($G$21)) &lt;= $C$29, (COLUMN()-COLUMN($G$21)), "" )</f>
        <v/>
      </c>
      <c r="OLP21" s="30">
        <f>IF( (COLUMN()-COLUMN($G$21)) &lt;= $C$29, (COLUMN()-COLUMN($G$21)), "" )</f>
        <v/>
      </c>
      <c r="OLQ21" s="30">
        <f>IF( (COLUMN()-COLUMN($G$21)) &lt;= $C$29, (COLUMN()-COLUMN($G$21)), "" )</f>
        <v/>
      </c>
      <c r="OLR21" s="30">
        <f>IF( (COLUMN()-COLUMN($G$21)) &lt;= $C$29, (COLUMN()-COLUMN($G$21)), "" )</f>
        <v/>
      </c>
      <c r="OLS21" s="30">
        <f>IF( (COLUMN()-COLUMN($G$21)) &lt;= $C$29, (COLUMN()-COLUMN($G$21)), "" )</f>
        <v/>
      </c>
      <c r="OLT21" s="30">
        <f>IF( (COLUMN()-COLUMN($G$21)) &lt;= $C$29, (COLUMN()-COLUMN($G$21)), "" )</f>
        <v/>
      </c>
      <c r="OLU21" s="30">
        <f>IF( (COLUMN()-COLUMN($G$21)) &lt;= $C$29, (COLUMN()-COLUMN($G$21)), "" )</f>
        <v/>
      </c>
      <c r="OLV21" s="30">
        <f>IF( (COLUMN()-COLUMN($G$21)) &lt;= $C$29, (COLUMN()-COLUMN($G$21)), "" )</f>
        <v/>
      </c>
      <c r="OLW21" s="30">
        <f>IF( (COLUMN()-COLUMN($G$21)) &lt;= $C$29, (COLUMN()-COLUMN($G$21)), "" )</f>
        <v/>
      </c>
      <c r="OLX21" s="30">
        <f>IF( (COLUMN()-COLUMN($G$21)) &lt;= $C$29, (COLUMN()-COLUMN($G$21)), "" )</f>
        <v/>
      </c>
      <c r="OLY21" s="30">
        <f>IF( (COLUMN()-COLUMN($G$21)) &lt;= $C$29, (COLUMN()-COLUMN($G$21)), "" )</f>
        <v/>
      </c>
      <c r="OLZ21" s="30">
        <f>IF( (COLUMN()-COLUMN($G$21)) &lt;= $C$29, (COLUMN()-COLUMN($G$21)), "" )</f>
        <v/>
      </c>
      <c r="OMA21" s="30">
        <f>IF( (COLUMN()-COLUMN($G$21)) &lt;= $C$29, (COLUMN()-COLUMN($G$21)), "" )</f>
        <v/>
      </c>
      <c r="OMB21" s="30">
        <f>IF( (COLUMN()-COLUMN($G$21)) &lt;= $C$29, (COLUMN()-COLUMN($G$21)), "" )</f>
        <v/>
      </c>
      <c r="OMC21" s="30">
        <f>IF( (COLUMN()-COLUMN($G$21)) &lt;= $C$29, (COLUMN()-COLUMN($G$21)), "" )</f>
        <v/>
      </c>
      <c r="OMD21" s="30">
        <f>IF( (COLUMN()-COLUMN($G$21)) &lt;= $C$29, (COLUMN()-COLUMN($G$21)), "" )</f>
        <v/>
      </c>
      <c r="OME21" s="30">
        <f>IF( (COLUMN()-COLUMN($G$21)) &lt;= $C$29, (COLUMN()-COLUMN($G$21)), "" )</f>
        <v/>
      </c>
      <c r="OMF21" s="30">
        <f>IF( (COLUMN()-COLUMN($G$21)) &lt;= $C$29, (COLUMN()-COLUMN($G$21)), "" )</f>
        <v/>
      </c>
      <c r="OMG21" s="30">
        <f>IF( (COLUMN()-COLUMN($G$21)) &lt;= $C$29, (COLUMN()-COLUMN($G$21)), "" )</f>
        <v/>
      </c>
      <c r="OMH21" s="30">
        <f>IF( (COLUMN()-COLUMN($G$21)) &lt;= $C$29, (COLUMN()-COLUMN($G$21)), "" )</f>
        <v/>
      </c>
      <c r="OMI21" s="30">
        <f>IF( (COLUMN()-COLUMN($G$21)) &lt;= $C$29, (COLUMN()-COLUMN($G$21)), "" )</f>
        <v/>
      </c>
      <c r="OMJ21" s="30">
        <f>IF( (COLUMN()-COLUMN($G$21)) &lt;= $C$29, (COLUMN()-COLUMN($G$21)), "" )</f>
        <v/>
      </c>
      <c r="OMK21" s="30">
        <f>IF( (COLUMN()-COLUMN($G$21)) &lt;= $C$29, (COLUMN()-COLUMN($G$21)), "" )</f>
        <v/>
      </c>
      <c r="OML21" s="30">
        <f>IF( (COLUMN()-COLUMN($G$21)) &lt;= $C$29, (COLUMN()-COLUMN($G$21)), "" )</f>
        <v/>
      </c>
      <c r="OMM21" s="30">
        <f>IF( (COLUMN()-COLUMN($G$21)) &lt;= $C$29, (COLUMN()-COLUMN($G$21)), "" )</f>
        <v/>
      </c>
      <c r="OMN21" s="30">
        <f>IF( (COLUMN()-COLUMN($G$21)) &lt;= $C$29, (COLUMN()-COLUMN($G$21)), "" )</f>
        <v/>
      </c>
      <c r="OMO21" s="30">
        <f>IF( (COLUMN()-COLUMN($G$21)) &lt;= $C$29, (COLUMN()-COLUMN($G$21)), "" )</f>
        <v/>
      </c>
      <c r="OMP21" s="30">
        <f>IF( (COLUMN()-COLUMN($G$21)) &lt;= $C$29, (COLUMN()-COLUMN($G$21)), "" )</f>
        <v/>
      </c>
      <c r="OMQ21" s="30">
        <f>IF( (COLUMN()-COLUMN($G$21)) &lt;= $C$29, (COLUMN()-COLUMN($G$21)), "" )</f>
        <v/>
      </c>
      <c r="OMR21" s="30">
        <f>IF( (COLUMN()-COLUMN($G$21)) &lt;= $C$29, (COLUMN()-COLUMN($G$21)), "" )</f>
        <v/>
      </c>
      <c r="OMS21" s="30">
        <f>IF( (COLUMN()-COLUMN($G$21)) &lt;= $C$29, (COLUMN()-COLUMN($G$21)), "" )</f>
        <v/>
      </c>
      <c r="OMT21" s="30">
        <f>IF( (COLUMN()-COLUMN($G$21)) &lt;= $C$29, (COLUMN()-COLUMN($G$21)), "" )</f>
        <v/>
      </c>
      <c r="OMU21" s="30">
        <f>IF( (COLUMN()-COLUMN($G$21)) &lt;= $C$29, (COLUMN()-COLUMN($G$21)), "" )</f>
        <v/>
      </c>
      <c r="OMV21" s="30">
        <f>IF( (COLUMN()-COLUMN($G$21)) &lt;= $C$29, (COLUMN()-COLUMN($G$21)), "" )</f>
        <v/>
      </c>
      <c r="OMW21" s="30">
        <f>IF( (COLUMN()-COLUMN($G$21)) &lt;= $C$29, (COLUMN()-COLUMN($G$21)), "" )</f>
        <v/>
      </c>
      <c r="OMX21" s="30">
        <f>IF( (COLUMN()-COLUMN($G$21)) &lt;= $C$29, (COLUMN()-COLUMN($G$21)), "" )</f>
        <v/>
      </c>
      <c r="OMY21" s="30">
        <f>IF( (COLUMN()-COLUMN($G$21)) &lt;= $C$29, (COLUMN()-COLUMN($G$21)), "" )</f>
        <v/>
      </c>
      <c r="OMZ21" s="30">
        <f>IF( (COLUMN()-COLUMN($G$21)) &lt;= $C$29, (COLUMN()-COLUMN($G$21)), "" )</f>
        <v/>
      </c>
      <c r="ONA21" s="30">
        <f>IF( (COLUMN()-COLUMN($G$21)) &lt;= $C$29, (COLUMN()-COLUMN($G$21)), "" )</f>
        <v/>
      </c>
      <c r="ONB21" s="30">
        <f>IF( (COLUMN()-COLUMN($G$21)) &lt;= $C$29, (COLUMN()-COLUMN($G$21)), "" )</f>
        <v/>
      </c>
      <c r="ONC21" s="30">
        <f>IF( (COLUMN()-COLUMN($G$21)) &lt;= $C$29, (COLUMN()-COLUMN($G$21)), "" )</f>
        <v/>
      </c>
      <c r="OND21" s="30">
        <f>IF( (COLUMN()-COLUMN($G$21)) &lt;= $C$29, (COLUMN()-COLUMN($G$21)), "" )</f>
        <v/>
      </c>
      <c r="ONE21" s="30">
        <f>IF( (COLUMN()-COLUMN($G$21)) &lt;= $C$29, (COLUMN()-COLUMN($G$21)), "" )</f>
        <v/>
      </c>
      <c r="ONF21" s="30">
        <f>IF( (COLUMN()-COLUMN($G$21)) &lt;= $C$29, (COLUMN()-COLUMN($G$21)), "" )</f>
        <v/>
      </c>
      <c r="ONG21" s="30">
        <f>IF( (COLUMN()-COLUMN($G$21)) &lt;= $C$29, (COLUMN()-COLUMN($G$21)), "" )</f>
        <v/>
      </c>
      <c r="ONH21" s="30">
        <f>IF( (COLUMN()-COLUMN($G$21)) &lt;= $C$29, (COLUMN()-COLUMN($G$21)), "" )</f>
        <v/>
      </c>
      <c r="ONI21" s="30">
        <f>IF( (COLUMN()-COLUMN($G$21)) &lt;= $C$29, (COLUMN()-COLUMN($G$21)), "" )</f>
        <v/>
      </c>
      <c r="ONJ21" s="30">
        <f>IF( (COLUMN()-COLUMN($G$21)) &lt;= $C$29, (COLUMN()-COLUMN($G$21)), "" )</f>
        <v/>
      </c>
      <c r="ONK21" s="30">
        <f>IF( (COLUMN()-COLUMN($G$21)) &lt;= $C$29, (COLUMN()-COLUMN($G$21)), "" )</f>
        <v/>
      </c>
      <c r="ONL21" s="30">
        <f>IF( (COLUMN()-COLUMN($G$21)) &lt;= $C$29, (COLUMN()-COLUMN($G$21)), "" )</f>
        <v/>
      </c>
      <c r="ONM21" s="30">
        <f>IF( (COLUMN()-COLUMN($G$21)) &lt;= $C$29, (COLUMN()-COLUMN($G$21)), "" )</f>
        <v/>
      </c>
      <c r="ONN21" s="30">
        <f>IF( (COLUMN()-COLUMN($G$21)) &lt;= $C$29, (COLUMN()-COLUMN($G$21)), "" )</f>
        <v/>
      </c>
      <c r="ONO21" s="30">
        <f>IF( (COLUMN()-COLUMN($G$21)) &lt;= $C$29, (COLUMN()-COLUMN($G$21)), "" )</f>
        <v/>
      </c>
      <c r="ONP21" s="30">
        <f>IF( (COLUMN()-COLUMN($G$21)) &lt;= $C$29, (COLUMN()-COLUMN($G$21)), "" )</f>
        <v/>
      </c>
      <c r="ONQ21" s="30">
        <f>IF( (COLUMN()-COLUMN($G$21)) &lt;= $C$29, (COLUMN()-COLUMN($G$21)), "" )</f>
        <v/>
      </c>
      <c r="ONR21" s="30">
        <f>IF( (COLUMN()-COLUMN($G$21)) &lt;= $C$29, (COLUMN()-COLUMN($G$21)), "" )</f>
        <v/>
      </c>
      <c r="ONS21" s="30">
        <f>IF( (COLUMN()-COLUMN($G$21)) &lt;= $C$29, (COLUMN()-COLUMN($G$21)), "" )</f>
        <v/>
      </c>
      <c r="ONT21" s="30">
        <f>IF( (COLUMN()-COLUMN($G$21)) &lt;= $C$29, (COLUMN()-COLUMN($G$21)), "" )</f>
        <v/>
      </c>
      <c r="ONU21" s="30">
        <f>IF( (COLUMN()-COLUMN($G$21)) &lt;= $C$29, (COLUMN()-COLUMN($G$21)), "" )</f>
        <v/>
      </c>
      <c r="ONV21" s="30">
        <f>IF( (COLUMN()-COLUMN($G$21)) &lt;= $C$29, (COLUMN()-COLUMN($G$21)), "" )</f>
        <v/>
      </c>
      <c r="ONW21" s="30">
        <f>IF( (COLUMN()-COLUMN($G$21)) &lt;= $C$29, (COLUMN()-COLUMN($G$21)), "" )</f>
        <v/>
      </c>
      <c r="ONX21" s="30">
        <f>IF( (COLUMN()-COLUMN($G$21)) &lt;= $C$29, (COLUMN()-COLUMN($G$21)), "" )</f>
        <v/>
      </c>
      <c r="ONY21" s="30">
        <f>IF( (COLUMN()-COLUMN($G$21)) &lt;= $C$29, (COLUMN()-COLUMN($G$21)), "" )</f>
        <v/>
      </c>
      <c r="ONZ21" s="30">
        <f>IF( (COLUMN()-COLUMN($G$21)) &lt;= $C$29, (COLUMN()-COLUMN($G$21)), "" )</f>
        <v/>
      </c>
      <c r="OOA21" s="30">
        <f>IF( (COLUMN()-COLUMN($G$21)) &lt;= $C$29, (COLUMN()-COLUMN($G$21)), "" )</f>
        <v/>
      </c>
      <c r="OOB21" s="30">
        <f>IF( (COLUMN()-COLUMN($G$21)) &lt;= $C$29, (COLUMN()-COLUMN($G$21)), "" )</f>
        <v/>
      </c>
      <c r="OOC21" s="30">
        <f>IF( (COLUMN()-COLUMN($G$21)) &lt;= $C$29, (COLUMN()-COLUMN($G$21)), "" )</f>
        <v/>
      </c>
      <c r="OOD21" s="30">
        <f>IF( (COLUMN()-COLUMN($G$21)) &lt;= $C$29, (COLUMN()-COLUMN($G$21)), "" )</f>
        <v/>
      </c>
      <c r="OOE21" s="30">
        <f>IF( (COLUMN()-COLUMN($G$21)) &lt;= $C$29, (COLUMN()-COLUMN($G$21)), "" )</f>
        <v/>
      </c>
      <c r="OOF21" s="30">
        <f>IF( (COLUMN()-COLUMN($G$21)) &lt;= $C$29, (COLUMN()-COLUMN($G$21)), "" )</f>
        <v/>
      </c>
      <c r="OOG21" s="30">
        <f>IF( (COLUMN()-COLUMN($G$21)) &lt;= $C$29, (COLUMN()-COLUMN($G$21)), "" )</f>
        <v/>
      </c>
      <c r="OOH21" s="30">
        <f>IF( (COLUMN()-COLUMN($G$21)) &lt;= $C$29, (COLUMN()-COLUMN($G$21)), "" )</f>
        <v/>
      </c>
      <c r="OOI21" s="30">
        <f>IF( (COLUMN()-COLUMN($G$21)) &lt;= $C$29, (COLUMN()-COLUMN($G$21)), "" )</f>
        <v/>
      </c>
      <c r="OOJ21" s="30">
        <f>IF( (COLUMN()-COLUMN($G$21)) &lt;= $C$29, (COLUMN()-COLUMN($G$21)), "" )</f>
        <v/>
      </c>
      <c r="OOK21" s="30">
        <f>IF( (COLUMN()-COLUMN($G$21)) &lt;= $C$29, (COLUMN()-COLUMN($G$21)), "" )</f>
        <v/>
      </c>
      <c r="OOL21" s="30">
        <f>IF( (COLUMN()-COLUMN($G$21)) &lt;= $C$29, (COLUMN()-COLUMN($G$21)), "" )</f>
        <v/>
      </c>
      <c r="OOM21" s="30">
        <f>IF( (COLUMN()-COLUMN($G$21)) &lt;= $C$29, (COLUMN()-COLUMN($G$21)), "" )</f>
        <v/>
      </c>
      <c r="OON21" s="30">
        <f>IF( (COLUMN()-COLUMN($G$21)) &lt;= $C$29, (COLUMN()-COLUMN($G$21)), "" )</f>
        <v/>
      </c>
      <c r="OOO21" s="30">
        <f>IF( (COLUMN()-COLUMN($G$21)) &lt;= $C$29, (COLUMN()-COLUMN($G$21)), "" )</f>
        <v/>
      </c>
      <c r="OOP21" s="30">
        <f>IF( (COLUMN()-COLUMN($G$21)) &lt;= $C$29, (COLUMN()-COLUMN($G$21)), "" )</f>
        <v/>
      </c>
      <c r="OOQ21" s="30">
        <f>IF( (COLUMN()-COLUMN($G$21)) &lt;= $C$29, (COLUMN()-COLUMN($G$21)), "" )</f>
        <v/>
      </c>
      <c r="OOR21" s="30">
        <f>IF( (COLUMN()-COLUMN($G$21)) &lt;= $C$29, (COLUMN()-COLUMN($G$21)), "" )</f>
        <v/>
      </c>
      <c r="OOS21" s="30">
        <f>IF( (COLUMN()-COLUMN($G$21)) &lt;= $C$29, (COLUMN()-COLUMN($G$21)), "" )</f>
        <v/>
      </c>
      <c r="OOT21" s="30">
        <f>IF( (COLUMN()-COLUMN($G$21)) &lt;= $C$29, (COLUMN()-COLUMN($G$21)), "" )</f>
        <v/>
      </c>
      <c r="OOU21" s="30">
        <f>IF( (COLUMN()-COLUMN($G$21)) &lt;= $C$29, (COLUMN()-COLUMN($G$21)), "" )</f>
        <v/>
      </c>
      <c r="OOV21" s="30">
        <f>IF( (COLUMN()-COLUMN($G$21)) &lt;= $C$29, (COLUMN()-COLUMN($G$21)), "" )</f>
        <v/>
      </c>
      <c r="OOW21" s="30">
        <f>IF( (COLUMN()-COLUMN($G$21)) &lt;= $C$29, (COLUMN()-COLUMN($G$21)), "" )</f>
        <v/>
      </c>
      <c r="OOX21" s="30">
        <f>IF( (COLUMN()-COLUMN($G$21)) &lt;= $C$29, (COLUMN()-COLUMN($G$21)), "" )</f>
        <v/>
      </c>
      <c r="OOY21" s="30">
        <f>IF( (COLUMN()-COLUMN($G$21)) &lt;= $C$29, (COLUMN()-COLUMN($G$21)), "" )</f>
        <v/>
      </c>
      <c r="OOZ21" s="30">
        <f>IF( (COLUMN()-COLUMN($G$21)) &lt;= $C$29, (COLUMN()-COLUMN($G$21)), "" )</f>
        <v/>
      </c>
      <c r="OPA21" s="30">
        <f>IF( (COLUMN()-COLUMN($G$21)) &lt;= $C$29, (COLUMN()-COLUMN($G$21)), "" )</f>
        <v/>
      </c>
      <c r="OPB21" s="30">
        <f>IF( (COLUMN()-COLUMN($G$21)) &lt;= $C$29, (COLUMN()-COLUMN($G$21)), "" )</f>
        <v/>
      </c>
      <c r="OPC21" s="30">
        <f>IF( (COLUMN()-COLUMN($G$21)) &lt;= $C$29, (COLUMN()-COLUMN($G$21)), "" )</f>
        <v/>
      </c>
      <c r="OPD21" s="30">
        <f>IF( (COLUMN()-COLUMN($G$21)) &lt;= $C$29, (COLUMN()-COLUMN($G$21)), "" )</f>
        <v/>
      </c>
      <c r="OPE21" s="30">
        <f>IF( (COLUMN()-COLUMN($G$21)) &lt;= $C$29, (COLUMN()-COLUMN($G$21)), "" )</f>
        <v/>
      </c>
      <c r="OPF21" s="30">
        <f>IF( (COLUMN()-COLUMN($G$21)) &lt;= $C$29, (COLUMN()-COLUMN($G$21)), "" )</f>
        <v/>
      </c>
      <c r="OPG21" s="30">
        <f>IF( (COLUMN()-COLUMN($G$21)) &lt;= $C$29, (COLUMN()-COLUMN($G$21)), "" )</f>
        <v/>
      </c>
      <c r="OPH21" s="30">
        <f>IF( (COLUMN()-COLUMN($G$21)) &lt;= $C$29, (COLUMN()-COLUMN($G$21)), "" )</f>
        <v/>
      </c>
      <c r="OPI21" s="30">
        <f>IF( (COLUMN()-COLUMN($G$21)) &lt;= $C$29, (COLUMN()-COLUMN($G$21)), "" )</f>
        <v/>
      </c>
      <c r="OPJ21" s="30">
        <f>IF( (COLUMN()-COLUMN($G$21)) &lt;= $C$29, (COLUMN()-COLUMN($G$21)), "" )</f>
        <v/>
      </c>
      <c r="OPK21" s="30">
        <f>IF( (COLUMN()-COLUMN($G$21)) &lt;= $C$29, (COLUMN()-COLUMN($G$21)), "" )</f>
        <v/>
      </c>
      <c r="OPL21" s="30">
        <f>IF( (COLUMN()-COLUMN($G$21)) &lt;= $C$29, (COLUMN()-COLUMN($G$21)), "" )</f>
        <v/>
      </c>
      <c r="OPM21" s="30">
        <f>IF( (COLUMN()-COLUMN($G$21)) &lt;= $C$29, (COLUMN()-COLUMN($G$21)), "" )</f>
        <v/>
      </c>
      <c r="OPN21" s="30">
        <f>IF( (COLUMN()-COLUMN($G$21)) &lt;= $C$29, (COLUMN()-COLUMN($G$21)), "" )</f>
        <v/>
      </c>
      <c r="OPO21" s="30">
        <f>IF( (COLUMN()-COLUMN($G$21)) &lt;= $C$29, (COLUMN()-COLUMN($G$21)), "" )</f>
        <v/>
      </c>
      <c r="OPP21" s="30">
        <f>IF( (COLUMN()-COLUMN($G$21)) &lt;= $C$29, (COLUMN()-COLUMN($G$21)), "" )</f>
        <v/>
      </c>
      <c r="OPQ21" s="30">
        <f>IF( (COLUMN()-COLUMN($G$21)) &lt;= $C$29, (COLUMN()-COLUMN($G$21)), "" )</f>
        <v/>
      </c>
      <c r="OPR21" s="30">
        <f>IF( (COLUMN()-COLUMN($G$21)) &lt;= $C$29, (COLUMN()-COLUMN($G$21)), "" )</f>
        <v/>
      </c>
      <c r="OPS21" s="30">
        <f>IF( (COLUMN()-COLUMN($G$21)) &lt;= $C$29, (COLUMN()-COLUMN($G$21)), "" )</f>
        <v/>
      </c>
      <c r="OPT21" s="30">
        <f>IF( (COLUMN()-COLUMN($G$21)) &lt;= $C$29, (COLUMN()-COLUMN($G$21)), "" )</f>
        <v/>
      </c>
      <c r="OPU21" s="30">
        <f>IF( (COLUMN()-COLUMN($G$21)) &lt;= $C$29, (COLUMN()-COLUMN($G$21)), "" )</f>
        <v/>
      </c>
      <c r="OPV21" s="30">
        <f>IF( (COLUMN()-COLUMN($G$21)) &lt;= $C$29, (COLUMN()-COLUMN($G$21)), "" )</f>
        <v/>
      </c>
      <c r="OPW21" s="30">
        <f>IF( (COLUMN()-COLUMN($G$21)) &lt;= $C$29, (COLUMN()-COLUMN($G$21)), "" )</f>
        <v/>
      </c>
      <c r="OPX21" s="30">
        <f>IF( (COLUMN()-COLUMN($G$21)) &lt;= $C$29, (COLUMN()-COLUMN($G$21)), "" )</f>
        <v/>
      </c>
      <c r="OPY21" s="30">
        <f>IF( (COLUMN()-COLUMN($G$21)) &lt;= $C$29, (COLUMN()-COLUMN($G$21)), "" )</f>
        <v/>
      </c>
      <c r="OPZ21" s="30">
        <f>IF( (COLUMN()-COLUMN($G$21)) &lt;= $C$29, (COLUMN()-COLUMN($G$21)), "" )</f>
        <v/>
      </c>
      <c r="OQA21" s="30">
        <f>IF( (COLUMN()-COLUMN($G$21)) &lt;= $C$29, (COLUMN()-COLUMN($G$21)), "" )</f>
        <v/>
      </c>
      <c r="OQB21" s="30">
        <f>IF( (COLUMN()-COLUMN($G$21)) &lt;= $C$29, (COLUMN()-COLUMN($G$21)), "" )</f>
        <v/>
      </c>
      <c r="OQC21" s="30">
        <f>IF( (COLUMN()-COLUMN($G$21)) &lt;= $C$29, (COLUMN()-COLUMN($G$21)), "" )</f>
        <v/>
      </c>
      <c r="OQD21" s="30">
        <f>IF( (COLUMN()-COLUMN($G$21)) &lt;= $C$29, (COLUMN()-COLUMN($G$21)), "" )</f>
        <v/>
      </c>
      <c r="OQE21" s="30">
        <f>IF( (COLUMN()-COLUMN($G$21)) &lt;= $C$29, (COLUMN()-COLUMN($G$21)), "" )</f>
        <v/>
      </c>
      <c r="OQF21" s="30">
        <f>IF( (COLUMN()-COLUMN($G$21)) &lt;= $C$29, (COLUMN()-COLUMN($G$21)), "" )</f>
        <v/>
      </c>
      <c r="OQG21" s="30">
        <f>IF( (COLUMN()-COLUMN($G$21)) &lt;= $C$29, (COLUMN()-COLUMN($G$21)), "" )</f>
        <v/>
      </c>
      <c r="OQH21" s="30">
        <f>IF( (COLUMN()-COLUMN($G$21)) &lt;= $C$29, (COLUMN()-COLUMN($G$21)), "" )</f>
        <v/>
      </c>
      <c r="OQI21" s="30">
        <f>IF( (COLUMN()-COLUMN($G$21)) &lt;= $C$29, (COLUMN()-COLUMN($G$21)), "" )</f>
        <v/>
      </c>
      <c r="OQJ21" s="30">
        <f>IF( (COLUMN()-COLUMN($G$21)) &lt;= $C$29, (COLUMN()-COLUMN($G$21)), "" )</f>
        <v/>
      </c>
      <c r="OQK21" s="30">
        <f>IF( (COLUMN()-COLUMN($G$21)) &lt;= $C$29, (COLUMN()-COLUMN($G$21)), "" )</f>
        <v/>
      </c>
      <c r="OQL21" s="30">
        <f>IF( (COLUMN()-COLUMN($G$21)) &lt;= $C$29, (COLUMN()-COLUMN($G$21)), "" )</f>
        <v/>
      </c>
      <c r="OQM21" s="30">
        <f>IF( (COLUMN()-COLUMN($G$21)) &lt;= $C$29, (COLUMN()-COLUMN($G$21)), "" )</f>
        <v/>
      </c>
      <c r="OQN21" s="30">
        <f>IF( (COLUMN()-COLUMN($G$21)) &lt;= $C$29, (COLUMN()-COLUMN($G$21)), "" )</f>
        <v/>
      </c>
      <c r="OQO21" s="30">
        <f>IF( (COLUMN()-COLUMN($G$21)) &lt;= $C$29, (COLUMN()-COLUMN($G$21)), "" )</f>
        <v/>
      </c>
      <c r="OQP21" s="30">
        <f>IF( (COLUMN()-COLUMN($G$21)) &lt;= $C$29, (COLUMN()-COLUMN($G$21)), "" )</f>
        <v/>
      </c>
      <c r="OQQ21" s="30">
        <f>IF( (COLUMN()-COLUMN($G$21)) &lt;= $C$29, (COLUMN()-COLUMN($G$21)), "" )</f>
        <v/>
      </c>
      <c r="OQR21" s="30">
        <f>IF( (COLUMN()-COLUMN($G$21)) &lt;= $C$29, (COLUMN()-COLUMN($G$21)), "" )</f>
        <v/>
      </c>
      <c r="OQS21" s="30">
        <f>IF( (COLUMN()-COLUMN($G$21)) &lt;= $C$29, (COLUMN()-COLUMN($G$21)), "" )</f>
        <v/>
      </c>
      <c r="OQT21" s="30">
        <f>IF( (COLUMN()-COLUMN($G$21)) &lt;= $C$29, (COLUMN()-COLUMN($G$21)), "" )</f>
        <v/>
      </c>
      <c r="OQU21" s="30">
        <f>IF( (COLUMN()-COLUMN($G$21)) &lt;= $C$29, (COLUMN()-COLUMN($G$21)), "" )</f>
        <v/>
      </c>
      <c r="OQV21" s="30">
        <f>IF( (COLUMN()-COLUMN($G$21)) &lt;= $C$29, (COLUMN()-COLUMN($G$21)), "" )</f>
        <v/>
      </c>
      <c r="OQW21" s="30">
        <f>IF( (COLUMN()-COLUMN($G$21)) &lt;= $C$29, (COLUMN()-COLUMN($G$21)), "" )</f>
        <v/>
      </c>
      <c r="OQX21" s="30">
        <f>IF( (COLUMN()-COLUMN($G$21)) &lt;= $C$29, (COLUMN()-COLUMN($G$21)), "" )</f>
        <v/>
      </c>
      <c r="OQY21" s="30">
        <f>IF( (COLUMN()-COLUMN($G$21)) &lt;= $C$29, (COLUMN()-COLUMN($G$21)), "" )</f>
        <v/>
      </c>
      <c r="OQZ21" s="30">
        <f>IF( (COLUMN()-COLUMN($G$21)) &lt;= $C$29, (COLUMN()-COLUMN($G$21)), "" )</f>
        <v/>
      </c>
      <c r="ORA21" s="30">
        <f>IF( (COLUMN()-COLUMN($G$21)) &lt;= $C$29, (COLUMN()-COLUMN($G$21)), "" )</f>
        <v/>
      </c>
      <c r="ORB21" s="30">
        <f>IF( (COLUMN()-COLUMN($G$21)) &lt;= $C$29, (COLUMN()-COLUMN($G$21)), "" )</f>
        <v/>
      </c>
      <c r="ORC21" s="30">
        <f>IF( (COLUMN()-COLUMN($G$21)) &lt;= $C$29, (COLUMN()-COLUMN($G$21)), "" )</f>
        <v/>
      </c>
      <c r="ORD21" s="30">
        <f>IF( (COLUMN()-COLUMN($G$21)) &lt;= $C$29, (COLUMN()-COLUMN($G$21)), "" )</f>
        <v/>
      </c>
      <c r="ORE21" s="30">
        <f>IF( (COLUMN()-COLUMN($G$21)) &lt;= $C$29, (COLUMN()-COLUMN($G$21)), "" )</f>
        <v/>
      </c>
      <c r="ORF21" s="30">
        <f>IF( (COLUMN()-COLUMN($G$21)) &lt;= $C$29, (COLUMN()-COLUMN($G$21)), "" )</f>
        <v/>
      </c>
      <c r="ORG21" s="30">
        <f>IF( (COLUMN()-COLUMN($G$21)) &lt;= $C$29, (COLUMN()-COLUMN($G$21)), "" )</f>
        <v/>
      </c>
      <c r="ORH21" s="30">
        <f>IF( (COLUMN()-COLUMN($G$21)) &lt;= $C$29, (COLUMN()-COLUMN($G$21)), "" )</f>
        <v/>
      </c>
      <c r="ORI21" s="30">
        <f>IF( (COLUMN()-COLUMN($G$21)) &lt;= $C$29, (COLUMN()-COLUMN($G$21)), "" )</f>
        <v/>
      </c>
      <c r="ORJ21" s="30">
        <f>IF( (COLUMN()-COLUMN($G$21)) &lt;= $C$29, (COLUMN()-COLUMN($G$21)), "" )</f>
        <v/>
      </c>
      <c r="ORK21" s="30">
        <f>IF( (COLUMN()-COLUMN($G$21)) &lt;= $C$29, (COLUMN()-COLUMN($G$21)), "" )</f>
        <v/>
      </c>
      <c r="ORL21" s="30">
        <f>IF( (COLUMN()-COLUMN($G$21)) &lt;= $C$29, (COLUMN()-COLUMN($G$21)), "" )</f>
        <v/>
      </c>
      <c r="ORM21" s="30">
        <f>IF( (COLUMN()-COLUMN($G$21)) &lt;= $C$29, (COLUMN()-COLUMN($G$21)), "" )</f>
        <v/>
      </c>
      <c r="ORN21" s="30">
        <f>IF( (COLUMN()-COLUMN($G$21)) &lt;= $C$29, (COLUMN()-COLUMN($G$21)), "" )</f>
        <v/>
      </c>
      <c r="ORO21" s="30">
        <f>IF( (COLUMN()-COLUMN($G$21)) &lt;= $C$29, (COLUMN()-COLUMN($G$21)), "" )</f>
        <v/>
      </c>
      <c r="ORP21" s="30">
        <f>IF( (COLUMN()-COLUMN($G$21)) &lt;= $C$29, (COLUMN()-COLUMN($G$21)), "" )</f>
        <v/>
      </c>
      <c r="ORQ21" s="30">
        <f>IF( (COLUMN()-COLUMN($G$21)) &lt;= $C$29, (COLUMN()-COLUMN($G$21)), "" )</f>
        <v/>
      </c>
      <c r="ORR21" s="30">
        <f>IF( (COLUMN()-COLUMN($G$21)) &lt;= $C$29, (COLUMN()-COLUMN($G$21)), "" )</f>
        <v/>
      </c>
      <c r="ORS21" s="30">
        <f>IF( (COLUMN()-COLUMN($G$21)) &lt;= $C$29, (COLUMN()-COLUMN($G$21)), "" )</f>
        <v/>
      </c>
      <c r="ORT21" s="30">
        <f>IF( (COLUMN()-COLUMN($G$21)) &lt;= $C$29, (COLUMN()-COLUMN($G$21)), "" )</f>
        <v/>
      </c>
      <c r="ORU21" s="30">
        <f>IF( (COLUMN()-COLUMN($G$21)) &lt;= $C$29, (COLUMN()-COLUMN($G$21)), "" )</f>
        <v/>
      </c>
      <c r="ORV21" s="30">
        <f>IF( (COLUMN()-COLUMN($G$21)) &lt;= $C$29, (COLUMN()-COLUMN($G$21)), "" )</f>
        <v/>
      </c>
      <c r="ORW21" s="30">
        <f>IF( (COLUMN()-COLUMN($G$21)) &lt;= $C$29, (COLUMN()-COLUMN($G$21)), "" )</f>
        <v/>
      </c>
      <c r="ORX21" s="30">
        <f>IF( (COLUMN()-COLUMN($G$21)) &lt;= $C$29, (COLUMN()-COLUMN($G$21)), "" )</f>
        <v/>
      </c>
      <c r="ORY21" s="30">
        <f>IF( (COLUMN()-COLUMN($G$21)) &lt;= $C$29, (COLUMN()-COLUMN($G$21)), "" )</f>
        <v/>
      </c>
      <c r="ORZ21" s="30">
        <f>IF( (COLUMN()-COLUMN($G$21)) &lt;= $C$29, (COLUMN()-COLUMN($G$21)), "" )</f>
        <v/>
      </c>
      <c r="OSA21" s="30">
        <f>IF( (COLUMN()-COLUMN($G$21)) &lt;= $C$29, (COLUMN()-COLUMN($G$21)), "" )</f>
        <v/>
      </c>
      <c r="OSB21" s="30">
        <f>IF( (COLUMN()-COLUMN($G$21)) &lt;= $C$29, (COLUMN()-COLUMN($G$21)), "" )</f>
        <v/>
      </c>
      <c r="OSC21" s="30">
        <f>IF( (COLUMN()-COLUMN($G$21)) &lt;= $C$29, (COLUMN()-COLUMN($G$21)), "" )</f>
        <v/>
      </c>
      <c r="OSD21" s="30">
        <f>IF( (COLUMN()-COLUMN($G$21)) &lt;= $C$29, (COLUMN()-COLUMN($G$21)), "" )</f>
        <v/>
      </c>
      <c r="OSE21" s="30">
        <f>IF( (COLUMN()-COLUMN($G$21)) &lt;= $C$29, (COLUMN()-COLUMN($G$21)), "" )</f>
        <v/>
      </c>
      <c r="OSF21" s="30">
        <f>IF( (COLUMN()-COLUMN($G$21)) &lt;= $C$29, (COLUMN()-COLUMN($G$21)), "" )</f>
        <v/>
      </c>
      <c r="OSG21" s="30">
        <f>IF( (COLUMN()-COLUMN($G$21)) &lt;= $C$29, (COLUMN()-COLUMN($G$21)), "" )</f>
        <v/>
      </c>
      <c r="OSH21" s="30">
        <f>IF( (COLUMN()-COLUMN($G$21)) &lt;= $C$29, (COLUMN()-COLUMN($G$21)), "" )</f>
        <v/>
      </c>
      <c r="OSI21" s="30">
        <f>IF( (COLUMN()-COLUMN($G$21)) &lt;= $C$29, (COLUMN()-COLUMN($G$21)), "" )</f>
        <v/>
      </c>
      <c r="OSJ21" s="30">
        <f>IF( (COLUMN()-COLUMN($G$21)) &lt;= $C$29, (COLUMN()-COLUMN($G$21)), "" )</f>
        <v/>
      </c>
      <c r="OSK21" s="30">
        <f>IF( (COLUMN()-COLUMN($G$21)) &lt;= $C$29, (COLUMN()-COLUMN($G$21)), "" )</f>
        <v/>
      </c>
      <c r="OSL21" s="30">
        <f>IF( (COLUMN()-COLUMN($G$21)) &lt;= $C$29, (COLUMN()-COLUMN($G$21)), "" )</f>
        <v/>
      </c>
      <c r="OSM21" s="30">
        <f>IF( (COLUMN()-COLUMN($G$21)) &lt;= $C$29, (COLUMN()-COLUMN($G$21)), "" )</f>
        <v/>
      </c>
      <c r="OSN21" s="30">
        <f>IF( (COLUMN()-COLUMN($G$21)) &lt;= $C$29, (COLUMN()-COLUMN($G$21)), "" )</f>
        <v/>
      </c>
      <c r="OSO21" s="30">
        <f>IF( (COLUMN()-COLUMN($G$21)) &lt;= $C$29, (COLUMN()-COLUMN($G$21)), "" )</f>
        <v/>
      </c>
      <c r="OSP21" s="30">
        <f>IF( (COLUMN()-COLUMN($G$21)) &lt;= $C$29, (COLUMN()-COLUMN($G$21)), "" )</f>
        <v/>
      </c>
      <c r="OSQ21" s="30">
        <f>IF( (COLUMN()-COLUMN($G$21)) &lt;= $C$29, (COLUMN()-COLUMN($G$21)), "" )</f>
        <v/>
      </c>
      <c r="OSR21" s="30">
        <f>IF( (COLUMN()-COLUMN($G$21)) &lt;= $C$29, (COLUMN()-COLUMN($G$21)), "" )</f>
        <v/>
      </c>
      <c r="OSS21" s="30">
        <f>IF( (COLUMN()-COLUMN($G$21)) &lt;= $C$29, (COLUMN()-COLUMN($G$21)), "" )</f>
        <v/>
      </c>
      <c r="OST21" s="30">
        <f>IF( (COLUMN()-COLUMN($G$21)) &lt;= $C$29, (COLUMN()-COLUMN($G$21)), "" )</f>
        <v/>
      </c>
      <c r="OSU21" s="30">
        <f>IF( (COLUMN()-COLUMN($G$21)) &lt;= $C$29, (COLUMN()-COLUMN($G$21)), "" )</f>
        <v/>
      </c>
      <c r="OSV21" s="30">
        <f>IF( (COLUMN()-COLUMN($G$21)) &lt;= $C$29, (COLUMN()-COLUMN($G$21)), "" )</f>
        <v/>
      </c>
      <c r="OSW21" s="30">
        <f>IF( (COLUMN()-COLUMN($G$21)) &lt;= $C$29, (COLUMN()-COLUMN($G$21)), "" )</f>
        <v/>
      </c>
      <c r="OSX21" s="30">
        <f>IF( (COLUMN()-COLUMN($G$21)) &lt;= $C$29, (COLUMN()-COLUMN($G$21)), "" )</f>
        <v/>
      </c>
      <c r="OSY21" s="30">
        <f>IF( (COLUMN()-COLUMN($G$21)) &lt;= $C$29, (COLUMN()-COLUMN($G$21)), "" )</f>
        <v/>
      </c>
      <c r="OSZ21" s="30">
        <f>IF( (COLUMN()-COLUMN($G$21)) &lt;= $C$29, (COLUMN()-COLUMN($G$21)), "" )</f>
        <v/>
      </c>
      <c r="OTA21" s="30">
        <f>IF( (COLUMN()-COLUMN($G$21)) &lt;= $C$29, (COLUMN()-COLUMN($G$21)), "" )</f>
        <v/>
      </c>
      <c r="OTB21" s="30">
        <f>IF( (COLUMN()-COLUMN($G$21)) &lt;= $C$29, (COLUMN()-COLUMN($G$21)), "" )</f>
        <v/>
      </c>
      <c r="OTC21" s="30">
        <f>IF( (COLUMN()-COLUMN($G$21)) &lt;= $C$29, (COLUMN()-COLUMN($G$21)), "" )</f>
        <v/>
      </c>
      <c r="OTD21" s="30">
        <f>IF( (COLUMN()-COLUMN($G$21)) &lt;= $C$29, (COLUMN()-COLUMN($G$21)), "" )</f>
        <v/>
      </c>
      <c r="OTE21" s="30">
        <f>IF( (COLUMN()-COLUMN($G$21)) &lt;= $C$29, (COLUMN()-COLUMN($G$21)), "" )</f>
        <v/>
      </c>
      <c r="OTF21" s="30">
        <f>IF( (COLUMN()-COLUMN($G$21)) &lt;= $C$29, (COLUMN()-COLUMN($G$21)), "" )</f>
        <v/>
      </c>
      <c r="OTG21" s="30">
        <f>IF( (COLUMN()-COLUMN($G$21)) &lt;= $C$29, (COLUMN()-COLUMN($G$21)), "" )</f>
        <v/>
      </c>
      <c r="OTH21" s="30">
        <f>IF( (COLUMN()-COLUMN($G$21)) &lt;= $C$29, (COLUMN()-COLUMN($G$21)), "" )</f>
        <v/>
      </c>
      <c r="OTI21" s="30">
        <f>IF( (COLUMN()-COLUMN($G$21)) &lt;= $C$29, (COLUMN()-COLUMN($G$21)), "" )</f>
        <v/>
      </c>
      <c r="OTJ21" s="30">
        <f>IF( (COLUMN()-COLUMN($G$21)) &lt;= $C$29, (COLUMN()-COLUMN($G$21)), "" )</f>
        <v/>
      </c>
      <c r="OTK21" s="30">
        <f>IF( (COLUMN()-COLUMN($G$21)) &lt;= $C$29, (COLUMN()-COLUMN($G$21)), "" )</f>
        <v/>
      </c>
      <c r="OTL21" s="30">
        <f>IF( (COLUMN()-COLUMN($G$21)) &lt;= $C$29, (COLUMN()-COLUMN($G$21)), "" )</f>
        <v/>
      </c>
      <c r="OTM21" s="30">
        <f>IF( (COLUMN()-COLUMN($G$21)) &lt;= $C$29, (COLUMN()-COLUMN($G$21)), "" )</f>
        <v/>
      </c>
      <c r="OTN21" s="30">
        <f>IF( (COLUMN()-COLUMN($G$21)) &lt;= $C$29, (COLUMN()-COLUMN($G$21)), "" )</f>
        <v/>
      </c>
      <c r="OTO21" s="30">
        <f>IF( (COLUMN()-COLUMN($G$21)) &lt;= $C$29, (COLUMN()-COLUMN($G$21)), "" )</f>
        <v/>
      </c>
      <c r="OTP21" s="30">
        <f>IF( (COLUMN()-COLUMN($G$21)) &lt;= $C$29, (COLUMN()-COLUMN($G$21)), "" )</f>
        <v/>
      </c>
      <c r="OTQ21" s="30">
        <f>IF( (COLUMN()-COLUMN($G$21)) &lt;= $C$29, (COLUMN()-COLUMN($G$21)), "" )</f>
        <v/>
      </c>
      <c r="OTR21" s="30">
        <f>IF( (COLUMN()-COLUMN($G$21)) &lt;= $C$29, (COLUMN()-COLUMN($G$21)), "" )</f>
        <v/>
      </c>
      <c r="OTS21" s="30">
        <f>IF( (COLUMN()-COLUMN($G$21)) &lt;= $C$29, (COLUMN()-COLUMN($G$21)), "" )</f>
        <v/>
      </c>
      <c r="OTT21" s="30">
        <f>IF( (COLUMN()-COLUMN($G$21)) &lt;= $C$29, (COLUMN()-COLUMN($G$21)), "" )</f>
        <v/>
      </c>
      <c r="OTU21" s="30">
        <f>IF( (COLUMN()-COLUMN($G$21)) &lt;= $C$29, (COLUMN()-COLUMN($G$21)), "" )</f>
        <v/>
      </c>
      <c r="OTV21" s="30">
        <f>IF( (COLUMN()-COLUMN($G$21)) &lt;= $C$29, (COLUMN()-COLUMN($G$21)), "" )</f>
        <v/>
      </c>
      <c r="OTW21" s="30">
        <f>IF( (COLUMN()-COLUMN($G$21)) &lt;= $C$29, (COLUMN()-COLUMN($G$21)), "" )</f>
        <v/>
      </c>
      <c r="OTX21" s="30">
        <f>IF( (COLUMN()-COLUMN($G$21)) &lt;= $C$29, (COLUMN()-COLUMN($G$21)), "" )</f>
        <v/>
      </c>
      <c r="OTY21" s="30">
        <f>IF( (COLUMN()-COLUMN($G$21)) &lt;= $C$29, (COLUMN()-COLUMN($G$21)), "" )</f>
        <v/>
      </c>
      <c r="OTZ21" s="30">
        <f>IF( (COLUMN()-COLUMN($G$21)) &lt;= $C$29, (COLUMN()-COLUMN($G$21)), "" )</f>
        <v/>
      </c>
      <c r="OUA21" s="30">
        <f>IF( (COLUMN()-COLUMN($G$21)) &lt;= $C$29, (COLUMN()-COLUMN($G$21)), "" )</f>
        <v/>
      </c>
      <c r="OUB21" s="30">
        <f>IF( (COLUMN()-COLUMN($G$21)) &lt;= $C$29, (COLUMN()-COLUMN($G$21)), "" )</f>
        <v/>
      </c>
      <c r="OUC21" s="30">
        <f>IF( (COLUMN()-COLUMN($G$21)) &lt;= $C$29, (COLUMN()-COLUMN($G$21)), "" )</f>
        <v/>
      </c>
      <c r="OUD21" s="30">
        <f>IF( (COLUMN()-COLUMN($G$21)) &lt;= $C$29, (COLUMN()-COLUMN($G$21)), "" )</f>
        <v/>
      </c>
      <c r="OUE21" s="30">
        <f>IF( (COLUMN()-COLUMN($G$21)) &lt;= $C$29, (COLUMN()-COLUMN($G$21)), "" )</f>
        <v/>
      </c>
      <c r="OUF21" s="30">
        <f>IF( (COLUMN()-COLUMN($G$21)) &lt;= $C$29, (COLUMN()-COLUMN($G$21)), "" )</f>
        <v/>
      </c>
      <c r="OUG21" s="30">
        <f>IF( (COLUMN()-COLUMN($G$21)) &lt;= $C$29, (COLUMN()-COLUMN($G$21)), "" )</f>
        <v/>
      </c>
      <c r="OUH21" s="30">
        <f>IF( (COLUMN()-COLUMN($G$21)) &lt;= $C$29, (COLUMN()-COLUMN($G$21)), "" )</f>
        <v/>
      </c>
      <c r="OUI21" s="30">
        <f>IF( (COLUMN()-COLUMN($G$21)) &lt;= $C$29, (COLUMN()-COLUMN($G$21)), "" )</f>
        <v/>
      </c>
      <c r="OUJ21" s="30">
        <f>IF( (COLUMN()-COLUMN($G$21)) &lt;= $C$29, (COLUMN()-COLUMN($G$21)), "" )</f>
        <v/>
      </c>
      <c r="OUK21" s="30">
        <f>IF( (COLUMN()-COLUMN($G$21)) &lt;= $C$29, (COLUMN()-COLUMN($G$21)), "" )</f>
        <v/>
      </c>
      <c r="OUL21" s="30">
        <f>IF( (COLUMN()-COLUMN($G$21)) &lt;= $C$29, (COLUMN()-COLUMN($G$21)), "" )</f>
        <v/>
      </c>
      <c r="OUM21" s="30">
        <f>IF( (COLUMN()-COLUMN($G$21)) &lt;= $C$29, (COLUMN()-COLUMN($G$21)), "" )</f>
        <v/>
      </c>
      <c r="OUN21" s="30">
        <f>IF( (COLUMN()-COLUMN($G$21)) &lt;= $C$29, (COLUMN()-COLUMN($G$21)), "" )</f>
        <v/>
      </c>
      <c r="OUO21" s="30">
        <f>IF( (COLUMN()-COLUMN($G$21)) &lt;= $C$29, (COLUMN()-COLUMN($G$21)), "" )</f>
        <v/>
      </c>
      <c r="OUP21" s="30">
        <f>IF( (COLUMN()-COLUMN($G$21)) &lt;= $C$29, (COLUMN()-COLUMN($G$21)), "" )</f>
        <v/>
      </c>
      <c r="OUQ21" s="30">
        <f>IF( (COLUMN()-COLUMN($G$21)) &lt;= $C$29, (COLUMN()-COLUMN($G$21)), "" )</f>
        <v/>
      </c>
      <c r="OUR21" s="30">
        <f>IF( (COLUMN()-COLUMN($G$21)) &lt;= $C$29, (COLUMN()-COLUMN($G$21)), "" )</f>
        <v/>
      </c>
      <c r="OUS21" s="30">
        <f>IF( (COLUMN()-COLUMN($G$21)) &lt;= $C$29, (COLUMN()-COLUMN($G$21)), "" )</f>
        <v/>
      </c>
      <c r="OUT21" s="30">
        <f>IF( (COLUMN()-COLUMN($G$21)) &lt;= $C$29, (COLUMN()-COLUMN($G$21)), "" )</f>
        <v/>
      </c>
      <c r="OUU21" s="30">
        <f>IF( (COLUMN()-COLUMN($G$21)) &lt;= $C$29, (COLUMN()-COLUMN($G$21)), "" )</f>
        <v/>
      </c>
      <c r="OUV21" s="30">
        <f>IF( (COLUMN()-COLUMN($G$21)) &lt;= $C$29, (COLUMN()-COLUMN($G$21)), "" )</f>
        <v/>
      </c>
      <c r="OUW21" s="30">
        <f>IF( (COLUMN()-COLUMN($G$21)) &lt;= $C$29, (COLUMN()-COLUMN($G$21)), "" )</f>
        <v/>
      </c>
      <c r="OUX21" s="30">
        <f>IF( (COLUMN()-COLUMN($G$21)) &lt;= $C$29, (COLUMN()-COLUMN($G$21)), "" )</f>
        <v/>
      </c>
      <c r="OUY21" s="30">
        <f>IF( (COLUMN()-COLUMN($G$21)) &lt;= $C$29, (COLUMN()-COLUMN($G$21)), "" )</f>
        <v/>
      </c>
      <c r="OUZ21" s="30">
        <f>IF( (COLUMN()-COLUMN($G$21)) &lt;= $C$29, (COLUMN()-COLUMN($G$21)), "" )</f>
        <v/>
      </c>
      <c r="OVA21" s="30">
        <f>IF( (COLUMN()-COLUMN($G$21)) &lt;= $C$29, (COLUMN()-COLUMN($G$21)), "" )</f>
        <v/>
      </c>
      <c r="OVB21" s="30">
        <f>IF( (COLUMN()-COLUMN($G$21)) &lt;= $C$29, (COLUMN()-COLUMN($G$21)), "" )</f>
        <v/>
      </c>
      <c r="OVC21" s="30">
        <f>IF( (COLUMN()-COLUMN($G$21)) &lt;= $C$29, (COLUMN()-COLUMN($G$21)), "" )</f>
        <v/>
      </c>
      <c r="OVD21" s="30">
        <f>IF( (COLUMN()-COLUMN($G$21)) &lt;= $C$29, (COLUMN()-COLUMN($G$21)), "" )</f>
        <v/>
      </c>
      <c r="OVE21" s="30">
        <f>IF( (COLUMN()-COLUMN($G$21)) &lt;= $C$29, (COLUMN()-COLUMN($G$21)), "" )</f>
        <v/>
      </c>
      <c r="OVF21" s="30">
        <f>IF( (COLUMN()-COLUMN($G$21)) &lt;= $C$29, (COLUMN()-COLUMN($G$21)), "" )</f>
        <v/>
      </c>
      <c r="OVG21" s="30">
        <f>IF( (COLUMN()-COLUMN($G$21)) &lt;= $C$29, (COLUMN()-COLUMN($G$21)), "" )</f>
        <v/>
      </c>
      <c r="OVH21" s="30">
        <f>IF( (COLUMN()-COLUMN($G$21)) &lt;= $C$29, (COLUMN()-COLUMN($G$21)), "" )</f>
        <v/>
      </c>
      <c r="OVI21" s="30">
        <f>IF( (COLUMN()-COLUMN($G$21)) &lt;= $C$29, (COLUMN()-COLUMN($G$21)), "" )</f>
        <v/>
      </c>
      <c r="OVJ21" s="30">
        <f>IF( (COLUMN()-COLUMN($G$21)) &lt;= $C$29, (COLUMN()-COLUMN($G$21)), "" )</f>
        <v/>
      </c>
      <c r="OVK21" s="30">
        <f>IF( (COLUMN()-COLUMN($G$21)) &lt;= $C$29, (COLUMN()-COLUMN($G$21)), "" )</f>
        <v/>
      </c>
      <c r="OVL21" s="30">
        <f>IF( (COLUMN()-COLUMN($G$21)) &lt;= $C$29, (COLUMN()-COLUMN($G$21)), "" )</f>
        <v/>
      </c>
      <c r="OVM21" s="30">
        <f>IF( (COLUMN()-COLUMN($G$21)) &lt;= $C$29, (COLUMN()-COLUMN($G$21)), "" )</f>
        <v/>
      </c>
      <c r="OVN21" s="30">
        <f>IF( (COLUMN()-COLUMN($G$21)) &lt;= $C$29, (COLUMN()-COLUMN($G$21)), "" )</f>
        <v/>
      </c>
      <c r="OVO21" s="30">
        <f>IF( (COLUMN()-COLUMN($G$21)) &lt;= $C$29, (COLUMN()-COLUMN($G$21)), "" )</f>
        <v/>
      </c>
      <c r="OVP21" s="30">
        <f>IF( (COLUMN()-COLUMN($G$21)) &lt;= $C$29, (COLUMN()-COLUMN($G$21)), "" )</f>
        <v/>
      </c>
      <c r="OVQ21" s="30">
        <f>IF( (COLUMN()-COLUMN($G$21)) &lt;= $C$29, (COLUMN()-COLUMN($G$21)), "" )</f>
        <v/>
      </c>
      <c r="OVR21" s="30">
        <f>IF( (COLUMN()-COLUMN($G$21)) &lt;= $C$29, (COLUMN()-COLUMN($G$21)), "" )</f>
        <v/>
      </c>
      <c r="OVS21" s="30">
        <f>IF( (COLUMN()-COLUMN($G$21)) &lt;= $C$29, (COLUMN()-COLUMN($G$21)), "" )</f>
        <v/>
      </c>
      <c r="OVT21" s="30">
        <f>IF( (COLUMN()-COLUMN($G$21)) &lt;= $C$29, (COLUMN()-COLUMN($G$21)), "" )</f>
        <v/>
      </c>
      <c r="OVU21" s="30">
        <f>IF( (COLUMN()-COLUMN($G$21)) &lt;= $C$29, (COLUMN()-COLUMN($G$21)), "" )</f>
        <v/>
      </c>
      <c r="OVV21" s="30">
        <f>IF( (COLUMN()-COLUMN($G$21)) &lt;= $C$29, (COLUMN()-COLUMN($G$21)), "" )</f>
        <v/>
      </c>
      <c r="OVW21" s="30">
        <f>IF( (COLUMN()-COLUMN($G$21)) &lt;= $C$29, (COLUMN()-COLUMN($G$21)), "" )</f>
        <v/>
      </c>
      <c r="OVX21" s="30">
        <f>IF( (COLUMN()-COLUMN($G$21)) &lt;= $C$29, (COLUMN()-COLUMN($G$21)), "" )</f>
        <v/>
      </c>
      <c r="OVY21" s="30">
        <f>IF( (COLUMN()-COLUMN($G$21)) &lt;= $C$29, (COLUMN()-COLUMN($G$21)), "" )</f>
        <v/>
      </c>
      <c r="OVZ21" s="30">
        <f>IF( (COLUMN()-COLUMN($G$21)) &lt;= $C$29, (COLUMN()-COLUMN($G$21)), "" )</f>
        <v/>
      </c>
      <c r="OWA21" s="30">
        <f>IF( (COLUMN()-COLUMN($G$21)) &lt;= $C$29, (COLUMN()-COLUMN($G$21)), "" )</f>
        <v/>
      </c>
      <c r="OWB21" s="30">
        <f>IF( (COLUMN()-COLUMN($G$21)) &lt;= $C$29, (COLUMN()-COLUMN($G$21)), "" )</f>
        <v/>
      </c>
      <c r="OWC21" s="30">
        <f>IF( (COLUMN()-COLUMN($G$21)) &lt;= $C$29, (COLUMN()-COLUMN($G$21)), "" )</f>
        <v/>
      </c>
      <c r="OWD21" s="30">
        <f>IF( (COLUMN()-COLUMN($G$21)) &lt;= $C$29, (COLUMN()-COLUMN($G$21)), "" )</f>
        <v/>
      </c>
      <c r="OWE21" s="30">
        <f>IF( (COLUMN()-COLUMN($G$21)) &lt;= $C$29, (COLUMN()-COLUMN($G$21)), "" )</f>
        <v/>
      </c>
      <c r="OWF21" s="30">
        <f>IF( (COLUMN()-COLUMN($G$21)) &lt;= $C$29, (COLUMN()-COLUMN($G$21)), "" )</f>
        <v/>
      </c>
      <c r="OWG21" s="30">
        <f>IF( (COLUMN()-COLUMN($G$21)) &lt;= $C$29, (COLUMN()-COLUMN($G$21)), "" )</f>
        <v/>
      </c>
      <c r="OWH21" s="30">
        <f>IF( (COLUMN()-COLUMN($G$21)) &lt;= $C$29, (COLUMN()-COLUMN($G$21)), "" )</f>
        <v/>
      </c>
      <c r="OWI21" s="30">
        <f>IF( (COLUMN()-COLUMN($G$21)) &lt;= $C$29, (COLUMN()-COLUMN($G$21)), "" )</f>
        <v/>
      </c>
      <c r="OWJ21" s="30">
        <f>IF( (COLUMN()-COLUMN($G$21)) &lt;= $C$29, (COLUMN()-COLUMN($G$21)), "" )</f>
        <v/>
      </c>
      <c r="OWK21" s="30">
        <f>IF( (COLUMN()-COLUMN($G$21)) &lt;= $C$29, (COLUMN()-COLUMN($G$21)), "" )</f>
        <v/>
      </c>
      <c r="OWL21" s="30">
        <f>IF( (COLUMN()-COLUMN($G$21)) &lt;= $C$29, (COLUMN()-COLUMN($G$21)), "" )</f>
        <v/>
      </c>
      <c r="OWM21" s="30">
        <f>IF( (COLUMN()-COLUMN($G$21)) &lt;= $C$29, (COLUMN()-COLUMN($G$21)), "" )</f>
        <v/>
      </c>
      <c r="OWN21" s="30">
        <f>IF( (COLUMN()-COLUMN($G$21)) &lt;= $C$29, (COLUMN()-COLUMN($G$21)), "" )</f>
        <v/>
      </c>
      <c r="OWO21" s="30">
        <f>IF( (COLUMN()-COLUMN($G$21)) &lt;= $C$29, (COLUMN()-COLUMN($G$21)), "" )</f>
        <v/>
      </c>
      <c r="OWP21" s="30">
        <f>IF( (COLUMN()-COLUMN($G$21)) &lt;= $C$29, (COLUMN()-COLUMN($G$21)), "" )</f>
        <v/>
      </c>
      <c r="OWQ21" s="30">
        <f>IF( (COLUMN()-COLUMN($G$21)) &lt;= $C$29, (COLUMN()-COLUMN($G$21)), "" )</f>
        <v/>
      </c>
      <c r="OWR21" s="30">
        <f>IF( (COLUMN()-COLUMN($G$21)) &lt;= $C$29, (COLUMN()-COLUMN($G$21)), "" )</f>
        <v/>
      </c>
      <c r="OWS21" s="30">
        <f>IF( (COLUMN()-COLUMN($G$21)) &lt;= $C$29, (COLUMN()-COLUMN($G$21)), "" )</f>
        <v/>
      </c>
      <c r="OWT21" s="30">
        <f>IF( (COLUMN()-COLUMN($G$21)) &lt;= $C$29, (COLUMN()-COLUMN($G$21)), "" )</f>
        <v/>
      </c>
      <c r="OWU21" s="30">
        <f>IF( (COLUMN()-COLUMN($G$21)) &lt;= $C$29, (COLUMN()-COLUMN($G$21)), "" )</f>
        <v/>
      </c>
      <c r="OWV21" s="30">
        <f>IF( (COLUMN()-COLUMN($G$21)) &lt;= $C$29, (COLUMN()-COLUMN($G$21)), "" )</f>
        <v/>
      </c>
      <c r="OWW21" s="30">
        <f>IF( (COLUMN()-COLUMN($G$21)) &lt;= $C$29, (COLUMN()-COLUMN($G$21)), "" )</f>
        <v/>
      </c>
      <c r="OWX21" s="30">
        <f>IF( (COLUMN()-COLUMN($G$21)) &lt;= $C$29, (COLUMN()-COLUMN($G$21)), "" )</f>
        <v/>
      </c>
      <c r="OWY21" s="30">
        <f>IF( (COLUMN()-COLUMN($G$21)) &lt;= $C$29, (COLUMN()-COLUMN($G$21)), "" )</f>
        <v/>
      </c>
      <c r="OWZ21" s="30">
        <f>IF( (COLUMN()-COLUMN($G$21)) &lt;= $C$29, (COLUMN()-COLUMN($G$21)), "" )</f>
        <v/>
      </c>
      <c r="OXA21" s="30">
        <f>IF( (COLUMN()-COLUMN($G$21)) &lt;= $C$29, (COLUMN()-COLUMN($G$21)), "" )</f>
        <v/>
      </c>
      <c r="OXB21" s="30">
        <f>IF( (COLUMN()-COLUMN($G$21)) &lt;= $C$29, (COLUMN()-COLUMN($G$21)), "" )</f>
        <v/>
      </c>
      <c r="OXC21" s="30">
        <f>IF( (COLUMN()-COLUMN($G$21)) &lt;= $C$29, (COLUMN()-COLUMN($G$21)), "" )</f>
        <v/>
      </c>
      <c r="OXD21" s="30">
        <f>IF( (COLUMN()-COLUMN($G$21)) &lt;= $C$29, (COLUMN()-COLUMN($G$21)), "" )</f>
        <v/>
      </c>
      <c r="OXE21" s="30">
        <f>IF( (COLUMN()-COLUMN($G$21)) &lt;= $C$29, (COLUMN()-COLUMN($G$21)), "" )</f>
        <v/>
      </c>
      <c r="OXF21" s="30">
        <f>IF( (COLUMN()-COLUMN($G$21)) &lt;= $C$29, (COLUMN()-COLUMN($G$21)), "" )</f>
        <v/>
      </c>
      <c r="OXG21" s="30">
        <f>IF( (COLUMN()-COLUMN($G$21)) &lt;= $C$29, (COLUMN()-COLUMN($G$21)), "" )</f>
        <v/>
      </c>
      <c r="OXH21" s="30">
        <f>IF( (COLUMN()-COLUMN($G$21)) &lt;= $C$29, (COLUMN()-COLUMN($G$21)), "" )</f>
        <v/>
      </c>
      <c r="OXI21" s="30">
        <f>IF( (COLUMN()-COLUMN($G$21)) &lt;= $C$29, (COLUMN()-COLUMN($G$21)), "" )</f>
        <v/>
      </c>
      <c r="OXJ21" s="30">
        <f>IF( (COLUMN()-COLUMN($G$21)) &lt;= $C$29, (COLUMN()-COLUMN($G$21)), "" )</f>
        <v/>
      </c>
      <c r="OXK21" s="30">
        <f>IF( (COLUMN()-COLUMN($G$21)) &lt;= $C$29, (COLUMN()-COLUMN($G$21)), "" )</f>
        <v/>
      </c>
      <c r="OXL21" s="30">
        <f>IF( (COLUMN()-COLUMN($G$21)) &lt;= $C$29, (COLUMN()-COLUMN($G$21)), "" )</f>
        <v/>
      </c>
      <c r="OXM21" s="30">
        <f>IF( (COLUMN()-COLUMN($G$21)) &lt;= $C$29, (COLUMN()-COLUMN($G$21)), "" )</f>
        <v/>
      </c>
      <c r="OXN21" s="30">
        <f>IF( (COLUMN()-COLUMN($G$21)) &lt;= $C$29, (COLUMN()-COLUMN($G$21)), "" )</f>
        <v/>
      </c>
      <c r="OXO21" s="30">
        <f>IF( (COLUMN()-COLUMN($G$21)) &lt;= $C$29, (COLUMN()-COLUMN($G$21)), "" )</f>
        <v/>
      </c>
      <c r="OXP21" s="30">
        <f>IF( (COLUMN()-COLUMN($G$21)) &lt;= $C$29, (COLUMN()-COLUMN($G$21)), "" )</f>
        <v/>
      </c>
      <c r="OXQ21" s="30">
        <f>IF( (COLUMN()-COLUMN($G$21)) &lt;= $C$29, (COLUMN()-COLUMN($G$21)), "" )</f>
        <v/>
      </c>
      <c r="OXR21" s="30">
        <f>IF( (COLUMN()-COLUMN($G$21)) &lt;= $C$29, (COLUMN()-COLUMN($G$21)), "" )</f>
        <v/>
      </c>
      <c r="OXS21" s="30">
        <f>IF( (COLUMN()-COLUMN($G$21)) &lt;= $C$29, (COLUMN()-COLUMN($G$21)), "" )</f>
        <v/>
      </c>
      <c r="OXT21" s="30">
        <f>IF( (COLUMN()-COLUMN($G$21)) &lt;= $C$29, (COLUMN()-COLUMN($G$21)), "" )</f>
        <v/>
      </c>
      <c r="OXU21" s="30">
        <f>IF( (COLUMN()-COLUMN($G$21)) &lt;= $C$29, (COLUMN()-COLUMN($G$21)), "" )</f>
        <v/>
      </c>
      <c r="OXV21" s="30">
        <f>IF( (COLUMN()-COLUMN($G$21)) &lt;= $C$29, (COLUMN()-COLUMN($G$21)), "" )</f>
        <v/>
      </c>
      <c r="OXW21" s="30">
        <f>IF( (COLUMN()-COLUMN($G$21)) &lt;= $C$29, (COLUMN()-COLUMN($G$21)), "" )</f>
        <v/>
      </c>
      <c r="OXX21" s="30">
        <f>IF( (COLUMN()-COLUMN($G$21)) &lt;= $C$29, (COLUMN()-COLUMN($G$21)), "" )</f>
        <v/>
      </c>
      <c r="OXY21" s="30">
        <f>IF( (COLUMN()-COLUMN($G$21)) &lt;= $C$29, (COLUMN()-COLUMN($G$21)), "" )</f>
        <v/>
      </c>
      <c r="OXZ21" s="30">
        <f>IF( (COLUMN()-COLUMN($G$21)) &lt;= $C$29, (COLUMN()-COLUMN($G$21)), "" )</f>
        <v/>
      </c>
      <c r="OYA21" s="30">
        <f>IF( (COLUMN()-COLUMN($G$21)) &lt;= $C$29, (COLUMN()-COLUMN($G$21)), "" )</f>
        <v/>
      </c>
      <c r="OYB21" s="30">
        <f>IF( (COLUMN()-COLUMN($G$21)) &lt;= $C$29, (COLUMN()-COLUMN($G$21)), "" )</f>
        <v/>
      </c>
      <c r="OYC21" s="30">
        <f>IF( (COLUMN()-COLUMN($G$21)) &lt;= $C$29, (COLUMN()-COLUMN($G$21)), "" )</f>
        <v/>
      </c>
      <c r="OYD21" s="30">
        <f>IF( (COLUMN()-COLUMN($G$21)) &lt;= $C$29, (COLUMN()-COLUMN($G$21)), "" )</f>
        <v/>
      </c>
      <c r="OYE21" s="30">
        <f>IF( (COLUMN()-COLUMN($G$21)) &lt;= $C$29, (COLUMN()-COLUMN($G$21)), "" )</f>
        <v/>
      </c>
      <c r="OYF21" s="30">
        <f>IF( (COLUMN()-COLUMN($G$21)) &lt;= $C$29, (COLUMN()-COLUMN($G$21)), "" )</f>
        <v/>
      </c>
      <c r="OYG21" s="30">
        <f>IF( (COLUMN()-COLUMN($G$21)) &lt;= $C$29, (COLUMN()-COLUMN($G$21)), "" )</f>
        <v/>
      </c>
      <c r="OYH21" s="30">
        <f>IF( (COLUMN()-COLUMN($G$21)) &lt;= $C$29, (COLUMN()-COLUMN($G$21)), "" )</f>
        <v/>
      </c>
      <c r="OYI21" s="30">
        <f>IF( (COLUMN()-COLUMN($G$21)) &lt;= $C$29, (COLUMN()-COLUMN($G$21)), "" )</f>
        <v/>
      </c>
      <c r="OYJ21" s="30">
        <f>IF( (COLUMN()-COLUMN($G$21)) &lt;= $C$29, (COLUMN()-COLUMN($G$21)), "" )</f>
        <v/>
      </c>
      <c r="OYK21" s="30">
        <f>IF( (COLUMN()-COLUMN($G$21)) &lt;= $C$29, (COLUMN()-COLUMN($G$21)), "" )</f>
        <v/>
      </c>
      <c r="OYL21" s="30">
        <f>IF( (COLUMN()-COLUMN($G$21)) &lt;= $C$29, (COLUMN()-COLUMN($G$21)), "" )</f>
        <v/>
      </c>
      <c r="OYM21" s="30">
        <f>IF( (COLUMN()-COLUMN($G$21)) &lt;= $C$29, (COLUMN()-COLUMN($G$21)), "" )</f>
        <v/>
      </c>
      <c r="OYN21" s="30">
        <f>IF( (COLUMN()-COLUMN($G$21)) &lt;= $C$29, (COLUMN()-COLUMN($G$21)), "" )</f>
        <v/>
      </c>
      <c r="OYO21" s="30">
        <f>IF( (COLUMN()-COLUMN($G$21)) &lt;= $C$29, (COLUMN()-COLUMN($G$21)), "" )</f>
        <v/>
      </c>
      <c r="OYP21" s="30">
        <f>IF( (COLUMN()-COLUMN($G$21)) &lt;= $C$29, (COLUMN()-COLUMN($G$21)), "" )</f>
        <v/>
      </c>
      <c r="OYQ21" s="30">
        <f>IF( (COLUMN()-COLUMN($G$21)) &lt;= $C$29, (COLUMN()-COLUMN($G$21)), "" )</f>
        <v/>
      </c>
      <c r="OYR21" s="30">
        <f>IF( (COLUMN()-COLUMN($G$21)) &lt;= $C$29, (COLUMN()-COLUMN($G$21)), "" )</f>
        <v/>
      </c>
      <c r="OYS21" s="30">
        <f>IF( (COLUMN()-COLUMN($G$21)) &lt;= $C$29, (COLUMN()-COLUMN($G$21)), "" )</f>
        <v/>
      </c>
      <c r="OYT21" s="30">
        <f>IF( (COLUMN()-COLUMN($G$21)) &lt;= $C$29, (COLUMN()-COLUMN($G$21)), "" )</f>
        <v/>
      </c>
      <c r="OYU21" s="30">
        <f>IF( (COLUMN()-COLUMN($G$21)) &lt;= $C$29, (COLUMN()-COLUMN($G$21)), "" )</f>
        <v/>
      </c>
      <c r="OYV21" s="30">
        <f>IF( (COLUMN()-COLUMN($G$21)) &lt;= $C$29, (COLUMN()-COLUMN($G$21)), "" )</f>
        <v/>
      </c>
      <c r="OYW21" s="30">
        <f>IF( (COLUMN()-COLUMN($G$21)) &lt;= $C$29, (COLUMN()-COLUMN($G$21)), "" )</f>
        <v/>
      </c>
      <c r="OYX21" s="30">
        <f>IF( (COLUMN()-COLUMN($G$21)) &lt;= $C$29, (COLUMN()-COLUMN($G$21)), "" )</f>
        <v/>
      </c>
      <c r="OYY21" s="30">
        <f>IF( (COLUMN()-COLUMN($G$21)) &lt;= $C$29, (COLUMN()-COLUMN($G$21)), "" )</f>
        <v/>
      </c>
      <c r="OYZ21" s="30">
        <f>IF( (COLUMN()-COLUMN($G$21)) &lt;= $C$29, (COLUMN()-COLUMN($G$21)), "" )</f>
        <v/>
      </c>
      <c r="OZA21" s="30">
        <f>IF( (COLUMN()-COLUMN($G$21)) &lt;= $C$29, (COLUMN()-COLUMN($G$21)), "" )</f>
        <v/>
      </c>
      <c r="OZB21" s="30">
        <f>IF( (COLUMN()-COLUMN($G$21)) &lt;= $C$29, (COLUMN()-COLUMN($G$21)), "" )</f>
        <v/>
      </c>
      <c r="OZC21" s="30">
        <f>IF( (COLUMN()-COLUMN($G$21)) &lt;= $C$29, (COLUMN()-COLUMN($G$21)), "" )</f>
        <v/>
      </c>
      <c r="OZD21" s="30">
        <f>IF( (COLUMN()-COLUMN($G$21)) &lt;= $C$29, (COLUMN()-COLUMN($G$21)), "" )</f>
        <v/>
      </c>
      <c r="OZE21" s="30">
        <f>IF( (COLUMN()-COLUMN($G$21)) &lt;= $C$29, (COLUMN()-COLUMN($G$21)), "" )</f>
        <v/>
      </c>
      <c r="OZF21" s="30">
        <f>IF( (COLUMN()-COLUMN($G$21)) &lt;= $C$29, (COLUMN()-COLUMN($G$21)), "" )</f>
        <v/>
      </c>
      <c r="OZG21" s="30">
        <f>IF( (COLUMN()-COLUMN($G$21)) &lt;= $C$29, (COLUMN()-COLUMN($G$21)), "" )</f>
        <v/>
      </c>
      <c r="OZH21" s="30">
        <f>IF( (COLUMN()-COLUMN($G$21)) &lt;= $C$29, (COLUMN()-COLUMN($G$21)), "" )</f>
        <v/>
      </c>
      <c r="OZI21" s="30">
        <f>IF( (COLUMN()-COLUMN($G$21)) &lt;= $C$29, (COLUMN()-COLUMN($G$21)), "" )</f>
        <v/>
      </c>
      <c r="OZJ21" s="30">
        <f>IF( (COLUMN()-COLUMN($G$21)) &lt;= $C$29, (COLUMN()-COLUMN($G$21)), "" )</f>
        <v/>
      </c>
      <c r="OZK21" s="30">
        <f>IF( (COLUMN()-COLUMN($G$21)) &lt;= $C$29, (COLUMN()-COLUMN($G$21)), "" )</f>
        <v/>
      </c>
      <c r="OZL21" s="30">
        <f>IF( (COLUMN()-COLUMN($G$21)) &lt;= $C$29, (COLUMN()-COLUMN($G$21)), "" )</f>
        <v/>
      </c>
      <c r="OZM21" s="30">
        <f>IF( (COLUMN()-COLUMN($G$21)) &lt;= $C$29, (COLUMN()-COLUMN($G$21)), "" )</f>
        <v/>
      </c>
      <c r="OZN21" s="30">
        <f>IF( (COLUMN()-COLUMN($G$21)) &lt;= $C$29, (COLUMN()-COLUMN($G$21)), "" )</f>
        <v/>
      </c>
      <c r="OZO21" s="30">
        <f>IF( (COLUMN()-COLUMN($G$21)) &lt;= $C$29, (COLUMN()-COLUMN($G$21)), "" )</f>
        <v/>
      </c>
      <c r="OZP21" s="30">
        <f>IF( (COLUMN()-COLUMN($G$21)) &lt;= $C$29, (COLUMN()-COLUMN($G$21)), "" )</f>
        <v/>
      </c>
      <c r="OZQ21" s="30">
        <f>IF( (COLUMN()-COLUMN($G$21)) &lt;= $C$29, (COLUMN()-COLUMN($G$21)), "" )</f>
        <v/>
      </c>
      <c r="OZR21" s="30">
        <f>IF( (COLUMN()-COLUMN($G$21)) &lt;= $C$29, (COLUMN()-COLUMN($G$21)), "" )</f>
        <v/>
      </c>
      <c r="OZS21" s="30">
        <f>IF( (COLUMN()-COLUMN($G$21)) &lt;= $C$29, (COLUMN()-COLUMN($G$21)), "" )</f>
        <v/>
      </c>
      <c r="OZT21" s="30">
        <f>IF( (COLUMN()-COLUMN($G$21)) &lt;= $C$29, (COLUMN()-COLUMN($G$21)), "" )</f>
        <v/>
      </c>
      <c r="OZU21" s="30">
        <f>IF( (COLUMN()-COLUMN($G$21)) &lt;= $C$29, (COLUMN()-COLUMN($G$21)), "" )</f>
        <v/>
      </c>
      <c r="OZV21" s="30">
        <f>IF( (COLUMN()-COLUMN($G$21)) &lt;= $C$29, (COLUMN()-COLUMN($G$21)), "" )</f>
        <v/>
      </c>
      <c r="OZW21" s="30">
        <f>IF( (COLUMN()-COLUMN($G$21)) &lt;= $C$29, (COLUMN()-COLUMN($G$21)), "" )</f>
        <v/>
      </c>
      <c r="OZX21" s="30">
        <f>IF( (COLUMN()-COLUMN($G$21)) &lt;= $C$29, (COLUMN()-COLUMN($G$21)), "" )</f>
        <v/>
      </c>
      <c r="OZY21" s="30">
        <f>IF( (COLUMN()-COLUMN($G$21)) &lt;= $C$29, (COLUMN()-COLUMN($G$21)), "" )</f>
        <v/>
      </c>
      <c r="OZZ21" s="30">
        <f>IF( (COLUMN()-COLUMN($G$21)) &lt;= $C$29, (COLUMN()-COLUMN($G$21)), "" )</f>
        <v/>
      </c>
      <c r="PAA21" s="30">
        <f>IF( (COLUMN()-COLUMN($G$21)) &lt;= $C$29, (COLUMN()-COLUMN($G$21)), "" )</f>
        <v/>
      </c>
      <c r="PAB21" s="30">
        <f>IF( (COLUMN()-COLUMN($G$21)) &lt;= $C$29, (COLUMN()-COLUMN($G$21)), "" )</f>
        <v/>
      </c>
      <c r="PAC21" s="30">
        <f>IF( (COLUMN()-COLUMN($G$21)) &lt;= $C$29, (COLUMN()-COLUMN($G$21)), "" )</f>
        <v/>
      </c>
      <c r="PAD21" s="30">
        <f>IF( (COLUMN()-COLUMN($G$21)) &lt;= $C$29, (COLUMN()-COLUMN($G$21)), "" )</f>
        <v/>
      </c>
      <c r="PAE21" s="30">
        <f>IF( (COLUMN()-COLUMN($G$21)) &lt;= $C$29, (COLUMN()-COLUMN($G$21)), "" )</f>
        <v/>
      </c>
      <c r="PAF21" s="30">
        <f>IF( (COLUMN()-COLUMN($G$21)) &lt;= $C$29, (COLUMN()-COLUMN($G$21)), "" )</f>
        <v/>
      </c>
      <c r="PAG21" s="30">
        <f>IF( (COLUMN()-COLUMN($G$21)) &lt;= $C$29, (COLUMN()-COLUMN($G$21)), "" )</f>
        <v/>
      </c>
      <c r="PAH21" s="30">
        <f>IF( (COLUMN()-COLUMN($G$21)) &lt;= $C$29, (COLUMN()-COLUMN($G$21)), "" )</f>
        <v/>
      </c>
      <c r="PAI21" s="30">
        <f>IF( (COLUMN()-COLUMN($G$21)) &lt;= $C$29, (COLUMN()-COLUMN($G$21)), "" )</f>
        <v/>
      </c>
      <c r="PAJ21" s="30">
        <f>IF( (COLUMN()-COLUMN($G$21)) &lt;= $C$29, (COLUMN()-COLUMN($G$21)), "" )</f>
        <v/>
      </c>
      <c r="PAK21" s="30">
        <f>IF( (COLUMN()-COLUMN($G$21)) &lt;= $C$29, (COLUMN()-COLUMN($G$21)), "" )</f>
        <v/>
      </c>
      <c r="PAL21" s="30">
        <f>IF( (COLUMN()-COLUMN($G$21)) &lt;= $C$29, (COLUMN()-COLUMN($G$21)), "" )</f>
        <v/>
      </c>
      <c r="PAM21" s="30">
        <f>IF( (COLUMN()-COLUMN($G$21)) &lt;= $C$29, (COLUMN()-COLUMN($G$21)), "" )</f>
        <v/>
      </c>
      <c r="PAN21" s="30">
        <f>IF( (COLUMN()-COLUMN($G$21)) &lt;= $C$29, (COLUMN()-COLUMN($G$21)), "" )</f>
        <v/>
      </c>
      <c r="PAO21" s="30">
        <f>IF( (COLUMN()-COLUMN($G$21)) &lt;= $C$29, (COLUMN()-COLUMN($G$21)), "" )</f>
        <v/>
      </c>
      <c r="PAP21" s="30">
        <f>IF( (COLUMN()-COLUMN($G$21)) &lt;= $C$29, (COLUMN()-COLUMN($G$21)), "" )</f>
        <v/>
      </c>
      <c r="PAQ21" s="30">
        <f>IF( (COLUMN()-COLUMN($G$21)) &lt;= $C$29, (COLUMN()-COLUMN($G$21)), "" )</f>
        <v/>
      </c>
      <c r="PAR21" s="30">
        <f>IF( (COLUMN()-COLUMN($G$21)) &lt;= $C$29, (COLUMN()-COLUMN($G$21)), "" )</f>
        <v/>
      </c>
      <c r="PAS21" s="30">
        <f>IF( (COLUMN()-COLUMN($G$21)) &lt;= $C$29, (COLUMN()-COLUMN($G$21)), "" )</f>
        <v/>
      </c>
      <c r="PAT21" s="30">
        <f>IF( (COLUMN()-COLUMN($G$21)) &lt;= $C$29, (COLUMN()-COLUMN($G$21)), "" )</f>
        <v/>
      </c>
      <c r="PAU21" s="30">
        <f>IF( (COLUMN()-COLUMN($G$21)) &lt;= $C$29, (COLUMN()-COLUMN($G$21)), "" )</f>
        <v/>
      </c>
      <c r="PAV21" s="30">
        <f>IF( (COLUMN()-COLUMN($G$21)) &lt;= $C$29, (COLUMN()-COLUMN($G$21)), "" )</f>
        <v/>
      </c>
      <c r="PAW21" s="30">
        <f>IF( (COLUMN()-COLUMN($G$21)) &lt;= $C$29, (COLUMN()-COLUMN($G$21)), "" )</f>
        <v/>
      </c>
      <c r="PAX21" s="30">
        <f>IF( (COLUMN()-COLUMN($G$21)) &lt;= $C$29, (COLUMN()-COLUMN($G$21)), "" )</f>
        <v/>
      </c>
      <c r="PAY21" s="30">
        <f>IF( (COLUMN()-COLUMN($G$21)) &lt;= $C$29, (COLUMN()-COLUMN($G$21)), "" )</f>
        <v/>
      </c>
      <c r="PAZ21" s="30">
        <f>IF( (COLUMN()-COLUMN($G$21)) &lt;= $C$29, (COLUMN()-COLUMN($G$21)), "" )</f>
        <v/>
      </c>
      <c r="PBA21" s="30">
        <f>IF( (COLUMN()-COLUMN($G$21)) &lt;= $C$29, (COLUMN()-COLUMN($G$21)), "" )</f>
        <v/>
      </c>
      <c r="PBB21" s="30">
        <f>IF( (COLUMN()-COLUMN($G$21)) &lt;= $C$29, (COLUMN()-COLUMN($G$21)), "" )</f>
        <v/>
      </c>
      <c r="PBC21" s="30">
        <f>IF( (COLUMN()-COLUMN($G$21)) &lt;= $C$29, (COLUMN()-COLUMN($G$21)), "" )</f>
        <v/>
      </c>
      <c r="PBD21" s="30">
        <f>IF( (COLUMN()-COLUMN($G$21)) &lt;= $C$29, (COLUMN()-COLUMN($G$21)), "" )</f>
        <v/>
      </c>
      <c r="PBE21" s="30">
        <f>IF( (COLUMN()-COLUMN($G$21)) &lt;= $C$29, (COLUMN()-COLUMN($G$21)), "" )</f>
        <v/>
      </c>
      <c r="PBF21" s="30">
        <f>IF( (COLUMN()-COLUMN($G$21)) &lt;= $C$29, (COLUMN()-COLUMN($G$21)), "" )</f>
        <v/>
      </c>
      <c r="PBG21" s="30">
        <f>IF( (COLUMN()-COLUMN($G$21)) &lt;= $C$29, (COLUMN()-COLUMN($G$21)), "" )</f>
        <v/>
      </c>
      <c r="PBH21" s="30">
        <f>IF( (COLUMN()-COLUMN($G$21)) &lt;= $C$29, (COLUMN()-COLUMN($G$21)), "" )</f>
        <v/>
      </c>
      <c r="PBI21" s="30">
        <f>IF( (COLUMN()-COLUMN($G$21)) &lt;= $C$29, (COLUMN()-COLUMN($G$21)), "" )</f>
        <v/>
      </c>
      <c r="PBJ21" s="30">
        <f>IF( (COLUMN()-COLUMN($G$21)) &lt;= $C$29, (COLUMN()-COLUMN($G$21)), "" )</f>
        <v/>
      </c>
      <c r="PBK21" s="30">
        <f>IF( (COLUMN()-COLUMN($G$21)) &lt;= $C$29, (COLUMN()-COLUMN($G$21)), "" )</f>
        <v/>
      </c>
      <c r="PBL21" s="30">
        <f>IF( (COLUMN()-COLUMN($G$21)) &lt;= $C$29, (COLUMN()-COLUMN($G$21)), "" )</f>
        <v/>
      </c>
      <c r="PBM21" s="30">
        <f>IF( (COLUMN()-COLUMN($G$21)) &lt;= $C$29, (COLUMN()-COLUMN($G$21)), "" )</f>
        <v/>
      </c>
      <c r="PBN21" s="30">
        <f>IF( (COLUMN()-COLUMN($G$21)) &lt;= $C$29, (COLUMN()-COLUMN($G$21)), "" )</f>
        <v/>
      </c>
      <c r="PBO21" s="30">
        <f>IF( (COLUMN()-COLUMN($G$21)) &lt;= $C$29, (COLUMN()-COLUMN($G$21)), "" )</f>
        <v/>
      </c>
      <c r="PBP21" s="30">
        <f>IF( (COLUMN()-COLUMN($G$21)) &lt;= $C$29, (COLUMN()-COLUMN($G$21)), "" )</f>
        <v/>
      </c>
      <c r="PBQ21" s="30">
        <f>IF( (COLUMN()-COLUMN($G$21)) &lt;= $C$29, (COLUMN()-COLUMN($G$21)), "" )</f>
        <v/>
      </c>
      <c r="PBR21" s="30">
        <f>IF( (COLUMN()-COLUMN($G$21)) &lt;= $C$29, (COLUMN()-COLUMN($G$21)), "" )</f>
        <v/>
      </c>
      <c r="PBS21" s="30">
        <f>IF( (COLUMN()-COLUMN($G$21)) &lt;= $C$29, (COLUMN()-COLUMN($G$21)), "" )</f>
        <v/>
      </c>
      <c r="PBT21" s="30">
        <f>IF( (COLUMN()-COLUMN($G$21)) &lt;= $C$29, (COLUMN()-COLUMN($G$21)), "" )</f>
        <v/>
      </c>
      <c r="PBU21" s="30">
        <f>IF( (COLUMN()-COLUMN($G$21)) &lt;= $C$29, (COLUMN()-COLUMN($G$21)), "" )</f>
        <v/>
      </c>
      <c r="PBV21" s="30">
        <f>IF( (COLUMN()-COLUMN($G$21)) &lt;= $C$29, (COLUMN()-COLUMN($G$21)), "" )</f>
        <v/>
      </c>
      <c r="PBW21" s="30">
        <f>IF( (COLUMN()-COLUMN($G$21)) &lt;= $C$29, (COLUMN()-COLUMN($G$21)), "" )</f>
        <v/>
      </c>
      <c r="PBX21" s="30">
        <f>IF( (COLUMN()-COLUMN($G$21)) &lt;= $C$29, (COLUMN()-COLUMN($G$21)), "" )</f>
        <v/>
      </c>
      <c r="PBY21" s="30">
        <f>IF( (COLUMN()-COLUMN($G$21)) &lt;= $C$29, (COLUMN()-COLUMN($G$21)), "" )</f>
        <v/>
      </c>
      <c r="PBZ21" s="30">
        <f>IF( (COLUMN()-COLUMN($G$21)) &lt;= $C$29, (COLUMN()-COLUMN($G$21)), "" )</f>
        <v/>
      </c>
      <c r="PCA21" s="30">
        <f>IF( (COLUMN()-COLUMN($G$21)) &lt;= $C$29, (COLUMN()-COLUMN($G$21)), "" )</f>
        <v/>
      </c>
      <c r="PCB21" s="30">
        <f>IF( (COLUMN()-COLUMN($G$21)) &lt;= $C$29, (COLUMN()-COLUMN($G$21)), "" )</f>
        <v/>
      </c>
      <c r="PCC21" s="30">
        <f>IF( (COLUMN()-COLUMN($G$21)) &lt;= $C$29, (COLUMN()-COLUMN($G$21)), "" )</f>
        <v/>
      </c>
      <c r="PCD21" s="30">
        <f>IF( (COLUMN()-COLUMN($G$21)) &lt;= $C$29, (COLUMN()-COLUMN($G$21)), "" )</f>
        <v/>
      </c>
      <c r="PCE21" s="30">
        <f>IF( (COLUMN()-COLUMN($G$21)) &lt;= $C$29, (COLUMN()-COLUMN($G$21)), "" )</f>
        <v/>
      </c>
      <c r="PCF21" s="30">
        <f>IF( (COLUMN()-COLUMN($G$21)) &lt;= $C$29, (COLUMN()-COLUMN($G$21)), "" )</f>
        <v/>
      </c>
      <c r="PCG21" s="30">
        <f>IF( (COLUMN()-COLUMN($G$21)) &lt;= $C$29, (COLUMN()-COLUMN($G$21)), "" )</f>
        <v/>
      </c>
      <c r="PCH21" s="30">
        <f>IF( (COLUMN()-COLUMN($G$21)) &lt;= $C$29, (COLUMN()-COLUMN($G$21)), "" )</f>
        <v/>
      </c>
      <c r="PCI21" s="30">
        <f>IF( (COLUMN()-COLUMN($G$21)) &lt;= $C$29, (COLUMN()-COLUMN($G$21)), "" )</f>
        <v/>
      </c>
      <c r="PCJ21" s="30">
        <f>IF( (COLUMN()-COLUMN($G$21)) &lt;= $C$29, (COLUMN()-COLUMN($G$21)), "" )</f>
        <v/>
      </c>
      <c r="PCK21" s="30">
        <f>IF( (COLUMN()-COLUMN($G$21)) &lt;= $C$29, (COLUMN()-COLUMN($G$21)), "" )</f>
        <v/>
      </c>
      <c r="PCL21" s="30">
        <f>IF( (COLUMN()-COLUMN($G$21)) &lt;= $C$29, (COLUMN()-COLUMN($G$21)), "" )</f>
        <v/>
      </c>
      <c r="PCM21" s="30">
        <f>IF( (COLUMN()-COLUMN($G$21)) &lt;= $C$29, (COLUMN()-COLUMN($G$21)), "" )</f>
        <v/>
      </c>
      <c r="PCN21" s="30">
        <f>IF( (COLUMN()-COLUMN($G$21)) &lt;= $C$29, (COLUMN()-COLUMN($G$21)), "" )</f>
        <v/>
      </c>
      <c r="PCO21" s="30">
        <f>IF( (COLUMN()-COLUMN($G$21)) &lt;= $C$29, (COLUMN()-COLUMN($G$21)), "" )</f>
        <v/>
      </c>
      <c r="PCP21" s="30">
        <f>IF( (COLUMN()-COLUMN($G$21)) &lt;= $C$29, (COLUMN()-COLUMN($G$21)), "" )</f>
        <v/>
      </c>
      <c r="PCQ21" s="30">
        <f>IF( (COLUMN()-COLUMN($G$21)) &lt;= $C$29, (COLUMN()-COLUMN($G$21)), "" )</f>
        <v/>
      </c>
      <c r="PCR21" s="30">
        <f>IF( (COLUMN()-COLUMN($G$21)) &lt;= $C$29, (COLUMN()-COLUMN($G$21)), "" )</f>
        <v/>
      </c>
      <c r="PCS21" s="30">
        <f>IF( (COLUMN()-COLUMN($G$21)) &lt;= $C$29, (COLUMN()-COLUMN($G$21)), "" )</f>
        <v/>
      </c>
      <c r="PCT21" s="30">
        <f>IF( (COLUMN()-COLUMN($G$21)) &lt;= $C$29, (COLUMN()-COLUMN($G$21)), "" )</f>
        <v/>
      </c>
      <c r="PCU21" s="30">
        <f>IF( (COLUMN()-COLUMN($G$21)) &lt;= $C$29, (COLUMN()-COLUMN($G$21)), "" )</f>
        <v/>
      </c>
      <c r="PCV21" s="30">
        <f>IF( (COLUMN()-COLUMN($G$21)) &lt;= $C$29, (COLUMN()-COLUMN($G$21)), "" )</f>
        <v/>
      </c>
      <c r="PCW21" s="30">
        <f>IF( (COLUMN()-COLUMN($G$21)) &lt;= $C$29, (COLUMN()-COLUMN($G$21)), "" )</f>
        <v/>
      </c>
      <c r="PCX21" s="30">
        <f>IF( (COLUMN()-COLUMN($G$21)) &lt;= $C$29, (COLUMN()-COLUMN($G$21)), "" )</f>
        <v/>
      </c>
      <c r="PCY21" s="30">
        <f>IF( (COLUMN()-COLUMN($G$21)) &lt;= $C$29, (COLUMN()-COLUMN($G$21)), "" )</f>
        <v/>
      </c>
      <c r="PCZ21" s="30">
        <f>IF( (COLUMN()-COLUMN($G$21)) &lt;= $C$29, (COLUMN()-COLUMN($G$21)), "" )</f>
        <v/>
      </c>
      <c r="PDA21" s="30">
        <f>IF( (COLUMN()-COLUMN($G$21)) &lt;= $C$29, (COLUMN()-COLUMN($G$21)), "" )</f>
        <v/>
      </c>
      <c r="PDB21" s="30">
        <f>IF( (COLUMN()-COLUMN($G$21)) &lt;= $C$29, (COLUMN()-COLUMN($G$21)), "" )</f>
        <v/>
      </c>
      <c r="PDC21" s="30">
        <f>IF( (COLUMN()-COLUMN($G$21)) &lt;= $C$29, (COLUMN()-COLUMN($G$21)), "" )</f>
        <v/>
      </c>
      <c r="PDD21" s="30">
        <f>IF( (COLUMN()-COLUMN($G$21)) &lt;= $C$29, (COLUMN()-COLUMN($G$21)), "" )</f>
        <v/>
      </c>
      <c r="PDE21" s="30">
        <f>IF( (COLUMN()-COLUMN($G$21)) &lt;= $C$29, (COLUMN()-COLUMN($G$21)), "" )</f>
        <v/>
      </c>
      <c r="PDF21" s="30">
        <f>IF( (COLUMN()-COLUMN($G$21)) &lt;= $C$29, (COLUMN()-COLUMN($G$21)), "" )</f>
        <v/>
      </c>
      <c r="PDG21" s="30">
        <f>IF( (COLUMN()-COLUMN($G$21)) &lt;= $C$29, (COLUMN()-COLUMN($G$21)), "" )</f>
        <v/>
      </c>
      <c r="PDH21" s="30">
        <f>IF( (COLUMN()-COLUMN($G$21)) &lt;= $C$29, (COLUMN()-COLUMN($G$21)), "" )</f>
        <v/>
      </c>
      <c r="PDI21" s="30">
        <f>IF( (COLUMN()-COLUMN($G$21)) &lt;= $C$29, (COLUMN()-COLUMN($G$21)), "" )</f>
        <v/>
      </c>
      <c r="PDJ21" s="30">
        <f>IF( (COLUMN()-COLUMN($G$21)) &lt;= $C$29, (COLUMN()-COLUMN($G$21)), "" )</f>
        <v/>
      </c>
      <c r="PDK21" s="30">
        <f>IF( (COLUMN()-COLUMN($G$21)) &lt;= $C$29, (COLUMN()-COLUMN($G$21)), "" )</f>
        <v/>
      </c>
      <c r="PDL21" s="30">
        <f>IF( (COLUMN()-COLUMN($G$21)) &lt;= $C$29, (COLUMN()-COLUMN($G$21)), "" )</f>
        <v/>
      </c>
      <c r="PDM21" s="30">
        <f>IF( (COLUMN()-COLUMN($G$21)) &lt;= $C$29, (COLUMN()-COLUMN($G$21)), "" )</f>
        <v/>
      </c>
      <c r="PDN21" s="30">
        <f>IF( (COLUMN()-COLUMN($G$21)) &lt;= $C$29, (COLUMN()-COLUMN($G$21)), "" )</f>
        <v/>
      </c>
      <c r="PDO21" s="30">
        <f>IF( (COLUMN()-COLUMN($G$21)) &lt;= $C$29, (COLUMN()-COLUMN($G$21)), "" )</f>
        <v/>
      </c>
      <c r="PDP21" s="30">
        <f>IF( (COLUMN()-COLUMN($G$21)) &lt;= $C$29, (COLUMN()-COLUMN($G$21)), "" )</f>
        <v/>
      </c>
      <c r="PDQ21" s="30">
        <f>IF( (COLUMN()-COLUMN($G$21)) &lt;= $C$29, (COLUMN()-COLUMN($G$21)), "" )</f>
        <v/>
      </c>
      <c r="PDR21" s="30">
        <f>IF( (COLUMN()-COLUMN($G$21)) &lt;= $C$29, (COLUMN()-COLUMN($G$21)), "" )</f>
        <v/>
      </c>
      <c r="PDS21" s="30">
        <f>IF( (COLUMN()-COLUMN($G$21)) &lt;= $C$29, (COLUMN()-COLUMN($G$21)), "" )</f>
        <v/>
      </c>
      <c r="PDT21" s="30">
        <f>IF( (COLUMN()-COLUMN($G$21)) &lt;= $C$29, (COLUMN()-COLUMN($G$21)), "" )</f>
        <v/>
      </c>
      <c r="PDU21" s="30">
        <f>IF( (COLUMN()-COLUMN($G$21)) &lt;= $C$29, (COLUMN()-COLUMN($G$21)), "" )</f>
        <v/>
      </c>
      <c r="PDV21" s="30">
        <f>IF( (COLUMN()-COLUMN($G$21)) &lt;= $C$29, (COLUMN()-COLUMN($G$21)), "" )</f>
        <v/>
      </c>
      <c r="PDW21" s="30">
        <f>IF( (COLUMN()-COLUMN($G$21)) &lt;= $C$29, (COLUMN()-COLUMN($G$21)), "" )</f>
        <v/>
      </c>
      <c r="PDX21" s="30">
        <f>IF( (COLUMN()-COLUMN($G$21)) &lt;= $C$29, (COLUMN()-COLUMN($G$21)), "" )</f>
        <v/>
      </c>
      <c r="PDY21" s="30">
        <f>IF( (COLUMN()-COLUMN($G$21)) &lt;= $C$29, (COLUMN()-COLUMN($G$21)), "" )</f>
        <v/>
      </c>
      <c r="PDZ21" s="30">
        <f>IF( (COLUMN()-COLUMN($G$21)) &lt;= $C$29, (COLUMN()-COLUMN($G$21)), "" )</f>
        <v/>
      </c>
      <c r="PEA21" s="30">
        <f>IF( (COLUMN()-COLUMN($G$21)) &lt;= $C$29, (COLUMN()-COLUMN($G$21)), "" )</f>
        <v/>
      </c>
      <c r="PEB21" s="30">
        <f>IF( (COLUMN()-COLUMN($G$21)) &lt;= $C$29, (COLUMN()-COLUMN($G$21)), "" )</f>
        <v/>
      </c>
      <c r="PEC21" s="30">
        <f>IF( (COLUMN()-COLUMN($G$21)) &lt;= $C$29, (COLUMN()-COLUMN($G$21)), "" )</f>
        <v/>
      </c>
      <c r="PED21" s="30">
        <f>IF( (COLUMN()-COLUMN($G$21)) &lt;= $C$29, (COLUMN()-COLUMN($G$21)), "" )</f>
        <v/>
      </c>
      <c r="PEE21" s="30">
        <f>IF( (COLUMN()-COLUMN($G$21)) &lt;= $C$29, (COLUMN()-COLUMN($G$21)), "" )</f>
        <v/>
      </c>
      <c r="PEF21" s="30">
        <f>IF( (COLUMN()-COLUMN($G$21)) &lt;= $C$29, (COLUMN()-COLUMN($G$21)), "" )</f>
        <v/>
      </c>
      <c r="PEG21" s="30">
        <f>IF( (COLUMN()-COLUMN($G$21)) &lt;= $C$29, (COLUMN()-COLUMN($G$21)), "" )</f>
        <v/>
      </c>
      <c r="PEH21" s="30">
        <f>IF( (COLUMN()-COLUMN($G$21)) &lt;= $C$29, (COLUMN()-COLUMN($G$21)), "" )</f>
        <v/>
      </c>
      <c r="PEI21" s="30">
        <f>IF( (COLUMN()-COLUMN($G$21)) &lt;= $C$29, (COLUMN()-COLUMN($G$21)), "" )</f>
        <v/>
      </c>
      <c r="PEJ21" s="30">
        <f>IF( (COLUMN()-COLUMN($G$21)) &lt;= $C$29, (COLUMN()-COLUMN($G$21)), "" )</f>
        <v/>
      </c>
      <c r="PEK21" s="30">
        <f>IF( (COLUMN()-COLUMN($G$21)) &lt;= $C$29, (COLUMN()-COLUMN($G$21)), "" )</f>
        <v/>
      </c>
      <c r="PEL21" s="30">
        <f>IF( (COLUMN()-COLUMN($G$21)) &lt;= $C$29, (COLUMN()-COLUMN($G$21)), "" )</f>
        <v/>
      </c>
      <c r="PEM21" s="30">
        <f>IF( (COLUMN()-COLUMN($G$21)) &lt;= $C$29, (COLUMN()-COLUMN($G$21)), "" )</f>
        <v/>
      </c>
      <c r="PEN21" s="30">
        <f>IF( (COLUMN()-COLUMN($G$21)) &lt;= $C$29, (COLUMN()-COLUMN($G$21)), "" )</f>
        <v/>
      </c>
      <c r="PEO21" s="30">
        <f>IF( (COLUMN()-COLUMN($G$21)) &lt;= $C$29, (COLUMN()-COLUMN($G$21)), "" )</f>
        <v/>
      </c>
      <c r="PEP21" s="30">
        <f>IF( (COLUMN()-COLUMN($G$21)) &lt;= $C$29, (COLUMN()-COLUMN($G$21)), "" )</f>
        <v/>
      </c>
      <c r="PEQ21" s="30">
        <f>IF( (COLUMN()-COLUMN($G$21)) &lt;= $C$29, (COLUMN()-COLUMN($G$21)), "" )</f>
        <v/>
      </c>
      <c r="PER21" s="30">
        <f>IF( (COLUMN()-COLUMN($G$21)) &lt;= $C$29, (COLUMN()-COLUMN($G$21)), "" )</f>
        <v/>
      </c>
      <c r="PES21" s="30">
        <f>IF( (COLUMN()-COLUMN($G$21)) &lt;= $C$29, (COLUMN()-COLUMN($G$21)), "" )</f>
        <v/>
      </c>
      <c r="PET21" s="30">
        <f>IF( (COLUMN()-COLUMN($G$21)) &lt;= $C$29, (COLUMN()-COLUMN($G$21)), "" )</f>
        <v/>
      </c>
      <c r="PEU21" s="30">
        <f>IF( (COLUMN()-COLUMN($G$21)) &lt;= $C$29, (COLUMN()-COLUMN($G$21)), "" )</f>
        <v/>
      </c>
      <c r="PEV21" s="30">
        <f>IF( (COLUMN()-COLUMN($G$21)) &lt;= $C$29, (COLUMN()-COLUMN($G$21)), "" )</f>
        <v/>
      </c>
      <c r="PEW21" s="30">
        <f>IF( (COLUMN()-COLUMN($G$21)) &lt;= $C$29, (COLUMN()-COLUMN($G$21)), "" )</f>
        <v/>
      </c>
      <c r="PEX21" s="30">
        <f>IF( (COLUMN()-COLUMN($G$21)) &lt;= $C$29, (COLUMN()-COLUMN($G$21)), "" )</f>
        <v/>
      </c>
      <c r="PEY21" s="30">
        <f>IF( (COLUMN()-COLUMN($G$21)) &lt;= $C$29, (COLUMN()-COLUMN($G$21)), "" )</f>
        <v/>
      </c>
      <c r="PEZ21" s="30">
        <f>IF( (COLUMN()-COLUMN($G$21)) &lt;= $C$29, (COLUMN()-COLUMN($G$21)), "" )</f>
        <v/>
      </c>
      <c r="PFA21" s="30">
        <f>IF( (COLUMN()-COLUMN($G$21)) &lt;= $C$29, (COLUMN()-COLUMN($G$21)), "" )</f>
        <v/>
      </c>
      <c r="PFB21" s="30">
        <f>IF( (COLUMN()-COLUMN($G$21)) &lt;= $C$29, (COLUMN()-COLUMN($G$21)), "" )</f>
        <v/>
      </c>
      <c r="PFC21" s="30">
        <f>IF( (COLUMN()-COLUMN($G$21)) &lt;= $C$29, (COLUMN()-COLUMN($G$21)), "" )</f>
        <v/>
      </c>
      <c r="PFD21" s="30">
        <f>IF( (COLUMN()-COLUMN($G$21)) &lt;= $C$29, (COLUMN()-COLUMN($G$21)), "" )</f>
        <v/>
      </c>
      <c r="PFE21" s="30">
        <f>IF( (COLUMN()-COLUMN($G$21)) &lt;= $C$29, (COLUMN()-COLUMN($G$21)), "" )</f>
        <v/>
      </c>
      <c r="PFF21" s="30">
        <f>IF( (COLUMN()-COLUMN($G$21)) &lt;= $C$29, (COLUMN()-COLUMN($G$21)), "" )</f>
        <v/>
      </c>
      <c r="PFG21" s="30">
        <f>IF( (COLUMN()-COLUMN($G$21)) &lt;= $C$29, (COLUMN()-COLUMN($G$21)), "" )</f>
        <v/>
      </c>
      <c r="PFH21" s="30">
        <f>IF( (COLUMN()-COLUMN($G$21)) &lt;= $C$29, (COLUMN()-COLUMN($G$21)), "" )</f>
        <v/>
      </c>
      <c r="PFI21" s="30">
        <f>IF( (COLUMN()-COLUMN($G$21)) &lt;= $C$29, (COLUMN()-COLUMN($G$21)), "" )</f>
        <v/>
      </c>
      <c r="PFJ21" s="30">
        <f>IF( (COLUMN()-COLUMN($G$21)) &lt;= $C$29, (COLUMN()-COLUMN($G$21)), "" )</f>
        <v/>
      </c>
      <c r="PFK21" s="30">
        <f>IF( (COLUMN()-COLUMN($G$21)) &lt;= $C$29, (COLUMN()-COLUMN($G$21)), "" )</f>
        <v/>
      </c>
      <c r="PFL21" s="30">
        <f>IF( (COLUMN()-COLUMN($G$21)) &lt;= $C$29, (COLUMN()-COLUMN($G$21)), "" )</f>
        <v/>
      </c>
      <c r="PFM21" s="30">
        <f>IF( (COLUMN()-COLUMN($G$21)) &lt;= $C$29, (COLUMN()-COLUMN($G$21)), "" )</f>
        <v/>
      </c>
      <c r="PFN21" s="30">
        <f>IF( (COLUMN()-COLUMN($G$21)) &lt;= $C$29, (COLUMN()-COLUMN($G$21)), "" )</f>
        <v/>
      </c>
      <c r="PFO21" s="30">
        <f>IF( (COLUMN()-COLUMN($G$21)) &lt;= $C$29, (COLUMN()-COLUMN($G$21)), "" )</f>
        <v/>
      </c>
      <c r="PFP21" s="30">
        <f>IF( (COLUMN()-COLUMN($G$21)) &lt;= $C$29, (COLUMN()-COLUMN($G$21)), "" )</f>
        <v/>
      </c>
      <c r="PFQ21" s="30">
        <f>IF( (COLUMN()-COLUMN($G$21)) &lt;= $C$29, (COLUMN()-COLUMN($G$21)), "" )</f>
        <v/>
      </c>
      <c r="PFR21" s="30">
        <f>IF( (COLUMN()-COLUMN($G$21)) &lt;= $C$29, (COLUMN()-COLUMN($G$21)), "" )</f>
        <v/>
      </c>
      <c r="PFS21" s="30">
        <f>IF( (COLUMN()-COLUMN($G$21)) &lt;= $C$29, (COLUMN()-COLUMN($G$21)), "" )</f>
        <v/>
      </c>
      <c r="PFT21" s="30">
        <f>IF( (COLUMN()-COLUMN($G$21)) &lt;= $C$29, (COLUMN()-COLUMN($G$21)), "" )</f>
        <v/>
      </c>
      <c r="PFU21" s="30">
        <f>IF( (COLUMN()-COLUMN($G$21)) &lt;= $C$29, (COLUMN()-COLUMN($G$21)), "" )</f>
        <v/>
      </c>
      <c r="PFV21" s="30">
        <f>IF( (COLUMN()-COLUMN($G$21)) &lt;= $C$29, (COLUMN()-COLUMN($G$21)), "" )</f>
        <v/>
      </c>
      <c r="PFW21" s="30">
        <f>IF( (COLUMN()-COLUMN($G$21)) &lt;= $C$29, (COLUMN()-COLUMN($G$21)), "" )</f>
        <v/>
      </c>
      <c r="PFX21" s="30">
        <f>IF( (COLUMN()-COLUMN($G$21)) &lt;= $C$29, (COLUMN()-COLUMN($G$21)), "" )</f>
        <v/>
      </c>
      <c r="PFY21" s="30">
        <f>IF( (COLUMN()-COLUMN($G$21)) &lt;= $C$29, (COLUMN()-COLUMN($G$21)), "" )</f>
        <v/>
      </c>
      <c r="PFZ21" s="30">
        <f>IF( (COLUMN()-COLUMN($G$21)) &lt;= $C$29, (COLUMN()-COLUMN($G$21)), "" )</f>
        <v/>
      </c>
      <c r="PGA21" s="30">
        <f>IF( (COLUMN()-COLUMN($G$21)) &lt;= $C$29, (COLUMN()-COLUMN($G$21)), "" )</f>
        <v/>
      </c>
      <c r="PGB21" s="30">
        <f>IF( (COLUMN()-COLUMN($G$21)) &lt;= $C$29, (COLUMN()-COLUMN($G$21)), "" )</f>
        <v/>
      </c>
      <c r="PGC21" s="30">
        <f>IF( (COLUMN()-COLUMN($G$21)) &lt;= $C$29, (COLUMN()-COLUMN($G$21)), "" )</f>
        <v/>
      </c>
      <c r="PGD21" s="30">
        <f>IF( (COLUMN()-COLUMN($G$21)) &lt;= $C$29, (COLUMN()-COLUMN($G$21)), "" )</f>
        <v/>
      </c>
      <c r="PGE21" s="30">
        <f>IF( (COLUMN()-COLUMN($G$21)) &lt;= $C$29, (COLUMN()-COLUMN($G$21)), "" )</f>
        <v/>
      </c>
      <c r="PGF21" s="30">
        <f>IF( (COLUMN()-COLUMN($G$21)) &lt;= $C$29, (COLUMN()-COLUMN($G$21)), "" )</f>
        <v/>
      </c>
      <c r="PGG21" s="30">
        <f>IF( (COLUMN()-COLUMN($G$21)) &lt;= $C$29, (COLUMN()-COLUMN($G$21)), "" )</f>
        <v/>
      </c>
      <c r="PGH21" s="30">
        <f>IF( (COLUMN()-COLUMN($G$21)) &lt;= $C$29, (COLUMN()-COLUMN($G$21)), "" )</f>
        <v/>
      </c>
      <c r="PGI21" s="30">
        <f>IF( (COLUMN()-COLUMN($G$21)) &lt;= $C$29, (COLUMN()-COLUMN($G$21)), "" )</f>
        <v/>
      </c>
      <c r="PGJ21" s="30">
        <f>IF( (COLUMN()-COLUMN($G$21)) &lt;= $C$29, (COLUMN()-COLUMN($G$21)), "" )</f>
        <v/>
      </c>
      <c r="PGK21" s="30">
        <f>IF( (COLUMN()-COLUMN($G$21)) &lt;= $C$29, (COLUMN()-COLUMN($G$21)), "" )</f>
        <v/>
      </c>
      <c r="PGL21" s="30">
        <f>IF( (COLUMN()-COLUMN($G$21)) &lt;= $C$29, (COLUMN()-COLUMN($G$21)), "" )</f>
        <v/>
      </c>
      <c r="PGM21" s="30">
        <f>IF( (COLUMN()-COLUMN($G$21)) &lt;= $C$29, (COLUMN()-COLUMN($G$21)), "" )</f>
        <v/>
      </c>
      <c r="PGN21" s="30">
        <f>IF( (COLUMN()-COLUMN($G$21)) &lt;= $C$29, (COLUMN()-COLUMN($G$21)), "" )</f>
        <v/>
      </c>
      <c r="PGO21" s="30">
        <f>IF( (COLUMN()-COLUMN($G$21)) &lt;= $C$29, (COLUMN()-COLUMN($G$21)), "" )</f>
        <v/>
      </c>
      <c r="PGP21" s="30">
        <f>IF( (COLUMN()-COLUMN($G$21)) &lt;= $C$29, (COLUMN()-COLUMN($G$21)), "" )</f>
        <v/>
      </c>
      <c r="PGQ21" s="30">
        <f>IF( (COLUMN()-COLUMN($G$21)) &lt;= $C$29, (COLUMN()-COLUMN($G$21)), "" )</f>
        <v/>
      </c>
      <c r="PGR21" s="30">
        <f>IF( (COLUMN()-COLUMN($G$21)) &lt;= $C$29, (COLUMN()-COLUMN($G$21)), "" )</f>
        <v/>
      </c>
      <c r="PGS21" s="30">
        <f>IF( (COLUMN()-COLUMN($G$21)) &lt;= $C$29, (COLUMN()-COLUMN($G$21)), "" )</f>
        <v/>
      </c>
      <c r="PGT21" s="30">
        <f>IF( (COLUMN()-COLUMN($G$21)) &lt;= $C$29, (COLUMN()-COLUMN($G$21)), "" )</f>
        <v/>
      </c>
      <c r="PGU21" s="30">
        <f>IF( (COLUMN()-COLUMN($G$21)) &lt;= $C$29, (COLUMN()-COLUMN($G$21)), "" )</f>
        <v/>
      </c>
      <c r="PGV21" s="30">
        <f>IF( (COLUMN()-COLUMN($G$21)) &lt;= $C$29, (COLUMN()-COLUMN($G$21)), "" )</f>
        <v/>
      </c>
      <c r="PGW21" s="30">
        <f>IF( (COLUMN()-COLUMN($G$21)) &lt;= $C$29, (COLUMN()-COLUMN($G$21)), "" )</f>
        <v/>
      </c>
      <c r="PGX21" s="30">
        <f>IF( (COLUMN()-COLUMN($G$21)) &lt;= $C$29, (COLUMN()-COLUMN($G$21)), "" )</f>
        <v/>
      </c>
      <c r="PGY21" s="30">
        <f>IF( (COLUMN()-COLUMN($G$21)) &lt;= $C$29, (COLUMN()-COLUMN($G$21)), "" )</f>
        <v/>
      </c>
      <c r="PGZ21" s="30">
        <f>IF( (COLUMN()-COLUMN($G$21)) &lt;= $C$29, (COLUMN()-COLUMN($G$21)), "" )</f>
        <v/>
      </c>
      <c r="PHA21" s="30">
        <f>IF( (COLUMN()-COLUMN($G$21)) &lt;= $C$29, (COLUMN()-COLUMN($G$21)), "" )</f>
        <v/>
      </c>
      <c r="PHB21" s="30">
        <f>IF( (COLUMN()-COLUMN($G$21)) &lt;= $C$29, (COLUMN()-COLUMN($G$21)), "" )</f>
        <v/>
      </c>
      <c r="PHC21" s="30">
        <f>IF( (COLUMN()-COLUMN($G$21)) &lt;= $C$29, (COLUMN()-COLUMN($G$21)), "" )</f>
        <v/>
      </c>
      <c r="PHD21" s="30">
        <f>IF( (COLUMN()-COLUMN($G$21)) &lt;= $C$29, (COLUMN()-COLUMN($G$21)), "" )</f>
        <v/>
      </c>
      <c r="PHE21" s="30">
        <f>IF( (COLUMN()-COLUMN($G$21)) &lt;= $C$29, (COLUMN()-COLUMN($G$21)), "" )</f>
        <v/>
      </c>
      <c r="PHF21" s="30">
        <f>IF( (COLUMN()-COLUMN($G$21)) &lt;= $C$29, (COLUMN()-COLUMN($G$21)), "" )</f>
        <v/>
      </c>
      <c r="PHG21" s="30">
        <f>IF( (COLUMN()-COLUMN($G$21)) &lt;= $C$29, (COLUMN()-COLUMN($G$21)), "" )</f>
        <v/>
      </c>
      <c r="PHH21" s="30">
        <f>IF( (COLUMN()-COLUMN($G$21)) &lt;= $C$29, (COLUMN()-COLUMN($G$21)), "" )</f>
        <v/>
      </c>
      <c r="PHI21" s="30">
        <f>IF( (COLUMN()-COLUMN($G$21)) &lt;= $C$29, (COLUMN()-COLUMN($G$21)), "" )</f>
        <v/>
      </c>
      <c r="PHJ21" s="30">
        <f>IF( (COLUMN()-COLUMN($G$21)) &lt;= $C$29, (COLUMN()-COLUMN($G$21)), "" )</f>
        <v/>
      </c>
      <c r="PHK21" s="30">
        <f>IF( (COLUMN()-COLUMN($G$21)) &lt;= $C$29, (COLUMN()-COLUMN($G$21)), "" )</f>
        <v/>
      </c>
      <c r="PHL21" s="30">
        <f>IF( (COLUMN()-COLUMN($G$21)) &lt;= $C$29, (COLUMN()-COLUMN($G$21)), "" )</f>
        <v/>
      </c>
      <c r="PHM21" s="30">
        <f>IF( (COLUMN()-COLUMN($G$21)) &lt;= $C$29, (COLUMN()-COLUMN($G$21)), "" )</f>
        <v/>
      </c>
      <c r="PHN21" s="30">
        <f>IF( (COLUMN()-COLUMN($G$21)) &lt;= $C$29, (COLUMN()-COLUMN($G$21)), "" )</f>
        <v/>
      </c>
      <c r="PHO21" s="30">
        <f>IF( (COLUMN()-COLUMN($G$21)) &lt;= $C$29, (COLUMN()-COLUMN($G$21)), "" )</f>
        <v/>
      </c>
      <c r="PHP21" s="30">
        <f>IF( (COLUMN()-COLUMN($G$21)) &lt;= $C$29, (COLUMN()-COLUMN($G$21)), "" )</f>
        <v/>
      </c>
      <c r="PHQ21" s="30">
        <f>IF( (COLUMN()-COLUMN($G$21)) &lt;= $C$29, (COLUMN()-COLUMN($G$21)), "" )</f>
        <v/>
      </c>
      <c r="PHR21" s="30">
        <f>IF( (COLUMN()-COLUMN($G$21)) &lt;= $C$29, (COLUMN()-COLUMN($G$21)), "" )</f>
        <v/>
      </c>
      <c r="PHS21" s="30">
        <f>IF( (COLUMN()-COLUMN($G$21)) &lt;= $C$29, (COLUMN()-COLUMN($G$21)), "" )</f>
        <v/>
      </c>
      <c r="PHT21" s="30">
        <f>IF( (COLUMN()-COLUMN($G$21)) &lt;= $C$29, (COLUMN()-COLUMN($G$21)), "" )</f>
        <v/>
      </c>
      <c r="PHU21" s="30">
        <f>IF( (COLUMN()-COLUMN($G$21)) &lt;= $C$29, (COLUMN()-COLUMN($G$21)), "" )</f>
        <v/>
      </c>
      <c r="PHV21" s="30">
        <f>IF( (COLUMN()-COLUMN($G$21)) &lt;= $C$29, (COLUMN()-COLUMN($G$21)), "" )</f>
        <v/>
      </c>
      <c r="PHW21" s="30">
        <f>IF( (COLUMN()-COLUMN($G$21)) &lt;= $C$29, (COLUMN()-COLUMN($G$21)), "" )</f>
        <v/>
      </c>
      <c r="PHX21" s="30">
        <f>IF( (COLUMN()-COLUMN($G$21)) &lt;= $C$29, (COLUMN()-COLUMN($G$21)), "" )</f>
        <v/>
      </c>
      <c r="PHY21" s="30">
        <f>IF( (COLUMN()-COLUMN($G$21)) &lt;= $C$29, (COLUMN()-COLUMN($G$21)), "" )</f>
        <v/>
      </c>
      <c r="PHZ21" s="30">
        <f>IF( (COLUMN()-COLUMN($G$21)) &lt;= $C$29, (COLUMN()-COLUMN($G$21)), "" )</f>
        <v/>
      </c>
      <c r="PIA21" s="30">
        <f>IF( (COLUMN()-COLUMN($G$21)) &lt;= $C$29, (COLUMN()-COLUMN($G$21)), "" )</f>
        <v/>
      </c>
      <c r="PIB21" s="30">
        <f>IF( (COLUMN()-COLUMN($G$21)) &lt;= $C$29, (COLUMN()-COLUMN($G$21)), "" )</f>
        <v/>
      </c>
      <c r="PIC21" s="30">
        <f>IF( (COLUMN()-COLUMN($G$21)) &lt;= $C$29, (COLUMN()-COLUMN($G$21)), "" )</f>
        <v/>
      </c>
      <c r="PID21" s="30">
        <f>IF( (COLUMN()-COLUMN($G$21)) &lt;= $C$29, (COLUMN()-COLUMN($G$21)), "" )</f>
        <v/>
      </c>
      <c r="PIE21" s="30">
        <f>IF( (COLUMN()-COLUMN($G$21)) &lt;= $C$29, (COLUMN()-COLUMN($G$21)), "" )</f>
        <v/>
      </c>
      <c r="PIF21" s="30">
        <f>IF( (COLUMN()-COLUMN($G$21)) &lt;= $C$29, (COLUMN()-COLUMN($G$21)), "" )</f>
        <v/>
      </c>
      <c r="PIG21" s="30">
        <f>IF( (COLUMN()-COLUMN($G$21)) &lt;= $C$29, (COLUMN()-COLUMN($G$21)), "" )</f>
        <v/>
      </c>
      <c r="PIH21" s="30">
        <f>IF( (COLUMN()-COLUMN($G$21)) &lt;= $C$29, (COLUMN()-COLUMN($G$21)), "" )</f>
        <v/>
      </c>
      <c r="PII21" s="30">
        <f>IF( (COLUMN()-COLUMN($G$21)) &lt;= $C$29, (COLUMN()-COLUMN($G$21)), "" )</f>
        <v/>
      </c>
      <c r="PIJ21" s="30">
        <f>IF( (COLUMN()-COLUMN($G$21)) &lt;= $C$29, (COLUMN()-COLUMN($G$21)), "" )</f>
        <v/>
      </c>
      <c r="PIK21" s="30">
        <f>IF( (COLUMN()-COLUMN($G$21)) &lt;= $C$29, (COLUMN()-COLUMN($G$21)), "" )</f>
        <v/>
      </c>
      <c r="PIL21" s="30">
        <f>IF( (COLUMN()-COLUMN($G$21)) &lt;= $C$29, (COLUMN()-COLUMN($G$21)), "" )</f>
        <v/>
      </c>
      <c r="PIM21" s="30">
        <f>IF( (COLUMN()-COLUMN($G$21)) &lt;= $C$29, (COLUMN()-COLUMN($G$21)), "" )</f>
        <v/>
      </c>
      <c r="PIN21" s="30">
        <f>IF( (COLUMN()-COLUMN($G$21)) &lt;= $C$29, (COLUMN()-COLUMN($G$21)), "" )</f>
        <v/>
      </c>
      <c r="PIO21" s="30">
        <f>IF( (COLUMN()-COLUMN($G$21)) &lt;= $C$29, (COLUMN()-COLUMN($G$21)), "" )</f>
        <v/>
      </c>
      <c r="PIP21" s="30">
        <f>IF( (COLUMN()-COLUMN($G$21)) &lt;= $C$29, (COLUMN()-COLUMN($G$21)), "" )</f>
        <v/>
      </c>
      <c r="PIQ21" s="30">
        <f>IF( (COLUMN()-COLUMN($G$21)) &lt;= $C$29, (COLUMN()-COLUMN($G$21)), "" )</f>
        <v/>
      </c>
      <c r="PIR21" s="30">
        <f>IF( (COLUMN()-COLUMN($G$21)) &lt;= $C$29, (COLUMN()-COLUMN($G$21)), "" )</f>
        <v/>
      </c>
      <c r="PIS21" s="30">
        <f>IF( (COLUMN()-COLUMN($G$21)) &lt;= $C$29, (COLUMN()-COLUMN($G$21)), "" )</f>
        <v/>
      </c>
      <c r="PIT21" s="30">
        <f>IF( (COLUMN()-COLUMN($G$21)) &lt;= $C$29, (COLUMN()-COLUMN($G$21)), "" )</f>
        <v/>
      </c>
      <c r="PIU21" s="30">
        <f>IF( (COLUMN()-COLUMN($G$21)) &lt;= $C$29, (COLUMN()-COLUMN($G$21)), "" )</f>
        <v/>
      </c>
      <c r="PIV21" s="30">
        <f>IF( (COLUMN()-COLUMN($G$21)) &lt;= $C$29, (COLUMN()-COLUMN($G$21)), "" )</f>
        <v/>
      </c>
      <c r="PIW21" s="30">
        <f>IF( (COLUMN()-COLUMN($G$21)) &lt;= $C$29, (COLUMN()-COLUMN($G$21)), "" )</f>
        <v/>
      </c>
      <c r="PIX21" s="30">
        <f>IF( (COLUMN()-COLUMN($G$21)) &lt;= $C$29, (COLUMN()-COLUMN($G$21)), "" )</f>
        <v/>
      </c>
      <c r="PIY21" s="30">
        <f>IF( (COLUMN()-COLUMN($G$21)) &lt;= $C$29, (COLUMN()-COLUMN($G$21)), "" )</f>
        <v/>
      </c>
      <c r="PIZ21" s="30">
        <f>IF( (COLUMN()-COLUMN($G$21)) &lt;= $C$29, (COLUMN()-COLUMN($G$21)), "" )</f>
        <v/>
      </c>
      <c r="PJA21" s="30">
        <f>IF( (COLUMN()-COLUMN($G$21)) &lt;= $C$29, (COLUMN()-COLUMN($G$21)), "" )</f>
        <v/>
      </c>
      <c r="PJB21" s="30">
        <f>IF( (COLUMN()-COLUMN($G$21)) &lt;= $C$29, (COLUMN()-COLUMN($G$21)), "" )</f>
        <v/>
      </c>
      <c r="PJC21" s="30">
        <f>IF( (COLUMN()-COLUMN($G$21)) &lt;= $C$29, (COLUMN()-COLUMN($G$21)), "" )</f>
        <v/>
      </c>
      <c r="PJD21" s="30">
        <f>IF( (COLUMN()-COLUMN($G$21)) &lt;= $C$29, (COLUMN()-COLUMN($G$21)), "" )</f>
        <v/>
      </c>
      <c r="PJE21" s="30">
        <f>IF( (COLUMN()-COLUMN($G$21)) &lt;= $C$29, (COLUMN()-COLUMN($G$21)), "" )</f>
        <v/>
      </c>
      <c r="PJF21" s="30">
        <f>IF( (COLUMN()-COLUMN($G$21)) &lt;= $C$29, (COLUMN()-COLUMN($G$21)), "" )</f>
        <v/>
      </c>
      <c r="PJG21" s="30">
        <f>IF( (COLUMN()-COLUMN($G$21)) &lt;= $C$29, (COLUMN()-COLUMN($G$21)), "" )</f>
        <v/>
      </c>
      <c r="PJH21" s="30">
        <f>IF( (COLUMN()-COLUMN($G$21)) &lt;= $C$29, (COLUMN()-COLUMN($G$21)), "" )</f>
        <v/>
      </c>
      <c r="PJI21" s="30">
        <f>IF( (COLUMN()-COLUMN($G$21)) &lt;= $C$29, (COLUMN()-COLUMN($G$21)), "" )</f>
        <v/>
      </c>
      <c r="PJJ21" s="30">
        <f>IF( (COLUMN()-COLUMN($G$21)) &lt;= $C$29, (COLUMN()-COLUMN($G$21)), "" )</f>
        <v/>
      </c>
      <c r="PJK21" s="30">
        <f>IF( (COLUMN()-COLUMN($G$21)) &lt;= $C$29, (COLUMN()-COLUMN($G$21)), "" )</f>
        <v/>
      </c>
      <c r="PJL21" s="30">
        <f>IF( (COLUMN()-COLUMN($G$21)) &lt;= $C$29, (COLUMN()-COLUMN($G$21)), "" )</f>
        <v/>
      </c>
      <c r="PJM21" s="30">
        <f>IF( (COLUMN()-COLUMN($G$21)) &lt;= $C$29, (COLUMN()-COLUMN($G$21)), "" )</f>
        <v/>
      </c>
      <c r="PJN21" s="30">
        <f>IF( (COLUMN()-COLUMN($G$21)) &lt;= $C$29, (COLUMN()-COLUMN($G$21)), "" )</f>
        <v/>
      </c>
      <c r="PJO21" s="30">
        <f>IF( (COLUMN()-COLUMN($G$21)) &lt;= $C$29, (COLUMN()-COLUMN($G$21)), "" )</f>
        <v/>
      </c>
      <c r="PJP21" s="30">
        <f>IF( (COLUMN()-COLUMN($G$21)) &lt;= $C$29, (COLUMN()-COLUMN($G$21)), "" )</f>
        <v/>
      </c>
      <c r="PJQ21" s="30">
        <f>IF( (COLUMN()-COLUMN($G$21)) &lt;= $C$29, (COLUMN()-COLUMN($G$21)), "" )</f>
        <v/>
      </c>
      <c r="PJR21" s="30">
        <f>IF( (COLUMN()-COLUMN($G$21)) &lt;= $C$29, (COLUMN()-COLUMN($G$21)), "" )</f>
        <v/>
      </c>
      <c r="PJS21" s="30">
        <f>IF( (COLUMN()-COLUMN($G$21)) &lt;= $C$29, (COLUMN()-COLUMN($G$21)), "" )</f>
        <v/>
      </c>
      <c r="PJT21" s="30">
        <f>IF( (COLUMN()-COLUMN($G$21)) &lt;= $C$29, (COLUMN()-COLUMN($G$21)), "" )</f>
        <v/>
      </c>
      <c r="PJU21" s="30">
        <f>IF( (COLUMN()-COLUMN($G$21)) &lt;= $C$29, (COLUMN()-COLUMN($G$21)), "" )</f>
        <v/>
      </c>
      <c r="PJV21" s="30">
        <f>IF( (COLUMN()-COLUMN($G$21)) &lt;= $C$29, (COLUMN()-COLUMN($G$21)), "" )</f>
        <v/>
      </c>
      <c r="PJW21" s="30">
        <f>IF( (COLUMN()-COLUMN($G$21)) &lt;= $C$29, (COLUMN()-COLUMN($G$21)), "" )</f>
        <v/>
      </c>
      <c r="PJX21" s="30">
        <f>IF( (COLUMN()-COLUMN($G$21)) &lt;= $C$29, (COLUMN()-COLUMN($G$21)), "" )</f>
        <v/>
      </c>
      <c r="PJY21" s="30">
        <f>IF( (COLUMN()-COLUMN($G$21)) &lt;= $C$29, (COLUMN()-COLUMN($G$21)), "" )</f>
        <v/>
      </c>
      <c r="PJZ21" s="30">
        <f>IF( (COLUMN()-COLUMN($G$21)) &lt;= $C$29, (COLUMN()-COLUMN($G$21)), "" )</f>
        <v/>
      </c>
      <c r="PKA21" s="30">
        <f>IF( (COLUMN()-COLUMN($G$21)) &lt;= $C$29, (COLUMN()-COLUMN($G$21)), "" )</f>
        <v/>
      </c>
      <c r="PKB21" s="30">
        <f>IF( (COLUMN()-COLUMN($G$21)) &lt;= $C$29, (COLUMN()-COLUMN($G$21)), "" )</f>
        <v/>
      </c>
      <c r="PKC21" s="30">
        <f>IF( (COLUMN()-COLUMN($G$21)) &lt;= $C$29, (COLUMN()-COLUMN($G$21)), "" )</f>
        <v/>
      </c>
      <c r="PKD21" s="30">
        <f>IF( (COLUMN()-COLUMN($G$21)) &lt;= $C$29, (COLUMN()-COLUMN($G$21)), "" )</f>
        <v/>
      </c>
      <c r="PKE21" s="30">
        <f>IF( (COLUMN()-COLUMN($G$21)) &lt;= $C$29, (COLUMN()-COLUMN($G$21)), "" )</f>
        <v/>
      </c>
      <c r="PKF21" s="30">
        <f>IF( (COLUMN()-COLUMN($G$21)) &lt;= $C$29, (COLUMN()-COLUMN($G$21)), "" )</f>
        <v/>
      </c>
      <c r="PKG21" s="30">
        <f>IF( (COLUMN()-COLUMN($G$21)) &lt;= $C$29, (COLUMN()-COLUMN($G$21)), "" )</f>
        <v/>
      </c>
      <c r="PKH21" s="30">
        <f>IF( (COLUMN()-COLUMN($G$21)) &lt;= $C$29, (COLUMN()-COLUMN($G$21)), "" )</f>
        <v/>
      </c>
      <c r="PKI21" s="30">
        <f>IF( (COLUMN()-COLUMN($G$21)) &lt;= $C$29, (COLUMN()-COLUMN($G$21)), "" )</f>
        <v/>
      </c>
      <c r="PKJ21" s="30">
        <f>IF( (COLUMN()-COLUMN($G$21)) &lt;= $C$29, (COLUMN()-COLUMN($G$21)), "" )</f>
        <v/>
      </c>
      <c r="PKK21" s="30">
        <f>IF( (COLUMN()-COLUMN($G$21)) &lt;= $C$29, (COLUMN()-COLUMN($G$21)), "" )</f>
        <v/>
      </c>
      <c r="PKL21" s="30">
        <f>IF( (COLUMN()-COLUMN($G$21)) &lt;= $C$29, (COLUMN()-COLUMN($G$21)), "" )</f>
        <v/>
      </c>
      <c r="PKM21" s="30">
        <f>IF( (COLUMN()-COLUMN($G$21)) &lt;= $C$29, (COLUMN()-COLUMN($G$21)), "" )</f>
        <v/>
      </c>
      <c r="PKN21" s="30">
        <f>IF( (COLUMN()-COLUMN($G$21)) &lt;= $C$29, (COLUMN()-COLUMN($G$21)), "" )</f>
        <v/>
      </c>
      <c r="PKO21" s="30">
        <f>IF( (COLUMN()-COLUMN($G$21)) &lt;= $C$29, (COLUMN()-COLUMN($G$21)), "" )</f>
        <v/>
      </c>
      <c r="PKP21" s="30">
        <f>IF( (COLUMN()-COLUMN($G$21)) &lt;= $C$29, (COLUMN()-COLUMN($G$21)), "" )</f>
        <v/>
      </c>
      <c r="PKQ21" s="30">
        <f>IF( (COLUMN()-COLUMN($G$21)) &lt;= $C$29, (COLUMN()-COLUMN($G$21)), "" )</f>
        <v/>
      </c>
      <c r="PKR21" s="30">
        <f>IF( (COLUMN()-COLUMN($G$21)) &lt;= $C$29, (COLUMN()-COLUMN($G$21)), "" )</f>
        <v/>
      </c>
      <c r="PKS21" s="30">
        <f>IF( (COLUMN()-COLUMN($G$21)) &lt;= $C$29, (COLUMN()-COLUMN($G$21)), "" )</f>
        <v/>
      </c>
      <c r="PKT21" s="30">
        <f>IF( (COLUMN()-COLUMN($G$21)) &lt;= $C$29, (COLUMN()-COLUMN($G$21)), "" )</f>
        <v/>
      </c>
      <c r="PKU21" s="30">
        <f>IF( (COLUMN()-COLUMN($G$21)) &lt;= $C$29, (COLUMN()-COLUMN($G$21)), "" )</f>
        <v/>
      </c>
      <c r="PKV21" s="30">
        <f>IF( (COLUMN()-COLUMN($G$21)) &lt;= $C$29, (COLUMN()-COLUMN($G$21)), "" )</f>
        <v/>
      </c>
      <c r="PKW21" s="30">
        <f>IF( (COLUMN()-COLUMN($G$21)) &lt;= $C$29, (COLUMN()-COLUMN($G$21)), "" )</f>
        <v/>
      </c>
      <c r="PKX21" s="30">
        <f>IF( (COLUMN()-COLUMN($G$21)) &lt;= $C$29, (COLUMN()-COLUMN($G$21)), "" )</f>
        <v/>
      </c>
      <c r="PKY21" s="30">
        <f>IF( (COLUMN()-COLUMN($G$21)) &lt;= $C$29, (COLUMN()-COLUMN($G$21)), "" )</f>
        <v/>
      </c>
      <c r="PKZ21" s="30">
        <f>IF( (COLUMN()-COLUMN($G$21)) &lt;= $C$29, (COLUMN()-COLUMN($G$21)), "" )</f>
        <v/>
      </c>
      <c r="PLA21" s="30">
        <f>IF( (COLUMN()-COLUMN($G$21)) &lt;= $C$29, (COLUMN()-COLUMN($G$21)), "" )</f>
        <v/>
      </c>
      <c r="PLB21" s="30">
        <f>IF( (COLUMN()-COLUMN($G$21)) &lt;= $C$29, (COLUMN()-COLUMN($G$21)), "" )</f>
        <v/>
      </c>
      <c r="PLC21" s="30">
        <f>IF( (COLUMN()-COLUMN($G$21)) &lt;= $C$29, (COLUMN()-COLUMN($G$21)), "" )</f>
        <v/>
      </c>
      <c r="PLD21" s="30">
        <f>IF( (COLUMN()-COLUMN($G$21)) &lt;= $C$29, (COLUMN()-COLUMN($G$21)), "" )</f>
        <v/>
      </c>
      <c r="PLE21" s="30">
        <f>IF( (COLUMN()-COLUMN($G$21)) &lt;= $C$29, (COLUMN()-COLUMN($G$21)), "" )</f>
        <v/>
      </c>
      <c r="PLF21" s="30">
        <f>IF( (COLUMN()-COLUMN($G$21)) &lt;= $C$29, (COLUMN()-COLUMN($G$21)), "" )</f>
        <v/>
      </c>
      <c r="PLG21" s="30">
        <f>IF( (COLUMN()-COLUMN($G$21)) &lt;= $C$29, (COLUMN()-COLUMN($G$21)), "" )</f>
        <v/>
      </c>
      <c r="PLH21" s="30">
        <f>IF( (COLUMN()-COLUMN($G$21)) &lt;= $C$29, (COLUMN()-COLUMN($G$21)), "" )</f>
        <v/>
      </c>
      <c r="PLI21" s="30">
        <f>IF( (COLUMN()-COLUMN($G$21)) &lt;= $C$29, (COLUMN()-COLUMN($G$21)), "" )</f>
        <v/>
      </c>
      <c r="PLJ21" s="30">
        <f>IF( (COLUMN()-COLUMN($G$21)) &lt;= $C$29, (COLUMN()-COLUMN($G$21)), "" )</f>
        <v/>
      </c>
      <c r="PLK21" s="30">
        <f>IF( (COLUMN()-COLUMN($G$21)) &lt;= $C$29, (COLUMN()-COLUMN($G$21)), "" )</f>
        <v/>
      </c>
      <c r="PLL21" s="30">
        <f>IF( (COLUMN()-COLUMN($G$21)) &lt;= $C$29, (COLUMN()-COLUMN($G$21)), "" )</f>
        <v/>
      </c>
      <c r="PLM21" s="30">
        <f>IF( (COLUMN()-COLUMN($G$21)) &lt;= $C$29, (COLUMN()-COLUMN($G$21)), "" )</f>
        <v/>
      </c>
      <c r="PLN21" s="30">
        <f>IF( (COLUMN()-COLUMN($G$21)) &lt;= $C$29, (COLUMN()-COLUMN($G$21)), "" )</f>
        <v/>
      </c>
      <c r="PLO21" s="30">
        <f>IF( (COLUMN()-COLUMN($G$21)) &lt;= $C$29, (COLUMN()-COLUMN($G$21)), "" )</f>
        <v/>
      </c>
      <c r="PLP21" s="30">
        <f>IF( (COLUMN()-COLUMN($G$21)) &lt;= $C$29, (COLUMN()-COLUMN($G$21)), "" )</f>
        <v/>
      </c>
      <c r="PLQ21" s="30">
        <f>IF( (COLUMN()-COLUMN($G$21)) &lt;= $C$29, (COLUMN()-COLUMN($G$21)), "" )</f>
        <v/>
      </c>
      <c r="PLR21" s="30">
        <f>IF( (COLUMN()-COLUMN($G$21)) &lt;= $C$29, (COLUMN()-COLUMN($G$21)), "" )</f>
        <v/>
      </c>
      <c r="PLS21" s="30">
        <f>IF( (COLUMN()-COLUMN($G$21)) &lt;= $C$29, (COLUMN()-COLUMN($G$21)), "" )</f>
        <v/>
      </c>
      <c r="PLT21" s="30">
        <f>IF( (COLUMN()-COLUMN($G$21)) &lt;= $C$29, (COLUMN()-COLUMN($G$21)), "" )</f>
        <v/>
      </c>
      <c r="PLU21" s="30">
        <f>IF( (COLUMN()-COLUMN($G$21)) &lt;= $C$29, (COLUMN()-COLUMN($G$21)), "" )</f>
        <v/>
      </c>
      <c r="PLV21" s="30">
        <f>IF( (COLUMN()-COLUMN($G$21)) &lt;= $C$29, (COLUMN()-COLUMN($G$21)), "" )</f>
        <v/>
      </c>
      <c r="PLW21" s="30">
        <f>IF( (COLUMN()-COLUMN($G$21)) &lt;= $C$29, (COLUMN()-COLUMN($G$21)), "" )</f>
        <v/>
      </c>
      <c r="PLX21" s="30">
        <f>IF( (COLUMN()-COLUMN($G$21)) &lt;= $C$29, (COLUMN()-COLUMN($G$21)), "" )</f>
        <v/>
      </c>
      <c r="PLY21" s="30">
        <f>IF( (COLUMN()-COLUMN($G$21)) &lt;= $C$29, (COLUMN()-COLUMN($G$21)), "" )</f>
        <v/>
      </c>
      <c r="PLZ21" s="30">
        <f>IF( (COLUMN()-COLUMN($G$21)) &lt;= $C$29, (COLUMN()-COLUMN($G$21)), "" )</f>
        <v/>
      </c>
      <c r="PMA21" s="30">
        <f>IF( (COLUMN()-COLUMN($G$21)) &lt;= $C$29, (COLUMN()-COLUMN($G$21)), "" )</f>
        <v/>
      </c>
      <c r="PMB21" s="30">
        <f>IF( (COLUMN()-COLUMN($G$21)) &lt;= $C$29, (COLUMN()-COLUMN($G$21)), "" )</f>
        <v/>
      </c>
      <c r="PMC21" s="30">
        <f>IF( (COLUMN()-COLUMN($G$21)) &lt;= $C$29, (COLUMN()-COLUMN($G$21)), "" )</f>
        <v/>
      </c>
      <c r="PMD21" s="30">
        <f>IF( (COLUMN()-COLUMN($G$21)) &lt;= $C$29, (COLUMN()-COLUMN($G$21)), "" )</f>
        <v/>
      </c>
      <c r="PME21" s="30">
        <f>IF( (COLUMN()-COLUMN($G$21)) &lt;= $C$29, (COLUMN()-COLUMN($G$21)), "" )</f>
        <v/>
      </c>
      <c r="PMF21" s="30">
        <f>IF( (COLUMN()-COLUMN($G$21)) &lt;= $C$29, (COLUMN()-COLUMN($G$21)), "" )</f>
        <v/>
      </c>
      <c r="PMG21" s="30">
        <f>IF( (COLUMN()-COLUMN($G$21)) &lt;= $C$29, (COLUMN()-COLUMN($G$21)), "" )</f>
        <v/>
      </c>
      <c r="PMH21" s="30">
        <f>IF( (COLUMN()-COLUMN($G$21)) &lt;= $C$29, (COLUMN()-COLUMN($G$21)), "" )</f>
        <v/>
      </c>
      <c r="PMI21" s="30">
        <f>IF( (COLUMN()-COLUMN($G$21)) &lt;= $C$29, (COLUMN()-COLUMN($G$21)), "" )</f>
        <v/>
      </c>
      <c r="PMJ21" s="30">
        <f>IF( (COLUMN()-COLUMN($G$21)) &lt;= $C$29, (COLUMN()-COLUMN($G$21)), "" )</f>
        <v/>
      </c>
      <c r="PMK21" s="30">
        <f>IF( (COLUMN()-COLUMN($G$21)) &lt;= $C$29, (COLUMN()-COLUMN($G$21)), "" )</f>
        <v/>
      </c>
      <c r="PML21" s="30">
        <f>IF( (COLUMN()-COLUMN($G$21)) &lt;= $C$29, (COLUMN()-COLUMN($G$21)), "" )</f>
        <v/>
      </c>
      <c r="PMM21" s="30">
        <f>IF( (COLUMN()-COLUMN($G$21)) &lt;= $C$29, (COLUMN()-COLUMN($G$21)), "" )</f>
        <v/>
      </c>
      <c r="PMN21" s="30">
        <f>IF( (COLUMN()-COLUMN($G$21)) &lt;= $C$29, (COLUMN()-COLUMN($G$21)), "" )</f>
        <v/>
      </c>
      <c r="PMO21" s="30">
        <f>IF( (COLUMN()-COLUMN($G$21)) &lt;= $C$29, (COLUMN()-COLUMN($G$21)), "" )</f>
        <v/>
      </c>
      <c r="PMP21" s="30">
        <f>IF( (COLUMN()-COLUMN($G$21)) &lt;= $C$29, (COLUMN()-COLUMN($G$21)), "" )</f>
        <v/>
      </c>
      <c r="PMQ21" s="30">
        <f>IF( (COLUMN()-COLUMN($G$21)) &lt;= $C$29, (COLUMN()-COLUMN($G$21)), "" )</f>
        <v/>
      </c>
      <c r="PMR21" s="30">
        <f>IF( (COLUMN()-COLUMN($G$21)) &lt;= $C$29, (COLUMN()-COLUMN($G$21)), "" )</f>
        <v/>
      </c>
      <c r="PMS21" s="30">
        <f>IF( (COLUMN()-COLUMN($G$21)) &lt;= $C$29, (COLUMN()-COLUMN($G$21)), "" )</f>
        <v/>
      </c>
      <c r="PMT21" s="30">
        <f>IF( (COLUMN()-COLUMN($G$21)) &lt;= $C$29, (COLUMN()-COLUMN($G$21)), "" )</f>
        <v/>
      </c>
      <c r="PMU21" s="30">
        <f>IF( (COLUMN()-COLUMN($G$21)) &lt;= $C$29, (COLUMN()-COLUMN($G$21)), "" )</f>
        <v/>
      </c>
      <c r="PMV21" s="30">
        <f>IF( (COLUMN()-COLUMN($G$21)) &lt;= $C$29, (COLUMN()-COLUMN($G$21)), "" )</f>
        <v/>
      </c>
      <c r="PMW21" s="30">
        <f>IF( (COLUMN()-COLUMN($G$21)) &lt;= $C$29, (COLUMN()-COLUMN($G$21)), "" )</f>
        <v/>
      </c>
      <c r="PMX21" s="30">
        <f>IF( (COLUMN()-COLUMN($G$21)) &lt;= $C$29, (COLUMN()-COLUMN($G$21)), "" )</f>
        <v/>
      </c>
      <c r="PMY21" s="30">
        <f>IF( (COLUMN()-COLUMN($G$21)) &lt;= $C$29, (COLUMN()-COLUMN($G$21)), "" )</f>
        <v/>
      </c>
      <c r="PMZ21" s="30">
        <f>IF( (COLUMN()-COLUMN($G$21)) &lt;= $C$29, (COLUMN()-COLUMN($G$21)), "" )</f>
        <v/>
      </c>
      <c r="PNA21" s="30">
        <f>IF( (COLUMN()-COLUMN($G$21)) &lt;= $C$29, (COLUMN()-COLUMN($G$21)), "" )</f>
        <v/>
      </c>
      <c r="PNB21" s="30">
        <f>IF( (COLUMN()-COLUMN($G$21)) &lt;= $C$29, (COLUMN()-COLUMN($G$21)), "" )</f>
        <v/>
      </c>
      <c r="PNC21" s="30">
        <f>IF( (COLUMN()-COLUMN($G$21)) &lt;= $C$29, (COLUMN()-COLUMN($G$21)), "" )</f>
        <v/>
      </c>
      <c r="PND21" s="30">
        <f>IF( (COLUMN()-COLUMN($G$21)) &lt;= $C$29, (COLUMN()-COLUMN($G$21)), "" )</f>
        <v/>
      </c>
      <c r="PNE21" s="30">
        <f>IF( (COLUMN()-COLUMN($G$21)) &lt;= $C$29, (COLUMN()-COLUMN($G$21)), "" )</f>
        <v/>
      </c>
      <c r="PNF21" s="30">
        <f>IF( (COLUMN()-COLUMN($G$21)) &lt;= $C$29, (COLUMN()-COLUMN($G$21)), "" )</f>
        <v/>
      </c>
      <c r="PNG21" s="30">
        <f>IF( (COLUMN()-COLUMN($G$21)) &lt;= $C$29, (COLUMN()-COLUMN($G$21)), "" )</f>
        <v/>
      </c>
      <c r="PNH21" s="30">
        <f>IF( (COLUMN()-COLUMN($G$21)) &lt;= $C$29, (COLUMN()-COLUMN($G$21)), "" )</f>
        <v/>
      </c>
      <c r="PNI21" s="30">
        <f>IF( (COLUMN()-COLUMN($G$21)) &lt;= $C$29, (COLUMN()-COLUMN($G$21)), "" )</f>
        <v/>
      </c>
      <c r="PNJ21" s="30">
        <f>IF( (COLUMN()-COLUMN($G$21)) &lt;= $C$29, (COLUMN()-COLUMN($G$21)), "" )</f>
        <v/>
      </c>
      <c r="PNK21" s="30">
        <f>IF( (COLUMN()-COLUMN($G$21)) &lt;= $C$29, (COLUMN()-COLUMN($G$21)), "" )</f>
        <v/>
      </c>
      <c r="PNL21" s="30">
        <f>IF( (COLUMN()-COLUMN($G$21)) &lt;= $C$29, (COLUMN()-COLUMN($G$21)), "" )</f>
        <v/>
      </c>
      <c r="PNM21" s="30">
        <f>IF( (COLUMN()-COLUMN($G$21)) &lt;= $C$29, (COLUMN()-COLUMN($G$21)), "" )</f>
        <v/>
      </c>
      <c r="PNN21" s="30">
        <f>IF( (COLUMN()-COLUMN($G$21)) &lt;= $C$29, (COLUMN()-COLUMN($G$21)), "" )</f>
        <v/>
      </c>
      <c r="PNO21" s="30">
        <f>IF( (COLUMN()-COLUMN($G$21)) &lt;= $C$29, (COLUMN()-COLUMN($G$21)), "" )</f>
        <v/>
      </c>
      <c r="PNP21" s="30">
        <f>IF( (COLUMN()-COLUMN($G$21)) &lt;= $C$29, (COLUMN()-COLUMN($G$21)), "" )</f>
        <v/>
      </c>
      <c r="PNQ21" s="30">
        <f>IF( (COLUMN()-COLUMN($G$21)) &lt;= $C$29, (COLUMN()-COLUMN($G$21)), "" )</f>
        <v/>
      </c>
      <c r="PNR21" s="30">
        <f>IF( (COLUMN()-COLUMN($G$21)) &lt;= $C$29, (COLUMN()-COLUMN($G$21)), "" )</f>
        <v/>
      </c>
      <c r="PNS21" s="30">
        <f>IF( (COLUMN()-COLUMN($G$21)) &lt;= $C$29, (COLUMN()-COLUMN($G$21)), "" )</f>
        <v/>
      </c>
      <c r="PNT21" s="30">
        <f>IF( (COLUMN()-COLUMN($G$21)) &lt;= $C$29, (COLUMN()-COLUMN($G$21)), "" )</f>
        <v/>
      </c>
      <c r="PNU21" s="30">
        <f>IF( (COLUMN()-COLUMN($G$21)) &lt;= $C$29, (COLUMN()-COLUMN($G$21)), "" )</f>
        <v/>
      </c>
      <c r="PNV21" s="30">
        <f>IF( (COLUMN()-COLUMN($G$21)) &lt;= $C$29, (COLUMN()-COLUMN($G$21)), "" )</f>
        <v/>
      </c>
      <c r="PNW21" s="30">
        <f>IF( (COLUMN()-COLUMN($G$21)) &lt;= $C$29, (COLUMN()-COLUMN($G$21)), "" )</f>
        <v/>
      </c>
      <c r="PNX21" s="30">
        <f>IF( (COLUMN()-COLUMN($G$21)) &lt;= $C$29, (COLUMN()-COLUMN($G$21)), "" )</f>
        <v/>
      </c>
      <c r="PNY21" s="30">
        <f>IF( (COLUMN()-COLUMN($G$21)) &lt;= $C$29, (COLUMN()-COLUMN($G$21)), "" )</f>
        <v/>
      </c>
      <c r="PNZ21" s="30">
        <f>IF( (COLUMN()-COLUMN($G$21)) &lt;= $C$29, (COLUMN()-COLUMN($G$21)), "" )</f>
        <v/>
      </c>
      <c r="POA21" s="30">
        <f>IF( (COLUMN()-COLUMN($G$21)) &lt;= $C$29, (COLUMN()-COLUMN($G$21)), "" )</f>
        <v/>
      </c>
      <c r="POB21" s="30">
        <f>IF( (COLUMN()-COLUMN($G$21)) &lt;= $C$29, (COLUMN()-COLUMN($G$21)), "" )</f>
        <v/>
      </c>
      <c r="POC21" s="30">
        <f>IF( (COLUMN()-COLUMN($G$21)) &lt;= $C$29, (COLUMN()-COLUMN($G$21)), "" )</f>
        <v/>
      </c>
      <c r="POD21" s="30">
        <f>IF( (COLUMN()-COLUMN($G$21)) &lt;= $C$29, (COLUMN()-COLUMN($G$21)), "" )</f>
        <v/>
      </c>
      <c r="POE21" s="30">
        <f>IF( (COLUMN()-COLUMN($G$21)) &lt;= $C$29, (COLUMN()-COLUMN($G$21)), "" )</f>
        <v/>
      </c>
      <c r="POF21" s="30">
        <f>IF( (COLUMN()-COLUMN($G$21)) &lt;= $C$29, (COLUMN()-COLUMN($G$21)), "" )</f>
        <v/>
      </c>
      <c r="POG21" s="30">
        <f>IF( (COLUMN()-COLUMN($G$21)) &lt;= $C$29, (COLUMN()-COLUMN($G$21)), "" )</f>
        <v/>
      </c>
      <c r="POH21" s="30">
        <f>IF( (COLUMN()-COLUMN($G$21)) &lt;= $C$29, (COLUMN()-COLUMN($G$21)), "" )</f>
        <v/>
      </c>
      <c r="POI21" s="30">
        <f>IF( (COLUMN()-COLUMN($G$21)) &lt;= $C$29, (COLUMN()-COLUMN($G$21)), "" )</f>
        <v/>
      </c>
      <c r="POJ21" s="30">
        <f>IF( (COLUMN()-COLUMN($G$21)) &lt;= $C$29, (COLUMN()-COLUMN($G$21)), "" )</f>
        <v/>
      </c>
      <c r="POK21" s="30">
        <f>IF( (COLUMN()-COLUMN($G$21)) &lt;= $C$29, (COLUMN()-COLUMN($G$21)), "" )</f>
        <v/>
      </c>
      <c r="POL21" s="30">
        <f>IF( (COLUMN()-COLUMN($G$21)) &lt;= $C$29, (COLUMN()-COLUMN($G$21)), "" )</f>
        <v/>
      </c>
      <c r="POM21" s="30">
        <f>IF( (COLUMN()-COLUMN($G$21)) &lt;= $C$29, (COLUMN()-COLUMN($G$21)), "" )</f>
        <v/>
      </c>
      <c r="PON21" s="30">
        <f>IF( (COLUMN()-COLUMN($G$21)) &lt;= $C$29, (COLUMN()-COLUMN($G$21)), "" )</f>
        <v/>
      </c>
      <c r="POO21" s="30">
        <f>IF( (COLUMN()-COLUMN($G$21)) &lt;= $C$29, (COLUMN()-COLUMN($G$21)), "" )</f>
        <v/>
      </c>
      <c r="POP21" s="30">
        <f>IF( (COLUMN()-COLUMN($G$21)) &lt;= $C$29, (COLUMN()-COLUMN($G$21)), "" )</f>
        <v/>
      </c>
      <c r="POQ21" s="30">
        <f>IF( (COLUMN()-COLUMN($G$21)) &lt;= $C$29, (COLUMN()-COLUMN($G$21)), "" )</f>
        <v/>
      </c>
      <c r="POR21" s="30">
        <f>IF( (COLUMN()-COLUMN($G$21)) &lt;= $C$29, (COLUMN()-COLUMN($G$21)), "" )</f>
        <v/>
      </c>
      <c r="POS21" s="30">
        <f>IF( (COLUMN()-COLUMN($G$21)) &lt;= $C$29, (COLUMN()-COLUMN($G$21)), "" )</f>
        <v/>
      </c>
      <c r="POT21" s="30">
        <f>IF( (COLUMN()-COLUMN($G$21)) &lt;= $C$29, (COLUMN()-COLUMN($G$21)), "" )</f>
        <v/>
      </c>
      <c r="POU21" s="30">
        <f>IF( (COLUMN()-COLUMN($G$21)) &lt;= $C$29, (COLUMN()-COLUMN($G$21)), "" )</f>
        <v/>
      </c>
      <c r="POV21" s="30">
        <f>IF( (COLUMN()-COLUMN($G$21)) &lt;= $C$29, (COLUMN()-COLUMN($G$21)), "" )</f>
        <v/>
      </c>
      <c r="POW21" s="30">
        <f>IF( (COLUMN()-COLUMN($G$21)) &lt;= $C$29, (COLUMN()-COLUMN($G$21)), "" )</f>
        <v/>
      </c>
      <c r="POX21" s="30">
        <f>IF( (COLUMN()-COLUMN($G$21)) &lt;= $C$29, (COLUMN()-COLUMN($G$21)), "" )</f>
        <v/>
      </c>
      <c r="POY21" s="30">
        <f>IF( (COLUMN()-COLUMN($G$21)) &lt;= $C$29, (COLUMN()-COLUMN($G$21)), "" )</f>
        <v/>
      </c>
      <c r="POZ21" s="30">
        <f>IF( (COLUMN()-COLUMN($G$21)) &lt;= $C$29, (COLUMN()-COLUMN($G$21)), "" )</f>
        <v/>
      </c>
      <c r="PPA21" s="30">
        <f>IF( (COLUMN()-COLUMN($G$21)) &lt;= $C$29, (COLUMN()-COLUMN($G$21)), "" )</f>
        <v/>
      </c>
      <c r="PPB21" s="30">
        <f>IF( (COLUMN()-COLUMN($G$21)) &lt;= $C$29, (COLUMN()-COLUMN($G$21)), "" )</f>
        <v/>
      </c>
      <c r="PPC21" s="30">
        <f>IF( (COLUMN()-COLUMN($G$21)) &lt;= $C$29, (COLUMN()-COLUMN($G$21)), "" )</f>
        <v/>
      </c>
      <c r="PPD21" s="30">
        <f>IF( (COLUMN()-COLUMN($G$21)) &lt;= $C$29, (COLUMN()-COLUMN($G$21)), "" )</f>
        <v/>
      </c>
      <c r="PPE21" s="30">
        <f>IF( (COLUMN()-COLUMN($G$21)) &lt;= $C$29, (COLUMN()-COLUMN($G$21)), "" )</f>
        <v/>
      </c>
      <c r="PPF21" s="30">
        <f>IF( (COLUMN()-COLUMN($G$21)) &lt;= $C$29, (COLUMN()-COLUMN($G$21)), "" )</f>
        <v/>
      </c>
      <c r="PPG21" s="30">
        <f>IF( (COLUMN()-COLUMN($G$21)) &lt;= $C$29, (COLUMN()-COLUMN($G$21)), "" )</f>
        <v/>
      </c>
      <c r="PPH21" s="30">
        <f>IF( (COLUMN()-COLUMN($G$21)) &lt;= $C$29, (COLUMN()-COLUMN($G$21)), "" )</f>
        <v/>
      </c>
      <c r="PPI21" s="30">
        <f>IF( (COLUMN()-COLUMN($G$21)) &lt;= $C$29, (COLUMN()-COLUMN($G$21)), "" )</f>
        <v/>
      </c>
      <c r="PPJ21" s="30">
        <f>IF( (COLUMN()-COLUMN($G$21)) &lt;= $C$29, (COLUMN()-COLUMN($G$21)), "" )</f>
        <v/>
      </c>
      <c r="PPK21" s="30">
        <f>IF( (COLUMN()-COLUMN($G$21)) &lt;= $C$29, (COLUMN()-COLUMN($G$21)), "" )</f>
        <v/>
      </c>
      <c r="PPL21" s="30">
        <f>IF( (COLUMN()-COLUMN($G$21)) &lt;= $C$29, (COLUMN()-COLUMN($G$21)), "" )</f>
        <v/>
      </c>
      <c r="PPM21" s="30">
        <f>IF( (COLUMN()-COLUMN($G$21)) &lt;= $C$29, (COLUMN()-COLUMN($G$21)), "" )</f>
        <v/>
      </c>
      <c r="PPN21" s="30">
        <f>IF( (COLUMN()-COLUMN($G$21)) &lt;= $C$29, (COLUMN()-COLUMN($G$21)), "" )</f>
        <v/>
      </c>
      <c r="PPO21" s="30">
        <f>IF( (COLUMN()-COLUMN($G$21)) &lt;= $C$29, (COLUMN()-COLUMN($G$21)), "" )</f>
        <v/>
      </c>
      <c r="PPP21" s="30">
        <f>IF( (COLUMN()-COLUMN($G$21)) &lt;= $C$29, (COLUMN()-COLUMN($G$21)), "" )</f>
        <v/>
      </c>
      <c r="PPQ21" s="30">
        <f>IF( (COLUMN()-COLUMN($G$21)) &lt;= $C$29, (COLUMN()-COLUMN($G$21)), "" )</f>
        <v/>
      </c>
      <c r="PPR21" s="30">
        <f>IF( (COLUMN()-COLUMN($G$21)) &lt;= $C$29, (COLUMN()-COLUMN($G$21)), "" )</f>
        <v/>
      </c>
      <c r="PPS21" s="30">
        <f>IF( (COLUMN()-COLUMN($G$21)) &lt;= $C$29, (COLUMN()-COLUMN($G$21)), "" )</f>
        <v/>
      </c>
      <c r="PPT21" s="30">
        <f>IF( (COLUMN()-COLUMN($G$21)) &lt;= $C$29, (COLUMN()-COLUMN($G$21)), "" )</f>
        <v/>
      </c>
      <c r="PPU21" s="30">
        <f>IF( (COLUMN()-COLUMN($G$21)) &lt;= $C$29, (COLUMN()-COLUMN($G$21)), "" )</f>
        <v/>
      </c>
      <c r="PPV21" s="30">
        <f>IF( (COLUMN()-COLUMN($G$21)) &lt;= $C$29, (COLUMN()-COLUMN($G$21)), "" )</f>
        <v/>
      </c>
      <c r="PPW21" s="30">
        <f>IF( (COLUMN()-COLUMN($G$21)) &lt;= $C$29, (COLUMN()-COLUMN($G$21)), "" )</f>
        <v/>
      </c>
      <c r="PPX21" s="30">
        <f>IF( (COLUMN()-COLUMN($G$21)) &lt;= $C$29, (COLUMN()-COLUMN($G$21)), "" )</f>
        <v/>
      </c>
      <c r="PPY21" s="30">
        <f>IF( (COLUMN()-COLUMN($G$21)) &lt;= $C$29, (COLUMN()-COLUMN($G$21)), "" )</f>
        <v/>
      </c>
      <c r="PPZ21" s="30">
        <f>IF( (COLUMN()-COLUMN($G$21)) &lt;= $C$29, (COLUMN()-COLUMN($G$21)), "" )</f>
        <v/>
      </c>
      <c r="PQA21" s="30">
        <f>IF( (COLUMN()-COLUMN($G$21)) &lt;= $C$29, (COLUMN()-COLUMN($G$21)), "" )</f>
        <v/>
      </c>
      <c r="PQB21" s="30">
        <f>IF( (COLUMN()-COLUMN($G$21)) &lt;= $C$29, (COLUMN()-COLUMN($G$21)), "" )</f>
        <v/>
      </c>
      <c r="PQC21" s="30">
        <f>IF( (COLUMN()-COLUMN($G$21)) &lt;= $C$29, (COLUMN()-COLUMN($G$21)), "" )</f>
        <v/>
      </c>
      <c r="PQD21" s="30">
        <f>IF( (COLUMN()-COLUMN($G$21)) &lt;= $C$29, (COLUMN()-COLUMN($G$21)), "" )</f>
        <v/>
      </c>
      <c r="PQE21" s="30">
        <f>IF( (COLUMN()-COLUMN($G$21)) &lt;= $C$29, (COLUMN()-COLUMN($G$21)), "" )</f>
        <v/>
      </c>
      <c r="PQF21" s="30">
        <f>IF( (COLUMN()-COLUMN($G$21)) &lt;= $C$29, (COLUMN()-COLUMN($G$21)), "" )</f>
        <v/>
      </c>
      <c r="PQG21" s="30">
        <f>IF( (COLUMN()-COLUMN($G$21)) &lt;= $C$29, (COLUMN()-COLUMN($G$21)), "" )</f>
        <v/>
      </c>
      <c r="PQH21" s="30">
        <f>IF( (COLUMN()-COLUMN($G$21)) &lt;= $C$29, (COLUMN()-COLUMN($G$21)), "" )</f>
        <v/>
      </c>
      <c r="PQI21" s="30">
        <f>IF( (COLUMN()-COLUMN($G$21)) &lt;= $C$29, (COLUMN()-COLUMN($G$21)), "" )</f>
        <v/>
      </c>
      <c r="PQJ21" s="30">
        <f>IF( (COLUMN()-COLUMN($G$21)) &lt;= $C$29, (COLUMN()-COLUMN($G$21)), "" )</f>
        <v/>
      </c>
      <c r="PQK21" s="30">
        <f>IF( (COLUMN()-COLUMN($G$21)) &lt;= $C$29, (COLUMN()-COLUMN($G$21)), "" )</f>
        <v/>
      </c>
      <c r="PQL21" s="30">
        <f>IF( (COLUMN()-COLUMN($G$21)) &lt;= $C$29, (COLUMN()-COLUMN($G$21)), "" )</f>
        <v/>
      </c>
      <c r="PQM21" s="30">
        <f>IF( (COLUMN()-COLUMN($G$21)) &lt;= $C$29, (COLUMN()-COLUMN($G$21)), "" )</f>
        <v/>
      </c>
      <c r="PQN21" s="30">
        <f>IF( (COLUMN()-COLUMN($G$21)) &lt;= $C$29, (COLUMN()-COLUMN($G$21)), "" )</f>
        <v/>
      </c>
      <c r="PQO21" s="30">
        <f>IF( (COLUMN()-COLUMN($G$21)) &lt;= $C$29, (COLUMN()-COLUMN($G$21)), "" )</f>
        <v/>
      </c>
      <c r="PQP21" s="30">
        <f>IF( (COLUMN()-COLUMN($G$21)) &lt;= $C$29, (COLUMN()-COLUMN($G$21)), "" )</f>
        <v/>
      </c>
      <c r="PQQ21" s="30">
        <f>IF( (COLUMN()-COLUMN($G$21)) &lt;= $C$29, (COLUMN()-COLUMN($G$21)), "" )</f>
        <v/>
      </c>
      <c r="PQR21" s="30">
        <f>IF( (COLUMN()-COLUMN($G$21)) &lt;= $C$29, (COLUMN()-COLUMN($G$21)), "" )</f>
        <v/>
      </c>
      <c r="PQS21" s="30">
        <f>IF( (COLUMN()-COLUMN($G$21)) &lt;= $C$29, (COLUMN()-COLUMN($G$21)), "" )</f>
        <v/>
      </c>
      <c r="PQT21" s="30">
        <f>IF( (COLUMN()-COLUMN($G$21)) &lt;= $C$29, (COLUMN()-COLUMN($G$21)), "" )</f>
        <v/>
      </c>
      <c r="PQU21" s="30">
        <f>IF( (COLUMN()-COLUMN($G$21)) &lt;= $C$29, (COLUMN()-COLUMN($G$21)), "" )</f>
        <v/>
      </c>
      <c r="PQV21" s="30">
        <f>IF( (COLUMN()-COLUMN($G$21)) &lt;= $C$29, (COLUMN()-COLUMN($G$21)), "" )</f>
        <v/>
      </c>
      <c r="PQW21" s="30">
        <f>IF( (COLUMN()-COLUMN($G$21)) &lt;= $C$29, (COLUMN()-COLUMN($G$21)), "" )</f>
        <v/>
      </c>
      <c r="PQX21" s="30">
        <f>IF( (COLUMN()-COLUMN($G$21)) &lt;= $C$29, (COLUMN()-COLUMN($G$21)), "" )</f>
        <v/>
      </c>
      <c r="PQY21" s="30">
        <f>IF( (COLUMN()-COLUMN($G$21)) &lt;= $C$29, (COLUMN()-COLUMN($G$21)), "" )</f>
        <v/>
      </c>
      <c r="PQZ21" s="30">
        <f>IF( (COLUMN()-COLUMN($G$21)) &lt;= $C$29, (COLUMN()-COLUMN($G$21)), "" )</f>
        <v/>
      </c>
      <c r="PRA21" s="30">
        <f>IF( (COLUMN()-COLUMN($G$21)) &lt;= $C$29, (COLUMN()-COLUMN($G$21)), "" )</f>
        <v/>
      </c>
      <c r="PRB21" s="30">
        <f>IF( (COLUMN()-COLUMN($G$21)) &lt;= $C$29, (COLUMN()-COLUMN($G$21)), "" )</f>
        <v/>
      </c>
      <c r="PRC21" s="30">
        <f>IF( (COLUMN()-COLUMN($G$21)) &lt;= $C$29, (COLUMN()-COLUMN($G$21)), "" )</f>
        <v/>
      </c>
      <c r="PRD21" s="30">
        <f>IF( (COLUMN()-COLUMN($G$21)) &lt;= $C$29, (COLUMN()-COLUMN($G$21)), "" )</f>
        <v/>
      </c>
      <c r="PRE21" s="30">
        <f>IF( (COLUMN()-COLUMN($G$21)) &lt;= $C$29, (COLUMN()-COLUMN($G$21)), "" )</f>
        <v/>
      </c>
      <c r="PRF21" s="30">
        <f>IF( (COLUMN()-COLUMN($G$21)) &lt;= $C$29, (COLUMN()-COLUMN($G$21)), "" )</f>
        <v/>
      </c>
      <c r="PRG21" s="30">
        <f>IF( (COLUMN()-COLUMN($G$21)) &lt;= $C$29, (COLUMN()-COLUMN($G$21)), "" )</f>
        <v/>
      </c>
      <c r="PRH21" s="30">
        <f>IF( (COLUMN()-COLUMN($G$21)) &lt;= $C$29, (COLUMN()-COLUMN($G$21)), "" )</f>
        <v/>
      </c>
      <c r="PRI21" s="30">
        <f>IF( (COLUMN()-COLUMN($G$21)) &lt;= $C$29, (COLUMN()-COLUMN($G$21)), "" )</f>
        <v/>
      </c>
      <c r="PRJ21" s="30">
        <f>IF( (COLUMN()-COLUMN($G$21)) &lt;= $C$29, (COLUMN()-COLUMN($G$21)), "" )</f>
        <v/>
      </c>
      <c r="PRK21" s="30">
        <f>IF( (COLUMN()-COLUMN($G$21)) &lt;= $C$29, (COLUMN()-COLUMN($G$21)), "" )</f>
        <v/>
      </c>
      <c r="PRL21" s="30">
        <f>IF( (COLUMN()-COLUMN($G$21)) &lt;= $C$29, (COLUMN()-COLUMN($G$21)), "" )</f>
        <v/>
      </c>
      <c r="PRM21" s="30">
        <f>IF( (COLUMN()-COLUMN($G$21)) &lt;= $C$29, (COLUMN()-COLUMN($G$21)), "" )</f>
        <v/>
      </c>
      <c r="PRN21" s="30">
        <f>IF( (COLUMN()-COLUMN($G$21)) &lt;= $C$29, (COLUMN()-COLUMN($G$21)), "" )</f>
        <v/>
      </c>
      <c r="PRO21" s="30">
        <f>IF( (COLUMN()-COLUMN($G$21)) &lt;= $C$29, (COLUMN()-COLUMN($G$21)), "" )</f>
        <v/>
      </c>
      <c r="PRP21" s="30">
        <f>IF( (COLUMN()-COLUMN($G$21)) &lt;= $C$29, (COLUMN()-COLUMN($G$21)), "" )</f>
        <v/>
      </c>
      <c r="PRQ21" s="30">
        <f>IF( (COLUMN()-COLUMN($G$21)) &lt;= $C$29, (COLUMN()-COLUMN($G$21)), "" )</f>
        <v/>
      </c>
      <c r="PRR21" s="30">
        <f>IF( (COLUMN()-COLUMN($G$21)) &lt;= $C$29, (COLUMN()-COLUMN($G$21)), "" )</f>
        <v/>
      </c>
      <c r="PRS21" s="30">
        <f>IF( (COLUMN()-COLUMN($G$21)) &lt;= $C$29, (COLUMN()-COLUMN($G$21)), "" )</f>
        <v/>
      </c>
      <c r="PRT21" s="30">
        <f>IF( (COLUMN()-COLUMN($G$21)) &lt;= $C$29, (COLUMN()-COLUMN($G$21)), "" )</f>
        <v/>
      </c>
      <c r="PRU21" s="30">
        <f>IF( (COLUMN()-COLUMN($G$21)) &lt;= $C$29, (COLUMN()-COLUMN($G$21)), "" )</f>
        <v/>
      </c>
      <c r="PRV21" s="30">
        <f>IF( (COLUMN()-COLUMN($G$21)) &lt;= $C$29, (COLUMN()-COLUMN($G$21)), "" )</f>
        <v/>
      </c>
      <c r="PRW21" s="30">
        <f>IF( (COLUMN()-COLUMN($G$21)) &lt;= $C$29, (COLUMN()-COLUMN($G$21)), "" )</f>
        <v/>
      </c>
      <c r="PRX21" s="30">
        <f>IF( (COLUMN()-COLUMN($G$21)) &lt;= $C$29, (COLUMN()-COLUMN($G$21)), "" )</f>
        <v/>
      </c>
      <c r="PRY21" s="30">
        <f>IF( (COLUMN()-COLUMN($G$21)) &lt;= $C$29, (COLUMN()-COLUMN($G$21)), "" )</f>
        <v/>
      </c>
      <c r="PRZ21" s="30">
        <f>IF( (COLUMN()-COLUMN($G$21)) &lt;= $C$29, (COLUMN()-COLUMN($G$21)), "" )</f>
        <v/>
      </c>
      <c r="PSA21" s="30">
        <f>IF( (COLUMN()-COLUMN($G$21)) &lt;= $C$29, (COLUMN()-COLUMN($G$21)), "" )</f>
        <v/>
      </c>
      <c r="PSB21" s="30">
        <f>IF( (COLUMN()-COLUMN($G$21)) &lt;= $C$29, (COLUMN()-COLUMN($G$21)), "" )</f>
        <v/>
      </c>
      <c r="PSC21" s="30">
        <f>IF( (COLUMN()-COLUMN($G$21)) &lt;= $C$29, (COLUMN()-COLUMN($G$21)), "" )</f>
        <v/>
      </c>
      <c r="PSD21" s="30">
        <f>IF( (COLUMN()-COLUMN($G$21)) &lt;= $C$29, (COLUMN()-COLUMN($G$21)), "" )</f>
        <v/>
      </c>
      <c r="PSE21" s="30">
        <f>IF( (COLUMN()-COLUMN($G$21)) &lt;= $C$29, (COLUMN()-COLUMN($G$21)), "" )</f>
        <v/>
      </c>
      <c r="PSF21" s="30">
        <f>IF( (COLUMN()-COLUMN($G$21)) &lt;= $C$29, (COLUMN()-COLUMN($G$21)), "" )</f>
        <v/>
      </c>
      <c r="PSG21" s="30">
        <f>IF( (COLUMN()-COLUMN($G$21)) &lt;= $C$29, (COLUMN()-COLUMN($G$21)), "" )</f>
        <v/>
      </c>
      <c r="PSH21" s="30">
        <f>IF( (COLUMN()-COLUMN($G$21)) &lt;= $C$29, (COLUMN()-COLUMN($G$21)), "" )</f>
        <v/>
      </c>
      <c r="PSI21" s="30">
        <f>IF( (COLUMN()-COLUMN($G$21)) &lt;= $C$29, (COLUMN()-COLUMN($G$21)), "" )</f>
        <v/>
      </c>
      <c r="PSJ21" s="30">
        <f>IF( (COLUMN()-COLUMN($G$21)) &lt;= $C$29, (COLUMN()-COLUMN($G$21)), "" )</f>
        <v/>
      </c>
      <c r="PSK21" s="30">
        <f>IF( (COLUMN()-COLUMN($G$21)) &lt;= $C$29, (COLUMN()-COLUMN($G$21)), "" )</f>
        <v/>
      </c>
      <c r="PSL21" s="30">
        <f>IF( (COLUMN()-COLUMN($G$21)) &lt;= $C$29, (COLUMN()-COLUMN($G$21)), "" )</f>
        <v/>
      </c>
      <c r="PSM21" s="30">
        <f>IF( (COLUMN()-COLUMN($G$21)) &lt;= $C$29, (COLUMN()-COLUMN($G$21)), "" )</f>
        <v/>
      </c>
      <c r="PSN21" s="30">
        <f>IF( (COLUMN()-COLUMN($G$21)) &lt;= $C$29, (COLUMN()-COLUMN($G$21)), "" )</f>
        <v/>
      </c>
      <c r="PSO21" s="30">
        <f>IF( (COLUMN()-COLUMN($G$21)) &lt;= $C$29, (COLUMN()-COLUMN($G$21)), "" )</f>
        <v/>
      </c>
      <c r="PSP21" s="30">
        <f>IF( (COLUMN()-COLUMN($G$21)) &lt;= $C$29, (COLUMN()-COLUMN($G$21)), "" )</f>
        <v/>
      </c>
      <c r="PSQ21" s="30">
        <f>IF( (COLUMN()-COLUMN($G$21)) &lt;= $C$29, (COLUMN()-COLUMN($G$21)), "" )</f>
        <v/>
      </c>
      <c r="PSR21" s="30">
        <f>IF( (COLUMN()-COLUMN($G$21)) &lt;= $C$29, (COLUMN()-COLUMN($G$21)), "" )</f>
        <v/>
      </c>
      <c r="PSS21" s="30">
        <f>IF( (COLUMN()-COLUMN($G$21)) &lt;= $C$29, (COLUMN()-COLUMN($G$21)), "" )</f>
        <v/>
      </c>
      <c r="PST21" s="30">
        <f>IF( (COLUMN()-COLUMN($G$21)) &lt;= $C$29, (COLUMN()-COLUMN($G$21)), "" )</f>
        <v/>
      </c>
      <c r="PSU21" s="30">
        <f>IF( (COLUMN()-COLUMN($G$21)) &lt;= $C$29, (COLUMN()-COLUMN($G$21)), "" )</f>
        <v/>
      </c>
      <c r="PSV21" s="30">
        <f>IF( (COLUMN()-COLUMN($G$21)) &lt;= $C$29, (COLUMN()-COLUMN($G$21)), "" )</f>
        <v/>
      </c>
      <c r="PSW21" s="30">
        <f>IF( (COLUMN()-COLUMN($G$21)) &lt;= $C$29, (COLUMN()-COLUMN($G$21)), "" )</f>
        <v/>
      </c>
      <c r="PSX21" s="30">
        <f>IF( (COLUMN()-COLUMN($G$21)) &lt;= $C$29, (COLUMN()-COLUMN($G$21)), "" )</f>
        <v/>
      </c>
      <c r="PSY21" s="30">
        <f>IF( (COLUMN()-COLUMN($G$21)) &lt;= $C$29, (COLUMN()-COLUMN($G$21)), "" )</f>
        <v/>
      </c>
      <c r="PSZ21" s="30">
        <f>IF( (COLUMN()-COLUMN($G$21)) &lt;= $C$29, (COLUMN()-COLUMN($G$21)), "" )</f>
        <v/>
      </c>
      <c r="PTA21" s="30">
        <f>IF( (COLUMN()-COLUMN($G$21)) &lt;= $C$29, (COLUMN()-COLUMN($G$21)), "" )</f>
        <v/>
      </c>
      <c r="PTB21" s="30">
        <f>IF( (COLUMN()-COLUMN($G$21)) &lt;= $C$29, (COLUMN()-COLUMN($G$21)), "" )</f>
        <v/>
      </c>
      <c r="PTC21" s="30">
        <f>IF( (COLUMN()-COLUMN($G$21)) &lt;= $C$29, (COLUMN()-COLUMN($G$21)), "" )</f>
        <v/>
      </c>
      <c r="PTD21" s="30">
        <f>IF( (COLUMN()-COLUMN($G$21)) &lt;= $C$29, (COLUMN()-COLUMN($G$21)), "" )</f>
        <v/>
      </c>
      <c r="PTE21" s="30">
        <f>IF( (COLUMN()-COLUMN($G$21)) &lt;= $C$29, (COLUMN()-COLUMN($G$21)), "" )</f>
        <v/>
      </c>
      <c r="PTF21" s="30">
        <f>IF( (COLUMN()-COLUMN($G$21)) &lt;= $C$29, (COLUMN()-COLUMN($G$21)), "" )</f>
        <v/>
      </c>
      <c r="PTG21" s="30">
        <f>IF( (COLUMN()-COLUMN($G$21)) &lt;= $C$29, (COLUMN()-COLUMN($G$21)), "" )</f>
        <v/>
      </c>
      <c r="PTH21" s="30">
        <f>IF( (COLUMN()-COLUMN($G$21)) &lt;= $C$29, (COLUMN()-COLUMN($G$21)), "" )</f>
        <v/>
      </c>
      <c r="PTI21" s="30">
        <f>IF( (COLUMN()-COLUMN($G$21)) &lt;= $C$29, (COLUMN()-COLUMN($G$21)), "" )</f>
        <v/>
      </c>
      <c r="PTJ21" s="30">
        <f>IF( (COLUMN()-COLUMN($G$21)) &lt;= $C$29, (COLUMN()-COLUMN($G$21)), "" )</f>
        <v/>
      </c>
      <c r="PTK21" s="30">
        <f>IF( (COLUMN()-COLUMN($G$21)) &lt;= $C$29, (COLUMN()-COLUMN($G$21)), "" )</f>
        <v/>
      </c>
      <c r="PTL21" s="30">
        <f>IF( (COLUMN()-COLUMN($G$21)) &lt;= $C$29, (COLUMN()-COLUMN($G$21)), "" )</f>
        <v/>
      </c>
      <c r="PTM21" s="30">
        <f>IF( (COLUMN()-COLUMN($G$21)) &lt;= $C$29, (COLUMN()-COLUMN($G$21)), "" )</f>
        <v/>
      </c>
      <c r="PTN21" s="30">
        <f>IF( (COLUMN()-COLUMN($G$21)) &lt;= $C$29, (COLUMN()-COLUMN($G$21)), "" )</f>
        <v/>
      </c>
      <c r="PTO21" s="30">
        <f>IF( (COLUMN()-COLUMN($G$21)) &lt;= $C$29, (COLUMN()-COLUMN($G$21)), "" )</f>
        <v/>
      </c>
      <c r="PTP21" s="30">
        <f>IF( (COLUMN()-COLUMN($G$21)) &lt;= $C$29, (COLUMN()-COLUMN($G$21)), "" )</f>
        <v/>
      </c>
      <c r="PTQ21" s="30">
        <f>IF( (COLUMN()-COLUMN($G$21)) &lt;= $C$29, (COLUMN()-COLUMN($G$21)), "" )</f>
        <v/>
      </c>
      <c r="PTR21" s="30">
        <f>IF( (COLUMN()-COLUMN($G$21)) &lt;= $C$29, (COLUMN()-COLUMN($G$21)), "" )</f>
        <v/>
      </c>
      <c r="PTS21" s="30">
        <f>IF( (COLUMN()-COLUMN($G$21)) &lt;= $C$29, (COLUMN()-COLUMN($G$21)), "" )</f>
        <v/>
      </c>
      <c r="PTT21" s="30">
        <f>IF( (COLUMN()-COLUMN($G$21)) &lt;= $C$29, (COLUMN()-COLUMN($G$21)), "" )</f>
        <v/>
      </c>
      <c r="PTU21" s="30">
        <f>IF( (COLUMN()-COLUMN($G$21)) &lt;= $C$29, (COLUMN()-COLUMN($G$21)), "" )</f>
        <v/>
      </c>
      <c r="PTV21" s="30">
        <f>IF( (COLUMN()-COLUMN($G$21)) &lt;= $C$29, (COLUMN()-COLUMN($G$21)), "" )</f>
        <v/>
      </c>
      <c r="PTW21" s="30">
        <f>IF( (COLUMN()-COLUMN($G$21)) &lt;= $C$29, (COLUMN()-COLUMN($G$21)), "" )</f>
        <v/>
      </c>
      <c r="PTX21" s="30">
        <f>IF( (COLUMN()-COLUMN($G$21)) &lt;= $C$29, (COLUMN()-COLUMN($G$21)), "" )</f>
        <v/>
      </c>
      <c r="PTY21" s="30">
        <f>IF( (COLUMN()-COLUMN($G$21)) &lt;= $C$29, (COLUMN()-COLUMN($G$21)), "" )</f>
        <v/>
      </c>
      <c r="PTZ21" s="30">
        <f>IF( (COLUMN()-COLUMN($G$21)) &lt;= $C$29, (COLUMN()-COLUMN($G$21)), "" )</f>
        <v/>
      </c>
      <c r="PUA21" s="30">
        <f>IF( (COLUMN()-COLUMN($G$21)) &lt;= $C$29, (COLUMN()-COLUMN($G$21)), "" )</f>
        <v/>
      </c>
      <c r="PUB21" s="30">
        <f>IF( (COLUMN()-COLUMN($G$21)) &lt;= $C$29, (COLUMN()-COLUMN($G$21)), "" )</f>
        <v/>
      </c>
      <c r="PUC21" s="30">
        <f>IF( (COLUMN()-COLUMN($G$21)) &lt;= $C$29, (COLUMN()-COLUMN($G$21)), "" )</f>
        <v/>
      </c>
      <c r="PUD21" s="30">
        <f>IF( (COLUMN()-COLUMN($G$21)) &lt;= $C$29, (COLUMN()-COLUMN($G$21)), "" )</f>
        <v/>
      </c>
      <c r="PUE21" s="30">
        <f>IF( (COLUMN()-COLUMN($G$21)) &lt;= $C$29, (COLUMN()-COLUMN($G$21)), "" )</f>
        <v/>
      </c>
      <c r="PUF21" s="30">
        <f>IF( (COLUMN()-COLUMN($G$21)) &lt;= $C$29, (COLUMN()-COLUMN($G$21)), "" )</f>
        <v/>
      </c>
      <c r="PUG21" s="30">
        <f>IF( (COLUMN()-COLUMN($G$21)) &lt;= $C$29, (COLUMN()-COLUMN($G$21)), "" )</f>
        <v/>
      </c>
      <c r="PUH21" s="30">
        <f>IF( (COLUMN()-COLUMN($G$21)) &lt;= $C$29, (COLUMN()-COLUMN($G$21)), "" )</f>
        <v/>
      </c>
      <c r="PUI21" s="30">
        <f>IF( (COLUMN()-COLUMN($G$21)) &lt;= $C$29, (COLUMN()-COLUMN($G$21)), "" )</f>
        <v/>
      </c>
      <c r="PUJ21" s="30">
        <f>IF( (COLUMN()-COLUMN($G$21)) &lt;= $C$29, (COLUMN()-COLUMN($G$21)), "" )</f>
        <v/>
      </c>
      <c r="PUK21" s="30">
        <f>IF( (COLUMN()-COLUMN($G$21)) &lt;= $C$29, (COLUMN()-COLUMN($G$21)), "" )</f>
        <v/>
      </c>
      <c r="PUL21" s="30">
        <f>IF( (COLUMN()-COLUMN($G$21)) &lt;= $C$29, (COLUMN()-COLUMN($G$21)), "" )</f>
        <v/>
      </c>
      <c r="PUM21" s="30">
        <f>IF( (COLUMN()-COLUMN($G$21)) &lt;= $C$29, (COLUMN()-COLUMN($G$21)), "" )</f>
        <v/>
      </c>
      <c r="PUN21" s="30">
        <f>IF( (COLUMN()-COLUMN($G$21)) &lt;= $C$29, (COLUMN()-COLUMN($G$21)), "" )</f>
        <v/>
      </c>
      <c r="PUO21" s="30">
        <f>IF( (COLUMN()-COLUMN($G$21)) &lt;= $C$29, (COLUMN()-COLUMN($G$21)), "" )</f>
        <v/>
      </c>
      <c r="PUP21" s="30">
        <f>IF( (COLUMN()-COLUMN($G$21)) &lt;= $C$29, (COLUMN()-COLUMN($G$21)), "" )</f>
        <v/>
      </c>
      <c r="PUQ21" s="30">
        <f>IF( (COLUMN()-COLUMN($G$21)) &lt;= $C$29, (COLUMN()-COLUMN($G$21)), "" )</f>
        <v/>
      </c>
      <c r="PUR21" s="30">
        <f>IF( (COLUMN()-COLUMN($G$21)) &lt;= $C$29, (COLUMN()-COLUMN($G$21)), "" )</f>
        <v/>
      </c>
      <c r="PUS21" s="30">
        <f>IF( (COLUMN()-COLUMN($G$21)) &lt;= $C$29, (COLUMN()-COLUMN($G$21)), "" )</f>
        <v/>
      </c>
      <c r="PUT21" s="30">
        <f>IF( (COLUMN()-COLUMN($G$21)) &lt;= $C$29, (COLUMN()-COLUMN($G$21)), "" )</f>
        <v/>
      </c>
      <c r="PUU21" s="30">
        <f>IF( (COLUMN()-COLUMN($G$21)) &lt;= $C$29, (COLUMN()-COLUMN($G$21)), "" )</f>
        <v/>
      </c>
      <c r="PUV21" s="30">
        <f>IF( (COLUMN()-COLUMN($G$21)) &lt;= $C$29, (COLUMN()-COLUMN($G$21)), "" )</f>
        <v/>
      </c>
      <c r="PUW21" s="30">
        <f>IF( (COLUMN()-COLUMN($G$21)) &lt;= $C$29, (COLUMN()-COLUMN($G$21)), "" )</f>
        <v/>
      </c>
      <c r="PUX21" s="30">
        <f>IF( (COLUMN()-COLUMN($G$21)) &lt;= $C$29, (COLUMN()-COLUMN($G$21)), "" )</f>
        <v/>
      </c>
      <c r="PUY21" s="30">
        <f>IF( (COLUMN()-COLUMN($G$21)) &lt;= $C$29, (COLUMN()-COLUMN($G$21)), "" )</f>
        <v/>
      </c>
      <c r="PUZ21" s="30">
        <f>IF( (COLUMN()-COLUMN($G$21)) &lt;= $C$29, (COLUMN()-COLUMN($G$21)), "" )</f>
        <v/>
      </c>
      <c r="PVA21" s="30">
        <f>IF( (COLUMN()-COLUMN($G$21)) &lt;= $C$29, (COLUMN()-COLUMN($G$21)), "" )</f>
        <v/>
      </c>
      <c r="PVB21" s="30">
        <f>IF( (COLUMN()-COLUMN($G$21)) &lt;= $C$29, (COLUMN()-COLUMN($G$21)), "" )</f>
        <v/>
      </c>
      <c r="PVC21" s="30">
        <f>IF( (COLUMN()-COLUMN($G$21)) &lt;= $C$29, (COLUMN()-COLUMN($G$21)), "" )</f>
        <v/>
      </c>
      <c r="PVD21" s="30">
        <f>IF( (COLUMN()-COLUMN($G$21)) &lt;= $C$29, (COLUMN()-COLUMN($G$21)), "" )</f>
        <v/>
      </c>
      <c r="PVE21" s="30">
        <f>IF( (COLUMN()-COLUMN($G$21)) &lt;= $C$29, (COLUMN()-COLUMN($G$21)), "" )</f>
        <v/>
      </c>
      <c r="PVF21" s="30">
        <f>IF( (COLUMN()-COLUMN($G$21)) &lt;= $C$29, (COLUMN()-COLUMN($G$21)), "" )</f>
        <v/>
      </c>
      <c r="PVG21" s="30">
        <f>IF( (COLUMN()-COLUMN($G$21)) &lt;= $C$29, (COLUMN()-COLUMN($G$21)), "" )</f>
        <v/>
      </c>
      <c r="PVH21" s="30">
        <f>IF( (COLUMN()-COLUMN($G$21)) &lt;= $C$29, (COLUMN()-COLUMN($G$21)), "" )</f>
        <v/>
      </c>
      <c r="PVI21" s="30">
        <f>IF( (COLUMN()-COLUMN($G$21)) &lt;= $C$29, (COLUMN()-COLUMN($G$21)), "" )</f>
        <v/>
      </c>
      <c r="PVJ21" s="30">
        <f>IF( (COLUMN()-COLUMN($G$21)) &lt;= $C$29, (COLUMN()-COLUMN($G$21)), "" )</f>
        <v/>
      </c>
      <c r="PVK21" s="30">
        <f>IF( (COLUMN()-COLUMN($G$21)) &lt;= $C$29, (COLUMN()-COLUMN($G$21)), "" )</f>
        <v/>
      </c>
      <c r="PVL21" s="30">
        <f>IF( (COLUMN()-COLUMN($G$21)) &lt;= $C$29, (COLUMN()-COLUMN($G$21)), "" )</f>
        <v/>
      </c>
      <c r="PVM21" s="30">
        <f>IF( (COLUMN()-COLUMN($G$21)) &lt;= $C$29, (COLUMN()-COLUMN($G$21)), "" )</f>
        <v/>
      </c>
      <c r="PVN21" s="30">
        <f>IF( (COLUMN()-COLUMN($G$21)) &lt;= $C$29, (COLUMN()-COLUMN($G$21)), "" )</f>
        <v/>
      </c>
      <c r="PVO21" s="30">
        <f>IF( (COLUMN()-COLUMN($G$21)) &lt;= $C$29, (COLUMN()-COLUMN($G$21)), "" )</f>
        <v/>
      </c>
      <c r="PVP21" s="30">
        <f>IF( (COLUMN()-COLUMN($G$21)) &lt;= $C$29, (COLUMN()-COLUMN($G$21)), "" )</f>
        <v/>
      </c>
      <c r="PVQ21" s="30">
        <f>IF( (COLUMN()-COLUMN($G$21)) &lt;= $C$29, (COLUMN()-COLUMN($G$21)), "" )</f>
        <v/>
      </c>
      <c r="PVR21" s="30">
        <f>IF( (COLUMN()-COLUMN($G$21)) &lt;= $C$29, (COLUMN()-COLUMN($G$21)), "" )</f>
        <v/>
      </c>
      <c r="PVS21" s="30">
        <f>IF( (COLUMN()-COLUMN($G$21)) &lt;= $C$29, (COLUMN()-COLUMN($G$21)), "" )</f>
        <v/>
      </c>
      <c r="PVT21" s="30">
        <f>IF( (COLUMN()-COLUMN($G$21)) &lt;= $C$29, (COLUMN()-COLUMN($G$21)), "" )</f>
        <v/>
      </c>
      <c r="PVU21" s="30">
        <f>IF( (COLUMN()-COLUMN($G$21)) &lt;= $C$29, (COLUMN()-COLUMN($G$21)), "" )</f>
        <v/>
      </c>
      <c r="PVV21" s="30">
        <f>IF( (COLUMN()-COLUMN($G$21)) &lt;= $C$29, (COLUMN()-COLUMN($G$21)), "" )</f>
        <v/>
      </c>
      <c r="PVW21" s="30">
        <f>IF( (COLUMN()-COLUMN($G$21)) &lt;= $C$29, (COLUMN()-COLUMN($G$21)), "" )</f>
        <v/>
      </c>
      <c r="PVX21" s="30">
        <f>IF( (COLUMN()-COLUMN($G$21)) &lt;= $C$29, (COLUMN()-COLUMN($G$21)), "" )</f>
        <v/>
      </c>
      <c r="PVY21" s="30">
        <f>IF( (COLUMN()-COLUMN($G$21)) &lt;= $C$29, (COLUMN()-COLUMN($G$21)), "" )</f>
        <v/>
      </c>
      <c r="PVZ21" s="30">
        <f>IF( (COLUMN()-COLUMN($G$21)) &lt;= $C$29, (COLUMN()-COLUMN($G$21)), "" )</f>
        <v/>
      </c>
      <c r="PWA21" s="30">
        <f>IF( (COLUMN()-COLUMN($G$21)) &lt;= $C$29, (COLUMN()-COLUMN($G$21)), "" )</f>
        <v/>
      </c>
      <c r="PWB21" s="30">
        <f>IF( (COLUMN()-COLUMN($G$21)) &lt;= $C$29, (COLUMN()-COLUMN($G$21)), "" )</f>
        <v/>
      </c>
      <c r="PWC21" s="30">
        <f>IF( (COLUMN()-COLUMN($G$21)) &lt;= $C$29, (COLUMN()-COLUMN($G$21)), "" )</f>
        <v/>
      </c>
      <c r="PWD21" s="30">
        <f>IF( (COLUMN()-COLUMN($G$21)) &lt;= $C$29, (COLUMN()-COLUMN($G$21)), "" )</f>
        <v/>
      </c>
      <c r="PWE21" s="30">
        <f>IF( (COLUMN()-COLUMN($G$21)) &lt;= $C$29, (COLUMN()-COLUMN($G$21)), "" )</f>
        <v/>
      </c>
      <c r="PWF21" s="30">
        <f>IF( (COLUMN()-COLUMN($G$21)) &lt;= $C$29, (COLUMN()-COLUMN($G$21)), "" )</f>
        <v/>
      </c>
      <c r="PWG21" s="30">
        <f>IF( (COLUMN()-COLUMN($G$21)) &lt;= $C$29, (COLUMN()-COLUMN($G$21)), "" )</f>
        <v/>
      </c>
      <c r="PWH21" s="30">
        <f>IF( (COLUMN()-COLUMN($G$21)) &lt;= $C$29, (COLUMN()-COLUMN($G$21)), "" )</f>
        <v/>
      </c>
      <c r="PWI21" s="30">
        <f>IF( (COLUMN()-COLUMN($G$21)) &lt;= $C$29, (COLUMN()-COLUMN($G$21)), "" )</f>
        <v/>
      </c>
      <c r="PWJ21" s="30">
        <f>IF( (COLUMN()-COLUMN($G$21)) &lt;= $C$29, (COLUMN()-COLUMN($G$21)), "" )</f>
        <v/>
      </c>
      <c r="PWK21" s="30">
        <f>IF( (COLUMN()-COLUMN($G$21)) &lt;= $C$29, (COLUMN()-COLUMN($G$21)), "" )</f>
        <v/>
      </c>
      <c r="PWL21" s="30">
        <f>IF( (COLUMN()-COLUMN($G$21)) &lt;= $C$29, (COLUMN()-COLUMN($G$21)), "" )</f>
        <v/>
      </c>
      <c r="PWM21" s="30">
        <f>IF( (COLUMN()-COLUMN($G$21)) &lt;= $C$29, (COLUMN()-COLUMN($G$21)), "" )</f>
        <v/>
      </c>
      <c r="PWN21" s="30">
        <f>IF( (COLUMN()-COLUMN($G$21)) &lt;= $C$29, (COLUMN()-COLUMN($G$21)), "" )</f>
        <v/>
      </c>
      <c r="PWO21" s="30">
        <f>IF( (COLUMN()-COLUMN($G$21)) &lt;= $C$29, (COLUMN()-COLUMN($G$21)), "" )</f>
        <v/>
      </c>
      <c r="PWP21" s="30">
        <f>IF( (COLUMN()-COLUMN($G$21)) &lt;= $C$29, (COLUMN()-COLUMN($G$21)), "" )</f>
        <v/>
      </c>
      <c r="PWQ21" s="30">
        <f>IF( (COLUMN()-COLUMN($G$21)) &lt;= $C$29, (COLUMN()-COLUMN($G$21)), "" )</f>
        <v/>
      </c>
      <c r="PWR21" s="30">
        <f>IF( (COLUMN()-COLUMN($G$21)) &lt;= $C$29, (COLUMN()-COLUMN($G$21)), "" )</f>
        <v/>
      </c>
      <c r="PWS21" s="30">
        <f>IF( (COLUMN()-COLUMN($G$21)) &lt;= $C$29, (COLUMN()-COLUMN($G$21)), "" )</f>
        <v/>
      </c>
      <c r="PWT21" s="30">
        <f>IF( (COLUMN()-COLUMN($G$21)) &lt;= $C$29, (COLUMN()-COLUMN($G$21)), "" )</f>
        <v/>
      </c>
      <c r="PWU21" s="30">
        <f>IF( (COLUMN()-COLUMN($G$21)) &lt;= $C$29, (COLUMN()-COLUMN($G$21)), "" )</f>
        <v/>
      </c>
      <c r="PWV21" s="30">
        <f>IF( (COLUMN()-COLUMN($G$21)) &lt;= $C$29, (COLUMN()-COLUMN($G$21)), "" )</f>
        <v/>
      </c>
      <c r="PWW21" s="30">
        <f>IF( (COLUMN()-COLUMN($G$21)) &lt;= $C$29, (COLUMN()-COLUMN($G$21)), "" )</f>
        <v/>
      </c>
      <c r="PWX21" s="30">
        <f>IF( (COLUMN()-COLUMN($G$21)) &lt;= $C$29, (COLUMN()-COLUMN($G$21)), "" )</f>
        <v/>
      </c>
      <c r="PWY21" s="30">
        <f>IF( (COLUMN()-COLUMN($G$21)) &lt;= $C$29, (COLUMN()-COLUMN($G$21)), "" )</f>
        <v/>
      </c>
      <c r="PWZ21" s="30">
        <f>IF( (COLUMN()-COLUMN($G$21)) &lt;= $C$29, (COLUMN()-COLUMN($G$21)), "" )</f>
        <v/>
      </c>
      <c r="PXA21" s="30">
        <f>IF( (COLUMN()-COLUMN($G$21)) &lt;= $C$29, (COLUMN()-COLUMN($G$21)), "" )</f>
        <v/>
      </c>
      <c r="PXB21" s="30">
        <f>IF( (COLUMN()-COLUMN($G$21)) &lt;= $C$29, (COLUMN()-COLUMN($G$21)), "" )</f>
        <v/>
      </c>
      <c r="PXC21" s="30">
        <f>IF( (COLUMN()-COLUMN($G$21)) &lt;= $C$29, (COLUMN()-COLUMN($G$21)), "" )</f>
        <v/>
      </c>
      <c r="PXD21" s="30">
        <f>IF( (COLUMN()-COLUMN($G$21)) &lt;= $C$29, (COLUMN()-COLUMN($G$21)), "" )</f>
        <v/>
      </c>
      <c r="PXE21" s="30">
        <f>IF( (COLUMN()-COLUMN($G$21)) &lt;= $C$29, (COLUMN()-COLUMN($G$21)), "" )</f>
        <v/>
      </c>
      <c r="PXF21" s="30">
        <f>IF( (COLUMN()-COLUMN($G$21)) &lt;= $C$29, (COLUMN()-COLUMN($G$21)), "" )</f>
        <v/>
      </c>
      <c r="PXG21" s="30">
        <f>IF( (COLUMN()-COLUMN($G$21)) &lt;= $C$29, (COLUMN()-COLUMN($G$21)), "" )</f>
        <v/>
      </c>
      <c r="PXH21" s="30">
        <f>IF( (COLUMN()-COLUMN($G$21)) &lt;= $C$29, (COLUMN()-COLUMN($G$21)), "" )</f>
        <v/>
      </c>
      <c r="PXI21" s="30">
        <f>IF( (COLUMN()-COLUMN($G$21)) &lt;= $C$29, (COLUMN()-COLUMN($G$21)), "" )</f>
        <v/>
      </c>
      <c r="PXJ21" s="30">
        <f>IF( (COLUMN()-COLUMN($G$21)) &lt;= $C$29, (COLUMN()-COLUMN($G$21)), "" )</f>
        <v/>
      </c>
      <c r="PXK21" s="30">
        <f>IF( (COLUMN()-COLUMN($G$21)) &lt;= $C$29, (COLUMN()-COLUMN($G$21)), "" )</f>
        <v/>
      </c>
      <c r="PXL21" s="30">
        <f>IF( (COLUMN()-COLUMN($G$21)) &lt;= $C$29, (COLUMN()-COLUMN($G$21)), "" )</f>
        <v/>
      </c>
      <c r="PXM21" s="30">
        <f>IF( (COLUMN()-COLUMN($G$21)) &lt;= $C$29, (COLUMN()-COLUMN($G$21)), "" )</f>
        <v/>
      </c>
      <c r="PXN21" s="30">
        <f>IF( (COLUMN()-COLUMN($G$21)) &lt;= $C$29, (COLUMN()-COLUMN($G$21)), "" )</f>
        <v/>
      </c>
      <c r="PXO21" s="30">
        <f>IF( (COLUMN()-COLUMN($G$21)) &lt;= $C$29, (COLUMN()-COLUMN($G$21)), "" )</f>
        <v/>
      </c>
      <c r="PXP21" s="30">
        <f>IF( (COLUMN()-COLUMN($G$21)) &lt;= $C$29, (COLUMN()-COLUMN($G$21)), "" )</f>
        <v/>
      </c>
      <c r="PXQ21" s="30">
        <f>IF( (COLUMN()-COLUMN($G$21)) &lt;= $C$29, (COLUMN()-COLUMN($G$21)), "" )</f>
        <v/>
      </c>
      <c r="PXR21" s="30">
        <f>IF( (COLUMN()-COLUMN($G$21)) &lt;= $C$29, (COLUMN()-COLUMN($G$21)), "" )</f>
        <v/>
      </c>
      <c r="PXS21" s="30">
        <f>IF( (COLUMN()-COLUMN($G$21)) &lt;= $C$29, (COLUMN()-COLUMN($G$21)), "" )</f>
        <v/>
      </c>
      <c r="PXT21" s="30">
        <f>IF( (COLUMN()-COLUMN($G$21)) &lt;= $C$29, (COLUMN()-COLUMN($G$21)), "" )</f>
        <v/>
      </c>
      <c r="PXU21" s="30">
        <f>IF( (COLUMN()-COLUMN($G$21)) &lt;= $C$29, (COLUMN()-COLUMN($G$21)), "" )</f>
        <v/>
      </c>
      <c r="PXV21" s="30">
        <f>IF( (COLUMN()-COLUMN($G$21)) &lt;= $C$29, (COLUMN()-COLUMN($G$21)), "" )</f>
        <v/>
      </c>
      <c r="PXW21" s="30">
        <f>IF( (COLUMN()-COLUMN($G$21)) &lt;= $C$29, (COLUMN()-COLUMN($G$21)), "" )</f>
        <v/>
      </c>
      <c r="PXX21" s="30">
        <f>IF( (COLUMN()-COLUMN($G$21)) &lt;= $C$29, (COLUMN()-COLUMN($G$21)), "" )</f>
        <v/>
      </c>
      <c r="PXY21" s="30">
        <f>IF( (COLUMN()-COLUMN($G$21)) &lt;= $C$29, (COLUMN()-COLUMN($G$21)), "" )</f>
        <v/>
      </c>
      <c r="PXZ21" s="30">
        <f>IF( (COLUMN()-COLUMN($G$21)) &lt;= $C$29, (COLUMN()-COLUMN($G$21)), "" )</f>
        <v/>
      </c>
      <c r="PYA21" s="30">
        <f>IF( (COLUMN()-COLUMN($G$21)) &lt;= $C$29, (COLUMN()-COLUMN($G$21)), "" )</f>
        <v/>
      </c>
      <c r="PYB21" s="30">
        <f>IF( (COLUMN()-COLUMN($G$21)) &lt;= $C$29, (COLUMN()-COLUMN($G$21)), "" )</f>
        <v/>
      </c>
      <c r="PYC21" s="30">
        <f>IF( (COLUMN()-COLUMN($G$21)) &lt;= $C$29, (COLUMN()-COLUMN($G$21)), "" )</f>
        <v/>
      </c>
      <c r="PYD21" s="30">
        <f>IF( (COLUMN()-COLUMN($G$21)) &lt;= $C$29, (COLUMN()-COLUMN($G$21)), "" )</f>
        <v/>
      </c>
      <c r="PYE21" s="30">
        <f>IF( (COLUMN()-COLUMN($G$21)) &lt;= $C$29, (COLUMN()-COLUMN($G$21)), "" )</f>
        <v/>
      </c>
      <c r="PYF21" s="30">
        <f>IF( (COLUMN()-COLUMN($G$21)) &lt;= $C$29, (COLUMN()-COLUMN($G$21)), "" )</f>
        <v/>
      </c>
      <c r="PYG21" s="30">
        <f>IF( (COLUMN()-COLUMN($G$21)) &lt;= $C$29, (COLUMN()-COLUMN($G$21)), "" )</f>
        <v/>
      </c>
      <c r="PYH21" s="30">
        <f>IF( (COLUMN()-COLUMN($G$21)) &lt;= $C$29, (COLUMN()-COLUMN($G$21)), "" )</f>
        <v/>
      </c>
      <c r="PYI21" s="30">
        <f>IF( (COLUMN()-COLUMN($G$21)) &lt;= $C$29, (COLUMN()-COLUMN($G$21)), "" )</f>
        <v/>
      </c>
      <c r="PYJ21" s="30">
        <f>IF( (COLUMN()-COLUMN($G$21)) &lt;= $C$29, (COLUMN()-COLUMN($G$21)), "" )</f>
        <v/>
      </c>
      <c r="PYK21" s="30">
        <f>IF( (COLUMN()-COLUMN($G$21)) &lt;= $C$29, (COLUMN()-COLUMN($G$21)), "" )</f>
        <v/>
      </c>
      <c r="PYL21" s="30">
        <f>IF( (COLUMN()-COLUMN($G$21)) &lt;= $C$29, (COLUMN()-COLUMN($G$21)), "" )</f>
        <v/>
      </c>
      <c r="PYM21" s="30">
        <f>IF( (COLUMN()-COLUMN($G$21)) &lt;= $C$29, (COLUMN()-COLUMN($G$21)), "" )</f>
        <v/>
      </c>
      <c r="PYN21" s="30">
        <f>IF( (COLUMN()-COLUMN($G$21)) &lt;= $C$29, (COLUMN()-COLUMN($G$21)), "" )</f>
        <v/>
      </c>
      <c r="PYO21" s="30">
        <f>IF( (COLUMN()-COLUMN($G$21)) &lt;= $C$29, (COLUMN()-COLUMN($G$21)), "" )</f>
        <v/>
      </c>
      <c r="PYP21" s="30">
        <f>IF( (COLUMN()-COLUMN($G$21)) &lt;= $C$29, (COLUMN()-COLUMN($G$21)), "" )</f>
        <v/>
      </c>
      <c r="PYQ21" s="30">
        <f>IF( (COLUMN()-COLUMN($G$21)) &lt;= $C$29, (COLUMN()-COLUMN($G$21)), "" )</f>
        <v/>
      </c>
      <c r="PYR21" s="30">
        <f>IF( (COLUMN()-COLUMN($G$21)) &lt;= $C$29, (COLUMN()-COLUMN($G$21)), "" )</f>
        <v/>
      </c>
      <c r="PYS21" s="30">
        <f>IF( (COLUMN()-COLUMN($G$21)) &lt;= $C$29, (COLUMN()-COLUMN($G$21)), "" )</f>
        <v/>
      </c>
      <c r="PYT21" s="30">
        <f>IF( (COLUMN()-COLUMN($G$21)) &lt;= $C$29, (COLUMN()-COLUMN($G$21)), "" )</f>
        <v/>
      </c>
      <c r="PYU21" s="30">
        <f>IF( (COLUMN()-COLUMN($G$21)) &lt;= $C$29, (COLUMN()-COLUMN($G$21)), "" )</f>
        <v/>
      </c>
      <c r="PYV21" s="30">
        <f>IF( (COLUMN()-COLUMN($G$21)) &lt;= $C$29, (COLUMN()-COLUMN($G$21)), "" )</f>
        <v/>
      </c>
      <c r="PYW21" s="30">
        <f>IF( (COLUMN()-COLUMN($G$21)) &lt;= $C$29, (COLUMN()-COLUMN($G$21)), "" )</f>
        <v/>
      </c>
      <c r="PYX21" s="30">
        <f>IF( (COLUMN()-COLUMN($G$21)) &lt;= $C$29, (COLUMN()-COLUMN($G$21)), "" )</f>
        <v/>
      </c>
      <c r="PYY21" s="30">
        <f>IF( (COLUMN()-COLUMN($G$21)) &lt;= $C$29, (COLUMN()-COLUMN($G$21)), "" )</f>
        <v/>
      </c>
      <c r="PYZ21" s="30">
        <f>IF( (COLUMN()-COLUMN($G$21)) &lt;= $C$29, (COLUMN()-COLUMN($G$21)), "" )</f>
        <v/>
      </c>
      <c r="PZA21" s="30">
        <f>IF( (COLUMN()-COLUMN($G$21)) &lt;= $C$29, (COLUMN()-COLUMN($G$21)), "" )</f>
        <v/>
      </c>
      <c r="PZB21" s="30">
        <f>IF( (COLUMN()-COLUMN($G$21)) &lt;= $C$29, (COLUMN()-COLUMN($G$21)), "" )</f>
        <v/>
      </c>
      <c r="PZC21" s="30">
        <f>IF( (COLUMN()-COLUMN($G$21)) &lt;= $C$29, (COLUMN()-COLUMN($G$21)), "" )</f>
        <v/>
      </c>
      <c r="PZD21" s="30">
        <f>IF( (COLUMN()-COLUMN($G$21)) &lt;= $C$29, (COLUMN()-COLUMN($G$21)), "" )</f>
        <v/>
      </c>
      <c r="PZE21" s="30">
        <f>IF( (COLUMN()-COLUMN($G$21)) &lt;= $C$29, (COLUMN()-COLUMN($G$21)), "" )</f>
        <v/>
      </c>
      <c r="PZF21" s="30">
        <f>IF( (COLUMN()-COLUMN($G$21)) &lt;= $C$29, (COLUMN()-COLUMN($G$21)), "" )</f>
        <v/>
      </c>
      <c r="PZG21" s="30">
        <f>IF( (COLUMN()-COLUMN($G$21)) &lt;= $C$29, (COLUMN()-COLUMN($G$21)), "" )</f>
        <v/>
      </c>
      <c r="PZH21" s="30">
        <f>IF( (COLUMN()-COLUMN($G$21)) &lt;= $C$29, (COLUMN()-COLUMN($G$21)), "" )</f>
        <v/>
      </c>
      <c r="PZI21" s="30">
        <f>IF( (COLUMN()-COLUMN($G$21)) &lt;= $C$29, (COLUMN()-COLUMN($G$21)), "" )</f>
        <v/>
      </c>
      <c r="PZJ21" s="30">
        <f>IF( (COLUMN()-COLUMN($G$21)) &lt;= $C$29, (COLUMN()-COLUMN($G$21)), "" )</f>
        <v/>
      </c>
      <c r="PZK21" s="30">
        <f>IF( (COLUMN()-COLUMN($G$21)) &lt;= $C$29, (COLUMN()-COLUMN($G$21)), "" )</f>
        <v/>
      </c>
      <c r="PZL21" s="30">
        <f>IF( (COLUMN()-COLUMN($G$21)) &lt;= $C$29, (COLUMN()-COLUMN($G$21)), "" )</f>
        <v/>
      </c>
      <c r="PZM21" s="30">
        <f>IF( (COLUMN()-COLUMN($G$21)) &lt;= $C$29, (COLUMN()-COLUMN($G$21)), "" )</f>
        <v/>
      </c>
      <c r="PZN21" s="30">
        <f>IF( (COLUMN()-COLUMN($G$21)) &lt;= $C$29, (COLUMN()-COLUMN($G$21)), "" )</f>
        <v/>
      </c>
      <c r="PZO21" s="30">
        <f>IF( (COLUMN()-COLUMN($G$21)) &lt;= $C$29, (COLUMN()-COLUMN($G$21)), "" )</f>
        <v/>
      </c>
      <c r="PZP21" s="30">
        <f>IF( (COLUMN()-COLUMN($G$21)) &lt;= $C$29, (COLUMN()-COLUMN($G$21)), "" )</f>
        <v/>
      </c>
      <c r="PZQ21" s="30">
        <f>IF( (COLUMN()-COLUMN($G$21)) &lt;= $C$29, (COLUMN()-COLUMN($G$21)), "" )</f>
        <v/>
      </c>
      <c r="PZR21" s="30">
        <f>IF( (COLUMN()-COLUMN($G$21)) &lt;= $C$29, (COLUMN()-COLUMN($G$21)), "" )</f>
        <v/>
      </c>
      <c r="PZS21" s="30">
        <f>IF( (COLUMN()-COLUMN($G$21)) &lt;= $C$29, (COLUMN()-COLUMN($G$21)), "" )</f>
        <v/>
      </c>
      <c r="PZT21" s="30">
        <f>IF( (COLUMN()-COLUMN($G$21)) &lt;= $C$29, (COLUMN()-COLUMN($G$21)), "" )</f>
        <v/>
      </c>
      <c r="PZU21" s="30">
        <f>IF( (COLUMN()-COLUMN($G$21)) &lt;= $C$29, (COLUMN()-COLUMN($G$21)), "" )</f>
        <v/>
      </c>
      <c r="PZV21" s="30">
        <f>IF( (COLUMN()-COLUMN($G$21)) &lt;= $C$29, (COLUMN()-COLUMN($G$21)), "" )</f>
        <v/>
      </c>
      <c r="PZW21" s="30">
        <f>IF( (COLUMN()-COLUMN($G$21)) &lt;= $C$29, (COLUMN()-COLUMN($G$21)), "" )</f>
        <v/>
      </c>
      <c r="PZX21" s="30">
        <f>IF( (COLUMN()-COLUMN($G$21)) &lt;= $C$29, (COLUMN()-COLUMN($G$21)), "" )</f>
        <v/>
      </c>
      <c r="PZY21" s="30">
        <f>IF( (COLUMN()-COLUMN($G$21)) &lt;= $C$29, (COLUMN()-COLUMN($G$21)), "" )</f>
        <v/>
      </c>
      <c r="PZZ21" s="30">
        <f>IF( (COLUMN()-COLUMN($G$21)) &lt;= $C$29, (COLUMN()-COLUMN($G$21)), "" )</f>
        <v/>
      </c>
      <c r="QAA21" s="30">
        <f>IF( (COLUMN()-COLUMN($G$21)) &lt;= $C$29, (COLUMN()-COLUMN($G$21)), "" )</f>
        <v/>
      </c>
      <c r="QAB21" s="30">
        <f>IF( (COLUMN()-COLUMN($G$21)) &lt;= $C$29, (COLUMN()-COLUMN($G$21)), "" )</f>
        <v/>
      </c>
      <c r="QAC21" s="30">
        <f>IF( (COLUMN()-COLUMN($G$21)) &lt;= $C$29, (COLUMN()-COLUMN($G$21)), "" )</f>
        <v/>
      </c>
      <c r="QAD21" s="30">
        <f>IF( (COLUMN()-COLUMN($G$21)) &lt;= $C$29, (COLUMN()-COLUMN($G$21)), "" )</f>
        <v/>
      </c>
      <c r="QAE21" s="30">
        <f>IF( (COLUMN()-COLUMN($G$21)) &lt;= $C$29, (COLUMN()-COLUMN($G$21)), "" )</f>
        <v/>
      </c>
      <c r="QAF21" s="30">
        <f>IF( (COLUMN()-COLUMN($G$21)) &lt;= $C$29, (COLUMN()-COLUMN($G$21)), "" )</f>
        <v/>
      </c>
      <c r="QAG21" s="30">
        <f>IF( (COLUMN()-COLUMN($G$21)) &lt;= $C$29, (COLUMN()-COLUMN($G$21)), "" )</f>
        <v/>
      </c>
      <c r="QAH21" s="30">
        <f>IF( (COLUMN()-COLUMN($G$21)) &lt;= $C$29, (COLUMN()-COLUMN($G$21)), "" )</f>
        <v/>
      </c>
      <c r="QAI21" s="30">
        <f>IF( (COLUMN()-COLUMN($G$21)) &lt;= $C$29, (COLUMN()-COLUMN($G$21)), "" )</f>
        <v/>
      </c>
      <c r="QAJ21" s="30">
        <f>IF( (COLUMN()-COLUMN($G$21)) &lt;= $C$29, (COLUMN()-COLUMN($G$21)), "" )</f>
        <v/>
      </c>
      <c r="QAK21" s="30">
        <f>IF( (COLUMN()-COLUMN($G$21)) &lt;= $C$29, (COLUMN()-COLUMN($G$21)), "" )</f>
        <v/>
      </c>
      <c r="QAL21" s="30">
        <f>IF( (COLUMN()-COLUMN($G$21)) &lt;= $C$29, (COLUMN()-COLUMN($G$21)), "" )</f>
        <v/>
      </c>
      <c r="QAM21" s="30">
        <f>IF( (COLUMN()-COLUMN($G$21)) &lt;= $C$29, (COLUMN()-COLUMN($G$21)), "" )</f>
        <v/>
      </c>
      <c r="QAN21" s="30">
        <f>IF( (COLUMN()-COLUMN($G$21)) &lt;= $C$29, (COLUMN()-COLUMN($G$21)), "" )</f>
        <v/>
      </c>
      <c r="QAO21" s="30">
        <f>IF( (COLUMN()-COLUMN($G$21)) &lt;= $C$29, (COLUMN()-COLUMN($G$21)), "" )</f>
        <v/>
      </c>
      <c r="QAP21" s="30">
        <f>IF( (COLUMN()-COLUMN($G$21)) &lt;= $C$29, (COLUMN()-COLUMN($G$21)), "" )</f>
        <v/>
      </c>
      <c r="QAQ21" s="30">
        <f>IF( (COLUMN()-COLUMN($G$21)) &lt;= $C$29, (COLUMN()-COLUMN($G$21)), "" )</f>
        <v/>
      </c>
      <c r="QAR21" s="30">
        <f>IF( (COLUMN()-COLUMN($G$21)) &lt;= $C$29, (COLUMN()-COLUMN($G$21)), "" )</f>
        <v/>
      </c>
      <c r="QAS21" s="30">
        <f>IF( (COLUMN()-COLUMN($G$21)) &lt;= $C$29, (COLUMN()-COLUMN($G$21)), "" )</f>
        <v/>
      </c>
      <c r="QAT21" s="30">
        <f>IF( (COLUMN()-COLUMN($G$21)) &lt;= $C$29, (COLUMN()-COLUMN($G$21)), "" )</f>
        <v/>
      </c>
      <c r="QAU21" s="30">
        <f>IF( (COLUMN()-COLUMN($G$21)) &lt;= $C$29, (COLUMN()-COLUMN($G$21)), "" )</f>
        <v/>
      </c>
      <c r="QAV21" s="30">
        <f>IF( (COLUMN()-COLUMN($G$21)) &lt;= $C$29, (COLUMN()-COLUMN($G$21)), "" )</f>
        <v/>
      </c>
      <c r="QAW21" s="30">
        <f>IF( (COLUMN()-COLUMN($G$21)) &lt;= $C$29, (COLUMN()-COLUMN($G$21)), "" )</f>
        <v/>
      </c>
      <c r="QAX21" s="30">
        <f>IF( (COLUMN()-COLUMN($G$21)) &lt;= $C$29, (COLUMN()-COLUMN($G$21)), "" )</f>
        <v/>
      </c>
      <c r="QAY21" s="30">
        <f>IF( (COLUMN()-COLUMN($G$21)) &lt;= $C$29, (COLUMN()-COLUMN($G$21)), "" )</f>
        <v/>
      </c>
      <c r="QAZ21" s="30">
        <f>IF( (COLUMN()-COLUMN($G$21)) &lt;= $C$29, (COLUMN()-COLUMN($G$21)), "" )</f>
        <v/>
      </c>
      <c r="QBA21" s="30">
        <f>IF( (COLUMN()-COLUMN($G$21)) &lt;= $C$29, (COLUMN()-COLUMN($G$21)), "" )</f>
        <v/>
      </c>
      <c r="QBB21" s="30">
        <f>IF( (COLUMN()-COLUMN($G$21)) &lt;= $C$29, (COLUMN()-COLUMN($G$21)), "" )</f>
        <v/>
      </c>
      <c r="QBC21" s="30">
        <f>IF( (COLUMN()-COLUMN($G$21)) &lt;= $C$29, (COLUMN()-COLUMN($G$21)), "" )</f>
        <v/>
      </c>
      <c r="QBD21" s="30">
        <f>IF( (COLUMN()-COLUMN($G$21)) &lt;= $C$29, (COLUMN()-COLUMN($G$21)), "" )</f>
        <v/>
      </c>
      <c r="QBE21" s="30">
        <f>IF( (COLUMN()-COLUMN($G$21)) &lt;= $C$29, (COLUMN()-COLUMN($G$21)), "" )</f>
        <v/>
      </c>
      <c r="QBF21" s="30">
        <f>IF( (COLUMN()-COLUMN($G$21)) &lt;= $C$29, (COLUMN()-COLUMN($G$21)), "" )</f>
        <v/>
      </c>
      <c r="QBG21" s="30">
        <f>IF( (COLUMN()-COLUMN($G$21)) &lt;= $C$29, (COLUMN()-COLUMN($G$21)), "" )</f>
        <v/>
      </c>
      <c r="QBH21" s="30">
        <f>IF( (COLUMN()-COLUMN($G$21)) &lt;= $C$29, (COLUMN()-COLUMN($G$21)), "" )</f>
        <v/>
      </c>
      <c r="QBI21" s="30">
        <f>IF( (COLUMN()-COLUMN($G$21)) &lt;= $C$29, (COLUMN()-COLUMN($G$21)), "" )</f>
        <v/>
      </c>
      <c r="QBJ21" s="30">
        <f>IF( (COLUMN()-COLUMN($G$21)) &lt;= $C$29, (COLUMN()-COLUMN($G$21)), "" )</f>
        <v/>
      </c>
      <c r="QBK21" s="30">
        <f>IF( (COLUMN()-COLUMN($G$21)) &lt;= $C$29, (COLUMN()-COLUMN($G$21)), "" )</f>
        <v/>
      </c>
      <c r="QBL21" s="30">
        <f>IF( (COLUMN()-COLUMN($G$21)) &lt;= $C$29, (COLUMN()-COLUMN($G$21)), "" )</f>
        <v/>
      </c>
      <c r="QBM21" s="30">
        <f>IF( (COLUMN()-COLUMN($G$21)) &lt;= $C$29, (COLUMN()-COLUMN($G$21)), "" )</f>
        <v/>
      </c>
      <c r="QBN21" s="30">
        <f>IF( (COLUMN()-COLUMN($G$21)) &lt;= $C$29, (COLUMN()-COLUMN($G$21)), "" )</f>
        <v/>
      </c>
      <c r="QBO21" s="30">
        <f>IF( (COLUMN()-COLUMN($G$21)) &lt;= $C$29, (COLUMN()-COLUMN($G$21)), "" )</f>
        <v/>
      </c>
      <c r="QBP21" s="30">
        <f>IF( (COLUMN()-COLUMN($G$21)) &lt;= $C$29, (COLUMN()-COLUMN($G$21)), "" )</f>
        <v/>
      </c>
      <c r="QBQ21" s="30">
        <f>IF( (COLUMN()-COLUMN($G$21)) &lt;= $C$29, (COLUMN()-COLUMN($G$21)), "" )</f>
        <v/>
      </c>
      <c r="QBR21" s="30">
        <f>IF( (COLUMN()-COLUMN($G$21)) &lt;= $C$29, (COLUMN()-COLUMN($G$21)), "" )</f>
        <v/>
      </c>
      <c r="QBS21" s="30">
        <f>IF( (COLUMN()-COLUMN($G$21)) &lt;= $C$29, (COLUMN()-COLUMN($G$21)), "" )</f>
        <v/>
      </c>
      <c r="QBT21" s="30">
        <f>IF( (COLUMN()-COLUMN($G$21)) &lt;= $C$29, (COLUMN()-COLUMN($G$21)), "" )</f>
        <v/>
      </c>
      <c r="QBU21" s="30">
        <f>IF( (COLUMN()-COLUMN($G$21)) &lt;= $C$29, (COLUMN()-COLUMN($G$21)), "" )</f>
        <v/>
      </c>
      <c r="QBV21" s="30">
        <f>IF( (COLUMN()-COLUMN($G$21)) &lt;= $C$29, (COLUMN()-COLUMN($G$21)), "" )</f>
        <v/>
      </c>
      <c r="QBW21" s="30">
        <f>IF( (COLUMN()-COLUMN($G$21)) &lt;= $C$29, (COLUMN()-COLUMN($G$21)), "" )</f>
        <v/>
      </c>
      <c r="QBX21" s="30">
        <f>IF( (COLUMN()-COLUMN($G$21)) &lt;= $C$29, (COLUMN()-COLUMN($G$21)), "" )</f>
        <v/>
      </c>
      <c r="QBY21" s="30">
        <f>IF( (COLUMN()-COLUMN($G$21)) &lt;= $C$29, (COLUMN()-COLUMN($G$21)), "" )</f>
        <v/>
      </c>
      <c r="QBZ21" s="30">
        <f>IF( (COLUMN()-COLUMN($G$21)) &lt;= $C$29, (COLUMN()-COLUMN($G$21)), "" )</f>
        <v/>
      </c>
      <c r="QCA21" s="30">
        <f>IF( (COLUMN()-COLUMN($G$21)) &lt;= $C$29, (COLUMN()-COLUMN($G$21)), "" )</f>
        <v/>
      </c>
      <c r="QCB21" s="30">
        <f>IF( (COLUMN()-COLUMN($G$21)) &lt;= $C$29, (COLUMN()-COLUMN($G$21)), "" )</f>
        <v/>
      </c>
      <c r="QCC21" s="30">
        <f>IF( (COLUMN()-COLUMN($G$21)) &lt;= $C$29, (COLUMN()-COLUMN($G$21)), "" )</f>
        <v/>
      </c>
      <c r="QCD21" s="30">
        <f>IF( (COLUMN()-COLUMN($G$21)) &lt;= $C$29, (COLUMN()-COLUMN($G$21)), "" )</f>
        <v/>
      </c>
      <c r="QCE21" s="30">
        <f>IF( (COLUMN()-COLUMN($G$21)) &lt;= $C$29, (COLUMN()-COLUMN($G$21)), "" )</f>
        <v/>
      </c>
      <c r="QCF21" s="30">
        <f>IF( (COLUMN()-COLUMN($G$21)) &lt;= $C$29, (COLUMN()-COLUMN($G$21)), "" )</f>
        <v/>
      </c>
      <c r="QCG21" s="30">
        <f>IF( (COLUMN()-COLUMN($G$21)) &lt;= $C$29, (COLUMN()-COLUMN($G$21)), "" )</f>
        <v/>
      </c>
      <c r="QCH21" s="30">
        <f>IF( (COLUMN()-COLUMN($G$21)) &lt;= $C$29, (COLUMN()-COLUMN($G$21)), "" )</f>
        <v/>
      </c>
      <c r="QCI21" s="30">
        <f>IF( (COLUMN()-COLUMN($G$21)) &lt;= $C$29, (COLUMN()-COLUMN($G$21)), "" )</f>
        <v/>
      </c>
      <c r="QCJ21" s="30">
        <f>IF( (COLUMN()-COLUMN($G$21)) &lt;= $C$29, (COLUMN()-COLUMN($G$21)), "" )</f>
        <v/>
      </c>
      <c r="QCK21" s="30">
        <f>IF( (COLUMN()-COLUMN($G$21)) &lt;= $C$29, (COLUMN()-COLUMN($G$21)), "" )</f>
        <v/>
      </c>
      <c r="QCL21" s="30">
        <f>IF( (COLUMN()-COLUMN($G$21)) &lt;= $C$29, (COLUMN()-COLUMN($G$21)), "" )</f>
        <v/>
      </c>
      <c r="QCM21" s="30">
        <f>IF( (COLUMN()-COLUMN($G$21)) &lt;= $C$29, (COLUMN()-COLUMN($G$21)), "" )</f>
        <v/>
      </c>
      <c r="QCN21" s="30">
        <f>IF( (COLUMN()-COLUMN($G$21)) &lt;= $C$29, (COLUMN()-COLUMN($G$21)), "" )</f>
        <v/>
      </c>
      <c r="QCO21" s="30">
        <f>IF( (COLUMN()-COLUMN($G$21)) &lt;= $C$29, (COLUMN()-COLUMN($G$21)), "" )</f>
        <v/>
      </c>
      <c r="QCP21" s="30">
        <f>IF( (COLUMN()-COLUMN($G$21)) &lt;= $C$29, (COLUMN()-COLUMN($G$21)), "" )</f>
        <v/>
      </c>
      <c r="QCQ21" s="30">
        <f>IF( (COLUMN()-COLUMN($G$21)) &lt;= $C$29, (COLUMN()-COLUMN($G$21)), "" )</f>
        <v/>
      </c>
      <c r="QCR21" s="30">
        <f>IF( (COLUMN()-COLUMN($G$21)) &lt;= $C$29, (COLUMN()-COLUMN($G$21)), "" )</f>
        <v/>
      </c>
      <c r="QCS21" s="30">
        <f>IF( (COLUMN()-COLUMN($G$21)) &lt;= $C$29, (COLUMN()-COLUMN($G$21)), "" )</f>
        <v/>
      </c>
      <c r="QCT21" s="30">
        <f>IF( (COLUMN()-COLUMN($G$21)) &lt;= $C$29, (COLUMN()-COLUMN($G$21)), "" )</f>
        <v/>
      </c>
      <c r="QCU21" s="30">
        <f>IF( (COLUMN()-COLUMN($G$21)) &lt;= $C$29, (COLUMN()-COLUMN($G$21)), "" )</f>
        <v/>
      </c>
      <c r="QCV21" s="30">
        <f>IF( (COLUMN()-COLUMN($G$21)) &lt;= $C$29, (COLUMN()-COLUMN($G$21)), "" )</f>
        <v/>
      </c>
      <c r="QCW21" s="30">
        <f>IF( (COLUMN()-COLUMN($G$21)) &lt;= $C$29, (COLUMN()-COLUMN($G$21)), "" )</f>
        <v/>
      </c>
      <c r="QCX21" s="30">
        <f>IF( (COLUMN()-COLUMN($G$21)) &lt;= $C$29, (COLUMN()-COLUMN($G$21)), "" )</f>
        <v/>
      </c>
      <c r="QCY21" s="30">
        <f>IF( (COLUMN()-COLUMN($G$21)) &lt;= $C$29, (COLUMN()-COLUMN($G$21)), "" )</f>
        <v/>
      </c>
      <c r="QCZ21" s="30">
        <f>IF( (COLUMN()-COLUMN($G$21)) &lt;= $C$29, (COLUMN()-COLUMN($G$21)), "" )</f>
        <v/>
      </c>
      <c r="QDA21" s="30">
        <f>IF( (COLUMN()-COLUMN($G$21)) &lt;= $C$29, (COLUMN()-COLUMN($G$21)), "" )</f>
        <v/>
      </c>
      <c r="QDB21" s="30">
        <f>IF( (COLUMN()-COLUMN($G$21)) &lt;= $C$29, (COLUMN()-COLUMN($G$21)), "" )</f>
        <v/>
      </c>
      <c r="QDC21" s="30">
        <f>IF( (COLUMN()-COLUMN($G$21)) &lt;= $C$29, (COLUMN()-COLUMN($G$21)), "" )</f>
        <v/>
      </c>
      <c r="QDD21" s="30">
        <f>IF( (COLUMN()-COLUMN($G$21)) &lt;= $C$29, (COLUMN()-COLUMN($G$21)), "" )</f>
        <v/>
      </c>
      <c r="QDE21" s="30">
        <f>IF( (COLUMN()-COLUMN($G$21)) &lt;= $C$29, (COLUMN()-COLUMN($G$21)), "" )</f>
        <v/>
      </c>
      <c r="QDF21" s="30">
        <f>IF( (COLUMN()-COLUMN($G$21)) &lt;= $C$29, (COLUMN()-COLUMN($G$21)), "" )</f>
        <v/>
      </c>
      <c r="QDG21" s="30">
        <f>IF( (COLUMN()-COLUMN($G$21)) &lt;= $C$29, (COLUMN()-COLUMN($G$21)), "" )</f>
        <v/>
      </c>
      <c r="QDH21" s="30">
        <f>IF( (COLUMN()-COLUMN($G$21)) &lt;= $C$29, (COLUMN()-COLUMN($G$21)), "" )</f>
        <v/>
      </c>
      <c r="QDI21" s="30">
        <f>IF( (COLUMN()-COLUMN($G$21)) &lt;= $C$29, (COLUMN()-COLUMN($G$21)), "" )</f>
        <v/>
      </c>
      <c r="QDJ21" s="30">
        <f>IF( (COLUMN()-COLUMN($G$21)) &lt;= $C$29, (COLUMN()-COLUMN($G$21)), "" )</f>
        <v/>
      </c>
      <c r="QDK21" s="30">
        <f>IF( (COLUMN()-COLUMN($G$21)) &lt;= $C$29, (COLUMN()-COLUMN($G$21)), "" )</f>
        <v/>
      </c>
      <c r="QDL21" s="30">
        <f>IF( (COLUMN()-COLUMN($G$21)) &lt;= $C$29, (COLUMN()-COLUMN($G$21)), "" )</f>
        <v/>
      </c>
      <c r="QDM21" s="30">
        <f>IF( (COLUMN()-COLUMN($G$21)) &lt;= $C$29, (COLUMN()-COLUMN($G$21)), "" )</f>
        <v/>
      </c>
      <c r="QDN21" s="30">
        <f>IF( (COLUMN()-COLUMN($G$21)) &lt;= $C$29, (COLUMN()-COLUMN($G$21)), "" )</f>
        <v/>
      </c>
      <c r="QDO21" s="30">
        <f>IF( (COLUMN()-COLUMN($G$21)) &lt;= $C$29, (COLUMN()-COLUMN($G$21)), "" )</f>
        <v/>
      </c>
      <c r="QDP21" s="30">
        <f>IF( (COLUMN()-COLUMN($G$21)) &lt;= $C$29, (COLUMN()-COLUMN($G$21)), "" )</f>
        <v/>
      </c>
      <c r="QDQ21" s="30">
        <f>IF( (COLUMN()-COLUMN($G$21)) &lt;= $C$29, (COLUMN()-COLUMN($G$21)), "" )</f>
        <v/>
      </c>
      <c r="QDR21" s="30">
        <f>IF( (COLUMN()-COLUMN($G$21)) &lt;= $C$29, (COLUMN()-COLUMN($G$21)), "" )</f>
        <v/>
      </c>
      <c r="QDS21" s="30">
        <f>IF( (COLUMN()-COLUMN($G$21)) &lt;= $C$29, (COLUMN()-COLUMN($G$21)), "" )</f>
        <v/>
      </c>
      <c r="QDT21" s="30">
        <f>IF( (COLUMN()-COLUMN($G$21)) &lt;= $C$29, (COLUMN()-COLUMN($G$21)), "" )</f>
        <v/>
      </c>
      <c r="QDU21" s="30">
        <f>IF( (COLUMN()-COLUMN($G$21)) &lt;= $C$29, (COLUMN()-COLUMN($G$21)), "" )</f>
        <v/>
      </c>
      <c r="QDV21" s="30">
        <f>IF( (COLUMN()-COLUMN($G$21)) &lt;= $C$29, (COLUMN()-COLUMN($G$21)), "" )</f>
        <v/>
      </c>
      <c r="QDW21" s="30">
        <f>IF( (COLUMN()-COLUMN($G$21)) &lt;= $C$29, (COLUMN()-COLUMN($G$21)), "" )</f>
        <v/>
      </c>
      <c r="QDX21" s="30">
        <f>IF( (COLUMN()-COLUMN($G$21)) &lt;= $C$29, (COLUMN()-COLUMN($G$21)), "" )</f>
        <v/>
      </c>
      <c r="QDY21" s="30">
        <f>IF( (COLUMN()-COLUMN($G$21)) &lt;= $C$29, (COLUMN()-COLUMN($G$21)), "" )</f>
        <v/>
      </c>
      <c r="QDZ21" s="30">
        <f>IF( (COLUMN()-COLUMN($G$21)) &lt;= $C$29, (COLUMN()-COLUMN($G$21)), "" )</f>
        <v/>
      </c>
      <c r="QEA21" s="30">
        <f>IF( (COLUMN()-COLUMN($G$21)) &lt;= $C$29, (COLUMN()-COLUMN($G$21)), "" )</f>
        <v/>
      </c>
      <c r="QEB21" s="30">
        <f>IF( (COLUMN()-COLUMN($G$21)) &lt;= $C$29, (COLUMN()-COLUMN($G$21)), "" )</f>
        <v/>
      </c>
      <c r="QEC21" s="30">
        <f>IF( (COLUMN()-COLUMN($G$21)) &lt;= $C$29, (COLUMN()-COLUMN($G$21)), "" )</f>
        <v/>
      </c>
      <c r="QED21" s="30">
        <f>IF( (COLUMN()-COLUMN($G$21)) &lt;= $C$29, (COLUMN()-COLUMN($G$21)), "" )</f>
        <v/>
      </c>
      <c r="QEE21" s="30">
        <f>IF( (COLUMN()-COLUMN($G$21)) &lt;= $C$29, (COLUMN()-COLUMN($G$21)), "" )</f>
        <v/>
      </c>
      <c r="QEF21" s="30">
        <f>IF( (COLUMN()-COLUMN($G$21)) &lt;= $C$29, (COLUMN()-COLUMN($G$21)), "" )</f>
        <v/>
      </c>
      <c r="QEG21" s="30">
        <f>IF( (COLUMN()-COLUMN($G$21)) &lt;= $C$29, (COLUMN()-COLUMN($G$21)), "" )</f>
        <v/>
      </c>
      <c r="QEH21" s="30">
        <f>IF( (COLUMN()-COLUMN($G$21)) &lt;= $C$29, (COLUMN()-COLUMN($G$21)), "" )</f>
        <v/>
      </c>
      <c r="QEI21" s="30">
        <f>IF( (COLUMN()-COLUMN($G$21)) &lt;= $C$29, (COLUMN()-COLUMN($G$21)), "" )</f>
        <v/>
      </c>
      <c r="QEJ21" s="30">
        <f>IF( (COLUMN()-COLUMN($G$21)) &lt;= $C$29, (COLUMN()-COLUMN($G$21)), "" )</f>
        <v/>
      </c>
      <c r="QEK21" s="30">
        <f>IF( (COLUMN()-COLUMN($G$21)) &lt;= $C$29, (COLUMN()-COLUMN($G$21)), "" )</f>
        <v/>
      </c>
      <c r="QEL21" s="30">
        <f>IF( (COLUMN()-COLUMN($G$21)) &lt;= $C$29, (COLUMN()-COLUMN($G$21)), "" )</f>
        <v/>
      </c>
      <c r="QEM21" s="30">
        <f>IF( (COLUMN()-COLUMN($G$21)) &lt;= $C$29, (COLUMN()-COLUMN($G$21)), "" )</f>
        <v/>
      </c>
      <c r="QEN21" s="30">
        <f>IF( (COLUMN()-COLUMN($G$21)) &lt;= $C$29, (COLUMN()-COLUMN($G$21)), "" )</f>
        <v/>
      </c>
      <c r="QEO21" s="30">
        <f>IF( (COLUMN()-COLUMN($G$21)) &lt;= $C$29, (COLUMN()-COLUMN($G$21)), "" )</f>
        <v/>
      </c>
      <c r="QEP21" s="30">
        <f>IF( (COLUMN()-COLUMN($G$21)) &lt;= $C$29, (COLUMN()-COLUMN($G$21)), "" )</f>
        <v/>
      </c>
      <c r="QEQ21" s="30">
        <f>IF( (COLUMN()-COLUMN($G$21)) &lt;= $C$29, (COLUMN()-COLUMN($G$21)), "" )</f>
        <v/>
      </c>
      <c r="QER21" s="30">
        <f>IF( (COLUMN()-COLUMN($G$21)) &lt;= $C$29, (COLUMN()-COLUMN($G$21)), "" )</f>
        <v/>
      </c>
      <c r="QES21" s="30">
        <f>IF( (COLUMN()-COLUMN($G$21)) &lt;= $C$29, (COLUMN()-COLUMN($G$21)), "" )</f>
        <v/>
      </c>
      <c r="QET21" s="30">
        <f>IF( (COLUMN()-COLUMN($G$21)) &lt;= $C$29, (COLUMN()-COLUMN($G$21)), "" )</f>
        <v/>
      </c>
      <c r="QEU21" s="30">
        <f>IF( (COLUMN()-COLUMN($G$21)) &lt;= $C$29, (COLUMN()-COLUMN($G$21)), "" )</f>
        <v/>
      </c>
      <c r="QEV21" s="30">
        <f>IF( (COLUMN()-COLUMN($G$21)) &lt;= $C$29, (COLUMN()-COLUMN($G$21)), "" )</f>
        <v/>
      </c>
      <c r="QEW21" s="30">
        <f>IF( (COLUMN()-COLUMN($G$21)) &lt;= $C$29, (COLUMN()-COLUMN($G$21)), "" )</f>
        <v/>
      </c>
      <c r="QEX21" s="30">
        <f>IF( (COLUMN()-COLUMN($G$21)) &lt;= $C$29, (COLUMN()-COLUMN($G$21)), "" )</f>
        <v/>
      </c>
      <c r="QEY21" s="30">
        <f>IF( (COLUMN()-COLUMN($G$21)) &lt;= $C$29, (COLUMN()-COLUMN($G$21)), "" )</f>
        <v/>
      </c>
      <c r="QEZ21" s="30">
        <f>IF( (COLUMN()-COLUMN($G$21)) &lt;= $C$29, (COLUMN()-COLUMN($G$21)), "" )</f>
        <v/>
      </c>
      <c r="QFA21" s="30">
        <f>IF( (COLUMN()-COLUMN($G$21)) &lt;= $C$29, (COLUMN()-COLUMN($G$21)), "" )</f>
        <v/>
      </c>
      <c r="QFB21" s="30">
        <f>IF( (COLUMN()-COLUMN($G$21)) &lt;= $C$29, (COLUMN()-COLUMN($G$21)), "" )</f>
        <v/>
      </c>
      <c r="QFC21" s="30">
        <f>IF( (COLUMN()-COLUMN($G$21)) &lt;= $C$29, (COLUMN()-COLUMN($G$21)), "" )</f>
        <v/>
      </c>
      <c r="QFD21" s="30">
        <f>IF( (COLUMN()-COLUMN($G$21)) &lt;= $C$29, (COLUMN()-COLUMN($G$21)), "" )</f>
        <v/>
      </c>
      <c r="QFE21" s="30">
        <f>IF( (COLUMN()-COLUMN($G$21)) &lt;= $C$29, (COLUMN()-COLUMN($G$21)), "" )</f>
        <v/>
      </c>
      <c r="QFF21" s="30">
        <f>IF( (COLUMN()-COLUMN($G$21)) &lt;= $C$29, (COLUMN()-COLUMN($G$21)), "" )</f>
        <v/>
      </c>
      <c r="QFG21" s="30">
        <f>IF( (COLUMN()-COLUMN($G$21)) &lt;= $C$29, (COLUMN()-COLUMN($G$21)), "" )</f>
        <v/>
      </c>
      <c r="QFH21" s="30">
        <f>IF( (COLUMN()-COLUMN($G$21)) &lt;= $C$29, (COLUMN()-COLUMN($G$21)), "" )</f>
        <v/>
      </c>
      <c r="QFI21" s="30">
        <f>IF( (COLUMN()-COLUMN($G$21)) &lt;= $C$29, (COLUMN()-COLUMN($G$21)), "" )</f>
        <v/>
      </c>
      <c r="QFJ21" s="30">
        <f>IF( (COLUMN()-COLUMN($G$21)) &lt;= $C$29, (COLUMN()-COLUMN($G$21)), "" )</f>
        <v/>
      </c>
      <c r="QFK21" s="30">
        <f>IF( (COLUMN()-COLUMN($G$21)) &lt;= $C$29, (COLUMN()-COLUMN($G$21)), "" )</f>
        <v/>
      </c>
      <c r="QFL21" s="30">
        <f>IF( (COLUMN()-COLUMN($G$21)) &lt;= $C$29, (COLUMN()-COLUMN($G$21)), "" )</f>
        <v/>
      </c>
      <c r="QFM21" s="30">
        <f>IF( (COLUMN()-COLUMN($G$21)) &lt;= $C$29, (COLUMN()-COLUMN($G$21)), "" )</f>
        <v/>
      </c>
      <c r="QFN21" s="30">
        <f>IF( (COLUMN()-COLUMN($G$21)) &lt;= $C$29, (COLUMN()-COLUMN($G$21)), "" )</f>
        <v/>
      </c>
      <c r="QFO21" s="30">
        <f>IF( (COLUMN()-COLUMN($G$21)) &lt;= $C$29, (COLUMN()-COLUMN($G$21)), "" )</f>
        <v/>
      </c>
      <c r="QFP21" s="30">
        <f>IF( (COLUMN()-COLUMN($G$21)) &lt;= $C$29, (COLUMN()-COLUMN($G$21)), "" )</f>
        <v/>
      </c>
      <c r="QFQ21" s="30">
        <f>IF( (COLUMN()-COLUMN($G$21)) &lt;= $C$29, (COLUMN()-COLUMN($G$21)), "" )</f>
        <v/>
      </c>
      <c r="QFR21" s="30">
        <f>IF( (COLUMN()-COLUMN($G$21)) &lt;= $C$29, (COLUMN()-COLUMN($G$21)), "" )</f>
        <v/>
      </c>
      <c r="QFS21" s="30">
        <f>IF( (COLUMN()-COLUMN($G$21)) &lt;= $C$29, (COLUMN()-COLUMN($G$21)), "" )</f>
        <v/>
      </c>
      <c r="QFT21" s="30">
        <f>IF( (COLUMN()-COLUMN($G$21)) &lt;= $C$29, (COLUMN()-COLUMN($G$21)), "" )</f>
        <v/>
      </c>
      <c r="QFU21" s="30">
        <f>IF( (COLUMN()-COLUMN($G$21)) &lt;= $C$29, (COLUMN()-COLUMN($G$21)), "" )</f>
        <v/>
      </c>
      <c r="QFV21" s="30">
        <f>IF( (COLUMN()-COLUMN($G$21)) &lt;= $C$29, (COLUMN()-COLUMN($G$21)), "" )</f>
        <v/>
      </c>
      <c r="QFW21" s="30">
        <f>IF( (COLUMN()-COLUMN($G$21)) &lt;= $C$29, (COLUMN()-COLUMN($G$21)), "" )</f>
        <v/>
      </c>
      <c r="QFX21" s="30">
        <f>IF( (COLUMN()-COLUMN($G$21)) &lt;= $C$29, (COLUMN()-COLUMN($G$21)), "" )</f>
        <v/>
      </c>
      <c r="QFY21" s="30">
        <f>IF( (COLUMN()-COLUMN($G$21)) &lt;= $C$29, (COLUMN()-COLUMN($G$21)), "" )</f>
        <v/>
      </c>
      <c r="QFZ21" s="30">
        <f>IF( (COLUMN()-COLUMN($G$21)) &lt;= $C$29, (COLUMN()-COLUMN($G$21)), "" )</f>
        <v/>
      </c>
      <c r="QGA21" s="30">
        <f>IF( (COLUMN()-COLUMN($G$21)) &lt;= $C$29, (COLUMN()-COLUMN($G$21)), "" )</f>
        <v/>
      </c>
      <c r="QGB21" s="30">
        <f>IF( (COLUMN()-COLUMN($G$21)) &lt;= $C$29, (COLUMN()-COLUMN($G$21)), "" )</f>
        <v/>
      </c>
      <c r="QGC21" s="30">
        <f>IF( (COLUMN()-COLUMN($G$21)) &lt;= $C$29, (COLUMN()-COLUMN($G$21)), "" )</f>
        <v/>
      </c>
      <c r="QGD21" s="30">
        <f>IF( (COLUMN()-COLUMN($G$21)) &lt;= $C$29, (COLUMN()-COLUMN($G$21)), "" )</f>
        <v/>
      </c>
      <c r="QGE21" s="30">
        <f>IF( (COLUMN()-COLUMN($G$21)) &lt;= $C$29, (COLUMN()-COLUMN($G$21)), "" )</f>
        <v/>
      </c>
      <c r="QGF21" s="30">
        <f>IF( (COLUMN()-COLUMN($G$21)) &lt;= $C$29, (COLUMN()-COLUMN($G$21)), "" )</f>
        <v/>
      </c>
      <c r="QGG21" s="30">
        <f>IF( (COLUMN()-COLUMN($G$21)) &lt;= $C$29, (COLUMN()-COLUMN($G$21)), "" )</f>
        <v/>
      </c>
      <c r="QGH21" s="30">
        <f>IF( (COLUMN()-COLUMN($G$21)) &lt;= $C$29, (COLUMN()-COLUMN($G$21)), "" )</f>
        <v/>
      </c>
      <c r="QGI21" s="30">
        <f>IF( (COLUMN()-COLUMN($G$21)) &lt;= $C$29, (COLUMN()-COLUMN($G$21)), "" )</f>
        <v/>
      </c>
      <c r="QGJ21" s="30">
        <f>IF( (COLUMN()-COLUMN($G$21)) &lt;= $C$29, (COLUMN()-COLUMN($G$21)), "" )</f>
        <v/>
      </c>
      <c r="QGK21" s="30">
        <f>IF( (COLUMN()-COLUMN($G$21)) &lt;= $C$29, (COLUMN()-COLUMN($G$21)), "" )</f>
        <v/>
      </c>
      <c r="QGL21" s="30">
        <f>IF( (COLUMN()-COLUMN($G$21)) &lt;= $C$29, (COLUMN()-COLUMN($G$21)), "" )</f>
        <v/>
      </c>
      <c r="QGM21" s="30">
        <f>IF( (COLUMN()-COLUMN($G$21)) &lt;= $C$29, (COLUMN()-COLUMN($G$21)), "" )</f>
        <v/>
      </c>
      <c r="QGN21" s="30">
        <f>IF( (COLUMN()-COLUMN($G$21)) &lt;= $C$29, (COLUMN()-COLUMN($G$21)), "" )</f>
        <v/>
      </c>
      <c r="QGO21" s="30">
        <f>IF( (COLUMN()-COLUMN($G$21)) &lt;= $C$29, (COLUMN()-COLUMN($G$21)), "" )</f>
        <v/>
      </c>
      <c r="QGP21" s="30">
        <f>IF( (COLUMN()-COLUMN($G$21)) &lt;= $C$29, (COLUMN()-COLUMN($G$21)), "" )</f>
        <v/>
      </c>
      <c r="QGQ21" s="30">
        <f>IF( (COLUMN()-COLUMN($G$21)) &lt;= $C$29, (COLUMN()-COLUMN($G$21)), "" )</f>
        <v/>
      </c>
      <c r="QGR21" s="30">
        <f>IF( (COLUMN()-COLUMN($G$21)) &lt;= $C$29, (COLUMN()-COLUMN($G$21)), "" )</f>
        <v/>
      </c>
      <c r="QGS21" s="30">
        <f>IF( (COLUMN()-COLUMN($G$21)) &lt;= $C$29, (COLUMN()-COLUMN($G$21)), "" )</f>
        <v/>
      </c>
      <c r="QGT21" s="30">
        <f>IF( (COLUMN()-COLUMN($G$21)) &lt;= $C$29, (COLUMN()-COLUMN($G$21)), "" )</f>
        <v/>
      </c>
      <c r="QGU21" s="30">
        <f>IF( (COLUMN()-COLUMN($G$21)) &lt;= $C$29, (COLUMN()-COLUMN($G$21)), "" )</f>
        <v/>
      </c>
      <c r="QGV21" s="30">
        <f>IF( (COLUMN()-COLUMN($G$21)) &lt;= $C$29, (COLUMN()-COLUMN($G$21)), "" )</f>
        <v/>
      </c>
      <c r="QGW21" s="30">
        <f>IF( (COLUMN()-COLUMN($G$21)) &lt;= $C$29, (COLUMN()-COLUMN($G$21)), "" )</f>
        <v/>
      </c>
      <c r="QGX21" s="30">
        <f>IF( (COLUMN()-COLUMN($G$21)) &lt;= $C$29, (COLUMN()-COLUMN($G$21)), "" )</f>
        <v/>
      </c>
      <c r="QGY21" s="30">
        <f>IF( (COLUMN()-COLUMN($G$21)) &lt;= $C$29, (COLUMN()-COLUMN($G$21)), "" )</f>
        <v/>
      </c>
      <c r="QGZ21" s="30">
        <f>IF( (COLUMN()-COLUMN($G$21)) &lt;= $C$29, (COLUMN()-COLUMN($G$21)), "" )</f>
        <v/>
      </c>
      <c r="QHA21" s="30">
        <f>IF( (COLUMN()-COLUMN($G$21)) &lt;= $C$29, (COLUMN()-COLUMN($G$21)), "" )</f>
        <v/>
      </c>
      <c r="QHB21" s="30">
        <f>IF( (COLUMN()-COLUMN($G$21)) &lt;= $C$29, (COLUMN()-COLUMN($G$21)), "" )</f>
        <v/>
      </c>
      <c r="QHC21" s="30">
        <f>IF( (COLUMN()-COLUMN($G$21)) &lt;= $C$29, (COLUMN()-COLUMN($G$21)), "" )</f>
        <v/>
      </c>
      <c r="QHD21" s="30">
        <f>IF( (COLUMN()-COLUMN($G$21)) &lt;= $C$29, (COLUMN()-COLUMN($G$21)), "" )</f>
        <v/>
      </c>
      <c r="QHE21" s="30">
        <f>IF( (COLUMN()-COLUMN($G$21)) &lt;= $C$29, (COLUMN()-COLUMN($G$21)), "" )</f>
        <v/>
      </c>
      <c r="QHF21" s="30">
        <f>IF( (COLUMN()-COLUMN($G$21)) &lt;= $C$29, (COLUMN()-COLUMN($G$21)), "" )</f>
        <v/>
      </c>
      <c r="QHG21" s="30">
        <f>IF( (COLUMN()-COLUMN($G$21)) &lt;= $C$29, (COLUMN()-COLUMN($G$21)), "" )</f>
        <v/>
      </c>
      <c r="QHH21" s="30">
        <f>IF( (COLUMN()-COLUMN($G$21)) &lt;= $C$29, (COLUMN()-COLUMN($G$21)), "" )</f>
        <v/>
      </c>
      <c r="QHI21" s="30">
        <f>IF( (COLUMN()-COLUMN($G$21)) &lt;= $C$29, (COLUMN()-COLUMN($G$21)), "" )</f>
        <v/>
      </c>
      <c r="QHJ21" s="30">
        <f>IF( (COLUMN()-COLUMN($G$21)) &lt;= $C$29, (COLUMN()-COLUMN($G$21)), "" )</f>
        <v/>
      </c>
      <c r="QHK21" s="30">
        <f>IF( (COLUMN()-COLUMN($G$21)) &lt;= $C$29, (COLUMN()-COLUMN($G$21)), "" )</f>
        <v/>
      </c>
      <c r="QHL21" s="30">
        <f>IF( (COLUMN()-COLUMN($G$21)) &lt;= $C$29, (COLUMN()-COLUMN($G$21)), "" )</f>
        <v/>
      </c>
      <c r="QHM21" s="30">
        <f>IF( (COLUMN()-COLUMN($G$21)) &lt;= $C$29, (COLUMN()-COLUMN($G$21)), "" )</f>
        <v/>
      </c>
      <c r="QHN21" s="30">
        <f>IF( (COLUMN()-COLUMN($G$21)) &lt;= $C$29, (COLUMN()-COLUMN($G$21)), "" )</f>
        <v/>
      </c>
      <c r="QHO21" s="30">
        <f>IF( (COLUMN()-COLUMN($G$21)) &lt;= $C$29, (COLUMN()-COLUMN($G$21)), "" )</f>
        <v/>
      </c>
      <c r="QHP21" s="30">
        <f>IF( (COLUMN()-COLUMN($G$21)) &lt;= $C$29, (COLUMN()-COLUMN($G$21)), "" )</f>
        <v/>
      </c>
      <c r="QHQ21" s="30">
        <f>IF( (COLUMN()-COLUMN($G$21)) &lt;= $C$29, (COLUMN()-COLUMN($G$21)), "" )</f>
        <v/>
      </c>
      <c r="QHR21" s="30">
        <f>IF( (COLUMN()-COLUMN($G$21)) &lt;= $C$29, (COLUMN()-COLUMN($G$21)), "" )</f>
        <v/>
      </c>
      <c r="QHS21" s="30">
        <f>IF( (COLUMN()-COLUMN($G$21)) &lt;= $C$29, (COLUMN()-COLUMN($G$21)), "" )</f>
        <v/>
      </c>
      <c r="QHT21" s="30">
        <f>IF( (COLUMN()-COLUMN($G$21)) &lt;= $C$29, (COLUMN()-COLUMN($G$21)), "" )</f>
        <v/>
      </c>
      <c r="QHU21" s="30">
        <f>IF( (COLUMN()-COLUMN($G$21)) &lt;= $C$29, (COLUMN()-COLUMN($G$21)), "" )</f>
        <v/>
      </c>
      <c r="QHV21" s="30">
        <f>IF( (COLUMN()-COLUMN($G$21)) &lt;= $C$29, (COLUMN()-COLUMN($G$21)), "" )</f>
        <v/>
      </c>
      <c r="QHW21" s="30">
        <f>IF( (COLUMN()-COLUMN($G$21)) &lt;= $C$29, (COLUMN()-COLUMN($G$21)), "" )</f>
        <v/>
      </c>
      <c r="QHX21" s="30">
        <f>IF( (COLUMN()-COLUMN($G$21)) &lt;= $C$29, (COLUMN()-COLUMN($G$21)), "" )</f>
        <v/>
      </c>
      <c r="QHY21" s="30">
        <f>IF( (COLUMN()-COLUMN($G$21)) &lt;= $C$29, (COLUMN()-COLUMN($G$21)), "" )</f>
        <v/>
      </c>
      <c r="QHZ21" s="30">
        <f>IF( (COLUMN()-COLUMN($G$21)) &lt;= $C$29, (COLUMN()-COLUMN($G$21)), "" )</f>
        <v/>
      </c>
      <c r="QIA21" s="30">
        <f>IF( (COLUMN()-COLUMN($G$21)) &lt;= $C$29, (COLUMN()-COLUMN($G$21)), "" )</f>
        <v/>
      </c>
      <c r="QIB21" s="30">
        <f>IF( (COLUMN()-COLUMN($G$21)) &lt;= $C$29, (COLUMN()-COLUMN($G$21)), "" )</f>
        <v/>
      </c>
      <c r="QIC21" s="30">
        <f>IF( (COLUMN()-COLUMN($G$21)) &lt;= $C$29, (COLUMN()-COLUMN($G$21)), "" )</f>
        <v/>
      </c>
      <c r="QID21" s="30">
        <f>IF( (COLUMN()-COLUMN($G$21)) &lt;= $C$29, (COLUMN()-COLUMN($G$21)), "" )</f>
        <v/>
      </c>
      <c r="QIE21" s="30">
        <f>IF( (COLUMN()-COLUMN($G$21)) &lt;= $C$29, (COLUMN()-COLUMN($G$21)), "" )</f>
        <v/>
      </c>
      <c r="QIF21" s="30">
        <f>IF( (COLUMN()-COLUMN($G$21)) &lt;= $C$29, (COLUMN()-COLUMN($G$21)), "" )</f>
        <v/>
      </c>
      <c r="QIG21" s="30">
        <f>IF( (COLUMN()-COLUMN($G$21)) &lt;= $C$29, (COLUMN()-COLUMN($G$21)), "" )</f>
        <v/>
      </c>
      <c r="QIH21" s="30">
        <f>IF( (COLUMN()-COLUMN($G$21)) &lt;= $C$29, (COLUMN()-COLUMN($G$21)), "" )</f>
        <v/>
      </c>
      <c r="QII21" s="30">
        <f>IF( (COLUMN()-COLUMN($G$21)) &lt;= $C$29, (COLUMN()-COLUMN($G$21)), "" )</f>
        <v/>
      </c>
      <c r="QIJ21" s="30">
        <f>IF( (COLUMN()-COLUMN($G$21)) &lt;= $C$29, (COLUMN()-COLUMN($G$21)), "" )</f>
        <v/>
      </c>
      <c r="QIK21" s="30">
        <f>IF( (COLUMN()-COLUMN($G$21)) &lt;= $C$29, (COLUMN()-COLUMN($G$21)), "" )</f>
        <v/>
      </c>
      <c r="QIL21" s="30">
        <f>IF( (COLUMN()-COLUMN($G$21)) &lt;= $C$29, (COLUMN()-COLUMN($G$21)), "" )</f>
        <v/>
      </c>
      <c r="QIM21" s="30">
        <f>IF( (COLUMN()-COLUMN($G$21)) &lt;= $C$29, (COLUMN()-COLUMN($G$21)), "" )</f>
        <v/>
      </c>
      <c r="QIN21" s="30">
        <f>IF( (COLUMN()-COLUMN($G$21)) &lt;= $C$29, (COLUMN()-COLUMN($G$21)), "" )</f>
        <v/>
      </c>
      <c r="QIO21" s="30">
        <f>IF( (COLUMN()-COLUMN($G$21)) &lt;= $C$29, (COLUMN()-COLUMN($G$21)), "" )</f>
        <v/>
      </c>
      <c r="QIP21" s="30">
        <f>IF( (COLUMN()-COLUMN($G$21)) &lt;= $C$29, (COLUMN()-COLUMN($G$21)), "" )</f>
        <v/>
      </c>
      <c r="QIQ21" s="30">
        <f>IF( (COLUMN()-COLUMN($G$21)) &lt;= $C$29, (COLUMN()-COLUMN($G$21)), "" )</f>
        <v/>
      </c>
      <c r="QIR21" s="30">
        <f>IF( (COLUMN()-COLUMN($G$21)) &lt;= $C$29, (COLUMN()-COLUMN($G$21)), "" )</f>
        <v/>
      </c>
      <c r="QIS21" s="30">
        <f>IF( (COLUMN()-COLUMN($G$21)) &lt;= $C$29, (COLUMN()-COLUMN($G$21)), "" )</f>
        <v/>
      </c>
      <c r="QIT21" s="30">
        <f>IF( (COLUMN()-COLUMN($G$21)) &lt;= $C$29, (COLUMN()-COLUMN($G$21)), "" )</f>
        <v/>
      </c>
      <c r="QIU21" s="30">
        <f>IF( (COLUMN()-COLUMN($G$21)) &lt;= $C$29, (COLUMN()-COLUMN($G$21)), "" )</f>
        <v/>
      </c>
      <c r="QIV21" s="30">
        <f>IF( (COLUMN()-COLUMN($G$21)) &lt;= $C$29, (COLUMN()-COLUMN($G$21)), "" )</f>
        <v/>
      </c>
      <c r="QIW21" s="30">
        <f>IF( (COLUMN()-COLUMN($G$21)) &lt;= $C$29, (COLUMN()-COLUMN($G$21)), "" )</f>
        <v/>
      </c>
      <c r="QIX21" s="30">
        <f>IF( (COLUMN()-COLUMN($G$21)) &lt;= $C$29, (COLUMN()-COLUMN($G$21)), "" )</f>
        <v/>
      </c>
      <c r="QIY21" s="30">
        <f>IF( (COLUMN()-COLUMN($G$21)) &lt;= $C$29, (COLUMN()-COLUMN($G$21)), "" )</f>
        <v/>
      </c>
      <c r="QIZ21" s="30">
        <f>IF( (COLUMN()-COLUMN($G$21)) &lt;= $C$29, (COLUMN()-COLUMN($G$21)), "" )</f>
        <v/>
      </c>
      <c r="QJA21" s="30">
        <f>IF( (COLUMN()-COLUMN($G$21)) &lt;= $C$29, (COLUMN()-COLUMN($G$21)), "" )</f>
        <v/>
      </c>
      <c r="QJB21" s="30">
        <f>IF( (COLUMN()-COLUMN($G$21)) &lt;= $C$29, (COLUMN()-COLUMN($G$21)), "" )</f>
        <v/>
      </c>
      <c r="QJC21" s="30">
        <f>IF( (COLUMN()-COLUMN($G$21)) &lt;= $C$29, (COLUMN()-COLUMN($G$21)), "" )</f>
        <v/>
      </c>
      <c r="QJD21" s="30">
        <f>IF( (COLUMN()-COLUMN($G$21)) &lt;= $C$29, (COLUMN()-COLUMN($G$21)), "" )</f>
        <v/>
      </c>
      <c r="QJE21" s="30">
        <f>IF( (COLUMN()-COLUMN($G$21)) &lt;= $C$29, (COLUMN()-COLUMN($G$21)), "" )</f>
        <v/>
      </c>
      <c r="QJF21" s="30">
        <f>IF( (COLUMN()-COLUMN($G$21)) &lt;= $C$29, (COLUMN()-COLUMN($G$21)), "" )</f>
        <v/>
      </c>
      <c r="QJG21" s="30">
        <f>IF( (COLUMN()-COLUMN($G$21)) &lt;= $C$29, (COLUMN()-COLUMN($G$21)), "" )</f>
        <v/>
      </c>
      <c r="QJH21" s="30">
        <f>IF( (COLUMN()-COLUMN($G$21)) &lt;= $C$29, (COLUMN()-COLUMN($G$21)), "" )</f>
        <v/>
      </c>
      <c r="QJI21" s="30">
        <f>IF( (COLUMN()-COLUMN($G$21)) &lt;= $C$29, (COLUMN()-COLUMN($G$21)), "" )</f>
        <v/>
      </c>
      <c r="QJJ21" s="30">
        <f>IF( (COLUMN()-COLUMN($G$21)) &lt;= $C$29, (COLUMN()-COLUMN($G$21)), "" )</f>
        <v/>
      </c>
      <c r="QJK21" s="30">
        <f>IF( (COLUMN()-COLUMN($G$21)) &lt;= $C$29, (COLUMN()-COLUMN($G$21)), "" )</f>
        <v/>
      </c>
      <c r="QJL21" s="30">
        <f>IF( (COLUMN()-COLUMN($G$21)) &lt;= $C$29, (COLUMN()-COLUMN($G$21)), "" )</f>
        <v/>
      </c>
      <c r="QJM21" s="30">
        <f>IF( (COLUMN()-COLUMN($G$21)) &lt;= $C$29, (COLUMN()-COLUMN($G$21)), "" )</f>
        <v/>
      </c>
      <c r="QJN21" s="30">
        <f>IF( (COLUMN()-COLUMN($G$21)) &lt;= $C$29, (COLUMN()-COLUMN($G$21)), "" )</f>
        <v/>
      </c>
      <c r="QJO21" s="30">
        <f>IF( (COLUMN()-COLUMN($G$21)) &lt;= $C$29, (COLUMN()-COLUMN($G$21)), "" )</f>
        <v/>
      </c>
      <c r="QJP21" s="30">
        <f>IF( (COLUMN()-COLUMN($G$21)) &lt;= $C$29, (COLUMN()-COLUMN($G$21)), "" )</f>
        <v/>
      </c>
      <c r="QJQ21" s="30">
        <f>IF( (COLUMN()-COLUMN($G$21)) &lt;= $C$29, (COLUMN()-COLUMN($G$21)), "" )</f>
        <v/>
      </c>
      <c r="QJR21" s="30">
        <f>IF( (COLUMN()-COLUMN($G$21)) &lt;= $C$29, (COLUMN()-COLUMN($G$21)), "" )</f>
        <v/>
      </c>
      <c r="QJS21" s="30">
        <f>IF( (COLUMN()-COLUMN($G$21)) &lt;= $C$29, (COLUMN()-COLUMN($G$21)), "" )</f>
        <v/>
      </c>
      <c r="QJT21" s="30">
        <f>IF( (COLUMN()-COLUMN($G$21)) &lt;= $C$29, (COLUMN()-COLUMN($G$21)), "" )</f>
        <v/>
      </c>
      <c r="QJU21" s="30">
        <f>IF( (COLUMN()-COLUMN($G$21)) &lt;= $C$29, (COLUMN()-COLUMN($G$21)), "" )</f>
        <v/>
      </c>
      <c r="QJV21" s="30">
        <f>IF( (COLUMN()-COLUMN($G$21)) &lt;= $C$29, (COLUMN()-COLUMN($G$21)), "" )</f>
        <v/>
      </c>
      <c r="QJW21" s="30">
        <f>IF( (COLUMN()-COLUMN($G$21)) &lt;= $C$29, (COLUMN()-COLUMN($G$21)), "" )</f>
        <v/>
      </c>
      <c r="QJX21" s="30">
        <f>IF( (COLUMN()-COLUMN($G$21)) &lt;= $C$29, (COLUMN()-COLUMN($G$21)), "" )</f>
        <v/>
      </c>
      <c r="QJY21" s="30">
        <f>IF( (COLUMN()-COLUMN($G$21)) &lt;= $C$29, (COLUMN()-COLUMN($G$21)), "" )</f>
        <v/>
      </c>
      <c r="QJZ21" s="30">
        <f>IF( (COLUMN()-COLUMN($G$21)) &lt;= $C$29, (COLUMN()-COLUMN($G$21)), "" )</f>
        <v/>
      </c>
      <c r="QKA21" s="30">
        <f>IF( (COLUMN()-COLUMN($G$21)) &lt;= $C$29, (COLUMN()-COLUMN($G$21)), "" )</f>
        <v/>
      </c>
      <c r="QKB21" s="30">
        <f>IF( (COLUMN()-COLUMN($G$21)) &lt;= $C$29, (COLUMN()-COLUMN($G$21)), "" )</f>
        <v/>
      </c>
      <c r="QKC21" s="30">
        <f>IF( (COLUMN()-COLUMN($G$21)) &lt;= $C$29, (COLUMN()-COLUMN($G$21)), "" )</f>
        <v/>
      </c>
      <c r="QKD21" s="30">
        <f>IF( (COLUMN()-COLUMN($G$21)) &lt;= $C$29, (COLUMN()-COLUMN($G$21)), "" )</f>
        <v/>
      </c>
      <c r="QKE21" s="30">
        <f>IF( (COLUMN()-COLUMN($G$21)) &lt;= $C$29, (COLUMN()-COLUMN($G$21)), "" )</f>
        <v/>
      </c>
      <c r="QKF21" s="30">
        <f>IF( (COLUMN()-COLUMN($G$21)) &lt;= $C$29, (COLUMN()-COLUMN($G$21)), "" )</f>
        <v/>
      </c>
      <c r="QKG21" s="30">
        <f>IF( (COLUMN()-COLUMN($G$21)) &lt;= $C$29, (COLUMN()-COLUMN($G$21)), "" )</f>
        <v/>
      </c>
      <c r="QKH21" s="30">
        <f>IF( (COLUMN()-COLUMN($G$21)) &lt;= $C$29, (COLUMN()-COLUMN($G$21)), "" )</f>
        <v/>
      </c>
      <c r="QKI21" s="30">
        <f>IF( (COLUMN()-COLUMN($G$21)) &lt;= $C$29, (COLUMN()-COLUMN($G$21)), "" )</f>
        <v/>
      </c>
      <c r="QKJ21" s="30">
        <f>IF( (COLUMN()-COLUMN($G$21)) &lt;= $C$29, (COLUMN()-COLUMN($G$21)), "" )</f>
        <v/>
      </c>
      <c r="QKK21" s="30">
        <f>IF( (COLUMN()-COLUMN($G$21)) &lt;= $C$29, (COLUMN()-COLUMN($G$21)), "" )</f>
        <v/>
      </c>
      <c r="QKL21" s="30">
        <f>IF( (COLUMN()-COLUMN($G$21)) &lt;= $C$29, (COLUMN()-COLUMN($G$21)), "" )</f>
        <v/>
      </c>
      <c r="QKM21" s="30">
        <f>IF( (COLUMN()-COLUMN($G$21)) &lt;= $C$29, (COLUMN()-COLUMN($G$21)), "" )</f>
        <v/>
      </c>
      <c r="QKN21" s="30">
        <f>IF( (COLUMN()-COLUMN($G$21)) &lt;= $C$29, (COLUMN()-COLUMN($G$21)), "" )</f>
        <v/>
      </c>
      <c r="QKO21" s="30">
        <f>IF( (COLUMN()-COLUMN($G$21)) &lt;= $C$29, (COLUMN()-COLUMN($G$21)), "" )</f>
        <v/>
      </c>
      <c r="QKP21" s="30">
        <f>IF( (COLUMN()-COLUMN($G$21)) &lt;= $C$29, (COLUMN()-COLUMN($G$21)), "" )</f>
        <v/>
      </c>
      <c r="QKQ21" s="30">
        <f>IF( (COLUMN()-COLUMN($G$21)) &lt;= $C$29, (COLUMN()-COLUMN($G$21)), "" )</f>
        <v/>
      </c>
      <c r="QKR21" s="30">
        <f>IF( (COLUMN()-COLUMN($G$21)) &lt;= $C$29, (COLUMN()-COLUMN($G$21)), "" )</f>
        <v/>
      </c>
      <c r="QKS21" s="30">
        <f>IF( (COLUMN()-COLUMN($G$21)) &lt;= $C$29, (COLUMN()-COLUMN($G$21)), "" )</f>
        <v/>
      </c>
      <c r="QKT21" s="30">
        <f>IF( (COLUMN()-COLUMN($G$21)) &lt;= $C$29, (COLUMN()-COLUMN($G$21)), "" )</f>
        <v/>
      </c>
      <c r="QKU21" s="30">
        <f>IF( (COLUMN()-COLUMN($G$21)) &lt;= $C$29, (COLUMN()-COLUMN($G$21)), "" )</f>
        <v/>
      </c>
      <c r="QKV21" s="30">
        <f>IF( (COLUMN()-COLUMN($G$21)) &lt;= $C$29, (COLUMN()-COLUMN($G$21)), "" )</f>
        <v/>
      </c>
      <c r="QKW21" s="30">
        <f>IF( (COLUMN()-COLUMN($G$21)) &lt;= $C$29, (COLUMN()-COLUMN($G$21)), "" )</f>
        <v/>
      </c>
      <c r="QKX21" s="30">
        <f>IF( (COLUMN()-COLUMN($G$21)) &lt;= $C$29, (COLUMN()-COLUMN($G$21)), "" )</f>
        <v/>
      </c>
      <c r="QKY21" s="30">
        <f>IF( (COLUMN()-COLUMN($G$21)) &lt;= $C$29, (COLUMN()-COLUMN($G$21)), "" )</f>
        <v/>
      </c>
      <c r="QKZ21" s="30">
        <f>IF( (COLUMN()-COLUMN($G$21)) &lt;= $C$29, (COLUMN()-COLUMN($G$21)), "" )</f>
        <v/>
      </c>
      <c r="QLA21" s="30">
        <f>IF( (COLUMN()-COLUMN($G$21)) &lt;= $C$29, (COLUMN()-COLUMN($G$21)), "" )</f>
        <v/>
      </c>
      <c r="QLB21" s="30">
        <f>IF( (COLUMN()-COLUMN($G$21)) &lt;= $C$29, (COLUMN()-COLUMN($G$21)), "" )</f>
        <v/>
      </c>
      <c r="QLC21" s="30">
        <f>IF( (COLUMN()-COLUMN($G$21)) &lt;= $C$29, (COLUMN()-COLUMN($G$21)), "" )</f>
        <v/>
      </c>
      <c r="QLD21" s="30">
        <f>IF( (COLUMN()-COLUMN($G$21)) &lt;= $C$29, (COLUMN()-COLUMN($G$21)), "" )</f>
        <v/>
      </c>
      <c r="QLE21" s="30">
        <f>IF( (COLUMN()-COLUMN($G$21)) &lt;= $C$29, (COLUMN()-COLUMN($G$21)), "" )</f>
        <v/>
      </c>
      <c r="QLF21" s="30">
        <f>IF( (COLUMN()-COLUMN($G$21)) &lt;= $C$29, (COLUMN()-COLUMN($G$21)), "" )</f>
        <v/>
      </c>
      <c r="QLG21" s="30">
        <f>IF( (COLUMN()-COLUMN($G$21)) &lt;= $C$29, (COLUMN()-COLUMN($G$21)), "" )</f>
        <v/>
      </c>
      <c r="QLH21" s="30">
        <f>IF( (COLUMN()-COLUMN($G$21)) &lt;= $C$29, (COLUMN()-COLUMN($G$21)), "" )</f>
        <v/>
      </c>
      <c r="QLI21" s="30">
        <f>IF( (COLUMN()-COLUMN($G$21)) &lt;= $C$29, (COLUMN()-COLUMN($G$21)), "" )</f>
        <v/>
      </c>
      <c r="QLJ21" s="30">
        <f>IF( (COLUMN()-COLUMN($G$21)) &lt;= $C$29, (COLUMN()-COLUMN($G$21)), "" )</f>
        <v/>
      </c>
      <c r="QLK21" s="30">
        <f>IF( (COLUMN()-COLUMN($G$21)) &lt;= $C$29, (COLUMN()-COLUMN($G$21)), "" )</f>
        <v/>
      </c>
      <c r="QLL21" s="30">
        <f>IF( (COLUMN()-COLUMN($G$21)) &lt;= $C$29, (COLUMN()-COLUMN($G$21)), "" )</f>
        <v/>
      </c>
      <c r="QLM21" s="30">
        <f>IF( (COLUMN()-COLUMN($G$21)) &lt;= $C$29, (COLUMN()-COLUMN($G$21)), "" )</f>
        <v/>
      </c>
      <c r="QLN21" s="30">
        <f>IF( (COLUMN()-COLUMN($G$21)) &lt;= $C$29, (COLUMN()-COLUMN($G$21)), "" )</f>
        <v/>
      </c>
      <c r="QLO21" s="30">
        <f>IF( (COLUMN()-COLUMN($G$21)) &lt;= $C$29, (COLUMN()-COLUMN($G$21)), "" )</f>
        <v/>
      </c>
      <c r="QLP21" s="30">
        <f>IF( (COLUMN()-COLUMN($G$21)) &lt;= $C$29, (COLUMN()-COLUMN($G$21)), "" )</f>
        <v/>
      </c>
      <c r="QLQ21" s="30">
        <f>IF( (COLUMN()-COLUMN($G$21)) &lt;= $C$29, (COLUMN()-COLUMN($G$21)), "" )</f>
        <v/>
      </c>
      <c r="QLR21" s="30">
        <f>IF( (COLUMN()-COLUMN($G$21)) &lt;= $C$29, (COLUMN()-COLUMN($G$21)), "" )</f>
        <v/>
      </c>
      <c r="QLS21" s="30">
        <f>IF( (COLUMN()-COLUMN($G$21)) &lt;= $C$29, (COLUMN()-COLUMN($G$21)), "" )</f>
        <v/>
      </c>
      <c r="QLT21" s="30">
        <f>IF( (COLUMN()-COLUMN($G$21)) &lt;= $C$29, (COLUMN()-COLUMN($G$21)), "" )</f>
        <v/>
      </c>
      <c r="QLU21" s="30">
        <f>IF( (COLUMN()-COLUMN($G$21)) &lt;= $C$29, (COLUMN()-COLUMN($G$21)), "" )</f>
        <v/>
      </c>
      <c r="QLV21" s="30">
        <f>IF( (COLUMN()-COLUMN($G$21)) &lt;= $C$29, (COLUMN()-COLUMN($G$21)), "" )</f>
        <v/>
      </c>
      <c r="QLW21" s="30">
        <f>IF( (COLUMN()-COLUMN($G$21)) &lt;= $C$29, (COLUMN()-COLUMN($G$21)), "" )</f>
        <v/>
      </c>
      <c r="QLX21" s="30">
        <f>IF( (COLUMN()-COLUMN($G$21)) &lt;= $C$29, (COLUMN()-COLUMN($G$21)), "" )</f>
        <v/>
      </c>
      <c r="QLY21" s="30">
        <f>IF( (COLUMN()-COLUMN($G$21)) &lt;= $C$29, (COLUMN()-COLUMN($G$21)), "" )</f>
        <v/>
      </c>
      <c r="QLZ21" s="30">
        <f>IF( (COLUMN()-COLUMN($G$21)) &lt;= $C$29, (COLUMN()-COLUMN($G$21)), "" )</f>
        <v/>
      </c>
      <c r="QMA21" s="30">
        <f>IF( (COLUMN()-COLUMN($G$21)) &lt;= $C$29, (COLUMN()-COLUMN($G$21)), "" )</f>
        <v/>
      </c>
      <c r="QMB21" s="30">
        <f>IF( (COLUMN()-COLUMN($G$21)) &lt;= $C$29, (COLUMN()-COLUMN($G$21)), "" )</f>
        <v/>
      </c>
      <c r="QMC21" s="30">
        <f>IF( (COLUMN()-COLUMN($G$21)) &lt;= $C$29, (COLUMN()-COLUMN($G$21)), "" )</f>
        <v/>
      </c>
      <c r="QMD21" s="30">
        <f>IF( (COLUMN()-COLUMN($G$21)) &lt;= $C$29, (COLUMN()-COLUMN($G$21)), "" )</f>
        <v/>
      </c>
      <c r="QME21" s="30">
        <f>IF( (COLUMN()-COLUMN($G$21)) &lt;= $C$29, (COLUMN()-COLUMN($G$21)), "" )</f>
        <v/>
      </c>
      <c r="QMF21" s="30">
        <f>IF( (COLUMN()-COLUMN($G$21)) &lt;= $C$29, (COLUMN()-COLUMN($G$21)), "" )</f>
        <v/>
      </c>
      <c r="QMG21" s="30">
        <f>IF( (COLUMN()-COLUMN($G$21)) &lt;= $C$29, (COLUMN()-COLUMN($G$21)), "" )</f>
        <v/>
      </c>
      <c r="QMH21" s="30">
        <f>IF( (COLUMN()-COLUMN($G$21)) &lt;= $C$29, (COLUMN()-COLUMN($G$21)), "" )</f>
        <v/>
      </c>
      <c r="QMI21" s="30">
        <f>IF( (COLUMN()-COLUMN($G$21)) &lt;= $C$29, (COLUMN()-COLUMN($G$21)), "" )</f>
        <v/>
      </c>
      <c r="QMJ21" s="30">
        <f>IF( (COLUMN()-COLUMN($G$21)) &lt;= $C$29, (COLUMN()-COLUMN($G$21)), "" )</f>
        <v/>
      </c>
      <c r="QMK21" s="30">
        <f>IF( (COLUMN()-COLUMN($G$21)) &lt;= $C$29, (COLUMN()-COLUMN($G$21)), "" )</f>
        <v/>
      </c>
      <c r="QML21" s="30">
        <f>IF( (COLUMN()-COLUMN($G$21)) &lt;= $C$29, (COLUMN()-COLUMN($G$21)), "" )</f>
        <v/>
      </c>
      <c r="QMM21" s="30">
        <f>IF( (COLUMN()-COLUMN($G$21)) &lt;= $C$29, (COLUMN()-COLUMN($G$21)), "" )</f>
        <v/>
      </c>
      <c r="QMN21" s="30">
        <f>IF( (COLUMN()-COLUMN($G$21)) &lt;= $C$29, (COLUMN()-COLUMN($G$21)), "" )</f>
        <v/>
      </c>
      <c r="QMO21" s="30">
        <f>IF( (COLUMN()-COLUMN($G$21)) &lt;= $C$29, (COLUMN()-COLUMN($G$21)), "" )</f>
        <v/>
      </c>
      <c r="QMP21" s="30">
        <f>IF( (COLUMN()-COLUMN($G$21)) &lt;= $C$29, (COLUMN()-COLUMN($G$21)), "" )</f>
        <v/>
      </c>
      <c r="QMQ21" s="30">
        <f>IF( (COLUMN()-COLUMN($G$21)) &lt;= $C$29, (COLUMN()-COLUMN($G$21)), "" )</f>
        <v/>
      </c>
      <c r="QMR21" s="30">
        <f>IF( (COLUMN()-COLUMN($G$21)) &lt;= $C$29, (COLUMN()-COLUMN($G$21)), "" )</f>
        <v/>
      </c>
      <c r="QMS21" s="30">
        <f>IF( (COLUMN()-COLUMN($G$21)) &lt;= $C$29, (COLUMN()-COLUMN($G$21)), "" )</f>
        <v/>
      </c>
      <c r="QMT21" s="30">
        <f>IF( (COLUMN()-COLUMN($G$21)) &lt;= $C$29, (COLUMN()-COLUMN($G$21)), "" )</f>
        <v/>
      </c>
      <c r="QMU21" s="30">
        <f>IF( (COLUMN()-COLUMN($G$21)) &lt;= $C$29, (COLUMN()-COLUMN($G$21)), "" )</f>
        <v/>
      </c>
      <c r="QMV21" s="30">
        <f>IF( (COLUMN()-COLUMN($G$21)) &lt;= $C$29, (COLUMN()-COLUMN($G$21)), "" )</f>
        <v/>
      </c>
      <c r="QMW21" s="30">
        <f>IF( (COLUMN()-COLUMN($G$21)) &lt;= $C$29, (COLUMN()-COLUMN($G$21)), "" )</f>
        <v/>
      </c>
      <c r="QMX21" s="30">
        <f>IF( (COLUMN()-COLUMN($G$21)) &lt;= $C$29, (COLUMN()-COLUMN($G$21)), "" )</f>
        <v/>
      </c>
      <c r="QMY21" s="30">
        <f>IF( (COLUMN()-COLUMN($G$21)) &lt;= $C$29, (COLUMN()-COLUMN($G$21)), "" )</f>
        <v/>
      </c>
      <c r="QMZ21" s="30">
        <f>IF( (COLUMN()-COLUMN($G$21)) &lt;= $C$29, (COLUMN()-COLUMN($G$21)), "" )</f>
        <v/>
      </c>
      <c r="QNA21" s="30">
        <f>IF( (COLUMN()-COLUMN($G$21)) &lt;= $C$29, (COLUMN()-COLUMN($G$21)), "" )</f>
        <v/>
      </c>
      <c r="QNB21" s="30">
        <f>IF( (COLUMN()-COLUMN($G$21)) &lt;= $C$29, (COLUMN()-COLUMN($G$21)), "" )</f>
        <v/>
      </c>
      <c r="QNC21" s="30">
        <f>IF( (COLUMN()-COLUMN($G$21)) &lt;= $C$29, (COLUMN()-COLUMN($G$21)), "" )</f>
        <v/>
      </c>
      <c r="QND21" s="30">
        <f>IF( (COLUMN()-COLUMN($G$21)) &lt;= $C$29, (COLUMN()-COLUMN($G$21)), "" )</f>
        <v/>
      </c>
      <c r="QNE21" s="30">
        <f>IF( (COLUMN()-COLUMN($G$21)) &lt;= $C$29, (COLUMN()-COLUMN($G$21)), "" )</f>
        <v/>
      </c>
      <c r="QNF21" s="30">
        <f>IF( (COLUMN()-COLUMN($G$21)) &lt;= $C$29, (COLUMN()-COLUMN($G$21)), "" )</f>
        <v/>
      </c>
      <c r="QNG21" s="30">
        <f>IF( (COLUMN()-COLUMN($G$21)) &lt;= $C$29, (COLUMN()-COLUMN($G$21)), "" )</f>
        <v/>
      </c>
      <c r="QNH21" s="30">
        <f>IF( (COLUMN()-COLUMN($G$21)) &lt;= $C$29, (COLUMN()-COLUMN($G$21)), "" )</f>
        <v/>
      </c>
      <c r="QNI21" s="30">
        <f>IF( (COLUMN()-COLUMN($G$21)) &lt;= $C$29, (COLUMN()-COLUMN($G$21)), "" )</f>
        <v/>
      </c>
      <c r="QNJ21" s="30">
        <f>IF( (COLUMN()-COLUMN($G$21)) &lt;= $C$29, (COLUMN()-COLUMN($G$21)), "" )</f>
        <v/>
      </c>
      <c r="QNK21" s="30">
        <f>IF( (COLUMN()-COLUMN($G$21)) &lt;= $C$29, (COLUMN()-COLUMN($G$21)), "" )</f>
        <v/>
      </c>
      <c r="QNL21" s="30">
        <f>IF( (COLUMN()-COLUMN($G$21)) &lt;= $C$29, (COLUMN()-COLUMN($G$21)), "" )</f>
        <v/>
      </c>
      <c r="QNM21" s="30">
        <f>IF( (COLUMN()-COLUMN($G$21)) &lt;= $C$29, (COLUMN()-COLUMN($G$21)), "" )</f>
        <v/>
      </c>
      <c r="QNN21" s="30">
        <f>IF( (COLUMN()-COLUMN($G$21)) &lt;= $C$29, (COLUMN()-COLUMN($G$21)), "" )</f>
        <v/>
      </c>
      <c r="QNO21" s="30">
        <f>IF( (COLUMN()-COLUMN($G$21)) &lt;= $C$29, (COLUMN()-COLUMN($G$21)), "" )</f>
        <v/>
      </c>
      <c r="QNP21" s="30">
        <f>IF( (COLUMN()-COLUMN($G$21)) &lt;= $C$29, (COLUMN()-COLUMN($G$21)), "" )</f>
        <v/>
      </c>
      <c r="QNQ21" s="30">
        <f>IF( (COLUMN()-COLUMN($G$21)) &lt;= $C$29, (COLUMN()-COLUMN($G$21)), "" )</f>
        <v/>
      </c>
      <c r="QNR21" s="30">
        <f>IF( (COLUMN()-COLUMN($G$21)) &lt;= $C$29, (COLUMN()-COLUMN($G$21)), "" )</f>
        <v/>
      </c>
      <c r="QNS21" s="30">
        <f>IF( (COLUMN()-COLUMN($G$21)) &lt;= $C$29, (COLUMN()-COLUMN($G$21)), "" )</f>
        <v/>
      </c>
      <c r="QNT21" s="30">
        <f>IF( (COLUMN()-COLUMN($G$21)) &lt;= $C$29, (COLUMN()-COLUMN($G$21)), "" )</f>
        <v/>
      </c>
      <c r="QNU21" s="30">
        <f>IF( (COLUMN()-COLUMN($G$21)) &lt;= $C$29, (COLUMN()-COLUMN($G$21)), "" )</f>
        <v/>
      </c>
      <c r="QNV21" s="30">
        <f>IF( (COLUMN()-COLUMN($G$21)) &lt;= $C$29, (COLUMN()-COLUMN($G$21)), "" )</f>
        <v/>
      </c>
      <c r="QNW21" s="30">
        <f>IF( (COLUMN()-COLUMN($G$21)) &lt;= $C$29, (COLUMN()-COLUMN($G$21)), "" )</f>
        <v/>
      </c>
      <c r="QNX21" s="30">
        <f>IF( (COLUMN()-COLUMN($G$21)) &lt;= $C$29, (COLUMN()-COLUMN($G$21)), "" )</f>
        <v/>
      </c>
      <c r="QNY21" s="30">
        <f>IF( (COLUMN()-COLUMN($G$21)) &lt;= $C$29, (COLUMN()-COLUMN($G$21)), "" )</f>
        <v/>
      </c>
      <c r="QNZ21" s="30">
        <f>IF( (COLUMN()-COLUMN($G$21)) &lt;= $C$29, (COLUMN()-COLUMN($G$21)), "" )</f>
        <v/>
      </c>
      <c r="QOA21" s="30">
        <f>IF( (COLUMN()-COLUMN($G$21)) &lt;= $C$29, (COLUMN()-COLUMN($G$21)), "" )</f>
        <v/>
      </c>
      <c r="QOB21" s="30">
        <f>IF( (COLUMN()-COLUMN($G$21)) &lt;= $C$29, (COLUMN()-COLUMN($G$21)), "" )</f>
        <v/>
      </c>
      <c r="QOC21" s="30">
        <f>IF( (COLUMN()-COLUMN($G$21)) &lt;= $C$29, (COLUMN()-COLUMN($G$21)), "" )</f>
        <v/>
      </c>
      <c r="QOD21" s="30">
        <f>IF( (COLUMN()-COLUMN($G$21)) &lt;= $C$29, (COLUMN()-COLUMN($G$21)), "" )</f>
        <v/>
      </c>
      <c r="QOE21" s="30">
        <f>IF( (COLUMN()-COLUMN($G$21)) &lt;= $C$29, (COLUMN()-COLUMN($G$21)), "" )</f>
        <v/>
      </c>
      <c r="QOF21" s="30">
        <f>IF( (COLUMN()-COLUMN($G$21)) &lt;= $C$29, (COLUMN()-COLUMN($G$21)), "" )</f>
        <v/>
      </c>
      <c r="QOG21" s="30">
        <f>IF( (COLUMN()-COLUMN($G$21)) &lt;= $C$29, (COLUMN()-COLUMN($G$21)), "" )</f>
        <v/>
      </c>
      <c r="QOH21" s="30">
        <f>IF( (COLUMN()-COLUMN($G$21)) &lt;= $C$29, (COLUMN()-COLUMN($G$21)), "" )</f>
        <v/>
      </c>
      <c r="QOI21" s="30">
        <f>IF( (COLUMN()-COLUMN($G$21)) &lt;= $C$29, (COLUMN()-COLUMN($G$21)), "" )</f>
        <v/>
      </c>
      <c r="QOJ21" s="30">
        <f>IF( (COLUMN()-COLUMN($G$21)) &lt;= $C$29, (COLUMN()-COLUMN($G$21)), "" )</f>
        <v/>
      </c>
      <c r="QOK21" s="30">
        <f>IF( (COLUMN()-COLUMN($G$21)) &lt;= $C$29, (COLUMN()-COLUMN($G$21)), "" )</f>
        <v/>
      </c>
      <c r="QOL21" s="30">
        <f>IF( (COLUMN()-COLUMN($G$21)) &lt;= $C$29, (COLUMN()-COLUMN($G$21)), "" )</f>
        <v/>
      </c>
      <c r="QOM21" s="30">
        <f>IF( (COLUMN()-COLUMN($G$21)) &lt;= $C$29, (COLUMN()-COLUMN($G$21)), "" )</f>
        <v/>
      </c>
      <c r="QON21" s="30">
        <f>IF( (COLUMN()-COLUMN($G$21)) &lt;= $C$29, (COLUMN()-COLUMN($G$21)), "" )</f>
        <v/>
      </c>
      <c r="QOO21" s="30">
        <f>IF( (COLUMN()-COLUMN($G$21)) &lt;= $C$29, (COLUMN()-COLUMN($G$21)), "" )</f>
        <v/>
      </c>
      <c r="QOP21" s="30">
        <f>IF( (COLUMN()-COLUMN($G$21)) &lt;= $C$29, (COLUMN()-COLUMN($G$21)), "" )</f>
        <v/>
      </c>
      <c r="QOQ21" s="30">
        <f>IF( (COLUMN()-COLUMN($G$21)) &lt;= $C$29, (COLUMN()-COLUMN($G$21)), "" )</f>
        <v/>
      </c>
      <c r="QOR21" s="30">
        <f>IF( (COLUMN()-COLUMN($G$21)) &lt;= $C$29, (COLUMN()-COLUMN($G$21)), "" )</f>
        <v/>
      </c>
      <c r="QOS21" s="30">
        <f>IF( (COLUMN()-COLUMN($G$21)) &lt;= $C$29, (COLUMN()-COLUMN($G$21)), "" )</f>
        <v/>
      </c>
      <c r="QOT21" s="30">
        <f>IF( (COLUMN()-COLUMN($G$21)) &lt;= $C$29, (COLUMN()-COLUMN($G$21)), "" )</f>
        <v/>
      </c>
      <c r="QOU21" s="30">
        <f>IF( (COLUMN()-COLUMN($G$21)) &lt;= $C$29, (COLUMN()-COLUMN($G$21)), "" )</f>
        <v/>
      </c>
      <c r="QOV21" s="30">
        <f>IF( (COLUMN()-COLUMN($G$21)) &lt;= $C$29, (COLUMN()-COLUMN($G$21)), "" )</f>
        <v/>
      </c>
      <c r="QOW21" s="30">
        <f>IF( (COLUMN()-COLUMN($G$21)) &lt;= $C$29, (COLUMN()-COLUMN($G$21)), "" )</f>
        <v/>
      </c>
      <c r="QOX21" s="30">
        <f>IF( (COLUMN()-COLUMN($G$21)) &lt;= $C$29, (COLUMN()-COLUMN($G$21)), "" )</f>
        <v/>
      </c>
      <c r="QOY21" s="30">
        <f>IF( (COLUMN()-COLUMN($G$21)) &lt;= $C$29, (COLUMN()-COLUMN($G$21)), "" )</f>
        <v/>
      </c>
      <c r="QOZ21" s="30">
        <f>IF( (COLUMN()-COLUMN($G$21)) &lt;= $C$29, (COLUMN()-COLUMN($G$21)), "" )</f>
        <v/>
      </c>
      <c r="QPA21" s="30">
        <f>IF( (COLUMN()-COLUMN($G$21)) &lt;= $C$29, (COLUMN()-COLUMN($G$21)), "" )</f>
        <v/>
      </c>
      <c r="QPB21" s="30">
        <f>IF( (COLUMN()-COLUMN($G$21)) &lt;= $C$29, (COLUMN()-COLUMN($G$21)), "" )</f>
        <v/>
      </c>
      <c r="QPC21" s="30">
        <f>IF( (COLUMN()-COLUMN($G$21)) &lt;= $C$29, (COLUMN()-COLUMN($G$21)), "" )</f>
        <v/>
      </c>
      <c r="QPD21" s="30">
        <f>IF( (COLUMN()-COLUMN($G$21)) &lt;= $C$29, (COLUMN()-COLUMN($G$21)), "" )</f>
        <v/>
      </c>
      <c r="QPE21" s="30">
        <f>IF( (COLUMN()-COLUMN($G$21)) &lt;= $C$29, (COLUMN()-COLUMN($G$21)), "" )</f>
        <v/>
      </c>
      <c r="QPF21" s="30">
        <f>IF( (COLUMN()-COLUMN($G$21)) &lt;= $C$29, (COLUMN()-COLUMN($G$21)), "" )</f>
        <v/>
      </c>
      <c r="QPG21" s="30">
        <f>IF( (COLUMN()-COLUMN($G$21)) &lt;= $C$29, (COLUMN()-COLUMN($G$21)), "" )</f>
        <v/>
      </c>
      <c r="QPH21" s="30">
        <f>IF( (COLUMN()-COLUMN($G$21)) &lt;= $C$29, (COLUMN()-COLUMN($G$21)), "" )</f>
        <v/>
      </c>
      <c r="QPI21" s="30">
        <f>IF( (COLUMN()-COLUMN($G$21)) &lt;= $C$29, (COLUMN()-COLUMN($G$21)), "" )</f>
        <v/>
      </c>
      <c r="QPJ21" s="30">
        <f>IF( (COLUMN()-COLUMN($G$21)) &lt;= $C$29, (COLUMN()-COLUMN($G$21)), "" )</f>
        <v/>
      </c>
      <c r="QPK21" s="30">
        <f>IF( (COLUMN()-COLUMN($G$21)) &lt;= $C$29, (COLUMN()-COLUMN($G$21)), "" )</f>
        <v/>
      </c>
      <c r="QPL21" s="30">
        <f>IF( (COLUMN()-COLUMN($G$21)) &lt;= $C$29, (COLUMN()-COLUMN($G$21)), "" )</f>
        <v/>
      </c>
      <c r="QPM21" s="30">
        <f>IF( (COLUMN()-COLUMN($G$21)) &lt;= $C$29, (COLUMN()-COLUMN($G$21)), "" )</f>
        <v/>
      </c>
      <c r="QPN21" s="30">
        <f>IF( (COLUMN()-COLUMN($G$21)) &lt;= $C$29, (COLUMN()-COLUMN($G$21)), "" )</f>
        <v/>
      </c>
      <c r="QPO21" s="30">
        <f>IF( (COLUMN()-COLUMN($G$21)) &lt;= $C$29, (COLUMN()-COLUMN($G$21)), "" )</f>
        <v/>
      </c>
      <c r="QPP21" s="30">
        <f>IF( (COLUMN()-COLUMN($G$21)) &lt;= $C$29, (COLUMN()-COLUMN($G$21)), "" )</f>
        <v/>
      </c>
      <c r="QPQ21" s="30">
        <f>IF( (COLUMN()-COLUMN($G$21)) &lt;= $C$29, (COLUMN()-COLUMN($G$21)), "" )</f>
        <v/>
      </c>
      <c r="QPR21" s="30">
        <f>IF( (COLUMN()-COLUMN($G$21)) &lt;= $C$29, (COLUMN()-COLUMN($G$21)), "" )</f>
        <v/>
      </c>
      <c r="QPS21" s="30">
        <f>IF( (COLUMN()-COLUMN($G$21)) &lt;= $C$29, (COLUMN()-COLUMN($G$21)), "" )</f>
        <v/>
      </c>
      <c r="QPT21" s="30">
        <f>IF( (COLUMN()-COLUMN($G$21)) &lt;= $C$29, (COLUMN()-COLUMN($G$21)), "" )</f>
        <v/>
      </c>
      <c r="QPU21" s="30">
        <f>IF( (COLUMN()-COLUMN($G$21)) &lt;= $C$29, (COLUMN()-COLUMN($G$21)), "" )</f>
        <v/>
      </c>
      <c r="QPV21" s="30">
        <f>IF( (COLUMN()-COLUMN($G$21)) &lt;= $C$29, (COLUMN()-COLUMN($G$21)), "" )</f>
        <v/>
      </c>
      <c r="QPW21" s="30">
        <f>IF( (COLUMN()-COLUMN($G$21)) &lt;= $C$29, (COLUMN()-COLUMN($G$21)), "" )</f>
        <v/>
      </c>
      <c r="QPX21" s="30">
        <f>IF( (COLUMN()-COLUMN($G$21)) &lt;= $C$29, (COLUMN()-COLUMN($G$21)), "" )</f>
        <v/>
      </c>
      <c r="QPY21" s="30">
        <f>IF( (COLUMN()-COLUMN($G$21)) &lt;= $C$29, (COLUMN()-COLUMN($G$21)), "" )</f>
        <v/>
      </c>
      <c r="QPZ21" s="30">
        <f>IF( (COLUMN()-COLUMN($G$21)) &lt;= $C$29, (COLUMN()-COLUMN($G$21)), "" )</f>
        <v/>
      </c>
      <c r="QQA21" s="30">
        <f>IF( (COLUMN()-COLUMN($G$21)) &lt;= $C$29, (COLUMN()-COLUMN($G$21)), "" )</f>
        <v/>
      </c>
      <c r="QQB21" s="30">
        <f>IF( (COLUMN()-COLUMN($G$21)) &lt;= $C$29, (COLUMN()-COLUMN($G$21)), "" )</f>
        <v/>
      </c>
      <c r="QQC21" s="30">
        <f>IF( (COLUMN()-COLUMN($G$21)) &lt;= $C$29, (COLUMN()-COLUMN($G$21)), "" )</f>
        <v/>
      </c>
      <c r="QQD21" s="30">
        <f>IF( (COLUMN()-COLUMN($G$21)) &lt;= $C$29, (COLUMN()-COLUMN($G$21)), "" )</f>
        <v/>
      </c>
      <c r="QQE21" s="30">
        <f>IF( (COLUMN()-COLUMN($G$21)) &lt;= $C$29, (COLUMN()-COLUMN($G$21)), "" )</f>
        <v/>
      </c>
      <c r="QQF21" s="30">
        <f>IF( (COLUMN()-COLUMN($G$21)) &lt;= $C$29, (COLUMN()-COLUMN($G$21)), "" )</f>
        <v/>
      </c>
      <c r="QQG21" s="30">
        <f>IF( (COLUMN()-COLUMN($G$21)) &lt;= $C$29, (COLUMN()-COLUMN($G$21)), "" )</f>
        <v/>
      </c>
      <c r="QQH21" s="30">
        <f>IF( (COLUMN()-COLUMN($G$21)) &lt;= $C$29, (COLUMN()-COLUMN($G$21)), "" )</f>
        <v/>
      </c>
      <c r="QQI21" s="30">
        <f>IF( (COLUMN()-COLUMN($G$21)) &lt;= $C$29, (COLUMN()-COLUMN($G$21)), "" )</f>
        <v/>
      </c>
      <c r="QQJ21" s="30">
        <f>IF( (COLUMN()-COLUMN($G$21)) &lt;= $C$29, (COLUMN()-COLUMN($G$21)), "" )</f>
        <v/>
      </c>
      <c r="QQK21" s="30">
        <f>IF( (COLUMN()-COLUMN($G$21)) &lt;= $C$29, (COLUMN()-COLUMN($G$21)), "" )</f>
        <v/>
      </c>
      <c r="QQL21" s="30">
        <f>IF( (COLUMN()-COLUMN($G$21)) &lt;= $C$29, (COLUMN()-COLUMN($G$21)), "" )</f>
        <v/>
      </c>
      <c r="QQM21" s="30">
        <f>IF( (COLUMN()-COLUMN($G$21)) &lt;= $C$29, (COLUMN()-COLUMN($G$21)), "" )</f>
        <v/>
      </c>
      <c r="QQN21" s="30">
        <f>IF( (COLUMN()-COLUMN($G$21)) &lt;= $C$29, (COLUMN()-COLUMN($G$21)), "" )</f>
        <v/>
      </c>
      <c r="QQO21" s="30">
        <f>IF( (COLUMN()-COLUMN($G$21)) &lt;= $C$29, (COLUMN()-COLUMN($G$21)), "" )</f>
        <v/>
      </c>
      <c r="QQP21" s="30">
        <f>IF( (COLUMN()-COLUMN($G$21)) &lt;= $C$29, (COLUMN()-COLUMN($G$21)), "" )</f>
        <v/>
      </c>
      <c r="QQQ21" s="30">
        <f>IF( (COLUMN()-COLUMN($G$21)) &lt;= $C$29, (COLUMN()-COLUMN($G$21)), "" )</f>
        <v/>
      </c>
      <c r="QQR21" s="30">
        <f>IF( (COLUMN()-COLUMN($G$21)) &lt;= $C$29, (COLUMN()-COLUMN($G$21)), "" )</f>
        <v/>
      </c>
      <c r="QQS21" s="30">
        <f>IF( (COLUMN()-COLUMN($G$21)) &lt;= $C$29, (COLUMN()-COLUMN($G$21)), "" )</f>
        <v/>
      </c>
      <c r="QQT21" s="30">
        <f>IF( (COLUMN()-COLUMN($G$21)) &lt;= $C$29, (COLUMN()-COLUMN($G$21)), "" )</f>
        <v/>
      </c>
      <c r="QQU21" s="30">
        <f>IF( (COLUMN()-COLUMN($G$21)) &lt;= $C$29, (COLUMN()-COLUMN($G$21)), "" )</f>
        <v/>
      </c>
      <c r="QQV21" s="30">
        <f>IF( (COLUMN()-COLUMN($G$21)) &lt;= $C$29, (COLUMN()-COLUMN($G$21)), "" )</f>
        <v/>
      </c>
      <c r="QQW21" s="30">
        <f>IF( (COLUMN()-COLUMN($G$21)) &lt;= $C$29, (COLUMN()-COLUMN($G$21)), "" )</f>
        <v/>
      </c>
      <c r="QQX21" s="30">
        <f>IF( (COLUMN()-COLUMN($G$21)) &lt;= $C$29, (COLUMN()-COLUMN($G$21)), "" )</f>
        <v/>
      </c>
      <c r="QQY21" s="30">
        <f>IF( (COLUMN()-COLUMN($G$21)) &lt;= $C$29, (COLUMN()-COLUMN($G$21)), "" )</f>
        <v/>
      </c>
      <c r="QQZ21" s="30">
        <f>IF( (COLUMN()-COLUMN($G$21)) &lt;= $C$29, (COLUMN()-COLUMN($G$21)), "" )</f>
        <v/>
      </c>
      <c r="QRA21" s="30">
        <f>IF( (COLUMN()-COLUMN($G$21)) &lt;= $C$29, (COLUMN()-COLUMN($G$21)), "" )</f>
        <v/>
      </c>
      <c r="QRB21" s="30">
        <f>IF( (COLUMN()-COLUMN($G$21)) &lt;= $C$29, (COLUMN()-COLUMN($G$21)), "" )</f>
        <v/>
      </c>
      <c r="QRC21" s="30">
        <f>IF( (COLUMN()-COLUMN($G$21)) &lt;= $C$29, (COLUMN()-COLUMN($G$21)), "" )</f>
        <v/>
      </c>
      <c r="QRD21" s="30">
        <f>IF( (COLUMN()-COLUMN($G$21)) &lt;= $C$29, (COLUMN()-COLUMN($G$21)), "" )</f>
        <v/>
      </c>
      <c r="QRE21" s="30">
        <f>IF( (COLUMN()-COLUMN($G$21)) &lt;= $C$29, (COLUMN()-COLUMN($G$21)), "" )</f>
        <v/>
      </c>
      <c r="QRF21" s="30">
        <f>IF( (COLUMN()-COLUMN($G$21)) &lt;= $C$29, (COLUMN()-COLUMN($G$21)), "" )</f>
        <v/>
      </c>
      <c r="QRG21" s="30">
        <f>IF( (COLUMN()-COLUMN($G$21)) &lt;= $C$29, (COLUMN()-COLUMN($G$21)), "" )</f>
        <v/>
      </c>
      <c r="QRH21" s="30">
        <f>IF( (COLUMN()-COLUMN($G$21)) &lt;= $C$29, (COLUMN()-COLUMN($G$21)), "" )</f>
        <v/>
      </c>
      <c r="QRI21" s="30">
        <f>IF( (COLUMN()-COLUMN($G$21)) &lt;= $C$29, (COLUMN()-COLUMN($G$21)), "" )</f>
        <v/>
      </c>
      <c r="QRJ21" s="30">
        <f>IF( (COLUMN()-COLUMN($G$21)) &lt;= $C$29, (COLUMN()-COLUMN($G$21)), "" )</f>
        <v/>
      </c>
      <c r="QRK21" s="30">
        <f>IF( (COLUMN()-COLUMN($G$21)) &lt;= $C$29, (COLUMN()-COLUMN($G$21)), "" )</f>
        <v/>
      </c>
      <c r="QRL21" s="30">
        <f>IF( (COLUMN()-COLUMN($G$21)) &lt;= $C$29, (COLUMN()-COLUMN($G$21)), "" )</f>
        <v/>
      </c>
      <c r="QRM21" s="30">
        <f>IF( (COLUMN()-COLUMN($G$21)) &lt;= $C$29, (COLUMN()-COLUMN($G$21)), "" )</f>
        <v/>
      </c>
      <c r="QRN21" s="30">
        <f>IF( (COLUMN()-COLUMN($G$21)) &lt;= $C$29, (COLUMN()-COLUMN($G$21)), "" )</f>
        <v/>
      </c>
      <c r="QRO21" s="30">
        <f>IF( (COLUMN()-COLUMN($G$21)) &lt;= $C$29, (COLUMN()-COLUMN($G$21)), "" )</f>
        <v/>
      </c>
      <c r="QRP21" s="30">
        <f>IF( (COLUMN()-COLUMN($G$21)) &lt;= $C$29, (COLUMN()-COLUMN($G$21)), "" )</f>
        <v/>
      </c>
      <c r="QRQ21" s="30">
        <f>IF( (COLUMN()-COLUMN($G$21)) &lt;= $C$29, (COLUMN()-COLUMN($G$21)), "" )</f>
        <v/>
      </c>
      <c r="QRR21" s="30">
        <f>IF( (COLUMN()-COLUMN($G$21)) &lt;= $C$29, (COLUMN()-COLUMN($G$21)), "" )</f>
        <v/>
      </c>
      <c r="QRS21" s="30">
        <f>IF( (COLUMN()-COLUMN($G$21)) &lt;= $C$29, (COLUMN()-COLUMN($G$21)), "" )</f>
        <v/>
      </c>
      <c r="QRT21" s="30">
        <f>IF( (COLUMN()-COLUMN($G$21)) &lt;= $C$29, (COLUMN()-COLUMN($G$21)), "" )</f>
        <v/>
      </c>
      <c r="QRU21" s="30">
        <f>IF( (COLUMN()-COLUMN($G$21)) &lt;= $C$29, (COLUMN()-COLUMN($G$21)), "" )</f>
        <v/>
      </c>
      <c r="QRV21" s="30">
        <f>IF( (COLUMN()-COLUMN($G$21)) &lt;= $C$29, (COLUMN()-COLUMN($G$21)), "" )</f>
        <v/>
      </c>
      <c r="QRW21" s="30">
        <f>IF( (COLUMN()-COLUMN($G$21)) &lt;= $C$29, (COLUMN()-COLUMN($G$21)), "" )</f>
        <v/>
      </c>
      <c r="QRX21" s="30">
        <f>IF( (COLUMN()-COLUMN($G$21)) &lt;= $C$29, (COLUMN()-COLUMN($G$21)), "" )</f>
        <v/>
      </c>
      <c r="QRY21" s="30">
        <f>IF( (COLUMN()-COLUMN($G$21)) &lt;= $C$29, (COLUMN()-COLUMN($G$21)), "" )</f>
        <v/>
      </c>
      <c r="QRZ21" s="30">
        <f>IF( (COLUMN()-COLUMN($G$21)) &lt;= $C$29, (COLUMN()-COLUMN($G$21)), "" )</f>
        <v/>
      </c>
      <c r="QSA21" s="30">
        <f>IF( (COLUMN()-COLUMN($G$21)) &lt;= $C$29, (COLUMN()-COLUMN($G$21)), "" )</f>
        <v/>
      </c>
      <c r="QSB21" s="30">
        <f>IF( (COLUMN()-COLUMN($G$21)) &lt;= $C$29, (COLUMN()-COLUMN($G$21)), "" )</f>
        <v/>
      </c>
      <c r="QSC21" s="30">
        <f>IF( (COLUMN()-COLUMN($G$21)) &lt;= $C$29, (COLUMN()-COLUMN($G$21)), "" )</f>
        <v/>
      </c>
      <c r="QSD21" s="30">
        <f>IF( (COLUMN()-COLUMN($G$21)) &lt;= $C$29, (COLUMN()-COLUMN($G$21)), "" )</f>
        <v/>
      </c>
      <c r="QSE21" s="30">
        <f>IF( (COLUMN()-COLUMN($G$21)) &lt;= $C$29, (COLUMN()-COLUMN($G$21)), "" )</f>
        <v/>
      </c>
      <c r="QSF21" s="30">
        <f>IF( (COLUMN()-COLUMN($G$21)) &lt;= $C$29, (COLUMN()-COLUMN($G$21)), "" )</f>
        <v/>
      </c>
      <c r="QSG21" s="30">
        <f>IF( (COLUMN()-COLUMN($G$21)) &lt;= $C$29, (COLUMN()-COLUMN($G$21)), "" )</f>
        <v/>
      </c>
      <c r="QSH21" s="30">
        <f>IF( (COLUMN()-COLUMN($G$21)) &lt;= $C$29, (COLUMN()-COLUMN($G$21)), "" )</f>
        <v/>
      </c>
      <c r="QSI21" s="30">
        <f>IF( (COLUMN()-COLUMN($G$21)) &lt;= $C$29, (COLUMN()-COLUMN($G$21)), "" )</f>
        <v/>
      </c>
      <c r="QSJ21" s="30">
        <f>IF( (COLUMN()-COLUMN($G$21)) &lt;= $C$29, (COLUMN()-COLUMN($G$21)), "" )</f>
        <v/>
      </c>
      <c r="QSK21" s="30">
        <f>IF( (COLUMN()-COLUMN($G$21)) &lt;= $C$29, (COLUMN()-COLUMN($G$21)), "" )</f>
        <v/>
      </c>
      <c r="QSL21" s="30">
        <f>IF( (COLUMN()-COLUMN($G$21)) &lt;= $C$29, (COLUMN()-COLUMN($G$21)), "" )</f>
        <v/>
      </c>
      <c r="QSM21" s="30">
        <f>IF( (COLUMN()-COLUMN($G$21)) &lt;= $C$29, (COLUMN()-COLUMN($G$21)), "" )</f>
        <v/>
      </c>
      <c r="QSN21" s="30">
        <f>IF( (COLUMN()-COLUMN($G$21)) &lt;= $C$29, (COLUMN()-COLUMN($G$21)), "" )</f>
        <v/>
      </c>
      <c r="QSO21" s="30">
        <f>IF( (COLUMN()-COLUMN($G$21)) &lt;= $C$29, (COLUMN()-COLUMN($G$21)), "" )</f>
        <v/>
      </c>
      <c r="QSP21" s="30">
        <f>IF( (COLUMN()-COLUMN($G$21)) &lt;= $C$29, (COLUMN()-COLUMN($G$21)), "" )</f>
        <v/>
      </c>
      <c r="QSQ21" s="30">
        <f>IF( (COLUMN()-COLUMN($G$21)) &lt;= $C$29, (COLUMN()-COLUMN($G$21)), "" )</f>
        <v/>
      </c>
      <c r="QSR21" s="30">
        <f>IF( (COLUMN()-COLUMN($G$21)) &lt;= $C$29, (COLUMN()-COLUMN($G$21)), "" )</f>
        <v/>
      </c>
      <c r="QSS21" s="30">
        <f>IF( (COLUMN()-COLUMN($G$21)) &lt;= $C$29, (COLUMN()-COLUMN($G$21)), "" )</f>
        <v/>
      </c>
      <c r="QST21" s="30">
        <f>IF( (COLUMN()-COLUMN($G$21)) &lt;= $C$29, (COLUMN()-COLUMN($G$21)), "" )</f>
        <v/>
      </c>
      <c r="QSU21" s="30">
        <f>IF( (COLUMN()-COLUMN($G$21)) &lt;= $C$29, (COLUMN()-COLUMN($G$21)), "" )</f>
        <v/>
      </c>
      <c r="QSV21" s="30">
        <f>IF( (COLUMN()-COLUMN($G$21)) &lt;= $C$29, (COLUMN()-COLUMN($G$21)), "" )</f>
        <v/>
      </c>
      <c r="QSW21" s="30">
        <f>IF( (COLUMN()-COLUMN($G$21)) &lt;= $C$29, (COLUMN()-COLUMN($G$21)), "" )</f>
        <v/>
      </c>
      <c r="QSX21" s="30">
        <f>IF( (COLUMN()-COLUMN($G$21)) &lt;= $C$29, (COLUMN()-COLUMN($G$21)), "" )</f>
        <v/>
      </c>
      <c r="QSY21" s="30">
        <f>IF( (COLUMN()-COLUMN($G$21)) &lt;= $C$29, (COLUMN()-COLUMN($G$21)), "" )</f>
        <v/>
      </c>
      <c r="QSZ21" s="30">
        <f>IF( (COLUMN()-COLUMN($G$21)) &lt;= $C$29, (COLUMN()-COLUMN($G$21)), "" )</f>
        <v/>
      </c>
      <c r="QTA21" s="30">
        <f>IF( (COLUMN()-COLUMN($G$21)) &lt;= $C$29, (COLUMN()-COLUMN($G$21)), "" )</f>
        <v/>
      </c>
      <c r="QTB21" s="30">
        <f>IF( (COLUMN()-COLUMN($G$21)) &lt;= $C$29, (COLUMN()-COLUMN($G$21)), "" )</f>
        <v/>
      </c>
      <c r="QTC21" s="30">
        <f>IF( (COLUMN()-COLUMN($G$21)) &lt;= $C$29, (COLUMN()-COLUMN($G$21)), "" )</f>
        <v/>
      </c>
      <c r="QTD21" s="30">
        <f>IF( (COLUMN()-COLUMN($G$21)) &lt;= $C$29, (COLUMN()-COLUMN($G$21)), "" )</f>
        <v/>
      </c>
      <c r="QTE21" s="30">
        <f>IF( (COLUMN()-COLUMN($G$21)) &lt;= $C$29, (COLUMN()-COLUMN($G$21)), "" )</f>
        <v/>
      </c>
      <c r="QTF21" s="30">
        <f>IF( (COLUMN()-COLUMN($G$21)) &lt;= $C$29, (COLUMN()-COLUMN($G$21)), "" )</f>
        <v/>
      </c>
      <c r="QTG21" s="30">
        <f>IF( (COLUMN()-COLUMN($G$21)) &lt;= $C$29, (COLUMN()-COLUMN($G$21)), "" )</f>
        <v/>
      </c>
      <c r="QTH21" s="30">
        <f>IF( (COLUMN()-COLUMN($G$21)) &lt;= $C$29, (COLUMN()-COLUMN($G$21)), "" )</f>
        <v/>
      </c>
      <c r="QTI21" s="30">
        <f>IF( (COLUMN()-COLUMN($G$21)) &lt;= $C$29, (COLUMN()-COLUMN($G$21)), "" )</f>
        <v/>
      </c>
      <c r="QTJ21" s="30">
        <f>IF( (COLUMN()-COLUMN($G$21)) &lt;= $C$29, (COLUMN()-COLUMN($G$21)), "" )</f>
        <v/>
      </c>
      <c r="QTK21" s="30">
        <f>IF( (COLUMN()-COLUMN($G$21)) &lt;= $C$29, (COLUMN()-COLUMN($G$21)), "" )</f>
        <v/>
      </c>
      <c r="QTL21" s="30">
        <f>IF( (COLUMN()-COLUMN($G$21)) &lt;= $C$29, (COLUMN()-COLUMN($G$21)), "" )</f>
        <v/>
      </c>
      <c r="QTM21" s="30">
        <f>IF( (COLUMN()-COLUMN($G$21)) &lt;= $C$29, (COLUMN()-COLUMN($G$21)), "" )</f>
        <v/>
      </c>
      <c r="QTN21" s="30">
        <f>IF( (COLUMN()-COLUMN($G$21)) &lt;= $C$29, (COLUMN()-COLUMN($G$21)), "" )</f>
        <v/>
      </c>
      <c r="QTO21" s="30">
        <f>IF( (COLUMN()-COLUMN($G$21)) &lt;= $C$29, (COLUMN()-COLUMN($G$21)), "" )</f>
        <v/>
      </c>
      <c r="QTP21" s="30">
        <f>IF( (COLUMN()-COLUMN($G$21)) &lt;= $C$29, (COLUMN()-COLUMN($G$21)), "" )</f>
        <v/>
      </c>
      <c r="QTQ21" s="30">
        <f>IF( (COLUMN()-COLUMN($G$21)) &lt;= $C$29, (COLUMN()-COLUMN($G$21)), "" )</f>
        <v/>
      </c>
      <c r="QTR21" s="30">
        <f>IF( (COLUMN()-COLUMN($G$21)) &lt;= $C$29, (COLUMN()-COLUMN($G$21)), "" )</f>
        <v/>
      </c>
      <c r="QTS21" s="30">
        <f>IF( (COLUMN()-COLUMN($G$21)) &lt;= $C$29, (COLUMN()-COLUMN($G$21)), "" )</f>
        <v/>
      </c>
      <c r="QTT21" s="30">
        <f>IF( (COLUMN()-COLUMN($G$21)) &lt;= $C$29, (COLUMN()-COLUMN($G$21)), "" )</f>
        <v/>
      </c>
      <c r="QTU21" s="30">
        <f>IF( (COLUMN()-COLUMN($G$21)) &lt;= $C$29, (COLUMN()-COLUMN($G$21)), "" )</f>
        <v/>
      </c>
      <c r="QTV21" s="30">
        <f>IF( (COLUMN()-COLUMN($G$21)) &lt;= $C$29, (COLUMN()-COLUMN($G$21)), "" )</f>
        <v/>
      </c>
      <c r="QTW21" s="30">
        <f>IF( (COLUMN()-COLUMN($G$21)) &lt;= $C$29, (COLUMN()-COLUMN($G$21)), "" )</f>
        <v/>
      </c>
      <c r="QTX21" s="30">
        <f>IF( (COLUMN()-COLUMN($G$21)) &lt;= $C$29, (COLUMN()-COLUMN($G$21)), "" )</f>
        <v/>
      </c>
      <c r="QTY21" s="30">
        <f>IF( (COLUMN()-COLUMN($G$21)) &lt;= $C$29, (COLUMN()-COLUMN($G$21)), "" )</f>
        <v/>
      </c>
      <c r="QTZ21" s="30">
        <f>IF( (COLUMN()-COLUMN($G$21)) &lt;= $C$29, (COLUMN()-COLUMN($G$21)), "" )</f>
        <v/>
      </c>
      <c r="QUA21" s="30">
        <f>IF( (COLUMN()-COLUMN($G$21)) &lt;= $C$29, (COLUMN()-COLUMN($G$21)), "" )</f>
        <v/>
      </c>
      <c r="QUB21" s="30">
        <f>IF( (COLUMN()-COLUMN($G$21)) &lt;= $C$29, (COLUMN()-COLUMN($G$21)), "" )</f>
        <v/>
      </c>
      <c r="QUC21" s="30">
        <f>IF( (COLUMN()-COLUMN($G$21)) &lt;= $C$29, (COLUMN()-COLUMN($G$21)), "" )</f>
        <v/>
      </c>
      <c r="QUD21" s="30">
        <f>IF( (COLUMN()-COLUMN($G$21)) &lt;= $C$29, (COLUMN()-COLUMN($G$21)), "" )</f>
        <v/>
      </c>
      <c r="QUE21" s="30">
        <f>IF( (COLUMN()-COLUMN($G$21)) &lt;= $C$29, (COLUMN()-COLUMN($G$21)), "" )</f>
        <v/>
      </c>
      <c r="QUF21" s="30">
        <f>IF( (COLUMN()-COLUMN($G$21)) &lt;= $C$29, (COLUMN()-COLUMN($G$21)), "" )</f>
        <v/>
      </c>
      <c r="QUG21" s="30">
        <f>IF( (COLUMN()-COLUMN($G$21)) &lt;= $C$29, (COLUMN()-COLUMN($G$21)), "" )</f>
        <v/>
      </c>
      <c r="QUH21" s="30">
        <f>IF( (COLUMN()-COLUMN($G$21)) &lt;= $C$29, (COLUMN()-COLUMN($G$21)), "" )</f>
        <v/>
      </c>
      <c r="QUI21" s="30">
        <f>IF( (COLUMN()-COLUMN($G$21)) &lt;= $C$29, (COLUMN()-COLUMN($G$21)), "" )</f>
        <v/>
      </c>
      <c r="QUJ21" s="30">
        <f>IF( (COLUMN()-COLUMN($G$21)) &lt;= $C$29, (COLUMN()-COLUMN($G$21)), "" )</f>
        <v/>
      </c>
      <c r="QUK21" s="30">
        <f>IF( (COLUMN()-COLUMN($G$21)) &lt;= $C$29, (COLUMN()-COLUMN($G$21)), "" )</f>
        <v/>
      </c>
      <c r="QUL21" s="30">
        <f>IF( (COLUMN()-COLUMN($G$21)) &lt;= $C$29, (COLUMN()-COLUMN($G$21)), "" )</f>
        <v/>
      </c>
      <c r="QUM21" s="30">
        <f>IF( (COLUMN()-COLUMN($G$21)) &lt;= $C$29, (COLUMN()-COLUMN($G$21)), "" )</f>
        <v/>
      </c>
      <c r="QUN21" s="30">
        <f>IF( (COLUMN()-COLUMN($G$21)) &lt;= $C$29, (COLUMN()-COLUMN($G$21)), "" )</f>
        <v/>
      </c>
      <c r="QUO21" s="30">
        <f>IF( (COLUMN()-COLUMN($G$21)) &lt;= $C$29, (COLUMN()-COLUMN($G$21)), "" )</f>
        <v/>
      </c>
      <c r="QUP21" s="30">
        <f>IF( (COLUMN()-COLUMN($G$21)) &lt;= $C$29, (COLUMN()-COLUMN($G$21)), "" )</f>
        <v/>
      </c>
      <c r="QUQ21" s="30">
        <f>IF( (COLUMN()-COLUMN($G$21)) &lt;= $C$29, (COLUMN()-COLUMN($G$21)), "" )</f>
        <v/>
      </c>
      <c r="QUR21" s="30">
        <f>IF( (COLUMN()-COLUMN($G$21)) &lt;= $C$29, (COLUMN()-COLUMN($G$21)), "" )</f>
        <v/>
      </c>
      <c r="QUS21" s="30">
        <f>IF( (COLUMN()-COLUMN($G$21)) &lt;= $C$29, (COLUMN()-COLUMN($G$21)), "" )</f>
        <v/>
      </c>
      <c r="QUT21" s="30">
        <f>IF( (COLUMN()-COLUMN($G$21)) &lt;= $C$29, (COLUMN()-COLUMN($G$21)), "" )</f>
        <v/>
      </c>
      <c r="QUU21" s="30">
        <f>IF( (COLUMN()-COLUMN($G$21)) &lt;= $C$29, (COLUMN()-COLUMN($G$21)), "" )</f>
        <v/>
      </c>
      <c r="QUV21" s="30">
        <f>IF( (COLUMN()-COLUMN($G$21)) &lt;= $C$29, (COLUMN()-COLUMN($G$21)), "" )</f>
        <v/>
      </c>
      <c r="QUW21" s="30">
        <f>IF( (COLUMN()-COLUMN($G$21)) &lt;= $C$29, (COLUMN()-COLUMN($G$21)), "" )</f>
        <v/>
      </c>
      <c r="QUX21" s="30">
        <f>IF( (COLUMN()-COLUMN($G$21)) &lt;= $C$29, (COLUMN()-COLUMN($G$21)), "" )</f>
        <v/>
      </c>
      <c r="QUY21" s="30">
        <f>IF( (COLUMN()-COLUMN($G$21)) &lt;= $C$29, (COLUMN()-COLUMN($G$21)), "" )</f>
        <v/>
      </c>
      <c r="QUZ21" s="30">
        <f>IF( (COLUMN()-COLUMN($G$21)) &lt;= $C$29, (COLUMN()-COLUMN($G$21)), "" )</f>
        <v/>
      </c>
      <c r="QVA21" s="30">
        <f>IF( (COLUMN()-COLUMN($G$21)) &lt;= $C$29, (COLUMN()-COLUMN($G$21)), "" )</f>
        <v/>
      </c>
      <c r="QVB21" s="30">
        <f>IF( (COLUMN()-COLUMN($G$21)) &lt;= $C$29, (COLUMN()-COLUMN($G$21)), "" )</f>
        <v/>
      </c>
      <c r="QVC21" s="30">
        <f>IF( (COLUMN()-COLUMN($G$21)) &lt;= $C$29, (COLUMN()-COLUMN($G$21)), "" )</f>
        <v/>
      </c>
      <c r="QVD21" s="30">
        <f>IF( (COLUMN()-COLUMN($G$21)) &lt;= $C$29, (COLUMN()-COLUMN($G$21)), "" )</f>
        <v/>
      </c>
      <c r="QVE21" s="30">
        <f>IF( (COLUMN()-COLUMN($G$21)) &lt;= $C$29, (COLUMN()-COLUMN($G$21)), "" )</f>
        <v/>
      </c>
      <c r="QVF21" s="30">
        <f>IF( (COLUMN()-COLUMN($G$21)) &lt;= $C$29, (COLUMN()-COLUMN($G$21)), "" )</f>
        <v/>
      </c>
      <c r="QVG21" s="30">
        <f>IF( (COLUMN()-COLUMN($G$21)) &lt;= $C$29, (COLUMN()-COLUMN($G$21)), "" )</f>
        <v/>
      </c>
      <c r="QVH21" s="30">
        <f>IF( (COLUMN()-COLUMN($G$21)) &lt;= $C$29, (COLUMN()-COLUMN($G$21)), "" )</f>
        <v/>
      </c>
      <c r="QVI21" s="30">
        <f>IF( (COLUMN()-COLUMN($G$21)) &lt;= $C$29, (COLUMN()-COLUMN($G$21)), "" )</f>
        <v/>
      </c>
      <c r="QVJ21" s="30">
        <f>IF( (COLUMN()-COLUMN($G$21)) &lt;= $C$29, (COLUMN()-COLUMN($G$21)), "" )</f>
        <v/>
      </c>
      <c r="QVK21" s="30">
        <f>IF( (COLUMN()-COLUMN($G$21)) &lt;= $C$29, (COLUMN()-COLUMN($G$21)), "" )</f>
        <v/>
      </c>
      <c r="QVL21" s="30">
        <f>IF( (COLUMN()-COLUMN($G$21)) &lt;= $C$29, (COLUMN()-COLUMN($G$21)), "" )</f>
        <v/>
      </c>
      <c r="QVM21" s="30">
        <f>IF( (COLUMN()-COLUMN($G$21)) &lt;= $C$29, (COLUMN()-COLUMN($G$21)), "" )</f>
        <v/>
      </c>
      <c r="QVN21" s="30">
        <f>IF( (COLUMN()-COLUMN($G$21)) &lt;= $C$29, (COLUMN()-COLUMN($G$21)), "" )</f>
        <v/>
      </c>
      <c r="QVO21" s="30">
        <f>IF( (COLUMN()-COLUMN($G$21)) &lt;= $C$29, (COLUMN()-COLUMN($G$21)), "" )</f>
        <v/>
      </c>
      <c r="QVP21" s="30">
        <f>IF( (COLUMN()-COLUMN($G$21)) &lt;= $C$29, (COLUMN()-COLUMN($G$21)), "" )</f>
        <v/>
      </c>
      <c r="QVQ21" s="30">
        <f>IF( (COLUMN()-COLUMN($G$21)) &lt;= $C$29, (COLUMN()-COLUMN($G$21)), "" )</f>
        <v/>
      </c>
      <c r="QVR21" s="30">
        <f>IF( (COLUMN()-COLUMN($G$21)) &lt;= $C$29, (COLUMN()-COLUMN($G$21)), "" )</f>
        <v/>
      </c>
      <c r="QVS21" s="30">
        <f>IF( (COLUMN()-COLUMN($G$21)) &lt;= $C$29, (COLUMN()-COLUMN($G$21)), "" )</f>
        <v/>
      </c>
      <c r="QVT21" s="30">
        <f>IF( (COLUMN()-COLUMN($G$21)) &lt;= $C$29, (COLUMN()-COLUMN($G$21)), "" )</f>
        <v/>
      </c>
      <c r="QVU21" s="30">
        <f>IF( (COLUMN()-COLUMN($G$21)) &lt;= $C$29, (COLUMN()-COLUMN($G$21)), "" )</f>
        <v/>
      </c>
      <c r="QVV21" s="30">
        <f>IF( (COLUMN()-COLUMN($G$21)) &lt;= $C$29, (COLUMN()-COLUMN($G$21)), "" )</f>
        <v/>
      </c>
      <c r="QVW21" s="30">
        <f>IF( (COLUMN()-COLUMN($G$21)) &lt;= $C$29, (COLUMN()-COLUMN($G$21)), "" )</f>
        <v/>
      </c>
      <c r="QVX21" s="30">
        <f>IF( (COLUMN()-COLUMN($G$21)) &lt;= $C$29, (COLUMN()-COLUMN($G$21)), "" )</f>
        <v/>
      </c>
      <c r="QVY21" s="30">
        <f>IF( (COLUMN()-COLUMN($G$21)) &lt;= $C$29, (COLUMN()-COLUMN($G$21)), "" )</f>
        <v/>
      </c>
      <c r="QVZ21" s="30">
        <f>IF( (COLUMN()-COLUMN($G$21)) &lt;= $C$29, (COLUMN()-COLUMN($G$21)), "" )</f>
        <v/>
      </c>
      <c r="QWA21" s="30">
        <f>IF( (COLUMN()-COLUMN($G$21)) &lt;= $C$29, (COLUMN()-COLUMN($G$21)), "" )</f>
        <v/>
      </c>
      <c r="QWB21" s="30">
        <f>IF( (COLUMN()-COLUMN($G$21)) &lt;= $C$29, (COLUMN()-COLUMN($G$21)), "" )</f>
        <v/>
      </c>
      <c r="QWC21" s="30">
        <f>IF( (COLUMN()-COLUMN($G$21)) &lt;= $C$29, (COLUMN()-COLUMN($G$21)), "" )</f>
        <v/>
      </c>
      <c r="QWD21" s="30">
        <f>IF( (COLUMN()-COLUMN($G$21)) &lt;= $C$29, (COLUMN()-COLUMN($G$21)), "" )</f>
        <v/>
      </c>
      <c r="QWE21" s="30">
        <f>IF( (COLUMN()-COLUMN($G$21)) &lt;= $C$29, (COLUMN()-COLUMN($G$21)), "" )</f>
        <v/>
      </c>
      <c r="QWF21" s="30">
        <f>IF( (COLUMN()-COLUMN($G$21)) &lt;= $C$29, (COLUMN()-COLUMN($G$21)), "" )</f>
        <v/>
      </c>
      <c r="QWG21" s="30">
        <f>IF( (COLUMN()-COLUMN($G$21)) &lt;= $C$29, (COLUMN()-COLUMN($G$21)), "" )</f>
        <v/>
      </c>
      <c r="QWH21" s="30">
        <f>IF( (COLUMN()-COLUMN($G$21)) &lt;= $C$29, (COLUMN()-COLUMN($G$21)), "" )</f>
        <v/>
      </c>
      <c r="QWI21" s="30">
        <f>IF( (COLUMN()-COLUMN($G$21)) &lt;= $C$29, (COLUMN()-COLUMN($G$21)), "" )</f>
        <v/>
      </c>
      <c r="QWJ21" s="30">
        <f>IF( (COLUMN()-COLUMN($G$21)) &lt;= $C$29, (COLUMN()-COLUMN($G$21)), "" )</f>
        <v/>
      </c>
      <c r="QWK21" s="30">
        <f>IF( (COLUMN()-COLUMN($G$21)) &lt;= $C$29, (COLUMN()-COLUMN($G$21)), "" )</f>
        <v/>
      </c>
      <c r="QWL21" s="30">
        <f>IF( (COLUMN()-COLUMN($G$21)) &lt;= $C$29, (COLUMN()-COLUMN($G$21)), "" )</f>
        <v/>
      </c>
      <c r="QWM21" s="30">
        <f>IF( (COLUMN()-COLUMN($G$21)) &lt;= $C$29, (COLUMN()-COLUMN($G$21)), "" )</f>
        <v/>
      </c>
      <c r="QWN21" s="30">
        <f>IF( (COLUMN()-COLUMN($G$21)) &lt;= $C$29, (COLUMN()-COLUMN($G$21)), "" )</f>
        <v/>
      </c>
      <c r="QWO21" s="30">
        <f>IF( (COLUMN()-COLUMN($G$21)) &lt;= $C$29, (COLUMN()-COLUMN($G$21)), "" )</f>
        <v/>
      </c>
      <c r="QWP21" s="30">
        <f>IF( (COLUMN()-COLUMN($G$21)) &lt;= $C$29, (COLUMN()-COLUMN($G$21)), "" )</f>
        <v/>
      </c>
      <c r="QWQ21" s="30">
        <f>IF( (COLUMN()-COLUMN($G$21)) &lt;= $C$29, (COLUMN()-COLUMN($G$21)), "" )</f>
        <v/>
      </c>
      <c r="QWR21" s="30">
        <f>IF( (COLUMN()-COLUMN($G$21)) &lt;= $C$29, (COLUMN()-COLUMN($G$21)), "" )</f>
        <v/>
      </c>
      <c r="QWS21" s="30">
        <f>IF( (COLUMN()-COLUMN($G$21)) &lt;= $C$29, (COLUMN()-COLUMN($G$21)), "" )</f>
        <v/>
      </c>
      <c r="QWT21" s="30">
        <f>IF( (COLUMN()-COLUMN($G$21)) &lt;= $C$29, (COLUMN()-COLUMN($G$21)), "" )</f>
        <v/>
      </c>
      <c r="QWU21" s="30">
        <f>IF( (COLUMN()-COLUMN($G$21)) &lt;= $C$29, (COLUMN()-COLUMN($G$21)), "" )</f>
        <v/>
      </c>
      <c r="QWV21" s="30">
        <f>IF( (COLUMN()-COLUMN($G$21)) &lt;= $C$29, (COLUMN()-COLUMN($G$21)), "" )</f>
        <v/>
      </c>
      <c r="QWW21" s="30">
        <f>IF( (COLUMN()-COLUMN($G$21)) &lt;= $C$29, (COLUMN()-COLUMN($G$21)), "" )</f>
        <v/>
      </c>
      <c r="QWX21" s="30">
        <f>IF( (COLUMN()-COLUMN($G$21)) &lt;= $C$29, (COLUMN()-COLUMN($G$21)), "" )</f>
        <v/>
      </c>
      <c r="QWY21" s="30">
        <f>IF( (COLUMN()-COLUMN($G$21)) &lt;= $C$29, (COLUMN()-COLUMN($G$21)), "" )</f>
        <v/>
      </c>
      <c r="QWZ21" s="30">
        <f>IF( (COLUMN()-COLUMN($G$21)) &lt;= $C$29, (COLUMN()-COLUMN($G$21)), "" )</f>
        <v/>
      </c>
      <c r="QXA21" s="30">
        <f>IF( (COLUMN()-COLUMN($G$21)) &lt;= $C$29, (COLUMN()-COLUMN($G$21)), "" )</f>
        <v/>
      </c>
      <c r="QXB21" s="30">
        <f>IF( (COLUMN()-COLUMN($G$21)) &lt;= $C$29, (COLUMN()-COLUMN($G$21)), "" )</f>
        <v/>
      </c>
      <c r="QXC21" s="30">
        <f>IF( (COLUMN()-COLUMN($G$21)) &lt;= $C$29, (COLUMN()-COLUMN($G$21)), "" )</f>
        <v/>
      </c>
      <c r="QXD21" s="30">
        <f>IF( (COLUMN()-COLUMN($G$21)) &lt;= $C$29, (COLUMN()-COLUMN($G$21)), "" )</f>
        <v/>
      </c>
      <c r="QXE21" s="30">
        <f>IF( (COLUMN()-COLUMN($G$21)) &lt;= $C$29, (COLUMN()-COLUMN($G$21)), "" )</f>
        <v/>
      </c>
      <c r="QXF21" s="30">
        <f>IF( (COLUMN()-COLUMN($G$21)) &lt;= $C$29, (COLUMN()-COLUMN($G$21)), "" )</f>
        <v/>
      </c>
      <c r="QXG21" s="30">
        <f>IF( (COLUMN()-COLUMN($G$21)) &lt;= $C$29, (COLUMN()-COLUMN($G$21)), "" )</f>
        <v/>
      </c>
      <c r="QXH21" s="30">
        <f>IF( (COLUMN()-COLUMN($G$21)) &lt;= $C$29, (COLUMN()-COLUMN($G$21)), "" )</f>
        <v/>
      </c>
      <c r="QXI21" s="30">
        <f>IF( (COLUMN()-COLUMN($G$21)) &lt;= $C$29, (COLUMN()-COLUMN($G$21)), "" )</f>
        <v/>
      </c>
      <c r="QXJ21" s="30">
        <f>IF( (COLUMN()-COLUMN($G$21)) &lt;= $C$29, (COLUMN()-COLUMN($G$21)), "" )</f>
        <v/>
      </c>
      <c r="QXK21" s="30">
        <f>IF( (COLUMN()-COLUMN($G$21)) &lt;= $C$29, (COLUMN()-COLUMN($G$21)), "" )</f>
        <v/>
      </c>
      <c r="QXL21" s="30">
        <f>IF( (COLUMN()-COLUMN($G$21)) &lt;= $C$29, (COLUMN()-COLUMN($G$21)), "" )</f>
        <v/>
      </c>
      <c r="QXM21" s="30">
        <f>IF( (COLUMN()-COLUMN($G$21)) &lt;= $C$29, (COLUMN()-COLUMN($G$21)), "" )</f>
        <v/>
      </c>
      <c r="QXN21" s="30">
        <f>IF( (COLUMN()-COLUMN($G$21)) &lt;= $C$29, (COLUMN()-COLUMN($G$21)), "" )</f>
        <v/>
      </c>
      <c r="QXO21" s="30">
        <f>IF( (COLUMN()-COLUMN($G$21)) &lt;= $C$29, (COLUMN()-COLUMN($G$21)), "" )</f>
        <v/>
      </c>
      <c r="QXP21" s="30">
        <f>IF( (COLUMN()-COLUMN($G$21)) &lt;= $C$29, (COLUMN()-COLUMN($G$21)), "" )</f>
        <v/>
      </c>
      <c r="QXQ21" s="30">
        <f>IF( (COLUMN()-COLUMN($G$21)) &lt;= $C$29, (COLUMN()-COLUMN($G$21)), "" )</f>
        <v/>
      </c>
      <c r="QXR21" s="30">
        <f>IF( (COLUMN()-COLUMN($G$21)) &lt;= $C$29, (COLUMN()-COLUMN($G$21)), "" )</f>
        <v/>
      </c>
      <c r="QXS21" s="30">
        <f>IF( (COLUMN()-COLUMN($G$21)) &lt;= $C$29, (COLUMN()-COLUMN($G$21)), "" )</f>
        <v/>
      </c>
      <c r="QXT21" s="30">
        <f>IF( (COLUMN()-COLUMN($G$21)) &lt;= $C$29, (COLUMN()-COLUMN($G$21)), "" )</f>
        <v/>
      </c>
      <c r="QXU21" s="30">
        <f>IF( (COLUMN()-COLUMN($G$21)) &lt;= $C$29, (COLUMN()-COLUMN($G$21)), "" )</f>
        <v/>
      </c>
      <c r="QXV21" s="30">
        <f>IF( (COLUMN()-COLUMN($G$21)) &lt;= $C$29, (COLUMN()-COLUMN($G$21)), "" )</f>
        <v/>
      </c>
      <c r="QXW21" s="30">
        <f>IF( (COLUMN()-COLUMN($G$21)) &lt;= $C$29, (COLUMN()-COLUMN($G$21)), "" )</f>
        <v/>
      </c>
      <c r="QXX21" s="30">
        <f>IF( (COLUMN()-COLUMN($G$21)) &lt;= $C$29, (COLUMN()-COLUMN($G$21)), "" )</f>
        <v/>
      </c>
      <c r="QXY21" s="30">
        <f>IF( (COLUMN()-COLUMN($G$21)) &lt;= $C$29, (COLUMN()-COLUMN($G$21)), "" )</f>
        <v/>
      </c>
      <c r="QXZ21" s="30">
        <f>IF( (COLUMN()-COLUMN($G$21)) &lt;= $C$29, (COLUMN()-COLUMN($G$21)), "" )</f>
        <v/>
      </c>
      <c r="QYA21" s="30">
        <f>IF( (COLUMN()-COLUMN($G$21)) &lt;= $C$29, (COLUMN()-COLUMN($G$21)), "" )</f>
        <v/>
      </c>
      <c r="QYB21" s="30">
        <f>IF( (COLUMN()-COLUMN($G$21)) &lt;= $C$29, (COLUMN()-COLUMN($G$21)), "" )</f>
        <v/>
      </c>
      <c r="QYC21" s="30">
        <f>IF( (COLUMN()-COLUMN($G$21)) &lt;= $C$29, (COLUMN()-COLUMN($G$21)), "" )</f>
        <v/>
      </c>
      <c r="QYD21" s="30">
        <f>IF( (COLUMN()-COLUMN($G$21)) &lt;= $C$29, (COLUMN()-COLUMN($G$21)), "" )</f>
        <v/>
      </c>
      <c r="QYE21" s="30">
        <f>IF( (COLUMN()-COLUMN($G$21)) &lt;= $C$29, (COLUMN()-COLUMN($G$21)), "" )</f>
        <v/>
      </c>
      <c r="QYF21" s="30">
        <f>IF( (COLUMN()-COLUMN($G$21)) &lt;= $C$29, (COLUMN()-COLUMN($G$21)), "" )</f>
        <v/>
      </c>
      <c r="QYG21" s="30">
        <f>IF( (COLUMN()-COLUMN($G$21)) &lt;= $C$29, (COLUMN()-COLUMN($G$21)), "" )</f>
        <v/>
      </c>
      <c r="QYH21" s="30">
        <f>IF( (COLUMN()-COLUMN($G$21)) &lt;= $C$29, (COLUMN()-COLUMN($G$21)), "" )</f>
        <v/>
      </c>
      <c r="QYI21" s="30">
        <f>IF( (COLUMN()-COLUMN($G$21)) &lt;= $C$29, (COLUMN()-COLUMN($G$21)), "" )</f>
        <v/>
      </c>
      <c r="QYJ21" s="30">
        <f>IF( (COLUMN()-COLUMN($G$21)) &lt;= $C$29, (COLUMN()-COLUMN($G$21)), "" )</f>
        <v/>
      </c>
      <c r="QYK21" s="30">
        <f>IF( (COLUMN()-COLUMN($G$21)) &lt;= $C$29, (COLUMN()-COLUMN($G$21)), "" )</f>
        <v/>
      </c>
      <c r="QYL21" s="30">
        <f>IF( (COLUMN()-COLUMN($G$21)) &lt;= $C$29, (COLUMN()-COLUMN($G$21)), "" )</f>
        <v/>
      </c>
      <c r="QYM21" s="30">
        <f>IF( (COLUMN()-COLUMN($G$21)) &lt;= $C$29, (COLUMN()-COLUMN($G$21)), "" )</f>
        <v/>
      </c>
      <c r="QYN21" s="30">
        <f>IF( (COLUMN()-COLUMN($G$21)) &lt;= $C$29, (COLUMN()-COLUMN($G$21)), "" )</f>
        <v/>
      </c>
      <c r="QYO21" s="30">
        <f>IF( (COLUMN()-COLUMN($G$21)) &lt;= $C$29, (COLUMN()-COLUMN($G$21)), "" )</f>
        <v/>
      </c>
      <c r="QYP21" s="30">
        <f>IF( (COLUMN()-COLUMN($G$21)) &lt;= $C$29, (COLUMN()-COLUMN($G$21)), "" )</f>
        <v/>
      </c>
      <c r="QYQ21" s="30">
        <f>IF( (COLUMN()-COLUMN($G$21)) &lt;= $C$29, (COLUMN()-COLUMN($G$21)), "" )</f>
        <v/>
      </c>
      <c r="QYR21" s="30">
        <f>IF( (COLUMN()-COLUMN($G$21)) &lt;= $C$29, (COLUMN()-COLUMN($G$21)), "" )</f>
        <v/>
      </c>
      <c r="QYS21" s="30">
        <f>IF( (COLUMN()-COLUMN($G$21)) &lt;= $C$29, (COLUMN()-COLUMN($G$21)), "" )</f>
        <v/>
      </c>
      <c r="QYT21" s="30">
        <f>IF( (COLUMN()-COLUMN($G$21)) &lt;= $C$29, (COLUMN()-COLUMN($G$21)), "" )</f>
        <v/>
      </c>
      <c r="QYU21" s="30">
        <f>IF( (COLUMN()-COLUMN($G$21)) &lt;= $C$29, (COLUMN()-COLUMN($G$21)), "" )</f>
        <v/>
      </c>
      <c r="QYV21" s="30">
        <f>IF( (COLUMN()-COLUMN($G$21)) &lt;= $C$29, (COLUMN()-COLUMN($G$21)), "" )</f>
        <v/>
      </c>
      <c r="QYW21" s="30">
        <f>IF( (COLUMN()-COLUMN($G$21)) &lt;= $C$29, (COLUMN()-COLUMN($G$21)), "" )</f>
        <v/>
      </c>
      <c r="QYX21" s="30">
        <f>IF( (COLUMN()-COLUMN($G$21)) &lt;= $C$29, (COLUMN()-COLUMN($G$21)), "" )</f>
        <v/>
      </c>
      <c r="QYY21" s="30">
        <f>IF( (COLUMN()-COLUMN($G$21)) &lt;= $C$29, (COLUMN()-COLUMN($G$21)), "" )</f>
        <v/>
      </c>
      <c r="QYZ21" s="30">
        <f>IF( (COLUMN()-COLUMN($G$21)) &lt;= $C$29, (COLUMN()-COLUMN($G$21)), "" )</f>
        <v/>
      </c>
      <c r="QZA21" s="30">
        <f>IF( (COLUMN()-COLUMN($G$21)) &lt;= $C$29, (COLUMN()-COLUMN($G$21)), "" )</f>
        <v/>
      </c>
      <c r="QZB21" s="30">
        <f>IF( (COLUMN()-COLUMN($G$21)) &lt;= $C$29, (COLUMN()-COLUMN($G$21)), "" )</f>
        <v/>
      </c>
      <c r="QZC21" s="30">
        <f>IF( (COLUMN()-COLUMN($G$21)) &lt;= $C$29, (COLUMN()-COLUMN($G$21)), "" )</f>
        <v/>
      </c>
      <c r="QZD21" s="30">
        <f>IF( (COLUMN()-COLUMN($G$21)) &lt;= $C$29, (COLUMN()-COLUMN($G$21)), "" )</f>
        <v/>
      </c>
      <c r="QZE21" s="30">
        <f>IF( (COLUMN()-COLUMN($G$21)) &lt;= $C$29, (COLUMN()-COLUMN($G$21)), "" )</f>
        <v/>
      </c>
      <c r="QZF21" s="30">
        <f>IF( (COLUMN()-COLUMN($G$21)) &lt;= $C$29, (COLUMN()-COLUMN($G$21)), "" )</f>
        <v/>
      </c>
      <c r="QZG21" s="30">
        <f>IF( (COLUMN()-COLUMN($G$21)) &lt;= $C$29, (COLUMN()-COLUMN($G$21)), "" )</f>
        <v/>
      </c>
      <c r="QZH21" s="30">
        <f>IF( (COLUMN()-COLUMN($G$21)) &lt;= $C$29, (COLUMN()-COLUMN($G$21)), "" )</f>
        <v/>
      </c>
      <c r="QZI21" s="30">
        <f>IF( (COLUMN()-COLUMN($G$21)) &lt;= $C$29, (COLUMN()-COLUMN($G$21)), "" )</f>
        <v/>
      </c>
      <c r="QZJ21" s="30">
        <f>IF( (COLUMN()-COLUMN($G$21)) &lt;= $C$29, (COLUMN()-COLUMN($G$21)), "" )</f>
        <v/>
      </c>
      <c r="QZK21" s="30">
        <f>IF( (COLUMN()-COLUMN($G$21)) &lt;= $C$29, (COLUMN()-COLUMN($G$21)), "" )</f>
        <v/>
      </c>
      <c r="QZL21" s="30">
        <f>IF( (COLUMN()-COLUMN($G$21)) &lt;= $C$29, (COLUMN()-COLUMN($G$21)), "" )</f>
        <v/>
      </c>
      <c r="QZM21" s="30">
        <f>IF( (COLUMN()-COLUMN($G$21)) &lt;= $C$29, (COLUMN()-COLUMN($G$21)), "" )</f>
        <v/>
      </c>
      <c r="QZN21" s="30">
        <f>IF( (COLUMN()-COLUMN($G$21)) &lt;= $C$29, (COLUMN()-COLUMN($G$21)), "" )</f>
        <v/>
      </c>
      <c r="QZO21" s="30">
        <f>IF( (COLUMN()-COLUMN($G$21)) &lt;= $C$29, (COLUMN()-COLUMN($G$21)), "" )</f>
        <v/>
      </c>
      <c r="QZP21" s="30">
        <f>IF( (COLUMN()-COLUMN($G$21)) &lt;= $C$29, (COLUMN()-COLUMN($G$21)), "" )</f>
        <v/>
      </c>
      <c r="QZQ21" s="30">
        <f>IF( (COLUMN()-COLUMN($G$21)) &lt;= $C$29, (COLUMN()-COLUMN($G$21)), "" )</f>
        <v/>
      </c>
      <c r="QZR21" s="30">
        <f>IF( (COLUMN()-COLUMN($G$21)) &lt;= $C$29, (COLUMN()-COLUMN($G$21)), "" )</f>
        <v/>
      </c>
      <c r="QZS21" s="30">
        <f>IF( (COLUMN()-COLUMN($G$21)) &lt;= $C$29, (COLUMN()-COLUMN($G$21)), "" )</f>
        <v/>
      </c>
      <c r="QZT21" s="30">
        <f>IF( (COLUMN()-COLUMN($G$21)) &lt;= $C$29, (COLUMN()-COLUMN($G$21)), "" )</f>
        <v/>
      </c>
      <c r="QZU21" s="30">
        <f>IF( (COLUMN()-COLUMN($G$21)) &lt;= $C$29, (COLUMN()-COLUMN($G$21)), "" )</f>
        <v/>
      </c>
      <c r="QZV21" s="30">
        <f>IF( (COLUMN()-COLUMN($G$21)) &lt;= $C$29, (COLUMN()-COLUMN($G$21)), "" )</f>
        <v/>
      </c>
      <c r="QZW21" s="30">
        <f>IF( (COLUMN()-COLUMN($G$21)) &lt;= $C$29, (COLUMN()-COLUMN($G$21)), "" )</f>
        <v/>
      </c>
      <c r="QZX21" s="30">
        <f>IF( (COLUMN()-COLUMN($G$21)) &lt;= $C$29, (COLUMN()-COLUMN($G$21)), "" )</f>
        <v/>
      </c>
      <c r="QZY21" s="30">
        <f>IF( (COLUMN()-COLUMN($G$21)) &lt;= $C$29, (COLUMN()-COLUMN($G$21)), "" )</f>
        <v/>
      </c>
      <c r="QZZ21" s="30">
        <f>IF( (COLUMN()-COLUMN($G$21)) &lt;= $C$29, (COLUMN()-COLUMN($G$21)), "" )</f>
        <v/>
      </c>
      <c r="RAA21" s="30">
        <f>IF( (COLUMN()-COLUMN($G$21)) &lt;= $C$29, (COLUMN()-COLUMN($G$21)), "" )</f>
        <v/>
      </c>
      <c r="RAB21" s="30">
        <f>IF( (COLUMN()-COLUMN($G$21)) &lt;= $C$29, (COLUMN()-COLUMN($G$21)), "" )</f>
        <v/>
      </c>
      <c r="RAC21" s="30">
        <f>IF( (COLUMN()-COLUMN($G$21)) &lt;= $C$29, (COLUMN()-COLUMN($G$21)), "" )</f>
        <v/>
      </c>
      <c r="RAD21" s="30">
        <f>IF( (COLUMN()-COLUMN($G$21)) &lt;= $C$29, (COLUMN()-COLUMN($G$21)), "" )</f>
        <v/>
      </c>
      <c r="RAE21" s="30">
        <f>IF( (COLUMN()-COLUMN($G$21)) &lt;= $C$29, (COLUMN()-COLUMN($G$21)), "" )</f>
        <v/>
      </c>
      <c r="RAF21" s="30">
        <f>IF( (COLUMN()-COLUMN($G$21)) &lt;= $C$29, (COLUMN()-COLUMN($G$21)), "" )</f>
        <v/>
      </c>
      <c r="RAG21" s="30">
        <f>IF( (COLUMN()-COLUMN($G$21)) &lt;= $C$29, (COLUMN()-COLUMN($G$21)), "" )</f>
        <v/>
      </c>
      <c r="RAH21" s="30">
        <f>IF( (COLUMN()-COLUMN($G$21)) &lt;= $C$29, (COLUMN()-COLUMN($G$21)), "" )</f>
        <v/>
      </c>
      <c r="RAI21" s="30">
        <f>IF( (COLUMN()-COLUMN($G$21)) &lt;= $C$29, (COLUMN()-COLUMN($G$21)), "" )</f>
        <v/>
      </c>
      <c r="RAJ21" s="30">
        <f>IF( (COLUMN()-COLUMN($G$21)) &lt;= $C$29, (COLUMN()-COLUMN($G$21)), "" )</f>
        <v/>
      </c>
      <c r="RAK21" s="30">
        <f>IF( (COLUMN()-COLUMN($G$21)) &lt;= $C$29, (COLUMN()-COLUMN($G$21)), "" )</f>
        <v/>
      </c>
      <c r="RAL21" s="30">
        <f>IF( (COLUMN()-COLUMN($G$21)) &lt;= $C$29, (COLUMN()-COLUMN($G$21)), "" )</f>
        <v/>
      </c>
      <c r="RAM21" s="30">
        <f>IF( (COLUMN()-COLUMN($G$21)) &lt;= $C$29, (COLUMN()-COLUMN($G$21)), "" )</f>
        <v/>
      </c>
      <c r="RAN21" s="30">
        <f>IF( (COLUMN()-COLUMN($G$21)) &lt;= $C$29, (COLUMN()-COLUMN($G$21)), "" )</f>
        <v/>
      </c>
      <c r="RAO21" s="30">
        <f>IF( (COLUMN()-COLUMN($G$21)) &lt;= $C$29, (COLUMN()-COLUMN($G$21)), "" )</f>
        <v/>
      </c>
      <c r="RAP21" s="30">
        <f>IF( (COLUMN()-COLUMN($G$21)) &lt;= $C$29, (COLUMN()-COLUMN($G$21)), "" )</f>
        <v/>
      </c>
      <c r="RAQ21" s="30">
        <f>IF( (COLUMN()-COLUMN($G$21)) &lt;= $C$29, (COLUMN()-COLUMN($G$21)), "" )</f>
        <v/>
      </c>
      <c r="RAR21" s="30">
        <f>IF( (COLUMN()-COLUMN($G$21)) &lt;= $C$29, (COLUMN()-COLUMN($G$21)), "" )</f>
        <v/>
      </c>
      <c r="RAS21" s="30">
        <f>IF( (COLUMN()-COLUMN($G$21)) &lt;= $C$29, (COLUMN()-COLUMN($G$21)), "" )</f>
        <v/>
      </c>
      <c r="RAT21" s="30">
        <f>IF( (COLUMN()-COLUMN($G$21)) &lt;= $C$29, (COLUMN()-COLUMN($G$21)), "" )</f>
        <v/>
      </c>
      <c r="RAU21" s="30">
        <f>IF( (COLUMN()-COLUMN($G$21)) &lt;= $C$29, (COLUMN()-COLUMN($G$21)), "" )</f>
        <v/>
      </c>
      <c r="RAV21" s="30">
        <f>IF( (COLUMN()-COLUMN($G$21)) &lt;= $C$29, (COLUMN()-COLUMN($G$21)), "" )</f>
        <v/>
      </c>
      <c r="RAW21" s="30">
        <f>IF( (COLUMN()-COLUMN($G$21)) &lt;= $C$29, (COLUMN()-COLUMN($G$21)), "" )</f>
        <v/>
      </c>
      <c r="RAX21" s="30">
        <f>IF( (COLUMN()-COLUMN($G$21)) &lt;= $C$29, (COLUMN()-COLUMN($G$21)), "" )</f>
        <v/>
      </c>
      <c r="RAY21" s="30">
        <f>IF( (COLUMN()-COLUMN($G$21)) &lt;= $C$29, (COLUMN()-COLUMN($G$21)), "" )</f>
        <v/>
      </c>
      <c r="RAZ21" s="30">
        <f>IF( (COLUMN()-COLUMN($G$21)) &lt;= $C$29, (COLUMN()-COLUMN($G$21)), "" )</f>
        <v/>
      </c>
      <c r="RBA21" s="30">
        <f>IF( (COLUMN()-COLUMN($G$21)) &lt;= $C$29, (COLUMN()-COLUMN($G$21)), "" )</f>
        <v/>
      </c>
      <c r="RBB21" s="30">
        <f>IF( (COLUMN()-COLUMN($G$21)) &lt;= $C$29, (COLUMN()-COLUMN($G$21)), "" )</f>
        <v/>
      </c>
      <c r="RBC21" s="30">
        <f>IF( (COLUMN()-COLUMN($G$21)) &lt;= $C$29, (COLUMN()-COLUMN($G$21)), "" )</f>
        <v/>
      </c>
      <c r="RBD21" s="30">
        <f>IF( (COLUMN()-COLUMN($G$21)) &lt;= $C$29, (COLUMN()-COLUMN($G$21)), "" )</f>
        <v/>
      </c>
      <c r="RBE21" s="30">
        <f>IF( (COLUMN()-COLUMN($G$21)) &lt;= $C$29, (COLUMN()-COLUMN($G$21)), "" )</f>
        <v/>
      </c>
      <c r="RBF21" s="30">
        <f>IF( (COLUMN()-COLUMN($G$21)) &lt;= $C$29, (COLUMN()-COLUMN($G$21)), "" )</f>
        <v/>
      </c>
      <c r="RBG21" s="30">
        <f>IF( (COLUMN()-COLUMN($G$21)) &lt;= $C$29, (COLUMN()-COLUMN($G$21)), "" )</f>
        <v/>
      </c>
      <c r="RBH21" s="30">
        <f>IF( (COLUMN()-COLUMN($G$21)) &lt;= $C$29, (COLUMN()-COLUMN($G$21)), "" )</f>
        <v/>
      </c>
      <c r="RBI21" s="30">
        <f>IF( (COLUMN()-COLUMN($G$21)) &lt;= $C$29, (COLUMN()-COLUMN($G$21)), "" )</f>
        <v/>
      </c>
      <c r="RBJ21" s="30">
        <f>IF( (COLUMN()-COLUMN($G$21)) &lt;= $C$29, (COLUMN()-COLUMN($G$21)), "" )</f>
        <v/>
      </c>
      <c r="RBK21" s="30">
        <f>IF( (COLUMN()-COLUMN($G$21)) &lt;= $C$29, (COLUMN()-COLUMN($G$21)), "" )</f>
        <v/>
      </c>
      <c r="RBL21" s="30">
        <f>IF( (COLUMN()-COLUMN($G$21)) &lt;= $C$29, (COLUMN()-COLUMN($G$21)), "" )</f>
        <v/>
      </c>
      <c r="RBM21" s="30">
        <f>IF( (COLUMN()-COLUMN($G$21)) &lt;= $C$29, (COLUMN()-COLUMN($G$21)), "" )</f>
        <v/>
      </c>
      <c r="RBN21" s="30">
        <f>IF( (COLUMN()-COLUMN($G$21)) &lt;= $C$29, (COLUMN()-COLUMN($G$21)), "" )</f>
        <v/>
      </c>
      <c r="RBO21" s="30">
        <f>IF( (COLUMN()-COLUMN($G$21)) &lt;= $C$29, (COLUMN()-COLUMN($G$21)), "" )</f>
        <v/>
      </c>
      <c r="RBP21" s="30">
        <f>IF( (COLUMN()-COLUMN($G$21)) &lt;= $C$29, (COLUMN()-COLUMN($G$21)), "" )</f>
        <v/>
      </c>
      <c r="RBQ21" s="30">
        <f>IF( (COLUMN()-COLUMN($G$21)) &lt;= $C$29, (COLUMN()-COLUMN($G$21)), "" )</f>
        <v/>
      </c>
      <c r="RBR21" s="30">
        <f>IF( (COLUMN()-COLUMN($G$21)) &lt;= $C$29, (COLUMN()-COLUMN($G$21)), "" )</f>
        <v/>
      </c>
      <c r="RBS21" s="30">
        <f>IF( (COLUMN()-COLUMN($G$21)) &lt;= $C$29, (COLUMN()-COLUMN($G$21)), "" )</f>
        <v/>
      </c>
      <c r="RBT21" s="30">
        <f>IF( (COLUMN()-COLUMN($G$21)) &lt;= $C$29, (COLUMN()-COLUMN($G$21)), "" )</f>
        <v/>
      </c>
      <c r="RBU21" s="30">
        <f>IF( (COLUMN()-COLUMN($G$21)) &lt;= $C$29, (COLUMN()-COLUMN($G$21)), "" )</f>
        <v/>
      </c>
      <c r="RBV21" s="30">
        <f>IF( (COLUMN()-COLUMN($G$21)) &lt;= $C$29, (COLUMN()-COLUMN($G$21)), "" )</f>
        <v/>
      </c>
      <c r="RBW21" s="30">
        <f>IF( (COLUMN()-COLUMN($G$21)) &lt;= $C$29, (COLUMN()-COLUMN($G$21)), "" )</f>
        <v/>
      </c>
      <c r="RBX21" s="30">
        <f>IF( (COLUMN()-COLUMN($G$21)) &lt;= $C$29, (COLUMN()-COLUMN($G$21)), "" )</f>
        <v/>
      </c>
      <c r="RBY21" s="30">
        <f>IF( (COLUMN()-COLUMN($G$21)) &lt;= $C$29, (COLUMN()-COLUMN($G$21)), "" )</f>
        <v/>
      </c>
      <c r="RBZ21" s="30">
        <f>IF( (COLUMN()-COLUMN($G$21)) &lt;= $C$29, (COLUMN()-COLUMN($G$21)), "" )</f>
        <v/>
      </c>
      <c r="RCA21" s="30">
        <f>IF( (COLUMN()-COLUMN($G$21)) &lt;= $C$29, (COLUMN()-COLUMN($G$21)), "" )</f>
        <v/>
      </c>
      <c r="RCB21" s="30">
        <f>IF( (COLUMN()-COLUMN($G$21)) &lt;= $C$29, (COLUMN()-COLUMN($G$21)), "" )</f>
        <v/>
      </c>
      <c r="RCC21" s="30">
        <f>IF( (COLUMN()-COLUMN($G$21)) &lt;= $C$29, (COLUMN()-COLUMN($G$21)), "" )</f>
        <v/>
      </c>
      <c r="RCD21" s="30">
        <f>IF( (COLUMN()-COLUMN($G$21)) &lt;= $C$29, (COLUMN()-COLUMN($G$21)), "" )</f>
        <v/>
      </c>
      <c r="RCE21" s="30">
        <f>IF( (COLUMN()-COLUMN($G$21)) &lt;= $C$29, (COLUMN()-COLUMN($G$21)), "" )</f>
        <v/>
      </c>
      <c r="RCF21" s="30">
        <f>IF( (COLUMN()-COLUMN($G$21)) &lt;= $C$29, (COLUMN()-COLUMN($G$21)), "" )</f>
        <v/>
      </c>
      <c r="RCG21" s="30">
        <f>IF( (COLUMN()-COLUMN($G$21)) &lt;= $C$29, (COLUMN()-COLUMN($G$21)), "" )</f>
        <v/>
      </c>
      <c r="RCH21" s="30">
        <f>IF( (COLUMN()-COLUMN($G$21)) &lt;= $C$29, (COLUMN()-COLUMN($G$21)), "" )</f>
        <v/>
      </c>
      <c r="RCI21" s="30">
        <f>IF( (COLUMN()-COLUMN($G$21)) &lt;= $C$29, (COLUMN()-COLUMN($G$21)), "" )</f>
        <v/>
      </c>
      <c r="RCJ21" s="30">
        <f>IF( (COLUMN()-COLUMN($G$21)) &lt;= $C$29, (COLUMN()-COLUMN($G$21)), "" )</f>
        <v/>
      </c>
      <c r="RCK21" s="30">
        <f>IF( (COLUMN()-COLUMN($G$21)) &lt;= $C$29, (COLUMN()-COLUMN($G$21)), "" )</f>
        <v/>
      </c>
      <c r="RCL21" s="30">
        <f>IF( (COLUMN()-COLUMN($G$21)) &lt;= $C$29, (COLUMN()-COLUMN($G$21)), "" )</f>
        <v/>
      </c>
      <c r="RCM21" s="30">
        <f>IF( (COLUMN()-COLUMN($G$21)) &lt;= $C$29, (COLUMN()-COLUMN($G$21)), "" )</f>
        <v/>
      </c>
      <c r="RCN21" s="30">
        <f>IF( (COLUMN()-COLUMN($G$21)) &lt;= $C$29, (COLUMN()-COLUMN($G$21)), "" )</f>
        <v/>
      </c>
      <c r="RCO21" s="30">
        <f>IF( (COLUMN()-COLUMN($G$21)) &lt;= $C$29, (COLUMN()-COLUMN($G$21)), "" )</f>
        <v/>
      </c>
      <c r="RCP21" s="30">
        <f>IF( (COLUMN()-COLUMN($G$21)) &lt;= $C$29, (COLUMN()-COLUMN($G$21)), "" )</f>
        <v/>
      </c>
      <c r="RCQ21" s="30">
        <f>IF( (COLUMN()-COLUMN($G$21)) &lt;= $C$29, (COLUMN()-COLUMN($G$21)), "" )</f>
        <v/>
      </c>
      <c r="RCR21" s="30">
        <f>IF( (COLUMN()-COLUMN($G$21)) &lt;= $C$29, (COLUMN()-COLUMN($G$21)), "" )</f>
        <v/>
      </c>
      <c r="RCS21" s="30">
        <f>IF( (COLUMN()-COLUMN($G$21)) &lt;= $C$29, (COLUMN()-COLUMN($G$21)), "" )</f>
        <v/>
      </c>
      <c r="RCT21" s="30">
        <f>IF( (COLUMN()-COLUMN($G$21)) &lt;= $C$29, (COLUMN()-COLUMN($G$21)), "" )</f>
        <v/>
      </c>
      <c r="RCU21" s="30">
        <f>IF( (COLUMN()-COLUMN($G$21)) &lt;= $C$29, (COLUMN()-COLUMN($G$21)), "" )</f>
        <v/>
      </c>
      <c r="RCV21" s="30">
        <f>IF( (COLUMN()-COLUMN($G$21)) &lt;= $C$29, (COLUMN()-COLUMN($G$21)), "" )</f>
        <v/>
      </c>
      <c r="RCW21" s="30">
        <f>IF( (COLUMN()-COLUMN($G$21)) &lt;= $C$29, (COLUMN()-COLUMN($G$21)), "" )</f>
        <v/>
      </c>
      <c r="RCX21" s="30">
        <f>IF( (COLUMN()-COLUMN($G$21)) &lt;= $C$29, (COLUMN()-COLUMN($G$21)), "" )</f>
        <v/>
      </c>
      <c r="RCY21" s="30">
        <f>IF( (COLUMN()-COLUMN($G$21)) &lt;= $C$29, (COLUMN()-COLUMN($G$21)), "" )</f>
        <v/>
      </c>
      <c r="RCZ21" s="30">
        <f>IF( (COLUMN()-COLUMN($G$21)) &lt;= $C$29, (COLUMN()-COLUMN($G$21)), "" )</f>
        <v/>
      </c>
      <c r="RDA21" s="30">
        <f>IF( (COLUMN()-COLUMN($G$21)) &lt;= $C$29, (COLUMN()-COLUMN($G$21)), "" )</f>
        <v/>
      </c>
      <c r="RDB21" s="30">
        <f>IF( (COLUMN()-COLUMN($G$21)) &lt;= $C$29, (COLUMN()-COLUMN($G$21)), "" )</f>
        <v/>
      </c>
      <c r="RDC21" s="30">
        <f>IF( (COLUMN()-COLUMN($G$21)) &lt;= $C$29, (COLUMN()-COLUMN($G$21)), "" )</f>
        <v/>
      </c>
      <c r="RDD21" s="30">
        <f>IF( (COLUMN()-COLUMN($G$21)) &lt;= $C$29, (COLUMN()-COLUMN($G$21)), "" )</f>
        <v/>
      </c>
      <c r="RDE21" s="30">
        <f>IF( (COLUMN()-COLUMN($G$21)) &lt;= $C$29, (COLUMN()-COLUMN($G$21)), "" )</f>
        <v/>
      </c>
      <c r="RDF21" s="30">
        <f>IF( (COLUMN()-COLUMN($G$21)) &lt;= $C$29, (COLUMN()-COLUMN($G$21)), "" )</f>
        <v/>
      </c>
      <c r="RDG21" s="30">
        <f>IF( (COLUMN()-COLUMN($G$21)) &lt;= $C$29, (COLUMN()-COLUMN($G$21)), "" )</f>
        <v/>
      </c>
      <c r="RDH21" s="30">
        <f>IF( (COLUMN()-COLUMN($G$21)) &lt;= $C$29, (COLUMN()-COLUMN($G$21)), "" )</f>
        <v/>
      </c>
      <c r="RDI21" s="30">
        <f>IF( (COLUMN()-COLUMN($G$21)) &lt;= $C$29, (COLUMN()-COLUMN($G$21)), "" )</f>
        <v/>
      </c>
      <c r="RDJ21" s="30">
        <f>IF( (COLUMN()-COLUMN($G$21)) &lt;= $C$29, (COLUMN()-COLUMN($G$21)), "" )</f>
        <v/>
      </c>
      <c r="RDK21" s="30">
        <f>IF( (COLUMN()-COLUMN($G$21)) &lt;= $C$29, (COLUMN()-COLUMN($G$21)), "" )</f>
        <v/>
      </c>
      <c r="RDL21" s="30">
        <f>IF( (COLUMN()-COLUMN($G$21)) &lt;= $C$29, (COLUMN()-COLUMN($G$21)), "" )</f>
        <v/>
      </c>
      <c r="RDM21" s="30">
        <f>IF( (COLUMN()-COLUMN($G$21)) &lt;= $C$29, (COLUMN()-COLUMN($G$21)), "" )</f>
        <v/>
      </c>
      <c r="RDN21" s="30">
        <f>IF( (COLUMN()-COLUMN($G$21)) &lt;= $C$29, (COLUMN()-COLUMN($G$21)), "" )</f>
        <v/>
      </c>
      <c r="RDO21" s="30">
        <f>IF( (COLUMN()-COLUMN($G$21)) &lt;= $C$29, (COLUMN()-COLUMN($G$21)), "" )</f>
        <v/>
      </c>
      <c r="RDP21" s="30">
        <f>IF( (COLUMN()-COLUMN($G$21)) &lt;= $C$29, (COLUMN()-COLUMN($G$21)), "" )</f>
        <v/>
      </c>
      <c r="RDQ21" s="30">
        <f>IF( (COLUMN()-COLUMN($G$21)) &lt;= $C$29, (COLUMN()-COLUMN($G$21)), "" )</f>
        <v/>
      </c>
      <c r="RDR21" s="30">
        <f>IF( (COLUMN()-COLUMN($G$21)) &lt;= $C$29, (COLUMN()-COLUMN($G$21)), "" )</f>
        <v/>
      </c>
      <c r="RDS21" s="30">
        <f>IF( (COLUMN()-COLUMN($G$21)) &lt;= $C$29, (COLUMN()-COLUMN($G$21)), "" )</f>
        <v/>
      </c>
      <c r="RDT21" s="30">
        <f>IF( (COLUMN()-COLUMN($G$21)) &lt;= $C$29, (COLUMN()-COLUMN($G$21)), "" )</f>
        <v/>
      </c>
      <c r="RDU21" s="30">
        <f>IF( (COLUMN()-COLUMN($G$21)) &lt;= $C$29, (COLUMN()-COLUMN($G$21)), "" )</f>
        <v/>
      </c>
      <c r="RDV21" s="30">
        <f>IF( (COLUMN()-COLUMN($G$21)) &lt;= $C$29, (COLUMN()-COLUMN($G$21)), "" )</f>
        <v/>
      </c>
      <c r="RDW21" s="30">
        <f>IF( (COLUMN()-COLUMN($G$21)) &lt;= $C$29, (COLUMN()-COLUMN($G$21)), "" )</f>
        <v/>
      </c>
      <c r="RDX21" s="30">
        <f>IF( (COLUMN()-COLUMN($G$21)) &lt;= $C$29, (COLUMN()-COLUMN($G$21)), "" )</f>
        <v/>
      </c>
      <c r="RDY21" s="30">
        <f>IF( (COLUMN()-COLUMN($G$21)) &lt;= $C$29, (COLUMN()-COLUMN($G$21)), "" )</f>
        <v/>
      </c>
      <c r="RDZ21" s="30">
        <f>IF( (COLUMN()-COLUMN($G$21)) &lt;= $C$29, (COLUMN()-COLUMN($G$21)), "" )</f>
        <v/>
      </c>
      <c r="REA21" s="30">
        <f>IF( (COLUMN()-COLUMN($G$21)) &lt;= $C$29, (COLUMN()-COLUMN($G$21)), "" )</f>
        <v/>
      </c>
      <c r="REB21" s="30">
        <f>IF( (COLUMN()-COLUMN($G$21)) &lt;= $C$29, (COLUMN()-COLUMN($G$21)), "" )</f>
        <v/>
      </c>
      <c r="REC21" s="30">
        <f>IF( (COLUMN()-COLUMN($G$21)) &lt;= $C$29, (COLUMN()-COLUMN($G$21)), "" )</f>
        <v/>
      </c>
      <c r="RED21" s="30">
        <f>IF( (COLUMN()-COLUMN($G$21)) &lt;= $C$29, (COLUMN()-COLUMN($G$21)), "" )</f>
        <v/>
      </c>
      <c r="REE21" s="30">
        <f>IF( (COLUMN()-COLUMN($G$21)) &lt;= $C$29, (COLUMN()-COLUMN($G$21)), "" )</f>
        <v/>
      </c>
      <c r="REF21" s="30">
        <f>IF( (COLUMN()-COLUMN($G$21)) &lt;= $C$29, (COLUMN()-COLUMN($G$21)), "" )</f>
        <v/>
      </c>
      <c r="REG21" s="30">
        <f>IF( (COLUMN()-COLUMN($G$21)) &lt;= $C$29, (COLUMN()-COLUMN($G$21)), "" )</f>
        <v/>
      </c>
      <c r="REH21" s="30">
        <f>IF( (COLUMN()-COLUMN($G$21)) &lt;= $C$29, (COLUMN()-COLUMN($G$21)), "" )</f>
        <v/>
      </c>
      <c r="REI21" s="30">
        <f>IF( (COLUMN()-COLUMN($G$21)) &lt;= $C$29, (COLUMN()-COLUMN($G$21)), "" )</f>
        <v/>
      </c>
      <c r="REJ21" s="30">
        <f>IF( (COLUMN()-COLUMN($G$21)) &lt;= $C$29, (COLUMN()-COLUMN($G$21)), "" )</f>
        <v/>
      </c>
      <c r="REK21" s="30">
        <f>IF( (COLUMN()-COLUMN($G$21)) &lt;= $C$29, (COLUMN()-COLUMN($G$21)), "" )</f>
        <v/>
      </c>
      <c r="REL21" s="30">
        <f>IF( (COLUMN()-COLUMN($G$21)) &lt;= $C$29, (COLUMN()-COLUMN($G$21)), "" )</f>
        <v/>
      </c>
      <c r="REM21" s="30">
        <f>IF( (COLUMN()-COLUMN($G$21)) &lt;= $C$29, (COLUMN()-COLUMN($G$21)), "" )</f>
        <v/>
      </c>
      <c r="REN21" s="30">
        <f>IF( (COLUMN()-COLUMN($G$21)) &lt;= $C$29, (COLUMN()-COLUMN($G$21)), "" )</f>
        <v/>
      </c>
      <c r="REO21" s="30">
        <f>IF( (COLUMN()-COLUMN($G$21)) &lt;= $C$29, (COLUMN()-COLUMN($G$21)), "" )</f>
        <v/>
      </c>
      <c r="REP21" s="30">
        <f>IF( (COLUMN()-COLUMN($G$21)) &lt;= $C$29, (COLUMN()-COLUMN($G$21)), "" )</f>
        <v/>
      </c>
      <c r="REQ21" s="30">
        <f>IF( (COLUMN()-COLUMN($G$21)) &lt;= $C$29, (COLUMN()-COLUMN($G$21)), "" )</f>
        <v/>
      </c>
      <c r="RER21" s="30">
        <f>IF( (COLUMN()-COLUMN($G$21)) &lt;= $C$29, (COLUMN()-COLUMN($G$21)), "" )</f>
        <v/>
      </c>
      <c r="RES21" s="30">
        <f>IF( (COLUMN()-COLUMN($G$21)) &lt;= $C$29, (COLUMN()-COLUMN($G$21)), "" )</f>
        <v/>
      </c>
      <c r="RET21" s="30">
        <f>IF( (COLUMN()-COLUMN($G$21)) &lt;= $C$29, (COLUMN()-COLUMN($G$21)), "" )</f>
        <v/>
      </c>
      <c r="REU21" s="30">
        <f>IF( (COLUMN()-COLUMN($G$21)) &lt;= $C$29, (COLUMN()-COLUMN($G$21)), "" )</f>
        <v/>
      </c>
      <c r="REV21" s="30">
        <f>IF( (COLUMN()-COLUMN($G$21)) &lt;= $C$29, (COLUMN()-COLUMN($G$21)), "" )</f>
        <v/>
      </c>
      <c r="REW21" s="30">
        <f>IF( (COLUMN()-COLUMN($G$21)) &lt;= $C$29, (COLUMN()-COLUMN($G$21)), "" )</f>
        <v/>
      </c>
      <c r="REX21" s="30">
        <f>IF( (COLUMN()-COLUMN($G$21)) &lt;= $C$29, (COLUMN()-COLUMN($G$21)), "" )</f>
        <v/>
      </c>
      <c r="REY21" s="30">
        <f>IF( (COLUMN()-COLUMN($G$21)) &lt;= $C$29, (COLUMN()-COLUMN($G$21)), "" )</f>
        <v/>
      </c>
      <c r="REZ21" s="30">
        <f>IF( (COLUMN()-COLUMN($G$21)) &lt;= $C$29, (COLUMN()-COLUMN($G$21)), "" )</f>
        <v/>
      </c>
      <c r="RFA21" s="30">
        <f>IF( (COLUMN()-COLUMN($G$21)) &lt;= $C$29, (COLUMN()-COLUMN($G$21)), "" )</f>
        <v/>
      </c>
      <c r="RFB21" s="30">
        <f>IF( (COLUMN()-COLUMN($G$21)) &lt;= $C$29, (COLUMN()-COLUMN($G$21)), "" )</f>
        <v/>
      </c>
      <c r="RFC21" s="30">
        <f>IF( (COLUMN()-COLUMN($G$21)) &lt;= $C$29, (COLUMN()-COLUMN($G$21)), "" )</f>
        <v/>
      </c>
      <c r="RFD21" s="30">
        <f>IF( (COLUMN()-COLUMN($G$21)) &lt;= $C$29, (COLUMN()-COLUMN($G$21)), "" )</f>
        <v/>
      </c>
      <c r="RFE21" s="30">
        <f>IF( (COLUMN()-COLUMN($G$21)) &lt;= $C$29, (COLUMN()-COLUMN($G$21)), "" )</f>
        <v/>
      </c>
      <c r="RFF21" s="30">
        <f>IF( (COLUMN()-COLUMN($G$21)) &lt;= $C$29, (COLUMN()-COLUMN($G$21)), "" )</f>
        <v/>
      </c>
      <c r="RFG21" s="30">
        <f>IF( (COLUMN()-COLUMN($G$21)) &lt;= $C$29, (COLUMN()-COLUMN($G$21)), "" )</f>
        <v/>
      </c>
      <c r="RFH21" s="30">
        <f>IF( (COLUMN()-COLUMN($G$21)) &lt;= $C$29, (COLUMN()-COLUMN($G$21)), "" )</f>
        <v/>
      </c>
      <c r="RFI21" s="30">
        <f>IF( (COLUMN()-COLUMN($G$21)) &lt;= $C$29, (COLUMN()-COLUMN($G$21)), "" )</f>
        <v/>
      </c>
      <c r="RFJ21" s="30">
        <f>IF( (COLUMN()-COLUMN($G$21)) &lt;= $C$29, (COLUMN()-COLUMN($G$21)), "" )</f>
        <v/>
      </c>
      <c r="RFK21" s="30">
        <f>IF( (COLUMN()-COLUMN($G$21)) &lt;= $C$29, (COLUMN()-COLUMN($G$21)), "" )</f>
        <v/>
      </c>
      <c r="RFL21" s="30">
        <f>IF( (COLUMN()-COLUMN($G$21)) &lt;= $C$29, (COLUMN()-COLUMN($G$21)), "" )</f>
        <v/>
      </c>
      <c r="RFM21" s="30">
        <f>IF( (COLUMN()-COLUMN($G$21)) &lt;= $C$29, (COLUMN()-COLUMN($G$21)), "" )</f>
        <v/>
      </c>
      <c r="RFN21" s="30">
        <f>IF( (COLUMN()-COLUMN($G$21)) &lt;= $C$29, (COLUMN()-COLUMN($G$21)), "" )</f>
        <v/>
      </c>
      <c r="RFO21" s="30">
        <f>IF( (COLUMN()-COLUMN($G$21)) &lt;= $C$29, (COLUMN()-COLUMN($G$21)), "" )</f>
        <v/>
      </c>
      <c r="RFP21" s="30">
        <f>IF( (COLUMN()-COLUMN($G$21)) &lt;= $C$29, (COLUMN()-COLUMN($G$21)), "" )</f>
        <v/>
      </c>
      <c r="RFQ21" s="30">
        <f>IF( (COLUMN()-COLUMN($G$21)) &lt;= $C$29, (COLUMN()-COLUMN($G$21)), "" )</f>
        <v/>
      </c>
      <c r="RFR21" s="30">
        <f>IF( (COLUMN()-COLUMN($G$21)) &lt;= $C$29, (COLUMN()-COLUMN($G$21)), "" )</f>
        <v/>
      </c>
      <c r="RFS21" s="30">
        <f>IF( (COLUMN()-COLUMN($G$21)) &lt;= $C$29, (COLUMN()-COLUMN($G$21)), "" )</f>
        <v/>
      </c>
      <c r="RFT21" s="30">
        <f>IF( (COLUMN()-COLUMN($G$21)) &lt;= $C$29, (COLUMN()-COLUMN($G$21)), "" )</f>
        <v/>
      </c>
      <c r="RFU21" s="30">
        <f>IF( (COLUMN()-COLUMN($G$21)) &lt;= $C$29, (COLUMN()-COLUMN($G$21)), "" )</f>
        <v/>
      </c>
      <c r="RFV21" s="30">
        <f>IF( (COLUMN()-COLUMN($G$21)) &lt;= $C$29, (COLUMN()-COLUMN($G$21)), "" )</f>
        <v/>
      </c>
      <c r="RFW21" s="30">
        <f>IF( (COLUMN()-COLUMN($G$21)) &lt;= $C$29, (COLUMN()-COLUMN($G$21)), "" )</f>
        <v/>
      </c>
      <c r="RFX21" s="30">
        <f>IF( (COLUMN()-COLUMN($G$21)) &lt;= $C$29, (COLUMN()-COLUMN($G$21)), "" )</f>
        <v/>
      </c>
      <c r="RFY21" s="30">
        <f>IF( (COLUMN()-COLUMN($G$21)) &lt;= $C$29, (COLUMN()-COLUMN($G$21)), "" )</f>
        <v/>
      </c>
      <c r="RFZ21" s="30">
        <f>IF( (COLUMN()-COLUMN($G$21)) &lt;= $C$29, (COLUMN()-COLUMN($G$21)), "" )</f>
        <v/>
      </c>
      <c r="RGA21" s="30">
        <f>IF( (COLUMN()-COLUMN($G$21)) &lt;= $C$29, (COLUMN()-COLUMN($G$21)), "" )</f>
        <v/>
      </c>
      <c r="RGB21" s="30">
        <f>IF( (COLUMN()-COLUMN($G$21)) &lt;= $C$29, (COLUMN()-COLUMN($G$21)), "" )</f>
        <v/>
      </c>
      <c r="RGC21" s="30">
        <f>IF( (COLUMN()-COLUMN($G$21)) &lt;= $C$29, (COLUMN()-COLUMN($G$21)), "" )</f>
        <v/>
      </c>
      <c r="RGD21" s="30">
        <f>IF( (COLUMN()-COLUMN($G$21)) &lt;= $C$29, (COLUMN()-COLUMN($G$21)), "" )</f>
        <v/>
      </c>
      <c r="RGE21" s="30">
        <f>IF( (COLUMN()-COLUMN($G$21)) &lt;= $C$29, (COLUMN()-COLUMN($G$21)), "" )</f>
        <v/>
      </c>
      <c r="RGF21" s="30">
        <f>IF( (COLUMN()-COLUMN($G$21)) &lt;= $C$29, (COLUMN()-COLUMN($G$21)), "" )</f>
        <v/>
      </c>
      <c r="RGG21" s="30">
        <f>IF( (COLUMN()-COLUMN($G$21)) &lt;= $C$29, (COLUMN()-COLUMN($G$21)), "" )</f>
        <v/>
      </c>
      <c r="RGH21" s="30">
        <f>IF( (COLUMN()-COLUMN($G$21)) &lt;= $C$29, (COLUMN()-COLUMN($G$21)), "" )</f>
        <v/>
      </c>
      <c r="RGI21" s="30">
        <f>IF( (COLUMN()-COLUMN($G$21)) &lt;= $C$29, (COLUMN()-COLUMN($G$21)), "" )</f>
        <v/>
      </c>
      <c r="RGJ21" s="30">
        <f>IF( (COLUMN()-COLUMN($G$21)) &lt;= $C$29, (COLUMN()-COLUMN($G$21)), "" )</f>
        <v/>
      </c>
      <c r="RGK21" s="30">
        <f>IF( (COLUMN()-COLUMN($G$21)) &lt;= $C$29, (COLUMN()-COLUMN($G$21)), "" )</f>
        <v/>
      </c>
      <c r="RGL21" s="30">
        <f>IF( (COLUMN()-COLUMN($G$21)) &lt;= $C$29, (COLUMN()-COLUMN($G$21)), "" )</f>
        <v/>
      </c>
      <c r="RGM21" s="30">
        <f>IF( (COLUMN()-COLUMN($G$21)) &lt;= $C$29, (COLUMN()-COLUMN($G$21)), "" )</f>
        <v/>
      </c>
      <c r="RGN21" s="30">
        <f>IF( (COLUMN()-COLUMN($G$21)) &lt;= $C$29, (COLUMN()-COLUMN($G$21)), "" )</f>
        <v/>
      </c>
      <c r="RGO21" s="30">
        <f>IF( (COLUMN()-COLUMN($G$21)) &lt;= $C$29, (COLUMN()-COLUMN($G$21)), "" )</f>
        <v/>
      </c>
      <c r="RGP21" s="30">
        <f>IF( (COLUMN()-COLUMN($G$21)) &lt;= $C$29, (COLUMN()-COLUMN($G$21)), "" )</f>
        <v/>
      </c>
      <c r="RGQ21" s="30">
        <f>IF( (COLUMN()-COLUMN($G$21)) &lt;= $C$29, (COLUMN()-COLUMN($G$21)), "" )</f>
        <v/>
      </c>
      <c r="RGR21" s="30">
        <f>IF( (COLUMN()-COLUMN($G$21)) &lt;= $C$29, (COLUMN()-COLUMN($G$21)), "" )</f>
        <v/>
      </c>
      <c r="RGS21" s="30">
        <f>IF( (COLUMN()-COLUMN($G$21)) &lt;= $C$29, (COLUMN()-COLUMN($G$21)), "" )</f>
        <v/>
      </c>
      <c r="RGT21" s="30">
        <f>IF( (COLUMN()-COLUMN($G$21)) &lt;= $C$29, (COLUMN()-COLUMN($G$21)), "" )</f>
        <v/>
      </c>
      <c r="RGU21" s="30">
        <f>IF( (COLUMN()-COLUMN($G$21)) &lt;= $C$29, (COLUMN()-COLUMN($G$21)), "" )</f>
        <v/>
      </c>
      <c r="RGV21" s="30">
        <f>IF( (COLUMN()-COLUMN($G$21)) &lt;= $C$29, (COLUMN()-COLUMN($G$21)), "" )</f>
        <v/>
      </c>
      <c r="RGW21" s="30">
        <f>IF( (COLUMN()-COLUMN($G$21)) &lt;= $C$29, (COLUMN()-COLUMN($G$21)), "" )</f>
        <v/>
      </c>
      <c r="RGX21" s="30">
        <f>IF( (COLUMN()-COLUMN($G$21)) &lt;= $C$29, (COLUMN()-COLUMN($G$21)), "" )</f>
        <v/>
      </c>
      <c r="RGY21" s="30">
        <f>IF( (COLUMN()-COLUMN($G$21)) &lt;= $C$29, (COLUMN()-COLUMN($G$21)), "" )</f>
        <v/>
      </c>
      <c r="RGZ21" s="30">
        <f>IF( (COLUMN()-COLUMN($G$21)) &lt;= $C$29, (COLUMN()-COLUMN($G$21)), "" )</f>
        <v/>
      </c>
      <c r="RHA21" s="30">
        <f>IF( (COLUMN()-COLUMN($G$21)) &lt;= $C$29, (COLUMN()-COLUMN($G$21)), "" )</f>
        <v/>
      </c>
      <c r="RHB21" s="30">
        <f>IF( (COLUMN()-COLUMN($G$21)) &lt;= $C$29, (COLUMN()-COLUMN($G$21)), "" )</f>
        <v/>
      </c>
      <c r="RHC21" s="30">
        <f>IF( (COLUMN()-COLUMN($G$21)) &lt;= $C$29, (COLUMN()-COLUMN($G$21)), "" )</f>
        <v/>
      </c>
      <c r="RHD21" s="30">
        <f>IF( (COLUMN()-COLUMN($G$21)) &lt;= $C$29, (COLUMN()-COLUMN($G$21)), "" )</f>
        <v/>
      </c>
      <c r="RHE21" s="30">
        <f>IF( (COLUMN()-COLUMN($G$21)) &lt;= $C$29, (COLUMN()-COLUMN($G$21)), "" )</f>
        <v/>
      </c>
      <c r="RHF21" s="30">
        <f>IF( (COLUMN()-COLUMN($G$21)) &lt;= $C$29, (COLUMN()-COLUMN($G$21)), "" )</f>
        <v/>
      </c>
      <c r="RHG21" s="30">
        <f>IF( (COLUMN()-COLUMN($G$21)) &lt;= $C$29, (COLUMN()-COLUMN($G$21)), "" )</f>
        <v/>
      </c>
      <c r="RHH21" s="30">
        <f>IF( (COLUMN()-COLUMN($G$21)) &lt;= $C$29, (COLUMN()-COLUMN($G$21)), "" )</f>
        <v/>
      </c>
      <c r="RHI21" s="30">
        <f>IF( (COLUMN()-COLUMN($G$21)) &lt;= $C$29, (COLUMN()-COLUMN($G$21)), "" )</f>
        <v/>
      </c>
      <c r="RHJ21" s="30">
        <f>IF( (COLUMN()-COLUMN($G$21)) &lt;= $C$29, (COLUMN()-COLUMN($G$21)), "" )</f>
        <v/>
      </c>
      <c r="RHK21" s="30">
        <f>IF( (COLUMN()-COLUMN($G$21)) &lt;= $C$29, (COLUMN()-COLUMN($G$21)), "" )</f>
        <v/>
      </c>
      <c r="RHL21" s="30">
        <f>IF( (COLUMN()-COLUMN($G$21)) &lt;= $C$29, (COLUMN()-COLUMN($G$21)), "" )</f>
        <v/>
      </c>
      <c r="RHM21" s="30">
        <f>IF( (COLUMN()-COLUMN($G$21)) &lt;= $C$29, (COLUMN()-COLUMN($G$21)), "" )</f>
        <v/>
      </c>
      <c r="RHN21" s="30">
        <f>IF( (COLUMN()-COLUMN($G$21)) &lt;= $C$29, (COLUMN()-COLUMN($G$21)), "" )</f>
        <v/>
      </c>
      <c r="RHO21" s="30">
        <f>IF( (COLUMN()-COLUMN($G$21)) &lt;= $C$29, (COLUMN()-COLUMN($G$21)), "" )</f>
        <v/>
      </c>
      <c r="RHP21" s="30">
        <f>IF( (COLUMN()-COLUMN($G$21)) &lt;= $C$29, (COLUMN()-COLUMN($G$21)), "" )</f>
        <v/>
      </c>
      <c r="RHQ21" s="30">
        <f>IF( (COLUMN()-COLUMN($G$21)) &lt;= $C$29, (COLUMN()-COLUMN($G$21)), "" )</f>
        <v/>
      </c>
      <c r="RHR21" s="30">
        <f>IF( (COLUMN()-COLUMN($G$21)) &lt;= $C$29, (COLUMN()-COLUMN($G$21)), "" )</f>
        <v/>
      </c>
      <c r="RHS21" s="30">
        <f>IF( (COLUMN()-COLUMN($G$21)) &lt;= $C$29, (COLUMN()-COLUMN($G$21)), "" )</f>
        <v/>
      </c>
      <c r="RHT21" s="30">
        <f>IF( (COLUMN()-COLUMN($G$21)) &lt;= $C$29, (COLUMN()-COLUMN($G$21)), "" )</f>
        <v/>
      </c>
      <c r="RHU21" s="30">
        <f>IF( (COLUMN()-COLUMN($G$21)) &lt;= $C$29, (COLUMN()-COLUMN($G$21)), "" )</f>
        <v/>
      </c>
      <c r="RHV21" s="30">
        <f>IF( (COLUMN()-COLUMN($G$21)) &lt;= $C$29, (COLUMN()-COLUMN($G$21)), "" )</f>
        <v/>
      </c>
      <c r="RHW21" s="30">
        <f>IF( (COLUMN()-COLUMN($G$21)) &lt;= $C$29, (COLUMN()-COLUMN($G$21)), "" )</f>
        <v/>
      </c>
      <c r="RHX21" s="30">
        <f>IF( (COLUMN()-COLUMN($G$21)) &lt;= $C$29, (COLUMN()-COLUMN($G$21)), "" )</f>
        <v/>
      </c>
      <c r="RHY21" s="30">
        <f>IF( (COLUMN()-COLUMN($G$21)) &lt;= $C$29, (COLUMN()-COLUMN($G$21)), "" )</f>
        <v/>
      </c>
      <c r="RHZ21" s="30">
        <f>IF( (COLUMN()-COLUMN($G$21)) &lt;= $C$29, (COLUMN()-COLUMN($G$21)), "" )</f>
        <v/>
      </c>
      <c r="RIA21" s="30">
        <f>IF( (COLUMN()-COLUMN($G$21)) &lt;= $C$29, (COLUMN()-COLUMN($G$21)), "" )</f>
        <v/>
      </c>
      <c r="RIB21" s="30">
        <f>IF( (COLUMN()-COLUMN($G$21)) &lt;= $C$29, (COLUMN()-COLUMN($G$21)), "" )</f>
        <v/>
      </c>
      <c r="RIC21" s="30">
        <f>IF( (COLUMN()-COLUMN($G$21)) &lt;= $C$29, (COLUMN()-COLUMN($G$21)), "" )</f>
        <v/>
      </c>
      <c r="RID21" s="30">
        <f>IF( (COLUMN()-COLUMN($G$21)) &lt;= $C$29, (COLUMN()-COLUMN($G$21)), "" )</f>
        <v/>
      </c>
      <c r="RIE21" s="30">
        <f>IF( (COLUMN()-COLUMN($G$21)) &lt;= $C$29, (COLUMN()-COLUMN($G$21)), "" )</f>
        <v/>
      </c>
      <c r="RIF21" s="30">
        <f>IF( (COLUMN()-COLUMN($G$21)) &lt;= $C$29, (COLUMN()-COLUMN($G$21)), "" )</f>
        <v/>
      </c>
      <c r="RIG21" s="30">
        <f>IF( (COLUMN()-COLUMN($G$21)) &lt;= $C$29, (COLUMN()-COLUMN($G$21)), "" )</f>
        <v/>
      </c>
      <c r="RIH21" s="30">
        <f>IF( (COLUMN()-COLUMN($G$21)) &lt;= $C$29, (COLUMN()-COLUMN($G$21)), "" )</f>
        <v/>
      </c>
      <c r="RII21" s="30">
        <f>IF( (COLUMN()-COLUMN($G$21)) &lt;= $C$29, (COLUMN()-COLUMN($G$21)), "" )</f>
        <v/>
      </c>
      <c r="RIJ21" s="30">
        <f>IF( (COLUMN()-COLUMN($G$21)) &lt;= $C$29, (COLUMN()-COLUMN($G$21)), "" )</f>
        <v/>
      </c>
      <c r="RIK21" s="30">
        <f>IF( (COLUMN()-COLUMN($G$21)) &lt;= $C$29, (COLUMN()-COLUMN($G$21)), "" )</f>
        <v/>
      </c>
      <c r="RIL21" s="30">
        <f>IF( (COLUMN()-COLUMN($G$21)) &lt;= $C$29, (COLUMN()-COLUMN($G$21)), "" )</f>
        <v/>
      </c>
      <c r="RIM21" s="30">
        <f>IF( (COLUMN()-COLUMN($G$21)) &lt;= $C$29, (COLUMN()-COLUMN($G$21)), "" )</f>
        <v/>
      </c>
      <c r="RIN21" s="30">
        <f>IF( (COLUMN()-COLUMN($G$21)) &lt;= $C$29, (COLUMN()-COLUMN($G$21)), "" )</f>
        <v/>
      </c>
      <c r="RIO21" s="30">
        <f>IF( (COLUMN()-COLUMN($G$21)) &lt;= $C$29, (COLUMN()-COLUMN($G$21)), "" )</f>
        <v/>
      </c>
      <c r="RIP21" s="30">
        <f>IF( (COLUMN()-COLUMN($G$21)) &lt;= $C$29, (COLUMN()-COLUMN($G$21)), "" )</f>
        <v/>
      </c>
      <c r="RIQ21" s="30">
        <f>IF( (COLUMN()-COLUMN($G$21)) &lt;= $C$29, (COLUMN()-COLUMN($G$21)), "" )</f>
        <v/>
      </c>
      <c r="RIR21" s="30">
        <f>IF( (COLUMN()-COLUMN($G$21)) &lt;= $C$29, (COLUMN()-COLUMN($G$21)), "" )</f>
        <v/>
      </c>
      <c r="RIS21" s="30">
        <f>IF( (COLUMN()-COLUMN($G$21)) &lt;= $C$29, (COLUMN()-COLUMN($G$21)), "" )</f>
        <v/>
      </c>
      <c r="RIT21" s="30">
        <f>IF( (COLUMN()-COLUMN($G$21)) &lt;= $C$29, (COLUMN()-COLUMN($G$21)), "" )</f>
        <v/>
      </c>
      <c r="RIU21" s="30">
        <f>IF( (COLUMN()-COLUMN($G$21)) &lt;= $C$29, (COLUMN()-COLUMN($G$21)), "" )</f>
        <v/>
      </c>
      <c r="RIV21" s="30">
        <f>IF( (COLUMN()-COLUMN($G$21)) &lt;= $C$29, (COLUMN()-COLUMN($G$21)), "" )</f>
        <v/>
      </c>
      <c r="RIW21" s="30">
        <f>IF( (COLUMN()-COLUMN($G$21)) &lt;= $C$29, (COLUMN()-COLUMN($G$21)), "" )</f>
        <v/>
      </c>
      <c r="RIX21" s="30">
        <f>IF( (COLUMN()-COLUMN($G$21)) &lt;= $C$29, (COLUMN()-COLUMN($G$21)), "" )</f>
        <v/>
      </c>
      <c r="RIY21" s="30">
        <f>IF( (COLUMN()-COLUMN($G$21)) &lt;= $C$29, (COLUMN()-COLUMN($G$21)), "" )</f>
        <v/>
      </c>
      <c r="RIZ21" s="30">
        <f>IF( (COLUMN()-COLUMN($G$21)) &lt;= $C$29, (COLUMN()-COLUMN($G$21)), "" )</f>
        <v/>
      </c>
      <c r="RJA21" s="30">
        <f>IF( (COLUMN()-COLUMN($G$21)) &lt;= $C$29, (COLUMN()-COLUMN($G$21)), "" )</f>
        <v/>
      </c>
      <c r="RJB21" s="30">
        <f>IF( (COLUMN()-COLUMN($G$21)) &lt;= $C$29, (COLUMN()-COLUMN($G$21)), "" )</f>
        <v/>
      </c>
      <c r="RJC21" s="30">
        <f>IF( (COLUMN()-COLUMN($G$21)) &lt;= $C$29, (COLUMN()-COLUMN($G$21)), "" )</f>
        <v/>
      </c>
      <c r="RJD21" s="30">
        <f>IF( (COLUMN()-COLUMN($G$21)) &lt;= $C$29, (COLUMN()-COLUMN($G$21)), "" )</f>
        <v/>
      </c>
      <c r="RJE21" s="30">
        <f>IF( (COLUMN()-COLUMN($G$21)) &lt;= $C$29, (COLUMN()-COLUMN($G$21)), "" )</f>
        <v/>
      </c>
      <c r="RJF21" s="30">
        <f>IF( (COLUMN()-COLUMN($G$21)) &lt;= $C$29, (COLUMN()-COLUMN($G$21)), "" )</f>
        <v/>
      </c>
      <c r="RJG21" s="30">
        <f>IF( (COLUMN()-COLUMN($G$21)) &lt;= $C$29, (COLUMN()-COLUMN($G$21)), "" )</f>
        <v/>
      </c>
      <c r="RJH21" s="30">
        <f>IF( (COLUMN()-COLUMN($G$21)) &lt;= $C$29, (COLUMN()-COLUMN($G$21)), "" )</f>
        <v/>
      </c>
      <c r="RJI21" s="30">
        <f>IF( (COLUMN()-COLUMN($G$21)) &lt;= $C$29, (COLUMN()-COLUMN($G$21)), "" )</f>
        <v/>
      </c>
      <c r="RJJ21" s="30">
        <f>IF( (COLUMN()-COLUMN($G$21)) &lt;= $C$29, (COLUMN()-COLUMN($G$21)), "" )</f>
        <v/>
      </c>
      <c r="RJK21" s="30">
        <f>IF( (COLUMN()-COLUMN($G$21)) &lt;= $C$29, (COLUMN()-COLUMN($G$21)), "" )</f>
        <v/>
      </c>
      <c r="RJL21" s="30">
        <f>IF( (COLUMN()-COLUMN($G$21)) &lt;= $C$29, (COLUMN()-COLUMN($G$21)), "" )</f>
        <v/>
      </c>
      <c r="RJM21" s="30">
        <f>IF( (COLUMN()-COLUMN($G$21)) &lt;= $C$29, (COLUMN()-COLUMN($G$21)), "" )</f>
        <v/>
      </c>
      <c r="RJN21" s="30">
        <f>IF( (COLUMN()-COLUMN($G$21)) &lt;= $C$29, (COLUMN()-COLUMN($G$21)), "" )</f>
        <v/>
      </c>
      <c r="RJO21" s="30">
        <f>IF( (COLUMN()-COLUMN($G$21)) &lt;= $C$29, (COLUMN()-COLUMN($G$21)), "" )</f>
        <v/>
      </c>
      <c r="RJP21" s="30">
        <f>IF( (COLUMN()-COLUMN($G$21)) &lt;= $C$29, (COLUMN()-COLUMN($G$21)), "" )</f>
        <v/>
      </c>
      <c r="RJQ21" s="30">
        <f>IF( (COLUMN()-COLUMN($G$21)) &lt;= $C$29, (COLUMN()-COLUMN($G$21)), "" )</f>
        <v/>
      </c>
      <c r="RJR21" s="30">
        <f>IF( (COLUMN()-COLUMN($G$21)) &lt;= $C$29, (COLUMN()-COLUMN($G$21)), "" )</f>
        <v/>
      </c>
      <c r="RJS21" s="30">
        <f>IF( (COLUMN()-COLUMN($G$21)) &lt;= $C$29, (COLUMN()-COLUMN($G$21)), "" )</f>
        <v/>
      </c>
      <c r="RJT21" s="30">
        <f>IF( (COLUMN()-COLUMN($G$21)) &lt;= $C$29, (COLUMN()-COLUMN($G$21)), "" )</f>
        <v/>
      </c>
      <c r="RJU21" s="30">
        <f>IF( (COLUMN()-COLUMN($G$21)) &lt;= $C$29, (COLUMN()-COLUMN($G$21)), "" )</f>
        <v/>
      </c>
      <c r="RJV21" s="30">
        <f>IF( (COLUMN()-COLUMN($G$21)) &lt;= $C$29, (COLUMN()-COLUMN($G$21)), "" )</f>
        <v/>
      </c>
      <c r="RJW21" s="30">
        <f>IF( (COLUMN()-COLUMN($G$21)) &lt;= $C$29, (COLUMN()-COLUMN($G$21)), "" )</f>
        <v/>
      </c>
      <c r="RJX21" s="30">
        <f>IF( (COLUMN()-COLUMN($G$21)) &lt;= $C$29, (COLUMN()-COLUMN($G$21)), "" )</f>
        <v/>
      </c>
      <c r="RJY21" s="30">
        <f>IF( (COLUMN()-COLUMN($G$21)) &lt;= $C$29, (COLUMN()-COLUMN($G$21)), "" )</f>
        <v/>
      </c>
      <c r="RJZ21" s="30">
        <f>IF( (COLUMN()-COLUMN($G$21)) &lt;= $C$29, (COLUMN()-COLUMN($G$21)), "" )</f>
        <v/>
      </c>
      <c r="RKA21" s="30">
        <f>IF( (COLUMN()-COLUMN($G$21)) &lt;= $C$29, (COLUMN()-COLUMN($G$21)), "" )</f>
        <v/>
      </c>
      <c r="RKB21" s="30">
        <f>IF( (COLUMN()-COLUMN($G$21)) &lt;= $C$29, (COLUMN()-COLUMN($G$21)), "" )</f>
        <v/>
      </c>
      <c r="RKC21" s="30">
        <f>IF( (COLUMN()-COLUMN($G$21)) &lt;= $C$29, (COLUMN()-COLUMN($G$21)), "" )</f>
        <v/>
      </c>
      <c r="RKD21" s="30">
        <f>IF( (COLUMN()-COLUMN($G$21)) &lt;= $C$29, (COLUMN()-COLUMN($G$21)), "" )</f>
        <v/>
      </c>
      <c r="RKE21" s="30">
        <f>IF( (COLUMN()-COLUMN($G$21)) &lt;= $C$29, (COLUMN()-COLUMN($G$21)), "" )</f>
        <v/>
      </c>
      <c r="RKF21" s="30">
        <f>IF( (COLUMN()-COLUMN($G$21)) &lt;= $C$29, (COLUMN()-COLUMN($G$21)), "" )</f>
        <v/>
      </c>
      <c r="RKG21" s="30">
        <f>IF( (COLUMN()-COLUMN($G$21)) &lt;= $C$29, (COLUMN()-COLUMN($G$21)), "" )</f>
        <v/>
      </c>
      <c r="RKH21" s="30">
        <f>IF( (COLUMN()-COLUMN($G$21)) &lt;= $C$29, (COLUMN()-COLUMN($G$21)), "" )</f>
        <v/>
      </c>
      <c r="RKI21" s="30">
        <f>IF( (COLUMN()-COLUMN($G$21)) &lt;= $C$29, (COLUMN()-COLUMN($G$21)), "" )</f>
        <v/>
      </c>
      <c r="RKJ21" s="30">
        <f>IF( (COLUMN()-COLUMN($G$21)) &lt;= $C$29, (COLUMN()-COLUMN($G$21)), "" )</f>
        <v/>
      </c>
      <c r="RKK21" s="30">
        <f>IF( (COLUMN()-COLUMN($G$21)) &lt;= $C$29, (COLUMN()-COLUMN($G$21)), "" )</f>
        <v/>
      </c>
      <c r="RKL21" s="30">
        <f>IF( (COLUMN()-COLUMN($G$21)) &lt;= $C$29, (COLUMN()-COLUMN($G$21)), "" )</f>
        <v/>
      </c>
      <c r="RKM21" s="30">
        <f>IF( (COLUMN()-COLUMN($G$21)) &lt;= $C$29, (COLUMN()-COLUMN($G$21)), "" )</f>
        <v/>
      </c>
      <c r="RKN21" s="30">
        <f>IF( (COLUMN()-COLUMN($G$21)) &lt;= $C$29, (COLUMN()-COLUMN($G$21)), "" )</f>
        <v/>
      </c>
      <c r="RKO21" s="30">
        <f>IF( (COLUMN()-COLUMN($G$21)) &lt;= $C$29, (COLUMN()-COLUMN($G$21)), "" )</f>
        <v/>
      </c>
      <c r="RKP21" s="30">
        <f>IF( (COLUMN()-COLUMN($G$21)) &lt;= $C$29, (COLUMN()-COLUMN($G$21)), "" )</f>
        <v/>
      </c>
      <c r="RKQ21" s="30">
        <f>IF( (COLUMN()-COLUMN($G$21)) &lt;= $C$29, (COLUMN()-COLUMN($G$21)), "" )</f>
        <v/>
      </c>
      <c r="RKR21" s="30">
        <f>IF( (COLUMN()-COLUMN($G$21)) &lt;= $C$29, (COLUMN()-COLUMN($G$21)), "" )</f>
        <v/>
      </c>
      <c r="RKS21" s="30">
        <f>IF( (COLUMN()-COLUMN($G$21)) &lt;= $C$29, (COLUMN()-COLUMN($G$21)), "" )</f>
        <v/>
      </c>
      <c r="RKT21" s="30">
        <f>IF( (COLUMN()-COLUMN($G$21)) &lt;= $C$29, (COLUMN()-COLUMN($G$21)), "" )</f>
        <v/>
      </c>
      <c r="RKU21" s="30">
        <f>IF( (COLUMN()-COLUMN($G$21)) &lt;= $C$29, (COLUMN()-COLUMN($G$21)), "" )</f>
        <v/>
      </c>
      <c r="RKV21" s="30">
        <f>IF( (COLUMN()-COLUMN($G$21)) &lt;= $C$29, (COLUMN()-COLUMN($G$21)), "" )</f>
        <v/>
      </c>
      <c r="RKW21" s="30">
        <f>IF( (COLUMN()-COLUMN($G$21)) &lt;= $C$29, (COLUMN()-COLUMN($G$21)), "" )</f>
        <v/>
      </c>
      <c r="RKX21" s="30">
        <f>IF( (COLUMN()-COLUMN($G$21)) &lt;= $C$29, (COLUMN()-COLUMN($G$21)), "" )</f>
        <v/>
      </c>
      <c r="RKY21" s="30">
        <f>IF( (COLUMN()-COLUMN($G$21)) &lt;= $C$29, (COLUMN()-COLUMN($G$21)), "" )</f>
        <v/>
      </c>
      <c r="RKZ21" s="30">
        <f>IF( (COLUMN()-COLUMN($G$21)) &lt;= $C$29, (COLUMN()-COLUMN($G$21)), "" )</f>
        <v/>
      </c>
      <c r="RLA21" s="30">
        <f>IF( (COLUMN()-COLUMN($G$21)) &lt;= $C$29, (COLUMN()-COLUMN($G$21)), "" )</f>
        <v/>
      </c>
      <c r="RLB21" s="30">
        <f>IF( (COLUMN()-COLUMN($G$21)) &lt;= $C$29, (COLUMN()-COLUMN($G$21)), "" )</f>
        <v/>
      </c>
      <c r="RLC21" s="30">
        <f>IF( (COLUMN()-COLUMN($G$21)) &lt;= $C$29, (COLUMN()-COLUMN($G$21)), "" )</f>
        <v/>
      </c>
      <c r="RLD21" s="30">
        <f>IF( (COLUMN()-COLUMN($G$21)) &lt;= $C$29, (COLUMN()-COLUMN($G$21)), "" )</f>
        <v/>
      </c>
      <c r="RLE21" s="30">
        <f>IF( (COLUMN()-COLUMN($G$21)) &lt;= $C$29, (COLUMN()-COLUMN($G$21)), "" )</f>
        <v/>
      </c>
      <c r="RLF21" s="30">
        <f>IF( (COLUMN()-COLUMN($G$21)) &lt;= $C$29, (COLUMN()-COLUMN($G$21)), "" )</f>
        <v/>
      </c>
      <c r="RLG21" s="30">
        <f>IF( (COLUMN()-COLUMN($G$21)) &lt;= $C$29, (COLUMN()-COLUMN($G$21)), "" )</f>
        <v/>
      </c>
      <c r="RLH21" s="30">
        <f>IF( (COLUMN()-COLUMN($G$21)) &lt;= $C$29, (COLUMN()-COLUMN($G$21)), "" )</f>
        <v/>
      </c>
      <c r="RLI21" s="30">
        <f>IF( (COLUMN()-COLUMN($G$21)) &lt;= $C$29, (COLUMN()-COLUMN($G$21)), "" )</f>
        <v/>
      </c>
      <c r="RLJ21" s="30">
        <f>IF( (COLUMN()-COLUMN($G$21)) &lt;= $C$29, (COLUMN()-COLUMN($G$21)), "" )</f>
        <v/>
      </c>
      <c r="RLK21" s="30">
        <f>IF( (COLUMN()-COLUMN($G$21)) &lt;= $C$29, (COLUMN()-COLUMN($G$21)), "" )</f>
        <v/>
      </c>
      <c r="RLL21" s="30">
        <f>IF( (COLUMN()-COLUMN($G$21)) &lt;= $C$29, (COLUMN()-COLUMN($G$21)), "" )</f>
        <v/>
      </c>
      <c r="RLM21" s="30">
        <f>IF( (COLUMN()-COLUMN($G$21)) &lt;= $C$29, (COLUMN()-COLUMN($G$21)), "" )</f>
        <v/>
      </c>
      <c r="RLN21" s="30">
        <f>IF( (COLUMN()-COLUMN($G$21)) &lt;= $C$29, (COLUMN()-COLUMN($G$21)), "" )</f>
        <v/>
      </c>
      <c r="RLO21" s="30">
        <f>IF( (COLUMN()-COLUMN($G$21)) &lt;= $C$29, (COLUMN()-COLUMN($G$21)), "" )</f>
        <v/>
      </c>
      <c r="RLP21" s="30">
        <f>IF( (COLUMN()-COLUMN($G$21)) &lt;= $C$29, (COLUMN()-COLUMN($G$21)), "" )</f>
        <v/>
      </c>
      <c r="RLQ21" s="30">
        <f>IF( (COLUMN()-COLUMN($G$21)) &lt;= $C$29, (COLUMN()-COLUMN($G$21)), "" )</f>
        <v/>
      </c>
      <c r="RLR21" s="30">
        <f>IF( (COLUMN()-COLUMN($G$21)) &lt;= $C$29, (COLUMN()-COLUMN($G$21)), "" )</f>
        <v/>
      </c>
      <c r="RLS21" s="30">
        <f>IF( (COLUMN()-COLUMN($G$21)) &lt;= $C$29, (COLUMN()-COLUMN($G$21)), "" )</f>
        <v/>
      </c>
      <c r="RLT21" s="30">
        <f>IF( (COLUMN()-COLUMN($G$21)) &lt;= $C$29, (COLUMN()-COLUMN($G$21)), "" )</f>
        <v/>
      </c>
      <c r="RLU21" s="30">
        <f>IF( (COLUMN()-COLUMN($G$21)) &lt;= $C$29, (COLUMN()-COLUMN($G$21)), "" )</f>
        <v/>
      </c>
      <c r="RLV21" s="30">
        <f>IF( (COLUMN()-COLUMN($G$21)) &lt;= $C$29, (COLUMN()-COLUMN($G$21)), "" )</f>
        <v/>
      </c>
      <c r="RLW21" s="30">
        <f>IF( (COLUMN()-COLUMN($G$21)) &lt;= $C$29, (COLUMN()-COLUMN($G$21)), "" )</f>
        <v/>
      </c>
      <c r="RLX21" s="30">
        <f>IF( (COLUMN()-COLUMN($G$21)) &lt;= $C$29, (COLUMN()-COLUMN($G$21)), "" )</f>
        <v/>
      </c>
      <c r="RLY21" s="30">
        <f>IF( (COLUMN()-COLUMN($G$21)) &lt;= $C$29, (COLUMN()-COLUMN($G$21)), "" )</f>
        <v/>
      </c>
      <c r="RLZ21" s="30">
        <f>IF( (COLUMN()-COLUMN($G$21)) &lt;= $C$29, (COLUMN()-COLUMN($G$21)), "" )</f>
        <v/>
      </c>
      <c r="RMA21" s="30">
        <f>IF( (COLUMN()-COLUMN($G$21)) &lt;= $C$29, (COLUMN()-COLUMN($G$21)), "" )</f>
        <v/>
      </c>
      <c r="RMB21" s="30">
        <f>IF( (COLUMN()-COLUMN($G$21)) &lt;= $C$29, (COLUMN()-COLUMN($G$21)), "" )</f>
        <v/>
      </c>
      <c r="RMC21" s="30">
        <f>IF( (COLUMN()-COLUMN($G$21)) &lt;= $C$29, (COLUMN()-COLUMN($G$21)), "" )</f>
        <v/>
      </c>
      <c r="RMD21" s="30">
        <f>IF( (COLUMN()-COLUMN($G$21)) &lt;= $C$29, (COLUMN()-COLUMN($G$21)), "" )</f>
        <v/>
      </c>
      <c r="RME21" s="30">
        <f>IF( (COLUMN()-COLUMN($G$21)) &lt;= $C$29, (COLUMN()-COLUMN($G$21)), "" )</f>
        <v/>
      </c>
      <c r="RMF21" s="30">
        <f>IF( (COLUMN()-COLUMN($G$21)) &lt;= $C$29, (COLUMN()-COLUMN($G$21)), "" )</f>
        <v/>
      </c>
      <c r="RMG21" s="30">
        <f>IF( (COLUMN()-COLUMN($G$21)) &lt;= $C$29, (COLUMN()-COLUMN($G$21)), "" )</f>
        <v/>
      </c>
      <c r="RMH21" s="30">
        <f>IF( (COLUMN()-COLUMN($G$21)) &lt;= $C$29, (COLUMN()-COLUMN($G$21)), "" )</f>
        <v/>
      </c>
      <c r="RMI21" s="30">
        <f>IF( (COLUMN()-COLUMN($G$21)) &lt;= $C$29, (COLUMN()-COLUMN($G$21)), "" )</f>
        <v/>
      </c>
      <c r="RMJ21" s="30">
        <f>IF( (COLUMN()-COLUMN($G$21)) &lt;= $C$29, (COLUMN()-COLUMN($G$21)), "" )</f>
        <v/>
      </c>
      <c r="RMK21" s="30">
        <f>IF( (COLUMN()-COLUMN($G$21)) &lt;= $C$29, (COLUMN()-COLUMN($G$21)), "" )</f>
        <v/>
      </c>
      <c r="RML21" s="30">
        <f>IF( (COLUMN()-COLUMN($G$21)) &lt;= $C$29, (COLUMN()-COLUMN($G$21)), "" )</f>
        <v/>
      </c>
      <c r="RMM21" s="30">
        <f>IF( (COLUMN()-COLUMN($G$21)) &lt;= $C$29, (COLUMN()-COLUMN($G$21)), "" )</f>
        <v/>
      </c>
      <c r="RMN21" s="30">
        <f>IF( (COLUMN()-COLUMN($G$21)) &lt;= $C$29, (COLUMN()-COLUMN($G$21)), "" )</f>
        <v/>
      </c>
      <c r="RMO21" s="30">
        <f>IF( (COLUMN()-COLUMN($G$21)) &lt;= $C$29, (COLUMN()-COLUMN($G$21)), "" )</f>
        <v/>
      </c>
      <c r="RMP21" s="30">
        <f>IF( (COLUMN()-COLUMN($G$21)) &lt;= $C$29, (COLUMN()-COLUMN($G$21)), "" )</f>
        <v/>
      </c>
      <c r="RMQ21" s="30">
        <f>IF( (COLUMN()-COLUMN($G$21)) &lt;= $C$29, (COLUMN()-COLUMN($G$21)), "" )</f>
        <v/>
      </c>
      <c r="RMR21" s="30">
        <f>IF( (COLUMN()-COLUMN($G$21)) &lt;= $C$29, (COLUMN()-COLUMN($G$21)), "" )</f>
        <v/>
      </c>
      <c r="RMS21" s="30">
        <f>IF( (COLUMN()-COLUMN($G$21)) &lt;= $C$29, (COLUMN()-COLUMN($G$21)), "" )</f>
        <v/>
      </c>
      <c r="RMT21" s="30">
        <f>IF( (COLUMN()-COLUMN($G$21)) &lt;= $C$29, (COLUMN()-COLUMN($G$21)), "" )</f>
        <v/>
      </c>
      <c r="RMU21" s="30">
        <f>IF( (COLUMN()-COLUMN($G$21)) &lt;= $C$29, (COLUMN()-COLUMN($G$21)), "" )</f>
        <v/>
      </c>
      <c r="RMV21" s="30">
        <f>IF( (COLUMN()-COLUMN($G$21)) &lt;= $C$29, (COLUMN()-COLUMN($G$21)), "" )</f>
        <v/>
      </c>
      <c r="RMW21" s="30">
        <f>IF( (COLUMN()-COLUMN($G$21)) &lt;= $C$29, (COLUMN()-COLUMN($G$21)), "" )</f>
        <v/>
      </c>
      <c r="RMX21" s="30">
        <f>IF( (COLUMN()-COLUMN($G$21)) &lt;= $C$29, (COLUMN()-COLUMN($G$21)), "" )</f>
        <v/>
      </c>
      <c r="RMY21" s="30">
        <f>IF( (COLUMN()-COLUMN($G$21)) &lt;= $C$29, (COLUMN()-COLUMN($G$21)), "" )</f>
        <v/>
      </c>
      <c r="RMZ21" s="30">
        <f>IF( (COLUMN()-COLUMN($G$21)) &lt;= $C$29, (COLUMN()-COLUMN($G$21)), "" )</f>
        <v/>
      </c>
      <c r="RNA21" s="30">
        <f>IF( (COLUMN()-COLUMN($G$21)) &lt;= $C$29, (COLUMN()-COLUMN($G$21)), "" )</f>
        <v/>
      </c>
      <c r="RNB21" s="30">
        <f>IF( (COLUMN()-COLUMN($G$21)) &lt;= $C$29, (COLUMN()-COLUMN($G$21)), "" )</f>
        <v/>
      </c>
      <c r="RNC21" s="30">
        <f>IF( (COLUMN()-COLUMN($G$21)) &lt;= $C$29, (COLUMN()-COLUMN($G$21)), "" )</f>
        <v/>
      </c>
      <c r="RND21" s="30">
        <f>IF( (COLUMN()-COLUMN($G$21)) &lt;= $C$29, (COLUMN()-COLUMN($G$21)), "" )</f>
        <v/>
      </c>
      <c r="RNE21" s="30">
        <f>IF( (COLUMN()-COLUMN($G$21)) &lt;= $C$29, (COLUMN()-COLUMN($G$21)), "" )</f>
        <v/>
      </c>
      <c r="RNF21" s="30">
        <f>IF( (COLUMN()-COLUMN($G$21)) &lt;= $C$29, (COLUMN()-COLUMN($G$21)), "" )</f>
        <v/>
      </c>
      <c r="RNG21" s="30">
        <f>IF( (COLUMN()-COLUMN($G$21)) &lt;= $C$29, (COLUMN()-COLUMN($G$21)), "" )</f>
        <v/>
      </c>
      <c r="RNH21" s="30">
        <f>IF( (COLUMN()-COLUMN($G$21)) &lt;= $C$29, (COLUMN()-COLUMN($G$21)), "" )</f>
        <v/>
      </c>
      <c r="RNI21" s="30">
        <f>IF( (COLUMN()-COLUMN($G$21)) &lt;= $C$29, (COLUMN()-COLUMN($G$21)), "" )</f>
        <v/>
      </c>
      <c r="RNJ21" s="30">
        <f>IF( (COLUMN()-COLUMN($G$21)) &lt;= $C$29, (COLUMN()-COLUMN($G$21)), "" )</f>
        <v/>
      </c>
      <c r="RNK21" s="30">
        <f>IF( (COLUMN()-COLUMN($G$21)) &lt;= $C$29, (COLUMN()-COLUMN($G$21)), "" )</f>
        <v/>
      </c>
      <c r="RNL21" s="30">
        <f>IF( (COLUMN()-COLUMN($G$21)) &lt;= $C$29, (COLUMN()-COLUMN($G$21)), "" )</f>
        <v/>
      </c>
      <c r="RNM21" s="30">
        <f>IF( (COLUMN()-COLUMN($G$21)) &lt;= $C$29, (COLUMN()-COLUMN($G$21)), "" )</f>
        <v/>
      </c>
      <c r="RNN21" s="30">
        <f>IF( (COLUMN()-COLUMN($G$21)) &lt;= $C$29, (COLUMN()-COLUMN($G$21)), "" )</f>
        <v/>
      </c>
      <c r="RNO21" s="30">
        <f>IF( (COLUMN()-COLUMN($G$21)) &lt;= $C$29, (COLUMN()-COLUMN($G$21)), "" )</f>
        <v/>
      </c>
      <c r="RNP21" s="30">
        <f>IF( (COLUMN()-COLUMN($G$21)) &lt;= $C$29, (COLUMN()-COLUMN($G$21)), "" )</f>
        <v/>
      </c>
      <c r="RNQ21" s="30">
        <f>IF( (COLUMN()-COLUMN($G$21)) &lt;= $C$29, (COLUMN()-COLUMN($G$21)), "" )</f>
        <v/>
      </c>
      <c r="RNR21" s="30">
        <f>IF( (COLUMN()-COLUMN($G$21)) &lt;= $C$29, (COLUMN()-COLUMN($G$21)), "" )</f>
        <v/>
      </c>
      <c r="RNS21" s="30">
        <f>IF( (COLUMN()-COLUMN($G$21)) &lt;= $C$29, (COLUMN()-COLUMN($G$21)), "" )</f>
        <v/>
      </c>
      <c r="RNT21" s="30">
        <f>IF( (COLUMN()-COLUMN($G$21)) &lt;= $C$29, (COLUMN()-COLUMN($G$21)), "" )</f>
        <v/>
      </c>
      <c r="RNU21" s="30">
        <f>IF( (COLUMN()-COLUMN($G$21)) &lt;= $C$29, (COLUMN()-COLUMN($G$21)), "" )</f>
        <v/>
      </c>
      <c r="RNV21" s="30">
        <f>IF( (COLUMN()-COLUMN($G$21)) &lt;= $C$29, (COLUMN()-COLUMN($G$21)), "" )</f>
        <v/>
      </c>
      <c r="RNW21" s="30">
        <f>IF( (COLUMN()-COLUMN($G$21)) &lt;= $C$29, (COLUMN()-COLUMN($G$21)), "" )</f>
        <v/>
      </c>
      <c r="RNX21" s="30">
        <f>IF( (COLUMN()-COLUMN($G$21)) &lt;= $C$29, (COLUMN()-COLUMN($G$21)), "" )</f>
        <v/>
      </c>
      <c r="RNY21" s="30">
        <f>IF( (COLUMN()-COLUMN($G$21)) &lt;= $C$29, (COLUMN()-COLUMN($G$21)), "" )</f>
        <v/>
      </c>
      <c r="RNZ21" s="30">
        <f>IF( (COLUMN()-COLUMN($G$21)) &lt;= $C$29, (COLUMN()-COLUMN($G$21)), "" )</f>
        <v/>
      </c>
      <c r="ROA21" s="30">
        <f>IF( (COLUMN()-COLUMN($G$21)) &lt;= $C$29, (COLUMN()-COLUMN($G$21)), "" )</f>
        <v/>
      </c>
      <c r="ROB21" s="30">
        <f>IF( (COLUMN()-COLUMN($G$21)) &lt;= $C$29, (COLUMN()-COLUMN($G$21)), "" )</f>
        <v/>
      </c>
      <c r="ROC21" s="30">
        <f>IF( (COLUMN()-COLUMN($G$21)) &lt;= $C$29, (COLUMN()-COLUMN($G$21)), "" )</f>
        <v/>
      </c>
      <c r="ROD21" s="30">
        <f>IF( (COLUMN()-COLUMN($G$21)) &lt;= $C$29, (COLUMN()-COLUMN($G$21)), "" )</f>
        <v/>
      </c>
      <c r="ROE21" s="30">
        <f>IF( (COLUMN()-COLUMN($G$21)) &lt;= $C$29, (COLUMN()-COLUMN($G$21)), "" )</f>
        <v/>
      </c>
      <c r="ROF21" s="30">
        <f>IF( (COLUMN()-COLUMN($G$21)) &lt;= $C$29, (COLUMN()-COLUMN($G$21)), "" )</f>
        <v/>
      </c>
      <c r="ROG21" s="30">
        <f>IF( (COLUMN()-COLUMN($G$21)) &lt;= $C$29, (COLUMN()-COLUMN($G$21)), "" )</f>
        <v/>
      </c>
      <c r="ROH21" s="30">
        <f>IF( (COLUMN()-COLUMN($G$21)) &lt;= $C$29, (COLUMN()-COLUMN($G$21)), "" )</f>
        <v/>
      </c>
      <c r="ROI21" s="30">
        <f>IF( (COLUMN()-COLUMN($G$21)) &lt;= $C$29, (COLUMN()-COLUMN($G$21)), "" )</f>
        <v/>
      </c>
      <c r="ROJ21" s="30">
        <f>IF( (COLUMN()-COLUMN($G$21)) &lt;= $C$29, (COLUMN()-COLUMN($G$21)), "" )</f>
        <v/>
      </c>
      <c r="ROK21" s="30">
        <f>IF( (COLUMN()-COLUMN($G$21)) &lt;= $C$29, (COLUMN()-COLUMN($G$21)), "" )</f>
        <v/>
      </c>
      <c r="ROL21" s="30">
        <f>IF( (COLUMN()-COLUMN($G$21)) &lt;= $C$29, (COLUMN()-COLUMN($G$21)), "" )</f>
        <v/>
      </c>
      <c r="ROM21" s="30">
        <f>IF( (COLUMN()-COLUMN($G$21)) &lt;= $C$29, (COLUMN()-COLUMN($G$21)), "" )</f>
        <v/>
      </c>
      <c r="RON21" s="30">
        <f>IF( (COLUMN()-COLUMN($G$21)) &lt;= $C$29, (COLUMN()-COLUMN($G$21)), "" )</f>
        <v/>
      </c>
      <c r="ROO21" s="30">
        <f>IF( (COLUMN()-COLUMN($G$21)) &lt;= $C$29, (COLUMN()-COLUMN($G$21)), "" )</f>
        <v/>
      </c>
      <c r="ROP21" s="30">
        <f>IF( (COLUMN()-COLUMN($G$21)) &lt;= $C$29, (COLUMN()-COLUMN($G$21)), "" )</f>
        <v/>
      </c>
      <c r="ROQ21" s="30">
        <f>IF( (COLUMN()-COLUMN($G$21)) &lt;= $C$29, (COLUMN()-COLUMN($G$21)), "" )</f>
        <v/>
      </c>
      <c r="ROR21" s="30">
        <f>IF( (COLUMN()-COLUMN($G$21)) &lt;= $C$29, (COLUMN()-COLUMN($G$21)), "" )</f>
        <v/>
      </c>
      <c r="ROS21" s="30">
        <f>IF( (COLUMN()-COLUMN($G$21)) &lt;= $C$29, (COLUMN()-COLUMN($G$21)), "" )</f>
        <v/>
      </c>
      <c r="ROT21" s="30">
        <f>IF( (COLUMN()-COLUMN($G$21)) &lt;= $C$29, (COLUMN()-COLUMN($G$21)), "" )</f>
        <v/>
      </c>
      <c r="ROU21" s="30">
        <f>IF( (COLUMN()-COLUMN($G$21)) &lt;= $C$29, (COLUMN()-COLUMN($G$21)), "" )</f>
        <v/>
      </c>
      <c r="ROV21" s="30">
        <f>IF( (COLUMN()-COLUMN($G$21)) &lt;= $C$29, (COLUMN()-COLUMN($G$21)), "" )</f>
        <v/>
      </c>
      <c r="ROW21" s="30">
        <f>IF( (COLUMN()-COLUMN($G$21)) &lt;= $C$29, (COLUMN()-COLUMN($G$21)), "" )</f>
        <v/>
      </c>
      <c r="ROX21" s="30">
        <f>IF( (COLUMN()-COLUMN($G$21)) &lt;= $C$29, (COLUMN()-COLUMN($G$21)), "" )</f>
        <v/>
      </c>
      <c r="ROY21" s="30">
        <f>IF( (COLUMN()-COLUMN($G$21)) &lt;= $C$29, (COLUMN()-COLUMN($G$21)), "" )</f>
        <v/>
      </c>
      <c r="ROZ21" s="30">
        <f>IF( (COLUMN()-COLUMN($G$21)) &lt;= $C$29, (COLUMN()-COLUMN($G$21)), "" )</f>
        <v/>
      </c>
      <c r="RPA21" s="30">
        <f>IF( (COLUMN()-COLUMN($G$21)) &lt;= $C$29, (COLUMN()-COLUMN($G$21)), "" )</f>
        <v/>
      </c>
      <c r="RPB21" s="30">
        <f>IF( (COLUMN()-COLUMN($G$21)) &lt;= $C$29, (COLUMN()-COLUMN($G$21)), "" )</f>
        <v/>
      </c>
      <c r="RPC21" s="30">
        <f>IF( (COLUMN()-COLUMN($G$21)) &lt;= $C$29, (COLUMN()-COLUMN($G$21)), "" )</f>
        <v/>
      </c>
      <c r="RPD21" s="30">
        <f>IF( (COLUMN()-COLUMN($G$21)) &lt;= $C$29, (COLUMN()-COLUMN($G$21)), "" )</f>
        <v/>
      </c>
      <c r="RPE21" s="30">
        <f>IF( (COLUMN()-COLUMN($G$21)) &lt;= $C$29, (COLUMN()-COLUMN($G$21)), "" )</f>
        <v/>
      </c>
      <c r="RPF21" s="30">
        <f>IF( (COLUMN()-COLUMN($G$21)) &lt;= $C$29, (COLUMN()-COLUMN($G$21)), "" )</f>
        <v/>
      </c>
      <c r="RPG21" s="30">
        <f>IF( (COLUMN()-COLUMN($G$21)) &lt;= $C$29, (COLUMN()-COLUMN($G$21)), "" )</f>
        <v/>
      </c>
      <c r="RPH21" s="30">
        <f>IF( (COLUMN()-COLUMN($G$21)) &lt;= $C$29, (COLUMN()-COLUMN($G$21)), "" )</f>
        <v/>
      </c>
      <c r="RPI21" s="30">
        <f>IF( (COLUMN()-COLUMN($G$21)) &lt;= $C$29, (COLUMN()-COLUMN($G$21)), "" )</f>
        <v/>
      </c>
      <c r="RPJ21" s="30">
        <f>IF( (COLUMN()-COLUMN($G$21)) &lt;= $C$29, (COLUMN()-COLUMN($G$21)), "" )</f>
        <v/>
      </c>
      <c r="RPK21" s="30">
        <f>IF( (COLUMN()-COLUMN($G$21)) &lt;= $C$29, (COLUMN()-COLUMN($G$21)), "" )</f>
        <v/>
      </c>
      <c r="RPL21" s="30">
        <f>IF( (COLUMN()-COLUMN($G$21)) &lt;= $C$29, (COLUMN()-COLUMN($G$21)), "" )</f>
        <v/>
      </c>
      <c r="RPM21" s="30">
        <f>IF( (COLUMN()-COLUMN($G$21)) &lt;= $C$29, (COLUMN()-COLUMN($G$21)), "" )</f>
        <v/>
      </c>
      <c r="RPN21" s="30">
        <f>IF( (COLUMN()-COLUMN($G$21)) &lt;= $C$29, (COLUMN()-COLUMN($G$21)), "" )</f>
        <v/>
      </c>
      <c r="RPO21" s="30">
        <f>IF( (COLUMN()-COLUMN($G$21)) &lt;= $C$29, (COLUMN()-COLUMN($G$21)), "" )</f>
        <v/>
      </c>
      <c r="RPP21" s="30">
        <f>IF( (COLUMN()-COLUMN($G$21)) &lt;= $C$29, (COLUMN()-COLUMN($G$21)), "" )</f>
        <v/>
      </c>
      <c r="RPQ21" s="30">
        <f>IF( (COLUMN()-COLUMN($G$21)) &lt;= $C$29, (COLUMN()-COLUMN($G$21)), "" )</f>
        <v/>
      </c>
      <c r="RPR21" s="30">
        <f>IF( (COLUMN()-COLUMN($G$21)) &lt;= $C$29, (COLUMN()-COLUMN($G$21)), "" )</f>
        <v/>
      </c>
      <c r="RPS21" s="30">
        <f>IF( (COLUMN()-COLUMN($G$21)) &lt;= $C$29, (COLUMN()-COLUMN($G$21)), "" )</f>
        <v/>
      </c>
      <c r="RPT21" s="30">
        <f>IF( (COLUMN()-COLUMN($G$21)) &lt;= $C$29, (COLUMN()-COLUMN($G$21)), "" )</f>
        <v/>
      </c>
      <c r="RPU21" s="30">
        <f>IF( (COLUMN()-COLUMN($G$21)) &lt;= $C$29, (COLUMN()-COLUMN($G$21)), "" )</f>
        <v/>
      </c>
      <c r="RPV21" s="30">
        <f>IF( (COLUMN()-COLUMN($G$21)) &lt;= $C$29, (COLUMN()-COLUMN($G$21)), "" )</f>
        <v/>
      </c>
      <c r="RPW21" s="30">
        <f>IF( (COLUMN()-COLUMN($G$21)) &lt;= $C$29, (COLUMN()-COLUMN($G$21)), "" )</f>
        <v/>
      </c>
      <c r="RPX21" s="30">
        <f>IF( (COLUMN()-COLUMN($G$21)) &lt;= $C$29, (COLUMN()-COLUMN($G$21)), "" )</f>
        <v/>
      </c>
      <c r="RPY21" s="30">
        <f>IF( (COLUMN()-COLUMN($G$21)) &lt;= $C$29, (COLUMN()-COLUMN($G$21)), "" )</f>
        <v/>
      </c>
      <c r="RPZ21" s="30">
        <f>IF( (COLUMN()-COLUMN($G$21)) &lt;= $C$29, (COLUMN()-COLUMN($G$21)), "" )</f>
        <v/>
      </c>
      <c r="RQA21" s="30">
        <f>IF( (COLUMN()-COLUMN($G$21)) &lt;= $C$29, (COLUMN()-COLUMN($G$21)), "" )</f>
        <v/>
      </c>
      <c r="RQB21" s="30">
        <f>IF( (COLUMN()-COLUMN($G$21)) &lt;= $C$29, (COLUMN()-COLUMN($G$21)), "" )</f>
        <v/>
      </c>
      <c r="RQC21" s="30">
        <f>IF( (COLUMN()-COLUMN($G$21)) &lt;= $C$29, (COLUMN()-COLUMN($G$21)), "" )</f>
        <v/>
      </c>
      <c r="RQD21" s="30">
        <f>IF( (COLUMN()-COLUMN($G$21)) &lt;= $C$29, (COLUMN()-COLUMN($G$21)), "" )</f>
        <v/>
      </c>
      <c r="RQE21" s="30">
        <f>IF( (COLUMN()-COLUMN($G$21)) &lt;= $C$29, (COLUMN()-COLUMN($G$21)), "" )</f>
        <v/>
      </c>
      <c r="RQF21" s="30">
        <f>IF( (COLUMN()-COLUMN($G$21)) &lt;= $C$29, (COLUMN()-COLUMN($G$21)), "" )</f>
        <v/>
      </c>
      <c r="RQG21" s="30">
        <f>IF( (COLUMN()-COLUMN($G$21)) &lt;= $C$29, (COLUMN()-COLUMN($G$21)), "" )</f>
        <v/>
      </c>
      <c r="RQH21" s="30">
        <f>IF( (COLUMN()-COLUMN($G$21)) &lt;= $C$29, (COLUMN()-COLUMN($G$21)), "" )</f>
        <v/>
      </c>
      <c r="RQI21" s="30">
        <f>IF( (COLUMN()-COLUMN($G$21)) &lt;= $C$29, (COLUMN()-COLUMN($G$21)), "" )</f>
        <v/>
      </c>
      <c r="RQJ21" s="30">
        <f>IF( (COLUMN()-COLUMN($G$21)) &lt;= $C$29, (COLUMN()-COLUMN($G$21)), "" )</f>
        <v/>
      </c>
      <c r="RQK21" s="30">
        <f>IF( (COLUMN()-COLUMN($G$21)) &lt;= $C$29, (COLUMN()-COLUMN($G$21)), "" )</f>
        <v/>
      </c>
      <c r="RQL21" s="30">
        <f>IF( (COLUMN()-COLUMN($G$21)) &lt;= $C$29, (COLUMN()-COLUMN($G$21)), "" )</f>
        <v/>
      </c>
      <c r="RQM21" s="30">
        <f>IF( (COLUMN()-COLUMN($G$21)) &lt;= $C$29, (COLUMN()-COLUMN($G$21)), "" )</f>
        <v/>
      </c>
      <c r="RQN21" s="30">
        <f>IF( (COLUMN()-COLUMN($G$21)) &lt;= $C$29, (COLUMN()-COLUMN($G$21)), "" )</f>
        <v/>
      </c>
      <c r="RQO21" s="30">
        <f>IF( (COLUMN()-COLUMN($G$21)) &lt;= $C$29, (COLUMN()-COLUMN($G$21)), "" )</f>
        <v/>
      </c>
      <c r="RQP21" s="30">
        <f>IF( (COLUMN()-COLUMN($G$21)) &lt;= $C$29, (COLUMN()-COLUMN($G$21)), "" )</f>
        <v/>
      </c>
      <c r="RQQ21" s="30">
        <f>IF( (COLUMN()-COLUMN($G$21)) &lt;= $C$29, (COLUMN()-COLUMN($G$21)), "" )</f>
        <v/>
      </c>
      <c r="RQR21" s="30">
        <f>IF( (COLUMN()-COLUMN($G$21)) &lt;= $C$29, (COLUMN()-COLUMN($G$21)), "" )</f>
        <v/>
      </c>
      <c r="RQS21" s="30">
        <f>IF( (COLUMN()-COLUMN($G$21)) &lt;= $C$29, (COLUMN()-COLUMN($G$21)), "" )</f>
        <v/>
      </c>
      <c r="RQT21" s="30">
        <f>IF( (COLUMN()-COLUMN($G$21)) &lt;= $C$29, (COLUMN()-COLUMN($G$21)), "" )</f>
        <v/>
      </c>
      <c r="RQU21" s="30">
        <f>IF( (COLUMN()-COLUMN($G$21)) &lt;= $C$29, (COLUMN()-COLUMN($G$21)), "" )</f>
        <v/>
      </c>
      <c r="RQV21" s="30">
        <f>IF( (COLUMN()-COLUMN($G$21)) &lt;= $C$29, (COLUMN()-COLUMN($G$21)), "" )</f>
        <v/>
      </c>
      <c r="RQW21" s="30">
        <f>IF( (COLUMN()-COLUMN($G$21)) &lt;= $C$29, (COLUMN()-COLUMN($G$21)), "" )</f>
        <v/>
      </c>
      <c r="RQX21" s="30">
        <f>IF( (COLUMN()-COLUMN($G$21)) &lt;= $C$29, (COLUMN()-COLUMN($G$21)), "" )</f>
        <v/>
      </c>
      <c r="RQY21" s="30">
        <f>IF( (COLUMN()-COLUMN($G$21)) &lt;= $C$29, (COLUMN()-COLUMN($G$21)), "" )</f>
        <v/>
      </c>
      <c r="RQZ21" s="30">
        <f>IF( (COLUMN()-COLUMN($G$21)) &lt;= $C$29, (COLUMN()-COLUMN($G$21)), "" )</f>
        <v/>
      </c>
      <c r="RRA21" s="30">
        <f>IF( (COLUMN()-COLUMN($G$21)) &lt;= $C$29, (COLUMN()-COLUMN($G$21)), "" )</f>
        <v/>
      </c>
      <c r="RRB21" s="30">
        <f>IF( (COLUMN()-COLUMN($G$21)) &lt;= $C$29, (COLUMN()-COLUMN($G$21)), "" )</f>
        <v/>
      </c>
      <c r="RRC21" s="30">
        <f>IF( (COLUMN()-COLUMN($G$21)) &lt;= $C$29, (COLUMN()-COLUMN($G$21)), "" )</f>
        <v/>
      </c>
      <c r="RRD21" s="30">
        <f>IF( (COLUMN()-COLUMN($G$21)) &lt;= $C$29, (COLUMN()-COLUMN($G$21)), "" )</f>
        <v/>
      </c>
      <c r="RRE21" s="30">
        <f>IF( (COLUMN()-COLUMN($G$21)) &lt;= $C$29, (COLUMN()-COLUMN($G$21)), "" )</f>
        <v/>
      </c>
      <c r="RRF21" s="30">
        <f>IF( (COLUMN()-COLUMN($G$21)) &lt;= $C$29, (COLUMN()-COLUMN($G$21)), "" )</f>
        <v/>
      </c>
      <c r="RRG21" s="30">
        <f>IF( (COLUMN()-COLUMN($G$21)) &lt;= $C$29, (COLUMN()-COLUMN($G$21)), "" )</f>
        <v/>
      </c>
      <c r="RRH21" s="30">
        <f>IF( (COLUMN()-COLUMN($G$21)) &lt;= $C$29, (COLUMN()-COLUMN($G$21)), "" )</f>
        <v/>
      </c>
      <c r="RRI21" s="30">
        <f>IF( (COLUMN()-COLUMN($G$21)) &lt;= $C$29, (COLUMN()-COLUMN($G$21)), "" )</f>
        <v/>
      </c>
      <c r="RRJ21" s="30">
        <f>IF( (COLUMN()-COLUMN($G$21)) &lt;= $C$29, (COLUMN()-COLUMN($G$21)), "" )</f>
        <v/>
      </c>
      <c r="RRK21" s="30">
        <f>IF( (COLUMN()-COLUMN($G$21)) &lt;= $C$29, (COLUMN()-COLUMN($G$21)), "" )</f>
        <v/>
      </c>
      <c r="RRL21" s="30">
        <f>IF( (COLUMN()-COLUMN($G$21)) &lt;= $C$29, (COLUMN()-COLUMN($G$21)), "" )</f>
        <v/>
      </c>
      <c r="RRM21" s="30">
        <f>IF( (COLUMN()-COLUMN($G$21)) &lt;= $C$29, (COLUMN()-COLUMN($G$21)), "" )</f>
        <v/>
      </c>
      <c r="RRN21" s="30">
        <f>IF( (COLUMN()-COLUMN($G$21)) &lt;= $C$29, (COLUMN()-COLUMN($G$21)), "" )</f>
        <v/>
      </c>
      <c r="RRO21" s="30">
        <f>IF( (COLUMN()-COLUMN($G$21)) &lt;= $C$29, (COLUMN()-COLUMN($G$21)), "" )</f>
        <v/>
      </c>
      <c r="RRP21" s="30">
        <f>IF( (COLUMN()-COLUMN($G$21)) &lt;= $C$29, (COLUMN()-COLUMN($G$21)), "" )</f>
        <v/>
      </c>
      <c r="RRQ21" s="30">
        <f>IF( (COLUMN()-COLUMN($G$21)) &lt;= $C$29, (COLUMN()-COLUMN($G$21)), "" )</f>
        <v/>
      </c>
      <c r="RRR21" s="30">
        <f>IF( (COLUMN()-COLUMN($G$21)) &lt;= $C$29, (COLUMN()-COLUMN($G$21)), "" )</f>
        <v/>
      </c>
      <c r="RRS21" s="30">
        <f>IF( (COLUMN()-COLUMN($G$21)) &lt;= $C$29, (COLUMN()-COLUMN($G$21)), "" )</f>
        <v/>
      </c>
      <c r="RRT21" s="30">
        <f>IF( (COLUMN()-COLUMN($G$21)) &lt;= $C$29, (COLUMN()-COLUMN($G$21)), "" )</f>
        <v/>
      </c>
      <c r="RRU21" s="30">
        <f>IF( (COLUMN()-COLUMN($G$21)) &lt;= $C$29, (COLUMN()-COLUMN($G$21)), "" )</f>
        <v/>
      </c>
      <c r="RRV21" s="30">
        <f>IF( (COLUMN()-COLUMN($G$21)) &lt;= $C$29, (COLUMN()-COLUMN($G$21)), "" )</f>
        <v/>
      </c>
      <c r="RRW21" s="30">
        <f>IF( (COLUMN()-COLUMN($G$21)) &lt;= $C$29, (COLUMN()-COLUMN($G$21)), "" )</f>
        <v/>
      </c>
      <c r="RRX21" s="30">
        <f>IF( (COLUMN()-COLUMN($G$21)) &lt;= $C$29, (COLUMN()-COLUMN($G$21)), "" )</f>
        <v/>
      </c>
      <c r="RRY21" s="30">
        <f>IF( (COLUMN()-COLUMN($G$21)) &lt;= $C$29, (COLUMN()-COLUMN($G$21)), "" )</f>
        <v/>
      </c>
      <c r="RRZ21" s="30">
        <f>IF( (COLUMN()-COLUMN($G$21)) &lt;= $C$29, (COLUMN()-COLUMN($G$21)), "" )</f>
        <v/>
      </c>
      <c r="RSA21" s="30">
        <f>IF( (COLUMN()-COLUMN($G$21)) &lt;= $C$29, (COLUMN()-COLUMN($G$21)), "" )</f>
        <v/>
      </c>
      <c r="RSB21" s="30">
        <f>IF( (COLUMN()-COLUMN($G$21)) &lt;= $C$29, (COLUMN()-COLUMN($G$21)), "" )</f>
        <v/>
      </c>
      <c r="RSC21" s="30">
        <f>IF( (COLUMN()-COLUMN($G$21)) &lt;= $C$29, (COLUMN()-COLUMN($G$21)), "" )</f>
        <v/>
      </c>
      <c r="RSD21" s="30">
        <f>IF( (COLUMN()-COLUMN($G$21)) &lt;= $C$29, (COLUMN()-COLUMN($G$21)), "" )</f>
        <v/>
      </c>
      <c r="RSE21" s="30">
        <f>IF( (COLUMN()-COLUMN($G$21)) &lt;= $C$29, (COLUMN()-COLUMN($G$21)), "" )</f>
        <v/>
      </c>
      <c r="RSF21" s="30">
        <f>IF( (COLUMN()-COLUMN($G$21)) &lt;= $C$29, (COLUMN()-COLUMN($G$21)), "" )</f>
        <v/>
      </c>
      <c r="RSG21" s="30">
        <f>IF( (COLUMN()-COLUMN($G$21)) &lt;= $C$29, (COLUMN()-COLUMN($G$21)), "" )</f>
        <v/>
      </c>
      <c r="RSH21" s="30">
        <f>IF( (COLUMN()-COLUMN($G$21)) &lt;= $C$29, (COLUMN()-COLUMN($G$21)), "" )</f>
        <v/>
      </c>
      <c r="RSI21" s="30">
        <f>IF( (COLUMN()-COLUMN($G$21)) &lt;= $C$29, (COLUMN()-COLUMN($G$21)), "" )</f>
        <v/>
      </c>
      <c r="RSJ21" s="30">
        <f>IF( (COLUMN()-COLUMN($G$21)) &lt;= $C$29, (COLUMN()-COLUMN($G$21)), "" )</f>
        <v/>
      </c>
      <c r="RSK21" s="30">
        <f>IF( (COLUMN()-COLUMN($G$21)) &lt;= $C$29, (COLUMN()-COLUMN($G$21)), "" )</f>
        <v/>
      </c>
      <c r="RSL21" s="30">
        <f>IF( (COLUMN()-COLUMN($G$21)) &lt;= $C$29, (COLUMN()-COLUMN($G$21)), "" )</f>
        <v/>
      </c>
      <c r="RSM21" s="30">
        <f>IF( (COLUMN()-COLUMN($G$21)) &lt;= $C$29, (COLUMN()-COLUMN($G$21)), "" )</f>
        <v/>
      </c>
      <c r="RSN21" s="30">
        <f>IF( (COLUMN()-COLUMN($G$21)) &lt;= $C$29, (COLUMN()-COLUMN($G$21)), "" )</f>
        <v/>
      </c>
      <c r="RSO21" s="30">
        <f>IF( (COLUMN()-COLUMN($G$21)) &lt;= $C$29, (COLUMN()-COLUMN($G$21)), "" )</f>
        <v/>
      </c>
      <c r="RSP21" s="30">
        <f>IF( (COLUMN()-COLUMN($G$21)) &lt;= $C$29, (COLUMN()-COLUMN($G$21)), "" )</f>
        <v/>
      </c>
      <c r="RSQ21" s="30">
        <f>IF( (COLUMN()-COLUMN($G$21)) &lt;= $C$29, (COLUMN()-COLUMN($G$21)), "" )</f>
        <v/>
      </c>
      <c r="RSR21" s="30">
        <f>IF( (COLUMN()-COLUMN($G$21)) &lt;= $C$29, (COLUMN()-COLUMN($G$21)), "" )</f>
        <v/>
      </c>
      <c r="RSS21" s="30">
        <f>IF( (COLUMN()-COLUMN($G$21)) &lt;= $C$29, (COLUMN()-COLUMN($G$21)), "" )</f>
        <v/>
      </c>
      <c r="RST21" s="30">
        <f>IF( (COLUMN()-COLUMN($G$21)) &lt;= $C$29, (COLUMN()-COLUMN($G$21)), "" )</f>
        <v/>
      </c>
      <c r="RSU21" s="30">
        <f>IF( (COLUMN()-COLUMN($G$21)) &lt;= $C$29, (COLUMN()-COLUMN($G$21)), "" )</f>
        <v/>
      </c>
      <c r="RSV21" s="30">
        <f>IF( (COLUMN()-COLUMN($G$21)) &lt;= $C$29, (COLUMN()-COLUMN($G$21)), "" )</f>
        <v/>
      </c>
      <c r="RSW21" s="30">
        <f>IF( (COLUMN()-COLUMN($G$21)) &lt;= $C$29, (COLUMN()-COLUMN($G$21)), "" )</f>
        <v/>
      </c>
      <c r="RSX21" s="30">
        <f>IF( (COLUMN()-COLUMN($G$21)) &lt;= $C$29, (COLUMN()-COLUMN($G$21)), "" )</f>
        <v/>
      </c>
      <c r="RSY21" s="30">
        <f>IF( (COLUMN()-COLUMN($G$21)) &lt;= $C$29, (COLUMN()-COLUMN($G$21)), "" )</f>
        <v/>
      </c>
      <c r="RSZ21" s="30">
        <f>IF( (COLUMN()-COLUMN($G$21)) &lt;= $C$29, (COLUMN()-COLUMN($G$21)), "" )</f>
        <v/>
      </c>
      <c r="RTA21" s="30">
        <f>IF( (COLUMN()-COLUMN($G$21)) &lt;= $C$29, (COLUMN()-COLUMN($G$21)), "" )</f>
        <v/>
      </c>
      <c r="RTB21" s="30">
        <f>IF( (COLUMN()-COLUMN($G$21)) &lt;= $C$29, (COLUMN()-COLUMN($G$21)), "" )</f>
        <v/>
      </c>
      <c r="RTC21" s="30">
        <f>IF( (COLUMN()-COLUMN($G$21)) &lt;= $C$29, (COLUMN()-COLUMN($G$21)), "" )</f>
        <v/>
      </c>
      <c r="RTD21" s="30">
        <f>IF( (COLUMN()-COLUMN($G$21)) &lt;= $C$29, (COLUMN()-COLUMN($G$21)), "" )</f>
        <v/>
      </c>
      <c r="RTE21" s="30">
        <f>IF( (COLUMN()-COLUMN($G$21)) &lt;= $C$29, (COLUMN()-COLUMN($G$21)), "" )</f>
        <v/>
      </c>
      <c r="RTF21" s="30">
        <f>IF( (COLUMN()-COLUMN($G$21)) &lt;= $C$29, (COLUMN()-COLUMN($G$21)), "" )</f>
        <v/>
      </c>
      <c r="RTG21" s="30">
        <f>IF( (COLUMN()-COLUMN($G$21)) &lt;= $C$29, (COLUMN()-COLUMN($G$21)), "" )</f>
        <v/>
      </c>
      <c r="RTH21" s="30">
        <f>IF( (COLUMN()-COLUMN($G$21)) &lt;= $C$29, (COLUMN()-COLUMN($G$21)), "" )</f>
        <v/>
      </c>
      <c r="RTI21" s="30">
        <f>IF( (COLUMN()-COLUMN($G$21)) &lt;= $C$29, (COLUMN()-COLUMN($G$21)), "" )</f>
        <v/>
      </c>
      <c r="RTJ21" s="30">
        <f>IF( (COLUMN()-COLUMN($G$21)) &lt;= $C$29, (COLUMN()-COLUMN($G$21)), "" )</f>
        <v/>
      </c>
      <c r="RTK21" s="30">
        <f>IF( (COLUMN()-COLUMN($G$21)) &lt;= $C$29, (COLUMN()-COLUMN($G$21)), "" )</f>
        <v/>
      </c>
      <c r="RTL21" s="30">
        <f>IF( (COLUMN()-COLUMN($G$21)) &lt;= $C$29, (COLUMN()-COLUMN($G$21)), "" )</f>
        <v/>
      </c>
      <c r="RTM21" s="30">
        <f>IF( (COLUMN()-COLUMN($G$21)) &lt;= $C$29, (COLUMN()-COLUMN($G$21)), "" )</f>
        <v/>
      </c>
      <c r="RTN21" s="30">
        <f>IF( (COLUMN()-COLUMN($G$21)) &lt;= $C$29, (COLUMN()-COLUMN($G$21)), "" )</f>
        <v/>
      </c>
      <c r="RTO21" s="30">
        <f>IF( (COLUMN()-COLUMN($G$21)) &lt;= $C$29, (COLUMN()-COLUMN($G$21)), "" )</f>
        <v/>
      </c>
      <c r="RTP21" s="30">
        <f>IF( (COLUMN()-COLUMN($G$21)) &lt;= $C$29, (COLUMN()-COLUMN($G$21)), "" )</f>
        <v/>
      </c>
      <c r="RTQ21" s="30">
        <f>IF( (COLUMN()-COLUMN($G$21)) &lt;= $C$29, (COLUMN()-COLUMN($G$21)), "" )</f>
        <v/>
      </c>
      <c r="RTR21" s="30">
        <f>IF( (COLUMN()-COLUMN($G$21)) &lt;= $C$29, (COLUMN()-COLUMN($G$21)), "" )</f>
        <v/>
      </c>
      <c r="RTS21" s="30">
        <f>IF( (COLUMN()-COLUMN($G$21)) &lt;= $C$29, (COLUMN()-COLUMN($G$21)), "" )</f>
        <v/>
      </c>
      <c r="RTT21" s="30">
        <f>IF( (COLUMN()-COLUMN($G$21)) &lt;= $C$29, (COLUMN()-COLUMN($G$21)), "" )</f>
        <v/>
      </c>
      <c r="RTU21" s="30">
        <f>IF( (COLUMN()-COLUMN($G$21)) &lt;= $C$29, (COLUMN()-COLUMN($G$21)), "" )</f>
        <v/>
      </c>
      <c r="RTV21" s="30">
        <f>IF( (COLUMN()-COLUMN($G$21)) &lt;= $C$29, (COLUMN()-COLUMN($G$21)), "" )</f>
        <v/>
      </c>
      <c r="RTW21" s="30">
        <f>IF( (COLUMN()-COLUMN($G$21)) &lt;= $C$29, (COLUMN()-COLUMN($G$21)), "" )</f>
        <v/>
      </c>
      <c r="RTX21" s="30">
        <f>IF( (COLUMN()-COLUMN($G$21)) &lt;= $C$29, (COLUMN()-COLUMN($G$21)), "" )</f>
        <v/>
      </c>
      <c r="RTY21" s="30">
        <f>IF( (COLUMN()-COLUMN($G$21)) &lt;= $C$29, (COLUMN()-COLUMN($G$21)), "" )</f>
        <v/>
      </c>
      <c r="RTZ21" s="30">
        <f>IF( (COLUMN()-COLUMN($G$21)) &lt;= $C$29, (COLUMN()-COLUMN($G$21)), "" )</f>
        <v/>
      </c>
      <c r="RUA21" s="30">
        <f>IF( (COLUMN()-COLUMN($G$21)) &lt;= $C$29, (COLUMN()-COLUMN($G$21)), "" )</f>
        <v/>
      </c>
      <c r="RUB21" s="30">
        <f>IF( (COLUMN()-COLUMN($G$21)) &lt;= $C$29, (COLUMN()-COLUMN($G$21)), "" )</f>
        <v/>
      </c>
      <c r="RUC21" s="30">
        <f>IF( (COLUMN()-COLUMN($G$21)) &lt;= $C$29, (COLUMN()-COLUMN($G$21)), "" )</f>
        <v/>
      </c>
      <c r="RUD21" s="30">
        <f>IF( (COLUMN()-COLUMN($G$21)) &lt;= $C$29, (COLUMN()-COLUMN($G$21)), "" )</f>
        <v/>
      </c>
      <c r="RUE21" s="30">
        <f>IF( (COLUMN()-COLUMN($G$21)) &lt;= $C$29, (COLUMN()-COLUMN($G$21)), "" )</f>
        <v/>
      </c>
      <c r="RUF21" s="30">
        <f>IF( (COLUMN()-COLUMN($G$21)) &lt;= $C$29, (COLUMN()-COLUMN($G$21)), "" )</f>
        <v/>
      </c>
      <c r="RUG21" s="30">
        <f>IF( (COLUMN()-COLUMN($G$21)) &lt;= $C$29, (COLUMN()-COLUMN($G$21)), "" )</f>
        <v/>
      </c>
      <c r="RUH21" s="30">
        <f>IF( (COLUMN()-COLUMN($G$21)) &lt;= $C$29, (COLUMN()-COLUMN($G$21)), "" )</f>
        <v/>
      </c>
      <c r="RUI21" s="30">
        <f>IF( (COLUMN()-COLUMN($G$21)) &lt;= $C$29, (COLUMN()-COLUMN($G$21)), "" )</f>
        <v/>
      </c>
      <c r="RUJ21" s="30">
        <f>IF( (COLUMN()-COLUMN($G$21)) &lt;= $C$29, (COLUMN()-COLUMN($G$21)), "" )</f>
        <v/>
      </c>
      <c r="RUK21" s="30">
        <f>IF( (COLUMN()-COLUMN($G$21)) &lt;= $C$29, (COLUMN()-COLUMN($G$21)), "" )</f>
        <v/>
      </c>
      <c r="RUL21" s="30">
        <f>IF( (COLUMN()-COLUMN($G$21)) &lt;= $C$29, (COLUMN()-COLUMN($G$21)), "" )</f>
        <v/>
      </c>
      <c r="RUM21" s="30">
        <f>IF( (COLUMN()-COLUMN($G$21)) &lt;= $C$29, (COLUMN()-COLUMN($G$21)), "" )</f>
        <v/>
      </c>
      <c r="RUN21" s="30">
        <f>IF( (COLUMN()-COLUMN($G$21)) &lt;= $C$29, (COLUMN()-COLUMN($G$21)), "" )</f>
        <v/>
      </c>
      <c r="RUO21" s="30">
        <f>IF( (COLUMN()-COLUMN($G$21)) &lt;= $C$29, (COLUMN()-COLUMN($G$21)), "" )</f>
        <v/>
      </c>
      <c r="RUP21" s="30">
        <f>IF( (COLUMN()-COLUMN($G$21)) &lt;= $C$29, (COLUMN()-COLUMN($G$21)), "" )</f>
        <v/>
      </c>
      <c r="RUQ21" s="30">
        <f>IF( (COLUMN()-COLUMN($G$21)) &lt;= $C$29, (COLUMN()-COLUMN($G$21)), "" )</f>
        <v/>
      </c>
      <c r="RUR21" s="30">
        <f>IF( (COLUMN()-COLUMN($G$21)) &lt;= $C$29, (COLUMN()-COLUMN($G$21)), "" )</f>
        <v/>
      </c>
      <c r="RUS21" s="30">
        <f>IF( (COLUMN()-COLUMN($G$21)) &lt;= $C$29, (COLUMN()-COLUMN($G$21)), "" )</f>
        <v/>
      </c>
      <c r="RUT21" s="30">
        <f>IF( (COLUMN()-COLUMN($G$21)) &lt;= $C$29, (COLUMN()-COLUMN($G$21)), "" )</f>
        <v/>
      </c>
      <c r="RUU21" s="30">
        <f>IF( (COLUMN()-COLUMN($G$21)) &lt;= $C$29, (COLUMN()-COLUMN($G$21)), "" )</f>
        <v/>
      </c>
      <c r="RUV21" s="30">
        <f>IF( (COLUMN()-COLUMN($G$21)) &lt;= $C$29, (COLUMN()-COLUMN($G$21)), "" )</f>
        <v/>
      </c>
      <c r="RUW21" s="30">
        <f>IF( (COLUMN()-COLUMN($G$21)) &lt;= $C$29, (COLUMN()-COLUMN($G$21)), "" )</f>
        <v/>
      </c>
      <c r="RUX21" s="30">
        <f>IF( (COLUMN()-COLUMN($G$21)) &lt;= $C$29, (COLUMN()-COLUMN($G$21)), "" )</f>
        <v/>
      </c>
      <c r="RUY21" s="30">
        <f>IF( (COLUMN()-COLUMN($G$21)) &lt;= $C$29, (COLUMN()-COLUMN($G$21)), "" )</f>
        <v/>
      </c>
      <c r="RUZ21" s="30">
        <f>IF( (COLUMN()-COLUMN($G$21)) &lt;= $C$29, (COLUMN()-COLUMN($G$21)), "" )</f>
        <v/>
      </c>
      <c r="RVA21" s="30">
        <f>IF( (COLUMN()-COLUMN($G$21)) &lt;= $C$29, (COLUMN()-COLUMN($G$21)), "" )</f>
        <v/>
      </c>
      <c r="RVB21" s="30">
        <f>IF( (COLUMN()-COLUMN($G$21)) &lt;= $C$29, (COLUMN()-COLUMN($G$21)), "" )</f>
        <v/>
      </c>
      <c r="RVC21" s="30">
        <f>IF( (COLUMN()-COLUMN($G$21)) &lt;= $C$29, (COLUMN()-COLUMN($G$21)), "" )</f>
        <v/>
      </c>
      <c r="RVD21" s="30">
        <f>IF( (COLUMN()-COLUMN($G$21)) &lt;= $C$29, (COLUMN()-COLUMN($G$21)), "" )</f>
        <v/>
      </c>
      <c r="RVE21" s="30">
        <f>IF( (COLUMN()-COLUMN($G$21)) &lt;= $C$29, (COLUMN()-COLUMN($G$21)), "" )</f>
        <v/>
      </c>
      <c r="RVF21" s="30">
        <f>IF( (COLUMN()-COLUMN($G$21)) &lt;= $C$29, (COLUMN()-COLUMN($G$21)), "" )</f>
        <v/>
      </c>
      <c r="RVG21" s="30">
        <f>IF( (COLUMN()-COLUMN($G$21)) &lt;= $C$29, (COLUMN()-COLUMN($G$21)), "" )</f>
        <v/>
      </c>
      <c r="RVH21" s="30">
        <f>IF( (COLUMN()-COLUMN($G$21)) &lt;= $C$29, (COLUMN()-COLUMN($G$21)), "" )</f>
        <v/>
      </c>
      <c r="RVI21" s="30">
        <f>IF( (COLUMN()-COLUMN($G$21)) &lt;= $C$29, (COLUMN()-COLUMN($G$21)), "" )</f>
        <v/>
      </c>
      <c r="RVJ21" s="30">
        <f>IF( (COLUMN()-COLUMN($G$21)) &lt;= $C$29, (COLUMN()-COLUMN($G$21)), "" )</f>
        <v/>
      </c>
      <c r="RVK21" s="30">
        <f>IF( (COLUMN()-COLUMN($G$21)) &lt;= $C$29, (COLUMN()-COLUMN($G$21)), "" )</f>
        <v/>
      </c>
      <c r="RVL21" s="30">
        <f>IF( (COLUMN()-COLUMN($G$21)) &lt;= $C$29, (COLUMN()-COLUMN($G$21)), "" )</f>
        <v/>
      </c>
      <c r="RVM21" s="30">
        <f>IF( (COLUMN()-COLUMN($G$21)) &lt;= $C$29, (COLUMN()-COLUMN($G$21)), "" )</f>
        <v/>
      </c>
      <c r="RVN21" s="30">
        <f>IF( (COLUMN()-COLUMN($G$21)) &lt;= $C$29, (COLUMN()-COLUMN($G$21)), "" )</f>
        <v/>
      </c>
      <c r="RVO21" s="30">
        <f>IF( (COLUMN()-COLUMN($G$21)) &lt;= $C$29, (COLUMN()-COLUMN($G$21)), "" )</f>
        <v/>
      </c>
      <c r="RVP21" s="30">
        <f>IF( (COLUMN()-COLUMN($G$21)) &lt;= $C$29, (COLUMN()-COLUMN($G$21)), "" )</f>
        <v/>
      </c>
      <c r="RVQ21" s="30">
        <f>IF( (COLUMN()-COLUMN($G$21)) &lt;= $C$29, (COLUMN()-COLUMN($G$21)), "" )</f>
        <v/>
      </c>
      <c r="RVR21" s="30">
        <f>IF( (COLUMN()-COLUMN($G$21)) &lt;= $C$29, (COLUMN()-COLUMN($G$21)), "" )</f>
        <v/>
      </c>
      <c r="RVS21" s="30">
        <f>IF( (COLUMN()-COLUMN($G$21)) &lt;= $C$29, (COLUMN()-COLUMN($G$21)), "" )</f>
        <v/>
      </c>
      <c r="RVT21" s="30">
        <f>IF( (COLUMN()-COLUMN($G$21)) &lt;= $C$29, (COLUMN()-COLUMN($G$21)), "" )</f>
        <v/>
      </c>
      <c r="RVU21" s="30">
        <f>IF( (COLUMN()-COLUMN($G$21)) &lt;= $C$29, (COLUMN()-COLUMN($G$21)), "" )</f>
        <v/>
      </c>
      <c r="RVV21" s="30">
        <f>IF( (COLUMN()-COLUMN($G$21)) &lt;= $C$29, (COLUMN()-COLUMN($G$21)), "" )</f>
        <v/>
      </c>
      <c r="RVW21" s="30">
        <f>IF( (COLUMN()-COLUMN($G$21)) &lt;= $C$29, (COLUMN()-COLUMN($G$21)), "" )</f>
        <v/>
      </c>
      <c r="RVX21" s="30">
        <f>IF( (COLUMN()-COLUMN($G$21)) &lt;= $C$29, (COLUMN()-COLUMN($G$21)), "" )</f>
        <v/>
      </c>
      <c r="RVY21" s="30">
        <f>IF( (COLUMN()-COLUMN($G$21)) &lt;= $C$29, (COLUMN()-COLUMN($G$21)), "" )</f>
        <v/>
      </c>
      <c r="RVZ21" s="30">
        <f>IF( (COLUMN()-COLUMN($G$21)) &lt;= $C$29, (COLUMN()-COLUMN($G$21)), "" )</f>
        <v/>
      </c>
      <c r="RWA21" s="30">
        <f>IF( (COLUMN()-COLUMN($G$21)) &lt;= $C$29, (COLUMN()-COLUMN($G$21)), "" )</f>
        <v/>
      </c>
      <c r="RWB21" s="30">
        <f>IF( (COLUMN()-COLUMN($G$21)) &lt;= $C$29, (COLUMN()-COLUMN($G$21)), "" )</f>
        <v/>
      </c>
      <c r="RWC21" s="30">
        <f>IF( (COLUMN()-COLUMN($G$21)) &lt;= $C$29, (COLUMN()-COLUMN($G$21)), "" )</f>
        <v/>
      </c>
      <c r="RWD21" s="30">
        <f>IF( (COLUMN()-COLUMN($G$21)) &lt;= $C$29, (COLUMN()-COLUMN($G$21)), "" )</f>
        <v/>
      </c>
      <c r="RWE21" s="30">
        <f>IF( (COLUMN()-COLUMN($G$21)) &lt;= $C$29, (COLUMN()-COLUMN($G$21)), "" )</f>
        <v/>
      </c>
      <c r="RWF21" s="30">
        <f>IF( (COLUMN()-COLUMN($G$21)) &lt;= $C$29, (COLUMN()-COLUMN($G$21)), "" )</f>
        <v/>
      </c>
      <c r="RWG21" s="30">
        <f>IF( (COLUMN()-COLUMN($G$21)) &lt;= $C$29, (COLUMN()-COLUMN($G$21)), "" )</f>
        <v/>
      </c>
      <c r="RWH21" s="30">
        <f>IF( (COLUMN()-COLUMN($G$21)) &lt;= $C$29, (COLUMN()-COLUMN($G$21)), "" )</f>
        <v/>
      </c>
      <c r="RWI21" s="30">
        <f>IF( (COLUMN()-COLUMN($G$21)) &lt;= $C$29, (COLUMN()-COLUMN($G$21)), "" )</f>
        <v/>
      </c>
      <c r="RWJ21" s="30">
        <f>IF( (COLUMN()-COLUMN($G$21)) &lt;= $C$29, (COLUMN()-COLUMN($G$21)), "" )</f>
        <v/>
      </c>
      <c r="RWK21" s="30">
        <f>IF( (COLUMN()-COLUMN($G$21)) &lt;= $C$29, (COLUMN()-COLUMN($G$21)), "" )</f>
        <v/>
      </c>
      <c r="RWL21" s="30">
        <f>IF( (COLUMN()-COLUMN($G$21)) &lt;= $C$29, (COLUMN()-COLUMN($G$21)), "" )</f>
        <v/>
      </c>
      <c r="RWM21" s="30">
        <f>IF( (COLUMN()-COLUMN($G$21)) &lt;= $C$29, (COLUMN()-COLUMN($G$21)), "" )</f>
        <v/>
      </c>
      <c r="RWN21" s="30">
        <f>IF( (COLUMN()-COLUMN($G$21)) &lt;= $C$29, (COLUMN()-COLUMN($G$21)), "" )</f>
        <v/>
      </c>
      <c r="RWO21" s="30">
        <f>IF( (COLUMN()-COLUMN($G$21)) &lt;= $C$29, (COLUMN()-COLUMN($G$21)), "" )</f>
        <v/>
      </c>
      <c r="RWP21" s="30">
        <f>IF( (COLUMN()-COLUMN($G$21)) &lt;= $C$29, (COLUMN()-COLUMN($G$21)), "" )</f>
        <v/>
      </c>
      <c r="RWQ21" s="30">
        <f>IF( (COLUMN()-COLUMN($G$21)) &lt;= $C$29, (COLUMN()-COLUMN($G$21)), "" )</f>
        <v/>
      </c>
      <c r="RWR21" s="30">
        <f>IF( (COLUMN()-COLUMN($G$21)) &lt;= $C$29, (COLUMN()-COLUMN($G$21)), "" )</f>
        <v/>
      </c>
      <c r="RWS21" s="30">
        <f>IF( (COLUMN()-COLUMN($G$21)) &lt;= $C$29, (COLUMN()-COLUMN($G$21)), "" )</f>
        <v/>
      </c>
      <c r="RWT21" s="30">
        <f>IF( (COLUMN()-COLUMN($G$21)) &lt;= $C$29, (COLUMN()-COLUMN($G$21)), "" )</f>
        <v/>
      </c>
      <c r="RWU21" s="30">
        <f>IF( (COLUMN()-COLUMN($G$21)) &lt;= $C$29, (COLUMN()-COLUMN($G$21)), "" )</f>
        <v/>
      </c>
      <c r="RWV21" s="30">
        <f>IF( (COLUMN()-COLUMN($G$21)) &lt;= $C$29, (COLUMN()-COLUMN($G$21)), "" )</f>
        <v/>
      </c>
      <c r="RWW21" s="30">
        <f>IF( (COLUMN()-COLUMN($G$21)) &lt;= $C$29, (COLUMN()-COLUMN($G$21)), "" )</f>
        <v/>
      </c>
      <c r="RWX21" s="30">
        <f>IF( (COLUMN()-COLUMN($G$21)) &lt;= $C$29, (COLUMN()-COLUMN($G$21)), "" )</f>
        <v/>
      </c>
      <c r="RWY21" s="30">
        <f>IF( (COLUMN()-COLUMN($G$21)) &lt;= $C$29, (COLUMN()-COLUMN($G$21)), "" )</f>
        <v/>
      </c>
      <c r="RWZ21" s="30">
        <f>IF( (COLUMN()-COLUMN($G$21)) &lt;= $C$29, (COLUMN()-COLUMN($G$21)), "" )</f>
        <v/>
      </c>
      <c r="RXA21" s="30">
        <f>IF( (COLUMN()-COLUMN($G$21)) &lt;= $C$29, (COLUMN()-COLUMN($G$21)), "" )</f>
        <v/>
      </c>
      <c r="RXB21" s="30">
        <f>IF( (COLUMN()-COLUMN($G$21)) &lt;= $C$29, (COLUMN()-COLUMN($G$21)), "" )</f>
        <v/>
      </c>
      <c r="RXC21" s="30">
        <f>IF( (COLUMN()-COLUMN($G$21)) &lt;= $C$29, (COLUMN()-COLUMN($G$21)), "" )</f>
        <v/>
      </c>
      <c r="RXD21" s="30">
        <f>IF( (COLUMN()-COLUMN($G$21)) &lt;= $C$29, (COLUMN()-COLUMN($G$21)), "" )</f>
        <v/>
      </c>
      <c r="RXE21" s="30">
        <f>IF( (COLUMN()-COLUMN($G$21)) &lt;= $C$29, (COLUMN()-COLUMN($G$21)), "" )</f>
        <v/>
      </c>
      <c r="RXF21" s="30">
        <f>IF( (COLUMN()-COLUMN($G$21)) &lt;= $C$29, (COLUMN()-COLUMN($G$21)), "" )</f>
        <v/>
      </c>
      <c r="RXG21" s="30">
        <f>IF( (COLUMN()-COLUMN($G$21)) &lt;= $C$29, (COLUMN()-COLUMN($G$21)), "" )</f>
        <v/>
      </c>
      <c r="RXH21" s="30">
        <f>IF( (COLUMN()-COLUMN($G$21)) &lt;= $C$29, (COLUMN()-COLUMN($G$21)), "" )</f>
        <v/>
      </c>
      <c r="RXI21" s="30">
        <f>IF( (COLUMN()-COLUMN($G$21)) &lt;= $C$29, (COLUMN()-COLUMN($G$21)), "" )</f>
        <v/>
      </c>
      <c r="RXJ21" s="30">
        <f>IF( (COLUMN()-COLUMN($G$21)) &lt;= $C$29, (COLUMN()-COLUMN($G$21)), "" )</f>
        <v/>
      </c>
      <c r="RXK21" s="30">
        <f>IF( (COLUMN()-COLUMN($G$21)) &lt;= $C$29, (COLUMN()-COLUMN($G$21)), "" )</f>
        <v/>
      </c>
      <c r="RXL21" s="30">
        <f>IF( (COLUMN()-COLUMN($G$21)) &lt;= $C$29, (COLUMN()-COLUMN($G$21)), "" )</f>
        <v/>
      </c>
      <c r="RXM21" s="30">
        <f>IF( (COLUMN()-COLUMN($G$21)) &lt;= $C$29, (COLUMN()-COLUMN($G$21)), "" )</f>
        <v/>
      </c>
      <c r="RXN21" s="30">
        <f>IF( (COLUMN()-COLUMN($G$21)) &lt;= $C$29, (COLUMN()-COLUMN($G$21)), "" )</f>
        <v/>
      </c>
      <c r="RXO21" s="30">
        <f>IF( (COLUMN()-COLUMN($G$21)) &lt;= $C$29, (COLUMN()-COLUMN($G$21)), "" )</f>
        <v/>
      </c>
      <c r="RXP21" s="30">
        <f>IF( (COLUMN()-COLUMN($G$21)) &lt;= $C$29, (COLUMN()-COLUMN($G$21)), "" )</f>
        <v/>
      </c>
      <c r="RXQ21" s="30">
        <f>IF( (COLUMN()-COLUMN($G$21)) &lt;= $C$29, (COLUMN()-COLUMN($G$21)), "" )</f>
        <v/>
      </c>
      <c r="RXR21" s="30">
        <f>IF( (COLUMN()-COLUMN($G$21)) &lt;= $C$29, (COLUMN()-COLUMN($G$21)), "" )</f>
        <v/>
      </c>
      <c r="RXS21" s="30">
        <f>IF( (COLUMN()-COLUMN($G$21)) &lt;= $C$29, (COLUMN()-COLUMN($G$21)), "" )</f>
        <v/>
      </c>
      <c r="RXT21" s="30">
        <f>IF( (COLUMN()-COLUMN($G$21)) &lt;= $C$29, (COLUMN()-COLUMN($G$21)), "" )</f>
        <v/>
      </c>
      <c r="RXU21" s="30">
        <f>IF( (COLUMN()-COLUMN($G$21)) &lt;= $C$29, (COLUMN()-COLUMN($G$21)), "" )</f>
        <v/>
      </c>
      <c r="RXV21" s="30">
        <f>IF( (COLUMN()-COLUMN($G$21)) &lt;= $C$29, (COLUMN()-COLUMN($G$21)), "" )</f>
        <v/>
      </c>
      <c r="RXW21" s="30">
        <f>IF( (COLUMN()-COLUMN($G$21)) &lt;= $C$29, (COLUMN()-COLUMN($G$21)), "" )</f>
        <v/>
      </c>
      <c r="RXX21" s="30">
        <f>IF( (COLUMN()-COLUMN($G$21)) &lt;= $C$29, (COLUMN()-COLUMN($G$21)), "" )</f>
        <v/>
      </c>
      <c r="RXY21" s="30">
        <f>IF( (COLUMN()-COLUMN($G$21)) &lt;= $C$29, (COLUMN()-COLUMN($G$21)), "" )</f>
        <v/>
      </c>
      <c r="RXZ21" s="30">
        <f>IF( (COLUMN()-COLUMN($G$21)) &lt;= $C$29, (COLUMN()-COLUMN($G$21)), "" )</f>
        <v/>
      </c>
      <c r="RYA21" s="30">
        <f>IF( (COLUMN()-COLUMN($G$21)) &lt;= $C$29, (COLUMN()-COLUMN($G$21)), "" )</f>
        <v/>
      </c>
      <c r="RYB21" s="30">
        <f>IF( (COLUMN()-COLUMN($G$21)) &lt;= $C$29, (COLUMN()-COLUMN($G$21)), "" )</f>
        <v/>
      </c>
      <c r="RYC21" s="30">
        <f>IF( (COLUMN()-COLUMN($G$21)) &lt;= $C$29, (COLUMN()-COLUMN($G$21)), "" )</f>
        <v/>
      </c>
      <c r="RYD21" s="30">
        <f>IF( (COLUMN()-COLUMN($G$21)) &lt;= $C$29, (COLUMN()-COLUMN($G$21)), "" )</f>
        <v/>
      </c>
      <c r="RYE21" s="30">
        <f>IF( (COLUMN()-COLUMN($G$21)) &lt;= $C$29, (COLUMN()-COLUMN($G$21)), "" )</f>
        <v/>
      </c>
      <c r="RYF21" s="30">
        <f>IF( (COLUMN()-COLUMN($G$21)) &lt;= $C$29, (COLUMN()-COLUMN($G$21)), "" )</f>
        <v/>
      </c>
      <c r="RYG21" s="30">
        <f>IF( (COLUMN()-COLUMN($G$21)) &lt;= $C$29, (COLUMN()-COLUMN($G$21)), "" )</f>
        <v/>
      </c>
      <c r="RYH21" s="30">
        <f>IF( (COLUMN()-COLUMN($G$21)) &lt;= $C$29, (COLUMN()-COLUMN($G$21)), "" )</f>
        <v/>
      </c>
      <c r="RYI21" s="30">
        <f>IF( (COLUMN()-COLUMN($G$21)) &lt;= $C$29, (COLUMN()-COLUMN($G$21)), "" )</f>
        <v/>
      </c>
      <c r="RYJ21" s="30">
        <f>IF( (COLUMN()-COLUMN($G$21)) &lt;= $C$29, (COLUMN()-COLUMN($G$21)), "" )</f>
        <v/>
      </c>
      <c r="RYK21" s="30">
        <f>IF( (COLUMN()-COLUMN($G$21)) &lt;= $C$29, (COLUMN()-COLUMN($G$21)), "" )</f>
        <v/>
      </c>
      <c r="RYL21" s="30">
        <f>IF( (COLUMN()-COLUMN($G$21)) &lt;= $C$29, (COLUMN()-COLUMN($G$21)), "" )</f>
        <v/>
      </c>
      <c r="RYM21" s="30">
        <f>IF( (COLUMN()-COLUMN($G$21)) &lt;= $C$29, (COLUMN()-COLUMN($G$21)), "" )</f>
        <v/>
      </c>
      <c r="RYN21" s="30">
        <f>IF( (COLUMN()-COLUMN($G$21)) &lt;= $C$29, (COLUMN()-COLUMN($G$21)), "" )</f>
        <v/>
      </c>
      <c r="RYO21" s="30">
        <f>IF( (COLUMN()-COLUMN($G$21)) &lt;= $C$29, (COLUMN()-COLUMN($G$21)), "" )</f>
        <v/>
      </c>
      <c r="RYP21" s="30">
        <f>IF( (COLUMN()-COLUMN($G$21)) &lt;= $C$29, (COLUMN()-COLUMN($G$21)), "" )</f>
        <v/>
      </c>
      <c r="RYQ21" s="30">
        <f>IF( (COLUMN()-COLUMN($G$21)) &lt;= $C$29, (COLUMN()-COLUMN($G$21)), "" )</f>
        <v/>
      </c>
      <c r="RYR21" s="30">
        <f>IF( (COLUMN()-COLUMN($G$21)) &lt;= $C$29, (COLUMN()-COLUMN($G$21)), "" )</f>
        <v/>
      </c>
      <c r="RYS21" s="30">
        <f>IF( (COLUMN()-COLUMN($G$21)) &lt;= $C$29, (COLUMN()-COLUMN($G$21)), "" )</f>
        <v/>
      </c>
      <c r="RYT21" s="30">
        <f>IF( (COLUMN()-COLUMN($G$21)) &lt;= $C$29, (COLUMN()-COLUMN($G$21)), "" )</f>
        <v/>
      </c>
      <c r="RYU21" s="30">
        <f>IF( (COLUMN()-COLUMN($G$21)) &lt;= $C$29, (COLUMN()-COLUMN($G$21)), "" )</f>
        <v/>
      </c>
      <c r="RYV21" s="30">
        <f>IF( (COLUMN()-COLUMN($G$21)) &lt;= $C$29, (COLUMN()-COLUMN($G$21)), "" )</f>
        <v/>
      </c>
      <c r="RYW21" s="30">
        <f>IF( (COLUMN()-COLUMN($G$21)) &lt;= $C$29, (COLUMN()-COLUMN($G$21)), "" )</f>
        <v/>
      </c>
      <c r="RYX21" s="30">
        <f>IF( (COLUMN()-COLUMN($G$21)) &lt;= $C$29, (COLUMN()-COLUMN($G$21)), "" )</f>
        <v/>
      </c>
      <c r="RYY21" s="30">
        <f>IF( (COLUMN()-COLUMN($G$21)) &lt;= $C$29, (COLUMN()-COLUMN($G$21)), "" )</f>
        <v/>
      </c>
      <c r="RYZ21" s="30">
        <f>IF( (COLUMN()-COLUMN($G$21)) &lt;= $C$29, (COLUMN()-COLUMN($G$21)), "" )</f>
        <v/>
      </c>
      <c r="RZA21" s="30">
        <f>IF( (COLUMN()-COLUMN($G$21)) &lt;= $C$29, (COLUMN()-COLUMN($G$21)), "" )</f>
        <v/>
      </c>
      <c r="RZB21" s="30">
        <f>IF( (COLUMN()-COLUMN($G$21)) &lt;= $C$29, (COLUMN()-COLUMN($G$21)), "" )</f>
        <v/>
      </c>
      <c r="RZC21" s="30">
        <f>IF( (COLUMN()-COLUMN($G$21)) &lt;= $C$29, (COLUMN()-COLUMN($G$21)), "" )</f>
        <v/>
      </c>
      <c r="RZD21" s="30">
        <f>IF( (COLUMN()-COLUMN($G$21)) &lt;= $C$29, (COLUMN()-COLUMN($G$21)), "" )</f>
        <v/>
      </c>
      <c r="RZE21" s="30">
        <f>IF( (COLUMN()-COLUMN($G$21)) &lt;= $C$29, (COLUMN()-COLUMN($G$21)), "" )</f>
        <v/>
      </c>
      <c r="RZF21" s="30">
        <f>IF( (COLUMN()-COLUMN($G$21)) &lt;= $C$29, (COLUMN()-COLUMN($G$21)), "" )</f>
        <v/>
      </c>
      <c r="RZG21" s="30">
        <f>IF( (COLUMN()-COLUMN($G$21)) &lt;= $C$29, (COLUMN()-COLUMN($G$21)), "" )</f>
        <v/>
      </c>
      <c r="RZH21" s="30">
        <f>IF( (COLUMN()-COLUMN($G$21)) &lt;= $C$29, (COLUMN()-COLUMN($G$21)), "" )</f>
        <v/>
      </c>
      <c r="RZI21" s="30">
        <f>IF( (COLUMN()-COLUMN($G$21)) &lt;= $C$29, (COLUMN()-COLUMN($G$21)), "" )</f>
        <v/>
      </c>
      <c r="RZJ21" s="30">
        <f>IF( (COLUMN()-COLUMN($G$21)) &lt;= $C$29, (COLUMN()-COLUMN($G$21)), "" )</f>
        <v/>
      </c>
      <c r="RZK21" s="30">
        <f>IF( (COLUMN()-COLUMN($G$21)) &lt;= $C$29, (COLUMN()-COLUMN($G$21)), "" )</f>
        <v/>
      </c>
      <c r="RZL21" s="30">
        <f>IF( (COLUMN()-COLUMN($G$21)) &lt;= $C$29, (COLUMN()-COLUMN($G$21)), "" )</f>
        <v/>
      </c>
      <c r="RZM21" s="30">
        <f>IF( (COLUMN()-COLUMN($G$21)) &lt;= $C$29, (COLUMN()-COLUMN($G$21)), "" )</f>
        <v/>
      </c>
      <c r="RZN21" s="30">
        <f>IF( (COLUMN()-COLUMN($G$21)) &lt;= $C$29, (COLUMN()-COLUMN($G$21)), "" )</f>
        <v/>
      </c>
      <c r="RZO21" s="30">
        <f>IF( (COLUMN()-COLUMN($G$21)) &lt;= $C$29, (COLUMN()-COLUMN($G$21)), "" )</f>
        <v/>
      </c>
      <c r="RZP21" s="30">
        <f>IF( (COLUMN()-COLUMN($G$21)) &lt;= $C$29, (COLUMN()-COLUMN($G$21)), "" )</f>
        <v/>
      </c>
      <c r="RZQ21" s="30">
        <f>IF( (COLUMN()-COLUMN($G$21)) &lt;= $C$29, (COLUMN()-COLUMN($G$21)), "" )</f>
        <v/>
      </c>
      <c r="RZR21" s="30">
        <f>IF( (COLUMN()-COLUMN($G$21)) &lt;= $C$29, (COLUMN()-COLUMN($G$21)), "" )</f>
        <v/>
      </c>
      <c r="RZS21" s="30">
        <f>IF( (COLUMN()-COLUMN($G$21)) &lt;= $C$29, (COLUMN()-COLUMN($G$21)), "" )</f>
        <v/>
      </c>
      <c r="RZT21" s="30">
        <f>IF( (COLUMN()-COLUMN($G$21)) &lt;= $C$29, (COLUMN()-COLUMN($G$21)), "" )</f>
        <v/>
      </c>
      <c r="RZU21" s="30">
        <f>IF( (COLUMN()-COLUMN($G$21)) &lt;= $C$29, (COLUMN()-COLUMN($G$21)), "" )</f>
        <v/>
      </c>
      <c r="RZV21" s="30">
        <f>IF( (COLUMN()-COLUMN($G$21)) &lt;= $C$29, (COLUMN()-COLUMN($G$21)), "" )</f>
        <v/>
      </c>
      <c r="RZW21" s="30">
        <f>IF( (COLUMN()-COLUMN($G$21)) &lt;= $C$29, (COLUMN()-COLUMN($G$21)), "" )</f>
        <v/>
      </c>
      <c r="RZX21" s="30">
        <f>IF( (COLUMN()-COLUMN($G$21)) &lt;= $C$29, (COLUMN()-COLUMN($G$21)), "" )</f>
        <v/>
      </c>
      <c r="RZY21" s="30">
        <f>IF( (COLUMN()-COLUMN($G$21)) &lt;= $C$29, (COLUMN()-COLUMN($G$21)), "" )</f>
        <v/>
      </c>
      <c r="RZZ21" s="30">
        <f>IF( (COLUMN()-COLUMN($G$21)) &lt;= $C$29, (COLUMN()-COLUMN($G$21)), "" )</f>
        <v/>
      </c>
      <c r="SAA21" s="30">
        <f>IF( (COLUMN()-COLUMN($G$21)) &lt;= $C$29, (COLUMN()-COLUMN($G$21)), "" )</f>
        <v/>
      </c>
      <c r="SAB21" s="30">
        <f>IF( (COLUMN()-COLUMN($G$21)) &lt;= $C$29, (COLUMN()-COLUMN($G$21)), "" )</f>
        <v/>
      </c>
      <c r="SAC21" s="30">
        <f>IF( (COLUMN()-COLUMN($G$21)) &lt;= $C$29, (COLUMN()-COLUMN($G$21)), "" )</f>
        <v/>
      </c>
      <c r="SAD21" s="30">
        <f>IF( (COLUMN()-COLUMN($G$21)) &lt;= $C$29, (COLUMN()-COLUMN($G$21)), "" )</f>
        <v/>
      </c>
      <c r="SAE21" s="30">
        <f>IF( (COLUMN()-COLUMN($G$21)) &lt;= $C$29, (COLUMN()-COLUMN($G$21)), "" )</f>
        <v/>
      </c>
      <c r="SAF21" s="30">
        <f>IF( (COLUMN()-COLUMN($G$21)) &lt;= $C$29, (COLUMN()-COLUMN($G$21)), "" )</f>
        <v/>
      </c>
      <c r="SAG21" s="30">
        <f>IF( (COLUMN()-COLUMN($G$21)) &lt;= $C$29, (COLUMN()-COLUMN($G$21)), "" )</f>
        <v/>
      </c>
      <c r="SAH21" s="30">
        <f>IF( (COLUMN()-COLUMN($G$21)) &lt;= $C$29, (COLUMN()-COLUMN($G$21)), "" )</f>
        <v/>
      </c>
      <c r="SAI21" s="30">
        <f>IF( (COLUMN()-COLUMN($G$21)) &lt;= $C$29, (COLUMN()-COLUMN($G$21)), "" )</f>
        <v/>
      </c>
      <c r="SAJ21" s="30">
        <f>IF( (COLUMN()-COLUMN($G$21)) &lt;= $C$29, (COLUMN()-COLUMN($G$21)), "" )</f>
        <v/>
      </c>
      <c r="SAK21" s="30">
        <f>IF( (COLUMN()-COLUMN($G$21)) &lt;= $C$29, (COLUMN()-COLUMN($G$21)), "" )</f>
        <v/>
      </c>
      <c r="SAL21" s="30">
        <f>IF( (COLUMN()-COLUMN($G$21)) &lt;= $C$29, (COLUMN()-COLUMN($G$21)), "" )</f>
        <v/>
      </c>
      <c r="SAM21" s="30">
        <f>IF( (COLUMN()-COLUMN($G$21)) &lt;= $C$29, (COLUMN()-COLUMN($G$21)), "" )</f>
        <v/>
      </c>
      <c r="SAN21" s="30">
        <f>IF( (COLUMN()-COLUMN($G$21)) &lt;= $C$29, (COLUMN()-COLUMN($G$21)), "" )</f>
        <v/>
      </c>
      <c r="SAO21" s="30">
        <f>IF( (COLUMN()-COLUMN($G$21)) &lt;= $C$29, (COLUMN()-COLUMN($G$21)), "" )</f>
        <v/>
      </c>
      <c r="SAP21" s="30">
        <f>IF( (COLUMN()-COLUMN($G$21)) &lt;= $C$29, (COLUMN()-COLUMN($G$21)), "" )</f>
        <v/>
      </c>
      <c r="SAQ21" s="30">
        <f>IF( (COLUMN()-COLUMN($G$21)) &lt;= $C$29, (COLUMN()-COLUMN($G$21)), "" )</f>
        <v/>
      </c>
      <c r="SAR21" s="30">
        <f>IF( (COLUMN()-COLUMN($G$21)) &lt;= $C$29, (COLUMN()-COLUMN($G$21)), "" )</f>
        <v/>
      </c>
      <c r="SAS21" s="30">
        <f>IF( (COLUMN()-COLUMN($G$21)) &lt;= $C$29, (COLUMN()-COLUMN($G$21)), "" )</f>
        <v/>
      </c>
      <c r="SAT21" s="30">
        <f>IF( (COLUMN()-COLUMN($G$21)) &lt;= $C$29, (COLUMN()-COLUMN($G$21)), "" )</f>
        <v/>
      </c>
      <c r="SAU21" s="30">
        <f>IF( (COLUMN()-COLUMN($G$21)) &lt;= $C$29, (COLUMN()-COLUMN($G$21)), "" )</f>
        <v/>
      </c>
      <c r="SAV21" s="30">
        <f>IF( (COLUMN()-COLUMN($G$21)) &lt;= $C$29, (COLUMN()-COLUMN($G$21)), "" )</f>
        <v/>
      </c>
      <c r="SAW21" s="30">
        <f>IF( (COLUMN()-COLUMN($G$21)) &lt;= $C$29, (COLUMN()-COLUMN($G$21)), "" )</f>
        <v/>
      </c>
      <c r="SAX21" s="30">
        <f>IF( (COLUMN()-COLUMN($G$21)) &lt;= $C$29, (COLUMN()-COLUMN($G$21)), "" )</f>
        <v/>
      </c>
      <c r="SAY21" s="30">
        <f>IF( (COLUMN()-COLUMN($G$21)) &lt;= $C$29, (COLUMN()-COLUMN($G$21)), "" )</f>
        <v/>
      </c>
      <c r="SAZ21" s="30">
        <f>IF( (COLUMN()-COLUMN($G$21)) &lt;= $C$29, (COLUMN()-COLUMN($G$21)), "" )</f>
        <v/>
      </c>
      <c r="SBA21" s="30">
        <f>IF( (COLUMN()-COLUMN($G$21)) &lt;= $C$29, (COLUMN()-COLUMN($G$21)), "" )</f>
        <v/>
      </c>
      <c r="SBB21" s="30">
        <f>IF( (COLUMN()-COLUMN($G$21)) &lt;= $C$29, (COLUMN()-COLUMN($G$21)), "" )</f>
        <v/>
      </c>
      <c r="SBC21" s="30">
        <f>IF( (COLUMN()-COLUMN($G$21)) &lt;= $C$29, (COLUMN()-COLUMN($G$21)), "" )</f>
        <v/>
      </c>
      <c r="SBD21" s="30">
        <f>IF( (COLUMN()-COLUMN($G$21)) &lt;= $C$29, (COLUMN()-COLUMN($G$21)), "" )</f>
        <v/>
      </c>
      <c r="SBE21" s="30">
        <f>IF( (COLUMN()-COLUMN($G$21)) &lt;= $C$29, (COLUMN()-COLUMN($G$21)), "" )</f>
        <v/>
      </c>
      <c r="SBF21" s="30">
        <f>IF( (COLUMN()-COLUMN($G$21)) &lt;= $C$29, (COLUMN()-COLUMN($G$21)), "" )</f>
        <v/>
      </c>
      <c r="SBG21" s="30">
        <f>IF( (COLUMN()-COLUMN($G$21)) &lt;= $C$29, (COLUMN()-COLUMN($G$21)), "" )</f>
        <v/>
      </c>
      <c r="SBH21" s="30">
        <f>IF( (COLUMN()-COLUMN($G$21)) &lt;= $C$29, (COLUMN()-COLUMN($G$21)), "" )</f>
        <v/>
      </c>
      <c r="SBI21" s="30">
        <f>IF( (COLUMN()-COLUMN($G$21)) &lt;= $C$29, (COLUMN()-COLUMN($G$21)), "" )</f>
        <v/>
      </c>
      <c r="SBJ21" s="30">
        <f>IF( (COLUMN()-COLUMN($G$21)) &lt;= $C$29, (COLUMN()-COLUMN($G$21)), "" )</f>
        <v/>
      </c>
      <c r="SBK21" s="30">
        <f>IF( (COLUMN()-COLUMN($G$21)) &lt;= $C$29, (COLUMN()-COLUMN($G$21)), "" )</f>
        <v/>
      </c>
      <c r="SBL21" s="30">
        <f>IF( (COLUMN()-COLUMN($G$21)) &lt;= $C$29, (COLUMN()-COLUMN($G$21)), "" )</f>
        <v/>
      </c>
      <c r="SBM21" s="30">
        <f>IF( (COLUMN()-COLUMN($G$21)) &lt;= $C$29, (COLUMN()-COLUMN($G$21)), "" )</f>
        <v/>
      </c>
      <c r="SBN21" s="30">
        <f>IF( (COLUMN()-COLUMN($G$21)) &lt;= $C$29, (COLUMN()-COLUMN($G$21)), "" )</f>
        <v/>
      </c>
      <c r="SBO21" s="30">
        <f>IF( (COLUMN()-COLUMN($G$21)) &lt;= $C$29, (COLUMN()-COLUMN($G$21)), "" )</f>
        <v/>
      </c>
      <c r="SBP21" s="30">
        <f>IF( (COLUMN()-COLUMN($G$21)) &lt;= $C$29, (COLUMN()-COLUMN($G$21)), "" )</f>
        <v/>
      </c>
      <c r="SBQ21" s="30">
        <f>IF( (COLUMN()-COLUMN($G$21)) &lt;= $C$29, (COLUMN()-COLUMN($G$21)), "" )</f>
        <v/>
      </c>
      <c r="SBR21" s="30">
        <f>IF( (COLUMN()-COLUMN($G$21)) &lt;= $C$29, (COLUMN()-COLUMN($G$21)), "" )</f>
        <v/>
      </c>
      <c r="SBS21" s="30">
        <f>IF( (COLUMN()-COLUMN($G$21)) &lt;= $C$29, (COLUMN()-COLUMN($G$21)), "" )</f>
        <v/>
      </c>
      <c r="SBT21" s="30">
        <f>IF( (COLUMN()-COLUMN($G$21)) &lt;= $C$29, (COLUMN()-COLUMN($G$21)), "" )</f>
        <v/>
      </c>
      <c r="SBU21" s="30">
        <f>IF( (COLUMN()-COLUMN($G$21)) &lt;= $C$29, (COLUMN()-COLUMN($G$21)), "" )</f>
        <v/>
      </c>
      <c r="SBV21" s="30">
        <f>IF( (COLUMN()-COLUMN($G$21)) &lt;= $C$29, (COLUMN()-COLUMN($G$21)), "" )</f>
        <v/>
      </c>
      <c r="SBW21" s="30">
        <f>IF( (COLUMN()-COLUMN($G$21)) &lt;= $C$29, (COLUMN()-COLUMN($G$21)), "" )</f>
        <v/>
      </c>
      <c r="SBX21" s="30">
        <f>IF( (COLUMN()-COLUMN($G$21)) &lt;= $C$29, (COLUMN()-COLUMN($G$21)), "" )</f>
        <v/>
      </c>
      <c r="SBY21" s="30">
        <f>IF( (COLUMN()-COLUMN($G$21)) &lt;= $C$29, (COLUMN()-COLUMN($G$21)), "" )</f>
        <v/>
      </c>
      <c r="SBZ21" s="30">
        <f>IF( (COLUMN()-COLUMN($G$21)) &lt;= $C$29, (COLUMN()-COLUMN($G$21)), "" )</f>
        <v/>
      </c>
      <c r="SCA21" s="30">
        <f>IF( (COLUMN()-COLUMN($G$21)) &lt;= $C$29, (COLUMN()-COLUMN($G$21)), "" )</f>
        <v/>
      </c>
      <c r="SCB21" s="30">
        <f>IF( (COLUMN()-COLUMN($G$21)) &lt;= $C$29, (COLUMN()-COLUMN($G$21)), "" )</f>
        <v/>
      </c>
      <c r="SCC21" s="30">
        <f>IF( (COLUMN()-COLUMN($G$21)) &lt;= $C$29, (COLUMN()-COLUMN($G$21)), "" )</f>
        <v/>
      </c>
      <c r="SCD21" s="30">
        <f>IF( (COLUMN()-COLUMN($G$21)) &lt;= $C$29, (COLUMN()-COLUMN($G$21)), "" )</f>
        <v/>
      </c>
      <c r="SCE21" s="30">
        <f>IF( (COLUMN()-COLUMN($G$21)) &lt;= $C$29, (COLUMN()-COLUMN($G$21)), "" )</f>
        <v/>
      </c>
      <c r="SCF21" s="30">
        <f>IF( (COLUMN()-COLUMN($G$21)) &lt;= $C$29, (COLUMN()-COLUMN($G$21)), "" )</f>
        <v/>
      </c>
      <c r="SCG21" s="30">
        <f>IF( (COLUMN()-COLUMN($G$21)) &lt;= $C$29, (COLUMN()-COLUMN($G$21)), "" )</f>
        <v/>
      </c>
      <c r="SCH21" s="30">
        <f>IF( (COLUMN()-COLUMN($G$21)) &lt;= $C$29, (COLUMN()-COLUMN($G$21)), "" )</f>
        <v/>
      </c>
      <c r="SCI21" s="30">
        <f>IF( (COLUMN()-COLUMN($G$21)) &lt;= $C$29, (COLUMN()-COLUMN($G$21)), "" )</f>
        <v/>
      </c>
      <c r="SCJ21" s="30">
        <f>IF( (COLUMN()-COLUMN($G$21)) &lt;= $C$29, (COLUMN()-COLUMN($G$21)), "" )</f>
        <v/>
      </c>
      <c r="SCK21" s="30">
        <f>IF( (COLUMN()-COLUMN($G$21)) &lt;= $C$29, (COLUMN()-COLUMN($G$21)), "" )</f>
        <v/>
      </c>
      <c r="SCL21" s="30">
        <f>IF( (COLUMN()-COLUMN($G$21)) &lt;= $C$29, (COLUMN()-COLUMN($G$21)), "" )</f>
        <v/>
      </c>
      <c r="SCM21" s="30">
        <f>IF( (COLUMN()-COLUMN($G$21)) &lt;= $C$29, (COLUMN()-COLUMN($G$21)), "" )</f>
        <v/>
      </c>
      <c r="SCN21" s="30">
        <f>IF( (COLUMN()-COLUMN($G$21)) &lt;= $C$29, (COLUMN()-COLUMN($G$21)), "" )</f>
        <v/>
      </c>
      <c r="SCO21" s="30">
        <f>IF( (COLUMN()-COLUMN($G$21)) &lt;= $C$29, (COLUMN()-COLUMN($G$21)), "" )</f>
        <v/>
      </c>
      <c r="SCP21" s="30">
        <f>IF( (COLUMN()-COLUMN($G$21)) &lt;= $C$29, (COLUMN()-COLUMN($G$21)), "" )</f>
        <v/>
      </c>
      <c r="SCQ21" s="30">
        <f>IF( (COLUMN()-COLUMN($G$21)) &lt;= $C$29, (COLUMN()-COLUMN($G$21)), "" )</f>
        <v/>
      </c>
      <c r="SCR21" s="30">
        <f>IF( (COLUMN()-COLUMN($G$21)) &lt;= $C$29, (COLUMN()-COLUMN($G$21)), "" )</f>
        <v/>
      </c>
      <c r="SCS21" s="30">
        <f>IF( (COLUMN()-COLUMN($G$21)) &lt;= $C$29, (COLUMN()-COLUMN($G$21)), "" )</f>
        <v/>
      </c>
      <c r="SCT21" s="30">
        <f>IF( (COLUMN()-COLUMN($G$21)) &lt;= $C$29, (COLUMN()-COLUMN($G$21)), "" )</f>
        <v/>
      </c>
      <c r="SCU21" s="30">
        <f>IF( (COLUMN()-COLUMN($G$21)) &lt;= $C$29, (COLUMN()-COLUMN($G$21)), "" )</f>
        <v/>
      </c>
      <c r="SCV21" s="30">
        <f>IF( (COLUMN()-COLUMN($G$21)) &lt;= $C$29, (COLUMN()-COLUMN($G$21)), "" )</f>
        <v/>
      </c>
      <c r="SCW21" s="30">
        <f>IF( (COLUMN()-COLUMN($G$21)) &lt;= $C$29, (COLUMN()-COLUMN($G$21)), "" )</f>
        <v/>
      </c>
      <c r="SCX21" s="30">
        <f>IF( (COLUMN()-COLUMN($G$21)) &lt;= $C$29, (COLUMN()-COLUMN($G$21)), "" )</f>
        <v/>
      </c>
      <c r="SCY21" s="30">
        <f>IF( (COLUMN()-COLUMN($G$21)) &lt;= $C$29, (COLUMN()-COLUMN($G$21)), "" )</f>
        <v/>
      </c>
      <c r="SCZ21" s="30">
        <f>IF( (COLUMN()-COLUMN($G$21)) &lt;= $C$29, (COLUMN()-COLUMN($G$21)), "" )</f>
        <v/>
      </c>
      <c r="SDA21" s="30">
        <f>IF( (COLUMN()-COLUMN($G$21)) &lt;= $C$29, (COLUMN()-COLUMN($G$21)), "" )</f>
        <v/>
      </c>
      <c r="SDB21" s="30">
        <f>IF( (COLUMN()-COLUMN($G$21)) &lt;= $C$29, (COLUMN()-COLUMN($G$21)), "" )</f>
        <v/>
      </c>
      <c r="SDC21" s="30">
        <f>IF( (COLUMN()-COLUMN($G$21)) &lt;= $C$29, (COLUMN()-COLUMN($G$21)), "" )</f>
        <v/>
      </c>
      <c r="SDD21" s="30">
        <f>IF( (COLUMN()-COLUMN($G$21)) &lt;= $C$29, (COLUMN()-COLUMN($G$21)), "" )</f>
        <v/>
      </c>
      <c r="SDE21" s="30">
        <f>IF( (COLUMN()-COLUMN($G$21)) &lt;= $C$29, (COLUMN()-COLUMN($G$21)), "" )</f>
        <v/>
      </c>
      <c r="SDF21" s="30">
        <f>IF( (COLUMN()-COLUMN($G$21)) &lt;= $C$29, (COLUMN()-COLUMN($G$21)), "" )</f>
        <v/>
      </c>
      <c r="SDG21" s="30">
        <f>IF( (COLUMN()-COLUMN($G$21)) &lt;= $C$29, (COLUMN()-COLUMN($G$21)), "" )</f>
        <v/>
      </c>
      <c r="SDH21" s="30">
        <f>IF( (COLUMN()-COLUMN($G$21)) &lt;= $C$29, (COLUMN()-COLUMN($G$21)), "" )</f>
        <v/>
      </c>
      <c r="SDI21" s="30">
        <f>IF( (COLUMN()-COLUMN($G$21)) &lt;= $C$29, (COLUMN()-COLUMN($G$21)), "" )</f>
        <v/>
      </c>
      <c r="SDJ21" s="30">
        <f>IF( (COLUMN()-COLUMN($G$21)) &lt;= $C$29, (COLUMN()-COLUMN($G$21)), "" )</f>
        <v/>
      </c>
      <c r="SDK21" s="30">
        <f>IF( (COLUMN()-COLUMN($G$21)) &lt;= $C$29, (COLUMN()-COLUMN($G$21)), "" )</f>
        <v/>
      </c>
      <c r="SDL21" s="30">
        <f>IF( (COLUMN()-COLUMN($G$21)) &lt;= $C$29, (COLUMN()-COLUMN($G$21)), "" )</f>
        <v/>
      </c>
      <c r="SDM21" s="30">
        <f>IF( (COLUMN()-COLUMN($G$21)) &lt;= $C$29, (COLUMN()-COLUMN($G$21)), "" )</f>
        <v/>
      </c>
      <c r="SDN21" s="30">
        <f>IF( (COLUMN()-COLUMN($G$21)) &lt;= $C$29, (COLUMN()-COLUMN($G$21)), "" )</f>
        <v/>
      </c>
      <c r="SDO21" s="30">
        <f>IF( (COLUMN()-COLUMN($G$21)) &lt;= $C$29, (COLUMN()-COLUMN($G$21)), "" )</f>
        <v/>
      </c>
      <c r="SDP21" s="30">
        <f>IF( (COLUMN()-COLUMN($G$21)) &lt;= $C$29, (COLUMN()-COLUMN($G$21)), "" )</f>
        <v/>
      </c>
      <c r="SDQ21" s="30">
        <f>IF( (COLUMN()-COLUMN($G$21)) &lt;= $C$29, (COLUMN()-COLUMN($G$21)), "" )</f>
        <v/>
      </c>
      <c r="SDR21" s="30">
        <f>IF( (COLUMN()-COLUMN($G$21)) &lt;= $C$29, (COLUMN()-COLUMN($G$21)), "" )</f>
        <v/>
      </c>
      <c r="SDS21" s="30">
        <f>IF( (COLUMN()-COLUMN($G$21)) &lt;= $C$29, (COLUMN()-COLUMN($G$21)), "" )</f>
        <v/>
      </c>
      <c r="SDT21" s="30">
        <f>IF( (COLUMN()-COLUMN($G$21)) &lt;= $C$29, (COLUMN()-COLUMN($G$21)), "" )</f>
        <v/>
      </c>
      <c r="SDU21" s="30">
        <f>IF( (COLUMN()-COLUMN($G$21)) &lt;= $C$29, (COLUMN()-COLUMN($G$21)), "" )</f>
        <v/>
      </c>
      <c r="SDV21" s="30">
        <f>IF( (COLUMN()-COLUMN($G$21)) &lt;= $C$29, (COLUMN()-COLUMN($G$21)), "" )</f>
        <v/>
      </c>
      <c r="SDW21" s="30">
        <f>IF( (COLUMN()-COLUMN($G$21)) &lt;= $C$29, (COLUMN()-COLUMN($G$21)), "" )</f>
        <v/>
      </c>
      <c r="SDX21" s="30">
        <f>IF( (COLUMN()-COLUMN($G$21)) &lt;= $C$29, (COLUMN()-COLUMN($G$21)), "" )</f>
        <v/>
      </c>
      <c r="SDY21" s="30">
        <f>IF( (COLUMN()-COLUMN($G$21)) &lt;= $C$29, (COLUMN()-COLUMN($G$21)), "" )</f>
        <v/>
      </c>
      <c r="SDZ21" s="30">
        <f>IF( (COLUMN()-COLUMN($G$21)) &lt;= $C$29, (COLUMN()-COLUMN($G$21)), "" )</f>
        <v/>
      </c>
      <c r="SEA21" s="30">
        <f>IF( (COLUMN()-COLUMN($G$21)) &lt;= $C$29, (COLUMN()-COLUMN($G$21)), "" )</f>
        <v/>
      </c>
      <c r="SEB21" s="30">
        <f>IF( (COLUMN()-COLUMN($G$21)) &lt;= $C$29, (COLUMN()-COLUMN($G$21)), "" )</f>
        <v/>
      </c>
      <c r="SEC21" s="30">
        <f>IF( (COLUMN()-COLUMN($G$21)) &lt;= $C$29, (COLUMN()-COLUMN($G$21)), "" )</f>
        <v/>
      </c>
      <c r="SED21" s="30">
        <f>IF( (COLUMN()-COLUMN($G$21)) &lt;= $C$29, (COLUMN()-COLUMN($G$21)), "" )</f>
        <v/>
      </c>
      <c r="SEE21" s="30">
        <f>IF( (COLUMN()-COLUMN($G$21)) &lt;= $C$29, (COLUMN()-COLUMN($G$21)), "" )</f>
        <v/>
      </c>
      <c r="SEF21" s="30">
        <f>IF( (COLUMN()-COLUMN($G$21)) &lt;= $C$29, (COLUMN()-COLUMN($G$21)), "" )</f>
        <v/>
      </c>
      <c r="SEG21" s="30">
        <f>IF( (COLUMN()-COLUMN($G$21)) &lt;= $C$29, (COLUMN()-COLUMN($G$21)), "" )</f>
        <v/>
      </c>
      <c r="SEH21" s="30">
        <f>IF( (COLUMN()-COLUMN($G$21)) &lt;= $C$29, (COLUMN()-COLUMN($G$21)), "" )</f>
        <v/>
      </c>
      <c r="SEI21" s="30">
        <f>IF( (COLUMN()-COLUMN($G$21)) &lt;= $C$29, (COLUMN()-COLUMN($G$21)), "" )</f>
        <v/>
      </c>
      <c r="SEJ21" s="30">
        <f>IF( (COLUMN()-COLUMN($G$21)) &lt;= $C$29, (COLUMN()-COLUMN($G$21)), "" )</f>
        <v/>
      </c>
      <c r="SEK21" s="30">
        <f>IF( (COLUMN()-COLUMN($G$21)) &lt;= $C$29, (COLUMN()-COLUMN($G$21)), "" )</f>
        <v/>
      </c>
      <c r="SEL21" s="30">
        <f>IF( (COLUMN()-COLUMN($G$21)) &lt;= $C$29, (COLUMN()-COLUMN($G$21)), "" )</f>
        <v/>
      </c>
      <c r="SEM21" s="30">
        <f>IF( (COLUMN()-COLUMN($G$21)) &lt;= $C$29, (COLUMN()-COLUMN($G$21)), "" )</f>
        <v/>
      </c>
      <c r="SEN21" s="30">
        <f>IF( (COLUMN()-COLUMN($G$21)) &lt;= $C$29, (COLUMN()-COLUMN($G$21)), "" )</f>
        <v/>
      </c>
      <c r="SEO21" s="30">
        <f>IF( (COLUMN()-COLUMN($G$21)) &lt;= $C$29, (COLUMN()-COLUMN($G$21)), "" )</f>
        <v/>
      </c>
      <c r="SEP21" s="30">
        <f>IF( (COLUMN()-COLUMN($G$21)) &lt;= $C$29, (COLUMN()-COLUMN($G$21)), "" )</f>
        <v/>
      </c>
      <c r="SEQ21" s="30">
        <f>IF( (COLUMN()-COLUMN($G$21)) &lt;= $C$29, (COLUMN()-COLUMN($G$21)), "" )</f>
        <v/>
      </c>
      <c r="SER21" s="30">
        <f>IF( (COLUMN()-COLUMN($G$21)) &lt;= $C$29, (COLUMN()-COLUMN($G$21)), "" )</f>
        <v/>
      </c>
      <c r="SES21" s="30">
        <f>IF( (COLUMN()-COLUMN($G$21)) &lt;= $C$29, (COLUMN()-COLUMN($G$21)), "" )</f>
        <v/>
      </c>
      <c r="SET21" s="30">
        <f>IF( (COLUMN()-COLUMN($G$21)) &lt;= $C$29, (COLUMN()-COLUMN($G$21)), "" )</f>
        <v/>
      </c>
      <c r="SEU21" s="30">
        <f>IF( (COLUMN()-COLUMN($G$21)) &lt;= $C$29, (COLUMN()-COLUMN($G$21)), "" )</f>
        <v/>
      </c>
      <c r="SEV21" s="30">
        <f>IF( (COLUMN()-COLUMN($G$21)) &lt;= $C$29, (COLUMN()-COLUMN($G$21)), "" )</f>
        <v/>
      </c>
      <c r="SEW21" s="30">
        <f>IF( (COLUMN()-COLUMN($G$21)) &lt;= $C$29, (COLUMN()-COLUMN($G$21)), "" )</f>
        <v/>
      </c>
      <c r="SEX21" s="30">
        <f>IF( (COLUMN()-COLUMN($G$21)) &lt;= $C$29, (COLUMN()-COLUMN($G$21)), "" )</f>
        <v/>
      </c>
      <c r="SEY21" s="30">
        <f>IF( (COLUMN()-COLUMN($G$21)) &lt;= $C$29, (COLUMN()-COLUMN($G$21)), "" )</f>
        <v/>
      </c>
      <c r="SEZ21" s="30">
        <f>IF( (COLUMN()-COLUMN($G$21)) &lt;= $C$29, (COLUMN()-COLUMN($G$21)), "" )</f>
        <v/>
      </c>
      <c r="SFA21" s="30">
        <f>IF( (COLUMN()-COLUMN($G$21)) &lt;= $C$29, (COLUMN()-COLUMN($G$21)), "" )</f>
        <v/>
      </c>
      <c r="SFB21" s="30">
        <f>IF( (COLUMN()-COLUMN($G$21)) &lt;= $C$29, (COLUMN()-COLUMN($G$21)), "" )</f>
        <v/>
      </c>
      <c r="SFC21" s="30">
        <f>IF( (COLUMN()-COLUMN($G$21)) &lt;= $C$29, (COLUMN()-COLUMN($G$21)), "" )</f>
        <v/>
      </c>
      <c r="SFD21" s="30">
        <f>IF( (COLUMN()-COLUMN($G$21)) &lt;= $C$29, (COLUMN()-COLUMN($G$21)), "" )</f>
        <v/>
      </c>
      <c r="SFE21" s="30">
        <f>IF( (COLUMN()-COLUMN($G$21)) &lt;= $C$29, (COLUMN()-COLUMN($G$21)), "" )</f>
        <v/>
      </c>
      <c r="SFF21" s="30">
        <f>IF( (COLUMN()-COLUMN($G$21)) &lt;= $C$29, (COLUMN()-COLUMN($G$21)), "" )</f>
        <v/>
      </c>
      <c r="SFG21" s="30">
        <f>IF( (COLUMN()-COLUMN($G$21)) &lt;= $C$29, (COLUMN()-COLUMN($G$21)), "" )</f>
        <v/>
      </c>
      <c r="SFH21" s="30">
        <f>IF( (COLUMN()-COLUMN($G$21)) &lt;= $C$29, (COLUMN()-COLUMN($G$21)), "" )</f>
        <v/>
      </c>
      <c r="SFI21" s="30">
        <f>IF( (COLUMN()-COLUMN($G$21)) &lt;= $C$29, (COLUMN()-COLUMN($G$21)), "" )</f>
        <v/>
      </c>
      <c r="SFJ21" s="30">
        <f>IF( (COLUMN()-COLUMN($G$21)) &lt;= $C$29, (COLUMN()-COLUMN($G$21)), "" )</f>
        <v/>
      </c>
      <c r="SFK21" s="30">
        <f>IF( (COLUMN()-COLUMN($G$21)) &lt;= $C$29, (COLUMN()-COLUMN($G$21)), "" )</f>
        <v/>
      </c>
      <c r="SFL21" s="30">
        <f>IF( (COLUMN()-COLUMN($G$21)) &lt;= $C$29, (COLUMN()-COLUMN($G$21)), "" )</f>
        <v/>
      </c>
      <c r="SFM21" s="30">
        <f>IF( (COLUMN()-COLUMN($G$21)) &lt;= $C$29, (COLUMN()-COLUMN($G$21)), "" )</f>
        <v/>
      </c>
      <c r="SFN21" s="30">
        <f>IF( (COLUMN()-COLUMN($G$21)) &lt;= $C$29, (COLUMN()-COLUMN($G$21)), "" )</f>
        <v/>
      </c>
      <c r="SFO21" s="30">
        <f>IF( (COLUMN()-COLUMN($G$21)) &lt;= $C$29, (COLUMN()-COLUMN($G$21)), "" )</f>
        <v/>
      </c>
      <c r="SFP21" s="30">
        <f>IF( (COLUMN()-COLUMN($G$21)) &lt;= $C$29, (COLUMN()-COLUMN($G$21)), "" )</f>
        <v/>
      </c>
      <c r="SFQ21" s="30">
        <f>IF( (COLUMN()-COLUMN($G$21)) &lt;= $C$29, (COLUMN()-COLUMN($G$21)), "" )</f>
        <v/>
      </c>
      <c r="SFR21" s="30">
        <f>IF( (COLUMN()-COLUMN($G$21)) &lt;= $C$29, (COLUMN()-COLUMN($G$21)), "" )</f>
        <v/>
      </c>
      <c r="SFS21" s="30">
        <f>IF( (COLUMN()-COLUMN($G$21)) &lt;= $C$29, (COLUMN()-COLUMN($G$21)), "" )</f>
        <v/>
      </c>
      <c r="SFT21" s="30">
        <f>IF( (COLUMN()-COLUMN($G$21)) &lt;= $C$29, (COLUMN()-COLUMN($G$21)), "" )</f>
        <v/>
      </c>
      <c r="SFU21" s="30">
        <f>IF( (COLUMN()-COLUMN($G$21)) &lt;= $C$29, (COLUMN()-COLUMN($G$21)), "" )</f>
        <v/>
      </c>
      <c r="SFV21" s="30">
        <f>IF( (COLUMN()-COLUMN($G$21)) &lt;= $C$29, (COLUMN()-COLUMN($G$21)), "" )</f>
        <v/>
      </c>
      <c r="SFW21" s="30">
        <f>IF( (COLUMN()-COLUMN($G$21)) &lt;= $C$29, (COLUMN()-COLUMN($G$21)), "" )</f>
        <v/>
      </c>
      <c r="SFX21" s="30">
        <f>IF( (COLUMN()-COLUMN($G$21)) &lt;= $C$29, (COLUMN()-COLUMN($G$21)), "" )</f>
        <v/>
      </c>
      <c r="SFY21" s="30">
        <f>IF( (COLUMN()-COLUMN($G$21)) &lt;= $C$29, (COLUMN()-COLUMN($G$21)), "" )</f>
        <v/>
      </c>
      <c r="SFZ21" s="30">
        <f>IF( (COLUMN()-COLUMN($G$21)) &lt;= $C$29, (COLUMN()-COLUMN($G$21)), "" )</f>
        <v/>
      </c>
      <c r="SGA21" s="30">
        <f>IF( (COLUMN()-COLUMN($G$21)) &lt;= $C$29, (COLUMN()-COLUMN($G$21)), "" )</f>
        <v/>
      </c>
      <c r="SGB21" s="30">
        <f>IF( (COLUMN()-COLUMN($G$21)) &lt;= $C$29, (COLUMN()-COLUMN($G$21)), "" )</f>
        <v/>
      </c>
      <c r="SGC21" s="30">
        <f>IF( (COLUMN()-COLUMN($G$21)) &lt;= $C$29, (COLUMN()-COLUMN($G$21)), "" )</f>
        <v/>
      </c>
      <c r="SGD21" s="30">
        <f>IF( (COLUMN()-COLUMN($G$21)) &lt;= $C$29, (COLUMN()-COLUMN($G$21)), "" )</f>
        <v/>
      </c>
      <c r="SGE21" s="30">
        <f>IF( (COLUMN()-COLUMN($G$21)) &lt;= $C$29, (COLUMN()-COLUMN($G$21)), "" )</f>
        <v/>
      </c>
      <c r="SGF21" s="30">
        <f>IF( (COLUMN()-COLUMN($G$21)) &lt;= $C$29, (COLUMN()-COLUMN($G$21)), "" )</f>
        <v/>
      </c>
      <c r="SGG21" s="30">
        <f>IF( (COLUMN()-COLUMN($G$21)) &lt;= $C$29, (COLUMN()-COLUMN($G$21)), "" )</f>
        <v/>
      </c>
      <c r="SGH21" s="30">
        <f>IF( (COLUMN()-COLUMN($G$21)) &lt;= $C$29, (COLUMN()-COLUMN($G$21)), "" )</f>
        <v/>
      </c>
      <c r="SGI21" s="30">
        <f>IF( (COLUMN()-COLUMN($G$21)) &lt;= $C$29, (COLUMN()-COLUMN($G$21)), "" )</f>
        <v/>
      </c>
      <c r="SGJ21" s="30">
        <f>IF( (COLUMN()-COLUMN($G$21)) &lt;= $C$29, (COLUMN()-COLUMN($G$21)), "" )</f>
        <v/>
      </c>
      <c r="SGK21" s="30">
        <f>IF( (COLUMN()-COLUMN($G$21)) &lt;= $C$29, (COLUMN()-COLUMN($G$21)), "" )</f>
        <v/>
      </c>
      <c r="SGL21" s="30">
        <f>IF( (COLUMN()-COLUMN($G$21)) &lt;= $C$29, (COLUMN()-COLUMN($G$21)), "" )</f>
        <v/>
      </c>
      <c r="SGM21" s="30">
        <f>IF( (COLUMN()-COLUMN($G$21)) &lt;= $C$29, (COLUMN()-COLUMN($G$21)), "" )</f>
        <v/>
      </c>
      <c r="SGN21" s="30">
        <f>IF( (COLUMN()-COLUMN($G$21)) &lt;= $C$29, (COLUMN()-COLUMN($G$21)), "" )</f>
        <v/>
      </c>
      <c r="SGO21" s="30">
        <f>IF( (COLUMN()-COLUMN($G$21)) &lt;= $C$29, (COLUMN()-COLUMN($G$21)), "" )</f>
        <v/>
      </c>
      <c r="SGP21" s="30">
        <f>IF( (COLUMN()-COLUMN($G$21)) &lt;= $C$29, (COLUMN()-COLUMN($G$21)), "" )</f>
        <v/>
      </c>
      <c r="SGQ21" s="30">
        <f>IF( (COLUMN()-COLUMN($G$21)) &lt;= $C$29, (COLUMN()-COLUMN($G$21)), "" )</f>
        <v/>
      </c>
      <c r="SGR21" s="30">
        <f>IF( (COLUMN()-COLUMN($G$21)) &lt;= $C$29, (COLUMN()-COLUMN($G$21)), "" )</f>
        <v/>
      </c>
      <c r="SGS21" s="30">
        <f>IF( (COLUMN()-COLUMN($G$21)) &lt;= $C$29, (COLUMN()-COLUMN($G$21)), "" )</f>
        <v/>
      </c>
      <c r="SGT21" s="30">
        <f>IF( (COLUMN()-COLUMN($G$21)) &lt;= $C$29, (COLUMN()-COLUMN($G$21)), "" )</f>
        <v/>
      </c>
      <c r="SGU21" s="30">
        <f>IF( (COLUMN()-COLUMN($G$21)) &lt;= $C$29, (COLUMN()-COLUMN($G$21)), "" )</f>
        <v/>
      </c>
      <c r="SGV21" s="30">
        <f>IF( (COLUMN()-COLUMN($G$21)) &lt;= $C$29, (COLUMN()-COLUMN($G$21)), "" )</f>
        <v/>
      </c>
      <c r="SGW21" s="30">
        <f>IF( (COLUMN()-COLUMN($G$21)) &lt;= $C$29, (COLUMN()-COLUMN($G$21)), "" )</f>
        <v/>
      </c>
      <c r="SGX21" s="30">
        <f>IF( (COLUMN()-COLUMN($G$21)) &lt;= $C$29, (COLUMN()-COLUMN($G$21)), "" )</f>
        <v/>
      </c>
      <c r="SGY21" s="30">
        <f>IF( (COLUMN()-COLUMN($G$21)) &lt;= $C$29, (COLUMN()-COLUMN($G$21)), "" )</f>
        <v/>
      </c>
      <c r="SGZ21" s="30">
        <f>IF( (COLUMN()-COLUMN($G$21)) &lt;= $C$29, (COLUMN()-COLUMN($G$21)), "" )</f>
        <v/>
      </c>
      <c r="SHA21" s="30">
        <f>IF( (COLUMN()-COLUMN($G$21)) &lt;= $C$29, (COLUMN()-COLUMN($G$21)), "" )</f>
        <v/>
      </c>
      <c r="SHB21" s="30">
        <f>IF( (COLUMN()-COLUMN($G$21)) &lt;= $C$29, (COLUMN()-COLUMN($G$21)), "" )</f>
        <v/>
      </c>
      <c r="SHC21" s="30">
        <f>IF( (COLUMN()-COLUMN($G$21)) &lt;= $C$29, (COLUMN()-COLUMN($G$21)), "" )</f>
        <v/>
      </c>
      <c r="SHD21" s="30">
        <f>IF( (COLUMN()-COLUMN($G$21)) &lt;= $C$29, (COLUMN()-COLUMN($G$21)), "" )</f>
        <v/>
      </c>
      <c r="SHE21" s="30">
        <f>IF( (COLUMN()-COLUMN($G$21)) &lt;= $C$29, (COLUMN()-COLUMN($G$21)), "" )</f>
        <v/>
      </c>
      <c r="SHF21" s="30">
        <f>IF( (COLUMN()-COLUMN($G$21)) &lt;= $C$29, (COLUMN()-COLUMN($G$21)), "" )</f>
        <v/>
      </c>
      <c r="SHG21" s="30">
        <f>IF( (COLUMN()-COLUMN($G$21)) &lt;= $C$29, (COLUMN()-COLUMN($G$21)), "" )</f>
        <v/>
      </c>
      <c r="SHH21" s="30">
        <f>IF( (COLUMN()-COLUMN($G$21)) &lt;= $C$29, (COLUMN()-COLUMN($G$21)), "" )</f>
        <v/>
      </c>
      <c r="SHI21" s="30">
        <f>IF( (COLUMN()-COLUMN($G$21)) &lt;= $C$29, (COLUMN()-COLUMN($G$21)), "" )</f>
        <v/>
      </c>
      <c r="SHJ21" s="30">
        <f>IF( (COLUMN()-COLUMN($G$21)) &lt;= $C$29, (COLUMN()-COLUMN($G$21)), "" )</f>
        <v/>
      </c>
      <c r="SHK21" s="30">
        <f>IF( (COLUMN()-COLUMN($G$21)) &lt;= $C$29, (COLUMN()-COLUMN($G$21)), "" )</f>
        <v/>
      </c>
      <c r="SHL21" s="30">
        <f>IF( (COLUMN()-COLUMN($G$21)) &lt;= $C$29, (COLUMN()-COLUMN($G$21)), "" )</f>
        <v/>
      </c>
      <c r="SHM21" s="30">
        <f>IF( (COLUMN()-COLUMN($G$21)) &lt;= $C$29, (COLUMN()-COLUMN($G$21)), "" )</f>
        <v/>
      </c>
      <c r="SHN21" s="30">
        <f>IF( (COLUMN()-COLUMN($G$21)) &lt;= $C$29, (COLUMN()-COLUMN($G$21)), "" )</f>
        <v/>
      </c>
      <c r="SHO21" s="30">
        <f>IF( (COLUMN()-COLUMN($G$21)) &lt;= $C$29, (COLUMN()-COLUMN($G$21)), "" )</f>
        <v/>
      </c>
      <c r="SHP21" s="30">
        <f>IF( (COLUMN()-COLUMN($G$21)) &lt;= $C$29, (COLUMN()-COLUMN($G$21)), "" )</f>
        <v/>
      </c>
      <c r="SHQ21" s="30">
        <f>IF( (COLUMN()-COLUMN($G$21)) &lt;= $C$29, (COLUMN()-COLUMN($G$21)), "" )</f>
        <v/>
      </c>
      <c r="SHR21" s="30">
        <f>IF( (COLUMN()-COLUMN($G$21)) &lt;= $C$29, (COLUMN()-COLUMN($G$21)), "" )</f>
        <v/>
      </c>
      <c r="SHS21" s="30">
        <f>IF( (COLUMN()-COLUMN($G$21)) &lt;= $C$29, (COLUMN()-COLUMN($G$21)), "" )</f>
        <v/>
      </c>
      <c r="SHT21" s="30">
        <f>IF( (COLUMN()-COLUMN($G$21)) &lt;= $C$29, (COLUMN()-COLUMN($G$21)), "" )</f>
        <v/>
      </c>
      <c r="SHU21" s="30">
        <f>IF( (COLUMN()-COLUMN($G$21)) &lt;= $C$29, (COLUMN()-COLUMN($G$21)), "" )</f>
        <v/>
      </c>
      <c r="SHV21" s="30">
        <f>IF( (COLUMN()-COLUMN($G$21)) &lt;= $C$29, (COLUMN()-COLUMN($G$21)), "" )</f>
        <v/>
      </c>
      <c r="SHW21" s="30">
        <f>IF( (COLUMN()-COLUMN($G$21)) &lt;= $C$29, (COLUMN()-COLUMN($G$21)), "" )</f>
        <v/>
      </c>
      <c r="SHX21" s="30">
        <f>IF( (COLUMN()-COLUMN($G$21)) &lt;= $C$29, (COLUMN()-COLUMN($G$21)), "" )</f>
        <v/>
      </c>
      <c r="SHY21" s="30">
        <f>IF( (COLUMN()-COLUMN($G$21)) &lt;= $C$29, (COLUMN()-COLUMN($G$21)), "" )</f>
        <v/>
      </c>
      <c r="SHZ21" s="30">
        <f>IF( (COLUMN()-COLUMN($G$21)) &lt;= $C$29, (COLUMN()-COLUMN($G$21)), "" )</f>
        <v/>
      </c>
      <c r="SIA21" s="30">
        <f>IF( (COLUMN()-COLUMN($G$21)) &lt;= $C$29, (COLUMN()-COLUMN($G$21)), "" )</f>
        <v/>
      </c>
      <c r="SIB21" s="30">
        <f>IF( (COLUMN()-COLUMN($G$21)) &lt;= $C$29, (COLUMN()-COLUMN($G$21)), "" )</f>
        <v/>
      </c>
      <c r="SIC21" s="30">
        <f>IF( (COLUMN()-COLUMN($G$21)) &lt;= $C$29, (COLUMN()-COLUMN($G$21)), "" )</f>
        <v/>
      </c>
      <c r="SID21" s="30">
        <f>IF( (COLUMN()-COLUMN($G$21)) &lt;= $C$29, (COLUMN()-COLUMN($G$21)), "" )</f>
        <v/>
      </c>
      <c r="SIE21" s="30">
        <f>IF( (COLUMN()-COLUMN($G$21)) &lt;= $C$29, (COLUMN()-COLUMN($G$21)), "" )</f>
        <v/>
      </c>
      <c r="SIF21" s="30">
        <f>IF( (COLUMN()-COLUMN($G$21)) &lt;= $C$29, (COLUMN()-COLUMN($G$21)), "" )</f>
        <v/>
      </c>
      <c r="SIG21" s="30">
        <f>IF( (COLUMN()-COLUMN($G$21)) &lt;= $C$29, (COLUMN()-COLUMN($G$21)), "" )</f>
        <v/>
      </c>
      <c r="SIH21" s="30">
        <f>IF( (COLUMN()-COLUMN($G$21)) &lt;= $C$29, (COLUMN()-COLUMN($G$21)), "" )</f>
        <v/>
      </c>
      <c r="SII21" s="30">
        <f>IF( (COLUMN()-COLUMN($G$21)) &lt;= $C$29, (COLUMN()-COLUMN($G$21)), "" )</f>
        <v/>
      </c>
      <c r="SIJ21" s="30">
        <f>IF( (COLUMN()-COLUMN($G$21)) &lt;= $C$29, (COLUMN()-COLUMN($G$21)), "" )</f>
        <v/>
      </c>
      <c r="SIK21" s="30">
        <f>IF( (COLUMN()-COLUMN($G$21)) &lt;= $C$29, (COLUMN()-COLUMN($G$21)), "" )</f>
        <v/>
      </c>
      <c r="SIL21" s="30">
        <f>IF( (COLUMN()-COLUMN($G$21)) &lt;= $C$29, (COLUMN()-COLUMN($G$21)), "" )</f>
        <v/>
      </c>
      <c r="SIM21" s="30">
        <f>IF( (COLUMN()-COLUMN($G$21)) &lt;= $C$29, (COLUMN()-COLUMN($G$21)), "" )</f>
        <v/>
      </c>
      <c r="SIN21" s="30">
        <f>IF( (COLUMN()-COLUMN($G$21)) &lt;= $C$29, (COLUMN()-COLUMN($G$21)), "" )</f>
        <v/>
      </c>
      <c r="SIO21" s="30">
        <f>IF( (COLUMN()-COLUMN($G$21)) &lt;= $C$29, (COLUMN()-COLUMN($G$21)), "" )</f>
        <v/>
      </c>
      <c r="SIP21" s="30">
        <f>IF( (COLUMN()-COLUMN($G$21)) &lt;= $C$29, (COLUMN()-COLUMN($G$21)), "" )</f>
        <v/>
      </c>
      <c r="SIQ21" s="30">
        <f>IF( (COLUMN()-COLUMN($G$21)) &lt;= $C$29, (COLUMN()-COLUMN($G$21)), "" )</f>
        <v/>
      </c>
      <c r="SIR21" s="30">
        <f>IF( (COLUMN()-COLUMN($G$21)) &lt;= $C$29, (COLUMN()-COLUMN($G$21)), "" )</f>
        <v/>
      </c>
      <c r="SIS21" s="30">
        <f>IF( (COLUMN()-COLUMN($G$21)) &lt;= $C$29, (COLUMN()-COLUMN($G$21)), "" )</f>
        <v/>
      </c>
      <c r="SIT21" s="30">
        <f>IF( (COLUMN()-COLUMN($G$21)) &lt;= $C$29, (COLUMN()-COLUMN($G$21)), "" )</f>
        <v/>
      </c>
      <c r="SIU21" s="30">
        <f>IF( (COLUMN()-COLUMN($G$21)) &lt;= $C$29, (COLUMN()-COLUMN($G$21)), "" )</f>
        <v/>
      </c>
      <c r="SIV21" s="30">
        <f>IF( (COLUMN()-COLUMN($G$21)) &lt;= $C$29, (COLUMN()-COLUMN($G$21)), "" )</f>
        <v/>
      </c>
      <c r="SIW21" s="30">
        <f>IF( (COLUMN()-COLUMN($G$21)) &lt;= $C$29, (COLUMN()-COLUMN($G$21)), "" )</f>
        <v/>
      </c>
      <c r="SIX21" s="30">
        <f>IF( (COLUMN()-COLUMN($G$21)) &lt;= $C$29, (COLUMN()-COLUMN($G$21)), "" )</f>
        <v/>
      </c>
      <c r="SIY21" s="30">
        <f>IF( (COLUMN()-COLUMN($G$21)) &lt;= $C$29, (COLUMN()-COLUMN($G$21)), "" )</f>
        <v/>
      </c>
      <c r="SIZ21" s="30">
        <f>IF( (COLUMN()-COLUMN($G$21)) &lt;= $C$29, (COLUMN()-COLUMN($G$21)), "" )</f>
        <v/>
      </c>
      <c r="SJA21" s="30">
        <f>IF( (COLUMN()-COLUMN($G$21)) &lt;= $C$29, (COLUMN()-COLUMN($G$21)), "" )</f>
        <v/>
      </c>
      <c r="SJB21" s="30">
        <f>IF( (COLUMN()-COLUMN($G$21)) &lt;= $C$29, (COLUMN()-COLUMN($G$21)), "" )</f>
        <v/>
      </c>
      <c r="SJC21" s="30">
        <f>IF( (COLUMN()-COLUMN($G$21)) &lt;= $C$29, (COLUMN()-COLUMN($G$21)), "" )</f>
        <v/>
      </c>
      <c r="SJD21" s="30">
        <f>IF( (COLUMN()-COLUMN($G$21)) &lt;= $C$29, (COLUMN()-COLUMN($G$21)), "" )</f>
        <v/>
      </c>
      <c r="SJE21" s="30">
        <f>IF( (COLUMN()-COLUMN($G$21)) &lt;= $C$29, (COLUMN()-COLUMN($G$21)), "" )</f>
        <v/>
      </c>
      <c r="SJF21" s="30">
        <f>IF( (COLUMN()-COLUMN($G$21)) &lt;= $C$29, (COLUMN()-COLUMN($G$21)), "" )</f>
        <v/>
      </c>
      <c r="SJG21" s="30">
        <f>IF( (COLUMN()-COLUMN($G$21)) &lt;= $C$29, (COLUMN()-COLUMN($G$21)), "" )</f>
        <v/>
      </c>
      <c r="SJH21" s="30">
        <f>IF( (COLUMN()-COLUMN($G$21)) &lt;= $C$29, (COLUMN()-COLUMN($G$21)), "" )</f>
        <v/>
      </c>
      <c r="SJI21" s="30">
        <f>IF( (COLUMN()-COLUMN($G$21)) &lt;= $C$29, (COLUMN()-COLUMN($G$21)), "" )</f>
        <v/>
      </c>
      <c r="SJJ21" s="30">
        <f>IF( (COLUMN()-COLUMN($G$21)) &lt;= $C$29, (COLUMN()-COLUMN($G$21)), "" )</f>
        <v/>
      </c>
      <c r="SJK21" s="30">
        <f>IF( (COLUMN()-COLUMN($G$21)) &lt;= $C$29, (COLUMN()-COLUMN($G$21)), "" )</f>
        <v/>
      </c>
      <c r="SJL21" s="30">
        <f>IF( (COLUMN()-COLUMN($G$21)) &lt;= $C$29, (COLUMN()-COLUMN($G$21)), "" )</f>
        <v/>
      </c>
      <c r="SJM21" s="30">
        <f>IF( (COLUMN()-COLUMN($G$21)) &lt;= $C$29, (COLUMN()-COLUMN($G$21)), "" )</f>
        <v/>
      </c>
      <c r="SJN21" s="30">
        <f>IF( (COLUMN()-COLUMN($G$21)) &lt;= $C$29, (COLUMN()-COLUMN($G$21)), "" )</f>
        <v/>
      </c>
      <c r="SJO21" s="30">
        <f>IF( (COLUMN()-COLUMN($G$21)) &lt;= $C$29, (COLUMN()-COLUMN($G$21)), "" )</f>
        <v/>
      </c>
      <c r="SJP21" s="30">
        <f>IF( (COLUMN()-COLUMN($G$21)) &lt;= $C$29, (COLUMN()-COLUMN($G$21)), "" )</f>
        <v/>
      </c>
      <c r="SJQ21" s="30">
        <f>IF( (COLUMN()-COLUMN($G$21)) &lt;= $C$29, (COLUMN()-COLUMN($G$21)), "" )</f>
        <v/>
      </c>
      <c r="SJR21" s="30">
        <f>IF( (COLUMN()-COLUMN($G$21)) &lt;= $C$29, (COLUMN()-COLUMN($G$21)), "" )</f>
        <v/>
      </c>
      <c r="SJS21" s="30">
        <f>IF( (COLUMN()-COLUMN($G$21)) &lt;= $C$29, (COLUMN()-COLUMN($G$21)), "" )</f>
        <v/>
      </c>
      <c r="SJT21" s="30">
        <f>IF( (COLUMN()-COLUMN($G$21)) &lt;= $C$29, (COLUMN()-COLUMN($G$21)), "" )</f>
        <v/>
      </c>
      <c r="SJU21" s="30">
        <f>IF( (COLUMN()-COLUMN($G$21)) &lt;= $C$29, (COLUMN()-COLUMN($G$21)), "" )</f>
        <v/>
      </c>
      <c r="SJV21" s="30">
        <f>IF( (COLUMN()-COLUMN($G$21)) &lt;= $C$29, (COLUMN()-COLUMN($G$21)), "" )</f>
        <v/>
      </c>
      <c r="SJW21" s="30">
        <f>IF( (COLUMN()-COLUMN($G$21)) &lt;= $C$29, (COLUMN()-COLUMN($G$21)), "" )</f>
        <v/>
      </c>
      <c r="SJX21" s="30">
        <f>IF( (COLUMN()-COLUMN($G$21)) &lt;= $C$29, (COLUMN()-COLUMN($G$21)), "" )</f>
        <v/>
      </c>
      <c r="SJY21" s="30">
        <f>IF( (COLUMN()-COLUMN($G$21)) &lt;= $C$29, (COLUMN()-COLUMN($G$21)), "" )</f>
        <v/>
      </c>
      <c r="SJZ21" s="30">
        <f>IF( (COLUMN()-COLUMN($G$21)) &lt;= $C$29, (COLUMN()-COLUMN($G$21)), "" )</f>
        <v/>
      </c>
      <c r="SKA21" s="30">
        <f>IF( (COLUMN()-COLUMN($G$21)) &lt;= $C$29, (COLUMN()-COLUMN($G$21)), "" )</f>
        <v/>
      </c>
      <c r="SKB21" s="30">
        <f>IF( (COLUMN()-COLUMN($G$21)) &lt;= $C$29, (COLUMN()-COLUMN($G$21)), "" )</f>
        <v/>
      </c>
      <c r="SKC21" s="30">
        <f>IF( (COLUMN()-COLUMN($G$21)) &lt;= $C$29, (COLUMN()-COLUMN($G$21)), "" )</f>
        <v/>
      </c>
      <c r="SKD21" s="30">
        <f>IF( (COLUMN()-COLUMN($G$21)) &lt;= $C$29, (COLUMN()-COLUMN($G$21)), "" )</f>
        <v/>
      </c>
      <c r="SKE21" s="30">
        <f>IF( (COLUMN()-COLUMN($G$21)) &lt;= $C$29, (COLUMN()-COLUMN($G$21)), "" )</f>
        <v/>
      </c>
      <c r="SKF21" s="30">
        <f>IF( (COLUMN()-COLUMN($G$21)) &lt;= $C$29, (COLUMN()-COLUMN($G$21)), "" )</f>
        <v/>
      </c>
      <c r="SKG21" s="30">
        <f>IF( (COLUMN()-COLUMN($G$21)) &lt;= $C$29, (COLUMN()-COLUMN($G$21)), "" )</f>
        <v/>
      </c>
      <c r="SKH21" s="30">
        <f>IF( (COLUMN()-COLUMN($G$21)) &lt;= $C$29, (COLUMN()-COLUMN($G$21)), "" )</f>
        <v/>
      </c>
      <c r="SKI21" s="30">
        <f>IF( (COLUMN()-COLUMN($G$21)) &lt;= $C$29, (COLUMN()-COLUMN($G$21)), "" )</f>
        <v/>
      </c>
      <c r="SKJ21" s="30">
        <f>IF( (COLUMN()-COLUMN($G$21)) &lt;= $C$29, (COLUMN()-COLUMN($G$21)), "" )</f>
        <v/>
      </c>
      <c r="SKK21" s="30">
        <f>IF( (COLUMN()-COLUMN($G$21)) &lt;= $C$29, (COLUMN()-COLUMN($G$21)), "" )</f>
        <v/>
      </c>
      <c r="SKL21" s="30">
        <f>IF( (COLUMN()-COLUMN($G$21)) &lt;= $C$29, (COLUMN()-COLUMN($G$21)), "" )</f>
        <v/>
      </c>
      <c r="SKM21" s="30">
        <f>IF( (COLUMN()-COLUMN($G$21)) &lt;= $C$29, (COLUMN()-COLUMN($G$21)), "" )</f>
        <v/>
      </c>
      <c r="SKN21" s="30">
        <f>IF( (COLUMN()-COLUMN($G$21)) &lt;= $C$29, (COLUMN()-COLUMN($G$21)), "" )</f>
        <v/>
      </c>
      <c r="SKO21" s="30">
        <f>IF( (COLUMN()-COLUMN($G$21)) &lt;= $C$29, (COLUMN()-COLUMN($G$21)), "" )</f>
        <v/>
      </c>
      <c r="SKP21" s="30">
        <f>IF( (COLUMN()-COLUMN($G$21)) &lt;= $C$29, (COLUMN()-COLUMN($G$21)), "" )</f>
        <v/>
      </c>
      <c r="SKQ21" s="30">
        <f>IF( (COLUMN()-COLUMN($G$21)) &lt;= $C$29, (COLUMN()-COLUMN($G$21)), "" )</f>
        <v/>
      </c>
      <c r="SKR21" s="30">
        <f>IF( (COLUMN()-COLUMN($G$21)) &lt;= $C$29, (COLUMN()-COLUMN($G$21)), "" )</f>
        <v/>
      </c>
      <c r="SKS21" s="30">
        <f>IF( (COLUMN()-COLUMN($G$21)) &lt;= $C$29, (COLUMN()-COLUMN($G$21)), "" )</f>
        <v/>
      </c>
      <c r="SKT21" s="30">
        <f>IF( (COLUMN()-COLUMN($G$21)) &lt;= $C$29, (COLUMN()-COLUMN($G$21)), "" )</f>
        <v/>
      </c>
      <c r="SKU21" s="30">
        <f>IF( (COLUMN()-COLUMN($G$21)) &lt;= $C$29, (COLUMN()-COLUMN($G$21)), "" )</f>
        <v/>
      </c>
      <c r="SKV21" s="30">
        <f>IF( (COLUMN()-COLUMN($G$21)) &lt;= $C$29, (COLUMN()-COLUMN($G$21)), "" )</f>
        <v/>
      </c>
      <c r="SKW21" s="30">
        <f>IF( (COLUMN()-COLUMN($G$21)) &lt;= $C$29, (COLUMN()-COLUMN($G$21)), "" )</f>
        <v/>
      </c>
      <c r="SKX21" s="30">
        <f>IF( (COLUMN()-COLUMN($G$21)) &lt;= $C$29, (COLUMN()-COLUMN($G$21)), "" )</f>
        <v/>
      </c>
      <c r="SKY21" s="30">
        <f>IF( (COLUMN()-COLUMN($G$21)) &lt;= $C$29, (COLUMN()-COLUMN($G$21)), "" )</f>
        <v/>
      </c>
      <c r="SKZ21" s="30">
        <f>IF( (COLUMN()-COLUMN($G$21)) &lt;= $C$29, (COLUMN()-COLUMN($G$21)), "" )</f>
        <v/>
      </c>
      <c r="SLA21" s="30">
        <f>IF( (COLUMN()-COLUMN($G$21)) &lt;= $C$29, (COLUMN()-COLUMN($G$21)), "" )</f>
        <v/>
      </c>
      <c r="SLB21" s="30">
        <f>IF( (COLUMN()-COLUMN($G$21)) &lt;= $C$29, (COLUMN()-COLUMN($G$21)), "" )</f>
        <v/>
      </c>
      <c r="SLC21" s="30">
        <f>IF( (COLUMN()-COLUMN($G$21)) &lt;= $C$29, (COLUMN()-COLUMN($G$21)), "" )</f>
        <v/>
      </c>
      <c r="SLD21" s="30">
        <f>IF( (COLUMN()-COLUMN($G$21)) &lt;= $C$29, (COLUMN()-COLUMN($G$21)), "" )</f>
        <v/>
      </c>
      <c r="SLE21" s="30">
        <f>IF( (COLUMN()-COLUMN($G$21)) &lt;= $C$29, (COLUMN()-COLUMN($G$21)), "" )</f>
        <v/>
      </c>
      <c r="SLF21" s="30">
        <f>IF( (COLUMN()-COLUMN($G$21)) &lt;= $C$29, (COLUMN()-COLUMN($G$21)), "" )</f>
        <v/>
      </c>
      <c r="SLG21" s="30">
        <f>IF( (COLUMN()-COLUMN($G$21)) &lt;= $C$29, (COLUMN()-COLUMN($G$21)), "" )</f>
        <v/>
      </c>
      <c r="SLH21" s="30">
        <f>IF( (COLUMN()-COLUMN($G$21)) &lt;= $C$29, (COLUMN()-COLUMN($G$21)), "" )</f>
        <v/>
      </c>
      <c r="SLI21" s="30">
        <f>IF( (COLUMN()-COLUMN($G$21)) &lt;= $C$29, (COLUMN()-COLUMN($G$21)), "" )</f>
        <v/>
      </c>
      <c r="SLJ21" s="30">
        <f>IF( (COLUMN()-COLUMN($G$21)) &lt;= $C$29, (COLUMN()-COLUMN($G$21)), "" )</f>
        <v/>
      </c>
      <c r="SLK21" s="30">
        <f>IF( (COLUMN()-COLUMN($G$21)) &lt;= $C$29, (COLUMN()-COLUMN($G$21)), "" )</f>
        <v/>
      </c>
      <c r="SLL21" s="30">
        <f>IF( (COLUMN()-COLUMN($G$21)) &lt;= $C$29, (COLUMN()-COLUMN($G$21)), "" )</f>
        <v/>
      </c>
      <c r="SLM21" s="30">
        <f>IF( (COLUMN()-COLUMN($G$21)) &lt;= $C$29, (COLUMN()-COLUMN($G$21)), "" )</f>
        <v/>
      </c>
      <c r="SLN21" s="30">
        <f>IF( (COLUMN()-COLUMN($G$21)) &lt;= $C$29, (COLUMN()-COLUMN($G$21)), "" )</f>
        <v/>
      </c>
      <c r="SLO21" s="30">
        <f>IF( (COLUMN()-COLUMN($G$21)) &lt;= $C$29, (COLUMN()-COLUMN($G$21)), "" )</f>
        <v/>
      </c>
      <c r="SLP21" s="30">
        <f>IF( (COLUMN()-COLUMN($G$21)) &lt;= $C$29, (COLUMN()-COLUMN($G$21)), "" )</f>
        <v/>
      </c>
      <c r="SLQ21" s="30">
        <f>IF( (COLUMN()-COLUMN($G$21)) &lt;= $C$29, (COLUMN()-COLUMN($G$21)), "" )</f>
        <v/>
      </c>
      <c r="SLR21" s="30">
        <f>IF( (COLUMN()-COLUMN($G$21)) &lt;= $C$29, (COLUMN()-COLUMN($G$21)), "" )</f>
        <v/>
      </c>
      <c r="SLS21" s="30">
        <f>IF( (COLUMN()-COLUMN($G$21)) &lt;= $C$29, (COLUMN()-COLUMN($G$21)), "" )</f>
        <v/>
      </c>
      <c r="SLT21" s="30">
        <f>IF( (COLUMN()-COLUMN($G$21)) &lt;= $C$29, (COLUMN()-COLUMN($G$21)), "" )</f>
        <v/>
      </c>
      <c r="SLU21" s="30">
        <f>IF( (COLUMN()-COLUMN($G$21)) &lt;= $C$29, (COLUMN()-COLUMN($G$21)), "" )</f>
        <v/>
      </c>
      <c r="SLV21" s="30">
        <f>IF( (COLUMN()-COLUMN($G$21)) &lt;= $C$29, (COLUMN()-COLUMN($G$21)), "" )</f>
        <v/>
      </c>
      <c r="SLW21" s="30">
        <f>IF( (COLUMN()-COLUMN($G$21)) &lt;= $C$29, (COLUMN()-COLUMN($G$21)), "" )</f>
        <v/>
      </c>
      <c r="SLX21" s="30">
        <f>IF( (COLUMN()-COLUMN($G$21)) &lt;= $C$29, (COLUMN()-COLUMN($G$21)), "" )</f>
        <v/>
      </c>
      <c r="SLY21" s="30">
        <f>IF( (COLUMN()-COLUMN($G$21)) &lt;= $C$29, (COLUMN()-COLUMN($G$21)), "" )</f>
        <v/>
      </c>
      <c r="SLZ21" s="30">
        <f>IF( (COLUMN()-COLUMN($G$21)) &lt;= $C$29, (COLUMN()-COLUMN($G$21)), "" )</f>
        <v/>
      </c>
      <c r="SMA21" s="30">
        <f>IF( (COLUMN()-COLUMN($G$21)) &lt;= $C$29, (COLUMN()-COLUMN($G$21)), "" )</f>
        <v/>
      </c>
      <c r="SMB21" s="30">
        <f>IF( (COLUMN()-COLUMN($G$21)) &lt;= $C$29, (COLUMN()-COLUMN($G$21)), "" )</f>
        <v/>
      </c>
      <c r="SMC21" s="30">
        <f>IF( (COLUMN()-COLUMN($G$21)) &lt;= $C$29, (COLUMN()-COLUMN($G$21)), "" )</f>
        <v/>
      </c>
      <c r="SMD21" s="30">
        <f>IF( (COLUMN()-COLUMN($G$21)) &lt;= $C$29, (COLUMN()-COLUMN($G$21)), "" )</f>
        <v/>
      </c>
      <c r="SME21" s="30">
        <f>IF( (COLUMN()-COLUMN($G$21)) &lt;= $C$29, (COLUMN()-COLUMN($G$21)), "" )</f>
        <v/>
      </c>
      <c r="SMF21" s="30">
        <f>IF( (COLUMN()-COLUMN($G$21)) &lt;= $C$29, (COLUMN()-COLUMN($G$21)), "" )</f>
        <v/>
      </c>
      <c r="SMG21" s="30">
        <f>IF( (COLUMN()-COLUMN($G$21)) &lt;= $C$29, (COLUMN()-COLUMN($G$21)), "" )</f>
        <v/>
      </c>
      <c r="SMH21" s="30">
        <f>IF( (COLUMN()-COLUMN($G$21)) &lt;= $C$29, (COLUMN()-COLUMN($G$21)), "" )</f>
        <v/>
      </c>
      <c r="SMI21" s="30">
        <f>IF( (COLUMN()-COLUMN($G$21)) &lt;= $C$29, (COLUMN()-COLUMN($G$21)), "" )</f>
        <v/>
      </c>
      <c r="SMJ21" s="30">
        <f>IF( (COLUMN()-COLUMN($G$21)) &lt;= $C$29, (COLUMN()-COLUMN($G$21)), "" )</f>
        <v/>
      </c>
      <c r="SMK21" s="30">
        <f>IF( (COLUMN()-COLUMN($G$21)) &lt;= $C$29, (COLUMN()-COLUMN($G$21)), "" )</f>
        <v/>
      </c>
      <c r="SML21" s="30">
        <f>IF( (COLUMN()-COLUMN($G$21)) &lt;= $C$29, (COLUMN()-COLUMN($G$21)), "" )</f>
        <v/>
      </c>
      <c r="SMM21" s="30">
        <f>IF( (COLUMN()-COLUMN($G$21)) &lt;= $C$29, (COLUMN()-COLUMN($G$21)), "" )</f>
        <v/>
      </c>
      <c r="SMN21" s="30">
        <f>IF( (COLUMN()-COLUMN($G$21)) &lt;= $C$29, (COLUMN()-COLUMN($G$21)), "" )</f>
        <v/>
      </c>
      <c r="SMO21" s="30">
        <f>IF( (COLUMN()-COLUMN($G$21)) &lt;= $C$29, (COLUMN()-COLUMN($G$21)), "" )</f>
        <v/>
      </c>
      <c r="SMP21" s="30">
        <f>IF( (COLUMN()-COLUMN($G$21)) &lt;= $C$29, (COLUMN()-COLUMN($G$21)), "" )</f>
        <v/>
      </c>
      <c r="SMQ21" s="30">
        <f>IF( (COLUMN()-COLUMN($G$21)) &lt;= $C$29, (COLUMN()-COLUMN($G$21)), "" )</f>
        <v/>
      </c>
      <c r="SMR21" s="30">
        <f>IF( (COLUMN()-COLUMN($G$21)) &lt;= $C$29, (COLUMN()-COLUMN($G$21)), "" )</f>
        <v/>
      </c>
      <c r="SMS21" s="30">
        <f>IF( (COLUMN()-COLUMN($G$21)) &lt;= $C$29, (COLUMN()-COLUMN($G$21)), "" )</f>
        <v/>
      </c>
      <c r="SMT21" s="30">
        <f>IF( (COLUMN()-COLUMN($G$21)) &lt;= $C$29, (COLUMN()-COLUMN($G$21)), "" )</f>
        <v/>
      </c>
      <c r="SMU21" s="30">
        <f>IF( (COLUMN()-COLUMN($G$21)) &lt;= $C$29, (COLUMN()-COLUMN($G$21)), "" )</f>
        <v/>
      </c>
      <c r="SMV21" s="30">
        <f>IF( (COLUMN()-COLUMN($G$21)) &lt;= $C$29, (COLUMN()-COLUMN($G$21)), "" )</f>
        <v/>
      </c>
      <c r="SMW21" s="30">
        <f>IF( (COLUMN()-COLUMN($G$21)) &lt;= $C$29, (COLUMN()-COLUMN($G$21)), "" )</f>
        <v/>
      </c>
      <c r="SMX21" s="30">
        <f>IF( (COLUMN()-COLUMN($G$21)) &lt;= $C$29, (COLUMN()-COLUMN($G$21)), "" )</f>
        <v/>
      </c>
      <c r="SMY21" s="30">
        <f>IF( (COLUMN()-COLUMN($G$21)) &lt;= $C$29, (COLUMN()-COLUMN($G$21)), "" )</f>
        <v/>
      </c>
      <c r="SMZ21" s="30">
        <f>IF( (COLUMN()-COLUMN($G$21)) &lt;= $C$29, (COLUMN()-COLUMN($G$21)), "" )</f>
        <v/>
      </c>
      <c r="SNA21" s="30">
        <f>IF( (COLUMN()-COLUMN($G$21)) &lt;= $C$29, (COLUMN()-COLUMN($G$21)), "" )</f>
        <v/>
      </c>
      <c r="SNB21" s="30">
        <f>IF( (COLUMN()-COLUMN($G$21)) &lt;= $C$29, (COLUMN()-COLUMN($G$21)), "" )</f>
        <v/>
      </c>
      <c r="SNC21" s="30">
        <f>IF( (COLUMN()-COLUMN($G$21)) &lt;= $C$29, (COLUMN()-COLUMN($G$21)), "" )</f>
        <v/>
      </c>
      <c r="SND21" s="30">
        <f>IF( (COLUMN()-COLUMN($G$21)) &lt;= $C$29, (COLUMN()-COLUMN($G$21)), "" )</f>
        <v/>
      </c>
      <c r="SNE21" s="30">
        <f>IF( (COLUMN()-COLUMN($G$21)) &lt;= $C$29, (COLUMN()-COLUMN($G$21)), "" )</f>
        <v/>
      </c>
      <c r="SNF21" s="30">
        <f>IF( (COLUMN()-COLUMN($G$21)) &lt;= $C$29, (COLUMN()-COLUMN($G$21)), "" )</f>
        <v/>
      </c>
      <c r="SNG21" s="30">
        <f>IF( (COLUMN()-COLUMN($G$21)) &lt;= $C$29, (COLUMN()-COLUMN($G$21)), "" )</f>
        <v/>
      </c>
      <c r="SNH21" s="30">
        <f>IF( (COLUMN()-COLUMN($G$21)) &lt;= $C$29, (COLUMN()-COLUMN($G$21)), "" )</f>
        <v/>
      </c>
      <c r="SNI21" s="30">
        <f>IF( (COLUMN()-COLUMN($G$21)) &lt;= $C$29, (COLUMN()-COLUMN($G$21)), "" )</f>
        <v/>
      </c>
      <c r="SNJ21" s="30">
        <f>IF( (COLUMN()-COLUMN($G$21)) &lt;= $C$29, (COLUMN()-COLUMN($G$21)), "" )</f>
        <v/>
      </c>
      <c r="SNK21" s="30">
        <f>IF( (COLUMN()-COLUMN($G$21)) &lt;= $C$29, (COLUMN()-COLUMN($G$21)), "" )</f>
        <v/>
      </c>
      <c r="SNL21" s="30">
        <f>IF( (COLUMN()-COLUMN($G$21)) &lt;= $C$29, (COLUMN()-COLUMN($G$21)), "" )</f>
        <v/>
      </c>
      <c r="SNM21" s="30">
        <f>IF( (COLUMN()-COLUMN($G$21)) &lt;= $C$29, (COLUMN()-COLUMN($G$21)), "" )</f>
        <v/>
      </c>
      <c r="SNN21" s="30">
        <f>IF( (COLUMN()-COLUMN($G$21)) &lt;= $C$29, (COLUMN()-COLUMN($G$21)), "" )</f>
        <v/>
      </c>
      <c r="SNO21" s="30">
        <f>IF( (COLUMN()-COLUMN($G$21)) &lt;= $C$29, (COLUMN()-COLUMN($G$21)), "" )</f>
        <v/>
      </c>
      <c r="SNP21" s="30">
        <f>IF( (COLUMN()-COLUMN($G$21)) &lt;= $C$29, (COLUMN()-COLUMN($G$21)), "" )</f>
        <v/>
      </c>
      <c r="SNQ21" s="30">
        <f>IF( (COLUMN()-COLUMN($G$21)) &lt;= $C$29, (COLUMN()-COLUMN($G$21)), "" )</f>
        <v/>
      </c>
      <c r="SNR21" s="30">
        <f>IF( (COLUMN()-COLUMN($G$21)) &lt;= $C$29, (COLUMN()-COLUMN($G$21)), "" )</f>
        <v/>
      </c>
      <c r="SNS21" s="30">
        <f>IF( (COLUMN()-COLUMN($G$21)) &lt;= $C$29, (COLUMN()-COLUMN($G$21)), "" )</f>
        <v/>
      </c>
      <c r="SNT21" s="30">
        <f>IF( (COLUMN()-COLUMN($G$21)) &lt;= $C$29, (COLUMN()-COLUMN($G$21)), "" )</f>
        <v/>
      </c>
      <c r="SNU21" s="30">
        <f>IF( (COLUMN()-COLUMN($G$21)) &lt;= $C$29, (COLUMN()-COLUMN($G$21)), "" )</f>
        <v/>
      </c>
      <c r="SNV21" s="30">
        <f>IF( (COLUMN()-COLUMN($G$21)) &lt;= $C$29, (COLUMN()-COLUMN($G$21)), "" )</f>
        <v/>
      </c>
      <c r="SNW21" s="30">
        <f>IF( (COLUMN()-COLUMN($G$21)) &lt;= $C$29, (COLUMN()-COLUMN($G$21)), "" )</f>
        <v/>
      </c>
      <c r="SNX21" s="30">
        <f>IF( (COLUMN()-COLUMN($G$21)) &lt;= $C$29, (COLUMN()-COLUMN($G$21)), "" )</f>
        <v/>
      </c>
      <c r="SNY21" s="30">
        <f>IF( (COLUMN()-COLUMN($G$21)) &lt;= $C$29, (COLUMN()-COLUMN($G$21)), "" )</f>
        <v/>
      </c>
      <c r="SNZ21" s="30">
        <f>IF( (COLUMN()-COLUMN($G$21)) &lt;= $C$29, (COLUMN()-COLUMN($G$21)), "" )</f>
        <v/>
      </c>
      <c r="SOA21" s="30">
        <f>IF( (COLUMN()-COLUMN($G$21)) &lt;= $C$29, (COLUMN()-COLUMN($G$21)), "" )</f>
        <v/>
      </c>
      <c r="SOB21" s="30">
        <f>IF( (COLUMN()-COLUMN($G$21)) &lt;= $C$29, (COLUMN()-COLUMN($G$21)), "" )</f>
        <v/>
      </c>
      <c r="SOC21" s="30">
        <f>IF( (COLUMN()-COLUMN($G$21)) &lt;= $C$29, (COLUMN()-COLUMN($G$21)), "" )</f>
        <v/>
      </c>
      <c r="SOD21" s="30">
        <f>IF( (COLUMN()-COLUMN($G$21)) &lt;= $C$29, (COLUMN()-COLUMN($G$21)), "" )</f>
        <v/>
      </c>
      <c r="SOE21" s="30">
        <f>IF( (COLUMN()-COLUMN($G$21)) &lt;= $C$29, (COLUMN()-COLUMN($G$21)), "" )</f>
        <v/>
      </c>
      <c r="SOF21" s="30">
        <f>IF( (COLUMN()-COLUMN($G$21)) &lt;= $C$29, (COLUMN()-COLUMN($G$21)), "" )</f>
        <v/>
      </c>
      <c r="SOG21" s="30">
        <f>IF( (COLUMN()-COLUMN($G$21)) &lt;= $C$29, (COLUMN()-COLUMN($G$21)), "" )</f>
        <v/>
      </c>
      <c r="SOH21" s="30">
        <f>IF( (COLUMN()-COLUMN($G$21)) &lt;= $C$29, (COLUMN()-COLUMN($G$21)), "" )</f>
        <v/>
      </c>
      <c r="SOI21" s="30">
        <f>IF( (COLUMN()-COLUMN($G$21)) &lt;= $C$29, (COLUMN()-COLUMN($G$21)), "" )</f>
        <v/>
      </c>
      <c r="SOJ21" s="30">
        <f>IF( (COLUMN()-COLUMN($G$21)) &lt;= $C$29, (COLUMN()-COLUMN($G$21)), "" )</f>
        <v/>
      </c>
      <c r="SOK21" s="30">
        <f>IF( (COLUMN()-COLUMN($G$21)) &lt;= $C$29, (COLUMN()-COLUMN($G$21)), "" )</f>
        <v/>
      </c>
      <c r="SOL21" s="30">
        <f>IF( (COLUMN()-COLUMN($G$21)) &lt;= $C$29, (COLUMN()-COLUMN($G$21)), "" )</f>
        <v/>
      </c>
      <c r="SOM21" s="30">
        <f>IF( (COLUMN()-COLUMN($G$21)) &lt;= $C$29, (COLUMN()-COLUMN($G$21)), "" )</f>
        <v/>
      </c>
      <c r="SON21" s="30">
        <f>IF( (COLUMN()-COLUMN($G$21)) &lt;= $C$29, (COLUMN()-COLUMN($G$21)), "" )</f>
        <v/>
      </c>
      <c r="SOO21" s="30">
        <f>IF( (COLUMN()-COLUMN($G$21)) &lt;= $C$29, (COLUMN()-COLUMN($G$21)), "" )</f>
        <v/>
      </c>
      <c r="SOP21" s="30">
        <f>IF( (COLUMN()-COLUMN($G$21)) &lt;= $C$29, (COLUMN()-COLUMN($G$21)), "" )</f>
        <v/>
      </c>
      <c r="SOQ21" s="30">
        <f>IF( (COLUMN()-COLUMN($G$21)) &lt;= $C$29, (COLUMN()-COLUMN($G$21)), "" )</f>
        <v/>
      </c>
      <c r="SOR21" s="30">
        <f>IF( (COLUMN()-COLUMN($G$21)) &lt;= $C$29, (COLUMN()-COLUMN($G$21)), "" )</f>
        <v/>
      </c>
      <c r="SOS21" s="30">
        <f>IF( (COLUMN()-COLUMN($G$21)) &lt;= $C$29, (COLUMN()-COLUMN($G$21)), "" )</f>
        <v/>
      </c>
      <c r="SOT21" s="30">
        <f>IF( (COLUMN()-COLUMN($G$21)) &lt;= $C$29, (COLUMN()-COLUMN($G$21)), "" )</f>
        <v/>
      </c>
      <c r="SOU21" s="30">
        <f>IF( (COLUMN()-COLUMN($G$21)) &lt;= $C$29, (COLUMN()-COLUMN($G$21)), "" )</f>
        <v/>
      </c>
      <c r="SOV21" s="30">
        <f>IF( (COLUMN()-COLUMN($G$21)) &lt;= $C$29, (COLUMN()-COLUMN($G$21)), "" )</f>
        <v/>
      </c>
      <c r="SOW21" s="30">
        <f>IF( (COLUMN()-COLUMN($G$21)) &lt;= $C$29, (COLUMN()-COLUMN($G$21)), "" )</f>
        <v/>
      </c>
      <c r="SOX21" s="30">
        <f>IF( (COLUMN()-COLUMN($G$21)) &lt;= $C$29, (COLUMN()-COLUMN($G$21)), "" )</f>
        <v/>
      </c>
      <c r="SOY21" s="30">
        <f>IF( (COLUMN()-COLUMN($G$21)) &lt;= $C$29, (COLUMN()-COLUMN($G$21)), "" )</f>
        <v/>
      </c>
      <c r="SOZ21" s="30">
        <f>IF( (COLUMN()-COLUMN($G$21)) &lt;= $C$29, (COLUMN()-COLUMN($G$21)), "" )</f>
        <v/>
      </c>
      <c r="SPA21" s="30">
        <f>IF( (COLUMN()-COLUMN($G$21)) &lt;= $C$29, (COLUMN()-COLUMN($G$21)), "" )</f>
        <v/>
      </c>
      <c r="SPB21" s="30">
        <f>IF( (COLUMN()-COLUMN($G$21)) &lt;= $C$29, (COLUMN()-COLUMN($G$21)), "" )</f>
        <v/>
      </c>
      <c r="SPC21" s="30">
        <f>IF( (COLUMN()-COLUMN($G$21)) &lt;= $C$29, (COLUMN()-COLUMN($G$21)), "" )</f>
        <v/>
      </c>
      <c r="SPD21" s="30">
        <f>IF( (COLUMN()-COLUMN($G$21)) &lt;= $C$29, (COLUMN()-COLUMN($G$21)), "" )</f>
        <v/>
      </c>
      <c r="SPE21" s="30">
        <f>IF( (COLUMN()-COLUMN($G$21)) &lt;= $C$29, (COLUMN()-COLUMN($G$21)), "" )</f>
        <v/>
      </c>
      <c r="SPF21" s="30">
        <f>IF( (COLUMN()-COLUMN($G$21)) &lt;= $C$29, (COLUMN()-COLUMN($G$21)), "" )</f>
        <v/>
      </c>
      <c r="SPG21" s="30">
        <f>IF( (COLUMN()-COLUMN($G$21)) &lt;= $C$29, (COLUMN()-COLUMN($G$21)), "" )</f>
        <v/>
      </c>
      <c r="SPH21" s="30">
        <f>IF( (COLUMN()-COLUMN($G$21)) &lt;= $C$29, (COLUMN()-COLUMN($G$21)), "" )</f>
        <v/>
      </c>
      <c r="SPI21" s="30">
        <f>IF( (COLUMN()-COLUMN($G$21)) &lt;= $C$29, (COLUMN()-COLUMN($G$21)), "" )</f>
        <v/>
      </c>
      <c r="SPJ21" s="30">
        <f>IF( (COLUMN()-COLUMN($G$21)) &lt;= $C$29, (COLUMN()-COLUMN($G$21)), "" )</f>
        <v/>
      </c>
      <c r="SPK21" s="30">
        <f>IF( (COLUMN()-COLUMN($G$21)) &lt;= $C$29, (COLUMN()-COLUMN($G$21)), "" )</f>
        <v/>
      </c>
      <c r="SPL21" s="30">
        <f>IF( (COLUMN()-COLUMN($G$21)) &lt;= $C$29, (COLUMN()-COLUMN($G$21)), "" )</f>
        <v/>
      </c>
      <c r="SPM21" s="30">
        <f>IF( (COLUMN()-COLUMN($G$21)) &lt;= $C$29, (COLUMN()-COLUMN($G$21)), "" )</f>
        <v/>
      </c>
      <c r="SPN21" s="30">
        <f>IF( (COLUMN()-COLUMN($G$21)) &lt;= $C$29, (COLUMN()-COLUMN($G$21)), "" )</f>
        <v/>
      </c>
      <c r="SPO21" s="30">
        <f>IF( (COLUMN()-COLUMN($G$21)) &lt;= $C$29, (COLUMN()-COLUMN($G$21)), "" )</f>
        <v/>
      </c>
      <c r="SPP21" s="30">
        <f>IF( (COLUMN()-COLUMN($G$21)) &lt;= $C$29, (COLUMN()-COLUMN($G$21)), "" )</f>
        <v/>
      </c>
      <c r="SPQ21" s="30">
        <f>IF( (COLUMN()-COLUMN($G$21)) &lt;= $C$29, (COLUMN()-COLUMN($G$21)), "" )</f>
        <v/>
      </c>
      <c r="SPR21" s="30">
        <f>IF( (COLUMN()-COLUMN($G$21)) &lt;= $C$29, (COLUMN()-COLUMN($G$21)), "" )</f>
        <v/>
      </c>
      <c r="SPS21" s="30">
        <f>IF( (COLUMN()-COLUMN($G$21)) &lt;= $C$29, (COLUMN()-COLUMN($G$21)), "" )</f>
        <v/>
      </c>
      <c r="SPT21" s="30">
        <f>IF( (COLUMN()-COLUMN($G$21)) &lt;= $C$29, (COLUMN()-COLUMN($G$21)), "" )</f>
        <v/>
      </c>
      <c r="SPU21" s="30">
        <f>IF( (COLUMN()-COLUMN($G$21)) &lt;= $C$29, (COLUMN()-COLUMN($G$21)), "" )</f>
        <v/>
      </c>
      <c r="SPV21" s="30">
        <f>IF( (COLUMN()-COLUMN($G$21)) &lt;= $C$29, (COLUMN()-COLUMN($G$21)), "" )</f>
        <v/>
      </c>
      <c r="SPW21" s="30">
        <f>IF( (COLUMN()-COLUMN($G$21)) &lt;= $C$29, (COLUMN()-COLUMN($G$21)), "" )</f>
        <v/>
      </c>
      <c r="SPX21" s="30">
        <f>IF( (COLUMN()-COLUMN($G$21)) &lt;= $C$29, (COLUMN()-COLUMN($G$21)), "" )</f>
        <v/>
      </c>
      <c r="SPY21" s="30">
        <f>IF( (COLUMN()-COLUMN($G$21)) &lt;= $C$29, (COLUMN()-COLUMN($G$21)), "" )</f>
        <v/>
      </c>
      <c r="SPZ21" s="30">
        <f>IF( (COLUMN()-COLUMN($G$21)) &lt;= $C$29, (COLUMN()-COLUMN($G$21)), "" )</f>
        <v/>
      </c>
      <c r="SQA21" s="30">
        <f>IF( (COLUMN()-COLUMN($G$21)) &lt;= $C$29, (COLUMN()-COLUMN($G$21)), "" )</f>
        <v/>
      </c>
      <c r="SQB21" s="30">
        <f>IF( (COLUMN()-COLUMN($G$21)) &lt;= $C$29, (COLUMN()-COLUMN($G$21)), "" )</f>
        <v/>
      </c>
      <c r="SQC21" s="30">
        <f>IF( (COLUMN()-COLUMN($G$21)) &lt;= $C$29, (COLUMN()-COLUMN($G$21)), "" )</f>
        <v/>
      </c>
      <c r="SQD21" s="30">
        <f>IF( (COLUMN()-COLUMN($G$21)) &lt;= $C$29, (COLUMN()-COLUMN($G$21)), "" )</f>
        <v/>
      </c>
      <c r="SQE21" s="30">
        <f>IF( (COLUMN()-COLUMN($G$21)) &lt;= $C$29, (COLUMN()-COLUMN($G$21)), "" )</f>
        <v/>
      </c>
      <c r="SQF21" s="30">
        <f>IF( (COLUMN()-COLUMN($G$21)) &lt;= $C$29, (COLUMN()-COLUMN($G$21)), "" )</f>
        <v/>
      </c>
      <c r="SQG21" s="30">
        <f>IF( (COLUMN()-COLUMN($G$21)) &lt;= $C$29, (COLUMN()-COLUMN($G$21)), "" )</f>
        <v/>
      </c>
      <c r="SQH21" s="30">
        <f>IF( (COLUMN()-COLUMN($G$21)) &lt;= $C$29, (COLUMN()-COLUMN($G$21)), "" )</f>
        <v/>
      </c>
      <c r="SQI21" s="30">
        <f>IF( (COLUMN()-COLUMN($G$21)) &lt;= $C$29, (COLUMN()-COLUMN($G$21)), "" )</f>
        <v/>
      </c>
      <c r="SQJ21" s="30">
        <f>IF( (COLUMN()-COLUMN($G$21)) &lt;= $C$29, (COLUMN()-COLUMN($G$21)), "" )</f>
        <v/>
      </c>
      <c r="SQK21" s="30">
        <f>IF( (COLUMN()-COLUMN($G$21)) &lt;= $C$29, (COLUMN()-COLUMN($G$21)), "" )</f>
        <v/>
      </c>
      <c r="SQL21" s="30">
        <f>IF( (COLUMN()-COLUMN($G$21)) &lt;= $C$29, (COLUMN()-COLUMN($G$21)), "" )</f>
        <v/>
      </c>
      <c r="SQM21" s="30">
        <f>IF( (COLUMN()-COLUMN($G$21)) &lt;= $C$29, (COLUMN()-COLUMN($G$21)), "" )</f>
        <v/>
      </c>
      <c r="SQN21" s="30">
        <f>IF( (COLUMN()-COLUMN($G$21)) &lt;= $C$29, (COLUMN()-COLUMN($G$21)), "" )</f>
        <v/>
      </c>
      <c r="SQO21" s="30">
        <f>IF( (COLUMN()-COLUMN($G$21)) &lt;= $C$29, (COLUMN()-COLUMN($G$21)), "" )</f>
        <v/>
      </c>
      <c r="SQP21" s="30">
        <f>IF( (COLUMN()-COLUMN($G$21)) &lt;= $C$29, (COLUMN()-COLUMN($G$21)), "" )</f>
        <v/>
      </c>
      <c r="SQQ21" s="30">
        <f>IF( (COLUMN()-COLUMN($G$21)) &lt;= $C$29, (COLUMN()-COLUMN($G$21)), "" )</f>
        <v/>
      </c>
      <c r="SQR21" s="30">
        <f>IF( (COLUMN()-COLUMN($G$21)) &lt;= $C$29, (COLUMN()-COLUMN($G$21)), "" )</f>
        <v/>
      </c>
      <c r="SQS21" s="30">
        <f>IF( (COLUMN()-COLUMN($G$21)) &lt;= $C$29, (COLUMN()-COLUMN($G$21)), "" )</f>
        <v/>
      </c>
      <c r="SQT21" s="30">
        <f>IF( (COLUMN()-COLUMN($G$21)) &lt;= $C$29, (COLUMN()-COLUMN($G$21)), "" )</f>
        <v/>
      </c>
      <c r="SQU21" s="30">
        <f>IF( (COLUMN()-COLUMN($G$21)) &lt;= $C$29, (COLUMN()-COLUMN($G$21)), "" )</f>
        <v/>
      </c>
      <c r="SQV21" s="30">
        <f>IF( (COLUMN()-COLUMN($G$21)) &lt;= $C$29, (COLUMN()-COLUMN($G$21)), "" )</f>
        <v/>
      </c>
      <c r="SQW21" s="30">
        <f>IF( (COLUMN()-COLUMN($G$21)) &lt;= $C$29, (COLUMN()-COLUMN($G$21)), "" )</f>
        <v/>
      </c>
      <c r="SQX21" s="30">
        <f>IF( (COLUMN()-COLUMN($G$21)) &lt;= $C$29, (COLUMN()-COLUMN($G$21)), "" )</f>
        <v/>
      </c>
      <c r="SQY21" s="30">
        <f>IF( (COLUMN()-COLUMN($G$21)) &lt;= $C$29, (COLUMN()-COLUMN($G$21)), "" )</f>
        <v/>
      </c>
      <c r="SQZ21" s="30">
        <f>IF( (COLUMN()-COLUMN($G$21)) &lt;= $C$29, (COLUMN()-COLUMN($G$21)), "" )</f>
        <v/>
      </c>
      <c r="SRA21" s="30">
        <f>IF( (COLUMN()-COLUMN($G$21)) &lt;= $C$29, (COLUMN()-COLUMN($G$21)), "" )</f>
        <v/>
      </c>
      <c r="SRB21" s="30">
        <f>IF( (COLUMN()-COLUMN($G$21)) &lt;= $C$29, (COLUMN()-COLUMN($G$21)), "" )</f>
        <v/>
      </c>
      <c r="SRC21" s="30">
        <f>IF( (COLUMN()-COLUMN($G$21)) &lt;= $C$29, (COLUMN()-COLUMN($G$21)), "" )</f>
        <v/>
      </c>
      <c r="SRD21" s="30">
        <f>IF( (COLUMN()-COLUMN($G$21)) &lt;= $C$29, (COLUMN()-COLUMN($G$21)), "" )</f>
        <v/>
      </c>
      <c r="SRE21" s="30">
        <f>IF( (COLUMN()-COLUMN($G$21)) &lt;= $C$29, (COLUMN()-COLUMN($G$21)), "" )</f>
        <v/>
      </c>
      <c r="SRF21" s="30">
        <f>IF( (COLUMN()-COLUMN($G$21)) &lt;= $C$29, (COLUMN()-COLUMN($G$21)), "" )</f>
        <v/>
      </c>
      <c r="SRG21" s="30">
        <f>IF( (COLUMN()-COLUMN($G$21)) &lt;= $C$29, (COLUMN()-COLUMN($G$21)), "" )</f>
        <v/>
      </c>
      <c r="SRH21" s="30">
        <f>IF( (COLUMN()-COLUMN($G$21)) &lt;= $C$29, (COLUMN()-COLUMN($G$21)), "" )</f>
        <v/>
      </c>
      <c r="SRI21" s="30">
        <f>IF( (COLUMN()-COLUMN($G$21)) &lt;= $C$29, (COLUMN()-COLUMN($G$21)), "" )</f>
        <v/>
      </c>
      <c r="SRJ21" s="30">
        <f>IF( (COLUMN()-COLUMN($G$21)) &lt;= $C$29, (COLUMN()-COLUMN($G$21)), "" )</f>
        <v/>
      </c>
      <c r="SRK21" s="30">
        <f>IF( (COLUMN()-COLUMN($G$21)) &lt;= $C$29, (COLUMN()-COLUMN($G$21)), "" )</f>
        <v/>
      </c>
      <c r="SRL21" s="30">
        <f>IF( (COLUMN()-COLUMN($G$21)) &lt;= $C$29, (COLUMN()-COLUMN($G$21)), "" )</f>
        <v/>
      </c>
      <c r="SRM21" s="30">
        <f>IF( (COLUMN()-COLUMN($G$21)) &lt;= $C$29, (COLUMN()-COLUMN($G$21)), "" )</f>
        <v/>
      </c>
      <c r="SRN21" s="30">
        <f>IF( (COLUMN()-COLUMN($G$21)) &lt;= $C$29, (COLUMN()-COLUMN($G$21)), "" )</f>
        <v/>
      </c>
      <c r="SRO21" s="30">
        <f>IF( (COLUMN()-COLUMN($G$21)) &lt;= $C$29, (COLUMN()-COLUMN($G$21)), "" )</f>
        <v/>
      </c>
      <c r="SRP21" s="30">
        <f>IF( (COLUMN()-COLUMN($G$21)) &lt;= $C$29, (COLUMN()-COLUMN($G$21)), "" )</f>
        <v/>
      </c>
      <c r="SRQ21" s="30">
        <f>IF( (COLUMN()-COLUMN($G$21)) &lt;= $C$29, (COLUMN()-COLUMN($G$21)), "" )</f>
        <v/>
      </c>
      <c r="SRR21" s="30">
        <f>IF( (COLUMN()-COLUMN($G$21)) &lt;= $C$29, (COLUMN()-COLUMN($G$21)), "" )</f>
        <v/>
      </c>
      <c r="SRS21" s="30">
        <f>IF( (COLUMN()-COLUMN($G$21)) &lt;= $C$29, (COLUMN()-COLUMN($G$21)), "" )</f>
        <v/>
      </c>
      <c r="SRT21" s="30">
        <f>IF( (COLUMN()-COLUMN($G$21)) &lt;= $C$29, (COLUMN()-COLUMN($G$21)), "" )</f>
        <v/>
      </c>
      <c r="SRU21" s="30">
        <f>IF( (COLUMN()-COLUMN($G$21)) &lt;= $C$29, (COLUMN()-COLUMN($G$21)), "" )</f>
        <v/>
      </c>
      <c r="SRV21" s="30">
        <f>IF( (COLUMN()-COLUMN($G$21)) &lt;= $C$29, (COLUMN()-COLUMN($G$21)), "" )</f>
        <v/>
      </c>
      <c r="SRW21" s="30">
        <f>IF( (COLUMN()-COLUMN($G$21)) &lt;= $C$29, (COLUMN()-COLUMN($G$21)), "" )</f>
        <v/>
      </c>
      <c r="SRX21" s="30">
        <f>IF( (COLUMN()-COLUMN($G$21)) &lt;= $C$29, (COLUMN()-COLUMN($G$21)), "" )</f>
        <v/>
      </c>
      <c r="SRY21" s="30">
        <f>IF( (COLUMN()-COLUMN($G$21)) &lt;= $C$29, (COLUMN()-COLUMN($G$21)), "" )</f>
        <v/>
      </c>
      <c r="SRZ21" s="30">
        <f>IF( (COLUMN()-COLUMN($G$21)) &lt;= $C$29, (COLUMN()-COLUMN($G$21)), "" )</f>
        <v/>
      </c>
      <c r="SSA21" s="30">
        <f>IF( (COLUMN()-COLUMN($G$21)) &lt;= $C$29, (COLUMN()-COLUMN($G$21)), "" )</f>
        <v/>
      </c>
      <c r="SSB21" s="30">
        <f>IF( (COLUMN()-COLUMN($G$21)) &lt;= $C$29, (COLUMN()-COLUMN($G$21)), "" )</f>
        <v/>
      </c>
      <c r="SSC21" s="30">
        <f>IF( (COLUMN()-COLUMN($G$21)) &lt;= $C$29, (COLUMN()-COLUMN($G$21)), "" )</f>
        <v/>
      </c>
      <c r="SSD21" s="30">
        <f>IF( (COLUMN()-COLUMN($G$21)) &lt;= $C$29, (COLUMN()-COLUMN($G$21)), "" )</f>
        <v/>
      </c>
      <c r="SSE21" s="30">
        <f>IF( (COLUMN()-COLUMN($G$21)) &lt;= $C$29, (COLUMN()-COLUMN($G$21)), "" )</f>
        <v/>
      </c>
      <c r="SSF21" s="30">
        <f>IF( (COLUMN()-COLUMN($G$21)) &lt;= $C$29, (COLUMN()-COLUMN($G$21)), "" )</f>
        <v/>
      </c>
      <c r="SSG21" s="30">
        <f>IF( (COLUMN()-COLUMN($G$21)) &lt;= $C$29, (COLUMN()-COLUMN($G$21)), "" )</f>
        <v/>
      </c>
      <c r="SSH21" s="30">
        <f>IF( (COLUMN()-COLUMN($G$21)) &lt;= $C$29, (COLUMN()-COLUMN($G$21)), "" )</f>
        <v/>
      </c>
      <c r="SSI21" s="30">
        <f>IF( (COLUMN()-COLUMN($G$21)) &lt;= $C$29, (COLUMN()-COLUMN($G$21)), "" )</f>
        <v/>
      </c>
      <c r="SSJ21" s="30">
        <f>IF( (COLUMN()-COLUMN($G$21)) &lt;= $C$29, (COLUMN()-COLUMN($G$21)), "" )</f>
        <v/>
      </c>
      <c r="SSK21" s="30">
        <f>IF( (COLUMN()-COLUMN($G$21)) &lt;= $C$29, (COLUMN()-COLUMN($G$21)), "" )</f>
        <v/>
      </c>
      <c r="SSL21" s="30">
        <f>IF( (COLUMN()-COLUMN($G$21)) &lt;= $C$29, (COLUMN()-COLUMN($G$21)), "" )</f>
        <v/>
      </c>
      <c r="SSM21" s="30">
        <f>IF( (COLUMN()-COLUMN($G$21)) &lt;= $C$29, (COLUMN()-COLUMN($G$21)), "" )</f>
        <v/>
      </c>
      <c r="SSN21" s="30">
        <f>IF( (COLUMN()-COLUMN($G$21)) &lt;= $C$29, (COLUMN()-COLUMN($G$21)), "" )</f>
        <v/>
      </c>
      <c r="SSO21" s="30">
        <f>IF( (COLUMN()-COLUMN($G$21)) &lt;= $C$29, (COLUMN()-COLUMN($G$21)), "" )</f>
        <v/>
      </c>
      <c r="SSP21" s="30">
        <f>IF( (COLUMN()-COLUMN($G$21)) &lt;= $C$29, (COLUMN()-COLUMN($G$21)), "" )</f>
        <v/>
      </c>
      <c r="SSQ21" s="30">
        <f>IF( (COLUMN()-COLUMN($G$21)) &lt;= $C$29, (COLUMN()-COLUMN($G$21)), "" )</f>
        <v/>
      </c>
      <c r="SSR21" s="30">
        <f>IF( (COLUMN()-COLUMN($G$21)) &lt;= $C$29, (COLUMN()-COLUMN($G$21)), "" )</f>
        <v/>
      </c>
      <c r="SSS21" s="30">
        <f>IF( (COLUMN()-COLUMN($G$21)) &lt;= $C$29, (COLUMN()-COLUMN($G$21)), "" )</f>
        <v/>
      </c>
      <c r="SST21" s="30">
        <f>IF( (COLUMN()-COLUMN($G$21)) &lt;= $C$29, (COLUMN()-COLUMN($G$21)), "" )</f>
        <v/>
      </c>
      <c r="SSU21" s="30">
        <f>IF( (COLUMN()-COLUMN($G$21)) &lt;= $C$29, (COLUMN()-COLUMN($G$21)), "" )</f>
        <v/>
      </c>
      <c r="SSV21" s="30">
        <f>IF( (COLUMN()-COLUMN($G$21)) &lt;= $C$29, (COLUMN()-COLUMN($G$21)), "" )</f>
        <v/>
      </c>
      <c r="SSW21" s="30">
        <f>IF( (COLUMN()-COLUMN($G$21)) &lt;= $C$29, (COLUMN()-COLUMN($G$21)), "" )</f>
        <v/>
      </c>
      <c r="SSX21" s="30">
        <f>IF( (COLUMN()-COLUMN($G$21)) &lt;= $C$29, (COLUMN()-COLUMN($G$21)), "" )</f>
        <v/>
      </c>
      <c r="SSY21" s="30">
        <f>IF( (COLUMN()-COLUMN($G$21)) &lt;= $C$29, (COLUMN()-COLUMN($G$21)), "" )</f>
        <v/>
      </c>
      <c r="SSZ21" s="30">
        <f>IF( (COLUMN()-COLUMN($G$21)) &lt;= $C$29, (COLUMN()-COLUMN($G$21)), "" )</f>
        <v/>
      </c>
      <c r="STA21" s="30">
        <f>IF( (COLUMN()-COLUMN($G$21)) &lt;= $C$29, (COLUMN()-COLUMN($G$21)), "" )</f>
        <v/>
      </c>
      <c r="STB21" s="30">
        <f>IF( (COLUMN()-COLUMN($G$21)) &lt;= $C$29, (COLUMN()-COLUMN($G$21)), "" )</f>
        <v/>
      </c>
      <c r="STC21" s="30">
        <f>IF( (COLUMN()-COLUMN($G$21)) &lt;= $C$29, (COLUMN()-COLUMN($G$21)), "" )</f>
        <v/>
      </c>
      <c r="STD21" s="30">
        <f>IF( (COLUMN()-COLUMN($G$21)) &lt;= $C$29, (COLUMN()-COLUMN($G$21)), "" )</f>
        <v/>
      </c>
      <c r="STE21" s="30">
        <f>IF( (COLUMN()-COLUMN($G$21)) &lt;= $C$29, (COLUMN()-COLUMN($G$21)), "" )</f>
        <v/>
      </c>
      <c r="STF21" s="30">
        <f>IF( (COLUMN()-COLUMN($G$21)) &lt;= $C$29, (COLUMN()-COLUMN($G$21)), "" )</f>
        <v/>
      </c>
      <c r="STG21" s="30">
        <f>IF( (COLUMN()-COLUMN($G$21)) &lt;= $C$29, (COLUMN()-COLUMN($G$21)), "" )</f>
        <v/>
      </c>
      <c r="STH21" s="30">
        <f>IF( (COLUMN()-COLUMN($G$21)) &lt;= $C$29, (COLUMN()-COLUMN($G$21)), "" )</f>
        <v/>
      </c>
      <c r="STI21" s="30">
        <f>IF( (COLUMN()-COLUMN($G$21)) &lt;= $C$29, (COLUMN()-COLUMN($G$21)), "" )</f>
        <v/>
      </c>
      <c r="STJ21" s="30">
        <f>IF( (COLUMN()-COLUMN($G$21)) &lt;= $C$29, (COLUMN()-COLUMN($G$21)), "" )</f>
        <v/>
      </c>
      <c r="STK21" s="30">
        <f>IF( (COLUMN()-COLUMN($G$21)) &lt;= $C$29, (COLUMN()-COLUMN($G$21)), "" )</f>
        <v/>
      </c>
      <c r="STL21" s="30">
        <f>IF( (COLUMN()-COLUMN($G$21)) &lt;= $C$29, (COLUMN()-COLUMN($G$21)), "" )</f>
        <v/>
      </c>
      <c r="STM21" s="30">
        <f>IF( (COLUMN()-COLUMN($G$21)) &lt;= $C$29, (COLUMN()-COLUMN($G$21)), "" )</f>
        <v/>
      </c>
      <c r="STN21" s="30">
        <f>IF( (COLUMN()-COLUMN($G$21)) &lt;= $C$29, (COLUMN()-COLUMN($G$21)), "" )</f>
        <v/>
      </c>
      <c r="STO21" s="30">
        <f>IF( (COLUMN()-COLUMN($G$21)) &lt;= $C$29, (COLUMN()-COLUMN($G$21)), "" )</f>
        <v/>
      </c>
      <c r="STP21" s="30">
        <f>IF( (COLUMN()-COLUMN($G$21)) &lt;= $C$29, (COLUMN()-COLUMN($G$21)), "" )</f>
        <v/>
      </c>
      <c r="STQ21" s="30">
        <f>IF( (COLUMN()-COLUMN($G$21)) &lt;= $C$29, (COLUMN()-COLUMN($G$21)), "" )</f>
        <v/>
      </c>
      <c r="STR21" s="30">
        <f>IF( (COLUMN()-COLUMN($G$21)) &lt;= $C$29, (COLUMN()-COLUMN($G$21)), "" )</f>
        <v/>
      </c>
      <c r="STS21" s="30">
        <f>IF( (COLUMN()-COLUMN($G$21)) &lt;= $C$29, (COLUMN()-COLUMN($G$21)), "" )</f>
        <v/>
      </c>
      <c r="STT21" s="30">
        <f>IF( (COLUMN()-COLUMN($G$21)) &lt;= $C$29, (COLUMN()-COLUMN($G$21)), "" )</f>
        <v/>
      </c>
      <c r="STU21" s="30">
        <f>IF( (COLUMN()-COLUMN($G$21)) &lt;= $C$29, (COLUMN()-COLUMN($G$21)), "" )</f>
        <v/>
      </c>
      <c r="STV21" s="30">
        <f>IF( (COLUMN()-COLUMN($G$21)) &lt;= $C$29, (COLUMN()-COLUMN($G$21)), "" )</f>
        <v/>
      </c>
      <c r="STW21" s="30">
        <f>IF( (COLUMN()-COLUMN($G$21)) &lt;= $C$29, (COLUMN()-COLUMN($G$21)), "" )</f>
        <v/>
      </c>
      <c r="STX21" s="30">
        <f>IF( (COLUMN()-COLUMN($G$21)) &lt;= $C$29, (COLUMN()-COLUMN($G$21)), "" )</f>
        <v/>
      </c>
      <c r="STY21" s="30">
        <f>IF( (COLUMN()-COLUMN($G$21)) &lt;= $C$29, (COLUMN()-COLUMN($G$21)), "" )</f>
        <v/>
      </c>
      <c r="STZ21" s="30">
        <f>IF( (COLUMN()-COLUMN($G$21)) &lt;= $C$29, (COLUMN()-COLUMN($G$21)), "" )</f>
        <v/>
      </c>
      <c r="SUA21" s="30">
        <f>IF( (COLUMN()-COLUMN($G$21)) &lt;= $C$29, (COLUMN()-COLUMN($G$21)), "" )</f>
        <v/>
      </c>
      <c r="SUB21" s="30">
        <f>IF( (COLUMN()-COLUMN($G$21)) &lt;= $C$29, (COLUMN()-COLUMN($G$21)), "" )</f>
        <v/>
      </c>
      <c r="SUC21" s="30">
        <f>IF( (COLUMN()-COLUMN($G$21)) &lt;= $C$29, (COLUMN()-COLUMN($G$21)), "" )</f>
        <v/>
      </c>
      <c r="SUD21" s="30">
        <f>IF( (COLUMN()-COLUMN($G$21)) &lt;= $C$29, (COLUMN()-COLUMN($G$21)), "" )</f>
        <v/>
      </c>
      <c r="SUE21" s="30">
        <f>IF( (COLUMN()-COLUMN($G$21)) &lt;= $C$29, (COLUMN()-COLUMN($G$21)), "" )</f>
        <v/>
      </c>
      <c r="SUF21" s="30">
        <f>IF( (COLUMN()-COLUMN($G$21)) &lt;= $C$29, (COLUMN()-COLUMN($G$21)), "" )</f>
        <v/>
      </c>
      <c r="SUG21" s="30">
        <f>IF( (COLUMN()-COLUMN($G$21)) &lt;= $C$29, (COLUMN()-COLUMN($G$21)), "" )</f>
        <v/>
      </c>
      <c r="SUH21" s="30">
        <f>IF( (COLUMN()-COLUMN($G$21)) &lt;= $C$29, (COLUMN()-COLUMN($G$21)), "" )</f>
        <v/>
      </c>
      <c r="SUI21" s="30">
        <f>IF( (COLUMN()-COLUMN($G$21)) &lt;= $C$29, (COLUMN()-COLUMN($G$21)), "" )</f>
        <v/>
      </c>
      <c r="SUJ21" s="30">
        <f>IF( (COLUMN()-COLUMN($G$21)) &lt;= $C$29, (COLUMN()-COLUMN($G$21)), "" )</f>
        <v/>
      </c>
      <c r="SUK21" s="30">
        <f>IF( (COLUMN()-COLUMN($G$21)) &lt;= $C$29, (COLUMN()-COLUMN($G$21)), "" )</f>
        <v/>
      </c>
      <c r="SUL21" s="30">
        <f>IF( (COLUMN()-COLUMN($G$21)) &lt;= $C$29, (COLUMN()-COLUMN($G$21)), "" )</f>
        <v/>
      </c>
      <c r="SUM21" s="30">
        <f>IF( (COLUMN()-COLUMN($G$21)) &lt;= $C$29, (COLUMN()-COLUMN($G$21)), "" )</f>
        <v/>
      </c>
      <c r="SUN21" s="30">
        <f>IF( (COLUMN()-COLUMN($G$21)) &lt;= $C$29, (COLUMN()-COLUMN($G$21)), "" )</f>
        <v/>
      </c>
      <c r="SUO21" s="30">
        <f>IF( (COLUMN()-COLUMN($G$21)) &lt;= $C$29, (COLUMN()-COLUMN($G$21)), "" )</f>
        <v/>
      </c>
      <c r="SUP21" s="30">
        <f>IF( (COLUMN()-COLUMN($G$21)) &lt;= $C$29, (COLUMN()-COLUMN($G$21)), "" )</f>
        <v/>
      </c>
      <c r="SUQ21" s="30">
        <f>IF( (COLUMN()-COLUMN($G$21)) &lt;= $C$29, (COLUMN()-COLUMN($G$21)), "" )</f>
        <v/>
      </c>
      <c r="SUR21" s="30">
        <f>IF( (COLUMN()-COLUMN($G$21)) &lt;= $C$29, (COLUMN()-COLUMN($G$21)), "" )</f>
        <v/>
      </c>
      <c r="SUS21" s="30">
        <f>IF( (COLUMN()-COLUMN($G$21)) &lt;= $C$29, (COLUMN()-COLUMN($G$21)), "" )</f>
        <v/>
      </c>
      <c r="SUT21" s="30">
        <f>IF( (COLUMN()-COLUMN($G$21)) &lt;= $C$29, (COLUMN()-COLUMN($G$21)), "" )</f>
        <v/>
      </c>
      <c r="SUU21" s="30">
        <f>IF( (COLUMN()-COLUMN($G$21)) &lt;= $C$29, (COLUMN()-COLUMN($G$21)), "" )</f>
        <v/>
      </c>
      <c r="SUV21" s="30">
        <f>IF( (COLUMN()-COLUMN($G$21)) &lt;= $C$29, (COLUMN()-COLUMN($G$21)), "" )</f>
        <v/>
      </c>
      <c r="SUW21" s="30">
        <f>IF( (COLUMN()-COLUMN($G$21)) &lt;= $C$29, (COLUMN()-COLUMN($G$21)), "" )</f>
        <v/>
      </c>
      <c r="SUX21" s="30">
        <f>IF( (COLUMN()-COLUMN($G$21)) &lt;= $C$29, (COLUMN()-COLUMN($G$21)), "" )</f>
        <v/>
      </c>
      <c r="SUY21" s="30">
        <f>IF( (COLUMN()-COLUMN($G$21)) &lt;= $C$29, (COLUMN()-COLUMN($G$21)), "" )</f>
        <v/>
      </c>
      <c r="SUZ21" s="30">
        <f>IF( (COLUMN()-COLUMN($G$21)) &lt;= $C$29, (COLUMN()-COLUMN($G$21)), "" )</f>
        <v/>
      </c>
      <c r="SVA21" s="30">
        <f>IF( (COLUMN()-COLUMN($G$21)) &lt;= $C$29, (COLUMN()-COLUMN($G$21)), "" )</f>
        <v/>
      </c>
      <c r="SVB21" s="30">
        <f>IF( (COLUMN()-COLUMN($G$21)) &lt;= $C$29, (COLUMN()-COLUMN($G$21)), "" )</f>
        <v/>
      </c>
      <c r="SVC21" s="30">
        <f>IF( (COLUMN()-COLUMN($G$21)) &lt;= $C$29, (COLUMN()-COLUMN($G$21)), "" )</f>
        <v/>
      </c>
      <c r="SVD21" s="30">
        <f>IF( (COLUMN()-COLUMN($G$21)) &lt;= $C$29, (COLUMN()-COLUMN($G$21)), "" )</f>
        <v/>
      </c>
      <c r="SVE21" s="30">
        <f>IF( (COLUMN()-COLUMN($G$21)) &lt;= $C$29, (COLUMN()-COLUMN($G$21)), "" )</f>
        <v/>
      </c>
      <c r="SVF21" s="30">
        <f>IF( (COLUMN()-COLUMN($G$21)) &lt;= $C$29, (COLUMN()-COLUMN($G$21)), "" )</f>
        <v/>
      </c>
      <c r="SVG21" s="30">
        <f>IF( (COLUMN()-COLUMN($G$21)) &lt;= $C$29, (COLUMN()-COLUMN($G$21)), "" )</f>
        <v/>
      </c>
      <c r="SVH21" s="30">
        <f>IF( (COLUMN()-COLUMN($G$21)) &lt;= $C$29, (COLUMN()-COLUMN($G$21)), "" )</f>
        <v/>
      </c>
      <c r="SVI21" s="30">
        <f>IF( (COLUMN()-COLUMN($G$21)) &lt;= $C$29, (COLUMN()-COLUMN($G$21)), "" )</f>
        <v/>
      </c>
      <c r="SVJ21" s="30">
        <f>IF( (COLUMN()-COLUMN($G$21)) &lt;= $C$29, (COLUMN()-COLUMN($G$21)), "" )</f>
        <v/>
      </c>
      <c r="SVK21" s="30">
        <f>IF( (COLUMN()-COLUMN($G$21)) &lt;= $C$29, (COLUMN()-COLUMN($G$21)), "" )</f>
        <v/>
      </c>
      <c r="SVL21" s="30">
        <f>IF( (COLUMN()-COLUMN($G$21)) &lt;= $C$29, (COLUMN()-COLUMN($G$21)), "" )</f>
        <v/>
      </c>
      <c r="SVM21" s="30">
        <f>IF( (COLUMN()-COLUMN($G$21)) &lt;= $C$29, (COLUMN()-COLUMN($G$21)), "" )</f>
        <v/>
      </c>
      <c r="SVN21" s="30">
        <f>IF( (COLUMN()-COLUMN($G$21)) &lt;= $C$29, (COLUMN()-COLUMN($G$21)), "" )</f>
        <v/>
      </c>
      <c r="SVO21" s="30">
        <f>IF( (COLUMN()-COLUMN($G$21)) &lt;= $C$29, (COLUMN()-COLUMN($G$21)), "" )</f>
        <v/>
      </c>
      <c r="SVP21" s="30">
        <f>IF( (COLUMN()-COLUMN($G$21)) &lt;= $C$29, (COLUMN()-COLUMN($G$21)), "" )</f>
        <v/>
      </c>
      <c r="SVQ21" s="30">
        <f>IF( (COLUMN()-COLUMN($G$21)) &lt;= $C$29, (COLUMN()-COLUMN($G$21)), "" )</f>
        <v/>
      </c>
      <c r="SVR21" s="30">
        <f>IF( (COLUMN()-COLUMN($G$21)) &lt;= $C$29, (COLUMN()-COLUMN($G$21)), "" )</f>
        <v/>
      </c>
      <c r="SVS21" s="30">
        <f>IF( (COLUMN()-COLUMN($G$21)) &lt;= $C$29, (COLUMN()-COLUMN($G$21)), "" )</f>
        <v/>
      </c>
      <c r="SVT21" s="30">
        <f>IF( (COLUMN()-COLUMN($G$21)) &lt;= $C$29, (COLUMN()-COLUMN($G$21)), "" )</f>
        <v/>
      </c>
      <c r="SVU21" s="30">
        <f>IF( (COLUMN()-COLUMN($G$21)) &lt;= $C$29, (COLUMN()-COLUMN($G$21)), "" )</f>
        <v/>
      </c>
      <c r="SVV21" s="30">
        <f>IF( (COLUMN()-COLUMN($G$21)) &lt;= $C$29, (COLUMN()-COLUMN($G$21)), "" )</f>
        <v/>
      </c>
      <c r="SVW21" s="30">
        <f>IF( (COLUMN()-COLUMN($G$21)) &lt;= $C$29, (COLUMN()-COLUMN($G$21)), "" )</f>
        <v/>
      </c>
      <c r="SVX21" s="30">
        <f>IF( (COLUMN()-COLUMN($G$21)) &lt;= $C$29, (COLUMN()-COLUMN($G$21)), "" )</f>
        <v/>
      </c>
      <c r="SVY21" s="30">
        <f>IF( (COLUMN()-COLUMN($G$21)) &lt;= $C$29, (COLUMN()-COLUMN($G$21)), "" )</f>
        <v/>
      </c>
      <c r="SVZ21" s="30">
        <f>IF( (COLUMN()-COLUMN($G$21)) &lt;= $C$29, (COLUMN()-COLUMN($G$21)), "" )</f>
        <v/>
      </c>
      <c r="SWA21" s="30">
        <f>IF( (COLUMN()-COLUMN($G$21)) &lt;= $C$29, (COLUMN()-COLUMN($G$21)), "" )</f>
        <v/>
      </c>
      <c r="SWB21" s="30">
        <f>IF( (COLUMN()-COLUMN($G$21)) &lt;= $C$29, (COLUMN()-COLUMN($G$21)), "" )</f>
        <v/>
      </c>
      <c r="SWC21" s="30">
        <f>IF( (COLUMN()-COLUMN($G$21)) &lt;= $C$29, (COLUMN()-COLUMN($G$21)), "" )</f>
        <v/>
      </c>
      <c r="SWD21" s="30">
        <f>IF( (COLUMN()-COLUMN($G$21)) &lt;= $C$29, (COLUMN()-COLUMN($G$21)), "" )</f>
        <v/>
      </c>
      <c r="SWE21" s="30">
        <f>IF( (COLUMN()-COLUMN($G$21)) &lt;= $C$29, (COLUMN()-COLUMN($G$21)), "" )</f>
        <v/>
      </c>
      <c r="SWF21" s="30">
        <f>IF( (COLUMN()-COLUMN($G$21)) &lt;= $C$29, (COLUMN()-COLUMN($G$21)), "" )</f>
        <v/>
      </c>
      <c r="SWG21" s="30">
        <f>IF( (COLUMN()-COLUMN($G$21)) &lt;= $C$29, (COLUMN()-COLUMN($G$21)), "" )</f>
        <v/>
      </c>
      <c r="SWH21" s="30">
        <f>IF( (COLUMN()-COLUMN($G$21)) &lt;= $C$29, (COLUMN()-COLUMN($G$21)), "" )</f>
        <v/>
      </c>
      <c r="SWI21" s="30">
        <f>IF( (COLUMN()-COLUMN($G$21)) &lt;= $C$29, (COLUMN()-COLUMN($G$21)), "" )</f>
        <v/>
      </c>
      <c r="SWJ21" s="30">
        <f>IF( (COLUMN()-COLUMN($G$21)) &lt;= $C$29, (COLUMN()-COLUMN($G$21)), "" )</f>
        <v/>
      </c>
      <c r="SWK21" s="30">
        <f>IF( (COLUMN()-COLUMN($G$21)) &lt;= $C$29, (COLUMN()-COLUMN($G$21)), "" )</f>
        <v/>
      </c>
      <c r="SWL21" s="30">
        <f>IF( (COLUMN()-COLUMN($G$21)) &lt;= $C$29, (COLUMN()-COLUMN($G$21)), "" )</f>
        <v/>
      </c>
      <c r="SWM21" s="30">
        <f>IF( (COLUMN()-COLUMN($G$21)) &lt;= $C$29, (COLUMN()-COLUMN($G$21)), "" )</f>
        <v/>
      </c>
      <c r="SWN21" s="30">
        <f>IF( (COLUMN()-COLUMN($G$21)) &lt;= $C$29, (COLUMN()-COLUMN($G$21)), "" )</f>
        <v/>
      </c>
      <c r="SWO21" s="30">
        <f>IF( (COLUMN()-COLUMN($G$21)) &lt;= $C$29, (COLUMN()-COLUMN($G$21)), "" )</f>
        <v/>
      </c>
      <c r="SWP21" s="30">
        <f>IF( (COLUMN()-COLUMN($G$21)) &lt;= $C$29, (COLUMN()-COLUMN($G$21)), "" )</f>
        <v/>
      </c>
      <c r="SWQ21" s="30">
        <f>IF( (COLUMN()-COLUMN($G$21)) &lt;= $C$29, (COLUMN()-COLUMN($G$21)), "" )</f>
        <v/>
      </c>
      <c r="SWR21" s="30">
        <f>IF( (COLUMN()-COLUMN($G$21)) &lt;= $C$29, (COLUMN()-COLUMN($G$21)), "" )</f>
        <v/>
      </c>
      <c r="SWS21" s="30">
        <f>IF( (COLUMN()-COLUMN($G$21)) &lt;= $C$29, (COLUMN()-COLUMN($G$21)), "" )</f>
        <v/>
      </c>
      <c r="SWT21" s="30">
        <f>IF( (COLUMN()-COLUMN($G$21)) &lt;= $C$29, (COLUMN()-COLUMN($G$21)), "" )</f>
        <v/>
      </c>
      <c r="SWU21" s="30">
        <f>IF( (COLUMN()-COLUMN($G$21)) &lt;= $C$29, (COLUMN()-COLUMN($G$21)), "" )</f>
        <v/>
      </c>
      <c r="SWV21" s="30">
        <f>IF( (COLUMN()-COLUMN($G$21)) &lt;= $C$29, (COLUMN()-COLUMN($G$21)), "" )</f>
        <v/>
      </c>
      <c r="SWW21" s="30">
        <f>IF( (COLUMN()-COLUMN($G$21)) &lt;= $C$29, (COLUMN()-COLUMN($G$21)), "" )</f>
        <v/>
      </c>
      <c r="SWX21" s="30">
        <f>IF( (COLUMN()-COLUMN($G$21)) &lt;= $C$29, (COLUMN()-COLUMN($G$21)), "" )</f>
        <v/>
      </c>
      <c r="SWY21" s="30">
        <f>IF( (COLUMN()-COLUMN($G$21)) &lt;= $C$29, (COLUMN()-COLUMN($G$21)), "" )</f>
        <v/>
      </c>
      <c r="SWZ21" s="30">
        <f>IF( (COLUMN()-COLUMN($G$21)) &lt;= $C$29, (COLUMN()-COLUMN($G$21)), "" )</f>
        <v/>
      </c>
      <c r="SXA21" s="30">
        <f>IF( (COLUMN()-COLUMN($G$21)) &lt;= $C$29, (COLUMN()-COLUMN($G$21)), "" )</f>
        <v/>
      </c>
      <c r="SXB21" s="30">
        <f>IF( (COLUMN()-COLUMN($G$21)) &lt;= $C$29, (COLUMN()-COLUMN($G$21)), "" )</f>
        <v/>
      </c>
      <c r="SXC21" s="30">
        <f>IF( (COLUMN()-COLUMN($G$21)) &lt;= $C$29, (COLUMN()-COLUMN($G$21)), "" )</f>
        <v/>
      </c>
      <c r="SXD21" s="30">
        <f>IF( (COLUMN()-COLUMN($G$21)) &lt;= $C$29, (COLUMN()-COLUMN($G$21)), "" )</f>
        <v/>
      </c>
      <c r="SXE21" s="30">
        <f>IF( (COLUMN()-COLUMN($G$21)) &lt;= $C$29, (COLUMN()-COLUMN($G$21)), "" )</f>
        <v/>
      </c>
      <c r="SXF21" s="30">
        <f>IF( (COLUMN()-COLUMN($G$21)) &lt;= $C$29, (COLUMN()-COLUMN($G$21)), "" )</f>
        <v/>
      </c>
      <c r="SXG21" s="30">
        <f>IF( (COLUMN()-COLUMN($G$21)) &lt;= $C$29, (COLUMN()-COLUMN($G$21)), "" )</f>
        <v/>
      </c>
      <c r="SXH21" s="30">
        <f>IF( (COLUMN()-COLUMN($G$21)) &lt;= $C$29, (COLUMN()-COLUMN($G$21)), "" )</f>
        <v/>
      </c>
      <c r="SXI21" s="30">
        <f>IF( (COLUMN()-COLUMN($G$21)) &lt;= $C$29, (COLUMN()-COLUMN($G$21)), "" )</f>
        <v/>
      </c>
      <c r="SXJ21" s="30">
        <f>IF( (COLUMN()-COLUMN($G$21)) &lt;= $C$29, (COLUMN()-COLUMN($G$21)), "" )</f>
        <v/>
      </c>
      <c r="SXK21" s="30">
        <f>IF( (COLUMN()-COLUMN($G$21)) &lt;= $C$29, (COLUMN()-COLUMN($G$21)), "" )</f>
        <v/>
      </c>
      <c r="SXL21" s="30">
        <f>IF( (COLUMN()-COLUMN($G$21)) &lt;= $C$29, (COLUMN()-COLUMN($G$21)), "" )</f>
        <v/>
      </c>
      <c r="SXM21" s="30">
        <f>IF( (COLUMN()-COLUMN($G$21)) &lt;= $C$29, (COLUMN()-COLUMN($G$21)), "" )</f>
        <v/>
      </c>
      <c r="SXN21" s="30">
        <f>IF( (COLUMN()-COLUMN($G$21)) &lt;= $C$29, (COLUMN()-COLUMN($G$21)), "" )</f>
        <v/>
      </c>
      <c r="SXO21" s="30">
        <f>IF( (COLUMN()-COLUMN($G$21)) &lt;= $C$29, (COLUMN()-COLUMN($G$21)), "" )</f>
        <v/>
      </c>
      <c r="SXP21" s="30">
        <f>IF( (COLUMN()-COLUMN($G$21)) &lt;= $C$29, (COLUMN()-COLUMN($G$21)), "" )</f>
        <v/>
      </c>
      <c r="SXQ21" s="30">
        <f>IF( (COLUMN()-COLUMN($G$21)) &lt;= $C$29, (COLUMN()-COLUMN($G$21)), "" )</f>
        <v/>
      </c>
      <c r="SXR21" s="30">
        <f>IF( (COLUMN()-COLUMN($G$21)) &lt;= $C$29, (COLUMN()-COLUMN($G$21)), "" )</f>
        <v/>
      </c>
      <c r="SXS21" s="30">
        <f>IF( (COLUMN()-COLUMN($G$21)) &lt;= $C$29, (COLUMN()-COLUMN($G$21)), "" )</f>
        <v/>
      </c>
      <c r="SXT21" s="30">
        <f>IF( (COLUMN()-COLUMN($G$21)) &lt;= $C$29, (COLUMN()-COLUMN($G$21)), "" )</f>
        <v/>
      </c>
      <c r="SXU21" s="30">
        <f>IF( (COLUMN()-COLUMN($G$21)) &lt;= $C$29, (COLUMN()-COLUMN($G$21)), "" )</f>
        <v/>
      </c>
      <c r="SXV21" s="30">
        <f>IF( (COLUMN()-COLUMN($G$21)) &lt;= $C$29, (COLUMN()-COLUMN($G$21)), "" )</f>
        <v/>
      </c>
      <c r="SXW21" s="30">
        <f>IF( (COLUMN()-COLUMN($G$21)) &lt;= $C$29, (COLUMN()-COLUMN($G$21)), "" )</f>
        <v/>
      </c>
      <c r="SXX21" s="30">
        <f>IF( (COLUMN()-COLUMN($G$21)) &lt;= $C$29, (COLUMN()-COLUMN($G$21)), "" )</f>
        <v/>
      </c>
      <c r="SXY21" s="30">
        <f>IF( (COLUMN()-COLUMN($G$21)) &lt;= $C$29, (COLUMN()-COLUMN($G$21)), "" )</f>
        <v/>
      </c>
      <c r="SXZ21" s="30">
        <f>IF( (COLUMN()-COLUMN($G$21)) &lt;= $C$29, (COLUMN()-COLUMN($G$21)), "" )</f>
        <v/>
      </c>
      <c r="SYA21" s="30">
        <f>IF( (COLUMN()-COLUMN($G$21)) &lt;= $C$29, (COLUMN()-COLUMN($G$21)), "" )</f>
        <v/>
      </c>
      <c r="SYB21" s="30">
        <f>IF( (COLUMN()-COLUMN($G$21)) &lt;= $C$29, (COLUMN()-COLUMN($G$21)), "" )</f>
        <v/>
      </c>
      <c r="SYC21" s="30">
        <f>IF( (COLUMN()-COLUMN($G$21)) &lt;= $C$29, (COLUMN()-COLUMN($G$21)), "" )</f>
        <v/>
      </c>
      <c r="SYD21" s="30">
        <f>IF( (COLUMN()-COLUMN($G$21)) &lt;= $C$29, (COLUMN()-COLUMN($G$21)), "" )</f>
        <v/>
      </c>
      <c r="SYE21" s="30">
        <f>IF( (COLUMN()-COLUMN($G$21)) &lt;= $C$29, (COLUMN()-COLUMN($G$21)), "" )</f>
        <v/>
      </c>
      <c r="SYF21" s="30">
        <f>IF( (COLUMN()-COLUMN($G$21)) &lt;= $C$29, (COLUMN()-COLUMN($G$21)), "" )</f>
        <v/>
      </c>
      <c r="SYG21" s="30">
        <f>IF( (COLUMN()-COLUMN($G$21)) &lt;= $C$29, (COLUMN()-COLUMN($G$21)), "" )</f>
        <v/>
      </c>
      <c r="SYH21" s="30">
        <f>IF( (COLUMN()-COLUMN($G$21)) &lt;= $C$29, (COLUMN()-COLUMN($G$21)), "" )</f>
        <v/>
      </c>
      <c r="SYI21" s="30">
        <f>IF( (COLUMN()-COLUMN($G$21)) &lt;= $C$29, (COLUMN()-COLUMN($G$21)), "" )</f>
        <v/>
      </c>
      <c r="SYJ21" s="30">
        <f>IF( (COLUMN()-COLUMN($G$21)) &lt;= $C$29, (COLUMN()-COLUMN($G$21)), "" )</f>
        <v/>
      </c>
      <c r="SYK21" s="30">
        <f>IF( (COLUMN()-COLUMN($G$21)) &lt;= $C$29, (COLUMN()-COLUMN($G$21)), "" )</f>
        <v/>
      </c>
      <c r="SYL21" s="30">
        <f>IF( (COLUMN()-COLUMN($G$21)) &lt;= $C$29, (COLUMN()-COLUMN($G$21)), "" )</f>
        <v/>
      </c>
      <c r="SYM21" s="30">
        <f>IF( (COLUMN()-COLUMN($G$21)) &lt;= $C$29, (COLUMN()-COLUMN($G$21)), "" )</f>
        <v/>
      </c>
      <c r="SYN21" s="30">
        <f>IF( (COLUMN()-COLUMN($G$21)) &lt;= $C$29, (COLUMN()-COLUMN($G$21)), "" )</f>
        <v/>
      </c>
      <c r="SYO21" s="30">
        <f>IF( (COLUMN()-COLUMN($G$21)) &lt;= $C$29, (COLUMN()-COLUMN($G$21)), "" )</f>
        <v/>
      </c>
      <c r="SYP21" s="30">
        <f>IF( (COLUMN()-COLUMN($G$21)) &lt;= $C$29, (COLUMN()-COLUMN($G$21)), "" )</f>
        <v/>
      </c>
      <c r="SYQ21" s="30">
        <f>IF( (COLUMN()-COLUMN($G$21)) &lt;= $C$29, (COLUMN()-COLUMN($G$21)), "" )</f>
        <v/>
      </c>
      <c r="SYR21" s="30">
        <f>IF( (COLUMN()-COLUMN($G$21)) &lt;= $C$29, (COLUMN()-COLUMN($G$21)), "" )</f>
        <v/>
      </c>
      <c r="SYS21" s="30">
        <f>IF( (COLUMN()-COLUMN($G$21)) &lt;= $C$29, (COLUMN()-COLUMN($G$21)), "" )</f>
        <v/>
      </c>
      <c r="SYT21" s="30">
        <f>IF( (COLUMN()-COLUMN($G$21)) &lt;= $C$29, (COLUMN()-COLUMN($G$21)), "" )</f>
        <v/>
      </c>
      <c r="SYU21" s="30">
        <f>IF( (COLUMN()-COLUMN($G$21)) &lt;= $C$29, (COLUMN()-COLUMN($G$21)), "" )</f>
        <v/>
      </c>
      <c r="SYV21" s="30">
        <f>IF( (COLUMN()-COLUMN($G$21)) &lt;= $C$29, (COLUMN()-COLUMN($G$21)), "" )</f>
        <v/>
      </c>
      <c r="SYW21" s="30">
        <f>IF( (COLUMN()-COLUMN($G$21)) &lt;= $C$29, (COLUMN()-COLUMN($G$21)), "" )</f>
        <v/>
      </c>
      <c r="SYX21" s="30">
        <f>IF( (COLUMN()-COLUMN($G$21)) &lt;= $C$29, (COLUMN()-COLUMN($G$21)), "" )</f>
        <v/>
      </c>
      <c r="SYY21" s="30">
        <f>IF( (COLUMN()-COLUMN($G$21)) &lt;= $C$29, (COLUMN()-COLUMN($G$21)), "" )</f>
        <v/>
      </c>
      <c r="SYZ21" s="30">
        <f>IF( (COLUMN()-COLUMN($G$21)) &lt;= $C$29, (COLUMN()-COLUMN($G$21)), "" )</f>
        <v/>
      </c>
      <c r="SZA21" s="30">
        <f>IF( (COLUMN()-COLUMN($G$21)) &lt;= $C$29, (COLUMN()-COLUMN($G$21)), "" )</f>
        <v/>
      </c>
      <c r="SZB21" s="30">
        <f>IF( (COLUMN()-COLUMN($G$21)) &lt;= $C$29, (COLUMN()-COLUMN($G$21)), "" )</f>
        <v/>
      </c>
      <c r="SZC21" s="30">
        <f>IF( (COLUMN()-COLUMN($G$21)) &lt;= $C$29, (COLUMN()-COLUMN($G$21)), "" )</f>
        <v/>
      </c>
      <c r="SZD21" s="30">
        <f>IF( (COLUMN()-COLUMN($G$21)) &lt;= $C$29, (COLUMN()-COLUMN($G$21)), "" )</f>
        <v/>
      </c>
      <c r="SZE21" s="30">
        <f>IF( (COLUMN()-COLUMN($G$21)) &lt;= $C$29, (COLUMN()-COLUMN($G$21)), "" )</f>
        <v/>
      </c>
      <c r="SZF21" s="30">
        <f>IF( (COLUMN()-COLUMN($G$21)) &lt;= $C$29, (COLUMN()-COLUMN($G$21)), "" )</f>
        <v/>
      </c>
      <c r="SZG21" s="30">
        <f>IF( (COLUMN()-COLUMN($G$21)) &lt;= $C$29, (COLUMN()-COLUMN($G$21)), "" )</f>
        <v/>
      </c>
      <c r="SZH21" s="30">
        <f>IF( (COLUMN()-COLUMN($G$21)) &lt;= $C$29, (COLUMN()-COLUMN($G$21)), "" )</f>
        <v/>
      </c>
      <c r="SZI21" s="30">
        <f>IF( (COLUMN()-COLUMN($G$21)) &lt;= $C$29, (COLUMN()-COLUMN($G$21)), "" )</f>
        <v/>
      </c>
      <c r="SZJ21" s="30">
        <f>IF( (COLUMN()-COLUMN($G$21)) &lt;= $C$29, (COLUMN()-COLUMN($G$21)), "" )</f>
        <v/>
      </c>
      <c r="SZK21" s="30">
        <f>IF( (COLUMN()-COLUMN($G$21)) &lt;= $C$29, (COLUMN()-COLUMN($G$21)), "" )</f>
        <v/>
      </c>
      <c r="SZL21" s="30">
        <f>IF( (COLUMN()-COLUMN($G$21)) &lt;= $C$29, (COLUMN()-COLUMN($G$21)), "" )</f>
        <v/>
      </c>
      <c r="SZM21" s="30">
        <f>IF( (COLUMN()-COLUMN($G$21)) &lt;= $C$29, (COLUMN()-COLUMN($G$21)), "" )</f>
        <v/>
      </c>
      <c r="SZN21" s="30">
        <f>IF( (COLUMN()-COLUMN($G$21)) &lt;= $C$29, (COLUMN()-COLUMN($G$21)), "" )</f>
        <v/>
      </c>
      <c r="SZO21" s="30">
        <f>IF( (COLUMN()-COLUMN($G$21)) &lt;= $C$29, (COLUMN()-COLUMN($G$21)), "" )</f>
        <v/>
      </c>
      <c r="SZP21" s="30">
        <f>IF( (COLUMN()-COLUMN($G$21)) &lt;= $C$29, (COLUMN()-COLUMN($G$21)), "" )</f>
        <v/>
      </c>
      <c r="SZQ21" s="30">
        <f>IF( (COLUMN()-COLUMN($G$21)) &lt;= $C$29, (COLUMN()-COLUMN($G$21)), "" )</f>
        <v/>
      </c>
      <c r="SZR21" s="30">
        <f>IF( (COLUMN()-COLUMN($G$21)) &lt;= $C$29, (COLUMN()-COLUMN($G$21)), "" )</f>
        <v/>
      </c>
      <c r="SZS21" s="30">
        <f>IF( (COLUMN()-COLUMN($G$21)) &lt;= $C$29, (COLUMN()-COLUMN($G$21)), "" )</f>
        <v/>
      </c>
      <c r="SZT21" s="30">
        <f>IF( (COLUMN()-COLUMN($G$21)) &lt;= $C$29, (COLUMN()-COLUMN($G$21)), "" )</f>
        <v/>
      </c>
      <c r="SZU21" s="30">
        <f>IF( (COLUMN()-COLUMN($G$21)) &lt;= $C$29, (COLUMN()-COLUMN($G$21)), "" )</f>
        <v/>
      </c>
      <c r="SZV21" s="30">
        <f>IF( (COLUMN()-COLUMN($G$21)) &lt;= $C$29, (COLUMN()-COLUMN($G$21)), "" )</f>
        <v/>
      </c>
      <c r="SZW21" s="30">
        <f>IF( (COLUMN()-COLUMN($G$21)) &lt;= $C$29, (COLUMN()-COLUMN($G$21)), "" )</f>
        <v/>
      </c>
      <c r="SZX21" s="30">
        <f>IF( (COLUMN()-COLUMN($G$21)) &lt;= $C$29, (COLUMN()-COLUMN($G$21)), "" )</f>
        <v/>
      </c>
      <c r="SZY21" s="30">
        <f>IF( (COLUMN()-COLUMN($G$21)) &lt;= $C$29, (COLUMN()-COLUMN($G$21)), "" )</f>
        <v/>
      </c>
      <c r="SZZ21" s="30">
        <f>IF( (COLUMN()-COLUMN($G$21)) &lt;= $C$29, (COLUMN()-COLUMN($G$21)), "" )</f>
        <v/>
      </c>
      <c r="TAA21" s="30">
        <f>IF( (COLUMN()-COLUMN($G$21)) &lt;= $C$29, (COLUMN()-COLUMN($G$21)), "" )</f>
        <v/>
      </c>
      <c r="TAB21" s="30">
        <f>IF( (COLUMN()-COLUMN($G$21)) &lt;= $C$29, (COLUMN()-COLUMN($G$21)), "" )</f>
        <v/>
      </c>
      <c r="TAC21" s="30">
        <f>IF( (COLUMN()-COLUMN($G$21)) &lt;= $C$29, (COLUMN()-COLUMN($G$21)), "" )</f>
        <v/>
      </c>
      <c r="TAD21" s="30">
        <f>IF( (COLUMN()-COLUMN($G$21)) &lt;= $C$29, (COLUMN()-COLUMN($G$21)), "" )</f>
        <v/>
      </c>
      <c r="TAE21" s="30">
        <f>IF( (COLUMN()-COLUMN($G$21)) &lt;= $C$29, (COLUMN()-COLUMN($G$21)), "" )</f>
        <v/>
      </c>
      <c r="TAF21" s="30">
        <f>IF( (COLUMN()-COLUMN($G$21)) &lt;= $C$29, (COLUMN()-COLUMN($G$21)), "" )</f>
        <v/>
      </c>
      <c r="TAG21" s="30">
        <f>IF( (COLUMN()-COLUMN($G$21)) &lt;= $C$29, (COLUMN()-COLUMN($G$21)), "" )</f>
        <v/>
      </c>
      <c r="TAH21" s="30">
        <f>IF( (COLUMN()-COLUMN($G$21)) &lt;= $C$29, (COLUMN()-COLUMN($G$21)), "" )</f>
        <v/>
      </c>
      <c r="TAI21" s="30">
        <f>IF( (COLUMN()-COLUMN($G$21)) &lt;= $C$29, (COLUMN()-COLUMN($G$21)), "" )</f>
        <v/>
      </c>
      <c r="TAJ21" s="30">
        <f>IF( (COLUMN()-COLUMN($G$21)) &lt;= $C$29, (COLUMN()-COLUMN($G$21)), "" )</f>
        <v/>
      </c>
      <c r="TAK21" s="30">
        <f>IF( (COLUMN()-COLUMN($G$21)) &lt;= $C$29, (COLUMN()-COLUMN($G$21)), "" )</f>
        <v/>
      </c>
      <c r="TAL21" s="30">
        <f>IF( (COLUMN()-COLUMN($G$21)) &lt;= $C$29, (COLUMN()-COLUMN($G$21)), "" )</f>
        <v/>
      </c>
      <c r="TAM21" s="30">
        <f>IF( (COLUMN()-COLUMN($G$21)) &lt;= $C$29, (COLUMN()-COLUMN($G$21)), "" )</f>
        <v/>
      </c>
      <c r="TAN21" s="30">
        <f>IF( (COLUMN()-COLUMN($G$21)) &lt;= $C$29, (COLUMN()-COLUMN($G$21)), "" )</f>
        <v/>
      </c>
      <c r="TAO21" s="30">
        <f>IF( (COLUMN()-COLUMN($G$21)) &lt;= $C$29, (COLUMN()-COLUMN($G$21)), "" )</f>
        <v/>
      </c>
      <c r="TAP21" s="30">
        <f>IF( (COLUMN()-COLUMN($G$21)) &lt;= $C$29, (COLUMN()-COLUMN($G$21)), "" )</f>
        <v/>
      </c>
      <c r="TAQ21" s="30">
        <f>IF( (COLUMN()-COLUMN($G$21)) &lt;= $C$29, (COLUMN()-COLUMN($G$21)), "" )</f>
        <v/>
      </c>
      <c r="TAR21" s="30">
        <f>IF( (COLUMN()-COLUMN($G$21)) &lt;= $C$29, (COLUMN()-COLUMN($G$21)), "" )</f>
        <v/>
      </c>
      <c r="TAS21" s="30">
        <f>IF( (COLUMN()-COLUMN($G$21)) &lt;= $C$29, (COLUMN()-COLUMN($G$21)), "" )</f>
        <v/>
      </c>
      <c r="TAT21" s="30">
        <f>IF( (COLUMN()-COLUMN($G$21)) &lt;= $C$29, (COLUMN()-COLUMN($G$21)), "" )</f>
        <v/>
      </c>
      <c r="TAU21" s="30">
        <f>IF( (COLUMN()-COLUMN($G$21)) &lt;= $C$29, (COLUMN()-COLUMN($G$21)), "" )</f>
        <v/>
      </c>
      <c r="TAV21" s="30">
        <f>IF( (COLUMN()-COLUMN($G$21)) &lt;= $C$29, (COLUMN()-COLUMN($G$21)), "" )</f>
        <v/>
      </c>
      <c r="TAW21" s="30">
        <f>IF( (COLUMN()-COLUMN($G$21)) &lt;= $C$29, (COLUMN()-COLUMN($G$21)), "" )</f>
        <v/>
      </c>
      <c r="TAX21" s="30">
        <f>IF( (COLUMN()-COLUMN($G$21)) &lt;= $C$29, (COLUMN()-COLUMN($G$21)), "" )</f>
        <v/>
      </c>
      <c r="TAY21" s="30">
        <f>IF( (COLUMN()-COLUMN($G$21)) &lt;= $C$29, (COLUMN()-COLUMN($G$21)), "" )</f>
        <v/>
      </c>
      <c r="TAZ21" s="30">
        <f>IF( (COLUMN()-COLUMN($G$21)) &lt;= $C$29, (COLUMN()-COLUMN($G$21)), "" )</f>
        <v/>
      </c>
      <c r="TBA21" s="30">
        <f>IF( (COLUMN()-COLUMN($G$21)) &lt;= $C$29, (COLUMN()-COLUMN($G$21)), "" )</f>
        <v/>
      </c>
      <c r="TBB21" s="30">
        <f>IF( (COLUMN()-COLUMN($G$21)) &lt;= $C$29, (COLUMN()-COLUMN($G$21)), "" )</f>
        <v/>
      </c>
      <c r="TBC21" s="30">
        <f>IF( (COLUMN()-COLUMN($G$21)) &lt;= $C$29, (COLUMN()-COLUMN($G$21)), "" )</f>
        <v/>
      </c>
      <c r="TBD21" s="30">
        <f>IF( (COLUMN()-COLUMN($G$21)) &lt;= $C$29, (COLUMN()-COLUMN($G$21)), "" )</f>
        <v/>
      </c>
      <c r="TBE21" s="30">
        <f>IF( (COLUMN()-COLUMN($G$21)) &lt;= $C$29, (COLUMN()-COLUMN($G$21)), "" )</f>
        <v/>
      </c>
      <c r="TBF21" s="30">
        <f>IF( (COLUMN()-COLUMN($G$21)) &lt;= $C$29, (COLUMN()-COLUMN($G$21)), "" )</f>
        <v/>
      </c>
      <c r="TBG21" s="30">
        <f>IF( (COLUMN()-COLUMN($G$21)) &lt;= $C$29, (COLUMN()-COLUMN($G$21)), "" )</f>
        <v/>
      </c>
      <c r="TBH21" s="30">
        <f>IF( (COLUMN()-COLUMN($G$21)) &lt;= $C$29, (COLUMN()-COLUMN($G$21)), "" )</f>
        <v/>
      </c>
      <c r="TBI21" s="30">
        <f>IF( (COLUMN()-COLUMN($G$21)) &lt;= $C$29, (COLUMN()-COLUMN($G$21)), "" )</f>
        <v/>
      </c>
      <c r="TBJ21" s="30">
        <f>IF( (COLUMN()-COLUMN($G$21)) &lt;= $C$29, (COLUMN()-COLUMN($G$21)), "" )</f>
        <v/>
      </c>
      <c r="TBK21" s="30">
        <f>IF( (COLUMN()-COLUMN($G$21)) &lt;= $C$29, (COLUMN()-COLUMN($G$21)), "" )</f>
        <v/>
      </c>
      <c r="TBL21" s="30">
        <f>IF( (COLUMN()-COLUMN($G$21)) &lt;= $C$29, (COLUMN()-COLUMN($G$21)), "" )</f>
        <v/>
      </c>
      <c r="TBM21" s="30">
        <f>IF( (COLUMN()-COLUMN($G$21)) &lt;= $C$29, (COLUMN()-COLUMN($G$21)), "" )</f>
        <v/>
      </c>
      <c r="TBN21" s="30">
        <f>IF( (COLUMN()-COLUMN($G$21)) &lt;= $C$29, (COLUMN()-COLUMN($G$21)), "" )</f>
        <v/>
      </c>
      <c r="TBO21" s="30">
        <f>IF( (COLUMN()-COLUMN($G$21)) &lt;= $C$29, (COLUMN()-COLUMN($G$21)), "" )</f>
        <v/>
      </c>
      <c r="TBP21" s="30">
        <f>IF( (COLUMN()-COLUMN($G$21)) &lt;= $C$29, (COLUMN()-COLUMN($G$21)), "" )</f>
        <v/>
      </c>
      <c r="TBQ21" s="30">
        <f>IF( (COLUMN()-COLUMN($G$21)) &lt;= $C$29, (COLUMN()-COLUMN($G$21)), "" )</f>
        <v/>
      </c>
      <c r="TBR21" s="30">
        <f>IF( (COLUMN()-COLUMN($G$21)) &lt;= $C$29, (COLUMN()-COLUMN($G$21)), "" )</f>
        <v/>
      </c>
      <c r="TBS21" s="30">
        <f>IF( (COLUMN()-COLUMN($G$21)) &lt;= $C$29, (COLUMN()-COLUMN($G$21)), "" )</f>
        <v/>
      </c>
      <c r="TBT21" s="30">
        <f>IF( (COLUMN()-COLUMN($G$21)) &lt;= $C$29, (COLUMN()-COLUMN($G$21)), "" )</f>
        <v/>
      </c>
      <c r="TBU21" s="30">
        <f>IF( (COLUMN()-COLUMN($G$21)) &lt;= $C$29, (COLUMN()-COLUMN($G$21)), "" )</f>
        <v/>
      </c>
      <c r="TBV21" s="30">
        <f>IF( (COLUMN()-COLUMN($G$21)) &lt;= $C$29, (COLUMN()-COLUMN($G$21)), "" )</f>
        <v/>
      </c>
      <c r="TBW21" s="30">
        <f>IF( (COLUMN()-COLUMN($G$21)) &lt;= $C$29, (COLUMN()-COLUMN($G$21)), "" )</f>
        <v/>
      </c>
      <c r="TBX21" s="30">
        <f>IF( (COLUMN()-COLUMN($G$21)) &lt;= $C$29, (COLUMN()-COLUMN($G$21)), "" )</f>
        <v/>
      </c>
      <c r="TBY21" s="30">
        <f>IF( (COLUMN()-COLUMN($G$21)) &lt;= $C$29, (COLUMN()-COLUMN($G$21)), "" )</f>
        <v/>
      </c>
      <c r="TBZ21" s="30">
        <f>IF( (COLUMN()-COLUMN($G$21)) &lt;= $C$29, (COLUMN()-COLUMN($G$21)), "" )</f>
        <v/>
      </c>
      <c r="TCA21" s="30">
        <f>IF( (COLUMN()-COLUMN($G$21)) &lt;= $C$29, (COLUMN()-COLUMN($G$21)), "" )</f>
        <v/>
      </c>
      <c r="TCB21" s="30">
        <f>IF( (COLUMN()-COLUMN($G$21)) &lt;= $C$29, (COLUMN()-COLUMN($G$21)), "" )</f>
        <v/>
      </c>
      <c r="TCC21" s="30">
        <f>IF( (COLUMN()-COLUMN($G$21)) &lt;= $C$29, (COLUMN()-COLUMN($G$21)), "" )</f>
        <v/>
      </c>
      <c r="TCD21" s="30">
        <f>IF( (COLUMN()-COLUMN($G$21)) &lt;= $C$29, (COLUMN()-COLUMN($G$21)), "" )</f>
        <v/>
      </c>
      <c r="TCE21" s="30">
        <f>IF( (COLUMN()-COLUMN($G$21)) &lt;= $C$29, (COLUMN()-COLUMN($G$21)), "" )</f>
        <v/>
      </c>
      <c r="TCF21" s="30">
        <f>IF( (COLUMN()-COLUMN($G$21)) &lt;= $C$29, (COLUMN()-COLUMN($G$21)), "" )</f>
        <v/>
      </c>
      <c r="TCG21" s="30">
        <f>IF( (COLUMN()-COLUMN($G$21)) &lt;= $C$29, (COLUMN()-COLUMN($G$21)), "" )</f>
        <v/>
      </c>
      <c r="TCH21" s="30">
        <f>IF( (COLUMN()-COLUMN($G$21)) &lt;= $C$29, (COLUMN()-COLUMN($G$21)), "" )</f>
        <v/>
      </c>
      <c r="TCI21" s="30">
        <f>IF( (COLUMN()-COLUMN($G$21)) &lt;= $C$29, (COLUMN()-COLUMN($G$21)), "" )</f>
        <v/>
      </c>
      <c r="TCJ21" s="30">
        <f>IF( (COLUMN()-COLUMN($G$21)) &lt;= $C$29, (COLUMN()-COLUMN($G$21)), "" )</f>
        <v/>
      </c>
      <c r="TCK21" s="30">
        <f>IF( (COLUMN()-COLUMN($G$21)) &lt;= $C$29, (COLUMN()-COLUMN($G$21)), "" )</f>
        <v/>
      </c>
      <c r="TCL21" s="30">
        <f>IF( (COLUMN()-COLUMN($G$21)) &lt;= $C$29, (COLUMN()-COLUMN($G$21)), "" )</f>
        <v/>
      </c>
      <c r="TCM21" s="30">
        <f>IF( (COLUMN()-COLUMN($G$21)) &lt;= $C$29, (COLUMN()-COLUMN($G$21)), "" )</f>
        <v/>
      </c>
      <c r="TCN21" s="30">
        <f>IF( (COLUMN()-COLUMN($G$21)) &lt;= $C$29, (COLUMN()-COLUMN($G$21)), "" )</f>
        <v/>
      </c>
      <c r="TCO21" s="30">
        <f>IF( (COLUMN()-COLUMN($G$21)) &lt;= $C$29, (COLUMN()-COLUMN($G$21)), "" )</f>
        <v/>
      </c>
      <c r="TCP21" s="30">
        <f>IF( (COLUMN()-COLUMN($G$21)) &lt;= $C$29, (COLUMN()-COLUMN($G$21)), "" )</f>
        <v/>
      </c>
      <c r="TCQ21" s="30">
        <f>IF( (COLUMN()-COLUMN($G$21)) &lt;= $C$29, (COLUMN()-COLUMN($G$21)), "" )</f>
        <v/>
      </c>
      <c r="TCR21" s="30">
        <f>IF( (COLUMN()-COLUMN($G$21)) &lt;= $C$29, (COLUMN()-COLUMN($G$21)), "" )</f>
        <v/>
      </c>
      <c r="TCS21" s="30">
        <f>IF( (COLUMN()-COLUMN($G$21)) &lt;= $C$29, (COLUMN()-COLUMN($G$21)), "" )</f>
        <v/>
      </c>
      <c r="TCT21" s="30">
        <f>IF( (COLUMN()-COLUMN($G$21)) &lt;= $C$29, (COLUMN()-COLUMN($G$21)), "" )</f>
        <v/>
      </c>
      <c r="TCU21" s="30">
        <f>IF( (COLUMN()-COLUMN($G$21)) &lt;= $C$29, (COLUMN()-COLUMN($G$21)), "" )</f>
        <v/>
      </c>
      <c r="TCV21" s="30">
        <f>IF( (COLUMN()-COLUMN($G$21)) &lt;= $C$29, (COLUMN()-COLUMN($G$21)), "" )</f>
        <v/>
      </c>
      <c r="TCW21" s="30">
        <f>IF( (COLUMN()-COLUMN($G$21)) &lt;= $C$29, (COLUMN()-COLUMN($G$21)), "" )</f>
        <v/>
      </c>
      <c r="TCX21" s="30">
        <f>IF( (COLUMN()-COLUMN($G$21)) &lt;= $C$29, (COLUMN()-COLUMN($G$21)), "" )</f>
        <v/>
      </c>
      <c r="TCY21" s="30">
        <f>IF( (COLUMN()-COLUMN($G$21)) &lt;= $C$29, (COLUMN()-COLUMN($G$21)), "" )</f>
        <v/>
      </c>
      <c r="TCZ21" s="30">
        <f>IF( (COLUMN()-COLUMN($G$21)) &lt;= $C$29, (COLUMN()-COLUMN($G$21)), "" )</f>
        <v/>
      </c>
      <c r="TDA21" s="30">
        <f>IF( (COLUMN()-COLUMN($G$21)) &lt;= $C$29, (COLUMN()-COLUMN($G$21)), "" )</f>
        <v/>
      </c>
      <c r="TDB21" s="30">
        <f>IF( (COLUMN()-COLUMN($G$21)) &lt;= $C$29, (COLUMN()-COLUMN($G$21)), "" )</f>
        <v/>
      </c>
      <c r="TDC21" s="30">
        <f>IF( (COLUMN()-COLUMN($G$21)) &lt;= $C$29, (COLUMN()-COLUMN($G$21)), "" )</f>
        <v/>
      </c>
      <c r="TDD21" s="30">
        <f>IF( (COLUMN()-COLUMN($G$21)) &lt;= $C$29, (COLUMN()-COLUMN($G$21)), "" )</f>
        <v/>
      </c>
      <c r="TDE21" s="30">
        <f>IF( (COLUMN()-COLUMN($G$21)) &lt;= $C$29, (COLUMN()-COLUMN($G$21)), "" )</f>
        <v/>
      </c>
      <c r="TDF21" s="30">
        <f>IF( (COLUMN()-COLUMN($G$21)) &lt;= $C$29, (COLUMN()-COLUMN($G$21)), "" )</f>
        <v/>
      </c>
      <c r="TDG21" s="30">
        <f>IF( (COLUMN()-COLUMN($G$21)) &lt;= $C$29, (COLUMN()-COLUMN($G$21)), "" )</f>
        <v/>
      </c>
      <c r="TDH21" s="30">
        <f>IF( (COLUMN()-COLUMN($G$21)) &lt;= $C$29, (COLUMN()-COLUMN($G$21)), "" )</f>
        <v/>
      </c>
      <c r="TDI21" s="30">
        <f>IF( (COLUMN()-COLUMN($G$21)) &lt;= $C$29, (COLUMN()-COLUMN($G$21)), "" )</f>
        <v/>
      </c>
      <c r="TDJ21" s="30">
        <f>IF( (COLUMN()-COLUMN($G$21)) &lt;= $C$29, (COLUMN()-COLUMN($G$21)), "" )</f>
        <v/>
      </c>
      <c r="TDK21" s="30">
        <f>IF( (COLUMN()-COLUMN($G$21)) &lt;= $C$29, (COLUMN()-COLUMN($G$21)), "" )</f>
        <v/>
      </c>
      <c r="TDL21" s="30">
        <f>IF( (COLUMN()-COLUMN($G$21)) &lt;= $C$29, (COLUMN()-COLUMN($G$21)), "" )</f>
        <v/>
      </c>
      <c r="TDM21" s="30">
        <f>IF( (COLUMN()-COLUMN($G$21)) &lt;= $C$29, (COLUMN()-COLUMN($G$21)), "" )</f>
        <v/>
      </c>
      <c r="TDN21" s="30">
        <f>IF( (COLUMN()-COLUMN($G$21)) &lt;= $C$29, (COLUMN()-COLUMN($G$21)), "" )</f>
        <v/>
      </c>
      <c r="TDO21" s="30">
        <f>IF( (COLUMN()-COLUMN($G$21)) &lt;= $C$29, (COLUMN()-COLUMN($G$21)), "" )</f>
        <v/>
      </c>
      <c r="TDP21" s="30">
        <f>IF( (COLUMN()-COLUMN($G$21)) &lt;= $C$29, (COLUMN()-COLUMN($G$21)), "" )</f>
        <v/>
      </c>
      <c r="TDQ21" s="30">
        <f>IF( (COLUMN()-COLUMN($G$21)) &lt;= $C$29, (COLUMN()-COLUMN($G$21)), "" )</f>
        <v/>
      </c>
      <c r="TDR21" s="30">
        <f>IF( (COLUMN()-COLUMN($G$21)) &lt;= $C$29, (COLUMN()-COLUMN($G$21)), "" )</f>
        <v/>
      </c>
      <c r="TDS21" s="30">
        <f>IF( (COLUMN()-COLUMN($G$21)) &lt;= $C$29, (COLUMN()-COLUMN($G$21)), "" )</f>
        <v/>
      </c>
      <c r="TDT21" s="30">
        <f>IF( (COLUMN()-COLUMN($G$21)) &lt;= $C$29, (COLUMN()-COLUMN($G$21)), "" )</f>
        <v/>
      </c>
      <c r="TDU21" s="30">
        <f>IF( (COLUMN()-COLUMN($G$21)) &lt;= $C$29, (COLUMN()-COLUMN($G$21)), "" )</f>
        <v/>
      </c>
      <c r="TDV21" s="30">
        <f>IF( (COLUMN()-COLUMN($G$21)) &lt;= $C$29, (COLUMN()-COLUMN($G$21)), "" )</f>
        <v/>
      </c>
      <c r="TDW21" s="30">
        <f>IF( (COLUMN()-COLUMN($G$21)) &lt;= $C$29, (COLUMN()-COLUMN($G$21)), "" )</f>
        <v/>
      </c>
      <c r="TDX21" s="30">
        <f>IF( (COLUMN()-COLUMN($G$21)) &lt;= $C$29, (COLUMN()-COLUMN($G$21)), "" )</f>
        <v/>
      </c>
      <c r="TDY21" s="30">
        <f>IF( (COLUMN()-COLUMN($G$21)) &lt;= $C$29, (COLUMN()-COLUMN($G$21)), "" )</f>
        <v/>
      </c>
      <c r="TDZ21" s="30">
        <f>IF( (COLUMN()-COLUMN($G$21)) &lt;= $C$29, (COLUMN()-COLUMN($G$21)), "" )</f>
        <v/>
      </c>
      <c r="TEA21" s="30">
        <f>IF( (COLUMN()-COLUMN($G$21)) &lt;= $C$29, (COLUMN()-COLUMN($G$21)), "" )</f>
        <v/>
      </c>
      <c r="TEB21" s="30">
        <f>IF( (COLUMN()-COLUMN($G$21)) &lt;= $C$29, (COLUMN()-COLUMN($G$21)), "" )</f>
        <v/>
      </c>
      <c r="TEC21" s="30">
        <f>IF( (COLUMN()-COLUMN($G$21)) &lt;= $C$29, (COLUMN()-COLUMN($G$21)), "" )</f>
        <v/>
      </c>
      <c r="TED21" s="30">
        <f>IF( (COLUMN()-COLUMN($G$21)) &lt;= $C$29, (COLUMN()-COLUMN($G$21)), "" )</f>
        <v/>
      </c>
      <c r="TEE21" s="30">
        <f>IF( (COLUMN()-COLUMN($G$21)) &lt;= $C$29, (COLUMN()-COLUMN($G$21)), "" )</f>
        <v/>
      </c>
      <c r="TEF21" s="30">
        <f>IF( (COLUMN()-COLUMN($G$21)) &lt;= $C$29, (COLUMN()-COLUMN($G$21)), "" )</f>
        <v/>
      </c>
      <c r="TEG21" s="30">
        <f>IF( (COLUMN()-COLUMN($G$21)) &lt;= $C$29, (COLUMN()-COLUMN($G$21)), "" )</f>
        <v/>
      </c>
      <c r="TEH21" s="30">
        <f>IF( (COLUMN()-COLUMN($G$21)) &lt;= $C$29, (COLUMN()-COLUMN($G$21)), "" )</f>
        <v/>
      </c>
      <c r="TEI21" s="30">
        <f>IF( (COLUMN()-COLUMN($G$21)) &lt;= $C$29, (COLUMN()-COLUMN($G$21)), "" )</f>
        <v/>
      </c>
      <c r="TEJ21" s="30">
        <f>IF( (COLUMN()-COLUMN($G$21)) &lt;= $C$29, (COLUMN()-COLUMN($G$21)), "" )</f>
        <v/>
      </c>
      <c r="TEK21" s="30">
        <f>IF( (COLUMN()-COLUMN($G$21)) &lt;= $C$29, (COLUMN()-COLUMN($G$21)), "" )</f>
        <v/>
      </c>
      <c r="TEL21" s="30">
        <f>IF( (COLUMN()-COLUMN($G$21)) &lt;= $C$29, (COLUMN()-COLUMN($G$21)), "" )</f>
        <v/>
      </c>
      <c r="TEM21" s="30">
        <f>IF( (COLUMN()-COLUMN($G$21)) &lt;= $C$29, (COLUMN()-COLUMN($G$21)), "" )</f>
        <v/>
      </c>
      <c r="TEN21" s="30">
        <f>IF( (COLUMN()-COLUMN($G$21)) &lt;= $C$29, (COLUMN()-COLUMN($G$21)), "" )</f>
        <v/>
      </c>
      <c r="TEO21" s="30">
        <f>IF( (COLUMN()-COLUMN($G$21)) &lt;= $C$29, (COLUMN()-COLUMN($G$21)), "" )</f>
        <v/>
      </c>
      <c r="TEP21" s="30">
        <f>IF( (COLUMN()-COLUMN($G$21)) &lt;= $C$29, (COLUMN()-COLUMN($G$21)), "" )</f>
        <v/>
      </c>
      <c r="TEQ21" s="30">
        <f>IF( (COLUMN()-COLUMN($G$21)) &lt;= $C$29, (COLUMN()-COLUMN($G$21)), "" )</f>
        <v/>
      </c>
      <c r="TER21" s="30">
        <f>IF( (COLUMN()-COLUMN($G$21)) &lt;= $C$29, (COLUMN()-COLUMN($G$21)), "" )</f>
        <v/>
      </c>
      <c r="TES21" s="30">
        <f>IF( (COLUMN()-COLUMN($G$21)) &lt;= $C$29, (COLUMN()-COLUMN($G$21)), "" )</f>
        <v/>
      </c>
      <c r="TET21" s="30">
        <f>IF( (COLUMN()-COLUMN($G$21)) &lt;= $C$29, (COLUMN()-COLUMN($G$21)), "" )</f>
        <v/>
      </c>
      <c r="TEU21" s="30">
        <f>IF( (COLUMN()-COLUMN($G$21)) &lt;= $C$29, (COLUMN()-COLUMN($G$21)), "" )</f>
        <v/>
      </c>
      <c r="TEV21" s="30">
        <f>IF( (COLUMN()-COLUMN($G$21)) &lt;= $C$29, (COLUMN()-COLUMN($G$21)), "" )</f>
        <v/>
      </c>
      <c r="TEW21" s="30">
        <f>IF( (COLUMN()-COLUMN($G$21)) &lt;= $C$29, (COLUMN()-COLUMN($G$21)), "" )</f>
        <v/>
      </c>
      <c r="TEX21" s="30">
        <f>IF( (COLUMN()-COLUMN($G$21)) &lt;= $C$29, (COLUMN()-COLUMN($G$21)), "" )</f>
        <v/>
      </c>
      <c r="TEY21" s="30">
        <f>IF( (COLUMN()-COLUMN($G$21)) &lt;= $C$29, (COLUMN()-COLUMN($G$21)), "" )</f>
        <v/>
      </c>
      <c r="TEZ21" s="30">
        <f>IF( (COLUMN()-COLUMN($G$21)) &lt;= $C$29, (COLUMN()-COLUMN($G$21)), "" )</f>
        <v/>
      </c>
      <c r="TFA21" s="30">
        <f>IF( (COLUMN()-COLUMN($G$21)) &lt;= $C$29, (COLUMN()-COLUMN($G$21)), "" )</f>
        <v/>
      </c>
      <c r="TFB21" s="30">
        <f>IF( (COLUMN()-COLUMN($G$21)) &lt;= $C$29, (COLUMN()-COLUMN($G$21)), "" )</f>
        <v/>
      </c>
      <c r="TFC21" s="30">
        <f>IF( (COLUMN()-COLUMN($G$21)) &lt;= $C$29, (COLUMN()-COLUMN($G$21)), "" )</f>
        <v/>
      </c>
      <c r="TFD21" s="30">
        <f>IF( (COLUMN()-COLUMN($G$21)) &lt;= $C$29, (COLUMN()-COLUMN($G$21)), "" )</f>
        <v/>
      </c>
      <c r="TFE21" s="30">
        <f>IF( (COLUMN()-COLUMN($G$21)) &lt;= $C$29, (COLUMN()-COLUMN($G$21)), "" )</f>
        <v/>
      </c>
      <c r="TFF21" s="30">
        <f>IF( (COLUMN()-COLUMN($G$21)) &lt;= $C$29, (COLUMN()-COLUMN($G$21)), "" )</f>
        <v/>
      </c>
      <c r="TFG21" s="30">
        <f>IF( (COLUMN()-COLUMN($G$21)) &lt;= $C$29, (COLUMN()-COLUMN($G$21)), "" )</f>
        <v/>
      </c>
      <c r="TFH21" s="30">
        <f>IF( (COLUMN()-COLUMN($G$21)) &lt;= $C$29, (COLUMN()-COLUMN($G$21)), "" )</f>
        <v/>
      </c>
      <c r="TFI21" s="30">
        <f>IF( (COLUMN()-COLUMN($G$21)) &lt;= $C$29, (COLUMN()-COLUMN($G$21)), "" )</f>
        <v/>
      </c>
      <c r="TFJ21" s="30">
        <f>IF( (COLUMN()-COLUMN($G$21)) &lt;= $C$29, (COLUMN()-COLUMN($G$21)), "" )</f>
        <v/>
      </c>
      <c r="TFK21" s="30">
        <f>IF( (COLUMN()-COLUMN($G$21)) &lt;= $C$29, (COLUMN()-COLUMN($G$21)), "" )</f>
        <v/>
      </c>
      <c r="TFL21" s="30">
        <f>IF( (COLUMN()-COLUMN($G$21)) &lt;= $C$29, (COLUMN()-COLUMN($G$21)), "" )</f>
        <v/>
      </c>
      <c r="TFM21" s="30">
        <f>IF( (COLUMN()-COLUMN($G$21)) &lt;= $C$29, (COLUMN()-COLUMN($G$21)), "" )</f>
        <v/>
      </c>
      <c r="TFN21" s="30">
        <f>IF( (COLUMN()-COLUMN($G$21)) &lt;= $C$29, (COLUMN()-COLUMN($G$21)), "" )</f>
        <v/>
      </c>
      <c r="TFO21" s="30">
        <f>IF( (COLUMN()-COLUMN($G$21)) &lt;= $C$29, (COLUMN()-COLUMN($G$21)), "" )</f>
        <v/>
      </c>
      <c r="TFP21" s="30">
        <f>IF( (COLUMN()-COLUMN($G$21)) &lt;= $C$29, (COLUMN()-COLUMN($G$21)), "" )</f>
        <v/>
      </c>
      <c r="TFQ21" s="30">
        <f>IF( (COLUMN()-COLUMN($G$21)) &lt;= $C$29, (COLUMN()-COLUMN($G$21)), "" )</f>
        <v/>
      </c>
      <c r="TFR21" s="30">
        <f>IF( (COLUMN()-COLUMN($G$21)) &lt;= $C$29, (COLUMN()-COLUMN($G$21)), "" )</f>
        <v/>
      </c>
      <c r="TFS21" s="30">
        <f>IF( (COLUMN()-COLUMN($G$21)) &lt;= $C$29, (COLUMN()-COLUMN($G$21)), "" )</f>
        <v/>
      </c>
      <c r="TFT21" s="30">
        <f>IF( (COLUMN()-COLUMN($G$21)) &lt;= $C$29, (COLUMN()-COLUMN($G$21)), "" )</f>
        <v/>
      </c>
      <c r="TFU21" s="30">
        <f>IF( (COLUMN()-COLUMN($G$21)) &lt;= $C$29, (COLUMN()-COLUMN($G$21)), "" )</f>
        <v/>
      </c>
      <c r="TFV21" s="30">
        <f>IF( (COLUMN()-COLUMN($G$21)) &lt;= $C$29, (COLUMN()-COLUMN($G$21)), "" )</f>
        <v/>
      </c>
      <c r="TFW21" s="30">
        <f>IF( (COLUMN()-COLUMN($G$21)) &lt;= $C$29, (COLUMN()-COLUMN($G$21)), "" )</f>
        <v/>
      </c>
      <c r="TFX21" s="30">
        <f>IF( (COLUMN()-COLUMN($G$21)) &lt;= $C$29, (COLUMN()-COLUMN($G$21)), "" )</f>
        <v/>
      </c>
      <c r="TFY21" s="30">
        <f>IF( (COLUMN()-COLUMN($G$21)) &lt;= $C$29, (COLUMN()-COLUMN($G$21)), "" )</f>
        <v/>
      </c>
      <c r="TFZ21" s="30">
        <f>IF( (COLUMN()-COLUMN($G$21)) &lt;= $C$29, (COLUMN()-COLUMN($G$21)), "" )</f>
        <v/>
      </c>
      <c r="TGA21" s="30">
        <f>IF( (COLUMN()-COLUMN($G$21)) &lt;= $C$29, (COLUMN()-COLUMN($G$21)), "" )</f>
        <v/>
      </c>
      <c r="TGB21" s="30">
        <f>IF( (COLUMN()-COLUMN($G$21)) &lt;= $C$29, (COLUMN()-COLUMN($G$21)), "" )</f>
        <v/>
      </c>
      <c r="TGC21" s="30">
        <f>IF( (COLUMN()-COLUMN($G$21)) &lt;= $C$29, (COLUMN()-COLUMN($G$21)), "" )</f>
        <v/>
      </c>
      <c r="TGD21" s="30">
        <f>IF( (COLUMN()-COLUMN($G$21)) &lt;= $C$29, (COLUMN()-COLUMN($G$21)), "" )</f>
        <v/>
      </c>
      <c r="TGE21" s="30">
        <f>IF( (COLUMN()-COLUMN($G$21)) &lt;= $C$29, (COLUMN()-COLUMN($G$21)), "" )</f>
        <v/>
      </c>
      <c r="TGF21" s="30">
        <f>IF( (COLUMN()-COLUMN($G$21)) &lt;= $C$29, (COLUMN()-COLUMN($G$21)), "" )</f>
        <v/>
      </c>
      <c r="TGG21" s="30">
        <f>IF( (COLUMN()-COLUMN($G$21)) &lt;= $C$29, (COLUMN()-COLUMN($G$21)), "" )</f>
        <v/>
      </c>
      <c r="TGH21" s="30">
        <f>IF( (COLUMN()-COLUMN($G$21)) &lt;= $C$29, (COLUMN()-COLUMN($G$21)), "" )</f>
        <v/>
      </c>
      <c r="TGI21" s="30">
        <f>IF( (COLUMN()-COLUMN($G$21)) &lt;= $C$29, (COLUMN()-COLUMN($G$21)), "" )</f>
        <v/>
      </c>
      <c r="TGJ21" s="30">
        <f>IF( (COLUMN()-COLUMN($G$21)) &lt;= $C$29, (COLUMN()-COLUMN($G$21)), "" )</f>
        <v/>
      </c>
      <c r="TGK21" s="30">
        <f>IF( (COLUMN()-COLUMN($G$21)) &lt;= $C$29, (COLUMN()-COLUMN($G$21)), "" )</f>
        <v/>
      </c>
      <c r="TGL21" s="30">
        <f>IF( (COLUMN()-COLUMN($G$21)) &lt;= $C$29, (COLUMN()-COLUMN($G$21)), "" )</f>
        <v/>
      </c>
      <c r="TGM21" s="30">
        <f>IF( (COLUMN()-COLUMN($G$21)) &lt;= $C$29, (COLUMN()-COLUMN($G$21)), "" )</f>
        <v/>
      </c>
      <c r="TGN21" s="30">
        <f>IF( (COLUMN()-COLUMN($G$21)) &lt;= $C$29, (COLUMN()-COLUMN($G$21)), "" )</f>
        <v/>
      </c>
      <c r="TGO21" s="30">
        <f>IF( (COLUMN()-COLUMN($G$21)) &lt;= $C$29, (COLUMN()-COLUMN($G$21)), "" )</f>
        <v/>
      </c>
      <c r="TGP21" s="30">
        <f>IF( (COLUMN()-COLUMN($G$21)) &lt;= $C$29, (COLUMN()-COLUMN($G$21)), "" )</f>
        <v/>
      </c>
      <c r="TGQ21" s="30">
        <f>IF( (COLUMN()-COLUMN($G$21)) &lt;= $C$29, (COLUMN()-COLUMN($G$21)), "" )</f>
        <v/>
      </c>
      <c r="TGR21" s="30">
        <f>IF( (COLUMN()-COLUMN($G$21)) &lt;= $C$29, (COLUMN()-COLUMN($G$21)), "" )</f>
        <v/>
      </c>
      <c r="TGS21" s="30">
        <f>IF( (COLUMN()-COLUMN($G$21)) &lt;= $C$29, (COLUMN()-COLUMN($G$21)), "" )</f>
        <v/>
      </c>
      <c r="TGT21" s="30">
        <f>IF( (COLUMN()-COLUMN($G$21)) &lt;= $C$29, (COLUMN()-COLUMN($G$21)), "" )</f>
        <v/>
      </c>
      <c r="TGU21" s="30">
        <f>IF( (COLUMN()-COLUMN($G$21)) &lt;= $C$29, (COLUMN()-COLUMN($G$21)), "" )</f>
        <v/>
      </c>
      <c r="TGV21" s="30">
        <f>IF( (COLUMN()-COLUMN($G$21)) &lt;= $C$29, (COLUMN()-COLUMN($G$21)), "" )</f>
        <v/>
      </c>
      <c r="TGW21" s="30">
        <f>IF( (COLUMN()-COLUMN($G$21)) &lt;= $C$29, (COLUMN()-COLUMN($G$21)), "" )</f>
        <v/>
      </c>
      <c r="TGX21" s="30">
        <f>IF( (COLUMN()-COLUMN($G$21)) &lt;= $C$29, (COLUMN()-COLUMN($G$21)), "" )</f>
        <v/>
      </c>
      <c r="TGY21" s="30">
        <f>IF( (COLUMN()-COLUMN($G$21)) &lt;= $C$29, (COLUMN()-COLUMN($G$21)), "" )</f>
        <v/>
      </c>
      <c r="TGZ21" s="30">
        <f>IF( (COLUMN()-COLUMN($G$21)) &lt;= $C$29, (COLUMN()-COLUMN($G$21)), "" )</f>
        <v/>
      </c>
      <c r="THA21" s="30">
        <f>IF( (COLUMN()-COLUMN($G$21)) &lt;= $C$29, (COLUMN()-COLUMN($G$21)), "" )</f>
        <v/>
      </c>
      <c r="THB21" s="30">
        <f>IF( (COLUMN()-COLUMN($G$21)) &lt;= $C$29, (COLUMN()-COLUMN($G$21)), "" )</f>
        <v/>
      </c>
      <c r="THC21" s="30">
        <f>IF( (COLUMN()-COLUMN($G$21)) &lt;= $C$29, (COLUMN()-COLUMN($G$21)), "" )</f>
        <v/>
      </c>
      <c r="THD21" s="30">
        <f>IF( (COLUMN()-COLUMN($G$21)) &lt;= $C$29, (COLUMN()-COLUMN($G$21)), "" )</f>
        <v/>
      </c>
      <c r="THE21" s="30">
        <f>IF( (COLUMN()-COLUMN($G$21)) &lt;= $C$29, (COLUMN()-COLUMN($G$21)), "" )</f>
        <v/>
      </c>
      <c r="THF21" s="30">
        <f>IF( (COLUMN()-COLUMN($G$21)) &lt;= $C$29, (COLUMN()-COLUMN($G$21)), "" )</f>
        <v/>
      </c>
      <c r="THG21" s="30">
        <f>IF( (COLUMN()-COLUMN($G$21)) &lt;= $C$29, (COLUMN()-COLUMN($G$21)), "" )</f>
        <v/>
      </c>
      <c r="THH21" s="30">
        <f>IF( (COLUMN()-COLUMN($G$21)) &lt;= $C$29, (COLUMN()-COLUMN($G$21)), "" )</f>
        <v/>
      </c>
      <c r="THI21" s="30">
        <f>IF( (COLUMN()-COLUMN($G$21)) &lt;= $C$29, (COLUMN()-COLUMN($G$21)), "" )</f>
        <v/>
      </c>
      <c r="THJ21" s="30">
        <f>IF( (COLUMN()-COLUMN($G$21)) &lt;= $C$29, (COLUMN()-COLUMN($G$21)), "" )</f>
        <v/>
      </c>
      <c r="THK21" s="30">
        <f>IF( (COLUMN()-COLUMN($G$21)) &lt;= $C$29, (COLUMN()-COLUMN($G$21)), "" )</f>
        <v/>
      </c>
      <c r="THL21" s="30">
        <f>IF( (COLUMN()-COLUMN($G$21)) &lt;= $C$29, (COLUMN()-COLUMN($G$21)), "" )</f>
        <v/>
      </c>
      <c r="THM21" s="30">
        <f>IF( (COLUMN()-COLUMN($G$21)) &lt;= $C$29, (COLUMN()-COLUMN($G$21)), "" )</f>
        <v/>
      </c>
      <c r="THN21" s="30">
        <f>IF( (COLUMN()-COLUMN($G$21)) &lt;= $C$29, (COLUMN()-COLUMN($G$21)), "" )</f>
        <v/>
      </c>
      <c r="THO21" s="30">
        <f>IF( (COLUMN()-COLUMN($G$21)) &lt;= $C$29, (COLUMN()-COLUMN($G$21)), "" )</f>
        <v/>
      </c>
      <c r="THP21" s="30">
        <f>IF( (COLUMN()-COLUMN($G$21)) &lt;= $C$29, (COLUMN()-COLUMN($G$21)), "" )</f>
        <v/>
      </c>
      <c r="THQ21" s="30">
        <f>IF( (COLUMN()-COLUMN($G$21)) &lt;= $C$29, (COLUMN()-COLUMN($G$21)), "" )</f>
        <v/>
      </c>
      <c r="THR21" s="30">
        <f>IF( (COLUMN()-COLUMN($G$21)) &lt;= $C$29, (COLUMN()-COLUMN($G$21)), "" )</f>
        <v/>
      </c>
      <c r="THS21" s="30">
        <f>IF( (COLUMN()-COLUMN($G$21)) &lt;= $C$29, (COLUMN()-COLUMN($G$21)), "" )</f>
        <v/>
      </c>
      <c r="THT21" s="30">
        <f>IF( (COLUMN()-COLUMN($G$21)) &lt;= $C$29, (COLUMN()-COLUMN($G$21)), "" )</f>
        <v/>
      </c>
      <c r="THU21" s="30">
        <f>IF( (COLUMN()-COLUMN($G$21)) &lt;= $C$29, (COLUMN()-COLUMN($G$21)), "" )</f>
        <v/>
      </c>
      <c r="THV21" s="30">
        <f>IF( (COLUMN()-COLUMN($G$21)) &lt;= $C$29, (COLUMN()-COLUMN($G$21)), "" )</f>
        <v/>
      </c>
      <c r="THW21" s="30">
        <f>IF( (COLUMN()-COLUMN($G$21)) &lt;= $C$29, (COLUMN()-COLUMN($G$21)), "" )</f>
        <v/>
      </c>
      <c r="THX21" s="30">
        <f>IF( (COLUMN()-COLUMN($G$21)) &lt;= $C$29, (COLUMN()-COLUMN($G$21)), "" )</f>
        <v/>
      </c>
      <c r="THY21" s="30">
        <f>IF( (COLUMN()-COLUMN($G$21)) &lt;= $C$29, (COLUMN()-COLUMN($G$21)), "" )</f>
        <v/>
      </c>
      <c r="THZ21" s="30">
        <f>IF( (COLUMN()-COLUMN($G$21)) &lt;= $C$29, (COLUMN()-COLUMN($G$21)), "" )</f>
        <v/>
      </c>
      <c r="TIA21" s="30">
        <f>IF( (COLUMN()-COLUMN($G$21)) &lt;= $C$29, (COLUMN()-COLUMN($G$21)), "" )</f>
        <v/>
      </c>
      <c r="TIB21" s="30">
        <f>IF( (COLUMN()-COLUMN($G$21)) &lt;= $C$29, (COLUMN()-COLUMN($G$21)), "" )</f>
        <v/>
      </c>
      <c r="TIC21" s="30">
        <f>IF( (COLUMN()-COLUMN($G$21)) &lt;= $C$29, (COLUMN()-COLUMN($G$21)), "" )</f>
        <v/>
      </c>
      <c r="TID21" s="30">
        <f>IF( (COLUMN()-COLUMN($G$21)) &lt;= $C$29, (COLUMN()-COLUMN($G$21)), "" )</f>
        <v/>
      </c>
      <c r="TIE21" s="30">
        <f>IF( (COLUMN()-COLUMN($G$21)) &lt;= $C$29, (COLUMN()-COLUMN($G$21)), "" )</f>
        <v/>
      </c>
      <c r="TIF21" s="30">
        <f>IF( (COLUMN()-COLUMN($G$21)) &lt;= $C$29, (COLUMN()-COLUMN($G$21)), "" )</f>
        <v/>
      </c>
      <c r="TIG21" s="30">
        <f>IF( (COLUMN()-COLUMN($G$21)) &lt;= $C$29, (COLUMN()-COLUMN($G$21)), "" )</f>
        <v/>
      </c>
      <c r="TIH21" s="30">
        <f>IF( (COLUMN()-COLUMN($G$21)) &lt;= $C$29, (COLUMN()-COLUMN($G$21)), "" )</f>
        <v/>
      </c>
      <c r="TII21" s="30">
        <f>IF( (COLUMN()-COLUMN($G$21)) &lt;= $C$29, (COLUMN()-COLUMN($G$21)), "" )</f>
        <v/>
      </c>
      <c r="TIJ21" s="30">
        <f>IF( (COLUMN()-COLUMN($G$21)) &lt;= $C$29, (COLUMN()-COLUMN($G$21)), "" )</f>
        <v/>
      </c>
      <c r="TIK21" s="30">
        <f>IF( (COLUMN()-COLUMN($G$21)) &lt;= $C$29, (COLUMN()-COLUMN($G$21)), "" )</f>
        <v/>
      </c>
      <c r="TIL21" s="30">
        <f>IF( (COLUMN()-COLUMN($G$21)) &lt;= $C$29, (COLUMN()-COLUMN($G$21)), "" )</f>
        <v/>
      </c>
      <c r="TIM21" s="30">
        <f>IF( (COLUMN()-COLUMN($G$21)) &lt;= $C$29, (COLUMN()-COLUMN($G$21)), "" )</f>
        <v/>
      </c>
      <c r="TIN21" s="30">
        <f>IF( (COLUMN()-COLUMN($G$21)) &lt;= $C$29, (COLUMN()-COLUMN($G$21)), "" )</f>
        <v/>
      </c>
      <c r="TIO21" s="30">
        <f>IF( (COLUMN()-COLUMN($G$21)) &lt;= $C$29, (COLUMN()-COLUMN($G$21)), "" )</f>
        <v/>
      </c>
      <c r="TIP21" s="30">
        <f>IF( (COLUMN()-COLUMN($G$21)) &lt;= $C$29, (COLUMN()-COLUMN($G$21)), "" )</f>
        <v/>
      </c>
      <c r="TIQ21" s="30">
        <f>IF( (COLUMN()-COLUMN($G$21)) &lt;= $C$29, (COLUMN()-COLUMN($G$21)), "" )</f>
        <v/>
      </c>
      <c r="TIR21" s="30">
        <f>IF( (COLUMN()-COLUMN($G$21)) &lt;= $C$29, (COLUMN()-COLUMN($G$21)), "" )</f>
        <v/>
      </c>
      <c r="TIS21" s="30">
        <f>IF( (COLUMN()-COLUMN($G$21)) &lt;= $C$29, (COLUMN()-COLUMN($G$21)), "" )</f>
        <v/>
      </c>
      <c r="TIT21" s="30">
        <f>IF( (COLUMN()-COLUMN($G$21)) &lt;= $C$29, (COLUMN()-COLUMN($G$21)), "" )</f>
        <v/>
      </c>
      <c r="TIU21" s="30">
        <f>IF( (COLUMN()-COLUMN($G$21)) &lt;= $C$29, (COLUMN()-COLUMN($G$21)), "" )</f>
        <v/>
      </c>
      <c r="TIV21" s="30">
        <f>IF( (COLUMN()-COLUMN($G$21)) &lt;= $C$29, (COLUMN()-COLUMN($G$21)), "" )</f>
        <v/>
      </c>
      <c r="TIW21" s="30">
        <f>IF( (COLUMN()-COLUMN($G$21)) &lt;= $C$29, (COLUMN()-COLUMN($G$21)), "" )</f>
        <v/>
      </c>
      <c r="TIX21" s="30">
        <f>IF( (COLUMN()-COLUMN($G$21)) &lt;= $C$29, (COLUMN()-COLUMN($G$21)), "" )</f>
        <v/>
      </c>
      <c r="TIY21" s="30">
        <f>IF( (COLUMN()-COLUMN($G$21)) &lt;= $C$29, (COLUMN()-COLUMN($G$21)), "" )</f>
        <v/>
      </c>
      <c r="TIZ21" s="30">
        <f>IF( (COLUMN()-COLUMN($G$21)) &lt;= $C$29, (COLUMN()-COLUMN($G$21)), "" )</f>
        <v/>
      </c>
      <c r="TJA21" s="30">
        <f>IF( (COLUMN()-COLUMN($G$21)) &lt;= $C$29, (COLUMN()-COLUMN($G$21)), "" )</f>
        <v/>
      </c>
      <c r="TJB21" s="30">
        <f>IF( (COLUMN()-COLUMN($G$21)) &lt;= $C$29, (COLUMN()-COLUMN($G$21)), "" )</f>
        <v/>
      </c>
      <c r="TJC21" s="30">
        <f>IF( (COLUMN()-COLUMN($G$21)) &lt;= $C$29, (COLUMN()-COLUMN($G$21)), "" )</f>
        <v/>
      </c>
      <c r="TJD21" s="30">
        <f>IF( (COLUMN()-COLUMN($G$21)) &lt;= $C$29, (COLUMN()-COLUMN($G$21)), "" )</f>
        <v/>
      </c>
      <c r="TJE21" s="30">
        <f>IF( (COLUMN()-COLUMN($G$21)) &lt;= $C$29, (COLUMN()-COLUMN($G$21)), "" )</f>
        <v/>
      </c>
      <c r="TJF21" s="30">
        <f>IF( (COLUMN()-COLUMN($G$21)) &lt;= $C$29, (COLUMN()-COLUMN($G$21)), "" )</f>
        <v/>
      </c>
      <c r="TJG21" s="30">
        <f>IF( (COLUMN()-COLUMN($G$21)) &lt;= $C$29, (COLUMN()-COLUMN($G$21)), "" )</f>
        <v/>
      </c>
      <c r="TJH21" s="30">
        <f>IF( (COLUMN()-COLUMN($G$21)) &lt;= $C$29, (COLUMN()-COLUMN($G$21)), "" )</f>
        <v/>
      </c>
      <c r="TJI21" s="30">
        <f>IF( (COLUMN()-COLUMN($G$21)) &lt;= $C$29, (COLUMN()-COLUMN($G$21)), "" )</f>
        <v/>
      </c>
      <c r="TJJ21" s="30">
        <f>IF( (COLUMN()-COLUMN($G$21)) &lt;= $C$29, (COLUMN()-COLUMN($G$21)), "" )</f>
        <v/>
      </c>
      <c r="TJK21" s="30">
        <f>IF( (COLUMN()-COLUMN($G$21)) &lt;= $C$29, (COLUMN()-COLUMN($G$21)), "" )</f>
        <v/>
      </c>
      <c r="TJL21" s="30">
        <f>IF( (COLUMN()-COLUMN($G$21)) &lt;= $C$29, (COLUMN()-COLUMN($G$21)), "" )</f>
        <v/>
      </c>
      <c r="TJM21" s="30">
        <f>IF( (COLUMN()-COLUMN($G$21)) &lt;= $C$29, (COLUMN()-COLUMN($G$21)), "" )</f>
        <v/>
      </c>
      <c r="TJN21" s="30">
        <f>IF( (COLUMN()-COLUMN($G$21)) &lt;= $C$29, (COLUMN()-COLUMN($G$21)), "" )</f>
        <v/>
      </c>
      <c r="TJO21" s="30">
        <f>IF( (COLUMN()-COLUMN($G$21)) &lt;= $C$29, (COLUMN()-COLUMN($G$21)), "" )</f>
        <v/>
      </c>
      <c r="TJP21" s="30">
        <f>IF( (COLUMN()-COLUMN($G$21)) &lt;= $C$29, (COLUMN()-COLUMN($G$21)), "" )</f>
        <v/>
      </c>
      <c r="TJQ21" s="30">
        <f>IF( (COLUMN()-COLUMN($G$21)) &lt;= $C$29, (COLUMN()-COLUMN($G$21)), "" )</f>
        <v/>
      </c>
      <c r="TJR21" s="30">
        <f>IF( (COLUMN()-COLUMN($G$21)) &lt;= $C$29, (COLUMN()-COLUMN($G$21)), "" )</f>
        <v/>
      </c>
      <c r="TJS21" s="30">
        <f>IF( (COLUMN()-COLUMN($G$21)) &lt;= $C$29, (COLUMN()-COLUMN($G$21)), "" )</f>
        <v/>
      </c>
      <c r="TJT21" s="30">
        <f>IF( (COLUMN()-COLUMN($G$21)) &lt;= $C$29, (COLUMN()-COLUMN($G$21)), "" )</f>
        <v/>
      </c>
      <c r="TJU21" s="30">
        <f>IF( (COLUMN()-COLUMN($G$21)) &lt;= $C$29, (COLUMN()-COLUMN($G$21)), "" )</f>
        <v/>
      </c>
      <c r="TJV21" s="30">
        <f>IF( (COLUMN()-COLUMN($G$21)) &lt;= $C$29, (COLUMN()-COLUMN($G$21)), "" )</f>
        <v/>
      </c>
      <c r="TJW21" s="30">
        <f>IF( (COLUMN()-COLUMN($G$21)) &lt;= $C$29, (COLUMN()-COLUMN($G$21)), "" )</f>
        <v/>
      </c>
      <c r="TJX21" s="30">
        <f>IF( (COLUMN()-COLUMN($G$21)) &lt;= $C$29, (COLUMN()-COLUMN($G$21)), "" )</f>
        <v/>
      </c>
      <c r="TJY21" s="30">
        <f>IF( (COLUMN()-COLUMN($G$21)) &lt;= $C$29, (COLUMN()-COLUMN($G$21)), "" )</f>
        <v/>
      </c>
      <c r="TJZ21" s="30">
        <f>IF( (COLUMN()-COLUMN($G$21)) &lt;= $C$29, (COLUMN()-COLUMN($G$21)), "" )</f>
        <v/>
      </c>
      <c r="TKA21" s="30">
        <f>IF( (COLUMN()-COLUMN($G$21)) &lt;= $C$29, (COLUMN()-COLUMN($G$21)), "" )</f>
        <v/>
      </c>
      <c r="TKB21" s="30">
        <f>IF( (COLUMN()-COLUMN($G$21)) &lt;= $C$29, (COLUMN()-COLUMN($G$21)), "" )</f>
        <v/>
      </c>
      <c r="TKC21" s="30">
        <f>IF( (COLUMN()-COLUMN($G$21)) &lt;= $C$29, (COLUMN()-COLUMN($G$21)), "" )</f>
        <v/>
      </c>
      <c r="TKD21" s="30">
        <f>IF( (COLUMN()-COLUMN($G$21)) &lt;= $C$29, (COLUMN()-COLUMN($G$21)), "" )</f>
        <v/>
      </c>
      <c r="TKE21" s="30">
        <f>IF( (COLUMN()-COLUMN($G$21)) &lt;= $C$29, (COLUMN()-COLUMN($G$21)), "" )</f>
        <v/>
      </c>
      <c r="TKF21" s="30">
        <f>IF( (COLUMN()-COLUMN($G$21)) &lt;= $C$29, (COLUMN()-COLUMN($G$21)), "" )</f>
        <v/>
      </c>
      <c r="TKG21" s="30">
        <f>IF( (COLUMN()-COLUMN($G$21)) &lt;= $C$29, (COLUMN()-COLUMN($G$21)), "" )</f>
        <v/>
      </c>
      <c r="TKH21" s="30">
        <f>IF( (COLUMN()-COLUMN($G$21)) &lt;= $C$29, (COLUMN()-COLUMN($G$21)), "" )</f>
        <v/>
      </c>
      <c r="TKI21" s="30">
        <f>IF( (COLUMN()-COLUMN($G$21)) &lt;= $C$29, (COLUMN()-COLUMN($G$21)), "" )</f>
        <v/>
      </c>
      <c r="TKJ21" s="30">
        <f>IF( (COLUMN()-COLUMN($G$21)) &lt;= $C$29, (COLUMN()-COLUMN($G$21)), "" )</f>
        <v/>
      </c>
      <c r="TKK21" s="30">
        <f>IF( (COLUMN()-COLUMN($G$21)) &lt;= $C$29, (COLUMN()-COLUMN($G$21)), "" )</f>
        <v/>
      </c>
      <c r="TKL21" s="30">
        <f>IF( (COLUMN()-COLUMN($G$21)) &lt;= $C$29, (COLUMN()-COLUMN($G$21)), "" )</f>
        <v/>
      </c>
      <c r="TKM21" s="30">
        <f>IF( (COLUMN()-COLUMN($G$21)) &lt;= $C$29, (COLUMN()-COLUMN($G$21)), "" )</f>
        <v/>
      </c>
      <c r="TKN21" s="30">
        <f>IF( (COLUMN()-COLUMN($G$21)) &lt;= $C$29, (COLUMN()-COLUMN($G$21)), "" )</f>
        <v/>
      </c>
      <c r="TKO21" s="30">
        <f>IF( (COLUMN()-COLUMN($G$21)) &lt;= $C$29, (COLUMN()-COLUMN($G$21)), "" )</f>
        <v/>
      </c>
      <c r="TKP21" s="30">
        <f>IF( (COLUMN()-COLUMN($G$21)) &lt;= $C$29, (COLUMN()-COLUMN($G$21)), "" )</f>
        <v/>
      </c>
      <c r="TKQ21" s="30">
        <f>IF( (COLUMN()-COLUMN($G$21)) &lt;= $C$29, (COLUMN()-COLUMN($G$21)), "" )</f>
        <v/>
      </c>
      <c r="TKR21" s="30">
        <f>IF( (COLUMN()-COLUMN($G$21)) &lt;= $C$29, (COLUMN()-COLUMN($G$21)), "" )</f>
        <v/>
      </c>
      <c r="TKS21" s="30">
        <f>IF( (COLUMN()-COLUMN($G$21)) &lt;= $C$29, (COLUMN()-COLUMN($G$21)), "" )</f>
        <v/>
      </c>
      <c r="TKT21" s="30">
        <f>IF( (COLUMN()-COLUMN($G$21)) &lt;= $C$29, (COLUMN()-COLUMN($G$21)), "" )</f>
        <v/>
      </c>
      <c r="TKU21" s="30">
        <f>IF( (COLUMN()-COLUMN($G$21)) &lt;= $C$29, (COLUMN()-COLUMN($G$21)), "" )</f>
        <v/>
      </c>
      <c r="TKV21" s="30">
        <f>IF( (COLUMN()-COLUMN($G$21)) &lt;= $C$29, (COLUMN()-COLUMN($G$21)), "" )</f>
        <v/>
      </c>
      <c r="TKW21" s="30">
        <f>IF( (COLUMN()-COLUMN($G$21)) &lt;= $C$29, (COLUMN()-COLUMN($G$21)), "" )</f>
        <v/>
      </c>
      <c r="TKX21" s="30">
        <f>IF( (COLUMN()-COLUMN($G$21)) &lt;= $C$29, (COLUMN()-COLUMN($G$21)), "" )</f>
        <v/>
      </c>
      <c r="TKY21" s="30">
        <f>IF( (COLUMN()-COLUMN($G$21)) &lt;= $C$29, (COLUMN()-COLUMN($G$21)), "" )</f>
        <v/>
      </c>
      <c r="TKZ21" s="30">
        <f>IF( (COLUMN()-COLUMN($G$21)) &lt;= $C$29, (COLUMN()-COLUMN($G$21)), "" )</f>
        <v/>
      </c>
      <c r="TLA21" s="30">
        <f>IF( (COLUMN()-COLUMN($G$21)) &lt;= $C$29, (COLUMN()-COLUMN($G$21)), "" )</f>
        <v/>
      </c>
      <c r="TLB21" s="30">
        <f>IF( (COLUMN()-COLUMN($G$21)) &lt;= $C$29, (COLUMN()-COLUMN($G$21)), "" )</f>
        <v/>
      </c>
      <c r="TLC21" s="30">
        <f>IF( (COLUMN()-COLUMN($G$21)) &lt;= $C$29, (COLUMN()-COLUMN($G$21)), "" )</f>
        <v/>
      </c>
      <c r="TLD21" s="30">
        <f>IF( (COLUMN()-COLUMN($G$21)) &lt;= $C$29, (COLUMN()-COLUMN($G$21)), "" )</f>
        <v/>
      </c>
      <c r="TLE21" s="30">
        <f>IF( (COLUMN()-COLUMN($G$21)) &lt;= $C$29, (COLUMN()-COLUMN($G$21)), "" )</f>
        <v/>
      </c>
      <c r="TLF21" s="30">
        <f>IF( (COLUMN()-COLUMN($G$21)) &lt;= $C$29, (COLUMN()-COLUMN($G$21)), "" )</f>
        <v/>
      </c>
      <c r="TLG21" s="30">
        <f>IF( (COLUMN()-COLUMN($G$21)) &lt;= $C$29, (COLUMN()-COLUMN($G$21)), "" )</f>
        <v/>
      </c>
      <c r="TLH21" s="30">
        <f>IF( (COLUMN()-COLUMN($G$21)) &lt;= $C$29, (COLUMN()-COLUMN($G$21)), "" )</f>
        <v/>
      </c>
      <c r="TLI21" s="30">
        <f>IF( (COLUMN()-COLUMN($G$21)) &lt;= $C$29, (COLUMN()-COLUMN($G$21)), "" )</f>
        <v/>
      </c>
      <c r="TLJ21" s="30">
        <f>IF( (COLUMN()-COLUMN($G$21)) &lt;= $C$29, (COLUMN()-COLUMN($G$21)), "" )</f>
        <v/>
      </c>
      <c r="TLK21" s="30">
        <f>IF( (COLUMN()-COLUMN($G$21)) &lt;= $C$29, (COLUMN()-COLUMN($G$21)), "" )</f>
        <v/>
      </c>
      <c r="TLL21" s="30">
        <f>IF( (COLUMN()-COLUMN($G$21)) &lt;= $C$29, (COLUMN()-COLUMN($G$21)), "" )</f>
        <v/>
      </c>
      <c r="TLM21" s="30">
        <f>IF( (COLUMN()-COLUMN($G$21)) &lt;= $C$29, (COLUMN()-COLUMN($G$21)), "" )</f>
        <v/>
      </c>
      <c r="TLN21" s="30">
        <f>IF( (COLUMN()-COLUMN($G$21)) &lt;= $C$29, (COLUMN()-COLUMN($G$21)), "" )</f>
        <v/>
      </c>
      <c r="TLO21" s="30">
        <f>IF( (COLUMN()-COLUMN($G$21)) &lt;= $C$29, (COLUMN()-COLUMN($G$21)), "" )</f>
        <v/>
      </c>
      <c r="TLP21" s="30">
        <f>IF( (COLUMN()-COLUMN($G$21)) &lt;= $C$29, (COLUMN()-COLUMN($G$21)), "" )</f>
        <v/>
      </c>
      <c r="TLQ21" s="30">
        <f>IF( (COLUMN()-COLUMN($G$21)) &lt;= $C$29, (COLUMN()-COLUMN($G$21)), "" )</f>
        <v/>
      </c>
      <c r="TLR21" s="30">
        <f>IF( (COLUMN()-COLUMN($G$21)) &lt;= $C$29, (COLUMN()-COLUMN($G$21)), "" )</f>
        <v/>
      </c>
      <c r="TLS21" s="30">
        <f>IF( (COLUMN()-COLUMN($G$21)) &lt;= $C$29, (COLUMN()-COLUMN($G$21)), "" )</f>
        <v/>
      </c>
      <c r="TLT21" s="30">
        <f>IF( (COLUMN()-COLUMN($G$21)) &lt;= $C$29, (COLUMN()-COLUMN($G$21)), "" )</f>
        <v/>
      </c>
      <c r="TLU21" s="30">
        <f>IF( (COLUMN()-COLUMN($G$21)) &lt;= $C$29, (COLUMN()-COLUMN($G$21)), "" )</f>
        <v/>
      </c>
      <c r="TLV21" s="30">
        <f>IF( (COLUMN()-COLUMN($G$21)) &lt;= $C$29, (COLUMN()-COLUMN($G$21)), "" )</f>
        <v/>
      </c>
      <c r="TLW21" s="30">
        <f>IF( (COLUMN()-COLUMN($G$21)) &lt;= $C$29, (COLUMN()-COLUMN($G$21)), "" )</f>
        <v/>
      </c>
      <c r="TLX21" s="30">
        <f>IF( (COLUMN()-COLUMN($G$21)) &lt;= $C$29, (COLUMN()-COLUMN($G$21)), "" )</f>
        <v/>
      </c>
      <c r="TLY21" s="30">
        <f>IF( (COLUMN()-COLUMN($G$21)) &lt;= $C$29, (COLUMN()-COLUMN($G$21)), "" )</f>
        <v/>
      </c>
      <c r="TLZ21" s="30">
        <f>IF( (COLUMN()-COLUMN($G$21)) &lt;= $C$29, (COLUMN()-COLUMN($G$21)), "" )</f>
        <v/>
      </c>
      <c r="TMA21" s="30">
        <f>IF( (COLUMN()-COLUMN($G$21)) &lt;= $C$29, (COLUMN()-COLUMN($G$21)), "" )</f>
        <v/>
      </c>
      <c r="TMB21" s="30">
        <f>IF( (COLUMN()-COLUMN($G$21)) &lt;= $C$29, (COLUMN()-COLUMN($G$21)), "" )</f>
        <v/>
      </c>
      <c r="TMC21" s="30">
        <f>IF( (COLUMN()-COLUMN($G$21)) &lt;= $C$29, (COLUMN()-COLUMN($G$21)), "" )</f>
        <v/>
      </c>
      <c r="TMD21" s="30">
        <f>IF( (COLUMN()-COLUMN($G$21)) &lt;= $C$29, (COLUMN()-COLUMN($G$21)), "" )</f>
        <v/>
      </c>
      <c r="TME21" s="30">
        <f>IF( (COLUMN()-COLUMN($G$21)) &lt;= $C$29, (COLUMN()-COLUMN($G$21)), "" )</f>
        <v/>
      </c>
      <c r="TMF21" s="30">
        <f>IF( (COLUMN()-COLUMN($G$21)) &lt;= $C$29, (COLUMN()-COLUMN($G$21)), "" )</f>
        <v/>
      </c>
      <c r="TMG21" s="30">
        <f>IF( (COLUMN()-COLUMN($G$21)) &lt;= $C$29, (COLUMN()-COLUMN($G$21)), "" )</f>
        <v/>
      </c>
      <c r="TMH21" s="30">
        <f>IF( (COLUMN()-COLUMN($G$21)) &lt;= $C$29, (COLUMN()-COLUMN($G$21)), "" )</f>
        <v/>
      </c>
      <c r="TMI21" s="30">
        <f>IF( (COLUMN()-COLUMN($G$21)) &lt;= $C$29, (COLUMN()-COLUMN($G$21)), "" )</f>
        <v/>
      </c>
      <c r="TMJ21" s="30">
        <f>IF( (COLUMN()-COLUMN($G$21)) &lt;= $C$29, (COLUMN()-COLUMN($G$21)), "" )</f>
        <v/>
      </c>
      <c r="TMK21" s="30">
        <f>IF( (COLUMN()-COLUMN($G$21)) &lt;= $C$29, (COLUMN()-COLUMN($G$21)), "" )</f>
        <v/>
      </c>
      <c r="TML21" s="30">
        <f>IF( (COLUMN()-COLUMN($G$21)) &lt;= $C$29, (COLUMN()-COLUMN($G$21)), "" )</f>
        <v/>
      </c>
      <c r="TMM21" s="30">
        <f>IF( (COLUMN()-COLUMN($G$21)) &lt;= $C$29, (COLUMN()-COLUMN($G$21)), "" )</f>
        <v/>
      </c>
      <c r="TMN21" s="30">
        <f>IF( (COLUMN()-COLUMN($G$21)) &lt;= $C$29, (COLUMN()-COLUMN($G$21)), "" )</f>
        <v/>
      </c>
      <c r="TMO21" s="30">
        <f>IF( (COLUMN()-COLUMN($G$21)) &lt;= $C$29, (COLUMN()-COLUMN($G$21)), "" )</f>
        <v/>
      </c>
      <c r="TMP21" s="30">
        <f>IF( (COLUMN()-COLUMN($G$21)) &lt;= $C$29, (COLUMN()-COLUMN($G$21)), "" )</f>
        <v/>
      </c>
      <c r="TMQ21" s="30">
        <f>IF( (COLUMN()-COLUMN($G$21)) &lt;= $C$29, (COLUMN()-COLUMN($G$21)), "" )</f>
        <v/>
      </c>
      <c r="TMR21" s="30">
        <f>IF( (COLUMN()-COLUMN($G$21)) &lt;= $C$29, (COLUMN()-COLUMN($G$21)), "" )</f>
        <v/>
      </c>
      <c r="TMS21" s="30">
        <f>IF( (COLUMN()-COLUMN($G$21)) &lt;= $C$29, (COLUMN()-COLUMN($G$21)), "" )</f>
        <v/>
      </c>
      <c r="TMT21" s="30">
        <f>IF( (COLUMN()-COLUMN($G$21)) &lt;= $C$29, (COLUMN()-COLUMN($G$21)), "" )</f>
        <v/>
      </c>
      <c r="TMU21" s="30">
        <f>IF( (COLUMN()-COLUMN($G$21)) &lt;= $C$29, (COLUMN()-COLUMN($G$21)), "" )</f>
        <v/>
      </c>
      <c r="TMV21" s="30">
        <f>IF( (COLUMN()-COLUMN($G$21)) &lt;= $C$29, (COLUMN()-COLUMN($G$21)), "" )</f>
        <v/>
      </c>
      <c r="TMW21" s="30">
        <f>IF( (COLUMN()-COLUMN($G$21)) &lt;= $C$29, (COLUMN()-COLUMN($G$21)), "" )</f>
        <v/>
      </c>
      <c r="TMX21" s="30">
        <f>IF( (COLUMN()-COLUMN($G$21)) &lt;= $C$29, (COLUMN()-COLUMN($G$21)), "" )</f>
        <v/>
      </c>
      <c r="TMY21" s="30">
        <f>IF( (COLUMN()-COLUMN($G$21)) &lt;= $C$29, (COLUMN()-COLUMN($G$21)), "" )</f>
        <v/>
      </c>
      <c r="TMZ21" s="30">
        <f>IF( (COLUMN()-COLUMN($G$21)) &lt;= $C$29, (COLUMN()-COLUMN($G$21)), "" )</f>
        <v/>
      </c>
      <c r="TNA21" s="30">
        <f>IF( (COLUMN()-COLUMN($G$21)) &lt;= $C$29, (COLUMN()-COLUMN($G$21)), "" )</f>
        <v/>
      </c>
      <c r="TNB21" s="30">
        <f>IF( (COLUMN()-COLUMN($G$21)) &lt;= $C$29, (COLUMN()-COLUMN($G$21)), "" )</f>
        <v/>
      </c>
      <c r="TNC21" s="30">
        <f>IF( (COLUMN()-COLUMN($G$21)) &lt;= $C$29, (COLUMN()-COLUMN($G$21)), "" )</f>
        <v/>
      </c>
      <c r="TND21" s="30">
        <f>IF( (COLUMN()-COLUMN($G$21)) &lt;= $C$29, (COLUMN()-COLUMN($G$21)), "" )</f>
        <v/>
      </c>
      <c r="TNE21" s="30">
        <f>IF( (COLUMN()-COLUMN($G$21)) &lt;= $C$29, (COLUMN()-COLUMN($G$21)), "" )</f>
        <v/>
      </c>
      <c r="TNF21" s="30">
        <f>IF( (COLUMN()-COLUMN($G$21)) &lt;= $C$29, (COLUMN()-COLUMN($G$21)), "" )</f>
        <v/>
      </c>
      <c r="TNG21" s="30">
        <f>IF( (COLUMN()-COLUMN($G$21)) &lt;= $C$29, (COLUMN()-COLUMN($G$21)), "" )</f>
        <v/>
      </c>
      <c r="TNH21" s="30">
        <f>IF( (COLUMN()-COLUMN($G$21)) &lt;= $C$29, (COLUMN()-COLUMN($G$21)), "" )</f>
        <v/>
      </c>
      <c r="TNI21" s="30">
        <f>IF( (COLUMN()-COLUMN($G$21)) &lt;= $C$29, (COLUMN()-COLUMN($G$21)), "" )</f>
        <v/>
      </c>
      <c r="TNJ21" s="30">
        <f>IF( (COLUMN()-COLUMN($G$21)) &lt;= $C$29, (COLUMN()-COLUMN($G$21)), "" )</f>
        <v/>
      </c>
      <c r="TNK21" s="30">
        <f>IF( (COLUMN()-COLUMN($G$21)) &lt;= $C$29, (COLUMN()-COLUMN($G$21)), "" )</f>
        <v/>
      </c>
      <c r="TNL21" s="30">
        <f>IF( (COLUMN()-COLUMN($G$21)) &lt;= $C$29, (COLUMN()-COLUMN($G$21)), "" )</f>
        <v/>
      </c>
      <c r="TNM21" s="30">
        <f>IF( (COLUMN()-COLUMN($G$21)) &lt;= $C$29, (COLUMN()-COLUMN($G$21)), "" )</f>
        <v/>
      </c>
      <c r="TNN21" s="30">
        <f>IF( (COLUMN()-COLUMN($G$21)) &lt;= $C$29, (COLUMN()-COLUMN($G$21)), "" )</f>
        <v/>
      </c>
      <c r="TNO21" s="30">
        <f>IF( (COLUMN()-COLUMN($G$21)) &lt;= $C$29, (COLUMN()-COLUMN($G$21)), "" )</f>
        <v/>
      </c>
      <c r="TNP21" s="30">
        <f>IF( (COLUMN()-COLUMN($G$21)) &lt;= $C$29, (COLUMN()-COLUMN($G$21)), "" )</f>
        <v/>
      </c>
      <c r="TNQ21" s="30">
        <f>IF( (COLUMN()-COLUMN($G$21)) &lt;= $C$29, (COLUMN()-COLUMN($G$21)), "" )</f>
        <v/>
      </c>
      <c r="TNR21" s="30">
        <f>IF( (COLUMN()-COLUMN($G$21)) &lt;= $C$29, (COLUMN()-COLUMN($G$21)), "" )</f>
        <v/>
      </c>
      <c r="TNS21" s="30">
        <f>IF( (COLUMN()-COLUMN($G$21)) &lt;= $C$29, (COLUMN()-COLUMN($G$21)), "" )</f>
        <v/>
      </c>
      <c r="TNT21" s="30">
        <f>IF( (COLUMN()-COLUMN($G$21)) &lt;= $C$29, (COLUMN()-COLUMN($G$21)), "" )</f>
        <v/>
      </c>
      <c r="TNU21" s="30">
        <f>IF( (COLUMN()-COLUMN($G$21)) &lt;= $C$29, (COLUMN()-COLUMN($G$21)), "" )</f>
        <v/>
      </c>
      <c r="TNV21" s="30">
        <f>IF( (COLUMN()-COLUMN($G$21)) &lt;= $C$29, (COLUMN()-COLUMN($G$21)), "" )</f>
        <v/>
      </c>
      <c r="TNW21" s="30">
        <f>IF( (COLUMN()-COLUMN($G$21)) &lt;= $C$29, (COLUMN()-COLUMN($G$21)), "" )</f>
        <v/>
      </c>
      <c r="TNX21" s="30">
        <f>IF( (COLUMN()-COLUMN($G$21)) &lt;= $C$29, (COLUMN()-COLUMN($G$21)), "" )</f>
        <v/>
      </c>
      <c r="TNY21" s="30">
        <f>IF( (COLUMN()-COLUMN($G$21)) &lt;= $C$29, (COLUMN()-COLUMN($G$21)), "" )</f>
        <v/>
      </c>
      <c r="TNZ21" s="30">
        <f>IF( (COLUMN()-COLUMN($G$21)) &lt;= $C$29, (COLUMN()-COLUMN($G$21)), "" )</f>
        <v/>
      </c>
      <c r="TOA21" s="30">
        <f>IF( (COLUMN()-COLUMN($G$21)) &lt;= $C$29, (COLUMN()-COLUMN($G$21)), "" )</f>
        <v/>
      </c>
      <c r="TOB21" s="30">
        <f>IF( (COLUMN()-COLUMN($G$21)) &lt;= $C$29, (COLUMN()-COLUMN($G$21)), "" )</f>
        <v/>
      </c>
      <c r="TOC21" s="30">
        <f>IF( (COLUMN()-COLUMN($G$21)) &lt;= $C$29, (COLUMN()-COLUMN($G$21)), "" )</f>
        <v/>
      </c>
      <c r="TOD21" s="30">
        <f>IF( (COLUMN()-COLUMN($G$21)) &lt;= $C$29, (COLUMN()-COLUMN($G$21)), "" )</f>
        <v/>
      </c>
      <c r="TOE21" s="30">
        <f>IF( (COLUMN()-COLUMN($G$21)) &lt;= $C$29, (COLUMN()-COLUMN($G$21)), "" )</f>
        <v/>
      </c>
      <c r="TOF21" s="30">
        <f>IF( (COLUMN()-COLUMN($G$21)) &lt;= $C$29, (COLUMN()-COLUMN($G$21)), "" )</f>
        <v/>
      </c>
      <c r="TOG21" s="30">
        <f>IF( (COLUMN()-COLUMN($G$21)) &lt;= $C$29, (COLUMN()-COLUMN($G$21)), "" )</f>
        <v/>
      </c>
      <c r="TOH21" s="30">
        <f>IF( (COLUMN()-COLUMN($G$21)) &lt;= $C$29, (COLUMN()-COLUMN($G$21)), "" )</f>
        <v/>
      </c>
      <c r="TOI21" s="30">
        <f>IF( (COLUMN()-COLUMN($G$21)) &lt;= $C$29, (COLUMN()-COLUMN($G$21)), "" )</f>
        <v/>
      </c>
      <c r="TOJ21" s="30">
        <f>IF( (COLUMN()-COLUMN($G$21)) &lt;= $C$29, (COLUMN()-COLUMN($G$21)), "" )</f>
        <v/>
      </c>
      <c r="TOK21" s="30">
        <f>IF( (COLUMN()-COLUMN($G$21)) &lt;= $C$29, (COLUMN()-COLUMN($G$21)), "" )</f>
        <v/>
      </c>
      <c r="TOL21" s="30">
        <f>IF( (COLUMN()-COLUMN($G$21)) &lt;= $C$29, (COLUMN()-COLUMN($G$21)), "" )</f>
        <v/>
      </c>
      <c r="TOM21" s="30">
        <f>IF( (COLUMN()-COLUMN($G$21)) &lt;= $C$29, (COLUMN()-COLUMN($G$21)), "" )</f>
        <v/>
      </c>
      <c r="TON21" s="30">
        <f>IF( (COLUMN()-COLUMN($G$21)) &lt;= $C$29, (COLUMN()-COLUMN($G$21)), "" )</f>
        <v/>
      </c>
      <c r="TOO21" s="30">
        <f>IF( (COLUMN()-COLUMN($G$21)) &lt;= $C$29, (COLUMN()-COLUMN($G$21)), "" )</f>
        <v/>
      </c>
      <c r="TOP21" s="30">
        <f>IF( (COLUMN()-COLUMN($G$21)) &lt;= $C$29, (COLUMN()-COLUMN($G$21)), "" )</f>
        <v/>
      </c>
      <c r="TOQ21" s="30">
        <f>IF( (COLUMN()-COLUMN($G$21)) &lt;= $C$29, (COLUMN()-COLUMN($G$21)), "" )</f>
        <v/>
      </c>
      <c r="TOR21" s="30">
        <f>IF( (COLUMN()-COLUMN($G$21)) &lt;= $C$29, (COLUMN()-COLUMN($G$21)), "" )</f>
        <v/>
      </c>
      <c r="TOS21" s="30">
        <f>IF( (COLUMN()-COLUMN($G$21)) &lt;= $C$29, (COLUMN()-COLUMN($G$21)), "" )</f>
        <v/>
      </c>
      <c r="TOT21" s="30">
        <f>IF( (COLUMN()-COLUMN($G$21)) &lt;= $C$29, (COLUMN()-COLUMN($G$21)), "" )</f>
        <v/>
      </c>
      <c r="TOU21" s="30">
        <f>IF( (COLUMN()-COLUMN($G$21)) &lt;= $C$29, (COLUMN()-COLUMN($G$21)), "" )</f>
        <v/>
      </c>
      <c r="TOV21" s="30">
        <f>IF( (COLUMN()-COLUMN($G$21)) &lt;= $C$29, (COLUMN()-COLUMN($G$21)), "" )</f>
        <v/>
      </c>
      <c r="TOW21" s="30">
        <f>IF( (COLUMN()-COLUMN($G$21)) &lt;= $C$29, (COLUMN()-COLUMN($G$21)), "" )</f>
        <v/>
      </c>
      <c r="TOX21" s="30">
        <f>IF( (COLUMN()-COLUMN($G$21)) &lt;= $C$29, (COLUMN()-COLUMN($G$21)), "" )</f>
        <v/>
      </c>
      <c r="TOY21" s="30">
        <f>IF( (COLUMN()-COLUMN($G$21)) &lt;= $C$29, (COLUMN()-COLUMN($G$21)), "" )</f>
        <v/>
      </c>
      <c r="TOZ21" s="30">
        <f>IF( (COLUMN()-COLUMN($G$21)) &lt;= $C$29, (COLUMN()-COLUMN($G$21)), "" )</f>
        <v/>
      </c>
      <c r="TPA21" s="30">
        <f>IF( (COLUMN()-COLUMN($G$21)) &lt;= $C$29, (COLUMN()-COLUMN($G$21)), "" )</f>
        <v/>
      </c>
      <c r="TPB21" s="30">
        <f>IF( (COLUMN()-COLUMN($G$21)) &lt;= $C$29, (COLUMN()-COLUMN($G$21)), "" )</f>
        <v/>
      </c>
      <c r="TPC21" s="30">
        <f>IF( (COLUMN()-COLUMN($G$21)) &lt;= $C$29, (COLUMN()-COLUMN($G$21)), "" )</f>
        <v/>
      </c>
      <c r="TPD21" s="30">
        <f>IF( (COLUMN()-COLUMN($G$21)) &lt;= $C$29, (COLUMN()-COLUMN($G$21)), "" )</f>
        <v/>
      </c>
      <c r="TPE21" s="30">
        <f>IF( (COLUMN()-COLUMN($G$21)) &lt;= $C$29, (COLUMN()-COLUMN($G$21)), "" )</f>
        <v/>
      </c>
      <c r="TPF21" s="30">
        <f>IF( (COLUMN()-COLUMN($G$21)) &lt;= $C$29, (COLUMN()-COLUMN($G$21)), "" )</f>
        <v/>
      </c>
      <c r="TPG21" s="30">
        <f>IF( (COLUMN()-COLUMN($G$21)) &lt;= $C$29, (COLUMN()-COLUMN($G$21)), "" )</f>
        <v/>
      </c>
      <c r="TPH21" s="30">
        <f>IF( (COLUMN()-COLUMN($G$21)) &lt;= $C$29, (COLUMN()-COLUMN($G$21)), "" )</f>
        <v/>
      </c>
      <c r="TPI21" s="30">
        <f>IF( (COLUMN()-COLUMN($G$21)) &lt;= $C$29, (COLUMN()-COLUMN($G$21)), "" )</f>
        <v/>
      </c>
      <c r="TPJ21" s="30">
        <f>IF( (COLUMN()-COLUMN($G$21)) &lt;= $C$29, (COLUMN()-COLUMN($G$21)), "" )</f>
        <v/>
      </c>
      <c r="TPK21" s="30">
        <f>IF( (COLUMN()-COLUMN($G$21)) &lt;= $C$29, (COLUMN()-COLUMN($G$21)), "" )</f>
        <v/>
      </c>
      <c r="TPL21" s="30">
        <f>IF( (COLUMN()-COLUMN($G$21)) &lt;= $C$29, (COLUMN()-COLUMN($G$21)), "" )</f>
        <v/>
      </c>
      <c r="TPM21" s="30">
        <f>IF( (COLUMN()-COLUMN($G$21)) &lt;= $C$29, (COLUMN()-COLUMN($G$21)), "" )</f>
        <v/>
      </c>
      <c r="TPN21" s="30">
        <f>IF( (COLUMN()-COLUMN($G$21)) &lt;= $C$29, (COLUMN()-COLUMN($G$21)), "" )</f>
        <v/>
      </c>
      <c r="TPO21" s="30">
        <f>IF( (COLUMN()-COLUMN($G$21)) &lt;= $C$29, (COLUMN()-COLUMN($G$21)), "" )</f>
        <v/>
      </c>
      <c r="TPP21" s="30">
        <f>IF( (COLUMN()-COLUMN($G$21)) &lt;= $C$29, (COLUMN()-COLUMN($G$21)), "" )</f>
        <v/>
      </c>
      <c r="TPQ21" s="30">
        <f>IF( (COLUMN()-COLUMN($G$21)) &lt;= $C$29, (COLUMN()-COLUMN($G$21)), "" )</f>
        <v/>
      </c>
      <c r="TPR21" s="30">
        <f>IF( (COLUMN()-COLUMN($G$21)) &lt;= $C$29, (COLUMN()-COLUMN($G$21)), "" )</f>
        <v/>
      </c>
      <c r="TPS21" s="30">
        <f>IF( (COLUMN()-COLUMN($G$21)) &lt;= $C$29, (COLUMN()-COLUMN($G$21)), "" )</f>
        <v/>
      </c>
      <c r="TPT21" s="30">
        <f>IF( (COLUMN()-COLUMN($G$21)) &lt;= $C$29, (COLUMN()-COLUMN($G$21)), "" )</f>
        <v/>
      </c>
      <c r="TPU21" s="30">
        <f>IF( (COLUMN()-COLUMN($G$21)) &lt;= $C$29, (COLUMN()-COLUMN($G$21)), "" )</f>
        <v/>
      </c>
      <c r="TPV21" s="30">
        <f>IF( (COLUMN()-COLUMN($G$21)) &lt;= $C$29, (COLUMN()-COLUMN($G$21)), "" )</f>
        <v/>
      </c>
      <c r="TPW21" s="30">
        <f>IF( (COLUMN()-COLUMN($G$21)) &lt;= $C$29, (COLUMN()-COLUMN($G$21)), "" )</f>
        <v/>
      </c>
      <c r="TPX21" s="30">
        <f>IF( (COLUMN()-COLUMN($G$21)) &lt;= $C$29, (COLUMN()-COLUMN($G$21)), "" )</f>
        <v/>
      </c>
      <c r="TPY21" s="30">
        <f>IF( (COLUMN()-COLUMN($G$21)) &lt;= $C$29, (COLUMN()-COLUMN($G$21)), "" )</f>
        <v/>
      </c>
      <c r="TPZ21" s="30">
        <f>IF( (COLUMN()-COLUMN($G$21)) &lt;= $C$29, (COLUMN()-COLUMN($G$21)), "" )</f>
        <v/>
      </c>
      <c r="TQA21" s="30">
        <f>IF( (COLUMN()-COLUMN($G$21)) &lt;= $C$29, (COLUMN()-COLUMN($G$21)), "" )</f>
        <v/>
      </c>
      <c r="TQB21" s="30">
        <f>IF( (COLUMN()-COLUMN($G$21)) &lt;= $C$29, (COLUMN()-COLUMN($G$21)), "" )</f>
        <v/>
      </c>
      <c r="TQC21" s="30">
        <f>IF( (COLUMN()-COLUMN($G$21)) &lt;= $C$29, (COLUMN()-COLUMN($G$21)), "" )</f>
        <v/>
      </c>
      <c r="TQD21" s="30">
        <f>IF( (COLUMN()-COLUMN($G$21)) &lt;= $C$29, (COLUMN()-COLUMN($G$21)), "" )</f>
        <v/>
      </c>
      <c r="TQE21" s="30">
        <f>IF( (COLUMN()-COLUMN($G$21)) &lt;= $C$29, (COLUMN()-COLUMN($G$21)), "" )</f>
        <v/>
      </c>
      <c r="TQF21" s="30">
        <f>IF( (COLUMN()-COLUMN($G$21)) &lt;= $C$29, (COLUMN()-COLUMN($G$21)), "" )</f>
        <v/>
      </c>
      <c r="TQG21" s="30">
        <f>IF( (COLUMN()-COLUMN($G$21)) &lt;= $C$29, (COLUMN()-COLUMN($G$21)), "" )</f>
        <v/>
      </c>
      <c r="TQH21" s="30">
        <f>IF( (COLUMN()-COLUMN($G$21)) &lt;= $C$29, (COLUMN()-COLUMN($G$21)), "" )</f>
        <v/>
      </c>
      <c r="TQI21" s="30">
        <f>IF( (COLUMN()-COLUMN($G$21)) &lt;= $C$29, (COLUMN()-COLUMN($G$21)), "" )</f>
        <v/>
      </c>
      <c r="TQJ21" s="30">
        <f>IF( (COLUMN()-COLUMN($G$21)) &lt;= $C$29, (COLUMN()-COLUMN($G$21)), "" )</f>
        <v/>
      </c>
      <c r="TQK21" s="30">
        <f>IF( (COLUMN()-COLUMN($G$21)) &lt;= $C$29, (COLUMN()-COLUMN($G$21)), "" )</f>
        <v/>
      </c>
      <c r="TQL21" s="30">
        <f>IF( (COLUMN()-COLUMN($G$21)) &lt;= $C$29, (COLUMN()-COLUMN($G$21)), "" )</f>
        <v/>
      </c>
      <c r="TQM21" s="30">
        <f>IF( (COLUMN()-COLUMN($G$21)) &lt;= $C$29, (COLUMN()-COLUMN($G$21)), "" )</f>
        <v/>
      </c>
      <c r="TQN21" s="30">
        <f>IF( (COLUMN()-COLUMN($G$21)) &lt;= $C$29, (COLUMN()-COLUMN($G$21)), "" )</f>
        <v/>
      </c>
      <c r="TQO21" s="30">
        <f>IF( (COLUMN()-COLUMN($G$21)) &lt;= $C$29, (COLUMN()-COLUMN($G$21)), "" )</f>
        <v/>
      </c>
      <c r="TQP21" s="30">
        <f>IF( (COLUMN()-COLUMN($G$21)) &lt;= $C$29, (COLUMN()-COLUMN($G$21)), "" )</f>
        <v/>
      </c>
      <c r="TQQ21" s="30">
        <f>IF( (COLUMN()-COLUMN($G$21)) &lt;= $C$29, (COLUMN()-COLUMN($G$21)), "" )</f>
        <v/>
      </c>
      <c r="TQR21" s="30">
        <f>IF( (COLUMN()-COLUMN($G$21)) &lt;= $C$29, (COLUMN()-COLUMN($G$21)), "" )</f>
        <v/>
      </c>
      <c r="TQS21" s="30">
        <f>IF( (COLUMN()-COLUMN($G$21)) &lt;= $C$29, (COLUMN()-COLUMN($G$21)), "" )</f>
        <v/>
      </c>
      <c r="TQT21" s="30">
        <f>IF( (COLUMN()-COLUMN($G$21)) &lt;= $C$29, (COLUMN()-COLUMN($G$21)), "" )</f>
        <v/>
      </c>
      <c r="TQU21" s="30">
        <f>IF( (COLUMN()-COLUMN($G$21)) &lt;= $C$29, (COLUMN()-COLUMN($G$21)), "" )</f>
        <v/>
      </c>
      <c r="TQV21" s="30">
        <f>IF( (COLUMN()-COLUMN($G$21)) &lt;= $C$29, (COLUMN()-COLUMN($G$21)), "" )</f>
        <v/>
      </c>
      <c r="TQW21" s="30">
        <f>IF( (COLUMN()-COLUMN($G$21)) &lt;= $C$29, (COLUMN()-COLUMN($G$21)), "" )</f>
        <v/>
      </c>
      <c r="TQX21" s="30">
        <f>IF( (COLUMN()-COLUMN($G$21)) &lt;= $C$29, (COLUMN()-COLUMN($G$21)), "" )</f>
        <v/>
      </c>
      <c r="TQY21" s="30">
        <f>IF( (COLUMN()-COLUMN($G$21)) &lt;= $C$29, (COLUMN()-COLUMN($G$21)), "" )</f>
        <v/>
      </c>
      <c r="TQZ21" s="30">
        <f>IF( (COLUMN()-COLUMN($G$21)) &lt;= $C$29, (COLUMN()-COLUMN($G$21)), "" )</f>
        <v/>
      </c>
      <c r="TRA21" s="30">
        <f>IF( (COLUMN()-COLUMN($G$21)) &lt;= $C$29, (COLUMN()-COLUMN($G$21)), "" )</f>
        <v/>
      </c>
      <c r="TRB21" s="30">
        <f>IF( (COLUMN()-COLUMN($G$21)) &lt;= $C$29, (COLUMN()-COLUMN($G$21)), "" )</f>
        <v/>
      </c>
      <c r="TRC21" s="30">
        <f>IF( (COLUMN()-COLUMN($G$21)) &lt;= $C$29, (COLUMN()-COLUMN($G$21)), "" )</f>
        <v/>
      </c>
      <c r="TRD21" s="30">
        <f>IF( (COLUMN()-COLUMN($G$21)) &lt;= $C$29, (COLUMN()-COLUMN($G$21)), "" )</f>
        <v/>
      </c>
      <c r="TRE21" s="30">
        <f>IF( (COLUMN()-COLUMN($G$21)) &lt;= $C$29, (COLUMN()-COLUMN($G$21)), "" )</f>
        <v/>
      </c>
      <c r="TRF21" s="30">
        <f>IF( (COLUMN()-COLUMN($G$21)) &lt;= $C$29, (COLUMN()-COLUMN($G$21)), "" )</f>
        <v/>
      </c>
      <c r="TRG21" s="30">
        <f>IF( (COLUMN()-COLUMN($G$21)) &lt;= $C$29, (COLUMN()-COLUMN($G$21)), "" )</f>
        <v/>
      </c>
      <c r="TRH21" s="30">
        <f>IF( (COLUMN()-COLUMN($G$21)) &lt;= $C$29, (COLUMN()-COLUMN($G$21)), "" )</f>
        <v/>
      </c>
      <c r="TRI21" s="30">
        <f>IF( (COLUMN()-COLUMN($G$21)) &lt;= $C$29, (COLUMN()-COLUMN($G$21)), "" )</f>
        <v/>
      </c>
      <c r="TRJ21" s="30">
        <f>IF( (COLUMN()-COLUMN($G$21)) &lt;= $C$29, (COLUMN()-COLUMN($G$21)), "" )</f>
        <v/>
      </c>
      <c r="TRK21" s="30">
        <f>IF( (COLUMN()-COLUMN($G$21)) &lt;= $C$29, (COLUMN()-COLUMN($G$21)), "" )</f>
        <v/>
      </c>
      <c r="TRL21" s="30">
        <f>IF( (COLUMN()-COLUMN($G$21)) &lt;= $C$29, (COLUMN()-COLUMN($G$21)), "" )</f>
        <v/>
      </c>
      <c r="TRM21" s="30">
        <f>IF( (COLUMN()-COLUMN($G$21)) &lt;= $C$29, (COLUMN()-COLUMN($G$21)), "" )</f>
        <v/>
      </c>
      <c r="TRN21" s="30">
        <f>IF( (COLUMN()-COLUMN($G$21)) &lt;= $C$29, (COLUMN()-COLUMN($G$21)), "" )</f>
        <v/>
      </c>
      <c r="TRO21" s="30">
        <f>IF( (COLUMN()-COLUMN($G$21)) &lt;= $C$29, (COLUMN()-COLUMN($G$21)), "" )</f>
        <v/>
      </c>
      <c r="TRP21" s="30">
        <f>IF( (COLUMN()-COLUMN($G$21)) &lt;= $C$29, (COLUMN()-COLUMN($G$21)), "" )</f>
        <v/>
      </c>
      <c r="TRQ21" s="30">
        <f>IF( (COLUMN()-COLUMN($G$21)) &lt;= $C$29, (COLUMN()-COLUMN($G$21)), "" )</f>
        <v/>
      </c>
      <c r="TRR21" s="30">
        <f>IF( (COLUMN()-COLUMN($G$21)) &lt;= $C$29, (COLUMN()-COLUMN($G$21)), "" )</f>
        <v/>
      </c>
      <c r="TRS21" s="30">
        <f>IF( (COLUMN()-COLUMN($G$21)) &lt;= $C$29, (COLUMN()-COLUMN($G$21)), "" )</f>
        <v/>
      </c>
      <c r="TRT21" s="30">
        <f>IF( (COLUMN()-COLUMN($G$21)) &lt;= $C$29, (COLUMN()-COLUMN($G$21)), "" )</f>
        <v/>
      </c>
      <c r="TRU21" s="30">
        <f>IF( (COLUMN()-COLUMN($G$21)) &lt;= $C$29, (COLUMN()-COLUMN($G$21)), "" )</f>
        <v/>
      </c>
      <c r="TRV21" s="30">
        <f>IF( (COLUMN()-COLUMN($G$21)) &lt;= $C$29, (COLUMN()-COLUMN($G$21)), "" )</f>
        <v/>
      </c>
      <c r="TRW21" s="30">
        <f>IF( (COLUMN()-COLUMN($G$21)) &lt;= $C$29, (COLUMN()-COLUMN($G$21)), "" )</f>
        <v/>
      </c>
      <c r="TRX21" s="30">
        <f>IF( (COLUMN()-COLUMN($G$21)) &lt;= $C$29, (COLUMN()-COLUMN($G$21)), "" )</f>
        <v/>
      </c>
      <c r="TRY21" s="30">
        <f>IF( (COLUMN()-COLUMN($G$21)) &lt;= $C$29, (COLUMN()-COLUMN($G$21)), "" )</f>
        <v/>
      </c>
      <c r="TRZ21" s="30">
        <f>IF( (COLUMN()-COLUMN($G$21)) &lt;= $C$29, (COLUMN()-COLUMN($G$21)), "" )</f>
        <v/>
      </c>
      <c r="TSA21" s="30">
        <f>IF( (COLUMN()-COLUMN($G$21)) &lt;= $C$29, (COLUMN()-COLUMN($G$21)), "" )</f>
        <v/>
      </c>
      <c r="TSB21" s="30">
        <f>IF( (COLUMN()-COLUMN($G$21)) &lt;= $C$29, (COLUMN()-COLUMN($G$21)), "" )</f>
        <v/>
      </c>
      <c r="TSC21" s="30">
        <f>IF( (COLUMN()-COLUMN($G$21)) &lt;= $C$29, (COLUMN()-COLUMN($G$21)), "" )</f>
        <v/>
      </c>
      <c r="TSD21" s="30">
        <f>IF( (COLUMN()-COLUMN($G$21)) &lt;= $C$29, (COLUMN()-COLUMN($G$21)), "" )</f>
        <v/>
      </c>
      <c r="TSE21" s="30">
        <f>IF( (COLUMN()-COLUMN($G$21)) &lt;= $C$29, (COLUMN()-COLUMN($G$21)), "" )</f>
        <v/>
      </c>
      <c r="TSF21" s="30">
        <f>IF( (COLUMN()-COLUMN($G$21)) &lt;= $C$29, (COLUMN()-COLUMN($G$21)), "" )</f>
        <v/>
      </c>
      <c r="TSG21" s="30">
        <f>IF( (COLUMN()-COLUMN($G$21)) &lt;= $C$29, (COLUMN()-COLUMN($G$21)), "" )</f>
        <v/>
      </c>
      <c r="TSH21" s="30">
        <f>IF( (COLUMN()-COLUMN($G$21)) &lt;= $C$29, (COLUMN()-COLUMN($G$21)), "" )</f>
        <v/>
      </c>
      <c r="TSI21" s="30">
        <f>IF( (COLUMN()-COLUMN($G$21)) &lt;= $C$29, (COLUMN()-COLUMN($G$21)), "" )</f>
        <v/>
      </c>
      <c r="TSJ21" s="30">
        <f>IF( (COLUMN()-COLUMN($G$21)) &lt;= $C$29, (COLUMN()-COLUMN($G$21)), "" )</f>
        <v/>
      </c>
      <c r="TSK21" s="30">
        <f>IF( (COLUMN()-COLUMN($G$21)) &lt;= $C$29, (COLUMN()-COLUMN($G$21)), "" )</f>
        <v/>
      </c>
      <c r="TSL21" s="30">
        <f>IF( (COLUMN()-COLUMN($G$21)) &lt;= $C$29, (COLUMN()-COLUMN($G$21)), "" )</f>
        <v/>
      </c>
      <c r="TSM21" s="30">
        <f>IF( (COLUMN()-COLUMN($G$21)) &lt;= $C$29, (COLUMN()-COLUMN($G$21)), "" )</f>
        <v/>
      </c>
      <c r="TSN21" s="30">
        <f>IF( (COLUMN()-COLUMN($G$21)) &lt;= $C$29, (COLUMN()-COLUMN($G$21)), "" )</f>
        <v/>
      </c>
      <c r="TSO21" s="30">
        <f>IF( (COLUMN()-COLUMN($G$21)) &lt;= $C$29, (COLUMN()-COLUMN($G$21)), "" )</f>
        <v/>
      </c>
      <c r="TSP21" s="30">
        <f>IF( (COLUMN()-COLUMN($G$21)) &lt;= $C$29, (COLUMN()-COLUMN($G$21)), "" )</f>
        <v/>
      </c>
      <c r="TSQ21" s="30">
        <f>IF( (COLUMN()-COLUMN($G$21)) &lt;= $C$29, (COLUMN()-COLUMN($G$21)), "" )</f>
        <v/>
      </c>
      <c r="TSR21" s="30">
        <f>IF( (COLUMN()-COLUMN($G$21)) &lt;= $C$29, (COLUMN()-COLUMN($G$21)), "" )</f>
        <v/>
      </c>
      <c r="TSS21" s="30">
        <f>IF( (COLUMN()-COLUMN($G$21)) &lt;= $C$29, (COLUMN()-COLUMN($G$21)), "" )</f>
        <v/>
      </c>
      <c r="TST21" s="30">
        <f>IF( (COLUMN()-COLUMN($G$21)) &lt;= $C$29, (COLUMN()-COLUMN($G$21)), "" )</f>
        <v/>
      </c>
      <c r="TSU21" s="30">
        <f>IF( (COLUMN()-COLUMN($G$21)) &lt;= $C$29, (COLUMN()-COLUMN($G$21)), "" )</f>
        <v/>
      </c>
      <c r="TSV21" s="30">
        <f>IF( (COLUMN()-COLUMN($G$21)) &lt;= $C$29, (COLUMN()-COLUMN($G$21)), "" )</f>
        <v/>
      </c>
      <c r="TSW21" s="30">
        <f>IF( (COLUMN()-COLUMN($G$21)) &lt;= $C$29, (COLUMN()-COLUMN($G$21)), "" )</f>
        <v/>
      </c>
      <c r="TSX21" s="30">
        <f>IF( (COLUMN()-COLUMN($G$21)) &lt;= $C$29, (COLUMN()-COLUMN($G$21)), "" )</f>
        <v/>
      </c>
      <c r="TSY21" s="30">
        <f>IF( (COLUMN()-COLUMN($G$21)) &lt;= $C$29, (COLUMN()-COLUMN($G$21)), "" )</f>
        <v/>
      </c>
      <c r="TSZ21" s="30">
        <f>IF( (COLUMN()-COLUMN($G$21)) &lt;= $C$29, (COLUMN()-COLUMN($G$21)), "" )</f>
        <v/>
      </c>
      <c r="TTA21" s="30">
        <f>IF( (COLUMN()-COLUMN($G$21)) &lt;= $C$29, (COLUMN()-COLUMN($G$21)), "" )</f>
        <v/>
      </c>
      <c r="TTB21" s="30">
        <f>IF( (COLUMN()-COLUMN($G$21)) &lt;= $C$29, (COLUMN()-COLUMN($G$21)), "" )</f>
        <v/>
      </c>
      <c r="TTC21" s="30">
        <f>IF( (COLUMN()-COLUMN($G$21)) &lt;= $C$29, (COLUMN()-COLUMN($G$21)), "" )</f>
        <v/>
      </c>
      <c r="TTD21" s="30">
        <f>IF( (COLUMN()-COLUMN($G$21)) &lt;= $C$29, (COLUMN()-COLUMN($G$21)), "" )</f>
        <v/>
      </c>
      <c r="TTE21" s="30">
        <f>IF( (COLUMN()-COLUMN($G$21)) &lt;= $C$29, (COLUMN()-COLUMN($G$21)), "" )</f>
        <v/>
      </c>
      <c r="TTF21" s="30">
        <f>IF( (COLUMN()-COLUMN($G$21)) &lt;= $C$29, (COLUMN()-COLUMN($G$21)), "" )</f>
        <v/>
      </c>
      <c r="TTG21" s="30">
        <f>IF( (COLUMN()-COLUMN($G$21)) &lt;= $C$29, (COLUMN()-COLUMN($G$21)), "" )</f>
        <v/>
      </c>
      <c r="TTH21" s="30">
        <f>IF( (COLUMN()-COLUMN($G$21)) &lt;= $C$29, (COLUMN()-COLUMN($G$21)), "" )</f>
        <v/>
      </c>
      <c r="TTI21" s="30">
        <f>IF( (COLUMN()-COLUMN($G$21)) &lt;= $C$29, (COLUMN()-COLUMN($G$21)), "" )</f>
        <v/>
      </c>
      <c r="TTJ21" s="30">
        <f>IF( (COLUMN()-COLUMN($G$21)) &lt;= $C$29, (COLUMN()-COLUMN($G$21)), "" )</f>
        <v/>
      </c>
      <c r="TTK21" s="30">
        <f>IF( (COLUMN()-COLUMN($G$21)) &lt;= $C$29, (COLUMN()-COLUMN($G$21)), "" )</f>
        <v/>
      </c>
      <c r="TTL21" s="30">
        <f>IF( (COLUMN()-COLUMN($G$21)) &lt;= $C$29, (COLUMN()-COLUMN($G$21)), "" )</f>
        <v/>
      </c>
      <c r="TTM21" s="30">
        <f>IF( (COLUMN()-COLUMN($G$21)) &lt;= $C$29, (COLUMN()-COLUMN($G$21)), "" )</f>
        <v/>
      </c>
      <c r="TTN21" s="30">
        <f>IF( (COLUMN()-COLUMN($G$21)) &lt;= $C$29, (COLUMN()-COLUMN($G$21)), "" )</f>
        <v/>
      </c>
      <c r="TTO21" s="30">
        <f>IF( (COLUMN()-COLUMN($G$21)) &lt;= $C$29, (COLUMN()-COLUMN($G$21)), "" )</f>
        <v/>
      </c>
      <c r="TTP21" s="30">
        <f>IF( (COLUMN()-COLUMN($G$21)) &lt;= $C$29, (COLUMN()-COLUMN($G$21)), "" )</f>
        <v/>
      </c>
      <c r="TTQ21" s="30">
        <f>IF( (COLUMN()-COLUMN($G$21)) &lt;= $C$29, (COLUMN()-COLUMN($G$21)), "" )</f>
        <v/>
      </c>
      <c r="TTR21" s="30">
        <f>IF( (COLUMN()-COLUMN($G$21)) &lt;= $C$29, (COLUMN()-COLUMN($G$21)), "" )</f>
        <v/>
      </c>
      <c r="TTS21" s="30">
        <f>IF( (COLUMN()-COLUMN($G$21)) &lt;= $C$29, (COLUMN()-COLUMN($G$21)), "" )</f>
        <v/>
      </c>
      <c r="TTT21" s="30">
        <f>IF( (COLUMN()-COLUMN($G$21)) &lt;= $C$29, (COLUMN()-COLUMN($G$21)), "" )</f>
        <v/>
      </c>
      <c r="TTU21" s="30">
        <f>IF( (COLUMN()-COLUMN($G$21)) &lt;= $C$29, (COLUMN()-COLUMN($G$21)), "" )</f>
        <v/>
      </c>
      <c r="TTV21" s="30">
        <f>IF( (COLUMN()-COLUMN($G$21)) &lt;= $C$29, (COLUMN()-COLUMN($G$21)), "" )</f>
        <v/>
      </c>
      <c r="TTW21" s="30">
        <f>IF( (COLUMN()-COLUMN($G$21)) &lt;= $C$29, (COLUMN()-COLUMN($G$21)), "" )</f>
        <v/>
      </c>
      <c r="TTX21" s="30">
        <f>IF( (COLUMN()-COLUMN($G$21)) &lt;= $C$29, (COLUMN()-COLUMN($G$21)), "" )</f>
        <v/>
      </c>
      <c r="TTY21" s="30">
        <f>IF( (COLUMN()-COLUMN($G$21)) &lt;= $C$29, (COLUMN()-COLUMN($G$21)), "" )</f>
        <v/>
      </c>
      <c r="TTZ21" s="30">
        <f>IF( (COLUMN()-COLUMN($G$21)) &lt;= $C$29, (COLUMN()-COLUMN($G$21)), "" )</f>
        <v/>
      </c>
      <c r="TUA21" s="30">
        <f>IF( (COLUMN()-COLUMN($G$21)) &lt;= $C$29, (COLUMN()-COLUMN($G$21)), "" )</f>
        <v/>
      </c>
      <c r="TUB21" s="30">
        <f>IF( (COLUMN()-COLUMN($G$21)) &lt;= $C$29, (COLUMN()-COLUMN($G$21)), "" )</f>
        <v/>
      </c>
      <c r="TUC21" s="30">
        <f>IF( (COLUMN()-COLUMN($G$21)) &lt;= $C$29, (COLUMN()-COLUMN($G$21)), "" )</f>
        <v/>
      </c>
      <c r="TUD21" s="30">
        <f>IF( (COLUMN()-COLUMN($G$21)) &lt;= $C$29, (COLUMN()-COLUMN($G$21)), "" )</f>
        <v/>
      </c>
      <c r="TUE21" s="30">
        <f>IF( (COLUMN()-COLUMN($G$21)) &lt;= $C$29, (COLUMN()-COLUMN($G$21)), "" )</f>
        <v/>
      </c>
      <c r="TUF21" s="30">
        <f>IF( (COLUMN()-COLUMN($G$21)) &lt;= $C$29, (COLUMN()-COLUMN($G$21)), "" )</f>
        <v/>
      </c>
      <c r="TUG21" s="30">
        <f>IF( (COLUMN()-COLUMN($G$21)) &lt;= $C$29, (COLUMN()-COLUMN($G$21)), "" )</f>
        <v/>
      </c>
      <c r="TUH21" s="30">
        <f>IF( (COLUMN()-COLUMN($G$21)) &lt;= $C$29, (COLUMN()-COLUMN($G$21)), "" )</f>
        <v/>
      </c>
      <c r="TUI21" s="30">
        <f>IF( (COLUMN()-COLUMN($G$21)) &lt;= $C$29, (COLUMN()-COLUMN($G$21)), "" )</f>
        <v/>
      </c>
      <c r="TUJ21" s="30">
        <f>IF( (COLUMN()-COLUMN($G$21)) &lt;= $C$29, (COLUMN()-COLUMN($G$21)), "" )</f>
        <v/>
      </c>
      <c r="TUK21" s="30">
        <f>IF( (COLUMN()-COLUMN($G$21)) &lt;= $C$29, (COLUMN()-COLUMN($G$21)), "" )</f>
        <v/>
      </c>
      <c r="TUL21" s="30">
        <f>IF( (COLUMN()-COLUMN($G$21)) &lt;= $C$29, (COLUMN()-COLUMN($G$21)), "" )</f>
        <v/>
      </c>
      <c r="TUM21" s="30">
        <f>IF( (COLUMN()-COLUMN($G$21)) &lt;= $C$29, (COLUMN()-COLUMN($G$21)), "" )</f>
        <v/>
      </c>
      <c r="TUN21" s="30">
        <f>IF( (COLUMN()-COLUMN($G$21)) &lt;= $C$29, (COLUMN()-COLUMN($G$21)), "" )</f>
        <v/>
      </c>
      <c r="TUO21" s="30">
        <f>IF( (COLUMN()-COLUMN($G$21)) &lt;= $C$29, (COLUMN()-COLUMN($G$21)), "" )</f>
        <v/>
      </c>
      <c r="TUP21" s="30">
        <f>IF( (COLUMN()-COLUMN($G$21)) &lt;= $C$29, (COLUMN()-COLUMN($G$21)), "" )</f>
        <v/>
      </c>
      <c r="TUQ21" s="30">
        <f>IF( (COLUMN()-COLUMN($G$21)) &lt;= $C$29, (COLUMN()-COLUMN($G$21)), "" )</f>
        <v/>
      </c>
      <c r="TUR21" s="30">
        <f>IF( (COLUMN()-COLUMN($G$21)) &lt;= $C$29, (COLUMN()-COLUMN($G$21)), "" )</f>
        <v/>
      </c>
      <c r="TUS21" s="30">
        <f>IF( (COLUMN()-COLUMN($G$21)) &lt;= $C$29, (COLUMN()-COLUMN($G$21)), "" )</f>
        <v/>
      </c>
      <c r="TUT21" s="30">
        <f>IF( (COLUMN()-COLUMN($G$21)) &lt;= $C$29, (COLUMN()-COLUMN($G$21)), "" )</f>
        <v/>
      </c>
      <c r="TUU21" s="30">
        <f>IF( (COLUMN()-COLUMN($G$21)) &lt;= $C$29, (COLUMN()-COLUMN($G$21)), "" )</f>
        <v/>
      </c>
      <c r="TUV21" s="30">
        <f>IF( (COLUMN()-COLUMN($G$21)) &lt;= $C$29, (COLUMN()-COLUMN($G$21)), "" )</f>
        <v/>
      </c>
      <c r="TUW21" s="30">
        <f>IF( (COLUMN()-COLUMN($G$21)) &lt;= $C$29, (COLUMN()-COLUMN($G$21)), "" )</f>
        <v/>
      </c>
      <c r="TUX21" s="30">
        <f>IF( (COLUMN()-COLUMN($G$21)) &lt;= $C$29, (COLUMN()-COLUMN($G$21)), "" )</f>
        <v/>
      </c>
      <c r="TUY21" s="30">
        <f>IF( (COLUMN()-COLUMN($G$21)) &lt;= $C$29, (COLUMN()-COLUMN($G$21)), "" )</f>
        <v/>
      </c>
      <c r="TUZ21" s="30">
        <f>IF( (COLUMN()-COLUMN($G$21)) &lt;= $C$29, (COLUMN()-COLUMN($G$21)), "" )</f>
        <v/>
      </c>
      <c r="TVA21" s="30">
        <f>IF( (COLUMN()-COLUMN($G$21)) &lt;= $C$29, (COLUMN()-COLUMN($G$21)), "" )</f>
        <v/>
      </c>
      <c r="TVB21" s="30">
        <f>IF( (COLUMN()-COLUMN($G$21)) &lt;= $C$29, (COLUMN()-COLUMN($G$21)), "" )</f>
        <v/>
      </c>
      <c r="TVC21" s="30">
        <f>IF( (COLUMN()-COLUMN($G$21)) &lt;= $C$29, (COLUMN()-COLUMN($G$21)), "" )</f>
        <v/>
      </c>
      <c r="TVD21" s="30">
        <f>IF( (COLUMN()-COLUMN($G$21)) &lt;= $C$29, (COLUMN()-COLUMN($G$21)), "" )</f>
        <v/>
      </c>
      <c r="TVE21" s="30">
        <f>IF( (COLUMN()-COLUMN($G$21)) &lt;= $C$29, (COLUMN()-COLUMN($G$21)), "" )</f>
        <v/>
      </c>
      <c r="TVF21" s="30">
        <f>IF( (COLUMN()-COLUMN($G$21)) &lt;= $C$29, (COLUMN()-COLUMN($G$21)), "" )</f>
        <v/>
      </c>
      <c r="TVG21" s="30">
        <f>IF( (COLUMN()-COLUMN($G$21)) &lt;= $C$29, (COLUMN()-COLUMN($G$21)), "" )</f>
        <v/>
      </c>
      <c r="TVH21" s="30">
        <f>IF( (COLUMN()-COLUMN($G$21)) &lt;= $C$29, (COLUMN()-COLUMN($G$21)), "" )</f>
        <v/>
      </c>
      <c r="TVI21" s="30">
        <f>IF( (COLUMN()-COLUMN($G$21)) &lt;= $C$29, (COLUMN()-COLUMN($G$21)), "" )</f>
        <v/>
      </c>
      <c r="TVJ21" s="30">
        <f>IF( (COLUMN()-COLUMN($G$21)) &lt;= $C$29, (COLUMN()-COLUMN($G$21)), "" )</f>
        <v/>
      </c>
      <c r="TVK21" s="30">
        <f>IF( (COLUMN()-COLUMN($G$21)) &lt;= $C$29, (COLUMN()-COLUMN($G$21)), "" )</f>
        <v/>
      </c>
      <c r="TVL21" s="30">
        <f>IF( (COLUMN()-COLUMN($G$21)) &lt;= $C$29, (COLUMN()-COLUMN($G$21)), "" )</f>
        <v/>
      </c>
      <c r="TVM21" s="30">
        <f>IF( (COLUMN()-COLUMN($G$21)) &lt;= $C$29, (COLUMN()-COLUMN($G$21)), "" )</f>
        <v/>
      </c>
      <c r="TVN21" s="30">
        <f>IF( (COLUMN()-COLUMN($G$21)) &lt;= $C$29, (COLUMN()-COLUMN($G$21)), "" )</f>
        <v/>
      </c>
      <c r="TVO21" s="30">
        <f>IF( (COLUMN()-COLUMN($G$21)) &lt;= $C$29, (COLUMN()-COLUMN($G$21)), "" )</f>
        <v/>
      </c>
      <c r="TVP21" s="30">
        <f>IF( (COLUMN()-COLUMN($G$21)) &lt;= $C$29, (COLUMN()-COLUMN($G$21)), "" )</f>
        <v/>
      </c>
      <c r="TVQ21" s="30">
        <f>IF( (COLUMN()-COLUMN($G$21)) &lt;= $C$29, (COLUMN()-COLUMN($G$21)), "" )</f>
        <v/>
      </c>
      <c r="TVR21" s="30">
        <f>IF( (COLUMN()-COLUMN($G$21)) &lt;= $C$29, (COLUMN()-COLUMN($G$21)), "" )</f>
        <v/>
      </c>
      <c r="TVS21" s="30">
        <f>IF( (COLUMN()-COLUMN($G$21)) &lt;= $C$29, (COLUMN()-COLUMN($G$21)), "" )</f>
        <v/>
      </c>
      <c r="TVT21" s="30">
        <f>IF( (COLUMN()-COLUMN($G$21)) &lt;= $C$29, (COLUMN()-COLUMN($G$21)), "" )</f>
        <v/>
      </c>
      <c r="TVU21" s="30">
        <f>IF( (COLUMN()-COLUMN($G$21)) &lt;= $C$29, (COLUMN()-COLUMN($G$21)), "" )</f>
        <v/>
      </c>
      <c r="TVV21" s="30">
        <f>IF( (COLUMN()-COLUMN($G$21)) &lt;= $C$29, (COLUMN()-COLUMN($G$21)), "" )</f>
        <v/>
      </c>
      <c r="TVW21" s="30">
        <f>IF( (COLUMN()-COLUMN($G$21)) &lt;= $C$29, (COLUMN()-COLUMN($G$21)), "" )</f>
        <v/>
      </c>
      <c r="TVX21" s="30">
        <f>IF( (COLUMN()-COLUMN($G$21)) &lt;= $C$29, (COLUMN()-COLUMN($G$21)), "" )</f>
        <v/>
      </c>
      <c r="TVY21" s="30">
        <f>IF( (COLUMN()-COLUMN($G$21)) &lt;= $C$29, (COLUMN()-COLUMN($G$21)), "" )</f>
        <v/>
      </c>
      <c r="TVZ21" s="30">
        <f>IF( (COLUMN()-COLUMN($G$21)) &lt;= $C$29, (COLUMN()-COLUMN($G$21)), "" )</f>
        <v/>
      </c>
      <c r="TWA21" s="30">
        <f>IF( (COLUMN()-COLUMN($G$21)) &lt;= $C$29, (COLUMN()-COLUMN($G$21)), "" )</f>
        <v/>
      </c>
      <c r="TWB21" s="30">
        <f>IF( (COLUMN()-COLUMN($G$21)) &lt;= $C$29, (COLUMN()-COLUMN($G$21)), "" )</f>
        <v/>
      </c>
      <c r="TWC21" s="30">
        <f>IF( (COLUMN()-COLUMN($G$21)) &lt;= $C$29, (COLUMN()-COLUMN($G$21)), "" )</f>
        <v/>
      </c>
      <c r="TWD21" s="30">
        <f>IF( (COLUMN()-COLUMN($G$21)) &lt;= $C$29, (COLUMN()-COLUMN($G$21)), "" )</f>
        <v/>
      </c>
      <c r="TWE21" s="30">
        <f>IF( (COLUMN()-COLUMN($G$21)) &lt;= $C$29, (COLUMN()-COLUMN($G$21)), "" )</f>
        <v/>
      </c>
      <c r="TWF21" s="30">
        <f>IF( (COLUMN()-COLUMN($G$21)) &lt;= $C$29, (COLUMN()-COLUMN($G$21)), "" )</f>
        <v/>
      </c>
      <c r="TWG21" s="30">
        <f>IF( (COLUMN()-COLUMN($G$21)) &lt;= $C$29, (COLUMN()-COLUMN($G$21)), "" )</f>
        <v/>
      </c>
      <c r="TWH21" s="30">
        <f>IF( (COLUMN()-COLUMN($G$21)) &lt;= $C$29, (COLUMN()-COLUMN($G$21)), "" )</f>
        <v/>
      </c>
      <c r="TWI21" s="30">
        <f>IF( (COLUMN()-COLUMN($G$21)) &lt;= $C$29, (COLUMN()-COLUMN($G$21)), "" )</f>
        <v/>
      </c>
      <c r="TWJ21" s="30">
        <f>IF( (COLUMN()-COLUMN($G$21)) &lt;= $C$29, (COLUMN()-COLUMN($G$21)), "" )</f>
        <v/>
      </c>
      <c r="TWK21" s="30">
        <f>IF( (COLUMN()-COLUMN($G$21)) &lt;= $C$29, (COLUMN()-COLUMN($G$21)), "" )</f>
        <v/>
      </c>
      <c r="TWL21" s="30">
        <f>IF( (COLUMN()-COLUMN($G$21)) &lt;= $C$29, (COLUMN()-COLUMN($G$21)), "" )</f>
        <v/>
      </c>
      <c r="TWM21" s="30">
        <f>IF( (COLUMN()-COLUMN($G$21)) &lt;= $C$29, (COLUMN()-COLUMN($G$21)), "" )</f>
        <v/>
      </c>
      <c r="TWN21" s="30">
        <f>IF( (COLUMN()-COLUMN($G$21)) &lt;= $C$29, (COLUMN()-COLUMN($G$21)), "" )</f>
        <v/>
      </c>
      <c r="TWO21" s="30">
        <f>IF( (COLUMN()-COLUMN($G$21)) &lt;= $C$29, (COLUMN()-COLUMN($G$21)), "" )</f>
        <v/>
      </c>
      <c r="TWP21" s="30">
        <f>IF( (COLUMN()-COLUMN($G$21)) &lt;= $C$29, (COLUMN()-COLUMN($G$21)), "" )</f>
        <v/>
      </c>
      <c r="TWQ21" s="30">
        <f>IF( (COLUMN()-COLUMN($G$21)) &lt;= $C$29, (COLUMN()-COLUMN($G$21)), "" )</f>
        <v/>
      </c>
      <c r="TWR21" s="30">
        <f>IF( (COLUMN()-COLUMN($G$21)) &lt;= $C$29, (COLUMN()-COLUMN($G$21)), "" )</f>
        <v/>
      </c>
      <c r="TWS21" s="30">
        <f>IF( (COLUMN()-COLUMN($G$21)) &lt;= $C$29, (COLUMN()-COLUMN($G$21)), "" )</f>
        <v/>
      </c>
      <c r="TWT21" s="30">
        <f>IF( (COLUMN()-COLUMN($G$21)) &lt;= $C$29, (COLUMN()-COLUMN($G$21)), "" )</f>
        <v/>
      </c>
      <c r="TWU21" s="30">
        <f>IF( (COLUMN()-COLUMN($G$21)) &lt;= $C$29, (COLUMN()-COLUMN($G$21)), "" )</f>
        <v/>
      </c>
      <c r="TWV21" s="30">
        <f>IF( (COLUMN()-COLUMN($G$21)) &lt;= $C$29, (COLUMN()-COLUMN($G$21)), "" )</f>
        <v/>
      </c>
      <c r="TWW21" s="30">
        <f>IF( (COLUMN()-COLUMN($G$21)) &lt;= $C$29, (COLUMN()-COLUMN($G$21)), "" )</f>
        <v/>
      </c>
      <c r="TWX21" s="30">
        <f>IF( (COLUMN()-COLUMN($G$21)) &lt;= $C$29, (COLUMN()-COLUMN($G$21)), "" )</f>
        <v/>
      </c>
      <c r="TWY21" s="30">
        <f>IF( (COLUMN()-COLUMN($G$21)) &lt;= $C$29, (COLUMN()-COLUMN($G$21)), "" )</f>
        <v/>
      </c>
      <c r="TWZ21" s="30">
        <f>IF( (COLUMN()-COLUMN($G$21)) &lt;= $C$29, (COLUMN()-COLUMN($G$21)), "" )</f>
        <v/>
      </c>
      <c r="TXA21" s="30">
        <f>IF( (COLUMN()-COLUMN($G$21)) &lt;= $C$29, (COLUMN()-COLUMN($G$21)), "" )</f>
        <v/>
      </c>
      <c r="TXB21" s="30">
        <f>IF( (COLUMN()-COLUMN($G$21)) &lt;= $C$29, (COLUMN()-COLUMN($G$21)), "" )</f>
        <v/>
      </c>
      <c r="TXC21" s="30">
        <f>IF( (COLUMN()-COLUMN($G$21)) &lt;= $C$29, (COLUMN()-COLUMN($G$21)), "" )</f>
        <v/>
      </c>
      <c r="TXD21" s="30">
        <f>IF( (COLUMN()-COLUMN($G$21)) &lt;= $C$29, (COLUMN()-COLUMN($G$21)), "" )</f>
        <v/>
      </c>
      <c r="TXE21" s="30">
        <f>IF( (COLUMN()-COLUMN($G$21)) &lt;= $C$29, (COLUMN()-COLUMN($G$21)), "" )</f>
        <v/>
      </c>
      <c r="TXF21" s="30">
        <f>IF( (COLUMN()-COLUMN($G$21)) &lt;= $C$29, (COLUMN()-COLUMN($G$21)), "" )</f>
        <v/>
      </c>
      <c r="TXG21" s="30">
        <f>IF( (COLUMN()-COLUMN($G$21)) &lt;= $C$29, (COLUMN()-COLUMN($G$21)), "" )</f>
        <v/>
      </c>
      <c r="TXH21" s="30">
        <f>IF( (COLUMN()-COLUMN($G$21)) &lt;= $C$29, (COLUMN()-COLUMN($G$21)), "" )</f>
        <v/>
      </c>
      <c r="TXI21" s="30">
        <f>IF( (COLUMN()-COLUMN($G$21)) &lt;= $C$29, (COLUMN()-COLUMN($G$21)), "" )</f>
        <v/>
      </c>
      <c r="TXJ21" s="30">
        <f>IF( (COLUMN()-COLUMN($G$21)) &lt;= $C$29, (COLUMN()-COLUMN($G$21)), "" )</f>
        <v/>
      </c>
      <c r="TXK21" s="30">
        <f>IF( (COLUMN()-COLUMN($G$21)) &lt;= $C$29, (COLUMN()-COLUMN($G$21)), "" )</f>
        <v/>
      </c>
      <c r="TXL21" s="30">
        <f>IF( (COLUMN()-COLUMN($G$21)) &lt;= $C$29, (COLUMN()-COLUMN($G$21)), "" )</f>
        <v/>
      </c>
      <c r="TXM21" s="30">
        <f>IF( (COLUMN()-COLUMN($G$21)) &lt;= $C$29, (COLUMN()-COLUMN($G$21)), "" )</f>
        <v/>
      </c>
      <c r="TXN21" s="30">
        <f>IF( (COLUMN()-COLUMN($G$21)) &lt;= $C$29, (COLUMN()-COLUMN($G$21)), "" )</f>
        <v/>
      </c>
      <c r="TXO21" s="30">
        <f>IF( (COLUMN()-COLUMN($G$21)) &lt;= $C$29, (COLUMN()-COLUMN($G$21)), "" )</f>
        <v/>
      </c>
      <c r="TXP21" s="30">
        <f>IF( (COLUMN()-COLUMN($G$21)) &lt;= $C$29, (COLUMN()-COLUMN($G$21)), "" )</f>
        <v/>
      </c>
      <c r="TXQ21" s="30">
        <f>IF( (COLUMN()-COLUMN($G$21)) &lt;= $C$29, (COLUMN()-COLUMN($G$21)), "" )</f>
        <v/>
      </c>
      <c r="TXR21" s="30">
        <f>IF( (COLUMN()-COLUMN($G$21)) &lt;= $C$29, (COLUMN()-COLUMN($G$21)), "" )</f>
        <v/>
      </c>
      <c r="TXS21" s="30">
        <f>IF( (COLUMN()-COLUMN($G$21)) &lt;= $C$29, (COLUMN()-COLUMN($G$21)), "" )</f>
        <v/>
      </c>
      <c r="TXT21" s="30">
        <f>IF( (COLUMN()-COLUMN($G$21)) &lt;= $C$29, (COLUMN()-COLUMN($G$21)), "" )</f>
        <v/>
      </c>
      <c r="TXU21" s="30">
        <f>IF( (COLUMN()-COLUMN($G$21)) &lt;= $C$29, (COLUMN()-COLUMN($G$21)), "" )</f>
        <v/>
      </c>
      <c r="TXV21" s="30">
        <f>IF( (COLUMN()-COLUMN($G$21)) &lt;= $C$29, (COLUMN()-COLUMN($G$21)), "" )</f>
        <v/>
      </c>
      <c r="TXW21" s="30">
        <f>IF( (COLUMN()-COLUMN($G$21)) &lt;= $C$29, (COLUMN()-COLUMN($G$21)), "" )</f>
        <v/>
      </c>
      <c r="TXX21" s="30">
        <f>IF( (COLUMN()-COLUMN($G$21)) &lt;= $C$29, (COLUMN()-COLUMN($G$21)), "" )</f>
        <v/>
      </c>
      <c r="TXY21" s="30">
        <f>IF( (COLUMN()-COLUMN($G$21)) &lt;= $C$29, (COLUMN()-COLUMN($G$21)), "" )</f>
        <v/>
      </c>
      <c r="TXZ21" s="30">
        <f>IF( (COLUMN()-COLUMN($G$21)) &lt;= $C$29, (COLUMN()-COLUMN($G$21)), "" )</f>
        <v/>
      </c>
      <c r="TYA21" s="30">
        <f>IF( (COLUMN()-COLUMN($G$21)) &lt;= $C$29, (COLUMN()-COLUMN($G$21)), "" )</f>
        <v/>
      </c>
      <c r="TYB21" s="30">
        <f>IF( (COLUMN()-COLUMN($G$21)) &lt;= $C$29, (COLUMN()-COLUMN($G$21)), "" )</f>
        <v/>
      </c>
      <c r="TYC21" s="30">
        <f>IF( (COLUMN()-COLUMN($G$21)) &lt;= $C$29, (COLUMN()-COLUMN($G$21)), "" )</f>
        <v/>
      </c>
      <c r="TYD21" s="30">
        <f>IF( (COLUMN()-COLUMN($G$21)) &lt;= $C$29, (COLUMN()-COLUMN($G$21)), "" )</f>
        <v/>
      </c>
      <c r="TYE21" s="30">
        <f>IF( (COLUMN()-COLUMN($G$21)) &lt;= $C$29, (COLUMN()-COLUMN($G$21)), "" )</f>
        <v/>
      </c>
      <c r="TYF21" s="30">
        <f>IF( (COLUMN()-COLUMN($G$21)) &lt;= $C$29, (COLUMN()-COLUMN($G$21)), "" )</f>
        <v/>
      </c>
      <c r="TYG21" s="30">
        <f>IF( (COLUMN()-COLUMN($G$21)) &lt;= $C$29, (COLUMN()-COLUMN($G$21)), "" )</f>
        <v/>
      </c>
      <c r="TYH21" s="30">
        <f>IF( (COLUMN()-COLUMN($G$21)) &lt;= $C$29, (COLUMN()-COLUMN($G$21)), "" )</f>
        <v/>
      </c>
      <c r="TYI21" s="30">
        <f>IF( (COLUMN()-COLUMN($G$21)) &lt;= $C$29, (COLUMN()-COLUMN($G$21)), "" )</f>
        <v/>
      </c>
      <c r="TYJ21" s="30">
        <f>IF( (COLUMN()-COLUMN($G$21)) &lt;= $C$29, (COLUMN()-COLUMN($G$21)), "" )</f>
        <v/>
      </c>
      <c r="TYK21" s="30">
        <f>IF( (COLUMN()-COLUMN($G$21)) &lt;= $C$29, (COLUMN()-COLUMN($G$21)), "" )</f>
        <v/>
      </c>
      <c r="TYL21" s="30">
        <f>IF( (COLUMN()-COLUMN($G$21)) &lt;= $C$29, (COLUMN()-COLUMN($G$21)), "" )</f>
        <v/>
      </c>
      <c r="TYM21" s="30">
        <f>IF( (COLUMN()-COLUMN($G$21)) &lt;= $C$29, (COLUMN()-COLUMN($G$21)), "" )</f>
        <v/>
      </c>
      <c r="TYN21" s="30">
        <f>IF( (COLUMN()-COLUMN($G$21)) &lt;= $C$29, (COLUMN()-COLUMN($G$21)), "" )</f>
        <v/>
      </c>
      <c r="TYO21" s="30">
        <f>IF( (COLUMN()-COLUMN($G$21)) &lt;= $C$29, (COLUMN()-COLUMN($G$21)), "" )</f>
        <v/>
      </c>
      <c r="TYP21" s="30">
        <f>IF( (COLUMN()-COLUMN($G$21)) &lt;= $C$29, (COLUMN()-COLUMN($G$21)), "" )</f>
        <v/>
      </c>
      <c r="TYQ21" s="30">
        <f>IF( (COLUMN()-COLUMN($G$21)) &lt;= $C$29, (COLUMN()-COLUMN($G$21)), "" )</f>
        <v/>
      </c>
      <c r="TYR21" s="30">
        <f>IF( (COLUMN()-COLUMN($G$21)) &lt;= $C$29, (COLUMN()-COLUMN($G$21)), "" )</f>
        <v/>
      </c>
      <c r="TYS21" s="30">
        <f>IF( (COLUMN()-COLUMN($G$21)) &lt;= $C$29, (COLUMN()-COLUMN($G$21)), "" )</f>
        <v/>
      </c>
      <c r="TYT21" s="30">
        <f>IF( (COLUMN()-COLUMN($G$21)) &lt;= $C$29, (COLUMN()-COLUMN($G$21)), "" )</f>
        <v/>
      </c>
      <c r="TYU21" s="30">
        <f>IF( (COLUMN()-COLUMN($G$21)) &lt;= $C$29, (COLUMN()-COLUMN($G$21)), "" )</f>
        <v/>
      </c>
      <c r="TYV21" s="30">
        <f>IF( (COLUMN()-COLUMN($G$21)) &lt;= $C$29, (COLUMN()-COLUMN($G$21)), "" )</f>
        <v/>
      </c>
      <c r="TYW21" s="30">
        <f>IF( (COLUMN()-COLUMN($G$21)) &lt;= $C$29, (COLUMN()-COLUMN($G$21)), "" )</f>
        <v/>
      </c>
      <c r="TYX21" s="30">
        <f>IF( (COLUMN()-COLUMN($G$21)) &lt;= $C$29, (COLUMN()-COLUMN($G$21)), "" )</f>
        <v/>
      </c>
      <c r="TYY21" s="30">
        <f>IF( (COLUMN()-COLUMN($G$21)) &lt;= $C$29, (COLUMN()-COLUMN($G$21)), "" )</f>
        <v/>
      </c>
      <c r="TYZ21" s="30">
        <f>IF( (COLUMN()-COLUMN($G$21)) &lt;= $C$29, (COLUMN()-COLUMN($G$21)), "" )</f>
        <v/>
      </c>
      <c r="TZA21" s="30">
        <f>IF( (COLUMN()-COLUMN($G$21)) &lt;= $C$29, (COLUMN()-COLUMN($G$21)), "" )</f>
        <v/>
      </c>
      <c r="TZB21" s="30">
        <f>IF( (COLUMN()-COLUMN($G$21)) &lt;= $C$29, (COLUMN()-COLUMN($G$21)), "" )</f>
        <v/>
      </c>
      <c r="TZC21" s="30">
        <f>IF( (COLUMN()-COLUMN($G$21)) &lt;= $C$29, (COLUMN()-COLUMN($G$21)), "" )</f>
        <v/>
      </c>
      <c r="TZD21" s="30">
        <f>IF( (COLUMN()-COLUMN($G$21)) &lt;= $C$29, (COLUMN()-COLUMN($G$21)), "" )</f>
        <v/>
      </c>
      <c r="TZE21" s="30">
        <f>IF( (COLUMN()-COLUMN($G$21)) &lt;= $C$29, (COLUMN()-COLUMN($G$21)), "" )</f>
        <v/>
      </c>
      <c r="TZF21" s="30">
        <f>IF( (COLUMN()-COLUMN($G$21)) &lt;= $C$29, (COLUMN()-COLUMN($G$21)), "" )</f>
        <v/>
      </c>
      <c r="TZG21" s="30">
        <f>IF( (COLUMN()-COLUMN($G$21)) &lt;= $C$29, (COLUMN()-COLUMN($G$21)), "" )</f>
        <v/>
      </c>
      <c r="TZH21" s="30">
        <f>IF( (COLUMN()-COLUMN($G$21)) &lt;= $C$29, (COLUMN()-COLUMN($G$21)), "" )</f>
        <v/>
      </c>
      <c r="TZI21" s="30">
        <f>IF( (COLUMN()-COLUMN($G$21)) &lt;= $C$29, (COLUMN()-COLUMN($G$21)), "" )</f>
        <v/>
      </c>
      <c r="TZJ21" s="30">
        <f>IF( (COLUMN()-COLUMN($G$21)) &lt;= $C$29, (COLUMN()-COLUMN($G$21)), "" )</f>
        <v/>
      </c>
      <c r="TZK21" s="30">
        <f>IF( (COLUMN()-COLUMN($G$21)) &lt;= $C$29, (COLUMN()-COLUMN($G$21)), "" )</f>
        <v/>
      </c>
      <c r="TZL21" s="30">
        <f>IF( (COLUMN()-COLUMN($G$21)) &lt;= $C$29, (COLUMN()-COLUMN($G$21)), "" )</f>
        <v/>
      </c>
      <c r="TZM21" s="30">
        <f>IF( (COLUMN()-COLUMN($G$21)) &lt;= $C$29, (COLUMN()-COLUMN($G$21)), "" )</f>
        <v/>
      </c>
      <c r="TZN21" s="30">
        <f>IF( (COLUMN()-COLUMN($G$21)) &lt;= $C$29, (COLUMN()-COLUMN($G$21)), "" )</f>
        <v/>
      </c>
      <c r="TZO21" s="30">
        <f>IF( (COLUMN()-COLUMN($G$21)) &lt;= $C$29, (COLUMN()-COLUMN($G$21)), "" )</f>
        <v/>
      </c>
      <c r="TZP21" s="30">
        <f>IF( (COLUMN()-COLUMN($G$21)) &lt;= $C$29, (COLUMN()-COLUMN($G$21)), "" )</f>
        <v/>
      </c>
      <c r="TZQ21" s="30">
        <f>IF( (COLUMN()-COLUMN($G$21)) &lt;= $C$29, (COLUMN()-COLUMN($G$21)), "" )</f>
        <v/>
      </c>
      <c r="TZR21" s="30">
        <f>IF( (COLUMN()-COLUMN($G$21)) &lt;= $C$29, (COLUMN()-COLUMN($G$21)), "" )</f>
        <v/>
      </c>
      <c r="TZS21" s="30">
        <f>IF( (COLUMN()-COLUMN($G$21)) &lt;= $C$29, (COLUMN()-COLUMN($G$21)), "" )</f>
        <v/>
      </c>
      <c r="TZT21" s="30">
        <f>IF( (COLUMN()-COLUMN($G$21)) &lt;= $C$29, (COLUMN()-COLUMN($G$21)), "" )</f>
        <v/>
      </c>
      <c r="TZU21" s="30">
        <f>IF( (COLUMN()-COLUMN($G$21)) &lt;= $C$29, (COLUMN()-COLUMN($G$21)), "" )</f>
        <v/>
      </c>
      <c r="TZV21" s="30">
        <f>IF( (COLUMN()-COLUMN($G$21)) &lt;= $C$29, (COLUMN()-COLUMN($G$21)), "" )</f>
        <v/>
      </c>
      <c r="TZW21" s="30">
        <f>IF( (COLUMN()-COLUMN($G$21)) &lt;= $C$29, (COLUMN()-COLUMN($G$21)), "" )</f>
        <v/>
      </c>
      <c r="TZX21" s="30">
        <f>IF( (COLUMN()-COLUMN($G$21)) &lt;= $C$29, (COLUMN()-COLUMN($G$21)), "" )</f>
        <v/>
      </c>
      <c r="TZY21" s="30">
        <f>IF( (COLUMN()-COLUMN($G$21)) &lt;= $C$29, (COLUMN()-COLUMN($G$21)), "" )</f>
        <v/>
      </c>
      <c r="TZZ21" s="30">
        <f>IF( (COLUMN()-COLUMN($G$21)) &lt;= $C$29, (COLUMN()-COLUMN($G$21)), "" )</f>
        <v/>
      </c>
      <c r="UAA21" s="30">
        <f>IF( (COLUMN()-COLUMN($G$21)) &lt;= $C$29, (COLUMN()-COLUMN($G$21)), "" )</f>
        <v/>
      </c>
      <c r="UAB21" s="30">
        <f>IF( (COLUMN()-COLUMN($G$21)) &lt;= $C$29, (COLUMN()-COLUMN($G$21)), "" )</f>
        <v/>
      </c>
      <c r="UAC21" s="30">
        <f>IF( (COLUMN()-COLUMN($G$21)) &lt;= $C$29, (COLUMN()-COLUMN($G$21)), "" )</f>
        <v/>
      </c>
      <c r="UAD21" s="30">
        <f>IF( (COLUMN()-COLUMN($G$21)) &lt;= $C$29, (COLUMN()-COLUMN($G$21)), "" )</f>
        <v/>
      </c>
      <c r="UAE21" s="30">
        <f>IF( (COLUMN()-COLUMN($G$21)) &lt;= $C$29, (COLUMN()-COLUMN($G$21)), "" )</f>
        <v/>
      </c>
      <c r="UAF21" s="30">
        <f>IF( (COLUMN()-COLUMN($G$21)) &lt;= $C$29, (COLUMN()-COLUMN($G$21)), "" )</f>
        <v/>
      </c>
      <c r="UAG21" s="30">
        <f>IF( (COLUMN()-COLUMN($G$21)) &lt;= $C$29, (COLUMN()-COLUMN($G$21)), "" )</f>
        <v/>
      </c>
      <c r="UAH21" s="30">
        <f>IF( (COLUMN()-COLUMN($G$21)) &lt;= $C$29, (COLUMN()-COLUMN($G$21)), "" )</f>
        <v/>
      </c>
      <c r="UAI21" s="30">
        <f>IF( (COLUMN()-COLUMN($G$21)) &lt;= $C$29, (COLUMN()-COLUMN($G$21)), "" )</f>
        <v/>
      </c>
      <c r="UAJ21" s="30">
        <f>IF( (COLUMN()-COLUMN($G$21)) &lt;= $C$29, (COLUMN()-COLUMN($G$21)), "" )</f>
        <v/>
      </c>
      <c r="UAK21" s="30">
        <f>IF( (COLUMN()-COLUMN($G$21)) &lt;= $C$29, (COLUMN()-COLUMN($G$21)), "" )</f>
        <v/>
      </c>
      <c r="UAL21" s="30">
        <f>IF( (COLUMN()-COLUMN($G$21)) &lt;= $C$29, (COLUMN()-COLUMN($G$21)), "" )</f>
        <v/>
      </c>
      <c r="UAM21" s="30">
        <f>IF( (COLUMN()-COLUMN($G$21)) &lt;= $C$29, (COLUMN()-COLUMN($G$21)), "" )</f>
        <v/>
      </c>
      <c r="UAN21" s="30">
        <f>IF( (COLUMN()-COLUMN($G$21)) &lt;= $C$29, (COLUMN()-COLUMN($G$21)), "" )</f>
        <v/>
      </c>
      <c r="UAO21" s="30">
        <f>IF( (COLUMN()-COLUMN($G$21)) &lt;= $C$29, (COLUMN()-COLUMN($G$21)), "" )</f>
        <v/>
      </c>
      <c r="UAP21" s="30">
        <f>IF( (COLUMN()-COLUMN($G$21)) &lt;= $C$29, (COLUMN()-COLUMN($G$21)), "" )</f>
        <v/>
      </c>
      <c r="UAQ21" s="30">
        <f>IF( (COLUMN()-COLUMN($G$21)) &lt;= $C$29, (COLUMN()-COLUMN($G$21)), "" )</f>
        <v/>
      </c>
      <c r="UAR21" s="30">
        <f>IF( (COLUMN()-COLUMN($G$21)) &lt;= $C$29, (COLUMN()-COLUMN($G$21)), "" )</f>
        <v/>
      </c>
      <c r="UAS21" s="30">
        <f>IF( (COLUMN()-COLUMN($G$21)) &lt;= $C$29, (COLUMN()-COLUMN($G$21)), "" )</f>
        <v/>
      </c>
      <c r="UAT21" s="30">
        <f>IF( (COLUMN()-COLUMN($G$21)) &lt;= $C$29, (COLUMN()-COLUMN($G$21)), "" )</f>
        <v/>
      </c>
      <c r="UAU21" s="30">
        <f>IF( (COLUMN()-COLUMN($G$21)) &lt;= $C$29, (COLUMN()-COLUMN($G$21)), "" )</f>
        <v/>
      </c>
      <c r="UAV21" s="30">
        <f>IF( (COLUMN()-COLUMN($G$21)) &lt;= $C$29, (COLUMN()-COLUMN($G$21)), "" )</f>
        <v/>
      </c>
      <c r="UAW21" s="30">
        <f>IF( (COLUMN()-COLUMN($G$21)) &lt;= $C$29, (COLUMN()-COLUMN($G$21)), "" )</f>
        <v/>
      </c>
      <c r="UAX21" s="30">
        <f>IF( (COLUMN()-COLUMN($G$21)) &lt;= $C$29, (COLUMN()-COLUMN($G$21)), "" )</f>
        <v/>
      </c>
      <c r="UAY21" s="30">
        <f>IF( (COLUMN()-COLUMN($G$21)) &lt;= $C$29, (COLUMN()-COLUMN($G$21)), "" )</f>
        <v/>
      </c>
      <c r="UAZ21" s="30">
        <f>IF( (COLUMN()-COLUMN($G$21)) &lt;= $C$29, (COLUMN()-COLUMN($G$21)), "" )</f>
        <v/>
      </c>
      <c r="UBA21" s="30">
        <f>IF( (COLUMN()-COLUMN($G$21)) &lt;= $C$29, (COLUMN()-COLUMN($G$21)), "" )</f>
        <v/>
      </c>
      <c r="UBB21" s="30">
        <f>IF( (COLUMN()-COLUMN($G$21)) &lt;= $C$29, (COLUMN()-COLUMN($G$21)), "" )</f>
        <v/>
      </c>
      <c r="UBC21" s="30">
        <f>IF( (COLUMN()-COLUMN($G$21)) &lt;= $C$29, (COLUMN()-COLUMN($G$21)), "" )</f>
        <v/>
      </c>
      <c r="UBD21" s="30">
        <f>IF( (COLUMN()-COLUMN($G$21)) &lt;= $C$29, (COLUMN()-COLUMN($G$21)), "" )</f>
        <v/>
      </c>
      <c r="UBE21" s="30">
        <f>IF( (COLUMN()-COLUMN($G$21)) &lt;= $C$29, (COLUMN()-COLUMN($G$21)), "" )</f>
        <v/>
      </c>
      <c r="UBF21" s="30">
        <f>IF( (COLUMN()-COLUMN($G$21)) &lt;= $C$29, (COLUMN()-COLUMN($G$21)), "" )</f>
        <v/>
      </c>
      <c r="UBG21" s="30">
        <f>IF( (COLUMN()-COLUMN($G$21)) &lt;= $C$29, (COLUMN()-COLUMN($G$21)), "" )</f>
        <v/>
      </c>
      <c r="UBH21" s="30">
        <f>IF( (COLUMN()-COLUMN($G$21)) &lt;= $C$29, (COLUMN()-COLUMN($G$21)), "" )</f>
        <v/>
      </c>
      <c r="UBI21" s="30">
        <f>IF( (COLUMN()-COLUMN($G$21)) &lt;= $C$29, (COLUMN()-COLUMN($G$21)), "" )</f>
        <v/>
      </c>
      <c r="UBJ21" s="30">
        <f>IF( (COLUMN()-COLUMN($G$21)) &lt;= $C$29, (COLUMN()-COLUMN($G$21)), "" )</f>
        <v/>
      </c>
      <c r="UBK21" s="30">
        <f>IF( (COLUMN()-COLUMN($G$21)) &lt;= $C$29, (COLUMN()-COLUMN($G$21)), "" )</f>
        <v/>
      </c>
      <c r="UBL21" s="30">
        <f>IF( (COLUMN()-COLUMN($G$21)) &lt;= $C$29, (COLUMN()-COLUMN($G$21)), "" )</f>
        <v/>
      </c>
      <c r="UBM21" s="30">
        <f>IF( (COLUMN()-COLUMN($G$21)) &lt;= $C$29, (COLUMN()-COLUMN($G$21)), "" )</f>
        <v/>
      </c>
      <c r="UBN21" s="30">
        <f>IF( (COLUMN()-COLUMN($G$21)) &lt;= $C$29, (COLUMN()-COLUMN($G$21)), "" )</f>
        <v/>
      </c>
      <c r="UBO21" s="30">
        <f>IF( (COLUMN()-COLUMN($G$21)) &lt;= $C$29, (COLUMN()-COLUMN($G$21)), "" )</f>
        <v/>
      </c>
      <c r="UBP21" s="30">
        <f>IF( (COLUMN()-COLUMN($G$21)) &lt;= $C$29, (COLUMN()-COLUMN($G$21)), "" )</f>
        <v/>
      </c>
      <c r="UBQ21" s="30">
        <f>IF( (COLUMN()-COLUMN($G$21)) &lt;= $C$29, (COLUMN()-COLUMN($G$21)), "" )</f>
        <v/>
      </c>
      <c r="UBR21" s="30">
        <f>IF( (COLUMN()-COLUMN($G$21)) &lt;= $C$29, (COLUMN()-COLUMN($G$21)), "" )</f>
        <v/>
      </c>
      <c r="UBS21" s="30">
        <f>IF( (COLUMN()-COLUMN($G$21)) &lt;= $C$29, (COLUMN()-COLUMN($G$21)), "" )</f>
        <v/>
      </c>
      <c r="UBT21" s="30">
        <f>IF( (COLUMN()-COLUMN($G$21)) &lt;= $C$29, (COLUMN()-COLUMN($G$21)), "" )</f>
        <v/>
      </c>
      <c r="UBU21" s="30">
        <f>IF( (COLUMN()-COLUMN($G$21)) &lt;= $C$29, (COLUMN()-COLUMN($G$21)), "" )</f>
        <v/>
      </c>
      <c r="UBV21" s="30">
        <f>IF( (COLUMN()-COLUMN($G$21)) &lt;= $C$29, (COLUMN()-COLUMN($G$21)), "" )</f>
        <v/>
      </c>
      <c r="UBW21" s="30">
        <f>IF( (COLUMN()-COLUMN($G$21)) &lt;= $C$29, (COLUMN()-COLUMN($G$21)), "" )</f>
        <v/>
      </c>
      <c r="UBX21" s="30">
        <f>IF( (COLUMN()-COLUMN($G$21)) &lt;= $C$29, (COLUMN()-COLUMN($G$21)), "" )</f>
        <v/>
      </c>
      <c r="UBY21" s="30">
        <f>IF( (COLUMN()-COLUMN($G$21)) &lt;= $C$29, (COLUMN()-COLUMN($G$21)), "" )</f>
        <v/>
      </c>
      <c r="UBZ21" s="30">
        <f>IF( (COLUMN()-COLUMN($G$21)) &lt;= $C$29, (COLUMN()-COLUMN($G$21)), "" )</f>
        <v/>
      </c>
      <c r="UCA21" s="30">
        <f>IF( (COLUMN()-COLUMN($G$21)) &lt;= $C$29, (COLUMN()-COLUMN($G$21)), "" )</f>
        <v/>
      </c>
      <c r="UCB21" s="30">
        <f>IF( (COLUMN()-COLUMN($G$21)) &lt;= $C$29, (COLUMN()-COLUMN($G$21)), "" )</f>
        <v/>
      </c>
      <c r="UCC21" s="30">
        <f>IF( (COLUMN()-COLUMN($G$21)) &lt;= $C$29, (COLUMN()-COLUMN($G$21)), "" )</f>
        <v/>
      </c>
      <c r="UCD21" s="30">
        <f>IF( (COLUMN()-COLUMN($G$21)) &lt;= $C$29, (COLUMN()-COLUMN($G$21)), "" )</f>
        <v/>
      </c>
      <c r="UCE21" s="30">
        <f>IF( (COLUMN()-COLUMN($G$21)) &lt;= $C$29, (COLUMN()-COLUMN($G$21)), "" )</f>
        <v/>
      </c>
      <c r="UCF21" s="30">
        <f>IF( (COLUMN()-COLUMN($G$21)) &lt;= $C$29, (COLUMN()-COLUMN($G$21)), "" )</f>
        <v/>
      </c>
      <c r="UCG21" s="30">
        <f>IF( (COLUMN()-COLUMN($G$21)) &lt;= $C$29, (COLUMN()-COLUMN($G$21)), "" )</f>
        <v/>
      </c>
      <c r="UCH21" s="30">
        <f>IF( (COLUMN()-COLUMN($G$21)) &lt;= $C$29, (COLUMN()-COLUMN($G$21)), "" )</f>
        <v/>
      </c>
      <c r="UCI21" s="30">
        <f>IF( (COLUMN()-COLUMN($G$21)) &lt;= $C$29, (COLUMN()-COLUMN($G$21)), "" )</f>
        <v/>
      </c>
      <c r="UCJ21" s="30">
        <f>IF( (COLUMN()-COLUMN($G$21)) &lt;= $C$29, (COLUMN()-COLUMN($G$21)), "" )</f>
        <v/>
      </c>
      <c r="UCK21" s="30">
        <f>IF( (COLUMN()-COLUMN($G$21)) &lt;= $C$29, (COLUMN()-COLUMN($G$21)), "" )</f>
        <v/>
      </c>
      <c r="UCL21" s="30">
        <f>IF( (COLUMN()-COLUMN($G$21)) &lt;= $C$29, (COLUMN()-COLUMN($G$21)), "" )</f>
        <v/>
      </c>
      <c r="UCM21" s="30">
        <f>IF( (COLUMN()-COLUMN($G$21)) &lt;= $C$29, (COLUMN()-COLUMN($G$21)), "" )</f>
        <v/>
      </c>
      <c r="UCN21" s="30">
        <f>IF( (COLUMN()-COLUMN($G$21)) &lt;= $C$29, (COLUMN()-COLUMN($G$21)), "" )</f>
        <v/>
      </c>
      <c r="UCO21" s="30">
        <f>IF( (COLUMN()-COLUMN($G$21)) &lt;= $C$29, (COLUMN()-COLUMN($G$21)), "" )</f>
        <v/>
      </c>
      <c r="UCP21" s="30">
        <f>IF( (COLUMN()-COLUMN($G$21)) &lt;= $C$29, (COLUMN()-COLUMN($G$21)), "" )</f>
        <v/>
      </c>
      <c r="UCQ21" s="30">
        <f>IF( (COLUMN()-COLUMN($G$21)) &lt;= $C$29, (COLUMN()-COLUMN($G$21)), "" )</f>
        <v/>
      </c>
      <c r="UCR21" s="30">
        <f>IF( (COLUMN()-COLUMN($G$21)) &lt;= $C$29, (COLUMN()-COLUMN($G$21)), "" )</f>
        <v/>
      </c>
      <c r="UCS21" s="30">
        <f>IF( (COLUMN()-COLUMN($G$21)) &lt;= $C$29, (COLUMN()-COLUMN($G$21)), "" )</f>
        <v/>
      </c>
      <c r="UCT21" s="30">
        <f>IF( (COLUMN()-COLUMN($G$21)) &lt;= $C$29, (COLUMN()-COLUMN($G$21)), "" )</f>
        <v/>
      </c>
      <c r="UCU21" s="30">
        <f>IF( (COLUMN()-COLUMN($G$21)) &lt;= $C$29, (COLUMN()-COLUMN($G$21)), "" )</f>
        <v/>
      </c>
      <c r="UCV21" s="30">
        <f>IF( (COLUMN()-COLUMN($G$21)) &lt;= $C$29, (COLUMN()-COLUMN($G$21)), "" )</f>
        <v/>
      </c>
      <c r="UCW21" s="30">
        <f>IF( (COLUMN()-COLUMN($G$21)) &lt;= $C$29, (COLUMN()-COLUMN($G$21)), "" )</f>
        <v/>
      </c>
      <c r="UCX21" s="30">
        <f>IF( (COLUMN()-COLUMN($G$21)) &lt;= $C$29, (COLUMN()-COLUMN($G$21)), "" )</f>
        <v/>
      </c>
      <c r="UCY21" s="30">
        <f>IF( (COLUMN()-COLUMN($G$21)) &lt;= $C$29, (COLUMN()-COLUMN($G$21)), "" )</f>
        <v/>
      </c>
      <c r="UCZ21" s="30">
        <f>IF( (COLUMN()-COLUMN($G$21)) &lt;= $C$29, (COLUMN()-COLUMN($G$21)), "" )</f>
        <v/>
      </c>
      <c r="UDA21" s="30">
        <f>IF( (COLUMN()-COLUMN($G$21)) &lt;= $C$29, (COLUMN()-COLUMN($G$21)), "" )</f>
        <v/>
      </c>
      <c r="UDB21" s="30">
        <f>IF( (COLUMN()-COLUMN($G$21)) &lt;= $C$29, (COLUMN()-COLUMN($G$21)), "" )</f>
        <v/>
      </c>
      <c r="UDC21" s="30">
        <f>IF( (COLUMN()-COLUMN($G$21)) &lt;= $C$29, (COLUMN()-COLUMN($G$21)), "" )</f>
        <v/>
      </c>
      <c r="UDD21" s="30">
        <f>IF( (COLUMN()-COLUMN($G$21)) &lt;= $C$29, (COLUMN()-COLUMN($G$21)), "" )</f>
        <v/>
      </c>
      <c r="UDE21" s="30">
        <f>IF( (COLUMN()-COLUMN($G$21)) &lt;= $C$29, (COLUMN()-COLUMN($G$21)), "" )</f>
        <v/>
      </c>
      <c r="UDF21" s="30">
        <f>IF( (COLUMN()-COLUMN($G$21)) &lt;= $C$29, (COLUMN()-COLUMN($G$21)), "" )</f>
        <v/>
      </c>
      <c r="UDG21" s="30">
        <f>IF( (COLUMN()-COLUMN($G$21)) &lt;= $C$29, (COLUMN()-COLUMN($G$21)), "" )</f>
        <v/>
      </c>
      <c r="UDH21" s="30">
        <f>IF( (COLUMN()-COLUMN($G$21)) &lt;= $C$29, (COLUMN()-COLUMN($G$21)), "" )</f>
        <v/>
      </c>
      <c r="UDI21" s="30">
        <f>IF( (COLUMN()-COLUMN($G$21)) &lt;= $C$29, (COLUMN()-COLUMN($G$21)), "" )</f>
        <v/>
      </c>
      <c r="UDJ21" s="30">
        <f>IF( (COLUMN()-COLUMN($G$21)) &lt;= $C$29, (COLUMN()-COLUMN($G$21)), "" )</f>
        <v/>
      </c>
      <c r="UDK21" s="30">
        <f>IF( (COLUMN()-COLUMN($G$21)) &lt;= $C$29, (COLUMN()-COLUMN($G$21)), "" )</f>
        <v/>
      </c>
      <c r="UDL21" s="30">
        <f>IF( (COLUMN()-COLUMN($G$21)) &lt;= $C$29, (COLUMN()-COLUMN($G$21)), "" )</f>
        <v/>
      </c>
      <c r="UDM21" s="30">
        <f>IF( (COLUMN()-COLUMN($G$21)) &lt;= $C$29, (COLUMN()-COLUMN($G$21)), "" )</f>
        <v/>
      </c>
      <c r="UDN21" s="30">
        <f>IF( (COLUMN()-COLUMN($G$21)) &lt;= $C$29, (COLUMN()-COLUMN($G$21)), "" )</f>
        <v/>
      </c>
      <c r="UDO21" s="30">
        <f>IF( (COLUMN()-COLUMN($G$21)) &lt;= $C$29, (COLUMN()-COLUMN($G$21)), "" )</f>
        <v/>
      </c>
      <c r="UDP21" s="30">
        <f>IF( (COLUMN()-COLUMN($G$21)) &lt;= $C$29, (COLUMN()-COLUMN($G$21)), "" )</f>
        <v/>
      </c>
      <c r="UDQ21" s="30">
        <f>IF( (COLUMN()-COLUMN($G$21)) &lt;= $C$29, (COLUMN()-COLUMN($G$21)), "" )</f>
        <v/>
      </c>
      <c r="UDR21" s="30">
        <f>IF( (COLUMN()-COLUMN($G$21)) &lt;= $C$29, (COLUMN()-COLUMN($G$21)), "" )</f>
        <v/>
      </c>
      <c r="UDS21" s="30">
        <f>IF( (COLUMN()-COLUMN($G$21)) &lt;= $C$29, (COLUMN()-COLUMN($G$21)), "" )</f>
        <v/>
      </c>
      <c r="UDT21" s="30">
        <f>IF( (COLUMN()-COLUMN($G$21)) &lt;= $C$29, (COLUMN()-COLUMN($G$21)), "" )</f>
        <v/>
      </c>
      <c r="UDU21" s="30">
        <f>IF( (COLUMN()-COLUMN($G$21)) &lt;= $C$29, (COLUMN()-COLUMN($G$21)), "" )</f>
        <v/>
      </c>
      <c r="UDV21" s="30">
        <f>IF( (COLUMN()-COLUMN($G$21)) &lt;= $C$29, (COLUMN()-COLUMN($G$21)), "" )</f>
        <v/>
      </c>
      <c r="UDW21" s="30">
        <f>IF( (COLUMN()-COLUMN($G$21)) &lt;= $C$29, (COLUMN()-COLUMN($G$21)), "" )</f>
        <v/>
      </c>
      <c r="UDX21" s="30">
        <f>IF( (COLUMN()-COLUMN($G$21)) &lt;= $C$29, (COLUMN()-COLUMN($G$21)), "" )</f>
        <v/>
      </c>
      <c r="UDY21" s="30">
        <f>IF( (COLUMN()-COLUMN($G$21)) &lt;= $C$29, (COLUMN()-COLUMN($G$21)), "" )</f>
        <v/>
      </c>
      <c r="UDZ21" s="30">
        <f>IF( (COLUMN()-COLUMN($G$21)) &lt;= $C$29, (COLUMN()-COLUMN($G$21)), "" )</f>
        <v/>
      </c>
      <c r="UEA21" s="30">
        <f>IF( (COLUMN()-COLUMN($G$21)) &lt;= $C$29, (COLUMN()-COLUMN($G$21)), "" )</f>
        <v/>
      </c>
      <c r="UEB21" s="30">
        <f>IF( (COLUMN()-COLUMN($G$21)) &lt;= $C$29, (COLUMN()-COLUMN($G$21)), "" )</f>
        <v/>
      </c>
      <c r="UEC21" s="30">
        <f>IF( (COLUMN()-COLUMN($G$21)) &lt;= $C$29, (COLUMN()-COLUMN($G$21)), "" )</f>
        <v/>
      </c>
      <c r="UED21" s="30">
        <f>IF( (COLUMN()-COLUMN($G$21)) &lt;= $C$29, (COLUMN()-COLUMN($G$21)), "" )</f>
        <v/>
      </c>
      <c r="UEE21" s="30">
        <f>IF( (COLUMN()-COLUMN($G$21)) &lt;= $C$29, (COLUMN()-COLUMN($G$21)), "" )</f>
        <v/>
      </c>
      <c r="UEF21" s="30">
        <f>IF( (COLUMN()-COLUMN($G$21)) &lt;= $C$29, (COLUMN()-COLUMN($G$21)), "" )</f>
        <v/>
      </c>
      <c r="UEG21" s="30">
        <f>IF( (COLUMN()-COLUMN($G$21)) &lt;= $C$29, (COLUMN()-COLUMN($G$21)), "" )</f>
        <v/>
      </c>
      <c r="UEH21" s="30">
        <f>IF( (COLUMN()-COLUMN($G$21)) &lt;= $C$29, (COLUMN()-COLUMN($G$21)), "" )</f>
        <v/>
      </c>
      <c r="UEI21" s="30">
        <f>IF( (COLUMN()-COLUMN($G$21)) &lt;= $C$29, (COLUMN()-COLUMN($G$21)), "" )</f>
        <v/>
      </c>
      <c r="UEJ21" s="30">
        <f>IF( (COLUMN()-COLUMN($G$21)) &lt;= $C$29, (COLUMN()-COLUMN($G$21)), "" )</f>
        <v/>
      </c>
      <c r="UEK21" s="30">
        <f>IF( (COLUMN()-COLUMN($G$21)) &lt;= $C$29, (COLUMN()-COLUMN($G$21)), "" )</f>
        <v/>
      </c>
      <c r="UEL21" s="30">
        <f>IF( (COLUMN()-COLUMN($G$21)) &lt;= $C$29, (COLUMN()-COLUMN($G$21)), "" )</f>
        <v/>
      </c>
      <c r="UEM21" s="30">
        <f>IF( (COLUMN()-COLUMN($G$21)) &lt;= $C$29, (COLUMN()-COLUMN($G$21)), "" )</f>
        <v/>
      </c>
      <c r="UEN21" s="30">
        <f>IF( (COLUMN()-COLUMN($G$21)) &lt;= $C$29, (COLUMN()-COLUMN($G$21)), "" )</f>
        <v/>
      </c>
      <c r="UEO21" s="30">
        <f>IF( (COLUMN()-COLUMN($G$21)) &lt;= $C$29, (COLUMN()-COLUMN($G$21)), "" )</f>
        <v/>
      </c>
      <c r="UEP21" s="30">
        <f>IF( (COLUMN()-COLUMN($G$21)) &lt;= $C$29, (COLUMN()-COLUMN($G$21)), "" )</f>
        <v/>
      </c>
      <c r="UEQ21" s="30">
        <f>IF( (COLUMN()-COLUMN($G$21)) &lt;= $C$29, (COLUMN()-COLUMN($G$21)), "" )</f>
        <v/>
      </c>
      <c r="UER21" s="30">
        <f>IF( (COLUMN()-COLUMN($G$21)) &lt;= $C$29, (COLUMN()-COLUMN($G$21)), "" )</f>
        <v/>
      </c>
      <c r="UES21" s="30">
        <f>IF( (COLUMN()-COLUMN($G$21)) &lt;= $C$29, (COLUMN()-COLUMN($G$21)), "" )</f>
        <v/>
      </c>
      <c r="UET21" s="30">
        <f>IF( (COLUMN()-COLUMN($G$21)) &lt;= $C$29, (COLUMN()-COLUMN($G$21)), "" )</f>
        <v/>
      </c>
      <c r="UEU21" s="30">
        <f>IF( (COLUMN()-COLUMN($G$21)) &lt;= $C$29, (COLUMN()-COLUMN($G$21)), "" )</f>
        <v/>
      </c>
      <c r="UEV21" s="30">
        <f>IF( (COLUMN()-COLUMN($G$21)) &lt;= $C$29, (COLUMN()-COLUMN($G$21)), "" )</f>
        <v/>
      </c>
      <c r="UEW21" s="30">
        <f>IF( (COLUMN()-COLUMN($G$21)) &lt;= $C$29, (COLUMN()-COLUMN($G$21)), "" )</f>
        <v/>
      </c>
      <c r="UEX21" s="30">
        <f>IF( (COLUMN()-COLUMN($G$21)) &lt;= $C$29, (COLUMN()-COLUMN($G$21)), "" )</f>
        <v/>
      </c>
      <c r="UEY21" s="30">
        <f>IF( (COLUMN()-COLUMN($G$21)) &lt;= $C$29, (COLUMN()-COLUMN($G$21)), "" )</f>
        <v/>
      </c>
      <c r="UEZ21" s="30">
        <f>IF( (COLUMN()-COLUMN($G$21)) &lt;= $C$29, (COLUMN()-COLUMN($G$21)), "" )</f>
        <v/>
      </c>
      <c r="UFA21" s="30">
        <f>IF( (COLUMN()-COLUMN($G$21)) &lt;= $C$29, (COLUMN()-COLUMN($G$21)), "" )</f>
        <v/>
      </c>
      <c r="UFB21" s="30">
        <f>IF( (COLUMN()-COLUMN($G$21)) &lt;= $C$29, (COLUMN()-COLUMN($G$21)), "" )</f>
        <v/>
      </c>
      <c r="UFC21" s="30">
        <f>IF( (COLUMN()-COLUMN($G$21)) &lt;= $C$29, (COLUMN()-COLUMN($G$21)), "" )</f>
        <v/>
      </c>
      <c r="UFD21" s="30">
        <f>IF( (COLUMN()-COLUMN($G$21)) &lt;= $C$29, (COLUMN()-COLUMN($G$21)), "" )</f>
        <v/>
      </c>
      <c r="UFE21" s="30">
        <f>IF( (COLUMN()-COLUMN($G$21)) &lt;= $C$29, (COLUMN()-COLUMN($G$21)), "" )</f>
        <v/>
      </c>
      <c r="UFF21" s="30">
        <f>IF( (COLUMN()-COLUMN($G$21)) &lt;= $C$29, (COLUMN()-COLUMN($G$21)), "" )</f>
        <v/>
      </c>
      <c r="UFG21" s="30">
        <f>IF( (COLUMN()-COLUMN($G$21)) &lt;= $C$29, (COLUMN()-COLUMN($G$21)), "" )</f>
        <v/>
      </c>
      <c r="UFH21" s="30">
        <f>IF( (COLUMN()-COLUMN($G$21)) &lt;= $C$29, (COLUMN()-COLUMN($G$21)), "" )</f>
        <v/>
      </c>
      <c r="UFI21" s="30">
        <f>IF( (COLUMN()-COLUMN($G$21)) &lt;= $C$29, (COLUMN()-COLUMN($G$21)), "" )</f>
        <v/>
      </c>
      <c r="UFJ21" s="30">
        <f>IF( (COLUMN()-COLUMN($G$21)) &lt;= $C$29, (COLUMN()-COLUMN($G$21)), "" )</f>
        <v/>
      </c>
      <c r="UFK21" s="30">
        <f>IF( (COLUMN()-COLUMN($G$21)) &lt;= $C$29, (COLUMN()-COLUMN($G$21)), "" )</f>
        <v/>
      </c>
      <c r="UFL21" s="30">
        <f>IF( (COLUMN()-COLUMN($G$21)) &lt;= $C$29, (COLUMN()-COLUMN($G$21)), "" )</f>
        <v/>
      </c>
      <c r="UFM21" s="30">
        <f>IF( (COLUMN()-COLUMN($G$21)) &lt;= $C$29, (COLUMN()-COLUMN($G$21)), "" )</f>
        <v/>
      </c>
      <c r="UFN21" s="30">
        <f>IF( (COLUMN()-COLUMN($G$21)) &lt;= $C$29, (COLUMN()-COLUMN($G$21)), "" )</f>
        <v/>
      </c>
      <c r="UFO21" s="30">
        <f>IF( (COLUMN()-COLUMN($G$21)) &lt;= $C$29, (COLUMN()-COLUMN($G$21)), "" )</f>
        <v/>
      </c>
      <c r="UFP21" s="30">
        <f>IF( (COLUMN()-COLUMN($G$21)) &lt;= $C$29, (COLUMN()-COLUMN($G$21)), "" )</f>
        <v/>
      </c>
      <c r="UFQ21" s="30">
        <f>IF( (COLUMN()-COLUMN($G$21)) &lt;= $C$29, (COLUMN()-COLUMN($G$21)), "" )</f>
        <v/>
      </c>
      <c r="UFR21" s="30">
        <f>IF( (COLUMN()-COLUMN($G$21)) &lt;= $C$29, (COLUMN()-COLUMN($G$21)), "" )</f>
        <v/>
      </c>
      <c r="UFS21" s="30">
        <f>IF( (COLUMN()-COLUMN($G$21)) &lt;= $C$29, (COLUMN()-COLUMN($G$21)), "" )</f>
        <v/>
      </c>
      <c r="UFT21" s="30">
        <f>IF( (COLUMN()-COLUMN($G$21)) &lt;= $C$29, (COLUMN()-COLUMN($G$21)), "" )</f>
        <v/>
      </c>
      <c r="UFU21" s="30">
        <f>IF( (COLUMN()-COLUMN($G$21)) &lt;= $C$29, (COLUMN()-COLUMN($G$21)), "" )</f>
        <v/>
      </c>
      <c r="UFV21" s="30">
        <f>IF( (COLUMN()-COLUMN($G$21)) &lt;= $C$29, (COLUMN()-COLUMN($G$21)), "" )</f>
        <v/>
      </c>
      <c r="UFW21" s="30">
        <f>IF( (COLUMN()-COLUMN($G$21)) &lt;= $C$29, (COLUMN()-COLUMN($G$21)), "" )</f>
        <v/>
      </c>
      <c r="UFX21" s="30">
        <f>IF( (COLUMN()-COLUMN($G$21)) &lt;= $C$29, (COLUMN()-COLUMN($G$21)), "" )</f>
        <v/>
      </c>
      <c r="UFY21" s="30">
        <f>IF( (COLUMN()-COLUMN($G$21)) &lt;= $C$29, (COLUMN()-COLUMN($G$21)), "" )</f>
        <v/>
      </c>
      <c r="UFZ21" s="30">
        <f>IF( (COLUMN()-COLUMN($G$21)) &lt;= $C$29, (COLUMN()-COLUMN($G$21)), "" )</f>
        <v/>
      </c>
      <c r="UGA21" s="30">
        <f>IF( (COLUMN()-COLUMN($G$21)) &lt;= $C$29, (COLUMN()-COLUMN($G$21)), "" )</f>
        <v/>
      </c>
      <c r="UGB21" s="30">
        <f>IF( (COLUMN()-COLUMN($G$21)) &lt;= $C$29, (COLUMN()-COLUMN($G$21)), "" )</f>
        <v/>
      </c>
      <c r="UGC21" s="30">
        <f>IF( (COLUMN()-COLUMN($G$21)) &lt;= $C$29, (COLUMN()-COLUMN($G$21)), "" )</f>
        <v/>
      </c>
      <c r="UGD21" s="30">
        <f>IF( (COLUMN()-COLUMN($G$21)) &lt;= $C$29, (COLUMN()-COLUMN($G$21)), "" )</f>
        <v/>
      </c>
      <c r="UGE21" s="30">
        <f>IF( (COLUMN()-COLUMN($G$21)) &lt;= $C$29, (COLUMN()-COLUMN($G$21)), "" )</f>
        <v/>
      </c>
      <c r="UGF21" s="30">
        <f>IF( (COLUMN()-COLUMN($G$21)) &lt;= $C$29, (COLUMN()-COLUMN($G$21)), "" )</f>
        <v/>
      </c>
      <c r="UGG21" s="30">
        <f>IF( (COLUMN()-COLUMN($G$21)) &lt;= $C$29, (COLUMN()-COLUMN($G$21)), "" )</f>
        <v/>
      </c>
      <c r="UGH21" s="30">
        <f>IF( (COLUMN()-COLUMN($G$21)) &lt;= $C$29, (COLUMN()-COLUMN($G$21)), "" )</f>
        <v/>
      </c>
      <c r="UGI21" s="30">
        <f>IF( (COLUMN()-COLUMN($G$21)) &lt;= $C$29, (COLUMN()-COLUMN($G$21)), "" )</f>
        <v/>
      </c>
      <c r="UGJ21" s="30">
        <f>IF( (COLUMN()-COLUMN($G$21)) &lt;= $C$29, (COLUMN()-COLUMN($G$21)), "" )</f>
        <v/>
      </c>
      <c r="UGK21" s="30">
        <f>IF( (COLUMN()-COLUMN($G$21)) &lt;= $C$29, (COLUMN()-COLUMN($G$21)), "" )</f>
        <v/>
      </c>
      <c r="UGL21" s="30">
        <f>IF( (COLUMN()-COLUMN($G$21)) &lt;= $C$29, (COLUMN()-COLUMN($G$21)), "" )</f>
        <v/>
      </c>
      <c r="UGM21" s="30">
        <f>IF( (COLUMN()-COLUMN($G$21)) &lt;= $C$29, (COLUMN()-COLUMN($G$21)), "" )</f>
        <v/>
      </c>
      <c r="UGN21" s="30">
        <f>IF( (COLUMN()-COLUMN($G$21)) &lt;= $C$29, (COLUMN()-COLUMN($G$21)), "" )</f>
        <v/>
      </c>
      <c r="UGO21" s="30">
        <f>IF( (COLUMN()-COLUMN($G$21)) &lt;= $C$29, (COLUMN()-COLUMN($G$21)), "" )</f>
        <v/>
      </c>
      <c r="UGP21" s="30">
        <f>IF( (COLUMN()-COLUMN($G$21)) &lt;= $C$29, (COLUMN()-COLUMN($G$21)), "" )</f>
        <v/>
      </c>
      <c r="UGQ21" s="30">
        <f>IF( (COLUMN()-COLUMN($G$21)) &lt;= $C$29, (COLUMN()-COLUMN($G$21)), "" )</f>
        <v/>
      </c>
      <c r="UGR21" s="30">
        <f>IF( (COLUMN()-COLUMN($G$21)) &lt;= $C$29, (COLUMN()-COLUMN($G$21)), "" )</f>
        <v/>
      </c>
      <c r="UGS21" s="30">
        <f>IF( (COLUMN()-COLUMN($G$21)) &lt;= $C$29, (COLUMN()-COLUMN($G$21)), "" )</f>
        <v/>
      </c>
      <c r="UGT21" s="30">
        <f>IF( (COLUMN()-COLUMN($G$21)) &lt;= $C$29, (COLUMN()-COLUMN($G$21)), "" )</f>
        <v/>
      </c>
      <c r="UGU21" s="30">
        <f>IF( (COLUMN()-COLUMN($G$21)) &lt;= $C$29, (COLUMN()-COLUMN($G$21)), "" )</f>
        <v/>
      </c>
      <c r="UGV21" s="30">
        <f>IF( (COLUMN()-COLUMN($G$21)) &lt;= $C$29, (COLUMN()-COLUMN($G$21)), "" )</f>
        <v/>
      </c>
      <c r="UGW21" s="30">
        <f>IF( (COLUMN()-COLUMN($G$21)) &lt;= $C$29, (COLUMN()-COLUMN($G$21)), "" )</f>
        <v/>
      </c>
      <c r="UGX21" s="30">
        <f>IF( (COLUMN()-COLUMN($G$21)) &lt;= $C$29, (COLUMN()-COLUMN($G$21)), "" )</f>
        <v/>
      </c>
      <c r="UGY21" s="30">
        <f>IF( (COLUMN()-COLUMN($G$21)) &lt;= $C$29, (COLUMN()-COLUMN($G$21)), "" )</f>
        <v/>
      </c>
      <c r="UGZ21" s="30">
        <f>IF( (COLUMN()-COLUMN($G$21)) &lt;= $C$29, (COLUMN()-COLUMN($G$21)), "" )</f>
        <v/>
      </c>
      <c r="UHA21" s="30">
        <f>IF( (COLUMN()-COLUMN($G$21)) &lt;= $C$29, (COLUMN()-COLUMN($G$21)), "" )</f>
        <v/>
      </c>
      <c r="UHB21" s="30">
        <f>IF( (COLUMN()-COLUMN($G$21)) &lt;= $C$29, (COLUMN()-COLUMN($G$21)), "" )</f>
        <v/>
      </c>
      <c r="UHC21" s="30">
        <f>IF( (COLUMN()-COLUMN($G$21)) &lt;= $C$29, (COLUMN()-COLUMN($G$21)), "" )</f>
        <v/>
      </c>
      <c r="UHD21" s="30">
        <f>IF( (COLUMN()-COLUMN($G$21)) &lt;= $C$29, (COLUMN()-COLUMN($G$21)), "" )</f>
        <v/>
      </c>
      <c r="UHE21" s="30">
        <f>IF( (COLUMN()-COLUMN($G$21)) &lt;= $C$29, (COLUMN()-COLUMN($G$21)), "" )</f>
        <v/>
      </c>
      <c r="UHF21" s="30">
        <f>IF( (COLUMN()-COLUMN($G$21)) &lt;= $C$29, (COLUMN()-COLUMN($G$21)), "" )</f>
        <v/>
      </c>
      <c r="UHG21" s="30">
        <f>IF( (COLUMN()-COLUMN($G$21)) &lt;= $C$29, (COLUMN()-COLUMN($G$21)), "" )</f>
        <v/>
      </c>
      <c r="UHH21" s="30">
        <f>IF( (COLUMN()-COLUMN($G$21)) &lt;= $C$29, (COLUMN()-COLUMN($G$21)), "" )</f>
        <v/>
      </c>
      <c r="UHI21" s="30">
        <f>IF( (COLUMN()-COLUMN($G$21)) &lt;= $C$29, (COLUMN()-COLUMN($G$21)), "" )</f>
        <v/>
      </c>
      <c r="UHJ21" s="30">
        <f>IF( (COLUMN()-COLUMN($G$21)) &lt;= $C$29, (COLUMN()-COLUMN($G$21)), "" )</f>
        <v/>
      </c>
      <c r="UHK21" s="30">
        <f>IF( (COLUMN()-COLUMN($G$21)) &lt;= $C$29, (COLUMN()-COLUMN($G$21)), "" )</f>
        <v/>
      </c>
      <c r="UHL21" s="30">
        <f>IF( (COLUMN()-COLUMN($G$21)) &lt;= $C$29, (COLUMN()-COLUMN($G$21)), "" )</f>
        <v/>
      </c>
      <c r="UHM21" s="30">
        <f>IF( (COLUMN()-COLUMN($G$21)) &lt;= $C$29, (COLUMN()-COLUMN($G$21)), "" )</f>
        <v/>
      </c>
      <c r="UHN21" s="30">
        <f>IF( (COLUMN()-COLUMN($G$21)) &lt;= $C$29, (COLUMN()-COLUMN($G$21)), "" )</f>
        <v/>
      </c>
      <c r="UHO21" s="30">
        <f>IF( (COLUMN()-COLUMN($G$21)) &lt;= $C$29, (COLUMN()-COLUMN($G$21)), "" )</f>
        <v/>
      </c>
      <c r="UHP21" s="30">
        <f>IF( (COLUMN()-COLUMN($G$21)) &lt;= $C$29, (COLUMN()-COLUMN($G$21)), "" )</f>
        <v/>
      </c>
      <c r="UHQ21" s="30">
        <f>IF( (COLUMN()-COLUMN($G$21)) &lt;= $C$29, (COLUMN()-COLUMN($G$21)), "" )</f>
        <v/>
      </c>
      <c r="UHR21" s="30">
        <f>IF( (COLUMN()-COLUMN($G$21)) &lt;= $C$29, (COLUMN()-COLUMN($G$21)), "" )</f>
        <v/>
      </c>
      <c r="UHS21" s="30">
        <f>IF( (COLUMN()-COLUMN($G$21)) &lt;= $C$29, (COLUMN()-COLUMN($G$21)), "" )</f>
        <v/>
      </c>
      <c r="UHT21" s="30">
        <f>IF( (COLUMN()-COLUMN($G$21)) &lt;= $C$29, (COLUMN()-COLUMN($G$21)), "" )</f>
        <v/>
      </c>
      <c r="UHU21" s="30">
        <f>IF( (COLUMN()-COLUMN($G$21)) &lt;= $C$29, (COLUMN()-COLUMN($G$21)), "" )</f>
        <v/>
      </c>
      <c r="UHV21" s="30">
        <f>IF( (COLUMN()-COLUMN($G$21)) &lt;= $C$29, (COLUMN()-COLUMN($G$21)), "" )</f>
        <v/>
      </c>
      <c r="UHW21" s="30">
        <f>IF( (COLUMN()-COLUMN($G$21)) &lt;= $C$29, (COLUMN()-COLUMN($G$21)), "" )</f>
        <v/>
      </c>
      <c r="UHX21" s="30">
        <f>IF( (COLUMN()-COLUMN($G$21)) &lt;= $C$29, (COLUMN()-COLUMN($G$21)), "" )</f>
        <v/>
      </c>
      <c r="UHY21" s="30">
        <f>IF( (COLUMN()-COLUMN($G$21)) &lt;= $C$29, (COLUMN()-COLUMN($G$21)), "" )</f>
        <v/>
      </c>
      <c r="UHZ21" s="30">
        <f>IF( (COLUMN()-COLUMN($G$21)) &lt;= $C$29, (COLUMN()-COLUMN($G$21)), "" )</f>
        <v/>
      </c>
      <c r="UIA21" s="30">
        <f>IF( (COLUMN()-COLUMN($G$21)) &lt;= $C$29, (COLUMN()-COLUMN($G$21)), "" )</f>
        <v/>
      </c>
      <c r="UIB21" s="30">
        <f>IF( (COLUMN()-COLUMN($G$21)) &lt;= $C$29, (COLUMN()-COLUMN($G$21)), "" )</f>
        <v/>
      </c>
      <c r="UIC21" s="30">
        <f>IF( (COLUMN()-COLUMN($G$21)) &lt;= $C$29, (COLUMN()-COLUMN($G$21)), "" )</f>
        <v/>
      </c>
      <c r="UID21" s="30">
        <f>IF( (COLUMN()-COLUMN($G$21)) &lt;= $C$29, (COLUMN()-COLUMN($G$21)), "" )</f>
        <v/>
      </c>
      <c r="UIE21" s="30">
        <f>IF( (COLUMN()-COLUMN($G$21)) &lt;= $C$29, (COLUMN()-COLUMN($G$21)), "" )</f>
        <v/>
      </c>
      <c r="UIF21" s="30">
        <f>IF( (COLUMN()-COLUMN($G$21)) &lt;= $C$29, (COLUMN()-COLUMN($G$21)), "" )</f>
        <v/>
      </c>
      <c r="UIG21" s="30">
        <f>IF( (COLUMN()-COLUMN($G$21)) &lt;= $C$29, (COLUMN()-COLUMN($G$21)), "" )</f>
        <v/>
      </c>
      <c r="UIH21" s="30">
        <f>IF( (COLUMN()-COLUMN($G$21)) &lt;= $C$29, (COLUMN()-COLUMN($G$21)), "" )</f>
        <v/>
      </c>
      <c r="UII21" s="30">
        <f>IF( (COLUMN()-COLUMN($G$21)) &lt;= $C$29, (COLUMN()-COLUMN($G$21)), "" )</f>
        <v/>
      </c>
      <c r="UIJ21" s="30">
        <f>IF( (COLUMN()-COLUMN($G$21)) &lt;= $C$29, (COLUMN()-COLUMN($G$21)), "" )</f>
        <v/>
      </c>
      <c r="UIK21" s="30">
        <f>IF( (COLUMN()-COLUMN($G$21)) &lt;= $C$29, (COLUMN()-COLUMN($G$21)), "" )</f>
        <v/>
      </c>
      <c r="UIL21" s="30">
        <f>IF( (COLUMN()-COLUMN($G$21)) &lt;= $C$29, (COLUMN()-COLUMN($G$21)), "" )</f>
        <v/>
      </c>
      <c r="UIM21" s="30">
        <f>IF( (COLUMN()-COLUMN($G$21)) &lt;= $C$29, (COLUMN()-COLUMN($G$21)), "" )</f>
        <v/>
      </c>
      <c r="UIN21" s="30">
        <f>IF( (COLUMN()-COLUMN($G$21)) &lt;= $C$29, (COLUMN()-COLUMN($G$21)), "" )</f>
        <v/>
      </c>
      <c r="UIO21" s="30">
        <f>IF( (COLUMN()-COLUMN($G$21)) &lt;= $C$29, (COLUMN()-COLUMN($G$21)), "" )</f>
        <v/>
      </c>
      <c r="UIP21" s="30">
        <f>IF( (COLUMN()-COLUMN($G$21)) &lt;= $C$29, (COLUMN()-COLUMN($G$21)), "" )</f>
        <v/>
      </c>
      <c r="UIQ21" s="30">
        <f>IF( (COLUMN()-COLUMN($G$21)) &lt;= $C$29, (COLUMN()-COLUMN($G$21)), "" )</f>
        <v/>
      </c>
      <c r="UIR21" s="30">
        <f>IF( (COLUMN()-COLUMN($G$21)) &lt;= $C$29, (COLUMN()-COLUMN($G$21)), "" )</f>
        <v/>
      </c>
      <c r="UIS21" s="30">
        <f>IF( (COLUMN()-COLUMN($G$21)) &lt;= $C$29, (COLUMN()-COLUMN($G$21)), "" )</f>
        <v/>
      </c>
      <c r="UIT21" s="30">
        <f>IF( (COLUMN()-COLUMN($G$21)) &lt;= $C$29, (COLUMN()-COLUMN($G$21)), "" )</f>
        <v/>
      </c>
      <c r="UIU21" s="30">
        <f>IF( (COLUMN()-COLUMN($G$21)) &lt;= $C$29, (COLUMN()-COLUMN($G$21)), "" )</f>
        <v/>
      </c>
      <c r="UIV21" s="30">
        <f>IF( (COLUMN()-COLUMN($G$21)) &lt;= $C$29, (COLUMN()-COLUMN($G$21)), "" )</f>
        <v/>
      </c>
      <c r="UIW21" s="30">
        <f>IF( (COLUMN()-COLUMN($G$21)) &lt;= $C$29, (COLUMN()-COLUMN($G$21)), "" )</f>
        <v/>
      </c>
      <c r="UIX21" s="30">
        <f>IF( (COLUMN()-COLUMN($G$21)) &lt;= $C$29, (COLUMN()-COLUMN($G$21)), "" )</f>
        <v/>
      </c>
      <c r="UIY21" s="30">
        <f>IF( (COLUMN()-COLUMN($G$21)) &lt;= $C$29, (COLUMN()-COLUMN($G$21)), "" )</f>
        <v/>
      </c>
      <c r="UIZ21" s="30">
        <f>IF( (COLUMN()-COLUMN($G$21)) &lt;= $C$29, (COLUMN()-COLUMN($G$21)), "" )</f>
        <v/>
      </c>
      <c r="UJA21" s="30">
        <f>IF( (COLUMN()-COLUMN($G$21)) &lt;= $C$29, (COLUMN()-COLUMN($G$21)), "" )</f>
        <v/>
      </c>
      <c r="UJB21" s="30">
        <f>IF( (COLUMN()-COLUMN($G$21)) &lt;= $C$29, (COLUMN()-COLUMN($G$21)), "" )</f>
        <v/>
      </c>
      <c r="UJC21" s="30">
        <f>IF( (COLUMN()-COLUMN($G$21)) &lt;= $C$29, (COLUMN()-COLUMN($G$21)), "" )</f>
        <v/>
      </c>
      <c r="UJD21" s="30">
        <f>IF( (COLUMN()-COLUMN($G$21)) &lt;= $C$29, (COLUMN()-COLUMN($G$21)), "" )</f>
        <v/>
      </c>
      <c r="UJE21" s="30">
        <f>IF( (COLUMN()-COLUMN($G$21)) &lt;= $C$29, (COLUMN()-COLUMN($G$21)), "" )</f>
        <v/>
      </c>
      <c r="UJF21" s="30">
        <f>IF( (COLUMN()-COLUMN($G$21)) &lt;= $C$29, (COLUMN()-COLUMN($G$21)), "" )</f>
        <v/>
      </c>
      <c r="UJG21" s="30">
        <f>IF( (COLUMN()-COLUMN($G$21)) &lt;= $C$29, (COLUMN()-COLUMN($G$21)), "" )</f>
        <v/>
      </c>
      <c r="UJH21" s="30">
        <f>IF( (COLUMN()-COLUMN($G$21)) &lt;= $C$29, (COLUMN()-COLUMN($G$21)), "" )</f>
        <v/>
      </c>
      <c r="UJI21" s="30">
        <f>IF( (COLUMN()-COLUMN($G$21)) &lt;= $C$29, (COLUMN()-COLUMN($G$21)), "" )</f>
        <v/>
      </c>
      <c r="UJJ21" s="30">
        <f>IF( (COLUMN()-COLUMN($G$21)) &lt;= $C$29, (COLUMN()-COLUMN($G$21)), "" )</f>
        <v/>
      </c>
      <c r="UJK21" s="30">
        <f>IF( (COLUMN()-COLUMN($G$21)) &lt;= $C$29, (COLUMN()-COLUMN($G$21)), "" )</f>
        <v/>
      </c>
      <c r="UJL21" s="30">
        <f>IF( (COLUMN()-COLUMN($G$21)) &lt;= $C$29, (COLUMN()-COLUMN($G$21)), "" )</f>
        <v/>
      </c>
      <c r="UJM21" s="30">
        <f>IF( (COLUMN()-COLUMN($G$21)) &lt;= $C$29, (COLUMN()-COLUMN($G$21)), "" )</f>
        <v/>
      </c>
      <c r="UJN21" s="30">
        <f>IF( (COLUMN()-COLUMN($G$21)) &lt;= $C$29, (COLUMN()-COLUMN($G$21)), "" )</f>
        <v/>
      </c>
      <c r="UJO21" s="30">
        <f>IF( (COLUMN()-COLUMN($G$21)) &lt;= $C$29, (COLUMN()-COLUMN($G$21)), "" )</f>
        <v/>
      </c>
      <c r="UJP21" s="30">
        <f>IF( (COLUMN()-COLUMN($G$21)) &lt;= $C$29, (COLUMN()-COLUMN($G$21)), "" )</f>
        <v/>
      </c>
      <c r="UJQ21" s="30">
        <f>IF( (COLUMN()-COLUMN($G$21)) &lt;= $C$29, (COLUMN()-COLUMN($G$21)), "" )</f>
        <v/>
      </c>
      <c r="UJR21" s="30">
        <f>IF( (COLUMN()-COLUMN($G$21)) &lt;= $C$29, (COLUMN()-COLUMN($G$21)), "" )</f>
        <v/>
      </c>
      <c r="UJS21" s="30">
        <f>IF( (COLUMN()-COLUMN($G$21)) &lt;= $C$29, (COLUMN()-COLUMN($G$21)), "" )</f>
        <v/>
      </c>
      <c r="UJT21" s="30">
        <f>IF( (COLUMN()-COLUMN($G$21)) &lt;= $C$29, (COLUMN()-COLUMN($G$21)), "" )</f>
        <v/>
      </c>
      <c r="UJU21" s="30">
        <f>IF( (COLUMN()-COLUMN($G$21)) &lt;= $C$29, (COLUMN()-COLUMN($G$21)), "" )</f>
        <v/>
      </c>
      <c r="UJV21" s="30">
        <f>IF( (COLUMN()-COLUMN($G$21)) &lt;= $C$29, (COLUMN()-COLUMN($G$21)), "" )</f>
        <v/>
      </c>
      <c r="UJW21" s="30">
        <f>IF( (COLUMN()-COLUMN($G$21)) &lt;= $C$29, (COLUMN()-COLUMN($G$21)), "" )</f>
        <v/>
      </c>
      <c r="UJX21" s="30">
        <f>IF( (COLUMN()-COLUMN($G$21)) &lt;= $C$29, (COLUMN()-COLUMN($G$21)), "" )</f>
        <v/>
      </c>
      <c r="UJY21" s="30">
        <f>IF( (COLUMN()-COLUMN($G$21)) &lt;= $C$29, (COLUMN()-COLUMN($G$21)), "" )</f>
        <v/>
      </c>
      <c r="UJZ21" s="30">
        <f>IF( (COLUMN()-COLUMN($G$21)) &lt;= $C$29, (COLUMN()-COLUMN($G$21)), "" )</f>
        <v/>
      </c>
      <c r="UKA21" s="30">
        <f>IF( (COLUMN()-COLUMN($G$21)) &lt;= $C$29, (COLUMN()-COLUMN($G$21)), "" )</f>
        <v/>
      </c>
      <c r="UKB21" s="30">
        <f>IF( (COLUMN()-COLUMN($G$21)) &lt;= $C$29, (COLUMN()-COLUMN($G$21)), "" )</f>
        <v/>
      </c>
      <c r="UKC21" s="30">
        <f>IF( (COLUMN()-COLUMN($G$21)) &lt;= $C$29, (COLUMN()-COLUMN($G$21)), "" )</f>
        <v/>
      </c>
      <c r="UKD21" s="30">
        <f>IF( (COLUMN()-COLUMN($G$21)) &lt;= $C$29, (COLUMN()-COLUMN($G$21)), "" )</f>
        <v/>
      </c>
      <c r="UKE21" s="30">
        <f>IF( (COLUMN()-COLUMN($G$21)) &lt;= $C$29, (COLUMN()-COLUMN($G$21)), "" )</f>
        <v/>
      </c>
      <c r="UKF21" s="30">
        <f>IF( (COLUMN()-COLUMN($G$21)) &lt;= $C$29, (COLUMN()-COLUMN($G$21)), "" )</f>
        <v/>
      </c>
      <c r="UKG21" s="30">
        <f>IF( (COLUMN()-COLUMN($G$21)) &lt;= $C$29, (COLUMN()-COLUMN($G$21)), "" )</f>
        <v/>
      </c>
      <c r="UKH21" s="30">
        <f>IF( (COLUMN()-COLUMN($G$21)) &lt;= $C$29, (COLUMN()-COLUMN($G$21)), "" )</f>
        <v/>
      </c>
      <c r="UKI21" s="30">
        <f>IF( (COLUMN()-COLUMN($G$21)) &lt;= $C$29, (COLUMN()-COLUMN($G$21)), "" )</f>
        <v/>
      </c>
      <c r="UKJ21" s="30">
        <f>IF( (COLUMN()-COLUMN($G$21)) &lt;= $C$29, (COLUMN()-COLUMN($G$21)), "" )</f>
        <v/>
      </c>
      <c r="UKK21" s="30">
        <f>IF( (COLUMN()-COLUMN($G$21)) &lt;= $C$29, (COLUMN()-COLUMN($G$21)), "" )</f>
        <v/>
      </c>
      <c r="UKL21" s="30">
        <f>IF( (COLUMN()-COLUMN($G$21)) &lt;= $C$29, (COLUMN()-COLUMN($G$21)), "" )</f>
        <v/>
      </c>
      <c r="UKM21" s="30">
        <f>IF( (COLUMN()-COLUMN($G$21)) &lt;= $C$29, (COLUMN()-COLUMN($G$21)), "" )</f>
        <v/>
      </c>
      <c r="UKN21" s="30">
        <f>IF( (COLUMN()-COLUMN($G$21)) &lt;= $C$29, (COLUMN()-COLUMN($G$21)), "" )</f>
        <v/>
      </c>
      <c r="UKO21" s="30">
        <f>IF( (COLUMN()-COLUMN($G$21)) &lt;= $C$29, (COLUMN()-COLUMN($G$21)), "" )</f>
        <v/>
      </c>
      <c r="UKP21" s="30">
        <f>IF( (COLUMN()-COLUMN($G$21)) &lt;= $C$29, (COLUMN()-COLUMN($G$21)), "" )</f>
        <v/>
      </c>
      <c r="UKQ21" s="30">
        <f>IF( (COLUMN()-COLUMN($G$21)) &lt;= $C$29, (COLUMN()-COLUMN($G$21)), "" )</f>
        <v/>
      </c>
      <c r="UKR21" s="30">
        <f>IF( (COLUMN()-COLUMN($G$21)) &lt;= $C$29, (COLUMN()-COLUMN($G$21)), "" )</f>
        <v/>
      </c>
      <c r="UKS21" s="30">
        <f>IF( (COLUMN()-COLUMN($G$21)) &lt;= $C$29, (COLUMN()-COLUMN($G$21)), "" )</f>
        <v/>
      </c>
      <c r="UKT21" s="30">
        <f>IF( (COLUMN()-COLUMN($G$21)) &lt;= $C$29, (COLUMN()-COLUMN($G$21)), "" )</f>
        <v/>
      </c>
      <c r="UKU21" s="30">
        <f>IF( (COLUMN()-COLUMN($G$21)) &lt;= $C$29, (COLUMN()-COLUMN($G$21)), "" )</f>
        <v/>
      </c>
      <c r="UKV21" s="30">
        <f>IF( (COLUMN()-COLUMN($G$21)) &lt;= $C$29, (COLUMN()-COLUMN($G$21)), "" )</f>
        <v/>
      </c>
      <c r="UKW21" s="30">
        <f>IF( (COLUMN()-COLUMN($G$21)) &lt;= $C$29, (COLUMN()-COLUMN($G$21)), "" )</f>
        <v/>
      </c>
      <c r="UKX21" s="30">
        <f>IF( (COLUMN()-COLUMN($G$21)) &lt;= $C$29, (COLUMN()-COLUMN($G$21)), "" )</f>
        <v/>
      </c>
      <c r="UKY21" s="30">
        <f>IF( (COLUMN()-COLUMN($G$21)) &lt;= $C$29, (COLUMN()-COLUMN($G$21)), "" )</f>
        <v/>
      </c>
      <c r="UKZ21" s="30">
        <f>IF( (COLUMN()-COLUMN($G$21)) &lt;= $C$29, (COLUMN()-COLUMN($G$21)), "" )</f>
        <v/>
      </c>
      <c r="ULA21" s="30">
        <f>IF( (COLUMN()-COLUMN($G$21)) &lt;= $C$29, (COLUMN()-COLUMN($G$21)), "" )</f>
        <v/>
      </c>
      <c r="ULB21" s="30">
        <f>IF( (COLUMN()-COLUMN($G$21)) &lt;= $C$29, (COLUMN()-COLUMN($G$21)), "" )</f>
        <v/>
      </c>
      <c r="ULC21" s="30">
        <f>IF( (COLUMN()-COLUMN($G$21)) &lt;= $C$29, (COLUMN()-COLUMN($G$21)), "" )</f>
        <v/>
      </c>
      <c r="ULD21" s="30">
        <f>IF( (COLUMN()-COLUMN($G$21)) &lt;= $C$29, (COLUMN()-COLUMN($G$21)), "" )</f>
        <v/>
      </c>
      <c r="ULE21" s="30">
        <f>IF( (COLUMN()-COLUMN($G$21)) &lt;= $C$29, (COLUMN()-COLUMN($G$21)), "" )</f>
        <v/>
      </c>
      <c r="ULF21" s="30">
        <f>IF( (COLUMN()-COLUMN($G$21)) &lt;= $C$29, (COLUMN()-COLUMN($G$21)), "" )</f>
        <v/>
      </c>
      <c r="ULG21" s="30">
        <f>IF( (COLUMN()-COLUMN($G$21)) &lt;= $C$29, (COLUMN()-COLUMN($G$21)), "" )</f>
        <v/>
      </c>
      <c r="ULH21" s="30">
        <f>IF( (COLUMN()-COLUMN($G$21)) &lt;= $C$29, (COLUMN()-COLUMN($G$21)), "" )</f>
        <v/>
      </c>
      <c r="ULI21" s="30">
        <f>IF( (COLUMN()-COLUMN($G$21)) &lt;= $C$29, (COLUMN()-COLUMN($G$21)), "" )</f>
        <v/>
      </c>
      <c r="ULJ21" s="30">
        <f>IF( (COLUMN()-COLUMN($G$21)) &lt;= $C$29, (COLUMN()-COLUMN($G$21)), "" )</f>
        <v/>
      </c>
      <c r="ULK21" s="30">
        <f>IF( (COLUMN()-COLUMN($G$21)) &lt;= $C$29, (COLUMN()-COLUMN($G$21)), "" )</f>
        <v/>
      </c>
      <c r="ULL21" s="30">
        <f>IF( (COLUMN()-COLUMN($G$21)) &lt;= $C$29, (COLUMN()-COLUMN($G$21)), "" )</f>
        <v/>
      </c>
      <c r="ULM21" s="30">
        <f>IF( (COLUMN()-COLUMN($G$21)) &lt;= $C$29, (COLUMN()-COLUMN($G$21)), "" )</f>
        <v/>
      </c>
      <c r="ULN21" s="30">
        <f>IF( (COLUMN()-COLUMN($G$21)) &lt;= $C$29, (COLUMN()-COLUMN($G$21)), "" )</f>
        <v/>
      </c>
      <c r="ULO21" s="30">
        <f>IF( (COLUMN()-COLUMN($G$21)) &lt;= $C$29, (COLUMN()-COLUMN($G$21)), "" )</f>
        <v/>
      </c>
      <c r="ULP21" s="30">
        <f>IF( (COLUMN()-COLUMN($G$21)) &lt;= $C$29, (COLUMN()-COLUMN($G$21)), "" )</f>
        <v/>
      </c>
      <c r="ULQ21" s="30">
        <f>IF( (COLUMN()-COLUMN($G$21)) &lt;= $C$29, (COLUMN()-COLUMN($G$21)), "" )</f>
        <v/>
      </c>
      <c r="ULR21" s="30">
        <f>IF( (COLUMN()-COLUMN($G$21)) &lt;= $C$29, (COLUMN()-COLUMN($G$21)), "" )</f>
        <v/>
      </c>
      <c r="ULS21" s="30">
        <f>IF( (COLUMN()-COLUMN($G$21)) &lt;= $C$29, (COLUMN()-COLUMN($G$21)), "" )</f>
        <v/>
      </c>
      <c r="ULT21" s="30">
        <f>IF( (COLUMN()-COLUMN($G$21)) &lt;= $C$29, (COLUMN()-COLUMN($G$21)), "" )</f>
        <v/>
      </c>
      <c r="ULU21" s="30">
        <f>IF( (COLUMN()-COLUMN($G$21)) &lt;= $C$29, (COLUMN()-COLUMN($G$21)), "" )</f>
        <v/>
      </c>
      <c r="ULV21" s="30">
        <f>IF( (COLUMN()-COLUMN($G$21)) &lt;= $C$29, (COLUMN()-COLUMN($G$21)), "" )</f>
        <v/>
      </c>
      <c r="ULW21" s="30">
        <f>IF( (COLUMN()-COLUMN($G$21)) &lt;= $C$29, (COLUMN()-COLUMN($G$21)), "" )</f>
        <v/>
      </c>
      <c r="ULX21" s="30">
        <f>IF( (COLUMN()-COLUMN($G$21)) &lt;= $C$29, (COLUMN()-COLUMN($G$21)), "" )</f>
        <v/>
      </c>
      <c r="ULY21" s="30">
        <f>IF( (COLUMN()-COLUMN($G$21)) &lt;= $C$29, (COLUMN()-COLUMN($G$21)), "" )</f>
        <v/>
      </c>
      <c r="ULZ21" s="30">
        <f>IF( (COLUMN()-COLUMN($G$21)) &lt;= $C$29, (COLUMN()-COLUMN($G$21)), "" )</f>
        <v/>
      </c>
      <c r="UMA21" s="30">
        <f>IF( (COLUMN()-COLUMN($G$21)) &lt;= $C$29, (COLUMN()-COLUMN($G$21)), "" )</f>
        <v/>
      </c>
      <c r="UMB21" s="30">
        <f>IF( (COLUMN()-COLUMN($G$21)) &lt;= $C$29, (COLUMN()-COLUMN($G$21)), "" )</f>
        <v/>
      </c>
      <c r="UMC21" s="30">
        <f>IF( (COLUMN()-COLUMN($G$21)) &lt;= $C$29, (COLUMN()-COLUMN($G$21)), "" )</f>
        <v/>
      </c>
      <c r="UMD21" s="30">
        <f>IF( (COLUMN()-COLUMN($G$21)) &lt;= $C$29, (COLUMN()-COLUMN($G$21)), "" )</f>
        <v/>
      </c>
      <c r="UME21" s="30">
        <f>IF( (COLUMN()-COLUMN($G$21)) &lt;= $C$29, (COLUMN()-COLUMN($G$21)), "" )</f>
        <v/>
      </c>
      <c r="UMF21" s="30">
        <f>IF( (COLUMN()-COLUMN($G$21)) &lt;= $C$29, (COLUMN()-COLUMN($G$21)), "" )</f>
        <v/>
      </c>
      <c r="UMG21" s="30">
        <f>IF( (COLUMN()-COLUMN($G$21)) &lt;= $C$29, (COLUMN()-COLUMN($G$21)), "" )</f>
        <v/>
      </c>
      <c r="UMH21" s="30">
        <f>IF( (COLUMN()-COLUMN($G$21)) &lt;= $C$29, (COLUMN()-COLUMN($G$21)), "" )</f>
        <v/>
      </c>
      <c r="UMI21" s="30">
        <f>IF( (COLUMN()-COLUMN($G$21)) &lt;= $C$29, (COLUMN()-COLUMN($G$21)), "" )</f>
        <v/>
      </c>
      <c r="UMJ21" s="30">
        <f>IF( (COLUMN()-COLUMN($G$21)) &lt;= $C$29, (COLUMN()-COLUMN($G$21)), "" )</f>
        <v/>
      </c>
      <c r="UMK21" s="30">
        <f>IF( (COLUMN()-COLUMN($G$21)) &lt;= $C$29, (COLUMN()-COLUMN($G$21)), "" )</f>
        <v/>
      </c>
      <c r="UML21" s="30">
        <f>IF( (COLUMN()-COLUMN($G$21)) &lt;= $C$29, (COLUMN()-COLUMN($G$21)), "" )</f>
        <v/>
      </c>
      <c r="UMM21" s="30">
        <f>IF( (COLUMN()-COLUMN($G$21)) &lt;= $C$29, (COLUMN()-COLUMN($G$21)), "" )</f>
        <v/>
      </c>
      <c r="UMN21" s="30">
        <f>IF( (COLUMN()-COLUMN($G$21)) &lt;= $C$29, (COLUMN()-COLUMN($G$21)), "" )</f>
        <v/>
      </c>
      <c r="UMO21" s="30">
        <f>IF( (COLUMN()-COLUMN($G$21)) &lt;= $C$29, (COLUMN()-COLUMN($G$21)), "" )</f>
        <v/>
      </c>
      <c r="UMP21" s="30">
        <f>IF( (COLUMN()-COLUMN($G$21)) &lt;= $C$29, (COLUMN()-COLUMN($G$21)), "" )</f>
        <v/>
      </c>
      <c r="UMQ21" s="30">
        <f>IF( (COLUMN()-COLUMN($G$21)) &lt;= $C$29, (COLUMN()-COLUMN($G$21)), "" )</f>
        <v/>
      </c>
      <c r="UMR21" s="30">
        <f>IF( (COLUMN()-COLUMN($G$21)) &lt;= $C$29, (COLUMN()-COLUMN($G$21)), "" )</f>
        <v/>
      </c>
      <c r="UMS21" s="30">
        <f>IF( (COLUMN()-COLUMN($G$21)) &lt;= $C$29, (COLUMN()-COLUMN($G$21)), "" )</f>
        <v/>
      </c>
      <c r="UMT21" s="30">
        <f>IF( (COLUMN()-COLUMN($G$21)) &lt;= $C$29, (COLUMN()-COLUMN($G$21)), "" )</f>
        <v/>
      </c>
      <c r="UMU21" s="30">
        <f>IF( (COLUMN()-COLUMN($G$21)) &lt;= $C$29, (COLUMN()-COLUMN($G$21)), "" )</f>
        <v/>
      </c>
      <c r="UMV21" s="30">
        <f>IF( (COLUMN()-COLUMN($G$21)) &lt;= $C$29, (COLUMN()-COLUMN($G$21)), "" )</f>
        <v/>
      </c>
      <c r="UMW21" s="30">
        <f>IF( (COLUMN()-COLUMN($G$21)) &lt;= $C$29, (COLUMN()-COLUMN($G$21)), "" )</f>
        <v/>
      </c>
      <c r="UMX21" s="30">
        <f>IF( (COLUMN()-COLUMN($G$21)) &lt;= $C$29, (COLUMN()-COLUMN($G$21)), "" )</f>
        <v/>
      </c>
      <c r="UMY21" s="30">
        <f>IF( (COLUMN()-COLUMN($G$21)) &lt;= $C$29, (COLUMN()-COLUMN($G$21)), "" )</f>
        <v/>
      </c>
      <c r="UMZ21" s="30">
        <f>IF( (COLUMN()-COLUMN($G$21)) &lt;= $C$29, (COLUMN()-COLUMN($G$21)), "" )</f>
        <v/>
      </c>
      <c r="UNA21" s="30">
        <f>IF( (COLUMN()-COLUMN($G$21)) &lt;= $C$29, (COLUMN()-COLUMN($G$21)), "" )</f>
        <v/>
      </c>
      <c r="UNB21" s="30">
        <f>IF( (COLUMN()-COLUMN($G$21)) &lt;= $C$29, (COLUMN()-COLUMN($G$21)), "" )</f>
        <v/>
      </c>
      <c r="UNC21" s="30">
        <f>IF( (COLUMN()-COLUMN($G$21)) &lt;= $C$29, (COLUMN()-COLUMN($G$21)), "" )</f>
        <v/>
      </c>
      <c r="UND21" s="30">
        <f>IF( (COLUMN()-COLUMN($G$21)) &lt;= $C$29, (COLUMN()-COLUMN($G$21)), "" )</f>
        <v/>
      </c>
      <c r="UNE21" s="30">
        <f>IF( (COLUMN()-COLUMN($G$21)) &lt;= $C$29, (COLUMN()-COLUMN($G$21)), "" )</f>
        <v/>
      </c>
      <c r="UNF21" s="30">
        <f>IF( (COLUMN()-COLUMN($G$21)) &lt;= $C$29, (COLUMN()-COLUMN($G$21)), "" )</f>
        <v/>
      </c>
      <c r="UNG21" s="30">
        <f>IF( (COLUMN()-COLUMN($G$21)) &lt;= $C$29, (COLUMN()-COLUMN($G$21)), "" )</f>
        <v/>
      </c>
      <c r="UNH21" s="30">
        <f>IF( (COLUMN()-COLUMN($G$21)) &lt;= $C$29, (COLUMN()-COLUMN($G$21)), "" )</f>
        <v/>
      </c>
      <c r="UNI21" s="30">
        <f>IF( (COLUMN()-COLUMN($G$21)) &lt;= $C$29, (COLUMN()-COLUMN($G$21)), "" )</f>
        <v/>
      </c>
      <c r="UNJ21" s="30">
        <f>IF( (COLUMN()-COLUMN($G$21)) &lt;= $C$29, (COLUMN()-COLUMN($G$21)), "" )</f>
        <v/>
      </c>
      <c r="UNK21" s="30">
        <f>IF( (COLUMN()-COLUMN($G$21)) &lt;= $C$29, (COLUMN()-COLUMN($G$21)), "" )</f>
        <v/>
      </c>
      <c r="UNL21" s="30">
        <f>IF( (COLUMN()-COLUMN($G$21)) &lt;= $C$29, (COLUMN()-COLUMN($G$21)), "" )</f>
        <v/>
      </c>
      <c r="UNM21" s="30">
        <f>IF( (COLUMN()-COLUMN($G$21)) &lt;= $C$29, (COLUMN()-COLUMN($G$21)), "" )</f>
        <v/>
      </c>
      <c r="UNN21" s="30">
        <f>IF( (COLUMN()-COLUMN($G$21)) &lt;= $C$29, (COLUMN()-COLUMN($G$21)), "" )</f>
        <v/>
      </c>
      <c r="UNO21" s="30">
        <f>IF( (COLUMN()-COLUMN($G$21)) &lt;= $C$29, (COLUMN()-COLUMN($G$21)), "" )</f>
        <v/>
      </c>
      <c r="UNP21" s="30">
        <f>IF( (COLUMN()-COLUMN($G$21)) &lt;= $C$29, (COLUMN()-COLUMN($G$21)), "" )</f>
        <v/>
      </c>
      <c r="UNQ21" s="30">
        <f>IF( (COLUMN()-COLUMN($G$21)) &lt;= $C$29, (COLUMN()-COLUMN($G$21)), "" )</f>
        <v/>
      </c>
      <c r="UNR21" s="30">
        <f>IF( (COLUMN()-COLUMN($G$21)) &lt;= $C$29, (COLUMN()-COLUMN($G$21)), "" )</f>
        <v/>
      </c>
      <c r="UNS21" s="30">
        <f>IF( (COLUMN()-COLUMN($G$21)) &lt;= $C$29, (COLUMN()-COLUMN($G$21)), "" )</f>
        <v/>
      </c>
      <c r="UNT21" s="30">
        <f>IF( (COLUMN()-COLUMN($G$21)) &lt;= $C$29, (COLUMN()-COLUMN($G$21)), "" )</f>
        <v/>
      </c>
      <c r="UNU21" s="30">
        <f>IF( (COLUMN()-COLUMN($G$21)) &lt;= $C$29, (COLUMN()-COLUMN($G$21)), "" )</f>
        <v/>
      </c>
      <c r="UNV21" s="30">
        <f>IF( (COLUMN()-COLUMN($G$21)) &lt;= $C$29, (COLUMN()-COLUMN($G$21)), "" )</f>
        <v/>
      </c>
      <c r="UNW21" s="30">
        <f>IF( (COLUMN()-COLUMN($G$21)) &lt;= $C$29, (COLUMN()-COLUMN($G$21)), "" )</f>
        <v/>
      </c>
      <c r="UNX21" s="30">
        <f>IF( (COLUMN()-COLUMN($G$21)) &lt;= $C$29, (COLUMN()-COLUMN($G$21)), "" )</f>
        <v/>
      </c>
      <c r="UNY21" s="30">
        <f>IF( (COLUMN()-COLUMN($G$21)) &lt;= $C$29, (COLUMN()-COLUMN($G$21)), "" )</f>
        <v/>
      </c>
      <c r="UNZ21" s="30">
        <f>IF( (COLUMN()-COLUMN($G$21)) &lt;= $C$29, (COLUMN()-COLUMN($G$21)), "" )</f>
        <v/>
      </c>
      <c r="UOA21" s="30">
        <f>IF( (COLUMN()-COLUMN($G$21)) &lt;= $C$29, (COLUMN()-COLUMN($G$21)), "" )</f>
        <v/>
      </c>
      <c r="UOB21" s="30">
        <f>IF( (COLUMN()-COLUMN($G$21)) &lt;= $C$29, (COLUMN()-COLUMN($G$21)), "" )</f>
        <v/>
      </c>
      <c r="UOC21" s="30">
        <f>IF( (COLUMN()-COLUMN($G$21)) &lt;= $C$29, (COLUMN()-COLUMN($G$21)), "" )</f>
        <v/>
      </c>
      <c r="UOD21" s="30">
        <f>IF( (COLUMN()-COLUMN($G$21)) &lt;= $C$29, (COLUMN()-COLUMN($G$21)), "" )</f>
        <v/>
      </c>
      <c r="UOE21" s="30">
        <f>IF( (COLUMN()-COLUMN($G$21)) &lt;= $C$29, (COLUMN()-COLUMN($G$21)), "" )</f>
        <v/>
      </c>
      <c r="UOF21" s="30">
        <f>IF( (COLUMN()-COLUMN($G$21)) &lt;= $C$29, (COLUMN()-COLUMN($G$21)), "" )</f>
        <v/>
      </c>
      <c r="UOG21" s="30">
        <f>IF( (COLUMN()-COLUMN($G$21)) &lt;= $C$29, (COLUMN()-COLUMN($G$21)), "" )</f>
        <v/>
      </c>
      <c r="UOH21" s="30">
        <f>IF( (COLUMN()-COLUMN($G$21)) &lt;= $C$29, (COLUMN()-COLUMN($G$21)), "" )</f>
        <v/>
      </c>
      <c r="UOI21" s="30">
        <f>IF( (COLUMN()-COLUMN($G$21)) &lt;= $C$29, (COLUMN()-COLUMN($G$21)), "" )</f>
        <v/>
      </c>
      <c r="UOJ21" s="30">
        <f>IF( (COLUMN()-COLUMN($G$21)) &lt;= $C$29, (COLUMN()-COLUMN($G$21)), "" )</f>
        <v/>
      </c>
      <c r="UOK21" s="30">
        <f>IF( (COLUMN()-COLUMN($G$21)) &lt;= $C$29, (COLUMN()-COLUMN($G$21)), "" )</f>
        <v/>
      </c>
      <c r="UOL21" s="30">
        <f>IF( (COLUMN()-COLUMN($G$21)) &lt;= $C$29, (COLUMN()-COLUMN($G$21)), "" )</f>
        <v/>
      </c>
      <c r="UOM21" s="30">
        <f>IF( (COLUMN()-COLUMN($G$21)) &lt;= $C$29, (COLUMN()-COLUMN($G$21)), "" )</f>
        <v/>
      </c>
      <c r="UON21" s="30">
        <f>IF( (COLUMN()-COLUMN($G$21)) &lt;= $C$29, (COLUMN()-COLUMN($G$21)), "" )</f>
        <v/>
      </c>
      <c r="UOO21" s="30">
        <f>IF( (COLUMN()-COLUMN($G$21)) &lt;= $C$29, (COLUMN()-COLUMN($G$21)), "" )</f>
        <v/>
      </c>
      <c r="UOP21" s="30">
        <f>IF( (COLUMN()-COLUMN($G$21)) &lt;= $C$29, (COLUMN()-COLUMN($G$21)), "" )</f>
        <v/>
      </c>
      <c r="UOQ21" s="30">
        <f>IF( (COLUMN()-COLUMN($G$21)) &lt;= $C$29, (COLUMN()-COLUMN($G$21)), "" )</f>
        <v/>
      </c>
      <c r="UOR21" s="30">
        <f>IF( (COLUMN()-COLUMN($G$21)) &lt;= $C$29, (COLUMN()-COLUMN($G$21)), "" )</f>
        <v/>
      </c>
      <c r="UOS21" s="30">
        <f>IF( (COLUMN()-COLUMN($G$21)) &lt;= $C$29, (COLUMN()-COLUMN($G$21)), "" )</f>
        <v/>
      </c>
      <c r="UOT21" s="30">
        <f>IF( (COLUMN()-COLUMN($G$21)) &lt;= $C$29, (COLUMN()-COLUMN($G$21)), "" )</f>
        <v/>
      </c>
      <c r="UOU21" s="30">
        <f>IF( (COLUMN()-COLUMN($G$21)) &lt;= $C$29, (COLUMN()-COLUMN($G$21)), "" )</f>
        <v/>
      </c>
      <c r="UOV21" s="30">
        <f>IF( (COLUMN()-COLUMN($G$21)) &lt;= $C$29, (COLUMN()-COLUMN($G$21)), "" )</f>
        <v/>
      </c>
      <c r="UOW21" s="30">
        <f>IF( (COLUMN()-COLUMN($G$21)) &lt;= $C$29, (COLUMN()-COLUMN($G$21)), "" )</f>
        <v/>
      </c>
      <c r="UOX21" s="30">
        <f>IF( (COLUMN()-COLUMN($G$21)) &lt;= $C$29, (COLUMN()-COLUMN($G$21)), "" )</f>
        <v/>
      </c>
      <c r="UOY21" s="30">
        <f>IF( (COLUMN()-COLUMN($G$21)) &lt;= $C$29, (COLUMN()-COLUMN($G$21)), "" )</f>
        <v/>
      </c>
      <c r="UOZ21" s="30">
        <f>IF( (COLUMN()-COLUMN($G$21)) &lt;= $C$29, (COLUMN()-COLUMN($G$21)), "" )</f>
        <v/>
      </c>
      <c r="UPA21" s="30">
        <f>IF( (COLUMN()-COLUMN($G$21)) &lt;= $C$29, (COLUMN()-COLUMN($G$21)), "" )</f>
        <v/>
      </c>
      <c r="UPB21" s="30">
        <f>IF( (COLUMN()-COLUMN($G$21)) &lt;= $C$29, (COLUMN()-COLUMN($G$21)), "" )</f>
        <v/>
      </c>
      <c r="UPC21" s="30">
        <f>IF( (COLUMN()-COLUMN($G$21)) &lt;= $C$29, (COLUMN()-COLUMN($G$21)), "" )</f>
        <v/>
      </c>
      <c r="UPD21" s="30">
        <f>IF( (COLUMN()-COLUMN($G$21)) &lt;= $C$29, (COLUMN()-COLUMN($G$21)), "" )</f>
        <v/>
      </c>
      <c r="UPE21" s="30">
        <f>IF( (COLUMN()-COLUMN($G$21)) &lt;= $C$29, (COLUMN()-COLUMN($G$21)), "" )</f>
        <v/>
      </c>
      <c r="UPF21" s="30">
        <f>IF( (COLUMN()-COLUMN($G$21)) &lt;= $C$29, (COLUMN()-COLUMN($G$21)), "" )</f>
        <v/>
      </c>
      <c r="UPG21" s="30">
        <f>IF( (COLUMN()-COLUMN($G$21)) &lt;= $C$29, (COLUMN()-COLUMN($G$21)), "" )</f>
        <v/>
      </c>
      <c r="UPH21" s="30">
        <f>IF( (COLUMN()-COLUMN($G$21)) &lt;= $C$29, (COLUMN()-COLUMN($G$21)), "" )</f>
        <v/>
      </c>
      <c r="UPI21" s="30">
        <f>IF( (COLUMN()-COLUMN($G$21)) &lt;= $C$29, (COLUMN()-COLUMN($G$21)), "" )</f>
        <v/>
      </c>
      <c r="UPJ21" s="30">
        <f>IF( (COLUMN()-COLUMN($G$21)) &lt;= $C$29, (COLUMN()-COLUMN($G$21)), "" )</f>
        <v/>
      </c>
      <c r="UPK21" s="30">
        <f>IF( (COLUMN()-COLUMN($G$21)) &lt;= $C$29, (COLUMN()-COLUMN($G$21)), "" )</f>
        <v/>
      </c>
      <c r="UPL21" s="30">
        <f>IF( (COLUMN()-COLUMN($G$21)) &lt;= $C$29, (COLUMN()-COLUMN($G$21)), "" )</f>
        <v/>
      </c>
      <c r="UPM21" s="30">
        <f>IF( (COLUMN()-COLUMN($G$21)) &lt;= $C$29, (COLUMN()-COLUMN($G$21)), "" )</f>
        <v/>
      </c>
      <c r="UPN21" s="30">
        <f>IF( (COLUMN()-COLUMN($G$21)) &lt;= $C$29, (COLUMN()-COLUMN($G$21)), "" )</f>
        <v/>
      </c>
      <c r="UPO21" s="30">
        <f>IF( (COLUMN()-COLUMN($G$21)) &lt;= $C$29, (COLUMN()-COLUMN($G$21)), "" )</f>
        <v/>
      </c>
      <c r="UPP21" s="30">
        <f>IF( (COLUMN()-COLUMN($G$21)) &lt;= $C$29, (COLUMN()-COLUMN($G$21)), "" )</f>
        <v/>
      </c>
      <c r="UPQ21" s="30">
        <f>IF( (COLUMN()-COLUMN($G$21)) &lt;= $C$29, (COLUMN()-COLUMN($G$21)), "" )</f>
        <v/>
      </c>
      <c r="UPR21" s="30">
        <f>IF( (COLUMN()-COLUMN($G$21)) &lt;= $C$29, (COLUMN()-COLUMN($G$21)), "" )</f>
        <v/>
      </c>
      <c r="UPS21" s="30">
        <f>IF( (COLUMN()-COLUMN($G$21)) &lt;= $C$29, (COLUMN()-COLUMN($G$21)), "" )</f>
        <v/>
      </c>
      <c r="UPT21" s="30">
        <f>IF( (COLUMN()-COLUMN($G$21)) &lt;= $C$29, (COLUMN()-COLUMN($G$21)), "" )</f>
        <v/>
      </c>
      <c r="UPU21" s="30">
        <f>IF( (COLUMN()-COLUMN($G$21)) &lt;= $C$29, (COLUMN()-COLUMN($G$21)), "" )</f>
        <v/>
      </c>
      <c r="UPV21" s="30">
        <f>IF( (COLUMN()-COLUMN($G$21)) &lt;= $C$29, (COLUMN()-COLUMN($G$21)), "" )</f>
        <v/>
      </c>
      <c r="UPW21" s="30">
        <f>IF( (COLUMN()-COLUMN($G$21)) &lt;= $C$29, (COLUMN()-COLUMN($G$21)), "" )</f>
        <v/>
      </c>
      <c r="UPX21" s="30">
        <f>IF( (COLUMN()-COLUMN($G$21)) &lt;= $C$29, (COLUMN()-COLUMN($G$21)), "" )</f>
        <v/>
      </c>
      <c r="UPY21" s="30">
        <f>IF( (COLUMN()-COLUMN($G$21)) &lt;= $C$29, (COLUMN()-COLUMN($G$21)), "" )</f>
        <v/>
      </c>
      <c r="UPZ21" s="30">
        <f>IF( (COLUMN()-COLUMN($G$21)) &lt;= $C$29, (COLUMN()-COLUMN($G$21)), "" )</f>
        <v/>
      </c>
      <c r="UQA21" s="30">
        <f>IF( (COLUMN()-COLUMN($G$21)) &lt;= $C$29, (COLUMN()-COLUMN($G$21)), "" )</f>
        <v/>
      </c>
      <c r="UQB21" s="30">
        <f>IF( (COLUMN()-COLUMN($G$21)) &lt;= $C$29, (COLUMN()-COLUMN($G$21)), "" )</f>
        <v/>
      </c>
      <c r="UQC21" s="30">
        <f>IF( (COLUMN()-COLUMN($G$21)) &lt;= $C$29, (COLUMN()-COLUMN($G$21)), "" )</f>
        <v/>
      </c>
      <c r="UQD21" s="30">
        <f>IF( (COLUMN()-COLUMN($G$21)) &lt;= $C$29, (COLUMN()-COLUMN($G$21)), "" )</f>
        <v/>
      </c>
      <c r="UQE21" s="30">
        <f>IF( (COLUMN()-COLUMN($G$21)) &lt;= $C$29, (COLUMN()-COLUMN($G$21)), "" )</f>
        <v/>
      </c>
      <c r="UQF21" s="30">
        <f>IF( (COLUMN()-COLUMN($G$21)) &lt;= $C$29, (COLUMN()-COLUMN($G$21)), "" )</f>
        <v/>
      </c>
      <c r="UQG21" s="30">
        <f>IF( (COLUMN()-COLUMN($G$21)) &lt;= $C$29, (COLUMN()-COLUMN($G$21)), "" )</f>
        <v/>
      </c>
      <c r="UQH21" s="30">
        <f>IF( (COLUMN()-COLUMN($G$21)) &lt;= $C$29, (COLUMN()-COLUMN($G$21)), "" )</f>
        <v/>
      </c>
      <c r="UQI21" s="30">
        <f>IF( (COLUMN()-COLUMN($G$21)) &lt;= $C$29, (COLUMN()-COLUMN($G$21)), "" )</f>
        <v/>
      </c>
      <c r="UQJ21" s="30">
        <f>IF( (COLUMN()-COLUMN($G$21)) &lt;= $C$29, (COLUMN()-COLUMN($G$21)), "" )</f>
        <v/>
      </c>
      <c r="UQK21" s="30">
        <f>IF( (COLUMN()-COLUMN($G$21)) &lt;= $C$29, (COLUMN()-COLUMN($G$21)), "" )</f>
        <v/>
      </c>
      <c r="UQL21" s="30">
        <f>IF( (COLUMN()-COLUMN($G$21)) &lt;= $C$29, (COLUMN()-COLUMN($G$21)), "" )</f>
        <v/>
      </c>
      <c r="UQM21" s="30">
        <f>IF( (COLUMN()-COLUMN($G$21)) &lt;= $C$29, (COLUMN()-COLUMN($G$21)), "" )</f>
        <v/>
      </c>
      <c r="UQN21" s="30">
        <f>IF( (COLUMN()-COLUMN($G$21)) &lt;= $C$29, (COLUMN()-COLUMN($G$21)), "" )</f>
        <v/>
      </c>
      <c r="UQO21" s="30">
        <f>IF( (COLUMN()-COLUMN($G$21)) &lt;= $C$29, (COLUMN()-COLUMN($G$21)), "" )</f>
        <v/>
      </c>
      <c r="UQP21" s="30">
        <f>IF( (COLUMN()-COLUMN($G$21)) &lt;= $C$29, (COLUMN()-COLUMN($G$21)), "" )</f>
        <v/>
      </c>
      <c r="UQQ21" s="30">
        <f>IF( (COLUMN()-COLUMN($G$21)) &lt;= $C$29, (COLUMN()-COLUMN($G$21)), "" )</f>
        <v/>
      </c>
      <c r="UQR21" s="30">
        <f>IF( (COLUMN()-COLUMN($G$21)) &lt;= $C$29, (COLUMN()-COLUMN($G$21)), "" )</f>
        <v/>
      </c>
      <c r="UQS21" s="30">
        <f>IF( (COLUMN()-COLUMN($G$21)) &lt;= $C$29, (COLUMN()-COLUMN($G$21)), "" )</f>
        <v/>
      </c>
      <c r="UQT21" s="30">
        <f>IF( (COLUMN()-COLUMN($G$21)) &lt;= $C$29, (COLUMN()-COLUMN($G$21)), "" )</f>
        <v/>
      </c>
      <c r="UQU21" s="30">
        <f>IF( (COLUMN()-COLUMN($G$21)) &lt;= $C$29, (COLUMN()-COLUMN($G$21)), "" )</f>
        <v/>
      </c>
      <c r="UQV21" s="30">
        <f>IF( (COLUMN()-COLUMN($G$21)) &lt;= $C$29, (COLUMN()-COLUMN($G$21)), "" )</f>
        <v/>
      </c>
      <c r="UQW21" s="30">
        <f>IF( (COLUMN()-COLUMN($G$21)) &lt;= $C$29, (COLUMN()-COLUMN($G$21)), "" )</f>
        <v/>
      </c>
      <c r="UQX21" s="30">
        <f>IF( (COLUMN()-COLUMN($G$21)) &lt;= $C$29, (COLUMN()-COLUMN($G$21)), "" )</f>
        <v/>
      </c>
      <c r="UQY21" s="30">
        <f>IF( (COLUMN()-COLUMN($G$21)) &lt;= $C$29, (COLUMN()-COLUMN($G$21)), "" )</f>
        <v/>
      </c>
      <c r="UQZ21" s="30">
        <f>IF( (COLUMN()-COLUMN($G$21)) &lt;= $C$29, (COLUMN()-COLUMN($G$21)), "" )</f>
        <v/>
      </c>
      <c r="URA21" s="30">
        <f>IF( (COLUMN()-COLUMN($G$21)) &lt;= $C$29, (COLUMN()-COLUMN($G$21)), "" )</f>
        <v/>
      </c>
      <c r="URB21" s="30">
        <f>IF( (COLUMN()-COLUMN($G$21)) &lt;= $C$29, (COLUMN()-COLUMN($G$21)), "" )</f>
        <v/>
      </c>
      <c r="URC21" s="30">
        <f>IF( (COLUMN()-COLUMN($G$21)) &lt;= $C$29, (COLUMN()-COLUMN($G$21)), "" )</f>
        <v/>
      </c>
      <c r="URD21" s="30">
        <f>IF( (COLUMN()-COLUMN($G$21)) &lt;= $C$29, (COLUMN()-COLUMN($G$21)), "" )</f>
        <v/>
      </c>
      <c r="URE21" s="30">
        <f>IF( (COLUMN()-COLUMN($G$21)) &lt;= $C$29, (COLUMN()-COLUMN($G$21)), "" )</f>
        <v/>
      </c>
      <c r="URF21" s="30">
        <f>IF( (COLUMN()-COLUMN($G$21)) &lt;= $C$29, (COLUMN()-COLUMN($G$21)), "" )</f>
        <v/>
      </c>
      <c r="URG21" s="30">
        <f>IF( (COLUMN()-COLUMN($G$21)) &lt;= $C$29, (COLUMN()-COLUMN($G$21)), "" )</f>
        <v/>
      </c>
      <c r="URH21" s="30">
        <f>IF( (COLUMN()-COLUMN($G$21)) &lt;= $C$29, (COLUMN()-COLUMN($G$21)), "" )</f>
        <v/>
      </c>
      <c r="URI21" s="30">
        <f>IF( (COLUMN()-COLUMN($G$21)) &lt;= $C$29, (COLUMN()-COLUMN($G$21)), "" )</f>
        <v/>
      </c>
      <c r="URJ21" s="30">
        <f>IF( (COLUMN()-COLUMN($G$21)) &lt;= $C$29, (COLUMN()-COLUMN($G$21)), "" )</f>
        <v/>
      </c>
      <c r="URK21" s="30">
        <f>IF( (COLUMN()-COLUMN($G$21)) &lt;= $C$29, (COLUMN()-COLUMN($G$21)), "" )</f>
        <v/>
      </c>
      <c r="URL21" s="30">
        <f>IF( (COLUMN()-COLUMN($G$21)) &lt;= $C$29, (COLUMN()-COLUMN($G$21)), "" )</f>
        <v/>
      </c>
      <c r="URM21" s="30">
        <f>IF( (COLUMN()-COLUMN($G$21)) &lt;= $C$29, (COLUMN()-COLUMN($G$21)), "" )</f>
        <v/>
      </c>
      <c r="URN21" s="30">
        <f>IF( (COLUMN()-COLUMN($G$21)) &lt;= $C$29, (COLUMN()-COLUMN($G$21)), "" )</f>
        <v/>
      </c>
      <c r="URO21" s="30">
        <f>IF( (COLUMN()-COLUMN($G$21)) &lt;= $C$29, (COLUMN()-COLUMN($G$21)), "" )</f>
        <v/>
      </c>
      <c r="URP21" s="30">
        <f>IF( (COLUMN()-COLUMN($G$21)) &lt;= $C$29, (COLUMN()-COLUMN($G$21)), "" )</f>
        <v/>
      </c>
      <c r="URQ21" s="30">
        <f>IF( (COLUMN()-COLUMN($G$21)) &lt;= $C$29, (COLUMN()-COLUMN($G$21)), "" )</f>
        <v/>
      </c>
      <c r="URR21" s="30">
        <f>IF( (COLUMN()-COLUMN($G$21)) &lt;= $C$29, (COLUMN()-COLUMN($G$21)), "" )</f>
        <v/>
      </c>
      <c r="URS21" s="30">
        <f>IF( (COLUMN()-COLUMN($G$21)) &lt;= $C$29, (COLUMN()-COLUMN($G$21)), "" )</f>
        <v/>
      </c>
      <c r="URT21" s="30">
        <f>IF( (COLUMN()-COLUMN($G$21)) &lt;= $C$29, (COLUMN()-COLUMN($G$21)), "" )</f>
        <v/>
      </c>
      <c r="URU21" s="30">
        <f>IF( (COLUMN()-COLUMN($G$21)) &lt;= $C$29, (COLUMN()-COLUMN($G$21)), "" )</f>
        <v/>
      </c>
      <c r="URV21" s="30">
        <f>IF( (COLUMN()-COLUMN($G$21)) &lt;= $C$29, (COLUMN()-COLUMN($G$21)), "" )</f>
        <v/>
      </c>
      <c r="URW21" s="30">
        <f>IF( (COLUMN()-COLUMN($G$21)) &lt;= $C$29, (COLUMN()-COLUMN($G$21)), "" )</f>
        <v/>
      </c>
      <c r="URX21" s="30">
        <f>IF( (COLUMN()-COLUMN($G$21)) &lt;= $C$29, (COLUMN()-COLUMN($G$21)), "" )</f>
        <v/>
      </c>
      <c r="URY21" s="30">
        <f>IF( (COLUMN()-COLUMN($G$21)) &lt;= $C$29, (COLUMN()-COLUMN($G$21)), "" )</f>
        <v/>
      </c>
      <c r="URZ21" s="30">
        <f>IF( (COLUMN()-COLUMN($G$21)) &lt;= $C$29, (COLUMN()-COLUMN($G$21)), "" )</f>
        <v/>
      </c>
      <c r="USA21" s="30">
        <f>IF( (COLUMN()-COLUMN($G$21)) &lt;= $C$29, (COLUMN()-COLUMN($G$21)), "" )</f>
        <v/>
      </c>
      <c r="USB21" s="30">
        <f>IF( (COLUMN()-COLUMN($G$21)) &lt;= $C$29, (COLUMN()-COLUMN($G$21)), "" )</f>
        <v/>
      </c>
      <c r="USC21" s="30">
        <f>IF( (COLUMN()-COLUMN($G$21)) &lt;= $C$29, (COLUMN()-COLUMN($G$21)), "" )</f>
        <v/>
      </c>
      <c r="USD21" s="30">
        <f>IF( (COLUMN()-COLUMN($G$21)) &lt;= $C$29, (COLUMN()-COLUMN($G$21)), "" )</f>
        <v/>
      </c>
      <c r="USE21" s="30">
        <f>IF( (COLUMN()-COLUMN($G$21)) &lt;= $C$29, (COLUMN()-COLUMN($G$21)), "" )</f>
        <v/>
      </c>
      <c r="USF21" s="30">
        <f>IF( (COLUMN()-COLUMN($G$21)) &lt;= $C$29, (COLUMN()-COLUMN($G$21)), "" )</f>
        <v/>
      </c>
      <c r="USG21" s="30">
        <f>IF( (COLUMN()-COLUMN($G$21)) &lt;= $C$29, (COLUMN()-COLUMN($G$21)), "" )</f>
        <v/>
      </c>
      <c r="USH21" s="30">
        <f>IF( (COLUMN()-COLUMN($G$21)) &lt;= $C$29, (COLUMN()-COLUMN($G$21)), "" )</f>
        <v/>
      </c>
      <c r="USI21" s="30">
        <f>IF( (COLUMN()-COLUMN($G$21)) &lt;= $C$29, (COLUMN()-COLUMN($G$21)), "" )</f>
        <v/>
      </c>
      <c r="USJ21" s="30">
        <f>IF( (COLUMN()-COLUMN($G$21)) &lt;= $C$29, (COLUMN()-COLUMN($G$21)), "" )</f>
        <v/>
      </c>
      <c r="USK21" s="30">
        <f>IF( (COLUMN()-COLUMN($G$21)) &lt;= $C$29, (COLUMN()-COLUMN($G$21)), "" )</f>
        <v/>
      </c>
      <c r="USL21" s="30">
        <f>IF( (COLUMN()-COLUMN($G$21)) &lt;= $C$29, (COLUMN()-COLUMN($G$21)), "" )</f>
        <v/>
      </c>
      <c r="USM21" s="30">
        <f>IF( (COLUMN()-COLUMN($G$21)) &lt;= $C$29, (COLUMN()-COLUMN($G$21)), "" )</f>
        <v/>
      </c>
      <c r="USN21" s="30">
        <f>IF( (COLUMN()-COLUMN($G$21)) &lt;= $C$29, (COLUMN()-COLUMN($G$21)), "" )</f>
        <v/>
      </c>
      <c r="USO21" s="30">
        <f>IF( (COLUMN()-COLUMN($G$21)) &lt;= $C$29, (COLUMN()-COLUMN($G$21)), "" )</f>
        <v/>
      </c>
      <c r="USP21" s="30">
        <f>IF( (COLUMN()-COLUMN($G$21)) &lt;= $C$29, (COLUMN()-COLUMN($G$21)), "" )</f>
        <v/>
      </c>
      <c r="USQ21" s="30">
        <f>IF( (COLUMN()-COLUMN($G$21)) &lt;= $C$29, (COLUMN()-COLUMN($G$21)), "" )</f>
        <v/>
      </c>
      <c r="USR21" s="30">
        <f>IF( (COLUMN()-COLUMN($G$21)) &lt;= $C$29, (COLUMN()-COLUMN($G$21)), "" )</f>
        <v/>
      </c>
      <c r="USS21" s="30">
        <f>IF( (COLUMN()-COLUMN($G$21)) &lt;= $C$29, (COLUMN()-COLUMN($G$21)), "" )</f>
        <v/>
      </c>
      <c r="UST21" s="30">
        <f>IF( (COLUMN()-COLUMN($G$21)) &lt;= $C$29, (COLUMN()-COLUMN($G$21)), "" )</f>
        <v/>
      </c>
      <c r="USU21" s="30">
        <f>IF( (COLUMN()-COLUMN($G$21)) &lt;= $C$29, (COLUMN()-COLUMN($G$21)), "" )</f>
        <v/>
      </c>
      <c r="USV21" s="30">
        <f>IF( (COLUMN()-COLUMN($G$21)) &lt;= $C$29, (COLUMN()-COLUMN($G$21)), "" )</f>
        <v/>
      </c>
      <c r="USW21" s="30">
        <f>IF( (COLUMN()-COLUMN($G$21)) &lt;= $C$29, (COLUMN()-COLUMN($G$21)), "" )</f>
        <v/>
      </c>
      <c r="USX21" s="30">
        <f>IF( (COLUMN()-COLUMN($G$21)) &lt;= $C$29, (COLUMN()-COLUMN($G$21)), "" )</f>
        <v/>
      </c>
      <c r="USY21" s="30">
        <f>IF( (COLUMN()-COLUMN($G$21)) &lt;= $C$29, (COLUMN()-COLUMN($G$21)), "" )</f>
        <v/>
      </c>
      <c r="USZ21" s="30">
        <f>IF( (COLUMN()-COLUMN($G$21)) &lt;= $C$29, (COLUMN()-COLUMN($G$21)), "" )</f>
        <v/>
      </c>
      <c r="UTA21" s="30">
        <f>IF( (COLUMN()-COLUMN($G$21)) &lt;= $C$29, (COLUMN()-COLUMN($G$21)), "" )</f>
        <v/>
      </c>
      <c r="UTB21" s="30">
        <f>IF( (COLUMN()-COLUMN($G$21)) &lt;= $C$29, (COLUMN()-COLUMN($G$21)), "" )</f>
        <v/>
      </c>
      <c r="UTC21" s="30">
        <f>IF( (COLUMN()-COLUMN($G$21)) &lt;= $C$29, (COLUMN()-COLUMN($G$21)), "" )</f>
        <v/>
      </c>
      <c r="UTD21" s="30">
        <f>IF( (COLUMN()-COLUMN($G$21)) &lt;= $C$29, (COLUMN()-COLUMN($G$21)), "" )</f>
        <v/>
      </c>
      <c r="UTE21" s="30">
        <f>IF( (COLUMN()-COLUMN($G$21)) &lt;= $C$29, (COLUMN()-COLUMN($G$21)), "" )</f>
        <v/>
      </c>
      <c r="UTF21" s="30">
        <f>IF( (COLUMN()-COLUMN($G$21)) &lt;= $C$29, (COLUMN()-COLUMN($G$21)), "" )</f>
        <v/>
      </c>
      <c r="UTG21" s="30">
        <f>IF( (COLUMN()-COLUMN($G$21)) &lt;= $C$29, (COLUMN()-COLUMN($G$21)), "" )</f>
        <v/>
      </c>
      <c r="UTH21" s="30">
        <f>IF( (COLUMN()-COLUMN($G$21)) &lt;= $C$29, (COLUMN()-COLUMN($G$21)), "" )</f>
        <v/>
      </c>
      <c r="UTI21" s="30">
        <f>IF( (COLUMN()-COLUMN($G$21)) &lt;= $C$29, (COLUMN()-COLUMN($G$21)), "" )</f>
        <v/>
      </c>
      <c r="UTJ21" s="30">
        <f>IF( (COLUMN()-COLUMN($G$21)) &lt;= $C$29, (COLUMN()-COLUMN($G$21)), "" )</f>
        <v/>
      </c>
      <c r="UTK21" s="30">
        <f>IF( (COLUMN()-COLUMN($G$21)) &lt;= $C$29, (COLUMN()-COLUMN($G$21)), "" )</f>
        <v/>
      </c>
      <c r="UTL21" s="30">
        <f>IF( (COLUMN()-COLUMN($G$21)) &lt;= $C$29, (COLUMN()-COLUMN($G$21)), "" )</f>
        <v/>
      </c>
      <c r="UTM21" s="30">
        <f>IF( (COLUMN()-COLUMN($G$21)) &lt;= $C$29, (COLUMN()-COLUMN($G$21)), "" )</f>
        <v/>
      </c>
      <c r="UTN21" s="30">
        <f>IF( (COLUMN()-COLUMN($G$21)) &lt;= $C$29, (COLUMN()-COLUMN($G$21)), "" )</f>
        <v/>
      </c>
      <c r="UTO21" s="30">
        <f>IF( (COLUMN()-COLUMN($G$21)) &lt;= $C$29, (COLUMN()-COLUMN($G$21)), "" )</f>
        <v/>
      </c>
      <c r="UTP21" s="30">
        <f>IF( (COLUMN()-COLUMN($G$21)) &lt;= $C$29, (COLUMN()-COLUMN($G$21)), "" )</f>
        <v/>
      </c>
      <c r="UTQ21" s="30">
        <f>IF( (COLUMN()-COLUMN($G$21)) &lt;= $C$29, (COLUMN()-COLUMN($G$21)), "" )</f>
        <v/>
      </c>
      <c r="UTR21" s="30">
        <f>IF( (COLUMN()-COLUMN($G$21)) &lt;= $C$29, (COLUMN()-COLUMN($G$21)), "" )</f>
        <v/>
      </c>
      <c r="UTS21" s="30">
        <f>IF( (COLUMN()-COLUMN($G$21)) &lt;= $C$29, (COLUMN()-COLUMN($G$21)), "" )</f>
        <v/>
      </c>
      <c r="UTT21" s="30">
        <f>IF( (COLUMN()-COLUMN($G$21)) &lt;= $C$29, (COLUMN()-COLUMN($G$21)), "" )</f>
        <v/>
      </c>
      <c r="UTU21" s="30">
        <f>IF( (COLUMN()-COLUMN($G$21)) &lt;= $C$29, (COLUMN()-COLUMN($G$21)), "" )</f>
        <v/>
      </c>
      <c r="UTV21" s="30">
        <f>IF( (COLUMN()-COLUMN($G$21)) &lt;= $C$29, (COLUMN()-COLUMN($G$21)), "" )</f>
        <v/>
      </c>
      <c r="UTW21" s="30">
        <f>IF( (COLUMN()-COLUMN($G$21)) &lt;= $C$29, (COLUMN()-COLUMN($G$21)), "" )</f>
        <v/>
      </c>
      <c r="UTX21" s="30">
        <f>IF( (COLUMN()-COLUMN($G$21)) &lt;= $C$29, (COLUMN()-COLUMN($G$21)), "" )</f>
        <v/>
      </c>
      <c r="UTY21" s="30">
        <f>IF( (COLUMN()-COLUMN($G$21)) &lt;= $C$29, (COLUMN()-COLUMN($G$21)), "" )</f>
        <v/>
      </c>
      <c r="UTZ21" s="30">
        <f>IF( (COLUMN()-COLUMN($G$21)) &lt;= $C$29, (COLUMN()-COLUMN($G$21)), "" )</f>
        <v/>
      </c>
      <c r="UUA21" s="30">
        <f>IF( (COLUMN()-COLUMN($G$21)) &lt;= $C$29, (COLUMN()-COLUMN($G$21)), "" )</f>
        <v/>
      </c>
      <c r="UUB21" s="30">
        <f>IF( (COLUMN()-COLUMN($G$21)) &lt;= $C$29, (COLUMN()-COLUMN($G$21)), "" )</f>
        <v/>
      </c>
      <c r="UUC21" s="30">
        <f>IF( (COLUMN()-COLUMN($G$21)) &lt;= $C$29, (COLUMN()-COLUMN($G$21)), "" )</f>
        <v/>
      </c>
      <c r="UUD21" s="30">
        <f>IF( (COLUMN()-COLUMN($G$21)) &lt;= $C$29, (COLUMN()-COLUMN($G$21)), "" )</f>
        <v/>
      </c>
      <c r="UUE21" s="30">
        <f>IF( (COLUMN()-COLUMN($G$21)) &lt;= $C$29, (COLUMN()-COLUMN($G$21)), "" )</f>
        <v/>
      </c>
      <c r="UUF21" s="30">
        <f>IF( (COLUMN()-COLUMN($G$21)) &lt;= $C$29, (COLUMN()-COLUMN($G$21)), "" )</f>
        <v/>
      </c>
      <c r="UUG21" s="30">
        <f>IF( (COLUMN()-COLUMN($G$21)) &lt;= $C$29, (COLUMN()-COLUMN($G$21)), "" )</f>
        <v/>
      </c>
      <c r="UUH21" s="30">
        <f>IF( (COLUMN()-COLUMN($G$21)) &lt;= $C$29, (COLUMN()-COLUMN($G$21)), "" )</f>
        <v/>
      </c>
      <c r="UUI21" s="30">
        <f>IF( (COLUMN()-COLUMN($G$21)) &lt;= $C$29, (COLUMN()-COLUMN($G$21)), "" )</f>
        <v/>
      </c>
      <c r="UUJ21" s="30">
        <f>IF( (COLUMN()-COLUMN($G$21)) &lt;= $C$29, (COLUMN()-COLUMN($G$21)), "" )</f>
        <v/>
      </c>
      <c r="UUK21" s="30">
        <f>IF( (COLUMN()-COLUMN($G$21)) &lt;= $C$29, (COLUMN()-COLUMN($G$21)), "" )</f>
        <v/>
      </c>
      <c r="UUL21" s="30">
        <f>IF( (COLUMN()-COLUMN($G$21)) &lt;= $C$29, (COLUMN()-COLUMN($G$21)), "" )</f>
        <v/>
      </c>
      <c r="UUM21" s="30">
        <f>IF( (COLUMN()-COLUMN($G$21)) &lt;= $C$29, (COLUMN()-COLUMN($G$21)), "" )</f>
        <v/>
      </c>
      <c r="UUN21" s="30">
        <f>IF( (COLUMN()-COLUMN($G$21)) &lt;= $C$29, (COLUMN()-COLUMN($G$21)), "" )</f>
        <v/>
      </c>
      <c r="UUO21" s="30">
        <f>IF( (COLUMN()-COLUMN($G$21)) &lt;= $C$29, (COLUMN()-COLUMN($G$21)), "" )</f>
        <v/>
      </c>
      <c r="UUP21" s="30">
        <f>IF( (COLUMN()-COLUMN($G$21)) &lt;= $C$29, (COLUMN()-COLUMN($G$21)), "" )</f>
        <v/>
      </c>
      <c r="UUQ21" s="30">
        <f>IF( (COLUMN()-COLUMN($G$21)) &lt;= $C$29, (COLUMN()-COLUMN($G$21)), "" )</f>
        <v/>
      </c>
      <c r="UUR21" s="30">
        <f>IF( (COLUMN()-COLUMN($G$21)) &lt;= $C$29, (COLUMN()-COLUMN($G$21)), "" )</f>
        <v/>
      </c>
      <c r="UUS21" s="30">
        <f>IF( (COLUMN()-COLUMN($G$21)) &lt;= $C$29, (COLUMN()-COLUMN($G$21)), "" )</f>
        <v/>
      </c>
      <c r="UUT21" s="30">
        <f>IF( (COLUMN()-COLUMN($G$21)) &lt;= $C$29, (COLUMN()-COLUMN($G$21)), "" )</f>
        <v/>
      </c>
      <c r="UUU21" s="30">
        <f>IF( (COLUMN()-COLUMN($G$21)) &lt;= $C$29, (COLUMN()-COLUMN($G$21)), "" )</f>
        <v/>
      </c>
      <c r="UUV21" s="30">
        <f>IF( (COLUMN()-COLUMN($G$21)) &lt;= $C$29, (COLUMN()-COLUMN($G$21)), "" )</f>
        <v/>
      </c>
      <c r="UUW21" s="30">
        <f>IF( (COLUMN()-COLUMN($G$21)) &lt;= $C$29, (COLUMN()-COLUMN($G$21)), "" )</f>
        <v/>
      </c>
      <c r="UUX21" s="30">
        <f>IF( (COLUMN()-COLUMN($G$21)) &lt;= $C$29, (COLUMN()-COLUMN($G$21)), "" )</f>
        <v/>
      </c>
      <c r="UUY21" s="30">
        <f>IF( (COLUMN()-COLUMN($G$21)) &lt;= $C$29, (COLUMN()-COLUMN($G$21)), "" )</f>
        <v/>
      </c>
      <c r="UUZ21" s="30">
        <f>IF( (COLUMN()-COLUMN($G$21)) &lt;= $C$29, (COLUMN()-COLUMN($G$21)), "" )</f>
        <v/>
      </c>
      <c r="UVA21" s="30">
        <f>IF( (COLUMN()-COLUMN($G$21)) &lt;= $C$29, (COLUMN()-COLUMN($G$21)), "" )</f>
        <v/>
      </c>
      <c r="UVB21" s="30">
        <f>IF( (COLUMN()-COLUMN($G$21)) &lt;= $C$29, (COLUMN()-COLUMN($G$21)), "" )</f>
        <v/>
      </c>
      <c r="UVC21" s="30">
        <f>IF( (COLUMN()-COLUMN($G$21)) &lt;= $C$29, (COLUMN()-COLUMN($G$21)), "" )</f>
        <v/>
      </c>
      <c r="UVD21" s="30">
        <f>IF( (COLUMN()-COLUMN($G$21)) &lt;= $C$29, (COLUMN()-COLUMN($G$21)), "" )</f>
        <v/>
      </c>
      <c r="UVE21" s="30">
        <f>IF( (COLUMN()-COLUMN($G$21)) &lt;= $C$29, (COLUMN()-COLUMN($G$21)), "" )</f>
        <v/>
      </c>
      <c r="UVF21" s="30">
        <f>IF( (COLUMN()-COLUMN($G$21)) &lt;= $C$29, (COLUMN()-COLUMN($G$21)), "" )</f>
        <v/>
      </c>
      <c r="UVG21" s="30">
        <f>IF( (COLUMN()-COLUMN($G$21)) &lt;= $C$29, (COLUMN()-COLUMN($G$21)), "" )</f>
        <v/>
      </c>
      <c r="UVH21" s="30">
        <f>IF( (COLUMN()-COLUMN($G$21)) &lt;= $C$29, (COLUMN()-COLUMN($G$21)), "" )</f>
        <v/>
      </c>
      <c r="UVI21" s="30">
        <f>IF( (COLUMN()-COLUMN($G$21)) &lt;= $C$29, (COLUMN()-COLUMN($G$21)), "" )</f>
        <v/>
      </c>
      <c r="UVJ21" s="30">
        <f>IF( (COLUMN()-COLUMN($G$21)) &lt;= $C$29, (COLUMN()-COLUMN($G$21)), "" )</f>
        <v/>
      </c>
      <c r="UVK21" s="30">
        <f>IF( (COLUMN()-COLUMN($G$21)) &lt;= $C$29, (COLUMN()-COLUMN($G$21)), "" )</f>
        <v/>
      </c>
      <c r="UVL21" s="30">
        <f>IF( (COLUMN()-COLUMN($G$21)) &lt;= $C$29, (COLUMN()-COLUMN($G$21)), "" )</f>
        <v/>
      </c>
      <c r="UVM21" s="30">
        <f>IF( (COLUMN()-COLUMN($G$21)) &lt;= $C$29, (COLUMN()-COLUMN($G$21)), "" )</f>
        <v/>
      </c>
      <c r="UVN21" s="30">
        <f>IF( (COLUMN()-COLUMN($G$21)) &lt;= $C$29, (COLUMN()-COLUMN($G$21)), "" )</f>
        <v/>
      </c>
      <c r="UVO21" s="30">
        <f>IF( (COLUMN()-COLUMN($G$21)) &lt;= $C$29, (COLUMN()-COLUMN($G$21)), "" )</f>
        <v/>
      </c>
      <c r="UVP21" s="30">
        <f>IF( (COLUMN()-COLUMN($G$21)) &lt;= $C$29, (COLUMN()-COLUMN($G$21)), "" )</f>
        <v/>
      </c>
      <c r="UVQ21" s="30">
        <f>IF( (COLUMN()-COLUMN($G$21)) &lt;= $C$29, (COLUMN()-COLUMN($G$21)), "" )</f>
        <v/>
      </c>
      <c r="UVR21" s="30">
        <f>IF( (COLUMN()-COLUMN($G$21)) &lt;= $C$29, (COLUMN()-COLUMN($G$21)), "" )</f>
        <v/>
      </c>
      <c r="UVS21" s="30">
        <f>IF( (COLUMN()-COLUMN($G$21)) &lt;= $C$29, (COLUMN()-COLUMN($G$21)), "" )</f>
        <v/>
      </c>
      <c r="UVT21" s="30">
        <f>IF( (COLUMN()-COLUMN($G$21)) &lt;= $C$29, (COLUMN()-COLUMN($G$21)), "" )</f>
        <v/>
      </c>
      <c r="UVU21" s="30">
        <f>IF( (COLUMN()-COLUMN($G$21)) &lt;= $C$29, (COLUMN()-COLUMN($G$21)), "" )</f>
        <v/>
      </c>
      <c r="UVV21" s="30">
        <f>IF( (COLUMN()-COLUMN($G$21)) &lt;= $C$29, (COLUMN()-COLUMN($G$21)), "" )</f>
        <v/>
      </c>
      <c r="UVW21" s="30">
        <f>IF( (COLUMN()-COLUMN($G$21)) &lt;= $C$29, (COLUMN()-COLUMN($G$21)), "" )</f>
        <v/>
      </c>
      <c r="UVX21" s="30">
        <f>IF( (COLUMN()-COLUMN($G$21)) &lt;= $C$29, (COLUMN()-COLUMN($G$21)), "" )</f>
        <v/>
      </c>
      <c r="UVY21" s="30">
        <f>IF( (COLUMN()-COLUMN($G$21)) &lt;= $C$29, (COLUMN()-COLUMN($G$21)), "" )</f>
        <v/>
      </c>
      <c r="UVZ21" s="30">
        <f>IF( (COLUMN()-COLUMN($G$21)) &lt;= $C$29, (COLUMN()-COLUMN($G$21)), "" )</f>
        <v/>
      </c>
      <c r="UWA21" s="30">
        <f>IF( (COLUMN()-COLUMN($G$21)) &lt;= $C$29, (COLUMN()-COLUMN($G$21)), "" )</f>
        <v/>
      </c>
      <c r="UWB21" s="30">
        <f>IF( (COLUMN()-COLUMN($G$21)) &lt;= $C$29, (COLUMN()-COLUMN($G$21)), "" )</f>
        <v/>
      </c>
      <c r="UWC21" s="30">
        <f>IF( (COLUMN()-COLUMN($G$21)) &lt;= $C$29, (COLUMN()-COLUMN($G$21)), "" )</f>
        <v/>
      </c>
      <c r="UWD21" s="30">
        <f>IF( (COLUMN()-COLUMN($G$21)) &lt;= $C$29, (COLUMN()-COLUMN($G$21)), "" )</f>
        <v/>
      </c>
      <c r="UWE21" s="30">
        <f>IF( (COLUMN()-COLUMN($G$21)) &lt;= $C$29, (COLUMN()-COLUMN($G$21)), "" )</f>
        <v/>
      </c>
      <c r="UWF21" s="30">
        <f>IF( (COLUMN()-COLUMN($G$21)) &lt;= $C$29, (COLUMN()-COLUMN($G$21)), "" )</f>
        <v/>
      </c>
      <c r="UWG21" s="30">
        <f>IF( (COLUMN()-COLUMN($G$21)) &lt;= $C$29, (COLUMN()-COLUMN($G$21)), "" )</f>
        <v/>
      </c>
      <c r="UWH21" s="30">
        <f>IF( (COLUMN()-COLUMN($G$21)) &lt;= $C$29, (COLUMN()-COLUMN($G$21)), "" )</f>
        <v/>
      </c>
      <c r="UWI21" s="30">
        <f>IF( (COLUMN()-COLUMN($G$21)) &lt;= $C$29, (COLUMN()-COLUMN($G$21)), "" )</f>
        <v/>
      </c>
      <c r="UWJ21" s="30">
        <f>IF( (COLUMN()-COLUMN($G$21)) &lt;= $C$29, (COLUMN()-COLUMN($G$21)), "" )</f>
        <v/>
      </c>
      <c r="UWK21" s="30">
        <f>IF( (COLUMN()-COLUMN($G$21)) &lt;= $C$29, (COLUMN()-COLUMN($G$21)), "" )</f>
        <v/>
      </c>
      <c r="UWL21" s="30">
        <f>IF( (COLUMN()-COLUMN($G$21)) &lt;= $C$29, (COLUMN()-COLUMN($G$21)), "" )</f>
        <v/>
      </c>
      <c r="UWM21" s="30">
        <f>IF( (COLUMN()-COLUMN($G$21)) &lt;= $C$29, (COLUMN()-COLUMN($G$21)), "" )</f>
        <v/>
      </c>
      <c r="UWN21" s="30">
        <f>IF( (COLUMN()-COLUMN($G$21)) &lt;= $C$29, (COLUMN()-COLUMN($G$21)), "" )</f>
        <v/>
      </c>
      <c r="UWO21" s="30">
        <f>IF( (COLUMN()-COLUMN($G$21)) &lt;= $C$29, (COLUMN()-COLUMN($G$21)), "" )</f>
        <v/>
      </c>
      <c r="UWP21" s="30">
        <f>IF( (COLUMN()-COLUMN($G$21)) &lt;= $C$29, (COLUMN()-COLUMN($G$21)), "" )</f>
        <v/>
      </c>
      <c r="UWQ21" s="30">
        <f>IF( (COLUMN()-COLUMN($G$21)) &lt;= $C$29, (COLUMN()-COLUMN($G$21)), "" )</f>
        <v/>
      </c>
      <c r="UWR21" s="30">
        <f>IF( (COLUMN()-COLUMN($G$21)) &lt;= $C$29, (COLUMN()-COLUMN($G$21)), "" )</f>
        <v/>
      </c>
      <c r="UWS21" s="30">
        <f>IF( (COLUMN()-COLUMN($G$21)) &lt;= $C$29, (COLUMN()-COLUMN($G$21)), "" )</f>
        <v/>
      </c>
      <c r="UWT21" s="30">
        <f>IF( (COLUMN()-COLUMN($G$21)) &lt;= $C$29, (COLUMN()-COLUMN($G$21)), "" )</f>
        <v/>
      </c>
      <c r="UWU21" s="30">
        <f>IF( (COLUMN()-COLUMN($G$21)) &lt;= $C$29, (COLUMN()-COLUMN($G$21)), "" )</f>
        <v/>
      </c>
      <c r="UWV21" s="30">
        <f>IF( (COLUMN()-COLUMN($G$21)) &lt;= $C$29, (COLUMN()-COLUMN($G$21)), "" )</f>
        <v/>
      </c>
      <c r="UWW21" s="30">
        <f>IF( (COLUMN()-COLUMN($G$21)) &lt;= $C$29, (COLUMN()-COLUMN($G$21)), "" )</f>
        <v/>
      </c>
      <c r="UWX21" s="30">
        <f>IF( (COLUMN()-COLUMN($G$21)) &lt;= $C$29, (COLUMN()-COLUMN($G$21)), "" )</f>
        <v/>
      </c>
      <c r="UWY21" s="30">
        <f>IF( (COLUMN()-COLUMN($G$21)) &lt;= $C$29, (COLUMN()-COLUMN($G$21)), "" )</f>
        <v/>
      </c>
      <c r="UWZ21" s="30">
        <f>IF( (COLUMN()-COLUMN($G$21)) &lt;= $C$29, (COLUMN()-COLUMN($G$21)), "" )</f>
        <v/>
      </c>
      <c r="UXA21" s="30">
        <f>IF( (COLUMN()-COLUMN($G$21)) &lt;= $C$29, (COLUMN()-COLUMN($G$21)), "" )</f>
        <v/>
      </c>
      <c r="UXB21" s="30">
        <f>IF( (COLUMN()-COLUMN($G$21)) &lt;= $C$29, (COLUMN()-COLUMN($G$21)), "" )</f>
        <v/>
      </c>
      <c r="UXC21" s="30">
        <f>IF( (COLUMN()-COLUMN($G$21)) &lt;= $C$29, (COLUMN()-COLUMN($G$21)), "" )</f>
        <v/>
      </c>
      <c r="UXD21" s="30">
        <f>IF( (COLUMN()-COLUMN($G$21)) &lt;= $C$29, (COLUMN()-COLUMN($G$21)), "" )</f>
        <v/>
      </c>
      <c r="UXE21" s="30">
        <f>IF( (COLUMN()-COLUMN($G$21)) &lt;= $C$29, (COLUMN()-COLUMN($G$21)), "" )</f>
        <v/>
      </c>
      <c r="UXF21" s="30">
        <f>IF( (COLUMN()-COLUMN($G$21)) &lt;= $C$29, (COLUMN()-COLUMN($G$21)), "" )</f>
        <v/>
      </c>
      <c r="UXG21" s="30">
        <f>IF( (COLUMN()-COLUMN($G$21)) &lt;= $C$29, (COLUMN()-COLUMN($G$21)), "" )</f>
        <v/>
      </c>
      <c r="UXH21" s="30">
        <f>IF( (COLUMN()-COLUMN($G$21)) &lt;= $C$29, (COLUMN()-COLUMN($G$21)), "" )</f>
        <v/>
      </c>
      <c r="UXI21" s="30">
        <f>IF( (COLUMN()-COLUMN($G$21)) &lt;= $C$29, (COLUMN()-COLUMN($G$21)), "" )</f>
        <v/>
      </c>
      <c r="UXJ21" s="30">
        <f>IF( (COLUMN()-COLUMN($G$21)) &lt;= $C$29, (COLUMN()-COLUMN($G$21)), "" )</f>
        <v/>
      </c>
      <c r="UXK21" s="30">
        <f>IF( (COLUMN()-COLUMN($G$21)) &lt;= $C$29, (COLUMN()-COLUMN($G$21)), "" )</f>
        <v/>
      </c>
      <c r="UXL21" s="30">
        <f>IF( (COLUMN()-COLUMN($G$21)) &lt;= $C$29, (COLUMN()-COLUMN($G$21)), "" )</f>
        <v/>
      </c>
      <c r="UXM21" s="30">
        <f>IF( (COLUMN()-COLUMN($G$21)) &lt;= $C$29, (COLUMN()-COLUMN($G$21)), "" )</f>
        <v/>
      </c>
      <c r="UXN21" s="30">
        <f>IF( (COLUMN()-COLUMN($G$21)) &lt;= $C$29, (COLUMN()-COLUMN($G$21)), "" )</f>
        <v/>
      </c>
      <c r="UXO21" s="30">
        <f>IF( (COLUMN()-COLUMN($G$21)) &lt;= $C$29, (COLUMN()-COLUMN($G$21)), "" )</f>
        <v/>
      </c>
      <c r="UXP21" s="30">
        <f>IF( (COLUMN()-COLUMN($G$21)) &lt;= $C$29, (COLUMN()-COLUMN($G$21)), "" )</f>
        <v/>
      </c>
      <c r="UXQ21" s="30">
        <f>IF( (COLUMN()-COLUMN($G$21)) &lt;= $C$29, (COLUMN()-COLUMN($G$21)), "" )</f>
        <v/>
      </c>
      <c r="UXR21" s="30">
        <f>IF( (COLUMN()-COLUMN($G$21)) &lt;= $C$29, (COLUMN()-COLUMN($G$21)), "" )</f>
        <v/>
      </c>
      <c r="UXS21" s="30">
        <f>IF( (COLUMN()-COLUMN($G$21)) &lt;= $C$29, (COLUMN()-COLUMN($G$21)), "" )</f>
        <v/>
      </c>
      <c r="UXT21" s="30">
        <f>IF( (COLUMN()-COLUMN($G$21)) &lt;= $C$29, (COLUMN()-COLUMN($G$21)), "" )</f>
        <v/>
      </c>
      <c r="UXU21" s="30">
        <f>IF( (COLUMN()-COLUMN($G$21)) &lt;= $C$29, (COLUMN()-COLUMN($G$21)), "" )</f>
        <v/>
      </c>
      <c r="UXV21" s="30">
        <f>IF( (COLUMN()-COLUMN($G$21)) &lt;= $C$29, (COLUMN()-COLUMN($G$21)), "" )</f>
        <v/>
      </c>
      <c r="UXW21" s="30">
        <f>IF( (COLUMN()-COLUMN($G$21)) &lt;= $C$29, (COLUMN()-COLUMN($G$21)), "" )</f>
        <v/>
      </c>
      <c r="UXX21" s="30">
        <f>IF( (COLUMN()-COLUMN($G$21)) &lt;= $C$29, (COLUMN()-COLUMN($G$21)), "" )</f>
        <v/>
      </c>
      <c r="UXY21" s="30">
        <f>IF( (COLUMN()-COLUMN($G$21)) &lt;= $C$29, (COLUMN()-COLUMN($G$21)), "" )</f>
        <v/>
      </c>
      <c r="UXZ21" s="30">
        <f>IF( (COLUMN()-COLUMN($G$21)) &lt;= $C$29, (COLUMN()-COLUMN($G$21)), "" )</f>
        <v/>
      </c>
      <c r="UYA21" s="30">
        <f>IF( (COLUMN()-COLUMN($G$21)) &lt;= $C$29, (COLUMN()-COLUMN($G$21)), "" )</f>
        <v/>
      </c>
      <c r="UYB21" s="30">
        <f>IF( (COLUMN()-COLUMN($G$21)) &lt;= $C$29, (COLUMN()-COLUMN($G$21)), "" )</f>
        <v/>
      </c>
      <c r="UYC21" s="30">
        <f>IF( (COLUMN()-COLUMN($G$21)) &lt;= $C$29, (COLUMN()-COLUMN($G$21)), "" )</f>
        <v/>
      </c>
      <c r="UYD21" s="30">
        <f>IF( (COLUMN()-COLUMN($G$21)) &lt;= $C$29, (COLUMN()-COLUMN($G$21)), "" )</f>
        <v/>
      </c>
      <c r="UYE21" s="30">
        <f>IF( (COLUMN()-COLUMN($G$21)) &lt;= $C$29, (COLUMN()-COLUMN($G$21)), "" )</f>
        <v/>
      </c>
      <c r="UYF21" s="30">
        <f>IF( (COLUMN()-COLUMN($G$21)) &lt;= $C$29, (COLUMN()-COLUMN($G$21)), "" )</f>
        <v/>
      </c>
      <c r="UYG21" s="30">
        <f>IF( (COLUMN()-COLUMN($G$21)) &lt;= $C$29, (COLUMN()-COLUMN($G$21)), "" )</f>
        <v/>
      </c>
      <c r="UYH21" s="30">
        <f>IF( (COLUMN()-COLUMN($G$21)) &lt;= $C$29, (COLUMN()-COLUMN($G$21)), "" )</f>
        <v/>
      </c>
      <c r="UYI21" s="30">
        <f>IF( (COLUMN()-COLUMN($G$21)) &lt;= $C$29, (COLUMN()-COLUMN($G$21)), "" )</f>
        <v/>
      </c>
      <c r="UYJ21" s="30">
        <f>IF( (COLUMN()-COLUMN($G$21)) &lt;= $C$29, (COLUMN()-COLUMN($G$21)), "" )</f>
        <v/>
      </c>
      <c r="UYK21" s="30">
        <f>IF( (COLUMN()-COLUMN($G$21)) &lt;= $C$29, (COLUMN()-COLUMN($G$21)), "" )</f>
        <v/>
      </c>
      <c r="UYL21" s="30">
        <f>IF( (COLUMN()-COLUMN($G$21)) &lt;= $C$29, (COLUMN()-COLUMN($G$21)), "" )</f>
        <v/>
      </c>
      <c r="UYM21" s="30">
        <f>IF( (COLUMN()-COLUMN($G$21)) &lt;= $C$29, (COLUMN()-COLUMN($G$21)), "" )</f>
        <v/>
      </c>
      <c r="UYN21" s="30">
        <f>IF( (COLUMN()-COLUMN($G$21)) &lt;= $C$29, (COLUMN()-COLUMN($G$21)), "" )</f>
        <v/>
      </c>
      <c r="UYO21" s="30">
        <f>IF( (COLUMN()-COLUMN($G$21)) &lt;= $C$29, (COLUMN()-COLUMN($G$21)), "" )</f>
        <v/>
      </c>
      <c r="UYP21" s="30">
        <f>IF( (COLUMN()-COLUMN($G$21)) &lt;= $C$29, (COLUMN()-COLUMN($G$21)), "" )</f>
        <v/>
      </c>
      <c r="UYQ21" s="30">
        <f>IF( (COLUMN()-COLUMN($G$21)) &lt;= $C$29, (COLUMN()-COLUMN($G$21)), "" )</f>
        <v/>
      </c>
      <c r="UYR21" s="30">
        <f>IF( (COLUMN()-COLUMN($G$21)) &lt;= $C$29, (COLUMN()-COLUMN($G$21)), "" )</f>
        <v/>
      </c>
      <c r="UYS21" s="30">
        <f>IF( (COLUMN()-COLUMN($G$21)) &lt;= $C$29, (COLUMN()-COLUMN($G$21)), "" )</f>
        <v/>
      </c>
      <c r="UYT21" s="30">
        <f>IF( (COLUMN()-COLUMN($G$21)) &lt;= $C$29, (COLUMN()-COLUMN($G$21)), "" )</f>
        <v/>
      </c>
      <c r="UYU21" s="30">
        <f>IF( (COLUMN()-COLUMN($G$21)) &lt;= $C$29, (COLUMN()-COLUMN($G$21)), "" )</f>
        <v/>
      </c>
      <c r="UYV21" s="30">
        <f>IF( (COLUMN()-COLUMN($G$21)) &lt;= $C$29, (COLUMN()-COLUMN($G$21)), "" )</f>
        <v/>
      </c>
      <c r="UYW21" s="30">
        <f>IF( (COLUMN()-COLUMN($G$21)) &lt;= $C$29, (COLUMN()-COLUMN($G$21)), "" )</f>
        <v/>
      </c>
      <c r="UYX21" s="30">
        <f>IF( (COLUMN()-COLUMN($G$21)) &lt;= $C$29, (COLUMN()-COLUMN($G$21)), "" )</f>
        <v/>
      </c>
      <c r="UYY21" s="30">
        <f>IF( (COLUMN()-COLUMN($G$21)) &lt;= $C$29, (COLUMN()-COLUMN($G$21)), "" )</f>
        <v/>
      </c>
      <c r="UYZ21" s="30">
        <f>IF( (COLUMN()-COLUMN($G$21)) &lt;= $C$29, (COLUMN()-COLUMN($G$21)), "" )</f>
        <v/>
      </c>
      <c r="UZA21" s="30">
        <f>IF( (COLUMN()-COLUMN($G$21)) &lt;= $C$29, (COLUMN()-COLUMN($G$21)), "" )</f>
        <v/>
      </c>
      <c r="UZB21" s="30">
        <f>IF( (COLUMN()-COLUMN($G$21)) &lt;= $C$29, (COLUMN()-COLUMN($G$21)), "" )</f>
        <v/>
      </c>
      <c r="UZC21" s="30">
        <f>IF( (COLUMN()-COLUMN($G$21)) &lt;= $C$29, (COLUMN()-COLUMN($G$21)), "" )</f>
        <v/>
      </c>
      <c r="UZD21" s="30">
        <f>IF( (COLUMN()-COLUMN($G$21)) &lt;= $C$29, (COLUMN()-COLUMN($G$21)), "" )</f>
        <v/>
      </c>
      <c r="UZE21" s="30">
        <f>IF( (COLUMN()-COLUMN($G$21)) &lt;= $C$29, (COLUMN()-COLUMN($G$21)), "" )</f>
        <v/>
      </c>
      <c r="UZF21" s="30">
        <f>IF( (COLUMN()-COLUMN($G$21)) &lt;= $C$29, (COLUMN()-COLUMN($G$21)), "" )</f>
        <v/>
      </c>
      <c r="UZG21" s="30">
        <f>IF( (COLUMN()-COLUMN($G$21)) &lt;= $C$29, (COLUMN()-COLUMN($G$21)), "" )</f>
        <v/>
      </c>
      <c r="UZH21" s="30">
        <f>IF( (COLUMN()-COLUMN($G$21)) &lt;= $C$29, (COLUMN()-COLUMN($G$21)), "" )</f>
        <v/>
      </c>
      <c r="UZI21" s="30">
        <f>IF( (COLUMN()-COLUMN($G$21)) &lt;= $C$29, (COLUMN()-COLUMN($G$21)), "" )</f>
        <v/>
      </c>
      <c r="UZJ21" s="30">
        <f>IF( (COLUMN()-COLUMN($G$21)) &lt;= $C$29, (COLUMN()-COLUMN($G$21)), "" )</f>
        <v/>
      </c>
      <c r="UZK21" s="30">
        <f>IF( (COLUMN()-COLUMN($G$21)) &lt;= $C$29, (COLUMN()-COLUMN($G$21)), "" )</f>
        <v/>
      </c>
      <c r="UZL21" s="30">
        <f>IF( (COLUMN()-COLUMN($G$21)) &lt;= $C$29, (COLUMN()-COLUMN($G$21)), "" )</f>
        <v/>
      </c>
      <c r="UZM21" s="30">
        <f>IF( (COLUMN()-COLUMN($G$21)) &lt;= $C$29, (COLUMN()-COLUMN($G$21)), "" )</f>
        <v/>
      </c>
      <c r="UZN21" s="30">
        <f>IF( (COLUMN()-COLUMN($G$21)) &lt;= $C$29, (COLUMN()-COLUMN($G$21)), "" )</f>
        <v/>
      </c>
      <c r="UZO21" s="30">
        <f>IF( (COLUMN()-COLUMN($G$21)) &lt;= $C$29, (COLUMN()-COLUMN($G$21)), "" )</f>
        <v/>
      </c>
      <c r="UZP21" s="30">
        <f>IF( (COLUMN()-COLUMN($G$21)) &lt;= $C$29, (COLUMN()-COLUMN($G$21)), "" )</f>
        <v/>
      </c>
      <c r="UZQ21" s="30">
        <f>IF( (COLUMN()-COLUMN($G$21)) &lt;= $C$29, (COLUMN()-COLUMN($G$21)), "" )</f>
        <v/>
      </c>
      <c r="UZR21" s="30">
        <f>IF( (COLUMN()-COLUMN($G$21)) &lt;= $C$29, (COLUMN()-COLUMN($G$21)), "" )</f>
        <v/>
      </c>
      <c r="UZS21" s="30">
        <f>IF( (COLUMN()-COLUMN($G$21)) &lt;= $C$29, (COLUMN()-COLUMN($G$21)), "" )</f>
        <v/>
      </c>
      <c r="UZT21" s="30">
        <f>IF( (COLUMN()-COLUMN($G$21)) &lt;= $C$29, (COLUMN()-COLUMN($G$21)), "" )</f>
        <v/>
      </c>
      <c r="UZU21" s="30">
        <f>IF( (COLUMN()-COLUMN($G$21)) &lt;= $C$29, (COLUMN()-COLUMN($G$21)), "" )</f>
        <v/>
      </c>
      <c r="UZV21" s="30">
        <f>IF( (COLUMN()-COLUMN($G$21)) &lt;= $C$29, (COLUMN()-COLUMN($G$21)), "" )</f>
        <v/>
      </c>
      <c r="UZW21" s="30">
        <f>IF( (COLUMN()-COLUMN($G$21)) &lt;= $C$29, (COLUMN()-COLUMN($G$21)), "" )</f>
        <v/>
      </c>
      <c r="UZX21" s="30">
        <f>IF( (COLUMN()-COLUMN($G$21)) &lt;= $C$29, (COLUMN()-COLUMN($G$21)), "" )</f>
        <v/>
      </c>
      <c r="UZY21" s="30">
        <f>IF( (COLUMN()-COLUMN($G$21)) &lt;= $C$29, (COLUMN()-COLUMN($G$21)), "" )</f>
        <v/>
      </c>
      <c r="UZZ21" s="30">
        <f>IF( (COLUMN()-COLUMN($G$21)) &lt;= $C$29, (COLUMN()-COLUMN($G$21)), "" )</f>
        <v/>
      </c>
      <c r="VAA21" s="30">
        <f>IF( (COLUMN()-COLUMN($G$21)) &lt;= $C$29, (COLUMN()-COLUMN($G$21)), "" )</f>
        <v/>
      </c>
      <c r="VAB21" s="30">
        <f>IF( (COLUMN()-COLUMN($G$21)) &lt;= $C$29, (COLUMN()-COLUMN($G$21)), "" )</f>
        <v/>
      </c>
      <c r="VAC21" s="30">
        <f>IF( (COLUMN()-COLUMN($G$21)) &lt;= $C$29, (COLUMN()-COLUMN($G$21)), "" )</f>
        <v/>
      </c>
      <c r="VAD21" s="30">
        <f>IF( (COLUMN()-COLUMN($G$21)) &lt;= $C$29, (COLUMN()-COLUMN($G$21)), "" )</f>
        <v/>
      </c>
      <c r="VAE21" s="30">
        <f>IF( (COLUMN()-COLUMN($G$21)) &lt;= $C$29, (COLUMN()-COLUMN($G$21)), "" )</f>
        <v/>
      </c>
      <c r="VAF21" s="30">
        <f>IF( (COLUMN()-COLUMN($G$21)) &lt;= $C$29, (COLUMN()-COLUMN($G$21)), "" )</f>
        <v/>
      </c>
      <c r="VAG21" s="30">
        <f>IF( (COLUMN()-COLUMN($G$21)) &lt;= $C$29, (COLUMN()-COLUMN($G$21)), "" )</f>
        <v/>
      </c>
      <c r="VAH21" s="30">
        <f>IF( (COLUMN()-COLUMN($G$21)) &lt;= $C$29, (COLUMN()-COLUMN($G$21)), "" )</f>
        <v/>
      </c>
      <c r="VAI21" s="30">
        <f>IF( (COLUMN()-COLUMN($G$21)) &lt;= $C$29, (COLUMN()-COLUMN($G$21)), "" )</f>
        <v/>
      </c>
      <c r="VAJ21" s="30">
        <f>IF( (COLUMN()-COLUMN($G$21)) &lt;= $C$29, (COLUMN()-COLUMN($G$21)), "" )</f>
        <v/>
      </c>
      <c r="VAK21" s="30">
        <f>IF( (COLUMN()-COLUMN($G$21)) &lt;= $C$29, (COLUMN()-COLUMN($G$21)), "" )</f>
        <v/>
      </c>
      <c r="VAL21" s="30">
        <f>IF( (COLUMN()-COLUMN($G$21)) &lt;= $C$29, (COLUMN()-COLUMN($G$21)), "" )</f>
        <v/>
      </c>
      <c r="VAM21" s="30">
        <f>IF( (COLUMN()-COLUMN($G$21)) &lt;= $C$29, (COLUMN()-COLUMN($G$21)), "" )</f>
        <v/>
      </c>
      <c r="VAN21" s="30">
        <f>IF( (COLUMN()-COLUMN($G$21)) &lt;= $C$29, (COLUMN()-COLUMN($G$21)), "" )</f>
        <v/>
      </c>
      <c r="VAO21" s="30">
        <f>IF( (COLUMN()-COLUMN($G$21)) &lt;= $C$29, (COLUMN()-COLUMN($G$21)), "" )</f>
        <v/>
      </c>
      <c r="VAP21" s="30">
        <f>IF( (COLUMN()-COLUMN($G$21)) &lt;= $C$29, (COLUMN()-COLUMN($G$21)), "" )</f>
        <v/>
      </c>
      <c r="VAQ21" s="30">
        <f>IF( (COLUMN()-COLUMN($G$21)) &lt;= $C$29, (COLUMN()-COLUMN($G$21)), "" )</f>
        <v/>
      </c>
      <c r="VAR21" s="30">
        <f>IF( (COLUMN()-COLUMN($G$21)) &lt;= $C$29, (COLUMN()-COLUMN($G$21)), "" )</f>
        <v/>
      </c>
      <c r="VAS21" s="30">
        <f>IF( (COLUMN()-COLUMN($G$21)) &lt;= $C$29, (COLUMN()-COLUMN($G$21)), "" )</f>
        <v/>
      </c>
      <c r="VAT21" s="30">
        <f>IF( (COLUMN()-COLUMN($G$21)) &lt;= $C$29, (COLUMN()-COLUMN($G$21)), "" )</f>
        <v/>
      </c>
      <c r="VAU21" s="30">
        <f>IF( (COLUMN()-COLUMN($G$21)) &lt;= $C$29, (COLUMN()-COLUMN($G$21)), "" )</f>
        <v/>
      </c>
      <c r="VAV21" s="30">
        <f>IF( (COLUMN()-COLUMN($G$21)) &lt;= $C$29, (COLUMN()-COLUMN($G$21)), "" )</f>
        <v/>
      </c>
      <c r="VAW21" s="30">
        <f>IF( (COLUMN()-COLUMN($G$21)) &lt;= $C$29, (COLUMN()-COLUMN($G$21)), "" )</f>
        <v/>
      </c>
      <c r="VAX21" s="30">
        <f>IF( (COLUMN()-COLUMN($G$21)) &lt;= $C$29, (COLUMN()-COLUMN($G$21)), "" )</f>
        <v/>
      </c>
      <c r="VAY21" s="30">
        <f>IF( (COLUMN()-COLUMN($G$21)) &lt;= $C$29, (COLUMN()-COLUMN($G$21)), "" )</f>
        <v/>
      </c>
      <c r="VAZ21" s="30">
        <f>IF( (COLUMN()-COLUMN($G$21)) &lt;= $C$29, (COLUMN()-COLUMN($G$21)), "" )</f>
        <v/>
      </c>
      <c r="VBA21" s="30">
        <f>IF( (COLUMN()-COLUMN($G$21)) &lt;= $C$29, (COLUMN()-COLUMN($G$21)), "" )</f>
        <v/>
      </c>
      <c r="VBB21" s="30">
        <f>IF( (COLUMN()-COLUMN($G$21)) &lt;= $C$29, (COLUMN()-COLUMN($G$21)), "" )</f>
        <v/>
      </c>
      <c r="VBC21" s="30">
        <f>IF( (COLUMN()-COLUMN($G$21)) &lt;= $C$29, (COLUMN()-COLUMN($G$21)), "" )</f>
        <v/>
      </c>
      <c r="VBD21" s="30">
        <f>IF( (COLUMN()-COLUMN($G$21)) &lt;= $C$29, (COLUMN()-COLUMN($G$21)), "" )</f>
        <v/>
      </c>
      <c r="VBE21" s="30">
        <f>IF( (COLUMN()-COLUMN($G$21)) &lt;= $C$29, (COLUMN()-COLUMN($G$21)), "" )</f>
        <v/>
      </c>
      <c r="VBF21" s="30">
        <f>IF( (COLUMN()-COLUMN($G$21)) &lt;= $C$29, (COLUMN()-COLUMN($G$21)), "" )</f>
        <v/>
      </c>
      <c r="VBG21" s="30">
        <f>IF( (COLUMN()-COLUMN($G$21)) &lt;= $C$29, (COLUMN()-COLUMN($G$21)), "" )</f>
        <v/>
      </c>
      <c r="VBH21" s="30">
        <f>IF( (COLUMN()-COLUMN($G$21)) &lt;= $C$29, (COLUMN()-COLUMN($G$21)), "" )</f>
        <v/>
      </c>
      <c r="VBI21" s="30">
        <f>IF( (COLUMN()-COLUMN($G$21)) &lt;= $C$29, (COLUMN()-COLUMN($G$21)), "" )</f>
        <v/>
      </c>
      <c r="VBJ21" s="30">
        <f>IF( (COLUMN()-COLUMN($G$21)) &lt;= $C$29, (COLUMN()-COLUMN($G$21)), "" )</f>
        <v/>
      </c>
      <c r="VBK21" s="30">
        <f>IF( (COLUMN()-COLUMN($G$21)) &lt;= $C$29, (COLUMN()-COLUMN($G$21)), "" )</f>
        <v/>
      </c>
      <c r="VBL21" s="30">
        <f>IF( (COLUMN()-COLUMN($G$21)) &lt;= $C$29, (COLUMN()-COLUMN($G$21)), "" )</f>
        <v/>
      </c>
      <c r="VBM21" s="30">
        <f>IF( (COLUMN()-COLUMN($G$21)) &lt;= $C$29, (COLUMN()-COLUMN($G$21)), "" )</f>
        <v/>
      </c>
      <c r="VBN21" s="30">
        <f>IF( (COLUMN()-COLUMN($G$21)) &lt;= $C$29, (COLUMN()-COLUMN($G$21)), "" )</f>
        <v/>
      </c>
      <c r="VBO21" s="30">
        <f>IF( (COLUMN()-COLUMN($G$21)) &lt;= $C$29, (COLUMN()-COLUMN($G$21)), "" )</f>
        <v/>
      </c>
      <c r="VBP21" s="30">
        <f>IF( (COLUMN()-COLUMN($G$21)) &lt;= $C$29, (COLUMN()-COLUMN($G$21)), "" )</f>
        <v/>
      </c>
      <c r="VBQ21" s="30">
        <f>IF( (COLUMN()-COLUMN($G$21)) &lt;= $C$29, (COLUMN()-COLUMN($G$21)), "" )</f>
        <v/>
      </c>
      <c r="VBR21" s="30">
        <f>IF( (COLUMN()-COLUMN($G$21)) &lt;= $C$29, (COLUMN()-COLUMN($G$21)), "" )</f>
        <v/>
      </c>
      <c r="VBS21" s="30">
        <f>IF( (COLUMN()-COLUMN($G$21)) &lt;= $C$29, (COLUMN()-COLUMN($G$21)), "" )</f>
        <v/>
      </c>
      <c r="VBT21" s="30">
        <f>IF( (COLUMN()-COLUMN($G$21)) &lt;= $C$29, (COLUMN()-COLUMN($G$21)), "" )</f>
        <v/>
      </c>
      <c r="VBU21" s="30">
        <f>IF( (COLUMN()-COLUMN($G$21)) &lt;= $C$29, (COLUMN()-COLUMN($G$21)), "" )</f>
        <v/>
      </c>
      <c r="VBV21" s="30">
        <f>IF( (COLUMN()-COLUMN($G$21)) &lt;= $C$29, (COLUMN()-COLUMN($G$21)), "" )</f>
        <v/>
      </c>
      <c r="VBW21" s="30">
        <f>IF( (COLUMN()-COLUMN($G$21)) &lt;= $C$29, (COLUMN()-COLUMN($G$21)), "" )</f>
        <v/>
      </c>
      <c r="VBX21" s="30">
        <f>IF( (COLUMN()-COLUMN($G$21)) &lt;= $C$29, (COLUMN()-COLUMN($G$21)), "" )</f>
        <v/>
      </c>
      <c r="VBY21" s="30">
        <f>IF( (COLUMN()-COLUMN($G$21)) &lt;= $C$29, (COLUMN()-COLUMN($G$21)), "" )</f>
        <v/>
      </c>
      <c r="VBZ21" s="30">
        <f>IF( (COLUMN()-COLUMN($G$21)) &lt;= $C$29, (COLUMN()-COLUMN($G$21)), "" )</f>
        <v/>
      </c>
      <c r="VCA21" s="30">
        <f>IF( (COLUMN()-COLUMN($G$21)) &lt;= $C$29, (COLUMN()-COLUMN($G$21)), "" )</f>
        <v/>
      </c>
      <c r="VCB21" s="30">
        <f>IF( (COLUMN()-COLUMN($G$21)) &lt;= $C$29, (COLUMN()-COLUMN($G$21)), "" )</f>
        <v/>
      </c>
      <c r="VCC21" s="30">
        <f>IF( (COLUMN()-COLUMN($G$21)) &lt;= $C$29, (COLUMN()-COLUMN($G$21)), "" )</f>
        <v/>
      </c>
      <c r="VCD21" s="30">
        <f>IF( (COLUMN()-COLUMN($G$21)) &lt;= $C$29, (COLUMN()-COLUMN($G$21)), "" )</f>
        <v/>
      </c>
      <c r="VCE21" s="30">
        <f>IF( (COLUMN()-COLUMN($G$21)) &lt;= $C$29, (COLUMN()-COLUMN($G$21)), "" )</f>
        <v/>
      </c>
      <c r="VCF21" s="30">
        <f>IF( (COLUMN()-COLUMN($G$21)) &lt;= $C$29, (COLUMN()-COLUMN($G$21)), "" )</f>
        <v/>
      </c>
      <c r="VCG21" s="30">
        <f>IF( (COLUMN()-COLUMN($G$21)) &lt;= $C$29, (COLUMN()-COLUMN($G$21)), "" )</f>
        <v/>
      </c>
      <c r="VCH21" s="30">
        <f>IF( (COLUMN()-COLUMN($G$21)) &lt;= $C$29, (COLUMN()-COLUMN($G$21)), "" )</f>
        <v/>
      </c>
      <c r="VCI21" s="30">
        <f>IF( (COLUMN()-COLUMN($G$21)) &lt;= $C$29, (COLUMN()-COLUMN($G$21)), "" )</f>
        <v/>
      </c>
      <c r="VCJ21" s="30">
        <f>IF( (COLUMN()-COLUMN($G$21)) &lt;= $C$29, (COLUMN()-COLUMN($G$21)), "" )</f>
        <v/>
      </c>
      <c r="VCK21" s="30">
        <f>IF( (COLUMN()-COLUMN($G$21)) &lt;= $C$29, (COLUMN()-COLUMN($G$21)), "" )</f>
        <v/>
      </c>
      <c r="VCL21" s="30">
        <f>IF( (COLUMN()-COLUMN($G$21)) &lt;= $C$29, (COLUMN()-COLUMN($G$21)), "" )</f>
        <v/>
      </c>
      <c r="VCM21" s="30">
        <f>IF( (COLUMN()-COLUMN($G$21)) &lt;= $C$29, (COLUMN()-COLUMN($G$21)), "" )</f>
        <v/>
      </c>
      <c r="VCN21" s="30">
        <f>IF( (COLUMN()-COLUMN($G$21)) &lt;= $C$29, (COLUMN()-COLUMN($G$21)), "" )</f>
        <v/>
      </c>
      <c r="VCO21" s="30">
        <f>IF( (COLUMN()-COLUMN($G$21)) &lt;= $C$29, (COLUMN()-COLUMN($G$21)), "" )</f>
        <v/>
      </c>
      <c r="VCP21" s="30">
        <f>IF( (COLUMN()-COLUMN($G$21)) &lt;= $C$29, (COLUMN()-COLUMN($G$21)), "" )</f>
        <v/>
      </c>
      <c r="VCQ21" s="30">
        <f>IF( (COLUMN()-COLUMN($G$21)) &lt;= $C$29, (COLUMN()-COLUMN($G$21)), "" )</f>
        <v/>
      </c>
      <c r="VCR21" s="30">
        <f>IF( (COLUMN()-COLUMN($G$21)) &lt;= $C$29, (COLUMN()-COLUMN($G$21)), "" )</f>
        <v/>
      </c>
      <c r="VCS21" s="30">
        <f>IF( (COLUMN()-COLUMN($G$21)) &lt;= $C$29, (COLUMN()-COLUMN($G$21)), "" )</f>
        <v/>
      </c>
      <c r="VCT21" s="30">
        <f>IF( (COLUMN()-COLUMN($G$21)) &lt;= $C$29, (COLUMN()-COLUMN($G$21)), "" )</f>
        <v/>
      </c>
      <c r="VCU21" s="30">
        <f>IF( (COLUMN()-COLUMN($G$21)) &lt;= $C$29, (COLUMN()-COLUMN($G$21)), "" )</f>
        <v/>
      </c>
      <c r="VCV21" s="30">
        <f>IF( (COLUMN()-COLUMN($G$21)) &lt;= $C$29, (COLUMN()-COLUMN($G$21)), "" )</f>
        <v/>
      </c>
      <c r="VCW21" s="30">
        <f>IF( (COLUMN()-COLUMN($G$21)) &lt;= $C$29, (COLUMN()-COLUMN($G$21)), "" )</f>
        <v/>
      </c>
      <c r="VCX21" s="30">
        <f>IF( (COLUMN()-COLUMN($G$21)) &lt;= $C$29, (COLUMN()-COLUMN($G$21)), "" )</f>
        <v/>
      </c>
      <c r="VCY21" s="30">
        <f>IF( (COLUMN()-COLUMN($G$21)) &lt;= $C$29, (COLUMN()-COLUMN($G$21)), "" )</f>
        <v/>
      </c>
      <c r="VCZ21" s="30">
        <f>IF( (COLUMN()-COLUMN($G$21)) &lt;= $C$29, (COLUMN()-COLUMN($G$21)), "" )</f>
        <v/>
      </c>
      <c r="VDA21" s="30">
        <f>IF( (COLUMN()-COLUMN($G$21)) &lt;= $C$29, (COLUMN()-COLUMN($G$21)), "" )</f>
        <v/>
      </c>
      <c r="VDB21" s="30">
        <f>IF( (COLUMN()-COLUMN($G$21)) &lt;= $C$29, (COLUMN()-COLUMN($G$21)), "" )</f>
        <v/>
      </c>
      <c r="VDC21" s="30">
        <f>IF( (COLUMN()-COLUMN($G$21)) &lt;= $C$29, (COLUMN()-COLUMN($G$21)), "" )</f>
        <v/>
      </c>
      <c r="VDD21" s="30">
        <f>IF( (COLUMN()-COLUMN($G$21)) &lt;= $C$29, (COLUMN()-COLUMN($G$21)), "" )</f>
        <v/>
      </c>
      <c r="VDE21" s="30">
        <f>IF( (COLUMN()-COLUMN($G$21)) &lt;= $C$29, (COLUMN()-COLUMN($G$21)), "" )</f>
        <v/>
      </c>
      <c r="VDF21" s="30">
        <f>IF( (COLUMN()-COLUMN($G$21)) &lt;= $C$29, (COLUMN()-COLUMN($G$21)), "" )</f>
        <v/>
      </c>
      <c r="VDG21" s="30">
        <f>IF( (COLUMN()-COLUMN($G$21)) &lt;= $C$29, (COLUMN()-COLUMN($G$21)), "" )</f>
        <v/>
      </c>
      <c r="VDH21" s="30">
        <f>IF( (COLUMN()-COLUMN($G$21)) &lt;= $C$29, (COLUMN()-COLUMN($G$21)), "" )</f>
        <v/>
      </c>
      <c r="VDI21" s="30">
        <f>IF( (COLUMN()-COLUMN($G$21)) &lt;= $C$29, (COLUMN()-COLUMN($G$21)), "" )</f>
        <v/>
      </c>
      <c r="VDJ21" s="30">
        <f>IF( (COLUMN()-COLUMN($G$21)) &lt;= $C$29, (COLUMN()-COLUMN($G$21)), "" )</f>
        <v/>
      </c>
      <c r="VDK21" s="30">
        <f>IF( (COLUMN()-COLUMN($G$21)) &lt;= $C$29, (COLUMN()-COLUMN($G$21)), "" )</f>
        <v/>
      </c>
      <c r="VDL21" s="30">
        <f>IF( (COLUMN()-COLUMN($G$21)) &lt;= $C$29, (COLUMN()-COLUMN($G$21)), "" )</f>
        <v/>
      </c>
      <c r="VDM21" s="30">
        <f>IF( (COLUMN()-COLUMN($G$21)) &lt;= $C$29, (COLUMN()-COLUMN($G$21)), "" )</f>
        <v/>
      </c>
      <c r="VDN21" s="30">
        <f>IF( (COLUMN()-COLUMN($G$21)) &lt;= $C$29, (COLUMN()-COLUMN($G$21)), "" )</f>
        <v/>
      </c>
      <c r="VDO21" s="30">
        <f>IF( (COLUMN()-COLUMN($G$21)) &lt;= $C$29, (COLUMN()-COLUMN($G$21)), "" )</f>
        <v/>
      </c>
      <c r="VDP21" s="30">
        <f>IF( (COLUMN()-COLUMN($G$21)) &lt;= $C$29, (COLUMN()-COLUMN($G$21)), "" )</f>
        <v/>
      </c>
      <c r="VDQ21" s="30">
        <f>IF( (COLUMN()-COLUMN($G$21)) &lt;= $C$29, (COLUMN()-COLUMN($G$21)), "" )</f>
        <v/>
      </c>
      <c r="VDR21" s="30">
        <f>IF( (COLUMN()-COLUMN($G$21)) &lt;= $C$29, (COLUMN()-COLUMN($G$21)), "" )</f>
        <v/>
      </c>
      <c r="VDS21" s="30">
        <f>IF( (COLUMN()-COLUMN($G$21)) &lt;= $C$29, (COLUMN()-COLUMN($G$21)), "" )</f>
        <v/>
      </c>
      <c r="VDT21" s="30">
        <f>IF( (COLUMN()-COLUMN($G$21)) &lt;= $C$29, (COLUMN()-COLUMN($G$21)), "" )</f>
        <v/>
      </c>
      <c r="VDU21" s="30">
        <f>IF( (COLUMN()-COLUMN($G$21)) &lt;= $C$29, (COLUMN()-COLUMN($G$21)), "" )</f>
        <v/>
      </c>
      <c r="VDV21" s="30">
        <f>IF( (COLUMN()-COLUMN($G$21)) &lt;= $C$29, (COLUMN()-COLUMN($G$21)), "" )</f>
        <v/>
      </c>
      <c r="VDW21" s="30">
        <f>IF( (COLUMN()-COLUMN($G$21)) &lt;= $C$29, (COLUMN()-COLUMN($G$21)), "" )</f>
        <v/>
      </c>
      <c r="VDX21" s="30">
        <f>IF( (COLUMN()-COLUMN($G$21)) &lt;= $C$29, (COLUMN()-COLUMN($G$21)), "" )</f>
        <v/>
      </c>
      <c r="VDY21" s="30">
        <f>IF( (COLUMN()-COLUMN($G$21)) &lt;= $C$29, (COLUMN()-COLUMN($G$21)), "" )</f>
        <v/>
      </c>
      <c r="VDZ21" s="30">
        <f>IF( (COLUMN()-COLUMN($G$21)) &lt;= $C$29, (COLUMN()-COLUMN($G$21)), "" )</f>
        <v/>
      </c>
      <c r="VEA21" s="30">
        <f>IF( (COLUMN()-COLUMN($G$21)) &lt;= $C$29, (COLUMN()-COLUMN($G$21)), "" )</f>
        <v/>
      </c>
      <c r="VEB21" s="30">
        <f>IF( (COLUMN()-COLUMN($G$21)) &lt;= $C$29, (COLUMN()-COLUMN($G$21)), "" )</f>
        <v/>
      </c>
      <c r="VEC21" s="30">
        <f>IF( (COLUMN()-COLUMN($G$21)) &lt;= $C$29, (COLUMN()-COLUMN($G$21)), "" )</f>
        <v/>
      </c>
      <c r="VED21" s="30">
        <f>IF( (COLUMN()-COLUMN($G$21)) &lt;= $C$29, (COLUMN()-COLUMN($G$21)), "" )</f>
        <v/>
      </c>
      <c r="VEE21" s="30">
        <f>IF( (COLUMN()-COLUMN($G$21)) &lt;= $C$29, (COLUMN()-COLUMN($G$21)), "" )</f>
        <v/>
      </c>
      <c r="VEF21" s="30">
        <f>IF( (COLUMN()-COLUMN($G$21)) &lt;= $C$29, (COLUMN()-COLUMN($G$21)), "" )</f>
        <v/>
      </c>
      <c r="VEG21" s="30">
        <f>IF( (COLUMN()-COLUMN($G$21)) &lt;= $C$29, (COLUMN()-COLUMN($G$21)), "" )</f>
        <v/>
      </c>
      <c r="VEH21" s="30">
        <f>IF( (COLUMN()-COLUMN($G$21)) &lt;= $C$29, (COLUMN()-COLUMN($G$21)), "" )</f>
        <v/>
      </c>
      <c r="VEI21" s="30">
        <f>IF( (COLUMN()-COLUMN($G$21)) &lt;= $C$29, (COLUMN()-COLUMN($G$21)), "" )</f>
        <v/>
      </c>
      <c r="VEJ21" s="30">
        <f>IF( (COLUMN()-COLUMN($G$21)) &lt;= $C$29, (COLUMN()-COLUMN($G$21)), "" )</f>
        <v/>
      </c>
      <c r="VEK21" s="30">
        <f>IF( (COLUMN()-COLUMN($G$21)) &lt;= $C$29, (COLUMN()-COLUMN($G$21)), "" )</f>
        <v/>
      </c>
      <c r="VEL21" s="30">
        <f>IF( (COLUMN()-COLUMN($G$21)) &lt;= $C$29, (COLUMN()-COLUMN($G$21)), "" )</f>
        <v/>
      </c>
      <c r="VEM21" s="30">
        <f>IF( (COLUMN()-COLUMN($G$21)) &lt;= $C$29, (COLUMN()-COLUMN($G$21)), "" )</f>
        <v/>
      </c>
      <c r="VEN21" s="30">
        <f>IF( (COLUMN()-COLUMN($G$21)) &lt;= $C$29, (COLUMN()-COLUMN($G$21)), "" )</f>
        <v/>
      </c>
      <c r="VEO21" s="30">
        <f>IF( (COLUMN()-COLUMN($G$21)) &lt;= $C$29, (COLUMN()-COLUMN($G$21)), "" )</f>
        <v/>
      </c>
      <c r="VEP21" s="30">
        <f>IF( (COLUMN()-COLUMN($G$21)) &lt;= $C$29, (COLUMN()-COLUMN($G$21)), "" )</f>
        <v/>
      </c>
      <c r="VEQ21" s="30">
        <f>IF( (COLUMN()-COLUMN($G$21)) &lt;= $C$29, (COLUMN()-COLUMN($G$21)), "" )</f>
        <v/>
      </c>
      <c r="VER21" s="30">
        <f>IF( (COLUMN()-COLUMN($G$21)) &lt;= $C$29, (COLUMN()-COLUMN($G$21)), "" )</f>
        <v/>
      </c>
      <c r="VES21" s="30">
        <f>IF( (COLUMN()-COLUMN($G$21)) &lt;= $C$29, (COLUMN()-COLUMN($G$21)), "" )</f>
        <v/>
      </c>
      <c r="VET21" s="30">
        <f>IF( (COLUMN()-COLUMN($G$21)) &lt;= $C$29, (COLUMN()-COLUMN($G$21)), "" )</f>
        <v/>
      </c>
      <c r="VEU21" s="30">
        <f>IF( (COLUMN()-COLUMN($G$21)) &lt;= $C$29, (COLUMN()-COLUMN($G$21)), "" )</f>
        <v/>
      </c>
      <c r="VEV21" s="30">
        <f>IF( (COLUMN()-COLUMN($G$21)) &lt;= $C$29, (COLUMN()-COLUMN($G$21)), "" )</f>
        <v/>
      </c>
      <c r="VEW21" s="30">
        <f>IF( (COLUMN()-COLUMN($G$21)) &lt;= $C$29, (COLUMN()-COLUMN($G$21)), "" )</f>
        <v/>
      </c>
      <c r="VEX21" s="30">
        <f>IF( (COLUMN()-COLUMN($G$21)) &lt;= $C$29, (COLUMN()-COLUMN($G$21)), "" )</f>
        <v/>
      </c>
      <c r="VEY21" s="30">
        <f>IF( (COLUMN()-COLUMN($G$21)) &lt;= $C$29, (COLUMN()-COLUMN($G$21)), "" )</f>
        <v/>
      </c>
      <c r="VEZ21" s="30">
        <f>IF( (COLUMN()-COLUMN($G$21)) &lt;= $C$29, (COLUMN()-COLUMN($G$21)), "" )</f>
        <v/>
      </c>
      <c r="VFA21" s="30">
        <f>IF( (COLUMN()-COLUMN($G$21)) &lt;= $C$29, (COLUMN()-COLUMN($G$21)), "" )</f>
        <v/>
      </c>
      <c r="VFB21" s="30">
        <f>IF( (COLUMN()-COLUMN($G$21)) &lt;= $C$29, (COLUMN()-COLUMN($G$21)), "" )</f>
        <v/>
      </c>
      <c r="VFC21" s="30">
        <f>IF( (COLUMN()-COLUMN($G$21)) &lt;= $C$29, (COLUMN()-COLUMN($G$21)), "" )</f>
        <v/>
      </c>
      <c r="VFD21" s="30">
        <f>IF( (COLUMN()-COLUMN($G$21)) &lt;= $C$29, (COLUMN()-COLUMN($G$21)), "" )</f>
        <v/>
      </c>
      <c r="VFE21" s="30">
        <f>IF( (COLUMN()-COLUMN($G$21)) &lt;= $C$29, (COLUMN()-COLUMN($G$21)), "" )</f>
        <v/>
      </c>
      <c r="VFF21" s="30">
        <f>IF( (COLUMN()-COLUMN($G$21)) &lt;= $C$29, (COLUMN()-COLUMN($G$21)), "" )</f>
        <v/>
      </c>
      <c r="VFG21" s="30">
        <f>IF( (COLUMN()-COLUMN($G$21)) &lt;= $C$29, (COLUMN()-COLUMN($G$21)), "" )</f>
        <v/>
      </c>
      <c r="VFH21" s="30">
        <f>IF( (COLUMN()-COLUMN($G$21)) &lt;= $C$29, (COLUMN()-COLUMN($G$21)), "" )</f>
        <v/>
      </c>
      <c r="VFI21" s="30">
        <f>IF( (COLUMN()-COLUMN($G$21)) &lt;= $C$29, (COLUMN()-COLUMN($G$21)), "" )</f>
        <v/>
      </c>
      <c r="VFJ21" s="30">
        <f>IF( (COLUMN()-COLUMN($G$21)) &lt;= $C$29, (COLUMN()-COLUMN($G$21)), "" )</f>
        <v/>
      </c>
      <c r="VFK21" s="30">
        <f>IF( (COLUMN()-COLUMN($G$21)) &lt;= $C$29, (COLUMN()-COLUMN($G$21)), "" )</f>
        <v/>
      </c>
      <c r="VFL21" s="30">
        <f>IF( (COLUMN()-COLUMN($G$21)) &lt;= $C$29, (COLUMN()-COLUMN($G$21)), "" )</f>
        <v/>
      </c>
      <c r="VFM21" s="30">
        <f>IF( (COLUMN()-COLUMN($G$21)) &lt;= $C$29, (COLUMN()-COLUMN($G$21)), "" )</f>
        <v/>
      </c>
      <c r="VFN21" s="30">
        <f>IF( (COLUMN()-COLUMN($G$21)) &lt;= $C$29, (COLUMN()-COLUMN($G$21)), "" )</f>
        <v/>
      </c>
      <c r="VFO21" s="30">
        <f>IF( (COLUMN()-COLUMN($G$21)) &lt;= $C$29, (COLUMN()-COLUMN($G$21)), "" )</f>
        <v/>
      </c>
      <c r="VFP21" s="30">
        <f>IF( (COLUMN()-COLUMN($G$21)) &lt;= $C$29, (COLUMN()-COLUMN($G$21)), "" )</f>
        <v/>
      </c>
      <c r="VFQ21" s="30">
        <f>IF( (COLUMN()-COLUMN($G$21)) &lt;= $C$29, (COLUMN()-COLUMN($G$21)), "" )</f>
        <v/>
      </c>
      <c r="VFR21" s="30">
        <f>IF( (COLUMN()-COLUMN($G$21)) &lt;= $C$29, (COLUMN()-COLUMN($G$21)), "" )</f>
        <v/>
      </c>
      <c r="VFS21" s="30">
        <f>IF( (COLUMN()-COLUMN($G$21)) &lt;= $C$29, (COLUMN()-COLUMN($G$21)), "" )</f>
        <v/>
      </c>
      <c r="VFT21" s="30">
        <f>IF( (COLUMN()-COLUMN($G$21)) &lt;= $C$29, (COLUMN()-COLUMN($G$21)), "" )</f>
        <v/>
      </c>
      <c r="VFU21" s="30">
        <f>IF( (COLUMN()-COLUMN($G$21)) &lt;= $C$29, (COLUMN()-COLUMN($G$21)), "" )</f>
        <v/>
      </c>
      <c r="VFV21" s="30">
        <f>IF( (COLUMN()-COLUMN($G$21)) &lt;= $C$29, (COLUMN()-COLUMN($G$21)), "" )</f>
        <v/>
      </c>
      <c r="VFW21" s="30">
        <f>IF( (COLUMN()-COLUMN($G$21)) &lt;= $C$29, (COLUMN()-COLUMN($G$21)), "" )</f>
        <v/>
      </c>
      <c r="VFX21" s="30">
        <f>IF( (COLUMN()-COLUMN($G$21)) &lt;= $C$29, (COLUMN()-COLUMN($G$21)), "" )</f>
        <v/>
      </c>
      <c r="VFY21" s="30">
        <f>IF( (COLUMN()-COLUMN($G$21)) &lt;= $C$29, (COLUMN()-COLUMN($G$21)), "" )</f>
        <v/>
      </c>
      <c r="VFZ21" s="30">
        <f>IF( (COLUMN()-COLUMN($G$21)) &lt;= $C$29, (COLUMN()-COLUMN($G$21)), "" )</f>
        <v/>
      </c>
      <c r="VGA21" s="30">
        <f>IF( (COLUMN()-COLUMN($G$21)) &lt;= $C$29, (COLUMN()-COLUMN($G$21)), "" )</f>
        <v/>
      </c>
      <c r="VGB21" s="30">
        <f>IF( (COLUMN()-COLUMN($G$21)) &lt;= $C$29, (COLUMN()-COLUMN($G$21)), "" )</f>
        <v/>
      </c>
      <c r="VGC21" s="30">
        <f>IF( (COLUMN()-COLUMN($G$21)) &lt;= $C$29, (COLUMN()-COLUMN($G$21)), "" )</f>
        <v/>
      </c>
      <c r="VGD21" s="30">
        <f>IF( (COLUMN()-COLUMN($G$21)) &lt;= $C$29, (COLUMN()-COLUMN($G$21)), "" )</f>
        <v/>
      </c>
      <c r="VGE21" s="30">
        <f>IF( (COLUMN()-COLUMN($G$21)) &lt;= $C$29, (COLUMN()-COLUMN($G$21)), "" )</f>
        <v/>
      </c>
      <c r="VGF21" s="30">
        <f>IF( (COLUMN()-COLUMN($G$21)) &lt;= $C$29, (COLUMN()-COLUMN($G$21)), "" )</f>
        <v/>
      </c>
      <c r="VGG21" s="30">
        <f>IF( (COLUMN()-COLUMN($G$21)) &lt;= $C$29, (COLUMN()-COLUMN($G$21)), "" )</f>
        <v/>
      </c>
      <c r="VGH21" s="30">
        <f>IF( (COLUMN()-COLUMN($G$21)) &lt;= $C$29, (COLUMN()-COLUMN($G$21)), "" )</f>
        <v/>
      </c>
      <c r="VGI21" s="30">
        <f>IF( (COLUMN()-COLUMN($G$21)) &lt;= $C$29, (COLUMN()-COLUMN($G$21)), "" )</f>
        <v/>
      </c>
      <c r="VGJ21" s="30">
        <f>IF( (COLUMN()-COLUMN($G$21)) &lt;= $C$29, (COLUMN()-COLUMN($G$21)), "" )</f>
        <v/>
      </c>
      <c r="VGK21" s="30">
        <f>IF( (COLUMN()-COLUMN($G$21)) &lt;= $C$29, (COLUMN()-COLUMN($G$21)), "" )</f>
        <v/>
      </c>
      <c r="VGL21" s="30">
        <f>IF( (COLUMN()-COLUMN($G$21)) &lt;= $C$29, (COLUMN()-COLUMN($G$21)), "" )</f>
        <v/>
      </c>
      <c r="VGM21" s="30">
        <f>IF( (COLUMN()-COLUMN($G$21)) &lt;= $C$29, (COLUMN()-COLUMN($G$21)), "" )</f>
        <v/>
      </c>
      <c r="VGN21" s="30">
        <f>IF( (COLUMN()-COLUMN($G$21)) &lt;= $C$29, (COLUMN()-COLUMN($G$21)), "" )</f>
        <v/>
      </c>
      <c r="VGO21" s="30">
        <f>IF( (COLUMN()-COLUMN($G$21)) &lt;= $C$29, (COLUMN()-COLUMN($G$21)), "" )</f>
        <v/>
      </c>
      <c r="VGP21" s="30">
        <f>IF( (COLUMN()-COLUMN($G$21)) &lt;= $C$29, (COLUMN()-COLUMN($G$21)), "" )</f>
        <v/>
      </c>
      <c r="VGQ21" s="30">
        <f>IF( (COLUMN()-COLUMN($G$21)) &lt;= $C$29, (COLUMN()-COLUMN($G$21)), "" )</f>
        <v/>
      </c>
      <c r="VGR21" s="30">
        <f>IF( (COLUMN()-COLUMN($G$21)) &lt;= $C$29, (COLUMN()-COLUMN($G$21)), "" )</f>
        <v/>
      </c>
      <c r="VGS21" s="30">
        <f>IF( (COLUMN()-COLUMN($G$21)) &lt;= $C$29, (COLUMN()-COLUMN($G$21)), "" )</f>
        <v/>
      </c>
      <c r="VGT21" s="30">
        <f>IF( (COLUMN()-COLUMN($G$21)) &lt;= $C$29, (COLUMN()-COLUMN($G$21)), "" )</f>
        <v/>
      </c>
      <c r="VGU21" s="30">
        <f>IF( (COLUMN()-COLUMN($G$21)) &lt;= $C$29, (COLUMN()-COLUMN($G$21)), "" )</f>
        <v/>
      </c>
      <c r="VGV21" s="30">
        <f>IF( (COLUMN()-COLUMN($G$21)) &lt;= $C$29, (COLUMN()-COLUMN($G$21)), "" )</f>
        <v/>
      </c>
      <c r="VGW21" s="30">
        <f>IF( (COLUMN()-COLUMN($G$21)) &lt;= $C$29, (COLUMN()-COLUMN($G$21)), "" )</f>
        <v/>
      </c>
      <c r="VGX21" s="30">
        <f>IF( (COLUMN()-COLUMN($G$21)) &lt;= $C$29, (COLUMN()-COLUMN($G$21)), "" )</f>
        <v/>
      </c>
      <c r="VGY21" s="30">
        <f>IF( (COLUMN()-COLUMN($G$21)) &lt;= $C$29, (COLUMN()-COLUMN($G$21)), "" )</f>
        <v/>
      </c>
      <c r="VGZ21" s="30">
        <f>IF( (COLUMN()-COLUMN($G$21)) &lt;= $C$29, (COLUMN()-COLUMN($G$21)), "" )</f>
        <v/>
      </c>
      <c r="VHA21" s="30">
        <f>IF( (COLUMN()-COLUMN($G$21)) &lt;= $C$29, (COLUMN()-COLUMN($G$21)), "" )</f>
        <v/>
      </c>
      <c r="VHB21" s="30">
        <f>IF( (COLUMN()-COLUMN($G$21)) &lt;= $C$29, (COLUMN()-COLUMN($G$21)), "" )</f>
        <v/>
      </c>
      <c r="VHC21" s="30">
        <f>IF( (COLUMN()-COLUMN($G$21)) &lt;= $C$29, (COLUMN()-COLUMN($G$21)), "" )</f>
        <v/>
      </c>
      <c r="VHD21" s="30">
        <f>IF( (COLUMN()-COLUMN($G$21)) &lt;= $C$29, (COLUMN()-COLUMN($G$21)), "" )</f>
        <v/>
      </c>
      <c r="VHE21" s="30">
        <f>IF( (COLUMN()-COLUMN($G$21)) &lt;= $C$29, (COLUMN()-COLUMN($G$21)), "" )</f>
        <v/>
      </c>
      <c r="VHF21" s="30">
        <f>IF( (COLUMN()-COLUMN($G$21)) &lt;= $C$29, (COLUMN()-COLUMN($G$21)), "" )</f>
        <v/>
      </c>
      <c r="VHG21" s="30">
        <f>IF( (COLUMN()-COLUMN($G$21)) &lt;= $C$29, (COLUMN()-COLUMN($G$21)), "" )</f>
        <v/>
      </c>
      <c r="VHH21" s="30">
        <f>IF( (COLUMN()-COLUMN($G$21)) &lt;= $C$29, (COLUMN()-COLUMN($G$21)), "" )</f>
        <v/>
      </c>
      <c r="VHI21" s="30">
        <f>IF( (COLUMN()-COLUMN($G$21)) &lt;= $C$29, (COLUMN()-COLUMN($G$21)), "" )</f>
        <v/>
      </c>
      <c r="VHJ21" s="30">
        <f>IF( (COLUMN()-COLUMN($G$21)) &lt;= $C$29, (COLUMN()-COLUMN($G$21)), "" )</f>
        <v/>
      </c>
      <c r="VHK21" s="30">
        <f>IF( (COLUMN()-COLUMN($G$21)) &lt;= $C$29, (COLUMN()-COLUMN($G$21)), "" )</f>
        <v/>
      </c>
      <c r="VHL21" s="30">
        <f>IF( (COLUMN()-COLUMN($G$21)) &lt;= $C$29, (COLUMN()-COLUMN($G$21)), "" )</f>
        <v/>
      </c>
      <c r="VHM21" s="30">
        <f>IF( (COLUMN()-COLUMN($G$21)) &lt;= $C$29, (COLUMN()-COLUMN($G$21)), "" )</f>
        <v/>
      </c>
      <c r="VHN21" s="30">
        <f>IF( (COLUMN()-COLUMN($G$21)) &lt;= $C$29, (COLUMN()-COLUMN($G$21)), "" )</f>
        <v/>
      </c>
      <c r="VHO21" s="30">
        <f>IF( (COLUMN()-COLUMN($G$21)) &lt;= $C$29, (COLUMN()-COLUMN($G$21)), "" )</f>
        <v/>
      </c>
      <c r="VHP21" s="30">
        <f>IF( (COLUMN()-COLUMN($G$21)) &lt;= $C$29, (COLUMN()-COLUMN($G$21)), "" )</f>
        <v/>
      </c>
      <c r="VHQ21" s="30">
        <f>IF( (COLUMN()-COLUMN($G$21)) &lt;= $C$29, (COLUMN()-COLUMN($G$21)), "" )</f>
        <v/>
      </c>
      <c r="VHR21" s="30">
        <f>IF( (COLUMN()-COLUMN($G$21)) &lt;= $C$29, (COLUMN()-COLUMN($G$21)), "" )</f>
        <v/>
      </c>
      <c r="VHS21" s="30">
        <f>IF( (COLUMN()-COLUMN($G$21)) &lt;= $C$29, (COLUMN()-COLUMN($G$21)), "" )</f>
        <v/>
      </c>
      <c r="VHT21" s="30">
        <f>IF( (COLUMN()-COLUMN($G$21)) &lt;= $C$29, (COLUMN()-COLUMN($G$21)), "" )</f>
        <v/>
      </c>
      <c r="VHU21" s="30">
        <f>IF( (COLUMN()-COLUMN($G$21)) &lt;= $C$29, (COLUMN()-COLUMN($G$21)), "" )</f>
        <v/>
      </c>
      <c r="VHV21" s="30">
        <f>IF( (COLUMN()-COLUMN($G$21)) &lt;= $C$29, (COLUMN()-COLUMN($G$21)), "" )</f>
        <v/>
      </c>
      <c r="VHW21" s="30">
        <f>IF( (COLUMN()-COLUMN($G$21)) &lt;= $C$29, (COLUMN()-COLUMN($G$21)), "" )</f>
        <v/>
      </c>
      <c r="VHX21" s="30">
        <f>IF( (COLUMN()-COLUMN($G$21)) &lt;= $C$29, (COLUMN()-COLUMN($G$21)), "" )</f>
        <v/>
      </c>
      <c r="VHY21" s="30">
        <f>IF( (COLUMN()-COLUMN($G$21)) &lt;= $C$29, (COLUMN()-COLUMN($G$21)), "" )</f>
        <v/>
      </c>
      <c r="VHZ21" s="30">
        <f>IF( (COLUMN()-COLUMN($G$21)) &lt;= $C$29, (COLUMN()-COLUMN($G$21)), "" )</f>
        <v/>
      </c>
      <c r="VIA21" s="30">
        <f>IF( (COLUMN()-COLUMN($G$21)) &lt;= $C$29, (COLUMN()-COLUMN($G$21)), "" )</f>
        <v/>
      </c>
      <c r="VIB21" s="30">
        <f>IF( (COLUMN()-COLUMN($G$21)) &lt;= $C$29, (COLUMN()-COLUMN($G$21)), "" )</f>
        <v/>
      </c>
      <c r="VIC21" s="30">
        <f>IF( (COLUMN()-COLUMN($G$21)) &lt;= $C$29, (COLUMN()-COLUMN($G$21)), "" )</f>
        <v/>
      </c>
      <c r="VID21" s="30">
        <f>IF( (COLUMN()-COLUMN($G$21)) &lt;= $C$29, (COLUMN()-COLUMN($G$21)), "" )</f>
        <v/>
      </c>
      <c r="VIE21" s="30">
        <f>IF( (COLUMN()-COLUMN($G$21)) &lt;= $C$29, (COLUMN()-COLUMN($G$21)), "" )</f>
        <v/>
      </c>
      <c r="VIF21" s="30">
        <f>IF( (COLUMN()-COLUMN($G$21)) &lt;= $C$29, (COLUMN()-COLUMN($G$21)), "" )</f>
        <v/>
      </c>
      <c r="VIG21" s="30">
        <f>IF( (COLUMN()-COLUMN($G$21)) &lt;= $C$29, (COLUMN()-COLUMN($G$21)), "" )</f>
        <v/>
      </c>
      <c r="VIH21" s="30">
        <f>IF( (COLUMN()-COLUMN($G$21)) &lt;= $C$29, (COLUMN()-COLUMN($G$21)), "" )</f>
        <v/>
      </c>
      <c r="VII21" s="30">
        <f>IF( (COLUMN()-COLUMN($G$21)) &lt;= $C$29, (COLUMN()-COLUMN($G$21)), "" )</f>
        <v/>
      </c>
      <c r="VIJ21" s="30">
        <f>IF( (COLUMN()-COLUMN($G$21)) &lt;= $C$29, (COLUMN()-COLUMN($G$21)), "" )</f>
        <v/>
      </c>
      <c r="VIK21" s="30">
        <f>IF( (COLUMN()-COLUMN($G$21)) &lt;= $C$29, (COLUMN()-COLUMN($G$21)), "" )</f>
        <v/>
      </c>
      <c r="VIL21" s="30">
        <f>IF( (COLUMN()-COLUMN($G$21)) &lt;= $C$29, (COLUMN()-COLUMN($G$21)), "" )</f>
        <v/>
      </c>
      <c r="VIM21" s="30">
        <f>IF( (COLUMN()-COLUMN($G$21)) &lt;= $C$29, (COLUMN()-COLUMN($G$21)), "" )</f>
        <v/>
      </c>
      <c r="VIN21" s="30">
        <f>IF( (COLUMN()-COLUMN($G$21)) &lt;= $C$29, (COLUMN()-COLUMN($G$21)), "" )</f>
        <v/>
      </c>
      <c r="VIO21" s="30">
        <f>IF( (COLUMN()-COLUMN($G$21)) &lt;= $C$29, (COLUMN()-COLUMN($G$21)), "" )</f>
        <v/>
      </c>
      <c r="VIP21" s="30">
        <f>IF( (COLUMN()-COLUMN($G$21)) &lt;= $C$29, (COLUMN()-COLUMN($G$21)), "" )</f>
        <v/>
      </c>
      <c r="VIQ21" s="30">
        <f>IF( (COLUMN()-COLUMN($G$21)) &lt;= $C$29, (COLUMN()-COLUMN($G$21)), "" )</f>
        <v/>
      </c>
      <c r="VIR21" s="30">
        <f>IF( (COLUMN()-COLUMN($G$21)) &lt;= $C$29, (COLUMN()-COLUMN($G$21)), "" )</f>
        <v/>
      </c>
      <c r="VIS21" s="30">
        <f>IF( (COLUMN()-COLUMN($G$21)) &lt;= $C$29, (COLUMN()-COLUMN($G$21)), "" )</f>
        <v/>
      </c>
      <c r="VIT21" s="30">
        <f>IF( (COLUMN()-COLUMN($G$21)) &lt;= $C$29, (COLUMN()-COLUMN($G$21)), "" )</f>
        <v/>
      </c>
      <c r="VIU21" s="30">
        <f>IF( (COLUMN()-COLUMN($G$21)) &lt;= $C$29, (COLUMN()-COLUMN($G$21)), "" )</f>
        <v/>
      </c>
      <c r="VIV21" s="30">
        <f>IF( (COLUMN()-COLUMN($G$21)) &lt;= $C$29, (COLUMN()-COLUMN($G$21)), "" )</f>
        <v/>
      </c>
      <c r="VIW21" s="30">
        <f>IF( (COLUMN()-COLUMN($G$21)) &lt;= $C$29, (COLUMN()-COLUMN($G$21)), "" )</f>
        <v/>
      </c>
      <c r="VIX21" s="30">
        <f>IF( (COLUMN()-COLUMN($G$21)) &lt;= $C$29, (COLUMN()-COLUMN($G$21)), "" )</f>
        <v/>
      </c>
      <c r="VIY21" s="30">
        <f>IF( (COLUMN()-COLUMN($G$21)) &lt;= $C$29, (COLUMN()-COLUMN($G$21)), "" )</f>
        <v/>
      </c>
      <c r="VIZ21" s="30">
        <f>IF( (COLUMN()-COLUMN($G$21)) &lt;= $C$29, (COLUMN()-COLUMN($G$21)), "" )</f>
        <v/>
      </c>
      <c r="VJA21" s="30">
        <f>IF( (COLUMN()-COLUMN($G$21)) &lt;= $C$29, (COLUMN()-COLUMN($G$21)), "" )</f>
        <v/>
      </c>
      <c r="VJB21" s="30">
        <f>IF( (COLUMN()-COLUMN($G$21)) &lt;= $C$29, (COLUMN()-COLUMN($G$21)), "" )</f>
        <v/>
      </c>
      <c r="VJC21" s="30">
        <f>IF( (COLUMN()-COLUMN($G$21)) &lt;= $C$29, (COLUMN()-COLUMN($G$21)), "" )</f>
        <v/>
      </c>
      <c r="VJD21" s="30">
        <f>IF( (COLUMN()-COLUMN($G$21)) &lt;= $C$29, (COLUMN()-COLUMN($G$21)), "" )</f>
        <v/>
      </c>
      <c r="VJE21" s="30">
        <f>IF( (COLUMN()-COLUMN($G$21)) &lt;= $C$29, (COLUMN()-COLUMN($G$21)), "" )</f>
        <v/>
      </c>
      <c r="VJF21" s="30">
        <f>IF( (COLUMN()-COLUMN($G$21)) &lt;= $C$29, (COLUMN()-COLUMN($G$21)), "" )</f>
        <v/>
      </c>
      <c r="VJG21" s="30">
        <f>IF( (COLUMN()-COLUMN($G$21)) &lt;= $C$29, (COLUMN()-COLUMN($G$21)), "" )</f>
        <v/>
      </c>
      <c r="VJH21" s="30">
        <f>IF( (COLUMN()-COLUMN($G$21)) &lt;= $C$29, (COLUMN()-COLUMN($G$21)), "" )</f>
        <v/>
      </c>
      <c r="VJI21" s="30">
        <f>IF( (COLUMN()-COLUMN($G$21)) &lt;= $C$29, (COLUMN()-COLUMN($G$21)), "" )</f>
        <v/>
      </c>
      <c r="VJJ21" s="30">
        <f>IF( (COLUMN()-COLUMN($G$21)) &lt;= $C$29, (COLUMN()-COLUMN($G$21)), "" )</f>
        <v/>
      </c>
      <c r="VJK21" s="30">
        <f>IF( (COLUMN()-COLUMN($G$21)) &lt;= $C$29, (COLUMN()-COLUMN($G$21)), "" )</f>
        <v/>
      </c>
      <c r="VJL21" s="30">
        <f>IF( (COLUMN()-COLUMN($G$21)) &lt;= $C$29, (COLUMN()-COLUMN($G$21)), "" )</f>
        <v/>
      </c>
      <c r="VJM21" s="30">
        <f>IF( (COLUMN()-COLUMN($G$21)) &lt;= $C$29, (COLUMN()-COLUMN($G$21)), "" )</f>
        <v/>
      </c>
      <c r="VJN21" s="30">
        <f>IF( (COLUMN()-COLUMN($G$21)) &lt;= $C$29, (COLUMN()-COLUMN($G$21)), "" )</f>
        <v/>
      </c>
      <c r="VJO21" s="30">
        <f>IF( (COLUMN()-COLUMN($G$21)) &lt;= $C$29, (COLUMN()-COLUMN($G$21)), "" )</f>
        <v/>
      </c>
      <c r="VJP21" s="30">
        <f>IF( (COLUMN()-COLUMN($G$21)) &lt;= $C$29, (COLUMN()-COLUMN($G$21)), "" )</f>
        <v/>
      </c>
      <c r="VJQ21" s="30">
        <f>IF( (COLUMN()-COLUMN($G$21)) &lt;= $C$29, (COLUMN()-COLUMN($G$21)), "" )</f>
        <v/>
      </c>
      <c r="VJR21" s="30">
        <f>IF( (COLUMN()-COLUMN($G$21)) &lt;= $C$29, (COLUMN()-COLUMN($G$21)), "" )</f>
        <v/>
      </c>
      <c r="VJS21" s="30">
        <f>IF( (COLUMN()-COLUMN($G$21)) &lt;= $C$29, (COLUMN()-COLUMN($G$21)), "" )</f>
        <v/>
      </c>
      <c r="VJT21" s="30">
        <f>IF( (COLUMN()-COLUMN($G$21)) &lt;= $C$29, (COLUMN()-COLUMN($G$21)), "" )</f>
        <v/>
      </c>
      <c r="VJU21" s="30">
        <f>IF( (COLUMN()-COLUMN($G$21)) &lt;= $C$29, (COLUMN()-COLUMN($G$21)), "" )</f>
        <v/>
      </c>
      <c r="VJV21" s="30">
        <f>IF( (COLUMN()-COLUMN($G$21)) &lt;= $C$29, (COLUMN()-COLUMN($G$21)), "" )</f>
        <v/>
      </c>
      <c r="VJW21" s="30">
        <f>IF( (COLUMN()-COLUMN($G$21)) &lt;= $C$29, (COLUMN()-COLUMN($G$21)), "" )</f>
        <v/>
      </c>
      <c r="VJX21" s="30">
        <f>IF( (COLUMN()-COLUMN($G$21)) &lt;= $C$29, (COLUMN()-COLUMN($G$21)), "" )</f>
        <v/>
      </c>
      <c r="VJY21" s="30">
        <f>IF( (COLUMN()-COLUMN($G$21)) &lt;= $C$29, (COLUMN()-COLUMN($G$21)), "" )</f>
        <v/>
      </c>
      <c r="VJZ21" s="30">
        <f>IF( (COLUMN()-COLUMN($G$21)) &lt;= $C$29, (COLUMN()-COLUMN($G$21)), "" )</f>
        <v/>
      </c>
      <c r="VKA21" s="30">
        <f>IF( (COLUMN()-COLUMN($G$21)) &lt;= $C$29, (COLUMN()-COLUMN($G$21)), "" )</f>
        <v/>
      </c>
      <c r="VKB21" s="30">
        <f>IF( (COLUMN()-COLUMN($G$21)) &lt;= $C$29, (COLUMN()-COLUMN($G$21)), "" )</f>
        <v/>
      </c>
      <c r="VKC21" s="30">
        <f>IF( (COLUMN()-COLUMN($G$21)) &lt;= $C$29, (COLUMN()-COLUMN($G$21)), "" )</f>
        <v/>
      </c>
      <c r="VKD21" s="30">
        <f>IF( (COLUMN()-COLUMN($G$21)) &lt;= $C$29, (COLUMN()-COLUMN($G$21)), "" )</f>
        <v/>
      </c>
      <c r="VKE21" s="30">
        <f>IF( (COLUMN()-COLUMN($G$21)) &lt;= $C$29, (COLUMN()-COLUMN($G$21)), "" )</f>
        <v/>
      </c>
      <c r="VKF21" s="30">
        <f>IF( (COLUMN()-COLUMN($G$21)) &lt;= $C$29, (COLUMN()-COLUMN($G$21)), "" )</f>
        <v/>
      </c>
      <c r="VKG21" s="30">
        <f>IF( (COLUMN()-COLUMN($G$21)) &lt;= $C$29, (COLUMN()-COLUMN($G$21)), "" )</f>
        <v/>
      </c>
      <c r="VKH21" s="30">
        <f>IF( (COLUMN()-COLUMN($G$21)) &lt;= $C$29, (COLUMN()-COLUMN($G$21)), "" )</f>
        <v/>
      </c>
      <c r="VKI21" s="30">
        <f>IF( (COLUMN()-COLUMN($G$21)) &lt;= $C$29, (COLUMN()-COLUMN($G$21)), "" )</f>
        <v/>
      </c>
      <c r="VKJ21" s="30">
        <f>IF( (COLUMN()-COLUMN($G$21)) &lt;= $C$29, (COLUMN()-COLUMN($G$21)), "" )</f>
        <v/>
      </c>
      <c r="VKK21" s="30">
        <f>IF( (COLUMN()-COLUMN($G$21)) &lt;= $C$29, (COLUMN()-COLUMN($G$21)), "" )</f>
        <v/>
      </c>
      <c r="VKL21" s="30">
        <f>IF( (COLUMN()-COLUMN($G$21)) &lt;= $C$29, (COLUMN()-COLUMN($G$21)), "" )</f>
        <v/>
      </c>
      <c r="VKM21" s="30">
        <f>IF( (COLUMN()-COLUMN($G$21)) &lt;= $C$29, (COLUMN()-COLUMN($G$21)), "" )</f>
        <v/>
      </c>
      <c r="VKN21" s="30">
        <f>IF( (COLUMN()-COLUMN($G$21)) &lt;= $C$29, (COLUMN()-COLUMN($G$21)), "" )</f>
        <v/>
      </c>
      <c r="VKO21" s="30">
        <f>IF( (COLUMN()-COLUMN($G$21)) &lt;= $C$29, (COLUMN()-COLUMN($G$21)), "" )</f>
        <v/>
      </c>
      <c r="VKP21" s="30">
        <f>IF( (COLUMN()-COLUMN($G$21)) &lt;= $C$29, (COLUMN()-COLUMN($G$21)), "" )</f>
        <v/>
      </c>
      <c r="VKQ21" s="30">
        <f>IF( (COLUMN()-COLUMN($G$21)) &lt;= $C$29, (COLUMN()-COLUMN($G$21)), "" )</f>
        <v/>
      </c>
      <c r="VKR21" s="30">
        <f>IF( (COLUMN()-COLUMN($G$21)) &lt;= $C$29, (COLUMN()-COLUMN($G$21)), "" )</f>
        <v/>
      </c>
      <c r="VKS21" s="30">
        <f>IF( (COLUMN()-COLUMN($G$21)) &lt;= $C$29, (COLUMN()-COLUMN($G$21)), "" )</f>
        <v/>
      </c>
      <c r="VKT21" s="30">
        <f>IF( (COLUMN()-COLUMN($G$21)) &lt;= $C$29, (COLUMN()-COLUMN($G$21)), "" )</f>
        <v/>
      </c>
      <c r="VKU21" s="30">
        <f>IF( (COLUMN()-COLUMN($G$21)) &lt;= $C$29, (COLUMN()-COLUMN($G$21)), "" )</f>
        <v/>
      </c>
      <c r="VKV21" s="30">
        <f>IF( (COLUMN()-COLUMN($G$21)) &lt;= $C$29, (COLUMN()-COLUMN($G$21)), "" )</f>
        <v/>
      </c>
      <c r="VKW21" s="30">
        <f>IF( (COLUMN()-COLUMN($G$21)) &lt;= $C$29, (COLUMN()-COLUMN($G$21)), "" )</f>
        <v/>
      </c>
      <c r="VKX21" s="30">
        <f>IF( (COLUMN()-COLUMN($G$21)) &lt;= $C$29, (COLUMN()-COLUMN($G$21)), "" )</f>
        <v/>
      </c>
      <c r="VKY21" s="30">
        <f>IF( (COLUMN()-COLUMN($G$21)) &lt;= $C$29, (COLUMN()-COLUMN($G$21)), "" )</f>
        <v/>
      </c>
      <c r="VKZ21" s="30">
        <f>IF( (COLUMN()-COLUMN($G$21)) &lt;= $C$29, (COLUMN()-COLUMN($G$21)), "" )</f>
        <v/>
      </c>
      <c r="VLA21" s="30">
        <f>IF( (COLUMN()-COLUMN($G$21)) &lt;= $C$29, (COLUMN()-COLUMN($G$21)), "" )</f>
        <v/>
      </c>
      <c r="VLB21" s="30">
        <f>IF( (COLUMN()-COLUMN($G$21)) &lt;= $C$29, (COLUMN()-COLUMN($G$21)), "" )</f>
        <v/>
      </c>
      <c r="VLC21" s="30">
        <f>IF( (COLUMN()-COLUMN($G$21)) &lt;= $C$29, (COLUMN()-COLUMN($G$21)), "" )</f>
        <v/>
      </c>
      <c r="VLD21" s="30">
        <f>IF( (COLUMN()-COLUMN($G$21)) &lt;= $C$29, (COLUMN()-COLUMN($G$21)), "" )</f>
        <v/>
      </c>
      <c r="VLE21" s="30">
        <f>IF( (COLUMN()-COLUMN($G$21)) &lt;= $C$29, (COLUMN()-COLUMN($G$21)), "" )</f>
        <v/>
      </c>
      <c r="VLF21" s="30">
        <f>IF( (COLUMN()-COLUMN($G$21)) &lt;= $C$29, (COLUMN()-COLUMN($G$21)), "" )</f>
        <v/>
      </c>
      <c r="VLG21" s="30">
        <f>IF( (COLUMN()-COLUMN($G$21)) &lt;= $C$29, (COLUMN()-COLUMN($G$21)), "" )</f>
        <v/>
      </c>
      <c r="VLH21" s="30">
        <f>IF( (COLUMN()-COLUMN($G$21)) &lt;= $C$29, (COLUMN()-COLUMN($G$21)), "" )</f>
        <v/>
      </c>
      <c r="VLI21" s="30">
        <f>IF( (COLUMN()-COLUMN($G$21)) &lt;= $C$29, (COLUMN()-COLUMN($G$21)), "" )</f>
        <v/>
      </c>
      <c r="VLJ21" s="30">
        <f>IF( (COLUMN()-COLUMN($G$21)) &lt;= $C$29, (COLUMN()-COLUMN($G$21)), "" )</f>
        <v/>
      </c>
      <c r="VLK21" s="30">
        <f>IF( (COLUMN()-COLUMN($G$21)) &lt;= $C$29, (COLUMN()-COLUMN($G$21)), "" )</f>
        <v/>
      </c>
      <c r="VLL21" s="30">
        <f>IF( (COLUMN()-COLUMN($G$21)) &lt;= $C$29, (COLUMN()-COLUMN($G$21)), "" )</f>
        <v/>
      </c>
      <c r="VLM21" s="30">
        <f>IF( (COLUMN()-COLUMN($G$21)) &lt;= $C$29, (COLUMN()-COLUMN($G$21)), "" )</f>
        <v/>
      </c>
      <c r="VLN21" s="30">
        <f>IF( (COLUMN()-COLUMN($G$21)) &lt;= $C$29, (COLUMN()-COLUMN($G$21)), "" )</f>
        <v/>
      </c>
      <c r="VLO21" s="30">
        <f>IF( (COLUMN()-COLUMN($G$21)) &lt;= $C$29, (COLUMN()-COLUMN($G$21)), "" )</f>
        <v/>
      </c>
      <c r="VLP21" s="30">
        <f>IF( (COLUMN()-COLUMN($G$21)) &lt;= $C$29, (COLUMN()-COLUMN($G$21)), "" )</f>
        <v/>
      </c>
      <c r="VLQ21" s="30">
        <f>IF( (COLUMN()-COLUMN($G$21)) &lt;= $C$29, (COLUMN()-COLUMN($G$21)), "" )</f>
        <v/>
      </c>
      <c r="VLR21" s="30">
        <f>IF( (COLUMN()-COLUMN($G$21)) &lt;= $C$29, (COLUMN()-COLUMN($G$21)), "" )</f>
        <v/>
      </c>
      <c r="VLS21" s="30">
        <f>IF( (COLUMN()-COLUMN($G$21)) &lt;= $C$29, (COLUMN()-COLUMN($G$21)), "" )</f>
        <v/>
      </c>
      <c r="VLT21" s="30">
        <f>IF( (COLUMN()-COLUMN($G$21)) &lt;= $C$29, (COLUMN()-COLUMN($G$21)), "" )</f>
        <v/>
      </c>
      <c r="VLU21" s="30">
        <f>IF( (COLUMN()-COLUMN($G$21)) &lt;= $C$29, (COLUMN()-COLUMN($G$21)), "" )</f>
        <v/>
      </c>
      <c r="VLV21" s="30">
        <f>IF( (COLUMN()-COLUMN($G$21)) &lt;= $C$29, (COLUMN()-COLUMN($G$21)), "" )</f>
        <v/>
      </c>
      <c r="VLW21" s="30">
        <f>IF( (COLUMN()-COLUMN($G$21)) &lt;= $C$29, (COLUMN()-COLUMN($G$21)), "" )</f>
        <v/>
      </c>
      <c r="VLX21" s="30">
        <f>IF( (COLUMN()-COLUMN($G$21)) &lt;= $C$29, (COLUMN()-COLUMN($G$21)), "" )</f>
        <v/>
      </c>
      <c r="VLY21" s="30">
        <f>IF( (COLUMN()-COLUMN($G$21)) &lt;= $C$29, (COLUMN()-COLUMN($G$21)), "" )</f>
        <v/>
      </c>
      <c r="VLZ21" s="30">
        <f>IF( (COLUMN()-COLUMN($G$21)) &lt;= $C$29, (COLUMN()-COLUMN($G$21)), "" )</f>
        <v/>
      </c>
      <c r="VMA21" s="30">
        <f>IF( (COLUMN()-COLUMN($G$21)) &lt;= $C$29, (COLUMN()-COLUMN($G$21)), "" )</f>
        <v/>
      </c>
      <c r="VMB21" s="30">
        <f>IF( (COLUMN()-COLUMN($G$21)) &lt;= $C$29, (COLUMN()-COLUMN($G$21)), "" )</f>
        <v/>
      </c>
      <c r="VMC21" s="30">
        <f>IF( (COLUMN()-COLUMN($G$21)) &lt;= $C$29, (COLUMN()-COLUMN($G$21)), "" )</f>
        <v/>
      </c>
      <c r="VMD21" s="30">
        <f>IF( (COLUMN()-COLUMN($G$21)) &lt;= $C$29, (COLUMN()-COLUMN($G$21)), "" )</f>
        <v/>
      </c>
      <c r="VME21" s="30">
        <f>IF( (COLUMN()-COLUMN($G$21)) &lt;= $C$29, (COLUMN()-COLUMN($G$21)), "" )</f>
        <v/>
      </c>
      <c r="VMF21" s="30">
        <f>IF( (COLUMN()-COLUMN($G$21)) &lt;= $C$29, (COLUMN()-COLUMN($G$21)), "" )</f>
        <v/>
      </c>
      <c r="VMG21" s="30">
        <f>IF( (COLUMN()-COLUMN($G$21)) &lt;= $C$29, (COLUMN()-COLUMN($G$21)), "" )</f>
        <v/>
      </c>
      <c r="VMH21" s="30">
        <f>IF( (COLUMN()-COLUMN($G$21)) &lt;= $C$29, (COLUMN()-COLUMN($G$21)), "" )</f>
        <v/>
      </c>
      <c r="VMI21" s="30">
        <f>IF( (COLUMN()-COLUMN($G$21)) &lt;= $C$29, (COLUMN()-COLUMN($G$21)), "" )</f>
        <v/>
      </c>
      <c r="VMJ21" s="30">
        <f>IF( (COLUMN()-COLUMN($G$21)) &lt;= $C$29, (COLUMN()-COLUMN($G$21)), "" )</f>
        <v/>
      </c>
      <c r="VMK21" s="30">
        <f>IF( (COLUMN()-COLUMN($G$21)) &lt;= $C$29, (COLUMN()-COLUMN($G$21)), "" )</f>
        <v/>
      </c>
      <c r="VML21" s="30">
        <f>IF( (COLUMN()-COLUMN($G$21)) &lt;= $C$29, (COLUMN()-COLUMN($G$21)), "" )</f>
        <v/>
      </c>
      <c r="VMM21" s="30">
        <f>IF( (COLUMN()-COLUMN($G$21)) &lt;= $C$29, (COLUMN()-COLUMN($G$21)), "" )</f>
        <v/>
      </c>
      <c r="VMN21" s="30">
        <f>IF( (COLUMN()-COLUMN($G$21)) &lt;= $C$29, (COLUMN()-COLUMN($G$21)), "" )</f>
        <v/>
      </c>
      <c r="VMO21" s="30">
        <f>IF( (COLUMN()-COLUMN($G$21)) &lt;= $C$29, (COLUMN()-COLUMN($G$21)), "" )</f>
        <v/>
      </c>
      <c r="VMP21" s="30">
        <f>IF( (COLUMN()-COLUMN($G$21)) &lt;= $C$29, (COLUMN()-COLUMN($G$21)), "" )</f>
        <v/>
      </c>
      <c r="VMQ21" s="30">
        <f>IF( (COLUMN()-COLUMN($G$21)) &lt;= $C$29, (COLUMN()-COLUMN($G$21)), "" )</f>
        <v/>
      </c>
      <c r="VMR21" s="30">
        <f>IF( (COLUMN()-COLUMN($G$21)) &lt;= $C$29, (COLUMN()-COLUMN($G$21)), "" )</f>
        <v/>
      </c>
      <c r="VMS21" s="30">
        <f>IF( (COLUMN()-COLUMN($G$21)) &lt;= $C$29, (COLUMN()-COLUMN($G$21)), "" )</f>
        <v/>
      </c>
      <c r="VMT21" s="30">
        <f>IF( (COLUMN()-COLUMN($G$21)) &lt;= $C$29, (COLUMN()-COLUMN($G$21)), "" )</f>
        <v/>
      </c>
      <c r="VMU21" s="30">
        <f>IF( (COLUMN()-COLUMN($G$21)) &lt;= $C$29, (COLUMN()-COLUMN($G$21)), "" )</f>
        <v/>
      </c>
      <c r="VMV21" s="30">
        <f>IF( (COLUMN()-COLUMN($G$21)) &lt;= $C$29, (COLUMN()-COLUMN($G$21)), "" )</f>
        <v/>
      </c>
      <c r="VMW21" s="30">
        <f>IF( (COLUMN()-COLUMN($G$21)) &lt;= $C$29, (COLUMN()-COLUMN($G$21)), "" )</f>
        <v/>
      </c>
      <c r="VMX21" s="30">
        <f>IF( (COLUMN()-COLUMN($G$21)) &lt;= $C$29, (COLUMN()-COLUMN($G$21)), "" )</f>
        <v/>
      </c>
      <c r="VMY21" s="30">
        <f>IF( (COLUMN()-COLUMN($G$21)) &lt;= $C$29, (COLUMN()-COLUMN($G$21)), "" )</f>
        <v/>
      </c>
      <c r="VMZ21" s="30">
        <f>IF( (COLUMN()-COLUMN($G$21)) &lt;= $C$29, (COLUMN()-COLUMN($G$21)), "" )</f>
        <v/>
      </c>
      <c r="VNA21" s="30">
        <f>IF( (COLUMN()-COLUMN($G$21)) &lt;= $C$29, (COLUMN()-COLUMN($G$21)), "" )</f>
        <v/>
      </c>
      <c r="VNB21" s="30">
        <f>IF( (COLUMN()-COLUMN($G$21)) &lt;= $C$29, (COLUMN()-COLUMN($G$21)), "" )</f>
        <v/>
      </c>
      <c r="VNC21" s="30">
        <f>IF( (COLUMN()-COLUMN($G$21)) &lt;= $C$29, (COLUMN()-COLUMN($G$21)), "" )</f>
        <v/>
      </c>
      <c r="VND21" s="30">
        <f>IF( (COLUMN()-COLUMN($G$21)) &lt;= $C$29, (COLUMN()-COLUMN($G$21)), "" )</f>
        <v/>
      </c>
      <c r="VNE21" s="30">
        <f>IF( (COLUMN()-COLUMN($G$21)) &lt;= $C$29, (COLUMN()-COLUMN($G$21)), "" )</f>
        <v/>
      </c>
      <c r="VNF21" s="30">
        <f>IF( (COLUMN()-COLUMN($G$21)) &lt;= $C$29, (COLUMN()-COLUMN($G$21)), "" )</f>
        <v/>
      </c>
      <c r="VNG21" s="30">
        <f>IF( (COLUMN()-COLUMN($G$21)) &lt;= $C$29, (COLUMN()-COLUMN($G$21)), "" )</f>
        <v/>
      </c>
      <c r="VNH21" s="30">
        <f>IF( (COLUMN()-COLUMN($G$21)) &lt;= $C$29, (COLUMN()-COLUMN($G$21)), "" )</f>
        <v/>
      </c>
      <c r="VNI21" s="30">
        <f>IF( (COLUMN()-COLUMN($G$21)) &lt;= $C$29, (COLUMN()-COLUMN($G$21)), "" )</f>
        <v/>
      </c>
      <c r="VNJ21" s="30">
        <f>IF( (COLUMN()-COLUMN($G$21)) &lt;= $C$29, (COLUMN()-COLUMN($G$21)), "" )</f>
        <v/>
      </c>
      <c r="VNK21" s="30">
        <f>IF( (COLUMN()-COLUMN($G$21)) &lt;= $C$29, (COLUMN()-COLUMN($G$21)), "" )</f>
        <v/>
      </c>
      <c r="VNL21" s="30">
        <f>IF( (COLUMN()-COLUMN($G$21)) &lt;= $C$29, (COLUMN()-COLUMN($G$21)), "" )</f>
        <v/>
      </c>
      <c r="VNM21" s="30">
        <f>IF( (COLUMN()-COLUMN($G$21)) &lt;= $C$29, (COLUMN()-COLUMN($G$21)), "" )</f>
        <v/>
      </c>
      <c r="VNN21" s="30">
        <f>IF( (COLUMN()-COLUMN($G$21)) &lt;= $C$29, (COLUMN()-COLUMN($G$21)), "" )</f>
        <v/>
      </c>
      <c r="VNO21" s="30">
        <f>IF( (COLUMN()-COLUMN($G$21)) &lt;= $C$29, (COLUMN()-COLUMN($G$21)), "" )</f>
        <v/>
      </c>
      <c r="VNP21" s="30">
        <f>IF( (COLUMN()-COLUMN($G$21)) &lt;= $C$29, (COLUMN()-COLUMN($G$21)), "" )</f>
        <v/>
      </c>
      <c r="VNQ21" s="30">
        <f>IF( (COLUMN()-COLUMN($G$21)) &lt;= $C$29, (COLUMN()-COLUMN($G$21)), "" )</f>
        <v/>
      </c>
      <c r="VNR21" s="30">
        <f>IF( (COLUMN()-COLUMN($G$21)) &lt;= $C$29, (COLUMN()-COLUMN($G$21)), "" )</f>
        <v/>
      </c>
      <c r="VNS21" s="30">
        <f>IF( (COLUMN()-COLUMN($G$21)) &lt;= $C$29, (COLUMN()-COLUMN($G$21)), "" )</f>
        <v/>
      </c>
      <c r="VNT21" s="30">
        <f>IF( (COLUMN()-COLUMN($G$21)) &lt;= $C$29, (COLUMN()-COLUMN($G$21)), "" )</f>
        <v/>
      </c>
      <c r="VNU21" s="30">
        <f>IF( (COLUMN()-COLUMN($G$21)) &lt;= $C$29, (COLUMN()-COLUMN($G$21)), "" )</f>
        <v/>
      </c>
      <c r="VNV21" s="30">
        <f>IF( (COLUMN()-COLUMN($G$21)) &lt;= $C$29, (COLUMN()-COLUMN($G$21)), "" )</f>
        <v/>
      </c>
      <c r="VNW21" s="30">
        <f>IF( (COLUMN()-COLUMN($G$21)) &lt;= $C$29, (COLUMN()-COLUMN($G$21)), "" )</f>
        <v/>
      </c>
      <c r="VNX21" s="30">
        <f>IF( (COLUMN()-COLUMN($G$21)) &lt;= $C$29, (COLUMN()-COLUMN($G$21)), "" )</f>
        <v/>
      </c>
      <c r="VNY21" s="30">
        <f>IF( (COLUMN()-COLUMN($G$21)) &lt;= $C$29, (COLUMN()-COLUMN($G$21)), "" )</f>
        <v/>
      </c>
      <c r="VNZ21" s="30">
        <f>IF( (COLUMN()-COLUMN($G$21)) &lt;= $C$29, (COLUMN()-COLUMN($G$21)), "" )</f>
        <v/>
      </c>
      <c r="VOA21" s="30">
        <f>IF( (COLUMN()-COLUMN($G$21)) &lt;= $C$29, (COLUMN()-COLUMN($G$21)), "" )</f>
        <v/>
      </c>
      <c r="VOB21" s="30">
        <f>IF( (COLUMN()-COLUMN($G$21)) &lt;= $C$29, (COLUMN()-COLUMN($G$21)), "" )</f>
        <v/>
      </c>
      <c r="VOC21" s="30">
        <f>IF( (COLUMN()-COLUMN($G$21)) &lt;= $C$29, (COLUMN()-COLUMN($G$21)), "" )</f>
        <v/>
      </c>
      <c r="VOD21" s="30">
        <f>IF( (COLUMN()-COLUMN($G$21)) &lt;= $C$29, (COLUMN()-COLUMN($G$21)), "" )</f>
        <v/>
      </c>
      <c r="VOE21" s="30">
        <f>IF( (COLUMN()-COLUMN($G$21)) &lt;= $C$29, (COLUMN()-COLUMN($G$21)), "" )</f>
        <v/>
      </c>
      <c r="VOF21" s="30">
        <f>IF( (COLUMN()-COLUMN($G$21)) &lt;= $C$29, (COLUMN()-COLUMN($G$21)), "" )</f>
        <v/>
      </c>
      <c r="VOG21" s="30">
        <f>IF( (COLUMN()-COLUMN($G$21)) &lt;= $C$29, (COLUMN()-COLUMN($G$21)), "" )</f>
        <v/>
      </c>
      <c r="VOH21" s="30">
        <f>IF( (COLUMN()-COLUMN($G$21)) &lt;= $C$29, (COLUMN()-COLUMN($G$21)), "" )</f>
        <v/>
      </c>
      <c r="VOI21" s="30">
        <f>IF( (COLUMN()-COLUMN($G$21)) &lt;= $C$29, (COLUMN()-COLUMN($G$21)), "" )</f>
        <v/>
      </c>
      <c r="VOJ21" s="30">
        <f>IF( (COLUMN()-COLUMN($G$21)) &lt;= $C$29, (COLUMN()-COLUMN($G$21)), "" )</f>
        <v/>
      </c>
      <c r="VOK21" s="30">
        <f>IF( (COLUMN()-COLUMN($G$21)) &lt;= $C$29, (COLUMN()-COLUMN($G$21)), "" )</f>
        <v/>
      </c>
      <c r="VOL21" s="30">
        <f>IF( (COLUMN()-COLUMN($G$21)) &lt;= $C$29, (COLUMN()-COLUMN($G$21)), "" )</f>
        <v/>
      </c>
      <c r="VOM21" s="30">
        <f>IF( (COLUMN()-COLUMN($G$21)) &lt;= $C$29, (COLUMN()-COLUMN($G$21)), "" )</f>
        <v/>
      </c>
      <c r="VON21" s="30">
        <f>IF( (COLUMN()-COLUMN($G$21)) &lt;= $C$29, (COLUMN()-COLUMN($G$21)), "" )</f>
        <v/>
      </c>
      <c r="VOO21" s="30">
        <f>IF( (COLUMN()-COLUMN($G$21)) &lt;= $C$29, (COLUMN()-COLUMN($G$21)), "" )</f>
        <v/>
      </c>
      <c r="VOP21" s="30">
        <f>IF( (COLUMN()-COLUMN($G$21)) &lt;= $C$29, (COLUMN()-COLUMN($G$21)), "" )</f>
        <v/>
      </c>
      <c r="VOQ21" s="30">
        <f>IF( (COLUMN()-COLUMN($G$21)) &lt;= $C$29, (COLUMN()-COLUMN($G$21)), "" )</f>
        <v/>
      </c>
      <c r="VOR21" s="30">
        <f>IF( (COLUMN()-COLUMN($G$21)) &lt;= $C$29, (COLUMN()-COLUMN($G$21)), "" )</f>
        <v/>
      </c>
      <c r="VOS21" s="30">
        <f>IF( (COLUMN()-COLUMN($G$21)) &lt;= $C$29, (COLUMN()-COLUMN($G$21)), "" )</f>
        <v/>
      </c>
      <c r="VOT21" s="30">
        <f>IF( (COLUMN()-COLUMN($G$21)) &lt;= $C$29, (COLUMN()-COLUMN($G$21)), "" )</f>
        <v/>
      </c>
      <c r="VOU21" s="30">
        <f>IF( (COLUMN()-COLUMN($G$21)) &lt;= $C$29, (COLUMN()-COLUMN($G$21)), "" )</f>
        <v/>
      </c>
      <c r="VOV21" s="30">
        <f>IF( (COLUMN()-COLUMN($G$21)) &lt;= $C$29, (COLUMN()-COLUMN($G$21)), "" )</f>
        <v/>
      </c>
      <c r="VOW21" s="30">
        <f>IF( (COLUMN()-COLUMN($G$21)) &lt;= $C$29, (COLUMN()-COLUMN($G$21)), "" )</f>
        <v/>
      </c>
      <c r="VOX21" s="30">
        <f>IF( (COLUMN()-COLUMN($G$21)) &lt;= $C$29, (COLUMN()-COLUMN($G$21)), "" )</f>
        <v/>
      </c>
      <c r="VOY21" s="30">
        <f>IF( (COLUMN()-COLUMN($G$21)) &lt;= $C$29, (COLUMN()-COLUMN($G$21)), "" )</f>
        <v/>
      </c>
      <c r="VOZ21" s="30">
        <f>IF( (COLUMN()-COLUMN($G$21)) &lt;= $C$29, (COLUMN()-COLUMN($G$21)), "" )</f>
        <v/>
      </c>
      <c r="VPA21" s="30">
        <f>IF( (COLUMN()-COLUMN($G$21)) &lt;= $C$29, (COLUMN()-COLUMN($G$21)), "" )</f>
        <v/>
      </c>
      <c r="VPB21" s="30">
        <f>IF( (COLUMN()-COLUMN($G$21)) &lt;= $C$29, (COLUMN()-COLUMN($G$21)), "" )</f>
        <v/>
      </c>
      <c r="VPC21" s="30">
        <f>IF( (COLUMN()-COLUMN($G$21)) &lt;= $C$29, (COLUMN()-COLUMN($G$21)), "" )</f>
        <v/>
      </c>
      <c r="VPD21" s="30">
        <f>IF( (COLUMN()-COLUMN($G$21)) &lt;= $C$29, (COLUMN()-COLUMN($G$21)), "" )</f>
        <v/>
      </c>
      <c r="VPE21" s="30">
        <f>IF( (COLUMN()-COLUMN($G$21)) &lt;= $C$29, (COLUMN()-COLUMN($G$21)), "" )</f>
        <v/>
      </c>
      <c r="VPF21" s="30">
        <f>IF( (COLUMN()-COLUMN($G$21)) &lt;= $C$29, (COLUMN()-COLUMN($G$21)), "" )</f>
        <v/>
      </c>
      <c r="VPG21" s="30">
        <f>IF( (COLUMN()-COLUMN($G$21)) &lt;= $C$29, (COLUMN()-COLUMN($G$21)), "" )</f>
        <v/>
      </c>
      <c r="VPH21" s="30">
        <f>IF( (COLUMN()-COLUMN($G$21)) &lt;= $C$29, (COLUMN()-COLUMN($G$21)), "" )</f>
        <v/>
      </c>
      <c r="VPI21" s="30">
        <f>IF( (COLUMN()-COLUMN($G$21)) &lt;= $C$29, (COLUMN()-COLUMN($G$21)), "" )</f>
        <v/>
      </c>
      <c r="VPJ21" s="30">
        <f>IF( (COLUMN()-COLUMN($G$21)) &lt;= $C$29, (COLUMN()-COLUMN($G$21)), "" )</f>
        <v/>
      </c>
      <c r="VPK21" s="30">
        <f>IF( (COLUMN()-COLUMN($G$21)) &lt;= $C$29, (COLUMN()-COLUMN($G$21)), "" )</f>
        <v/>
      </c>
      <c r="VPL21" s="30">
        <f>IF( (COLUMN()-COLUMN($G$21)) &lt;= $C$29, (COLUMN()-COLUMN($G$21)), "" )</f>
        <v/>
      </c>
      <c r="VPM21" s="30">
        <f>IF( (COLUMN()-COLUMN($G$21)) &lt;= $C$29, (COLUMN()-COLUMN($G$21)), "" )</f>
        <v/>
      </c>
      <c r="VPN21" s="30">
        <f>IF( (COLUMN()-COLUMN($G$21)) &lt;= $C$29, (COLUMN()-COLUMN($G$21)), "" )</f>
        <v/>
      </c>
      <c r="VPO21" s="30">
        <f>IF( (COLUMN()-COLUMN($G$21)) &lt;= $C$29, (COLUMN()-COLUMN($G$21)), "" )</f>
        <v/>
      </c>
      <c r="VPP21" s="30">
        <f>IF( (COLUMN()-COLUMN($G$21)) &lt;= $C$29, (COLUMN()-COLUMN($G$21)), "" )</f>
        <v/>
      </c>
      <c r="VPQ21" s="30">
        <f>IF( (COLUMN()-COLUMN($G$21)) &lt;= $C$29, (COLUMN()-COLUMN($G$21)), "" )</f>
        <v/>
      </c>
      <c r="VPR21" s="30">
        <f>IF( (COLUMN()-COLUMN($G$21)) &lt;= $C$29, (COLUMN()-COLUMN($G$21)), "" )</f>
        <v/>
      </c>
      <c r="VPS21" s="30">
        <f>IF( (COLUMN()-COLUMN($G$21)) &lt;= $C$29, (COLUMN()-COLUMN($G$21)), "" )</f>
        <v/>
      </c>
      <c r="VPT21" s="30">
        <f>IF( (COLUMN()-COLUMN($G$21)) &lt;= $C$29, (COLUMN()-COLUMN($G$21)), "" )</f>
        <v/>
      </c>
      <c r="VPU21" s="30">
        <f>IF( (COLUMN()-COLUMN($G$21)) &lt;= $C$29, (COLUMN()-COLUMN($G$21)), "" )</f>
        <v/>
      </c>
      <c r="VPV21" s="30">
        <f>IF( (COLUMN()-COLUMN($G$21)) &lt;= $C$29, (COLUMN()-COLUMN($G$21)), "" )</f>
        <v/>
      </c>
      <c r="VPW21" s="30">
        <f>IF( (COLUMN()-COLUMN($G$21)) &lt;= $C$29, (COLUMN()-COLUMN($G$21)), "" )</f>
        <v/>
      </c>
      <c r="VPX21" s="30">
        <f>IF( (COLUMN()-COLUMN($G$21)) &lt;= $C$29, (COLUMN()-COLUMN($G$21)), "" )</f>
        <v/>
      </c>
      <c r="VPY21" s="30">
        <f>IF( (COLUMN()-COLUMN($G$21)) &lt;= $C$29, (COLUMN()-COLUMN($G$21)), "" )</f>
        <v/>
      </c>
      <c r="VPZ21" s="30">
        <f>IF( (COLUMN()-COLUMN($G$21)) &lt;= $C$29, (COLUMN()-COLUMN($G$21)), "" )</f>
        <v/>
      </c>
      <c r="VQA21" s="30">
        <f>IF( (COLUMN()-COLUMN($G$21)) &lt;= $C$29, (COLUMN()-COLUMN($G$21)), "" )</f>
        <v/>
      </c>
      <c r="VQB21" s="30">
        <f>IF( (COLUMN()-COLUMN($G$21)) &lt;= $C$29, (COLUMN()-COLUMN($G$21)), "" )</f>
        <v/>
      </c>
      <c r="VQC21" s="30">
        <f>IF( (COLUMN()-COLUMN($G$21)) &lt;= $C$29, (COLUMN()-COLUMN($G$21)), "" )</f>
        <v/>
      </c>
      <c r="VQD21" s="30">
        <f>IF( (COLUMN()-COLUMN($G$21)) &lt;= $C$29, (COLUMN()-COLUMN($G$21)), "" )</f>
        <v/>
      </c>
      <c r="VQE21" s="30">
        <f>IF( (COLUMN()-COLUMN($G$21)) &lt;= $C$29, (COLUMN()-COLUMN($G$21)), "" )</f>
        <v/>
      </c>
      <c r="VQF21" s="30">
        <f>IF( (COLUMN()-COLUMN($G$21)) &lt;= $C$29, (COLUMN()-COLUMN($G$21)), "" )</f>
        <v/>
      </c>
      <c r="VQG21" s="30">
        <f>IF( (COLUMN()-COLUMN($G$21)) &lt;= $C$29, (COLUMN()-COLUMN($G$21)), "" )</f>
        <v/>
      </c>
      <c r="VQH21" s="30">
        <f>IF( (COLUMN()-COLUMN($G$21)) &lt;= $C$29, (COLUMN()-COLUMN($G$21)), "" )</f>
        <v/>
      </c>
      <c r="VQI21" s="30">
        <f>IF( (COLUMN()-COLUMN($G$21)) &lt;= $C$29, (COLUMN()-COLUMN($G$21)), "" )</f>
        <v/>
      </c>
      <c r="VQJ21" s="30">
        <f>IF( (COLUMN()-COLUMN($G$21)) &lt;= $C$29, (COLUMN()-COLUMN($G$21)), "" )</f>
        <v/>
      </c>
      <c r="VQK21" s="30">
        <f>IF( (COLUMN()-COLUMN($G$21)) &lt;= $C$29, (COLUMN()-COLUMN($G$21)), "" )</f>
        <v/>
      </c>
      <c r="VQL21" s="30">
        <f>IF( (COLUMN()-COLUMN($G$21)) &lt;= $C$29, (COLUMN()-COLUMN($G$21)), "" )</f>
        <v/>
      </c>
      <c r="VQM21" s="30">
        <f>IF( (COLUMN()-COLUMN($G$21)) &lt;= $C$29, (COLUMN()-COLUMN($G$21)), "" )</f>
        <v/>
      </c>
      <c r="VQN21" s="30">
        <f>IF( (COLUMN()-COLUMN($G$21)) &lt;= $C$29, (COLUMN()-COLUMN($G$21)), "" )</f>
        <v/>
      </c>
      <c r="VQO21" s="30">
        <f>IF( (COLUMN()-COLUMN($G$21)) &lt;= $C$29, (COLUMN()-COLUMN($G$21)), "" )</f>
        <v/>
      </c>
      <c r="VQP21" s="30">
        <f>IF( (COLUMN()-COLUMN($G$21)) &lt;= $C$29, (COLUMN()-COLUMN($G$21)), "" )</f>
        <v/>
      </c>
      <c r="VQQ21" s="30">
        <f>IF( (COLUMN()-COLUMN($G$21)) &lt;= $C$29, (COLUMN()-COLUMN($G$21)), "" )</f>
        <v/>
      </c>
      <c r="VQR21" s="30">
        <f>IF( (COLUMN()-COLUMN($G$21)) &lt;= $C$29, (COLUMN()-COLUMN($G$21)), "" )</f>
        <v/>
      </c>
      <c r="VQS21" s="30">
        <f>IF( (COLUMN()-COLUMN($G$21)) &lt;= $C$29, (COLUMN()-COLUMN($G$21)), "" )</f>
        <v/>
      </c>
      <c r="VQT21" s="30">
        <f>IF( (COLUMN()-COLUMN($G$21)) &lt;= $C$29, (COLUMN()-COLUMN($G$21)), "" )</f>
        <v/>
      </c>
      <c r="VQU21" s="30">
        <f>IF( (COLUMN()-COLUMN($G$21)) &lt;= $C$29, (COLUMN()-COLUMN($G$21)), "" )</f>
        <v/>
      </c>
      <c r="VQV21" s="30">
        <f>IF( (COLUMN()-COLUMN($G$21)) &lt;= $C$29, (COLUMN()-COLUMN($G$21)), "" )</f>
        <v/>
      </c>
      <c r="VQW21" s="30">
        <f>IF( (COLUMN()-COLUMN($G$21)) &lt;= $C$29, (COLUMN()-COLUMN($G$21)), "" )</f>
        <v/>
      </c>
      <c r="VQX21" s="30">
        <f>IF( (COLUMN()-COLUMN($G$21)) &lt;= $C$29, (COLUMN()-COLUMN($G$21)), "" )</f>
        <v/>
      </c>
      <c r="VQY21" s="30">
        <f>IF( (COLUMN()-COLUMN($G$21)) &lt;= $C$29, (COLUMN()-COLUMN($G$21)), "" )</f>
        <v/>
      </c>
      <c r="VQZ21" s="30">
        <f>IF( (COLUMN()-COLUMN($G$21)) &lt;= $C$29, (COLUMN()-COLUMN($G$21)), "" )</f>
        <v/>
      </c>
      <c r="VRA21" s="30">
        <f>IF( (COLUMN()-COLUMN($G$21)) &lt;= $C$29, (COLUMN()-COLUMN($G$21)), "" )</f>
        <v/>
      </c>
      <c r="VRB21" s="30">
        <f>IF( (COLUMN()-COLUMN($G$21)) &lt;= $C$29, (COLUMN()-COLUMN($G$21)), "" )</f>
        <v/>
      </c>
      <c r="VRC21" s="30">
        <f>IF( (COLUMN()-COLUMN($G$21)) &lt;= $C$29, (COLUMN()-COLUMN($G$21)), "" )</f>
        <v/>
      </c>
      <c r="VRD21" s="30">
        <f>IF( (COLUMN()-COLUMN($G$21)) &lt;= $C$29, (COLUMN()-COLUMN($G$21)), "" )</f>
        <v/>
      </c>
      <c r="VRE21" s="30">
        <f>IF( (COLUMN()-COLUMN($G$21)) &lt;= $C$29, (COLUMN()-COLUMN($G$21)), "" )</f>
        <v/>
      </c>
      <c r="VRF21" s="30">
        <f>IF( (COLUMN()-COLUMN($G$21)) &lt;= $C$29, (COLUMN()-COLUMN($G$21)), "" )</f>
        <v/>
      </c>
      <c r="VRG21" s="30">
        <f>IF( (COLUMN()-COLUMN($G$21)) &lt;= $C$29, (COLUMN()-COLUMN($G$21)), "" )</f>
        <v/>
      </c>
      <c r="VRH21" s="30">
        <f>IF( (COLUMN()-COLUMN($G$21)) &lt;= $C$29, (COLUMN()-COLUMN($G$21)), "" )</f>
        <v/>
      </c>
      <c r="VRI21" s="30">
        <f>IF( (COLUMN()-COLUMN($G$21)) &lt;= $C$29, (COLUMN()-COLUMN($G$21)), "" )</f>
        <v/>
      </c>
      <c r="VRJ21" s="30">
        <f>IF( (COLUMN()-COLUMN($G$21)) &lt;= $C$29, (COLUMN()-COLUMN($G$21)), "" )</f>
        <v/>
      </c>
      <c r="VRK21" s="30">
        <f>IF( (COLUMN()-COLUMN($G$21)) &lt;= $C$29, (COLUMN()-COLUMN($G$21)), "" )</f>
        <v/>
      </c>
      <c r="VRL21" s="30">
        <f>IF( (COLUMN()-COLUMN($G$21)) &lt;= $C$29, (COLUMN()-COLUMN($G$21)), "" )</f>
        <v/>
      </c>
      <c r="VRM21" s="30">
        <f>IF( (COLUMN()-COLUMN($G$21)) &lt;= $C$29, (COLUMN()-COLUMN($G$21)), "" )</f>
        <v/>
      </c>
      <c r="VRN21" s="30">
        <f>IF( (COLUMN()-COLUMN($G$21)) &lt;= $C$29, (COLUMN()-COLUMN($G$21)), "" )</f>
        <v/>
      </c>
      <c r="VRO21" s="30">
        <f>IF( (COLUMN()-COLUMN($G$21)) &lt;= $C$29, (COLUMN()-COLUMN($G$21)), "" )</f>
        <v/>
      </c>
      <c r="VRP21" s="30">
        <f>IF( (COLUMN()-COLUMN($G$21)) &lt;= $C$29, (COLUMN()-COLUMN($G$21)), "" )</f>
        <v/>
      </c>
      <c r="VRQ21" s="30">
        <f>IF( (COLUMN()-COLUMN($G$21)) &lt;= $C$29, (COLUMN()-COLUMN($G$21)), "" )</f>
        <v/>
      </c>
      <c r="VRR21" s="30">
        <f>IF( (COLUMN()-COLUMN($G$21)) &lt;= $C$29, (COLUMN()-COLUMN($G$21)), "" )</f>
        <v/>
      </c>
      <c r="VRS21" s="30">
        <f>IF( (COLUMN()-COLUMN($G$21)) &lt;= $C$29, (COLUMN()-COLUMN($G$21)), "" )</f>
        <v/>
      </c>
      <c r="VRT21" s="30">
        <f>IF( (COLUMN()-COLUMN($G$21)) &lt;= $C$29, (COLUMN()-COLUMN($G$21)), "" )</f>
        <v/>
      </c>
      <c r="VRU21" s="30">
        <f>IF( (COLUMN()-COLUMN($G$21)) &lt;= $C$29, (COLUMN()-COLUMN($G$21)), "" )</f>
        <v/>
      </c>
      <c r="VRV21" s="30">
        <f>IF( (COLUMN()-COLUMN($G$21)) &lt;= $C$29, (COLUMN()-COLUMN($G$21)), "" )</f>
        <v/>
      </c>
      <c r="VRW21" s="30">
        <f>IF( (COLUMN()-COLUMN($G$21)) &lt;= $C$29, (COLUMN()-COLUMN($G$21)), "" )</f>
        <v/>
      </c>
      <c r="VRX21" s="30">
        <f>IF( (COLUMN()-COLUMN($G$21)) &lt;= $C$29, (COLUMN()-COLUMN($G$21)), "" )</f>
        <v/>
      </c>
      <c r="VRY21" s="30">
        <f>IF( (COLUMN()-COLUMN($G$21)) &lt;= $C$29, (COLUMN()-COLUMN($G$21)), "" )</f>
        <v/>
      </c>
      <c r="VRZ21" s="30">
        <f>IF( (COLUMN()-COLUMN($G$21)) &lt;= $C$29, (COLUMN()-COLUMN($G$21)), "" )</f>
        <v/>
      </c>
      <c r="VSA21" s="30">
        <f>IF( (COLUMN()-COLUMN($G$21)) &lt;= $C$29, (COLUMN()-COLUMN($G$21)), "" )</f>
        <v/>
      </c>
      <c r="VSB21" s="30">
        <f>IF( (COLUMN()-COLUMN($G$21)) &lt;= $C$29, (COLUMN()-COLUMN($G$21)), "" )</f>
        <v/>
      </c>
      <c r="VSC21" s="30">
        <f>IF( (COLUMN()-COLUMN($G$21)) &lt;= $C$29, (COLUMN()-COLUMN($G$21)), "" )</f>
        <v/>
      </c>
      <c r="VSD21" s="30">
        <f>IF( (COLUMN()-COLUMN($G$21)) &lt;= $C$29, (COLUMN()-COLUMN($G$21)), "" )</f>
        <v/>
      </c>
      <c r="VSE21" s="30">
        <f>IF( (COLUMN()-COLUMN($G$21)) &lt;= $C$29, (COLUMN()-COLUMN($G$21)), "" )</f>
        <v/>
      </c>
      <c r="VSF21" s="30">
        <f>IF( (COLUMN()-COLUMN($G$21)) &lt;= $C$29, (COLUMN()-COLUMN($G$21)), "" )</f>
        <v/>
      </c>
      <c r="VSG21" s="30">
        <f>IF( (COLUMN()-COLUMN($G$21)) &lt;= $C$29, (COLUMN()-COLUMN($G$21)), "" )</f>
        <v/>
      </c>
      <c r="VSH21" s="30">
        <f>IF( (COLUMN()-COLUMN($G$21)) &lt;= $C$29, (COLUMN()-COLUMN($G$21)), "" )</f>
        <v/>
      </c>
      <c r="VSI21" s="30">
        <f>IF( (COLUMN()-COLUMN($G$21)) &lt;= $C$29, (COLUMN()-COLUMN($G$21)), "" )</f>
        <v/>
      </c>
      <c r="VSJ21" s="30">
        <f>IF( (COLUMN()-COLUMN($G$21)) &lt;= $C$29, (COLUMN()-COLUMN($G$21)), "" )</f>
        <v/>
      </c>
      <c r="VSK21" s="30">
        <f>IF( (COLUMN()-COLUMN($G$21)) &lt;= $C$29, (COLUMN()-COLUMN($G$21)), "" )</f>
        <v/>
      </c>
      <c r="VSL21" s="30">
        <f>IF( (COLUMN()-COLUMN($G$21)) &lt;= $C$29, (COLUMN()-COLUMN($G$21)), "" )</f>
        <v/>
      </c>
      <c r="VSM21" s="30">
        <f>IF( (COLUMN()-COLUMN($G$21)) &lt;= $C$29, (COLUMN()-COLUMN($G$21)), "" )</f>
        <v/>
      </c>
      <c r="VSN21" s="30">
        <f>IF( (COLUMN()-COLUMN($G$21)) &lt;= $C$29, (COLUMN()-COLUMN($G$21)), "" )</f>
        <v/>
      </c>
      <c r="VSO21" s="30">
        <f>IF( (COLUMN()-COLUMN($G$21)) &lt;= $C$29, (COLUMN()-COLUMN($G$21)), "" )</f>
        <v/>
      </c>
      <c r="VSP21" s="30">
        <f>IF( (COLUMN()-COLUMN($G$21)) &lt;= $C$29, (COLUMN()-COLUMN($G$21)), "" )</f>
        <v/>
      </c>
      <c r="VSQ21" s="30">
        <f>IF( (COLUMN()-COLUMN($G$21)) &lt;= $C$29, (COLUMN()-COLUMN($G$21)), "" )</f>
        <v/>
      </c>
      <c r="VSR21" s="30">
        <f>IF( (COLUMN()-COLUMN($G$21)) &lt;= $C$29, (COLUMN()-COLUMN($G$21)), "" )</f>
        <v/>
      </c>
      <c r="VSS21" s="30">
        <f>IF( (COLUMN()-COLUMN($G$21)) &lt;= $C$29, (COLUMN()-COLUMN($G$21)), "" )</f>
        <v/>
      </c>
      <c r="VST21" s="30">
        <f>IF( (COLUMN()-COLUMN($G$21)) &lt;= $C$29, (COLUMN()-COLUMN($G$21)), "" )</f>
        <v/>
      </c>
      <c r="VSU21" s="30">
        <f>IF( (COLUMN()-COLUMN($G$21)) &lt;= $C$29, (COLUMN()-COLUMN($G$21)), "" )</f>
        <v/>
      </c>
      <c r="VSV21" s="30">
        <f>IF( (COLUMN()-COLUMN($G$21)) &lt;= $C$29, (COLUMN()-COLUMN($G$21)), "" )</f>
        <v/>
      </c>
      <c r="VSW21" s="30">
        <f>IF( (COLUMN()-COLUMN($G$21)) &lt;= $C$29, (COLUMN()-COLUMN($G$21)), "" )</f>
        <v/>
      </c>
      <c r="VSX21" s="30">
        <f>IF( (COLUMN()-COLUMN($G$21)) &lt;= $C$29, (COLUMN()-COLUMN($G$21)), "" )</f>
        <v/>
      </c>
      <c r="VSY21" s="30">
        <f>IF( (COLUMN()-COLUMN($G$21)) &lt;= $C$29, (COLUMN()-COLUMN($G$21)), "" )</f>
        <v/>
      </c>
      <c r="VSZ21" s="30">
        <f>IF( (COLUMN()-COLUMN($G$21)) &lt;= $C$29, (COLUMN()-COLUMN($G$21)), "" )</f>
        <v/>
      </c>
      <c r="VTA21" s="30">
        <f>IF( (COLUMN()-COLUMN($G$21)) &lt;= $C$29, (COLUMN()-COLUMN($G$21)), "" )</f>
        <v/>
      </c>
      <c r="VTB21" s="30">
        <f>IF( (COLUMN()-COLUMN($G$21)) &lt;= $C$29, (COLUMN()-COLUMN($G$21)), "" )</f>
        <v/>
      </c>
      <c r="VTC21" s="30">
        <f>IF( (COLUMN()-COLUMN($G$21)) &lt;= $C$29, (COLUMN()-COLUMN($G$21)), "" )</f>
        <v/>
      </c>
      <c r="VTD21" s="30">
        <f>IF( (COLUMN()-COLUMN($G$21)) &lt;= $C$29, (COLUMN()-COLUMN($G$21)), "" )</f>
        <v/>
      </c>
      <c r="VTE21" s="30">
        <f>IF( (COLUMN()-COLUMN($G$21)) &lt;= $C$29, (COLUMN()-COLUMN($G$21)), "" )</f>
        <v/>
      </c>
      <c r="VTF21" s="30">
        <f>IF( (COLUMN()-COLUMN($G$21)) &lt;= $C$29, (COLUMN()-COLUMN($G$21)), "" )</f>
        <v/>
      </c>
      <c r="VTG21" s="30">
        <f>IF( (COLUMN()-COLUMN($G$21)) &lt;= $C$29, (COLUMN()-COLUMN($G$21)), "" )</f>
        <v/>
      </c>
      <c r="VTH21" s="30">
        <f>IF( (COLUMN()-COLUMN($G$21)) &lt;= $C$29, (COLUMN()-COLUMN($G$21)), "" )</f>
        <v/>
      </c>
      <c r="VTI21" s="30">
        <f>IF( (COLUMN()-COLUMN($G$21)) &lt;= $C$29, (COLUMN()-COLUMN($G$21)), "" )</f>
        <v/>
      </c>
      <c r="VTJ21" s="30">
        <f>IF( (COLUMN()-COLUMN($G$21)) &lt;= $C$29, (COLUMN()-COLUMN($G$21)), "" )</f>
        <v/>
      </c>
      <c r="VTK21" s="30">
        <f>IF( (COLUMN()-COLUMN($G$21)) &lt;= $C$29, (COLUMN()-COLUMN($G$21)), "" )</f>
        <v/>
      </c>
      <c r="VTL21" s="30">
        <f>IF( (COLUMN()-COLUMN($G$21)) &lt;= $C$29, (COLUMN()-COLUMN($G$21)), "" )</f>
        <v/>
      </c>
      <c r="VTM21" s="30">
        <f>IF( (COLUMN()-COLUMN($G$21)) &lt;= $C$29, (COLUMN()-COLUMN($G$21)), "" )</f>
        <v/>
      </c>
      <c r="VTN21" s="30">
        <f>IF( (COLUMN()-COLUMN($G$21)) &lt;= $C$29, (COLUMN()-COLUMN($G$21)), "" )</f>
        <v/>
      </c>
      <c r="VTO21" s="30">
        <f>IF( (COLUMN()-COLUMN($G$21)) &lt;= $C$29, (COLUMN()-COLUMN($G$21)), "" )</f>
        <v/>
      </c>
      <c r="VTP21" s="30">
        <f>IF( (COLUMN()-COLUMN($G$21)) &lt;= $C$29, (COLUMN()-COLUMN($G$21)), "" )</f>
        <v/>
      </c>
      <c r="VTQ21" s="30">
        <f>IF( (COLUMN()-COLUMN($G$21)) &lt;= $C$29, (COLUMN()-COLUMN($G$21)), "" )</f>
        <v/>
      </c>
      <c r="VTR21" s="30">
        <f>IF( (COLUMN()-COLUMN($G$21)) &lt;= $C$29, (COLUMN()-COLUMN($G$21)), "" )</f>
        <v/>
      </c>
      <c r="VTS21" s="30">
        <f>IF( (COLUMN()-COLUMN($G$21)) &lt;= $C$29, (COLUMN()-COLUMN($G$21)), "" )</f>
        <v/>
      </c>
      <c r="VTT21" s="30">
        <f>IF( (COLUMN()-COLUMN($G$21)) &lt;= $C$29, (COLUMN()-COLUMN($G$21)), "" )</f>
        <v/>
      </c>
      <c r="VTU21" s="30">
        <f>IF( (COLUMN()-COLUMN($G$21)) &lt;= $C$29, (COLUMN()-COLUMN($G$21)), "" )</f>
        <v/>
      </c>
      <c r="VTV21" s="30">
        <f>IF( (COLUMN()-COLUMN($G$21)) &lt;= $C$29, (COLUMN()-COLUMN($G$21)), "" )</f>
        <v/>
      </c>
      <c r="VTW21" s="30">
        <f>IF( (COLUMN()-COLUMN($G$21)) &lt;= $C$29, (COLUMN()-COLUMN($G$21)), "" )</f>
        <v/>
      </c>
      <c r="VTX21" s="30">
        <f>IF( (COLUMN()-COLUMN($G$21)) &lt;= $C$29, (COLUMN()-COLUMN($G$21)), "" )</f>
        <v/>
      </c>
      <c r="VTY21" s="30">
        <f>IF( (COLUMN()-COLUMN($G$21)) &lt;= $C$29, (COLUMN()-COLUMN($G$21)), "" )</f>
        <v/>
      </c>
      <c r="VTZ21" s="30">
        <f>IF( (COLUMN()-COLUMN($G$21)) &lt;= $C$29, (COLUMN()-COLUMN($G$21)), "" )</f>
        <v/>
      </c>
      <c r="VUA21" s="30">
        <f>IF( (COLUMN()-COLUMN($G$21)) &lt;= $C$29, (COLUMN()-COLUMN($G$21)), "" )</f>
        <v/>
      </c>
      <c r="VUB21" s="30">
        <f>IF( (COLUMN()-COLUMN($G$21)) &lt;= $C$29, (COLUMN()-COLUMN($G$21)), "" )</f>
        <v/>
      </c>
      <c r="VUC21" s="30">
        <f>IF( (COLUMN()-COLUMN($G$21)) &lt;= $C$29, (COLUMN()-COLUMN($G$21)), "" )</f>
        <v/>
      </c>
      <c r="VUD21" s="30">
        <f>IF( (COLUMN()-COLUMN($G$21)) &lt;= $C$29, (COLUMN()-COLUMN($G$21)), "" )</f>
        <v/>
      </c>
      <c r="VUE21" s="30">
        <f>IF( (COLUMN()-COLUMN($G$21)) &lt;= $C$29, (COLUMN()-COLUMN($G$21)), "" )</f>
        <v/>
      </c>
      <c r="VUF21" s="30">
        <f>IF( (COLUMN()-COLUMN($G$21)) &lt;= $C$29, (COLUMN()-COLUMN($G$21)), "" )</f>
        <v/>
      </c>
      <c r="VUG21" s="30">
        <f>IF( (COLUMN()-COLUMN($G$21)) &lt;= $C$29, (COLUMN()-COLUMN($G$21)), "" )</f>
        <v/>
      </c>
      <c r="VUH21" s="30">
        <f>IF( (COLUMN()-COLUMN($G$21)) &lt;= $C$29, (COLUMN()-COLUMN($G$21)), "" )</f>
        <v/>
      </c>
      <c r="VUI21" s="30">
        <f>IF( (COLUMN()-COLUMN($G$21)) &lt;= $C$29, (COLUMN()-COLUMN($G$21)), "" )</f>
        <v/>
      </c>
      <c r="VUJ21" s="30">
        <f>IF( (COLUMN()-COLUMN($G$21)) &lt;= $C$29, (COLUMN()-COLUMN($G$21)), "" )</f>
        <v/>
      </c>
      <c r="VUK21" s="30">
        <f>IF( (COLUMN()-COLUMN($G$21)) &lt;= $C$29, (COLUMN()-COLUMN($G$21)), "" )</f>
        <v/>
      </c>
      <c r="VUL21" s="30">
        <f>IF( (COLUMN()-COLUMN($G$21)) &lt;= $C$29, (COLUMN()-COLUMN($G$21)), "" )</f>
        <v/>
      </c>
      <c r="VUM21" s="30">
        <f>IF( (COLUMN()-COLUMN($G$21)) &lt;= $C$29, (COLUMN()-COLUMN($G$21)), "" )</f>
        <v/>
      </c>
      <c r="VUN21" s="30">
        <f>IF( (COLUMN()-COLUMN($G$21)) &lt;= $C$29, (COLUMN()-COLUMN($G$21)), "" )</f>
        <v/>
      </c>
      <c r="VUO21" s="30">
        <f>IF( (COLUMN()-COLUMN($G$21)) &lt;= $C$29, (COLUMN()-COLUMN($G$21)), "" )</f>
        <v/>
      </c>
      <c r="VUP21" s="30">
        <f>IF( (COLUMN()-COLUMN($G$21)) &lt;= $C$29, (COLUMN()-COLUMN($G$21)), "" )</f>
        <v/>
      </c>
      <c r="VUQ21" s="30">
        <f>IF( (COLUMN()-COLUMN($G$21)) &lt;= $C$29, (COLUMN()-COLUMN($G$21)), "" )</f>
        <v/>
      </c>
      <c r="VUR21" s="30">
        <f>IF( (COLUMN()-COLUMN($G$21)) &lt;= $C$29, (COLUMN()-COLUMN($G$21)), "" )</f>
        <v/>
      </c>
      <c r="VUS21" s="30">
        <f>IF( (COLUMN()-COLUMN($G$21)) &lt;= $C$29, (COLUMN()-COLUMN($G$21)), "" )</f>
        <v/>
      </c>
      <c r="VUT21" s="30">
        <f>IF( (COLUMN()-COLUMN($G$21)) &lt;= $C$29, (COLUMN()-COLUMN($G$21)), "" )</f>
        <v/>
      </c>
      <c r="VUU21" s="30">
        <f>IF( (COLUMN()-COLUMN($G$21)) &lt;= $C$29, (COLUMN()-COLUMN($G$21)), "" )</f>
        <v/>
      </c>
      <c r="VUV21" s="30">
        <f>IF( (COLUMN()-COLUMN($G$21)) &lt;= $C$29, (COLUMN()-COLUMN($G$21)), "" )</f>
        <v/>
      </c>
      <c r="VUW21" s="30">
        <f>IF( (COLUMN()-COLUMN($G$21)) &lt;= $C$29, (COLUMN()-COLUMN($G$21)), "" )</f>
        <v/>
      </c>
      <c r="VUX21" s="30">
        <f>IF( (COLUMN()-COLUMN($G$21)) &lt;= $C$29, (COLUMN()-COLUMN($G$21)), "" )</f>
        <v/>
      </c>
      <c r="VUY21" s="30">
        <f>IF( (COLUMN()-COLUMN($G$21)) &lt;= $C$29, (COLUMN()-COLUMN($G$21)), "" )</f>
        <v/>
      </c>
      <c r="VUZ21" s="30">
        <f>IF( (COLUMN()-COLUMN($G$21)) &lt;= $C$29, (COLUMN()-COLUMN($G$21)), "" )</f>
        <v/>
      </c>
      <c r="VVA21" s="30">
        <f>IF( (COLUMN()-COLUMN($G$21)) &lt;= $C$29, (COLUMN()-COLUMN($G$21)), "" )</f>
        <v/>
      </c>
      <c r="VVB21" s="30">
        <f>IF( (COLUMN()-COLUMN($G$21)) &lt;= $C$29, (COLUMN()-COLUMN($G$21)), "" )</f>
        <v/>
      </c>
      <c r="VVC21" s="30">
        <f>IF( (COLUMN()-COLUMN($G$21)) &lt;= $C$29, (COLUMN()-COLUMN($G$21)), "" )</f>
        <v/>
      </c>
      <c r="VVD21" s="30">
        <f>IF( (COLUMN()-COLUMN($G$21)) &lt;= $C$29, (COLUMN()-COLUMN($G$21)), "" )</f>
        <v/>
      </c>
      <c r="VVE21" s="30">
        <f>IF( (COLUMN()-COLUMN($G$21)) &lt;= $C$29, (COLUMN()-COLUMN($G$21)), "" )</f>
        <v/>
      </c>
      <c r="VVF21" s="30">
        <f>IF( (COLUMN()-COLUMN($G$21)) &lt;= $C$29, (COLUMN()-COLUMN($G$21)), "" )</f>
        <v/>
      </c>
      <c r="VVG21" s="30">
        <f>IF( (COLUMN()-COLUMN($G$21)) &lt;= $C$29, (COLUMN()-COLUMN($G$21)), "" )</f>
        <v/>
      </c>
      <c r="VVH21" s="30">
        <f>IF( (COLUMN()-COLUMN($G$21)) &lt;= $C$29, (COLUMN()-COLUMN($G$21)), "" )</f>
        <v/>
      </c>
      <c r="VVI21" s="30">
        <f>IF( (COLUMN()-COLUMN($G$21)) &lt;= $C$29, (COLUMN()-COLUMN($G$21)), "" )</f>
        <v/>
      </c>
      <c r="VVJ21" s="30">
        <f>IF( (COLUMN()-COLUMN($G$21)) &lt;= $C$29, (COLUMN()-COLUMN($G$21)), "" )</f>
        <v/>
      </c>
      <c r="VVK21" s="30">
        <f>IF( (COLUMN()-COLUMN($G$21)) &lt;= $C$29, (COLUMN()-COLUMN($G$21)), "" )</f>
        <v/>
      </c>
      <c r="VVL21" s="30">
        <f>IF( (COLUMN()-COLUMN($G$21)) &lt;= $C$29, (COLUMN()-COLUMN($G$21)), "" )</f>
        <v/>
      </c>
      <c r="VVM21" s="30">
        <f>IF( (COLUMN()-COLUMN($G$21)) &lt;= $C$29, (COLUMN()-COLUMN($G$21)), "" )</f>
        <v/>
      </c>
      <c r="VVN21" s="30">
        <f>IF( (COLUMN()-COLUMN($G$21)) &lt;= $C$29, (COLUMN()-COLUMN($G$21)), "" )</f>
        <v/>
      </c>
      <c r="VVO21" s="30">
        <f>IF( (COLUMN()-COLUMN($G$21)) &lt;= $C$29, (COLUMN()-COLUMN($G$21)), "" )</f>
        <v/>
      </c>
      <c r="VVP21" s="30">
        <f>IF( (COLUMN()-COLUMN($G$21)) &lt;= $C$29, (COLUMN()-COLUMN($G$21)), "" )</f>
        <v/>
      </c>
      <c r="VVQ21" s="30">
        <f>IF( (COLUMN()-COLUMN($G$21)) &lt;= $C$29, (COLUMN()-COLUMN($G$21)), "" )</f>
        <v/>
      </c>
      <c r="VVR21" s="30">
        <f>IF( (COLUMN()-COLUMN($G$21)) &lt;= $C$29, (COLUMN()-COLUMN($G$21)), "" )</f>
        <v/>
      </c>
      <c r="VVS21" s="30">
        <f>IF( (COLUMN()-COLUMN($G$21)) &lt;= $C$29, (COLUMN()-COLUMN($G$21)), "" )</f>
        <v/>
      </c>
      <c r="VVT21" s="30">
        <f>IF( (COLUMN()-COLUMN($G$21)) &lt;= $C$29, (COLUMN()-COLUMN($G$21)), "" )</f>
        <v/>
      </c>
      <c r="VVU21" s="30">
        <f>IF( (COLUMN()-COLUMN($G$21)) &lt;= $C$29, (COLUMN()-COLUMN($G$21)), "" )</f>
        <v/>
      </c>
      <c r="VVV21" s="30">
        <f>IF( (COLUMN()-COLUMN($G$21)) &lt;= $C$29, (COLUMN()-COLUMN($G$21)), "" )</f>
        <v/>
      </c>
      <c r="VVW21" s="30">
        <f>IF( (COLUMN()-COLUMN($G$21)) &lt;= $C$29, (COLUMN()-COLUMN($G$21)), "" )</f>
        <v/>
      </c>
      <c r="VVX21" s="30">
        <f>IF( (COLUMN()-COLUMN($G$21)) &lt;= $C$29, (COLUMN()-COLUMN($G$21)), "" )</f>
        <v/>
      </c>
      <c r="VVY21" s="30">
        <f>IF( (COLUMN()-COLUMN($G$21)) &lt;= $C$29, (COLUMN()-COLUMN($G$21)), "" )</f>
        <v/>
      </c>
      <c r="VVZ21" s="30">
        <f>IF( (COLUMN()-COLUMN($G$21)) &lt;= $C$29, (COLUMN()-COLUMN($G$21)), "" )</f>
        <v/>
      </c>
      <c r="VWA21" s="30">
        <f>IF( (COLUMN()-COLUMN($G$21)) &lt;= $C$29, (COLUMN()-COLUMN($G$21)), "" )</f>
        <v/>
      </c>
      <c r="VWB21" s="30">
        <f>IF( (COLUMN()-COLUMN($G$21)) &lt;= $C$29, (COLUMN()-COLUMN($G$21)), "" )</f>
        <v/>
      </c>
      <c r="VWC21" s="30">
        <f>IF( (COLUMN()-COLUMN($G$21)) &lt;= $C$29, (COLUMN()-COLUMN($G$21)), "" )</f>
        <v/>
      </c>
      <c r="VWD21" s="30">
        <f>IF( (COLUMN()-COLUMN($G$21)) &lt;= $C$29, (COLUMN()-COLUMN($G$21)), "" )</f>
        <v/>
      </c>
      <c r="VWE21" s="30">
        <f>IF( (COLUMN()-COLUMN($G$21)) &lt;= $C$29, (COLUMN()-COLUMN($G$21)), "" )</f>
        <v/>
      </c>
      <c r="VWF21" s="30">
        <f>IF( (COLUMN()-COLUMN($G$21)) &lt;= $C$29, (COLUMN()-COLUMN($G$21)), "" )</f>
        <v/>
      </c>
      <c r="VWG21" s="30">
        <f>IF( (COLUMN()-COLUMN($G$21)) &lt;= $C$29, (COLUMN()-COLUMN($G$21)), "" )</f>
        <v/>
      </c>
      <c r="VWH21" s="30">
        <f>IF( (COLUMN()-COLUMN($G$21)) &lt;= $C$29, (COLUMN()-COLUMN($G$21)), "" )</f>
        <v/>
      </c>
      <c r="VWI21" s="30">
        <f>IF( (COLUMN()-COLUMN($G$21)) &lt;= $C$29, (COLUMN()-COLUMN($G$21)), "" )</f>
        <v/>
      </c>
      <c r="VWJ21" s="30">
        <f>IF( (COLUMN()-COLUMN($G$21)) &lt;= $C$29, (COLUMN()-COLUMN($G$21)), "" )</f>
        <v/>
      </c>
      <c r="VWK21" s="30">
        <f>IF( (COLUMN()-COLUMN($G$21)) &lt;= $C$29, (COLUMN()-COLUMN($G$21)), "" )</f>
        <v/>
      </c>
      <c r="VWL21" s="30">
        <f>IF( (COLUMN()-COLUMN($G$21)) &lt;= $C$29, (COLUMN()-COLUMN($G$21)), "" )</f>
        <v/>
      </c>
      <c r="VWM21" s="30">
        <f>IF( (COLUMN()-COLUMN($G$21)) &lt;= $C$29, (COLUMN()-COLUMN($G$21)), "" )</f>
        <v/>
      </c>
      <c r="VWN21" s="30">
        <f>IF( (COLUMN()-COLUMN($G$21)) &lt;= $C$29, (COLUMN()-COLUMN($G$21)), "" )</f>
        <v/>
      </c>
      <c r="VWO21" s="30">
        <f>IF( (COLUMN()-COLUMN($G$21)) &lt;= $C$29, (COLUMN()-COLUMN($G$21)), "" )</f>
        <v/>
      </c>
      <c r="VWP21" s="30">
        <f>IF( (COLUMN()-COLUMN($G$21)) &lt;= $C$29, (COLUMN()-COLUMN($G$21)), "" )</f>
        <v/>
      </c>
      <c r="VWQ21" s="30">
        <f>IF( (COLUMN()-COLUMN($G$21)) &lt;= $C$29, (COLUMN()-COLUMN($G$21)), "" )</f>
        <v/>
      </c>
      <c r="VWR21" s="30">
        <f>IF( (COLUMN()-COLUMN($G$21)) &lt;= $C$29, (COLUMN()-COLUMN($G$21)), "" )</f>
        <v/>
      </c>
      <c r="VWS21" s="30">
        <f>IF( (COLUMN()-COLUMN($G$21)) &lt;= $C$29, (COLUMN()-COLUMN($G$21)), "" )</f>
        <v/>
      </c>
      <c r="VWT21" s="30">
        <f>IF( (COLUMN()-COLUMN($G$21)) &lt;= $C$29, (COLUMN()-COLUMN($G$21)), "" )</f>
        <v/>
      </c>
      <c r="VWU21" s="30">
        <f>IF( (COLUMN()-COLUMN($G$21)) &lt;= $C$29, (COLUMN()-COLUMN($G$21)), "" )</f>
        <v/>
      </c>
      <c r="VWV21" s="30">
        <f>IF( (COLUMN()-COLUMN($G$21)) &lt;= $C$29, (COLUMN()-COLUMN($G$21)), "" )</f>
        <v/>
      </c>
      <c r="VWW21" s="30">
        <f>IF( (COLUMN()-COLUMN($G$21)) &lt;= $C$29, (COLUMN()-COLUMN($G$21)), "" )</f>
        <v/>
      </c>
      <c r="VWX21" s="30">
        <f>IF( (COLUMN()-COLUMN($G$21)) &lt;= $C$29, (COLUMN()-COLUMN($G$21)), "" )</f>
        <v/>
      </c>
      <c r="VWY21" s="30">
        <f>IF( (COLUMN()-COLUMN($G$21)) &lt;= $C$29, (COLUMN()-COLUMN($G$21)), "" )</f>
        <v/>
      </c>
      <c r="VWZ21" s="30">
        <f>IF( (COLUMN()-COLUMN($G$21)) &lt;= $C$29, (COLUMN()-COLUMN($G$21)), "" )</f>
        <v/>
      </c>
      <c r="VXA21" s="30">
        <f>IF( (COLUMN()-COLUMN($G$21)) &lt;= $C$29, (COLUMN()-COLUMN($G$21)), "" )</f>
        <v/>
      </c>
      <c r="VXB21" s="30">
        <f>IF( (COLUMN()-COLUMN($G$21)) &lt;= $C$29, (COLUMN()-COLUMN($G$21)), "" )</f>
        <v/>
      </c>
      <c r="VXC21" s="30">
        <f>IF( (COLUMN()-COLUMN($G$21)) &lt;= $C$29, (COLUMN()-COLUMN($G$21)), "" )</f>
        <v/>
      </c>
      <c r="VXD21" s="30">
        <f>IF( (COLUMN()-COLUMN($G$21)) &lt;= $C$29, (COLUMN()-COLUMN($G$21)), "" )</f>
        <v/>
      </c>
      <c r="VXE21" s="30">
        <f>IF( (COLUMN()-COLUMN($G$21)) &lt;= $C$29, (COLUMN()-COLUMN($G$21)), "" )</f>
        <v/>
      </c>
      <c r="VXF21" s="30">
        <f>IF( (COLUMN()-COLUMN($G$21)) &lt;= $C$29, (COLUMN()-COLUMN($G$21)), "" )</f>
        <v/>
      </c>
      <c r="VXG21" s="30">
        <f>IF( (COLUMN()-COLUMN($G$21)) &lt;= $C$29, (COLUMN()-COLUMN($G$21)), "" )</f>
        <v/>
      </c>
      <c r="VXH21" s="30">
        <f>IF( (COLUMN()-COLUMN($G$21)) &lt;= $C$29, (COLUMN()-COLUMN($G$21)), "" )</f>
        <v/>
      </c>
      <c r="VXI21" s="30">
        <f>IF( (COLUMN()-COLUMN($G$21)) &lt;= $C$29, (COLUMN()-COLUMN($G$21)), "" )</f>
        <v/>
      </c>
      <c r="VXJ21" s="30">
        <f>IF( (COLUMN()-COLUMN($G$21)) &lt;= $C$29, (COLUMN()-COLUMN($G$21)), "" )</f>
        <v/>
      </c>
      <c r="VXK21" s="30">
        <f>IF( (COLUMN()-COLUMN($G$21)) &lt;= $C$29, (COLUMN()-COLUMN($G$21)), "" )</f>
        <v/>
      </c>
      <c r="VXL21" s="30">
        <f>IF( (COLUMN()-COLUMN($G$21)) &lt;= $C$29, (COLUMN()-COLUMN($G$21)), "" )</f>
        <v/>
      </c>
      <c r="VXM21" s="30">
        <f>IF( (COLUMN()-COLUMN($G$21)) &lt;= $C$29, (COLUMN()-COLUMN($G$21)), "" )</f>
        <v/>
      </c>
      <c r="VXN21" s="30">
        <f>IF( (COLUMN()-COLUMN($G$21)) &lt;= $C$29, (COLUMN()-COLUMN($G$21)), "" )</f>
        <v/>
      </c>
      <c r="VXO21" s="30">
        <f>IF( (COLUMN()-COLUMN($G$21)) &lt;= $C$29, (COLUMN()-COLUMN($G$21)), "" )</f>
        <v/>
      </c>
      <c r="VXP21" s="30">
        <f>IF( (COLUMN()-COLUMN($G$21)) &lt;= $C$29, (COLUMN()-COLUMN($G$21)), "" )</f>
        <v/>
      </c>
      <c r="VXQ21" s="30">
        <f>IF( (COLUMN()-COLUMN($G$21)) &lt;= $C$29, (COLUMN()-COLUMN($G$21)), "" )</f>
        <v/>
      </c>
      <c r="VXR21" s="30">
        <f>IF( (COLUMN()-COLUMN($G$21)) &lt;= $C$29, (COLUMN()-COLUMN($G$21)), "" )</f>
        <v/>
      </c>
      <c r="VXS21" s="30">
        <f>IF( (COLUMN()-COLUMN($G$21)) &lt;= $C$29, (COLUMN()-COLUMN($G$21)), "" )</f>
        <v/>
      </c>
      <c r="VXT21" s="30">
        <f>IF( (COLUMN()-COLUMN($G$21)) &lt;= $C$29, (COLUMN()-COLUMN($G$21)), "" )</f>
        <v/>
      </c>
      <c r="VXU21" s="30">
        <f>IF( (COLUMN()-COLUMN($G$21)) &lt;= $C$29, (COLUMN()-COLUMN($G$21)), "" )</f>
        <v/>
      </c>
      <c r="VXV21" s="30">
        <f>IF( (COLUMN()-COLUMN($G$21)) &lt;= $C$29, (COLUMN()-COLUMN($G$21)), "" )</f>
        <v/>
      </c>
      <c r="VXW21" s="30">
        <f>IF( (COLUMN()-COLUMN($G$21)) &lt;= $C$29, (COLUMN()-COLUMN($G$21)), "" )</f>
        <v/>
      </c>
      <c r="VXX21" s="30">
        <f>IF( (COLUMN()-COLUMN($G$21)) &lt;= $C$29, (COLUMN()-COLUMN($G$21)), "" )</f>
        <v/>
      </c>
      <c r="VXY21" s="30">
        <f>IF( (COLUMN()-COLUMN($G$21)) &lt;= $C$29, (COLUMN()-COLUMN($G$21)), "" )</f>
        <v/>
      </c>
      <c r="VXZ21" s="30">
        <f>IF( (COLUMN()-COLUMN($G$21)) &lt;= $C$29, (COLUMN()-COLUMN($G$21)), "" )</f>
        <v/>
      </c>
      <c r="VYA21" s="30">
        <f>IF( (COLUMN()-COLUMN($G$21)) &lt;= $C$29, (COLUMN()-COLUMN($G$21)), "" )</f>
        <v/>
      </c>
      <c r="VYB21" s="30">
        <f>IF( (COLUMN()-COLUMN($G$21)) &lt;= $C$29, (COLUMN()-COLUMN($G$21)), "" )</f>
        <v/>
      </c>
      <c r="VYC21" s="30">
        <f>IF( (COLUMN()-COLUMN($G$21)) &lt;= $C$29, (COLUMN()-COLUMN($G$21)), "" )</f>
        <v/>
      </c>
      <c r="VYD21" s="30">
        <f>IF( (COLUMN()-COLUMN($G$21)) &lt;= $C$29, (COLUMN()-COLUMN($G$21)), "" )</f>
        <v/>
      </c>
      <c r="VYE21" s="30">
        <f>IF( (COLUMN()-COLUMN($G$21)) &lt;= $C$29, (COLUMN()-COLUMN($G$21)), "" )</f>
        <v/>
      </c>
      <c r="VYF21" s="30">
        <f>IF( (COLUMN()-COLUMN($G$21)) &lt;= $C$29, (COLUMN()-COLUMN($G$21)), "" )</f>
        <v/>
      </c>
      <c r="VYG21" s="30">
        <f>IF( (COLUMN()-COLUMN($G$21)) &lt;= $C$29, (COLUMN()-COLUMN($G$21)), "" )</f>
        <v/>
      </c>
      <c r="VYH21" s="30">
        <f>IF( (COLUMN()-COLUMN($G$21)) &lt;= $C$29, (COLUMN()-COLUMN($G$21)), "" )</f>
        <v/>
      </c>
      <c r="VYI21" s="30">
        <f>IF( (COLUMN()-COLUMN($G$21)) &lt;= $C$29, (COLUMN()-COLUMN($G$21)), "" )</f>
        <v/>
      </c>
      <c r="VYJ21" s="30">
        <f>IF( (COLUMN()-COLUMN($G$21)) &lt;= $C$29, (COLUMN()-COLUMN($G$21)), "" )</f>
        <v/>
      </c>
      <c r="VYK21" s="30">
        <f>IF( (COLUMN()-COLUMN($G$21)) &lt;= $C$29, (COLUMN()-COLUMN($G$21)), "" )</f>
        <v/>
      </c>
      <c r="VYL21" s="30">
        <f>IF( (COLUMN()-COLUMN($G$21)) &lt;= $C$29, (COLUMN()-COLUMN($G$21)), "" )</f>
        <v/>
      </c>
      <c r="VYM21" s="30">
        <f>IF( (COLUMN()-COLUMN($G$21)) &lt;= $C$29, (COLUMN()-COLUMN($G$21)), "" )</f>
        <v/>
      </c>
      <c r="VYN21" s="30">
        <f>IF( (COLUMN()-COLUMN($G$21)) &lt;= $C$29, (COLUMN()-COLUMN($G$21)), "" )</f>
        <v/>
      </c>
      <c r="VYO21" s="30">
        <f>IF( (COLUMN()-COLUMN($G$21)) &lt;= $C$29, (COLUMN()-COLUMN($G$21)), "" )</f>
        <v/>
      </c>
      <c r="VYP21" s="30">
        <f>IF( (COLUMN()-COLUMN($G$21)) &lt;= $C$29, (COLUMN()-COLUMN($G$21)), "" )</f>
        <v/>
      </c>
      <c r="VYQ21" s="30">
        <f>IF( (COLUMN()-COLUMN($G$21)) &lt;= $C$29, (COLUMN()-COLUMN($G$21)), "" )</f>
        <v/>
      </c>
      <c r="VYR21" s="30">
        <f>IF( (COLUMN()-COLUMN($G$21)) &lt;= $C$29, (COLUMN()-COLUMN($G$21)), "" )</f>
        <v/>
      </c>
      <c r="VYS21" s="30">
        <f>IF( (COLUMN()-COLUMN($G$21)) &lt;= $C$29, (COLUMN()-COLUMN($G$21)), "" )</f>
        <v/>
      </c>
      <c r="VYT21" s="30">
        <f>IF( (COLUMN()-COLUMN($G$21)) &lt;= $C$29, (COLUMN()-COLUMN($G$21)), "" )</f>
        <v/>
      </c>
      <c r="VYU21" s="30">
        <f>IF( (COLUMN()-COLUMN($G$21)) &lt;= $C$29, (COLUMN()-COLUMN($G$21)), "" )</f>
        <v/>
      </c>
      <c r="VYV21" s="30">
        <f>IF( (COLUMN()-COLUMN($G$21)) &lt;= $C$29, (COLUMN()-COLUMN($G$21)), "" )</f>
        <v/>
      </c>
      <c r="VYW21" s="30">
        <f>IF( (COLUMN()-COLUMN($G$21)) &lt;= $C$29, (COLUMN()-COLUMN($G$21)), "" )</f>
        <v/>
      </c>
      <c r="VYX21" s="30">
        <f>IF( (COLUMN()-COLUMN($G$21)) &lt;= $C$29, (COLUMN()-COLUMN($G$21)), "" )</f>
        <v/>
      </c>
      <c r="VYY21" s="30">
        <f>IF( (COLUMN()-COLUMN($G$21)) &lt;= $C$29, (COLUMN()-COLUMN($G$21)), "" )</f>
        <v/>
      </c>
      <c r="VYZ21" s="30">
        <f>IF( (COLUMN()-COLUMN($G$21)) &lt;= $C$29, (COLUMN()-COLUMN($G$21)), "" )</f>
        <v/>
      </c>
      <c r="VZA21" s="30">
        <f>IF( (COLUMN()-COLUMN($G$21)) &lt;= $C$29, (COLUMN()-COLUMN($G$21)), "" )</f>
        <v/>
      </c>
      <c r="VZB21" s="30">
        <f>IF( (COLUMN()-COLUMN($G$21)) &lt;= $C$29, (COLUMN()-COLUMN($G$21)), "" )</f>
        <v/>
      </c>
      <c r="VZC21" s="30">
        <f>IF( (COLUMN()-COLUMN($G$21)) &lt;= $C$29, (COLUMN()-COLUMN($G$21)), "" )</f>
        <v/>
      </c>
      <c r="VZD21" s="30">
        <f>IF( (COLUMN()-COLUMN($G$21)) &lt;= $C$29, (COLUMN()-COLUMN($G$21)), "" )</f>
        <v/>
      </c>
      <c r="VZE21" s="30">
        <f>IF( (COLUMN()-COLUMN($G$21)) &lt;= $C$29, (COLUMN()-COLUMN($G$21)), "" )</f>
        <v/>
      </c>
      <c r="VZF21" s="30">
        <f>IF( (COLUMN()-COLUMN($G$21)) &lt;= $C$29, (COLUMN()-COLUMN($G$21)), "" )</f>
        <v/>
      </c>
      <c r="VZG21" s="30">
        <f>IF( (COLUMN()-COLUMN($G$21)) &lt;= $C$29, (COLUMN()-COLUMN($G$21)), "" )</f>
        <v/>
      </c>
      <c r="VZH21" s="30">
        <f>IF( (COLUMN()-COLUMN($G$21)) &lt;= $C$29, (COLUMN()-COLUMN($G$21)), "" )</f>
        <v/>
      </c>
      <c r="VZI21" s="30">
        <f>IF( (COLUMN()-COLUMN($G$21)) &lt;= $C$29, (COLUMN()-COLUMN($G$21)), "" )</f>
        <v/>
      </c>
      <c r="VZJ21" s="30">
        <f>IF( (COLUMN()-COLUMN($G$21)) &lt;= $C$29, (COLUMN()-COLUMN($G$21)), "" )</f>
        <v/>
      </c>
      <c r="VZK21" s="30">
        <f>IF( (COLUMN()-COLUMN($G$21)) &lt;= $C$29, (COLUMN()-COLUMN($G$21)), "" )</f>
        <v/>
      </c>
      <c r="VZL21" s="30">
        <f>IF( (COLUMN()-COLUMN($G$21)) &lt;= $C$29, (COLUMN()-COLUMN($G$21)), "" )</f>
        <v/>
      </c>
      <c r="VZM21" s="30">
        <f>IF( (COLUMN()-COLUMN($G$21)) &lt;= $C$29, (COLUMN()-COLUMN($G$21)), "" )</f>
        <v/>
      </c>
      <c r="VZN21" s="30">
        <f>IF( (COLUMN()-COLUMN($G$21)) &lt;= $C$29, (COLUMN()-COLUMN($G$21)), "" )</f>
        <v/>
      </c>
      <c r="VZO21" s="30">
        <f>IF( (COLUMN()-COLUMN($G$21)) &lt;= $C$29, (COLUMN()-COLUMN($G$21)), "" )</f>
        <v/>
      </c>
      <c r="VZP21" s="30">
        <f>IF( (COLUMN()-COLUMN($G$21)) &lt;= $C$29, (COLUMN()-COLUMN($G$21)), "" )</f>
        <v/>
      </c>
      <c r="VZQ21" s="30">
        <f>IF( (COLUMN()-COLUMN($G$21)) &lt;= $C$29, (COLUMN()-COLUMN($G$21)), "" )</f>
        <v/>
      </c>
      <c r="VZR21" s="30">
        <f>IF( (COLUMN()-COLUMN($G$21)) &lt;= $C$29, (COLUMN()-COLUMN($G$21)), "" )</f>
        <v/>
      </c>
      <c r="VZS21" s="30">
        <f>IF( (COLUMN()-COLUMN($G$21)) &lt;= $C$29, (COLUMN()-COLUMN($G$21)), "" )</f>
        <v/>
      </c>
      <c r="VZT21" s="30">
        <f>IF( (COLUMN()-COLUMN($G$21)) &lt;= $C$29, (COLUMN()-COLUMN($G$21)), "" )</f>
        <v/>
      </c>
      <c r="VZU21" s="30">
        <f>IF( (COLUMN()-COLUMN($G$21)) &lt;= $C$29, (COLUMN()-COLUMN($G$21)), "" )</f>
        <v/>
      </c>
      <c r="VZV21" s="30">
        <f>IF( (COLUMN()-COLUMN($G$21)) &lt;= $C$29, (COLUMN()-COLUMN($G$21)), "" )</f>
        <v/>
      </c>
      <c r="VZW21" s="30">
        <f>IF( (COLUMN()-COLUMN($G$21)) &lt;= $C$29, (COLUMN()-COLUMN($G$21)), "" )</f>
        <v/>
      </c>
      <c r="VZX21" s="30">
        <f>IF( (COLUMN()-COLUMN($G$21)) &lt;= $C$29, (COLUMN()-COLUMN($G$21)), "" )</f>
        <v/>
      </c>
      <c r="VZY21" s="30">
        <f>IF( (COLUMN()-COLUMN($G$21)) &lt;= $C$29, (COLUMN()-COLUMN($G$21)), "" )</f>
        <v/>
      </c>
      <c r="VZZ21" s="30">
        <f>IF( (COLUMN()-COLUMN($G$21)) &lt;= $C$29, (COLUMN()-COLUMN($G$21)), "" )</f>
        <v/>
      </c>
      <c r="WAA21" s="30">
        <f>IF( (COLUMN()-COLUMN($G$21)) &lt;= $C$29, (COLUMN()-COLUMN($G$21)), "" )</f>
        <v/>
      </c>
      <c r="WAB21" s="30">
        <f>IF( (COLUMN()-COLUMN($G$21)) &lt;= $C$29, (COLUMN()-COLUMN($G$21)), "" )</f>
        <v/>
      </c>
      <c r="WAC21" s="30">
        <f>IF( (COLUMN()-COLUMN($G$21)) &lt;= $C$29, (COLUMN()-COLUMN($G$21)), "" )</f>
        <v/>
      </c>
      <c r="WAD21" s="30">
        <f>IF( (COLUMN()-COLUMN($G$21)) &lt;= $C$29, (COLUMN()-COLUMN($G$21)), "" )</f>
        <v/>
      </c>
      <c r="WAE21" s="30">
        <f>IF( (COLUMN()-COLUMN($G$21)) &lt;= $C$29, (COLUMN()-COLUMN($G$21)), "" )</f>
        <v/>
      </c>
      <c r="WAF21" s="30">
        <f>IF( (COLUMN()-COLUMN($G$21)) &lt;= $C$29, (COLUMN()-COLUMN($G$21)), "" )</f>
        <v/>
      </c>
      <c r="WAG21" s="30">
        <f>IF( (COLUMN()-COLUMN($G$21)) &lt;= $C$29, (COLUMN()-COLUMN($G$21)), "" )</f>
        <v/>
      </c>
      <c r="WAH21" s="30">
        <f>IF( (COLUMN()-COLUMN($G$21)) &lt;= $C$29, (COLUMN()-COLUMN($G$21)), "" )</f>
        <v/>
      </c>
      <c r="WAI21" s="30">
        <f>IF( (COLUMN()-COLUMN($G$21)) &lt;= $C$29, (COLUMN()-COLUMN($G$21)), "" )</f>
        <v/>
      </c>
      <c r="WAJ21" s="30">
        <f>IF( (COLUMN()-COLUMN($G$21)) &lt;= $C$29, (COLUMN()-COLUMN($G$21)), "" )</f>
        <v/>
      </c>
      <c r="WAK21" s="30">
        <f>IF( (COLUMN()-COLUMN($G$21)) &lt;= $C$29, (COLUMN()-COLUMN($G$21)), "" )</f>
        <v/>
      </c>
      <c r="WAL21" s="30">
        <f>IF( (COLUMN()-COLUMN($G$21)) &lt;= $C$29, (COLUMN()-COLUMN($G$21)), "" )</f>
        <v/>
      </c>
      <c r="WAM21" s="30">
        <f>IF( (COLUMN()-COLUMN($G$21)) &lt;= $C$29, (COLUMN()-COLUMN($G$21)), "" )</f>
        <v/>
      </c>
      <c r="WAN21" s="30">
        <f>IF( (COLUMN()-COLUMN($G$21)) &lt;= $C$29, (COLUMN()-COLUMN($G$21)), "" )</f>
        <v/>
      </c>
      <c r="WAO21" s="30">
        <f>IF( (COLUMN()-COLUMN($G$21)) &lt;= $C$29, (COLUMN()-COLUMN($G$21)), "" )</f>
        <v/>
      </c>
      <c r="WAP21" s="30">
        <f>IF( (COLUMN()-COLUMN($G$21)) &lt;= $C$29, (COLUMN()-COLUMN($G$21)), "" )</f>
        <v/>
      </c>
      <c r="WAQ21" s="30">
        <f>IF( (COLUMN()-COLUMN($G$21)) &lt;= $C$29, (COLUMN()-COLUMN($G$21)), "" )</f>
        <v/>
      </c>
      <c r="WAR21" s="30">
        <f>IF( (COLUMN()-COLUMN($G$21)) &lt;= $C$29, (COLUMN()-COLUMN($G$21)), "" )</f>
        <v/>
      </c>
      <c r="WAS21" s="30">
        <f>IF( (COLUMN()-COLUMN($G$21)) &lt;= $C$29, (COLUMN()-COLUMN($G$21)), "" )</f>
        <v/>
      </c>
      <c r="WAT21" s="30">
        <f>IF( (COLUMN()-COLUMN($G$21)) &lt;= $C$29, (COLUMN()-COLUMN($G$21)), "" )</f>
        <v/>
      </c>
      <c r="WAU21" s="30">
        <f>IF( (COLUMN()-COLUMN($G$21)) &lt;= $C$29, (COLUMN()-COLUMN($G$21)), "" )</f>
        <v/>
      </c>
      <c r="WAV21" s="30">
        <f>IF( (COLUMN()-COLUMN($G$21)) &lt;= $C$29, (COLUMN()-COLUMN($G$21)), "" )</f>
        <v/>
      </c>
      <c r="WAW21" s="30">
        <f>IF( (COLUMN()-COLUMN($G$21)) &lt;= $C$29, (COLUMN()-COLUMN($G$21)), "" )</f>
        <v/>
      </c>
      <c r="WAX21" s="30">
        <f>IF( (COLUMN()-COLUMN($G$21)) &lt;= $C$29, (COLUMN()-COLUMN($G$21)), "" )</f>
        <v/>
      </c>
      <c r="WAY21" s="30">
        <f>IF( (COLUMN()-COLUMN($G$21)) &lt;= $C$29, (COLUMN()-COLUMN($G$21)), "" )</f>
        <v/>
      </c>
      <c r="WAZ21" s="30">
        <f>IF( (COLUMN()-COLUMN($G$21)) &lt;= $C$29, (COLUMN()-COLUMN($G$21)), "" )</f>
        <v/>
      </c>
      <c r="WBA21" s="30">
        <f>IF( (COLUMN()-COLUMN($G$21)) &lt;= $C$29, (COLUMN()-COLUMN($G$21)), "" )</f>
        <v/>
      </c>
      <c r="WBB21" s="30">
        <f>IF( (COLUMN()-COLUMN($G$21)) &lt;= $C$29, (COLUMN()-COLUMN($G$21)), "" )</f>
        <v/>
      </c>
      <c r="WBC21" s="30">
        <f>IF( (COLUMN()-COLUMN($G$21)) &lt;= $C$29, (COLUMN()-COLUMN($G$21)), "" )</f>
        <v/>
      </c>
      <c r="WBD21" s="30">
        <f>IF( (COLUMN()-COLUMN($G$21)) &lt;= $C$29, (COLUMN()-COLUMN($G$21)), "" )</f>
        <v/>
      </c>
      <c r="WBE21" s="30">
        <f>IF( (COLUMN()-COLUMN($G$21)) &lt;= $C$29, (COLUMN()-COLUMN($G$21)), "" )</f>
        <v/>
      </c>
      <c r="WBF21" s="30">
        <f>IF( (COLUMN()-COLUMN($G$21)) &lt;= $C$29, (COLUMN()-COLUMN($G$21)), "" )</f>
        <v/>
      </c>
      <c r="WBG21" s="30">
        <f>IF( (COLUMN()-COLUMN($G$21)) &lt;= $C$29, (COLUMN()-COLUMN($G$21)), "" )</f>
        <v/>
      </c>
      <c r="WBH21" s="30">
        <f>IF( (COLUMN()-COLUMN($G$21)) &lt;= $C$29, (COLUMN()-COLUMN($G$21)), "" )</f>
        <v/>
      </c>
      <c r="WBI21" s="30">
        <f>IF( (COLUMN()-COLUMN($G$21)) &lt;= $C$29, (COLUMN()-COLUMN($G$21)), "" )</f>
        <v/>
      </c>
      <c r="WBJ21" s="30">
        <f>IF( (COLUMN()-COLUMN($G$21)) &lt;= $C$29, (COLUMN()-COLUMN($G$21)), "" )</f>
        <v/>
      </c>
      <c r="WBK21" s="30">
        <f>IF( (COLUMN()-COLUMN($G$21)) &lt;= $C$29, (COLUMN()-COLUMN($G$21)), "" )</f>
        <v/>
      </c>
      <c r="WBL21" s="30">
        <f>IF( (COLUMN()-COLUMN($G$21)) &lt;= $C$29, (COLUMN()-COLUMN($G$21)), "" )</f>
        <v/>
      </c>
      <c r="WBM21" s="30">
        <f>IF( (COLUMN()-COLUMN($G$21)) &lt;= $C$29, (COLUMN()-COLUMN($G$21)), "" )</f>
        <v/>
      </c>
      <c r="WBN21" s="30">
        <f>IF( (COLUMN()-COLUMN($G$21)) &lt;= $C$29, (COLUMN()-COLUMN($G$21)), "" )</f>
        <v/>
      </c>
      <c r="WBO21" s="30">
        <f>IF( (COLUMN()-COLUMN($G$21)) &lt;= $C$29, (COLUMN()-COLUMN($G$21)), "" )</f>
        <v/>
      </c>
      <c r="WBP21" s="30">
        <f>IF( (COLUMN()-COLUMN($G$21)) &lt;= $C$29, (COLUMN()-COLUMN($G$21)), "" )</f>
        <v/>
      </c>
      <c r="WBQ21" s="30">
        <f>IF( (COLUMN()-COLUMN($G$21)) &lt;= $C$29, (COLUMN()-COLUMN($G$21)), "" )</f>
        <v/>
      </c>
      <c r="WBR21" s="30">
        <f>IF( (COLUMN()-COLUMN($G$21)) &lt;= $C$29, (COLUMN()-COLUMN($G$21)), "" )</f>
        <v/>
      </c>
      <c r="WBS21" s="30">
        <f>IF( (COLUMN()-COLUMN($G$21)) &lt;= $C$29, (COLUMN()-COLUMN($G$21)), "" )</f>
        <v/>
      </c>
      <c r="WBT21" s="30">
        <f>IF( (COLUMN()-COLUMN($G$21)) &lt;= $C$29, (COLUMN()-COLUMN($G$21)), "" )</f>
        <v/>
      </c>
      <c r="WBU21" s="30">
        <f>IF( (COLUMN()-COLUMN($G$21)) &lt;= $C$29, (COLUMN()-COLUMN($G$21)), "" )</f>
        <v/>
      </c>
      <c r="WBV21" s="30">
        <f>IF( (COLUMN()-COLUMN($G$21)) &lt;= $C$29, (COLUMN()-COLUMN($G$21)), "" )</f>
        <v/>
      </c>
      <c r="WBW21" s="30">
        <f>IF( (COLUMN()-COLUMN($G$21)) &lt;= $C$29, (COLUMN()-COLUMN($G$21)), "" )</f>
        <v/>
      </c>
      <c r="WBX21" s="30">
        <f>IF( (COLUMN()-COLUMN($G$21)) &lt;= $C$29, (COLUMN()-COLUMN($G$21)), "" )</f>
        <v/>
      </c>
      <c r="WBY21" s="30">
        <f>IF( (COLUMN()-COLUMN($G$21)) &lt;= $C$29, (COLUMN()-COLUMN($G$21)), "" )</f>
        <v/>
      </c>
      <c r="WBZ21" s="30">
        <f>IF( (COLUMN()-COLUMN($G$21)) &lt;= $C$29, (COLUMN()-COLUMN($G$21)), "" )</f>
        <v/>
      </c>
      <c r="WCA21" s="30">
        <f>IF( (COLUMN()-COLUMN($G$21)) &lt;= $C$29, (COLUMN()-COLUMN($G$21)), "" )</f>
        <v/>
      </c>
      <c r="WCB21" s="30">
        <f>IF( (COLUMN()-COLUMN($G$21)) &lt;= $C$29, (COLUMN()-COLUMN($G$21)), "" )</f>
        <v/>
      </c>
      <c r="WCC21" s="30">
        <f>IF( (COLUMN()-COLUMN($G$21)) &lt;= $C$29, (COLUMN()-COLUMN($G$21)), "" )</f>
        <v/>
      </c>
      <c r="WCD21" s="30">
        <f>IF( (COLUMN()-COLUMN($G$21)) &lt;= $C$29, (COLUMN()-COLUMN($G$21)), "" )</f>
        <v/>
      </c>
      <c r="WCE21" s="30">
        <f>IF( (COLUMN()-COLUMN($G$21)) &lt;= $C$29, (COLUMN()-COLUMN($G$21)), "" )</f>
        <v/>
      </c>
      <c r="WCF21" s="30">
        <f>IF( (COLUMN()-COLUMN($G$21)) &lt;= $C$29, (COLUMN()-COLUMN($G$21)), "" )</f>
        <v/>
      </c>
      <c r="WCG21" s="30">
        <f>IF( (COLUMN()-COLUMN($G$21)) &lt;= $C$29, (COLUMN()-COLUMN($G$21)), "" )</f>
        <v/>
      </c>
      <c r="WCH21" s="30">
        <f>IF( (COLUMN()-COLUMN($G$21)) &lt;= $C$29, (COLUMN()-COLUMN($G$21)), "" )</f>
        <v/>
      </c>
      <c r="WCI21" s="30">
        <f>IF( (COLUMN()-COLUMN($G$21)) &lt;= $C$29, (COLUMN()-COLUMN($G$21)), "" )</f>
        <v/>
      </c>
      <c r="WCJ21" s="30">
        <f>IF( (COLUMN()-COLUMN($G$21)) &lt;= $C$29, (COLUMN()-COLUMN($G$21)), "" )</f>
        <v/>
      </c>
      <c r="WCK21" s="30">
        <f>IF( (COLUMN()-COLUMN($G$21)) &lt;= $C$29, (COLUMN()-COLUMN($G$21)), "" )</f>
        <v/>
      </c>
      <c r="WCL21" s="30">
        <f>IF( (COLUMN()-COLUMN($G$21)) &lt;= $C$29, (COLUMN()-COLUMN($G$21)), "" )</f>
        <v/>
      </c>
      <c r="WCM21" s="30">
        <f>IF( (COLUMN()-COLUMN($G$21)) &lt;= $C$29, (COLUMN()-COLUMN($G$21)), "" )</f>
        <v/>
      </c>
      <c r="WCN21" s="30">
        <f>IF( (COLUMN()-COLUMN($G$21)) &lt;= $C$29, (COLUMN()-COLUMN($G$21)), "" )</f>
        <v/>
      </c>
      <c r="WCO21" s="30">
        <f>IF( (COLUMN()-COLUMN($G$21)) &lt;= $C$29, (COLUMN()-COLUMN($G$21)), "" )</f>
        <v/>
      </c>
      <c r="WCP21" s="30">
        <f>IF( (COLUMN()-COLUMN($G$21)) &lt;= $C$29, (COLUMN()-COLUMN($G$21)), "" )</f>
        <v/>
      </c>
      <c r="WCQ21" s="30">
        <f>IF( (COLUMN()-COLUMN($G$21)) &lt;= $C$29, (COLUMN()-COLUMN($G$21)), "" )</f>
        <v/>
      </c>
      <c r="WCR21" s="30">
        <f>IF( (COLUMN()-COLUMN($G$21)) &lt;= $C$29, (COLUMN()-COLUMN($G$21)), "" )</f>
        <v/>
      </c>
      <c r="WCS21" s="30">
        <f>IF( (COLUMN()-COLUMN($G$21)) &lt;= $C$29, (COLUMN()-COLUMN($G$21)), "" )</f>
        <v/>
      </c>
      <c r="WCT21" s="30">
        <f>IF( (COLUMN()-COLUMN($G$21)) &lt;= $C$29, (COLUMN()-COLUMN($G$21)), "" )</f>
        <v/>
      </c>
      <c r="WCU21" s="30">
        <f>IF( (COLUMN()-COLUMN($G$21)) &lt;= $C$29, (COLUMN()-COLUMN($G$21)), "" )</f>
        <v/>
      </c>
      <c r="WCV21" s="30">
        <f>IF( (COLUMN()-COLUMN($G$21)) &lt;= $C$29, (COLUMN()-COLUMN($G$21)), "" )</f>
        <v/>
      </c>
      <c r="WCW21" s="30">
        <f>IF( (COLUMN()-COLUMN($G$21)) &lt;= $C$29, (COLUMN()-COLUMN($G$21)), "" )</f>
        <v/>
      </c>
      <c r="WCX21" s="30">
        <f>IF( (COLUMN()-COLUMN($G$21)) &lt;= $C$29, (COLUMN()-COLUMN($G$21)), "" )</f>
        <v/>
      </c>
      <c r="WCY21" s="30">
        <f>IF( (COLUMN()-COLUMN($G$21)) &lt;= $C$29, (COLUMN()-COLUMN($G$21)), "" )</f>
        <v/>
      </c>
      <c r="WCZ21" s="30">
        <f>IF( (COLUMN()-COLUMN($G$21)) &lt;= $C$29, (COLUMN()-COLUMN($G$21)), "" )</f>
        <v/>
      </c>
      <c r="WDA21" s="30">
        <f>IF( (COLUMN()-COLUMN($G$21)) &lt;= $C$29, (COLUMN()-COLUMN($G$21)), "" )</f>
        <v/>
      </c>
      <c r="WDB21" s="30">
        <f>IF( (COLUMN()-COLUMN($G$21)) &lt;= $C$29, (COLUMN()-COLUMN($G$21)), "" )</f>
        <v/>
      </c>
      <c r="WDC21" s="30">
        <f>IF( (COLUMN()-COLUMN($G$21)) &lt;= $C$29, (COLUMN()-COLUMN($G$21)), "" )</f>
        <v/>
      </c>
      <c r="WDD21" s="30">
        <f>IF( (COLUMN()-COLUMN($G$21)) &lt;= $C$29, (COLUMN()-COLUMN($G$21)), "" )</f>
        <v/>
      </c>
      <c r="WDE21" s="30">
        <f>IF( (COLUMN()-COLUMN($G$21)) &lt;= $C$29, (COLUMN()-COLUMN($G$21)), "" )</f>
        <v/>
      </c>
      <c r="WDF21" s="30">
        <f>IF( (COLUMN()-COLUMN($G$21)) &lt;= $C$29, (COLUMN()-COLUMN($G$21)), "" )</f>
        <v/>
      </c>
      <c r="WDG21" s="30">
        <f>IF( (COLUMN()-COLUMN($G$21)) &lt;= $C$29, (COLUMN()-COLUMN($G$21)), "" )</f>
        <v/>
      </c>
      <c r="WDH21" s="30">
        <f>IF( (COLUMN()-COLUMN($G$21)) &lt;= $C$29, (COLUMN()-COLUMN($G$21)), "" )</f>
        <v/>
      </c>
      <c r="WDI21" s="30">
        <f>IF( (COLUMN()-COLUMN($G$21)) &lt;= $C$29, (COLUMN()-COLUMN($G$21)), "" )</f>
        <v/>
      </c>
      <c r="WDJ21" s="30">
        <f>IF( (COLUMN()-COLUMN($G$21)) &lt;= $C$29, (COLUMN()-COLUMN($G$21)), "" )</f>
        <v/>
      </c>
      <c r="WDK21" s="30">
        <f>IF( (COLUMN()-COLUMN($G$21)) &lt;= $C$29, (COLUMN()-COLUMN($G$21)), "" )</f>
        <v/>
      </c>
      <c r="WDL21" s="30">
        <f>IF( (COLUMN()-COLUMN($G$21)) &lt;= $C$29, (COLUMN()-COLUMN($G$21)), "" )</f>
        <v/>
      </c>
      <c r="WDM21" s="30">
        <f>IF( (COLUMN()-COLUMN($G$21)) &lt;= $C$29, (COLUMN()-COLUMN($G$21)), "" )</f>
        <v/>
      </c>
      <c r="WDN21" s="30">
        <f>IF( (COLUMN()-COLUMN($G$21)) &lt;= $C$29, (COLUMN()-COLUMN($G$21)), "" )</f>
        <v/>
      </c>
      <c r="WDO21" s="30">
        <f>IF( (COLUMN()-COLUMN($G$21)) &lt;= $C$29, (COLUMN()-COLUMN($G$21)), "" )</f>
        <v/>
      </c>
      <c r="WDP21" s="30">
        <f>IF( (COLUMN()-COLUMN($G$21)) &lt;= $C$29, (COLUMN()-COLUMN($G$21)), "" )</f>
        <v/>
      </c>
      <c r="WDQ21" s="30">
        <f>IF( (COLUMN()-COLUMN($G$21)) &lt;= $C$29, (COLUMN()-COLUMN($G$21)), "" )</f>
        <v/>
      </c>
      <c r="WDR21" s="30">
        <f>IF( (COLUMN()-COLUMN($G$21)) &lt;= $C$29, (COLUMN()-COLUMN($G$21)), "" )</f>
        <v/>
      </c>
      <c r="WDS21" s="30">
        <f>IF( (COLUMN()-COLUMN($G$21)) &lt;= $C$29, (COLUMN()-COLUMN($G$21)), "" )</f>
        <v/>
      </c>
      <c r="WDT21" s="30">
        <f>IF( (COLUMN()-COLUMN($G$21)) &lt;= $C$29, (COLUMN()-COLUMN($G$21)), "" )</f>
        <v/>
      </c>
      <c r="WDU21" s="30">
        <f>IF( (COLUMN()-COLUMN($G$21)) &lt;= $C$29, (COLUMN()-COLUMN($G$21)), "" )</f>
        <v/>
      </c>
      <c r="WDV21" s="30">
        <f>IF( (COLUMN()-COLUMN($G$21)) &lt;= $C$29, (COLUMN()-COLUMN($G$21)), "" )</f>
        <v/>
      </c>
      <c r="WDW21" s="30">
        <f>IF( (COLUMN()-COLUMN($G$21)) &lt;= $C$29, (COLUMN()-COLUMN($G$21)), "" )</f>
        <v/>
      </c>
      <c r="WDX21" s="30">
        <f>IF( (COLUMN()-COLUMN($G$21)) &lt;= $C$29, (COLUMN()-COLUMN($G$21)), "" )</f>
        <v/>
      </c>
      <c r="WDY21" s="30">
        <f>IF( (COLUMN()-COLUMN($G$21)) &lt;= $C$29, (COLUMN()-COLUMN($G$21)), "" )</f>
        <v/>
      </c>
      <c r="WDZ21" s="30">
        <f>IF( (COLUMN()-COLUMN($G$21)) &lt;= $C$29, (COLUMN()-COLUMN($G$21)), "" )</f>
        <v/>
      </c>
      <c r="WEA21" s="30">
        <f>IF( (COLUMN()-COLUMN($G$21)) &lt;= $C$29, (COLUMN()-COLUMN($G$21)), "" )</f>
        <v/>
      </c>
      <c r="WEB21" s="30">
        <f>IF( (COLUMN()-COLUMN($G$21)) &lt;= $C$29, (COLUMN()-COLUMN($G$21)), "" )</f>
        <v/>
      </c>
      <c r="WEC21" s="30">
        <f>IF( (COLUMN()-COLUMN($G$21)) &lt;= $C$29, (COLUMN()-COLUMN($G$21)), "" )</f>
        <v/>
      </c>
      <c r="WED21" s="30">
        <f>IF( (COLUMN()-COLUMN($G$21)) &lt;= $C$29, (COLUMN()-COLUMN($G$21)), "" )</f>
        <v/>
      </c>
      <c r="WEE21" s="30">
        <f>IF( (COLUMN()-COLUMN($G$21)) &lt;= $C$29, (COLUMN()-COLUMN($G$21)), "" )</f>
        <v/>
      </c>
      <c r="WEF21" s="30">
        <f>IF( (COLUMN()-COLUMN($G$21)) &lt;= $C$29, (COLUMN()-COLUMN($G$21)), "" )</f>
        <v/>
      </c>
      <c r="WEG21" s="30">
        <f>IF( (COLUMN()-COLUMN($G$21)) &lt;= $C$29, (COLUMN()-COLUMN($G$21)), "" )</f>
        <v/>
      </c>
      <c r="WEH21" s="30">
        <f>IF( (COLUMN()-COLUMN($G$21)) &lt;= $C$29, (COLUMN()-COLUMN($G$21)), "" )</f>
        <v/>
      </c>
      <c r="WEI21" s="30">
        <f>IF( (COLUMN()-COLUMN($G$21)) &lt;= $C$29, (COLUMN()-COLUMN($G$21)), "" )</f>
        <v/>
      </c>
      <c r="WEJ21" s="30">
        <f>IF( (COLUMN()-COLUMN($G$21)) &lt;= $C$29, (COLUMN()-COLUMN($G$21)), "" )</f>
        <v/>
      </c>
      <c r="WEK21" s="30">
        <f>IF( (COLUMN()-COLUMN($G$21)) &lt;= $C$29, (COLUMN()-COLUMN($G$21)), "" )</f>
        <v/>
      </c>
      <c r="WEL21" s="30">
        <f>IF( (COLUMN()-COLUMN($G$21)) &lt;= $C$29, (COLUMN()-COLUMN($G$21)), "" )</f>
        <v/>
      </c>
      <c r="WEM21" s="30">
        <f>IF( (COLUMN()-COLUMN($G$21)) &lt;= $C$29, (COLUMN()-COLUMN($G$21)), "" )</f>
        <v/>
      </c>
      <c r="WEN21" s="30">
        <f>IF( (COLUMN()-COLUMN($G$21)) &lt;= $C$29, (COLUMN()-COLUMN($G$21)), "" )</f>
        <v/>
      </c>
      <c r="WEO21" s="30">
        <f>IF( (COLUMN()-COLUMN($G$21)) &lt;= $C$29, (COLUMN()-COLUMN($G$21)), "" )</f>
        <v/>
      </c>
      <c r="WEP21" s="30">
        <f>IF( (COLUMN()-COLUMN($G$21)) &lt;= $C$29, (COLUMN()-COLUMN($G$21)), "" )</f>
        <v/>
      </c>
      <c r="WEQ21" s="30">
        <f>IF( (COLUMN()-COLUMN($G$21)) &lt;= $C$29, (COLUMN()-COLUMN($G$21)), "" )</f>
        <v/>
      </c>
      <c r="WER21" s="30">
        <f>IF( (COLUMN()-COLUMN($G$21)) &lt;= $C$29, (COLUMN()-COLUMN($G$21)), "" )</f>
        <v/>
      </c>
      <c r="WES21" s="30">
        <f>IF( (COLUMN()-COLUMN($G$21)) &lt;= $C$29, (COLUMN()-COLUMN($G$21)), "" )</f>
        <v/>
      </c>
      <c r="WET21" s="30">
        <f>IF( (COLUMN()-COLUMN($G$21)) &lt;= $C$29, (COLUMN()-COLUMN($G$21)), "" )</f>
        <v/>
      </c>
      <c r="WEU21" s="30">
        <f>IF( (COLUMN()-COLUMN($G$21)) &lt;= $C$29, (COLUMN()-COLUMN($G$21)), "" )</f>
        <v/>
      </c>
      <c r="WEV21" s="30">
        <f>IF( (COLUMN()-COLUMN($G$21)) &lt;= $C$29, (COLUMN()-COLUMN($G$21)), "" )</f>
        <v/>
      </c>
      <c r="WEW21" s="30">
        <f>IF( (COLUMN()-COLUMN($G$21)) &lt;= $C$29, (COLUMN()-COLUMN($G$21)), "" )</f>
        <v/>
      </c>
      <c r="WEX21" s="30">
        <f>IF( (COLUMN()-COLUMN($G$21)) &lt;= $C$29, (COLUMN()-COLUMN($G$21)), "" )</f>
        <v/>
      </c>
      <c r="WEY21" s="30">
        <f>IF( (COLUMN()-COLUMN($G$21)) &lt;= $C$29, (COLUMN()-COLUMN($G$21)), "" )</f>
        <v/>
      </c>
      <c r="WEZ21" s="30">
        <f>IF( (COLUMN()-COLUMN($G$21)) &lt;= $C$29, (COLUMN()-COLUMN($G$21)), "" )</f>
        <v/>
      </c>
      <c r="WFA21" s="30">
        <f>IF( (COLUMN()-COLUMN($G$21)) &lt;= $C$29, (COLUMN()-COLUMN($G$21)), "" )</f>
        <v/>
      </c>
      <c r="WFB21" s="30">
        <f>IF( (COLUMN()-COLUMN($G$21)) &lt;= $C$29, (COLUMN()-COLUMN($G$21)), "" )</f>
        <v/>
      </c>
      <c r="WFC21" s="30">
        <f>IF( (COLUMN()-COLUMN($G$21)) &lt;= $C$29, (COLUMN()-COLUMN($G$21)), "" )</f>
        <v/>
      </c>
      <c r="WFD21" s="30">
        <f>IF( (COLUMN()-COLUMN($G$21)) &lt;= $C$29, (COLUMN()-COLUMN($G$21)), "" )</f>
        <v/>
      </c>
      <c r="WFE21" s="30">
        <f>IF( (COLUMN()-COLUMN($G$21)) &lt;= $C$29, (COLUMN()-COLUMN($G$21)), "" )</f>
        <v/>
      </c>
      <c r="WFF21" s="30">
        <f>IF( (COLUMN()-COLUMN($G$21)) &lt;= $C$29, (COLUMN()-COLUMN($G$21)), "" )</f>
        <v/>
      </c>
      <c r="WFG21" s="30">
        <f>IF( (COLUMN()-COLUMN($G$21)) &lt;= $C$29, (COLUMN()-COLUMN($G$21)), "" )</f>
        <v/>
      </c>
      <c r="WFH21" s="30">
        <f>IF( (COLUMN()-COLUMN($G$21)) &lt;= $C$29, (COLUMN()-COLUMN($G$21)), "" )</f>
        <v/>
      </c>
      <c r="WFI21" s="30">
        <f>IF( (COLUMN()-COLUMN($G$21)) &lt;= $C$29, (COLUMN()-COLUMN($G$21)), "" )</f>
        <v/>
      </c>
      <c r="WFJ21" s="30">
        <f>IF( (COLUMN()-COLUMN($G$21)) &lt;= $C$29, (COLUMN()-COLUMN($G$21)), "" )</f>
        <v/>
      </c>
      <c r="WFK21" s="30">
        <f>IF( (COLUMN()-COLUMN($G$21)) &lt;= $C$29, (COLUMN()-COLUMN($G$21)), "" )</f>
        <v/>
      </c>
      <c r="WFL21" s="30">
        <f>IF( (COLUMN()-COLUMN($G$21)) &lt;= $C$29, (COLUMN()-COLUMN($G$21)), "" )</f>
        <v/>
      </c>
      <c r="WFM21" s="30">
        <f>IF( (COLUMN()-COLUMN($G$21)) &lt;= $C$29, (COLUMN()-COLUMN($G$21)), "" )</f>
        <v/>
      </c>
      <c r="WFN21" s="30">
        <f>IF( (COLUMN()-COLUMN($G$21)) &lt;= $C$29, (COLUMN()-COLUMN($G$21)), "" )</f>
        <v/>
      </c>
      <c r="WFO21" s="30">
        <f>IF( (COLUMN()-COLUMN($G$21)) &lt;= $C$29, (COLUMN()-COLUMN($G$21)), "" )</f>
        <v/>
      </c>
      <c r="WFP21" s="30">
        <f>IF( (COLUMN()-COLUMN($G$21)) &lt;= $C$29, (COLUMN()-COLUMN($G$21)), "" )</f>
        <v/>
      </c>
      <c r="WFQ21" s="30">
        <f>IF( (COLUMN()-COLUMN($G$21)) &lt;= $C$29, (COLUMN()-COLUMN($G$21)), "" )</f>
        <v/>
      </c>
      <c r="WFR21" s="30">
        <f>IF( (COLUMN()-COLUMN($G$21)) &lt;= $C$29, (COLUMN()-COLUMN($G$21)), "" )</f>
        <v/>
      </c>
      <c r="WFS21" s="30">
        <f>IF( (COLUMN()-COLUMN($G$21)) &lt;= $C$29, (COLUMN()-COLUMN($G$21)), "" )</f>
        <v/>
      </c>
      <c r="WFT21" s="30">
        <f>IF( (COLUMN()-COLUMN($G$21)) &lt;= $C$29, (COLUMN()-COLUMN($G$21)), "" )</f>
        <v/>
      </c>
      <c r="WFU21" s="30">
        <f>IF( (COLUMN()-COLUMN($G$21)) &lt;= $C$29, (COLUMN()-COLUMN($G$21)), "" )</f>
        <v/>
      </c>
      <c r="WFV21" s="30">
        <f>IF( (COLUMN()-COLUMN($G$21)) &lt;= $C$29, (COLUMN()-COLUMN($G$21)), "" )</f>
        <v/>
      </c>
      <c r="WFW21" s="30">
        <f>IF( (COLUMN()-COLUMN($G$21)) &lt;= $C$29, (COLUMN()-COLUMN($G$21)), "" )</f>
        <v/>
      </c>
      <c r="WFX21" s="30">
        <f>IF( (COLUMN()-COLUMN($G$21)) &lt;= $C$29, (COLUMN()-COLUMN($G$21)), "" )</f>
        <v/>
      </c>
      <c r="WFY21" s="30">
        <f>IF( (COLUMN()-COLUMN($G$21)) &lt;= $C$29, (COLUMN()-COLUMN($G$21)), "" )</f>
        <v/>
      </c>
      <c r="WFZ21" s="30">
        <f>IF( (COLUMN()-COLUMN($G$21)) &lt;= $C$29, (COLUMN()-COLUMN($G$21)), "" )</f>
        <v/>
      </c>
      <c r="WGA21" s="30">
        <f>IF( (COLUMN()-COLUMN($G$21)) &lt;= $C$29, (COLUMN()-COLUMN($G$21)), "" )</f>
        <v/>
      </c>
      <c r="WGB21" s="30">
        <f>IF( (COLUMN()-COLUMN($G$21)) &lt;= $C$29, (COLUMN()-COLUMN($G$21)), "" )</f>
        <v/>
      </c>
      <c r="WGC21" s="30">
        <f>IF( (COLUMN()-COLUMN($G$21)) &lt;= $C$29, (COLUMN()-COLUMN($G$21)), "" )</f>
        <v/>
      </c>
      <c r="WGD21" s="30">
        <f>IF( (COLUMN()-COLUMN($G$21)) &lt;= $C$29, (COLUMN()-COLUMN($G$21)), "" )</f>
        <v/>
      </c>
      <c r="WGE21" s="30">
        <f>IF( (COLUMN()-COLUMN($G$21)) &lt;= $C$29, (COLUMN()-COLUMN($G$21)), "" )</f>
        <v/>
      </c>
      <c r="WGF21" s="30">
        <f>IF( (COLUMN()-COLUMN($G$21)) &lt;= $C$29, (COLUMN()-COLUMN($G$21)), "" )</f>
        <v/>
      </c>
      <c r="WGG21" s="30">
        <f>IF( (COLUMN()-COLUMN($G$21)) &lt;= $C$29, (COLUMN()-COLUMN($G$21)), "" )</f>
        <v/>
      </c>
      <c r="WGH21" s="30">
        <f>IF( (COLUMN()-COLUMN($G$21)) &lt;= $C$29, (COLUMN()-COLUMN($G$21)), "" )</f>
        <v/>
      </c>
      <c r="WGI21" s="30">
        <f>IF( (COLUMN()-COLUMN($G$21)) &lt;= $C$29, (COLUMN()-COLUMN($G$21)), "" )</f>
        <v/>
      </c>
      <c r="WGJ21" s="30">
        <f>IF( (COLUMN()-COLUMN($G$21)) &lt;= $C$29, (COLUMN()-COLUMN($G$21)), "" )</f>
        <v/>
      </c>
      <c r="WGK21" s="30">
        <f>IF( (COLUMN()-COLUMN($G$21)) &lt;= $C$29, (COLUMN()-COLUMN($G$21)), "" )</f>
        <v/>
      </c>
      <c r="WGL21" s="30">
        <f>IF( (COLUMN()-COLUMN($G$21)) &lt;= $C$29, (COLUMN()-COLUMN($G$21)), "" )</f>
        <v/>
      </c>
      <c r="WGM21" s="30">
        <f>IF( (COLUMN()-COLUMN($G$21)) &lt;= $C$29, (COLUMN()-COLUMN($G$21)), "" )</f>
        <v/>
      </c>
      <c r="WGN21" s="30">
        <f>IF( (COLUMN()-COLUMN($G$21)) &lt;= $C$29, (COLUMN()-COLUMN($G$21)), "" )</f>
        <v/>
      </c>
      <c r="WGO21" s="30">
        <f>IF( (COLUMN()-COLUMN($G$21)) &lt;= $C$29, (COLUMN()-COLUMN($G$21)), "" )</f>
        <v/>
      </c>
      <c r="WGP21" s="30">
        <f>IF( (COLUMN()-COLUMN($G$21)) &lt;= $C$29, (COLUMN()-COLUMN($G$21)), "" )</f>
        <v/>
      </c>
      <c r="WGQ21" s="30">
        <f>IF( (COLUMN()-COLUMN($G$21)) &lt;= $C$29, (COLUMN()-COLUMN($G$21)), "" )</f>
        <v/>
      </c>
      <c r="WGR21" s="30">
        <f>IF( (COLUMN()-COLUMN($G$21)) &lt;= $C$29, (COLUMN()-COLUMN($G$21)), "" )</f>
        <v/>
      </c>
      <c r="WGS21" s="30">
        <f>IF( (COLUMN()-COLUMN($G$21)) &lt;= $C$29, (COLUMN()-COLUMN($G$21)), "" )</f>
        <v/>
      </c>
      <c r="WGT21" s="30">
        <f>IF( (COLUMN()-COLUMN($G$21)) &lt;= $C$29, (COLUMN()-COLUMN($G$21)), "" )</f>
        <v/>
      </c>
      <c r="WGU21" s="30">
        <f>IF( (COLUMN()-COLUMN($G$21)) &lt;= $C$29, (COLUMN()-COLUMN($G$21)), "" )</f>
        <v/>
      </c>
      <c r="WGV21" s="30">
        <f>IF( (COLUMN()-COLUMN($G$21)) &lt;= $C$29, (COLUMN()-COLUMN($G$21)), "" )</f>
        <v/>
      </c>
      <c r="WGW21" s="30">
        <f>IF( (COLUMN()-COLUMN($G$21)) &lt;= $C$29, (COLUMN()-COLUMN($G$21)), "" )</f>
        <v/>
      </c>
      <c r="WGX21" s="30">
        <f>IF( (COLUMN()-COLUMN($G$21)) &lt;= $C$29, (COLUMN()-COLUMN($G$21)), "" )</f>
        <v/>
      </c>
      <c r="WGY21" s="30">
        <f>IF( (COLUMN()-COLUMN($G$21)) &lt;= $C$29, (COLUMN()-COLUMN($G$21)), "" )</f>
        <v/>
      </c>
      <c r="WGZ21" s="30">
        <f>IF( (COLUMN()-COLUMN($G$21)) &lt;= $C$29, (COLUMN()-COLUMN($G$21)), "" )</f>
        <v/>
      </c>
      <c r="WHA21" s="30">
        <f>IF( (COLUMN()-COLUMN($G$21)) &lt;= $C$29, (COLUMN()-COLUMN($G$21)), "" )</f>
        <v/>
      </c>
      <c r="WHB21" s="30">
        <f>IF( (COLUMN()-COLUMN($G$21)) &lt;= $C$29, (COLUMN()-COLUMN($G$21)), "" )</f>
        <v/>
      </c>
      <c r="WHC21" s="30">
        <f>IF( (COLUMN()-COLUMN($G$21)) &lt;= $C$29, (COLUMN()-COLUMN($G$21)), "" )</f>
        <v/>
      </c>
      <c r="WHD21" s="30">
        <f>IF( (COLUMN()-COLUMN($G$21)) &lt;= $C$29, (COLUMN()-COLUMN($G$21)), "" )</f>
        <v/>
      </c>
      <c r="WHE21" s="30">
        <f>IF( (COLUMN()-COLUMN($G$21)) &lt;= $C$29, (COLUMN()-COLUMN($G$21)), "" )</f>
        <v/>
      </c>
      <c r="WHF21" s="30">
        <f>IF( (COLUMN()-COLUMN($G$21)) &lt;= $C$29, (COLUMN()-COLUMN($G$21)), "" )</f>
        <v/>
      </c>
      <c r="WHG21" s="30">
        <f>IF( (COLUMN()-COLUMN($G$21)) &lt;= $C$29, (COLUMN()-COLUMN($G$21)), "" )</f>
        <v/>
      </c>
      <c r="WHH21" s="30">
        <f>IF( (COLUMN()-COLUMN($G$21)) &lt;= $C$29, (COLUMN()-COLUMN($G$21)), "" )</f>
        <v/>
      </c>
      <c r="WHI21" s="30">
        <f>IF( (COLUMN()-COLUMN($G$21)) &lt;= $C$29, (COLUMN()-COLUMN($G$21)), "" )</f>
        <v/>
      </c>
      <c r="WHJ21" s="30">
        <f>IF( (COLUMN()-COLUMN($G$21)) &lt;= $C$29, (COLUMN()-COLUMN($G$21)), "" )</f>
        <v/>
      </c>
      <c r="WHK21" s="30">
        <f>IF( (COLUMN()-COLUMN($G$21)) &lt;= $C$29, (COLUMN()-COLUMN($G$21)), "" )</f>
        <v/>
      </c>
      <c r="WHL21" s="30">
        <f>IF( (COLUMN()-COLUMN($G$21)) &lt;= $C$29, (COLUMN()-COLUMN($G$21)), "" )</f>
        <v/>
      </c>
      <c r="WHM21" s="30">
        <f>IF( (COLUMN()-COLUMN($G$21)) &lt;= $C$29, (COLUMN()-COLUMN($G$21)), "" )</f>
        <v/>
      </c>
      <c r="WHN21" s="30">
        <f>IF( (COLUMN()-COLUMN($G$21)) &lt;= $C$29, (COLUMN()-COLUMN($G$21)), "" )</f>
        <v/>
      </c>
      <c r="WHO21" s="30">
        <f>IF( (COLUMN()-COLUMN($G$21)) &lt;= $C$29, (COLUMN()-COLUMN($G$21)), "" )</f>
        <v/>
      </c>
      <c r="WHP21" s="30">
        <f>IF( (COLUMN()-COLUMN($G$21)) &lt;= $C$29, (COLUMN()-COLUMN($G$21)), "" )</f>
        <v/>
      </c>
      <c r="WHQ21" s="30">
        <f>IF( (COLUMN()-COLUMN($G$21)) &lt;= $C$29, (COLUMN()-COLUMN($G$21)), "" )</f>
        <v/>
      </c>
      <c r="WHR21" s="30">
        <f>IF( (COLUMN()-COLUMN($G$21)) &lt;= $C$29, (COLUMN()-COLUMN($G$21)), "" )</f>
        <v/>
      </c>
      <c r="WHS21" s="30">
        <f>IF( (COLUMN()-COLUMN($G$21)) &lt;= $C$29, (COLUMN()-COLUMN($G$21)), "" )</f>
        <v/>
      </c>
      <c r="WHT21" s="30">
        <f>IF( (COLUMN()-COLUMN($G$21)) &lt;= $C$29, (COLUMN()-COLUMN($G$21)), "" )</f>
        <v/>
      </c>
      <c r="WHU21" s="30">
        <f>IF( (COLUMN()-COLUMN($G$21)) &lt;= $C$29, (COLUMN()-COLUMN($G$21)), "" )</f>
        <v/>
      </c>
      <c r="WHV21" s="30">
        <f>IF( (COLUMN()-COLUMN($G$21)) &lt;= $C$29, (COLUMN()-COLUMN($G$21)), "" )</f>
        <v/>
      </c>
      <c r="WHW21" s="30">
        <f>IF( (COLUMN()-COLUMN($G$21)) &lt;= $C$29, (COLUMN()-COLUMN($G$21)), "" )</f>
        <v/>
      </c>
      <c r="WHX21" s="30">
        <f>IF( (COLUMN()-COLUMN($G$21)) &lt;= $C$29, (COLUMN()-COLUMN($G$21)), "" )</f>
        <v/>
      </c>
      <c r="WHY21" s="30">
        <f>IF( (COLUMN()-COLUMN($G$21)) &lt;= $C$29, (COLUMN()-COLUMN($G$21)), "" )</f>
        <v/>
      </c>
      <c r="WHZ21" s="30">
        <f>IF( (COLUMN()-COLUMN($G$21)) &lt;= $C$29, (COLUMN()-COLUMN($G$21)), "" )</f>
        <v/>
      </c>
      <c r="WIA21" s="30">
        <f>IF( (COLUMN()-COLUMN($G$21)) &lt;= $C$29, (COLUMN()-COLUMN($G$21)), "" )</f>
        <v/>
      </c>
      <c r="WIB21" s="30">
        <f>IF( (COLUMN()-COLUMN($G$21)) &lt;= $C$29, (COLUMN()-COLUMN($G$21)), "" )</f>
        <v/>
      </c>
      <c r="WIC21" s="30">
        <f>IF( (COLUMN()-COLUMN($G$21)) &lt;= $C$29, (COLUMN()-COLUMN($G$21)), "" )</f>
        <v/>
      </c>
      <c r="WID21" s="30">
        <f>IF( (COLUMN()-COLUMN($G$21)) &lt;= $C$29, (COLUMN()-COLUMN($G$21)), "" )</f>
        <v/>
      </c>
      <c r="WIE21" s="30">
        <f>IF( (COLUMN()-COLUMN($G$21)) &lt;= $C$29, (COLUMN()-COLUMN($G$21)), "" )</f>
        <v/>
      </c>
      <c r="WIF21" s="30">
        <f>IF( (COLUMN()-COLUMN($G$21)) &lt;= $C$29, (COLUMN()-COLUMN($G$21)), "" )</f>
        <v/>
      </c>
      <c r="WIG21" s="30">
        <f>IF( (COLUMN()-COLUMN($G$21)) &lt;= $C$29, (COLUMN()-COLUMN($G$21)), "" )</f>
        <v/>
      </c>
      <c r="WIH21" s="30">
        <f>IF( (COLUMN()-COLUMN($G$21)) &lt;= $C$29, (COLUMN()-COLUMN($G$21)), "" )</f>
        <v/>
      </c>
      <c r="WII21" s="30">
        <f>IF( (COLUMN()-COLUMN($G$21)) &lt;= $C$29, (COLUMN()-COLUMN($G$21)), "" )</f>
        <v/>
      </c>
      <c r="WIJ21" s="30">
        <f>IF( (COLUMN()-COLUMN($G$21)) &lt;= $C$29, (COLUMN()-COLUMN($G$21)), "" )</f>
        <v/>
      </c>
      <c r="WIK21" s="30">
        <f>IF( (COLUMN()-COLUMN($G$21)) &lt;= $C$29, (COLUMN()-COLUMN($G$21)), "" )</f>
        <v/>
      </c>
      <c r="WIL21" s="30">
        <f>IF( (COLUMN()-COLUMN($G$21)) &lt;= $C$29, (COLUMN()-COLUMN($G$21)), "" )</f>
        <v/>
      </c>
      <c r="WIM21" s="30">
        <f>IF( (COLUMN()-COLUMN($G$21)) &lt;= $C$29, (COLUMN()-COLUMN($G$21)), "" )</f>
        <v/>
      </c>
      <c r="WIN21" s="30">
        <f>IF( (COLUMN()-COLUMN($G$21)) &lt;= $C$29, (COLUMN()-COLUMN($G$21)), "" )</f>
        <v/>
      </c>
      <c r="WIO21" s="30">
        <f>IF( (COLUMN()-COLUMN($G$21)) &lt;= $C$29, (COLUMN()-COLUMN($G$21)), "" )</f>
        <v/>
      </c>
      <c r="WIP21" s="30">
        <f>IF( (COLUMN()-COLUMN($G$21)) &lt;= $C$29, (COLUMN()-COLUMN($G$21)), "" )</f>
        <v/>
      </c>
      <c r="WIQ21" s="30">
        <f>IF( (COLUMN()-COLUMN($G$21)) &lt;= $C$29, (COLUMN()-COLUMN($G$21)), "" )</f>
        <v/>
      </c>
      <c r="WIR21" s="30">
        <f>IF( (COLUMN()-COLUMN($G$21)) &lt;= $C$29, (COLUMN()-COLUMN($G$21)), "" )</f>
        <v/>
      </c>
      <c r="WIS21" s="30">
        <f>IF( (COLUMN()-COLUMN($G$21)) &lt;= $C$29, (COLUMN()-COLUMN($G$21)), "" )</f>
        <v/>
      </c>
      <c r="WIT21" s="30">
        <f>IF( (COLUMN()-COLUMN($G$21)) &lt;= $C$29, (COLUMN()-COLUMN($G$21)), "" )</f>
        <v/>
      </c>
      <c r="WIU21" s="30">
        <f>IF( (COLUMN()-COLUMN($G$21)) &lt;= $C$29, (COLUMN()-COLUMN($G$21)), "" )</f>
        <v/>
      </c>
      <c r="WIV21" s="30">
        <f>IF( (COLUMN()-COLUMN($G$21)) &lt;= $C$29, (COLUMN()-COLUMN($G$21)), "" )</f>
        <v/>
      </c>
      <c r="WIW21" s="30">
        <f>IF( (COLUMN()-COLUMN($G$21)) &lt;= $C$29, (COLUMN()-COLUMN($G$21)), "" )</f>
        <v/>
      </c>
      <c r="WIX21" s="30">
        <f>IF( (COLUMN()-COLUMN($G$21)) &lt;= $C$29, (COLUMN()-COLUMN($G$21)), "" )</f>
        <v/>
      </c>
      <c r="WIY21" s="30">
        <f>IF( (COLUMN()-COLUMN($G$21)) &lt;= $C$29, (COLUMN()-COLUMN($G$21)), "" )</f>
        <v/>
      </c>
      <c r="WIZ21" s="30">
        <f>IF( (COLUMN()-COLUMN($G$21)) &lt;= $C$29, (COLUMN()-COLUMN($G$21)), "" )</f>
        <v/>
      </c>
      <c r="WJA21" s="30">
        <f>IF( (COLUMN()-COLUMN($G$21)) &lt;= $C$29, (COLUMN()-COLUMN($G$21)), "" )</f>
        <v/>
      </c>
      <c r="WJB21" s="30">
        <f>IF( (COLUMN()-COLUMN($G$21)) &lt;= $C$29, (COLUMN()-COLUMN($G$21)), "" )</f>
        <v/>
      </c>
      <c r="WJC21" s="30">
        <f>IF( (COLUMN()-COLUMN($G$21)) &lt;= $C$29, (COLUMN()-COLUMN($G$21)), "" )</f>
        <v/>
      </c>
      <c r="WJD21" s="30">
        <f>IF( (COLUMN()-COLUMN($G$21)) &lt;= $C$29, (COLUMN()-COLUMN($G$21)), "" )</f>
        <v/>
      </c>
      <c r="WJE21" s="30">
        <f>IF( (COLUMN()-COLUMN($G$21)) &lt;= $C$29, (COLUMN()-COLUMN($G$21)), "" )</f>
        <v/>
      </c>
      <c r="WJF21" s="30">
        <f>IF( (COLUMN()-COLUMN($G$21)) &lt;= $C$29, (COLUMN()-COLUMN($G$21)), "" )</f>
        <v/>
      </c>
      <c r="WJG21" s="30">
        <f>IF( (COLUMN()-COLUMN($G$21)) &lt;= $C$29, (COLUMN()-COLUMN($G$21)), "" )</f>
        <v/>
      </c>
      <c r="WJH21" s="30">
        <f>IF( (COLUMN()-COLUMN($G$21)) &lt;= $C$29, (COLUMN()-COLUMN($G$21)), "" )</f>
        <v/>
      </c>
      <c r="WJI21" s="30">
        <f>IF( (COLUMN()-COLUMN($G$21)) &lt;= $C$29, (COLUMN()-COLUMN($G$21)), "" )</f>
        <v/>
      </c>
      <c r="WJJ21" s="30">
        <f>IF( (COLUMN()-COLUMN($G$21)) &lt;= $C$29, (COLUMN()-COLUMN($G$21)), "" )</f>
        <v/>
      </c>
      <c r="WJK21" s="30">
        <f>IF( (COLUMN()-COLUMN($G$21)) &lt;= $C$29, (COLUMN()-COLUMN($G$21)), "" )</f>
        <v/>
      </c>
      <c r="WJL21" s="30">
        <f>IF( (COLUMN()-COLUMN($G$21)) &lt;= $C$29, (COLUMN()-COLUMN($G$21)), "" )</f>
        <v/>
      </c>
      <c r="WJM21" s="30">
        <f>IF( (COLUMN()-COLUMN($G$21)) &lt;= $C$29, (COLUMN()-COLUMN($G$21)), "" )</f>
        <v/>
      </c>
      <c r="WJN21" s="30">
        <f>IF( (COLUMN()-COLUMN($G$21)) &lt;= $C$29, (COLUMN()-COLUMN($G$21)), "" )</f>
        <v/>
      </c>
      <c r="WJO21" s="30">
        <f>IF( (COLUMN()-COLUMN($G$21)) &lt;= $C$29, (COLUMN()-COLUMN($G$21)), "" )</f>
        <v/>
      </c>
      <c r="WJP21" s="30">
        <f>IF( (COLUMN()-COLUMN($G$21)) &lt;= $C$29, (COLUMN()-COLUMN($G$21)), "" )</f>
        <v/>
      </c>
      <c r="WJQ21" s="30">
        <f>IF( (COLUMN()-COLUMN($G$21)) &lt;= $C$29, (COLUMN()-COLUMN($G$21)), "" )</f>
        <v/>
      </c>
      <c r="WJR21" s="30">
        <f>IF( (COLUMN()-COLUMN($G$21)) &lt;= $C$29, (COLUMN()-COLUMN($G$21)), "" )</f>
        <v/>
      </c>
      <c r="WJS21" s="30">
        <f>IF( (COLUMN()-COLUMN($G$21)) &lt;= $C$29, (COLUMN()-COLUMN($G$21)), "" )</f>
        <v/>
      </c>
      <c r="WJT21" s="30">
        <f>IF( (COLUMN()-COLUMN($G$21)) &lt;= $C$29, (COLUMN()-COLUMN($G$21)), "" )</f>
        <v/>
      </c>
      <c r="WJU21" s="30">
        <f>IF( (COLUMN()-COLUMN($G$21)) &lt;= $C$29, (COLUMN()-COLUMN($G$21)), "" )</f>
        <v/>
      </c>
      <c r="WJV21" s="30">
        <f>IF( (COLUMN()-COLUMN($G$21)) &lt;= $C$29, (COLUMN()-COLUMN($G$21)), "" )</f>
        <v/>
      </c>
      <c r="WJW21" s="30">
        <f>IF( (COLUMN()-COLUMN($G$21)) &lt;= $C$29, (COLUMN()-COLUMN($G$21)), "" )</f>
        <v/>
      </c>
      <c r="WJX21" s="30">
        <f>IF( (COLUMN()-COLUMN($G$21)) &lt;= $C$29, (COLUMN()-COLUMN($G$21)), "" )</f>
        <v/>
      </c>
      <c r="WJY21" s="30">
        <f>IF( (COLUMN()-COLUMN($G$21)) &lt;= $C$29, (COLUMN()-COLUMN($G$21)), "" )</f>
        <v/>
      </c>
      <c r="WJZ21" s="30">
        <f>IF( (COLUMN()-COLUMN($G$21)) &lt;= $C$29, (COLUMN()-COLUMN($G$21)), "" )</f>
        <v/>
      </c>
      <c r="WKA21" s="30">
        <f>IF( (COLUMN()-COLUMN($G$21)) &lt;= $C$29, (COLUMN()-COLUMN($G$21)), "" )</f>
        <v/>
      </c>
      <c r="WKB21" s="30">
        <f>IF( (COLUMN()-COLUMN($G$21)) &lt;= $C$29, (COLUMN()-COLUMN($G$21)), "" )</f>
        <v/>
      </c>
      <c r="WKC21" s="30">
        <f>IF( (COLUMN()-COLUMN($G$21)) &lt;= $C$29, (COLUMN()-COLUMN($G$21)), "" )</f>
        <v/>
      </c>
      <c r="WKD21" s="30">
        <f>IF( (COLUMN()-COLUMN($G$21)) &lt;= $C$29, (COLUMN()-COLUMN($G$21)), "" )</f>
        <v/>
      </c>
      <c r="WKE21" s="30">
        <f>IF( (COLUMN()-COLUMN($G$21)) &lt;= $C$29, (COLUMN()-COLUMN($G$21)), "" )</f>
        <v/>
      </c>
      <c r="WKF21" s="30">
        <f>IF( (COLUMN()-COLUMN($G$21)) &lt;= $C$29, (COLUMN()-COLUMN($G$21)), "" )</f>
        <v/>
      </c>
      <c r="WKG21" s="30">
        <f>IF( (COLUMN()-COLUMN($G$21)) &lt;= $C$29, (COLUMN()-COLUMN($G$21)), "" )</f>
        <v/>
      </c>
      <c r="WKH21" s="30">
        <f>IF( (COLUMN()-COLUMN($G$21)) &lt;= $C$29, (COLUMN()-COLUMN($G$21)), "" )</f>
        <v/>
      </c>
      <c r="WKI21" s="30">
        <f>IF( (COLUMN()-COLUMN($G$21)) &lt;= $C$29, (COLUMN()-COLUMN($G$21)), "" )</f>
        <v/>
      </c>
      <c r="WKJ21" s="30">
        <f>IF( (COLUMN()-COLUMN($G$21)) &lt;= $C$29, (COLUMN()-COLUMN($G$21)), "" )</f>
        <v/>
      </c>
      <c r="WKK21" s="30">
        <f>IF( (COLUMN()-COLUMN($G$21)) &lt;= $C$29, (COLUMN()-COLUMN($G$21)), "" )</f>
        <v/>
      </c>
      <c r="WKL21" s="30">
        <f>IF( (COLUMN()-COLUMN($G$21)) &lt;= $C$29, (COLUMN()-COLUMN($G$21)), "" )</f>
        <v/>
      </c>
      <c r="WKM21" s="30">
        <f>IF( (COLUMN()-COLUMN($G$21)) &lt;= $C$29, (COLUMN()-COLUMN($G$21)), "" )</f>
        <v/>
      </c>
      <c r="WKN21" s="30">
        <f>IF( (COLUMN()-COLUMN($G$21)) &lt;= $C$29, (COLUMN()-COLUMN($G$21)), "" )</f>
        <v/>
      </c>
      <c r="WKO21" s="30">
        <f>IF( (COLUMN()-COLUMN($G$21)) &lt;= $C$29, (COLUMN()-COLUMN($G$21)), "" )</f>
        <v/>
      </c>
      <c r="WKP21" s="30">
        <f>IF( (COLUMN()-COLUMN($G$21)) &lt;= $C$29, (COLUMN()-COLUMN($G$21)), "" )</f>
        <v/>
      </c>
      <c r="WKQ21" s="30">
        <f>IF( (COLUMN()-COLUMN($G$21)) &lt;= $C$29, (COLUMN()-COLUMN($G$21)), "" )</f>
        <v/>
      </c>
      <c r="WKR21" s="30">
        <f>IF( (COLUMN()-COLUMN($G$21)) &lt;= $C$29, (COLUMN()-COLUMN($G$21)), "" )</f>
        <v/>
      </c>
      <c r="WKS21" s="30">
        <f>IF( (COLUMN()-COLUMN($G$21)) &lt;= $C$29, (COLUMN()-COLUMN($G$21)), "" )</f>
        <v/>
      </c>
      <c r="WKT21" s="30">
        <f>IF( (COLUMN()-COLUMN($G$21)) &lt;= $C$29, (COLUMN()-COLUMN($G$21)), "" )</f>
        <v/>
      </c>
      <c r="WKU21" s="30">
        <f>IF( (COLUMN()-COLUMN($G$21)) &lt;= $C$29, (COLUMN()-COLUMN($G$21)), "" )</f>
        <v/>
      </c>
      <c r="WKV21" s="30">
        <f>IF( (COLUMN()-COLUMN($G$21)) &lt;= $C$29, (COLUMN()-COLUMN($G$21)), "" )</f>
        <v/>
      </c>
      <c r="WKW21" s="30">
        <f>IF( (COLUMN()-COLUMN($G$21)) &lt;= $C$29, (COLUMN()-COLUMN($G$21)), "" )</f>
        <v/>
      </c>
      <c r="WKX21" s="30">
        <f>IF( (COLUMN()-COLUMN($G$21)) &lt;= $C$29, (COLUMN()-COLUMN($G$21)), "" )</f>
        <v/>
      </c>
      <c r="WKY21" s="30">
        <f>IF( (COLUMN()-COLUMN($G$21)) &lt;= $C$29, (COLUMN()-COLUMN($G$21)), "" )</f>
        <v/>
      </c>
      <c r="WKZ21" s="30">
        <f>IF( (COLUMN()-COLUMN($G$21)) &lt;= $C$29, (COLUMN()-COLUMN($G$21)), "" )</f>
        <v/>
      </c>
      <c r="WLA21" s="30">
        <f>IF( (COLUMN()-COLUMN($G$21)) &lt;= $C$29, (COLUMN()-COLUMN($G$21)), "" )</f>
        <v/>
      </c>
      <c r="WLB21" s="30">
        <f>IF( (COLUMN()-COLUMN($G$21)) &lt;= $C$29, (COLUMN()-COLUMN($G$21)), "" )</f>
        <v/>
      </c>
      <c r="WLC21" s="30">
        <f>IF( (COLUMN()-COLUMN($G$21)) &lt;= $C$29, (COLUMN()-COLUMN($G$21)), "" )</f>
        <v/>
      </c>
      <c r="WLD21" s="30">
        <f>IF( (COLUMN()-COLUMN($G$21)) &lt;= $C$29, (COLUMN()-COLUMN($G$21)), "" )</f>
        <v/>
      </c>
      <c r="WLE21" s="30">
        <f>IF( (COLUMN()-COLUMN($G$21)) &lt;= $C$29, (COLUMN()-COLUMN($G$21)), "" )</f>
        <v/>
      </c>
      <c r="WLF21" s="30">
        <f>IF( (COLUMN()-COLUMN($G$21)) &lt;= $C$29, (COLUMN()-COLUMN($G$21)), "" )</f>
        <v/>
      </c>
      <c r="WLG21" s="30">
        <f>IF( (COLUMN()-COLUMN($G$21)) &lt;= $C$29, (COLUMN()-COLUMN($G$21)), "" )</f>
        <v/>
      </c>
      <c r="WLH21" s="30">
        <f>IF( (COLUMN()-COLUMN($G$21)) &lt;= $C$29, (COLUMN()-COLUMN($G$21)), "" )</f>
        <v/>
      </c>
      <c r="WLI21" s="30">
        <f>IF( (COLUMN()-COLUMN($G$21)) &lt;= $C$29, (COLUMN()-COLUMN($G$21)), "" )</f>
        <v/>
      </c>
      <c r="WLJ21" s="30">
        <f>IF( (COLUMN()-COLUMN($G$21)) &lt;= $C$29, (COLUMN()-COLUMN($G$21)), "" )</f>
        <v/>
      </c>
      <c r="WLK21" s="30">
        <f>IF( (COLUMN()-COLUMN($G$21)) &lt;= $C$29, (COLUMN()-COLUMN($G$21)), "" )</f>
        <v/>
      </c>
      <c r="WLL21" s="30">
        <f>IF( (COLUMN()-COLUMN($G$21)) &lt;= $C$29, (COLUMN()-COLUMN($G$21)), "" )</f>
        <v/>
      </c>
      <c r="WLM21" s="30">
        <f>IF( (COLUMN()-COLUMN($G$21)) &lt;= $C$29, (COLUMN()-COLUMN($G$21)), "" )</f>
        <v/>
      </c>
      <c r="WLN21" s="30">
        <f>IF( (COLUMN()-COLUMN($G$21)) &lt;= $C$29, (COLUMN()-COLUMN($G$21)), "" )</f>
        <v/>
      </c>
      <c r="WLO21" s="30">
        <f>IF( (COLUMN()-COLUMN($G$21)) &lt;= $C$29, (COLUMN()-COLUMN($G$21)), "" )</f>
        <v/>
      </c>
      <c r="WLP21" s="30">
        <f>IF( (COLUMN()-COLUMN($G$21)) &lt;= $C$29, (COLUMN()-COLUMN($G$21)), "" )</f>
        <v/>
      </c>
      <c r="WLQ21" s="30">
        <f>IF( (COLUMN()-COLUMN($G$21)) &lt;= $C$29, (COLUMN()-COLUMN($G$21)), "" )</f>
        <v/>
      </c>
      <c r="WLR21" s="30">
        <f>IF( (COLUMN()-COLUMN($G$21)) &lt;= $C$29, (COLUMN()-COLUMN($G$21)), "" )</f>
        <v/>
      </c>
      <c r="WLS21" s="30">
        <f>IF( (COLUMN()-COLUMN($G$21)) &lt;= $C$29, (COLUMN()-COLUMN($G$21)), "" )</f>
        <v/>
      </c>
      <c r="WLT21" s="30">
        <f>IF( (COLUMN()-COLUMN($G$21)) &lt;= $C$29, (COLUMN()-COLUMN($G$21)), "" )</f>
        <v/>
      </c>
      <c r="WLU21" s="30">
        <f>IF( (COLUMN()-COLUMN($G$21)) &lt;= $C$29, (COLUMN()-COLUMN($G$21)), "" )</f>
        <v/>
      </c>
      <c r="WLV21" s="30">
        <f>IF( (COLUMN()-COLUMN($G$21)) &lt;= $C$29, (COLUMN()-COLUMN($G$21)), "" )</f>
        <v/>
      </c>
      <c r="WLW21" s="30">
        <f>IF( (COLUMN()-COLUMN($G$21)) &lt;= $C$29, (COLUMN()-COLUMN($G$21)), "" )</f>
        <v/>
      </c>
      <c r="WLX21" s="30">
        <f>IF( (COLUMN()-COLUMN($G$21)) &lt;= $C$29, (COLUMN()-COLUMN($G$21)), "" )</f>
        <v/>
      </c>
      <c r="WLY21" s="30">
        <f>IF( (COLUMN()-COLUMN($G$21)) &lt;= $C$29, (COLUMN()-COLUMN($G$21)), "" )</f>
        <v/>
      </c>
      <c r="WLZ21" s="30">
        <f>IF( (COLUMN()-COLUMN($G$21)) &lt;= $C$29, (COLUMN()-COLUMN($G$21)), "" )</f>
        <v/>
      </c>
      <c r="WMA21" s="30">
        <f>IF( (COLUMN()-COLUMN($G$21)) &lt;= $C$29, (COLUMN()-COLUMN($G$21)), "" )</f>
        <v/>
      </c>
      <c r="WMB21" s="30">
        <f>IF( (COLUMN()-COLUMN($G$21)) &lt;= $C$29, (COLUMN()-COLUMN($G$21)), "" )</f>
        <v/>
      </c>
      <c r="WMC21" s="30">
        <f>IF( (COLUMN()-COLUMN($G$21)) &lt;= $C$29, (COLUMN()-COLUMN($G$21)), "" )</f>
        <v/>
      </c>
      <c r="WMD21" s="30">
        <f>IF( (COLUMN()-COLUMN($G$21)) &lt;= $C$29, (COLUMN()-COLUMN($G$21)), "" )</f>
        <v/>
      </c>
      <c r="WME21" s="30">
        <f>IF( (COLUMN()-COLUMN($G$21)) &lt;= $C$29, (COLUMN()-COLUMN($G$21)), "" )</f>
        <v/>
      </c>
      <c r="WMF21" s="30">
        <f>IF( (COLUMN()-COLUMN($G$21)) &lt;= $C$29, (COLUMN()-COLUMN($G$21)), "" )</f>
        <v/>
      </c>
      <c r="WMG21" s="30">
        <f>IF( (COLUMN()-COLUMN($G$21)) &lt;= $C$29, (COLUMN()-COLUMN($G$21)), "" )</f>
        <v/>
      </c>
      <c r="WMH21" s="30">
        <f>IF( (COLUMN()-COLUMN($G$21)) &lt;= $C$29, (COLUMN()-COLUMN($G$21)), "" )</f>
        <v/>
      </c>
      <c r="WMI21" s="30">
        <f>IF( (COLUMN()-COLUMN($G$21)) &lt;= $C$29, (COLUMN()-COLUMN($G$21)), "" )</f>
        <v/>
      </c>
      <c r="WMJ21" s="30">
        <f>IF( (COLUMN()-COLUMN($G$21)) &lt;= $C$29, (COLUMN()-COLUMN($G$21)), "" )</f>
        <v/>
      </c>
      <c r="WMK21" s="30">
        <f>IF( (COLUMN()-COLUMN($G$21)) &lt;= $C$29, (COLUMN()-COLUMN($G$21)), "" )</f>
        <v/>
      </c>
      <c r="WML21" s="30">
        <f>IF( (COLUMN()-COLUMN($G$21)) &lt;= $C$29, (COLUMN()-COLUMN($G$21)), "" )</f>
        <v/>
      </c>
      <c r="WMM21" s="30">
        <f>IF( (COLUMN()-COLUMN($G$21)) &lt;= $C$29, (COLUMN()-COLUMN($G$21)), "" )</f>
        <v/>
      </c>
      <c r="WMN21" s="30">
        <f>IF( (COLUMN()-COLUMN($G$21)) &lt;= $C$29, (COLUMN()-COLUMN($G$21)), "" )</f>
        <v/>
      </c>
      <c r="WMO21" s="30">
        <f>IF( (COLUMN()-COLUMN($G$21)) &lt;= $C$29, (COLUMN()-COLUMN($G$21)), "" )</f>
        <v/>
      </c>
      <c r="WMP21" s="30">
        <f>IF( (COLUMN()-COLUMN($G$21)) &lt;= $C$29, (COLUMN()-COLUMN($G$21)), "" )</f>
        <v/>
      </c>
      <c r="WMQ21" s="30">
        <f>IF( (COLUMN()-COLUMN($G$21)) &lt;= $C$29, (COLUMN()-COLUMN($G$21)), "" )</f>
        <v/>
      </c>
      <c r="WMR21" s="30">
        <f>IF( (COLUMN()-COLUMN($G$21)) &lt;= $C$29, (COLUMN()-COLUMN($G$21)), "" )</f>
        <v/>
      </c>
      <c r="WMS21" s="30">
        <f>IF( (COLUMN()-COLUMN($G$21)) &lt;= $C$29, (COLUMN()-COLUMN($G$21)), "" )</f>
        <v/>
      </c>
      <c r="WMT21" s="30">
        <f>IF( (COLUMN()-COLUMN($G$21)) &lt;= $C$29, (COLUMN()-COLUMN($G$21)), "" )</f>
        <v/>
      </c>
      <c r="WMU21" s="30">
        <f>IF( (COLUMN()-COLUMN($G$21)) &lt;= $C$29, (COLUMN()-COLUMN($G$21)), "" )</f>
        <v/>
      </c>
      <c r="WMV21" s="30">
        <f>IF( (COLUMN()-COLUMN($G$21)) &lt;= $C$29, (COLUMN()-COLUMN($G$21)), "" )</f>
        <v/>
      </c>
      <c r="WMW21" s="30">
        <f>IF( (COLUMN()-COLUMN($G$21)) &lt;= $C$29, (COLUMN()-COLUMN($G$21)), "" )</f>
        <v/>
      </c>
      <c r="WMX21" s="30">
        <f>IF( (COLUMN()-COLUMN($G$21)) &lt;= $C$29, (COLUMN()-COLUMN($G$21)), "" )</f>
        <v/>
      </c>
      <c r="WMY21" s="30">
        <f>IF( (COLUMN()-COLUMN($G$21)) &lt;= $C$29, (COLUMN()-COLUMN($G$21)), "" )</f>
        <v/>
      </c>
      <c r="WMZ21" s="30">
        <f>IF( (COLUMN()-COLUMN($G$21)) &lt;= $C$29, (COLUMN()-COLUMN($G$21)), "" )</f>
        <v/>
      </c>
      <c r="WNA21" s="30">
        <f>IF( (COLUMN()-COLUMN($G$21)) &lt;= $C$29, (COLUMN()-COLUMN($G$21)), "" )</f>
        <v/>
      </c>
      <c r="WNB21" s="30">
        <f>IF( (COLUMN()-COLUMN($G$21)) &lt;= $C$29, (COLUMN()-COLUMN($G$21)), "" )</f>
        <v/>
      </c>
      <c r="WNC21" s="30">
        <f>IF( (COLUMN()-COLUMN($G$21)) &lt;= $C$29, (COLUMN()-COLUMN($G$21)), "" )</f>
        <v/>
      </c>
      <c r="WND21" s="30">
        <f>IF( (COLUMN()-COLUMN($G$21)) &lt;= $C$29, (COLUMN()-COLUMN($G$21)), "" )</f>
        <v/>
      </c>
      <c r="WNE21" s="30">
        <f>IF( (COLUMN()-COLUMN($G$21)) &lt;= $C$29, (COLUMN()-COLUMN($G$21)), "" )</f>
        <v/>
      </c>
      <c r="WNF21" s="30">
        <f>IF( (COLUMN()-COLUMN($G$21)) &lt;= $C$29, (COLUMN()-COLUMN($G$21)), "" )</f>
        <v/>
      </c>
      <c r="WNG21" s="30">
        <f>IF( (COLUMN()-COLUMN($G$21)) &lt;= $C$29, (COLUMN()-COLUMN($G$21)), "" )</f>
        <v/>
      </c>
      <c r="WNH21" s="30">
        <f>IF( (COLUMN()-COLUMN($G$21)) &lt;= $C$29, (COLUMN()-COLUMN($G$21)), "" )</f>
        <v/>
      </c>
      <c r="WNI21" s="30">
        <f>IF( (COLUMN()-COLUMN($G$21)) &lt;= $C$29, (COLUMN()-COLUMN($G$21)), "" )</f>
        <v/>
      </c>
      <c r="WNJ21" s="30">
        <f>IF( (COLUMN()-COLUMN($G$21)) &lt;= $C$29, (COLUMN()-COLUMN($G$21)), "" )</f>
        <v/>
      </c>
      <c r="WNK21" s="30">
        <f>IF( (COLUMN()-COLUMN($G$21)) &lt;= $C$29, (COLUMN()-COLUMN($G$21)), "" )</f>
        <v/>
      </c>
      <c r="WNL21" s="30">
        <f>IF( (COLUMN()-COLUMN($G$21)) &lt;= $C$29, (COLUMN()-COLUMN($G$21)), "" )</f>
        <v/>
      </c>
      <c r="WNM21" s="30">
        <f>IF( (COLUMN()-COLUMN($G$21)) &lt;= $C$29, (COLUMN()-COLUMN($G$21)), "" )</f>
        <v/>
      </c>
      <c r="WNN21" s="30">
        <f>IF( (COLUMN()-COLUMN($G$21)) &lt;= $C$29, (COLUMN()-COLUMN($G$21)), "" )</f>
        <v/>
      </c>
      <c r="WNO21" s="30">
        <f>IF( (COLUMN()-COLUMN($G$21)) &lt;= $C$29, (COLUMN()-COLUMN($G$21)), "" )</f>
        <v/>
      </c>
      <c r="WNP21" s="30">
        <f>IF( (COLUMN()-COLUMN($G$21)) &lt;= $C$29, (COLUMN()-COLUMN($G$21)), "" )</f>
        <v/>
      </c>
      <c r="WNQ21" s="30">
        <f>IF( (COLUMN()-COLUMN($G$21)) &lt;= $C$29, (COLUMN()-COLUMN($G$21)), "" )</f>
        <v/>
      </c>
      <c r="WNR21" s="30">
        <f>IF( (COLUMN()-COLUMN($G$21)) &lt;= $C$29, (COLUMN()-COLUMN($G$21)), "" )</f>
        <v/>
      </c>
      <c r="WNS21" s="30">
        <f>IF( (COLUMN()-COLUMN($G$21)) &lt;= $C$29, (COLUMN()-COLUMN($G$21)), "" )</f>
        <v/>
      </c>
      <c r="WNT21" s="30">
        <f>IF( (COLUMN()-COLUMN($G$21)) &lt;= $C$29, (COLUMN()-COLUMN($G$21)), "" )</f>
        <v/>
      </c>
      <c r="WNU21" s="30">
        <f>IF( (COLUMN()-COLUMN($G$21)) &lt;= $C$29, (COLUMN()-COLUMN($G$21)), "" )</f>
        <v/>
      </c>
      <c r="WNV21" s="30">
        <f>IF( (COLUMN()-COLUMN($G$21)) &lt;= $C$29, (COLUMN()-COLUMN($G$21)), "" )</f>
        <v/>
      </c>
      <c r="WNW21" s="30">
        <f>IF( (COLUMN()-COLUMN($G$21)) &lt;= $C$29, (COLUMN()-COLUMN($G$21)), "" )</f>
        <v/>
      </c>
      <c r="WNX21" s="30">
        <f>IF( (COLUMN()-COLUMN($G$21)) &lt;= $C$29, (COLUMN()-COLUMN($G$21)), "" )</f>
        <v/>
      </c>
      <c r="WNY21" s="30">
        <f>IF( (COLUMN()-COLUMN($G$21)) &lt;= $C$29, (COLUMN()-COLUMN($G$21)), "" )</f>
        <v/>
      </c>
      <c r="WNZ21" s="30">
        <f>IF( (COLUMN()-COLUMN($G$21)) &lt;= $C$29, (COLUMN()-COLUMN($G$21)), "" )</f>
        <v/>
      </c>
      <c r="WOA21" s="30">
        <f>IF( (COLUMN()-COLUMN($G$21)) &lt;= $C$29, (COLUMN()-COLUMN($G$21)), "" )</f>
        <v/>
      </c>
      <c r="WOB21" s="30">
        <f>IF( (COLUMN()-COLUMN($G$21)) &lt;= $C$29, (COLUMN()-COLUMN($G$21)), "" )</f>
        <v/>
      </c>
      <c r="WOC21" s="30">
        <f>IF( (COLUMN()-COLUMN($G$21)) &lt;= $C$29, (COLUMN()-COLUMN($G$21)), "" )</f>
        <v/>
      </c>
      <c r="WOD21" s="30">
        <f>IF( (COLUMN()-COLUMN($G$21)) &lt;= $C$29, (COLUMN()-COLUMN($G$21)), "" )</f>
        <v/>
      </c>
      <c r="WOE21" s="30">
        <f>IF( (COLUMN()-COLUMN($G$21)) &lt;= $C$29, (COLUMN()-COLUMN($G$21)), "" )</f>
        <v/>
      </c>
      <c r="WOF21" s="30">
        <f>IF( (COLUMN()-COLUMN($G$21)) &lt;= $C$29, (COLUMN()-COLUMN($G$21)), "" )</f>
        <v/>
      </c>
      <c r="WOG21" s="30">
        <f>IF( (COLUMN()-COLUMN($G$21)) &lt;= $C$29, (COLUMN()-COLUMN($G$21)), "" )</f>
        <v/>
      </c>
      <c r="WOH21" s="30">
        <f>IF( (COLUMN()-COLUMN($G$21)) &lt;= $C$29, (COLUMN()-COLUMN($G$21)), "" )</f>
        <v/>
      </c>
      <c r="WOI21" s="30">
        <f>IF( (COLUMN()-COLUMN($G$21)) &lt;= $C$29, (COLUMN()-COLUMN($G$21)), "" )</f>
        <v/>
      </c>
      <c r="WOJ21" s="30">
        <f>IF( (COLUMN()-COLUMN($G$21)) &lt;= $C$29, (COLUMN()-COLUMN($G$21)), "" )</f>
        <v/>
      </c>
      <c r="WOK21" s="30">
        <f>IF( (COLUMN()-COLUMN($G$21)) &lt;= $C$29, (COLUMN()-COLUMN($G$21)), "" )</f>
        <v/>
      </c>
      <c r="WOL21" s="30">
        <f>IF( (COLUMN()-COLUMN($G$21)) &lt;= $C$29, (COLUMN()-COLUMN($G$21)), "" )</f>
        <v/>
      </c>
      <c r="WOM21" s="30">
        <f>IF( (COLUMN()-COLUMN($G$21)) &lt;= $C$29, (COLUMN()-COLUMN($G$21)), "" )</f>
        <v/>
      </c>
      <c r="WON21" s="30">
        <f>IF( (COLUMN()-COLUMN($G$21)) &lt;= $C$29, (COLUMN()-COLUMN($G$21)), "" )</f>
        <v/>
      </c>
      <c r="WOO21" s="30">
        <f>IF( (COLUMN()-COLUMN($G$21)) &lt;= $C$29, (COLUMN()-COLUMN($G$21)), "" )</f>
        <v/>
      </c>
      <c r="WOP21" s="30">
        <f>IF( (COLUMN()-COLUMN($G$21)) &lt;= $C$29, (COLUMN()-COLUMN($G$21)), "" )</f>
        <v/>
      </c>
      <c r="WOQ21" s="30">
        <f>IF( (COLUMN()-COLUMN($G$21)) &lt;= $C$29, (COLUMN()-COLUMN($G$21)), "" )</f>
        <v/>
      </c>
      <c r="WOR21" s="30">
        <f>IF( (COLUMN()-COLUMN($G$21)) &lt;= $C$29, (COLUMN()-COLUMN($G$21)), "" )</f>
        <v/>
      </c>
      <c r="WOS21" s="30">
        <f>IF( (COLUMN()-COLUMN($G$21)) &lt;= $C$29, (COLUMN()-COLUMN($G$21)), "" )</f>
        <v/>
      </c>
      <c r="WOT21" s="30">
        <f>IF( (COLUMN()-COLUMN($G$21)) &lt;= $C$29, (COLUMN()-COLUMN($G$21)), "" )</f>
        <v/>
      </c>
      <c r="WOU21" s="30">
        <f>IF( (COLUMN()-COLUMN($G$21)) &lt;= $C$29, (COLUMN()-COLUMN($G$21)), "" )</f>
        <v/>
      </c>
      <c r="WOV21" s="30">
        <f>IF( (COLUMN()-COLUMN($G$21)) &lt;= $C$29, (COLUMN()-COLUMN($G$21)), "" )</f>
        <v/>
      </c>
      <c r="WOW21" s="30">
        <f>IF( (COLUMN()-COLUMN($G$21)) &lt;= $C$29, (COLUMN()-COLUMN($G$21)), "" )</f>
        <v/>
      </c>
      <c r="WOX21" s="30">
        <f>IF( (COLUMN()-COLUMN($G$21)) &lt;= $C$29, (COLUMN()-COLUMN($G$21)), "" )</f>
        <v/>
      </c>
      <c r="WOY21" s="30">
        <f>IF( (COLUMN()-COLUMN($G$21)) &lt;= $C$29, (COLUMN()-COLUMN($G$21)), "" )</f>
        <v/>
      </c>
      <c r="WOZ21" s="30">
        <f>IF( (COLUMN()-COLUMN($G$21)) &lt;= $C$29, (COLUMN()-COLUMN($G$21)), "" )</f>
        <v/>
      </c>
      <c r="WPA21" s="30">
        <f>IF( (COLUMN()-COLUMN($G$21)) &lt;= $C$29, (COLUMN()-COLUMN($G$21)), "" )</f>
        <v/>
      </c>
      <c r="WPB21" s="30">
        <f>IF( (COLUMN()-COLUMN($G$21)) &lt;= $C$29, (COLUMN()-COLUMN($G$21)), "" )</f>
        <v/>
      </c>
      <c r="WPC21" s="30">
        <f>IF( (COLUMN()-COLUMN($G$21)) &lt;= $C$29, (COLUMN()-COLUMN($G$21)), "" )</f>
        <v/>
      </c>
      <c r="WPD21" s="30">
        <f>IF( (COLUMN()-COLUMN($G$21)) &lt;= $C$29, (COLUMN()-COLUMN($G$21)), "" )</f>
        <v/>
      </c>
      <c r="WPE21" s="30">
        <f>IF( (COLUMN()-COLUMN($G$21)) &lt;= $C$29, (COLUMN()-COLUMN($G$21)), "" )</f>
        <v/>
      </c>
      <c r="WPF21" s="30">
        <f>IF( (COLUMN()-COLUMN($G$21)) &lt;= $C$29, (COLUMN()-COLUMN($G$21)), "" )</f>
        <v/>
      </c>
      <c r="WPG21" s="30">
        <f>IF( (COLUMN()-COLUMN($G$21)) &lt;= $C$29, (COLUMN()-COLUMN($G$21)), "" )</f>
        <v/>
      </c>
      <c r="WPH21" s="30">
        <f>IF( (COLUMN()-COLUMN($G$21)) &lt;= $C$29, (COLUMN()-COLUMN($G$21)), "" )</f>
        <v/>
      </c>
      <c r="WPI21" s="30">
        <f>IF( (COLUMN()-COLUMN($G$21)) &lt;= $C$29, (COLUMN()-COLUMN($G$21)), "" )</f>
        <v/>
      </c>
      <c r="WPJ21" s="30">
        <f>IF( (COLUMN()-COLUMN($G$21)) &lt;= $C$29, (COLUMN()-COLUMN($G$21)), "" )</f>
        <v/>
      </c>
      <c r="WPK21" s="30">
        <f>IF( (COLUMN()-COLUMN($G$21)) &lt;= $C$29, (COLUMN()-COLUMN($G$21)), "" )</f>
        <v/>
      </c>
      <c r="WPL21" s="30">
        <f>IF( (COLUMN()-COLUMN($G$21)) &lt;= $C$29, (COLUMN()-COLUMN($G$21)), "" )</f>
        <v/>
      </c>
      <c r="WPM21" s="30">
        <f>IF( (COLUMN()-COLUMN($G$21)) &lt;= $C$29, (COLUMN()-COLUMN($G$21)), "" )</f>
        <v/>
      </c>
      <c r="WPN21" s="30">
        <f>IF( (COLUMN()-COLUMN($G$21)) &lt;= $C$29, (COLUMN()-COLUMN($G$21)), "" )</f>
        <v/>
      </c>
      <c r="WPO21" s="30">
        <f>IF( (COLUMN()-COLUMN($G$21)) &lt;= $C$29, (COLUMN()-COLUMN($G$21)), "" )</f>
        <v/>
      </c>
      <c r="WPP21" s="30">
        <f>IF( (COLUMN()-COLUMN($G$21)) &lt;= $C$29, (COLUMN()-COLUMN($G$21)), "" )</f>
        <v/>
      </c>
      <c r="WPQ21" s="30">
        <f>IF( (COLUMN()-COLUMN($G$21)) &lt;= $C$29, (COLUMN()-COLUMN($G$21)), "" )</f>
        <v/>
      </c>
      <c r="WPR21" s="30">
        <f>IF( (COLUMN()-COLUMN($G$21)) &lt;= $C$29, (COLUMN()-COLUMN($G$21)), "" )</f>
        <v/>
      </c>
      <c r="WPS21" s="30">
        <f>IF( (COLUMN()-COLUMN($G$21)) &lt;= $C$29, (COLUMN()-COLUMN($G$21)), "" )</f>
        <v/>
      </c>
      <c r="WPT21" s="30">
        <f>IF( (COLUMN()-COLUMN($G$21)) &lt;= $C$29, (COLUMN()-COLUMN($G$21)), "" )</f>
        <v/>
      </c>
      <c r="WPU21" s="30">
        <f>IF( (COLUMN()-COLUMN($G$21)) &lt;= $C$29, (COLUMN()-COLUMN($G$21)), "" )</f>
        <v/>
      </c>
      <c r="WPV21" s="30">
        <f>IF( (COLUMN()-COLUMN($G$21)) &lt;= $C$29, (COLUMN()-COLUMN($G$21)), "" )</f>
        <v/>
      </c>
      <c r="WPW21" s="30">
        <f>IF( (COLUMN()-COLUMN($G$21)) &lt;= $C$29, (COLUMN()-COLUMN($G$21)), "" )</f>
        <v/>
      </c>
      <c r="WPX21" s="30">
        <f>IF( (COLUMN()-COLUMN($G$21)) &lt;= $C$29, (COLUMN()-COLUMN($G$21)), "" )</f>
        <v/>
      </c>
      <c r="WPY21" s="30">
        <f>IF( (COLUMN()-COLUMN($G$21)) &lt;= $C$29, (COLUMN()-COLUMN($G$21)), "" )</f>
        <v/>
      </c>
      <c r="WPZ21" s="30">
        <f>IF( (COLUMN()-COLUMN($G$21)) &lt;= $C$29, (COLUMN()-COLUMN($G$21)), "" )</f>
        <v/>
      </c>
      <c r="WQA21" s="30">
        <f>IF( (COLUMN()-COLUMN($G$21)) &lt;= $C$29, (COLUMN()-COLUMN($G$21)), "" )</f>
        <v/>
      </c>
      <c r="WQB21" s="30">
        <f>IF( (COLUMN()-COLUMN($G$21)) &lt;= $C$29, (COLUMN()-COLUMN($G$21)), "" )</f>
        <v/>
      </c>
      <c r="WQC21" s="30">
        <f>IF( (COLUMN()-COLUMN($G$21)) &lt;= $C$29, (COLUMN()-COLUMN($G$21)), "" )</f>
        <v/>
      </c>
      <c r="WQD21" s="30">
        <f>IF( (COLUMN()-COLUMN($G$21)) &lt;= $C$29, (COLUMN()-COLUMN($G$21)), "" )</f>
        <v/>
      </c>
      <c r="WQE21" s="30">
        <f>IF( (COLUMN()-COLUMN($G$21)) &lt;= $C$29, (COLUMN()-COLUMN($G$21)), "" )</f>
        <v/>
      </c>
      <c r="WQF21" s="30">
        <f>IF( (COLUMN()-COLUMN($G$21)) &lt;= $C$29, (COLUMN()-COLUMN($G$21)), "" )</f>
        <v/>
      </c>
      <c r="WQG21" s="30">
        <f>IF( (COLUMN()-COLUMN($G$21)) &lt;= $C$29, (COLUMN()-COLUMN($G$21)), "" )</f>
        <v/>
      </c>
      <c r="WQH21" s="30">
        <f>IF( (COLUMN()-COLUMN($G$21)) &lt;= $C$29, (COLUMN()-COLUMN($G$21)), "" )</f>
        <v/>
      </c>
      <c r="WQI21" s="30">
        <f>IF( (COLUMN()-COLUMN($G$21)) &lt;= $C$29, (COLUMN()-COLUMN($G$21)), "" )</f>
        <v/>
      </c>
      <c r="WQJ21" s="30">
        <f>IF( (COLUMN()-COLUMN($G$21)) &lt;= $C$29, (COLUMN()-COLUMN($G$21)), "" )</f>
        <v/>
      </c>
      <c r="WQK21" s="30">
        <f>IF( (COLUMN()-COLUMN($G$21)) &lt;= $C$29, (COLUMN()-COLUMN($G$21)), "" )</f>
        <v/>
      </c>
      <c r="WQL21" s="30">
        <f>IF( (COLUMN()-COLUMN($G$21)) &lt;= $C$29, (COLUMN()-COLUMN($G$21)), "" )</f>
        <v/>
      </c>
      <c r="WQM21" s="30">
        <f>IF( (COLUMN()-COLUMN($G$21)) &lt;= $C$29, (COLUMN()-COLUMN($G$21)), "" )</f>
        <v/>
      </c>
      <c r="WQN21" s="30">
        <f>IF( (COLUMN()-COLUMN($G$21)) &lt;= $C$29, (COLUMN()-COLUMN($G$21)), "" )</f>
        <v/>
      </c>
      <c r="WQO21" s="30">
        <f>IF( (COLUMN()-COLUMN($G$21)) &lt;= $C$29, (COLUMN()-COLUMN($G$21)), "" )</f>
        <v/>
      </c>
      <c r="WQP21" s="30">
        <f>IF( (COLUMN()-COLUMN($G$21)) &lt;= $C$29, (COLUMN()-COLUMN($G$21)), "" )</f>
        <v/>
      </c>
      <c r="WQQ21" s="30">
        <f>IF( (COLUMN()-COLUMN($G$21)) &lt;= $C$29, (COLUMN()-COLUMN($G$21)), "" )</f>
        <v/>
      </c>
      <c r="WQR21" s="30">
        <f>IF( (COLUMN()-COLUMN($G$21)) &lt;= $C$29, (COLUMN()-COLUMN($G$21)), "" )</f>
        <v/>
      </c>
      <c r="WQS21" s="30">
        <f>IF( (COLUMN()-COLUMN($G$21)) &lt;= $C$29, (COLUMN()-COLUMN($G$21)), "" )</f>
        <v/>
      </c>
      <c r="WQT21" s="30">
        <f>IF( (COLUMN()-COLUMN($G$21)) &lt;= $C$29, (COLUMN()-COLUMN($G$21)), "" )</f>
        <v/>
      </c>
      <c r="WQU21" s="30">
        <f>IF( (COLUMN()-COLUMN($G$21)) &lt;= $C$29, (COLUMN()-COLUMN($G$21)), "" )</f>
        <v/>
      </c>
      <c r="WQV21" s="30">
        <f>IF( (COLUMN()-COLUMN($G$21)) &lt;= $C$29, (COLUMN()-COLUMN($G$21)), "" )</f>
        <v/>
      </c>
      <c r="WQW21" s="30">
        <f>IF( (COLUMN()-COLUMN($G$21)) &lt;= $C$29, (COLUMN()-COLUMN($G$21)), "" )</f>
        <v/>
      </c>
      <c r="WQX21" s="30">
        <f>IF( (COLUMN()-COLUMN($G$21)) &lt;= $C$29, (COLUMN()-COLUMN($G$21)), "" )</f>
        <v/>
      </c>
      <c r="WQY21" s="30">
        <f>IF( (COLUMN()-COLUMN($G$21)) &lt;= $C$29, (COLUMN()-COLUMN($G$21)), "" )</f>
        <v/>
      </c>
      <c r="WQZ21" s="30">
        <f>IF( (COLUMN()-COLUMN($G$21)) &lt;= $C$29, (COLUMN()-COLUMN($G$21)), "" )</f>
        <v/>
      </c>
      <c r="WRA21" s="30">
        <f>IF( (COLUMN()-COLUMN($G$21)) &lt;= $C$29, (COLUMN()-COLUMN($G$21)), "" )</f>
        <v/>
      </c>
      <c r="WRB21" s="30">
        <f>IF( (COLUMN()-COLUMN($G$21)) &lt;= $C$29, (COLUMN()-COLUMN($G$21)), "" )</f>
        <v/>
      </c>
      <c r="WRC21" s="30">
        <f>IF( (COLUMN()-COLUMN($G$21)) &lt;= $C$29, (COLUMN()-COLUMN($G$21)), "" )</f>
        <v/>
      </c>
      <c r="WRD21" s="30">
        <f>IF( (COLUMN()-COLUMN($G$21)) &lt;= $C$29, (COLUMN()-COLUMN($G$21)), "" )</f>
        <v/>
      </c>
      <c r="WRE21" s="30">
        <f>IF( (COLUMN()-COLUMN($G$21)) &lt;= $C$29, (COLUMN()-COLUMN($G$21)), "" )</f>
        <v/>
      </c>
      <c r="WRF21" s="30">
        <f>IF( (COLUMN()-COLUMN($G$21)) &lt;= $C$29, (COLUMN()-COLUMN($G$21)), "" )</f>
        <v/>
      </c>
      <c r="WRG21" s="30">
        <f>IF( (COLUMN()-COLUMN($G$21)) &lt;= $C$29, (COLUMN()-COLUMN($G$21)), "" )</f>
        <v/>
      </c>
      <c r="WRH21" s="30">
        <f>IF( (COLUMN()-COLUMN($G$21)) &lt;= $C$29, (COLUMN()-COLUMN($G$21)), "" )</f>
        <v/>
      </c>
      <c r="WRI21" s="30">
        <f>IF( (COLUMN()-COLUMN($G$21)) &lt;= $C$29, (COLUMN()-COLUMN($G$21)), "" )</f>
        <v/>
      </c>
      <c r="WRJ21" s="30">
        <f>IF( (COLUMN()-COLUMN($G$21)) &lt;= $C$29, (COLUMN()-COLUMN($G$21)), "" )</f>
        <v/>
      </c>
      <c r="WRK21" s="30">
        <f>IF( (COLUMN()-COLUMN($G$21)) &lt;= $C$29, (COLUMN()-COLUMN($G$21)), "" )</f>
        <v/>
      </c>
      <c r="WRL21" s="30">
        <f>IF( (COLUMN()-COLUMN($G$21)) &lt;= $C$29, (COLUMN()-COLUMN($G$21)), "" )</f>
        <v/>
      </c>
      <c r="WRM21" s="30">
        <f>IF( (COLUMN()-COLUMN($G$21)) &lt;= $C$29, (COLUMN()-COLUMN($G$21)), "" )</f>
        <v/>
      </c>
      <c r="WRN21" s="30">
        <f>IF( (COLUMN()-COLUMN($G$21)) &lt;= $C$29, (COLUMN()-COLUMN($G$21)), "" )</f>
        <v/>
      </c>
      <c r="WRO21" s="30">
        <f>IF( (COLUMN()-COLUMN($G$21)) &lt;= $C$29, (COLUMN()-COLUMN($G$21)), "" )</f>
        <v/>
      </c>
      <c r="WRP21" s="30">
        <f>IF( (COLUMN()-COLUMN($G$21)) &lt;= $C$29, (COLUMN()-COLUMN($G$21)), "" )</f>
        <v/>
      </c>
      <c r="WRQ21" s="30">
        <f>IF( (COLUMN()-COLUMN($G$21)) &lt;= $C$29, (COLUMN()-COLUMN($G$21)), "" )</f>
        <v/>
      </c>
      <c r="WRR21" s="30">
        <f>IF( (COLUMN()-COLUMN($G$21)) &lt;= $C$29, (COLUMN()-COLUMN($G$21)), "" )</f>
        <v/>
      </c>
      <c r="WRS21" s="30">
        <f>IF( (COLUMN()-COLUMN($G$21)) &lt;= $C$29, (COLUMN()-COLUMN($G$21)), "" )</f>
        <v/>
      </c>
      <c r="WRT21" s="30">
        <f>IF( (COLUMN()-COLUMN($G$21)) &lt;= $C$29, (COLUMN()-COLUMN($G$21)), "" )</f>
        <v/>
      </c>
      <c r="WRU21" s="30">
        <f>IF( (COLUMN()-COLUMN($G$21)) &lt;= $C$29, (COLUMN()-COLUMN($G$21)), "" )</f>
        <v/>
      </c>
      <c r="WRV21" s="30">
        <f>IF( (COLUMN()-COLUMN($G$21)) &lt;= $C$29, (COLUMN()-COLUMN($G$21)), "" )</f>
        <v/>
      </c>
      <c r="WRW21" s="30">
        <f>IF( (COLUMN()-COLUMN($G$21)) &lt;= $C$29, (COLUMN()-COLUMN($G$21)), "" )</f>
        <v/>
      </c>
      <c r="WRX21" s="30">
        <f>IF( (COLUMN()-COLUMN($G$21)) &lt;= $C$29, (COLUMN()-COLUMN($G$21)), "" )</f>
        <v/>
      </c>
      <c r="WRY21" s="30">
        <f>IF( (COLUMN()-COLUMN($G$21)) &lt;= $C$29, (COLUMN()-COLUMN($G$21)), "" )</f>
        <v/>
      </c>
      <c r="WRZ21" s="30">
        <f>IF( (COLUMN()-COLUMN($G$21)) &lt;= $C$29, (COLUMN()-COLUMN($G$21)), "" )</f>
        <v/>
      </c>
      <c r="WSA21" s="30">
        <f>IF( (COLUMN()-COLUMN($G$21)) &lt;= $C$29, (COLUMN()-COLUMN($G$21)), "" )</f>
        <v/>
      </c>
      <c r="WSB21" s="30">
        <f>IF( (COLUMN()-COLUMN($G$21)) &lt;= $C$29, (COLUMN()-COLUMN($G$21)), "" )</f>
        <v/>
      </c>
      <c r="WSC21" s="30">
        <f>IF( (COLUMN()-COLUMN($G$21)) &lt;= $C$29, (COLUMN()-COLUMN($G$21)), "" )</f>
        <v/>
      </c>
      <c r="WSD21" s="30">
        <f>IF( (COLUMN()-COLUMN($G$21)) &lt;= $C$29, (COLUMN()-COLUMN($G$21)), "" )</f>
        <v/>
      </c>
      <c r="WSE21" s="30">
        <f>IF( (COLUMN()-COLUMN($G$21)) &lt;= $C$29, (COLUMN()-COLUMN($G$21)), "" )</f>
        <v/>
      </c>
      <c r="WSF21" s="30">
        <f>IF( (COLUMN()-COLUMN($G$21)) &lt;= $C$29, (COLUMN()-COLUMN($G$21)), "" )</f>
        <v/>
      </c>
      <c r="WSG21" s="30">
        <f>IF( (COLUMN()-COLUMN($G$21)) &lt;= $C$29, (COLUMN()-COLUMN($G$21)), "" )</f>
        <v/>
      </c>
      <c r="WSH21" s="30">
        <f>IF( (COLUMN()-COLUMN($G$21)) &lt;= $C$29, (COLUMN()-COLUMN($G$21)), "" )</f>
        <v/>
      </c>
      <c r="WSI21" s="30">
        <f>IF( (COLUMN()-COLUMN($G$21)) &lt;= $C$29, (COLUMN()-COLUMN($G$21)), "" )</f>
        <v/>
      </c>
      <c r="WSJ21" s="30">
        <f>IF( (COLUMN()-COLUMN($G$21)) &lt;= $C$29, (COLUMN()-COLUMN($G$21)), "" )</f>
        <v/>
      </c>
      <c r="WSK21" s="30">
        <f>IF( (COLUMN()-COLUMN($G$21)) &lt;= $C$29, (COLUMN()-COLUMN($G$21)), "" )</f>
        <v/>
      </c>
      <c r="WSL21" s="30">
        <f>IF( (COLUMN()-COLUMN($G$21)) &lt;= $C$29, (COLUMN()-COLUMN($G$21)), "" )</f>
        <v/>
      </c>
      <c r="WSM21" s="30">
        <f>IF( (COLUMN()-COLUMN($G$21)) &lt;= $C$29, (COLUMN()-COLUMN($G$21)), "" )</f>
        <v/>
      </c>
      <c r="WSN21" s="30">
        <f>IF( (COLUMN()-COLUMN($G$21)) &lt;= $C$29, (COLUMN()-COLUMN($G$21)), "" )</f>
        <v/>
      </c>
      <c r="WSO21" s="30">
        <f>IF( (COLUMN()-COLUMN($G$21)) &lt;= $C$29, (COLUMN()-COLUMN($G$21)), "" )</f>
        <v/>
      </c>
      <c r="WSP21" s="30">
        <f>IF( (COLUMN()-COLUMN($G$21)) &lt;= $C$29, (COLUMN()-COLUMN($G$21)), "" )</f>
        <v/>
      </c>
      <c r="WSQ21" s="30">
        <f>IF( (COLUMN()-COLUMN($G$21)) &lt;= $C$29, (COLUMN()-COLUMN($G$21)), "" )</f>
        <v/>
      </c>
      <c r="WSR21" s="30">
        <f>IF( (COLUMN()-COLUMN($G$21)) &lt;= $C$29, (COLUMN()-COLUMN($G$21)), "" )</f>
        <v/>
      </c>
      <c r="WSS21" s="30">
        <f>IF( (COLUMN()-COLUMN($G$21)) &lt;= $C$29, (COLUMN()-COLUMN($G$21)), "" )</f>
        <v/>
      </c>
      <c r="WST21" s="30">
        <f>IF( (COLUMN()-COLUMN($G$21)) &lt;= $C$29, (COLUMN()-COLUMN($G$21)), "" )</f>
        <v/>
      </c>
      <c r="WSU21" s="30">
        <f>IF( (COLUMN()-COLUMN($G$21)) &lt;= $C$29, (COLUMN()-COLUMN($G$21)), "" )</f>
        <v/>
      </c>
      <c r="WSV21" s="30">
        <f>IF( (COLUMN()-COLUMN($G$21)) &lt;= $C$29, (COLUMN()-COLUMN($G$21)), "" )</f>
        <v/>
      </c>
      <c r="WSW21" s="30">
        <f>IF( (COLUMN()-COLUMN($G$21)) &lt;= $C$29, (COLUMN()-COLUMN($G$21)), "" )</f>
        <v/>
      </c>
      <c r="WSX21" s="30">
        <f>IF( (COLUMN()-COLUMN($G$21)) &lt;= $C$29, (COLUMN()-COLUMN($G$21)), "" )</f>
        <v/>
      </c>
      <c r="WSY21" s="30">
        <f>IF( (COLUMN()-COLUMN($G$21)) &lt;= $C$29, (COLUMN()-COLUMN($G$21)), "" )</f>
        <v/>
      </c>
      <c r="WSZ21" s="30">
        <f>IF( (COLUMN()-COLUMN($G$21)) &lt;= $C$29, (COLUMN()-COLUMN($G$21)), "" )</f>
        <v/>
      </c>
      <c r="WTA21" s="30">
        <f>IF( (COLUMN()-COLUMN($G$21)) &lt;= $C$29, (COLUMN()-COLUMN($G$21)), "" )</f>
        <v/>
      </c>
      <c r="WTB21" s="30">
        <f>IF( (COLUMN()-COLUMN($G$21)) &lt;= $C$29, (COLUMN()-COLUMN($G$21)), "" )</f>
        <v/>
      </c>
      <c r="WTC21" s="30">
        <f>IF( (COLUMN()-COLUMN($G$21)) &lt;= $C$29, (COLUMN()-COLUMN($G$21)), "" )</f>
        <v/>
      </c>
      <c r="WTD21" s="30">
        <f>IF( (COLUMN()-COLUMN($G$21)) &lt;= $C$29, (COLUMN()-COLUMN($G$21)), "" )</f>
        <v/>
      </c>
      <c r="WTE21" s="30">
        <f>IF( (COLUMN()-COLUMN($G$21)) &lt;= $C$29, (COLUMN()-COLUMN($G$21)), "" )</f>
        <v/>
      </c>
      <c r="WTF21" s="30">
        <f>IF( (COLUMN()-COLUMN($G$21)) &lt;= $C$29, (COLUMN()-COLUMN($G$21)), "" )</f>
        <v/>
      </c>
      <c r="WTG21" s="30">
        <f>IF( (COLUMN()-COLUMN($G$21)) &lt;= $C$29, (COLUMN()-COLUMN($G$21)), "" )</f>
        <v/>
      </c>
      <c r="WTH21" s="30">
        <f>IF( (COLUMN()-COLUMN($G$21)) &lt;= $C$29, (COLUMN()-COLUMN($G$21)), "" )</f>
        <v/>
      </c>
      <c r="WTI21" s="30">
        <f>IF( (COLUMN()-COLUMN($G$21)) &lt;= $C$29, (COLUMN()-COLUMN($G$21)), "" )</f>
        <v/>
      </c>
      <c r="WTJ21" s="30">
        <f>IF( (COLUMN()-COLUMN($G$21)) &lt;= $C$29, (COLUMN()-COLUMN($G$21)), "" )</f>
        <v/>
      </c>
      <c r="WTK21" s="30">
        <f>IF( (COLUMN()-COLUMN($G$21)) &lt;= $C$29, (COLUMN()-COLUMN($G$21)), "" )</f>
        <v/>
      </c>
      <c r="WTL21" s="30">
        <f>IF( (COLUMN()-COLUMN($G$21)) &lt;= $C$29, (COLUMN()-COLUMN($G$21)), "" )</f>
        <v/>
      </c>
      <c r="WTM21" s="30">
        <f>IF( (COLUMN()-COLUMN($G$21)) &lt;= $C$29, (COLUMN()-COLUMN($G$21)), "" )</f>
        <v/>
      </c>
      <c r="WTN21" s="30">
        <f>IF( (COLUMN()-COLUMN($G$21)) &lt;= $C$29, (COLUMN()-COLUMN($G$21)), "" )</f>
        <v/>
      </c>
      <c r="WTO21" s="30">
        <f>IF( (COLUMN()-COLUMN($G$21)) &lt;= $C$29, (COLUMN()-COLUMN($G$21)), "" )</f>
        <v/>
      </c>
      <c r="WTP21" s="30">
        <f>IF( (COLUMN()-COLUMN($G$21)) &lt;= $C$29, (COLUMN()-COLUMN($G$21)), "" )</f>
        <v/>
      </c>
      <c r="WTQ21" s="30">
        <f>IF( (COLUMN()-COLUMN($G$21)) &lt;= $C$29, (COLUMN()-COLUMN($G$21)), "" )</f>
        <v/>
      </c>
      <c r="WTR21" s="30">
        <f>IF( (COLUMN()-COLUMN($G$21)) &lt;= $C$29, (COLUMN()-COLUMN($G$21)), "" )</f>
        <v/>
      </c>
      <c r="WTS21" s="30">
        <f>IF( (COLUMN()-COLUMN($G$21)) &lt;= $C$29, (COLUMN()-COLUMN($G$21)), "" )</f>
        <v/>
      </c>
      <c r="WTT21" s="30">
        <f>IF( (COLUMN()-COLUMN($G$21)) &lt;= $C$29, (COLUMN()-COLUMN($G$21)), "" )</f>
        <v/>
      </c>
      <c r="WTU21" s="30">
        <f>IF( (COLUMN()-COLUMN($G$21)) &lt;= $C$29, (COLUMN()-COLUMN($G$21)), "" )</f>
        <v/>
      </c>
      <c r="WTV21" s="30">
        <f>IF( (COLUMN()-COLUMN($G$21)) &lt;= $C$29, (COLUMN()-COLUMN($G$21)), "" )</f>
        <v/>
      </c>
      <c r="WTW21" s="30">
        <f>IF( (COLUMN()-COLUMN($G$21)) &lt;= $C$29, (COLUMN()-COLUMN($G$21)), "" )</f>
        <v/>
      </c>
      <c r="WTX21" s="30">
        <f>IF( (COLUMN()-COLUMN($G$21)) &lt;= $C$29, (COLUMN()-COLUMN($G$21)), "" )</f>
        <v/>
      </c>
      <c r="WTY21" s="30">
        <f>IF( (COLUMN()-COLUMN($G$21)) &lt;= $C$29, (COLUMN()-COLUMN($G$21)), "" )</f>
        <v/>
      </c>
      <c r="WTZ21" s="30">
        <f>IF( (COLUMN()-COLUMN($G$21)) &lt;= $C$29, (COLUMN()-COLUMN($G$21)), "" )</f>
        <v/>
      </c>
      <c r="WUA21" s="30">
        <f>IF( (COLUMN()-COLUMN($G$21)) &lt;= $C$29, (COLUMN()-COLUMN($G$21)), "" )</f>
        <v/>
      </c>
      <c r="WUB21" s="30">
        <f>IF( (COLUMN()-COLUMN($G$21)) &lt;= $C$29, (COLUMN()-COLUMN($G$21)), "" )</f>
        <v/>
      </c>
      <c r="WUC21" s="30">
        <f>IF( (COLUMN()-COLUMN($G$21)) &lt;= $C$29, (COLUMN()-COLUMN($G$21)), "" )</f>
        <v/>
      </c>
      <c r="WUD21" s="30">
        <f>IF( (COLUMN()-COLUMN($G$21)) &lt;= $C$29, (COLUMN()-COLUMN($G$21)), "" )</f>
        <v/>
      </c>
      <c r="WUE21" s="30">
        <f>IF( (COLUMN()-COLUMN($G$21)) &lt;= $C$29, (COLUMN()-COLUMN($G$21)), "" )</f>
        <v/>
      </c>
      <c r="WUF21" s="30">
        <f>IF( (COLUMN()-COLUMN($G$21)) &lt;= $C$29, (COLUMN()-COLUMN($G$21)), "" )</f>
        <v/>
      </c>
      <c r="WUG21" s="30">
        <f>IF( (COLUMN()-COLUMN($G$21)) &lt;= $C$29, (COLUMN()-COLUMN($G$21)), "" )</f>
        <v/>
      </c>
      <c r="WUH21" s="30">
        <f>IF( (COLUMN()-COLUMN($G$21)) &lt;= $C$29, (COLUMN()-COLUMN($G$21)), "" )</f>
        <v/>
      </c>
      <c r="WUI21" s="30">
        <f>IF( (COLUMN()-COLUMN($G$21)) &lt;= $C$29, (COLUMN()-COLUMN($G$21)), "" )</f>
        <v/>
      </c>
      <c r="WUJ21" s="30">
        <f>IF( (COLUMN()-COLUMN($G$21)) &lt;= $C$29, (COLUMN()-COLUMN($G$21)), "" )</f>
        <v/>
      </c>
      <c r="WUK21" s="30">
        <f>IF( (COLUMN()-COLUMN($G$21)) &lt;= $C$29, (COLUMN()-COLUMN($G$21)), "" )</f>
        <v/>
      </c>
      <c r="WUL21" s="30">
        <f>IF( (COLUMN()-COLUMN($G$21)) &lt;= $C$29, (COLUMN()-COLUMN($G$21)), "" )</f>
        <v/>
      </c>
      <c r="WUM21" s="30">
        <f>IF( (COLUMN()-COLUMN($G$21)) &lt;= $C$29, (COLUMN()-COLUMN($G$21)), "" )</f>
        <v/>
      </c>
      <c r="WUN21" s="30">
        <f>IF( (COLUMN()-COLUMN($G$21)) &lt;= $C$29, (COLUMN()-COLUMN($G$21)), "" )</f>
        <v/>
      </c>
      <c r="WUO21" s="30">
        <f>IF( (COLUMN()-COLUMN($G$21)) &lt;= $C$29, (COLUMN()-COLUMN($G$21)), "" )</f>
        <v/>
      </c>
      <c r="WUP21" s="30">
        <f>IF( (COLUMN()-COLUMN($G$21)) &lt;= $C$29, (COLUMN()-COLUMN($G$21)), "" )</f>
        <v/>
      </c>
      <c r="WUQ21" s="30">
        <f>IF( (COLUMN()-COLUMN($G$21)) &lt;= $C$29, (COLUMN()-COLUMN($G$21)), "" )</f>
        <v/>
      </c>
      <c r="WUR21" s="30">
        <f>IF( (COLUMN()-COLUMN($G$21)) &lt;= $C$29, (COLUMN()-COLUMN($G$21)), "" )</f>
        <v/>
      </c>
      <c r="WUS21" s="30">
        <f>IF( (COLUMN()-COLUMN($G$21)) &lt;= $C$29, (COLUMN()-COLUMN($G$21)), "" )</f>
        <v/>
      </c>
      <c r="WUT21" s="30">
        <f>IF( (COLUMN()-COLUMN($G$21)) &lt;= $C$29, (COLUMN()-COLUMN($G$21)), "" )</f>
        <v/>
      </c>
      <c r="WUU21" s="30">
        <f>IF( (COLUMN()-COLUMN($G$21)) &lt;= $C$29, (COLUMN()-COLUMN($G$21)), "" )</f>
        <v/>
      </c>
      <c r="WUV21" s="30">
        <f>IF( (COLUMN()-COLUMN($G$21)) &lt;= $C$29, (COLUMN()-COLUMN($G$21)), "" )</f>
        <v/>
      </c>
      <c r="WUW21" s="30">
        <f>IF( (COLUMN()-COLUMN($G$21)) &lt;= $C$29, (COLUMN()-COLUMN($G$21)), "" )</f>
        <v/>
      </c>
      <c r="WUX21" s="30">
        <f>IF( (COLUMN()-COLUMN($G$21)) &lt;= $C$29, (COLUMN()-COLUMN($G$21)), "" )</f>
        <v/>
      </c>
      <c r="WUY21" s="30">
        <f>IF( (COLUMN()-COLUMN($G$21)) &lt;= $C$29, (COLUMN()-COLUMN($G$21)), "" )</f>
        <v/>
      </c>
      <c r="WUZ21" s="30">
        <f>IF( (COLUMN()-COLUMN($G$21)) &lt;= $C$29, (COLUMN()-COLUMN($G$21)), "" )</f>
        <v/>
      </c>
      <c r="WVA21" s="30">
        <f>IF( (COLUMN()-COLUMN($G$21)) &lt;= $C$29, (COLUMN()-COLUMN($G$21)), "" )</f>
        <v/>
      </c>
      <c r="WVB21" s="30">
        <f>IF( (COLUMN()-COLUMN($G$21)) &lt;= $C$29, (COLUMN()-COLUMN($G$21)), "" )</f>
        <v/>
      </c>
      <c r="WVC21" s="30">
        <f>IF( (COLUMN()-COLUMN($G$21)) &lt;= $C$29, (COLUMN()-COLUMN($G$21)), "" )</f>
        <v/>
      </c>
      <c r="WVD21" s="30">
        <f>IF( (COLUMN()-COLUMN($G$21)) &lt;= $C$29, (COLUMN()-COLUMN($G$21)), "" )</f>
        <v/>
      </c>
      <c r="WVE21" s="30">
        <f>IF( (COLUMN()-COLUMN($G$21)) &lt;= $C$29, (COLUMN()-COLUMN($G$21)), "" )</f>
        <v/>
      </c>
      <c r="WVF21" s="30">
        <f>IF( (COLUMN()-COLUMN($G$21)) &lt;= $C$29, (COLUMN()-COLUMN($G$21)), "" )</f>
        <v/>
      </c>
      <c r="WVG21" s="30">
        <f>IF( (COLUMN()-COLUMN($G$21)) &lt;= $C$29, (COLUMN()-COLUMN($G$21)), "" )</f>
        <v/>
      </c>
      <c r="WVH21" s="30">
        <f>IF( (COLUMN()-COLUMN($G$21)) &lt;= $C$29, (COLUMN()-COLUMN($G$21)), "" )</f>
        <v/>
      </c>
      <c r="WVI21" s="30">
        <f>IF( (COLUMN()-COLUMN($G$21)) &lt;= $C$29, (COLUMN()-COLUMN($G$21)), "" )</f>
        <v/>
      </c>
      <c r="WVJ21" s="30">
        <f>IF( (COLUMN()-COLUMN($G$21)) &lt;= $C$29, (COLUMN()-COLUMN($G$21)), "" )</f>
        <v/>
      </c>
      <c r="WVK21" s="30">
        <f>IF( (COLUMN()-COLUMN($G$21)) &lt;= $C$29, (COLUMN()-COLUMN($G$21)), "" )</f>
        <v/>
      </c>
      <c r="WVL21" s="30">
        <f>IF( (COLUMN()-COLUMN($G$21)) &lt;= $C$29, (COLUMN()-COLUMN($G$21)), "" )</f>
        <v/>
      </c>
      <c r="WVM21" s="30">
        <f>IF( (COLUMN()-COLUMN($G$21)) &lt;= $C$29, (COLUMN()-COLUMN($G$21)), "" )</f>
        <v/>
      </c>
      <c r="WVN21" s="30">
        <f>IF( (COLUMN()-COLUMN($G$21)) &lt;= $C$29, (COLUMN()-COLUMN($G$21)), "" )</f>
        <v/>
      </c>
      <c r="WVO21" s="30">
        <f>IF( (COLUMN()-COLUMN($G$21)) &lt;= $C$29, (COLUMN()-COLUMN($G$21)), "" )</f>
        <v/>
      </c>
      <c r="WVP21" s="30">
        <f>IF( (COLUMN()-COLUMN($G$21)) &lt;= $C$29, (COLUMN()-COLUMN($G$21)), "" )</f>
        <v/>
      </c>
      <c r="WVQ21" s="30">
        <f>IF( (COLUMN()-COLUMN($G$21)) &lt;= $C$29, (COLUMN()-COLUMN($G$21)), "" )</f>
        <v/>
      </c>
      <c r="WVR21" s="30">
        <f>IF( (COLUMN()-COLUMN($G$21)) &lt;= $C$29, (COLUMN()-COLUMN($G$21)), "" )</f>
        <v/>
      </c>
      <c r="WVS21" s="30">
        <f>IF( (COLUMN()-COLUMN($G$21)) &lt;= $C$29, (COLUMN()-COLUMN($G$21)), "" )</f>
        <v/>
      </c>
      <c r="WVT21" s="30">
        <f>IF( (COLUMN()-COLUMN($G$21)) &lt;= $C$29, (COLUMN()-COLUMN($G$21)), "" )</f>
        <v/>
      </c>
      <c r="WVU21" s="30">
        <f>IF( (COLUMN()-COLUMN($G$21)) &lt;= $C$29, (COLUMN()-COLUMN($G$21)), "" )</f>
        <v/>
      </c>
      <c r="WVV21" s="30">
        <f>IF( (COLUMN()-COLUMN($G$21)) &lt;= $C$29, (COLUMN()-COLUMN($G$21)), "" )</f>
        <v/>
      </c>
      <c r="WVW21" s="30">
        <f>IF( (COLUMN()-COLUMN($G$21)) &lt;= $C$29, (COLUMN()-COLUMN($G$21)), "" )</f>
        <v/>
      </c>
      <c r="WVX21" s="30">
        <f>IF( (COLUMN()-COLUMN($G$21)) &lt;= $C$29, (COLUMN()-COLUMN($G$21)), "" )</f>
        <v/>
      </c>
      <c r="WVY21" s="30">
        <f>IF( (COLUMN()-COLUMN($G$21)) &lt;= $C$29, (COLUMN()-COLUMN($G$21)), "" )</f>
        <v/>
      </c>
      <c r="WVZ21" s="30">
        <f>IF( (COLUMN()-COLUMN($G$21)) &lt;= $C$29, (COLUMN()-COLUMN($G$21)), "" )</f>
        <v/>
      </c>
      <c r="WWA21" s="30">
        <f>IF( (COLUMN()-COLUMN($G$21)) &lt;= $C$29, (COLUMN()-COLUMN($G$21)), "" )</f>
        <v/>
      </c>
      <c r="WWB21" s="30">
        <f>IF( (COLUMN()-COLUMN($G$21)) &lt;= $C$29, (COLUMN()-COLUMN($G$21)), "" )</f>
        <v/>
      </c>
      <c r="WWC21" s="30">
        <f>IF( (COLUMN()-COLUMN($G$21)) &lt;= $C$29, (COLUMN()-COLUMN($G$21)), "" )</f>
        <v/>
      </c>
      <c r="WWD21" s="30">
        <f>IF( (COLUMN()-COLUMN($G$21)) &lt;= $C$29, (COLUMN()-COLUMN($G$21)), "" )</f>
        <v/>
      </c>
      <c r="WWE21" s="30">
        <f>IF( (COLUMN()-COLUMN($G$21)) &lt;= $C$29, (COLUMN()-COLUMN($G$21)), "" )</f>
        <v/>
      </c>
      <c r="WWF21" s="30">
        <f>IF( (COLUMN()-COLUMN($G$21)) &lt;= $C$29, (COLUMN()-COLUMN($G$21)), "" )</f>
        <v/>
      </c>
      <c r="WWG21" s="30">
        <f>IF( (COLUMN()-COLUMN($G$21)) &lt;= $C$29, (COLUMN()-COLUMN($G$21)), "" )</f>
        <v/>
      </c>
      <c r="WWH21" s="30">
        <f>IF( (COLUMN()-COLUMN($G$21)) &lt;= $C$29, (COLUMN()-COLUMN($G$21)), "" )</f>
        <v/>
      </c>
      <c r="WWI21" s="30">
        <f>IF( (COLUMN()-COLUMN($G$21)) &lt;= $C$29, (COLUMN()-COLUMN($G$21)), "" )</f>
        <v/>
      </c>
      <c r="WWJ21" s="30">
        <f>IF( (COLUMN()-COLUMN($G$21)) &lt;= $C$29, (COLUMN()-COLUMN($G$21)), "" )</f>
        <v/>
      </c>
      <c r="WWK21" s="30">
        <f>IF( (COLUMN()-COLUMN($G$21)) &lt;= $C$29, (COLUMN()-COLUMN($G$21)), "" )</f>
        <v/>
      </c>
      <c r="WWL21" s="30">
        <f>IF( (COLUMN()-COLUMN($G$21)) &lt;= $C$29, (COLUMN()-COLUMN($G$21)), "" )</f>
        <v/>
      </c>
      <c r="WWM21" s="30">
        <f>IF( (COLUMN()-COLUMN($G$21)) &lt;= $C$29, (COLUMN()-COLUMN($G$21)), "" )</f>
        <v/>
      </c>
      <c r="WWN21" s="30">
        <f>IF( (COLUMN()-COLUMN($G$21)) &lt;= $C$29, (COLUMN()-COLUMN($G$21)), "" )</f>
        <v/>
      </c>
      <c r="WWO21" s="30">
        <f>IF( (COLUMN()-COLUMN($G$21)) &lt;= $C$29, (COLUMN()-COLUMN($G$21)), "" )</f>
        <v/>
      </c>
      <c r="WWP21" s="30">
        <f>IF( (COLUMN()-COLUMN($G$21)) &lt;= $C$29, (COLUMN()-COLUMN($G$21)), "" )</f>
        <v/>
      </c>
      <c r="WWQ21" s="30">
        <f>IF( (COLUMN()-COLUMN($G$21)) &lt;= $C$29, (COLUMN()-COLUMN($G$21)), "" )</f>
        <v/>
      </c>
      <c r="WWR21" s="30">
        <f>IF( (COLUMN()-COLUMN($G$21)) &lt;= $C$29, (COLUMN()-COLUMN($G$21)), "" )</f>
        <v/>
      </c>
      <c r="WWS21" s="30">
        <f>IF( (COLUMN()-COLUMN($G$21)) &lt;= $C$29, (COLUMN()-COLUMN($G$21)), "" )</f>
        <v/>
      </c>
      <c r="WWT21" s="30">
        <f>IF( (COLUMN()-COLUMN($G$21)) &lt;= $C$29, (COLUMN()-COLUMN($G$21)), "" )</f>
        <v/>
      </c>
      <c r="WWU21" s="30">
        <f>IF( (COLUMN()-COLUMN($G$21)) &lt;= $C$29, (COLUMN()-COLUMN($G$21)), "" )</f>
        <v/>
      </c>
      <c r="WWV21" s="30">
        <f>IF( (COLUMN()-COLUMN($G$21)) &lt;= $C$29, (COLUMN()-COLUMN($G$21)), "" )</f>
        <v/>
      </c>
      <c r="WWW21" s="30">
        <f>IF( (COLUMN()-COLUMN($G$21)) &lt;= $C$29, (COLUMN()-COLUMN($G$21)), "" )</f>
        <v/>
      </c>
      <c r="WWX21" s="30">
        <f>IF( (COLUMN()-COLUMN($G$21)) &lt;= $C$29, (COLUMN()-COLUMN($G$21)), "" )</f>
        <v/>
      </c>
      <c r="WWY21" s="30">
        <f>IF( (COLUMN()-COLUMN($G$21)) &lt;= $C$29, (COLUMN()-COLUMN($G$21)), "" )</f>
        <v/>
      </c>
      <c r="WWZ21" s="30">
        <f>IF( (COLUMN()-COLUMN($G$21)) &lt;= $C$29, (COLUMN()-COLUMN($G$21)), "" )</f>
        <v/>
      </c>
      <c r="WXA21" s="30">
        <f>IF( (COLUMN()-COLUMN($G$21)) &lt;= $C$29, (COLUMN()-COLUMN($G$21)), "" )</f>
        <v/>
      </c>
      <c r="WXB21" s="30">
        <f>IF( (COLUMN()-COLUMN($G$21)) &lt;= $C$29, (COLUMN()-COLUMN($G$21)), "" )</f>
        <v/>
      </c>
      <c r="WXC21" s="30">
        <f>IF( (COLUMN()-COLUMN($G$21)) &lt;= $C$29, (COLUMN()-COLUMN($G$21)), "" )</f>
        <v/>
      </c>
      <c r="WXD21" s="30">
        <f>IF( (COLUMN()-COLUMN($G$21)) &lt;= $C$29, (COLUMN()-COLUMN($G$21)), "" )</f>
        <v/>
      </c>
      <c r="WXE21" s="30">
        <f>IF( (COLUMN()-COLUMN($G$21)) &lt;= $C$29, (COLUMN()-COLUMN($G$21)), "" )</f>
        <v/>
      </c>
      <c r="WXF21" s="30">
        <f>IF( (COLUMN()-COLUMN($G$21)) &lt;= $C$29, (COLUMN()-COLUMN($G$21)), "" )</f>
        <v/>
      </c>
      <c r="WXG21" s="30">
        <f>IF( (COLUMN()-COLUMN($G$21)) &lt;= $C$29, (COLUMN()-COLUMN($G$21)), "" )</f>
        <v/>
      </c>
      <c r="WXH21" s="30">
        <f>IF( (COLUMN()-COLUMN($G$21)) &lt;= $C$29, (COLUMN()-COLUMN($G$21)), "" )</f>
        <v/>
      </c>
      <c r="WXI21" s="30">
        <f>IF( (COLUMN()-COLUMN($G$21)) &lt;= $C$29, (COLUMN()-COLUMN($G$21)), "" )</f>
        <v/>
      </c>
      <c r="WXJ21" s="30">
        <f>IF( (COLUMN()-COLUMN($G$21)) &lt;= $C$29, (COLUMN()-COLUMN($G$21)), "" )</f>
        <v/>
      </c>
      <c r="WXK21" s="30">
        <f>IF( (COLUMN()-COLUMN($G$21)) &lt;= $C$29, (COLUMN()-COLUMN($G$21)), "" )</f>
        <v/>
      </c>
      <c r="WXL21" s="30">
        <f>IF( (COLUMN()-COLUMN($G$21)) &lt;= $C$29, (COLUMN()-COLUMN($G$21)), "" )</f>
        <v/>
      </c>
      <c r="WXM21" s="30">
        <f>IF( (COLUMN()-COLUMN($G$21)) &lt;= $C$29, (COLUMN()-COLUMN($G$21)), "" )</f>
        <v/>
      </c>
      <c r="WXN21" s="30">
        <f>IF( (COLUMN()-COLUMN($G$21)) &lt;= $C$29, (COLUMN()-COLUMN($G$21)), "" )</f>
        <v/>
      </c>
      <c r="WXO21" s="30">
        <f>IF( (COLUMN()-COLUMN($G$21)) &lt;= $C$29, (COLUMN()-COLUMN($G$21)), "" )</f>
        <v/>
      </c>
      <c r="WXP21" s="30">
        <f>IF( (COLUMN()-COLUMN($G$21)) &lt;= $C$29, (COLUMN()-COLUMN($G$21)), "" )</f>
        <v/>
      </c>
      <c r="WXQ21" s="30">
        <f>IF( (COLUMN()-COLUMN($G$21)) &lt;= $C$29, (COLUMN()-COLUMN($G$21)), "" )</f>
        <v/>
      </c>
      <c r="WXR21" s="30">
        <f>IF( (COLUMN()-COLUMN($G$21)) &lt;= $C$29, (COLUMN()-COLUMN($G$21)), "" )</f>
        <v/>
      </c>
      <c r="WXS21" s="30">
        <f>IF( (COLUMN()-COLUMN($G$21)) &lt;= $C$29, (COLUMN()-COLUMN($G$21)), "" )</f>
        <v/>
      </c>
      <c r="WXT21" s="30">
        <f>IF( (COLUMN()-COLUMN($G$21)) &lt;= $C$29, (COLUMN()-COLUMN($G$21)), "" )</f>
        <v/>
      </c>
      <c r="WXU21" s="30">
        <f>IF( (COLUMN()-COLUMN($G$21)) &lt;= $C$29, (COLUMN()-COLUMN($G$21)), "" )</f>
        <v/>
      </c>
      <c r="WXV21" s="30">
        <f>IF( (COLUMN()-COLUMN($G$21)) &lt;= $C$29, (COLUMN()-COLUMN($G$21)), "" )</f>
        <v/>
      </c>
      <c r="WXW21" s="30">
        <f>IF( (COLUMN()-COLUMN($G$21)) &lt;= $C$29, (COLUMN()-COLUMN($G$21)), "" )</f>
        <v/>
      </c>
      <c r="WXX21" s="30">
        <f>IF( (COLUMN()-COLUMN($G$21)) &lt;= $C$29, (COLUMN()-COLUMN($G$21)), "" )</f>
        <v/>
      </c>
      <c r="WXY21" s="30">
        <f>IF( (COLUMN()-COLUMN($G$21)) &lt;= $C$29, (COLUMN()-COLUMN($G$21)), "" )</f>
        <v/>
      </c>
      <c r="WXZ21" s="30">
        <f>IF( (COLUMN()-COLUMN($G$21)) &lt;= $C$29, (COLUMN()-COLUMN($G$21)), "" )</f>
        <v/>
      </c>
      <c r="WYA21" s="30">
        <f>IF( (COLUMN()-COLUMN($G$21)) &lt;= $C$29, (COLUMN()-COLUMN($G$21)), "" )</f>
        <v/>
      </c>
      <c r="WYB21" s="30">
        <f>IF( (COLUMN()-COLUMN($G$21)) &lt;= $C$29, (COLUMN()-COLUMN($G$21)), "" )</f>
        <v/>
      </c>
      <c r="WYC21" s="30">
        <f>IF( (COLUMN()-COLUMN($G$21)) &lt;= $C$29, (COLUMN()-COLUMN($G$21)), "" )</f>
        <v/>
      </c>
      <c r="WYD21" s="30">
        <f>IF( (COLUMN()-COLUMN($G$21)) &lt;= $C$29, (COLUMN()-COLUMN($G$21)), "" )</f>
        <v/>
      </c>
      <c r="WYE21" s="30">
        <f>IF( (COLUMN()-COLUMN($G$21)) &lt;= $C$29, (COLUMN()-COLUMN($G$21)), "" )</f>
        <v/>
      </c>
      <c r="WYF21" s="30">
        <f>IF( (COLUMN()-COLUMN($G$21)) &lt;= $C$29, (COLUMN()-COLUMN($G$21)), "" )</f>
        <v/>
      </c>
      <c r="WYG21" s="30">
        <f>IF( (COLUMN()-COLUMN($G$21)) &lt;= $C$29, (COLUMN()-COLUMN($G$21)), "" )</f>
        <v/>
      </c>
      <c r="WYH21" s="30">
        <f>IF( (COLUMN()-COLUMN($G$21)) &lt;= $C$29, (COLUMN()-COLUMN($G$21)), "" )</f>
        <v/>
      </c>
      <c r="WYI21" s="30">
        <f>IF( (COLUMN()-COLUMN($G$21)) &lt;= $C$29, (COLUMN()-COLUMN($G$21)), "" )</f>
        <v/>
      </c>
      <c r="WYJ21" s="30">
        <f>IF( (COLUMN()-COLUMN($G$21)) &lt;= $C$29, (COLUMN()-COLUMN($G$21)), "" )</f>
        <v/>
      </c>
      <c r="WYK21" s="30">
        <f>IF( (COLUMN()-COLUMN($G$21)) &lt;= $C$29, (COLUMN()-COLUMN($G$21)), "" )</f>
        <v/>
      </c>
      <c r="WYL21" s="30">
        <f>IF( (COLUMN()-COLUMN($G$21)) &lt;= $C$29, (COLUMN()-COLUMN($G$21)), "" )</f>
        <v/>
      </c>
      <c r="WYM21" s="30">
        <f>IF( (COLUMN()-COLUMN($G$21)) &lt;= $C$29, (COLUMN()-COLUMN($G$21)), "" )</f>
        <v/>
      </c>
      <c r="WYN21" s="30">
        <f>IF( (COLUMN()-COLUMN($G$21)) &lt;= $C$29, (COLUMN()-COLUMN($G$21)), "" )</f>
        <v/>
      </c>
      <c r="WYO21" s="30">
        <f>IF( (COLUMN()-COLUMN($G$21)) &lt;= $C$29, (COLUMN()-COLUMN($G$21)), "" )</f>
        <v/>
      </c>
      <c r="WYP21" s="30">
        <f>IF( (COLUMN()-COLUMN($G$21)) &lt;= $C$29, (COLUMN()-COLUMN($G$21)), "" )</f>
        <v/>
      </c>
      <c r="WYQ21" s="30">
        <f>IF( (COLUMN()-COLUMN($G$21)) &lt;= $C$29, (COLUMN()-COLUMN($G$21)), "" )</f>
        <v/>
      </c>
      <c r="WYR21" s="30">
        <f>IF( (COLUMN()-COLUMN($G$21)) &lt;= $C$29, (COLUMN()-COLUMN($G$21)), "" )</f>
        <v/>
      </c>
      <c r="WYS21" s="30">
        <f>IF( (COLUMN()-COLUMN($G$21)) &lt;= $C$29, (COLUMN()-COLUMN($G$21)), "" )</f>
        <v/>
      </c>
      <c r="WYT21" s="30">
        <f>IF( (COLUMN()-COLUMN($G$21)) &lt;= $C$29, (COLUMN()-COLUMN($G$21)), "" )</f>
        <v/>
      </c>
      <c r="WYU21" s="30">
        <f>IF( (COLUMN()-COLUMN($G$21)) &lt;= $C$29, (COLUMN()-COLUMN($G$21)), "" )</f>
        <v/>
      </c>
      <c r="WYV21" s="30">
        <f>IF( (COLUMN()-COLUMN($G$21)) &lt;= $C$29, (COLUMN()-COLUMN($G$21)), "" )</f>
        <v/>
      </c>
      <c r="WYW21" s="30">
        <f>IF( (COLUMN()-COLUMN($G$21)) &lt;= $C$29, (COLUMN()-COLUMN($G$21)), "" )</f>
        <v/>
      </c>
      <c r="WYX21" s="30">
        <f>IF( (COLUMN()-COLUMN($G$21)) &lt;= $C$29, (COLUMN()-COLUMN($G$21)), "" )</f>
        <v/>
      </c>
      <c r="WYY21" s="30">
        <f>IF( (COLUMN()-COLUMN($G$21)) &lt;= $C$29, (COLUMN()-COLUMN($G$21)), "" )</f>
        <v/>
      </c>
      <c r="WYZ21" s="30">
        <f>IF( (COLUMN()-COLUMN($G$21)) &lt;= $C$29, (COLUMN()-COLUMN($G$21)), "" )</f>
        <v/>
      </c>
      <c r="WZA21" s="30">
        <f>IF( (COLUMN()-COLUMN($G$21)) &lt;= $C$29, (COLUMN()-COLUMN($G$21)), "" )</f>
        <v/>
      </c>
      <c r="WZB21" s="30">
        <f>IF( (COLUMN()-COLUMN($G$21)) &lt;= $C$29, (COLUMN()-COLUMN($G$21)), "" )</f>
        <v/>
      </c>
      <c r="WZC21" s="30">
        <f>IF( (COLUMN()-COLUMN($G$21)) &lt;= $C$29, (COLUMN()-COLUMN($G$21)), "" )</f>
        <v/>
      </c>
      <c r="WZD21" s="30">
        <f>IF( (COLUMN()-COLUMN($G$21)) &lt;= $C$29, (COLUMN()-COLUMN($G$21)), "" )</f>
        <v/>
      </c>
      <c r="WZE21" s="30">
        <f>IF( (COLUMN()-COLUMN($G$21)) &lt;= $C$29, (COLUMN()-COLUMN($G$21)), "" )</f>
        <v/>
      </c>
      <c r="WZF21" s="30">
        <f>IF( (COLUMN()-COLUMN($G$21)) &lt;= $C$29, (COLUMN()-COLUMN($G$21)), "" )</f>
        <v/>
      </c>
      <c r="WZG21" s="30">
        <f>IF( (COLUMN()-COLUMN($G$21)) &lt;= $C$29, (COLUMN()-COLUMN($G$21)), "" )</f>
        <v/>
      </c>
      <c r="WZH21" s="30">
        <f>IF( (COLUMN()-COLUMN($G$21)) &lt;= $C$29, (COLUMN()-COLUMN($G$21)), "" )</f>
        <v/>
      </c>
      <c r="WZI21" s="30">
        <f>IF( (COLUMN()-COLUMN($G$21)) &lt;= $C$29, (COLUMN()-COLUMN($G$21)), "" )</f>
        <v/>
      </c>
      <c r="WZJ21" s="30">
        <f>IF( (COLUMN()-COLUMN($G$21)) &lt;= $C$29, (COLUMN()-COLUMN($G$21)), "" )</f>
        <v/>
      </c>
      <c r="WZK21" s="30">
        <f>IF( (COLUMN()-COLUMN($G$21)) &lt;= $C$29, (COLUMN()-COLUMN($G$21)), "" )</f>
        <v/>
      </c>
      <c r="WZL21" s="30">
        <f>IF( (COLUMN()-COLUMN($G$21)) &lt;= $C$29, (COLUMN()-COLUMN($G$21)), "" )</f>
        <v/>
      </c>
      <c r="WZM21" s="30">
        <f>IF( (COLUMN()-COLUMN($G$21)) &lt;= $C$29, (COLUMN()-COLUMN($G$21)), "" )</f>
        <v/>
      </c>
      <c r="WZN21" s="30">
        <f>IF( (COLUMN()-COLUMN($G$21)) &lt;= $C$29, (COLUMN()-COLUMN($G$21)), "" )</f>
        <v/>
      </c>
      <c r="WZO21" s="30">
        <f>IF( (COLUMN()-COLUMN($G$21)) &lt;= $C$29, (COLUMN()-COLUMN($G$21)), "" )</f>
        <v/>
      </c>
      <c r="WZP21" s="30">
        <f>IF( (COLUMN()-COLUMN($G$21)) &lt;= $C$29, (COLUMN()-COLUMN($G$21)), "" )</f>
        <v/>
      </c>
      <c r="WZQ21" s="30">
        <f>IF( (COLUMN()-COLUMN($G$21)) &lt;= $C$29, (COLUMN()-COLUMN($G$21)), "" )</f>
        <v/>
      </c>
      <c r="WZR21" s="30">
        <f>IF( (COLUMN()-COLUMN($G$21)) &lt;= $C$29, (COLUMN()-COLUMN($G$21)), "" )</f>
        <v/>
      </c>
      <c r="WZS21" s="30">
        <f>IF( (COLUMN()-COLUMN($G$21)) &lt;= $C$29, (COLUMN()-COLUMN($G$21)), "" )</f>
        <v/>
      </c>
      <c r="WZT21" s="30">
        <f>IF( (COLUMN()-COLUMN($G$21)) &lt;= $C$29, (COLUMN()-COLUMN($G$21)), "" )</f>
        <v/>
      </c>
      <c r="WZU21" s="30">
        <f>IF( (COLUMN()-COLUMN($G$21)) &lt;= $C$29, (COLUMN()-COLUMN($G$21)), "" )</f>
        <v/>
      </c>
      <c r="WZV21" s="30">
        <f>IF( (COLUMN()-COLUMN($G$21)) &lt;= $C$29, (COLUMN()-COLUMN($G$21)), "" )</f>
        <v/>
      </c>
      <c r="WZW21" s="30">
        <f>IF( (COLUMN()-COLUMN($G$21)) &lt;= $C$29, (COLUMN()-COLUMN($G$21)), "" )</f>
        <v/>
      </c>
      <c r="WZX21" s="30">
        <f>IF( (COLUMN()-COLUMN($G$21)) &lt;= $C$29, (COLUMN()-COLUMN($G$21)), "" )</f>
        <v/>
      </c>
      <c r="WZY21" s="30">
        <f>IF( (COLUMN()-COLUMN($G$21)) &lt;= $C$29, (COLUMN()-COLUMN($G$21)), "" )</f>
        <v/>
      </c>
      <c r="WZZ21" s="30">
        <f>IF( (COLUMN()-COLUMN($G$21)) &lt;= $C$29, (COLUMN()-COLUMN($G$21)), "" )</f>
        <v/>
      </c>
      <c r="XAA21" s="30">
        <f>IF( (COLUMN()-COLUMN($G$21)) &lt;= $C$29, (COLUMN()-COLUMN($G$21)), "" )</f>
        <v/>
      </c>
      <c r="XAB21" s="30">
        <f>IF( (COLUMN()-COLUMN($G$21)) &lt;= $C$29, (COLUMN()-COLUMN($G$21)), "" )</f>
        <v/>
      </c>
      <c r="XAC21" s="30">
        <f>IF( (COLUMN()-COLUMN($G$21)) &lt;= $C$29, (COLUMN()-COLUMN($G$21)), "" )</f>
        <v/>
      </c>
      <c r="XAD21" s="30">
        <f>IF( (COLUMN()-COLUMN($G$21)) &lt;= $C$29, (COLUMN()-COLUMN($G$21)), "" )</f>
        <v/>
      </c>
      <c r="XAE21" s="30">
        <f>IF( (COLUMN()-COLUMN($G$21)) &lt;= $C$29, (COLUMN()-COLUMN($G$21)), "" )</f>
        <v/>
      </c>
      <c r="XAF21" s="30">
        <f>IF( (COLUMN()-COLUMN($G$21)) &lt;= $C$29, (COLUMN()-COLUMN($G$21)), "" )</f>
        <v/>
      </c>
      <c r="XAG21" s="30">
        <f>IF( (COLUMN()-COLUMN($G$21)) &lt;= $C$29, (COLUMN()-COLUMN($G$21)), "" )</f>
        <v/>
      </c>
      <c r="XAH21" s="30">
        <f>IF( (COLUMN()-COLUMN($G$21)) &lt;= $C$29, (COLUMN()-COLUMN($G$21)), "" )</f>
        <v/>
      </c>
      <c r="XAI21" s="30">
        <f>IF( (COLUMN()-COLUMN($G$21)) &lt;= $C$29, (COLUMN()-COLUMN($G$21)), "" )</f>
        <v/>
      </c>
      <c r="XAJ21" s="30">
        <f>IF( (COLUMN()-COLUMN($G$21)) &lt;= $C$29, (COLUMN()-COLUMN($G$21)), "" )</f>
        <v/>
      </c>
      <c r="XAK21" s="30">
        <f>IF( (COLUMN()-COLUMN($G$21)) &lt;= $C$29, (COLUMN()-COLUMN($G$21)), "" )</f>
        <v/>
      </c>
      <c r="XAL21" s="30">
        <f>IF( (COLUMN()-COLUMN($G$21)) &lt;= $C$29, (COLUMN()-COLUMN($G$21)), "" )</f>
        <v/>
      </c>
      <c r="XAM21" s="30">
        <f>IF( (COLUMN()-COLUMN($G$21)) &lt;= $C$29, (COLUMN()-COLUMN($G$21)), "" )</f>
        <v/>
      </c>
      <c r="XAN21" s="30">
        <f>IF( (COLUMN()-COLUMN($G$21)) &lt;= $C$29, (COLUMN()-COLUMN($G$21)), "" )</f>
        <v/>
      </c>
      <c r="XAO21" s="30">
        <f>IF( (COLUMN()-COLUMN($G$21)) &lt;= $C$29, (COLUMN()-COLUMN($G$21)), "" )</f>
        <v/>
      </c>
      <c r="XAP21" s="30">
        <f>IF( (COLUMN()-COLUMN($G$21)) &lt;= $C$29, (COLUMN()-COLUMN($G$21)), "" )</f>
        <v/>
      </c>
      <c r="XAQ21" s="30">
        <f>IF( (COLUMN()-COLUMN($G$21)) &lt;= $C$29, (COLUMN()-COLUMN($G$21)), "" )</f>
        <v/>
      </c>
      <c r="XAR21" s="30">
        <f>IF( (COLUMN()-COLUMN($G$21)) &lt;= $C$29, (COLUMN()-COLUMN($G$21)), "" )</f>
        <v/>
      </c>
      <c r="XAS21" s="30">
        <f>IF( (COLUMN()-COLUMN($G$21)) &lt;= $C$29, (COLUMN()-COLUMN($G$21)), "" )</f>
        <v/>
      </c>
      <c r="XAT21" s="30">
        <f>IF( (COLUMN()-COLUMN($G$21)) &lt;= $C$29, (COLUMN()-COLUMN($G$21)), "" )</f>
        <v/>
      </c>
      <c r="XAU21" s="30">
        <f>IF( (COLUMN()-COLUMN($G$21)) &lt;= $C$29, (COLUMN()-COLUMN($G$21)), "" )</f>
        <v/>
      </c>
      <c r="XAV21" s="30">
        <f>IF( (COLUMN()-COLUMN($G$21)) &lt;= $C$29, (COLUMN()-COLUMN($G$21)), "" )</f>
        <v/>
      </c>
      <c r="XAW21" s="30">
        <f>IF( (COLUMN()-COLUMN($G$21)) &lt;= $C$29, (COLUMN()-COLUMN($G$21)), "" )</f>
        <v/>
      </c>
      <c r="XAX21" s="30">
        <f>IF( (COLUMN()-COLUMN($G$21)) &lt;= $C$29, (COLUMN()-COLUMN($G$21)), "" )</f>
        <v/>
      </c>
      <c r="XAY21" s="30">
        <f>IF( (COLUMN()-COLUMN($G$21)) &lt;= $C$29, (COLUMN()-COLUMN($G$21)), "" )</f>
        <v/>
      </c>
      <c r="XAZ21" s="30">
        <f>IF( (COLUMN()-COLUMN($G$21)) &lt;= $C$29, (COLUMN()-COLUMN($G$21)), "" )</f>
        <v/>
      </c>
      <c r="XBA21" s="30">
        <f>IF( (COLUMN()-COLUMN($G$21)) &lt;= $C$29, (COLUMN()-COLUMN($G$21)), "" )</f>
        <v/>
      </c>
      <c r="XBB21" s="30">
        <f>IF( (COLUMN()-COLUMN($G$21)) &lt;= $C$29, (COLUMN()-COLUMN($G$21)), "" )</f>
        <v/>
      </c>
      <c r="XBC21" s="30">
        <f>IF( (COLUMN()-COLUMN($G$21)) &lt;= $C$29, (COLUMN()-COLUMN($G$21)), "" )</f>
        <v/>
      </c>
      <c r="XBD21" s="30">
        <f>IF( (COLUMN()-COLUMN($G$21)) &lt;= $C$29, (COLUMN()-COLUMN($G$21)), "" )</f>
        <v/>
      </c>
      <c r="XBE21" s="30">
        <f>IF( (COLUMN()-COLUMN($G$21)) &lt;= $C$29, (COLUMN()-COLUMN($G$21)), "" )</f>
        <v/>
      </c>
      <c r="XBF21" s="30">
        <f>IF( (COLUMN()-COLUMN($G$21)) &lt;= $C$29, (COLUMN()-COLUMN($G$21)), "" )</f>
        <v/>
      </c>
      <c r="XBG21" s="30">
        <f>IF( (COLUMN()-COLUMN($G$21)) &lt;= $C$29, (COLUMN()-COLUMN($G$21)), "" )</f>
        <v/>
      </c>
      <c r="XBH21" s="30">
        <f>IF( (COLUMN()-COLUMN($G$21)) &lt;= $C$29, (COLUMN()-COLUMN($G$21)), "" )</f>
        <v/>
      </c>
      <c r="XBI21" s="30">
        <f>IF( (COLUMN()-COLUMN($G$21)) &lt;= $C$29, (COLUMN()-COLUMN($G$21)), "" )</f>
        <v/>
      </c>
      <c r="XBJ21" s="30">
        <f>IF( (COLUMN()-COLUMN($G$21)) &lt;= $C$29, (COLUMN()-COLUMN($G$21)), "" )</f>
        <v/>
      </c>
      <c r="XBK21" s="30">
        <f>IF( (COLUMN()-COLUMN($G$21)) &lt;= $C$29, (COLUMN()-COLUMN($G$21)), "" )</f>
        <v/>
      </c>
      <c r="XBL21" s="30">
        <f>IF( (COLUMN()-COLUMN($G$21)) &lt;= $C$29, (COLUMN()-COLUMN($G$21)), "" )</f>
        <v/>
      </c>
      <c r="XBM21" s="30">
        <f>IF( (COLUMN()-COLUMN($G$21)) &lt;= $C$29, (COLUMN()-COLUMN($G$21)), "" )</f>
        <v/>
      </c>
      <c r="XBN21" s="30">
        <f>IF( (COLUMN()-COLUMN($G$21)) &lt;= $C$29, (COLUMN()-COLUMN($G$21)), "" )</f>
        <v/>
      </c>
      <c r="XBO21" s="30">
        <f>IF( (COLUMN()-COLUMN($G$21)) &lt;= $C$29, (COLUMN()-COLUMN($G$21)), "" )</f>
        <v/>
      </c>
      <c r="XBP21" s="30">
        <f>IF( (COLUMN()-COLUMN($G$21)) &lt;= $C$29, (COLUMN()-COLUMN($G$21)), "" )</f>
        <v/>
      </c>
      <c r="XBQ21" s="30">
        <f>IF( (COLUMN()-COLUMN($G$21)) &lt;= $C$29, (COLUMN()-COLUMN($G$21)), "" )</f>
        <v/>
      </c>
      <c r="XBR21" s="30">
        <f>IF( (COLUMN()-COLUMN($G$21)) &lt;= $C$29, (COLUMN()-COLUMN($G$21)), "" )</f>
        <v/>
      </c>
      <c r="XBS21" s="30">
        <f>IF( (COLUMN()-COLUMN($G$21)) &lt;= $C$29, (COLUMN()-COLUMN($G$21)), "" )</f>
        <v/>
      </c>
      <c r="XBT21" s="30">
        <f>IF( (COLUMN()-COLUMN($G$21)) &lt;= $C$29, (COLUMN()-COLUMN($G$21)), "" )</f>
        <v/>
      </c>
      <c r="XBU21" s="30">
        <f>IF( (COLUMN()-COLUMN($G$21)) &lt;= $C$29, (COLUMN()-COLUMN($G$21)), "" )</f>
        <v/>
      </c>
      <c r="XBV21" s="30">
        <f>IF( (COLUMN()-COLUMN($G$21)) &lt;= $C$29, (COLUMN()-COLUMN($G$21)), "" )</f>
        <v/>
      </c>
      <c r="XBW21" s="30">
        <f>IF( (COLUMN()-COLUMN($G$21)) &lt;= $C$29, (COLUMN()-COLUMN($G$21)), "" )</f>
        <v/>
      </c>
      <c r="XBX21" s="30">
        <f>IF( (COLUMN()-COLUMN($G$21)) &lt;= $C$29, (COLUMN()-COLUMN($G$21)), "" )</f>
        <v/>
      </c>
      <c r="XBY21" s="30">
        <f>IF( (COLUMN()-COLUMN($G$21)) &lt;= $C$29, (COLUMN()-COLUMN($G$21)), "" )</f>
        <v/>
      </c>
      <c r="XBZ21" s="30">
        <f>IF( (COLUMN()-COLUMN($G$21)) &lt;= $C$29, (COLUMN()-COLUMN($G$21)), "" )</f>
        <v/>
      </c>
      <c r="XCA21" s="30">
        <f>IF( (COLUMN()-COLUMN($G$21)) &lt;= $C$29, (COLUMN()-COLUMN($G$21)), "" )</f>
        <v/>
      </c>
      <c r="XCB21" s="30">
        <f>IF( (COLUMN()-COLUMN($G$21)) &lt;= $C$29, (COLUMN()-COLUMN($G$21)), "" )</f>
        <v/>
      </c>
      <c r="XCC21" s="30">
        <f>IF( (COLUMN()-COLUMN($G$21)) &lt;= $C$29, (COLUMN()-COLUMN($G$21)), "" )</f>
        <v/>
      </c>
      <c r="XCD21" s="30">
        <f>IF( (COLUMN()-COLUMN($G$21)) &lt;= $C$29, (COLUMN()-COLUMN($G$21)), "" )</f>
        <v/>
      </c>
      <c r="XCE21" s="30">
        <f>IF( (COLUMN()-COLUMN($G$21)) &lt;= $C$29, (COLUMN()-COLUMN($G$21)), "" )</f>
        <v/>
      </c>
      <c r="XCF21" s="30">
        <f>IF( (COLUMN()-COLUMN($G$21)) &lt;= $C$29, (COLUMN()-COLUMN($G$21)), "" )</f>
        <v/>
      </c>
      <c r="XCG21" s="30">
        <f>IF( (COLUMN()-COLUMN($G$21)) &lt;= $C$29, (COLUMN()-COLUMN($G$21)), "" )</f>
        <v/>
      </c>
      <c r="XCH21" s="30">
        <f>IF( (COLUMN()-COLUMN($G$21)) &lt;= $C$29, (COLUMN()-COLUMN($G$21)), "" )</f>
        <v/>
      </c>
      <c r="XCI21" s="30">
        <f>IF( (COLUMN()-COLUMN($G$21)) &lt;= $C$29, (COLUMN()-COLUMN($G$21)), "" )</f>
        <v/>
      </c>
      <c r="XCJ21" s="30">
        <f>IF( (COLUMN()-COLUMN($G$21)) &lt;= $C$29, (COLUMN()-COLUMN($G$21)), "" )</f>
        <v/>
      </c>
      <c r="XCK21" s="30">
        <f>IF( (COLUMN()-COLUMN($G$21)) &lt;= $C$29, (COLUMN()-COLUMN($G$21)), "" )</f>
        <v/>
      </c>
      <c r="XCL21" s="30">
        <f>IF( (COLUMN()-COLUMN($G$21)) &lt;= $C$29, (COLUMN()-COLUMN($G$21)), "" )</f>
        <v/>
      </c>
      <c r="XCM21" s="30">
        <f>IF( (COLUMN()-COLUMN($G$21)) &lt;= $C$29, (COLUMN()-COLUMN($G$21)), "" )</f>
        <v/>
      </c>
      <c r="XCN21" s="30">
        <f>IF( (COLUMN()-COLUMN($G$21)) &lt;= $C$29, (COLUMN()-COLUMN($G$21)), "" )</f>
        <v/>
      </c>
      <c r="XCO21" s="30">
        <f>IF( (COLUMN()-COLUMN($G$21)) &lt;= $C$29, (COLUMN()-COLUMN($G$21)), "" )</f>
        <v/>
      </c>
      <c r="XCP21" s="30">
        <f>IF( (COLUMN()-COLUMN($G$21)) &lt;= $C$29, (COLUMN()-COLUMN($G$21)), "" )</f>
        <v/>
      </c>
      <c r="XCQ21" s="30">
        <f>IF( (COLUMN()-COLUMN($G$21)) &lt;= $C$29, (COLUMN()-COLUMN($G$21)), "" )</f>
        <v/>
      </c>
      <c r="XCR21" s="30">
        <f>IF( (COLUMN()-COLUMN($G$21)) &lt;= $C$29, (COLUMN()-COLUMN($G$21)), "" )</f>
        <v/>
      </c>
      <c r="XCS21" s="30">
        <f>IF( (COLUMN()-COLUMN($G$21)) &lt;= $C$29, (COLUMN()-COLUMN($G$21)), "" )</f>
        <v/>
      </c>
      <c r="XCT21" s="30">
        <f>IF( (COLUMN()-COLUMN($G$21)) &lt;= $C$29, (COLUMN()-COLUMN($G$21)), "" )</f>
        <v/>
      </c>
      <c r="XCU21" s="30">
        <f>IF( (COLUMN()-COLUMN($G$21)) &lt;= $C$29, (COLUMN()-COLUMN($G$21)), "" )</f>
        <v/>
      </c>
      <c r="XCV21" s="30">
        <f>IF( (COLUMN()-COLUMN($G$21)) &lt;= $C$29, (COLUMN()-COLUMN($G$21)), "" )</f>
        <v/>
      </c>
      <c r="XCW21" s="30">
        <f>IF( (COLUMN()-COLUMN($G$21)) &lt;= $C$29, (COLUMN()-COLUMN($G$21)), "" )</f>
        <v/>
      </c>
      <c r="XCX21" s="30">
        <f>IF( (COLUMN()-COLUMN($G$21)) &lt;= $C$29, (COLUMN()-COLUMN($G$21)), "" )</f>
        <v/>
      </c>
      <c r="XCY21" s="30">
        <f>IF( (COLUMN()-COLUMN($G$21)) &lt;= $C$29, (COLUMN()-COLUMN($G$21)), "" )</f>
        <v/>
      </c>
      <c r="XCZ21" s="30">
        <f>IF( (COLUMN()-COLUMN($G$21)) &lt;= $C$29, (COLUMN()-COLUMN($G$21)), "" )</f>
        <v/>
      </c>
      <c r="XDA21" s="30">
        <f>IF( (COLUMN()-COLUMN($G$21)) &lt;= $C$29, (COLUMN()-COLUMN($G$21)), "" )</f>
        <v/>
      </c>
      <c r="XDB21" s="30">
        <f>IF( (COLUMN()-COLUMN($G$21)) &lt;= $C$29, (COLUMN()-COLUMN($G$21)), "" )</f>
        <v/>
      </c>
      <c r="XDC21" s="30">
        <f>IF( (COLUMN()-COLUMN($G$21)) &lt;= $C$29, (COLUMN()-COLUMN($G$21)), "" )</f>
        <v/>
      </c>
      <c r="XDD21" s="30">
        <f>IF( (COLUMN()-COLUMN($G$21)) &lt;= $C$29, (COLUMN()-COLUMN($G$21)), "" )</f>
        <v/>
      </c>
      <c r="XDE21" s="30">
        <f>IF( (COLUMN()-COLUMN($G$21)) &lt;= $C$29, (COLUMN()-COLUMN($G$21)), "" )</f>
        <v/>
      </c>
      <c r="XDF21" s="30">
        <f>IF( (COLUMN()-COLUMN($G$21)) &lt;= $C$29, (COLUMN()-COLUMN($G$21)), "" )</f>
        <v/>
      </c>
      <c r="XDG21" s="30">
        <f>IF( (COLUMN()-COLUMN($G$21)) &lt;= $C$29, (COLUMN()-COLUMN($G$21)), "" )</f>
        <v/>
      </c>
      <c r="XDH21" s="30">
        <f>IF( (COLUMN()-COLUMN($G$21)) &lt;= $C$29, (COLUMN()-COLUMN($G$21)), "" )</f>
        <v/>
      </c>
      <c r="XDI21" s="30">
        <f>IF( (COLUMN()-COLUMN($G$21)) &lt;= $C$29, (COLUMN()-COLUMN($G$21)), "" )</f>
        <v/>
      </c>
      <c r="XDJ21" s="30">
        <f>IF( (COLUMN()-COLUMN($G$21)) &lt;= $C$29, (COLUMN()-COLUMN($G$21)), "" )</f>
        <v/>
      </c>
      <c r="XDK21" s="30">
        <f>IF( (COLUMN()-COLUMN($G$21)) &lt;= $C$29, (COLUMN()-COLUMN($G$21)), "" )</f>
        <v/>
      </c>
      <c r="XDL21" s="30">
        <f>IF( (COLUMN()-COLUMN($G$21)) &lt;= $C$29, (COLUMN()-COLUMN($G$21)), "" )</f>
        <v/>
      </c>
      <c r="XDM21" s="30">
        <f>IF( (COLUMN()-COLUMN($G$21)) &lt;= $C$29, (COLUMN()-COLUMN($G$21)), "" )</f>
        <v/>
      </c>
      <c r="XDN21" s="30">
        <f>IF( (COLUMN()-COLUMN($G$21)) &lt;= $C$29, (COLUMN()-COLUMN($G$21)), "" )</f>
        <v/>
      </c>
      <c r="XDO21" s="30">
        <f>IF( (COLUMN()-COLUMN($G$21)) &lt;= $C$29, (COLUMN()-COLUMN($G$21)), "" )</f>
        <v/>
      </c>
      <c r="XDP21" s="30">
        <f>IF( (COLUMN()-COLUMN($G$21)) &lt;= $C$29, (COLUMN()-COLUMN($G$21)), "" )</f>
        <v/>
      </c>
      <c r="XDQ21" s="30">
        <f>IF( (COLUMN()-COLUMN($G$21)) &lt;= $C$29, (COLUMN()-COLUMN($G$21)), "" )</f>
        <v/>
      </c>
      <c r="XDR21" s="30">
        <f>IF( (COLUMN()-COLUMN($G$21)) &lt;= $C$29, (COLUMN()-COLUMN($G$21)), "" )</f>
        <v/>
      </c>
      <c r="XDS21" s="30">
        <f>IF( (COLUMN()-COLUMN($G$21)) &lt;= $C$29, (COLUMN()-COLUMN($G$21)), "" )</f>
        <v/>
      </c>
      <c r="XDT21" s="30">
        <f>IF( (COLUMN()-COLUMN($G$21)) &lt;= $C$29, (COLUMN()-COLUMN($G$21)), "" )</f>
        <v/>
      </c>
      <c r="XDU21" s="30">
        <f>IF( (COLUMN()-COLUMN($G$21)) &lt;= $C$29, (COLUMN()-COLUMN($G$21)), "" )</f>
        <v/>
      </c>
      <c r="XDV21" s="30">
        <f>IF( (COLUMN()-COLUMN($G$21)) &lt;= $C$29, (COLUMN()-COLUMN($G$21)), "" )</f>
        <v/>
      </c>
      <c r="XDW21" s="30">
        <f>IF( (COLUMN()-COLUMN($G$21)) &lt;= $C$29, (COLUMN()-COLUMN($G$21)), "" )</f>
        <v/>
      </c>
      <c r="XDX21" s="30">
        <f>IF( (COLUMN()-COLUMN($G$21)) &lt;= $C$29, (COLUMN()-COLUMN($G$21)), "" )</f>
        <v/>
      </c>
      <c r="XDY21" s="30">
        <f>IF( (COLUMN()-COLUMN($G$21)) &lt;= $C$29, (COLUMN()-COLUMN($G$21)), "" )</f>
        <v/>
      </c>
      <c r="XDZ21" s="30">
        <f>IF( (COLUMN()-COLUMN($G$21)) &lt;= $C$29, (COLUMN()-COLUMN($G$21)), "" )</f>
        <v/>
      </c>
      <c r="XEA21" s="30">
        <f>IF( (COLUMN()-COLUMN($G$21)) &lt;= $C$29, (COLUMN()-COLUMN($G$21)), "" )</f>
        <v/>
      </c>
      <c r="XEB21" s="30">
        <f>IF( (COLUMN()-COLUMN($G$21)) &lt;= $C$29, (COLUMN()-COLUMN($G$21)), "" )</f>
        <v/>
      </c>
      <c r="XEC21" s="30">
        <f>IF( (COLUMN()-COLUMN($G$21)) &lt;= $C$29, (COLUMN()-COLUMN($G$21)), "" )</f>
        <v/>
      </c>
      <c r="XED21" s="30">
        <f>IF( (COLUMN()-COLUMN($G$21)) &lt;= $C$29, (COLUMN()-COLUMN($G$21)), "" )</f>
        <v/>
      </c>
      <c r="XEE21" s="30">
        <f>IF( (COLUMN()-COLUMN($G$21)) &lt;= $C$29, (COLUMN()-COLUMN($G$21)), "" )</f>
        <v/>
      </c>
      <c r="XEF21" s="30">
        <f>IF( (COLUMN()-COLUMN($G$21)) &lt;= $C$29, (COLUMN()-COLUMN($G$21)), "" )</f>
        <v/>
      </c>
      <c r="XEG21" s="30">
        <f>IF( (COLUMN()-COLUMN($G$21)) &lt;= $C$29, (COLUMN()-COLUMN($G$21)), "" )</f>
        <v/>
      </c>
      <c r="XEH21" s="30">
        <f>IF( (COLUMN()-COLUMN($G$21)) &lt;= $C$29, (COLUMN()-COLUMN($G$21)), "" )</f>
        <v/>
      </c>
      <c r="XEI21" s="30">
        <f>IF( (COLUMN()-COLUMN($G$21)) &lt;= $C$29, (COLUMN()-COLUMN($G$21)), "" )</f>
        <v/>
      </c>
      <c r="XEJ21" s="30">
        <f>IF( (COLUMN()-COLUMN($G$21)) &lt;= $C$29, (COLUMN()-COLUMN($G$21)), "" )</f>
        <v/>
      </c>
      <c r="XEK21" s="30">
        <f>IF( (COLUMN()-COLUMN($G$21)) &lt;= $C$29, (COLUMN()-COLUMN($G$21)), "" )</f>
        <v/>
      </c>
      <c r="XEL21" s="30">
        <f>IF( (COLUMN()-COLUMN($G$21)) &lt;= $C$29, (COLUMN()-COLUMN($G$21)), "" )</f>
        <v/>
      </c>
      <c r="XEM21" s="30">
        <f>IF( (COLUMN()-COLUMN($G$21)) &lt;= $C$29, (COLUMN()-COLUMN($G$21)), "" )</f>
        <v/>
      </c>
      <c r="XEN21" s="30">
        <f>IF( (COLUMN()-COLUMN($G$21)) &lt;= $C$29, (COLUMN()-COLUMN($G$21)), "" )</f>
        <v/>
      </c>
      <c r="XEO21" s="30">
        <f>IF( (COLUMN()-COLUMN($G$21)) &lt;= $C$29, (COLUMN()-COLUMN($G$21)), "" )</f>
        <v/>
      </c>
      <c r="XEP21" s="30">
        <f>IF( (COLUMN()-COLUMN($G$21)) &lt;= $C$29, (COLUMN()-COLUMN($G$21)), "" )</f>
        <v/>
      </c>
      <c r="XEQ21" s="30">
        <f>IF( (COLUMN()-COLUMN($G$21)) &lt;= $C$29, (COLUMN()-COLUMN($G$21)), "" )</f>
        <v/>
      </c>
      <c r="XER21" s="30">
        <f>IF( (COLUMN()-COLUMN($G$21)) &lt;= $C$29, (COLUMN()-COLUMN($G$21)), "" )</f>
        <v/>
      </c>
      <c r="XES21" s="30">
        <f>IF( (COLUMN()-COLUMN($G$21)) &lt;= $C$29, (COLUMN()-COLUMN($G$21)), "" )</f>
        <v/>
      </c>
      <c r="XET21" s="30">
        <f>IF( (COLUMN()-COLUMN($G$21)) &lt;= $C$29, (COLUMN()-COLUMN($G$21)), "" )</f>
        <v/>
      </c>
      <c r="XEU21" s="30">
        <f>IF( (COLUMN()-COLUMN($G$21)) &lt;= $C$29, (COLUMN()-COLUMN($G$21)), "" )</f>
        <v/>
      </c>
      <c r="XEV21" s="30">
        <f>IF( (COLUMN()-COLUMN($G$21)) &lt;= $C$29, (COLUMN()-COLUMN($G$21)), "" )</f>
        <v/>
      </c>
      <c r="XEW21" s="30">
        <f>IF( (COLUMN()-COLUMN($G$21)) &lt;= $C$29, (COLUMN()-COLUMN($G$21)), "" )</f>
        <v/>
      </c>
      <c r="XEX21" s="30">
        <f>IF( (COLUMN()-COLUMN($G$21)) &lt;= $C$29, (COLUMN()-COLUMN($G$21)), "" )</f>
        <v/>
      </c>
      <c r="XEY21" s="30">
        <f>IF( (COLUMN()-COLUMN($G$21)) &lt;= $C$29, (COLUMN()-COLUMN($G$21)), "" )</f>
        <v/>
      </c>
      <c r="XEZ21" s="30">
        <f>IF( (COLUMN()-COLUMN($G$21)) &lt;= $C$29, (COLUMN()-COLUMN($G$21)), "" )</f>
        <v/>
      </c>
      <c r="XFA21" s="30">
        <f>IF( (COLUMN()-COLUMN($G$21)) &lt;= $C$29, (COLUMN()-COLUMN($G$21)), "" )</f>
        <v/>
      </c>
      <c r="XFB21" s="30">
        <f>IF( (COLUMN()-COLUMN($G$21)) &lt;= $C$29, (COLUMN()-COLUMN($G$21)), "" )</f>
        <v/>
      </c>
      <c r="XFC21" s="30">
        <f>IF( (COLUMN()-COLUMN($G$21)) &lt;= $C$29, (COLUMN()-COLUMN($G$21)), "" )</f>
        <v/>
      </c>
      <c r="XFD21" s="30">
        <f>IF( (COLUMN()-COLUMN($G$21)) &lt;= $C$29, (COLUMN()-COLUMN($G$21)), "" )</f>
        <v/>
      </c>
    </row>
    <row r="22" ht="12" customFormat="1" customHeight="1" s="152">
      <c r="B22" s="162" t="inlineStr">
        <is>
          <t>Outstanding Principal of CB (USD)</t>
        </is>
      </c>
      <c r="C22" s="129">
        <f>Input!C4</f>
        <v/>
      </c>
      <c r="E22" s="163" t="inlineStr">
        <is>
          <t>Date</t>
        </is>
      </c>
      <c r="F22" s="163" t="n"/>
      <c r="G22" s="20">
        <f>$C$3</f>
        <v/>
      </c>
      <c r="H22" s="20">
        <f>$G$22+($C$6-$C$3)/$C$29*G21</f>
        <v/>
      </c>
      <c r="I22" s="20">
        <f>$G$22+($C$6-$C$3)/$C$29*I21</f>
        <v/>
      </c>
      <c r="J22" s="20">
        <f>$G$22+($C$6-$C$3)/$C$29*J21</f>
        <v/>
      </c>
      <c r="K22" s="20">
        <f>$G$22+($C$6-$C$3)/$C$29*K21</f>
        <v/>
      </c>
      <c r="L22" s="20">
        <f>$G$22+($C$6-$C$3)/$C$29*L21</f>
        <v/>
      </c>
      <c r="M22" s="20">
        <f>$G$22+($C$6-$C$3)/$C$29*M21</f>
        <v/>
      </c>
      <c r="N22" s="20">
        <f>$G$22+($C$6-$C$3)/$C$29*N21</f>
        <v/>
      </c>
      <c r="O22" s="20">
        <f>$G$22+($C$6-$C$3)/$C$29*O21</f>
        <v/>
      </c>
      <c r="P22" s="20">
        <f>$G$22+($C$6-$C$3)/$C$29*P21</f>
        <v/>
      </c>
      <c r="Q22" s="20">
        <f>$G$22+($C$6-$C$3)/$C$29*Q21</f>
        <v/>
      </c>
      <c r="R22" s="20">
        <f>$G$22+($C$6-$C$3)/$C$29*R21</f>
        <v/>
      </c>
      <c r="S22" s="20">
        <f>$G$22+($C$6-$C$3)/$C$29*S21</f>
        <v/>
      </c>
      <c r="T22" s="20">
        <f>$G$22+($C$6-$C$3)/$C$29*T21</f>
        <v/>
      </c>
      <c r="U22" s="20">
        <f>$G$22+($C$6-$C$3)/$C$29*U21</f>
        <v/>
      </c>
      <c r="V22" s="20">
        <f>$G$22+($C$6-$C$3)/$C$29*V21</f>
        <v/>
      </c>
      <c r="W22" s="20">
        <f>$G$22+($C$6-$C$3)/$C$29*W21</f>
        <v/>
      </c>
      <c r="X22" s="20">
        <f>$G$22+($C$6-$C$3)/$C$29*X21</f>
        <v/>
      </c>
      <c r="Y22" s="20">
        <f>$G$22+($C$6-$C$3)/$C$29*Y21</f>
        <v/>
      </c>
      <c r="Z22" s="20">
        <f>$G$22+($C$6-$C$3)/$C$29*Z21</f>
        <v/>
      </c>
      <c r="AA22" s="20">
        <f>$G$22+($C$6-$C$3)/$C$29*AA21</f>
        <v/>
      </c>
      <c r="AB22" s="20">
        <f>$G$22+($C$6-$C$3)/$C$29*AB21</f>
        <v/>
      </c>
      <c r="AC22" s="20">
        <f>$G$22+($C$6-$C$3)/$C$29*AC21</f>
        <v/>
      </c>
      <c r="AD22" s="20">
        <f>$G$22+($C$6-$C$3)/$C$29*AD21</f>
        <v/>
      </c>
      <c r="AE22" s="20">
        <f>$G$22+($C$6-$C$3)/$C$29*AE21</f>
        <v/>
      </c>
      <c r="AF22" s="20">
        <f>$G$22+($C$6-$C$3)/$C$29*AF21</f>
        <v/>
      </c>
      <c r="AG22" s="20">
        <f>$G$22+($C$6-$C$3)/$C$29*AG21</f>
        <v/>
      </c>
      <c r="AH22" s="20">
        <f>$G$22+($C$6-$C$3)/$C$29*AH21</f>
        <v/>
      </c>
      <c r="AI22" s="20">
        <f>$G$22+($C$6-$C$3)/$C$29*AI21</f>
        <v/>
      </c>
      <c r="AJ22" s="20">
        <f>$G$22+($C$6-$C$3)/$C$29*AJ21</f>
        <v/>
      </c>
      <c r="AK22" s="20">
        <f>$G$22+($C$6-$C$3)/$C$29*AK21</f>
        <v/>
      </c>
      <c r="AL22" s="20">
        <f>$G$22+($C$6-$C$3)/$C$29*AL21</f>
        <v/>
      </c>
      <c r="AM22" s="20">
        <f>$G$22+($C$6-$C$3)/$C$29*AM21</f>
        <v/>
      </c>
      <c r="AN22" s="20">
        <f>$G$22+($C$6-$C$3)/$C$29*AN21</f>
        <v/>
      </c>
      <c r="AO22" s="20">
        <f>$G$22+($C$6-$C$3)/$C$29*AO21</f>
        <v/>
      </c>
      <c r="AP22" s="20">
        <f>$G$22+($C$6-$C$3)/$C$29*AP21</f>
        <v/>
      </c>
      <c r="AQ22" s="20">
        <f>$G$22+($C$6-$C$3)/$C$29*AQ21</f>
        <v/>
      </c>
      <c r="AR22" s="20">
        <f>$G$22+($C$6-$C$3)/$C$29*AR21</f>
        <v/>
      </c>
      <c r="AS22" s="20">
        <f>$G$22+($C$6-$C$3)/$C$29*AS21</f>
        <v/>
      </c>
      <c r="AT22" s="20">
        <f>$G$22+($C$6-$C$3)/$C$29*AT21</f>
        <v/>
      </c>
      <c r="AU22" s="20">
        <f>$G$22+($C$6-$C$3)/$C$29*AU21</f>
        <v/>
      </c>
      <c r="AV22" s="20">
        <f>$G$22+($C$6-$C$3)/$C$29*AV21</f>
        <v/>
      </c>
      <c r="AW22" s="20">
        <f>$G$22+($C$6-$C$3)/$C$29*AW21</f>
        <v/>
      </c>
      <c r="AX22" s="20">
        <f>$G$22+($C$6-$C$3)/$C$29*AX21</f>
        <v/>
      </c>
      <c r="AY22" s="20">
        <f>$G$22+($C$6-$C$3)/$C$29*AY21</f>
        <v/>
      </c>
      <c r="AZ22" s="20">
        <f>$G$22+($C$6-$C$3)/$C$29*AZ21</f>
        <v/>
      </c>
      <c r="BA22" s="20">
        <f>$G$22+($C$6-$C$3)/$C$29*BA21</f>
        <v/>
      </c>
      <c r="BB22" s="20">
        <f>$G$22+($C$6-$C$3)/$C$29*BB21</f>
        <v/>
      </c>
      <c r="BC22" s="20">
        <f>$G$22+($C$6-$C$3)/$C$29*BC21</f>
        <v/>
      </c>
      <c r="BD22" s="20">
        <f>$G$22+($C$6-$C$3)/$C$29*BD21</f>
        <v/>
      </c>
      <c r="BE22" s="20">
        <f>$G$22+($C$6-$C$3)/$C$29*BE21</f>
        <v/>
      </c>
      <c r="BF22" s="20">
        <f>$G$22+($C$6-$C$3)/$C$29*BF21</f>
        <v/>
      </c>
      <c r="BG22" s="20">
        <f>$G$22+($C$6-$C$3)/$C$29*BG21</f>
        <v/>
      </c>
      <c r="BH22" s="20">
        <f>$G$22+($C$6-$C$3)/$C$29*BH21</f>
        <v/>
      </c>
      <c r="BI22" s="20">
        <f>$G$22+($C$6-$C$3)/$C$29*BI21</f>
        <v/>
      </c>
      <c r="BJ22" s="20">
        <f>$G$22+($C$6-$C$3)/$C$29*BJ21</f>
        <v/>
      </c>
      <c r="BK22" s="20">
        <f>$G$22+($C$6-$C$3)/$C$29*BK21</f>
        <v/>
      </c>
      <c r="BL22" s="20">
        <f>$G$22+($C$6-$C$3)/$C$29*BL21</f>
        <v/>
      </c>
      <c r="BM22" s="20">
        <f>$G$22+($C$6-$C$3)/$C$29*BM21</f>
        <v/>
      </c>
      <c r="BN22" s="20">
        <f>$G$22+($C$6-$C$3)/$C$29*BN21</f>
        <v/>
      </c>
      <c r="BO22" s="20">
        <f>$G$22+($C$6-$C$3)/$C$29*BO21</f>
        <v/>
      </c>
      <c r="BP22" s="20">
        <f>$G$22+($C$6-$C$3)/$C$29*BP21</f>
        <v/>
      </c>
      <c r="BQ22" s="20">
        <f>$G$22+($C$6-$C$3)/$C$29*BQ21</f>
        <v/>
      </c>
      <c r="BR22" s="20">
        <f>$G$22+($C$6-$C$3)/$C$29*BR21</f>
        <v/>
      </c>
      <c r="BS22" s="20">
        <f>$G$22+($C$6-$C$3)/$C$29*BS21</f>
        <v/>
      </c>
      <c r="BT22" s="20">
        <f>$G$22+($C$6-$C$3)/$C$29*BT21</f>
        <v/>
      </c>
      <c r="BU22" s="20">
        <f>$G$22+($C$6-$C$3)/$C$29*BU21</f>
        <v/>
      </c>
      <c r="BV22" s="20">
        <f>$G$22+($C$6-$C$3)/$C$29*BV21</f>
        <v/>
      </c>
      <c r="BW22" s="20">
        <f>$G$22+($C$6-$C$3)/$C$29*BW21</f>
        <v/>
      </c>
      <c r="BX22" s="20">
        <f>$G$22+($C$6-$C$3)/$C$29*BX21</f>
        <v/>
      </c>
      <c r="BY22" s="20">
        <f>$G$22+($C$6-$C$3)/$C$29*BY21</f>
        <v/>
      </c>
      <c r="BZ22" s="20">
        <f>$G$22+($C$6-$C$3)/$C$29*BZ21</f>
        <v/>
      </c>
      <c r="CA22" s="20">
        <f>$G$22+($C$6-$C$3)/$C$29*CA21</f>
        <v/>
      </c>
      <c r="CB22" s="20">
        <f>$G$22+($C$6-$C$3)/$C$29*CB21</f>
        <v/>
      </c>
      <c r="CC22" s="20">
        <f>$G$22+($C$6-$C$3)/$C$29*CC21</f>
        <v/>
      </c>
      <c r="CD22" s="20">
        <f>$G$22+($C$6-$C$3)/$C$29*CD21</f>
        <v/>
      </c>
      <c r="CE22" s="20">
        <f>$G$22+($C$6-$C$3)/$C$29*CE21</f>
        <v/>
      </c>
      <c r="CF22" s="20">
        <f>$G$22+($C$6-$C$3)/$C$29*CF21</f>
        <v/>
      </c>
      <c r="CG22" s="20">
        <f>$G$22+($C$6-$C$3)/$C$29*CG21</f>
        <v/>
      </c>
      <c r="CH22" s="20">
        <f>$G$22+($C$6-$C$3)/$C$29*CH21</f>
        <v/>
      </c>
      <c r="CI22" s="20">
        <f>$G$22+($C$6-$C$3)/$C$29*CI21</f>
        <v/>
      </c>
      <c r="CJ22" s="20">
        <f>$G$22+($C$6-$C$3)/$C$29*CJ21</f>
        <v/>
      </c>
      <c r="CK22" s="20">
        <f>$G$22+($C$6-$C$3)/$C$29*CK21</f>
        <v/>
      </c>
      <c r="CL22" s="20">
        <f>$G$22+($C$6-$C$3)/$C$29*CL21</f>
        <v/>
      </c>
      <c r="CM22" s="20">
        <f>$G$22+($C$6-$C$3)/$C$29*CM21</f>
        <v/>
      </c>
      <c r="CN22" s="20">
        <f>$G$22+($C$6-$C$3)/$C$29*CN21</f>
        <v/>
      </c>
      <c r="CO22" s="20">
        <f>$G$22+($C$6-$C$3)/$C$29*CO21</f>
        <v/>
      </c>
      <c r="CP22" s="20">
        <f>$G$22+($C$6-$C$3)/$C$29*CP21</f>
        <v/>
      </c>
      <c r="CQ22" s="20">
        <f>$G$22+($C$6-$C$3)/$C$29*CQ21</f>
        <v/>
      </c>
      <c r="CR22" s="20">
        <f>$G$22+($C$6-$C$3)/$C$29*CR21</f>
        <v/>
      </c>
      <c r="CS22" s="20">
        <f>$G$22+($C$6-$C$3)/$C$29*CS21</f>
        <v/>
      </c>
      <c r="CT22" s="20">
        <f>$G$22+($C$6-$C$3)/$C$29*CT21</f>
        <v/>
      </c>
      <c r="CU22" s="20">
        <f>$G$22+($C$6-$C$3)/$C$29*CU21</f>
        <v/>
      </c>
      <c r="CV22" s="20">
        <f>$G$22+($C$6-$C$3)/$C$29*CV21</f>
        <v/>
      </c>
      <c r="CW22" s="20">
        <f>$G$22+($C$6-$C$3)/$C$29*CW21</f>
        <v/>
      </c>
      <c r="CX22" s="20">
        <f>$G$22+($C$6-$C$3)/$C$29*CX21</f>
        <v/>
      </c>
      <c r="CY22" s="20">
        <f>$G$22+($C$6-$C$3)/$C$29*CY21</f>
        <v/>
      </c>
      <c r="CZ22" s="20">
        <f>$G$22+($C$6-$C$3)/$C$29*CZ21</f>
        <v/>
      </c>
      <c r="DA22" s="20">
        <f>$G$22+($C$6-$C$3)/$C$29*DA21</f>
        <v/>
      </c>
      <c r="DB22" s="20">
        <f>$G$22+($C$6-$C$3)/$C$29*DB21</f>
        <v/>
      </c>
      <c r="DC22" s="20">
        <f>$G$22+($C$6-$C$3)/$C$29*DC21</f>
        <v/>
      </c>
      <c r="DD22" s="32" t="n"/>
      <c r="DE22" s="32" t="n"/>
      <c r="DF22" s="33" t="n"/>
      <c r="DG22" s="33" t="n"/>
      <c r="DH22" s="33" t="n"/>
      <c r="DI22" s="33" t="n"/>
      <c r="DJ22" s="33" t="n"/>
      <c r="DK22" s="33" t="n"/>
      <c r="DL22" s="33" t="n"/>
      <c r="DM22" s="33" t="n"/>
      <c r="DN22" s="33" t="n"/>
      <c r="DO22" s="33" t="n"/>
      <c r="DP22" s="33" t="n"/>
      <c r="DQ22" s="33" t="n"/>
      <c r="DR22" s="33" t="n"/>
      <c r="DS22" s="33" t="n"/>
      <c r="DT22" s="33" t="n"/>
      <c r="DU22" s="33" t="n"/>
      <c r="DV22" s="33" t="n"/>
      <c r="DW22" s="33" t="n"/>
      <c r="DX22" s="33" t="n"/>
      <c r="DY22" s="33" t="n"/>
      <c r="DZ22" s="33" t="n"/>
      <c r="EA22" s="33" t="n"/>
      <c r="EB22" s="33" t="n"/>
      <c r="EC22" s="33" t="n"/>
      <c r="ED22" s="33" t="n"/>
      <c r="EE22" s="33" t="n"/>
      <c r="EF22" s="33" t="n"/>
      <c r="EG22" s="33" t="n"/>
      <c r="EH22" s="33" t="n"/>
      <c r="EI22" s="33" t="n"/>
      <c r="EJ22" s="33" t="n"/>
      <c r="EK22" s="33" t="n"/>
      <c r="EL22" s="33" t="n"/>
      <c r="EM22" s="33" t="n"/>
      <c r="EN22" s="33" t="n"/>
      <c r="EO22" s="33" t="n"/>
      <c r="EP22" s="33" t="n"/>
      <c r="EQ22" s="33" t="n"/>
      <c r="ER22" s="33" t="n"/>
      <c r="ES22" s="33" t="n"/>
      <c r="ET22" s="33" t="n"/>
      <c r="EU22" s="33" t="n"/>
      <c r="EV22" s="33" t="n"/>
      <c r="EW22" s="33" t="n"/>
      <c r="EX22" s="33" t="n"/>
      <c r="EY22" s="33" t="n"/>
      <c r="EZ22" s="33" t="n"/>
      <c r="FA22" s="33" t="n"/>
      <c r="FB22" s="33" t="n"/>
      <c r="FC22" s="33" t="n"/>
      <c r="FD22" s="33" t="n"/>
      <c r="FE22" s="33" t="n"/>
      <c r="FF22" s="33" t="n"/>
      <c r="FG22" s="33" t="n"/>
      <c r="FH22" s="33" t="n"/>
      <c r="FI22" s="33" t="n"/>
      <c r="FJ22" s="33" t="n"/>
      <c r="FK22" s="33" t="n"/>
      <c r="FL22" s="33" t="n"/>
      <c r="FM22" s="33" t="n"/>
      <c r="FN22" s="33" t="n"/>
      <c r="FO22" s="33" t="n"/>
      <c r="FP22" s="33" t="n"/>
      <c r="FQ22" s="33" t="n"/>
      <c r="FR22" s="33" t="n"/>
      <c r="FS22" s="33" t="n"/>
      <c r="FT22" s="33" t="n"/>
      <c r="FU22" s="33" t="n"/>
      <c r="FV22" s="33" t="n"/>
      <c r="FW22" s="33" t="n"/>
      <c r="FX22" s="33" t="n"/>
      <c r="FY22" s="33" t="n"/>
      <c r="FZ22" s="33" t="n"/>
      <c r="GA22" s="33" t="n"/>
      <c r="GB22" s="33" t="n"/>
      <c r="GC22" s="33" t="n"/>
      <c r="GD22" s="33" t="n"/>
      <c r="GE22" s="33" t="n"/>
      <c r="GF22" s="33" t="n"/>
      <c r="GG22" s="33" t="n"/>
      <c r="GH22" s="33" t="n"/>
      <c r="GI22" s="33" t="n"/>
      <c r="GJ22" s="33" t="n"/>
      <c r="GK22" s="33" t="n"/>
      <c r="GL22" s="33" t="n"/>
      <c r="GM22" s="33" t="n"/>
      <c r="GN22" s="33" t="n"/>
      <c r="GO22" s="33" t="n"/>
      <c r="GP22" s="33" t="n"/>
      <c r="GQ22" s="33" t="n"/>
      <c r="GR22" s="33" t="n"/>
      <c r="GS22" s="33" t="n"/>
      <c r="GT22" s="33" t="n"/>
      <c r="GU22" s="33" t="n"/>
      <c r="GV22" s="33" t="n"/>
      <c r="GW22" s="33" t="n"/>
      <c r="GX22" s="33" t="n"/>
      <c r="GY22" s="34" t="n"/>
      <c r="GZ22" s="33" t="n"/>
      <c r="HA22" s="33" t="n"/>
      <c r="HB22" s="33" t="n"/>
      <c r="HC22" s="33" t="n"/>
      <c r="HD22" s="33" t="n"/>
      <c r="HE22" s="33" t="n"/>
      <c r="HF22" s="33" t="n"/>
      <c r="HG22" s="33" t="n"/>
      <c r="HH22" s="33" t="n"/>
      <c r="HI22" s="33" t="n"/>
      <c r="HJ22" s="33" t="n"/>
      <c r="HK22" s="33" t="n"/>
      <c r="HL22" s="33" t="n"/>
      <c r="HM22" s="33" t="n"/>
      <c r="HN22" s="33" t="n"/>
      <c r="HO22" s="33" t="n"/>
      <c r="HP22" s="33" t="n"/>
      <c r="HQ22" s="33" t="n"/>
      <c r="HR22" s="33" t="n"/>
      <c r="HS22" s="33" t="n"/>
      <c r="HT22" s="33" t="n"/>
      <c r="HU22" s="33" t="n"/>
      <c r="HV22" s="33" t="n"/>
      <c r="HW22" s="33" t="n"/>
      <c r="HX22" s="33" t="n"/>
      <c r="HY22" s="33" t="n"/>
      <c r="HZ22" s="33" t="n"/>
      <c r="IA22" s="33" t="n"/>
      <c r="IB22" s="33" t="n"/>
      <c r="IC22" s="33" t="n"/>
      <c r="ID22" s="33" t="n"/>
      <c r="IE22" s="33" t="n"/>
      <c r="IF22" s="33" t="n"/>
      <c r="IG22" s="33" t="n"/>
      <c r="IH22" s="33" t="n"/>
      <c r="II22" s="33" t="n"/>
      <c r="IJ22" s="33" t="n"/>
      <c r="IK22" s="33" t="n"/>
      <c r="IL22" s="33" t="n"/>
      <c r="IM22" s="33" t="n"/>
      <c r="IN22" s="33" t="n"/>
      <c r="IO22" s="33" t="n"/>
      <c r="IP22" s="33" t="n"/>
      <c r="IQ22" s="33" t="n"/>
      <c r="IR22" s="33" t="n"/>
      <c r="IS22" s="33" t="n"/>
      <c r="IT22" s="33" t="n"/>
      <c r="IU22" s="33" t="n"/>
      <c r="IV22" s="33" t="n"/>
      <c r="IW22" s="33" t="n"/>
    </row>
    <row r="23" ht="12" customFormat="1" customHeight="1" s="152">
      <c r="B23" s="152" t="inlineStr">
        <is>
          <t>No. of Options</t>
        </is>
      </c>
      <c r="C23" s="164">
        <f>C22/C10</f>
        <v/>
      </c>
      <c r="D23" s="29" t="n"/>
      <c r="E23" s="163" t="inlineStr">
        <is>
          <t>No. of Years</t>
        </is>
      </c>
      <c r="F23" s="163" t="n"/>
      <c r="G23" s="36">
        <f>YEARFRAC($G$22,G22,0)</f>
        <v/>
      </c>
      <c r="H23" s="36">
        <f>YEARFRAC($G$22,H22,0)</f>
        <v/>
      </c>
      <c r="I23" s="36">
        <f>YEARFRAC($G$22,I22,0)</f>
        <v/>
      </c>
      <c r="J23" s="36">
        <f>YEARFRAC($G$22,J22,0)</f>
        <v/>
      </c>
      <c r="K23" s="36">
        <f>YEARFRAC($G$22,K22,0)</f>
        <v/>
      </c>
      <c r="L23" s="36">
        <f>YEARFRAC($G$22,L22,0)</f>
        <v/>
      </c>
      <c r="M23" s="36">
        <f>YEARFRAC($G$22,M22,0)</f>
        <v/>
      </c>
      <c r="N23" s="36">
        <f>YEARFRAC($G$22,N22,0)</f>
        <v/>
      </c>
      <c r="O23" s="36">
        <f>YEARFRAC($G$22,O22,0)</f>
        <v/>
      </c>
      <c r="P23" s="36">
        <f>YEARFRAC($G$22,P22,0)</f>
        <v/>
      </c>
      <c r="Q23" s="36">
        <f>YEARFRAC($G$22,Q22,0)</f>
        <v/>
      </c>
      <c r="R23" s="36">
        <f>YEARFRAC($G$22,R22,0)</f>
        <v/>
      </c>
      <c r="S23" s="36">
        <f>YEARFRAC($G$22,S22,0)</f>
        <v/>
      </c>
      <c r="T23" s="36">
        <f>YEARFRAC($G$22,T22,0)</f>
        <v/>
      </c>
      <c r="U23" s="36">
        <f>YEARFRAC($G$22,U22,0)</f>
        <v/>
      </c>
      <c r="V23" s="36">
        <f>YEARFRAC($G$22,V22,0)</f>
        <v/>
      </c>
      <c r="W23" s="36">
        <f>YEARFRAC($G$22,W22,0)</f>
        <v/>
      </c>
      <c r="X23" s="36">
        <f>YEARFRAC($G$22,X22,0)</f>
        <v/>
      </c>
      <c r="Y23" s="36">
        <f>YEARFRAC($G$22,Y22,0)</f>
        <v/>
      </c>
      <c r="Z23" s="36">
        <f>YEARFRAC($G$22,Z22,0)</f>
        <v/>
      </c>
      <c r="AA23" s="36">
        <f>YEARFRAC($G$22,AA22,0)</f>
        <v/>
      </c>
      <c r="AB23" s="36">
        <f>YEARFRAC($G$22,AB22,0)</f>
        <v/>
      </c>
      <c r="AC23" s="36">
        <f>YEARFRAC($G$22,AC22,0)</f>
        <v/>
      </c>
      <c r="AD23" s="36">
        <f>YEARFRAC($G$22,AD22,0)</f>
        <v/>
      </c>
      <c r="AE23" s="36">
        <f>YEARFRAC($G$22,AE22,0)</f>
        <v/>
      </c>
      <c r="AF23" s="36">
        <f>YEARFRAC($G$22,AF22,0)</f>
        <v/>
      </c>
      <c r="AG23" s="36">
        <f>YEARFRAC($G$22,AG22,0)</f>
        <v/>
      </c>
      <c r="AH23" s="36">
        <f>YEARFRAC($G$22,AH22,0)</f>
        <v/>
      </c>
      <c r="AI23" s="36">
        <f>YEARFRAC($G$22,AI22,0)</f>
        <v/>
      </c>
      <c r="AJ23" s="36">
        <f>YEARFRAC($G$22,AJ22,0)</f>
        <v/>
      </c>
      <c r="AK23" s="36">
        <f>YEARFRAC($G$22,AK22,0)</f>
        <v/>
      </c>
      <c r="AL23" s="36">
        <f>YEARFRAC($G$22,AL22,0)</f>
        <v/>
      </c>
      <c r="AM23" s="36">
        <f>YEARFRAC($G$22,AM22,0)</f>
        <v/>
      </c>
      <c r="AN23" s="36">
        <f>YEARFRAC($G$22,AN22,0)</f>
        <v/>
      </c>
      <c r="AO23" s="36">
        <f>YEARFRAC($G$22,AO22,0)</f>
        <v/>
      </c>
      <c r="AP23" s="36">
        <f>YEARFRAC($G$22,AP22,0)</f>
        <v/>
      </c>
      <c r="AQ23" s="36">
        <f>YEARFRAC($G$22,AQ22,0)</f>
        <v/>
      </c>
      <c r="AR23" s="36">
        <f>YEARFRAC($G$22,AR22,0)</f>
        <v/>
      </c>
      <c r="AS23" s="36">
        <f>YEARFRAC($G$22,AS22,0)</f>
        <v/>
      </c>
      <c r="AT23" s="36">
        <f>YEARFRAC($G$22,AT22,0)</f>
        <v/>
      </c>
      <c r="AU23" s="36">
        <f>YEARFRAC($G$22,AU22,0)</f>
        <v/>
      </c>
      <c r="AV23" s="36">
        <f>YEARFRAC($G$22,AV22,0)</f>
        <v/>
      </c>
      <c r="AW23" s="36">
        <f>YEARFRAC($G$22,AW22,0)</f>
        <v/>
      </c>
      <c r="AX23" s="36">
        <f>YEARFRAC($G$22,AX22,0)</f>
        <v/>
      </c>
      <c r="AY23" s="36">
        <f>YEARFRAC($G$22,AY22,0)</f>
        <v/>
      </c>
      <c r="AZ23" s="36">
        <f>YEARFRAC($G$22,AZ22,0)</f>
        <v/>
      </c>
      <c r="BA23" s="36">
        <f>YEARFRAC($G$22,BA22,0)</f>
        <v/>
      </c>
      <c r="BB23" s="36">
        <f>YEARFRAC($G$22,BB22,0)</f>
        <v/>
      </c>
      <c r="BC23" s="36">
        <f>YEARFRAC($G$22,BC22,0)</f>
        <v/>
      </c>
      <c r="BD23" s="36">
        <f>YEARFRAC($G$22,BD22,0)</f>
        <v/>
      </c>
      <c r="BE23" s="36">
        <f>YEARFRAC($G$22,BE22,0)</f>
        <v/>
      </c>
      <c r="BF23" s="36">
        <f>YEARFRAC($G$22,BF22,0)</f>
        <v/>
      </c>
      <c r="BG23" s="36">
        <f>YEARFRAC($G$22,BG22,0)</f>
        <v/>
      </c>
      <c r="BH23" s="36">
        <f>YEARFRAC($G$22,BH22,0)</f>
        <v/>
      </c>
      <c r="BI23" s="36">
        <f>YEARFRAC($G$22,BI22,0)</f>
        <v/>
      </c>
      <c r="BJ23" s="36">
        <f>YEARFRAC($G$22,BJ22,0)</f>
        <v/>
      </c>
      <c r="BK23" s="36">
        <f>YEARFRAC($G$22,BK22,0)</f>
        <v/>
      </c>
      <c r="BL23" s="36">
        <f>YEARFRAC($G$22,BL22,0)</f>
        <v/>
      </c>
      <c r="BM23" s="36">
        <f>YEARFRAC($G$22,BM22,0)</f>
        <v/>
      </c>
      <c r="BN23" s="36">
        <f>YEARFRAC($G$22,BN22,0)</f>
        <v/>
      </c>
      <c r="BO23" s="36">
        <f>YEARFRAC($G$22,BO22,0)</f>
        <v/>
      </c>
      <c r="BP23" s="36">
        <f>YEARFRAC($G$22,BP22,0)</f>
        <v/>
      </c>
      <c r="BQ23" s="36">
        <f>YEARFRAC($G$22,BQ22,0)</f>
        <v/>
      </c>
      <c r="BR23" s="36">
        <f>YEARFRAC($G$22,BR22,0)</f>
        <v/>
      </c>
      <c r="BS23" s="36">
        <f>YEARFRAC($G$22,BS22,0)</f>
        <v/>
      </c>
      <c r="BT23" s="36">
        <f>YEARFRAC($G$22,BT22,0)</f>
        <v/>
      </c>
      <c r="BU23" s="36">
        <f>YEARFRAC($G$22,BU22,0)</f>
        <v/>
      </c>
      <c r="BV23" s="36">
        <f>YEARFRAC($G$22,BV22,0)</f>
        <v/>
      </c>
      <c r="BW23" s="36">
        <f>YEARFRAC($G$22,BW22,0)</f>
        <v/>
      </c>
      <c r="BX23" s="36">
        <f>YEARFRAC($G$22,BX22,0)</f>
        <v/>
      </c>
      <c r="BY23" s="36">
        <f>YEARFRAC($G$22,BY22,0)</f>
        <v/>
      </c>
      <c r="BZ23" s="36">
        <f>YEARFRAC($G$22,BZ22,0)</f>
        <v/>
      </c>
      <c r="CA23" s="36">
        <f>YEARFRAC($G$22,CA22,0)</f>
        <v/>
      </c>
      <c r="CB23" s="36">
        <f>YEARFRAC($G$22,CB22,0)</f>
        <v/>
      </c>
      <c r="CC23" s="36">
        <f>YEARFRAC($G$22,CC22,0)</f>
        <v/>
      </c>
      <c r="CD23" s="36">
        <f>YEARFRAC($G$22,CD22,0)</f>
        <v/>
      </c>
      <c r="CE23" s="36">
        <f>YEARFRAC($G$22,CE22,0)</f>
        <v/>
      </c>
      <c r="CF23" s="36">
        <f>YEARFRAC($G$22,CF22,0)</f>
        <v/>
      </c>
      <c r="CG23" s="36">
        <f>YEARFRAC($G$22,CG22,0)</f>
        <v/>
      </c>
      <c r="CH23" s="36">
        <f>YEARFRAC($G$22,CH22,0)</f>
        <v/>
      </c>
      <c r="CI23" s="36">
        <f>YEARFRAC($G$22,CI22,0)</f>
        <v/>
      </c>
      <c r="CJ23" s="36">
        <f>YEARFRAC($G$22,CJ22,0)</f>
        <v/>
      </c>
      <c r="CK23" s="36">
        <f>YEARFRAC($G$22,CK22,0)</f>
        <v/>
      </c>
      <c r="CL23" s="36">
        <f>YEARFRAC($G$22,CL22,0)</f>
        <v/>
      </c>
      <c r="CM23" s="36">
        <f>YEARFRAC($G$22,CM22,0)</f>
        <v/>
      </c>
      <c r="CN23" s="36">
        <f>YEARFRAC($G$22,CN22,0)</f>
        <v/>
      </c>
      <c r="CO23" s="36">
        <f>YEARFRAC($G$22,CO22,0)</f>
        <v/>
      </c>
      <c r="CP23" s="36">
        <f>YEARFRAC($G$22,CP22,0)</f>
        <v/>
      </c>
      <c r="CQ23" s="36">
        <f>YEARFRAC($G$22,CQ22,0)</f>
        <v/>
      </c>
      <c r="CR23" s="36">
        <f>YEARFRAC($G$22,CR22,0)</f>
        <v/>
      </c>
      <c r="CS23" s="36">
        <f>YEARFRAC($G$22,CS22,0)</f>
        <v/>
      </c>
      <c r="CT23" s="36">
        <f>YEARFRAC($G$22,CT22,0)</f>
        <v/>
      </c>
      <c r="CU23" s="36">
        <f>YEARFRAC($G$22,CU22,0)</f>
        <v/>
      </c>
      <c r="CV23" s="36">
        <f>YEARFRAC($G$22,CV22,0)</f>
        <v/>
      </c>
      <c r="CW23" s="36">
        <f>YEARFRAC($G$22,CW22,0)</f>
        <v/>
      </c>
      <c r="CX23" s="36">
        <f>YEARFRAC($G$22,CX22,0)</f>
        <v/>
      </c>
      <c r="CY23" s="36">
        <f>YEARFRAC($G$22,CY22,0)</f>
        <v/>
      </c>
      <c r="CZ23" s="36">
        <f>YEARFRAC($G$22,CZ22,0)</f>
        <v/>
      </c>
      <c r="DA23" s="36">
        <f>YEARFRAC($G$22,DA22,0)</f>
        <v/>
      </c>
      <c r="DB23" s="36">
        <f>YEARFRAC($G$22,DB22,0)</f>
        <v/>
      </c>
      <c r="DC23" s="36">
        <f>YEARFRAC($G$22,DC22,0)</f>
        <v/>
      </c>
      <c r="DD23" s="156" t="n"/>
      <c r="DE23" s="156" t="n"/>
    </row>
    <row r="24" ht="12" customFormat="1" customHeight="1" s="152">
      <c r="B24" s="152" t="inlineStr">
        <is>
          <t>Outstanding Number of Shares</t>
        </is>
      </c>
      <c r="C24" s="164" t="n">
        <v>68.77370000000001</v>
      </c>
      <c r="D24" s="29" t="n"/>
      <c r="DD24" s="156" t="n"/>
      <c r="DE24" s="156" t="n"/>
    </row>
    <row r="25" ht="12" customHeight="1">
      <c r="B25" s="165" t="inlineStr">
        <is>
          <t>Total Principal Outstanding (USD)</t>
        </is>
      </c>
      <c r="C25" s="129">
        <f>C22</f>
        <v/>
      </c>
      <c r="D25" s="29" t="n"/>
      <c r="E25" s="163" t="inlineStr">
        <is>
          <t>Stock Price Binomial Tree</t>
        </is>
      </c>
      <c r="G25" s="166">
        <f>C9</f>
        <v/>
      </c>
      <c r="H25" s="166">
        <f>G25*$C$32</f>
        <v/>
      </c>
      <c r="I25" s="166">
        <f>H25*$C$32</f>
        <v/>
      </c>
      <c r="J25" s="166">
        <f>I25*$C$32</f>
        <v/>
      </c>
      <c r="K25" s="166">
        <f>J25*$C$32</f>
        <v/>
      </c>
      <c r="L25" s="166">
        <f>K25*$C$32</f>
        <v/>
      </c>
      <c r="M25" s="166">
        <f>L25*$C$32</f>
        <v/>
      </c>
      <c r="N25" s="166">
        <f>M25*$C$32</f>
        <v/>
      </c>
      <c r="O25" s="166">
        <f>N25*$C$32</f>
        <v/>
      </c>
      <c r="P25" s="166">
        <f>O25*$C$32</f>
        <v/>
      </c>
      <c r="Q25" s="166">
        <f>P25*$C$32</f>
        <v/>
      </c>
      <c r="R25" s="166">
        <f>Q25*$C$32</f>
        <v/>
      </c>
      <c r="S25" s="166">
        <f>R25*$C$32</f>
        <v/>
      </c>
      <c r="T25" s="166">
        <f>S25*$C$32</f>
        <v/>
      </c>
      <c r="U25" s="166">
        <f>T25*$C$32</f>
        <v/>
      </c>
      <c r="V25" s="166">
        <f>U25*$C$32</f>
        <v/>
      </c>
      <c r="W25" s="166">
        <f>V25*$C$32</f>
        <v/>
      </c>
      <c r="X25" s="166">
        <f>W25*$C$32</f>
        <v/>
      </c>
      <c r="Y25" s="166">
        <f>X25*$C$32</f>
        <v/>
      </c>
      <c r="Z25" s="166">
        <f>Y25*$C$32</f>
        <v/>
      </c>
      <c r="AA25" s="166">
        <f>Z25*$C$32</f>
        <v/>
      </c>
      <c r="AB25" s="166">
        <f>AA25*$C$32</f>
        <v/>
      </c>
      <c r="AC25" s="166">
        <f>AB25*$C$32</f>
        <v/>
      </c>
      <c r="AD25" s="166">
        <f>AC25*$C$32</f>
        <v/>
      </c>
      <c r="AE25" s="166">
        <f>AD25*$C$32</f>
        <v/>
      </c>
      <c r="AF25" s="166">
        <f>AE25*$C$32</f>
        <v/>
      </c>
      <c r="AG25" s="166">
        <f>AF25*$C$32</f>
        <v/>
      </c>
      <c r="AH25" s="166">
        <f>AG25*$C$32</f>
        <v/>
      </c>
      <c r="AI25" s="166">
        <f>AH25*$C$32</f>
        <v/>
      </c>
      <c r="AJ25" s="166">
        <f>AI25*$C$32</f>
        <v/>
      </c>
      <c r="AK25" s="166">
        <f>AJ25*$C$32</f>
        <v/>
      </c>
      <c r="AL25" s="166">
        <f>AK25*$C$32</f>
        <v/>
      </c>
      <c r="AM25" s="166">
        <f>AL25*$C$32</f>
        <v/>
      </c>
      <c r="AN25" s="166">
        <f>AM25*$C$32</f>
        <v/>
      </c>
      <c r="AO25" s="166">
        <f>AN25*$C$32</f>
        <v/>
      </c>
      <c r="AP25" s="166">
        <f>AO25*$C$32</f>
        <v/>
      </c>
      <c r="AQ25" s="166">
        <f>AP25*$C$32</f>
        <v/>
      </c>
      <c r="AR25" s="166">
        <f>AQ25*$C$32</f>
        <v/>
      </c>
      <c r="AS25" s="166">
        <f>AR25*$C$32</f>
        <v/>
      </c>
      <c r="AT25" s="166">
        <f>AS25*$C$32</f>
        <v/>
      </c>
      <c r="AU25" s="166">
        <f>AT25*$C$32</f>
        <v/>
      </c>
      <c r="AV25" s="166">
        <f>AU25*$C$32</f>
        <v/>
      </c>
      <c r="AW25" s="166">
        <f>AV25*$C$32</f>
        <v/>
      </c>
      <c r="AX25" s="166">
        <f>AW25*$C$32</f>
        <v/>
      </c>
      <c r="AY25" s="166">
        <f>AX25*$C$32</f>
        <v/>
      </c>
      <c r="AZ25" s="166">
        <f>AY25*$C$32</f>
        <v/>
      </c>
      <c r="BA25" s="166">
        <f>AZ25*$C$32</f>
        <v/>
      </c>
      <c r="BB25" s="166">
        <f>BA25*$C$32</f>
        <v/>
      </c>
      <c r="BC25" s="166">
        <f>BB25*$C$32</f>
        <v/>
      </c>
      <c r="BD25" s="166">
        <f>BC25*$C$32</f>
        <v/>
      </c>
      <c r="BE25" s="166">
        <f>BD25*$C$32</f>
        <v/>
      </c>
      <c r="BF25" s="166">
        <f>BE25*$C$32</f>
        <v/>
      </c>
      <c r="BG25" s="166">
        <f>BF25*$C$32</f>
        <v/>
      </c>
      <c r="BH25" s="166">
        <f>BG25*$C$32</f>
        <v/>
      </c>
      <c r="BI25" s="166">
        <f>BH25*$C$32</f>
        <v/>
      </c>
      <c r="BJ25" s="166">
        <f>BI25*$C$32</f>
        <v/>
      </c>
      <c r="BK25" s="166">
        <f>BJ25*$C$32</f>
        <v/>
      </c>
      <c r="BL25" s="166">
        <f>BK25*$C$32</f>
        <v/>
      </c>
      <c r="BM25" s="166">
        <f>BL25*$C$32</f>
        <v/>
      </c>
      <c r="BN25" s="166">
        <f>BM25*$C$32</f>
        <v/>
      </c>
      <c r="BO25" s="166">
        <f>BN25*$C$32</f>
        <v/>
      </c>
      <c r="BP25" s="166">
        <f>BO25*$C$32</f>
        <v/>
      </c>
      <c r="BQ25" s="166">
        <f>BP25*$C$32</f>
        <v/>
      </c>
      <c r="BR25" s="166">
        <f>BQ25*$C$32</f>
        <v/>
      </c>
      <c r="BS25" s="166">
        <f>BR25*$C$32</f>
        <v/>
      </c>
      <c r="BT25" s="166">
        <f>BS25*$C$32</f>
        <v/>
      </c>
      <c r="BU25" s="166">
        <f>BT25*$C$32</f>
        <v/>
      </c>
      <c r="BV25" s="166">
        <f>BU25*$C$32</f>
        <v/>
      </c>
      <c r="BW25" s="166">
        <f>BV25*$C$32</f>
        <v/>
      </c>
      <c r="BX25" s="166">
        <f>BW25*$C$32</f>
        <v/>
      </c>
      <c r="BY25" s="166">
        <f>BX25*$C$32</f>
        <v/>
      </c>
      <c r="BZ25" s="166">
        <f>BY25*$C$32</f>
        <v/>
      </c>
      <c r="CA25" s="166">
        <f>BZ25*$C$32</f>
        <v/>
      </c>
      <c r="CB25" s="166">
        <f>CA25*$C$32</f>
        <v/>
      </c>
      <c r="CC25" s="166">
        <f>CB25*$C$32</f>
        <v/>
      </c>
      <c r="CD25" s="166">
        <f>CC25*$C$32</f>
        <v/>
      </c>
      <c r="CE25" s="166">
        <f>CD25*$C$32</f>
        <v/>
      </c>
      <c r="CF25" s="166">
        <f>CE25*$C$32</f>
        <v/>
      </c>
      <c r="CG25" s="166">
        <f>CF25*$C$32</f>
        <v/>
      </c>
      <c r="CH25" s="166">
        <f>CG25*$C$32</f>
        <v/>
      </c>
      <c r="CI25" s="166">
        <f>CH25*$C$32</f>
        <v/>
      </c>
      <c r="CJ25" s="166">
        <f>CI25*$C$32</f>
        <v/>
      </c>
      <c r="CK25" s="166">
        <f>CJ25*$C$32</f>
        <v/>
      </c>
      <c r="CL25" s="166">
        <f>CK25*$C$32</f>
        <v/>
      </c>
      <c r="CM25" s="166">
        <f>CL25*$C$32</f>
        <v/>
      </c>
      <c r="CN25" s="166">
        <f>CM25*$C$32</f>
        <v/>
      </c>
      <c r="CO25" s="166">
        <f>CN25*$C$32</f>
        <v/>
      </c>
      <c r="CP25" s="166">
        <f>CO25*$C$32</f>
        <v/>
      </c>
      <c r="CQ25" s="166">
        <f>CP25*$C$32</f>
        <v/>
      </c>
      <c r="CR25" s="166">
        <f>CQ25*$C$32</f>
        <v/>
      </c>
      <c r="CS25" s="166">
        <f>CR25*$C$32</f>
        <v/>
      </c>
      <c r="CT25" s="166">
        <f>CS25*$C$32</f>
        <v/>
      </c>
      <c r="CU25" s="166">
        <f>CT25*$C$32</f>
        <v/>
      </c>
      <c r="CV25" s="166">
        <f>CU25*$C$32</f>
        <v/>
      </c>
      <c r="CW25" s="166">
        <f>CV25*$C$32</f>
        <v/>
      </c>
      <c r="CX25" s="166">
        <f>CW25*$C$32</f>
        <v/>
      </c>
      <c r="CY25" s="166">
        <f>CX25*$C$32</f>
        <v/>
      </c>
      <c r="CZ25" s="166">
        <f>CY25*$C$32</f>
        <v/>
      </c>
      <c r="DA25" s="166">
        <f>CZ25*$C$32</f>
        <v/>
      </c>
      <c r="DB25" s="166">
        <f>DA25*$C$32</f>
        <v/>
      </c>
      <c r="DC25" s="166">
        <f>DB25*$C$32</f>
        <v/>
      </c>
    </row>
    <row r="26" ht="12" customHeight="1">
      <c r="B26" s="165" t="inlineStr">
        <is>
          <t>Total No. of Shares to be Issued</t>
        </is>
      </c>
      <c r="C26" s="164">
        <f>C25/C10</f>
        <v/>
      </c>
      <c r="D26" s="29" t="n"/>
      <c r="G26" s="166" t="n"/>
      <c r="H26" s="166">
        <f>G25*$C$33</f>
        <v/>
      </c>
      <c r="I26" s="166">
        <f>G25*$C$32*$C$33</f>
        <v/>
      </c>
      <c r="J26" s="166">
        <f>H25*$C$32*$C$33</f>
        <v/>
      </c>
      <c r="K26" s="166">
        <f>I25*$C$32*$C$33</f>
        <v/>
      </c>
      <c r="L26" s="166">
        <f>J25*$C$32*$C$33</f>
        <v/>
      </c>
      <c r="M26" s="166">
        <f>K25*$C$32*$C$33</f>
        <v/>
      </c>
      <c r="N26" s="166">
        <f>L25*$C$32*$C$33</f>
        <v/>
      </c>
      <c r="O26" s="166">
        <f>M25*$C$32*$C$33</f>
        <v/>
      </c>
      <c r="P26" s="166">
        <f>N25*$C$32*$C$33</f>
        <v/>
      </c>
      <c r="Q26" s="166">
        <f>O25*$C$32*$C$33</f>
        <v/>
      </c>
      <c r="R26" s="166">
        <f>P25*$C$32*$C$33</f>
        <v/>
      </c>
      <c r="S26" s="166">
        <f>Q25*$C$32*$C$33</f>
        <v/>
      </c>
      <c r="T26" s="166">
        <f>R25*$C$32*$C$33</f>
        <v/>
      </c>
      <c r="U26" s="166">
        <f>S25*$C$32*$C$33</f>
        <v/>
      </c>
      <c r="V26" s="166">
        <f>T25*$C$32*$C$33</f>
        <v/>
      </c>
      <c r="W26" s="166">
        <f>U25*$C$32*$C$33</f>
        <v/>
      </c>
      <c r="X26" s="166">
        <f>V25*$C$32*$C$33</f>
        <v/>
      </c>
      <c r="Y26" s="166">
        <f>W25*$C$32*$C$33</f>
        <v/>
      </c>
      <c r="Z26" s="166">
        <f>X25*$C$32*$C$33</f>
        <v/>
      </c>
      <c r="AA26" s="166">
        <f>Y25*$C$32*$C$33</f>
        <v/>
      </c>
      <c r="AB26" s="166">
        <f>Z25*$C$32*$C$33</f>
        <v/>
      </c>
      <c r="AC26" s="166">
        <f>AA25*$C$32*$C$33</f>
        <v/>
      </c>
      <c r="AD26" s="166">
        <f>AB25*$C$32*$C$33</f>
        <v/>
      </c>
      <c r="AE26" s="166">
        <f>AC25*$C$32*$C$33</f>
        <v/>
      </c>
      <c r="AF26" s="166">
        <f>AD25*$C$32*$C$33</f>
        <v/>
      </c>
      <c r="AG26" s="166">
        <f>AE25*$C$32*$C$33</f>
        <v/>
      </c>
      <c r="AH26" s="166">
        <f>AF25*$C$32*$C$33</f>
        <v/>
      </c>
      <c r="AI26" s="166">
        <f>AG25*$C$32*$C$33</f>
        <v/>
      </c>
      <c r="AJ26" s="166">
        <f>AH25*$C$32*$C$33</f>
        <v/>
      </c>
      <c r="AK26" s="166">
        <f>AI25*$C$32*$C$33</f>
        <v/>
      </c>
      <c r="AL26" s="166">
        <f>AJ25*$C$32*$C$33</f>
        <v/>
      </c>
      <c r="AM26" s="166">
        <f>AK25*$C$32*$C$33</f>
        <v/>
      </c>
      <c r="AN26" s="166">
        <f>AL25*$C$32*$C$33</f>
        <v/>
      </c>
      <c r="AO26" s="166">
        <f>AM25*$C$32*$C$33</f>
        <v/>
      </c>
      <c r="AP26" s="166">
        <f>AN25*$C$32*$C$33</f>
        <v/>
      </c>
      <c r="AQ26" s="166">
        <f>AO25*$C$32*$C$33</f>
        <v/>
      </c>
      <c r="AR26" s="166">
        <f>AP25*$C$32*$C$33</f>
        <v/>
      </c>
      <c r="AS26" s="166">
        <f>AQ25*$C$32*$C$33</f>
        <v/>
      </c>
      <c r="AT26" s="166">
        <f>AR25*$C$32*$C$33</f>
        <v/>
      </c>
      <c r="AU26" s="166">
        <f>AS25*$C$32*$C$33</f>
        <v/>
      </c>
      <c r="AV26" s="166">
        <f>AT25*$C$32*$C$33</f>
        <v/>
      </c>
      <c r="AW26" s="166">
        <f>AU25*$C$32*$C$33</f>
        <v/>
      </c>
      <c r="AX26" s="166">
        <f>AV25*$C$32*$C$33</f>
        <v/>
      </c>
      <c r="AY26" s="166">
        <f>AW25*$C$32*$C$33</f>
        <v/>
      </c>
      <c r="AZ26" s="166">
        <f>AX25*$C$32*$C$33</f>
        <v/>
      </c>
      <c r="BA26" s="166">
        <f>AY25*$C$32*$C$33</f>
        <v/>
      </c>
      <c r="BB26" s="166">
        <f>AZ25*$C$32*$C$33</f>
        <v/>
      </c>
      <c r="BC26" s="166">
        <f>BA25*$C$32*$C$33</f>
        <v/>
      </c>
      <c r="BD26" s="166">
        <f>BB25*$C$32*$C$33</f>
        <v/>
      </c>
      <c r="BE26" s="166">
        <f>BC25*$C$32*$C$33</f>
        <v/>
      </c>
      <c r="BF26" s="166">
        <f>BD25*$C$32*$C$33</f>
        <v/>
      </c>
      <c r="BG26" s="166">
        <f>BE25*$C$32*$C$33</f>
        <v/>
      </c>
      <c r="BH26" s="166">
        <f>BF25*$C$32*$C$33</f>
        <v/>
      </c>
      <c r="BI26" s="166">
        <f>BG25*$C$32*$C$33</f>
        <v/>
      </c>
      <c r="BJ26" s="166">
        <f>BH25*$C$32*$C$33</f>
        <v/>
      </c>
      <c r="BK26" s="166">
        <f>BI25*$C$32*$C$33</f>
        <v/>
      </c>
      <c r="BL26" s="166">
        <f>BJ25*$C$32*$C$33</f>
        <v/>
      </c>
      <c r="BM26" s="166">
        <f>BK25*$C$32*$C$33</f>
        <v/>
      </c>
      <c r="BN26" s="166">
        <f>BL25*$C$32*$C$33</f>
        <v/>
      </c>
      <c r="BO26" s="166">
        <f>BM25*$C$32*$C$33</f>
        <v/>
      </c>
      <c r="BP26" s="166">
        <f>BN25*$C$32*$C$33</f>
        <v/>
      </c>
      <c r="BQ26" s="166">
        <f>BO25*$C$32*$C$33</f>
        <v/>
      </c>
      <c r="BR26" s="166">
        <f>BP25*$C$32*$C$33</f>
        <v/>
      </c>
      <c r="BS26" s="166">
        <f>BQ25*$C$32*$C$33</f>
        <v/>
      </c>
      <c r="BT26" s="166">
        <f>BR25*$C$32*$C$33</f>
        <v/>
      </c>
      <c r="BU26" s="166">
        <f>BS25*$C$32*$C$33</f>
        <v/>
      </c>
      <c r="BV26" s="166">
        <f>BT25*$C$32*$C$33</f>
        <v/>
      </c>
      <c r="BW26" s="166">
        <f>BU25*$C$32*$C$33</f>
        <v/>
      </c>
      <c r="BX26" s="166">
        <f>BV25*$C$32*$C$33</f>
        <v/>
      </c>
      <c r="BY26" s="166">
        <f>BW25*$C$32*$C$33</f>
        <v/>
      </c>
      <c r="BZ26" s="166">
        <f>BX25*$C$32*$C$33</f>
        <v/>
      </c>
      <c r="CA26" s="166">
        <f>BY25*$C$32*$C$33</f>
        <v/>
      </c>
      <c r="CB26" s="166">
        <f>BZ25*$C$32*$C$33</f>
        <v/>
      </c>
      <c r="CC26" s="166">
        <f>CA25*$C$32*$C$33</f>
        <v/>
      </c>
      <c r="CD26" s="166">
        <f>CB25*$C$32*$C$33</f>
        <v/>
      </c>
      <c r="CE26" s="166">
        <f>CC25*$C$32*$C$33</f>
        <v/>
      </c>
      <c r="CF26" s="166">
        <f>CD25*$C$32*$C$33</f>
        <v/>
      </c>
      <c r="CG26" s="166">
        <f>CE25*$C$32*$C$33</f>
        <v/>
      </c>
      <c r="CH26" s="166">
        <f>CF25*$C$32*$C$33</f>
        <v/>
      </c>
      <c r="CI26" s="166">
        <f>CG25*$C$32*$C$33</f>
        <v/>
      </c>
      <c r="CJ26" s="166">
        <f>CH25*$C$32*$C$33</f>
        <v/>
      </c>
      <c r="CK26" s="166">
        <f>CI25*$C$32*$C$33</f>
        <v/>
      </c>
      <c r="CL26" s="166">
        <f>CJ25*$C$32*$C$33</f>
        <v/>
      </c>
      <c r="CM26" s="166">
        <f>CK25*$C$32*$C$33</f>
        <v/>
      </c>
      <c r="CN26" s="166">
        <f>CL25*$C$32*$C$33</f>
        <v/>
      </c>
      <c r="CO26" s="166">
        <f>CM25*$C$32*$C$33</f>
        <v/>
      </c>
      <c r="CP26" s="166">
        <f>CN25*$C$32*$C$33</f>
        <v/>
      </c>
      <c r="CQ26" s="166">
        <f>CO25*$C$32*$C$33</f>
        <v/>
      </c>
      <c r="CR26" s="166">
        <f>CP25*$C$32*$C$33</f>
        <v/>
      </c>
      <c r="CS26" s="166">
        <f>CQ25*$C$32*$C$33</f>
        <v/>
      </c>
      <c r="CT26" s="166">
        <f>CR25*$C$32*$C$33</f>
        <v/>
      </c>
      <c r="CU26" s="166">
        <f>CS25*$C$32*$C$33</f>
        <v/>
      </c>
      <c r="CV26" s="166">
        <f>CT25*$C$32*$C$33</f>
        <v/>
      </c>
      <c r="CW26" s="166">
        <f>CU25*$C$32*$C$33</f>
        <v/>
      </c>
      <c r="CX26" s="166">
        <f>CV25*$C$32*$C$33</f>
        <v/>
      </c>
      <c r="CY26" s="166">
        <f>CW25*$C$32*$C$33</f>
        <v/>
      </c>
      <c r="CZ26" s="166">
        <f>CX25*$C$32*$C$33</f>
        <v/>
      </c>
      <c r="DA26" s="166">
        <f>CY25*$C$32*$C$33</f>
        <v/>
      </c>
      <c r="DB26" s="166">
        <f>CZ25*$C$32*$C$33</f>
        <v/>
      </c>
      <c r="DC26" s="166">
        <f>DA25*$C$32*$C$33</f>
        <v/>
      </c>
    </row>
    <row r="27" ht="12" customHeight="1">
      <c r="B27" s="165" t="inlineStr">
        <is>
          <t>Dilution Effect</t>
        </is>
      </c>
      <c r="C27" s="131" t="n">
        <v>1</v>
      </c>
      <c r="D27" s="167" t="n"/>
      <c r="G27" s="166" t="n"/>
      <c r="H27" s="166" t="n"/>
      <c r="I27" s="166">
        <f>H26*$C$33</f>
        <v/>
      </c>
      <c r="J27" s="166">
        <f>H26*$C$32*$C$33</f>
        <v/>
      </c>
      <c r="K27" s="166">
        <f>I26*$C$32*$C$33</f>
        <v/>
      </c>
      <c r="L27" s="166">
        <f>J26*$C$32*$C$33</f>
        <v/>
      </c>
      <c r="M27" s="166">
        <f>K26*$C$32*$C$33</f>
        <v/>
      </c>
      <c r="N27" s="166">
        <f>L26*$C$32*$C$33</f>
        <v/>
      </c>
      <c r="O27" s="166">
        <f>M26*$C$32*$C$33</f>
        <v/>
      </c>
      <c r="P27" s="166">
        <f>N26*$C$32*$C$33</f>
        <v/>
      </c>
      <c r="Q27" s="166">
        <f>O26*$C$32*$C$33</f>
        <v/>
      </c>
      <c r="R27" s="166">
        <f>P26*$C$32*$C$33</f>
        <v/>
      </c>
      <c r="S27" s="166">
        <f>Q26*$C$32*$C$33</f>
        <v/>
      </c>
      <c r="T27" s="166">
        <f>R26*$C$32*$C$33</f>
        <v/>
      </c>
      <c r="U27" s="166">
        <f>S26*$C$32*$C$33</f>
        <v/>
      </c>
      <c r="V27" s="166">
        <f>T26*$C$32*$C$33</f>
        <v/>
      </c>
      <c r="W27" s="166">
        <f>U26*$C$32*$C$33</f>
        <v/>
      </c>
      <c r="X27" s="166">
        <f>V26*$C$32*$C$33</f>
        <v/>
      </c>
      <c r="Y27" s="166">
        <f>W26*$C$32*$C$33</f>
        <v/>
      </c>
      <c r="Z27" s="166">
        <f>X26*$C$32*$C$33</f>
        <v/>
      </c>
      <c r="AA27" s="166">
        <f>Y26*$C$32*$C$33</f>
        <v/>
      </c>
      <c r="AB27" s="166">
        <f>Z26*$C$32*$C$33</f>
        <v/>
      </c>
      <c r="AC27" s="166">
        <f>AA26*$C$32*$C$33</f>
        <v/>
      </c>
      <c r="AD27" s="166">
        <f>AB26*$C$32*$C$33</f>
        <v/>
      </c>
      <c r="AE27" s="166">
        <f>AC26*$C$32*$C$33</f>
        <v/>
      </c>
      <c r="AF27" s="166">
        <f>AD26*$C$32*$C$33</f>
        <v/>
      </c>
      <c r="AG27" s="166">
        <f>AE26*$C$32*$C$33</f>
        <v/>
      </c>
      <c r="AH27" s="166">
        <f>AF26*$C$32*$C$33</f>
        <v/>
      </c>
      <c r="AI27" s="166">
        <f>AG26*$C$32*$C$33</f>
        <v/>
      </c>
      <c r="AJ27" s="166">
        <f>AH26*$C$32*$C$33</f>
        <v/>
      </c>
      <c r="AK27" s="166">
        <f>AI26*$C$32*$C$33</f>
        <v/>
      </c>
      <c r="AL27" s="166">
        <f>AJ26*$C$32*$C$33</f>
        <v/>
      </c>
      <c r="AM27" s="166">
        <f>AK26*$C$32*$C$33</f>
        <v/>
      </c>
      <c r="AN27" s="166">
        <f>AL26*$C$32*$C$33</f>
        <v/>
      </c>
      <c r="AO27" s="166">
        <f>AM26*$C$32*$C$33</f>
        <v/>
      </c>
      <c r="AP27" s="166">
        <f>AN26*$C$32*$C$33</f>
        <v/>
      </c>
      <c r="AQ27" s="166">
        <f>AO26*$C$32*$C$33</f>
        <v/>
      </c>
      <c r="AR27" s="166">
        <f>AP26*$C$32*$C$33</f>
        <v/>
      </c>
      <c r="AS27" s="166">
        <f>AQ26*$C$32*$C$33</f>
        <v/>
      </c>
      <c r="AT27" s="166">
        <f>AR26*$C$32*$C$33</f>
        <v/>
      </c>
      <c r="AU27" s="166">
        <f>AS26*$C$32*$C$33</f>
        <v/>
      </c>
      <c r="AV27" s="166">
        <f>AT26*$C$32*$C$33</f>
        <v/>
      </c>
      <c r="AW27" s="166">
        <f>AU26*$C$32*$C$33</f>
        <v/>
      </c>
      <c r="AX27" s="166">
        <f>AV26*$C$32*$C$33</f>
        <v/>
      </c>
      <c r="AY27" s="166">
        <f>AW26*$C$32*$C$33</f>
        <v/>
      </c>
      <c r="AZ27" s="166">
        <f>AX26*$C$32*$C$33</f>
        <v/>
      </c>
      <c r="BA27" s="166">
        <f>AY26*$C$32*$C$33</f>
        <v/>
      </c>
      <c r="BB27" s="166">
        <f>AZ26*$C$32*$C$33</f>
        <v/>
      </c>
      <c r="BC27" s="166">
        <f>BA26*$C$32*$C$33</f>
        <v/>
      </c>
      <c r="BD27" s="166">
        <f>BB26*$C$32*$C$33</f>
        <v/>
      </c>
      <c r="BE27" s="166">
        <f>BC26*$C$32*$C$33</f>
        <v/>
      </c>
      <c r="BF27" s="166">
        <f>BD26*$C$32*$C$33</f>
        <v/>
      </c>
      <c r="BG27" s="166">
        <f>BE26*$C$32*$C$33</f>
        <v/>
      </c>
      <c r="BH27" s="166">
        <f>BF26*$C$32*$C$33</f>
        <v/>
      </c>
      <c r="BI27" s="166">
        <f>BG26*$C$32*$C$33</f>
        <v/>
      </c>
      <c r="BJ27" s="166">
        <f>BH26*$C$32*$C$33</f>
        <v/>
      </c>
      <c r="BK27" s="166">
        <f>BI26*$C$32*$C$33</f>
        <v/>
      </c>
      <c r="BL27" s="166">
        <f>BJ26*$C$32*$C$33</f>
        <v/>
      </c>
      <c r="BM27" s="166">
        <f>BK26*$C$32*$C$33</f>
        <v/>
      </c>
      <c r="BN27" s="166">
        <f>BL26*$C$32*$C$33</f>
        <v/>
      </c>
      <c r="BO27" s="166">
        <f>BM26*$C$32*$C$33</f>
        <v/>
      </c>
      <c r="BP27" s="166">
        <f>BN26*$C$32*$C$33</f>
        <v/>
      </c>
      <c r="BQ27" s="166">
        <f>BO26*$C$32*$C$33</f>
        <v/>
      </c>
      <c r="BR27" s="166">
        <f>BP26*$C$32*$C$33</f>
        <v/>
      </c>
      <c r="BS27" s="166">
        <f>BQ26*$C$32*$C$33</f>
        <v/>
      </c>
      <c r="BT27" s="166">
        <f>BR26*$C$32*$C$33</f>
        <v/>
      </c>
      <c r="BU27" s="166">
        <f>BS26*$C$32*$C$33</f>
        <v/>
      </c>
      <c r="BV27" s="166">
        <f>BT26*$C$32*$C$33</f>
        <v/>
      </c>
      <c r="BW27" s="166">
        <f>BU26*$C$32*$C$33</f>
        <v/>
      </c>
      <c r="BX27" s="166">
        <f>BV26*$C$32*$C$33</f>
        <v/>
      </c>
      <c r="BY27" s="166">
        <f>BW26*$C$32*$C$33</f>
        <v/>
      </c>
      <c r="BZ27" s="166">
        <f>BX26*$C$32*$C$33</f>
        <v/>
      </c>
      <c r="CA27" s="166">
        <f>BY26*$C$32*$C$33</f>
        <v/>
      </c>
      <c r="CB27" s="166">
        <f>BZ26*$C$32*$C$33</f>
        <v/>
      </c>
      <c r="CC27" s="166">
        <f>CA26*$C$32*$C$33</f>
        <v/>
      </c>
      <c r="CD27" s="166">
        <f>CB26*$C$32*$C$33</f>
        <v/>
      </c>
      <c r="CE27" s="166">
        <f>CC26*$C$32*$C$33</f>
        <v/>
      </c>
      <c r="CF27" s="166">
        <f>CD26*$C$32*$C$33</f>
        <v/>
      </c>
      <c r="CG27" s="166">
        <f>CE26*$C$32*$C$33</f>
        <v/>
      </c>
      <c r="CH27" s="166">
        <f>CF26*$C$32*$C$33</f>
        <v/>
      </c>
      <c r="CI27" s="166">
        <f>CG26*$C$32*$C$33</f>
        <v/>
      </c>
      <c r="CJ27" s="166">
        <f>CH26*$C$32*$C$33</f>
        <v/>
      </c>
      <c r="CK27" s="166">
        <f>CI26*$C$32*$C$33</f>
        <v/>
      </c>
      <c r="CL27" s="166">
        <f>CJ26*$C$32*$C$33</f>
        <v/>
      </c>
      <c r="CM27" s="166">
        <f>CK26*$C$32*$C$33</f>
        <v/>
      </c>
      <c r="CN27" s="166">
        <f>CL26*$C$32*$C$33</f>
        <v/>
      </c>
      <c r="CO27" s="166">
        <f>CM26*$C$32*$C$33</f>
        <v/>
      </c>
      <c r="CP27" s="166">
        <f>CN26*$C$32*$C$33</f>
        <v/>
      </c>
      <c r="CQ27" s="166">
        <f>CO26*$C$32*$C$33</f>
        <v/>
      </c>
      <c r="CR27" s="166">
        <f>CP26*$C$32*$C$33</f>
        <v/>
      </c>
      <c r="CS27" s="166">
        <f>CQ26*$C$32*$C$33</f>
        <v/>
      </c>
      <c r="CT27" s="166">
        <f>CR26*$C$32*$C$33</f>
        <v/>
      </c>
      <c r="CU27" s="166">
        <f>CS26*$C$32*$C$33</f>
        <v/>
      </c>
      <c r="CV27" s="166">
        <f>CT26*$C$32*$C$33</f>
        <v/>
      </c>
      <c r="CW27" s="166">
        <f>CU26*$C$32*$C$33</f>
        <v/>
      </c>
      <c r="CX27" s="166">
        <f>CV26*$C$32*$C$33</f>
        <v/>
      </c>
      <c r="CY27" s="166">
        <f>CW26*$C$32*$C$33</f>
        <v/>
      </c>
      <c r="CZ27" s="166">
        <f>CX26*$C$32*$C$33</f>
        <v/>
      </c>
      <c r="DA27" s="166">
        <f>CY26*$C$32*$C$33</f>
        <v/>
      </c>
      <c r="DB27" s="166">
        <f>CZ26*$C$32*$C$33</f>
        <v/>
      </c>
      <c r="DC27" s="166">
        <f>DA26*$C$32*$C$33</f>
        <v/>
      </c>
    </row>
    <row r="28" ht="12" customHeight="1">
      <c r="C28" s="129" t="n"/>
      <c r="D28" s="167" t="n"/>
      <c r="G28" s="166" t="n"/>
      <c r="H28" s="166" t="n"/>
      <c r="I28" s="166" t="n"/>
      <c r="J28" s="166">
        <f>I27*$C$33</f>
        <v/>
      </c>
      <c r="K28" s="166">
        <f>I27*$C$32*$C$33</f>
        <v/>
      </c>
      <c r="L28" s="166">
        <f>J27*$C$32*$C$33</f>
        <v/>
      </c>
      <c r="M28" s="166">
        <f>K27*$C$32*$C$33</f>
        <v/>
      </c>
      <c r="N28" s="166">
        <f>L27*$C$32*$C$33</f>
        <v/>
      </c>
      <c r="O28" s="166">
        <f>M27*$C$32*$C$33</f>
        <v/>
      </c>
      <c r="P28" s="166">
        <f>N27*$C$32*$C$33</f>
        <v/>
      </c>
      <c r="Q28" s="166">
        <f>O27*$C$32*$C$33</f>
        <v/>
      </c>
      <c r="R28" s="166">
        <f>P27*$C$32*$C$33</f>
        <v/>
      </c>
      <c r="S28" s="166">
        <f>Q27*$C$32*$C$33</f>
        <v/>
      </c>
      <c r="T28" s="166">
        <f>R27*$C$32*$C$33</f>
        <v/>
      </c>
      <c r="U28" s="166">
        <f>S27*$C$32*$C$33</f>
        <v/>
      </c>
      <c r="V28" s="166">
        <f>T27*$C$32*$C$33</f>
        <v/>
      </c>
      <c r="W28" s="166">
        <f>U27*$C$32*$C$33</f>
        <v/>
      </c>
      <c r="X28" s="166">
        <f>V27*$C$32*$C$33</f>
        <v/>
      </c>
      <c r="Y28" s="166">
        <f>W27*$C$32*$C$33</f>
        <v/>
      </c>
      <c r="Z28" s="166">
        <f>X27*$C$32*$C$33</f>
        <v/>
      </c>
      <c r="AA28" s="166">
        <f>Y27*$C$32*$C$33</f>
        <v/>
      </c>
      <c r="AB28" s="166">
        <f>Z27*$C$32*$C$33</f>
        <v/>
      </c>
      <c r="AC28" s="166">
        <f>AA27*$C$32*$C$33</f>
        <v/>
      </c>
      <c r="AD28" s="166">
        <f>AB27*$C$32*$C$33</f>
        <v/>
      </c>
      <c r="AE28" s="166">
        <f>AC27*$C$32*$C$33</f>
        <v/>
      </c>
      <c r="AF28" s="166">
        <f>AD27*$C$32*$C$33</f>
        <v/>
      </c>
      <c r="AG28" s="166">
        <f>AE27*$C$32*$C$33</f>
        <v/>
      </c>
      <c r="AH28" s="166">
        <f>AF27*$C$32*$C$33</f>
        <v/>
      </c>
      <c r="AI28" s="166">
        <f>AG27*$C$32*$C$33</f>
        <v/>
      </c>
      <c r="AJ28" s="166">
        <f>AH27*$C$32*$C$33</f>
        <v/>
      </c>
      <c r="AK28" s="166">
        <f>AI27*$C$32*$C$33</f>
        <v/>
      </c>
      <c r="AL28" s="166">
        <f>AJ27*$C$32*$C$33</f>
        <v/>
      </c>
      <c r="AM28" s="166">
        <f>AK27*$C$32*$C$33</f>
        <v/>
      </c>
      <c r="AN28" s="166">
        <f>AL27*$C$32*$C$33</f>
        <v/>
      </c>
      <c r="AO28" s="166">
        <f>AM27*$C$32*$C$33</f>
        <v/>
      </c>
      <c r="AP28" s="166">
        <f>AN27*$C$32*$C$33</f>
        <v/>
      </c>
      <c r="AQ28" s="166">
        <f>AO27*$C$32*$C$33</f>
        <v/>
      </c>
      <c r="AR28" s="166">
        <f>AP27*$C$32*$C$33</f>
        <v/>
      </c>
      <c r="AS28" s="166">
        <f>AQ27*$C$32*$C$33</f>
        <v/>
      </c>
      <c r="AT28" s="166">
        <f>AR27*$C$32*$C$33</f>
        <v/>
      </c>
      <c r="AU28" s="166">
        <f>AS27*$C$32*$C$33</f>
        <v/>
      </c>
      <c r="AV28" s="166">
        <f>AT27*$C$32*$C$33</f>
        <v/>
      </c>
      <c r="AW28" s="166">
        <f>AU27*$C$32*$C$33</f>
        <v/>
      </c>
      <c r="AX28" s="166">
        <f>AV27*$C$32*$C$33</f>
        <v/>
      </c>
      <c r="AY28" s="166">
        <f>AW27*$C$32*$C$33</f>
        <v/>
      </c>
      <c r="AZ28" s="166">
        <f>AX27*$C$32*$C$33</f>
        <v/>
      </c>
      <c r="BA28" s="166">
        <f>AY27*$C$32*$C$33</f>
        <v/>
      </c>
      <c r="BB28" s="166">
        <f>AZ27*$C$32*$C$33</f>
        <v/>
      </c>
      <c r="BC28" s="166">
        <f>BA27*$C$32*$C$33</f>
        <v/>
      </c>
      <c r="BD28" s="166">
        <f>BB27*$C$32*$C$33</f>
        <v/>
      </c>
      <c r="BE28" s="166">
        <f>BC27*$C$32*$C$33</f>
        <v/>
      </c>
      <c r="BF28" s="166">
        <f>BD27*$C$32*$C$33</f>
        <v/>
      </c>
      <c r="BG28" s="166">
        <f>BE27*$C$32*$C$33</f>
        <v/>
      </c>
      <c r="BH28" s="166">
        <f>BF27*$C$32*$C$33</f>
        <v/>
      </c>
      <c r="BI28" s="166">
        <f>BG27*$C$32*$C$33</f>
        <v/>
      </c>
      <c r="BJ28" s="166">
        <f>BH27*$C$32*$C$33</f>
        <v/>
      </c>
      <c r="BK28" s="166">
        <f>BI27*$C$32*$C$33</f>
        <v/>
      </c>
      <c r="BL28" s="166">
        <f>BJ27*$C$32*$C$33</f>
        <v/>
      </c>
      <c r="BM28" s="166">
        <f>BK27*$C$32*$C$33</f>
        <v/>
      </c>
      <c r="BN28" s="166">
        <f>BL27*$C$32*$C$33</f>
        <v/>
      </c>
      <c r="BO28" s="166">
        <f>BM27*$C$32*$C$33</f>
        <v/>
      </c>
      <c r="BP28" s="166">
        <f>BN27*$C$32*$C$33</f>
        <v/>
      </c>
      <c r="BQ28" s="166">
        <f>BO27*$C$32*$C$33</f>
        <v/>
      </c>
      <c r="BR28" s="166">
        <f>BP27*$C$32*$C$33</f>
        <v/>
      </c>
      <c r="BS28" s="166">
        <f>BQ27*$C$32*$C$33</f>
        <v/>
      </c>
      <c r="BT28" s="166">
        <f>BR27*$C$32*$C$33</f>
        <v/>
      </c>
      <c r="BU28" s="166">
        <f>BS27*$C$32*$C$33</f>
        <v/>
      </c>
      <c r="BV28" s="166">
        <f>BT27*$C$32*$C$33</f>
        <v/>
      </c>
      <c r="BW28" s="166">
        <f>BU27*$C$32*$C$33</f>
        <v/>
      </c>
      <c r="BX28" s="166">
        <f>BV27*$C$32*$C$33</f>
        <v/>
      </c>
      <c r="BY28" s="166">
        <f>BW27*$C$32*$C$33</f>
        <v/>
      </c>
      <c r="BZ28" s="166">
        <f>BX27*$C$32*$C$33</f>
        <v/>
      </c>
      <c r="CA28" s="166">
        <f>BY27*$C$32*$C$33</f>
        <v/>
      </c>
      <c r="CB28" s="166">
        <f>BZ27*$C$32*$C$33</f>
        <v/>
      </c>
      <c r="CC28" s="166">
        <f>CA27*$C$32*$C$33</f>
        <v/>
      </c>
      <c r="CD28" s="166">
        <f>CB27*$C$32*$C$33</f>
        <v/>
      </c>
      <c r="CE28" s="166">
        <f>CC27*$C$32*$C$33</f>
        <v/>
      </c>
      <c r="CF28" s="166">
        <f>CD27*$C$32*$C$33</f>
        <v/>
      </c>
      <c r="CG28" s="166">
        <f>CE27*$C$32*$C$33</f>
        <v/>
      </c>
      <c r="CH28" s="166">
        <f>CF27*$C$32*$C$33</f>
        <v/>
      </c>
      <c r="CI28" s="166">
        <f>CG27*$C$32*$C$33</f>
        <v/>
      </c>
      <c r="CJ28" s="166">
        <f>CH27*$C$32*$C$33</f>
        <v/>
      </c>
      <c r="CK28" s="166">
        <f>CI27*$C$32*$C$33</f>
        <v/>
      </c>
      <c r="CL28" s="166">
        <f>CJ27*$C$32*$C$33</f>
        <v/>
      </c>
      <c r="CM28" s="166">
        <f>CK27*$C$32*$C$33</f>
        <v/>
      </c>
      <c r="CN28" s="166">
        <f>CL27*$C$32*$C$33</f>
        <v/>
      </c>
      <c r="CO28" s="166">
        <f>CM27*$C$32*$C$33</f>
        <v/>
      </c>
      <c r="CP28" s="166">
        <f>CN27*$C$32*$C$33</f>
        <v/>
      </c>
      <c r="CQ28" s="166">
        <f>CO27*$C$32*$C$33</f>
        <v/>
      </c>
      <c r="CR28" s="166">
        <f>CP27*$C$32*$C$33</f>
        <v/>
      </c>
      <c r="CS28" s="166">
        <f>CQ27*$C$32*$C$33</f>
        <v/>
      </c>
      <c r="CT28" s="166">
        <f>CR27*$C$32*$C$33</f>
        <v/>
      </c>
      <c r="CU28" s="166">
        <f>CS27*$C$32*$C$33</f>
        <v/>
      </c>
      <c r="CV28" s="166">
        <f>CT27*$C$32*$C$33</f>
        <v/>
      </c>
      <c r="CW28" s="166">
        <f>CU27*$C$32*$C$33</f>
        <v/>
      </c>
      <c r="CX28" s="166">
        <f>CV27*$C$32*$C$33</f>
        <v/>
      </c>
      <c r="CY28" s="166">
        <f>CW27*$C$32*$C$33</f>
        <v/>
      </c>
      <c r="CZ28" s="166">
        <f>CX27*$C$32*$C$33</f>
        <v/>
      </c>
      <c r="DA28" s="166">
        <f>CY27*$C$32*$C$33</f>
        <v/>
      </c>
      <c r="DB28" s="166">
        <f>CZ27*$C$32*$C$33</f>
        <v/>
      </c>
      <c r="DC28" s="166">
        <f>DA27*$C$32*$C$33</f>
        <v/>
      </c>
    </row>
    <row r="29" ht="12" customHeight="1">
      <c r="B29" s="152" t="inlineStr">
        <is>
          <t>Steps</t>
        </is>
      </c>
      <c r="C29" s="132" t="n">
        <v>100</v>
      </c>
      <c r="D29" s="35" t="n"/>
      <c r="G29" s="166" t="n"/>
      <c r="H29" s="166" t="n"/>
      <c r="I29" s="166" t="n"/>
      <c r="J29" s="166" t="n"/>
      <c r="K29" s="166">
        <f>J28*$C$33</f>
        <v/>
      </c>
      <c r="L29" s="166">
        <f>J28*$C$32*$C$33</f>
        <v/>
      </c>
      <c r="M29" s="166">
        <f>K28*$C$32*$C$33</f>
        <v/>
      </c>
      <c r="N29" s="166">
        <f>L28*$C$32*$C$33</f>
        <v/>
      </c>
      <c r="O29" s="166">
        <f>M28*$C$32*$C$33</f>
        <v/>
      </c>
      <c r="P29" s="166">
        <f>N28*$C$32*$C$33</f>
        <v/>
      </c>
      <c r="Q29" s="166">
        <f>O28*$C$32*$C$33</f>
        <v/>
      </c>
      <c r="R29" s="166">
        <f>P28*$C$32*$C$33</f>
        <v/>
      </c>
      <c r="S29" s="166">
        <f>Q28*$C$32*$C$33</f>
        <v/>
      </c>
      <c r="T29" s="166">
        <f>R28*$C$32*$C$33</f>
        <v/>
      </c>
      <c r="U29" s="166">
        <f>S28*$C$32*$C$33</f>
        <v/>
      </c>
      <c r="V29" s="166">
        <f>T28*$C$32*$C$33</f>
        <v/>
      </c>
      <c r="W29" s="166">
        <f>U28*$C$32*$C$33</f>
        <v/>
      </c>
      <c r="X29" s="166">
        <f>V28*$C$32*$C$33</f>
        <v/>
      </c>
      <c r="Y29" s="166">
        <f>W28*$C$32*$C$33</f>
        <v/>
      </c>
      <c r="Z29" s="166">
        <f>X28*$C$32*$C$33</f>
        <v/>
      </c>
      <c r="AA29" s="166">
        <f>Y28*$C$32*$C$33</f>
        <v/>
      </c>
      <c r="AB29" s="166">
        <f>Z28*$C$32*$C$33</f>
        <v/>
      </c>
      <c r="AC29" s="166">
        <f>AA28*$C$32*$C$33</f>
        <v/>
      </c>
      <c r="AD29" s="166">
        <f>AB28*$C$32*$C$33</f>
        <v/>
      </c>
      <c r="AE29" s="166">
        <f>AC28*$C$32*$C$33</f>
        <v/>
      </c>
      <c r="AF29" s="166">
        <f>AD28*$C$32*$C$33</f>
        <v/>
      </c>
      <c r="AG29" s="166">
        <f>AE28*$C$32*$C$33</f>
        <v/>
      </c>
      <c r="AH29" s="166">
        <f>AF28*$C$32*$C$33</f>
        <v/>
      </c>
      <c r="AI29" s="166">
        <f>AG28*$C$32*$C$33</f>
        <v/>
      </c>
      <c r="AJ29" s="166">
        <f>AH28*$C$32*$C$33</f>
        <v/>
      </c>
      <c r="AK29" s="166">
        <f>AI28*$C$32*$C$33</f>
        <v/>
      </c>
      <c r="AL29" s="166">
        <f>AJ28*$C$32*$C$33</f>
        <v/>
      </c>
      <c r="AM29" s="166">
        <f>AK28*$C$32*$C$33</f>
        <v/>
      </c>
      <c r="AN29" s="166">
        <f>AL28*$C$32*$C$33</f>
        <v/>
      </c>
      <c r="AO29" s="166">
        <f>AM28*$C$32*$C$33</f>
        <v/>
      </c>
      <c r="AP29" s="166">
        <f>AN28*$C$32*$C$33</f>
        <v/>
      </c>
      <c r="AQ29" s="166">
        <f>AO28*$C$32*$C$33</f>
        <v/>
      </c>
      <c r="AR29" s="166">
        <f>AP28*$C$32*$C$33</f>
        <v/>
      </c>
      <c r="AS29" s="166">
        <f>AQ28*$C$32*$C$33</f>
        <v/>
      </c>
      <c r="AT29" s="166">
        <f>AR28*$C$32*$C$33</f>
        <v/>
      </c>
      <c r="AU29" s="166">
        <f>AS28*$C$32*$C$33</f>
        <v/>
      </c>
      <c r="AV29" s="166">
        <f>AT28*$C$32*$C$33</f>
        <v/>
      </c>
      <c r="AW29" s="166">
        <f>AU28*$C$32*$C$33</f>
        <v/>
      </c>
      <c r="AX29" s="166">
        <f>AV28*$C$32*$C$33</f>
        <v/>
      </c>
      <c r="AY29" s="166">
        <f>AW28*$C$32*$C$33</f>
        <v/>
      </c>
      <c r="AZ29" s="166">
        <f>AX28*$C$32*$C$33</f>
        <v/>
      </c>
      <c r="BA29" s="166">
        <f>AY28*$C$32*$C$33</f>
        <v/>
      </c>
      <c r="BB29" s="166">
        <f>AZ28*$C$32*$C$33</f>
        <v/>
      </c>
      <c r="BC29" s="166">
        <f>BA28*$C$32*$C$33</f>
        <v/>
      </c>
      <c r="BD29" s="166">
        <f>BB28*$C$32*$C$33</f>
        <v/>
      </c>
      <c r="BE29" s="166">
        <f>BC28*$C$32*$C$33</f>
        <v/>
      </c>
      <c r="BF29" s="166">
        <f>BD28*$C$32*$C$33</f>
        <v/>
      </c>
      <c r="BG29" s="166">
        <f>BE28*$C$32*$C$33</f>
        <v/>
      </c>
      <c r="BH29" s="166">
        <f>BF28*$C$32*$C$33</f>
        <v/>
      </c>
      <c r="BI29" s="166">
        <f>BG28*$C$32*$C$33</f>
        <v/>
      </c>
      <c r="BJ29" s="166">
        <f>BH28*$C$32*$C$33</f>
        <v/>
      </c>
      <c r="BK29" s="166">
        <f>BI28*$C$32*$C$33</f>
        <v/>
      </c>
      <c r="BL29" s="166">
        <f>BJ28*$C$32*$C$33</f>
        <v/>
      </c>
      <c r="BM29" s="166">
        <f>BK28*$C$32*$C$33</f>
        <v/>
      </c>
      <c r="BN29" s="166">
        <f>BL28*$C$32*$C$33</f>
        <v/>
      </c>
      <c r="BO29" s="166">
        <f>BM28*$C$32*$C$33</f>
        <v/>
      </c>
      <c r="BP29" s="166">
        <f>BN28*$C$32*$C$33</f>
        <v/>
      </c>
      <c r="BQ29" s="166">
        <f>BO28*$C$32*$C$33</f>
        <v/>
      </c>
      <c r="BR29" s="166">
        <f>BP28*$C$32*$C$33</f>
        <v/>
      </c>
      <c r="BS29" s="166">
        <f>BQ28*$C$32*$C$33</f>
        <v/>
      </c>
      <c r="BT29" s="166">
        <f>BR28*$C$32*$C$33</f>
        <v/>
      </c>
      <c r="BU29" s="166">
        <f>BS28*$C$32*$C$33</f>
        <v/>
      </c>
      <c r="BV29" s="166">
        <f>BT28*$C$32*$C$33</f>
        <v/>
      </c>
      <c r="BW29" s="166">
        <f>BU28*$C$32*$C$33</f>
        <v/>
      </c>
      <c r="BX29" s="166">
        <f>BV28*$C$32*$C$33</f>
        <v/>
      </c>
      <c r="BY29" s="166">
        <f>BW28*$C$32*$C$33</f>
        <v/>
      </c>
      <c r="BZ29" s="166">
        <f>BX28*$C$32*$C$33</f>
        <v/>
      </c>
      <c r="CA29" s="166">
        <f>BY28*$C$32*$C$33</f>
        <v/>
      </c>
      <c r="CB29" s="166">
        <f>BZ28*$C$32*$C$33</f>
        <v/>
      </c>
      <c r="CC29" s="166">
        <f>CA28*$C$32*$C$33</f>
        <v/>
      </c>
      <c r="CD29" s="166">
        <f>CB28*$C$32*$C$33</f>
        <v/>
      </c>
      <c r="CE29" s="166">
        <f>CC28*$C$32*$C$33</f>
        <v/>
      </c>
      <c r="CF29" s="166">
        <f>CD28*$C$32*$C$33</f>
        <v/>
      </c>
      <c r="CG29" s="166">
        <f>CE28*$C$32*$C$33</f>
        <v/>
      </c>
      <c r="CH29" s="166">
        <f>CF28*$C$32*$C$33</f>
        <v/>
      </c>
      <c r="CI29" s="166">
        <f>CG28*$C$32*$C$33</f>
        <v/>
      </c>
      <c r="CJ29" s="166">
        <f>CH28*$C$32*$C$33</f>
        <v/>
      </c>
      <c r="CK29" s="166">
        <f>CI28*$C$32*$C$33</f>
        <v/>
      </c>
      <c r="CL29" s="166">
        <f>CJ28*$C$32*$C$33</f>
        <v/>
      </c>
      <c r="CM29" s="166">
        <f>CK28*$C$32*$C$33</f>
        <v/>
      </c>
      <c r="CN29" s="166">
        <f>CL28*$C$32*$C$33</f>
        <v/>
      </c>
      <c r="CO29" s="166">
        <f>CM28*$C$32*$C$33</f>
        <v/>
      </c>
      <c r="CP29" s="166">
        <f>CN28*$C$32*$C$33</f>
        <v/>
      </c>
      <c r="CQ29" s="166">
        <f>CO28*$C$32*$C$33</f>
        <v/>
      </c>
      <c r="CR29" s="166">
        <f>CP28*$C$32*$C$33</f>
        <v/>
      </c>
      <c r="CS29" s="166">
        <f>CQ28*$C$32*$C$33</f>
        <v/>
      </c>
      <c r="CT29" s="166">
        <f>CR28*$C$32*$C$33</f>
        <v/>
      </c>
      <c r="CU29" s="166">
        <f>CS28*$C$32*$C$33</f>
        <v/>
      </c>
      <c r="CV29" s="166">
        <f>CT28*$C$32*$C$33</f>
        <v/>
      </c>
      <c r="CW29" s="166">
        <f>CU28*$C$32*$C$33</f>
        <v/>
      </c>
      <c r="CX29" s="166">
        <f>CV28*$C$32*$C$33</f>
        <v/>
      </c>
      <c r="CY29" s="166">
        <f>CW28*$C$32*$C$33</f>
        <v/>
      </c>
      <c r="CZ29" s="166">
        <f>CX28*$C$32*$C$33</f>
        <v/>
      </c>
      <c r="DA29" s="166">
        <f>CY28*$C$32*$C$33</f>
        <v/>
      </c>
      <c r="DB29" s="166">
        <f>CZ28*$C$32*$C$33</f>
        <v/>
      </c>
      <c r="DC29" s="166">
        <f>DA28*$C$32*$C$33</f>
        <v/>
      </c>
    </row>
    <row r="30" ht="12" customHeight="1">
      <c r="B30" s="152" t="inlineStr">
        <is>
          <t>Delta</t>
        </is>
      </c>
      <c r="C30" s="168">
        <f>C17/C29</f>
        <v/>
      </c>
      <c r="D30" s="35" t="n"/>
      <c r="G30" s="166" t="n"/>
      <c r="H30" s="166" t="n"/>
      <c r="I30" s="166" t="n"/>
      <c r="J30" s="166" t="n"/>
      <c r="K30" s="166" t="n"/>
      <c r="L30" s="166">
        <f>K29*$C$33</f>
        <v/>
      </c>
      <c r="M30" s="166">
        <f>K29*$C$32*$C$33</f>
        <v/>
      </c>
      <c r="N30" s="166">
        <f>L29*$C$32*$C$33</f>
        <v/>
      </c>
      <c r="O30" s="166">
        <f>M29*$C$32*$C$33</f>
        <v/>
      </c>
      <c r="P30" s="166">
        <f>N29*$C$32*$C$33</f>
        <v/>
      </c>
      <c r="Q30" s="166">
        <f>O29*$C$32*$C$33</f>
        <v/>
      </c>
      <c r="R30" s="166">
        <f>P29*$C$32*$C$33</f>
        <v/>
      </c>
      <c r="S30" s="166">
        <f>Q29*$C$32*$C$33</f>
        <v/>
      </c>
      <c r="T30" s="166">
        <f>R29*$C$32*$C$33</f>
        <v/>
      </c>
      <c r="U30" s="166">
        <f>S29*$C$32*$C$33</f>
        <v/>
      </c>
      <c r="V30" s="166">
        <f>T29*$C$32*$C$33</f>
        <v/>
      </c>
      <c r="W30" s="166">
        <f>U29*$C$32*$C$33</f>
        <v/>
      </c>
      <c r="X30" s="166">
        <f>V29*$C$32*$C$33</f>
        <v/>
      </c>
      <c r="Y30" s="166">
        <f>W29*$C$32*$C$33</f>
        <v/>
      </c>
      <c r="Z30" s="166">
        <f>X29*$C$32*$C$33</f>
        <v/>
      </c>
      <c r="AA30" s="166">
        <f>Y29*$C$32*$C$33</f>
        <v/>
      </c>
      <c r="AB30" s="166">
        <f>Z29*$C$32*$C$33</f>
        <v/>
      </c>
      <c r="AC30" s="166">
        <f>AA29*$C$32*$C$33</f>
        <v/>
      </c>
      <c r="AD30" s="166">
        <f>AB29*$C$32*$C$33</f>
        <v/>
      </c>
      <c r="AE30" s="166">
        <f>AC29*$C$32*$C$33</f>
        <v/>
      </c>
      <c r="AF30" s="166">
        <f>AD29*$C$32*$C$33</f>
        <v/>
      </c>
      <c r="AG30" s="166">
        <f>AE29*$C$32*$C$33</f>
        <v/>
      </c>
      <c r="AH30" s="166">
        <f>AF29*$C$32*$C$33</f>
        <v/>
      </c>
      <c r="AI30" s="166">
        <f>AG29*$C$32*$C$33</f>
        <v/>
      </c>
      <c r="AJ30" s="166">
        <f>AH29*$C$32*$C$33</f>
        <v/>
      </c>
      <c r="AK30" s="166">
        <f>AI29*$C$32*$C$33</f>
        <v/>
      </c>
      <c r="AL30" s="166">
        <f>AJ29*$C$32*$C$33</f>
        <v/>
      </c>
      <c r="AM30" s="166">
        <f>AK29*$C$32*$C$33</f>
        <v/>
      </c>
      <c r="AN30" s="166">
        <f>AL29*$C$32*$C$33</f>
        <v/>
      </c>
      <c r="AO30" s="166">
        <f>AM29*$C$32*$C$33</f>
        <v/>
      </c>
      <c r="AP30" s="166">
        <f>AN29*$C$32*$C$33</f>
        <v/>
      </c>
      <c r="AQ30" s="166">
        <f>AO29*$C$32*$C$33</f>
        <v/>
      </c>
      <c r="AR30" s="166">
        <f>AP29*$C$32*$C$33</f>
        <v/>
      </c>
      <c r="AS30" s="166">
        <f>AQ29*$C$32*$C$33</f>
        <v/>
      </c>
      <c r="AT30" s="166">
        <f>AR29*$C$32*$C$33</f>
        <v/>
      </c>
      <c r="AU30" s="166">
        <f>AS29*$C$32*$C$33</f>
        <v/>
      </c>
      <c r="AV30" s="166">
        <f>AT29*$C$32*$C$33</f>
        <v/>
      </c>
      <c r="AW30" s="166">
        <f>AU29*$C$32*$C$33</f>
        <v/>
      </c>
      <c r="AX30" s="166">
        <f>AV29*$C$32*$C$33</f>
        <v/>
      </c>
      <c r="AY30" s="166">
        <f>AW29*$C$32*$C$33</f>
        <v/>
      </c>
      <c r="AZ30" s="166">
        <f>AX29*$C$32*$C$33</f>
        <v/>
      </c>
      <c r="BA30" s="166">
        <f>AY29*$C$32*$C$33</f>
        <v/>
      </c>
      <c r="BB30" s="166">
        <f>AZ29*$C$32*$C$33</f>
        <v/>
      </c>
      <c r="BC30" s="166">
        <f>BA29*$C$32*$C$33</f>
        <v/>
      </c>
      <c r="BD30" s="166">
        <f>BB29*$C$32*$C$33</f>
        <v/>
      </c>
      <c r="BE30" s="166">
        <f>BC29*$C$32*$C$33</f>
        <v/>
      </c>
      <c r="BF30" s="166">
        <f>BD29*$C$32*$C$33</f>
        <v/>
      </c>
      <c r="BG30" s="166">
        <f>BE29*$C$32*$C$33</f>
        <v/>
      </c>
      <c r="BH30" s="166">
        <f>BF29*$C$32*$C$33</f>
        <v/>
      </c>
      <c r="BI30" s="166">
        <f>BG29*$C$32*$C$33</f>
        <v/>
      </c>
      <c r="BJ30" s="166">
        <f>BH29*$C$32*$C$33</f>
        <v/>
      </c>
      <c r="BK30" s="166">
        <f>BI29*$C$32*$C$33</f>
        <v/>
      </c>
      <c r="BL30" s="166">
        <f>BJ29*$C$32*$C$33</f>
        <v/>
      </c>
      <c r="BM30" s="166">
        <f>BK29*$C$32*$C$33</f>
        <v/>
      </c>
      <c r="BN30" s="166">
        <f>BL29*$C$32*$C$33</f>
        <v/>
      </c>
      <c r="BO30" s="166">
        <f>BM29*$C$32*$C$33</f>
        <v/>
      </c>
      <c r="BP30" s="166">
        <f>BN29*$C$32*$C$33</f>
        <v/>
      </c>
      <c r="BQ30" s="166">
        <f>BO29*$C$32*$C$33</f>
        <v/>
      </c>
      <c r="BR30" s="166">
        <f>BP29*$C$32*$C$33</f>
        <v/>
      </c>
      <c r="BS30" s="166">
        <f>BQ29*$C$32*$C$33</f>
        <v/>
      </c>
      <c r="BT30" s="166">
        <f>BR29*$C$32*$C$33</f>
        <v/>
      </c>
      <c r="BU30" s="166">
        <f>BS29*$C$32*$C$33</f>
        <v/>
      </c>
      <c r="BV30" s="166">
        <f>BT29*$C$32*$C$33</f>
        <v/>
      </c>
      <c r="BW30" s="166">
        <f>BU29*$C$32*$C$33</f>
        <v/>
      </c>
      <c r="BX30" s="166">
        <f>BV29*$C$32*$C$33</f>
        <v/>
      </c>
      <c r="BY30" s="166">
        <f>BW29*$C$32*$C$33</f>
        <v/>
      </c>
      <c r="BZ30" s="166">
        <f>BX29*$C$32*$C$33</f>
        <v/>
      </c>
      <c r="CA30" s="166">
        <f>BY29*$C$32*$C$33</f>
        <v/>
      </c>
      <c r="CB30" s="166">
        <f>BZ29*$C$32*$C$33</f>
        <v/>
      </c>
      <c r="CC30" s="166">
        <f>CA29*$C$32*$C$33</f>
        <v/>
      </c>
      <c r="CD30" s="166">
        <f>CB29*$C$32*$C$33</f>
        <v/>
      </c>
      <c r="CE30" s="166">
        <f>CC29*$C$32*$C$33</f>
        <v/>
      </c>
      <c r="CF30" s="166">
        <f>CD29*$C$32*$C$33</f>
        <v/>
      </c>
      <c r="CG30" s="166">
        <f>CE29*$C$32*$C$33</f>
        <v/>
      </c>
      <c r="CH30" s="166">
        <f>CF29*$C$32*$C$33</f>
        <v/>
      </c>
      <c r="CI30" s="166">
        <f>CG29*$C$32*$C$33</f>
        <v/>
      </c>
      <c r="CJ30" s="166">
        <f>CH29*$C$32*$C$33</f>
        <v/>
      </c>
      <c r="CK30" s="166">
        <f>CI29*$C$32*$C$33</f>
        <v/>
      </c>
      <c r="CL30" s="166">
        <f>CJ29*$C$32*$C$33</f>
        <v/>
      </c>
      <c r="CM30" s="166">
        <f>CK29*$C$32*$C$33</f>
        <v/>
      </c>
      <c r="CN30" s="166">
        <f>CL29*$C$32*$C$33</f>
        <v/>
      </c>
      <c r="CO30" s="166">
        <f>CM29*$C$32*$C$33</f>
        <v/>
      </c>
      <c r="CP30" s="166">
        <f>CN29*$C$32*$C$33</f>
        <v/>
      </c>
      <c r="CQ30" s="166">
        <f>CO29*$C$32*$C$33</f>
        <v/>
      </c>
      <c r="CR30" s="166">
        <f>CP29*$C$32*$C$33</f>
        <v/>
      </c>
      <c r="CS30" s="166">
        <f>CQ29*$C$32*$C$33</f>
        <v/>
      </c>
      <c r="CT30" s="166">
        <f>CR29*$C$32*$C$33</f>
        <v/>
      </c>
      <c r="CU30" s="166">
        <f>CS29*$C$32*$C$33</f>
        <v/>
      </c>
      <c r="CV30" s="166">
        <f>CT29*$C$32*$C$33</f>
        <v/>
      </c>
      <c r="CW30" s="166">
        <f>CU29*$C$32*$C$33</f>
        <v/>
      </c>
      <c r="CX30" s="166">
        <f>CV29*$C$32*$C$33</f>
        <v/>
      </c>
      <c r="CY30" s="166">
        <f>CW29*$C$32*$C$33</f>
        <v/>
      </c>
      <c r="CZ30" s="166">
        <f>CX29*$C$32*$C$33</f>
        <v/>
      </c>
      <c r="DA30" s="166">
        <f>CY29*$C$32*$C$33</f>
        <v/>
      </c>
      <c r="DB30" s="166">
        <f>CZ29*$C$32*$C$33</f>
        <v/>
      </c>
      <c r="DC30" s="166">
        <f>DA29*$C$32*$C$33</f>
        <v/>
      </c>
    </row>
    <row r="31" ht="12" customHeight="1">
      <c r="D31" s="42" t="n"/>
      <c r="E31" s="29" t="n"/>
      <c r="F31" s="29" t="n"/>
      <c r="G31" s="166" t="n"/>
      <c r="H31" s="166" t="n"/>
      <c r="I31" s="166" t="n"/>
      <c r="J31" s="166" t="n"/>
      <c r="K31" s="166" t="n"/>
      <c r="L31" s="166" t="n"/>
      <c r="M31" s="166">
        <f>L30*$C$33</f>
        <v/>
      </c>
      <c r="N31" s="166">
        <f>L30*$C$32*$C$33</f>
        <v/>
      </c>
      <c r="O31" s="166">
        <f>M30*$C$32*$C$33</f>
        <v/>
      </c>
      <c r="P31" s="166">
        <f>N30*$C$32*$C$33</f>
        <v/>
      </c>
      <c r="Q31" s="166">
        <f>O30*$C$32*$C$33</f>
        <v/>
      </c>
      <c r="R31" s="166">
        <f>P30*$C$32*$C$33</f>
        <v/>
      </c>
      <c r="S31" s="166">
        <f>Q30*$C$32*$C$33</f>
        <v/>
      </c>
      <c r="T31" s="166">
        <f>R30*$C$32*$C$33</f>
        <v/>
      </c>
      <c r="U31" s="166">
        <f>S30*$C$32*$C$33</f>
        <v/>
      </c>
      <c r="V31" s="166">
        <f>T30*$C$32*$C$33</f>
        <v/>
      </c>
      <c r="W31" s="166">
        <f>U30*$C$32*$C$33</f>
        <v/>
      </c>
      <c r="X31" s="166">
        <f>V30*$C$32*$C$33</f>
        <v/>
      </c>
      <c r="Y31" s="166">
        <f>W30*$C$32*$C$33</f>
        <v/>
      </c>
      <c r="Z31" s="166">
        <f>X30*$C$32*$C$33</f>
        <v/>
      </c>
      <c r="AA31" s="166">
        <f>Y30*$C$32*$C$33</f>
        <v/>
      </c>
      <c r="AB31" s="166">
        <f>Z30*$C$32*$C$33</f>
        <v/>
      </c>
      <c r="AC31" s="166">
        <f>AA30*$C$32*$C$33</f>
        <v/>
      </c>
      <c r="AD31" s="166">
        <f>AB30*$C$32*$C$33</f>
        <v/>
      </c>
      <c r="AE31" s="166">
        <f>AC30*$C$32*$C$33</f>
        <v/>
      </c>
      <c r="AF31" s="166">
        <f>AD30*$C$32*$C$33</f>
        <v/>
      </c>
      <c r="AG31" s="166">
        <f>AE30*$C$32*$C$33</f>
        <v/>
      </c>
      <c r="AH31" s="166">
        <f>AF30*$C$32*$C$33</f>
        <v/>
      </c>
      <c r="AI31" s="166">
        <f>AG30*$C$32*$C$33</f>
        <v/>
      </c>
      <c r="AJ31" s="166">
        <f>AH30*$C$32*$C$33</f>
        <v/>
      </c>
      <c r="AK31" s="166">
        <f>AI30*$C$32*$C$33</f>
        <v/>
      </c>
      <c r="AL31" s="166">
        <f>AJ30*$C$32*$C$33</f>
        <v/>
      </c>
      <c r="AM31" s="166">
        <f>AK30*$C$32*$C$33</f>
        <v/>
      </c>
      <c r="AN31" s="166">
        <f>AL30*$C$32*$C$33</f>
        <v/>
      </c>
      <c r="AO31" s="166">
        <f>AM30*$C$32*$C$33</f>
        <v/>
      </c>
      <c r="AP31" s="166">
        <f>AN30*$C$32*$C$33</f>
        <v/>
      </c>
      <c r="AQ31" s="166">
        <f>AO30*$C$32*$C$33</f>
        <v/>
      </c>
      <c r="AR31" s="166">
        <f>AP30*$C$32*$C$33</f>
        <v/>
      </c>
      <c r="AS31" s="166">
        <f>AQ30*$C$32*$C$33</f>
        <v/>
      </c>
      <c r="AT31" s="166">
        <f>AR30*$C$32*$C$33</f>
        <v/>
      </c>
      <c r="AU31" s="166">
        <f>AS30*$C$32*$C$33</f>
        <v/>
      </c>
      <c r="AV31" s="166">
        <f>AT30*$C$32*$C$33</f>
        <v/>
      </c>
      <c r="AW31" s="166">
        <f>AU30*$C$32*$C$33</f>
        <v/>
      </c>
      <c r="AX31" s="166">
        <f>AV30*$C$32*$C$33</f>
        <v/>
      </c>
      <c r="AY31" s="166">
        <f>AW30*$C$32*$C$33</f>
        <v/>
      </c>
      <c r="AZ31" s="166">
        <f>AX30*$C$32*$C$33</f>
        <v/>
      </c>
      <c r="BA31" s="166">
        <f>AY30*$C$32*$C$33</f>
        <v/>
      </c>
      <c r="BB31" s="166">
        <f>AZ30*$C$32*$C$33</f>
        <v/>
      </c>
      <c r="BC31" s="166">
        <f>BA30*$C$32*$C$33</f>
        <v/>
      </c>
      <c r="BD31" s="166">
        <f>BB30*$C$32*$C$33</f>
        <v/>
      </c>
      <c r="BE31" s="166">
        <f>BC30*$C$32*$C$33</f>
        <v/>
      </c>
      <c r="BF31" s="166">
        <f>BD30*$C$32*$C$33</f>
        <v/>
      </c>
      <c r="BG31" s="166">
        <f>BE30*$C$32*$C$33</f>
        <v/>
      </c>
      <c r="BH31" s="166">
        <f>BF30*$C$32*$C$33</f>
        <v/>
      </c>
      <c r="BI31" s="166">
        <f>BG30*$C$32*$C$33</f>
        <v/>
      </c>
      <c r="BJ31" s="166">
        <f>BH30*$C$32*$C$33</f>
        <v/>
      </c>
      <c r="BK31" s="166">
        <f>BI30*$C$32*$C$33</f>
        <v/>
      </c>
      <c r="BL31" s="166">
        <f>BJ30*$C$32*$C$33</f>
        <v/>
      </c>
      <c r="BM31" s="166">
        <f>BK30*$C$32*$C$33</f>
        <v/>
      </c>
      <c r="BN31" s="166">
        <f>BL30*$C$32*$C$33</f>
        <v/>
      </c>
      <c r="BO31" s="166">
        <f>BM30*$C$32*$C$33</f>
        <v/>
      </c>
      <c r="BP31" s="166">
        <f>BN30*$C$32*$C$33</f>
        <v/>
      </c>
      <c r="BQ31" s="166">
        <f>BO30*$C$32*$C$33</f>
        <v/>
      </c>
      <c r="BR31" s="166">
        <f>BP30*$C$32*$C$33</f>
        <v/>
      </c>
      <c r="BS31" s="166">
        <f>BQ30*$C$32*$C$33</f>
        <v/>
      </c>
      <c r="BT31" s="166">
        <f>BR30*$C$32*$C$33</f>
        <v/>
      </c>
      <c r="BU31" s="166">
        <f>BS30*$C$32*$C$33</f>
        <v/>
      </c>
      <c r="BV31" s="166">
        <f>BT30*$C$32*$C$33</f>
        <v/>
      </c>
      <c r="BW31" s="166">
        <f>BU30*$C$32*$C$33</f>
        <v/>
      </c>
      <c r="BX31" s="166">
        <f>BV30*$C$32*$C$33</f>
        <v/>
      </c>
      <c r="BY31" s="166">
        <f>BW30*$C$32*$C$33</f>
        <v/>
      </c>
      <c r="BZ31" s="166">
        <f>BX30*$C$32*$C$33</f>
        <v/>
      </c>
      <c r="CA31" s="166">
        <f>BY30*$C$32*$C$33</f>
        <v/>
      </c>
      <c r="CB31" s="166">
        <f>BZ30*$C$32*$C$33</f>
        <v/>
      </c>
      <c r="CC31" s="166">
        <f>CA30*$C$32*$C$33</f>
        <v/>
      </c>
      <c r="CD31" s="166">
        <f>CB30*$C$32*$C$33</f>
        <v/>
      </c>
      <c r="CE31" s="166">
        <f>CC30*$C$32*$C$33</f>
        <v/>
      </c>
      <c r="CF31" s="166">
        <f>CD30*$C$32*$C$33</f>
        <v/>
      </c>
      <c r="CG31" s="166">
        <f>CE30*$C$32*$C$33</f>
        <v/>
      </c>
      <c r="CH31" s="166">
        <f>CF30*$C$32*$C$33</f>
        <v/>
      </c>
      <c r="CI31" s="166">
        <f>CG30*$C$32*$C$33</f>
        <v/>
      </c>
      <c r="CJ31" s="166">
        <f>CH30*$C$32*$C$33</f>
        <v/>
      </c>
      <c r="CK31" s="166">
        <f>CI30*$C$32*$C$33</f>
        <v/>
      </c>
      <c r="CL31" s="166">
        <f>CJ30*$C$32*$C$33</f>
        <v/>
      </c>
      <c r="CM31" s="166">
        <f>CK30*$C$32*$C$33</f>
        <v/>
      </c>
      <c r="CN31" s="166">
        <f>CL30*$C$32*$C$33</f>
        <v/>
      </c>
      <c r="CO31" s="166">
        <f>CM30*$C$32*$C$33</f>
        <v/>
      </c>
      <c r="CP31" s="166">
        <f>CN30*$C$32*$C$33</f>
        <v/>
      </c>
      <c r="CQ31" s="166">
        <f>CO30*$C$32*$C$33</f>
        <v/>
      </c>
      <c r="CR31" s="166">
        <f>CP30*$C$32*$C$33</f>
        <v/>
      </c>
      <c r="CS31" s="166">
        <f>CQ30*$C$32*$C$33</f>
        <v/>
      </c>
      <c r="CT31" s="166">
        <f>CR30*$C$32*$C$33</f>
        <v/>
      </c>
      <c r="CU31" s="166">
        <f>CS30*$C$32*$C$33</f>
        <v/>
      </c>
      <c r="CV31" s="166">
        <f>CT30*$C$32*$C$33</f>
        <v/>
      </c>
      <c r="CW31" s="166">
        <f>CU30*$C$32*$C$33</f>
        <v/>
      </c>
      <c r="CX31" s="166">
        <f>CV30*$C$32*$C$33</f>
        <v/>
      </c>
      <c r="CY31" s="166">
        <f>CW30*$C$32*$C$33</f>
        <v/>
      </c>
      <c r="CZ31" s="166">
        <f>CX30*$C$32*$C$33</f>
        <v/>
      </c>
      <c r="DA31" s="166">
        <f>CY30*$C$32*$C$33</f>
        <v/>
      </c>
      <c r="DB31" s="166">
        <f>CZ30*$C$32*$C$33</f>
        <v/>
      </c>
      <c r="DC31" s="166">
        <f>DA30*$C$32*$C$33</f>
        <v/>
      </c>
    </row>
    <row r="32" ht="12" customHeight="1">
      <c r="B32" s="152" t="inlineStr">
        <is>
          <t>U</t>
        </is>
      </c>
      <c r="C32" s="168">
        <f>EXP(C15*SQRT(C30))</f>
        <v/>
      </c>
      <c r="D32" s="35" t="n"/>
      <c r="E32" s="29" t="n"/>
      <c r="F32" s="29" t="n"/>
      <c r="G32" s="166" t="n"/>
      <c r="H32" s="166" t="n"/>
      <c r="I32" s="166" t="n"/>
      <c r="J32" s="166" t="n"/>
      <c r="K32" s="166" t="n"/>
      <c r="L32" s="166" t="n"/>
      <c r="M32" s="166" t="n"/>
      <c r="N32" s="166">
        <f>M31*$C$33</f>
        <v/>
      </c>
      <c r="O32" s="166">
        <f>M31*$C$32*$C$33</f>
        <v/>
      </c>
      <c r="P32" s="166">
        <f>N31*$C$32*$C$33</f>
        <v/>
      </c>
      <c r="Q32" s="166">
        <f>O31*$C$32*$C$33</f>
        <v/>
      </c>
      <c r="R32" s="166">
        <f>P31*$C$32*$C$33</f>
        <v/>
      </c>
      <c r="S32" s="166">
        <f>Q31*$C$32*$C$33</f>
        <v/>
      </c>
      <c r="T32" s="166">
        <f>R31*$C$32*$C$33</f>
        <v/>
      </c>
      <c r="U32" s="166">
        <f>S31*$C$32*$C$33</f>
        <v/>
      </c>
      <c r="V32" s="166">
        <f>T31*$C$32*$C$33</f>
        <v/>
      </c>
      <c r="W32" s="166">
        <f>U31*$C$32*$C$33</f>
        <v/>
      </c>
      <c r="X32" s="166">
        <f>V31*$C$32*$C$33</f>
        <v/>
      </c>
      <c r="Y32" s="166">
        <f>W31*$C$32*$C$33</f>
        <v/>
      </c>
      <c r="Z32" s="166">
        <f>X31*$C$32*$C$33</f>
        <v/>
      </c>
      <c r="AA32" s="166">
        <f>Y31*$C$32*$C$33</f>
        <v/>
      </c>
      <c r="AB32" s="166">
        <f>Z31*$C$32*$C$33</f>
        <v/>
      </c>
      <c r="AC32" s="166">
        <f>AA31*$C$32*$C$33</f>
        <v/>
      </c>
      <c r="AD32" s="166">
        <f>AB31*$C$32*$C$33</f>
        <v/>
      </c>
      <c r="AE32" s="166">
        <f>AC31*$C$32*$C$33</f>
        <v/>
      </c>
      <c r="AF32" s="166">
        <f>AD31*$C$32*$C$33</f>
        <v/>
      </c>
      <c r="AG32" s="166">
        <f>AE31*$C$32*$C$33</f>
        <v/>
      </c>
      <c r="AH32" s="166">
        <f>AF31*$C$32*$C$33</f>
        <v/>
      </c>
      <c r="AI32" s="166">
        <f>AG31*$C$32*$C$33</f>
        <v/>
      </c>
      <c r="AJ32" s="166">
        <f>AH31*$C$32*$C$33</f>
        <v/>
      </c>
      <c r="AK32" s="166">
        <f>AI31*$C$32*$C$33</f>
        <v/>
      </c>
      <c r="AL32" s="166">
        <f>AJ31*$C$32*$C$33</f>
        <v/>
      </c>
      <c r="AM32" s="166">
        <f>AK31*$C$32*$C$33</f>
        <v/>
      </c>
      <c r="AN32" s="166">
        <f>AL31*$C$32*$C$33</f>
        <v/>
      </c>
      <c r="AO32" s="166">
        <f>AM31*$C$32*$C$33</f>
        <v/>
      </c>
      <c r="AP32" s="166">
        <f>AN31*$C$32*$C$33</f>
        <v/>
      </c>
      <c r="AQ32" s="166">
        <f>AO31*$C$32*$C$33</f>
        <v/>
      </c>
      <c r="AR32" s="166">
        <f>AP31*$C$32*$C$33</f>
        <v/>
      </c>
      <c r="AS32" s="166">
        <f>AQ31*$C$32*$C$33</f>
        <v/>
      </c>
      <c r="AT32" s="166">
        <f>AR31*$C$32*$C$33</f>
        <v/>
      </c>
      <c r="AU32" s="166">
        <f>AS31*$C$32*$C$33</f>
        <v/>
      </c>
      <c r="AV32" s="166">
        <f>AT31*$C$32*$C$33</f>
        <v/>
      </c>
      <c r="AW32" s="166">
        <f>AU31*$C$32*$C$33</f>
        <v/>
      </c>
      <c r="AX32" s="166">
        <f>AV31*$C$32*$C$33</f>
        <v/>
      </c>
      <c r="AY32" s="166">
        <f>AW31*$C$32*$C$33</f>
        <v/>
      </c>
      <c r="AZ32" s="166">
        <f>AX31*$C$32*$C$33</f>
        <v/>
      </c>
      <c r="BA32" s="166">
        <f>AY31*$C$32*$C$33</f>
        <v/>
      </c>
      <c r="BB32" s="166">
        <f>AZ31*$C$32*$C$33</f>
        <v/>
      </c>
      <c r="BC32" s="166">
        <f>BA31*$C$32*$C$33</f>
        <v/>
      </c>
      <c r="BD32" s="166">
        <f>BB31*$C$32*$C$33</f>
        <v/>
      </c>
      <c r="BE32" s="166">
        <f>BC31*$C$32*$C$33</f>
        <v/>
      </c>
      <c r="BF32" s="166">
        <f>BD31*$C$32*$C$33</f>
        <v/>
      </c>
      <c r="BG32" s="166">
        <f>BE31*$C$32*$C$33</f>
        <v/>
      </c>
      <c r="BH32" s="166">
        <f>BF31*$C$32*$C$33</f>
        <v/>
      </c>
      <c r="BI32" s="166">
        <f>BG31*$C$32*$C$33</f>
        <v/>
      </c>
      <c r="BJ32" s="166">
        <f>BH31*$C$32*$C$33</f>
        <v/>
      </c>
      <c r="BK32" s="166">
        <f>BI31*$C$32*$C$33</f>
        <v/>
      </c>
      <c r="BL32" s="166">
        <f>BJ31*$C$32*$C$33</f>
        <v/>
      </c>
      <c r="BM32" s="166">
        <f>BK31*$C$32*$C$33</f>
        <v/>
      </c>
      <c r="BN32" s="166">
        <f>BL31*$C$32*$C$33</f>
        <v/>
      </c>
      <c r="BO32" s="166">
        <f>BM31*$C$32*$C$33</f>
        <v/>
      </c>
      <c r="BP32" s="166">
        <f>BN31*$C$32*$C$33</f>
        <v/>
      </c>
      <c r="BQ32" s="166">
        <f>BO31*$C$32*$C$33</f>
        <v/>
      </c>
      <c r="BR32" s="166">
        <f>BP31*$C$32*$C$33</f>
        <v/>
      </c>
      <c r="BS32" s="166">
        <f>BQ31*$C$32*$C$33</f>
        <v/>
      </c>
      <c r="BT32" s="166">
        <f>BR31*$C$32*$C$33</f>
        <v/>
      </c>
      <c r="BU32" s="166">
        <f>BS31*$C$32*$C$33</f>
        <v/>
      </c>
      <c r="BV32" s="166">
        <f>BT31*$C$32*$C$33</f>
        <v/>
      </c>
      <c r="BW32" s="166">
        <f>BU31*$C$32*$C$33</f>
        <v/>
      </c>
      <c r="BX32" s="166">
        <f>BV31*$C$32*$C$33</f>
        <v/>
      </c>
      <c r="BY32" s="166">
        <f>BW31*$C$32*$C$33</f>
        <v/>
      </c>
      <c r="BZ32" s="166">
        <f>BX31*$C$32*$C$33</f>
        <v/>
      </c>
      <c r="CA32" s="166">
        <f>BY31*$C$32*$C$33</f>
        <v/>
      </c>
      <c r="CB32" s="166">
        <f>BZ31*$C$32*$C$33</f>
        <v/>
      </c>
      <c r="CC32" s="166">
        <f>CA31*$C$32*$C$33</f>
        <v/>
      </c>
      <c r="CD32" s="166">
        <f>CB31*$C$32*$C$33</f>
        <v/>
      </c>
      <c r="CE32" s="166">
        <f>CC31*$C$32*$C$33</f>
        <v/>
      </c>
      <c r="CF32" s="166">
        <f>CD31*$C$32*$C$33</f>
        <v/>
      </c>
      <c r="CG32" s="166">
        <f>CE31*$C$32*$C$33</f>
        <v/>
      </c>
      <c r="CH32" s="166">
        <f>CF31*$C$32*$C$33</f>
        <v/>
      </c>
      <c r="CI32" s="166">
        <f>CG31*$C$32*$C$33</f>
        <v/>
      </c>
      <c r="CJ32" s="166">
        <f>CH31*$C$32*$C$33</f>
        <v/>
      </c>
      <c r="CK32" s="166">
        <f>CI31*$C$32*$C$33</f>
        <v/>
      </c>
      <c r="CL32" s="166">
        <f>CJ31*$C$32*$C$33</f>
        <v/>
      </c>
      <c r="CM32" s="166">
        <f>CK31*$C$32*$C$33</f>
        <v/>
      </c>
      <c r="CN32" s="166">
        <f>CL31*$C$32*$C$33</f>
        <v/>
      </c>
      <c r="CO32" s="166">
        <f>CM31*$C$32*$C$33</f>
        <v/>
      </c>
      <c r="CP32" s="166">
        <f>CN31*$C$32*$C$33</f>
        <v/>
      </c>
      <c r="CQ32" s="166">
        <f>CO31*$C$32*$C$33</f>
        <v/>
      </c>
      <c r="CR32" s="166">
        <f>CP31*$C$32*$C$33</f>
        <v/>
      </c>
      <c r="CS32" s="166">
        <f>CQ31*$C$32*$C$33</f>
        <v/>
      </c>
      <c r="CT32" s="166">
        <f>CR31*$C$32*$C$33</f>
        <v/>
      </c>
      <c r="CU32" s="166">
        <f>CS31*$C$32*$C$33</f>
        <v/>
      </c>
      <c r="CV32" s="166">
        <f>CT31*$C$32*$C$33</f>
        <v/>
      </c>
      <c r="CW32" s="166">
        <f>CU31*$C$32*$C$33</f>
        <v/>
      </c>
      <c r="CX32" s="166">
        <f>CV31*$C$32*$C$33</f>
        <v/>
      </c>
      <c r="CY32" s="166">
        <f>CW31*$C$32*$C$33</f>
        <v/>
      </c>
      <c r="CZ32" s="166">
        <f>CX31*$C$32*$C$33</f>
        <v/>
      </c>
      <c r="DA32" s="166">
        <f>CY31*$C$32*$C$33</f>
        <v/>
      </c>
      <c r="DB32" s="166">
        <f>CZ31*$C$32*$C$33</f>
        <v/>
      </c>
      <c r="DC32" s="166">
        <f>DA31*$C$32*$C$33</f>
        <v/>
      </c>
    </row>
    <row r="33" ht="12" customHeight="1">
      <c r="B33" s="152" t="inlineStr">
        <is>
          <t>D</t>
        </is>
      </c>
      <c r="C33" s="168">
        <f>1/C32</f>
        <v/>
      </c>
      <c r="D33" s="169" t="n"/>
      <c r="G33" s="166" t="n"/>
      <c r="H33" s="166" t="n"/>
      <c r="I33" s="166" t="n"/>
      <c r="J33" s="166" t="n"/>
      <c r="K33" s="166" t="n"/>
      <c r="L33" s="166" t="n"/>
      <c r="M33" s="166" t="n"/>
      <c r="N33" s="166" t="n"/>
      <c r="O33" s="166">
        <f>N32*$C$33</f>
        <v/>
      </c>
      <c r="P33" s="166">
        <f>N32*$C$32*$C$33</f>
        <v/>
      </c>
      <c r="Q33" s="166">
        <f>O32*$C$32*$C$33</f>
        <v/>
      </c>
      <c r="R33" s="166">
        <f>P32*$C$32*$C$33</f>
        <v/>
      </c>
      <c r="S33" s="166">
        <f>Q32*$C$32*$C$33</f>
        <v/>
      </c>
      <c r="T33" s="166">
        <f>R32*$C$32*$C$33</f>
        <v/>
      </c>
      <c r="U33" s="166">
        <f>S32*$C$32*$C$33</f>
        <v/>
      </c>
      <c r="V33" s="166">
        <f>T32*$C$32*$C$33</f>
        <v/>
      </c>
      <c r="W33" s="166">
        <f>U32*$C$32*$C$33</f>
        <v/>
      </c>
      <c r="X33" s="166">
        <f>V32*$C$32*$C$33</f>
        <v/>
      </c>
      <c r="Y33" s="166">
        <f>W32*$C$32*$C$33</f>
        <v/>
      </c>
      <c r="Z33" s="166">
        <f>X32*$C$32*$C$33</f>
        <v/>
      </c>
      <c r="AA33" s="166">
        <f>Y32*$C$32*$C$33</f>
        <v/>
      </c>
      <c r="AB33" s="166">
        <f>Z32*$C$32*$C$33</f>
        <v/>
      </c>
      <c r="AC33" s="166">
        <f>AA32*$C$32*$C$33</f>
        <v/>
      </c>
      <c r="AD33" s="166">
        <f>AB32*$C$32*$C$33</f>
        <v/>
      </c>
      <c r="AE33" s="166">
        <f>AC32*$C$32*$C$33</f>
        <v/>
      </c>
      <c r="AF33" s="166">
        <f>AD32*$C$32*$C$33</f>
        <v/>
      </c>
      <c r="AG33" s="166">
        <f>AE32*$C$32*$C$33</f>
        <v/>
      </c>
      <c r="AH33" s="166">
        <f>AF32*$C$32*$C$33</f>
        <v/>
      </c>
      <c r="AI33" s="166">
        <f>AG32*$C$32*$C$33</f>
        <v/>
      </c>
      <c r="AJ33" s="166">
        <f>AH32*$C$32*$C$33</f>
        <v/>
      </c>
      <c r="AK33" s="166">
        <f>AI32*$C$32*$C$33</f>
        <v/>
      </c>
      <c r="AL33" s="166">
        <f>AJ32*$C$32*$C$33</f>
        <v/>
      </c>
      <c r="AM33" s="166">
        <f>AK32*$C$32*$C$33</f>
        <v/>
      </c>
      <c r="AN33" s="166">
        <f>AL32*$C$32*$C$33</f>
        <v/>
      </c>
      <c r="AO33" s="166">
        <f>AM32*$C$32*$C$33</f>
        <v/>
      </c>
      <c r="AP33" s="166">
        <f>AN32*$C$32*$C$33</f>
        <v/>
      </c>
      <c r="AQ33" s="166">
        <f>AO32*$C$32*$C$33</f>
        <v/>
      </c>
      <c r="AR33" s="166">
        <f>AP32*$C$32*$C$33</f>
        <v/>
      </c>
      <c r="AS33" s="166">
        <f>AQ32*$C$32*$C$33</f>
        <v/>
      </c>
      <c r="AT33" s="166">
        <f>AR32*$C$32*$C$33</f>
        <v/>
      </c>
      <c r="AU33" s="166">
        <f>AS32*$C$32*$C$33</f>
        <v/>
      </c>
      <c r="AV33" s="166">
        <f>AT32*$C$32*$C$33</f>
        <v/>
      </c>
      <c r="AW33" s="166">
        <f>AU32*$C$32*$C$33</f>
        <v/>
      </c>
      <c r="AX33" s="166">
        <f>AV32*$C$32*$C$33</f>
        <v/>
      </c>
      <c r="AY33" s="166">
        <f>AW32*$C$32*$C$33</f>
        <v/>
      </c>
      <c r="AZ33" s="166">
        <f>AX32*$C$32*$C$33</f>
        <v/>
      </c>
      <c r="BA33" s="166">
        <f>AY32*$C$32*$C$33</f>
        <v/>
      </c>
      <c r="BB33" s="166">
        <f>AZ32*$C$32*$C$33</f>
        <v/>
      </c>
      <c r="BC33" s="166">
        <f>BA32*$C$32*$C$33</f>
        <v/>
      </c>
      <c r="BD33" s="166">
        <f>BB32*$C$32*$C$33</f>
        <v/>
      </c>
      <c r="BE33" s="166">
        <f>BC32*$C$32*$C$33</f>
        <v/>
      </c>
      <c r="BF33" s="166">
        <f>BD32*$C$32*$C$33</f>
        <v/>
      </c>
      <c r="BG33" s="166">
        <f>BE32*$C$32*$C$33</f>
        <v/>
      </c>
      <c r="BH33" s="166">
        <f>BF32*$C$32*$C$33</f>
        <v/>
      </c>
      <c r="BI33" s="166">
        <f>BG32*$C$32*$C$33</f>
        <v/>
      </c>
      <c r="BJ33" s="166">
        <f>BH32*$C$32*$C$33</f>
        <v/>
      </c>
      <c r="BK33" s="166">
        <f>BI32*$C$32*$C$33</f>
        <v/>
      </c>
      <c r="BL33" s="166">
        <f>BJ32*$C$32*$C$33</f>
        <v/>
      </c>
      <c r="BM33" s="166">
        <f>BK32*$C$32*$C$33</f>
        <v/>
      </c>
      <c r="BN33" s="166">
        <f>BL32*$C$32*$C$33</f>
        <v/>
      </c>
      <c r="BO33" s="166">
        <f>BM32*$C$32*$C$33</f>
        <v/>
      </c>
      <c r="BP33" s="166">
        <f>BN32*$C$32*$C$33</f>
        <v/>
      </c>
      <c r="BQ33" s="166">
        <f>BO32*$C$32*$C$33</f>
        <v/>
      </c>
      <c r="BR33" s="166">
        <f>BP32*$C$32*$C$33</f>
        <v/>
      </c>
      <c r="BS33" s="166">
        <f>BQ32*$C$32*$C$33</f>
        <v/>
      </c>
      <c r="BT33" s="166">
        <f>BR32*$C$32*$C$33</f>
        <v/>
      </c>
      <c r="BU33" s="166">
        <f>BS32*$C$32*$C$33</f>
        <v/>
      </c>
      <c r="BV33" s="166">
        <f>BT32*$C$32*$C$33</f>
        <v/>
      </c>
      <c r="BW33" s="166">
        <f>BU32*$C$32*$C$33</f>
        <v/>
      </c>
      <c r="BX33" s="166">
        <f>BV32*$C$32*$C$33</f>
        <v/>
      </c>
      <c r="BY33" s="166">
        <f>BW32*$C$32*$C$33</f>
        <v/>
      </c>
      <c r="BZ33" s="166">
        <f>BX32*$C$32*$C$33</f>
        <v/>
      </c>
      <c r="CA33" s="166">
        <f>BY32*$C$32*$C$33</f>
        <v/>
      </c>
      <c r="CB33" s="166">
        <f>BZ32*$C$32*$C$33</f>
        <v/>
      </c>
      <c r="CC33" s="166">
        <f>CA32*$C$32*$C$33</f>
        <v/>
      </c>
      <c r="CD33" s="166">
        <f>CB32*$C$32*$C$33</f>
        <v/>
      </c>
      <c r="CE33" s="166">
        <f>CC32*$C$32*$C$33</f>
        <v/>
      </c>
      <c r="CF33" s="166">
        <f>CD32*$C$32*$C$33</f>
        <v/>
      </c>
      <c r="CG33" s="166">
        <f>CE32*$C$32*$C$33</f>
        <v/>
      </c>
      <c r="CH33" s="166">
        <f>CF32*$C$32*$C$33</f>
        <v/>
      </c>
      <c r="CI33" s="166">
        <f>CG32*$C$32*$C$33</f>
        <v/>
      </c>
      <c r="CJ33" s="166">
        <f>CH32*$C$32*$C$33</f>
        <v/>
      </c>
      <c r="CK33" s="166">
        <f>CI32*$C$32*$C$33</f>
        <v/>
      </c>
      <c r="CL33" s="166">
        <f>CJ32*$C$32*$C$33</f>
        <v/>
      </c>
      <c r="CM33" s="166">
        <f>CK32*$C$32*$C$33</f>
        <v/>
      </c>
      <c r="CN33" s="166">
        <f>CL32*$C$32*$C$33</f>
        <v/>
      </c>
      <c r="CO33" s="166">
        <f>CM32*$C$32*$C$33</f>
        <v/>
      </c>
      <c r="CP33" s="166">
        <f>CN32*$C$32*$C$33</f>
        <v/>
      </c>
      <c r="CQ33" s="166">
        <f>CO32*$C$32*$C$33</f>
        <v/>
      </c>
      <c r="CR33" s="166">
        <f>CP32*$C$32*$C$33</f>
        <v/>
      </c>
      <c r="CS33" s="166">
        <f>CQ32*$C$32*$C$33</f>
        <v/>
      </c>
      <c r="CT33" s="166">
        <f>CR32*$C$32*$C$33</f>
        <v/>
      </c>
      <c r="CU33" s="166">
        <f>CS32*$C$32*$C$33</f>
        <v/>
      </c>
      <c r="CV33" s="166">
        <f>CT32*$C$32*$C$33</f>
        <v/>
      </c>
      <c r="CW33" s="166">
        <f>CU32*$C$32*$C$33</f>
        <v/>
      </c>
      <c r="CX33" s="166">
        <f>CV32*$C$32*$C$33</f>
        <v/>
      </c>
      <c r="CY33" s="166">
        <f>CW32*$C$32*$C$33</f>
        <v/>
      </c>
      <c r="CZ33" s="166">
        <f>CX32*$C$32*$C$33</f>
        <v/>
      </c>
      <c r="DA33" s="166">
        <f>CY32*$C$32*$C$33</f>
        <v/>
      </c>
      <c r="DB33" s="166">
        <f>CZ32*$C$32*$C$33</f>
        <v/>
      </c>
      <c r="DC33" s="166">
        <f>DA32*$C$32*$C$33</f>
        <v/>
      </c>
    </row>
    <row r="34" ht="12" customHeight="1">
      <c r="B34" s="152" t="inlineStr">
        <is>
          <t>P</t>
        </is>
      </c>
      <c r="C34" s="168">
        <f>(EXP((C14-C16)*C30)-C33)/(C32-C33)</f>
        <v/>
      </c>
      <c r="D34" s="169" t="n"/>
      <c r="G34" s="166" t="n"/>
      <c r="H34" s="166" t="n"/>
      <c r="I34" s="166" t="n"/>
      <c r="J34" s="166" t="n"/>
      <c r="K34" s="166" t="n"/>
      <c r="L34" s="166" t="n"/>
      <c r="M34" s="166" t="n"/>
      <c r="N34" s="166" t="n"/>
      <c r="O34" s="166" t="n"/>
      <c r="P34" s="166">
        <f>O33*$C$33</f>
        <v/>
      </c>
      <c r="Q34" s="166">
        <f>O33*$C$32*$C$33</f>
        <v/>
      </c>
      <c r="R34" s="166">
        <f>P33*$C$32*$C$33</f>
        <v/>
      </c>
      <c r="S34" s="166">
        <f>Q33*$C$32*$C$33</f>
        <v/>
      </c>
      <c r="T34" s="166">
        <f>R33*$C$32*$C$33</f>
        <v/>
      </c>
      <c r="U34" s="166">
        <f>S33*$C$32*$C$33</f>
        <v/>
      </c>
      <c r="V34" s="166">
        <f>T33*$C$32*$C$33</f>
        <v/>
      </c>
      <c r="W34" s="166">
        <f>U33*$C$32*$C$33</f>
        <v/>
      </c>
      <c r="X34" s="166">
        <f>V33*$C$32*$C$33</f>
        <v/>
      </c>
      <c r="Y34" s="166">
        <f>W33*$C$32*$C$33</f>
        <v/>
      </c>
      <c r="Z34" s="166">
        <f>X33*$C$32*$C$33</f>
        <v/>
      </c>
      <c r="AA34" s="166">
        <f>Y33*$C$32*$C$33</f>
        <v/>
      </c>
      <c r="AB34" s="166">
        <f>Z33*$C$32*$C$33</f>
        <v/>
      </c>
      <c r="AC34" s="166">
        <f>AA33*$C$32*$C$33</f>
        <v/>
      </c>
      <c r="AD34" s="166">
        <f>AB33*$C$32*$C$33</f>
        <v/>
      </c>
      <c r="AE34" s="166">
        <f>AC33*$C$32*$C$33</f>
        <v/>
      </c>
      <c r="AF34" s="166">
        <f>AD33*$C$32*$C$33</f>
        <v/>
      </c>
      <c r="AG34" s="166">
        <f>AE33*$C$32*$C$33</f>
        <v/>
      </c>
      <c r="AH34" s="166">
        <f>AF33*$C$32*$C$33</f>
        <v/>
      </c>
      <c r="AI34" s="166">
        <f>AG33*$C$32*$C$33</f>
        <v/>
      </c>
      <c r="AJ34" s="166">
        <f>AH33*$C$32*$C$33</f>
        <v/>
      </c>
      <c r="AK34" s="166">
        <f>AI33*$C$32*$C$33</f>
        <v/>
      </c>
      <c r="AL34" s="166">
        <f>AJ33*$C$32*$C$33</f>
        <v/>
      </c>
      <c r="AM34" s="166">
        <f>AK33*$C$32*$C$33</f>
        <v/>
      </c>
      <c r="AN34" s="166">
        <f>AL33*$C$32*$C$33</f>
        <v/>
      </c>
      <c r="AO34" s="166">
        <f>AM33*$C$32*$C$33</f>
        <v/>
      </c>
      <c r="AP34" s="166">
        <f>AN33*$C$32*$C$33</f>
        <v/>
      </c>
      <c r="AQ34" s="166">
        <f>AO33*$C$32*$C$33</f>
        <v/>
      </c>
      <c r="AR34" s="166">
        <f>AP33*$C$32*$C$33</f>
        <v/>
      </c>
      <c r="AS34" s="166">
        <f>AQ33*$C$32*$C$33</f>
        <v/>
      </c>
      <c r="AT34" s="166">
        <f>AR33*$C$32*$C$33</f>
        <v/>
      </c>
      <c r="AU34" s="166">
        <f>AS33*$C$32*$C$33</f>
        <v/>
      </c>
      <c r="AV34" s="166">
        <f>AT33*$C$32*$C$33</f>
        <v/>
      </c>
      <c r="AW34" s="166">
        <f>AU33*$C$32*$C$33</f>
        <v/>
      </c>
      <c r="AX34" s="166">
        <f>AV33*$C$32*$C$33</f>
        <v/>
      </c>
      <c r="AY34" s="166">
        <f>AW33*$C$32*$C$33</f>
        <v/>
      </c>
      <c r="AZ34" s="166">
        <f>AX33*$C$32*$C$33</f>
        <v/>
      </c>
      <c r="BA34" s="166">
        <f>AY33*$C$32*$C$33</f>
        <v/>
      </c>
      <c r="BB34" s="166">
        <f>AZ33*$C$32*$C$33</f>
        <v/>
      </c>
      <c r="BC34" s="166">
        <f>BA33*$C$32*$C$33</f>
        <v/>
      </c>
      <c r="BD34" s="166">
        <f>BB33*$C$32*$C$33</f>
        <v/>
      </c>
      <c r="BE34" s="166">
        <f>BC33*$C$32*$C$33</f>
        <v/>
      </c>
      <c r="BF34" s="166">
        <f>BD33*$C$32*$C$33</f>
        <v/>
      </c>
      <c r="BG34" s="166">
        <f>BE33*$C$32*$C$33</f>
        <v/>
      </c>
      <c r="BH34" s="166">
        <f>BF33*$C$32*$C$33</f>
        <v/>
      </c>
      <c r="BI34" s="166">
        <f>BG33*$C$32*$C$33</f>
        <v/>
      </c>
      <c r="BJ34" s="166">
        <f>BH33*$C$32*$C$33</f>
        <v/>
      </c>
      <c r="BK34" s="166">
        <f>BI33*$C$32*$C$33</f>
        <v/>
      </c>
      <c r="BL34" s="166">
        <f>BJ33*$C$32*$C$33</f>
        <v/>
      </c>
      <c r="BM34" s="166">
        <f>BK33*$C$32*$C$33</f>
        <v/>
      </c>
      <c r="BN34" s="166">
        <f>BL33*$C$32*$C$33</f>
        <v/>
      </c>
      <c r="BO34" s="166">
        <f>BM33*$C$32*$C$33</f>
        <v/>
      </c>
      <c r="BP34" s="166">
        <f>BN33*$C$32*$C$33</f>
        <v/>
      </c>
      <c r="BQ34" s="166">
        <f>BO33*$C$32*$C$33</f>
        <v/>
      </c>
      <c r="BR34" s="166">
        <f>BP33*$C$32*$C$33</f>
        <v/>
      </c>
      <c r="BS34" s="166">
        <f>BQ33*$C$32*$C$33</f>
        <v/>
      </c>
      <c r="BT34" s="166">
        <f>BR33*$C$32*$C$33</f>
        <v/>
      </c>
      <c r="BU34" s="166">
        <f>BS33*$C$32*$C$33</f>
        <v/>
      </c>
      <c r="BV34" s="166">
        <f>BT33*$C$32*$C$33</f>
        <v/>
      </c>
      <c r="BW34" s="166">
        <f>BU33*$C$32*$C$33</f>
        <v/>
      </c>
      <c r="BX34" s="166">
        <f>BV33*$C$32*$C$33</f>
        <v/>
      </c>
      <c r="BY34" s="166">
        <f>BW33*$C$32*$C$33</f>
        <v/>
      </c>
      <c r="BZ34" s="166">
        <f>BX33*$C$32*$C$33</f>
        <v/>
      </c>
      <c r="CA34" s="166">
        <f>BY33*$C$32*$C$33</f>
        <v/>
      </c>
      <c r="CB34" s="166">
        <f>BZ33*$C$32*$C$33</f>
        <v/>
      </c>
      <c r="CC34" s="166">
        <f>CA33*$C$32*$C$33</f>
        <v/>
      </c>
      <c r="CD34" s="166">
        <f>CB33*$C$32*$C$33</f>
        <v/>
      </c>
      <c r="CE34" s="166">
        <f>CC33*$C$32*$C$33</f>
        <v/>
      </c>
      <c r="CF34" s="166">
        <f>CD33*$C$32*$C$33</f>
        <v/>
      </c>
      <c r="CG34" s="166">
        <f>CE33*$C$32*$C$33</f>
        <v/>
      </c>
      <c r="CH34" s="166">
        <f>CF33*$C$32*$C$33</f>
        <v/>
      </c>
      <c r="CI34" s="166">
        <f>CG33*$C$32*$C$33</f>
        <v/>
      </c>
      <c r="CJ34" s="166">
        <f>CH33*$C$32*$C$33</f>
        <v/>
      </c>
      <c r="CK34" s="166">
        <f>CI33*$C$32*$C$33</f>
        <v/>
      </c>
      <c r="CL34" s="166">
        <f>CJ33*$C$32*$C$33</f>
        <v/>
      </c>
      <c r="CM34" s="166">
        <f>CK33*$C$32*$C$33</f>
        <v/>
      </c>
      <c r="CN34" s="166">
        <f>CL33*$C$32*$C$33</f>
        <v/>
      </c>
      <c r="CO34" s="166">
        <f>CM33*$C$32*$C$33</f>
        <v/>
      </c>
      <c r="CP34" s="166">
        <f>CN33*$C$32*$C$33</f>
        <v/>
      </c>
      <c r="CQ34" s="166">
        <f>CO33*$C$32*$C$33</f>
        <v/>
      </c>
      <c r="CR34" s="166">
        <f>CP33*$C$32*$C$33</f>
        <v/>
      </c>
      <c r="CS34" s="166">
        <f>CQ33*$C$32*$C$33</f>
        <v/>
      </c>
      <c r="CT34" s="166">
        <f>CR33*$C$32*$C$33</f>
        <v/>
      </c>
      <c r="CU34" s="166">
        <f>CS33*$C$32*$C$33</f>
        <v/>
      </c>
      <c r="CV34" s="166">
        <f>CT33*$C$32*$C$33</f>
        <v/>
      </c>
      <c r="CW34" s="166">
        <f>CU33*$C$32*$C$33</f>
        <v/>
      </c>
      <c r="CX34" s="166">
        <f>CV33*$C$32*$C$33</f>
        <v/>
      </c>
      <c r="CY34" s="166">
        <f>CW33*$C$32*$C$33</f>
        <v/>
      </c>
      <c r="CZ34" s="166">
        <f>CX33*$C$32*$C$33</f>
        <v/>
      </c>
      <c r="DA34" s="166">
        <f>CY33*$C$32*$C$33</f>
        <v/>
      </c>
      <c r="DB34" s="166">
        <f>CZ33*$C$32*$C$33</f>
        <v/>
      </c>
      <c r="DC34" s="166">
        <f>DA33*$C$32*$C$33</f>
        <v/>
      </c>
      <c r="DD34" s="12" t="n"/>
      <c r="DE34" s="12" t="n"/>
    </row>
    <row r="35" ht="12" customHeight="1">
      <c r="B35" s="152" t="inlineStr">
        <is>
          <t>1-P</t>
        </is>
      </c>
      <c r="C35" s="168">
        <f>1-C34</f>
        <v/>
      </c>
      <c r="D35" s="40" t="n"/>
      <c r="G35" s="166" t="n"/>
      <c r="H35" s="166" t="n"/>
      <c r="I35" s="166" t="n"/>
      <c r="J35" s="166" t="n"/>
      <c r="K35" s="166" t="n"/>
      <c r="L35" s="166" t="n"/>
      <c r="M35" s="166" t="n"/>
      <c r="N35" s="166" t="n"/>
      <c r="O35" s="166" t="n"/>
      <c r="P35" s="166" t="n"/>
      <c r="Q35" s="166">
        <f>P34*$C$33</f>
        <v/>
      </c>
      <c r="R35" s="166">
        <f>P34*$C$32*$C$33</f>
        <v/>
      </c>
      <c r="S35" s="166">
        <f>Q34*$C$32*$C$33</f>
        <v/>
      </c>
      <c r="T35" s="166">
        <f>R34*$C$32*$C$33</f>
        <v/>
      </c>
      <c r="U35" s="166">
        <f>S34*$C$32*$C$33</f>
        <v/>
      </c>
      <c r="V35" s="166">
        <f>T34*$C$32*$C$33</f>
        <v/>
      </c>
      <c r="W35" s="166">
        <f>U34*$C$32*$C$33</f>
        <v/>
      </c>
      <c r="X35" s="166">
        <f>V34*$C$32*$C$33</f>
        <v/>
      </c>
      <c r="Y35" s="166">
        <f>W34*$C$32*$C$33</f>
        <v/>
      </c>
      <c r="Z35" s="166">
        <f>X34*$C$32*$C$33</f>
        <v/>
      </c>
      <c r="AA35" s="166">
        <f>Y34*$C$32*$C$33</f>
        <v/>
      </c>
      <c r="AB35" s="166">
        <f>Z34*$C$32*$C$33</f>
        <v/>
      </c>
      <c r="AC35" s="166">
        <f>AA34*$C$32*$C$33</f>
        <v/>
      </c>
      <c r="AD35" s="166">
        <f>AB34*$C$32*$C$33</f>
        <v/>
      </c>
      <c r="AE35" s="166">
        <f>AC34*$C$32*$C$33</f>
        <v/>
      </c>
      <c r="AF35" s="166">
        <f>AD34*$C$32*$C$33</f>
        <v/>
      </c>
      <c r="AG35" s="166">
        <f>AE34*$C$32*$C$33</f>
        <v/>
      </c>
      <c r="AH35" s="166">
        <f>AF34*$C$32*$C$33</f>
        <v/>
      </c>
      <c r="AI35" s="166">
        <f>AG34*$C$32*$C$33</f>
        <v/>
      </c>
      <c r="AJ35" s="166">
        <f>AH34*$C$32*$C$33</f>
        <v/>
      </c>
      <c r="AK35" s="166">
        <f>AI34*$C$32*$C$33</f>
        <v/>
      </c>
      <c r="AL35" s="166">
        <f>AJ34*$C$32*$C$33</f>
        <v/>
      </c>
      <c r="AM35" s="166">
        <f>AK34*$C$32*$C$33</f>
        <v/>
      </c>
      <c r="AN35" s="166">
        <f>AL34*$C$32*$C$33</f>
        <v/>
      </c>
      <c r="AO35" s="166">
        <f>AM34*$C$32*$C$33</f>
        <v/>
      </c>
      <c r="AP35" s="166">
        <f>AN34*$C$32*$C$33</f>
        <v/>
      </c>
      <c r="AQ35" s="166">
        <f>AO34*$C$32*$C$33</f>
        <v/>
      </c>
      <c r="AR35" s="166">
        <f>AP34*$C$32*$C$33</f>
        <v/>
      </c>
      <c r="AS35" s="166">
        <f>AQ34*$C$32*$C$33</f>
        <v/>
      </c>
      <c r="AT35" s="166">
        <f>AR34*$C$32*$C$33</f>
        <v/>
      </c>
      <c r="AU35" s="166">
        <f>AS34*$C$32*$C$33</f>
        <v/>
      </c>
      <c r="AV35" s="166">
        <f>AT34*$C$32*$C$33</f>
        <v/>
      </c>
      <c r="AW35" s="166">
        <f>AU34*$C$32*$C$33</f>
        <v/>
      </c>
      <c r="AX35" s="166">
        <f>AV34*$C$32*$C$33</f>
        <v/>
      </c>
      <c r="AY35" s="166">
        <f>AW34*$C$32*$C$33</f>
        <v/>
      </c>
      <c r="AZ35" s="166">
        <f>AX34*$C$32*$C$33</f>
        <v/>
      </c>
      <c r="BA35" s="166">
        <f>AY34*$C$32*$C$33</f>
        <v/>
      </c>
      <c r="BB35" s="166">
        <f>AZ34*$C$32*$C$33</f>
        <v/>
      </c>
      <c r="BC35" s="166">
        <f>BA34*$C$32*$C$33</f>
        <v/>
      </c>
      <c r="BD35" s="166">
        <f>BB34*$C$32*$C$33</f>
        <v/>
      </c>
      <c r="BE35" s="166">
        <f>BC34*$C$32*$C$33</f>
        <v/>
      </c>
      <c r="BF35" s="166">
        <f>BD34*$C$32*$C$33</f>
        <v/>
      </c>
      <c r="BG35" s="166">
        <f>BE34*$C$32*$C$33</f>
        <v/>
      </c>
      <c r="BH35" s="166">
        <f>BF34*$C$32*$C$33</f>
        <v/>
      </c>
      <c r="BI35" s="166">
        <f>BG34*$C$32*$C$33</f>
        <v/>
      </c>
      <c r="BJ35" s="166">
        <f>BH34*$C$32*$C$33</f>
        <v/>
      </c>
      <c r="BK35" s="166">
        <f>BI34*$C$32*$C$33</f>
        <v/>
      </c>
      <c r="BL35" s="166">
        <f>BJ34*$C$32*$C$33</f>
        <v/>
      </c>
      <c r="BM35" s="166">
        <f>BK34*$C$32*$C$33</f>
        <v/>
      </c>
      <c r="BN35" s="166">
        <f>BL34*$C$32*$C$33</f>
        <v/>
      </c>
      <c r="BO35" s="166">
        <f>BM34*$C$32*$C$33</f>
        <v/>
      </c>
      <c r="BP35" s="166">
        <f>BN34*$C$32*$C$33</f>
        <v/>
      </c>
      <c r="BQ35" s="166">
        <f>BO34*$C$32*$C$33</f>
        <v/>
      </c>
      <c r="BR35" s="166">
        <f>BP34*$C$32*$C$33</f>
        <v/>
      </c>
      <c r="BS35" s="166">
        <f>BQ34*$C$32*$C$33</f>
        <v/>
      </c>
      <c r="BT35" s="166">
        <f>BR34*$C$32*$C$33</f>
        <v/>
      </c>
      <c r="BU35" s="166">
        <f>BS34*$C$32*$C$33</f>
        <v/>
      </c>
      <c r="BV35" s="166">
        <f>BT34*$C$32*$C$33</f>
        <v/>
      </c>
      <c r="BW35" s="166">
        <f>BU34*$C$32*$C$33</f>
        <v/>
      </c>
      <c r="BX35" s="166">
        <f>BV34*$C$32*$C$33</f>
        <v/>
      </c>
      <c r="BY35" s="166">
        <f>BW34*$C$32*$C$33</f>
        <v/>
      </c>
      <c r="BZ35" s="166">
        <f>BX34*$C$32*$C$33</f>
        <v/>
      </c>
      <c r="CA35" s="166">
        <f>BY34*$C$32*$C$33</f>
        <v/>
      </c>
      <c r="CB35" s="166">
        <f>BZ34*$C$32*$C$33</f>
        <v/>
      </c>
      <c r="CC35" s="166">
        <f>CA34*$C$32*$C$33</f>
        <v/>
      </c>
      <c r="CD35" s="166">
        <f>CB34*$C$32*$C$33</f>
        <v/>
      </c>
      <c r="CE35" s="166">
        <f>CC34*$C$32*$C$33</f>
        <v/>
      </c>
      <c r="CF35" s="166">
        <f>CD34*$C$32*$C$33</f>
        <v/>
      </c>
      <c r="CG35" s="166">
        <f>CE34*$C$32*$C$33</f>
        <v/>
      </c>
      <c r="CH35" s="166">
        <f>CF34*$C$32*$C$33</f>
        <v/>
      </c>
      <c r="CI35" s="166">
        <f>CG34*$C$32*$C$33</f>
        <v/>
      </c>
      <c r="CJ35" s="166">
        <f>CH34*$C$32*$C$33</f>
        <v/>
      </c>
      <c r="CK35" s="166">
        <f>CI34*$C$32*$C$33</f>
        <v/>
      </c>
      <c r="CL35" s="166">
        <f>CJ34*$C$32*$C$33</f>
        <v/>
      </c>
      <c r="CM35" s="166">
        <f>CK34*$C$32*$C$33</f>
        <v/>
      </c>
      <c r="CN35" s="166">
        <f>CL34*$C$32*$C$33</f>
        <v/>
      </c>
      <c r="CO35" s="166">
        <f>CM34*$C$32*$C$33</f>
        <v/>
      </c>
      <c r="CP35" s="166">
        <f>CN34*$C$32*$C$33</f>
        <v/>
      </c>
      <c r="CQ35" s="166">
        <f>CO34*$C$32*$C$33</f>
        <v/>
      </c>
      <c r="CR35" s="166">
        <f>CP34*$C$32*$C$33</f>
        <v/>
      </c>
      <c r="CS35" s="166">
        <f>CQ34*$C$32*$C$33</f>
        <v/>
      </c>
      <c r="CT35" s="166">
        <f>CR34*$C$32*$C$33</f>
        <v/>
      </c>
      <c r="CU35" s="166">
        <f>CS34*$C$32*$C$33</f>
        <v/>
      </c>
      <c r="CV35" s="166">
        <f>CT34*$C$32*$C$33</f>
        <v/>
      </c>
      <c r="CW35" s="166">
        <f>CU34*$C$32*$C$33</f>
        <v/>
      </c>
      <c r="CX35" s="166">
        <f>CV34*$C$32*$C$33</f>
        <v/>
      </c>
      <c r="CY35" s="166">
        <f>CW34*$C$32*$C$33</f>
        <v/>
      </c>
      <c r="CZ35" s="166">
        <f>CX34*$C$32*$C$33</f>
        <v/>
      </c>
      <c r="DA35" s="166">
        <f>CY34*$C$32*$C$33</f>
        <v/>
      </c>
      <c r="DB35" s="166">
        <f>CZ34*$C$32*$C$33</f>
        <v/>
      </c>
      <c r="DC35" s="166">
        <f>DA34*$C$32*$C$33</f>
        <v/>
      </c>
      <c r="DD35" s="12" t="n"/>
      <c r="DE35" s="12" t="n"/>
    </row>
    <row r="36" ht="12" customHeight="1">
      <c r="D36" s="40" t="n"/>
      <c r="G36" s="166" t="n"/>
      <c r="H36" s="166" t="n"/>
      <c r="I36" s="166" t="n"/>
      <c r="J36" s="166" t="n"/>
      <c r="K36" s="166" t="n"/>
      <c r="L36" s="166" t="n"/>
      <c r="M36" s="166" t="n"/>
      <c r="N36" s="166" t="n"/>
      <c r="O36" s="166" t="n"/>
      <c r="P36" s="166" t="n"/>
      <c r="Q36" s="166" t="n"/>
      <c r="R36" s="166">
        <f>Q35*$C$33</f>
        <v/>
      </c>
      <c r="S36" s="166">
        <f>Q35*$C$32*$C$33</f>
        <v/>
      </c>
      <c r="T36" s="166">
        <f>R35*$C$32*$C$33</f>
        <v/>
      </c>
      <c r="U36" s="166">
        <f>S35*$C$32*$C$33</f>
        <v/>
      </c>
      <c r="V36" s="166">
        <f>T35*$C$32*$C$33</f>
        <v/>
      </c>
      <c r="W36" s="166">
        <f>U35*$C$32*$C$33</f>
        <v/>
      </c>
      <c r="X36" s="166">
        <f>V35*$C$32*$C$33</f>
        <v/>
      </c>
      <c r="Y36" s="166">
        <f>W35*$C$32*$C$33</f>
        <v/>
      </c>
      <c r="Z36" s="166">
        <f>X35*$C$32*$C$33</f>
        <v/>
      </c>
      <c r="AA36" s="166">
        <f>Y35*$C$32*$C$33</f>
        <v/>
      </c>
      <c r="AB36" s="166">
        <f>Z35*$C$32*$C$33</f>
        <v/>
      </c>
      <c r="AC36" s="166">
        <f>AA35*$C$32*$C$33</f>
        <v/>
      </c>
      <c r="AD36" s="166">
        <f>AB35*$C$32*$C$33</f>
        <v/>
      </c>
      <c r="AE36" s="166">
        <f>AC35*$C$32*$C$33</f>
        <v/>
      </c>
      <c r="AF36" s="166">
        <f>AD35*$C$32*$C$33</f>
        <v/>
      </c>
      <c r="AG36" s="166">
        <f>AE35*$C$32*$C$33</f>
        <v/>
      </c>
      <c r="AH36" s="166">
        <f>AF35*$C$32*$C$33</f>
        <v/>
      </c>
      <c r="AI36" s="166">
        <f>AG35*$C$32*$C$33</f>
        <v/>
      </c>
      <c r="AJ36" s="166">
        <f>AH35*$C$32*$C$33</f>
        <v/>
      </c>
      <c r="AK36" s="166">
        <f>AI35*$C$32*$C$33</f>
        <v/>
      </c>
      <c r="AL36" s="166">
        <f>AJ35*$C$32*$C$33</f>
        <v/>
      </c>
      <c r="AM36" s="166">
        <f>AK35*$C$32*$C$33</f>
        <v/>
      </c>
      <c r="AN36" s="166">
        <f>AL35*$C$32*$C$33</f>
        <v/>
      </c>
      <c r="AO36" s="166">
        <f>AM35*$C$32*$C$33</f>
        <v/>
      </c>
      <c r="AP36" s="166">
        <f>AN35*$C$32*$C$33</f>
        <v/>
      </c>
      <c r="AQ36" s="166">
        <f>AO35*$C$32*$C$33</f>
        <v/>
      </c>
      <c r="AR36" s="166">
        <f>AP35*$C$32*$C$33</f>
        <v/>
      </c>
      <c r="AS36" s="166">
        <f>AQ35*$C$32*$C$33</f>
        <v/>
      </c>
      <c r="AT36" s="166">
        <f>AR35*$C$32*$C$33</f>
        <v/>
      </c>
      <c r="AU36" s="166">
        <f>AS35*$C$32*$C$33</f>
        <v/>
      </c>
      <c r="AV36" s="166">
        <f>AT35*$C$32*$C$33</f>
        <v/>
      </c>
      <c r="AW36" s="166">
        <f>AU35*$C$32*$C$33</f>
        <v/>
      </c>
      <c r="AX36" s="166">
        <f>AV35*$C$32*$C$33</f>
        <v/>
      </c>
      <c r="AY36" s="166">
        <f>AW35*$C$32*$C$33</f>
        <v/>
      </c>
      <c r="AZ36" s="166">
        <f>AX35*$C$32*$C$33</f>
        <v/>
      </c>
      <c r="BA36" s="166">
        <f>AY35*$C$32*$C$33</f>
        <v/>
      </c>
      <c r="BB36" s="166">
        <f>AZ35*$C$32*$C$33</f>
        <v/>
      </c>
      <c r="BC36" s="166">
        <f>BA35*$C$32*$C$33</f>
        <v/>
      </c>
      <c r="BD36" s="166">
        <f>BB35*$C$32*$C$33</f>
        <v/>
      </c>
      <c r="BE36" s="166">
        <f>BC35*$C$32*$C$33</f>
        <v/>
      </c>
      <c r="BF36" s="166">
        <f>BD35*$C$32*$C$33</f>
        <v/>
      </c>
      <c r="BG36" s="166">
        <f>BE35*$C$32*$C$33</f>
        <v/>
      </c>
      <c r="BH36" s="166">
        <f>BF35*$C$32*$C$33</f>
        <v/>
      </c>
      <c r="BI36" s="166">
        <f>BG35*$C$32*$C$33</f>
        <v/>
      </c>
      <c r="BJ36" s="166">
        <f>BH35*$C$32*$C$33</f>
        <v/>
      </c>
      <c r="BK36" s="166">
        <f>BI35*$C$32*$C$33</f>
        <v/>
      </c>
      <c r="BL36" s="166">
        <f>BJ35*$C$32*$C$33</f>
        <v/>
      </c>
      <c r="BM36" s="166">
        <f>BK35*$C$32*$C$33</f>
        <v/>
      </c>
      <c r="BN36" s="166">
        <f>BL35*$C$32*$C$33</f>
        <v/>
      </c>
      <c r="BO36" s="166">
        <f>BM35*$C$32*$C$33</f>
        <v/>
      </c>
      <c r="BP36" s="166">
        <f>BN35*$C$32*$C$33</f>
        <v/>
      </c>
      <c r="BQ36" s="166">
        <f>BO35*$C$32*$C$33</f>
        <v/>
      </c>
      <c r="BR36" s="166">
        <f>BP35*$C$32*$C$33</f>
        <v/>
      </c>
      <c r="BS36" s="166">
        <f>BQ35*$C$32*$C$33</f>
        <v/>
      </c>
      <c r="BT36" s="166">
        <f>BR35*$C$32*$C$33</f>
        <v/>
      </c>
      <c r="BU36" s="166">
        <f>BS35*$C$32*$C$33</f>
        <v/>
      </c>
      <c r="BV36" s="166">
        <f>BT35*$C$32*$C$33</f>
        <v/>
      </c>
      <c r="BW36" s="166">
        <f>BU35*$C$32*$C$33</f>
        <v/>
      </c>
      <c r="BX36" s="166">
        <f>BV35*$C$32*$C$33</f>
        <v/>
      </c>
      <c r="BY36" s="166">
        <f>BW35*$C$32*$C$33</f>
        <v/>
      </c>
      <c r="BZ36" s="166">
        <f>BX35*$C$32*$C$33</f>
        <v/>
      </c>
      <c r="CA36" s="166">
        <f>BY35*$C$32*$C$33</f>
        <v/>
      </c>
      <c r="CB36" s="166">
        <f>BZ35*$C$32*$C$33</f>
        <v/>
      </c>
      <c r="CC36" s="166">
        <f>CA35*$C$32*$C$33</f>
        <v/>
      </c>
      <c r="CD36" s="166">
        <f>CB35*$C$32*$C$33</f>
        <v/>
      </c>
      <c r="CE36" s="166">
        <f>CC35*$C$32*$C$33</f>
        <v/>
      </c>
      <c r="CF36" s="166">
        <f>CD35*$C$32*$C$33</f>
        <v/>
      </c>
      <c r="CG36" s="166">
        <f>CE35*$C$32*$C$33</f>
        <v/>
      </c>
      <c r="CH36" s="166">
        <f>CF35*$C$32*$C$33</f>
        <v/>
      </c>
      <c r="CI36" s="166">
        <f>CG35*$C$32*$C$33</f>
        <v/>
      </c>
      <c r="CJ36" s="166">
        <f>CH35*$C$32*$C$33</f>
        <v/>
      </c>
      <c r="CK36" s="166">
        <f>CI35*$C$32*$C$33</f>
        <v/>
      </c>
      <c r="CL36" s="166">
        <f>CJ35*$C$32*$C$33</f>
        <v/>
      </c>
      <c r="CM36" s="166">
        <f>CK35*$C$32*$C$33</f>
        <v/>
      </c>
      <c r="CN36" s="166">
        <f>CL35*$C$32*$C$33</f>
        <v/>
      </c>
      <c r="CO36" s="166">
        <f>CM35*$C$32*$C$33</f>
        <v/>
      </c>
      <c r="CP36" s="166">
        <f>CN35*$C$32*$C$33</f>
        <v/>
      </c>
      <c r="CQ36" s="166">
        <f>CO35*$C$32*$C$33</f>
        <v/>
      </c>
      <c r="CR36" s="166">
        <f>CP35*$C$32*$C$33</f>
        <v/>
      </c>
      <c r="CS36" s="166">
        <f>CQ35*$C$32*$C$33</f>
        <v/>
      </c>
      <c r="CT36" s="166">
        <f>CR35*$C$32*$C$33</f>
        <v/>
      </c>
      <c r="CU36" s="166">
        <f>CS35*$C$32*$C$33</f>
        <v/>
      </c>
      <c r="CV36" s="166">
        <f>CT35*$C$32*$C$33</f>
        <v/>
      </c>
      <c r="CW36" s="166">
        <f>CU35*$C$32*$C$33</f>
        <v/>
      </c>
      <c r="CX36" s="166">
        <f>CV35*$C$32*$C$33</f>
        <v/>
      </c>
      <c r="CY36" s="166">
        <f>CW35*$C$32*$C$33</f>
        <v/>
      </c>
      <c r="CZ36" s="166">
        <f>CX35*$C$32*$C$33</f>
        <v/>
      </c>
      <c r="DA36" s="166">
        <f>CY35*$C$32*$C$33</f>
        <v/>
      </c>
      <c r="DB36" s="166">
        <f>CZ35*$C$32*$C$33</f>
        <v/>
      </c>
      <c r="DC36" s="166">
        <f>DA35*$C$32*$C$33</f>
        <v/>
      </c>
      <c r="DD36" s="12" t="n"/>
      <c r="DE36" s="12" t="n"/>
    </row>
    <row r="37" ht="12" customHeight="1" thickBot="1">
      <c r="B37" s="163" t="inlineStr">
        <is>
          <t>Total CB Value (HK$)</t>
        </is>
      </c>
      <c r="C37" s="170">
        <f>ROUND(G238+G345,-4)</f>
        <v/>
      </c>
      <c r="D37" s="171" t="n"/>
      <c r="G37" s="166" t="n"/>
      <c r="H37" s="166" t="n"/>
      <c r="I37" s="166" t="n"/>
      <c r="J37" s="166" t="n"/>
      <c r="K37" s="166" t="n"/>
      <c r="L37" s="166" t="n"/>
      <c r="M37" s="166" t="n"/>
      <c r="N37" s="166" t="n"/>
      <c r="O37" s="166" t="n"/>
      <c r="P37" s="166" t="n"/>
      <c r="Q37" s="166" t="n"/>
      <c r="R37" s="166" t="n"/>
      <c r="S37" s="166">
        <f>R36*$C$33</f>
        <v/>
      </c>
      <c r="T37" s="166">
        <f>R36*$C$32*$C$33</f>
        <v/>
      </c>
      <c r="U37" s="166">
        <f>S36*$C$32*$C$33</f>
        <v/>
      </c>
      <c r="V37" s="166">
        <f>T36*$C$32*$C$33</f>
        <v/>
      </c>
      <c r="W37" s="166">
        <f>U36*$C$32*$C$33</f>
        <v/>
      </c>
      <c r="X37" s="166">
        <f>V36*$C$32*$C$33</f>
        <v/>
      </c>
      <c r="Y37" s="166">
        <f>W36*$C$32*$C$33</f>
        <v/>
      </c>
      <c r="Z37" s="166">
        <f>X36*$C$32*$C$33</f>
        <v/>
      </c>
      <c r="AA37" s="166">
        <f>Y36*$C$32*$C$33</f>
        <v/>
      </c>
      <c r="AB37" s="166">
        <f>Z36*$C$32*$C$33</f>
        <v/>
      </c>
      <c r="AC37" s="166">
        <f>AA36*$C$32*$C$33</f>
        <v/>
      </c>
      <c r="AD37" s="166">
        <f>AB36*$C$32*$C$33</f>
        <v/>
      </c>
      <c r="AE37" s="166">
        <f>AC36*$C$32*$C$33</f>
        <v/>
      </c>
      <c r="AF37" s="166">
        <f>AD36*$C$32*$C$33</f>
        <v/>
      </c>
      <c r="AG37" s="166">
        <f>AE36*$C$32*$C$33</f>
        <v/>
      </c>
      <c r="AH37" s="166">
        <f>AF36*$C$32*$C$33</f>
        <v/>
      </c>
      <c r="AI37" s="166">
        <f>AG36*$C$32*$C$33</f>
        <v/>
      </c>
      <c r="AJ37" s="166">
        <f>AH36*$C$32*$C$33</f>
        <v/>
      </c>
      <c r="AK37" s="166">
        <f>AI36*$C$32*$C$33</f>
        <v/>
      </c>
      <c r="AL37" s="166">
        <f>AJ36*$C$32*$C$33</f>
        <v/>
      </c>
      <c r="AM37" s="166">
        <f>AK36*$C$32*$C$33</f>
        <v/>
      </c>
      <c r="AN37" s="166">
        <f>AL36*$C$32*$C$33</f>
        <v/>
      </c>
      <c r="AO37" s="166">
        <f>AM36*$C$32*$C$33</f>
        <v/>
      </c>
      <c r="AP37" s="166">
        <f>AN36*$C$32*$C$33</f>
        <v/>
      </c>
      <c r="AQ37" s="166">
        <f>AO36*$C$32*$C$33</f>
        <v/>
      </c>
      <c r="AR37" s="166">
        <f>AP36*$C$32*$C$33</f>
        <v/>
      </c>
      <c r="AS37" s="166">
        <f>AQ36*$C$32*$C$33</f>
        <v/>
      </c>
      <c r="AT37" s="166">
        <f>AR36*$C$32*$C$33</f>
        <v/>
      </c>
      <c r="AU37" s="166">
        <f>AS36*$C$32*$C$33</f>
        <v/>
      </c>
      <c r="AV37" s="166">
        <f>AT36*$C$32*$C$33</f>
        <v/>
      </c>
      <c r="AW37" s="166">
        <f>AU36*$C$32*$C$33</f>
        <v/>
      </c>
      <c r="AX37" s="166">
        <f>AV36*$C$32*$C$33</f>
        <v/>
      </c>
      <c r="AY37" s="166">
        <f>AW36*$C$32*$C$33</f>
        <v/>
      </c>
      <c r="AZ37" s="166">
        <f>AX36*$C$32*$C$33</f>
        <v/>
      </c>
      <c r="BA37" s="166">
        <f>AY36*$C$32*$C$33</f>
        <v/>
      </c>
      <c r="BB37" s="166">
        <f>AZ36*$C$32*$C$33</f>
        <v/>
      </c>
      <c r="BC37" s="166">
        <f>BA36*$C$32*$C$33</f>
        <v/>
      </c>
      <c r="BD37" s="166">
        <f>BB36*$C$32*$C$33</f>
        <v/>
      </c>
      <c r="BE37" s="166">
        <f>BC36*$C$32*$C$33</f>
        <v/>
      </c>
      <c r="BF37" s="166">
        <f>BD36*$C$32*$C$33</f>
        <v/>
      </c>
      <c r="BG37" s="166">
        <f>BE36*$C$32*$C$33</f>
        <v/>
      </c>
      <c r="BH37" s="166">
        <f>BF36*$C$32*$C$33</f>
        <v/>
      </c>
      <c r="BI37" s="166">
        <f>BG36*$C$32*$C$33</f>
        <v/>
      </c>
      <c r="BJ37" s="166">
        <f>BH36*$C$32*$C$33</f>
        <v/>
      </c>
      <c r="BK37" s="166">
        <f>BI36*$C$32*$C$33</f>
        <v/>
      </c>
      <c r="BL37" s="166">
        <f>BJ36*$C$32*$C$33</f>
        <v/>
      </c>
      <c r="BM37" s="166">
        <f>BK36*$C$32*$C$33</f>
        <v/>
      </c>
      <c r="BN37" s="166">
        <f>BL36*$C$32*$C$33</f>
        <v/>
      </c>
      <c r="BO37" s="166">
        <f>BM36*$C$32*$C$33</f>
        <v/>
      </c>
      <c r="BP37" s="166">
        <f>BN36*$C$32*$C$33</f>
        <v/>
      </c>
      <c r="BQ37" s="166">
        <f>BO36*$C$32*$C$33</f>
        <v/>
      </c>
      <c r="BR37" s="166">
        <f>BP36*$C$32*$C$33</f>
        <v/>
      </c>
      <c r="BS37" s="166">
        <f>BQ36*$C$32*$C$33</f>
        <v/>
      </c>
      <c r="BT37" s="166">
        <f>BR36*$C$32*$C$33</f>
        <v/>
      </c>
      <c r="BU37" s="166">
        <f>BS36*$C$32*$C$33</f>
        <v/>
      </c>
      <c r="BV37" s="166">
        <f>BT36*$C$32*$C$33</f>
        <v/>
      </c>
      <c r="BW37" s="166">
        <f>BU36*$C$32*$C$33</f>
        <v/>
      </c>
      <c r="BX37" s="166">
        <f>BV36*$C$32*$C$33</f>
        <v/>
      </c>
      <c r="BY37" s="166">
        <f>BW36*$C$32*$C$33</f>
        <v/>
      </c>
      <c r="BZ37" s="166">
        <f>BX36*$C$32*$C$33</f>
        <v/>
      </c>
      <c r="CA37" s="166">
        <f>BY36*$C$32*$C$33</f>
        <v/>
      </c>
      <c r="CB37" s="166">
        <f>BZ36*$C$32*$C$33</f>
        <v/>
      </c>
      <c r="CC37" s="166">
        <f>CA36*$C$32*$C$33</f>
        <v/>
      </c>
      <c r="CD37" s="166">
        <f>CB36*$C$32*$C$33</f>
        <v/>
      </c>
      <c r="CE37" s="166">
        <f>CC36*$C$32*$C$33</f>
        <v/>
      </c>
      <c r="CF37" s="166">
        <f>CD36*$C$32*$C$33</f>
        <v/>
      </c>
      <c r="CG37" s="166">
        <f>CE36*$C$32*$C$33</f>
        <v/>
      </c>
      <c r="CH37" s="166">
        <f>CF36*$C$32*$C$33</f>
        <v/>
      </c>
      <c r="CI37" s="166">
        <f>CG36*$C$32*$C$33</f>
        <v/>
      </c>
      <c r="CJ37" s="166">
        <f>CH36*$C$32*$C$33</f>
        <v/>
      </c>
      <c r="CK37" s="166">
        <f>CI36*$C$32*$C$33</f>
        <v/>
      </c>
      <c r="CL37" s="166">
        <f>CJ36*$C$32*$C$33</f>
        <v/>
      </c>
      <c r="CM37" s="166">
        <f>CK36*$C$32*$C$33</f>
        <v/>
      </c>
      <c r="CN37" s="166">
        <f>CL36*$C$32*$C$33</f>
        <v/>
      </c>
      <c r="CO37" s="166">
        <f>CM36*$C$32*$C$33</f>
        <v/>
      </c>
      <c r="CP37" s="166">
        <f>CN36*$C$32*$C$33</f>
        <v/>
      </c>
      <c r="CQ37" s="166">
        <f>CO36*$C$32*$C$33</f>
        <v/>
      </c>
      <c r="CR37" s="166">
        <f>CP36*$C$32*$C$33</f>
        <v/>
      </c>
      <c r="CS37" s="166">
        <f>CQ36*$C$32*$C$33</f>
        <v/>
      </c>
      <c r="CT37" s="166">
        <f>CR36*$C$32*$C$33</f>
        <v/>
      </c>
      <c r="CU37" s="166">
        <f>CS36*$C$32*$C$33</f>
        <v/>
      </c>
      <c r="CV37" s="166">
        <f>CT36*$C$32*$C$33</f>
        <v/>
      </c>
      <c r="CW37" s="166">
        <f>CU36*$C$32*$C$33</f>
        <v/>
      </c>
      <c r="CX37" s="166">
        <f>CV36*$C$32*$C$33</f>
        <v/>
      </c>
      <c r="CY37" s="166">
        <f>CW36*$C$32*$C$33</f>
        <v/>
      </c>
      <c r="CZ37" s="166">
        <f>CX36*$C$32*$C$33</f>
        <v/>
      </c>
      <c r="DA37" s="166">
        <f>CY36*$C$32*$C$33</f>
        <v/>
      </c>
      <c r="DB37" s="166">
        <f>CZ36*$C$32*$C$33</f>
        <v/>
      </c>
      <c r="DC37" s="166">
        <f>DA36*$C$32*$C$33</f>
        <v/>
      </c>
      <c r="DD37" s="12" t="n"/>
      <c r="DE37" s="12" t="n"/>
    </row>
    <row r="38" ht="12" customHeight="1" thickTop="1">
      <c r="B38" s="12" t="n"/>
      <c r="C38" s="12" t="n"/>
      <c r="D38" s="172" t="n"/>
      <c r="G38" s="166" t="n"/>
      <c r="H38" s="166" t="n"/>
      <c r="I38" s="166" t="n"/>
      <c r="J38" s="166" t="n"/>
      <c r="K38" s="166" t="n"/>
      <c r="L38" s="166" t="n"/>
      <c r="M38" s="166" t="n"/>
      <c r="N38" s="166" t="n"/>
      <c r="O38" s="166" t="n"/>
      <c r="P38" s="166" t="n"/>
      <c r="Q38" s="166" t="n"/>
      <c r="R38" s="166" t="n"/>
      <c r="S38" s="166" t="n"/>
      <c r="T38" s="166">
        <f>S37*$C$33</f>
        <v/>
      </c>
      <c r="U38" s="166">
        <f>S37*$C$32*$C$33</f>
        <v/>
      </c>
      <c r="V38" s="166">
        <f>T37*$C$32*$C$33</f>
        <v/>
      </c>
      <c r="W38" s="166">
        <f>U37*$C$32*$C$33</f>
        <v/>
      </c>
      <c r="X38" s="166">
        <f>V37*$C$32*$C$33</f>
        <v/>
      </c>
      <c r="Y38" s="166">
        <f>W37*$C$32*$C$33</f>
        <v/>
      </c>
      <c r="Z38" s="166">
        <f>X37*$C$32*$C$33</f>
        <v/>
      </c>
      <c r="AA38" s="166">
        <f>Y37*$C$32*$C$33</f>
        <v/>
      </c>
      <c r="AB38" s="166">
        <f>Z37*$C$32*$C$33</f>
        <v/>
      </c>
      <c r="AC38" s="166">
        <f>AA37*$C$32*$C$33</f>
        <v/>
      </c>
      <c r="AD38" s="166">
        <f>AB37*$C$32*$C$33</f>
        <v/>
      </c>
      <c r="AE38" s="166">
        <f>AC37*$C$32*$C$33</f>
        <v/>
      </c>
      <c r="AF38" s="166">
        <f>AD37*$C$32*$C$33</f>
        <v/>
      </c>
      <c r="AG38" s="166">
        <f>AE37*$C$32*$C$33</f>
        <v/>
      </c>
      <c r="AH38" s="166">
        <f>AF37*$C$32*$C$33</f>
        <v/>
      </c>
      <c r="AI38" s="166">
        <f>AG37*$C$32*$C$33</f>
        <v/>
      </c>
      <c r="AJ38" s="166">
        <f>AH37*$C$32*$C$33</f>
        <v/>
      </c>
      <c r="AK38" s="166">
        <f>AI37*$C$32*$C$33</f>
        <v/>
      </c>
      <c r="AL38" s="166">
        <f>AJ37*$C$32*$C$33</f>
        <v/>
      </c>
      <c r="AM38" s="166">
        <f>AK37*$C$32*$C$33</f>
        <v/>
      </c>
      <c r="AN38" s="166">
        <f>AL37*$C$32*$C$33</f>
        <v/>
      </c>
      <c r="AO38" s="166">
        <f>AM37*$C$32*$C$33</f>
        <v/>
      </c>
      <c r="AP38" s="166">
        <f>AN37*$C$32*$C$33</f>
        <v/>
      </c>
      <c r="AQ38" s="166">
        <f>AO37*$C$32*$C$33</f>
        <v/>
      </c>
      <c r="AR38" s="166">
        <f>AP37*$C$32*$C$33</f>
        <v/>
      </c>
      <c r="AS38" s="166">
        <f>AQ37*$C$32*$C$33</f>
        <v/>
      </c>
      <c r="AT38" s="166">
        <f>AR37*$C$32*$C$33</f>
        <v/>
      </c>
      <c r="AU38" s="166">
        <f>AS37*$C$32*$C$33</f>
        <v/>
      </c>
      <c r="AV38" s="166">
        <f>AT37*$C$32*$C$33</f>
        <v/>
      </c>
      <c r="AW38" s="166">
        <f>AU37*$C$32*$C$33</f>
        <v/>
      </c>
      <c r="AX38" s="166">
        <f>AV37*$C$32*$C$33</f>
        <v/>
      </c>
      <c r="AY38" s="166">
        <f>AW37*$C$32*$C$33</f>
        <v/>
      </c>
      <c r="AZ38" s="166">
        <f>AX37*$C$32*$C$33</f>
        <v/>
      </c>
      <c r="BA38" s="166">
        <f>AY37*$C$32*$C$33</f>
        <v/>
      </c>
      <c r="BB38" s="166">
        <f>AZ37*$C$32*$C$33</f>
        <v/>
      </c>
      <c r="BC38" s="166">
        <f>BA37*$C$32*$C$33</f>
        <v/>
      </c>
      <c r="BD38" s="166">
        <f>BB37*$C$32*$C$33</f>
        <v/>
      </c>
      <c r="BE38" s="166">
        <f>BC37*$C$32*$C$33</f>
        <v/>
      </c>
      <c r="BF38" s="166">
        <f>BD37*$C$32*$C$33</f>
        <v/>
      </c>
      <c r="BG38" s="166">
        <f>BE37*$C$32*$C$33</f>
        <v/>
      </c>
      <c r="BH38" s="166">
        <f>BF37*$C$32*$C$33</f>
        <v/>
      </c>
      <c r="BI38" s="166">
        <f>BG37*$C$32*$C$33</f>
        <v/>
      </c>
      <c r="BJ38" s="166">
        <f>BH37*$C$32*$C$33</f>
        <v/>
      </c>
      <c r="BK38" s="166">
        <f>BI37*$C$32*$C$33</f>
        <v/>
      </c>
      <c r="BL38" s="166">
        <f>BJ37*$C$32*$C$33</f>
        <v/>
      </c>
      <c r="BM38" s="166">
        <f>BK37*$C$32*$C$33</f>
        <v/>
      </c>
      <c r="BN38" s="166">
        <f>BL37*$C$32*$C$33</f>
        <v/>
      </c>
      <c r="BO38" s="166">
        <f>BM37*$C$32*$C$33</f>
        <v/>
      </c>
      <c r="BP38" s="166">
        <f>BN37*$C$32*$C$33</f>
        <v/>
      </c>
      <c r="BQ38" s="166">
        <f>BO37*$C$32*$C$33</f>
        <v/>
      </c>
      <c r="BR38" s="166">
        <f>BP37*$C$32*$C$33</f>
        <v/>
      </c>
      <c r="BS38" s="166">
        <f>BQ37*$C$32*$C$33</f>
        <v/>
      </c>
      <c r="BT38" s="166">
        <f>BR37*$C$32*$C$33</f>
        <v/>
      </c>
      <c r="BU38" s="166">
        <f>BS37*$C$32*$C$33</f>
        <v/>
      </c>
      <c r="BV38" s="166">
        <f>BT37*$C$32*$C$33</f>
        <v/>
      </c>
      <c r="BW38" s="166">
        <f>BU37*$C$32*$C$33</f>
        <v/>
      </c>
      <c r="BX38" s="166">
        <f>BV37*$C$32*$C$33</f>
        <v/>
      </c>
      <c r="BY38" s="166">
        <f>BW37*$C$32*$C$33</f>
        <v/>
      </c>
      <c r="BZ38" s="166">
        <f>BX37*$C$32*$C$33</f>
        <v/>
      </c>
      <c r="CA38" s="166">
        <f>BY37*$C$32*$C$33</f>
        <v/>
      </c>
      <c r="CB38" s="166">
        <f>BZ37*$C$32*$C$33</f>
        <v/>
      </c>
      <c r="CC38" s="166">
        <f>CA37*$C$32*$C$33</f>
        <v/>
      </c>
      <c r="CD38" s="166">
        <f>CB37*$C$32*$C$33</f>
        <v/>
      </c>
      <c r="CE38" s="166">
        <f>CC37*$C$32*$C$33</f>
        <v/>
      </c>
      <c r="CF38" s="166">
        <f>CD37*$C$32*$C$33</f>
        <v/>
      </c>
      <c r="CG38" s="166">
        <f>CE37*$C$32*$C$33</f>
        <v/>
      </c>
      <c r="CH38" s="166">
        <f>CF37*$C$32*$C$33</f>
        <v/>
      </c>
      <c r="CI38" s="166">
        <f>CG37*$C$32*$C$33</f>
        <v/>
      </c>
      <c r="CJ38" s="166">
        <f>CH37*$C$32*$C$33</f>
        <v/>
      </c>
      <c r="CK38" s="166">
        <f>CI37*$C$32*$C$33</f>
        <v/>
      </c>
      <c r="CL38" s="166">
        <f>CJ37*$C$32*$C$33</f>
        <v/>
      </c>
      <c r="CM38" s="166">
        <f>CK37*$C$32*$C$33</f>
        <v/>
      </c>
      <c r="CN38" s="166">
        <f>CL37*$C$32*$C$33</f>
        <v/>
      </c>
      <c r="CO38" s="166">
        <f>CM37*$C$32*$C$33</f>
        <v/>
      </c>
      <c r="CP38" s="166">
        <f>CN37*$C$32*$C$33</f>
        <v/>
      </c>
      <c r="CQ38" s="166">
        <f>CO37*$C$32*$C$33</f>
        <v/>
      </c>
      <c r="CR38" s="166">
        <f>CP37*$C$32*$C$33</f>
        <v/>
      </c>
      <c r="CS38" s="166">
        <f>CQ37*$C$32*$C$33</f>
        <v/>
      </c>
      <c r="CT38" s="166">
        <f>CR37*$C$32*$C$33</f>
        <v/>
      </c>
      <c r="CU38" s="166">
        <f>CS37*$C$32*$C$33</f>
        <v/>
      </c>
      <c r="CV38" s="166">
        <f>CT37*$C$32*$C$33</f>
        <v/>
      </c>
      <c r="CW38" s="166">
        <f>CU37*$C$32*$C$33</f>
        <v/>
      </c>
      <c r="CX38" s="166">
        <f>CV37*$C$32*$C$33</f>
        <v/>
      </c>
      <c r="CY38" s="166">
        <f>CW37*$C$32*$C$33</f>
        <v/>
      </c>
      <c r="CZ38" s="166">
        <f>CX37*$C$32*$C$33</f>
        <v/>
      </c>
      <c r="DA38" s="166">
        <f>CY37*$C$32*$C$33</f>
        <v/>
      </c>
      <c r="DB38" s="166">
        <f>CZ37*$C$32*$C$33</f>
        <v/>
      </c>
      <c r="DC38" s="166">
        <f>DA37*$C$32*$C$33</f>
        <v/>
      </c>
      <c r="DD38" s="12" t="n"/>
      <c r="DE38" s="12" t="n"/>
    </row>
    <row r="39" ht="12" customHeight="1">
      <c r="B39" s="12" t="n"/>
      <c r="C39" s="66">
        <f>C37-C22</f>
        <v/>
      </c>
      <c r="D39" s="41" t="n"/>
      <c r="G39" s="166" t="n"/>
      <c r="H39" s="166" t="n"/>
      <c r="I39" s="166" t="n"/>
      <c r="J39" s="166" t="n"/>
      <c r="K39" s="166" t="n"/>
      <c r="L39" s="166" t="n"/>
      <c r="M39" s="166" t="n"/>
      <c r="N39" s="166" t="n"/>
      <c r="O39" s="166" t="n"/>
      <c r="P39" s="166" t="n"/>
      <c r="Q39" s="166" t="n"/>
      <c r="R39" s="166" t="n"/>
      <c r="S39" s="166" t="n"/>
      <c r="T39" s="166" t="n"/>
      <c r="U39" s="166">
        <f>T38*$C$33</f>
        <v/>
      </c>
      <c r="V39" s="166">
        <f>T38*$C$32*$C$33</f>
        <v/>
      </c>
      <c r="W39" s="166">
        <f>U38*$C$32*$C$33</f>
        <v/>
      </c>
      <c r="X39" s="166">
        <f>V38*$C$32*$C$33</f>
        <v/>
      </c>
      <c r="Y39" s="166">
        <f>W38*$C$32*$C$33</f>
        <v/>
      </c>
      <c r="Z39" s="166">
        <f>X38*$C$32*$C$33</f>
        <v/>
      </c>
      <c r="AA39" s="166">
        <f>Y38*$C$32*$C$33</f>
        <v/>
      </c>
      <c r="AB39" s="166">
        <f>Z38*$C$32*$C$33</f>
        <v/>
      </c>
      <c r="AC39" s="166">
        <f>AA38*$C$32*$C$33</f>
        <v/>
      </c>
      <c r="AD39" s="166">
        <f>AB38*$C$32*$C$33</f>
        <v/>
      </c>
      <c r="AE39" s="166">
        <f>AC38*$C$32*$C$33</f>
        <v/>
      </c>
      <c r="AF39" s="166">
        <f>AD38*$C$32*$C$33</f>
        <v/>
      </c>
      <c r="AG39" s="166">
        <f>AE38*$C$32*$C$33</f>
        <v/>
      </c>
      <c r="AH39" s="166">
        <f>AF38*$C$32*$C$33</f>
        <v/>
      </c>
      <c r="AI39" s="166">
        <f>AG38*$C$32*$C$33</f>
        <v/>
      </c>
      <c r="AJ39" s="166">
        <f>AH38*$C$32*$C$33</f>
        <v/>
      </c>
      <c r="AK39" s="166">
        <f>AI38*$C$32*$C$33</f>
        <v/>
      </c>
      <c r="AL39" s="166">
        <f>AJ38*$C$32*$C$33</f>
        <v/>
      </c>
      <c r="AM39" s="166">
        <f>AK38*$C$32*$C$33</f>
        <v/>
      </c>
      <c r="AN39" s="166">
        <f>AL38*$C$32*$C$33</f>
        <v/>
      </c>
      <c r="AO39" s="166">
        <f>AM38*$C$32*$C$33</f>
        <v/>
      </c>
      <c r="AP39" s="166">
        <f>AN38*$C$32*$C$33</f>
        <v/>
      </c>
      <c r="AQ39" s="166">
        <f>AO38*$C$32*$C$33</f>
        <v/>
      </c>
      <c r="AR39" s="166">
        <f>AP38*$C$32*$C$33</f>
        <v/>
      </c>
      <c r="AS39" s="166">
        <f>AQ38*$C$32*$C$33</f>
        <v/>
      </c>
      <c r="AT39" s="166">
        <f>AR38*$C$32*$C$33</f>
        <v/>
      </c>
      <c r="AU39" s="166">
        <f>AS38*$C$32*$C$33</f>
        <v/>
      </c>
      <c r="AV39" s="166">
        <f>AT38*$C$32*$C$33</f>
        <v/>
      </c>
      <c r="AW39" s="166">
        <f>AU38*$C$32*$C$33</f>
        <v/>
      </c>
      <c r="AX39" s="166">
        <f>AV38*$C$32*$C$33</f>
        <v/>
      </c>
      <c r="AY39" s="166">
        <f>AW38*$C$32*$C$33</f>
        <v/>
      </c>
      <c r="AZ39" s="166">
        <f>AX38*$C$32*$C$33</f>
        <v/>
      </c>
      <c r="BA39" s="166">
        <f>AY38*$C$32*$C$33</f>
        <v/>
      </c>
      <c r="BB39" s="166">
        <f>AZ38*$C$32*$C$33</f>
        <v/>
      </c>
      <c r="BC39" s="166">
        <f>BA38*$C$32*$C$33</f>
        <v/>
      </c>
      <c r="BD39" s="166">
        <f>BB38*$C$32*$C$33</f>
        <v/>
      </c>
      <c r="BE39" s="166">
        <f>BC38*$C$32*$C$33</f>
        <v/>
      </c>
      <c r="BF39" s="166">
        <f>BD38*$C$32*$C$33</f>
        <v/>
      </c>
      <c r="BG39" s="166">
        <f>BE38*$C$32*$C$33</f>
        <v/>
      </c>
      <c r="BH39" s="166">
        <f>BF38*$C$32*$C$33</f>
        <v/>
      </c>
      <c r="BI39" s="166">
        <f>BG38*$C$32*$C$33</f>
        <v/>
      </c>
      <c r="BJ39" s="166">
        <f>BH38*$C$32*$C$33</f>
        <v/>
      </c>
      <c r="BK39" s="166">
        <f>BI38*$C$32*$C$33</f>
        <v/>
      </c>
      <c r="BL39" s="166">
        <f>BJ38*$C$32*$C$33</f>
        <v/>
      </c>
      <c r="BM39" s="166">
        <f>BK38*$C$32*$C$33</f>
        <v/>
      </c>
      <c r="BN39" s="166">
        <f>BL38*$C$32*$C$33</f>
        <v/>
      </c>
      <c r="BO39" s="166">
        <f>BM38*$C$32*$C$33</f>
        <v/>
      </c>
      <c r="BP39" s="166">
        <f>BN38*$C$32*$C$33</f>
        <v/>
      </c>
      <c r="BQ39" s="166">
        <f>BO38*$C$32*$C$33</f>
        <v/>
      </c>
      <c r="BR39" s="166">
        <f>BP38*$C$32*$C$33</f>
        <v/>
      </c>
      <c r="BS39" s="166">
        <f>BQ38*$C$32*$C$33</f>
        <v/>
      </c>
      <c r="BT39" s="166">
        <f>BR38*$C$32*$C$33</f>
        <v/>
      </c>
      <c r="BU39" s="166">
        <f>BS38*$C$32*$C$33</f>
        <v/>
      </c>
      <c r="BV39" s="166">
        <f>BT38*$C$32*$C$33</f>
        <v/>
      </c>
      <c r="BW39" s="166">
        <f>BU38*$C$32*$C$33</f>
        <v/>
      </c>
      <c r="BX39" s="166">
        <f>BV38*$C$32*$C$33</f>
        <v/>
      </c>
      <c r="BY39" s="166">
        <f>BW38*$C$32*$C$33</f>
        <v/>
      </c>
      <c r="BZ39" s="166">
        <f>BX38*$C$32*$C$33</f>
        <v/>
      </c>
      <c r="CA39" s="166">
        <f>BY38*$C$32*$C$33</f>
        <v/>
      </c>
      <c r="CB39" s="166">
        <f>BZ38*$C$32*$C$33</f>
        <v/>
      </c>
      <c r="CC39" s="166">
        <f>CA38*$C$32*$C$33</f>
        <v/>
      </c>
      <c r="CD39" s="166">
        <f>CB38*$C$32*$C$33</f>
        <v/>
      </c>
      <c r="CE39" s="166">
        <f>CC38*$C$32*$C$33</f>
        <v/>
      </c>
      <c r="CF39" s="166">
        <f>CD38*$C$32*$C$33</f>
        <v/>
      </c>
      <c r="CG39" s="166">
        <f>CE38*$C$32*$C$33</f>
        <v/>
      </c>
      <c r="CH39" s="166">
        <f>CF38*$C$32*$C$33</f>
        <v/>
      </c>
      <c r="CI39" s="166">
        <f>CG38*$C$32*$C$33</f>
        <v/>
      </c>
      <c r="CJ39" s="166">
        <f>CH38*$C$32*$C$33</f>
        <v/>
      </c>
      <c r="CK39" s="166">
        <f>CI38*$C$32*$C$33</f>
        <v/>
      </c>
      <c r="CL39" s="166">
        <f>CJ38*$C$32*$C$33</f>
        <v/>
      </c>
      <c r="CM39" s="166">
        <f>CK38*$C$32*$C$33</f>
        <v/>
      </c>
      <c r="CN39" s="166">
        <f>CL38*$C$32*$C$33</f>
        <v/>
      </c>
      <c r="CO39" s="166">
        <f>CM38*$C$32*$C$33</f>
        <v/>
      </c>
      <c r="CP39" s="166">
        <f>CN38*$C$32*$C$33</f>
        <v/>
      </c>
      <c r="CQ39" s="166">
        <f>CO38*$C$32*$C$33</f>
        <v/>
      </c>
      <c r="CR39" s="166">
        <f>CP38*$C$32*$C$33</f>
        <v/>
      </c>
      <c r="CS39" s="166">
        <f>CQ38*$C$32*$C$33</f>
        <v/>
      </c>
      <c r="CT39" s="166">
        <f>CR38*$C$32*$C$33</f>
        <v/>
      </c>
      <c r="CU39" s="166">
        <f>CS38*$C$32*$C$33</f>
        <v/>
      </c>
      <c r="CV39" s="166">
        <f>CT38*$C$32*$C$33</f>
        <v/>
      </c>
      <c r="CW39" s="166">
        <f>CU38*$C$32*$C$33</f>
        <v/>
      </c>
      <c r="CX39" s="166">
        <f>CV38*$C$32*$C$33</f>
        <v/>
      </c>
      <c r="CY39" s="166">
        <f>CW38*$C$32*$C$33</f>
        <v/>
      </c>
      <c r="CZ39" s="166">
        <f>CX38*$C$32*$C$33</f>
        <v/>
      </c>
      <c r="DA39" s="166">
        <f>CY38*$C$32*$C$33</f>
        <v/>
      </c>
      <c r="DB39" s="166">
        <f>CZ38*$C$32*$C$33</f>
        <v/>
      </c>
      <c r="DC39" s="166">
        <f>DA38*$C$32*$C$33</f>
        <v/>
      </c>
      <c r="DD39" s="12" t="n"/>
      <c r="DE39" s="12" t="n"/>
    </row>
    <row r="40" ht="12" customHeight="1">
      <c r="B40" s="12" t="n"/>
      <c r="C40" s="12" t="n"/>
      <c r="D40" s="12" t="n"/>
      <c r="G40" s="166" t="n"/>
      <c r="H40" s="166" t="n"/>
      <c r="I40" s="166" t="n"/>
      <c r="J40" s="166" t="n"/>
      <c r="K40" s="166" t="n"/>
      <c r="L40" s="166" t="n"/>
      <c r="M40" s="166" t="n"/>
      <c r="N40" s="166" t="n"/>
      <c r="O40" s="166" t="n"/>
      <c r="P40" s="166" t="n"/>
      <c r="Q40" s="166" t="n"/>
      <c r="R40" s="166" t="n"/>
      <c r="S40" s="166" t="n"/>
      <c r="T40" s="166" t="n"/>
      <c r="U40" s="166" t="n"/>
      <c r="V40" s="166">
        <f>U39*$C$33</f>
        <v/>
      </c>
      <c r="W40" s="166">
        <f>U39*$C$32*$C$33</f>
        <v/>
      </c>
      <c r="X40" s="166">
        <f>V39*$C$32*$C$33</f>
        <v/>
      </c>
      <c r="Y40" s="166">
        <f>W39*$C$32*$C$33</f>
        <v/>
      </c>
      <c r="Z40" s="166">
        <f>X39*$C$32*$C$33</f>
        <v/>
      </c>
      <c r="AA40" s="166">
        <f>Y39*$C$32*$C$33</f>
        <v/>
      </c>
      <c r="AB40" s="166">
        <f>Z39*$C$32*$C$33</f>
        <v/>
      </c>
      <c r="AC40" s="166">
        <f>AA39*$C$32*$C$33</f>
        <v/>
      </c>
      <c r="AD40" s="166">
        <f>AB39*$C$32*$C$33</f>
        <v/>
      </c>
      <c r="AE40" s="166">
        <f>AC39*$C$32*$C$33</f>
        <v/>
      </c>
      <c r="AF40" s="166">
        <f>AD39*$C$32*$C$33</f>
        <v/>
      </c>
      <c r="AG40" s="166">
        <f>AE39*$C$32*$C$33</f>
        <v/>
      </c>
      <c r="AH40" s="166">
        <f>AF39*$C$32*$C$33</f>
        <v/>
      </c>
      <c r="AI40" s="166">
        <f>AG39*$C$32*$C$33</f>
        <v/>
      </c>
      <c r="AJ40" s="166">
        <f>AH39*$C$32*$C$33</f>
        <v/>
      </c>
      <c r="AK40" s="166">
        <f>AI39*$C$32*$C$33</f>
        <v/>
      </c>
      <c r="AL40" s="166">
        <f>AJ39*$C$32*$C$33</f>
        <v/>
      </c>
      <c r="AM40" s="166">
        <f>AK39*$C$32*$C$33</f>
        <v/>
      </c>
      <c r="AN40" s="166">
        <f>AL39*$C$32*$C$33</f>
        <v/>
      </c>
      <c r="AO40" s="166">
        <f>AM39*$C$32*$C$33</f>
        <v/>
      </c>
      <c r="AP40" s="166">
        <f>AN39*$C$32*$C$33</f>
        <v/>
      </c>
      <c r="AQ40" s="166">
        <f>AO39*$C$32*$C$33</f>
        <v/>
      </c>
      <c r="AR40" s="166">
        <f>AP39*$C$32*$C$33</f>
        <v/>
      </c>
      <c r="AS40" s="166">
        <f>AQ39*$C$32*$C$33</f>
        <v/>
      </c>
      <c r="AT40" s="166">
        <f>AR39*$C$32*$C$33</f>
        <v/>
      </c>
      <c r="AU40" s="166">
        <f>AS39*$C$32*$C$33</f>
        <v/>
      </c>
      <c r="AV40" s="166">
        <f>AT39*$C$32*$C$33</f>
        <v/>
      </c>
      <c r="AW40" s="166">
        <f>AU39*$C$32*$C$33</f>
        <v/>
      </c>
      <c r="AX40" s="166">
        <f>AV39*$C$32*$C$33</f>
        <v/>
      </c>
      <c r="AY40" s="166">
        <f>AW39*$C$32*$C$33</f>
        <v/>
      </c>
      <c r="AZ40" s="166">
        <f>AX39*$C$32*$C$33</f>
        <v/>
      </c>
      <c r="BA40" s="166">
        <f>AY39*$C$32*$C$33</f>
        <v/>
      </c>
      <c r="BB40" s="166">
        <f>AZ39*$C$32*$C$33</f>
        <v/>
      </c>
      <c r="BC40" s="166">
        <f>BA39*$C$32*$C$33</f>
        <v/>
      </c>
      <c r="BD40" s="166">
        <f>BB39*$C$32*$C$33</f>
        <v/>
      </c>
      <c r="BE40" s="166">
        <f>BC39*$C$32*$C$33</f>
        <v/>
      </c>
      <c r="BF40" s="166">
        <f>BD39*$C$32*$C$33</f>
        <v/>
      </c>
      <c r="BG40" s="166">
        <f>BE39*$C$32*$C$33</f>
        <v/>
      </c>
      <c r="BH40" s="166">
        <f>BF39*$C$32*$C$33</f>
        <v/>
      </c>
      <c r="BI40" s="166">
        <f>BG39*$C$32*$C$33</f>
        <v/>
      </c>
      <c r="BJ40" s="166">
        <f>BH39*$C$32*$C$33</f>
        <v/>
      </c>
      <c r="BK40" s="166">
        <f>BI39*$C$32*$C$33</f>
        <v/>
      </c>
      <c r="BL40" s="166">
        <f>BJ39*$C$32*$C$33</f>
        <v/>
      </c>
      <c r="BM40" s="166">
        <f>BK39*$C$32*$C$33</f>
        <v/>
      </c>
      <c r="BN40" s="166">
        <f>BL39*$C$32*$C$33</f>
        <v/>
      </c>
      <c r="BO40" s="166">
        <f>BM39*$C$32*$C$33</f>
        <v/>
      </c>
      <c r="BP40" s="166">
        <f>BN39*$C$32*$C$33</f>
        <v/>
      </c>
      <c r="BQ40" s="166">
        <f>BO39*$C$32*$C$33</f>
        <v/>
      </c>
      <c r="BR40" s="166">
        <f>BP39*$C$32*$C$33</f>
        <v/>
      </c>
      <c r="BS40" s="166">
        <f>BQ39*$C$32*$C$33</f>
        <v/>
      </c>
      <c r="BT40" s="166">
        <f>BR39*$C$32*$C$33</f>
        <v/>
      </c>
      <c r="BU40" s="166">
        <f>BS39*$C$32*$C$33</f>
        <v/>
      </c>
      <c r="BV40" s="166">
        <f>BT39*$C$32*$C$33</f>
        <v/>
      </c>
      <c r="BW40" s="166">
        <f>BU39*$C$32*$C$33</f>
        <v/>
      </c>
      <c r="BX40" s="166">
        <f>BV39*$C$32*$C$33</f>
        <v/>
      </c>
      <c r="BY40" s="166">
        <f>BW39*$C$32*$C$33</f>
        <v/>
      </c>
      <c r="BZ40" s="166">
        <f>BX39*$C$32*$C$33</f>
        <v/>
      </c>
      <c r="CA40" s="166">
        <f>BY39*$C$32*$C$33</f>
        <v/>
      </c>
      <c r="CB40" s="166">
        <f>BZ39*$C$32*$C$33</f>
        <v/>
      </c>
      <c r="CC40" s="166">
        <f>CA39*$C$32*$C$33</f>
        <v/>
      </c>
      <c r="CD40" s="166">
        <f>CB39*$C$32*$C$33</f>
        <v/>
      </c>
      <c r="CE40" s="166">
        <f>CC39*$C$32*$C$33</f>
        <v/>
      </c>
      <c r="CF40" s="166">
        <f>CD39*$C$32*$C$33</f>
        <v/>
      </c>
      <c r="CG40" s="166">
        <f>CE39*$C$32*$C$33</f>
        <v/>
      </c>
      <c r="CH40" s="166">
        <f>CF39*$C$32*$C$33</f>
        <v/>
      </c>
      <c r="CI40" s="166">
        <f>CG39*$C$32*$C$33</f>
        <v/>
      </c>
      <c r="CJ40" s="166">
        <f>CH39*$C$32*$C$33</f>
        <v/>
      </c>
      <c r="CK40" s="166">
        <f>CI39*$C$32*$C$33</f>
        <v/>
      </c>
      <c r="CL40" s="166">
        <f>CJ39*$C$32*$C$33</f>
        <v/>
      </c>
      <c r="CM40" s="166">
        <f>CK39*$C$32*$C$33</f>
        <v/>
      </c>
      <c r="CN40" s="166">
        <f>CL39*$C$32*$C$33</f>
        <v/>
      </c>
      <c r="CO40" s="166">
        <f>CM39*$C$32*$C$33</f>
        <v/>
      </c>
      <c r="CP40" s="166">
        <f>CN39*$C$32*$C$33</f>
        <v/>
      </c>
      <c r="CQ40" s="166">
        <f>CO39*$C$32*$C$33</f>
        <v/>
      </c>
      <c r="CR40" s="166">
        <f>CP39*$C$32*$C$33</f>
        <v/>
      </c>
      <c r="CS40" s="166">
        <f>CQ39*$C$32*$C$33</f>
        <v/>
      </c>
      <c r="CT40" s="166">
        <f>CR39*$C$32*$C$33</f>
        <v/>
      </c>
      <c r="CU40" s="166">
        <f>CS39*$C$32*$C$33</f>
        <v/>
      </c>
      <c r="CV40" s="166">
        <f>CT39*$C$32*$C$33</f>
        <v/>
      </c>
      <c r="CW40" s="166">
        <f>CU39*$C$32*$C$33</f>
        <v/>
      </c>
      <c r="CX40" s="166">
        <f>CV39*$C$32*$C$33</f>
        <v/>
      </c>
      <c r="CY40" s="166">
        <f>CW39*$C$32*$C$33</f>
        <v/>
      </c>
      <c r="CZ40" s="166">
        <f>CX39*$C$32*$C$33</f>
        <v/>
      </c>
      <c r="DA40" s="166">
        <f>CY39*$C$32*$C$33</f>
        <v/>
      </c>
      <c r="DB40" s="166">
        <f>CZ39*$C$32*$C$33</f>
        <v/>
      </c>
      <c r="DC40" s="166">
        <f>DA39*$C$32*$C$33</f>
        <v/>
      </c>
      <c r="DD40" s="12" t="n"/>
      <c r="DE40" s="12" t="n"/>
    </row>
    <row r="41" ht="12" customHeight="1">
      <c r="B41" s="12" t="n"/>
      <c r="C41" s="12" t="n"/>
      <c r="D41" s="48" t="n"/>
      <c r="G41" s="166" t="n"/>
      <c r="H41" s="166" t="n"/>
      <c r="I41" s="166" t="n"/>
      <c r="J41" s="166" t="n"/>
      <c r="K41" s="166" t="n"/>
      <c r="L41" s="166" t="n"/>
      <c r="M41" s="166" t="n"/>
      <c r="N41" s="166" t="n"/>
      <c r="O41" s="166" t="n"/>
      <c r="P41" s="166" t="n"/>
      <c r="Q41" s="166" t="n"/>
      <c r="R41" s="166" t="n"/>
      <c r="S41" s="166" t="n"/>
      <c r="T41" s="166" t="n"/>
      <c r="U41" s="166" t="n"/>
      <c r="V41" s="166" t="n"/>
      <c r="W41" s="166">
        <f>V40*$C$33</f>
        <v/>
      </c>
      <c r="X41" s="166">
        <f>V40*$C$32*$C$33</f>
        <v/>
      </c>
      <c r="Y41" s="166">
        <f>W40*$C$32*$C$33</f>
        <v/>
      </c>
      <c r="Z41" s="166">
        <f>X40*$C$32*$C$33</f>
        <v/>
      </c>
      <c r="AA41" s="166">
        <f>Y40*$C$32*$C$33</f>
        <v/>
      </c>
      <c r="AB41" s="166">
        <f>Z40*$C$32*$C$33</f>
        <v/>
      </c>
      <c r="AC41" s="166">
        <f>AA40*$C$32*$C$33</f>
        <v/>
      </c>
      <c r="AD41" s="166">
        <f>AB40*$C$32*$C$33</f>
        <v/>
      </c>
      <c r="AE41" s="166">
        <f>AC40*$C$32*$C$33</f>
        <v/>
      </c>
      <c r="AF41" s="166">
        <f>AD40*$C$32*$C$33</f>
        <v/>
      </c>
      <c r="AG41" s="166">
        <f>AE40*$C$32*$C$33</f>
        <v/>
      </c>
      <c r="AH41" s="166">
        <f>AF40*$C$32*$C$33</f>
        <v/>
      </c>
      <c r="AI41" s="166">
        <f>AG40*$C$32*$C$33</f>
        <v/>
      </c>
      <c r="AJ41" s="166">
        <f>AH40*$C$32*$C$33</f>
        <v/>
      </c>
      <c r="AK41" s="166">
        <f>AI40*$C$32*$C$33</f>
        <v/>
      </c>
      <c r="AL41" s="166">
        <f>AJ40*$C$32*$C$33</f>
        <v/>
      </c>
      <c r="AM41" s="166">
        <f>AK40*$C$32*$C$33</f>
        <v/>
      </c>
      <c r="AN41" s="166">
        <f>AL40*$C$32*$C$33</f>
        <v/>
      </c>
      <c r="AO41" s="166">
        <f>AM40*$C$32*$C$33</f>
        <v/>
      </c>
      <c r="AP41" s="166">
        <f>AN40*$C$32*$C$33</f>
        <v/>
      </c>
      <c r="AQ41" s="166">
        <f>AO40*$C$32*$C$33</f>
        <v/>
      </c>
      <c r="AR41" s="166">
        <f>AP40*$C$32*$C$33</f>
        <v/>
      </c>
      <c r="AS41" s="166">
        <f>AQ40*$C$32*$C$33</f>
        <v/>
      </c>
      <c r="AT41" s="166">
        <f>AR40*$C$32*$C$33</f>
        <v/>
      </c>
      <c r="AU41" s="166">
        <f>AS40*$C$32*$C$33</f>
        <v/>
      </c>
      <c r="AV41" s="166">
        <f>AT40*$C$32*$C$33</f>
        <v/>
      </c>
      <c r="AW41" s="166">
        <f>AU40*$C$32*$C$33</f>
        <v/>
      </c>
      <c r="AX41" s="166">
        <f>AV40*$C$32*$C$33</f>
        <v/>
      </c>
      <c r="AY41" s="166">
        <f>AW40*$C$32*$C$33</f>
        <v/>
      </c>
      <c r="AZ41" s="166">
        <f>AX40*$C$32*$C$33</f>
        <v/>
      </c>
      <c r="BA41" s="166">
        <f>AY40*$C$32*$C$33</f>
        <v/>
      </c>
      <c r="BB41" s="166">
        <f>AZ40*$C$32*$C$33</f>
        <v/>
      </c>
      <c r="BC41" s="166">
        <f>BA40*$C$32*$C$33</f>
        <v/>
      </c>
      <c r="BD41" s="166">
        <f>BB40*$C$32*$C$33</f>
        <v/>
      </c>
      <c r="BE41" s="166">
        <f>BC40*$C$32*$C$33</f>
        <v/>
      </c>
      <c r="BF41" s="166">
        <f>BD40*$C$32*$C$33</f>
        <v/>
      </c>
      <c r="BG41" s="166">
        <f>BE40*$C$32*$C$33</f>
        <v/>
      </c>
      <c r="BH41" s="166">
        <f>BF40*$C$32*$C$33</f>
        <v/>
      </c>
      <c r="BI41" s="166">
        <f>BG40*$C$32*$C$33</f>
        <v/>
      </c>
      <c r="BJ41" s="166">
        <f>BH40*$C$32*$C$33</f>
        <v/>
      </c>
      <c r="BK41" s="166">
        <f>BI40*$C$32*$C$33</f>
        <v/>
      </c>
      <c r="BL41" s="166">
        <f>BJ40*$C$32*$C$33</f>
        <v/>
      </c>
      <c r="BM41" s="166">
        <f>BK40*$C$32*$C$33</f>
        <v/>
      </c>
      <c r="BN41" s="166">
        <f>BL40*$C$32*$C$33</f>
        <v/>
      </c>
      <c r="BO41" s="166">
        <f>BM40*$C$32*$C$33</f>
        <v/>
      </c>
      <c r="BP41" s="166">
        <f>BN40*$C$32*$C$33</f>
        <v/>
      </c>
      <c r="BQ41" s="166">
        <f>BO40*$C$32*$C$33</f>
        <v/>
      </c>
      <c r="BR41" s="166">
        <f>BP40*$C$32*$C$33</f>
        <v/>
      </c>
      <c r="BS41" s="166">
        <f>BQ40*$C$32*$C$33</f>
        <v/>
      </c>
      <c r="BT41" s="166">
        <f>BR40*$C$32*$C$33</f>
        <v/>
      </c>
      <c r="BU41" s="166">
        <f>BS40*$C$32*$C$33</f>
        <v/>
      </c>
      <c r="BV41" s="166">
        <f>BT40*$C$32*$C$33</f>
        <v/>
      </c>
      <c r="BW41" s="166">
        <f>BU40*$C$32*$C$33</f>
        <v/>
      </c>
      <c r="BX41" s="166">
        <f>BV40*$C$32*$C$33</f>
        <v/>
      </c>
      <c r="BY41" s="166">
        <f>BW40*$C$32*$C$33</f>
        <v/>
      </c>
      <c r="BZ41" s="166">
        <f>BX40*$C$32*$C$33</f>
        <v/>
      </c>
      <c r="CA41" s="166">
        <f>BY40*$C$32*$C$33</f>
        <v/>
      </c>
      <c r="CB41" s="166">
        <f>BZ40*$C$32*$C$33</f>
        <v/>
      </c>
      <c r="CC41" s="166">
        <f>CA40*$C$32*$C$33</f>
        <v/>
      </c>
      <c r="CD41" s="166">
        <f>CB40*$C$32*$C$33</f>
        <v/>
      </c>
      <c r="CE41" s="166">
        <f>CC40*$C$32*$C$33</f>
        <v/>
      </c>
      <c r="CF41" s="166">
        <f>CD40*$C$32*$C$33</f>
        <v/>
      </c>
      <c r="CG41" s="166">
        <f>CE40*$C$32*$C$33</f>
        <v/>
      </c>
      <c r="CH41" s="166">
        <f>CF40*$C$32*$C$33</f>
        <v/>
      </c>
      <c r="CI41" s="166">
        <f>CG40*$C$32*$C$33</f>
        <v/>
      </c>
      <c r="CJ41" s="166">
        <f>CH40*$C$32*$C$33</f>
        <v/>
      </c>
      <c r="CK41" s="166">
        <f>CI40*$C$32*$C$33</f>
        <v/>
      </c>
      <c r="CL41" s="166">
        <f>CJ40*$C$32*$C$33</f>
        <v/>
      </c>
      <c r="CM41" s="166">
        <f>CK40*$C$32*$C$33</f>
        <v/>
      </c>
      <c r="CN41" s="166">
        <f>CL40*$C$32*$C$33</f>
        <v/>
      </c>
      <c r="CO41" s="166">
        <f>CM40*$C$32*$C$33</f>
        <v/>
      </c>
      <c r="CP41" s="166">
        <f>CN40*$C$32*$C$33</f>
        <v/>
      </c>
      <c r="CQ41" s="166">
        <f>CO40*$C$32*$C$33</f>
        <v/>
      </c>
      <c r="CR41" s="166">
        <f>CP40*$C$32*$C$33</f>
        <v/>
      </c>
      <c r="CS41" s="166">
        <f>CQ40*$C$32*$C$33</f>
        <v/>
      </c>
      <c r="CT41" s="166">
        <f>CR40*$C$32*$C$33</f>
        <v/>
      </c>
      <c r="CU41" s="166">
        <f>CS40*$C$32*$C$33</f>
        <v/>
      </c>
      <c r="CV41" s="166">
        <f>CT40*$C$32*$C$33</f>
        <v/>
      </c>
      <c r="CW41" s="166">
        <f>CU40*$C$32*$C$33</f>
        <v/>
      </c>
      <c r="CX41" s="166">
        <f>CV40*$C$32*$C$33</f>
        <v/>
      </c>
      <c r="CY41" s="166">
        <f>CW40*$C$32*$C$33</f>
        <v/>
      </c>
      <c r="CZ41" s="166">
        <f>CX40*$C$32*$C$33</f>
        <v/>
      </c>
      <c r="DA41" s="166">
        <f>CY40*$C$32*$C$33</f>
        <v/>
      </c>
      <c r="DB41" s="166">
        <f>CZ40*$C$32*$C$33</f>
        <v/>
      </c>
      <c r="DC41" s="166">
        <f>DA40*$C$32*$C$33</f>
        <v/>
      </c>
      <c r="DD41" s="12" t="n"/>
      <c r="DE41" s="12" t="n"/>
    </row>
    <row r="42" ht="12" customHeight="1">
      <c r="B42" s="12" t="n"/>
      <c r="C42" s="12" t="n"/>
      <c r="D42" s="48" t="n"/>
      <c r="G42" s="166" t="n"/>
      <c r="H42" s="166" t="n"/>
      <c r="I42" s="166" t="n"/>
      <c r="J42" s="166" t="n"/>
      <c r="K42" s="166" t="n"/>
      <c r="L42" s="166" t="n"/>
      <c r="M42" s="166" t="n"/>
      <c r="N42" s="166" t="n"/>
      <c r="O42" s="166" t="n"/>
      <c r="P42" s="166" t="n"/>
      <c r="Q42" s="166" t="n"/>
      <c r="R42" s="166" t="n"/>
      <c r="S42" s="166" t="n"/>
      <c r="T42" s="166" t="n"/>
      <c r="U42" s="166" t="n"/>
      <c r="V42" s="166" t="n"/>
      <c r="W42" s="166" t="n"/>
      <c r="X42" s="166">
        <f>W41*$C$33</f>
        <v/>
      </c>
      <c r="Y42" s="166">
        <f>W41*$C$32*$C$33</f>
        <v/>
      </c>
      <c r="Z42" s="166">
        <f>X41*$C$32*$C$33</f>
        <v/>
      </c>
      <c r="AA42" s="166">
        <f>Y41*$C$32*$C$33</f>
        <v/>
      </c>
      <c r="AB42" s="166">
        <f>Z41*$C$32*$C$33</f>
        <v/>
      </c>
      <c r="AC42" s="166">
        <f>AA41*$C$32*$C$33</f>
        <v/>
      </c>
      <c r="AD42" s="166">
        <f>AB41*$C$32*$C$33</f>
        <v/>
      </c>
      <c r="AE42" s="166">
        <f>AC41*$C$32*$C$33</f>
        <v/>
      </c>
      <c r="AF42" s="166">
        <f>AD41*$C$32*$C$33</f>
        <v/>
      </c>
      <c r="AG42" s="166">
        <f>AE41*$C$32*$C$33</f>
        <v/>
      </c>
      <c r="AH42" s="166">
        <f>AF41*$C$32*$C$33</f>
        <v/>
      </c>
      <c r="AI42" s="166">
        <f>AG41*$C$32*$C$33</f>
        <v/>
      </c>
      <c r="AJ42" s="166">
        <f>AH41*$C$32*$C$33</f>
        <v/>
      </c>
      <c r="AK42" s="166">
        <f>AI41*$C$32*$C$33</f>
        <v/>
      </c>
      <c r="AL42" s="166">
        <f>AJ41*$C$32*$C$33</f>
        <v/>
      </c>
      <c r="AM42" s="166">
        <f>AK41*$C$32*$C$33</f>
        <v/>
      </c>
      <c r="AN42" s="166">
        <f>AL41*$C$32*$C$33</f>
        <v/>
      </c>
      <c r="AO42" s="166">
        <f>AM41*$C$32*$C$33</f>
        <v/>
      </c>
      <c r="AP42" s="166">
        <f>AN41*$C$32*$C$33</f>
        <v/>
      </c>
      <c r="AQ42" s="166">
        <f>AO41*$C$32*$C$33</f>
        <v/>
      </c>
      <c r="AR42" s="166">
        <f>AP41*$C$32*$C$33</f>
        <v/>
      </c>
      <c r="AS42" s="166">
        <f>AQ41*$C$32*$C$33</f>
        <v/>
      </c>
      <c r="AT42" s="166">
        <f>AR41*$C$32*$C$33</f>
        <v/>
      </c>
      <c r="AU42" s="166">
        <f>AS41*$C$32*$C$33</f>
        <v/>
      </c>
      <c r="AV42" s="166">
        <f>AT41*$C$32*$C$33</f>
        <v/>
      </c>
      <c r="AW42" s="166">
        <f>AU41*$C$32*$C$33</f>
        <v/>
      </c>
      <c r="AX42" s="166">
        <f>AV41*$C$32*$C$33</f>
        <v/>
      </c>
      <c r="AY42" s="166">
        <f>AW41*$C$32*$C$33</f>
        <v/>
      </c>
      <c r="AZ42" s="166">
        <f>AX41*$C$32*$C$33</f>
        <v/>
      </c>
      <c r="BA42" s="166">
        <f>AY41*$C$32*$C$33</f>
        <v/>
      </c>
      <c r="BB42" s="166">
        <f>AZ41*$C$32*$C$33</f>
        <v/>
      </c>
      <c r="BC42" s="166">
        <f>BA41*$C$32*$C$33</f>
        <v/>
      </c>
      <c r="BD42" s="166">
        <f>BB41*$C$32*$C$33</f>
        <v/>
      </c>
      <c r="BE42" s="166">
        <f>BC41*$C$32*$C$33</f>
        <v/>
      </c>
      <c r="BF42" s="166">
        <f>BD41*$C$32*$C$33</f>
        <v/>
      </c>
      <c r="BG42" s="166">
        <f>BE41*$C$32*$C$33</f>
        <v/>
      </c>
      <c r="BH42" s="166">
        <f>BF41*$C$32*$C$33</f>
        <v/>
      </c>
      <c r="BI42" s="166">
        <f>BG41*$C$32*$C$33</f>
        <v/>
      </c>
      <c r="BJ42" s="166">
        <f>BH41*$C$32*$C$33</f>
        <v/>
      </c>
      <c r="BK42" s="166">
        <f>BI41*$C$32*$C$33</f>
        <v/>
      </c>
      <c r="BL42" s="166">
        <f>BJ41*$C$32*$C$33</f>
        <v/>
      </c>
      <c r="BM42" s="166">
        <f>BK41*$C$32*$C$33</f>
        <v/>
      </c>
      <c r="BN42" s="166">
        <f>BL41*$C$32*$C$33</f>
        <v/>
      </c>
      <c r="BO42" s="166">
        <f>BM41*$C$32*$C$33</f>
        <v/>
      </c>
      <c r="BP42" s="166">
        <f>BN41*$C$32*$C$33</f>
        <v/>
      </c>
      <c r="BQ42" s="166">
        <f>BO41*$C$32*$C$33</f>
        <v/>
      </c>
      <c r="BR42" s="166">
        <f>BP41*$C$32*$C$33</f>
        <v/>
      </c>
      <c r="BS42" s="166">
        <f>BQ41*$C$32*$C$33</f>
        <v/>
      </c>
      <c r="BT42" s="166">
        <f>BR41*$C$32*$C$33</f>
        <v/>
      </c>
      <c r="BU42" s="166">
        <f>BS41*$C$32*$C$33</f>
        <v/>
      </c>
      <c r="BV42" s="166">
        <f>BT41*$C$32*$C$33</f>
        <v/>
      </c>
      <c r="BW42" s="166">
        <f>BU41*$C$32*$C$33</f>
        <v/>
      </c>
      <c r="BX42" s="166">
        <f>BV41*$C$32*$C$33</f>
        <v/>
      </c>
      <c r="BY42" s="166">
        <f>BW41*$C$32*$C$33</f>
        <v/>
      </c>
      <c r="BZ42" s="166">
        <f>BX41*$C$32*$C$33</f>
        <v/>
      </c>
      <c r="CA42" s="166">
        <f>BY41*$C$32*$C$33</f>
        <v/>
      </c>
      <c r="CB42" s="166">
        <f>BZ41*$C$32*$C$33</f>
        <v/>
      </c>
      <c r="CC42" s="166">
        <f>CA41*$C$32*$C$33</f>
        <v/>
      </c>
      <c r="CD42" s="166">
        <f>CB41*$C$32*$C$33</f>
        <v/>
      </c>
      <c r="CE42" s="166">
        <f>CC41*$C$32*$C$33</f>
        <v/>
      </c>
      <c r="CF42" s="166">
        <f>CD41*$C$32*$C$33</f>
        <v/>
      </c>
      <c r="CG42" s="166">
        <f>CE41*$C$32*$C$33</f>
        <v/>
      </c>
      <c r="CH42" s="166">
        <f>CF41*$C$32*$C$33</f>
        <v/>
      </c>
      <c r="CI42" s="166">
        <f>CG41*$C$32*$C$33</f>
        <v/>
      </c>
      <c r="CJ42" s="166">
        <f>CH41*$C$32*$C$33</f>
        <v/>
      </c>
      <c r="CK42" s="166">
        <f>CI41*$C$32*$C$33</f>
        <v/>
      </c>
      <c r="CL42" s="166">
        <f>CJ41*$C$32*$C$33</f>
        <v/>
      </c>
      <c r="CM42" s="166">
        <f>CK41*$C$32*$C$33</f>
        <v/>
      </c>
      <c r="CN42" s="166">
        <f>CL41*$C$32*$C$33</f>
        <v/>
      </c>
      <c r="CO42" s="166">
        <f>CM41*$C$32*$C$33</f>
        <v/>
      </c>
      <c r="CP42" s="166">
        <f>CN41*$C$32*$C$33</f>
        <v/>
      </c>
      <c r="CQ42" s="166">
        <f>CO41*$C$32*$C$33</f>
        <v/>
      </c>
      <c r="CR42" s="166">
        <f>CP41*$C$32*$C$33</f>
        <v/>
      </c>
      <c r="CS42" s="166">
        <f>CQ41*$C$32*$C$33</f>
        <v/>
      </c>
      <c r="CT42" s="166">
        <f>CR41*$C$32*$C$33</f>
        <v/>
      </c>
      <c r="CU42" s="166">
        <f>CS41*$C$32*$C$33</f>
        <v/>
      </c>
      <c r="CV42" s="166">
        <f>CT41*$C$32*$C$33</f>
        <v/>
      </c>
      <c r="CW42" s="166">
        <f>CU41*$C$32*$C$33</f>
        <v/>
      </c>
      <c r="CX42" s="166">
        <f>CV41*$C$32*$C$33</f>
        <v/>
      </c>
      <c r="CY42" s="166">
        <f>CW41*$C$32*$C$33</f>
        <v/>
      </c>
      <c r="CZ42" s="166">
        <f>CX41*$C$32*$C$33</f>
        <v/>
      </c>
      <c r="DA42" s="166">
        <f>CY41*$C$32*$C$33</f>
        <v/>
      </c>
      <c r="DB42" s="166">
        <f>CZ41*$C$32*$C$33</f>
        <v/>
      </c>
      <c r="DC42" s="166">
        <f>DA41*$C$32*$C$33</f>
        <v/>
      </c>
      <c r="DD42" s="12" t="n"/>
      <c r="DE42" s="12" t="n"/>
    </row>
    <row r="43" ht="12" customHeight="1">
      <c r="B43" s="12" t="n"/>
      <c r="C43" s="12" t="n"/>
      <c r="D43" s="48" t="n"/>
      <c r="G43" s="166" t="n"/>
      <c r="H43" s="166" t="n"/>
      <c r="I43" s="166" t="n"/>
      <c r="J43" s="166" t="n"/>
      <c r="K43" s="166" t="n"/>
      <c r="L43" s="166" t="n"/>
      <c r="M43" s="166" t="n"/>
      <c r="N43" s="166" t="n"/>
      <c r="O43" s="166" t="n"/>
      <c r="P43" s="166" t="n"/>
      <c r="Q43" s="166" t="n"/>
      <c r="R43" s="166" t="n"/>
      <c r="S43" s="166" t="n"/>
      <c r="T43" s="166" t="n"/>
      <c r="U43" s="166" t="n"/>
      <c r="V43" s="166" t="n"/>
      <c r="W43" s="166" t="n"/>
      <c r="X43" s="166" t="n"/>
      <c r="Y43" s="166">
        <f>X42*$C$33</f>
        <v/>
      </c>
      <c r="Z43" s="166">
        <f>X42*$C$32*$C$33</f>
        <v/>
      </c>
      <c r="AA43" s="166">
        <f>Y42*$C$32*$C$33</f>
        <v/>
      </c>
      <c r="AB43" s="166">
        <f>Z42*$C$32*$C$33</f>
        <v/>
      </c>
      <c r="AC43" s="166">
        <f>AA42*$C$32*$C$33</f>
        <v/>
      </c>
      <c r="AD43" s="166">
        <f>AB42*$C$32*$C$33</f>
        <v/>
      </c>
      <c r="AE43" s="166">
        <f>AC42*$C$32*$C$33</f>
        <v/>
      </c>
      <c r="AF43" s="166">
        <f>AD42*$C$32*$C$33</f>
        <v/>
      </c>
      <c r="AG43" s="166">
        <f>AE42*$C$32*$C$33</f>
        <v/>
      </c>
      <c r="AH43" s="166">
        <f>AF42*$C$32*$C$33</f>
        <v/>
      </c>
      <c r="AI43" s="166">
        <f>AG42*$C$32*$C$33</f>
        <v/>
      </c>
      <c r="AJ43" s="166">
        <f>AH42*$C$32*$C$33</f>
        <v/>
      </c>
      <c r="AK43" s="166">
        <f>AI42*$C$32*$C$33</f>
        <v/>
      </c>
      <c r="AL43" s="166">
        <f>AJ42*$C$32*$C$33</f>
        <v/>
      </c>
      <c r="AM43" s="166">
        <f>AK42*$C$32*$C$33</f>
        <v/>
      </c>
      <c r="AN43" s="166">
        <f>AL42*$C$32*$C$33</f>
        <v/>
      </c>
      <c r="AO43" s="166">
        <f>AM42*$C$32*$C$33</f>
        <v/>
      </c>
      <c r="AP43" s="166">
        <f>AN42*$C$32*$C$33</f>
        <v/>
      </c>
      <c r="AQ43" s="166">
        <f>AO42*$C$32*$C$33</f>
        <v/>
      </c>
      <c r="AR43" s="166">
        <f>AP42*$C$32*$C$33</f>
        <v/>
      </c>
      <c r="AS43" s="166">
        <f>AQ42*$C$32*$C$33</f>
        <v/>
      </c>
      <c r="AT43" s="166">
        <f>AR42*$C$32*$C$33</f>
        <v/>
      </c>
      <c r="AU43" s="166">
        <f>AS42*$C$32*$C$33</f>
        <v/>
      </c>
      <c r="AV43" s="166">
        <f>AT42*$C$32*$C$33</f>
        <v/>
      </c>
      <c r="AW43" s="166">
        <f>AU42*$C$32*$C$33</f>
        <v/>
      </c>
      <c r="AX43" s="166">
        <f>AV42*$C$32*$C$33</f>
        <v/>
      </c>
      <c r="AY43" s="166">
        <f>AW42*$C$32*$C$33</f>
        <v/>
      </c>
      <c r="AZ43" s="166">
        <f>AX42*$C$32*$C$33</f>
        <v/>
      </c>
      <c r="BA43" s="166">
        <f>AY42*$C$32*$C$33</f>
        <v/>
      </c>
      <c r="BB43" s="166">
        <f>AZ42*$C$32*$C$33</f>
        <v/>
      </c>
      <c r="BC43" s="166">
        <f>BA42*$C$32*$C$33</f>
        <v/>
      </c>
      <c r="BD43" s="166">
        <f>BB42*$C$32*$C$33</f>
        <v/>
      </c>
      <c r="BE43" s="166">
        <f>BC42*$C$32*$C$33</f>
        <v/>
      </c>
      <c r="BF43" s="166">
        <f>BD42*$C$32*$C$33</f>
        <v/>
      </c>
      <c r="BG43" s="166">
        <f>BE42*$C$32*$C$33</f>
        <v/>
      </c>
      <c r="BH43" s="166">
        <f>BF42*$C$32*$C$33</f>
        <v/>
      </c>
      <c r="BI43" s="166">
        <f>BG42*$C$32*$C$33</f>
        <v/>
      </c>
      <c r="BJ43" s="166">
        <f>BH42*$C$32*$C$33</f>
        <v/>
      </c>
      <c r="BK43" s="166">
        <f>BI42*$C$32*$C$33</f>
        <v/>
      </c>
      <c r="BL43" s="166">
        <f>BJ42*$C$32*$C$33</f>
        <v/>
      </c>
      <c r="BM43" s="166">
        <f>BK42*$C$32*$C$33</f>
        <v/>
      </c>
      <c r="BN43" s="166">
        <f>BL42*$C$32*$C$33</f>
        <v/>
      </c>
      <c r="BO43" s="166">
        <f>BM42*$C$32*$C$33</f>
        <v/>
      </c>
      <c r="BP43" s="166">
        <f>BN42*$C$32*$C$33</f>
        <v/>
      </c>
      <c r="BQ43" s="166">
        <f>BO42*$C$32*$C$33</f>
        <v/>
      </c>
      <c r="BR43" s="166">
        <f>BP42*$C$32*$C$33</f>
        <v/>
      </c>
      <c r="BS43" s="166">
        <f>BQ42*$C$32*$C$33</f>
        <v/>
      </c>
      <c r="BT43" s="166">
        <f>BR42*$C$32*$C$33</f>
        <v/>
      </c>
      <c r="BU43" s="166">
        <f>BS42*$C$32*$C$33</f>
        <v/>
      </c>
      <c r="BV43" s="166">
        <f>BT42*$C$32*$C$33</f>
        <v/>
      </c>
      <c r="BW43" s="166">
        <f>BU42*$C$32*$C$33</f>
        <v/>
      </c>
      <c r="BX43" s="166">
        <f>BV42*$C$32*$C$33</f>
        <v/>
      </c>
      <c r="BY43" s="166">
        <f>BW42*$C$32*$C$33</f>
        <v/>
      </c>
      <c r="BZ43" s="166">
        <f>BX42*$C$32*$C$33</f>
        <v/>
      </c>
      <c r="CA43" s="166">
        <f>BY42*$C$32*$C$33</f>
        <v/>
      </c>
      <c r="CB43" s="166">
        <f>BZ42*$C$32*$C$33</f>
        <v/>
      </c>
      <c r="CC43" s="166">
        <f>CA42*$C$32*$C$33</f>
        <v/>
      </c>
      <c r="CD43" s="166">
        <f>CB42*$C$32*$C$33</f>
        <v/>
      </c>
      <c r="CE43" s="166">
        <f>CC42*$C$32*$C$33</f>
        <v/>
      </c>
      <c r="CF43" s="166">
        <f>CD42*$C$32*$C$33</f>
        <v/>
      </c>
      <c r="CG43" s="166">
        <f>CE42*$C$32*$C$33</f>
        <v/>
      </c>
      <c r="CH43" s="166">
        <f>CF42*$C$32*$C$33</f>
        <v/>
      </c>
      <c r="CI43" s="166">
        <f>CG42*$C$32*$C$33</f>
        <v/>
      </c>
      <c r="CJ43" s="166">
        <f>CH42*$C$32*$C$33</f>
        <v/>
      </c>
      <c r="CK43" s="166">
        <f>CI42*$C$32*$C$33</f>
        <v/>
      </c>
      <c r="CL43" s="166">
        <f>CJ42*$C$32*$C$33</f>
        <v/>
      </c>
      <c r="CM43" s="166">
        <f>CK42*$C$32*$C$33</f>
        <v/>
      </c>
      <c r="CN43" s="166">
        <f>CL42*$C$32*$C$33</f>
        <v/>
      </c>
      <c r="CO43" s="166">
        <f>CM42*$C$32*$C$33</f>
        <v/>
      </c>
      <c r="CP43" s="166">
        <f>CN42*$C$32*$C$33</f>
        <v/>
      </c>
      <c r="CQ43" s="166">
        <f>CO42*$C$32*$C$33</f>
        <v/>
      </c>
      <c r="CR43" s="166">
        <f>CP42*$C$32*$C$33</f>
        <v/>
      </c>
      <c r="CS43" s="166">
        <f>CQ42*$C$32*$C$33</f>
        <v/>
      </c>
      <c r="CT43" s="166">
        <f>CR42*$C$32*$C$33</f>
        <v/>
      </c>
      <c r="CU43" s="166">
        <f>CS42*$C$32*$C$33</f>
        <v/>
      </c>
      <c r="CV43" s="166">
        <f>CT42*$C$32*$C$33</f>
        <v/>
      </c>
      <c r="CW43" s="166">
        <f>CU42*$C$32*$C$33</f>
        <v/>
      </c>
      <c r="CX43" s="166">
        <f>CV42*$C$32*$C$33</f>
        <v/>
      </c>
      <c r="CY43" s="166">
        <f>CW42*$C$32*$C$33</f>
        <v/>
      </c>
      <c r="CZ43" s="166">
        <f>CX42*$C$32*$C$33</f>
        <v/>
      </c>
      <c r="DA43" s="166">
        <f>CY42*$C$32*$C$33</f>
        <v/>
      </c>
      <c r="DB43" s="166">
        <f>CZ42*$C$32*$C$33</f>
        <v/>
      </c>
      <c r="DC43" s="166">
        <f>DA42*$C$32*$C$33</f>
        <v/>
      </c>
      <c r="DD43" s="12" t="n"/>
      <c r="DE43" s="12" t="n"/>
    </row>
    <row r="44" ht="12" customHeight="1">
      <c r="B44" s="12" t="n"/>
      <c r="C44" s="12" t="n"/>
      <c r="D44" s="48" t="n"/>
      <c r="G44" s="166" t="n"/>
      <c r="H44" s="166" t="n"/>
      <c r="I44" s="166" t="n"/>
      <c r="J44" s="166" t="n"/>
      <c r="K44" s="166" t="n"/>
      <c r="L44" s="166" t="n"/>
      <c r="M44" s="166" t="n"/>
      <c r="N44" s="166" t="n"/>
      <c r="O44" s="166" t="n"/>
      <c r="P44" s="166" t="n"/>
      <c r="Q44" s="166" t="n"/>
      <c r="R44" s="166" t="n"/>
      <c r="S44" s="166" t="n"/>
      <c r="T44" s="166" t="n"/>
      <c r="U44" s="166" t="n"/>
      <c r="V44" s="166" t="n"/>
      <c r="W44" s="166" t="n"/>
      <c r="X44" s="166" t="n"/>
      <c r="Y44" s="166" t="n"/>
      <c r="Z44" s="166">
        <f>Y43*$C$33</f>
        <v/>
      </c>
      <c r="AA44" s="166">
        <f>Y43*$C$32*$C$33</f>
        <v/>
      </c>
      <c r="AB44" s="166">
        <f>Z43*$C$32*$C$33</f>
        <v/>
      </c>
      <c r="AC44" s="166">
        <f>AA43*$C$32*$C$33</f>
        <v/>
      </c>
      <c r="AD44" s="166">
        <f>AB43*$C$32*$C$33</f>
        <v/>
      </c>
      <c r="AE44" s="166">
        <f>AC43*$C$32*$C$33</f>
        <v/>
      </c>
      <c r="AF44" s="166">
        <f>AD43*$C$32*$C$33</f>
        <v/>
      </c>
      <c r="AG44" s="166">
        <f>AE43*$C$32*$C$33</f>
        <v/>
      </c>
      <c r="AH44" s="166">
        <f>AF43*$C$32*$C$33</f>
        <v/>
      </c>
      <c r="AI44" s="166">
        <f>AG43*$C$32*$C$33</f>
        <v/>
      </c>
      <c r="AJ44" s="166">
        <f>AH43*$C$32*$C$33</f>
        <v/>
      </c>
      <c r="AK44" s="166">
        <f>AI43*$C$32*$C$33</f>
        <v/>
      </c>
      <c r="AL44" s="166">
        <f>AJ43*$C$32*$C$33</f>
        <v/>
      </c>
      <c r="AM44" s="166">
        <f>AK43*$C$32*$C$33</f>
        <v/>
      </c>
      <c r="AN44" s="166">
        <f>AL43*$C$32*$C$33</f>
        <v/>
      </c>
      <c r="AO44" s="166">
        <f>AM43*$C$32*$C$33</f>
        <v/>
      </c>
      <c r="AP44" s="166">
        <f>AN43*$C$32*$C$33</f>
        <v/>
      </c>
      <c r="AQ44" s="166">
        <f>AO43*$C$32*$C$33</f>
        <v/>
      </c>
      <c r="AR44" s="166">
        <f>AP43*$C$32*$C$33</f>
        <v/>
      </c>
      <c r="AS44" s="166">
        <f>AQ43*$C$32*$C$33</f>
        <v/>
      </c>
      <c r="AT44" s="166">
        <f>AR43*$C$32*$C$33</f>
        <v/>
      </c>
      <c r="AU44" s="166">
        <f>AS43*$C$32*$C$33</f>
        <v/>
      </c>
      <c r="AV44" s="166">
        <f>AT43*$C$32*$C$33</f>
        <v/>
      </c>
      <c r="AW44" s="166">
        <f>AU43*$C$32*$C$33</f>
        <v/>
      </c>
      <c r="AX44" s="166">
        <f>AV43*$C$32*$C$33</f>
        <v/>
      </c>
      <c r="AY44" s="166">
        <f>AW43*$C$32*$C$33</f>
        <v/>
      </c>
      <c r="AZ44" s="166">
        <f>AX43*$C$32*$C$33</f>
        <v/>
      </c>
      <c r="BA44" s="166">
        <f>AY43*$C$32*$C$33</f>
        <v/>
      </c>
      <c r="BB44" s="166">
        <f>AZ43*$C$32*$C$33</f>
        <v/>
      </c>
      <c r="BC44" s="166">
        <f>BA43*$C$32*$C$33</f>
        <v/>
      </c>
      <c r="BD44" s="166">
        <f>BB43*$C$32*$C$33</f>
        <v/>
      </c>
      <c r="BE44" s="166">
        <f>BC43*$C$32*$C$33</f>
        <v/>
      </c>
      <c r="BF44" s="166">
        <f>BD43*$C$32*$C$33</f>
        <v/>
      </c>
      <c r="BG44" s="166">
        <f>BE43*$C$32*$C$33</f>
        <v/>
      </c>
      <c r="BH44" s="166">
        <f>BF43*$C$32*$C$33</f>
        <v/>
      </c>
      <c r="BI44" s="166">
        <f>BG43*$C$32*$C$33</f>
        <v/>
      </c>
      <c r="BJ44" s="166">
        <f>BH43*$C$32*$C$33</f>
        <v/>
      </c>
      <c r="BK44" s="166">
        <f>BI43*$C$32*$C$33</f>
        <v/>
      </c>
      <c r="BL44" s="166">
        <f>BJ43*$C$32*$C$33</f>
        <v/>
      </c>
      <c r="BM44" s="166">
        <f>BK43*$C$32*$C$33</f>
        <v/>
      </c>
      <c r="BN44" s="166">
        <f>BL43*$C$32*$C$33</f>
        <v/>
      </c>
      <c r="BO44" s="166">
        <f>BM43*$C$32*$C$33</f>
        <v/>
      </c>
      <c r="BP44" s="166">
        <f>BN43*$C$32*$C$33</f>
        <v/>
      </c>
      <c r="BQ44" s="166">
        <f>BO43*$C$32*$C$33</f>
        <v/>
      </c>
      <c r="BR44" s="166">
        <f>BP43*$C$32*$C$33</f>
        <v/>
      </c>
      <c r="BS44" s="166">
        <f>BQ43*$C$32*$C$33</f>
        <v/>
      </c>
      <c r="BT44" s="166">
        <f>BR43*$C$32*$C$33</f>
        <v/>
      </c>
      <c r="BU44" s="166">
        <f>BS43*$C$32*$C$33</f>
        <v/>
      </c>
      <c r="BV44" s="166">
        <f>BT43*$C$32*$C$33</f>
        <v/>
      </c>
      <c r="BW44" s="166">
        <f>BU43*$C$32*$C$33</f>
        <v/>
      </c>
      <c r="BX44" s="166">
        <f>BV43*$C$32*$C$33</f>
        <v/>
      </c>
      <c r="BY44" s="166">
        <f>BW43*$C$32*$C$33</f>
        <v/>
      </c>
      <c r="BZ44" s="166">
        <f>BX43*$C$32*$C$33</f>
        <v/>
      </c>
      <c r="CA44" s="166">
        <f>BY43*$C$32*$C$33</f>
        <v/>
      </c>
      <c r="CB44" s="166">
        <f>BZ43*$C$32*$C$33</f>
        <v/>
      </c>
      <c r="CC44" s="166">
        <f>CA43*$C$32*$C$33</f>
        <v/>
      </c>
      <c r="CD44" s="166">
        <f>CB43*$C$32*$C$33</f>
        <v/>
      </c>
      <c r="CE44" s="166">
        <f>CC43*$C$32*$C$33</f>
        <v/>
      </c>
      <c r="CF44" s="166">
        <f>CD43*$C$32*$C$33</f>
        <v/>
      </c>
      <c r="CG44" s="166">
        <f>CE43*$C$32*$C$33</f>
        <v/>
      </c>
      <c r="CH44" s="166">
        <f>CF43*$C$32*$C$33</f>
        <v/>
      </c>
      <c r="CI44" s="166">
        <f>CG43*$C$32*$C$33</f>
        <v/>
      </c>
      <c r="CJ44" s="166">
        <f>CH43*$C$32*$C$33</f>
        <v/>
      </c>
      <c r="CK44" s="166">
        <f>CI43*$C$32*$C$33</f>
        <v/>
      </c>
      <c r="CL44" s="166">
        <f>CJ43*$C$32*$C$33</f>
        <v/>
      </c>
      <c r="CM44" s="166">
        <f>CK43*$C$32*$C$33</f>
        <v/>
      </c>
      <c r="CN44" s="166">
        <f>CL43*$C$32*$C$33</f>
        <v/>
      </c>
      <c r="CO44" s="166">
        <f>CM43*$C$32*$C$33</f>
        <v/>
      </c>
      <c r="CP44" s="166">
        <f>CN43*$C$32*$C$33</f>
        <v/>
      </c>
      <c r="CQ44" s="166">
        <f>CO43*$C$32*$C$33</f>
        <v/>
      </c>
      <c r="CR44" s="166">
        <f>CP43*$C$32*$C$33</f>
        <v/>
      </c>
      <c r="CS44" s="166">
        <f>CQ43*$C$32*$C$33</f>
        <v/>
      </c>
      <c r="CT44" s="166">
        <f>CR43*$C$32*$C$33</f>
        <v/>
      </c>
      <c r="CU44" s="166">
        <f>CS43*$C$32*$C$33</f>
        <v/>
      </c>
      <c r="CV44" s="166">
        <f>CT43*$C$32*$C$33</f>
        <v/>
      </c>
      <c r="CW44" s="166">
        <f>CU43*$C$32*$C$33</f>
        <v/>
      </c>
      <c r="CX44" s="166">
        <f>CV43*$C$32*$C$33</f>
        <v/>
      </c>
      <c r="CY44" s="166">
        <f>CW43*$C$32*$C$33</f>
        <v/>
      </c>
      <c r="CZ44" s="166">
        <f>CX43*$C$32*$C$33</f>
        <v/>
      </c>
      <c r="DA44" s="166">
        <f>CY43*$C$32*$C$33</f>
        <v/>
      </c>
      <c r="DB44" s="166">
        <f>CZ43*$C$32*$C$33</f>
        <v/>
      </c>
      <c r="DC44" s="166">
        <f>DA43*$C$32*$C$33</f>
        <v/>
      </c>
      <c r="DD44" s="12" t="n"/>
      <c r="DE44" s="12" t="n"/>
    </row>
    <row r="45" ht="12" customHeight="1">
      <c r="B45" s="12" t="n"/>
      <c r="C45" s="12" t="n"/>
      <c r="D45" s="48" t="n"/>
      <c r="G45" s="166" t="n"/>
      <c r="H45" s="166" t="n"/>
      <c r="I45" s="166" t="n"/>
      <c r="J45" s="166" t="n"/>
      <c r="K45" s="166" t="n"/>
      <c r="L45" s="166" t="n"/>
      <c r="M45" s="166" t="n"/>
      <c r="N45" s="166" t="n"/>
      <c r="O45" s="166" t="n"/>
      <c r="P45" s="166" t="n"/>
      <c r="Q45" s="166" t="n"/>
      <c r="R45" s="166" t="n"/>
      <c r="S45" s="166" t="n"/>
      <c r="T45" s="166" t="n"/>
      <c r="U45" s="166" t="n"/>
      <c r="V45" s="166" t="n"/>
      <c r="W45" s="166" t="n"/>
      <c r="X45" s="166" t="n"/>
      <c r="Y45" s="166" t="n"/>
      <c r="Z45" s="166" t="n"/>
      <c r="AA45" s="166">
        <f>Z44*$C$33</f>
        <v/>
      </c>
      <c r="AB45" s="166">
        <f>Z44*$C$32*$C$33</f>
        <v/>
      </c>
      <c r="AC45" s="166">
        <f>AA44*$C$32*$C$33</f>
        <v/>
      </c>
      <c r="AD45" s="166">
        <f>AB44*$C$32*$C$33</f>
        <v/>
      </c>
      <c r="AE45" s="166">
        <f>AC44*$C$32*$C$33</f>
        <v/>
      </c>
      <c r="AF45" s="166">
        <f>AD44*$C$32*$C$33</f>
        <v/>
      </c>
      <c r="AG45" s="166">
        <f>AE44*$C$32*$C$33</f>
        <v/>
      </c>
      <c r="AH45" s="166">
        <f>AF44*$C$32*$C$33</f>
        <v/>
      </c>
      <c r="AI45" s="166">
        <f>AG44*$C$32*$C$33</f>
        <v/>
      </c>
      <c r="AJ45" s="166">
        <f>AH44*$C$32*$C$33</f>
        <v/>
      </c>
      <c r="AK45" s="166">
        <f>AI44*$C$32*$C$33</f>
        <v/>
      </c>
      <c r="AL45" s="166">
        <f>AJ44*$C$32*$C$33</f>
        <v/>
      </c>
      <c r="AM45" s="166">
        <f>AK44*$C$32*$C$33</f>
        <v/>
      </c>
      <c r="AN45" s="166">
        <f>AL44*$C$32*$C$33</f>
        <v/>
      </c>
      <c r="AO45" s="166">
        <f>AM44*$C$32*$C$33</f>
        <v/>
      </c>
      <c r="AP45" s="166">
        <f>AN44*$C$32*$C$33</f>
        <v/>
      </c>
      <c r="AQ45" s="166">
        <f>AO44*$C$32*$C$33</f>
        <v/>
      </c>
      <c r="AR45" s="166">
        <f>AP44*$C$32*$C$33</f>
        <v/>
      </c>
      <c r="AS45" s="166">
        <f>AQ44*$C$32*$C$33</f>
        <v/>
      </c>
      <c r="AT45" s="166">
        <f>AR44*$C$32*$C$33</f>
        <v/>
      </c>
      <c r="AU45" s="166">
        <f>AS44*$C$32*$C$33</f>
        <v/>
      </c>
      <c r="AV45" s="166">
        <f>AT44*$C$32*$C$33</f>
        <v/>
      </c>
      <c r="AW45" s="166">
        <f>AU44*$C$32*$C$33</f>
        <v/>
      </c>
      <c r="AX45" s="166">
        <f>AV44*$C$32*$C$33</f>
        <v/>
      </c>
      <c r="AY45" s="166">
        <f>AW44*$C$32*$C$33</f>
        <v/>
      </c>
      <c r="AZ45" s="166">
        <f>AX44*$C$32*$C$33</f>
        <v/>
      </c>
      <c r="BA45" s="166">
        <f>AY44*$C$32*$C$33</f>
        <v/>
      </c>
      <c r="BB45" s="166">
        <f>AZ44*$C$32*$C$33</f>
        <v/>
      </c>
      <c r="BC45" s="166">
        <f>BA44*$C$32*$C$33</f>
        <v/>
      </c>
      <c r="BD45" s="166">
        <f>BB44*$C$32*$C$33</f>
        <v/>
      </c>
      <c r="BE45" s="166">
        <f>BC44*$C$32*$C$33</f>
        <v/>
      </c>
      <c r="BF45" s="166">
        <f>BD44*$C$32*$C$33</f>
        <v/>
      </c>
      <c r="BG45" s="166">
        <f>BE44*$C$32*$C$33</f>
        <v/>
      </c>
      <c r="BH45" s="166">
        <f>BF44*$C$32*$C$33</f>
        <v/>
      </c>
      <c r="BI45" s="166">
        <f>BG44*$C$32*$C$33</f>
        <v/>
      </c>
      <c r="BJ45" s="166">
        <f>BH44*$C$32*$C$33</f>
        <v/>
      </c>
      <c r="BK45" s="166">
        <f>BI44*$C$32*$C$33</f>
        <v/>
      </c>
      <c r="BL45" s="166">
        <f>BJ44*$C$32*$C$33</f>
        <v/>
      </c>
      <c r="BM45" s="166">
        <f>BK44*$C$32*$C$33</f>
        <v/>
      </c>
      <c r="BN45" s="166">
        <f>BL44*$C$32*$C$33</f>
        <v/>
      </c>
      <c r="BO45" s="166">
        <f>BM44*$C$32*$C$33</f>
        <v/>
      </c>
      <c r="BP45" s="166">
        <f>BN44*$C$32*$C$33</f>
        <v/>
      </c>
      <c r="BQ45" s="166">
        <f>BO44*$C$32*$C$33</f>
        <v/>
      </c>
      <c r="BR45" s="166">
        <f>BP44*$C$32*$C$33</f>
        <v/>
      </c>
      <c r="BS45" s="166">
        <f>BQ44*$C$32*$C$33</f>
        <v/>
      </c>
      <c r="BT45" s="166">
        <f>BR44*$C$32*$C$33</f>
        <v/>
      </c>
      <c r="BU45" s="166">
        <f>BS44*$C$32*$C$33</f>
        <v/>
      </c>
      <c r="BV45" s="166">
        <f>BT44*$C$32*$C$33</f>
        <v/>
      </c>
      <c r="BW45" s="166">
        <f>BU44*$C$32*$C$33</f>
        <v/>
      </c>
      <c r="BX45" s="166">
        <f>BV44*$C$32*$C$33</f>
        <v/>
      </c>
      <c r="BY45" s="166">
        <f>BW44*$C$32*$C$33</f>
        <v/>
      </c>
      <c r="BZ45" s="166">
        <f>BX44*$C$32*$C$33</f>
        <v/>
      </c>
      <c r="CA45" s="166">
        <f>BY44*$C$32*$C$33</f>
        <v/>
      </c>
      <c r="CB45" s="166">
        <f>BZ44*$C$32*$C$33</f>
        <v/>
      </c>
      <c r="CC45" s="166">
        <f>CA44*$C$32*$C$33</f>
        <v/>
      </c>
      <c r="CD45" s="166">
        <f>CB44*$C$32*$C$33</f>
        <v/>
      </c>
      <c r="CE45" s="166">
        <f>CC44*$C$32*$C$33</f>
        <v/>
      </c>
      <c r="CF45" s="166">
        <f>CD44*$C$32*$C$33</f>
        <v/>
      </c>
      <c r="CG45" s="166">
        <f>CE44*$C$32*$C$33</f>
        <v/>
      </c>
      <c r="CH45" s="166">
        <f>CF44*$C$32*$C$33</f>
        <v/>
      </c>
      <c r="CI45" s="166">
        <f>CG44*$C$32*$C$33</f>
        <v/>
      </c>
      <c r="CJ45" s="166">
        <f>CH44*$C$32*$C$33</f>
        <v/>
      </c>
      <c r="CK45" s="166">
        <f>CI44*$C$32*$C$33</f>
        <v/>
      </c>
      <c r="CL45" s="166">
        <f>CJ44*$C$32*$C$33</f>
        <v/>
      </c>
      <c r="CM45" s="166">
        <f>CK44*$C$32*$C$33</f>
        <v/>
      </c>
      <c r="CN45" s="166">
        <f>CL44*$C$32*$C$33</f>
        <v/>
      </c>
      <c r="CO45" s="166">
        <f>CM44*$C$32*$C$33</f>
        <v/>
      </c>
      <c r="CP45" s="166">
        <f>CN44*$C$32*$C$33</f>
        <v/>
      </c>
      <c r="CQ45" s="166">
        <f>CO44*$C$32*$C$33</f>
        <v/>
      </c>
      <c r="CR45" s="166">
        <f>CP44*$C$32*$C$33</f>
        <v/>
      </c>
      <c r="CS45" s="166">
        <f>CQ44*$C$32*$C$33</f>
        <v/>
      </c>
      <c r="CT45" s="166">
        <f>CR44*$C$32*$C$33</f>
        <v/>
      </c>
      <c r="CU45" s="166">
        <f>CS44*$C$32*$C$33</f>
        <v/>
      </c>
      <c r="CV45" s="166">
        <f>CT44*$C$32*$C$33</f>
        <v/>
      </c>
      <c r="CW45" s="166">
        <f>CU44*$C$32*$C$33</f>
        <v/>
      </c>
      <c r="CX45" s="166">
        <f>CV44*$C$32*$C$33</f>
        <v/>
      </c>
      <c r="CY45" s="166">
        <f>CW44*$C$32*$C$33</f>
        <v/>
      </c>
      <c r="CZ45" s="166">
        <f>CX44*$C$32*$C$33</f>
        <v/>
      </c>
      <c r="DA45" s="166">
        <f>CY44*$C$32*$C$33</f>
        <v/>
      </c>
      <c r="DB45" s="166">
        <f>CZ44*$C$32*$C$33</f>
        <v/>
      </c>
      <c r="DC45" s="166">
        <f>DA44*$C$32*$C$33</f>
        <v/>
      </c>
      <c r="DD45" s="12" t="n"/>
      <c r="DE45" s="12" t="n"/>
    </row>
    <row r="46" ht="12" customHeight="1">
      <c r="B46" s="12" t="n"/>
      <c r="C46" s="12" t="n"/>
      <c r="D46" s="173" t="n"/>
      <c r="G46" s="166" t="n"/>
      <c r="H46" s="166" t="n"/>
      <c r="I46" s="166" t="n"/>
      <c r="J46" s="166" t="n"/>
      <c r="K46" s="166" t="n"/>
      <c r="L46" s="166" t="n"/>
      <c r="M46" s="166" t="n"/>
      <c r="N46" s="166" t="n"/>
      <c r="O46" s="166" t="n"/>
      <c r="P46" s="166" t="n"/>
      <c r="Q46" s="166" t="n"/>
      <c r="R46" s="166" t="n"/>
      <c r="S46" s="166" t="n"/>
      <c r="T46" s="166" t="n"/>
      <c r="U46" s="166" t="n"/>
      <c r="V46" s="166" t="n"/>
      <c r="W46" s="166" t="n"/>
      <c r="X46" s="166" t="n"/>
      <c r="Y46" s="166" t="n"/>
      <c r="Z46" s="166" t="n"/>
      <c r="AA46" s="166" t="n"/>
      <c r="AB46" s="166">
        <f>AA45*$C$33</f>
        <v/>
      </c>
      <c r="AC46" s="166">
        <f>AA45*$C$32*$C$33</f>
        <v/>
      </c>
      <c r="AD46" s="166">
        <f>AB45*$C$32*$C$33</f>
        <v/>
      </c>
      <c r="AE46" s="166">
        <f>AC45*$C$32*$C$33</f>
        <v/>
      </c>
      <c r="AF46" s="166">
        <f>AD45*$C$32*$C$33</f>
        <v/>
      </c>
      <c r="AG46" s="166">
        <f>AE45*$C$32*$C$33</f>
        <v/>
      </c>
      <c r="AH46" s="166">
        <f>AF45*$C$32*$C$33</f>
        <v/>
      </c>
      <c r="AI46" s="166">
        <f>AG45*$C$32*$C$33</f>
        <v/>
      </c>
      <c r="AJ46" s="166">
        <f>AH45*$C$32*$C$33</f>
        <v/>
      </c>
      <c r="AK46" s="166">
        <f>AI45*$C$32*$C$33</f>
        <v/>
      </c>
      <c r="AL46" s="166">
        <f>AJ45*$C$32*$C$33</f>
        <v/>
      </c>
      <c r="AM46" s="166">
        <f>AK45*$C$32*$C$33</f>
        <v/>
      </c>
      <c r="AN46" s="166">
        <f>AL45*$C$32*$C$33</f>
        <v/>
      </c>
      <c r="AO46" s="166">
        <f>AM45*$C$32*$C$33</f>
        <v/>
      </c>
      <c r="AP46" s="166">
        <f>AN45*$C$32*$C$33</f>
        <v/>
      </c>
      <c r="AQ46" s="166">
        <f>AO45*$C$32*$C$33</f>
        <v/>
      </c>
      <c r="AR46" s="166">
        <f>AP45*$C$32*$C$33</f>
        <v/>
      </c>
      <c r="AS46" s="166">
        <f>AQ45*$C$32*$C$33</f>
        <v/>
      </c>
      <c r="AT46" s="166">
        <f>AR45*$C$32*$C$33</f>
        <v/>
      </c>
      <c r="AU46" s="166">
        <f>AS45*$C$32*$C$33</f>
        <v/>
      </c>
      <c r="AV46" s="166">
        <f>AT45*$C$32*$C$33</f>
        <v/>
      </c>
      <c r="AW46" s="166">
        <f>AU45*$C$32*$C$33</f>
        <v/>
      </c>
      <c r="AX46" s="166">
        <f>AV45*$C$32*$C$33</f>
        <v/>
      </c>
      <c r="AY46" s="166">
        <f>AW45*$C$32*$C$33</f>
        <v/>
      </c>
      <c r="AZ46" s="166">
        <f>AX45*$C$32*$C$33</f>
        <v/>
      </c>
      <c r="BA46" s="166">
        <f>AY45*$C$32*$C$33</f>
        <v/>
      </c>
      <c r="BB46" s="166">
        <f>AZ45*$C$32*$C$33</f>
        <v/>
      </c>
      <c r="BC46" s="166">
        <f>BA45*$C$32*$C$33</f>
        <v/>
      </c>
      <c r="BD46" s="166">
        <f>BB45*$C$32*$C$33</f>
        <v/>
      </c>
      <c r="BE46" s="166">
        <f>BC45*$C$32*$C$33</f>
        <v/>
      </c>
      <c r="BF46" s="166">
        <f>BD45*$C$32*$C$33</f>
        <v/>
      </c>
      <c r="BG46" s="166">
        <f>BE45*$C$32*$C$33</f>
        <v/>
      </c>
      <c r="BH46" s="166">
        <f>BF45*$C$32*$C$33</f>
        <v/>
      </c>
      <c r="BI46" s="166">
        <f>BG45*$C$32*$C$33</f>
        <v/>
      </c>
      <c r="BJ46" s="166">
        <f>BH45*$C$32*$C$33</f>
        <v/>
      </c>
      <c r="BK46" s="166">
        <f>BI45*$C$32*$C$33</f>
        <v/>
      </c>
      <c r="BL46" s="166">
        <f>BJ45*$C$32*$C$33</f>
        <v/>
      </c>
      <c r="BM46" s="166">
        <f>BK45*$C$32*$C$33</f>
        <v/>
      </c>
      <c r="BN46" s="166">
        <f>BL45*$C$32*$C$33</f>
        <v/>
      </c>
      <c r="BO46" s="166">
        <f>BM45*$C$32*$C$33</f>
        <v/>
      </c>
      <c r="BP46" s="166">
        <f>BN45*$C$32*$C$33</f>
        <v/>
      </c>
      <c r="BQ46" s="166">
        <f>BO45*$C$32*$C$33</f>
        <v/>
      </c>
      <c r="BR46" s="166">
        <f>BP45*$C$32*$C$33</f>
        <v/>
      </c>
      <c r="BS46" s="166">
        <f>BQ45*$C$32*$C$33</f>
        <v/>
      </c>
      <c r="BT46" s="166">
        <f>BR45*$C$32*$C$33</f>
        <v/>
      </c>
      <c r="BU46" s="166">
        <f>BS45*$C$32*$C$33</f>
        <v/>
      </c>
      <c r="BV46" s="166">
        <f>BT45*$C$32*$C$33</f>
        <v/>
      </c>
      <c r="BW46" s="166">
        <f>BU45*$C$32*$C$33</f>
        <v/>
      </c>
      <c r="BX46" s="166">
        <f>BV45*$C$32*$C$33</f>
        <v/>
      </c>
      <c r="BY46" s="166">
        <f>BW45*$C$32*$C$33</f>
        <v/>
      </c>
      <c r="BZ46" s="166">
        <f>BX45*$C$32*$C$33</f>
        <v/>
      </c>
      <c r="CA46" s="166">
        <f>BY45*$C$32*$C$33</f>
        <v/>
      </c>
      <c r="CB46" s="166">
        <f>BZ45*$C$32*$C$33</f>
        <v/>
      </c>
      <c r="CC46" s="166">
        <f>CA45*$C$32*$C$33</f>
        <v/>
      </c>
      <c r="CD46" s="166">
        <f>CB45*$C$32*$C$33</f>
        <v/>
      </c>
      <c r="CE46" s="166">
        <f>CC45*$C$32*$C$33</f>
        <v/>
      </c>
      <c r="CF46" s="166">
        <f>CD45*$C$32*$C$33</f>
        <v/>
      </c>
      <c r="CG46" s="166">
        <f>CE45*$C$32*$C$33</f>
        <v/>
      </c>
      <c r="CH46" s="166">
        <f>CF45*$C$32*$C$33</f>
        <v/>
      </c>
      <c r="CI46" s="166">
        <f>CG45*$C$32*$C$33</f>
        <v/>
      </c>
      <c r="CJ46" s="166">
        <f>CH45*$C$32*$C$33</f>
        <v/>
      </c>
      <c r="CK46" s="166">
        <f>CI45*$C$32*$C$33</f>
        <v/>
      </c>
      <c r="CL46" s="166">
        <f>CJ45*$C$32*$C$33</f>
        <v/>
      </c>
      <c r="CM46" s="166">
        <f>CK45*$C$32*$C$33</f>
        <v/>
      </c>
      <c r="CN46" s="166">
        <f>CL45*$C$32*$C$33</f>
        <v/>
      </c>
      <c r="CO46" s="166">
        <f>CM45*$C$32*$C$33</f>
        <v/>
      </c>
      <c r="CP46" s="166">
        <f>CN45*$C$32*$C$33</f>
        <v/>
      </c>
      <c r="CQ46" s="166">
        <f>CO45*$C$32*$C$33</f>
        <v/>
      </c>
      <c r="CR46" s="166">
        <f>CP45*$C$32*$C$33</f>
        <v/>
      </c>
      <c r="CS46" s="166">
        <f>CQ45*$C$32*$C$33</f>
        <v/>
      </c>
      <c r="CT46" s="166">
        <f>CR45*$C$32*$C$33</f>
        <v/>
      </c>
      <c r="CU46" s="166">
        <f>CS45*$C$32*$C$33</f>
        <v/>
      </c>
      <c r="CV46" s="166">
        <f>CT45*$C$32*$C$33</f>
        <v/>
      </c>
      <c r="CW46" s="166">
        <f>CU45*$C$32*$C$33</f>
        <v/>
      </c>
      <c r="CX46" s="166">
        <f>CV45*$C$32*$C$33</f>
        <v/>
      </c>
      <c r="CY46" s="166">
        <f>CW45*$C$32*$C$33</f>
        <v/>
      </c>
      <c r="CZ46" s="166">
        <f>CX45*$C$32*$C$33</f>
        <v/>
      </c>
      <c r="DA46" s="166">
        <f>CY45*$C$32*$C$33</f>
        <v/>
      </c>
      <c r="DB46" s="166">
        <f>CZ45*$C$32*$C$33</f>
        <v/>
      </c>
      <c r="DC46" s="166">
        <f>DA45*$C$32*$C$33</f>
        <v/>
      </c>
      <c r="DD46" s="12" t="n"/>
      <c r="DE46" s="12" t="n"/>
    </row>
    <row r="47" ht="12" customHeight="1">
      <c r="D47" s="48" t="n"/>
      <c r="G47" s="166" t="n"/>
      <c r="H47" s="166" t="n"/>
      <c r="I47" s="166" t="n"/>
      <c r="J47" s="166" t="n"/>
      <c r="K47" s="166" t="n"/>
      <c r="L47" s="166" t="n"/>
      <c r="M47" s="166" t="n"/>
      <c r="N47" s="166" t="n"/>
      <c r="O47" s="166" t="n"/>
      <c r="P47" s="166" t="n"/>
      <c r="Q47" s="166" t="n"/>
      <c r="R47" s="166" t="n"/>
      <c r="S47" s="166" t="n"/>
      <c r="T47" s="166" t="n"/>
      <c r="U47" s="166" t="n"/>
      <c r="V47" s="166" t="n"/>
      <c r="W47" s="166" t="n"/>
      <c r="X47" s="166" t="n"/>
      <c r="Y47" s="166" t="n"/>
      <c r="Z47" s="166" t="n"/>
      <c r="AA47" s="166" t="n"/>
      <c r="AB47" s="166" t="n"/>
      <c r="AC47" s="166">
        <f>AB46*$C$33</f>
        <v/>
      </c>
      <c r="AD47" s="166">
        <f>AB46*$C$32*$C$33</f>
        <v/>
      </c>
      <c r="AE47" s="166">
        <f>AC46*$C$32*$C$33</f>
        <v/>
      </c>
      <c r="AF47" s="166">
        <f>AD46*$C$32*$C$33</f>
        <v/>
      </c>
      <c r="AG47" s="166">
        <f>AE46*$C$32*$C$33</f>
        <v/>
      </c>
      <c r="AH47" s="166">
        <f>AF46*$C$32*$C$33</f>
        <v/>
      </c>
      <c r="AI47" s="166">
        <f>AG46*$C$32*$C$33</f>
        <v/>
      </c>
      <c r="AJ47" s="166">
        <f>AH46*$C$32*$C$33</f>
        <v/>
      </c>
      <c r="AK47" s="166">
        <f>AI46*$C$32*$C$33</f>
        <v/>
      </c>
      <c r="AL47" s="166">
        <f>AJ46*$C$32*$C$33</f>
        <v/>
      </c>
      <c r="AM47" s="166">
        <f>AK46*$C$32*$C$33</f>
        <v/>
      </c>
      <c r="AN47" s="166">
        <f>AL46*$C$32*$C$33</f>
        <v/>
      </c>
      <c r="AO47" s="166">
        <f>AM46*$C$32*$C$33</f>
        <v/>
      </c>
      <c r="AP47" s="166">
        <f>AN46*$C$32*$C$33</f>
        <v/>
      </c>
      <c r="AQ47" s="166">
        <f>AO46*$C$32*$C$33</f>
        <v/>
      </c>
      <c r="AR47" s="166">
        <f>AP46*$C$32*$C$33</f>
        <v/>
      </c>
      <c r="AS47" s="166">
        <f>AQ46*$C$32*$C$33</f>
        <v/>
      </c>
      <c r="AT47" s="166">
        <f>AR46*$C$32*$C$33</f>
        <v/>
      </c>
      <c r="AU47" s="166">
        <f>AS46*$C$32*$C$33</f>
        <v/>
      </c>
      <c r="AV47" s="166">
        <f>AT46*$C$32*$C$33</f>
        <v/>
      </c>
      <c r="AW47" s="166">
        <f>AU46*$C$32*$C$33</f>
        <v/>
      </c>
      <c r="AX47" s="166">
        <f>AV46*$C$32*$C$33</f>
        <v/>
      </c>
      <c r="AY47" s="166">
        <f>AW46*$C$32*$C$33</f>
        <v/>
      </c>
      <c r="AZ47" s="166">
        <f>AX46*$C$32*$C$33</f>
        <v/>
      </c>
      <c r="BA47" s="166">
        <f>AY46*$C$32*$C$33</f>
        <v/>
      </c>
      <c r="BB47" s="166">
        <f>AZ46*$C$32*$C$33</f>
        <v/>
      </c>
      <c r="BC47" s="166">
        <f>BA46*$C$32*$C$33</f>
        <v/>
      </c>
      <c r="BD47" s="166">
        <f>BB46*$C$32*$C$33</f>
        <v/>
      </c>
      <c r="BE47" s="166">
        <f>BC46*$C$32*$C$33</f>
        <v/>
      </c>
      <c r="BF47" s="166">
        <f>BD46*$C$32*$C$33</f>
        <v/>
      </c>
      <c r="BG47" s="166">
        <f>BE46*$C$32*$C$33</f>
        <v/>
      </c>
      <c r="BH47" s="166">
        <f>BF46*$C$32*$C$33</f>
        <v/>
      </c>
      <c r="BI47" s="166">
        <f>BG46*$C$32*$C$33</f>
        <v/>
      </c>
      <c r="BJ47" s="166">
        <f>BH46*$C$32*$C$33</f>
        <v/>
      </c>
      <c r="BK47" s="166">
        <f>BI46*$C$32*$C$33</f>
        <v/>
      </c>
      <c r="BL47" s="166">
        <f>BJ46*$C$32*$C$33</f>
        <v/>
      </c>
      <c r="BM47" s="166">
        <f>BK46*$C$32*$C$33</f>
        <v/>
      </c>
      <c r="BN47" s="166">
        <f>BL46*$C$32*$C$33</f>
        <v/>
      </c>
      <c r="BO47" s="166">
        <f>BM46*$C$32*$C$33</f>
        <v/>
      </c>
      <c r="BP47" s="166">
        <f>BN46*$C$32*$C$33</f>
        <v/>
      </c>
      <c r="BQ47" s="166">
        <f>BO46*$C$32*$C$33</f>
        <v/>
      </c>
      <c r="BR47" s="166">
        <f>BP46*$C$32*$C$33</f>
        <v/>
      </c>
      <c r="BS47" s="166">
        <f>BQ46*$C$32*$C$33</f>
        <v/>
      </c>
      <c r="BT47" s="166">
        <f>BR46*$C$32*$C$33</f>
        <v/>
      </c>
      <c r="BU47" s="166">
        <f>BS46*$C$32*$C$33</f>
        <v/>
      </c>
      <c r="BV47" s="166">
        <f>BT46*$C$32*$C$33</f>
        <v/>
      </c>
      <c r="BW47" s="166">
        <f>BU46*$C$32*$C$33</f>
        <v/>
      </c>
      <c r="BX47" s="166">
        <f>BV46*$C$32*$C$33</f>
        <v/>
      </c>
      <c r="BY47" s="166">
        <f>BW46*$C$32*$C$33</f>
        <v/>
      </c>
      <c r="BZ47" s="166">
        <f>BX46*$C$32*$C$33</f>
        <v/>
      </c>
      <c r="CA47" s="166">
        <f>BY46*$C$32*$C$33</f>
        <v/>
      </c>
      <c r="CB47" s="166">
        <f>BZ46*$C$32*$C$33</f>
        <v/>
      </c>
      <c r="CC47" s="166">
        <f>CA46*$C$32*$C$33</f>
        <v/>
      </c>
      <c r="CD47" s="166">
        <f>CB46*$C$32*$C$33</f>
        <v/>
      </c>
      <c r="CE47" s="166">
        <f>CC46*$C$32*$C$33</f>
        <v/>
      </c>
      <c r="CF47" s="166">
        <f>CD46*$C$32*$C$33</f>
        <v/>
      </c>
      <c r="CG47" s="166">
        <f>CE46*$C$32*$C$33</f>
        <v/>
      </c>
      <c r="CH47" s="166">
        <f>CF46*$C$32*$C$33</f>
        <v/>
      </c>
      <c r="CI47" s="166">
        <f>CG46*$C$32*$C$33</f>
        <v/>
      </c>
      <c r="CJ47" s="166">
        <f>CH46*$C$32*$C$33</f>
        <v/>
      </c>
      <c r="CK47" s="166">
        <f>CI46*$C$32*$C$33</f>
        <v/>
      </c>
      <c r="CL47" s="166">
        <f>CJ46*$C$32*$C$33</f>
        <v/>
      </c>
      <c r="CM47" s="166">
        <f>CK46*$C$32*$C$33</f>
        <v/>
      </c>
      <c r="CN47" s="166">
        <f>CL46*$C$32*$C$33</f>
        <v/>
      </c>
      <c r="CO47" s="166">
        <f>CM46*$C$32*$C$33</f>
        <v/>
      </c>
      <c r="CP47" s="166">
        <f>CN46*$C$32*$C$33</f>
        <v/>
      </c>
      <c r="CQ47" s="166">
        <f>CO46*$C$32*$C$33</f>
        <v/>
      </c>
      <c r="CR47" s="166">
        <f>CP46*$C$32*$C$33</f>
        <v/>
      </c>
      <c r="CS47" s="166">
        <f>CQ46*$C$32*$C$33</f>
        <v/>
      </c>
      <c r="CT47" s="166">
        <f>CR46*$C$32*$C$33</f>
        <v/>
      </c>
      <c r="CU47" s="166">
        <f>CS46*$C$32*$C$33</f>
        <v/>
      </c>
      <c r="CV47" s="166">
        <f>CT46*$C$32*$C$33</f>
        <v/>
      </c>
      <c r="CW47" s="166">
        <f>CU46*$C$32*$C$33</f>
        <v/>
      </c>
      <c r="CX47" s="166">
        <f>CV46*$C$32*$C$33</f>
        <v/>
      </c>
      <c r="CY47" s="166">
        <f>CW46*$C$32*$C$33</f>
        <v/>
      </c>
      <c r="CZ47" s="166">
        <f>CX46*$C$32*$C$33</f>
        <v/>
      </c>
      <c r="DA47" s="166">
        <f>CY46*$C$32*$C$33</f>
        <v/>
      </c>
      <c r="DB47" s="166">
        <f>CZ46*$C$32*$C$33</f>
        <v/>
      </c>
      <c r="DC47" s="166">
        <f>DA46*$C$32*$C$33</f>
        <v/>
      </c>
      <c r="DD47" s="12" t="n"/>
      <c r="DE47" s="12" t="n"/>
    </row>
    <row r="48" ht="12" customHeight="1">
      <c r="D48" s="48" t="n"/>
      <c r="G48" s="166" t="n"/>
      <c r="H48" s="166" t="n"/>
      <c r="I48" s="166" t="n"/>
      <c r="J48" s="166" t="n"/>
      <c r="K48" s="166" t="n"/>
      <c r="L48" s="166" t="n"/>
      <c r="M48" s="166" t="n"/>
      <c r="N48" s="166" t="n"/>
      <c r="O48" s="166" t="n"/>
      <c r="P48" s="166" t="n"/>
      <c r="Q48" s="166" t="n"/>
      <c r="R48" s="166" t="n"/>
      <c r="S48" s="166" t="n"/>
      <c r="T48" s="166" t="n"/>
      <c r="U48" s="166" t="n"/>
      <c r="V48" s="166" t="n"/>
      <c r="W48" s="166" t="n"/>
      <c r="X48" s="166" t="n"/>
      <c r="Y48" s="166" t="n"/>
      <c r="Z48" s="166" t="n"/>
      <c r="AA48" s="166" t="n"/>
      <c r="AB48" s="166" t="n"/>
      <c r="AC48" s="166" t="n"/>
      <c r="AD48" s="166">
        <f>AC47*$C$33</f>
        <v/>
      </c>
      <c r="AE48" s="166">
        <f>AC47*$C$32*$C$33</f>
        <v/>
      </c>
      <c r="AF48" s="166">
        <f>AD47*$C$32*$C$33</f>
        <v/>
      </c>
      <c r="AG48" s="166">
        <f>AE47*$C$32*$C$33</f>
        <v/>
      </c>
      <c r="AH48" s="166">
        <f>AF47*$C$32*$C$33</f>
        <v/>
      </c>
      <c r="AI48" s="166">
        <f>AG47*$C$32*$C$33</f>
        <v/>
      </c>
      <c r="AJ48" s="166">
        <f>AH47*$C$32*$C$33</f>
        <v/>
      </c>
      <c r="AK48" s="166">
        <f>AI47*$C$32*$C$33</f>
        <v/>
      </c>
      <c r="AL48" s="166">
        <f>AJ47*$C$32*$C$33</f>
        <v/>
      </c>
      <c r="AM48" s="166">
        <f>AK47*$C$32*$C$33</f>
        <v/>
      </c>
      <c r="AN48" s="166">
        <f>AL47*$C$32*$C$33</f>
        <v/>
      </c>
      <c r="AO48" s="166">
        <f>AM47*$C$32*$C$33</f>
        <v/>
      </c>
      <c r="AP48" s="166">
        <f>AN47*$C$32*$C$33</f>
        <v/>
      </c>
      <c r="AQ48" s="166">
        <f>AO47*$C$32*$C$33</f>
        <v/>
      </c>
      <c r="AR48" s="166">
        <f>AP47*$C$32*$C$33</f>
        <v/>
      </c>
      <c r="AS48" s="166">
        <f>AQ47*$C$32*$C$33</f>
        <v/>
      </c>
      <c r="AT48" s="166">
        <f>AR47*$C$32*$C$33</f>
        <v/>
      </c>
      <c r="AU48" s="166">
        <f>AS47*$C$32*$C$33</f>
        <v/>
      </c>
      <c r="AV48" s="166">
        <f>AT47*$C$32*$C$33</f>
        <v/>
      </c>
      <c r="AW48" s="166">
        <f>AU47*$C$32*$C$33</f>
        <v/>
      </c>
      <c r="AX48" s="166">
        <f>AV47*$C$32*$C$33</f>
        <v/>
      </c>
      <c r="AY48" s="166">
        <f>AW47*$C$32*$C$33</f>
        <v/>
      </c>
      <c r="AZ48" s="166">
        <f>AX47*$C$32*$C$33</f>
        <v/>
      </c>
      <c r="BA48" s="166">
        <f>AY47*$C$32*$C$33</f>
        <v/>
      </c>
      <c r="BB48" s="166">
        <f>AZ47*$C$32*$C$33</f>
        <v/>
      </c>
      <c r="BC48" s="166">
        <f>BA47*$C$32*$C$33</f>
        <v/>
      </c>
      <c r="BD48" s="166">
        <f>BB47*$C$32*$C$33</f>
        <v/>
      </c>
      <c r="BE48" s="166">
        <f>BC47*$C$32*$C$33</f>
        <v/>
      </c>
      <c r="BF48" s="166">
        <f>BD47*$C$32*$C$33</f>
        <v/>
      </c>
      <c r="BG48" s="166">
        <f>BE47*$C$32*$C$33</f>
        <v/>
      </c>
      <c r="BH48" s="166">
        <f>BF47*$C$32*$C$33</f>
        <v/>
      </c>
      <c r="BI48" s="166">
        <f>BG47*$C$32*$C$33</f>
        <v/>
      </c>
      <c r="BJ48" s="166">
        <f>BH47*$C$32*$C$33</f>
        <v/>
      </c>
      <c r="BK48" s="166">
        <f>BI47*$C$32*$C$33</f>
        <v/>
      </c>
      <c r="BL48" s="166">
        <f>BJ47*$C$32*$C$33</f>
        <v/>
      </c>
      <c r="BM48" s="166">
        <f>BK47*$C$32*$C$33</f>
        <v/>
      </c>
      <c r="BN48" s="166">
        <f>BL47*$C$32*$C$33</f>
        <v/>
      </c>
      <c r="BO48" s="166">
        <f>BM47*$C$32*$C$33</f>
        <v/>
      </c>
      <c r="BP48" s="166">
        <f>BN47*$C$32*$C$33</f>
        <v/>
      </c>
      <c r="BQ48" s="166">
        <f>BO47*$C$32*$C$33</f>
        <v/>
      </c>
      <c r="BR48" s="166">
        <f>BP47*$C$32*$C$33</f>
        <v/>
      </c>
      <c r="BS48" s="166">
        <f>BQ47*$C$32*$C$33</f>
        <v/>
      </c>
      <c r="BT48" s="166">
        <f>BR47*$C$32*$C$33</f>
        <v/>
      </c>
      <c r="BU48" s="166">
        <f>BS47*$C$32*$C$33</f>
        <v/>
      </c>
      <c r="BV48" s="166">
        <f>BT47*$C$32*$C$33</f>
        <v/>
      </c>
      <c r="BW48" s="166">
        <f>BU47*$C$32*$C$33</f>
        <v/>
      </c>
      <c r="BX48" s="166">
        <f>BV47*$C$32*$C$33</f>
        <v/>
      </c>
      <c r="BY48" s="166">
        <f>BW47*$C$32*$C$33</f>
        <v/>
      </c>
      <c r="BZ48" s="166">
        <f>BX47*$C$32*$C$33</f>
        <v/>
      </c>
      <c r="CA48" s="166">
        <f>BY47*$C$32*$C$33</f>
        <v/>
      </c>
      <c r="CB48" s="166">
        <f>BZ47*$C$32*$C$33</f>
        <v/>
      </c>
      <c r="CC48" s="166">
        <f>CA47*$C$32*$C$33</f>
        <v/>
      </c>
      <c r="CD48" s="166">
        <f>CB47*$C$32*$C$33</f>
        <v/>
      </c>
      <c r="CE48" s="166">
        <f>CC47*$C$32*$C$33</f>
        <v/>
      </c>
      <c r="CF48" s="166">
        <f>CD47*$C$32*$C$33</f>
        <v/>
      </c>
      <c r="CG48" s="166">
        <f>CE47*$C$32*$C$33</f>
        <v/>
      </c>
      <c r="CH48" s="166">
        <f>CF47*$C$32*$C$33</f>
        <v/>
      </c>
      <c r="CI48" s="166">
        <f>CG47*$C$32*$C$33</f>
        <v/>
      </c>
      <c r="CJ48" s="166">
        <f>CH47*$C$32*$C$33</f>
        <v/>
      </c>
      <c r="CK48" s="166">
        <f>CI47*$C$32*$C$33</f>
        <v/>
      </c>
      <c r="CL48" s="166">
        <f>CJ47*$C$32*$C$33</f>
        <v/>
      </c>
      <c r="CM48" s="166">
        <f>CK47*$C$32*$C$33</f>
        <v/>
      </c>
      <c r="CN48" s="166">
        <f>CL47*$C$32*$C$33</f>
        <v/>
      </c>
      <c r="CO48" s="166">
        <f>CM47*$C$32*$C$33</f>
        <v/>
      </c>
      <c r="CP48" s="166">
        <f>CN47*$C$32*$C$33</f>
        <v/>
      </c>
      <c r="CQ48" s="166">
        <f>CO47*$C$32*$C$33</f>
        <v/>
      </c>
      <c r="CR48" s="166">
        <f>CP47*$C$32*$C$33</f>
        <v/>
      </c>
      <c r="CS48" s="166">
        <f>CQ47*$C$32*$C$33</f>
        <v/>
      </c>
      <c r="CT48" s="166">
        <f>CR47*$C$32*$C$33</f>
        <v/>
      </c>
      <c r="CU48" s="166">
        <f>CS47*$C$32*$C$33</f>
        <v/>
      </c>
      <c r="CV48" s="166">
        <f>CT47*$C$32*$C$33</f>
        <v/>
      </c>
      <c r="CW48" s="166">
        <f>CU47*$C$32*$C$33</f>
        <v/>
      </c>
      <c r="CX48" s="166">
        <f>CV47*$C$32*$C$33</f>
        <v/>
      </c>
      <c r="CY48" s="166">
        <f>CW47*$C$32*$C$33</f>
        <v/>
      </c>
      <c r="CZ48" s="166">
        <f>CX47*$C$32*$C$33</f>
        <v/>
      </c>
      <c r="DA48" s="166">
        <f>CY47*$C$32*$C$33</f>
        <v/>
      </c>
      <c r="DB48" s="166">
        <f>CZ47*$C$32*$C$33</f>
        <v/>
      </c>
      <c r="DC48" s="166">
        <f>DA47*$C$32*$C$33</f>
        <v/>
      </c>
      <c r="DD48" s="12" t="n"/>
      <c r="DE48" s="12" t="n"/>
    </row>
    <row r="49" ht="12" customHeight="1">
      <c r="D49" s="30" t="n"/>
      <c r="G49" s="166" t="n"/>
      <c r="H49" s="166" t="n"/>
      <c r="I49" s="166" t="n"/>
      <c r="J49" s="166" t="n"/>
      <c r="K49" s="166" t="n"/>
      <c r="L49" s="166" t="n"/>
      <c r="M49" s="166" t="n"/>
      <c r="N49" s="166" t="n"/>
      <c r="O49" s="166" t="n"/>
      <c r="P49" s="166" t="n"/>
      <c r="Q49" s="166" t="n"/>
      <c r="R49" s="166" t="n"/>
      <c r="S49" s="166" t="n"/>
      <c r="T49" s="166" t="n"/>
      <c r="U49" s="166" t="n"/>
      <c r="V49" s="166" t="n"/>
      <c r="W49" s="166" t="n"/>
      <c r="X49" s="166" t="n"/>
      <c r="Y49" s="166" t="n"/>
      <c r="Z49" s="166" t="n"/>
      <c r="AA49" s="166" t="n"/>
      <c r="AB49" s="166" t="n"/>
      <c r="AC49" s="166" t="n"/>
      <c r="AD49" s="166" t="n"/>
      <c r="AE49" s="166">
        <f>AD48*$C$33</f>
        <v/>
      </c>
      <c r="AF49" s="166">
        <f>AD48*$C$32*$C$33</f>
        <v/>
      </c>
      <c r="AG49" s="166">
        <f>AE48*$C$32*$C$33</f>
        <v/>
      </c>
      <c r="AH49" s="166">
        <f>AF48*$C$32*$C$33</f>
        <v/>
      </c>
      <c r="AI49" s="166">
        <f>AG48*$C$32*$C$33</f>
        <v/>
      </c>
      <c r="AJ49" s="166">
        <f>AH48*$C$32*$C$33</f>
        <v/>
      </c>
      <c r="AK49" s="166">
        <f>AI48*$C$32*$C$33</f>
        <v/>
      </c>
      <c r="AL49" s="166">
        <f>AJ48*$C$32*$C$33</f>
        <v/>
      </c>
      <c r="AM49" s="166">
        <f>AK48*$C$32*$C$33</f>
        <v/>
      </c>
      <c r="AN49" s="166">
        <f>AL48*$C$32*$C$33</f>
        <v/>
      </c>
      <c r="AO49" s="166">
        <f>AM48*$C$32*$C$33</f>
        <v/>
      </c>
      <c r="AP49" s="166">
        <f>AN48*$C$32*$C$33</f>
        <v/>
      </c>
      <c r="AQ49" s="166">
        <f>AO48*$C$32*$C$33</f>
        <v/>
      </c>
      <c r="AR49" s="166">
        <f>AP48*$C$32*$C$33</f>
        <v/>
      </c>
      <c r="AS49" s="166">
        <f>AQ48*$C$32*$C$33</f>
        <v/>
      </c>
      <c r="AT49" s="166">
        <f>AR48*$C$32*$C$33</f>
        <v/>
      </c>
      <c r="AU49" s="166">
        <f>AS48*$C$32*$C$33</f>
        <v/>
      </c>
      <c r="AV49" s="166">
        <f>AT48*$C$32*$C$33</f>
        <v/>
      </c>
      <c r="AW49" s="166">
        <f>AU48*$C$32*$C$33</f>
        <v/>
      </c>
      <c r="AX49" s="166">
        <f>AV48*$C$32*$C$33</f>
        <v/>
      </c>
      <c r="AY49" s="166">
        <f>AW48*$C$32*$C$33</f>
        <v/>
      </c>
      <c r="AZ49" s="166">
        <f>AX48*$C$32*$C$33</f>
        <v/>
      </c>
      <c r="BA49" s="166">
        <f>AY48*$C$32*$C$33</f>
        <v/>
      </c>
      <c r="BB49" s="166">
        <f>AZ48*$C$32*$C$33</f>
        <v/>
      </c>
      <c r="BC49" s="166">
        <f>BA48*$C$32*$C$33</f>
        <v/>
      </c>
      <c r="BD49" s="166">
        <f>BB48*$C$32*$C$33</f>
        <v/>
      </c>
      <c r="BE49" s="166">
        <f>BC48*$C$32*$C$33</f>
        <v/>
      </c>
      <c r="BF49" s="166">
        <f>BD48*$C$32*$C$33</f>
        <v/>
      </c>
      <c r="BG49" s="166">
        <f>BE48*$C$32*$C$33</f>
        <v/>
      </c>
      <c r="BH49" s="166">
        <f>BF48*$C$32*$C$33</f>
        <v/>
      </c>
      <c r="BI49" s="166">
        <f>BG48*$C$32*$C$33</f>
        <v/>
      </c>
      <c r="BJ49" s="166">
        <f>BH48*$C$32*$C$33</f>
        <v/>
      </c>
      <c r="BK49" s="166">
        <f>BI48*$C$32*$C$33</f>
        <v/>
      </c>
      <c r="BL49" s="166">
        <f>BJ48*$C$32*$C$33</f>
        <v/>
      </c>
      <c r="BM49" s="166">
        <f>BK48*$C$32*$C$33</f>
        <v/>
      </c>
      <c r="BN49" s="166">
        <f>BL48*$C$32*$C$33</f>
        <v/>
      </c>
      <c r="BO49" s="166">
        <f>BM48*$C$32*$C$33</f>
        <v/>
      </c>
      <c r="BP49" s="166">
        <f>BN48*$C$32*$C$33</f>
        <v/>
      </c>
      <c r="BQ49" s="166">
        <f>BO48*$C$32*$C$33</f>
        <v/>
      </c>
      <c r="BR49" s="166">
        <f>BP48*$C$32*$C$33</f>
        <v/>
      </c>
      <c r="BS49" s="166">
        <f>BQ48*$C$32*$C$33</f>
        <v/>
      </c>
      <c r="BT49" s="166">
        <f>BR48*$C$32*$C$33</f>
        <v/>
      </c>
      <c r="BU49" s="166">
        <f>BS48*$C$32*$C$33</f>
        <v/>
      </c>
      <c r="BV49" s="166">
        <f>BT48*$C$32*$C$33</f>
        <v/>
      </c>
      <c r="BW49" s="166">
        <f>BU48*$C$32*$C$33</f>
        <v/>
      </c>
      <c r="BX49" s="166">
        <f>BV48*$C$32*$C$33</f>
        <v/>
      </c>
      <c r="BY49" s="166">
        <f>BW48*$C$32*$C$33</f>
        <v/>
      </c>
      <c r="BZ49" s="166">
        <f>BX48*$C$32*$C$33</f>
        <v/>
      </c>
      <c r="CA49" s="166">
        <f>BY48*$C$32*$C$33</f>
        <v/>
      </c>
      <c r="CB49" s="166">
        <f>BZ48*$C$32*$C$33</f>
        <v/>
      </c>
      <c r="CC49" s="166">
        <f>CA48*$C$32*$C$33</f>
        <v/>
      </c>
      <c r="CD49" s="166">
        <f>CB48*$C$32*$C$33</f>
        <v/>
      </c>
      <c r="CE49" s="166">
        <f>CC48*$C$32*$C$33</f>
        <v/>
      </c>
      <c r="CF49" s="166">
        <f>CD48*$C$32*$C$33</f>
        <v/>
      </c>
      <c r="CG49" s="166">
        <f>CE48*$C$32*$C$33</f>
        <v/>
      </c>
      <c r="CH49" s="166">
        <f>CF48*$C$32*$C$33</f>
        <v/>
      </c>
      <c r="CI49" s="166">
        <f>CG48*$C$32*$C$33</f>
        <v/>
      </c>
      <c r="CJ49" s="166">
        <f>CH48*$C$32*$C$33</f>
        <v/>
      </c>
      <c r="CK49" s="166">
        <f>CI48*$C$32*$C$33</f>
        <v/>
      </c>
      <c r="CL49" s="166">
        <f>CJ48*$C$32*$C$33</f>
        <v/>
      </c>
      <c r="CM49" s="166">
        <f>CK48*$C$32*$C$33</f>
        <v/>
      </c>
      <c r="CN49" s="166">
        <f>CL48*$C$32*$C$33</f>
        <v/>
      </c>
      <c r="CO49" s="166">
        <f>CM48*$C$32*$C$33</f>
        <v/>
      </c>
      <c r="CP49" s="166">
        <f>CN48*$C$32*$C$33</f>
        <v/>
      </c>
      <c r="CQ49" s="166">
        <f>CO48*$C$32*$C$33</f>
        <v/>
      </c>
      <c r="CR49" s="166">
        <f>CP48*$C$32*$C$33</f>
        <v/>
      </c>
      <c r="CS49" s="166">
        <f>CQ48*$C$32*$C$33</f>
        <v/>
      </c>
      <c r="CT49" s="166">
        <f>CR48*$C$32*$C$33</f>
        <v/>
      </c>
      <c r="CU49" s="166">
        <f>CS48*$C$32*$C$33</f>
        <v/>
      </c>
      <c r="CV49" s="166">
        <f>CT48*$C$32*$C$33</f>
        <v/>
      </c>
      <c r="CW49" s="166">
        <f>CU48*$C$32*$C$33</f>
        <v/>
      </c>
      <c r="CX49" s="166">
        <f>CV48*$C$32*$C$33</f>
        <v/>
      </c>
      <c r="CY49" s="166">
        <f>CW48*$C$32*$C$33</f>
        <v/>
      </c>
      <c r="CZ49" s="166">
        <f>CX48*$C$32*$C$33</f>
        <v/>
      </c>
      <c r="DA49" s="166">
        <f>CY48*$C$32*$C$33</f>
        <v/>
      </c>
      <c r="DB49" s="166">
        <f>CZ48*$C$32*$C$33</f>
        <v/>
      </c>
      <c r="DC49" s="166">
        <f>DA48*$C$32*$C$33</f>
        <v/>
      </c>
      <c r="DD49" s="12" t="n"/>
      <c r="DE49" s="12" t="n"/>
    </row>
    <row r="50" ht="12" customHeight="1">
      <c r="B50" s="174" t="n"/>
      <c r="C50" s="175" t="n"/>
      <c r="D50" s="168" t="n"/>
      <c r="G50" s="166" t="n"/>
      <c r="H50" s="166" t="n"/>
      <c r="I50" s="166" t="n"/>
      <c r="J50" s="166" t="n"/>
      <c r="K50" s="166" t="n"/>
      <c r="L50" s="166" t="n"/>
      <c r="M50" s="166" t="n"/>
      <c r="N50" s="166" t="n"/>
      <c r="O50" s="166" t="n"/>
      <c r="P50" s="166" t="n"/>
      <c r="Q50" s="166" t="n"/>
      <c r="R50" s="166" t="n"/>
      <c r="S50" s="166" t="n"/>
      <c r="T50" s="166" t="n"/>
      <c r="U50" s="166" t="n"/>
      <c r="V50" s="166" t="n"/>
      <c r="W50" s="166" t="n"/>
      <c r="X50" s="166" t="n"/>
      <c r="Y50" s="166" t="n"/>
      <c r="Z50" s="166" t="n"/>
      <c r="AA50" s="166" t="n"/>
      <c r="AB50" s="166" t="n"/>
      <c r="AC50" s="166" t="n"/>
      <c r="AD50" s="166" t="n"/>
      <c r="AE50" s="166" t="n"/>
      <c r="AF50" s="166">
        <f>AE49*$C$33</f>
        <v/>
      </c>
      <c r="AG50" s="166">
        <f>AE49*$C$32*$C$33</f>
        <v/>
      </c>
      <c r="AH50" s="166">
        <f>AF49*$C$32*$C$33</f>
        <v/>
      </c>
      <c r="AI50" s="166">
        <f>AG49*$C$32*$C$33</f>
        <v/>
      </c>
      <c r="AJ50" s="166">
        <f>AH49*$C$32*$C$33</f>
        <v/>
      </c>
      <c r="AK50" s="166">
        <f>AI49*$C$32*$C$33</f>
        <v/>
      </c>
      <c r="AL50" s="166">
        <f>AJ49*$C$32*$C$33</f>
        <v/>
      </c>
      <c r="AM50" s="166">
        <f>AK49*$C$32*$C$33</f>
        <v/>
      </c>
      <c r="AN50" s="166">
        <f>AL49*$C$32*$C$33</f>
        <v/>
      </c>
      <c r="AO50" s="166">
        <f>AM49*$C$32*$C$33</f>
        <v/>
      </c>
      <c r="AP50" s="166">
        <f>AN49*$C$32*$C$33</f>
        <v/>
      </c>
      <c r="AQ50" s="166">
        <f>AO49*$C$32*$C$33</f>
        <v/>
      </c>
      <c r="AR50" s="166">
        <f>AP49*$C$32*$C$33</f>
        <v/>
      </c>
      <c r="AS50" s="166">
        <f>AQ49*$C$32*$C$33</f>
        <v/>
      </c>
      <c r="AT50" s="166">
        <f>AR49*$C$32*$C$33</f>
        <v/>
      </c>
      <c r="AU50" s="166">
        <f>AS49*$C$32*$C$33</f>
        <v/>
      </c>
      <c r="AV50" s="166">
        <f>AT49*$C$32*$C$33</f>
        <v/>
      </c>
      <c r="AW50" s="166">
        <f>AU49*$C$32*$C$33</f>
        <v/>
      </c>
      <c r="AX50" s="166">
        <f>AV49*$C$32*$C$33</f>
        <v/>
      </c>
      <c r="AY50" s="166">
        <f>AW49*$C$32*$C$33</f>
        <v/>
      </c>
      <c r="AZ50" s="166">
        <f>AX49*$C$32*$C$33</f>
        <v/>
      </c>
      <c r="BA50" s="166">
        <f>AY49*$C$32*$C$33</f>
        <v/>
      </c>
      <c r="BB50" s="166">
        <f>AZ49*$C$32*$C$33</f>
        <v/>
      </c>
      <c r="BC50" s="166">
        <f>BA49*$C$32*$C$33</f>
        <v/>
      </c>
      <c r="BD50" s="166">
        <f>BB49*$C$32*$C$33</f>
        <v/>
      </c>
      <c r="BE50" s="166">
        <f>BC49*$C$32*$C$33</f>
        <v/>
      </c>
      <c r="BF50" s="166">
        <f>BD49*$C$32*$C$33</f>
        <v/>
      </c>
      <c r="BG50" s="166">
        <f>BE49*$C$32*$C$33</f>
        <v/>
      </c>
      <c r="BH50" s="166">
        <f>BF49*$C$32*$C$33</f>
        <v/>
      </c>
      <c r="BI50" s="166">
        <f>BG49*$C$32*$C$33</f>
        <v/>
      </c>
      <c r="BJ50" s="166">
        <f>BH49*$C$32*$C$33</f>
        <v/>
      </c>
      <c r="BK50" s="166">
        <f>BI49*$C$32*$C$33</f>
        <v/>
      </c>
      <c r="BL50" s="166">
        <f>BJ49*$C$32*$C$33</f>
        <v/>
      </c>
      <c r="BM50" s="166">
        <f>BK49*$C$32*$C$33</f>
        <v/>
      </c>
      <c r="BN50" s="166">
        <f>BL49*$C$32*$C$33</f>
        <v/>
      </c>
      <c r="BO50" s="166">
        <f>BM49*$C$32*$C$33</f>
        <v/>
      </c>
      <c r="BP50" s="166">
        <f>BN49*$C$32*$C$33</f>
        <v/>
      </c>
      <c r="BQ50" s="166">
        <f>BO49*$C$32*$C$33</f>
        <v/>
      </c>
      <c r="BR50" s="166">
        <f>BP49*$C$32*$C$33</f>
        <v/>
      </c>
      <c r="BS50" s="166">
        <f>BQ49*$C$32*$C$33</f>
        <v/>
      </c>
      <c r="BT50" s="166">
        <f>BR49*$C$32*$C$33</f>
        <v/>
      </c>
      <c r="BU50" s="166">
        <f>BS49*$C$32*$C$33</f>
        <v/>
      </c>
      <c r="BV50" s="166">
        <f>BT49*$C$32*$C$33</f>
        <v/>
      </c>
      <c r="BW50" s="166">
        <f>BU49*$C$32*$C$33</f>
        <v/>
      </c>
      <c r="BX50" s="166">
        <f>BV49*$C$32*$C$33</f>
        <v/>
      </c>
      <c r="BY50" s="166">
        <f>BW49*$C$32*$C$33</f>
        <v/>
      </c>
      <c r="BZ50" s="166">
        <f>BX49*$C$32*$C$33</f>
        <v/>
      </c>
      <c r="CA50" s="166">
        <f>BY49*$C$32*$C$33</f>
        <v/>
      </c>
      <c r="CB50" s="166">
        <f>BZ49*$C$32*$C$33</f>
        <v/>
      </c>
      <c r="CC50" s="166">
        <f>CA49*$C$32*$C$33</f>
        <v/>
      </c>
      <c r="CD50" s="166">
        <f>CB49*$C$32*$C$33</f>
        <v/>
      </c>
      <c r="CE50" s="166">
        <f>CC49*$C$32*$C$33</f>
        <v/>
      </c>
      <c r="CF50" s="166">
        <f>CD49*$C$32*$C$33</f>
        <v/>
      </c>
      <c r="CG50" s="166">
        <f>CE49*$C$32*$C$33</f>
        <v/>
      </c>
      <c r="CH50" s="166">
        <f>CF49*$C$32*$C$33</f>
        <v/>
      </c>
      <c r="CI50" s="166">
        <f>CG49*$C$32*$C$33</f>
        <v/>
      </c>
      <c r="CJ50" s="166">
        <f>CH49*$C$32*$C$33</f>
        <v/>
      </c>
      <c r="CK50" s="166">
        <f>CI49*$C$32*$C$33</f>
        <v/>
      </c>
      <c r="CL50" s="166">
        <f>CJ49*$C$32*$C$33</f>
        <v/>
      </c>
      <c r="CM50" s="166">
        <f>CK49*$C$32*$C$33</f>
        <v/>
      </c>
      <c r="CN50" s="166">
        <f>CL49*$C$32*$C$33</f>
        <v/>
      </c>
      <c r="CO50" s="166">
        <f>CM49*$C$32*$C$33</f>
        <v/>
      </c>
      <c r="CP50" s="166">
        <f>CN49*$C$32*$C$33</f>
        <v/>
      </c>
      <c r="CQ50" s="166">
        <f>CO49*$C$32*$C$33</f>
        <v/>
      </c>
      <c r="CR50" s="166">
        <f>CP49*$C$32*$C$33</f>
        <v/>
      </c>
      <c r="CS50" s="166">
        <f>CQ49*$C$32*$C$33</f>
        <v/>
      </c>
      <c r="CT50" s="166">
        <f>CR49*$C$32*$C$33</f>
        <v/>
      </c>
      <c r="CU50" s="166">
        <f>CS49*$C$32*$C$33</f>
        <v/>
      </c>
      <c r="CV50" s="166">
        <f>CT49*$C$32*$C$33</f>
        <v/>
      </c>
      <c r="CW50" s="166">
        <f>CU49*$C$32*$C$33</f>
        <v/>
      </c>
      <c r="CX50" s="166">
        <f>CV49*$C$32*$C$33</f>
        <v/>
      </c>
      <c r="CY50" s="166">
        <f>CW49*$C$32*$C$33</f>
        <v/>
      </c>
      <c r="CZ50" s="166">
        <f>CX49*$C$32*$C$33</f>
        <v/>
      </c>
      <c r="DA50" s="166">
        <f>CY49*$C$32*$C$33</f>
        <v/>
      </c>
      <c r="DB50" s="166">
        <f>CZ49*$C$32*$C$33</f>
        <v/>
      </c>
      <c r="DC50" s="166">
        <f>DA49*$C$32*$C$33</f>
        <v/>
      </c>
      <c r="DD50" s="12" t="n"/>
      <c r="DE50" s="12" t="n"/>
    </row>
    <row r="51" ht="12" customHeight="1">
      <c r="B51" s="174" t="n"/>
      <c r="C51" s="174" t="n"/>
      <c r="G51" s="166" t="n"/>
      <c r="H51" s="166" t="n"/>
      <c r="I51" s="166" t="n"/>
      <c r="J51" s="166" t="n"/>
      <c r="K51" s="166" t="n"/>
      <c r="L51" s="166" t="n"/>
      <c r="M51" s="166" t="n"/>
      <c r="N51" s="166" t="n"/>
      <c r="O51" s="166" t="n"/>
      <c r="P51" s="166" t="n"/>
      <c r="Q51" s="166" t="n"/>
      <c r="R51" s="166" t="n"/>
      <c r="S51" s="166" t="n"/>
      <c r="T51" s="166" t="n"/>
      <c r="U51" s="166" t="n"/>
      <c r="V51" s="166" t="n"/>
      <c r="W51" s="166" t="n"/>
      <c r="X51" s="166" t="n"/>
      <c r="Y51" s="166" t="n"/>
      <c r="Z51" s="166" t="n"/>
      <c r="AA51" s="166" t="n"/>
      <c r="AB51" s="166" t="n"/>
      <c r="AC51" s="166" t="n"/>
      <c r="AD51" s="166" t="n"/>
      <c r="AE51" s="166" t="n"/>
      <c r="AF51" s="166" t="n"/>
      <c r="AG51" s="166">
        <f>AF50*$C$33</f>
        <v/>
      </c>
      <c r="AH51" s="166">
        <f>AF50*$C$32*$C$33</f>
        <v/>
      </c>
      <c r="AI51" s="166">
        <f>AG50*$C$32*$C$33</f>
        <v/>
      </c>
      <c r="AJ51" s="166">
        <f>AH50*$C$32*$C$33</f>
        <v/>
      </c>
      <c r="AK51" s="166">
        <f>AI50*$C$32*$C$33</f>
        <v/>
      </c>
      <c r="AL51" s="166">
        <f>AJ50*$C$32*$C$33</f>
        <v/>
      </c>
      <c r="AM51" s="166">
        <f>AK50*$C$32*$C$33</f>
        <v/>
      </c>
      <c r="AN51" s="166">
        <f>AL50*$C$32*$C$33</f>
        <v/>
      </c>
      <c r="AO51" s="166">
        <f>AM50*$C$32*$C$33</f>
        <v/>
      </c>
      <c r="AP51" s="166">
        <f>AN50*$C$32*$C$33</f>
        <v/>
      </c>
      <c r="AQ51" s="166">
        <f>AO50*$C$32*$C$33</f>
        <v/>
      </c>
      <c r="AR51" s="166">
        <f>AP50*$C$32*$C$33</f>
        <v/>
      </c>
      <c r="AS51" s="166">
        <f>AQ50*$C$32*$C$33</f>
        <v/>
      </c>
      <c r="AT51" s="166">
        <f>AR50*$C$32*$C$33</f>
        <v/>
      </c>
      <c r="AU51" s="166">
        <f>AS50*$C$32*$C$33</f>
        <v/>
      </c>
      <c r="AV51" s="166">
        <f>AT50*$C$32*$C$33</f>
        <v/>
      </c>
      <c r="AW51" s="166">
        <f>AU50*$C$32*$C$33</f>
        <v/>
      </c>
      <c r="AX51" s="166">
        <f>AV50*$C$32*$C$33</f>
        <v/>
      </c>
      <c r="AY51" s="166">
        <f>AW50*$C$32*$C$33</f>
        <v/>
      </c>
      <c r="AZ51" s="166">
        <f>AX50*$C$32*$C$33</f>
        <v/>
      </c>
      <c r="BA51" s="166">
        <f>AY50*$C$32*$C$33</f>
        <v/>
      </c>
      <c r="BB51" s="166">
        <f>AZ50*$C$32*$C$33</f>
        <v/>
      </c>
      <c r="BC51" s="166">
        <f>BA50*$C$32*$C$33</f>
        <v/>
      </c>
      <c r="BD51" s="166">
        <f>BB50*$C$32*$C$33</f>
        <v/>
      </c>
      <c r="BE51" s="166">
        <f>BC50*$C$32*$C$33</f>
        <v/>
      </c>
      <c r="BF51" s="166">
        <f>BD50*$C$32*$C$33</f>
        <v/>
      </c>
      <c r="BG51" s="166">
        <f>BE50*$C$32*$C$33</f>
        <v/>
      </c>
      <c r="BH51" s="166">
        <f>BF50*$C$32*$C$33</f>
        <v/>
      </c>
      <c r="BI51" s="166">
        <f>BG50*$C$32*$C$33</f>
        <v/>
      </c>
      <c r="BJ51" s="166">
        <f>BH50*$C$32*$C$33</f>
        <v/>
      </c>
      <c r="BK51" s="166">
        <f>BI50*$C$32*$C$33</f>
        <v/>
      </c>
      <c r="BL51" s="166">
        <f>BJ50*$C$32*$C$33</f>
        <v/>
      </c>
      <c r="BM51" s="166">
        <f>BK50*$C$32*$C$33</f>
        <v/>
      </c>
      <c r="BN51" s="166">
        <f>BL50*$C$32*$C$33</f>
        <v/>
      </c>
      <c r="BO51" s="166">
        <f>BM50*$C$32*$C$33</f>
        <v/>
      </c>
      <c r="BP51" s="166">
        <f>BN50*$C$32*$C$33</f>
        <v/>
      </c>
      <c r="BQ51" s="166">
        <f>BO50*$C$32*$C$33</f>
        <v/>
      </c>
      <c r="BR51" s="166">
        <f>BP50*$C$32*$C$33</f>
        <v/>
      </c>
      <c r="BS51" s="166">
        <f>BQ50*$C$32*$C$33</f>
        <v/>
      </c>
      <c r="BT51" s="166">
        <f>BR50*$C$32*$C$33</f>
        <v/>
      </c>
      <c r="BU51" s="166">
        <f>BS50*$C$32*$C$33</f>
        <v/>
      </c>
      <c r="BV51" s="166">
        <f>BT50*$C$32*$C$33</f>
        <v/>
      </c>
      <c r="BW51" s="166">
        <f>BU50*$C$32*$C$33</f>
        <v/>
      </c>
      <c r="BX51" s="166">
        <f>BV50*$C$32*$C$33</f>
        <v/>
      </c>
      <c r="BY51" s="166">
        <f>BW50*$C$32*$C$33</f>
        <v/>
      </c>
      <c r="BZ51" s="166">
        <f>BX50*$C$32*$C$33</f>
        <v/>
      </c>
      <c r="CA51" s="166">
        <f>BY50*$C$32*$C$33</f>
        <v/>
      </c>
      <c r="CB51" s="166">
        <f>BZ50*$C$32*$C$33</f>
        <v/>
      </c>
      <c r="CC51" s="166">
        <f>CA50*$C$32*$C$33</f>
        <v/>
      </c>
      <c r="CD51" s="166">
        <f>CB50*$C$32*$C$33</f>
        <v/>
      </c>
      <c r="CE51" s="166">
        <f>CC50*$C$32*$C$33</f>
        <v/>
      </c>
      <c r="CF51" s="166">
        <f>CD50*$C$32*$C$33</f>
        <v/>
      </c>
      <c r="CG51" s="166">
        <f>CE50*$C$32*$C$33</f>
        <v/>
      </c>
      <c r="CH51" s="166">
        <f>CF50*$C$32*$C$33</f>
        <v/>
      </c>
      <c r="CI51" s="166">
        <f>CG50*$C$32*$C$33</f>
        <v/>
      </c>
      <c r="CJ51" s="166">
        <f>CH50*$C$32*$C$33</f>
        <v/>
      </c>
      <c r="CK51" s="166">
        <f>CI50*$C$32*$C$33</f>
        <v/>
      </c>
      <c r="CL51" s="166">
        <f>CJ50*$C$32*$C$33</f>
        <v/>
      </c>
      <c r="CM51" s="166">
        <f>CK50*$C$32*$C$33</f>
        <v/>
      </c>
      <c r="CN51" s="166">
        <f>CL50*$C$32*$C$33</f>
        <v/>
      </c>
      <c r="CO51" s="166">
        <f>CM50*$C$32*$C$33</f>
        <v/>
      </c>
      <c r="CP51" s="166">
        <f>CN50*$C$32*$C$33</f>
        <v/>
      </c>
      <c r="CQ51" s="166">
        <f>CO50*$C$32*$C$33</f>
        <v/>
      </c>
      <c r="CR51" s="166">
        <f>CP50*$C$32*$C$33</f>
        <v/>
      </c>
      <c r="CS51" s="166">
        <f>CQ50*$C$32*$C$33</f>
        <v/>
      </c>
      <c r="CT51" s="166">
        <f>CR50*$C$32*$C$33</f>
        <v/>
      </c>
      <c r="CU51" s="166">
        <f>CS50*$C$32*$C$33</f>
        <v/>
      </c>
      <c r="CV51" s="166">
        <f>CT50*$C$32*$C$33</f>
        <v/>
      </c>
      <c r="CW51" s="166">
        <f>CU50*$C$32*$C$33</f>
        <v/>
      </c>
      <c r="CX51" s="166">
        <f>CV50*$C$32*$C$33</f>
        <v/>
      </c>
      <c r="CY51" s="166">
        <f>CW50*$C$32*$C$33</f>
        <v/>
      </c>
      <c r="CZ51" s="166">
        <f>CX50*$C$32*$C$33</f>
        <v/>
      </c>
      <c r="DA51" s="166">
        <f>CY50*$C$32*$C$33</f>
        <v/>
      </c>
      <c r="DB51" s="166">
        <f>CZ50*$C$32*$C$33</f>
        <v/>
      </c>
      <c r="DC51" s="166">
        <f>DA50*$C$32*$C$33</f>
        <v/>
      </c>
      <c r="DD51" s="12" t="n"/>
      <c r="DE51" s="12" t="n"/>
    </row>
    <row r="52" ht="12" customHeight="1">
      <c r="D52" s="168" t="n"/>
      <c r="G52" s="166" t="n"/>
      <c r="H52" s="166" t="n"/>
      <c r="I52" s="166" t="n"/>
      <c r="J52" s="166" t="n"/>
      <c r="K52" s="166" t="n"/>
      <c r="L52" s="166" t="n"/>
      <c r="M52" s="166" t="n"/>
      <c r="N52" s="166" t="n"/>
      <c r="O52" s="166" t="n"/>
      <c r="P52" s="166" t="n"/>
      <c r="Q52" s="166" t="n"/>
      <c r="R52" s="166" t="n"/>
      <c r="S52" s="166" t="n"/>
      <c r="T52" s="166" t="n"/>
      <c r="U52" s="166" t="n"/>
      <c r="V52" s="166" t="n"/>
      <c r="W52" s="166" t="n"/>
      <c r="X52" s="166" t="n"/>
      <c r="Y52" s="166" t="n"/>
      <c r="Z52" s="166" t="n"/>
      <c r="AA52" s="166" t="n"/>
      <c r="AB52" s="166" t="n"/>
      <c r="AC52" s="166" t="n"/>
      <c r="AD52" s="166" t="n"/>
      <c r="AE52" s="166" t="n"/>
      <c r="AF52" s="166" t="n"/>
      <c r="AG52" s="166" t="n"/>
      <c r="AH52" s="166">
        <f>AG51*$C$33</f>
        <v/>
      </c>
      <c r="AI52" s="166">
        <f>AG51*$C$32*$C$33</f>
        <v/>
      </c>
      <c r="AJ52" s="166">
        <f>AH51*$C$32*$C$33</f>
        <v/>
      </c>
      <c r="AK52" s="166">
        <f>AI51*$C$32*$C$33</f>
        <v/>
      </c>
      <c r="AL52" s="166">
        <f>AJ51*$C$32*$C$33</f>
        <v/>
      </c>
      <c r="AM52" s="166">
        <f>AK51*$C$32*$C$33</f>
        <v/>
      </c>
      <c r="AN52" s="166">
        <f>AL51*$C$32*$C$33</f>
        <v/>
      </c>
      <c r="AO52" s="166">
        <f>AM51*$C$32*$C$33</f>
        <v/>
      </c>
      <c r="AP52" s="166">
        <f>AN51*$C$32*$C$33</f>
        <v/>
      </c>
      <c r="AQ52" s="166">
        <f>AO51*$C$32*$C$33</f>
        <v/>
      </c>
      <c r="AR52" s="166">
        <f>AP51*$C$32*$C$33</f>
        <v/>
      </c>
      <c r="AS52" s="166">
        <f>AQ51*$C$32*$C$33</f>
        <v/>
      </c>
      <c r="AT52" s="166">
        <f>AR51*$C$32*$C$33</f>
        <v/>
      </c>
      <c r="AU52" s="166">
        <f>AS51*$C$32*$C$33</f>
        <v/>
      </c>
      <c r="AV52" s="166">
        <f>AT51*$C$32*$C$33</f>
        <v/>
      </c>
      <c r="AW52" s="166">
        <f>AU51*$C$32*$C$33</f>
        <v/>
      </c>
      <c r="AX52" s="166">
        <f>AV51*$C$32*$C$33</f>
        <v/>
      </c>
      <c r="AY52" s="166">
        <f>AW51*$C$32*$C$33</f>
        <v/>
      </c>
      <c r="AZ52" s="166">
        <f>AX51*$C$32*$C$33</f>
        <v/>
      </c>
      <c r="BA52" s="166">
        <f>AY51*$C$32*$C$33</f>
        <v/>
      </c>
      <c r="BB52" s="166">
        <f>AZ51*$C$32*$C$33</f>
        <v/>
      </c>
      <c r="BC52" s="166">
        <f>BA51*$C$32*$C$33</f>
        <v/>
      </c>
      <c r="BD52" s="166">
        <f>BB51*$C$32*$C$33</f>
        <v/>
      </c>
      <c r="BE52" s="166">
        <f>BC51*$C$32*$C$33</f>
        <v/>
      </c>
      <c r="BF52" s="166">
        <f>BD51*$C$32*$C$33</f>
        <v/>
      </c>
      <c r="BG52" s="166">
        <f>BE51*$C$32*$C$33</f>
        <v/>
      </c>
      <c r="BH52" s="166">
        <f>BF51*$C$32*$C$33</f>
        <v/>
      </c>
      <c r="BI52" s="166">
        <f>BG51*$C$32*$C$33</f>
        <v/>
      </c>
      <c r="BJ52" s="166">
        <f>BH51*$C$32*$C$33</f>
        <v/>
      </c>
      <c r="BK52" s="166">
        <f>BI51*$C$32*$C$33</f>
        <v/>
      </c>
      <c r="BL52" s="166">
        <f>BJ51*$C$32*$C$33</f>
        <v/>
      </c>
      <c r="BM52" s="166">
        <f>BK51*$C$32*$C$33</f>
        <v/>
      </c>
      <c r="BN52" s="166">
        <f>BL51*$C$32*$C$33</f>
        <v/>
      </c>
      <c r="BO52" s="166">
        <f>BM51*$C$32*$C$33</f>
        <v/>
      </c>
      <c r="BP52" s="166">
        <f>BN51*$C$32*$C$33</f>
        <v/>
      </c>
      <c r="BQ52" s="166">
        <f>BO51*$C$32*$C$33</f>
        <v/>
      </c>
      <c r="BR52" s="166">
        <f>BP51*$C$32*$C$33</f>
        <v/>
      </c>
      <c r="BS52" s="166">
        <f>BQ51*$C$32*$C$33</f>
        <v/>
      </c>
      <c r="BT52" s="166">
        <f>BR51*$C$32*$C$33</f>
        <v/>
      </c>
      <c r="BU52" s="166">
        <f>BS51*$C$32*$C$33</f>
        <v/>
      </c>
      <c r="BV52" s="166">
        <f>BT51*$C$32*$C$33</f>
        <v/>
      </c>
      <c r="BW52" s="166">
        <f>BU51*$C$32*$C$33</f>
        <v/>
      </c>
      <c r="BX52" s="166">
        <f>BV51*$C$32*$C$33</f>
        <v/>
      </c>
      <c r="BY52" s="166">
        <f>BW51*$C$32*$C$33</f>
        <v/>
      </c>
      <c r="BZ52" s="166">
        <f>BX51*$C$32*$C$33</f>
        <v/>
      </c>
      <c r="CA52" s="166">
        <f>BY51*$C$32*$C$33</f>
        <v/>
      </c>
      <c r="CB52" s="166">
        <f>BZ51*$C$32*$C$33</f>
        <v/>
      </c>
      <c r="CC52" s="166">
        <f>CA51*$C$32*$C$33</f>
        <v/>
      </c>
      <c r="CD52" s="166">
        <f>CB51*$C$32*$C$33</f>
        <v/>
      </c>
      <c r="CE52" s="166">
        <f>CC51*$C$32*$C$33</f>
        <v/>
      </c>
      <c r="CF52" s="166">
        <f>CD51*$C$32*$C$33</f>
        <v/>
      </c>
      <c r="CG52" s="166">
        <f>CE51*$C$32*$C$33</f>
        <v/>
      </c>
      <c r="CH52" s="166">
        <f>CF51*$C$32*$C$33</f>
        <v/>
      </c>
      <c r="CI52" s="166">
        <f>CG51*$C$32*$C$33</f>
        <v/>
      </c>
      <c r="CJ52" s="166">
        <f>CH51*$C$32*$C$33</f>
        <v/>
      </c>
      <c r="CK52" s="166">
        <f>CI51*$C$32*$C$33</f>
        <v/>
      </c>
      <c r="CL52" s="166">
        <f>CJ51*$C$32*$C$33</f>
        <v/>
      </c>
      <c r="CM52" s="166">
        <f>CK51*$C$32*$C$33</f>
        <v/>
      </c>
      <c r="CN52" s="166">
        <f>CL51*$C$32*$C$33</f>
        <v/>
      </c>
      <c r="CO52" s="166">
        <f>CM51*$C$32*$C$33</f>
        <v/>
      </c>
      <c r="CP52" s="166">
        <f>CN51*$C$32*$C$33</f>
        <v/>
      </c>
      <c r="CQ52" s="166">
        <f>CO51*$C$32*$C$33</f>
        <v/>
      </c>
      <c r="CR52" s="166">
        <f>CP51*$C$32*$C$33</f>
        <v/>
      </c>
      <c r="CS52" s="166">
        <f>CQ51*$C$32*$C$33</f>
        <v/>
      </c>
      <c r="CT52" s="166">
        <f>CR51*$C$32*$C$33</f>
        <v/>
      </c>
      <c r="CU52" s="166">
        <f>CS51*$C$32*$C$33</f>
        <v/>
      </c>
      <c r="CV52" s="166">
        <f>CT51*$C$32*$C$33</f>
        <v/>
      </c>
      <c r="CW52" s="166">
        <f>CU51*$C$32*$C$33</f>
        <v/>
      </c>
      <c r="CX52" s="166">
        <f>CV51*$C$32*$C$33</f>
        <v/>
      </c>
      <c r="CY52" s="166">
        <f>CW51*$C$32*$C$33</f>
        <v/>
      </c>
      <c r="CZ52" s="166">
        <f>CX51*$C$32*$C$33</f>
        <v/>
      </c>
      <c r="DA52" s="166">
        <f>CY51*$C$32*$C$33</f>
        <v/>
      </c>
      <c r="DB52" s="166">
        <f>CZ51*$C$32*$C$33</f>
        <v/>
      </c>
      <c r="DC52" s="166">
        <f>DA51*$C$32*$C$33</f>
        <v/>
      </c>
      <c r="DD52" s="12" t="n"/>
      <c r="DE52" s="12" t="n"/>
    </row>
    <row r="53" ht="12" customHeight="1">
      <c r="D53" s="168" t="n"/>
      <c r="G53" s="166" t="n"/>
      <c r="H53" s="166" t="n"/>
      <c r="I53" s="166" t="n"/>
      <c r="J53" s="166" t="n"/>
      <c r="K53" s="166" t="n"/>
      <c r="L53" s="166" t="n"/>
      <c r="M53" s="166" t="n"/>
      <c r="N53" s="166" t="n"/>
      <c r="O53" s="166" t="n"/>
      <c r="P53" s="166" t="n"/>
      <c r="Q53" s="166" t="n"/>
      <c r="R53" s="166" t="n"/>
      <c r="S53" s="166" t="n"/>
      <c r="T53" s="166" t="n"/>
      <c r="U53" s="166" t="n"/>
      <c r="V53" s="166" t="n"/>
      <c r="W53" s="166" t="n"/>
      <c r="X53" s="166" t="n"/>
      <c r="Y53" s="166" t="n"/>
      <c r="Z53" s="166" t="n"/>
      <c r="AA53" s="166" t="n"/>
      <c r="AB53" s="166" t="n"/>
      <c r="AC53" s="166" t="n"/>
      <c r="AD53" s="166" t="n"/>
      <c r="AE53" s="166" t="n"/>
      <c r="AF53" s="166" t="n"/>
      <c r="AG53" s="166" t="n"/>
      <c r="AH53" s="166" t="n"/>
      <c r="AI53" s="166">
        <f>AH52*$C$33</f>
        <v/>
      </c>
      <c r="AJ53" s="166">
        <f>AH52*$C$32*$C$33</f>
        <v/>
      </c>
      <c r="AK53" s="166">
        <f>AI52*$C$32*$C$33</f>
        <v/>
      </c>
      <c r="AL53" s="166">
        <f>AJ52*$C$32*$C$33</f>
        <v/>
      </c>
      <c r="AM53" s="166">
        <f>AK52*$C$32*$C$33</f>
        <v/>
      </c>
      <c r="AN53" s="166">
        <f>AL52*$C$32*$C$33</f>
        <v/>
      </c>
      <c r="AO53" s="166">
        <f>AM52*$C$32*$C$33</f>
        <v/>
      </c>
      <c r="AP53" s="166">
        <f>AN52*$C$32*$C$33</f>
        <v/>
      </c>
      <c r="AQ53" s="166">
        <f>AO52*$C$32*$C$33</f>
        <v/>
      </c>
      <c r="AR53" s="166">
        <f>AP52*$C$32*$C$33</f>
        <v/>
      </c>
      <c r="AS53" s="166">
        <f>AQ52*$C$32*$C$33</f>
        <v/>
      </c>
      <c r="AT53" s="166">
        <f>AR52*$C$32*$C$33</f>
        <v/>
      </c>
      <c r="AU53" s="166">
        <f>AS52*$C$32*$C$33</f>
        <v/>
      </c>
      <c r="AV53" s="166">
        <f>AT52*$C$32*$C$33</f>
        <v/>
      </c>
      <c r="AW53" s="166">
        <f>AU52*$C$32*$C$33</f>
        <v/>
      </c>
      <c r="AX53" s="166">
        <f>AV52*$C$32*$C$33</f>
        <v/>
      </c>
      <c r="AY53" s="166">
        <f>AW52*$C$32*$C$33</f>
        <v/>
      </c>
      <c r="AZ53" s="166">
        <f>AX52*$C$32*$C$33</f>
        <v/>
      </c>
      <c r="BA53" s="166">
        <f>AY52*$C$32*$C$33</f>
        <v/>
      </c>
      <c r="BB53" s="166">
        <f>AZ52*$C$32*$C$33</f>
        <v/>
      </c>
      <c r="BC53" s="166">
        <f>BA52*$C$32*$C$33</f>
        <v/>
      </c>
      <c r="BD53" s="166">
        <f>BB52*$C$32*$C$33</f>
        <v/>
      </c>
      <c r="BE53" s="166">
        <f>BC52*$C$32*$C$33</f>
        <v/>
      </c>
      <c r="BF53" s="166">
        <f>BD52*$C$32*$C$33</f>
        <v/>
      </c>
      <c r="BG53" s="166">
        <f>BE52*$C$32*$C$33</f>
        <v/>
      </c>
      <c r="BH53" s="166">
        <f>BF52*$C$32*$C$33</f>
        <v/>
      </c>
      <c r="BI53" s="166">
        <f>BG52*$C$32*$C$33</f>
        <v/>
      </c>
      <c r="BJ53" s="166">
        <f>BH52*$C$32*$C$33</f>
        <v/>
      </c>
      <c r="BK53" s="166">
        <f>BI52*$C$32*$C$33</f>
        <v/>
      </c>
      <c r="BL53" s="166">
        <f>BJ52*$C$32*$C$33</f>
        <v/>
      </c>
      <c r="BM53" s="166">
        <f>BK52*$C$32*$C$33</f>
        <v/>
      </c>
      <c r="BN53" s="166">
        <f>BL52*$C$32*$C$33</f>
        <v/>
      </c>
      <c r="BO53" s="166">
        <f>BM52*$C$32*$C$33</f>
        <v/>
      </c>
      <c r="BP53" s="166">
        <f>BN52*$C$32*$C$33</f>
        <v/>
      </c>
      <c r="BQ53" s="166">
        <f>BO52*$C$32*$C$33</f>
        <v/>
      </c>
      <c r="BR53" s="166">
        <f>BP52*$C$32*$C$33</f>
        <v/>
      </c>
      <c r="BS53" s="166">
        <f>BQ52*$C$32*$C$33</f>
        <v/>
      </c>
      <c r="BT53" s="166">
        <f>BR52*$C$32*$C$33</f>
        <v/>
      </c>
      <c r="BU53" s="166">
        <f>BS52*$C$32*$C$33</f>
        <v/>
      </c>
      <c r="BV53" s="166">
        <f>BT52*$C$32*$C$33</f>
        <v/>
      </c>
      <c r="BW53" s="166">
        <f>BU52*$C$32*$C$33</f>
        <v/>
      </c>
      <c r="BX53" s="166">
        <f>BV52*$C$32*$C$33</f>
        <v/>
      </c>
      <c r="BY53" s="166">
        <f>BW52*$C$32*$C$33</f>
        <v/>
      </c>
      <c r="BZ53" s="166">
        <f>BX52*$C$32*$C$33</f>
        <v/>
      </c>
      <c r="CA53" s="166">
        <f>BY52*$C$32*$C$33</f>
        <v/>
      </c>
      <c r="CB53" s="166">
        <f>BZ52*$C$32*$C$33</f>
        <v/>
      </c>
      <c r="CC53" s="166">
        <f>CA52*$C$32*$C$33</f>
        <v/>
      </c>
      <c r="CD53" s="166">
        <f>CB52*$C$32*$C$33</f>
        <v/>
      </c>
      <c r="CE53" s="166">
        <f>CC52*$C$32*$C$33</f>
        <v/>
      </c>
      <c r="CF53" s="166">
        <f>CD52*$C$32*$C$33</f>
        <v/>
      </c>
      <c r="CG53" s="166">
        <f>CE52*$C$32*$C$33</f>
        <v/>
      </c>
      <c r="CH53" s="166">
        <f>CF52*$C$32*$C$33</f>
        <v/>
      </c>
      <c r="CI53" s="166">
        <f>CG52*$C$32*$C$33</f>
        <v/>
      </c>
      <c r="CJ53" s="166">
        <f>CH52*$C$32*$C$33</f>
        <v/>
      </c>
      <c r="CK53" s="166">
        <f>CI52*$C$32*$C$33</f>
        <v/>
      </c>
      <c r="CL53" s="166">
        <f>CJ52*$C$32*$C$33</f>
        <v/>
      </c>
      <c r="CM53" s="166">
        <f>CK52*$C$32*$C$33</f>
        <v/>
      </c>
      <c r="CN53" s="166">
        <f>CL52*$C$32*$C$33</f>
        <v/>
      </c>
      <c r="CO53" s="166">
        <f>CM52*$C$32*$C$33</f>
        <v/>
      </c>
      <c r="CP53" s="166">
        <f>CN52*$C$32*$C$33</f>
        <v/>
      </c>
      <c r="CQ53" s="166">
        <f>CO52*$C$32*$C$33</f>
        <v/>
      </c>
      <c r="CR53" s="166">
        <f>CP52*$C$32*$C$33</f>
        <v/>
      </c>
      <c r="CS53" s="166">
        <f>CQ52*$C$32*$C$33</f>
        <v/>
      </c>
      <c r="CT53" s="166">
        <f>CR52*$C$32*$C$33</f>
        <v/>
      </c>
      <c r="CU53" s="166">
        <f>CS52*$C$32*$C$33</f>
        <v/>
      </c>
      <c r="CV53" s="166">
        <f>CT52*$C$32*$C$33</f>
        <v/>
      </c>
      <c r="CW53" s="166">
        <f>CU52*$C$32*$C$33</f>
        <v/>
      </c>
      <c r="CX53" s="166">
        <f>CV52*$C$32*$C$33</f>
        <v/>
      </c>
      <c r="CY53" s="166">
        <f>CW52*$C$32*$C$33</f>
        <v/>
      </c>
      <c r="CZ53" s="166">
        <f>CX52*$C$32*$C$33</f>
        <v/>
      </c>
      <c r="DA53" s="166">
        <f>CY52*$C$32*$C$33</f>
        <v/>
      </c>
      <c r="DB53" s="166">
        <f>CZ52*$C$32*$C$33</f>
        <v/>
      </c>
      <c r="DC53" s="166">
        <f>DA52*$C$32*$C$33</f>
        <v/>
      </c>
      <c r="DD53" s="12" t="n"/>
      <c r="DE53" s="12" t="n"/>
    </row>
    <row r="54" ht="12" customHeight="1">
      <c r="D54" s="168" t="n"/>
      <c r="G54" s="166" t="n"/>
      <c r="H54" s="166" t="n"/>
      <c r="I54" s="166" t="n"/>
      <c r="J54" s="166" t="n"/>
      <c r="K54" s="166" t="n"/>
      <c r="L54" s="166" t="n"/>
      <c r="M54" s="166" t="n"/>
      <c r="N54" s="166" t="n"/>
      <c r="O54" s="166" t="n"/>
      <c r="P54" s="166" t="n"/>
      <c r="Q54" s="166" t="n"/>
      <c r="R54" s="166" t="n"/>
      <c r="S54" s="166" t="n"/>
      <c r="T54" s="166" t="n"/>
      <c r="U54" s="166" t="n"/>
      <c r="V54" s="166" t="n"/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  <c r="AJ54" s="166">
        <f>AI53*$C$33</f>
        <v/>
      </c>
      <c r="AK54" s="166">
        <f>AI53*$C$32*$C$33</f>
        <v/>
      </c>
      <c r="AL54" s="166">
        <f>AJ53*$C$32*$C$33</f>
        <v/>
      </c>
      <c r="AM54" s="166">
        <f>AK53*$C$32*$C$33</f>
        <v/>
      </c>
      <c r="AN54" s="166">
        <f>AL53*$C$32*$C$33</f>
        <v/>
      </c>
      <c r="AO54" s="166">
        <f>AM53*$C$32*$C$33</f>
        <v/>
      </c>
      <c r="AP54" s="166">
        <f>AN53*$C$32*$C$33</f>
        <v/>
      </c>
      <c r="AQ54" s="166">
        <f>AO53*$C$32*$C$33</f>
        <v/>
      </c>
      <c r="AR54" s="166">
        <f>AP53*$C$32*$C$33</f>
        <v/>
      </c>
      <c r="AS54" s="166">
        <f>AQ53*$C$32*$C$33</f>
        <v/>
      </c>
      <c r="AT54" s="166">
        <f>AR53*$C$32*$C$33</f>
        <v/>
      </c>
      <c r="AU54" s="166">
        <f>AS53*$C$32*$C$33</f>
        <v/>
      </c>
      <c r="AV54" s="166">
        <f>AT53*$C$32*$C$33</f>
        <v/>
      </c>
      <c r="AW54" s="166">
        <f>AU53*$C$32*$C$33</f>
        <v/>
      </c>
      <c r="AX54" s="166">
        <f>AV53*$C$32*$C$33</f>
        <v/>
      </c>
      <c r="AY54" s="166">
        <f>AW53*$C$32*$C$33</f>
        <v/>
      </c>
      <c r="AZ54" s="166">
        <f>AX53*$C$32*$C$33</f>
        <v/>
      </c>
      <c r="BA54" s="166">
        <f>AY53*$C$32*$C$33</f>
        <v/>
      </c>
      <c r="BB54" s="166">
        <f>AZ53*$C$32*$C$33</f>
        <v/>
      </c>
      <c r="BC54" s="166">
        <f>BA53*$C$32*$C$33</f>
        <v/>
      </c>
      <c r="BD54" s="166">
        <f>BB53*$C$32*$C$33</f>
        <v/>
      </c>
      <c r="BE54" s="166">
        <f>BC53*$C$32*$C$33</f>
        <v/>
      </c>
      <c r="BF54" s="166">
        <f>BD53*$C$32*$C$33</f>
        <v/>
      </c>
      <c r="BG54" s="166">
        <f>BE53*$C$32*$C$33</f>
        <v/>
      </c>
      <c r="BH54" s="166">
        <f>BF53*$C$32*$C$33</f>
        <v/>
      </c>
      <c r="BI54" s="166">
        <f>BG53*$C$32*$C$33</f>
        <v/>
      </c>
      <c r="BJ54" s="166">
        <f>BH53*$C$32*$C$33</f>
        <v/>
      </c>
      <c r="BK54" s="166">
        <f>BI53*$C$32*$C$33</f>
        <v/>
      </c>
      <c r="BL54" s="166">
        <f>BJ53*$C$32*$C$33</f>
        <v/>
      </c>
      <c r="BM54" s="166">
        <f>BK53*$C$32*$C$33</f>
        <v/>
      </c>
      <c r="BN54" s="166">
        <f>BL53*$C$32*$C$33</f>
        <v/>
      </c>
      <c r="BO54" s="166">
        <f>BM53*$C$32*$C$33</f>
        <v/>
      </c>
      <c r="BP54" s="166">
        <f>BN53*$C$32*$C$33</f>
        <v/>
      </c>
      <c r="BQ54" s="166">
        <f>BO53*$C$32*$C$33</f>
        <v/>
      </c>
      <c r="BR54" s="166">
        <f>BP53*$C$32*$C$33</f>
        <v/>
      </c>
      <c r="BS54" s="166">
        <f>BQ53*$C$32*$C$33</f>
        <v/>
      </c>
      <c r="BT54" s="166">
        <f>BR53*$C$32*$C$33</f>
        <v/>
      </c>
      <c r="BU54" s="166">
        <f>BS53*$C$32*$C$33</f>
        <v/>
      </c>
      <c r="BV54" s="166">
        <f>BT53*$C$32*$C$33</f>
        <v/>
      </c>
      <c r="BW54" s="166">
        <f>BU53*$C$32*$C$33</f>
        <v/>
      </c>
      <c r="BX54" s="166">
        <f>BV53*$C$32*$C$33</f>
        <v/>
      </c>
      <c r="BY54" s="166">
        <f>BW53*$C$32*$C$33</f>
        <v/>
      </c>
      <c r="BZ54" s="166">
        <f>BX53*$C$32*$C$33</f>
        <v/>
      </c>
      <c r="CA54" s="166">
        <f>BY53*$C$32*$C$33</f>
        <v/>
      </c>
      <c r="CB54" s="166">
        <f>BZ53*$C$32*$C$33</f>
        <v/>
      </c>
      <c r="CC54" s="166">
        <f>CA53*$C$32*$C$33</f>
        <v/>
      </c>
      <c r="CD54" s="166">
        <f>CB53*$C$32*$C$33</f>
        <v/>
      </c>
      <c r="CE54" s="166">
        <f>CC53*$C$32*$C$33</f>
        <v/>
      </c>
      <c r="CF54" s="166">
        <f>CD53*$C$32*$C$33</f>
        <v/>
      </c>
      <c r="CG54" s="166">
        <f>CE53*$C$32*$C$33</f>
        <v/>
      </c>
      <c r="CH54" s="166">
        <f>CF53*$C$32*$C$33</f>
        <v/>
      </c>
      <c r="CI54" s="166">
        <f>CG53*$C$32*$C$33</f>
        <v/>
      </c>
      <c r="CJ54" s="166">
        <f>CH53*$C$32*$C$33</f>
        <v/>
      </c>
      <c r="CK54" s="166">
        <f>CI53*$C$32*$C$33</f>
        <v/>
      </c>
      <c r="CL54" s="166">
        <f>CJ53*$C$32*$C$33</f>
        <v/>
      </c>
      <c r="CM54" s="166">
        <f>CK53*$C$32*$C$33</f>
        <v/>
      </c>
      <c r="CN54" s="166">
        <f>CL53*$C$32*$C$33</f>
        <v/>
      </c>
      <c r="CO54" s="166">
        <f>CM53*$C$32*$C$33</f>
        <v/>
      </c>
      <c r="CP54" s="166">
        <f>CN53*$C$32*$C$33</f>
        <v/>
      </c>
      <c r="CQ54" s="166">
        <f>CO53*$C$32*$C$33</f>
        <v/>
      </c>
      <c r="CR54" s="166">
        <f>CP53*$C$32*$C$33</f>
        <v/>
      </c>
      <c r="CS54" s="166">
        <f>CQ53*$C$32*$C$33</f>
        <v/>
      </c>
      <c r="CT54" s="166">
        <f>CR53*$C$32*$C$33</f>
        <v/>
      </c>
      <c r="CU54" s="166">
        <f>CS53*$C$32*$C$33</f>
        <v/>
      </c>
      <c r="CV54" s="166">
        <f>CT53*$C$32*$C$33</f>
        <v/>
      </c>
      <c r="CW54" s="166">
        <f>CU53*$C$32*$C$33</f>
        <v/>
      </c>
      <c r="CX54" s="166">
        <f>CV53*$C$32*$C$33</f>
        <v/>
      </c>
      <c r="CY54" s="166">
        <f>CW53*$C$32*$C$33</f>
        <v/>
      </c>
      <c r="CZ54" s="166">
        <f>CX53*$C$32*$C$33</f>
        <v/>
      </c>
      <c r="DA54" s="166">
        <f>CY53*$C$32*$C$33</f>
        <v/>
      </c>
      <c r="DB54" s="166">
        <f>CZ53*$C$32*$C$33</f>
        <v/>
      </c>
      <c r="DC54" s="166">
        <f>DA53*$C$32*$C$33</f>
        <v/>
      </c>
      <c r="DD54" s="12" t="n"/>
      <c r="DE54" s="12" t="n"/>
    </row>
    <row r="55" ht="12" customHeight="1">
      <c r="B55" s="12" t="n"/>
      <c r="C55" s="12" t="n"/>
      <c r="D55" s="168" t="n"/>
      <c r="G55" s="166" t="n"/>
      <c r="H55" s="166" t="n"/>
      <c r="I55" s="166" t="n"/>
      <c r="J55" s="166" t="n"/>
      <c r="K55" s="166" t="n"/>
      <c r="L55" s="166" t="n"/>
      <c r="M55" s="166" t="n"/>
      <c r="N55" s="166" t="n"/>
      <c r="O55" s="166" t="n"/>
      <c r="P55" s="166" t="n"/>
      <c r="Q55" s="166" t="n"/>
      <c r="R55" s="166" t="n"/>
      <c r="S55" s="166" t="n"/>
      <c r="T55" s="166" t="n"/>
      <c r="U55" s="166" t="n"/>
      <c r="V55" s="166" t="n"/>
      <c r="W55" s="166" t="n"/>
      <c r="X55" s="166" t="n"/>
      <c r="Y55" s="166" t="n"/>
      <c r="Z55" s="166" t="n"/>
      <c r="AA55" s="166" t="n"/>
      <c r="AB55" s="166" t="n"/>
      <c r="AC55" s="166" t="n"/>
      <c r="AD55" s="166" t="n"/>
      <c r="AE55" s="166" t="n"/>
      <c r="AF55" s="166" t="n"/>
      <c r="AG55" s="166" t="n"/>
      <c r="AH55" s="166" t="n"/>
      <c r="AI55" s="166" t="n"/>
      <c r="AJ55" s="166" t="n"/>
      <c r="AK55" s="166">
        <f>AJ54*$C$33</f>
        <v/>
      </c>
      <c r="AL55" s="166">
        <f>AJ54*$C$32*$C$33</f>
        <v/>
      </c>
      <c r="AM55" s="166">
        <f>AK54*$C$32*$C$33</f>
        <v/>
      </c>
      <c r="AN55" s="166">
        <f>AL54*$C$32*$C$33</f>
        <v/>
      </c>
      <c r="AO55" s="166">
        <f>AM54*$C$32*$C$33</f>
        <v/>
      </c>
      <c r="AP55" s="166">
        <f>AN54*$C$32*$C$33</f>
        <v/>
      </c>
      <c r="AQ55" s="166">
        <f>AO54*$C$32*$C$33</f>
        <v/>
      </c>
      <c r="AR55" s="166">
        <f>AP54*$C$32*$C$33</f>
        <v/>
      </c>
      <c r="AS55" s="166">
        <f>AQ54*$C$32*$C$33</f>
        <v/>
      </c>
      <c r="AT55" s="166">
        <f>AR54*$C$32*$C$33</f>
        <v/>
      </c>
      <c r="AU55" s="166">
        <f>AS54*$C$32*$C$33</f>
        <v/>
      </c>
      <c r="AV55" s="166">
        <f>AT54*$C$32*$C$33</f>
        <v/>
      </c>
      <c r="AW55" s="166">
        <f>AU54*$C$32*$C$33</f>
        <v/>
      </c>
      <c r="AX55" s="166">
        <f>AV54*$C$32*$C$33</f>
        <v/>
      </c>
      <c r="AY55" s="166">
        <f>AW54*$C$32*$C$33</f>
        <v/>
      </c>
      <c r="AZ55" s="166">
        <f>AX54*$C$32*$C$33</f>
        <v/>
      </c>
      <c r="BA55" s="166">
        <f>AY54*$C$32*$C$33</f>
        <v/>
      </c>
      <c r="BB55" s="166">
        <f>AZ54*$C$32*$C$33</f>
        <v/>
      </c>
      <c r="BC55" s="166">
        <f>BA54*$C$32*$C$33</f>
        <v/>
      </c>
      <c r="BD55" s="166">
        <f>BB54*$C$32*$C$33</f>
        <v/>
      </c>
      <c r="BE55" s="166">
        <f>BC54*$C$32*$C$33</f>
        <v/>
      </c>
      <c r="BF55" s="166">
        <f>BD54*$C$32*$C$33</f>
        <v/>
      </c>
      <c r="BG55" s="166">
        <f>BE54*$C$32*$C$33</f>
        <v/>
      </c>
      <c r="BH55" s="166">
        <f>BF54*$C$32*$C$33</f>
        <v/>
      </c>
      <c r="BI55" s="166">
        <f>BG54*$C$32*$C$33</f>
        <v/>
      </c>
      <c r="BJ55" s="166">
        <f>BH54*$C$32*$C$33</f>
        <v/>
      </c>
      <c r="BK55" s="166">
        <f>BI54*$C$32*$C$33</f>
        <v/>
      </c>
      <c r="BL55" s="166">
        <f>BJ54*$C$32*$C$33</f>
        <v/>
      </c>
      <c r="BM55" s="166">
        <f>BK54*$C$32*$C$33</f>
        <v/>
      </c>
      <c r="BN55" s="166">
        <f>BL54*$C$32*$C$33</f>
        <v/>
      </c>
      <c r="BO55" s="166">
        <f>BM54*$C$32*$C$33</f>
        <v/>
      </c>
      <c r="BP55" s="166">
        <f>BN54*$C$32*$C$33</f>
        <v/>
      </c>
      <c r="BQ55" s="166">
        <f>BO54*$C$32*$C$33</f>
        <v/>
      </c>
      <c r="BR55" s="166">
        <f>BP54*$C$32*$C$33</f>
        <v/>
      </c>
      <c r="BS55" s="166">
        <f>BQ54*$C$32*$C$33</f>
        <v/>
      </c>
      <c r="BT55" s="166">
        <f>BR54*$C$32*$C$33</f>
        <v/>
      </c>
      <c r="BU55" s="166">
        <f>BS54*$C$32*$C$33</f>
        <v/>
      </c>
      <c r="BV55" s="166">
        <f>BT54*$C$32*$C$33</f>
        <v/>
      </c>
      <c r="BW55" s="166">
        <f>BU54*$C$32*$C$33</f>
        <v/>
      </c>
      <c r="BX55" s="166">
        <f>BV54*$C$32*$C$33</f>
        <v/>
      </c>
      <c r="BY55" s="166">
        <f>BW54*$C$32*$C$33</f>
        <v/>
      </c>
      <c r="BZ55" s="166">
        <f>BX54*$C$32*$C$33</f>
        <v/>
      </c>
      <c r="CA55" s="166">
        <f>BY54*$C$32*$C$33</f>
        <v/>
      </c>
      <c r="CB55" s="166">
        <f>BZ54*$C$32*$C$33</f>
        <v/>
      </c>
      <c r="CC55" s="166">
        <f>CA54*$C$32*$C$33</f>
        <v/>
      </c>
      <c r="CD55" s="166">
        <f>CB54*$C$32*$C$33</f>
        <v/>
      </c>
      <c r="CE55" s="166">
        <f>CC54*$C$32*$C$33</f>
        <v/>
      </c>
      <c r="CF55" s="166">
        <f>CD54*$C$32*$C$33</f>
        <v/>
      </c>
      <c r="CG55" s="166">
        <f>CE54*$C$32*$C$33</f>
        <v/>
      </c>
      <c r="CH55" s="166">
        <f>CF54*$C$32*$C$33</f>
        <v/>
      </c>
      <c r="CI55" s="166">
        <f>CG54*$C$32*$C$33</f>
        <v/>
      </c>
      <c r="CJ55" s="166">
        <f>CH54*$C$32*$C$33</f>
        <v/>
      </c>
      <c r="CK55" s="166">
        <f>CI54*$C$32*$C$33</f>
        <v/>
      </c>
      <c r="CL55" s="166">
        <f>CJ54*$C$32*$C$33</f>
        <v/>
      </c>
      <c r="CM55" s="166">
        <f>CK54*$C$32*$C$33</f>
        <v/>
      </c>
      <c r="CN55" s="166">
        <f>CL54*$C$32*$C$33</f>
        <v/>
      </c>
      <c r="CO55" s="166">
        <f>CM54*$C$32*$C$33</f>
        <v/>
      </c>
      <c r="CP55" s="166">
        <f>CN54*$C$32*$C$33</f>
        <v/>
      </c>
      <c r="CQ55" s="166">
        <f>CO54*$C$32*$C$33</f>
        <v/>
      </c>
      <c r="CR55" s="166">
        <f>CP54*$C$32*$C$33</f>
        <v/>
      </c>
      <c r="CS55" s="166">
        <f>CQ54*$C$32*$C$33</f>
        <v/>
      </c>
      <c r="CT55" s="166">
        <f>CR54*$C$32*$C$33</f>
        <v/>
      </c>
      <c r="CU55" s="166">
        <f>CS54*$C$32*$C$33</f>
        <v/>
      </c>
      <c r="CV55" s="166">
        <f>CT54*$C$32*$C$33</f>
        <v/>
      </c>
      <c r="CW55" s="166">
        <f>CU54*$C$32*$C$33</f>
        <v/>
      </c>
      <c r="CX55" s="166">
        <f>CV54*$C$32*$C$33</f>
        <v/>
      </c>
      <c r="CY55" s="166">
        <f>CW54*$C$32*$C$33</f>
        <v/>
      </c>
      <c r="CZ55" s="166">
        <f>CX54*$C$32*$C$33</f>
        <v/>
      </c>
      <c r="DA55" s="166">
        <f>CY54*$C$32*$C$33</f>
        <v/>
      </c>
      <c r="DB55" s="166">
        <f>CZ54*$C$32*$C$33</f>
        <v/>
      </c>
      <c r="DC55" s="166">
        <f>DA54*$C$32*$C$33</f>
        <v/>
      </c>
      <c r="DD55" s="12" t="n"/>
      <c r="DE55" s="12" t="n"/>
    </row>
    <row r="56" ht="12" customHeight="1">
      <c r="B56" s="12" t="n"/>
      <c r="C56" s="12" t="n"/>
      <c r="G56" s="166" t="n"/>
      <c r="H56" s="166" t="n"/>
      <c r="I56" s="166" t="n"/>
      <c r="J56" s="166" t="n"/>
      <c r="K56" s="166" t="n"/>
      <c r="L56" s="166" t="n"/>
      <c r="M56" s="166" t="n"/>
      <c r="N56" s="166" t="n"/>
      <c r="O56" s="166" t="n"/>
      <c r="P56" s="166" t="n"/>
      <c r="Q56" s="166" t="n"/>
      <c r="R56" s="166" t="n"/>
      <c r="S56" s="166" t="n"/>
      <c r="T56" s="166" t="n"/>
      <c r="U56" s="166" t="n"/>
      <c r="V56" s="166" t="n"/>
      <c r="W56" s="166" t="n"/>
      <c r="X56" s="166" t="n"/>
      <c r="Y56" s="166" t="n"/>
      <c r="Z56" s="166" t="n"/>
      <c r="AA56" s="166" t="n"/>
      <c r="AB56" s="166" t="n"/>
      <c r="AC56" s="166" t="n"/>
      <c r="AD56" s="166" t="n"/>
      <c r="AE56" s="166" t="n"/>
      <c r="AF56" s="166" t="n"/>
      <c r="AG56" s="166" t="n"/>
      <c r="AH56" s="166" t="n"/>
      <c r="AI56" s="166" t="n"/>
      <c r="AJ56" s="166" t="n"/>
      <c r="AK56" s="166" t="n"/>
      <c r="AL56" s="166">
        <f>AK55*$C$33</f>
        <v/>
      </c>
      <c r="AM56" s="166">
        <f>AK55*$C$32*$C$33</f>
        <v/>
      </c>
      <c r="AN56" s="166">
        <f>AL55*$C$32*$C$33</f>
        <v/>
      </c>
      <c r="AO56" s="166">
        <f>AM55*$C$32*$C$33</f>
        <v/>
      </c>
      <c r="AP56" s="166">
        <f>AN55*$C$32*$C$33</f>
        <v/>
      </c>
      <c r="AQ56" s="166">
        <f>AO55*$C$32*$C$33</f>
        <v/>
      </c>
      <c r="AR56" s="166">
        <f>AP55*$C$32*$C$33</f>
        <v/>
      </c>
      <c r="AS56" s="166">
        <f>AQ55*$C$32*$C$33</f>
        <v/>
      </c>
      <c r="AT56" s="166">
        <f>AR55*$C$32*$C$33</f>
        <v/>
      </c>
      <c r="AU56" s="166">
        <f>AS55*$C$32*$C$33</f>
        <v/>
      </c>
      <c r="AV56" s="166">
        <f>AT55*$C$32*$C$33</f>
        <v/>
      </c>
      <c r="AW56" s="166">
        <f>AU55*$C$32*$C$33</f>
        <v/>
      </c>
      <c r="AX56" s="166">
        <f>AV55*$C$32*$C$33</f>
        <v/>
      </c>
      <c r="AY56" s="166">
        <f>AW55*$C$32*$C$33</f>
        <v/>
      </c>
      <c r="AZ56" s="166">
        <f>AX55*$C$32*$C$33</f>
        <v/>
      </c>
      <c r="BA56" s="166">
        <f>AY55*$C$32*$C$33</f>
        <v/>
      </c>
      <c r="BB56" s="166">
        <f>AZ55*$C$32*$C$33</f>
        <v/>
      </c>
      <c r="BC56" s="166">
        <f>BA55*$C$32*$C$33</f>
        <v/>
      </c>
      <c r="BD56" s="166">
        <f>BB55*$C$32*$C$33</f>
        <v/>
      </c>
      <c r="BE56" s="166">
        <f>BC55*$C$32*$C$33</f>
        <v/>
      </c>
      <c r="BF56" s="166">
        <f>BD55*$C$32*$C$33</f>
        <v/>
      </c>
      <c r="BG56" s="166">
        <f>BE55*$C$32*$C$33</f>
        <v/>
      </c>
      <c r="BH56" s="166">
        <f>BF55*$C$32*$C$33</f>
        <v/>
      </c>
      <c r="BI56" s="166">
        <f>BG55*$C$32*$C$33</f>
        <v/>
      </c>
      <c r="BJ56" s="166">
        <f>BH55*$C$32*$C$33</f>
        <v/>
      </c>
      <c r="BK56" s="166">
        <f>BI55*$C$32*$C$33</f>
        <v/>
      </c>
      <c r="BL56" s="166">
        <f>BJ55*$C$32*$C$33</f>
        <v/>
      </c>
      <c r="BM56" s="166">
        <f>BK55*$C$32*$C$33</f>
        <v/>
      </c>
      <c r="BN56" s="166">
        <f>BL55*$C$32*$C$33</f>
        <v/>
      </c>
      <c r="BO56" s="166">
        <f>BM55*$C$32*$C$33</f>
        <v/>
      </c>
      <c r="BP56" s="166">
        <f>BN55*$C$32*$C$33</f>
        <v/>
      </c>
      <c r="BQ56" s="166">
        <f>BO55*$C$32*$C$33</f>
        <v/>
      </c>
      <c r="BR56" s="166">
        <f>BP55*$C$32*$C$33</f>
        <v/>
      </c>
      <c r="BS56" s="166">
        <f>BQ55*$C$32*$C$33</f>
        <v/>
      </c>
      <c r="BT56" s="166">
        <f>BR55*$C$32*$C$33</f>
        <v/>
      </c>
      <c r="BU56" s="166">
        <f>BS55*$C$32*$C$33</f>
        <v/>
      </c>
      <c r="BV56" s="166">
        <f>BT55*$C$32*$C$33</f>
        <v/>
      </c>
      <c r="BW56" s="166">
        <f>BU55*$C$32*$C$33</f>
        <v/>
      </c>
      <c r="BX56" s="166">
        <f>BV55*$C$32*$C$33</f>
        <v/>
      </c>
      <c r="BY56" s="166">
        <f>BW55*$C$32*$C$33</f>
        <v/>
      </c>
      <c r="BZ56" s="166">
        <f>BX55*$C$32*$C$33</f>
        <v/>
      </c>
      <c r="CA56" s="166">
        <f>BY55*$C$32*$C$33</f>
        <v/>
      </c>
      <c r="CB56" s="166">
        <f>BZ55*$C$32*$C$33</f>
        <v/>
      </c>
      <c r="CC56" s="166">
        <f>CA55*$C$32*$C$33</f>
        <v/>
      </c>
      <c r="CD56" s="166">
        <f>CB55*$C$32*$C$33</f>
        <v/>
      </c>
      <c r="CE56" s="166">
        <f>CC55*$C$32*$C$33</f>
        <v/>
      </c>
      <c r="CF56" s="166">
        <f>CD55*$C$32*$C$33</f>
        <v/>
      </c>
      <c r="CG56" s="166">
        <f>CE55*$C$32*$C$33</f>
        <v/>
      </c>
      <c r="CH56" s="166">
        <f>CF55*$C$32*$C$33</f>
        <v/>
      </c>
      <c r="CI56" s="166">
        <f>CG55*$C$32*$C$33</f>
        <v/>
      </c>
      <c r="CJ56" s="166">
        <f>CH55*$C$32*$C$33</f>
        <v/>
      </c>
      <c r="CK56" s="166">
        <f>CI55*$C$32*$C$33</f>
        <v/>
      </c>
      <c r="CL56" s="166">
        <f>CJ55*$C$32*$C$33</f>
        <v/>
      </c>
      <c r="CM56" s="166">
        <f>CK55*$C$32*$C$33</f>
        <v/>
      </c>
      <c r="CN56" s="166">
        <f>CL55*$C$32*$C$33</f>
        <v/>
      </c>
      <c r="CO56" s="166">
        <f>CM55*$C$32*$C$33</f>
        <v/>
      </c>
      <c r="CP56" s="166">
        <f>CN55*$C$32*$C$33</f>
        <v/>
      </c>
      <c r="CQ56" s="166">
        <f>CO55*$C$32*$C$33</f>
        <v/>
      </c>
      <c r="CR56" s="166">
        <f>CP55*$C$32*$C$33</f>
        <v/>
      </c>
      <c r="CS56" s="166">
        <f>CQ55*$C$32*$C$33</f>
        <v/>
      </c>
      <c r="CT56" s="166">
        <f>CR55*$C$32*$C$33</f>
        <v/>
      </c>
      <c r="CU56" s="166">
        <f>CS55*$C$32*$C$33</f>
        <v/>
      </c>
      <c r="CV56" s="166">
        <f>CT55*$C$32*$C$33</f>
        <v/>
      </c>
      <c r="CW56" s="166">
        <f>CU55*$C$32*$C$33</f>
        <v/>
      </c>
      <c r="CX56" s="166">
        <f>CV55*$C$32*$C$33</f>
        <v/>
      </c>
      <c r="CY56" s="166">
        <f>CW55*$C$32*$C$33</f>
        <v/>
      </c>
      <c r="CZ56" s="166">
        <f>CX55*$C$32*$C$33</f>
        <v/>
      </c>
      <c r="DA56" s="166">
        <f>CY55*$C$32*$C$33</f>
        <v/>
      </c>
      <c r="DB56" s="166">
        <f>CZ55*$C$32*$C$33</f>
        <v/>
      </c>
      <c r="DC56" s="166">
        <f>DA55*$C$32*$C$33</f>
        <v/>
      </c>
      <c r="DD56" s="12" t="n"/>
      <c r="DE56" s="12" t="n"/>
    </row>
    <row r="57" ht="12" customHeight="1">
      <c r="B57" s="12" t="n"/>
      <c r="C57" s="12" t="n"/>
      <c r="D57" s="176" t="n"/>
      <c r="G57" s="166" t="n"/>
      <c r="H57" s="166" t="n"/>
      <c r="I57" s="166" t="n"/>
      <c r="J57" s="166" t="n"/>
      <c r="K57" s="166" t="n"/>
      <c r="L57" s="166" t="n"/>
      <c r="M57" s="166" t="n"/>
      <c r="N57" s="166" t="n"/>
      <c r="O57" s="166" t="n"/>
      <c r="P57" s="166" t="n"/>
      <c r="Q57" s="166" t="n"/>
      <c r="R57" s="166" t="n"/>
      <c r="S57" s="166" t="n"/>
      <c r="T57" s="166" t="n"/>
      <c r="U57" s="166" t="n"/>
      <c r="V57" s="166" t="n"/>
      <c r="W57" s="166" t="n"/>
      <c r="X57" s="166" t="n"/>
      <c r="Y57" s="166" t="n"/>
      <c r="Z57" s="166" t="n"/>
      <c r="AA57" s="166" t="n"/>
      <c r="AB57" s="166" t="n"/>
      <c r="AC57" s="166" t="n"/>
      <c r="AD57" s="166" t="n"/>
      <c r="AE57" s="166" t="n"/>
      <c r="AF57" s="166" t="n"/>
      <c r="AG57" s="166" t="n"/>
      <c r="AH57" s="166" t="n"/>
      <c r="AI57" s="166" t="n"/>
      <c r="AJ57" s="166" t="n"/>
      <c r="AK57" s="166" t="n"/>
      <c r="AL57" s="166" t="n"/>
      <c r="AM57" s="166">
        <f>AL56*$C$33</f>
        <v/>
      </c>
      <c r="AN57" s="166">
        <f>AL56*$C$32*$C$33</f>
        <v/>
      </c>
      <c r="AO57" s="166">
        <f>AM56*$C$32*$C$33</f>
        <v/>
      </c>
      <c r="AP57" s="166">
        <f>AN56*$C$32*$C$33</f>
        <v/>
      </c>
      <c r="AQ57" s="166">
        <f>AO56*$C$32*$C$33</f>
        <v/>
      </c>
      <c r="AR57" s="166">
        <f>AP56*$C$32*$C$33</f>
        <v/>
      </c>
      <c r="AS57" s="166">
        <f>AQ56*$C$32*$C$33</f>
        <v/>
      </c>
      <c r="AT57" s="166">
        <f>AR56*$C$32*$C$33</f>
        <v/>
      </c>
      <c r="AU57" s="166">
        <f>AS56*$C$32*$C$33</f>
        <v/>
      </c>
      <c r="AV57" s="166">
        <f>AT56*$C$32*$C$33</f>
        <v/>
      </c>
      <c r="AW57" s="166">
        <f>AU56*$C$32*$C$33</f>
        <v/>
      </c>
      <c r="AX57" s="166">
        <f>AV56*$C$32*$C$33</f>
        <v/>
      </c>
      <c r="AY57" s="166">
        <f>AW56*$C$32*$C$33</f>
        <v/>
      </c>
      <c r="AZ57" s="166">
        <f>AX56*$C$32*$C$33</f>
        <v/>
      </c>
      <c r="BA57" s="166">
        <f>AY56*$C$32*$C$33</f>
        <v/>
      </c>
      <c r="BB57" s="166">
        <f>AZ56*$C$32*$C$33</f>
        <v/>
      </c>
      <c r="BC57" s="166">
        <f>BA56*$C$32*$C$33</f>
        <v/>
      </c>
      <c r="BD57" s="166">
        <f>BB56*$C$32*$C$33</f>
        <v/>
      </c>
      <c r="BE57" s="166">
        <f>BC56*$C$32*$C$33</f>
        <v/>
      </c>
      <c r="BF57" s="166">
        <f>BD56*$C$32*$C$33</f>
        <v/>
      </c>
      <c r="BG57" s="166">
        <f>BE56*$C$32*$C$33</f>
        <v/>
      </c>
      <c r="BH57" s="166">
        <f>BF56*$C$32*$C$33</f>
        <v/>
      </c>
      <c r="BI57" s="166">
        <f>BG56*$C$32*$C$33</f>
        <v/>
      </c>
      <c r="BJ57" s="166">
        <f>BH56*$C$32*$C$33</f>
        <v/>
      </c>
      <c r="BK57" s="166">
        <f>BI56*$C$32*$C$33</f>
        <v/>
      </c>
      <c r="BL57" s="166">
        <f>BJ56*$C$32*$C$33</f>
        <v/>
      </c>
      <c r="BM57" s="166">
        <f>BK56*$C$32*$C$33</f>
        <v/>
      </c>
      <c r="BN57" s="166">
        <f>BL56*$C$32*$C$33</f>
        <v/>
      </c>
      <c r="BO57" s="166">
        <f>BM56*$C$32*$C$33</f>
        <v/>
      </c>
      <c r="BP57" s="166">
        <f>BN56*$C$32*$C$33</f>
        <v/>
      </c>
      <c r="BQ57" s="166">
        <f>BO56*$C$32*$C$33</f>
        <v/>
      </c>
      <c r="BR57" s="166">
        <f>BP56*$C$32*$C$33</f>
        <v/>
      </c>
      <c r="BS57" s="166">
        <f>BQ56*$C$32*$C$33</f>
        <v/>
      </c>
      <c r="BT57" s="166">
        <f>BR56*$C$32*$C$33</f>
        <v/>
      </c>
      <c r="BU57" s="166">
        <f>BS56*$C$32*$C$33</f>
        <v/>
      </c>
      <c r="BV57" s="166">
        <f>BT56*$C$32*$C$33</f>
        <v/>
      </c>
      <c r="BW57" s="166">
        <f>BU56*$C$32*$C$33</f>
        <v/>
      </c>
      <c r="BX57" s="166">
        <f>BV56*$C$32*$C$33</f>
        <v/>
      </c>
      <c r="BY57" s="166">
        <f>BW56*$C$32*$C$33</f>
        <v/>
      </c>
      <c r="BZ57" s="166">
        <f>BX56*$C$32*$C$33</f>
        <v/>
      </c>
      <c r="CA57" s="166">
        <f>BY56*$C$32*$C$33</f>
        <v/>
      </c>
      <c r="CB57" s="166">
        <f>BZ56*$C$32*$C$33</f>
        <v/>
      </c>
      <c r="CC57" s="166">
        <f>CA56*$C$32*$C$33</f>
        <v/>
      </c>
      <c r="CD57" s="166">
        <f>CB56*$C$32*$C$33</f>
        <v/>
      </c>
      <c r="CE57" s="166">
        <f>CC56*$C$32*$C$33</f>
        <v/>
      </c>
      <c r="CF57" s="166">
        <f>CD56*$C$32*$C$33</f>
        <v/>
      </c>
      <c r="CG57" s="166">
        <f>CE56*$C$32*$C$33</f>
        <v/>
      </c>
      <c r="CH57" s="166">
        <f>CF56*$C$32*$C$33</f>
        <v/>
      </c>
      <c r="CI57" s="166">
        <f>CG56*$C$32*$C$33</f>
        <v/>
      </c>
      <c r="CJ57" s="166">
        <f>CH56*$C$32*$C$33</f>
        <v/>
      </c>
      <c r="CK57" s="166">
        <f>CI56*$C$32*$C$33</f>
        <v/>
      </c>
      <c r="CL57" s="166">
        <f>CJ56*$C$32*$C$33</f>
        <v/>
      </c>
      <c r="CM57" s="166">
        <f>CK56*$C$32*$C$33</f>
        <v/>
      </c>
      <c r="CN57" s="166">
        <f>CL56*$C$32*$C$33</f>
        <v/>
      </c>
      <c r="CO57" s="166">
        <f>CM56*$C$32*$C$33</f>
        <v/>
      </c>
      <c r="CP57" s="166">
        <f>CN56*$C$32*$C$33</f>
        <v/>
      </c>
      <c r="CQ57" s="166">
        <f>CO56*$C$32*$C$33</f>
        <v/>
      </c>
      <c r="CR57" s="166">
        <f>CP56*$C$32*$C$33</f>
        <v/>
      </c>
      <c r="CS57" s="166">
        <f>CQ56*$C$32*$C$33</f>
        <v/>
      </c>
      <c r="CT57" s="166">
        <f>CR56*$C$32*$C$33</f>
        <v/>
      </c>
      <c r="CU57" s="166">
        <f>CS56*$C$32*$C$33</f>
        <v/>
      </c>
      <c r="CV57" s="166">
        <f>CT56*$C$32*$C$33</f>
        <v/>
      </c>
      <c r="CW57" s="166">
        <f>CU56*$C$32*$C$33</f>
        <v/>
      </c>
      <c r="CX57" s="166">
        <f>CV56*$C$32*$C$33</f>
        <v/>
      </c>
      <c r="CY57" s="166">
        <f>CW56*$C$32*$C$33</f>
        <v/>
      </c>
      <c r="CZ57" s="166">
        <f>CX56*$C$32*$C$33</f>
        <v/>
      </c>
      <c r="DA57" s="166">
        <f>CY56*$C$32*$C$33</f>
        <v/>
      </c>
      <c r="DB57" s="166">
        <f>CZ56*$C$32*$C$33</f>
        <v/>
      </c>
      <c r="DC57" s="166">
        <f>DA56*$C$32*$C$33</f>
        <v/>
      </c>
      <c r="DD57" s="12" t="n"/>
      <c r="DE57" s="12" t="n"/>
    </row>
    <row r="58" ht="12" customHeight="1">
      <c r="B58" s="12" t="n"/>
      <c r="C58" s="12" t="n"/>
      <c r="D58" s="12" t="n"/>
      <c r="G58" s="166" t="n"/>
      <c r="H58" s="166" t="n"/>
      <c r="I58" s="166" t="n"/>
      <c r="J58" s="166" t="n"/>
      <c r="K58" s="166" t="n"/>
      <c r="L58" s="166" t="n"/>
      <c r="M58" s="166" t="n"/>
      <c r="N58" s="166" t="n"/>
      <c r="O58" s="166" t="n"/>
      <c r="P58" s="166" t="n"/>
      <c r="Q58" s="166" t="n"/>
      <c r="R58" s="166" t="n"/>
      <c r="S58" s="166" t="n"/>
      <c r="T58" s="166" t="n"/>
      <c r="U58" s="166" t="n"/>
      <c r="V58" s="166" t="n"/>
      <c r="W58" s="166" t="n"/>
      <c r="X58" s="166" t="n"/>
      <c r="Y58" s="166" t="n"/>
      <c r="Z58" s="166" t="n"/>
      <c r="AA58" s="166" t="n"/>
      <c r="AB58" s="166" t="n"/>
      <c r="AC58" s="166" t="n"/>
      <c r="AD58" s="166" t="n"/>
      <c r="AE58" s="166" t="n"/>
      <c r="AF58" s="166" t="n"/>
      <c r="AG58" s="166" t="n"/>
      <c r="AH58" s="166" t="n"/>
      <c r="AI58" s="166" t="n"/>
      <c r="AJ58" s="166" t="n"/>
      <c r="AK58" s="166" t="n"/>
      <c r="AL58" s="166" t="n"/>
      <c r="AM58" s="166" t="n"/>
      <c r="AN58" s="166">
        <f>AM57*$C$33</f>
        <v/>
      </c>
      <c r="AO58" s="166">
        <f>AM57*$C$32*$C$33</f>
        <v/>
      </c>
      <c r="AP58" s="166">
        <f>AN57*$C$32*$C$33</f>
        <v/>
      </c>
      <c r="AQ58" s="166">
        <f>AO57*$C$32*$C$33</f>
        <v/>
      </c>
      <c r="AR58" s="166">
        <f>AP57*$C$32*$C$33</f>
        <v/>
      </c>
      <c r="AS58" s="166">
        <f>AQ57*$C$32*$C$33</f>
        <v/>
      </c>
      <c r="AT58" s="166">
        <f>AR57*$C$32*$C$33</f>
        <v/>
      </c>
      <c r="AU58" s="166">
        <f>AS57*$C$32*$C$33</f>
        <v/>
      </c>
      <c r="AV58" s="166">
        <f>AT57*$C$32*$C$33</f>
        <v/>
      </c>
      <c r="AW58" s="166">
        <f>AU57*$C$32*$C$33</f>
        <v/>
      </c>
      <c r="AX58" s="166">
        <f>AV57*$C$32*$C$33</f>
        <v/>
      </c>
      <c r="AY58" s="166">
        <f>AW57*$C$32*$C$33</f>
        <v/>
      </c>
      <c r="AZ58" s="166">
        <f>AX57*$C$32*$C$33</f>
        <v/>
      </c>
      <c r="BA58" s="166">
        <f>AY57*$C$32*$C$33</f>
        <v/>
      </c>
      <c r="BB58" s="166">
        <f>AZ57*$C$32*$C$33</f>
        <v/>
      </c>
      <c r="BC58" s="166">
        <f>BA57*$C$32*$C$33</f>
        <v/>
      </c>
      <c r="BD58" s="166">
        <f>BB57*$C$32*$C$33</f>
        <v/>
      </c>
      <c r="BE58" s="166">
        <f>BC57*$C$32*$C$33</f>
        <v/>
      </c>
      <c r="BF58" s="166">
        <f>BD57*$C$32*$C$33</f>
        <v/>
      </c>
      <c r="BG58" s="166">
        <f>BE57*$C$32*$C$33</f>
        <v/>
      </c>
      <c r="BH58" s="166">
        <f>BF57*$C$32*$C$33</f>
        <v/>
      </c>
      <c r="BI58" s="166">
        <f>BG57*$C$32*$C$33</f>
        <v/>
      </c>
      <c r="BJ58" s="166">
        <f>BH57*$C$32*$C$33</f>
        <v/>
      </c>
      <c r="BK58" s="166">
        <f>BI57*$C$32*$C$33</f>
        <v/>
      </c>
      <c r="BL58" s="166">
        <f>BJ57*$C$32*$C$33</f>
        <v/>
      </c>
      <c r="BM58" s="166">
        <f>BK57*$C$32*$C$33</f>
        <v/>
      </c>
      <c r="BN58" s="166">
        <f>BL57*$C$32*$C$33</f>
        <v/>
      </c>
      <c r="BO58" s="166">
        <f>BM57*$C$32*$C$33</f>
        <v/>
      </c>
      <c r="BP58" s="166">
        <f>BN57*$C$32*$C$33</f>
        <v/>
      </c>
      <c r="BQ58" s="166">
        <f>BO57*$C$32*$C$33</f>
        <v/>
      </c>
      <c r="BR58" s="166">
        <f>BP57*$C$32*$C$33</f>
        <v/>
      </c>
      <c r="BS58" s="166">
        <f>BQ57*$C$32*$C$33</f>
        <v/>
      </c>
      <c r="BT58" s="166">
        <f>BR57*$C$32*$C$33</f>
        <v/>
      </c>
      <c r="BU58" s="166">
        <f>BS57*$C$32*$C$33</f>
        <v/>
      </c>
      <c r="BV58" s="166">
        <f>BT57*$C$32*$C$33</f>
        <v/>
      </c>
      <c r="BW58" s="166">
        <f>BU57*$C$32*$C$33</f>
        <v/>
      </c>
      <c r="BX58" s="166">
        <f>BV57*$C$32*$C$33</f>
        <v/>
      </c>
      <c r="BY58" s="166">
        <f>BW57*$C$32*$C$33</f>
        <v/>
      </c>
      <c r="BZ58" s="166">
        <f>BX57*$C$32*$C$33</f>
        <v/>
      </c>
      <c r="CA58" s="166">
        <f>BY57*$C$32*$C$33</f>
        <v/>
      </c>
      <c r="CB58" s="166">
        <f>BZ57*$C$32*$C$33</f>
        <v/>
      </c>
      <c r="CC58" s="166">
        <f>CA57*$C$32*$C$33</f>
        <v/>
      </c>
      <c r="CD58" s="166">
        <f>CB57*$C$32*$C$33</f>
        <v/>
      </c>
      <c r="CE58" s="166">
        <f>CC57*$C$32*$C$33</f>
        <v/>
      </c>
      <c r="CF58" s="166">
        <f>CD57*$C$32*$C$33</f>
        <v/>
      </c>
      <c r="CG58" s="166">
        <f>CE57*$C$32*$C$33</f>
        <v/>
      </c>
      <c r="CH58" s="166">
        <f>CF57*$C$32*$C$33</f>
        <v/>
      </c>
      <c r="CI58" s="166">
        <f>CG57*$C$32*$C$33</f>
        <v/>
      </c>
      <c r="CJ58" s="166">
        <f>CH57*$C$32*$C$33</f>
        <v/>
      </c>
      <c r="CK58" s="166">
        <f>CI57*$C$32*$C$33</f>
        <v/>
      </c>
      <c r="CL58" s="166">
        <f>CJ57*$C$32*$C$33</f>
        <v/>
      </c>
      <c r="CM58" s="166">
        <f>CK57*$C$32*$C$33</f>
        <v/>
      </c>
      <c r="CN58" s="166">
        <f>CL57*$C$32*$C$33</f>
        <v/>
      </c>
      <c r="CO58" s="166">
        <f>CM57*$C$32*$C$33</f>
        <v/>
      </c>
      <c r="CP58" s="166">
        <f>CN57*$C$32*$C$33</f>
        <v/>
      </c>
      <c r="CQ58" s="166">
        <f>CO57*$C$32*$C$33</f>
        <v/>
      </c>
      <c r="CR58" s="166">
        <f>CP57*$C$32*$C$33</f>
        <v/>
      </c>
      <c r="CS58" s="166">
        <f>CQ57*$C$32*$C$33</f>
        <v/>
      </c>
      <c r="CT58" s="166">
        <f>CR57*$C$32*$C$33</f>
        <v/>
      </c>
      <c r="CU58" s="166">
        <f>CS57*$C$32*$C$33</f>
        <v/>
      </c>
      <c r="CV58" s="166">
        <f>CT57*$C$32*$C$33</f>
        <v/>
      </c>
      <c r="CW58" s="166">
        <f>CU57*$C$32*$C$33</f>
        <v/>
      </c>
      <c r="CX58" s="166">
        <f>CV57*$C$32*$C$33</f>
        <v/>
      </c>
      <c r="CY58" s="166">
        <f>CW57*$C$32*$C$33</f>
        <v/>
      </c>
      <c r="CZ58" s="166">
        <f>CX57*$C$32*$C$33</f>
        <v/>
      </c>
      <c r="DA58" s="166">
        <f>CY57*$C$32*$C$33</f>
        <v/>
      </c>
      <c r="DB58" s="166">
        <f>CZ57*$C$32*$C$33</f>
        <v/>
      </c>
      <c r="DC58" s="166">
        <f>DA57*$C$32*$C$33</f>
        <v/>
      </c>
      <c r="DD58" s="12" t="n"/>
      <c r="DE58" s="12" t="n"/>
    </row>
    <row r="59" ht="12" customHeight="1">
      <c r="B59" s="12" t="n"/>
      <c r="C59" s="12" t="n"/>
      <c r="D59" s="12" t="n"/>
      <c r="G59" s="166" t="n"/>
      <c r="H59" s="166" t="n"/>
      <c r="I59" s="166" t="n"/>
      <c r="J59" s="166" t="n"/>
      <c r="K59" s="166" t="n"/>
      <c r="L59" s="166" t="n"/>
      <c r="M59" s="166" t="n"/>
      <c r="N59" s="166" t="n"/>
      <c r="O59" s="166" t="n"/>
      <c r="P59" s="166" t="n"/>
      <c r="Q59" s="166" t="n"/>
      <c r="R59" s="166" t="n"/>
      <c r="S59" s="166" t="n"/>
      <c r="T59" s="166" t="n"/>
      <c r="U59" s="166" t="n"/>
      <c r="V59" s="166" t="n"/>
      <c r="W59" s="166" t="n"/>
      <c r="X59" s="166" t="n"/>
      <c r="Y59" s="166" t="n"/>
      <c r="Z59" s="166" t="n"/>
      <c r="AA59" s="166" t="n"/>
      <c r="AB59" s="166" t="n"/>
      <c r="AC59" s="166" t="n"/>
      <c r="AD59" s="166" t="n"/>
      <c r="AE59" s="166" t="n"/>
      <c r="AF59" s="166" t="n"/>
      <c r="AG59" s="166" t="n"/>
      <c r="AH59" s="166" t="n"/>
      <c r="AI59" s="166" t="n"/>
      <c r="AJ59" s="166" t="n"/>
      <c r="AK59" s="166" t="n"/>
      <c r="AL59" s="166" t="n"/>
      <c r="AM59" s="166" t="n"/>
      <c r="AN59" s="166" t="n"/>
      <c r="AO59" s="166">
        <f>AN58*$C$33</f>
        <v/>
      </c>
      <c r="AP59" s="166">
        <f>AN58*$C$32*$C$33</f>
        <v/>
      </c>
      <c r="AQ59" s="166">
        <f>AO58*$C$32*$C$33</f>
        <v/>
      </c>
      <c r="AR59" s="166">
        <f>AP58*$C$32*$C$33</f>
        <v/>
      </c>
      <c r="AS59" s="166">
        <f>AQ58*$C$32*$C$33</f>
        <v/>
      </c>
      <c r="AT59" s="166">
        <f>AR58*$C$32*$C$33</f>
        <v/>
      </c>
      <c r="AU59" s="166">
        <f>AS58*$C$32*$C$33</f>
        <v/>
      </c>
      <c r="AV59" s="166">
        <f>AT58*$C$32*$C$33</f>
        <v/>
      </c>
      <c r="AW59" s="166">
        <f>AU58*$C$32*$C$33</f>
        <v/>
      </c>
      <c r="AX59" s="166">
        <f>AV58*$C$32*$C$33</f>
        <v/>
      </c>
      <c r="AY59" s="166">
        <f>AW58*$C$32*$C$33</f>
        <v/>
      </c>
      <c r="AZ59" s="166">
        <f>AX58*$C$32*$C$33</f>
        <v/>
      </c>
      <c r="BA59" s="166">
        <f>AY58*$C$32*$C$33</f>
        <v/>
      </c>
      <c r="BB59" s="166">
        <f>AZ58*$C$32*$C$33</f>
        <v/>
      </c>
      <c r="BC59" s="166">
        <f>BA58*$C$32*$C$33</f>
        <v/>
      </c>
      <c r="BD59" s="166">
        <f>BB58*$C$32*$C$33</f>
        <v/>
      </c>
      <c r="BE59" s="166">
        <f>BC58*$C$32*$C$33</f>
        <v/>
      </c>
      <c r="BF59" s="166">
        <f>BD58*$C$32*$C$33</f>
        <v/>
      </c>
      <c r="BG59" s="166">
        <f>BE58*$C$32*$C$33</f>
        <v/>
      </c>
      <c r="BH59" s="166">
        <f>BF58*$C$32*$C$33</f>
        <v/>
      </c>
      <c r="BI59" s="166">
        <f>BG58*$C$32*$C$33</f>
        <v/>
      </c>
      <c r="BJ59" s="166">
        <f>BH58*$C$32*$C$33</f>
        <v/>
      </c>
      <c r="BK59" s="166">
        <f>BI58*$C$32*$C$33</f>
        <v/>
      </c>
      <c r="BL59" s="166">
        <f>BJ58*$C$32*$C$33</f>
        <v/>
      </c>
      <c r="BM59" s="166">
        <f>BK58*$C$32*$C$33</f>
        <v/>
      </c>
      <c r="BN59" s="166">
        <f>BL58*$C$32*$C$33</f>
        <v/>
      </c>
      <c r="BO59" s="166">
        <f>BM58*$C$32*$C$33</f>
        <v/>
      </c>
      <c r="BP59" s="166">
        <f>BN58*$C$32*$C$33</f>
        <v/>
      </c>
      <c r="BQ59" s="166">
        <f>BO58*$C$32*$C$33</f>
        <v/>
      </c>
      <c r="BR59" s="166">
        <f>BP58*$C$32*$C$33</f>
        <v/>
      </c>
      <c r="BS59" s="166">
        <f>BQ58*$C$32*$C$33</f>
        <v/>
      </c>
      <c r="BT59" s="166">
        <f>BR58*$C$32*$C$33</f>
        <v/>
      </c>
      <c r="BU59" s="166">
        <f>BS58*$C$32*$C$33</f>
        <v/>
      </c>
      <c r="BV59" s="166">
        <f>BT58*$C$32*$C$33</f>
        <v/>
      </c>
      <c r="BW59" s="166">
        <f>BU58*$C$32*$C$33</f>
        <v/>
      </c>
      <c r="BX59" s="166">
        <f>BV58*$C$32*$C$33</f>
        <v/>
      </c>
      <c r="BY59" s="166">
        <f>BW58*$C$32*$C$33</f>
        <v/>
      </c>
      <c r="BZ59" s="166">
        <f>BX58*$C$32*$C$33</f>
        <v/>
      </c>
      <c r="CA59" s="166">
        <f>BY58*$C$32*$C$33</f>
        <v/>
      </c>
      <c r="CB59" s="166">
        <f>BZ58*$C$32*$C$33</f>
        <v/>
      </c>
      <c r="CC59" s="166">
        <f>CA58*$C$32*$C$33</f>
        <v/>
      </c>
      <c r="CD59" s="166">
        <f>CB58*$C$32*$C$33</f>
        <v/>
      </c>
      <c r="CE59" s="166">
        <f>CC58*$C$32*$C$33</f>
        <v/>
      </c>
      <c r="CF59" s="166">
        <f>CD58*$C$32*$C$33</f>
        <v/>
      </c>
      <c r="CG59" s="166">
        <f>CE58*$C$32*$C$33</f>
        <v/>
      </c>
      <c r="CH59" s="166">
        <f>CF58*$C$32*$C$33</f>
        <v/>
      </c>
      <c r="CI59" s="166">
        <f>CG58*$C$32*$C$33</f>
        <v/>
      </c>
      <c r="CJ59" s="166">
        <f>CH58*$C$32*$C$33</f>
        <v/>
      </c>
      <c r="CK59" s="166">
        <f>CI58*$C$32*$C$33</f>
        <v/>
      </c>
      <c r="CL59" s="166">
        <f>CJ58*$C$32*$C$33</f>
        <v/>
      </c>
      <c r="CM59" s="166">
        <f>CK58*$C$32*$C$33</f>
        <v/>
      </c>
      <c r="CN59" s="166">
        <f>CL58*$C$32*$C$33</f>
        <v/>
      </c>
      <c r="CO59" s="166">
        <f>CM58*$C$32*$C$33</f>
        <v/>
      </c>
      <c r="CP59" s="166">
        <f>CN58*$C$32*$C$33</f>
        <v/>
      </c>
      <c r="CQ59" s="166">
        <f>CO58*$C$32*$C$33</f>
        <v/>
      </c>
      <c r="CR59" s="166">
        <f>CP58*$C$32*$C$33</f>
        <v/>
      </c>
      <c r="CS59" s="166">
        <f>CQ58*$C$32*$C$33</f>
        <v/>
      </c>
      <c r="CT59" s="166">
        <f>CR58*$C$32*$C$33</f>
        <v/>
      </c>
      <c r="CU59" s="166">
        <f>CS58*$C$32*$C$33</f>
        <v/>
      </c>
      <c r="CV59" s="166">
        <f>CT58*$C$32*$C$33</f>
        <v/>
      </c>
      <c r="CW59" s="166">
        <f>CU58*$C$32*$C$33</f>
        <v/>
      </c>
      <c r="CX59" s="166">
        <f>CV58*$C$32*$C$33</f>
        <v/>
      </c>
      <c r="CY59" s="166">
        <f>CW58*$C$32*$C$33</f>
        <v/>
      </c>
      <c r="CZ59" s="166">
        <f>CX58*$C$32*$C$33</f>
        <v/>
      </c>
      <c r="DA59" s="166">
        <f>CY58*$C$32*$C$33</f>
        <v/>
      </c>
      <c r="DB59" s="166">
        <f>CZ58*$C$32*$C$33</f>
        <v/>
      </c>
      <c r="DC59" s="166">
        <f>DA58*$C$32*$C$33</f>
        <v/>
      </c>
      <c r="DD59" s="12" t="n"/>
      <c r="DE59" s="12" t="n"/>
    </row>
    <row r="60" ht="12" customHeight="1">
      <c r="B60" s="12" t="n"/>
      <c r="C60" s="12" t="n"/>
      <c r="D60" s="12" t="n"/>
      <c r="G60" s="166" t="n"/>
      <c r="H60" s="166" t="n"/>
      <c r="I60" s="166" t="n"/>
      <c r="J60" s="166" t="n"/>
      <c r="K60" s="166" t="n"/>
      <c r="L60" s="166" t="n"/>
      <c r="M60" s="166" t="n"/>
      <c r="N60" s="166" t="n"/>
      <c r="O60" s="166" t="n"/>
      <c r="P60" s="166" t="n"/>
      <c r="Q60" s="166" t="n"/>
      <c r="R60" s="166" t="n"/>
      <c r="S60" s="166" t="n"/>
      <c r="T60" s="166" t="n"/>
      <c r="U60" s="166" t="n"/>
      <c r="V60" s="166" t="n"/>
      <c r="W60" s="166" t="n"/>
      <c r="X60" s="166" t="n"/>
      <c r="Y60" s="166" t="n"/>
      <c r="Z60" s="166" t="n"/>
      <c r="AA60" s="166" t="n"/>
      <c r="AB60" s="166" t="n"/>
      <c r="AC60" s="166" t="n"/>
      <c r="AD60" s="166" t="n"/>
      <c r="AE60" s="166" t="n"/>
      <c r="AF60" s="166" t="n"/>
      <c r="AG60" s="166" t="n"/>
      <c r="AH60" s="166" t="n"/>
      <c r="AI60" s="166" t="n"/>
      <c r="AJ60" s="166" t="n"/>
      <c r="AK60" s="166" t="n"/>
      <c r="AL60" s="166" t="n"/>
      <c r="AM60" s="166" t="n"/>
      <c r="AN60" s="166" t="n"/>
      <c r="AO60" s="166" t="n"/>
      <c r="AP60" s="166">
        <f>AO59*$C$33</f>
        <v/>
      </c>
      <c r="AQ60" s="166">
        <f>AO59*$C$32*$C$33</f>
        <v/>
      </c>
      <c r="AR60" s="166">
        <f>AP59*$C$32*$C$33</f>
        <v/>
      </c>
      <c r="AS60" s="166">
        <f>AQ59*$C$32*$C$33</f>
        <v/>
      </c>
      <c r="AT60" s="166">
        <f>AR59*$C$32*$C$33</f>
        <v/>
      </c>
      <c r="AU60" s="166">
        <f>AS59*$C$32*$C$33</f>
        <v/>
      </c>
      <c r="AV60" s="166">
        <f>AT59*$C$32*$C$33</f>
        <v/>
      </c>
      <c r="AW60" s="166">
        <f>AU59*$C$32*$C$33</f>
        <v/>
      </c>
      <c r="AX60" s="166">
        <f>AV59*$C$32*$C$33</f>
        <v/>
      </c>
      <c r="AY60" s="166">
        <f>AW59*$C$32*$C$33</f>
        <v/>
      </c>
      <c r="AZ60" s="166">
        <f>AX59*$C$32*$C$33</f>
        <v/>
      </c>
      <c r="BA60" s="166">
        <f>AY59*$C$32*$C$33</f>
        <v/>
      </c>
      <c r="BB60" s="166">
        <f>AZ59*$C$32*$C$33</f>
        <v/>
      </c>
      <c r="BC60" s="166">
        <f>BA59*$C$32*$C$33</f>
        <v/>
      </c>
      <c r="BD60" s="166">
        <f>BB59*$C$32*$C$33</f>
        <v/>
      </c>
      <c r="BE60" s="166">
        <f>BC59*$C$32*$C$33</f>
        <v/>
      </c>
      <c r="BF60" s="166">
        <f>BD59*$C$32*$C$33</f>
        <v/>
      </c>
      <c r="BG60" s="166">
        <f>BE59*$C$32*$C$33</f>
        <v/>
      </c>
      <c r="BH60" s="166">
        <f>BF59*$C$32*$C$33</f>
        <v/>
      </c>
      <c r="BI60" s="166">
        <f>BG59*$C$32*$C$33</f>
        <v/>
      </c>
      <c r="BJ60" s="166">
        <f>BH59*$C$32*$C$33</f>
        <v/>
      </c>
      <c r="BK60" s="166">
        <f>BI59*$C$32*$C$33</f>
        <v/>
      </c>
      <c r="BL60" s="166">
        <f>BJ59*$C$32*$C$33</f>
        <v/>
      </c>
      <c r="BM60" s="166">
        <f>BK59*$C$32*$C$33</f>
        <v/>
      </c>
      <c r="BN60" s="166">
        <f>BL59*$C$32*$C$33</f>
        <v/>
      </c>
      <c r="BO60" s="166">
        <f>BM59*$C$32*$C$33</f>
        <v/>
      </c>
      <c r="BP60" s="166">
        <f>BN59*$C$32*$C$33</f>
        <v/>
      </c>
      <c r="BQ60" s="166">
        <f>BO59*$C$32*$C$33</f>
        <v/>
      </c>
      <c r="BR60" s="166">
        <f>BP59*$C$32*$C$33</f>
        <v/>
      </c>
      <c r="BS60" s="166">
        <f>BQ59*$C$32*$C$33</f>
        <v/>
      </c>
      <c r="BT60" s="166">
        <f>BR59*$C$32*$C$33</f>
        <v/>
      </c>
      <c r="BU60" s="166">
        <f>BS59*$C$32*$C$33</f>
        <v/>
      </c>
      <c r="BV60" s="166">
        <f>BT59*$C$32*$C$33</f>
        <v/>
      </c>
      <c r="BW60" s="166">
        <f>BU59*$C$32*$C$33</f>
        <v/>
      </c>
      <c r="BX60" s="166">
        <f>BV59*$C$32*$C$33</f>
        <v/>
      </c>
      <c r="BY60" s="166">
        <f>BW59*$C$32*$C$33</f>
        <v/>
      </c>
      <c r="BZ60" s="166">
        <f>BX59*$C$32*$C$33</f>
        <v/>
      </c>
      <c r="CA60" s="166">
        <f>BY59*$C$32*$C$33</f>
        <v/>
      </c>
      <c r="CB60" s="166">
        <f>BZ59*$C$32*$C$33</f>
        <v/>
      </c>
      <c r="CC60" s="166">
        <f>CA59*$C$32*$C$33</f>
        <v/>
      </c>
      <c r="CD60" s="166">
        <f>CB59*$C$32*$C$33</f>
        <v/>
      </c>
      <c r="CE60" s="166">
        <f>CC59*$C$32*$C$33</f>
        <v/>
      </c>
      <c r="CF60" s="166">
        <f>CD59*$C$32*$C$33</f>
        <v/>
      </c>
      <c r="CG60" s="166">
        <f>CE59*$C$32*$C$33</f>
        <v/>
      </c>
      <c r="CH60" s="166">
        <f>CF59*$C$32*$C$33</f>
        <v/>
      </c>
      <c r="CI60" s="166">
        <f>CG59*$C$32*$C$33</f>
        <v/>
      </c>
      <c r="CJ60" s="166">
        <f>CH59*$C$32*$C$33</f>
        <v/>
      </c>
      <c r="CK60" s="166">
        <f>CI59*$C$32*$C$33</f>
        <v/>
      </c>
      <c r="CL60" s="166">
        <f>CJ59*$C$32*$C$33</f>
        <v/>
      </c>
      <c r="CM60" s="166">
        <f>CK59*$C$32*$C$33</f>
        <v/>
      </c>
      <c r="CN60" s="166">
        <f>CL59*$C$32*$C$33</f>
        <v/>
      </c>
      <c r="CO60" s="166">
        <f>CM59*$C$32*$C$33</f>
        <v/>
      </c>
      <c r="CP60" s="166">
        <f>CN59*$C$32*$C$33</f>
        <v/>
      </c>
      <c r="CQ60" s="166">
        <f>CO59*$C$32*$C$33</f>
        <v/>
      </c>
      <c r="CR60" s="166">
        <f>CP59*$C$32*$C$33</f>
        <v/>
      </c>
      <c r="CS60" s="166">
        <f>CQ59*$C$32*$C$33</f>
        <v/>
      </c>
      <c r="CT60" s="166">
        <f>CR59*$C$32*$C$33</f>
        <v/>
      </c>
      <c r="CU60" s="166">
        <f>CS59*$C$32*$C$33</f>
        <v/>
      </c>
      <c r="CV60" s="166">
        <f>CT59*$C$32*$C$33</f>
        <v/>
      </c>
      <c r="CW60" s="166">
        <f>CU59*$C$32*$C$33</f>
        <v/>
      </c>
      <c r="CX60" s="166">
        <f>CV59*$C$32*$C$33</f>
        <v/>
      </c>
      <c r="CY60" s="166">
        <f>CW59*$C$32*$C$33</f>
        <v/>
      </c>
      <c r="CZ60" s="166">
        <f>CX59*$C$32*$C$33</f>
        <v/>
      </c>
      <c r="DA60" s="166">
        <f>CY59*$C$32*$C$33</f>
        <v/>
      </c>
      <c r="DB60" s="166">
        <f>CZ59*$C$32*$C$33</f>
        <v/>
      </c>
      <c r="DC60" s="166">
        <f>DA59*$C$32*$C$33</f>
        <v/>
      </c>
      <c r="DD60" s="12" t="n"/>
      <c r="DE60" s="12" t="n"/>
    </row>
    <row r="61" ht="12" customHeight="1">
      <c r="B61" s="12" t="n"/>
      <c r="C61" s="12" t="n"/>
      <c r="G61" s="166" t="n"/>
      <c r="H61" s="166" t="n"/>
      <c r="I61" s="166" t="n"/>
      <c r="J61" s="166" t="n"/>
      <c r="K61" s="166" t="n"/>
      <c r="L61" s="166" t="n"/>
      <c r="M61" s="166" t="n"/>
      <c r="N61" s="166" t="n"/>
      <c r="O61" s="166" t="n"/>
      <c r="P61" s="166" t="n"/>
      <c r="Q61" s="166" t="n"/>
      <c r="R61" s="166" t="n"/>
      <c r="S61" s="166" t="n"/>
      <c r="T61" s="166" t="n"/>
      <c r="U61" s="166" t="n"/>
      <c r="V61" s="166" t="n"/>
      <c r="W61" s="166" t="n"/>
      <c r="X61" s="166" t="n"/>
      <c r="Y61" s="166" t="n"/>
      <c r="Z61" s="166" t="n"/>
      <c r="AA61" s="166" t="n"/>
      <c r="AB61" s="166" t="n"/>
      <c r="AC61" s="166" t="n"/>
      <c r="AD61" s="166" t="n"/>
      <c r="AE61" s="166" t="n"/>
      <c r="AF61" s="166" t="n"/>
      <c r="AG61" s="166" t="n"/>
      <c r="AH61" s="166" t="n"/>
      <c r="AI61" s="166" t="n"/>
      <c r="AJ61" s="166" t="n"/>
      <c r="AK61" s="166" t="n"/>
      <c r="AL61" s="166" t="n"/>
      <c r="AM61" s="166" t="n"/>
      <c r="AN61" s="166" t="n"/>
      <c r="AO61" s="166" t="n"/>
      <c r="AP61" s="166" t="n"/>
      <c r="AQ61" s="166">
        <f>AP60*$C$33</f>
        <v/>
      </c>
      <c r="AR61" s="166">
        <f>AP60*$C$32*$C$33</f>
        <v/>
      </c>
      <c r="AS61" s="166">
        <f>AQ60*$C$32*$C$33</f>
        <v/>
      </c>
      <c r="AT61" s="166">
        <f>AR60*$C$32*$C$33</f>
        <v/>
      </c>
      <c r="AU61" s="166">
        <f>AS60*$C$32*$C$33</f>
        <v/>
      </c>
      <c r="AV61" s="166">
        <f>AT60*$C$32*$C$33</f>
        <v/>
      </c>
      <c r="AW61" s="166">
        <f>AU60*$C$32*$C$33</f>
        <v/>
      </c>
      <c r="AX61" s="166">
        <f>AV60*$C$32*$C$33</f>
        <v/>
      </c>
      <c r="AY61" s="166">
        <f>AW60*$C$32*$C$33</f>
        <v/>
      </c>
      <c r="AZ61" s="166">
        <f>AX60*$C$32*$C$33</f>
        <v/>
      </c>
      <c r="BA61" s="166">
        <f>AY60*$C$32*$C$33</f>
        <v/>
      </c>
      <c r="BB61" s="166">
        <f>AZ60*$C$32*$C$33</f>
        <v/>
      </c>
      <c r="BC61" s="166">
        <f>BA60*$C$32*$C$33</f>
        <v/>
      </c>
      <c r="BD61" s="166">
        <f>BB60*$C$32*$C$33</f>
        <v/>
      </c>
      <c r="BE61" s="166">
        <f>BC60*$C$32*$C$33</f>
        <v/>
      </c>
      <c r="BF61" s="166">
        <f>BD60*$C$32*$C$33</f>
        <v/>
      </c>
      <c r="BG61" s="166">
        <f>BE60*$C$32*$C$33</f>
        <v/>
      </c>
      <c r="BH61" s="166">
        <f>BF60*$C$32*$C$33</f>
        <v/>
      </c>
      <c r="BI61" s="166">
        <f>BG60*$C$32*$C$33</f>
        <v/>
      </c>
      <c r="BJ61" s="166">
        <f>BH60*$C$32*$C$33</f>
        <v/>
      </c>
      <c r="BK61" s="166">
        <f>BI60*$C$32*$C$33</f>
        <v/>
      </c>
      <c r="BL61" s="166">
        <f>BJ60*$C$32*$C$33</f>
        <v/>
      </c>
      <c r="BM61" s="166">
        <f>BK60*$C$32*$C$33</f>
        <v/>
      </c>
      <c r="BN61" s="166">
        <f>BL60*$C$32*$C$33</f>
        <v/>
      </c>
      <c r="BO61" s="166">
        <f>BM60*$C$32*$C$33</f>
        <v/>
      </c>
      <c r="BP61" s="166">
        <f>BN60*$C$32*$C$33</f>
        <v/>
      </c>
      <c r="BQ61" s="166">
        <f>BO60*$C$32*$C$33</f>
        <v/>
      </c>
      <c r="BR61" s="166">
        <f>BP60*$C$32*$C$33</f>
        <v/>
      </c>
      <c r="BS61" s="166">
        <f>BQ60*$C$32*$C$33</f>
        <v/>
      </c>
      <c r="BT61" s="166">
        <f>BR60*$C$32*$C$33</f>
        <v/>
      </c>
      <c r="BU61" s="166">
        <f>BS60*$C$32*$C$33</f>
        <v/>
      </c>
      <c r="BV61" s="166">
        <f>BT60*$C$32*$C$33</f>
        <v/>
      </c>
      <c r="BW61" s="166">
        <f>BU60*$C$32*$C$33</f>
        <v/>
      </c>
      <c r="BX61" s="166">
        <f>BV60*$C$32*$C$33</f>
        <v/>
      </c>
      <c r="BY61" s="166">
        <f>BW60*$C$32*$C$33</f>
        <v/>
      </c>
      <c r="BZ61" s="166">
        <f>BX60*$C$32*$C$33</f>
        <v/>
      </c>
      <c r="CA61" s="166">
        <f>BY60*$C$32*$C$33</f>
        <v/>
      </c>
      <c r="CB61" s="166">
        <f>BZ60*$C$32*$C$33</f>
        <v/>
      </c>
      <c r="CC61" s="166">
        <f>CA60*$C$32*$C$33</f>
        <v/>
      </c>
      <c r="CD61" s="166">
        <f>CB60*$C$32*$C$33</f>
        <v/>
      </c>
      <c r="CE61" s="166">
        <f>CC60*$C$32*$C$33</f>
        <v/>
      </c>
      <c r="CF61" s="166">
        <f>CD60*$C$32*$C$33</f>
        <v/>
      </c>
      <c r="CG61" s="166">
        <f>CE60*$C$32*$C$33</f>
        <v/>
      </c>
      <c r="CH61" s="166">
        <f>CF60*$C$32*$C$33</f>
        <v/>
      </c>
      <c r="CI61" s="166">
        <f>CG60*$C$32*$C$33</f>
        <v/>
      </c>
      <c r="CJ61" s="166">
        <f>CH60*$C$32*$C$33</f>
        <v/>
      </c>
      <c r="CK61" s="166">
        <f>CI60*$C$32*$C$33</f>
        <v/>
      </c>
      <c r="CL61" s="166">
        <f>CJ60*$C$32*$C$33</f>
        <v/>
      </c>
      <c r="CM61" s="166">
        <f>CK60*$C$32*$C$33</f>
        <v/>
      </c>
      <c r="CN61" s="166">
        <f>CL60*$C$32*$C$33</f>
        <v/>
      </c>
      <c r="CO61" s="166">
        <f>CM60*$C$32*$C$33</f>
        <v/>
      </c>
      <c r="CP61" s="166">
        <f>CN60*$C$32*$C$33</f>
        <v/>
      </c>
      <c r="CQ61" s="166">
        <f>CO60*$C$32*$C$33</f>
        <v/>
      </c>
      <c r="CR61" s="166">
        <f>CP60*$C$32*$C$33</f>
        <v/>
      </c>
      <c r="CS61" s="166">
        <f>CQ60*$C$32*$C$33</f>
        <v/>
      </c>
      <c r="CT61" s="166">
        <f>CR60*$C$32*$C$33</f>
        <v/>
      </c>
      <c r="CU61" s="166">
        <f>CS60*$C$32*$C$33</f>
        <v/>
      </c>
      <c r="CV61" s="166">
        <f>CT60*$C$32*$C$33</f>
        <v/>
      </c>
      <c r="CW61" s="166">
        <f>CU60*$C$32*$C$33</f>
        <v/>
      </c>
      <c r="CX61" s="166">
        <f>CV60*$C$32*$C$33</f>
        <v/>
      </c>
      <c r="CY61" s="166">
        <f>CW60*$C$32*$C$33</f>
        <v/>
      </c>
      <c r="CZ61" s="166">
        <f>CX60*$C$32*$C$33</f>
        <v/>
      </c>
      <c r="DA61" s="166">
        <f>CY60*$C$32*$C$33</f>
        <v/>
      </c>
      <c r="DB61" s="166">
        <f>CZ60*$C$32*$C$33</f>
        <v/>
      </c>
      <c r="DC61" s="166">
        <f>DA60*$C$32*$C$33</f>
        <v/>
      </c>
      <c r="DD61" s="12" t="n"/>
      <c r="DE61" s="12" t="n"/>
    </row>
    <row r="62" ht="12" customHeight="1">
      <c r="B62" s="12" t="n"/>
      <c r="C62" s="12" t="n"/>
      <c r="G62" s="166" t="n"/>
      <c r="H62" s="166" t="n"/>
      <c r="I62" s="166" t="n"/>
      <c r="J62" s="166" t="n"/>
      <c r="K62" s="166" t="n"/>
      <c r="L62" s="166" t="n"/>
      <c r="M62" s="166" t="n"/>
      <c r="N62" s="166" t="n"/>
      <c r="O62" s="166" t="n"/>
      <c r="P62" s="166" t="n"/>
      <c r="Q62" s="166" t="n"/>
      <c r="R62" s="166" t="n"/>
      <c r="S62" s="166" t="n"/>
      <c r="T62" s="166" t="n"/>
      <c r="U62" s="166" t="n"/>
      <c r="V62" s="166" t="n"/>
      <c r="W62" s="166" t="n"/>
      <c r="X62" s="166" t="n"/>
      <c r="Y62" s="166" t="n"/>
      <c r="Z62" s="166" t="n"/>
      <c r="AA62" s="166" t="n"/>
      <c r="AB62" s="166" t="n"/>
      <c r="AC62" s="166" t="n"/>
      <c r="AD62" s="166" t="n"/>
      <c r="AE62" s="166" t="n"/>
      <c r="AF62" s="166" t="n"/>
      <c r="AG62" s="166" t="n"/>
      <c r="AH62" s="166" t="n"/>
      <c r="AI62" s="166" t="n"/>
      <c r="AJ62" s="166" t="n"/>
      <c r="AK62" s="166" t="n"/>
      <c r="AL62" s="166" t="n"/>
      <c r="AM62" s="166" t="n"/>
      <c r="AN62" s="166" t="n"/>
      <c r="AO62" s="166" t="n"/>
      <c r="AP62" s="166" t="n"/>
      <c r="AQ62" s="166" t="n"/>
      <c r="AR62" s="166">
        <f>AQ61*$C$33</f>
        <v/>
      </c>
      <c r="AS62" s="166">
        <f>AQ61*$C$32*$C$33</f>
        <v/>
      </c>
      <c r="AT62" s="166">
        <f>AR61*$C$32*$C$33</f>
        <v/>
      </c>
      <c r="AU62" s="166">
        <f>AS61*$C$32*$C$33</f>
        <v/>
      </c>
      <c r="AV62" s="166">
        <f>AT61*$C$32*$C$33</f>
        <v/>
      </c>
      <c r="AW62" s="166">
        <f>AU61*$C$32*$C$33</f>
        <v/>
      </c>
      <c r="AX62" s="166">
        <f>AV61*$C$32*$C$33</f>
        <v/>
      </c>
      <c r="AY62" s="166">
        <f>AW61*$C$32*$C$33</f>
        <v/>
      </c>
      <c r="AZ62" s="166">
        <f>AX61*$C$32*$C$33</f>
        <v/>
      </c>
      <c r="BA62" s="166">
        <f>AY61*$C$32*$C$33</f>
        <v/>
      </c>
      <c r="BB62" s="166">
        <f>AZ61*$C$32*$C$33</f>
        <v/>
      </c>
      <c r="BC62" s="166">
        <f>BA61*$C$32*$C$33</f>
        <v/>
      </c>
      <c r="BD62" s="166">
        <f>BB61*$C$32*$C$33</f>
        <v/>
      </c>
      <c r="BE62" s="166">
        <f>BC61*$C$32*$C$33</f>
        <v/>
      </c>
      <c r="BF62" s="166">
        <f>BD61*$C$32*$C$33</f>
        <v/>
      </c>
      <c r="BG62" s="166">
        <f>BE61*$C$32*$C$33</f>
        <v/>
      </c>
      <c r="BH62" s="166">
        <f>BF61*$C$32*$C$33</f>
        <v/>
      </c>
      <c r="BI62" s="166">
        <f>BG61*$C$32*$C$33</f>
        <v/>
      </c>
      <c r="BJ62" s="166">
        <f>BH61*$C$32*$C$33</f>
        <v/>
      </c>
      <c r="BK62" s="166">
        <f>BI61*$C$32*$C$33</f>
        <v/>
      </c>
      <c r="BL62" s="166">
        <f>BJ61*$C$32*$C$33</f>
        <v/>
      </c>
      <c r="BM62" s="166">
        <f>BK61*$C$32*$C$33</f>
        <v/>
      </c>
      <c r="BN62" s="166">
        <f>BL61*$C$32*$C$33</f>
        <v/>
      </c>
      <c r="BO62" s="166">
        <f>BM61*$C$32*$C$33</f>
        <v/>
      </c>
      <c r="BP62" s="166">
        <f>BN61*$C$32*$C$33</f>
        <v/>
      </c>
      <c r="BQ62" s="166">
        <f>BO61*$C$32*$C$33</f>
        <v/>
      </c>
      <c r="BR62" s="166">
        <f>BP61*$C$32*$C$33</f>
        <v/>
      </c>
      <c r="BS62" s="166">
        <f>BQ61*$C$32*$C$33</f>
        <v/>
      </c>
      <c r="BT62" s="166">
        <f>BR61*$C$32*$C$33</f>
        <v/>
      </c>
      <c r="BU62" s="166">
        <f>BS61*$C$32*$C$33</f>
        <v/>
      </c>
      <c r="BV62" s="166">
        <f>BT61*$C$32*$C$33</f>
        <v/>
      </c>
      <c r="BW62" s="166">
        <f>BU61*$C$32*$C$33</f>
        <v/>
      </c>
      <c r="BX62" s="166">
        <f>BV61*$C$32*$C$33</f>
        <v/>
      </c>
      <c r="BY62" s="166">
        <f>BW61*$C$32*$C$33</f>
        <v/>
      </c>
      <c r="BZ62" s="166">
        <f>BX61*$C$32*$C$33</f>
        <v/>
      </c>
      <c r="CA62" s="166">
        <f>BY61*$C$32*$C$33</f>
        <v/>
      </c>
      <c r="CB62" s="166">
        <f>BZ61*$C$32*$C$33</f>
        <v/>
      </c>
      <c r="CC62" s="166">
        <f>CA61*$C$32*$C$33</f>
        <v/>
      </c>
      <c r="CD62" s="166">
        <f>CB61*$C$32*$C$33</f>
        <v/>
      </c>
      <c r="CE62" s="166">
        <f>CC61*$C$32*$C$33</f>
        <v/>
      </c>
      <c r="CF62" s="166">
        <f>CD61*$C$32*$C$33</f>
        <v/>
      </c>
      <c r="CG62" s="166">
        <f>CE61*$C$32*$C$33</f>
        <v/>
      </c>
      <c r="CH62" s="166">
        <f>CF61*$C$32*$C$33</f>
        <v/>
      </c>
      <c r="CI62" s="166">
        <f>CG61*$C$32*$C$33</f>
        <v/>
      </c>
      <c r="CJ62" s="166">
        <f>CH61*$C$32*$C$33</f>
        <v/>
      </c>
      <c r="CK62" s="166">
        <f>CI61*$C$32*$C$33</f>
        <v/>
      </c>
      <c r="CL62" s="166">
        <f>CJ61*$C$32*$C$33</f>
        <v/>
      </c>
      <c r="CM62" s="166">
        <f>CK61*$C$32*$C$33</f>
        <v/>
      </c>
      <c r="CN62" s="166">
        <f>CL61*$C$32*$C$33</f>
        <v/>
      </c>
      <c r="CO62" s="166">
        <f>CM61*$C$32*$C$33</f>
        <v/>
      </c>
      <c r="CP62" s="166">
        <f>CN61*$C$32*$C$33</f>
        <v/>
      </c>
      <c r="CQ62" s="166">
        <f>CO61*$C$32*$C$33</f>
        <v/>
      </c>
      <c r="CR62" s="166">
        <f>CP61*$C$32*$C$33</f>
        <v/>
      </c>
      <c r="CS62" s="166">
        <f>CQ61*$C$32*$C$33</f>
        <v/>
      </c>
      <c r="CT62" s="166">
        <f>CR61*$C$32*$C$33</f>
        <v/>
      </c>
      <c r="CU62" s="166">
        <f>CS61*$C$32*$C$33</f>
        <v/>
      </c>
      <c r="CV62" s="166">
        <f>CT61*$C$32*$C$33</f>
        <v/>
      </c>
      <c r="CW62" s="166">
        <f>CU61*$C$32*$C$33</f>
        <v/>
      </c>
      <c r="CX62" s="166">
        <f>CV61*$C$32*$C$33</f>
        <v/>
      </c>
      <c r="CY62" s="166">
        <f>CW61*$C$32*$C$33</f>
        <v/>
      </c>
      <c r="CZ62" s="166">
        <f>CX61*$C$32*$C$33</f>
        <v/>
      </c>
      <c r="DA62" s="166">
        <f>CY61*$C$32*$C$33</f>
        <v/>
      </c>
      <c r="DB62" s="166">
        <f>CZ61*$C$32*$C$33</f>
        <v/>
      </c>
      <c r="DC62" s="166">
        <f>DA61*$C$32*$C$33</f>
        <v/>
      </c>
      <c r="DD62" s="12" t="n"/>
      <c r="DE62" s="12" t="n"/>
    </row>
    <row r="63" ht="12" customHeight="1">
      <c r="B63" s="12" t="n"/>
      <c r="C63" s="12" t="n"/>
      <c r="G63" s="166" t="n"/>
      <c r="H63" s="166" t="n"/>
      <c r="I63" s="166" t="n"/>
      <c r="J63" s="166" t="n"/>
      <c r="K63" s="166" t="n"/>
      <c r="L63" s="166" t="n"/>
      <c r="M63" s="166" t="n"/>
      <c r="N63" s="166" t="n"/>
      <c r="O63" s="166" t="n"/>
      <c r="P63" s="166" t="n"/>
      <c r="Q63" s="166" t="n"/>
      <c r="R63" s="166" t="n"/>
      <c r="S63" s="166" t="n"/>
      <c r="T63" s="166" t="n"/>
      <c r="U63" s="166" t="n"/>
      <c r="V63" s="166" t="n"/>
      <c r="W63" s="166" t="n"/>
      <c r="X63" s="166" t="n"/>
      <c r="Y63" s="166" t="n"/>
      <c r="Z63" s="166" t="n"/>
      <c r="AA63" s="166" t="n"/>
      <c r="AB63" s="166" t="n"/>
      <c r="AC63" s="166" t="n"/>
      <c r="AD63" s="166" t="n"/>
      <c r="AE63" s="166" t="n"/>
      <c r="AF63" s="166" t="n"/>
      <c r="AG63" s="166" t="n"/>
      <c r="AH63" s="166" t="n"/>
      <c r="AI63" s="166" t="n"/>
      <c r="AJ63" s="166" t="n"/>
      <c r="AK63" s="166" t="n"/>
      <c r="AL63" s="166" t="n"/>
      <c r="AM63" s="166" t="n"/>
      <c r="AN63" s="166" t="n"/>
      <c r="AO63" s="166" t="n"/>
      <c r="AP63" s="166" t="n"/>
      <c r="AQ63" s="166" t="n"/>
      <c r="AR63" s="166" t="n"/>
      <c r="AS63" s="166">
        <f>AR62*$C$33</f>
        <v/>
      </c>
      <c r="AT63" s="166">
        <f>AR62*$C$32*$C$33</f>
        <v/>
      </c>
      <c r="AU63" s="166">
        <f>AS62*$C$32*$C$33</f>
        <v/>
      </c>
      <c r="AV63" s="166">
        <f>AT62*$C$32*$C$33</f>
        <v/>
      </c>
      <c r="AW63" s="166">
        <f>AU62*$C$32*$C$33</f>
        <v/>
      </c>
      <c r="AX63" s="166">
        <f>AV62*$C$32*$C$33</f>
        <v/>
      </c>
      <c r="AY63" s="166">
        <f>AW62*$C$32*$C$33</f>
        <v/>
      </c>
      <c r="AZ63" s="166">
        <f>AX62*$C$32*$C$33</f>
        <v/>
      </c>
      <c r="BA63" s="166">
        <f>AY62*$C$32*$C$33</f>
        <v/>
      </c>
      <c r="BB63" s="166">
        <f>AZ62*$C$32*$C$33</f>
        <v/>
      </c>
      <c r="BC63" s="166">
        <f>BA62*$C$32*$C$33</f>
        <v/>
      </c>
      <c r="BD63" s="166">
        <f>BB62*$C$32*$C$33</f>
        <v/>
      </c>
      <c r="BE63" s="166">
        <f>BC62*$C$32*$C$33</f>
        <v/>
      </c>
      <c r="BF63" s="166">
        <f>BD62*$C$32*$C$33</f>
        <v/>
      </c>
      <c r="BG63" s="166">
        <f>BE62*$C$32*$C$33</f>
        <v/>
      </c>
      <c r="BH63" s="166">
        <f>BF62*$C$32*$C$33</f>
        <v/>
      </c>
      <c r="BI63" s="166">
        <f>BG62*$C$32*$C$33</f>
        <v/>
      </c>
      <c r="BJ63" s="166">
        <f>BH62*$C$32*$C$33</f>
        <v/>
      </c>
      <c r="BK63" s="166">
        <f>BI62*$C$32*$C$33</f>
        <v/>
      </c>
      <c r="BL63" s="166">
        <f>BJ62*$C$32*$C$33</f>
        <v/>
      </c>
      <c r="BM63" s="166">
        <f>BK62*$C$32*$C$33</f>
        <v/>
      </c>
      <c r="BN63" s="166">
        <f>BL62*$C$32*$C$33</f>
        <v/>
      </c>
      <c r="BO63" s="166">
        <f>BM62*$C$32*$C$33</f>
        <v/>
      </c>
      <c r="BP63" s="166">
        <f>BN62*$C$32*$C$33</f>
        <v/>
      </c>
      <c r="BQ63" s="166">
        <f>BO62*$C$32*$C$33</f>
        <v/>
      </c>
      <c r="BR63" s="166">
        <f>BP62*$C$32*$C$33</f>
        <v/>
      </c>
      <c r="BS63" s="166">
        <f>BQ62*$C$32*$C$33</f>
        <v/>
      </c>
      <c r="BT63" s="166">
        <f>BR62*$C$32*$C$33</f>
        <v/>
      </c>
      <c r="BU63" s="166">
        <f>BS62*$C$32*$C$33</f>
        <v/>
      </c>
      <c r="BV63" s="166">
        <f>BT62*$C$32*$C$33</f>
        <v/>
      </c>
      <c r="BW63" s="166">
        <f>BU62*$C$32*$C$33</f>
        <v/>
      </c>
      <c r="BX63" s="166">
        <f>BV62*$C$32*$C$33</f>
        <v/>
      </c>
      <c r="BY63" s="166">
        <f>BW62*$C$32*$C$33</f>
        <v/>
      </c>
      <c r="BZ63" s="166">
        <f>BX62*$C$32*$C$33</f>
        <v/>
      </c>
      <c r="CA63" s="166">
        <f>BY62*$C$32*$C$33</f>
        <v/>
      </c>
      <c r="CB63" s="166">
        <f>BZ62*$C$32*$C$33</f>
        <v/>
      </c>
      <c r="CC63" s="166">
        <f>CA62*$C$32*$C$33</f>
        <v/>
      </c>
      <c r="CD63" s="166">
        <f>CB62*$C$32*$C$33</f>
        <v/>
      </c>
      <c r="CE63" s="166">
        <f>CC62*$C$32*$C$33</f>
        <v/>
      </c>
      <c r="CF63" s="166">
        <f>CD62*$C$32*$C$33</f>
        <v/>
      </c>
      <c r="CG63" s="166">
        <f>CE62*$C$32*$C$33</f>
        <v/>
      </c>
      <c r="CH63" s="166">
        <f>CF62*$C$32*$C$33</f>
        <v/>
      </c>
      <c r="CI63" s="166">
        <f>CG62*$C$32*$C$33</f>
        <v/>
      </c>
      <c r="CJ63" s="166">
        <f>CH62*$C$32*$C$33</f>
        <v/>
      </c>
      <c r="CK63" s="166">
        <f>CI62*$C$32*$C$33</f>
        <v/>
      </c>
      <c r="CL63" s="166">
        <f>CJ62*$C$32*$C$33</f>
        <v/>
      </c>
      <c r="CM63" s="166">
        <f>CK62*$C$32*$C$33</f>
        <v/>
      </c>
      <c r="CN63" s="166">
        <f>CL62*$C$32*$C$33</f>
        <v/>
      </c>
      <c r="CO63" s="166">
        <f>CM62*$C$32*$C$33</f>
        <v/>
      </c>
      <c r="CP63" s="166">
        <f>CN62*$C$32*$C$33</f>
        <v/>
      </c>
      <c r="CQ63" s="166">
        <f>CO62*$C$32*$C$33</f>
        <v/>
      </c>
      <c r="CR63" s="166">
        <f>CP62*$C$32*$C$33</f>
        <v/>
      </c>
      <c r="CS63" s="166">
        <f>CQ62*$C$32*$C$33</f>
        <v/>
      </c>
      <c r="CT63" s="166">
        <f>CR62*$C$32*$C$33</f>
        <v/>
      </c>
      <c r="CU63" s="166">
        <f>CS62*$C$32*$C$33</f>
        <v/>
      </c>
      <c r="CV63" s="166">
        <f>CT62*$C$32*$C$33</f>
        <v/>
      </c>
      <c r="CW63" s="166">
        <f>CU62*$C$32*$C$33</f>
        <v/>
      </c>
      <c r="CX63" s="166">
        <f>CV62*$C$32*$C$33</f>
        <v/>
      </c>
      <c r="CY63" s="166">
        <f>CW62*$C$32*$C$33</f>
        <v/>
      </c>
      <c r="CZ63" s="166">
        <f>CX62*$C$32*$C$33</f>
        <v/>
      </c>
      <c r="DA63" s="166">
        <f>CY62*$C$32*$C$33</f>
        <v/>
      </c>
      <c r="DB63" s="166">
        <f>CZ62*$C$32*$C$33</f>
        <v/>
      </c>
      <c r="DC63" s="166">
        <f>DA62*$C$32*$C$33</f>
        <v/>
      </c>
      <c r="DD63" s="12" t="n"/>
      <c r="DE63" s="12" t="n"/>
    </row>
    <row r="64" ht="12" customHeight="1">
      <c r="B64" s="12" t="n"/>
      <c r="C64" s="12" t="n"/>
      <c r="D64" s="175" t="n"/>
      <c r="G64" s="166" t="n"/>
      <c r="H64" s="166" t="n"/>
      <c r="I64" s="166" t="n"/>
      <c r="J64" s="166" t="n"/>
      <c r="K64" s="166" t="n"/>
      <c r="L64" s="166" t="n"/>
      <c r="M64" s="166" t="n"/>
      <c r="N64" s="166" t="n"/>
      <c r="O64" s="166" t="n"/>
      <c r="P64" s="166" t="n"/>
      <c r="Q64" s="166" t="n"/>
      <c r="R64" s="166" t="n"/>
      <c r="S64" s="166" t="n"/>
      <c r="T64" s="166" t="n"/>
      <c r="U64" s="166" t="n"/>
      <c r="V64" s="166" t="n"/>
      <c r="W64" s="166" t="n"/>
      <c r="X64" s="166" t="n"/>
      <c r="Y64" s="166" t="n"/>
      <c r="Z64" s="166" t="n"/>
      <c r="AA64" s="166" t="n"/>
      <c r="AB64" s="166" t="n"/>
      <c r="AC64" s="166" t="n"/>
      <c r="AD64" s="166" t="n"/>
      <c r="AE64" s="166" t="n"/>
      <c r="AF64" s="166" t="n"/>
      <c r="AG64" s="166" t="n"/>
      <c r="AH64" s="166" t="n"/>
      <c r="AI64" s="166" t="n"/>
      <c r="AJ64" s="166" t="n"/>
      <c r="AK64" s="166" t="n"/>
      <c r="AL64" s="166" t="n"/>
      <c r="AM64" s="166" t="n"/>
      <c r="AN64" s="166" t="n"/>
      <c r="AO64" s="166" t="n"/>
      <c r="AP64" s="166" t="n"/>
      <c r="AQ64" s="166" t="n"/>
      <c r="AR64" s="166" t="n"/>
      <c r="AS64" s="166" t="n"/>
      <c r="AT64" s="166">
        <f>AS63*$C$33</f>
        <v/>
      </c>
      <c r="AU64" s="166">
        <f>AS63*$C$32*$C$33</f>
        <v/>
      </c>
      <c r="AV64" s="166">
        <f>AT63*$C$32*$C$33</f>
        <v/>
      </c>
      <c r="AW64" s="166">
        <f>AU63*$C$32*$C$33</f>
        <v/>
      </c>
      <c r="AX64" s="166">
        <f>AV63*$C$32*$C$33</f>
        <v/>
      </c>
      <c r="AY64" s="166">
        <f>AW63*$C$32*$C$33</f>
        <v/>
      </c>
      <c r="AZ64" s="166">
        <f>AX63*$C$32*$C$33</f>
        <v/>
      </c>
      <c r="BA64" s="166">
        <f>AY63*$C$32*$C$33</f>
        <v/>
      </c>
      <c r="BB64" s="166">
        <f>AZ63*$C$32*$C$33</f>
        <v/>
      </c>
      <c r="BC64" s="166">
        <f>BA63*$C$32*$C$33</f>
        <v/>
      </c>
      <c r="BD64" s="166">
        <f>BB63*$C$32*$C$33</f>
        <v/>
      </c>
      <c r="BE64" s="166">
        <f>BC63*$C$32*$C$33</f>
        <v/>
      </c>
      <c r="BF64" s="166">
        <f>BD63*$C$32*$C$33</f>
        <v/>
      </c>
      <c r="BG64" s="166">
        <f>BE63*$C$32*$C$33</f>
        <v/>
      </c>
      <c r="BH64" s="166">
        <f>BF63*$C$32*$C$33</f>
        <v/>
      </c>
      <c r="BI64" s="166">
        <f>BG63*$C$32*$C$33</f>
        <v/>
      </c>
      <c r="BJ64" s="166">
        <f>BH63*$C$32*$C$33</f>
        <v/>
      </c>
      <c r="BK64" s="166">
        <f>BI63*$C$32*$C$33</f>
        <v/>
      </c>
      <c r="BL64" s="166">
        <f>BJ63*$C$32*$C$33</f>
        <v/>
      </c>
      <c r="BM64" s="166">
        <f>BK63*$C$32*$C$33</f>
        <v/>
      </c>
      <c r="BN64" s="166">
        <f>BL63*$C$32*$C$33</f>
        <v/>
      </c>
      <c r="BO64" s="166">
        <f>BM63*$C$32*$C$33</f>
        <v/>
      </c>
      <c r="BP64" s="166">
        <f>BN63*$C$32*$C$33</f>
        <v/>
      </c>
      <c r="BQ64" s="166">
        <f>BO63*$C$32*$C$33</f>
        <v/>
      </c>
      <c r="BR64" s="166">
        <f>BP63*$C$32*$C$33</f>
        <v/>
      </c>
      <c r="BS64" s="166">
        <f>BQ63*$C$32*$C$33</f>
        <v/>
      </c>
      <c r="BT64" s="166">
        <f>BR63*$C$32*$C$33</f>
        <v/>
      </c>
      <c r="BU64" s="166">
        <f>BS63*$C$32*$C$33</f>
        <v/>
      </c>
      <c r="BV64" s="166">
        <f>BT63*$C$32*$C$33</f>
        <v/>
      </c>
      <c r="BW64" s="166">
        <f>BU63*$C$32*$C$33</f>
        <v/>
      </c>
      <c r="BX64" s="166">
        <f>BV63*$C$32*$C$33</f>
        <v/>
      </c>
      <c r="BY64" s="166">
        <f>BW63*$C$32*$C$33</f>
        <v/>
      </c>
      <c r="BZ64" s="166">
        <f>BX63*$C$32*$C$33</f>
        <v/>
      </c>
      <c r="CA64" s="166">
        <f>BY63*$C$32*$C$33</f>
        <v/>
      </c>
      <c r="CB64" s="166">
        <f>BZ63*$C$32*$C$33</f>
        <v/>
      </c>
      <c r="CC64" s="166">
        <f>CA63*$C$32*$C$33</f>
        <v/>
      </c>
      <c r="CD64" s="166">
        <f>CB63*$C$32*$C$33</f>
        <v/>
      </c>
      <c r="CE64" s="166">
        <f>CC63*$C$32*$C$33</f>
        <v/>
      </c>
      <c r="CF64" s="166">
        <f>CD63*$C$32*$C$33</f>
        <v/>
      </c>
      <c r="CG64" s="166">
        <f>CE63*$C$32*$C$33</f>
        <v/>
      </c>
      <c r="CH64" s="166">
        <f>CF63*$C$32*$C$33</f>
        <v/>
      </c>
      <c r="CI64" s="166">
        <f>CG63*$C$32*$C$33</f>
        <v/>
      </c>
      <c r="CJ64" s="166">
        <f>CH63*$C$32*$C$33</f>
        <v/>
      </c>
      <c r="CK64" s="166">
        <f>CI63*$C$32*$C$33</f>
        <v/>
      </c>
      <c r="CL64" s="166">
        <f>CJ63*$C$32*$C$33</f>
        <v/>
      </c>
      <c r="CM64" s="166">
        <f>CK63*$C$32*$C$33</f>
        <v/>
      </c>
      <c r="CN64" s="166">
        <f>CL63*$C$32*$C$33</f>
        <v/>
      </c>
      <c r="CO64" s="166">
        <f>CM63*$C$32*$C$33</f>
        <v/>
      </c>
      <c r="CP64" s="166">
        <f>CN63*$C$32*$C$33</f>
        <v/>
      </c>
      <c r="CQ64" s="166">
        <f>CO63*$C$32*$C$33</f>
        <v/>
      </c>
      <c r="CR64" s="166">
        <f>CP63*$C$32*$C$33</f>
        <v/>
      </c>
      <c r="CS64" s="166">
        <f>CQ63*$C$32*$C$33</f>
        <v/>
      </c>
      <c r="CT64" s="166">
        <f>CR63*$C$32*$C$33</f>
        <v/>
      </c>
      <c r="CU64" s="166">
        <f>CS63*$C$32*$C$33</f>
        <v/>
      </c>
      <c r="CV64" s="166">
        <f>CT63*$C$32*$C$33</f>
        <v/>
      </c>
      <c r="CW64" s="166">
        <f>CU63*$C$32*$C$33</f>
        <v/>
      </c>
      <c r="CX64" s="166">
        <f>CV63*$C$32*$C$33</f>
        <v/>
      </c>
      <c r="CY64" s="166">
        <f>CW63*$C$32*$C$33</f>
        <v/>
      </c>
      <c r="CZ64" s="166">
        <f>CX63*$C$32*$C$33</f>
        <v/>
      </c>
      <c r="DA64" s="166">
        <f>CY63*$C$32*$C$33</f>
        <v/>
      </c>
      <c r="DB64" s="166">
        <f>CZ63*$C$32*$C$33</f>
        <v/>
      </c>
      <c r="DC64" s="166">
        <f>DA63*$C$32*$C$33</f>
        <v/>
      </c>
      <c r="DD64" s="12" t="n"/>
      <c r="DE64" s="12" t="n"/>
    </row>
    <row r="65" ht="12" customFormat="1" customHeight="1" s="12">
      <c r="D65" s="174" t="n"/>
      <c r="G65" s="166" t="n"/>
      <c r="H65" s="166" t="n"/>
      <c r="I65" s="166" t="n"/>
      <c r="J65" s="166" t="n"/>
      <c r="K65" s="166" t="n"/>
      <c r="L65" s="166" t="n"/>
      <c r="M65" s="166" t="n"/>
      <c r="N65" s="166" t="n"/>
      <c r="O65" s="166" t="n"/>
      <c r="P65" s="166" t="n"/>
      <c r="Q65" s="166" t="n"/>
      <c r="R65" s="166" t="n"/>
      <c r="S65" s="166" t="n"/>
      <c r="T65" s="166" t="n"/>
      <c r="U65" s="166" t="n"/>
      <c r="V65" s="166" t="n"/>
      <c r="W65" s="166" t="n"/>
      <c r="X65" s="166" t="n"/>
      <c r="Y65" s="166" t="n"/>
      <c r="Z65" s="166" t="n"/>
      <c r="AA65" s="166" t="n"/>
      <c r="AB65" s="166" t="n"/>
      <c r="AC65" s="166" t="n"/>
      <c r="AD65" s="166" t="n"/>
      <c r="AE65" s="166" t="n"/>
      <c r="AF65" s="166" t="n"/>
      <c r="AG65" s="166" t="n"/>
      <c r="AH65" s="166" t="n"/>
      <c r="AI65" s="166" t="n"/>
      <c r="AJ65" s="166" t="n"/>
      <c r="AK65" s="166" t="n"/>
      <c r="AL65" s="166" t="n"/>
      <c r="AM65" s="166" t="n"/>
      <c r="AN65" s="166" t="n"/>
      <c r="AO65" s="166" t="n"/>
      <c r="AP65" s="166" t="n"/>
      <c r="AQ65" s="166" t="n"/>
      <c r="AR65" s="166" t="n"/>
      <c r="AS65" s="166" t="n"/>
      <c r="AT65" s="166" t="n"/>
      <c r="AU65" s="166">
        <f>AT64*$C$33</f>
        <v/>
      </c>
      <c r="AV65" s="166">
        <f>AT64*$C$32*$C$33</f>
        <v/>
      </c>
      <c r="AW65" s="166">
        <f>AU64*$C$32*$C$33</f>
        <v/>
      </c>
      <c r="AX65" s="166">
        <f>AV64*$C$32*$C$33</f>
        <v/>
      </c>
      <c r="AY65" s="166">
        <f>AW64*$C$32*$C$33</f>
        <v/>
      </c>
      <c r="AZ65" s="166">
        <f>AX64*$C$32*$C$33</f>
        <v/>
      </c>
      <c r="BA65" s="166">
        <f>AY64*$C$32*$C$33</f>
        <v/>
      </c>
      <c r="BB65" s="166">
        <f>AZ64*$C$32*$C$33</f>
        <v/>
      </c>
      <c r="BC65" s="166">
        <f>BA64*$C$32*$C$33</f>
        <v/>
      </c>
      <c r="BD65" s="166">
        <f>BB64*$C$32*$C$33</f>
        <v/>
      </c>
      <c r="BE65" s="166">
        <f>BC64*$C$32*$C$33</f>
        <v/>
      </c>
      <c r="BF65" s="166">
        <f>BD64*$C$32*$C$33</f>
        <v/>
      </c>
      <c r="BG65" s="166">
        <f>BE64*$C$32*$C$33</f>
        <v/>
      </c>
      <c r="BH65" s="166">
        <f>BF64*$C$32*$C$33</f>
        <v/>
      </c>
      <c r="BI65" s="166">
        <f>BG64*$C$32*$C$33</f>
        <v/>
      </c>
      <c r="BJ65" s="166">
        <f>BH64*$C$32*$C$33</f>
        <v/>
      </c>
      <c r="BK65" s="166">
        <f>BI64*$C$32*$C$33</f>
        <v/>
      </c>
      <c r="BL65" s="166">
        <f>BJ64*$C$32*$C$33</f>
        <v/>
      </c>
      <c r="BM65" s="166">
        <f>BK64*$C$32*$C$33</f>
        <v/>
      </c>
      <c r="BN65" s="166">
        <f>BL64*$C$32*$C$33</f>
        <v/>
      </c>
      <c r="BO65" s="166">
        <f>BM64*$C$32*$C$33</f>
        <v/>
      </c>
      <c r="BP65" s="166">
        <f>BN64*$C$32*$C$33</f>
        <v/>
      </c>
      <c r="BQ65" s="166">
        <f>BO64*$C$32*$C$33</f>
        <v/>
      </c>
      <c r="BR65" s="166">
        <f>BP64*$C$32*$C$33</f>
        <v/>
      </c>
      <c r="BS65" s="166">
        <f>BQ64*$C$32*$C$33</f>
        <v/>
      </c>
      <c r="BT65" s="166">
        <f>BR64*$C$32*$C$33</f>
        <v/>
      </c>
      <c r="BU65" s="166">
        <f>BS64*$C$32*$C$33</f>
        <v/>
      </c>
      <c r="BV65" s="166">
        <f>BT64*$C$32*$C$33</f>
        <v/>
      </c>
      <c r="BW65" s="166">
        <f>BU64*$C$32*$C$33</f>
        <v/>
      </c>
      <c r="BX65" s="166">
        <f>BV64*$C$32*$C$33</f>
        <v/>
      </c>
      <c r="BY65" s="166">
        <f>BW64*$C$32*$C$33</f>
        <v/>
      </c>
      <c r="BZ65" s="166">
        <f>BX64*$C$32*$C$33</f>
        <v/>
      </c>
      <c r="CA65" s="166">
        <f>BY64*$C$32*$C$33</f>
        <v/>
      </c>
      <c r="CB65" s="166">
        <f>BZ64*$C$32*$C$33</f>
        <v/>
      </c>
      <c r="CC65" s="166">
        <f>CA64*$C$32*$C$33</f>
        <v/>
      </c>
      <c r="CD65" s="166">
        <f>CB64*$C$32*$C$33</f>
        <v/>
      </c>
      <c r="CE65" s="166">
        <f>CC64*$C$32*$C$33</f>
        <v/>
      </c>
      <c r="CF65" s="166">
        <f>CD64*$C$32*$C$33</f>
        <v/>
      </c>
      <c r="CG65" s="166">
        <f>CE64*$C$32*$C$33</f>
        <v/>
      </c>
      <c r="CH65" s="166">
        <f>CF64*$C$32*$C$33</f>
        <v/>
      </c>
      <c r="CI65" s="166">
        <f>CG64*$C$32*$C$33</f>
        <v/>
      </c>
      <c r="CJ65" s="166">
        <f>CH64*$C$32*$C$33</f>
        <v/>
      </c>
      <c r="CK65" s="166">
        <f>CI64*$C$32*$C$33</f>
        <v/>
      </c>
      <c r="CL65" s="166">
        <f>CJ64*$C$32*$C$33</f>
        <v/>
      </c>
      <c r="CM65" s="166">
        <f>CK64*$C$32*$C$33</f>
        <v/>
      </c>
      <c r="CN65" s="166">
        <f>CL64*$C$32*$C$33</f>
        <v/>
      </c>
      <c r="CO65" s="166">
        <f>CM64*$C$32*$C$33</f>
        <v/>
      </c>
      <c r="CP65" s="166">
        <f>CN64*$C$32*$C$33</f>
        <v/>
      </c>
      <c r="CQ65" s="166">
        <f>CO64*$C$32*$C$33</f>
        <v/>
      </c>
      <c r="CR65" s="166">
        <f>CP64*$C$32*$C$33</f>
        <v/>
      </c>
      <c r="CS65" s="166">
        <f>CQ64*$C$32*$C$33</f>
        <v/>
      </c>
      <c r="CT65" s="166">
        <f>CR64*$C$32*$C$33</f>
        <v/>
      </c>
      <c r="CU65" s="166">
        <f>CS64*$C$32*$C$33</f>
        <v/>
      </c>
      <c r="CV65" s="166">
        <f>CT64*$C$32*$C$33</f>
        <v/>
      </c>
      <c r="CW65" s="166">
        <f>CU64*$C$32*$C$33</f>
        <v/>
      </c>
      <c r="CX65" s="166">
        <f>CV64*$C$32*$C$33</f>
        <v/>
      </c>
      <c r="CY65" s="166">
        <f>CW64*$C$32*$C$33</f>
        <v/>
      </c>
      <c r="CZ65" s="166">
        <f>CX64*$C$32*$C$33</f>
        <v/>
      </c>
      <c r="DA65" s="166">
        <f>CY64*$C$32*$C$33</f>
        <v/>
      </c>
      <c r="DB65" s="166">
        <f>CZ64*$C$32*$C$33</f>
        <v/>
      </c>
      <c r="DC65" s="166">
        <f>DA64*$C$32*$C$33</f>
        <v/>
      </c>
    </row>
    <row r="66" ht="12" customFormat="1" customHeight="1" s="12">
      <c r="D66" s="152" t="n"/>
      <c r="G66" s="166" t="n"/>
      <c r="H66" s="166" t="n"/>
      <c r="I66" s="166" t="n"/>
      <c r="J66" s="166" t="n"/>
      <c r="K66" s="166" t="n"/>
      <c r="L66" s="166" t="n"/>
      <c r="M66" s="166" t="n"/>
      <c r="N66" s="166" t="n"/>
      <c r="O66" s="166" t="n"/>
      <c r="P66" s="166" t="n"/>
      <c r="Q66" s="166" t="n"/>
      <c r="R66" s="166" t="n"/>
      <c r="S66" s="166" t="n"/>
      <c r="T66" s="166" t="n"/>
      <c r="U66" s="166" t="n"/>
      <c r="V66" s="166" t="n"/>
      <c r="W66" s="166" t="n"/>
      <c r="X66" s="166" t="n"/>
      <c r="Y66" s="166" t="n"/>
      <c r="Z66" s="166" t="n"/>
      <c r="AA66" s="166" t="n"/>
      <c r="AB66" s="166" t="n"/>
      <c r="AC66" s="166" t="n"/>
      <c r="AD66" s="166" t="n"/>
      <c r="AE66" s="166" t="n"/>
      <c r="AF66" s="166" t="n"/>
      <c r="AG66" s="166" t="n"/>
      <c r="AH66" s="166" t="n"/>
      <c r="AI66" s="166" t="n"/>
      <c r="AJ66" s="166" t="n"/>
      <c r="AK66" s="166" t="n"/>
      <c r="AL66" s="166" t="n"/>
      <c r="AM66" s="166" t="n"/>
      <c r="AN66" s="166" t="n"/>
      <c r="AO66" s="166" t="n"/>
      <c r="AP66" s="166" t="n"/>
      <c r="AQ66" s="166" t="n"/>
      <c r="AR66" s="166" t="n"/>
      <c r="AS66" s="166" t="n"/>
      <c r="AT66" s="166" t="n"/>
      <c r="AU66" s="166" t="n"/>
      <c r="AV66" s="166">
        <f>AU65*$C$33</f>
        <v/>
      </c>
      <c r="AW66" s="166">
        <f>AU65*$C$32*$C$33</f>
        <v/>
      </c>
      <c r="AX66" s="166">
        <f>AV65*$C$32*$C$33</f>
        <v/>
      </c>
      <c r="AY66" s="166">
        <f>AW65*$C$32*$C$33</f>
        <v/>
      </c>
      <c r="AZ66" s="166">
        <f>AX65*$C$32*$C$33</f>
        <v/>
      </c>
      <c r="BA66" s="166">
        <f>AY65*$C$32*$C$33</f>
        <v/>
      </c>
      <c r="BB66" s="166">
        <f>AZ65*$C$32*$C$33</f>
        <v/>
      </c>
      <c r="BC66" s="166">
        <f>BA65*$C$32*$C$33</f>
        <v/>
      </c>
      <c r="BD66" s="166">
        <f>BB65*$C$32*$C$33</f>
        <v/>
      </c>
      <c r="BE66" s="166">
        <f>BC65*$C$32*$C$33</f>
        <v/>
      </c>
      <c r="BF66" s="166">
        <f>BD65*$C$32*$C$33</f>
        <v/>
      </c>
      <c r="BG66" s="166">
        <f>BE65*$C$32*$C$33</f>
        <v/>
      </c>
      <c r="BH66" s="166">
        <f>BF65*$C$32*$C$33</f>
        <v/>
      </c>
      <c r="BI66" s="166">
        <f>BG65*$C$32*$C$33</f>
        <v/>
      </c>
      <c r="BJ66" s="166">
        <f>BH65*$C$32*$C$33</f>
        <v/>
      </c>
      <c r="BK66" s="166">
        <f>BI65*$C$32*$C$33</f>
        <v/>
      </c>
      <c r="BL66" s="166">
        <f>BJ65*$C$32*$C$33</f>
        <v/>
      </c>
      <c r="BM66" s="166">
        <f>BK65*$C$32*$C$33</f>
        <v/>
      </c>
      <c r="BN66" s="166">
        <f>BL65*$C$32*$C$33</f>
        <v/>
      </c>
      <c r="BO66" s="166">
        <f>BM65*$C$32*$C$33</f>
        <v/>
      </c>
      <c r="BP66" s="166">
        <f>BN65*$C$32*$C$33</f>
        <v/>
      </c>
      <c r="BQ66" s="166">
        <f>BO65*$C$32*$C$33</f>
        <v/>
      </c>
      <c r="BR66" s="166">
        <f>BP65*$C$32*$C$33</f>
        <v/>
      </c>
      <c r="BS66" s="166">
        <f>BQ65*$C$32*$C$33</f>
        <v/>
      </c>
      <c r="BT66" s="166">
        <f>BR65*$C$32*$C$33</f>
        <v/>
      </c>
      <c r="BU66" s="166">
        <f>BS65*$C$32*$C$33</f>
        <v/>
      </c>
      <c r="BV66" s="166">
        <f>BT65*$C$32*$C$33</f>
        <v/>
      </c>
      <c r="BW66" s="166">
        <f>BU65*$C$32*$C$33</f>
        <v/>
      </c>
      <c r="BX66" s="166">
        <f>BV65*$C$32*$C$33</f>
        <v/>
      </c>
      <c r="BY66" s="166">
        <f>BW65*$C$32*$C$33</f>
        <v/>
      </c>
      <c r="BZ66" s="166">
        <f>BX65*$C$32*$C$33</f>
        <v/>
      </c>
      <c r="CA66" s="166">
        <f>BY65*$C$32*$C$33</f>
        <v/>
      </c>
      <c r="CB66" s="166">
        <f>BZ65*$C$32*$C$33</f>
        <v/>
      </c>
      <c r="CC66" s="166">
        <f>CA65*$C$32*$C$33</f>
        <v/>
      </c>
      <c r="CD66" s="166">
        <f>CB65*$C$32*$C$33</f>
        <v/>
      </c>
      <c r="CE66" s="166">
        <f>CC65*$C$32*$C$33</f>
        <v/>
      </c>
      <c r="CF66" s="166">
        <f>CD65*$C$32*$C$33</f>
        <v/>
      </c>
      <c r="CG66" s="166">
        <f>CE65*$C$32*$C$33</f>
        <v/>
      </c>
      <c r="CH66" s="166">
        <f>CF65*$C$32*$C$33</f>
        <v/>
      </c>
      <c r="CI66" s="166">
        <f>CG65*$C$32*$C$33</f>
        <v/>
      </c>
      <c r="CJ66" s="166">
        <f>CH65*$C$32*$C$33</f>
        <v/>
      </c>
      <c r="CK66" s="166">
        <f>CI65*$C$32*$C$33</f>
        <v/>
      </c>
      <c r="CL66" s="166">
        <f>CJ65*$C$32*$C$33</f>
        <v/>
      </c>
      <c r="CM66" s="166">
        <f>CK65*$C$32*$C$33</f>
        <v/>
      </c>
      <c r="CN66" s="166">
        <f>CL65*$C$32*$C$33</f>
        <v/>
      </c>
      <c r="CO66" s="166">
        <f>CM65*$C$32*$C$33</f>
        <v/>
      </c>
      <c r="CP66" s="166">
        <f>CN65*$C$32*$C$33</f>
        <v/>
      </c>
      <c r="CQ66" s="166">
        <f>CO65*$C$32*$C$33</f>
        <v/>
      </c>
      <c r="CR66" s="166">
        <f>CP65*$C$32*$C$33</f>
        <v/>
      </c>
      <c r="CS66" s="166">
        <f>CQ65*$C$32*$C$33</f>
        <v/>
      </c>
      <c r="CT66" s="166">
        <f>CR65*$C$32*$C$33</f>
        <v/>
      </c>
      <c r="CU66" s="166">
        <f>CS65*$C$32*$C$33</f>
        <v/>
      </c>
      <c r="CV66" s="166">
        <f>CT65*$C$32*$C$33</f>
        <v/>
      </c>
      <c r="CW66" s="166">
        <f>CU65*$C$32*$C$33</f>
        <v/>
      </c>
      <c r="CX66" s="166">
        <f>CV65*$C$32*$C$33</f>
        <v/>
      </c>
      <c r="CY66" s="166">
        <f>CW65*$C$32*$C$33</f>
        <v/>
      </c>
      <c r="CZ66" s="166">
        <f>CX65*$C$32*$C$33</f>
        <v/>
      </c>
      <c r="DA66" s="166">
        <f>CY65*$C$32*$C$33</f>
        <v/>
      </c>
      <c r="DB66" s="166">
        <f>CZ65*$C$32*$C$33</f>
        <v/>
      </c>
      <c r="DC66" s="166">
        <f>DA65*$C$32*$C$33</f>
        <v/>
      </c>
    </row>
    <row r="67" ht="12" customFormat="1" customHeight="1" s="12">
      <c r="D67" s="152" t="n"/>
      <c r="G67" s="166" t="n"/>
      <c r="H67" s="166" t="n"/>
      <c r="I67" s="166" t="n"/>
      <c r="J67" s="166" t="n"/>
      <c r="K67" s="166" t="n"/>
      <c r="L67" s="166" t="n"/>
      <c r="M67" s="166" t="n"/>
      <c r="N67" s="166" t="n"/>
      <c r="O67" s="166" t="n"/>
      <c r="P67" s="166" t="n"/>
      <c r="Q67" s="166" t="n"/>
      <c r="R67" s="166" t="n"/>
      <c r="S67" s="166" t="n"/>
      <c r="T67" s="166" t="n"/>
      <c r="U67" s="166" t="n"/>
      <c r="V67" s="166" t="n"/>
      <c r="W67" s="166" t="n"/>
      <c r="X67" s="166" t="n"/>
      <c r="Y67" s="166" t="n"/>
      <c r="Z67" s="166" t="n"/>
      <c r="AA67" s="166" t="n"/>
      <c r="AB67" s="166" t="n"/>
      <c r="AC67" s="166" t="n"/>
      <c r="AD67" s="166" t="n"/>
      <c r="AE67" s="166" t="n"/>
      <c r="AF67" s="166" t="n"/>
      <c r="AG67" s="166" t="n"/>
      <c r="AH67" s="166" t="n"/>
      <c r="AI67" s="166" t="n"/>
      <c r="AJ67" s="166" t="n"/>
      <c r="AK67" s="166" t="n"/>
      <c r="AL67" s="166" t="n"/>
      <c r="AM67" s="166" t="n"/>
      <c r="AN67" s="166" t="n"/>
      <c r="AO67" s="166" t="n"/>
      <c r="AP67" s="166" t="n"/>
      <c r="AQ67" s="166" t="n"/>
      <c r="AR67" s="166" t="n"/>
      <c r="AS67" s="166" t="n"/>
      <c r="AT67" s="166" t="n"/>
      <c r="AU67" s="166" t="n"/>
      <c r="AV67" s="166" t="n"/>
      <c r="AW67" s="166">
        <f>AV66*$C$33</f>
        <v/>
      </c>
      <c r="AX67" s="166">
        <f>AV66*$C$32*$C$33</f>
        <v/>
      </c>
      <c r="AY67" s="166">
        <f>AW66*$C$32*$C$33</f>
        <v/>
      </c>
      <c r="AZ67" s="166">
        <f>AX66*$C$32*$C$33</f>
        <v/>
      </c>
      <c r="BA67" s="166">
        <f>AY66*$C$32*$C$33</f>
        <v/>
      </c>
      <c r="BB67" s="166">
        <f>AZ66*$C$32*$C$33</f>
        <v/>
      </c>
      <c r="BC67" s="166">
        <f>BA66*$C$32*$C$33</f>
        <v/>
      </c>
      <c r="BD67" s="166">
        <f>BB66*$C$32*$C$33</f>
        <v/>
      </c>
      <c r="BE67" s="166">
        <f>BC66*$C$32*$C$33</f>
        <v/>
      </c>
      <c r="BF67" s="166">
        <f>BD66*$C$32*$C$33</f>
        <v/>
      </c>
      <c r="BG67" s="166">
        <f>BE66*$C$32*$C$33</f>
        <v/>
      </c>
      <c r="BH67" s="166">
        <f>BF66*$C$32*$C$33</f>
        <v/>
      </c>
      <c r="BI67" s="166">
        <f>BG66*$C$32*$C$33</f>
        <v/>
      </c>
      <c r="BJ67" s="166">
        <f>BH66*$C$32*$C$33</f>
        <v/>
      </c>
      <c r="BK67" s="166">
        <f>BI66*$C$32*$C$33</f>
        <v/>
      </c>
      <c r="BL67" s="166">
        <f>BJ66*$C$32*$C$33</f>
        <v/>
      </c>
      <c r="BM67" s="166">
        <f>BK66*$C$32*$C$33</f>
        <v/>
      </c>
      <c r="BN67" s="166">
        <f>BL66*$C$32*$C$33</f>
        <v/>
      </c>
      <c r="BO67" s="166">
        <f>BM66*$C$32*$C$33</f>
        <v/>
      </c>
      <c r="BP67" s="166">
        <f>BN66*$C$32*$C$33</f>
        <v/>
      </c>
      <c r="BQ67" s="166">
        <f>BO66*$C$32*$C$33</f>
        <v/>
      </c>
      <c r="BR67" s="166">
        <f>BP66*$C$32*$C$33</f>
        <v/>
      </c>
      <c r="BS67" s="166">
        <f>BQ66*$C$32*$C$33</f>
        <v/>
      </c>
      <c r="BT67" s="166">
        <f>BR66*$C$32*$C$33</f>
        <v/>
      </c>
      <c r="BU67" s="166">
        <f>BS66*$C$32*$C$33</f>
        <v/>
      </c>
      <c r="BV67" s="166">
        <f>BT66*$C$32*$C$33</f>
        <v/>
      </c>
      <c r="BW67" s="166">
        <f>BU66*$C$32*$C$33</f>
        <v/>
      </c>
      <c r="BX67" s="166">
        <f>BV66*$C$32*$C$33</f>
        <v/>
      </c>
      <c r="BY67" s="166">
        <f>BW66*$C$32*$C$33</f>
        <v/>
      </c>
      <c r="BZ67" s="166">
        <f>BX66*$C$32*$C$33</f>
        <v/>
      </c>
      <c r="CA67" s="166">
        <f>BY66*$C$32*$C$33</f>
        <v/>
      </c>
      <c r="CB67" s="166">
        <f>BZ66*$C$32*$C$33</f>
        <v/>
      </c>
      <c r="CC67" s="166">
        <f>CA66*$C$32*$C$33</f>
        <v/>
      </c>
      <c r="CD67" s="166">
        <f>CB66*$C$32*$C$33</f>
        <v/>
      </c>
      <c r="CE67" s="166">
        <f>CC66*$C$32*$C$33</f>
        <v/>
      </c>
      <c r="CF67" s="166">
        <f>CD66*$C$32*$C$33</f>
        <v/>
      </c>
      <c r="CG67" s="166">
        <f>CE66*$C$32*$C$33</f>
        <v/>
      </c>
      <c r="CH67" s="166">
        <f>CF66*$C$32*$C$33</f>
        <v/>
      </c>
      <c r="CI67" s="166">
        <f>CG66*$C$32*$C$33</f>
        <v/>
      </c>
      <c r="CJ67" s="166">
        <f>CH66*$C$32*$C$33</f>
        <v/>
      </c>
      <c r="CK67" s="166">
        <f>CI66*$C$32*$C$33</f>
        <v/>
      </c>
      <c r="CL67" s="166">
        <f>CJ66*$C$32*$C$33</f>
        <v/>
      </c>
      <c r="CM67" s="166">
        <f>CK66*$C$32*$C$33</f>
        <v/>
      </c>
      <c r="CN67" s="166">
        <f>CL66*$C$32*$C$33</f>
        <v/>
      </c>
      <c r="CO67" s="166">
        <f>CM66*$C$32*$C$33</f>
        <v/>
      </c>
      <c r="CP67" s="166">
        <f>CN66*$C$32*$C$33</f>
        <v/>
      </c>
      <c r="CQ67" s="166">
        <f>CO66*$C$32*$C$33</f>
        <v/>
      </c>
      <c r="CR67" s="166">
        <f>CP66*$C$32*$C$33</f>
        <v/>
      </c>
      <c r="CS67" s="166">
        <f>CQ66*$C$32*$C$33</f>
        <v/>
      </c>
      <c r="CT67" s="166">
        <f>CR66*$C$32*$C$33</f>
        <v/>
      </c>
      <c r="CU67" s="166">
        <f>CS66*$C$32*$C$33</f>
        <v/>
      </c>
      <c r="CV67" s="166">
        <f>CT66*$C$32*$C$33</f>
        <v/>
      </c>
      <c r="CW67" s="166">
        <f>CU66*$C$32*$C$33</f>
        <v/>
      </c>
      <c r="CX67" s="166">
        <f>CV66*$C$32*$C$33</f>
        <v/>
      </c>
      <c r="CY67" s="166">
        <f>CW66*$C$32*$C$33</f>
        <v/>
      </c>
      <c r="CZ67" s="166">
        <f>CX66*$C$32*$C$33</f>
        <v/>
      </c>
      <c r="DA67" s="166">
        <f>CY66*$C$32*$C$33</f>
        <v/>
      </c>
      <c r="DB67" s="166">
        <f>CZ66*$C$32*$C$33</f>
        <v/>
      </c>
      <c r="DC67" s="166">
        <f>DA66*$C$32*$C$33</f>
        <v/>
      </c>
    </row>
    <row r="68" ht="12" customFormat="1" customHeight="1" s="12">
      <c r="D68" s="152" t="n"/>
      <c r="G68" s="166" t="n"/>
      <c r="H68" s="166" t="n"/>
      <c r="I68" s="166" t="n"/>
      <c r="J68" s="166" t="n"/>
      <c r="K68" s="166" t="n"/>
      <c r="L68" s="166" t="n"/>
      <c r="M68" s="166" t="n"/>
      <c r="N68" s="166" t="n"/>
      <c r="O68" s="166" t="n"/>
      <c r="P68" s="166" t="n"/>
      <c r="Q68" s="166" t="n"/>
      <c r="R68" s="166" t="n"/>
      <c r="S68" s="166" t="n"/>
      <c r="T68" s="166" t="n"/>
      <c r="U68" s="166" t="n"/>
      <c r="V68" s="166" t="n"/>
      <c r="W68" s="166" t="n"/>
      <c r="X68" s="166" t="n"/>
      <c r="Y68" s="166" t="n"/>
      <c r="Z68" s="166" t="n"/>
      <c r="AA68" s="166" t="n"/>
      <c r="AB68" s="166" t="n"/>
      <c r="AC68" s="166" t="n"/>
      <c r="AD68" s="166" t="n"/>
      <c r="AE68" s="166" t="n"/>
      <c r="AF68" s="166" t="n"/>
      <c r="AG68" s="166" t="n"/>
      <c r="AH68" s="166" t="n"/>
      <c r="AI68" s="166" t="n"/>
      <c r="AJ68" s="166" t="n"/>
      <c r="AK68" s="166" t="n"/>
      <c r="AL68" s="166" t="n"/>
      <c r="AM68" s="166" t="n"/>
      <c r="AN68" s="166" t="n"/>
      <c r="AO68" s="166" t="n"/>
      <c r="AP68" s="166" t="n"/>
      <c r="AQ68" s="166" t="n"/>
      <c r="AR68" s="166" t="n"/>
      <c r="AS68" s="166" t="n"/>
      <c r="AT68" s="166" t="n"/>
      <c r="AU68" s="166" t="n"/>
      <c r="AV68" s="166" t="n"/>
      <c r="AW68" s="166" t="n"/>
      <c r="AX68" s="166">
        <f>AW67*$C$33</f>
        <v/>
      </c>
      <c r="AY68" s="166">
        <f>AW67*$C$32*$C$33</f>
        <v/>
      </c>
      <c r="AZ68" s="166">
        <f>AX67*$C$32*$C$33</f>
        <v/>
      </c>
      <c r="BA68" s="166">
        <f>AY67*$C$32*$C$33</f>
        <v/>
      </c>
      <c r="BB68" s="166">
        <f>AZ67*$C$32*$C$33</f>
        <v/>
      </c>
      <c r="BC68" s="166">
        <f>BA67*$C$32*$C$33</f>
        <v/>
      </c>
      <c r="BD68" s="166">
        <f>BB67*$C$32*$C$33</f>
        <v/>
      </c>
      <c r="BE68" s="166">
        <f>BC67*$C$32*$C$33</f>
        <v/>
      </c>
      <c r="BF68" s="166">
        <f>BD67*$C$32*$C$33</f>
        <v/>
      </c>
      <c r="BG68" s="166">
        <f>BE67*$C$32*$C$33</f>
        <v/>
      </c>
      <c r="BH68" s="166">
        <f>BF67*$C$32*$C$33</f>
        <v/>
      </c>
      <c r="BI68" s="166">
        <f>BG67*$C$32*$C$33</f>
        <v/>
      </c>
      <c r="BJ68" s="166">
        <f>BH67*$C$32*$C$33</f>
        <v/>
      </c>
      <c r="BK68" s="166">
        <f>BI67*$C$32*$C$33</f>
        <v/>
      </c>
      <c r="BL68" s="166">
        <f>BJ67*$C$32*$C$33</f>
        <v/>
      </c>
      <c r="BM68" s="166">
        <f>BK67*$C$32*$C$33</f>
        <v/>
      </c>
      <c r="BN68" s="166">
        <f>BL67*$C$32*$C$33</f>
        <v/>
      </c>
      <c r="BO68" s="166">
        <f>BM67*$C$32*$C$33</f>
        <v/>
      </c>
      <c r="BP68" s="166">
        <f>BN67*$C$32*$C$33</f>
        <v/>
      </c>
      <c r="BQ68" s="166">
        <f>BO67*$C$32*$C$33</f>
        <v/>
      </c>
      <c r="BR68" s="166">
        <f>BP67*$C$32*$C$33</f>
        <v/>
      </c>
      <c r="BS68" s="166">
        <f>BQ67*$C$32*$C$33</f>
        <v/>
      </c>
      <c r="BT68" s="166">
        <f>BR67*$C$32*$C$33</f>
        <v/>
      </c>
      <c r="BU68" s="166">
        <f>BS67*$C$32*$C$33</f>
        <v/>
      </c>
      <c r="BV68" s="166">
        <f>BT67*$C$32*$C$33</f>
        <v/>
      </c>
      <c r="BW68" s="166">
        <f>BU67*$C$32*$C$33</f>
        <v/>
      </c>
      <c r="BX68" s="166">
        <f>BV67*$C$32*$C$33</f>
        <v/>
      </c>
      <c r="BY68" s="166">
        <f>BW67*$C$32*$C$33</f>
        <v/>
      </c>
      <c r="BZ68" s="166">
        <f>BX67*$C$32*$C$33</f>
        <v/>
      </c>
      <c r="CA68" s="166">
        <f>BY67*$C$32*$C$33</f>
        <v/>
      </c>
      <c r="CB68" s="166">
        <f>BZ67*$C$32*$C$33</f>
        <v/>
      </c>
      <c r="CC68" s="166">
        <f>CA67*$C$32*$C$33</f>
        <v/>
      </c>
      <c r="CD68" s="166">
        <f>CB67*$C$32*$C$33</f>
        <v/>
      </c>
      <c r="CE68" s="166">
        <f>CC67*$C$32*$C$33</f>
        <v/>
      </c>
      <c r="CF68" s="166">
        <f>CD67*$C$32*$C$33</f>
        <v/>
      </c>
      <c r="CG68" s="166">
        <f>CE67*$C$32*$C$33</f>
        <v/>
      </c>
      <c r="CH68" s="166">
        <f>CF67*$C$32*$C$33</f>
        <v/>
      </c>
      <c r="CI68" s="166">
        <f>CG67*$C$32*$C$33</f>
        <v/>
      </c>
      <c r="CJ68" s="166">
        <f>CH67*$C$32*$C$33</f>
        <v/>
      </c>
      <c r="CK68" s="166">
        <f>CI67*$C$32*$C$33</f>
        <v/>
      </c>
      <c r="CL68" s="166">
        <f>CJ67*$C$32*$C$33</f>
        <v/>
      </c>
      <c r="CM68" s="166">
        <f>CK67*$C$32*$C$33</f>
        <v/>
      </c>
      <c r="CN68" s="166">
        <f>CL67*$C$32*$C$33</f>
        <v/>
      </c>
      <c r="CO68" s="166">
        <f>CM67*$C$32*$C$33</f>
        <v/>
      </c>
      <c r="CP68" s="166">
        <f>CN67*$C$32*$C$33</f>
        <v/>
      </c>
      <c r="CQ68" s="166">
        <f>CO67*$C$32*$C$33</f>
        <v/>
      </c>
      <c r="CR68" s="166">
        <f>CP67*$C$32*$C$33</f>
        <v/>
      </c>
      <c r="CS68" s="166">
        <f>CQ67*$C$32*$C$33</f>
        <v/>
      </c>
      <c r="CT68" s="166">
        <f>CR67*$C$32*$C$33</f>
        <v/>
      </c>
      <c r="CU68" s="166">
        <f>CS67*$C$32*$C$33</f>
        <v/>
      </c>
      <c r="CV68" s="166">
        <f>CT67*$C$32*$C$33</f>
        <v/>
      </c>
      <c r="CW68" s="166">
        <f>CU67*$C$32*$C$33</f>
        <v/>
      </c>
      <c r="CX68" s="166">
        <f>CV67*$C$32*$C$33</f>
        <v/>
      </c>
      <c r="CY68" s="166">
        <f>CW67*$C$32*$C$33</f>
        <v/>
      </c>
      <c r="CZ68" s="166">
        <f>CX67*$C$32*$C$33</f>
        <v/>
      </c>
      <c r="DA68" s="166">
        <f>CY67*$C$32*$C$33</f>
        <v/>
      </c>
      <c r="DB68" s="166">
        <f>CZ67*$C$32*$C$33</f>
        <v/>
      </c>
      <c r="DC68" s="166">
        <f>DA67*$C$32*$C$33</f>
        <v/>
      </c>
    </row>
    <row r="69" ht="12" customFormat="1" customHeight="1" s="12">
      <c r="G69" s="166" t="n"/>
      <c r="H69" s="166" t="n"/>
      <c r="I69" s="166" t="n"/>
      <c r="J69" s="166" t="n"/>
      <c r="K69" s="166" t="n"/>
      <c r="L69" s="166" t="n"/>
      <c r="M69" s="166" t="n"/>
      <c r="N69" s="166" t="n"/>
      <c r="O69" s="166" t="n"/>
      <c r="P69" s="166" t="n"/>
      <c r="Q69" s="166" t="n"/>
      <c r="R69" s="166" t="n"/>
      <c r="S69" s="166" t="n"/>
      <c r="T69" s="166" t="n"/>
      <c r="U69" s="166" t="n"/>
      <c r="V69" s="166" t="n"/>
      <c r="W69" s="166" t="n"/>
      <c r="X69" s="166" t="n"/>
      <c r="Y69" s="166" t="n"/>
      <c r="Z69" s="166" t="n"/>
      <c r="AA69" s="166" t="n"/>
      <c r="AB69" s="166" t="n"/>
      <c r="AC69" s="166" t="n"/>
      <c r="AD69" s="166" t="n"/>
      <c r="AE69" s="166" t="n"/>
      <c r="AF69" s="166" t="n"/>
      <c r="AG69" s="166" t="n"/>
      <c r="AH69" s="166" t="n"/>
      <c r="AI69" s="166" t="n"/>
      <c r="AJ69" s="166" t="n"/>
      <c r="AK69" s="166" t="n"/>
      <c r="AL69" s="166" t="n"/>
      <c r="AM69" s="166" t="n"/>
      <c r="AN69" s="166" t="n"/>
      <c r="AO69" s="166" t="n"/>
      <c r="AP69" s="166" t="n"/>
      <c r="AQ69" s="166" t="n"/>
      <c r="AR69" s="166" t="n"/>
      <c r="AS69" s="166" t="n"/>
      <c r="AT69" s="166" t="n"/>
      <c r="AU69" s="166" t="n"/>
      <c r="AV69" s="166" t="n"/>
      <c r="AW69" s="166" t="n"/>
      <c r="AX69" s="166" t="n"/>
      <c r="AY69" s="166">
        <f>AX68*$C$33</f>
        <v/>
      </c>
      <c r="AZ69" s="166">
        <f>AX68*$C$32*$C$33</f>
        <v/>
      </c>
      <c r="BA69" s="166">
        <f>AY68*$C$32*$C$33</f>
        <v/>
      </c>
      <c r="BB69" s="166">
        <f>AZ68*$C$32*$C$33</f>
        <v/>
      </c>
      <c r="BC69" s="166">
        <f>BA68*$C$32*$C$33</f>
        <v/>
      </c>
      <c r="BD69" s="166">
        <f>BB68*$C$32*$C$33</f>
        <v/>
      </c>
      <c r="BE69" s="166">
        <f>BC68*$C$32*$C$33</f>
        <v/>
      </c>
      <c r="BF69" s="166">
        <f>BD68*$C$32*$C$33</f>
        <v/>
      </c>
      <c r="BG69" s="166">
        <f>BE68*$C$32*$C$33</f>
        <v/>
      </c>
      <c r="BH69" s="166">
        <f>BF68*$C$32*$C$33</f>
        <v/>
      </c>
      <c r="BI69" s="166">
        <f>BG68*$C$32*$C$33</f>
        <v/>
      </c>
      <c r="BJ69" s="166">
        <f>BH68*$C$32*$C$33</f>
        <v/>
      </c>
      <c r="BK69" s="166">
        <f>BI68*$C$32*$C$33</f>
        <v/>
      </c>
      <c r="BL69" s="166">
        <f>BJ68*$C$32*$C$33</f>
        <v/>
      </c>
      <c r="BM69" s="166">
        <f>BK68*$C$32*$C$33</f>
        <v/>
      </c>
      <c r="BN69" s="166">
        <f>BL68*$C$32*$C$33</f>
        <v/>
      </c>
      <c r="BO69" s="166">
        <f>BM68*$C$32*$C$33</f>
        <v/>
      </c>
      <c r="BP69" s="166">
        <f>BN68*$C$32*$C$33</f>
        <v/>
      </c>
      <c r="BQ69" s="166">
        <f>BO68*$C$32*$C$33</f>
        <v/>
      </c>
      <c r="BR69" s="166">
        <f>BP68*$C$32*$C$33</f>
        <v/>
      </c>
      <c r="BS69" s="166">
        <f>BQ68*$C$32*$C$33</f>
        <v/>
      </c>
      <c r="BT69" s="166">
        <f>BR68*$C$32*$C$33</f>
        <v/>
      </c>
      <c r="BU69" s="166">
        <f>BS68*$C$32*$C$33</f>
        <v/>
      </c>
      <c r="BV69" s="166">
        <f>BT68*$C$32*$C$33</f>
        <v/>
      </c>
      <c r="BW69" s="166">
        <f>BU68*$C$32*$C$33</f>
        <v/>
      </c>
      <c r="BX69" s="166">
        <f>BV68*$C$32*$C$33</f>
        <v/>
      </c>
      <c r="BY69" s="166">
        <f>BW68*$C$32*$C$33</f>
        <v/>
      </c>
      <c r="BZ69" s="166">
        <f>BX68*$C$32*$C$33</f>
        <v/>
      </c>
      <c r="CA69" s="166">
        <f>BY68*$C$32*$C$33</f>
        <v/>
      </c>
      <c r="CB69" s="166">
        <f>BZ68*$C$32*$C$33</f>
        <v/>
      </c>
      <c r="CC69" s="166">
        <f>CA68*$C$32*$C$33</f>
        <v/>
      </c>
      <c r="CD69" s="166">
        <f>CB68*$C$32*$C$33</f>
        <v/>
      </c>
      <c r="CE69" s="166">
        <f>CC68*$C$32*$C$33</f>
        <v/>
      </c>
      <c r="CF69" s="166">
        <f>CD68*$C$32*$C$33</f>
        <v/>
      </c>
      <c r="CG69" s="166">
        <f>CE68*$C$32*$C$33</f>
        <v/>
      </c>
      <c r="CH69" s="166">
        <f>CF68*$C$32*$C$33</f>
        <v/>
      </c>
      <c r="CI69" s="166">
        <f>CG68*$C$32*$C$33</f>
        <v/>
      </c>
      <c r="CJ69" s="166">
        <f>CH68*$C$32*$C$33</f>
        <v/>
      </c>
      <c r="CK69" s="166">
        <f>CI68*$C$32*$C$33</f>
        <v/>
      </c>
      <c r="CL69" s="166">
        <f>CJ68*$C$32*$C$33</f>
        <v/>
      </c>
      <c r="CM69" s="166">
        <f>CK68*$C$32*$C$33</f>
        <v/>
      </c>
      <c r="CN69" s="166">
        <f>CL68*$C$32*$C$33</f>
        <v/>
      </c>
      <c r="CO69" s="166">
        <f>CM68*$C$32*$C$33</f>
        <v/>
      </c>
      <c r="CP69" s="166">
        <f>CN68*$C$32*$C$33</f>
        <v/>
      </c>
      <c r="CQ69" s="166">
        <f>CO68*$C$32*$C$33</f>
        <v/>
      </c>
      <c r="CR69" s="166">
        <f>CP68*$C$32*$C$33</f>
        <v/>
      </c>
      <c r="CS69" s="166">
        <f>CQ68*$C$32*$C$33</f>
        <v/>
      </c>
      <c r="CT69" s="166">
        <f>CR68*$C$32*$C$33</f>
        <v/>
      </c>
      <c r="CU69" s="166">
        <f>CS68*$C$32*$C$33</f>
        <v/>
      </c>
      <c r="CV69" s="166">
        <f>CT68*$C$32*$C$33</f>
        <v/>
      </c>
      <c r="CW69" s="166">
        <f>CU68*$C$32*$C$33</f>
        <v/>
      </c>
      <c r="CX69" s="166">
        <f>CV68*$C$32*$C$33</f>
        <v/>
      </c>
      <c r="CY69" s="166">
        <f>CW68*$C$32*$C$33</f>
        <v/>
      </c>
      <c r="CZ69" s="166">
        <f>CX68*$C$32*$C$33</f>
        <v/>
      </c>
      <c r="DA69" s="166">
        <f>CY68*$C$32*$C$33</f>
        <v/>
      </c>
      <c r="DB69" s="166">
        <f>CZ68*$C$32*$C$33</f>
        <v/>
      </c>
      <c r="DC69" s="166">
        <f>DA68*$C$32*$C$33</f>
        <v/>
      </c>
    </row>
    <row r="70" ht="12" customFormat="1" customHeight="1" s="12">
      <c r="G70" s="166" t="n"/>
      <c r="H70" s="166" t="n"/>
      <c r="I70" s="166" t="n"/>
      <c r="J70" s="166" t="n"/>
      <c r="K70" s="166" t="n"/>
      <c r="L70" s="166" t="n"/>
      <c r="M70" s="166" t="n"/>
      <c r="N70" s="166" t="n"/>
      <c r="O70" s="166" t="n"/>
      <c r="P70" s="166" t="n"/>
      <c r="Q70" s="166" t="n"/>
      <c r="R70" s="166" t="n"/>
      <c r="S70" s="166" t="n"/>
      <c r="T70" s="166" t="n"/>
      <c r="U70" s="166" t="n"/>
      <c r="V70" s="166" t="n"/>
      <c r="W70" s="166" t="n"/>
      <c r="X70" s="166" t="n"/>
      <c r="Y70" s="166" t="n"/>
      <c r="Z70" s="166" t="n"/>
      <c r="AA70" s="166" t="n"/>
      <c r="AB70" s="166" t="n"/>
      <c r="AC70" s="166" t="n"/>
      <c r="AD70" s="166" t="n"/>
      <c r="AE70" s="166" t="n"/>
      <c r="AF70" s="166" t="n"/>
      <c r="AG70" s="166" t="n"/>
      <c r="AH70" s="166" t="n"/>
      <c r="AI70" s="166" t="n"/>
      <c r="AJ70" s="166" t="n"/>
      <c r="AK70" s="166" t="n"/>
      <c r="AL70" s="166" t="n"/>
      <c r="AM70" s="166" t="n"/>
      <c r="AN70" s="166" t="n"/>
      <c r="AO70" s="166" t="n"/>
      <c r="AP70" s="166" t="n"/>
      <c r="AQ70" s="166" t="n"/>
      <c r="AR70" s="166" t="n"/>
      <c r="AS70" s="166" t="n"/>
      <c r="AT70" s="166" t="n"/>
      <c r="AU70" s="166" t="n"/>
      <c r="AV70" s="166" t="n"/>
      <c r="AW70" s="166" t="n"/>
      <c r="AX70" s="166" t="n"/>
      <c r="AY70" s="166" t="n"/>
      <c r="AZ70" s="166">
        <f>AY69*$C$33</f>
        <v/>
      </c>
      <c r="BA70" s="166">
        <f>AY69*$C$32*$C$33</f>
        <v/>
      </c>
      <c r="BB70" s="166">
        <f>AZ69*$C$32*$C$33</f>
        <v/>
      </c>
      <c r="BC70" s="166">
        <f>BA69*$C$32*$C$33</f>
        <v/>
      </c>
      <c r="BD70" s="166">
        <f>BB69*$C$32*$C$33</f>
        <v/>
      </c>
      <c r="BE70" s="166">
        <f>BC69*$C$32*$C$33</f>
        <v/>
      </c>
      <c r="BF70" s="166">
        <f>BD69*$C$32*$C$33</f>
        <v/>
      </c>
      <c r="BG70" s="166">
        <f>BE69*$C$32*$C$33</f>
        <v/>
      </c>
      <c r="BH70" s="166">
        <f>BF69*$C$32*$C$33</f>
        <v/>
      </c>
      <c r="BI70" s="166">
        <f>BG69*$C$32*$C$33</f>
        <v/>
      </c>
      <c r="BJ70" s="166">
        <f>BH69*$C$32*$C$33</f>
        <v/>
      </c>
      <c r="BK70" s="166">
        <f>BI69*$C$32*$C$33</f>
        <v/>
      </c>
      <c r="BL70" s="166">
        <f>BJ69*$C$32*$C$33</f>
        <v/>
      </c>
      <c r="BM70" s="166">
        <f>BK69*$C$32*$C$33</f>
        <v/>
      </c>
      <c r="BN70" s="166">
        <f>BL69*$C$32*$C$33</f>
        <v/>
      </c>
      <c r="BO70" s="166">
        <f>BM69*$C$32*$C$33</f>
        <v/>
      </c>
      <c r="BP70" s="166">
        <f>BN69*$C$32*$C$33</f>
        <v/>
      </c>
      <c r="BQ70" s="166">
        <f>BO69*$C$32*$C$33</f>
        <v/>
      </c>
      <c r="BR70" s="166">
        <f>BP69*$C$32*$C$33</f>
        <v/>
      </c>
      <c r="BS70" s="166">
        <f>BQ69*$C$32*$C$33</f>
        <v/>
      </c>
      <c r="BT70" s="166">
        <f>BR69*$C$32*$C$33</f>
        <v/>
      </c>
      <c r="BU70" s="166">
        <f>BS69*$C$32*$C$33</f>
        <v/>
      </c>
      <c r="BV70" s="166">
        <f>BT69*$C$32*$C$33</f>
        <v/>
      </c>
      <c r="BW70" s="166">
        <f>BU69*$C$32*$C$33</f>
        <v/>
      </c>
      <c r="BX70" s="166">
        <f>BV69*$C$32*$C$33</f>
        <v/>
      </c>
      <c r="BY70" s="166">
        <f>BW69*$C$32*$C$33</f>
        <v/>
      </c>
      <c r="BZ70" s="166">
        <f>BX69*$C$32*$C$33</f>
        <v/>
      </c>
      <c r="CA70" s="166">
        <f>BY69*$C$32*$C$33</f>
        <v/>
      </c>
      <c r="CB70" s="166">
        <f>BZ69*$C$32*$C$33</f>
        <v/>
      </c>
      <c r="CC70" s="166">
        <f>CA69*$C$32*$C$33</f>
        <v/>
      </c>
      <c r="CD70" s="166">
        <f>CB69*$C$32*$C$33</f>
        <v/>
      </c>
      <c r="CE70" s="166">
        <f>CC69*$C$32*$C$33</f>
        <v/>
      </c>
      <c r="CF70" s="166">
        <f>CD69*$C$32*$C$33</f>
        <v/>
      </c>
      <c r="CG70" s="166">
        <f>CE69*$C$32*$C$33</f>
        <v/>
      </c>
      <c r="CH70" s="166">
        <f>CF69*$C$32*$C$33</f>
        <v/>
      </c>
      <c r="CI70" s="166">
        <f>CG69*$C$32*$C$33</f>
        <v/>
      </c>
      <c r="CJ70" s="166">
        <f>CH69*$C$32*$C$33</f>
        <v/>
      </c>
      <c r="CK70" s="166">
        <f>CI69*$C$32*$C$33</f>
        <v/>
      </c>
      <c r="CL70" s="166">
        <f>CJ69*$C$32*$C$33</f>
        <v/>
      </c>
      <c r="CM70" s="166">
        <f>CK69*$C$32*$C$33</f>
        <v/>
      </c>
      <c r="CN70" s="166">
        <f>CL69*$C$32*$C$33</f>
        <v/>
      </c>
      <c r="CO70" s="166">
        <f>CM69*$C$32*$C$33</f>
        <v/>
      </c>
      <c r="CP70" s="166">
        <f>CN69*$C$32*$C$33</f>
        <v/>
      </c>
      <c r="CQ70" s="166">
        <f>CO69*$C$32*$C$33</f>
        <v/>
      </c>
      <c r="CR70" s="166">
        <f>CP69*$C$32*$C$33</f>
        <v/>
      </c>
      <c r="CS70" s="166">
        <f>CQ69*$C$32*$C$33</f>
        <v/>
      </c>
      <c r="CT70" s="166">
        <f>CR69*$C$32*$C$33</f>
        <v/>
      </c>
      <c r="CU70" s="166">
        <f>CS69*$C$32*$C$33</f>
        <v/>
      </c>
      <c r="CV70" s="166">
        <f>CT69*$C$32*$C$33</f>
        <v/>
      </c>
      <c r="CW70" s="166">
        <f>CU69*$C$32*$C$33</f>
        <v/>
      </c>
      <c r="CX70" s="166">
        <f>CV69*$C$32*$C$33</f>
        <v/>
      </c>
      <c r="CY70" s="166">
        <f>CW69*$C$32*$C$33</f>
        <v/>
      </c>
      <c r="CZ70" s="166">
        <f>CX69*$C$32*$C$33</f>
        <v/>
      </c>
      <c r="DA70" s="166">
        <f>CY69*$C$32*$C$33</f>
        <v/>
      </c>
      <c r="DB70" s="166">
        <f>CZ69*$C$32*$C$33</f>
        <v/>
      </c>
      <c r="DC70" s="166">
        <f>DA69*$C$32*$C$33</f>
        <v/>
      </c>
    </row>
    <row r="71" ht="12" customFormat="1" customHeight="1" s="12">
      <c r="G71" s="166" t="n"/>
      <c r="H71" s="166" t="n"/>
      <c r="I71" s="166" t="n"/>
      <c r="J71" s="166" t="n"/>
      <c r="K71" s="166" t="n"/>
      <c r="L71" s="166" t="n"/>
      <c r="M71" s="166" t="n"/>
      <c r="N71" s="166" t="n"/>
      <c r="O71" s="166" t="n"/>
      <c r="P71" s="166" t="n"/>
      <c r="Q71" s="166" t="n"/>
      <c r="R71" s="166" t="n"/>
      <c r="S71" s="166" t="n"/>
      <c r="T71" s="166" t="n"/>
      <c r="U71" s="166" t="n"/>
      <c r="V71" s="166" t="n"/>
      <c r="W71" s="166" t="n"/>
      <c r="X71" s="166" t="n"/>
      <c r="Y71" s="166" t="n"/>
      <c r="Z71" s="166" t="n"/>
      <c r="AA71" s="166" t="n"/>
      <c r="AB71" s="166" t="n"/>
      <c r="AC71" s="166" t="n"/>
      <c r="AD71" s="166" t="n"/>
      <c r="AE71" s="166" t="n"/>
      <c r="AF71" s="166" t="n"/>
      <c r="AG71" s="166" t="n"/>
      <c r="AH71" s="166" t="n"/>
      <c r="AI71" s="166" t="n"/>
      <c r="AJ71" s="166" t="n"/>
      <c r="AK71" s="166" t="n"/>
      <c r="AL71" s="166" t="n"/>
      <c r="AM71" s="166" t="n"/>
      <c r="AN71" s="166" t="n"/>
      <c r="AO71" s="166" t="n"/>
      <c r="AP71" s="166" t="n"/>
      <c r="AQ71" s="166" t="n"/>
      <c r="AR71" s="166" t="n"/>
      <c r="AS71" s="166" t="n"/>
      <c r="AT71" s="166" t="n"/>
      <c r="AU71" s="166" t="n"/>
      <c r="AV71" s="166" t="n"/>
      <c r="AW71" s="166" t="n"/>
      <c r="AX71" s="166" t="n"/>
      <c r="AY71" s="166" t="n"/>
      <c r="AZ71" s="166" t="n"/>
      <c r="BA71" s="166">
        <f>AZ70*$C$33</f>
        <v/>
      </c>
      <c r="BB71" s="166">
        <f>AZ70*$C$32*$C$33</f>
        <v/>
      </c>
      <c r="BC71" s="166">
        <f>BA70*$C$32*$C$33</f>
        <v/>
      </c>
      <c r="BD71" s="166">
        <f>BB70*$C$32*$C$33</f>
        <v/>
      </c>
      <c r="BE71" s="166">
        <f>BC70*$C$32*$C$33</f>
        <v/>
      </c>
      <c r="BF71" s="166">
        <f>BD70*$C$32*$C$33</f>
        <v/>
      </c>
      <c r="BG71" s="166">
        <f>BE70*$C$32*$C$33</f>
        <v/>
      </c>
      <c r="BH71" s="166">
        <f>BF70*$C$32*$C$33</f>
        <v/>
      </c>
      <c r="BI71" s="166">
        <f>BG70*$C$32*$C$33</f>
        <v/>
      </c>
      <c r="BJ71" s="166">
        <f>BH70*$C$32*$C$33</f>
        <v/>
      </c>
      <c r="BK71" s="166">
        <f>BI70*$C$32*$C$33</f>
        <v/>
      </c>
      <c r="BL71" s="166">
        <f>BJ70*$C$32*$C$33</f>
        <v/>
      </c>
      <c r="BM71" s="166">
        <f>BK70*$C$32*$C$33</f>
        <v/>
      </c>
      <c r="BN71" s="166">
        <f>BL70*$C$32*$C$33</f>
        <v/>
      </c>
      <c r="BO71" s="166">
        <f>BM70*$C$32*$C$33</f>
        <v/>
      </c>
      <c r="BP71" s="166">
        <f>BN70*$C$32*$C$33</f>
        <v/>
      </c>
      <c r="BQ71" s="166">
        <f>BO70*$C$32*$C$33</f>
        <v/>
      </c>
      <c r="BR71" s="166">
        <f>BP70*$C$32*$C$33</f>
        <v/>
      </c>
      <c r="BS71" s="166">
        <f>BQ70*$C$32*$C$33</f>
        <v/>
      </c>
      <c r="BT71" s="166">
        <f>BR70*$C$32*$C$33</f>
        <v/>
      </c>
      <c r="BU71" s="166">
        <f>BS70*$C$32*$C$33</f>
        <v/>
      </c>
      <c r="BV71" s="166">
        <f>BT70*$C$32*$C$33</f>
        <v/>
      </c>
      <c r="BW71" s="166">
        <f>BU70*$C$32*$C$33</f>
        <v/>
      </c>
      <c r="BX71" s="166">
        <f>BV70*$C$32*$C$33</f>
        <v/>
      </c>
      <c r="BY71" s="166">
        <f>BW70*$C$32*$C$33</f>
        <v/>
      </c>
      <c r="BZ71" s="166">
        <f>BX70*$C$32*$C$33</f>
        <v/>
      </c>
      <c r="CA71" s="166">
        <f>BY70*$C$32*$C$33</f>
        <v/>
      </c>
      <c r="CB71" s="166">
        <f>BZ70*$C$32*$C$33</f>
        <v/>
      </c>
      <c r="CC71" s="166">
        <f>CA70*$C$32*$C$33</f>
        <v/>
      </c>
      <c r="CD71" s="166">
        <f>CB70*$C$32*$C$33</f>
        <v/>
      </c>
      <c r="CE71" s="166">
        <f>CC70*$C$32*$C$33</f>
        <v/>
      </c>
      <c r="CF71" s="166">
        <f>CD70*$C$32*$C$33</f>
        <v/>
      </c>
      <c r="CG71" s="166">
        <f>CE70*$C$32*$C$33</f>
        <v/>
      </c>
      <c r="CH71" s="166">
        <f>CF70*$C$32*$C$33</f>
        <v/>
      </c>
      <c r="CI71" s="166">
        <f>CG70*$C$32*$C$33</f>
        <v/>
      </c>
      <c r="CJ71" s="166">
        <f>CH70*$C$32*$C$33</f>
        <v/>
      </c>
      <c r="CK71" s="166">
        <f>CI70*$C$32*$C$33</f>
        <v/>
      </c>
      <c r="CL71" s="166">
        <f>CJ70*$C$32*$C$33</f>
        <v/>
      </c>
      <c r="CM71" s="166">
        <f>CK70*$C$32*$C$33</f>
        <v/>
      </c>
      <c r="CN71" s="166">
        <f>CL70*$C$32*$C$33</f>
        <v/>
      </c>
      <c r="CO71" s="166">
        <f>CM70*$C$32*$C$33</f>
        <v/>
      </c>
      <c r="CP71" s="166">
        <f>CN70*$C$32*$C$33</f>
        <v/>
      </c>
      <c r="CQ71" s="166">
        <f>CO70*$C$32*$C$33</f>
        <v/>
      </c>
      <c r="CR71" s="166">
        <f>CP70*$C$32*$C$33</f>
        <v/>
      </c>
      <c r="CS71" s="166">
        <f>CQ70*$C$32*$C$33</f>
        <v/>
      </c>
      <c r="CT71" s="166">
        <f>CR70*$C$32*$C$33</f>
        <v/>
      </c>
      <c r="CU71" s="166">
        <f>CS70*$C$32*$C$33</f>
        <v/>
      </c>
      <c r="CV71" s="166">
        <f>CT70*$C$32*$C$33</f>
        <v/>
      </c>
      <c r="CW71" s="166">
        <f>CU70*$C$32*$C$33</f>
        <v/>
      </c>
      <c r="CX71" s="166">
        <f>CV70*$C$32*$C$33</f>
        <v/>
      </c>
      <c r="CY71" s="166">
        <f>CW70*$C$32*$C$33</f>
        <v/>
      </c>
      <c r="CZ71" s="166">
        <f>CX70*$C$32*$C$33</f>
        <v/>
      </c>
      <c r="DA71" s="166">
        <f>CY70*$C$32*$C$33</f>
        <v/>
      </c>
      <c r="DB71" s="166">
        <f>CZ70*$C$32*$C$33</f>
        <v/>
      </c>
      <c r="DC71" s="166">
        <f>DA70*$C$32*$C$33</f>
        <v/>
      </c>
    </row>
    <row r="72" ht="12" customFormat="1" customHeight="1" s="12">
      <c r="G72" s="166" t="n"/>
      <c r="H72" s="166" t="n"/>
      <c r="I72" s="166" t="n"/>
      <c r="J72" s="166" t="n"/>
      <c r="K72" s="166" t="n"/>
      <c r="L72" s="166" t="n"/>
      <c r="M72" s="166" t="n"/>
      <c r="N72" s="166" t="n"/>
      <c r="O72" s="166" t="n"/>
      <c r="P72" s="166" t="n"/>
      <c r="Q72" s="166" t="n"/>
      <c r="R72" s="166" t="n"/>
      <c r="S72" s="166" t="n"/>
      <c r="T72" s="166" t="n"/>
      <c r="U72" s="166" t="n"/>
      <c r="V72" s="166" t="n"/>
      <c r="W72" s="166" t="n"/>
      <c r="X72" s="166" t="n"/>
      <c r="Y72" s="166" t="n"/>
      <c r="Z72" s="166" t="n"/>
      <c r="AA72" s="166" t="n"/>
      <c r="AB72" s="166" t="n"/>
      <c r="AC72" s="166" t="n"/>
      <c r="AD72" s="166" t="n"/>
      <c r="AE72" s="166" t="n"/>
      <c r="AF72" s="166" t="n"/>
      <c r="AG72" s="166" t="n"/>
      <c r="AH72" s="166" t="n"/>
      <c r="AI72" s="166" t="n"/>
      <c r="AJ72" s="166" t="n"/>
      <c r="AK72" s="166" t="n"/>
      <c r="AL72" s="166" t="n"/>
      <c r="AM72" s="166" t="n"/>
      <c r="AN72" s="166" t="n"/>
      <c r="AO72" s="166" t="n"/>
      <c r="AP72" s="166" t="n"/>
      <c r="AQ72" s="166" t="n"/>
      <c r="AR72" s="166" t="n"/>
      <c r="AS72" s="166" t="n"/>
      <c r="AT72" s="166" t="n"/>
      <c r="AU72" s="166" t="n"/>
      <c r="AV72" s="166" t="n"/>
      <c r="AW72" s="166" t="n"/>
      <c r="AX72" s="166" t="n"/>
      <c r="AY72" s="166" t="n"/>
      <c r="AZ72" s="166" t="n"/>
      <c r="BA72" s="166" t="n"/>
      <c r="BB72" s="166">
        <f>BA71*$C$33</f>
        <v/>
      </c>
      <c r="BC72" s="166">
        <f>BA71*$C$32*$C$33</f>
        <v/>
      </c>
      <c r="BD72" s="166">
        <f>BB71*$C$32*$C$33</f>
        <v/>
      </c>
      <c r="BE72" s="166">
        <f>BC71*$C$32*$C$33</f>
        <v/>
      </c>
      <c r="BF72" s="166">
        <f>BD71*$C$32*$C$33</f>
        <v/>
      </c>
      <c r="BG72" s="166">
        <f>BE71*$C$32*$C$33</f>
        <v/>
      </c>
      <c r="BH72" s="166">
        <f>BF71*$C$32*$C$33</f>
        <v/>
      </c>
      <c r="BI72" s="166">
        <f>BG71*$C$32*$C$33</f>
        <v/>
      </c>
      <c r="BJ72" s="166">
        <f>BH71*$C$32*$C$33</f>
        <v/>
      </c>
      <c r="BK72" s="166">
        <f>BI71*$C$32*$C$33</f>
        <v/>
      </c>
      <c r="BL72" s="166">
        <f>BJ71*$C$32*$C$33</f>
        <v/>
      </c>
      <c r="BM72" s="166">
        <f>BK71*$C$32*$C$33</f>
        <v/>
      </c>
      <c r="BN72" s="166">
        <f>BL71*$C$32*$C$33</f>
        <v/>
      </c>
      <c r="BO72" s="166">
        <f>BM71*$C$32*$C$33</f>
        <v/>
      </c>
      <c r="BP72" s="166">
        <f>BN71*$C$32*$C$33</f>
        <v/>
      </c>
      <c r="BQ72" s="166">
        <f>BO71*$C$32*$C$33</f>
        <v/>
      </c>
      <c r="BR72" s="166">
        <f>BP71*$C$32*$C$33</f>
        <v/>
      </c>
      <c r="BS72" s="166">
        <f>BQ71*$C$32*$C$33</f>
        <v/>
      </c>
      <c r="BT72" s="166">
        <f>BR71*$C$32*$C$33</f>
        <v/>
      </c>
      <c r="BU72" s="166">
        <f>BS71*$C$32*$C$33</f>
        <v/>
      </c>
      <c r="BV72" s="166">
        <f>BT71*$C$32*$C$33</f>
        <v/>
      </c>
      <c r="BW72" s="166">
        <f>BU71*$C$32*$C$33</f>
        <v/>
      </c>
      <c r="BX72" s="166">
        <f>BV71*$C$32*$C$33</f>
        <v/>
      </c>
      <c r="BY72" s="166">
        <f>BW71*$C$32*$C$33</f>
        <v/>
      </c>
      <c r="BZ72" s="166">
        <f>BX71*$C$32*$C$33</f>
        <v/>
      </c>
      <c r="CA72" s="166">
        <f>BY71*$C$32*$C$33</f>
        <v/>
      </c>
      <c r="CB72" s="166">
        <f>BZ71*$C$32*$C$33</f>
        <v/>
      </c>
      <c r="CC72" s="166">
        <f>CA71*$C$32*$C$33</f>
        <v/>
      </c>
      <c r="CD72" s="166">
        <f>CB71*$C$32*$C$33</f>
        <v/>
      </c>
      <c r="CE72" s="166">
        <f>CC71*$C$32*$C$33</f>
        <v/>
      </c>
      <c r="CF72" s="166">
        <f>CD71*$C$32*$C$33</f>
        <v/>
      </c>
      <c r="CG72" s="166">
        <f>CE71*$C$32*$C$33</f>
        <v/>
      </c>
      <c r="CH72" s="166">
        <f>CF71*$C$32*$C$33</f>
        <v/>
      </c>
      <c r="CI72" s="166">
        <f>CG71*$C$32*$C$33</f>
        <v/>
      </c>
      <c r="CJ72" s="166">
        <f>CH71*$C$32*$C$33</f>
        <v/>
      </c>
      <c r="CK72" s="166">
        <f>CI71*$C$32*$C$33</f>
        <v/>
      </c>
      <c r="CL72" s="166">
        <f>CJ71*$C$32*$C$33</f>
        <v/>
      </c>
      <c r="CM72" s="166">
        <f>CK71*$C$32*$C$33</f>
        <v/>
      </c>
      <c r="CN72" s="166">
        <f>CL71*$C$32*$C$33</f>
        <v/>
      </c>
      <c r="CO72" s="166">
        <f>CM71*$C$32*$C$33</f>
        <v/>
      </c>
      <c r="CP72" s="166">
        <f>CN71*$C$32*$C$33</f>
        <v/>
      </c>
      <c r="CQ72" s="166">
        <f>CO71*$C$32*$C$33</f>
        <v/>
      </c>
      <c r="CR72" s="166">
        <f>CP71*$C$32*$C$33</f>
        <v/>
      </c>
      <c r="CS72" s="166">
        <f>CQ71*$C$32*$C$33</f>
        <v/>
      </c>
      <c r="CT72" s="166">
        <f>CR71*$C$32*$C$33</f>
        <v/>
      </c>
      <c r="CU72" s="166">
        <f>CS71*$C$32*$C$33</f>
        <v/>
      </c>
      <c r="CV72" s="166">
        <f>CT71*$C$32*$C$33</f>
        <v/>
      </c>
      <c r="CW72" s="166">
        <f>CU71*$C$32*$C$33</f>
        <v/>
      </c>
      <c r="CX72" s="166">
        <f>CV71*$C$32*$C$33</f>
        <v/>
      </c>
      <c r="CY72" s="166">
        <f>CW71*$C$32*$C$33</f>
        <v/>
      </c>
      <c r="CZ72" s="166">
        <f>CX71*$C$32*$C$33</f>
        <v/>
      </c>
      <c r="DA72" s="166">
        <f>CY71*$C$32*$C$33</f>
        <v/>
      </c>
      <c r="DB72" s="166">
        <f>CZ71*$C$32*$C$33</f>
        <v/>
      </c>
      <c r="DC72" s="166">
        <f>DA71*$C$32*$C$33</f>
        <v/>
      </c>
    </row>
    <row r="73" ht="12" customFormat="1" customHeight="1" s="12">
      <c r="G73" s="166" t="n"/>
      <c r="H73" s="166" t="n"/>
      <c r="I73" s="166" t="n"/>
      <c r="J73" s="166" t="n"/>
      <c r="K73" s="166" t="n"/>
      <c r="L73" s="166" t="n"/>
      <c r="M73" s="166" t="n"/>
      <c r="N73" s="166" t="n"/>
      <c r="O73" s="166" t="n"/>
      <c r="P73" s="166" t="n"/>
      <c r="Q73" s="166" t="n"/>
      <c r="R73" s="166" t="n"/>
      <c r="S73" s="166" t="n"/>
      <c r="T73" s="166" t="n"/>
      <c r="U73" s="166" t="n"/>
      <c r="V73" s="166" t="n"/>
      <c r="W73" s="166" t="n"/>
      <c r="X73" s="166" t="n"/>
      <c r="Y73" s="166" t="n"/>
      <c r="Z73" s="166" t="n"/>
      <c r="AA73" s="166" t="n"/>
      <c r="AB73" s="166" t="n"/>
      <c r="AC73" s="166" t="n"/>
      <c r="AD73" s="166" t="n"/>
      <c r="AE73" s="166" t="n"/>
      <c r="AF73" s="166" t="n"/>
      <c r="AG73" s="166" t="n"/>
      <c r="AH73" s="166" t="n"/>
      <c r="AI73" s="166" t="n"/>
      <c r="AJ73" s="166" t="n"/>
      <c r="AK73" s="166" t="n"/>
      <c r="AL73" s="166" t="n"/>
      <c r="AM73" s="166" t="n"/>
      <c r="AN73" s="166" t="n"/>
      <c r="AO73" s="166" t="n"/>
      <c r="AP73" s="166" t="n"/>
      <c r="AQ73" s="166" t="n"/>
      <c r="AR73" s="166" t="n"/>
      <c r="AS73" s="166" t="n"/>
      <c r="AT73" s="166" t="n"/>
      <c r="AU73" s="166" t="n"/>
      <c r="AV73" s="166" t="n"/>
      <c r="AW73" s="166" t="n"/>
      <c r="AX73" s="166" t="n"/>
      <c r="AY73" s="166" t="n"/>
      <c r="AZ73" s="166" t="n"/>
      <c r="BA73" s="166" t="n"/>
      <c r="BB73" s="166" t="n"/>
      <c r="BC73" s="166">
        <f>BB72*$C$33</f>
        <v/>
      </c>
      <c r="BD73" s="166">
        <f>BB72*$C$32*$C$33</f>
        <v/>
      </c>
      <c r="BE73" s="166">
        <f>BC72*$C$32*$C$33</f>
        <v/>
      </c>
      <c r="BF73" s="166">
        <f>BD72*$C$32*$C$33</f>
        <v/>
      </c>
      <c r="BG73" s="166">
        <f>BE72*$C$32*$C$33</f>
        <v/>
      </c>
      <c r="BH73" s="166">
        <f>BF72*$C$32*$C$33</f>
        <v/>
      </c>
      <c r="BI73" s="166">
        <f>BG72*$C$32*$C$33</f>
        <v/>
      </c>
      <c r="BJ73" s="166">
        <f>BH72*$C$32*$C$33</f>
        <v/>
      </c>
      <c r="BK73" s="166">
        <f>BI72*$C$32*$C$33</f>
        <v/>
      </c>
      <c r="BL73" s="166">
        <f>BJ72*$C$32*$C$33</f>
        <v/>
      </c>
      <c r="BM73" s="166">
        <f>BK72*$C$32*$C$33</f>
        <v/>
      </c>
      <c r="BN73" s="166">
        <f>BL72*$C$32*$C$33</f>
        <v/>
      </c>
      <c r="BO73" s="166">
        <f>BM72*$C$32*$C$33</f>
        <v/>
      </c>
      <c r="BP73" s="166">
        <f>BN72*$C$32*$C$33</f>
        <v/>
      </c>
      <c r="BQ73" s="166">
        <f>BO72*$C$32*$C$33</f>
        <v/>
      </c>
      <c r="BR73" s="166">
        <f>BP72*$C$32*$C$33</f>
        <v/>
      </c>
      <c r="BS73" s="166">
        <f>BQ72*$C$32*$C$33</f>
        <v/>
      </c>
      <c r="BT73" s="166">
        <f>BR72*$C$32*$C$33</f>
        <v/>
      </c>
      <c r="BU73" s="166">
        <f>BS72*$C$32*$C$33</f>
        <v/>
      </c>
      <c r="BV73" s="166">
        <f>BT72*$C$32*$C$33</f>
        <v/>
      </c>
      <c r="BW73" s="166">
        <f>BU72*$C$32*$C$33</f>
        <v/>
      </c>
      <c r="BX73" s="166">
        <f>BV72*$C$32*$C$33</f>
        <v/>
      </c>
      <c r="BY73" s="166">
        <f>BW72*$C$32*$C$33</f>
        <v/>
      </c>
      <c r="BZ73" s="166">
        <f>BX72*$C$32*$C$33</f>
        <v/>
      </c>
      <c r="CA73" s="166">
        <f>BY72*$C$32*$C$33</f>
        <v/>
      </c>
      <c r="CB73" s="166">
        <f>BZ72*$C$32*$C$33</f>
        <v/>
      </c>
      <c r="CC73" s="166">
        <f>CA72*$C$32*$C$33</f>
        <v/>
      </c>
      <c r="CD73" s="166">
        <f>CB72*$C$32*$C$33</f>
        <v/>
      </c>
      <c r="CE73" s="166">
        <f>CC72*$C$32*$C$33</f>
        <v/>
      </c>
      <c r="CF73" s="166">
        <f>CD72*$C$32*$C$33</f>
        <v/>
      </c>
      <c r="CG73" s="166">
        <f>CE72*$C$32*$C$33</f>
        <v/>
      </c>
      <c r="CH73" s="166">
        <f>CF72*$C$32*$C$33</f>
        <v/>
      </c>
      <c r="CI73" s="166">
        <f>CG72*$C$32*$C$33</f>
        <v/>
      </c>
      <c r="CJ73" s="166">
        <f>CH72*$C$32*$C$33</f>
        <v/>
      </c>
      <c r="CK73" s="166">
        <f>CI72*$C$32*$C$33</f>
        <v/>
      </c>
      <c r="CL73" s="166">
        <f>CJ72*$C$32*$C$33</f>
        <v/>
      </c>
      <c r="CM73" s="166">
        <f>CK72*$C$32*$C$33</f>
        <v/>
      </c>
      <c r="CN73" s="166">
        <f>CL72*$C$32*$C$33</f>
        <v/>
      </c>
      <c r="CO73" s="166">
        <f>CM72*$C$32*$C$33</f>
        <v/>
      </c>
      <c r="CP73" s="166">
        <f>CN72*$C$32*$C$33</f>
        <v/>
      </c>
      <c r="CQ73" s="166">
        <f>CO72*$C$32*$C$33</f>
        <v/>
      </c>
      <c r="CR73" s="166">
        <f>CP72*$C$32*$C$33</f>
        <v/>
      </c>
      <c r="CS73" s="166">
        <f>CQ72*$C$32*$C$33</f>
        <v/>
      </c>
      <c r="CT73" s="166">
        <f>CR72*$C$32*$C$33</f>
        <v/>
      </c>
      <c r="CU73" s="166">
        <f>CS72*$C$32*$C$33</f>
        <v/>
      </c>
      <c r="CV73" s="166">
        <f>CT72*$C$32*$C$33</f>
        <v/>
      </c>
      <c r="CW73" s="166">
        <f>CU72*$C$32*$C$33</f>
        <v/>
      </c>
      <c r="CX73" s="166">
        <f>CV72*$C$32*$C$33</f>
        <v/>
      </c>
      <c r="CY73" s="166">
        <f>CW72*$C$32*$C$33</f>
        <v/>
      </c>
      <c r="CZ73" s="166">
        <f>CX72*$C$32*$C$33</f>
        <v/>
      </c>
      <c r="DA73" s="166">
        <f>CY72*$C$32*$C$33</f>
        <v/>
      </c>
      <c r="DB73" s="166">
        <f>CZ72*$C$32*$C$33</f>
        <v/>
      </c>
      <c r="DC73" s="166">
        <f>DA72*$C$32*$C$33</f>
        <v/>
      </c>
    </row>
    <row r="74" ht="12" customFormat="1" customHeight="1" s="12">
      <c r="G74" s="166" t="n"/>
      <c r="H74" s="166" t="n"/>
      <c r="I74" s="166" t="n"/>
      <c r="J74" s="166" t="n"/>
      <c r="K74" s="166" t="n"/>
      <c r="L74" s="166" t="n"/>
      <c r="M74" s="166" t="n"/>
      <c r="N74" s="166" t="n"/>
      <c r="O74" s="166" t="n"/>
      <c r="P74" s="166" t="n"/>
      <c r="Q74" s="166" t="n"/>
      <c r="R74" s="166" t="n"/>
      <c r="S74" s="166" t="n"/>
      <c r="T74" s="166" t="n"/>
      <c r="U74" s="166" t="n"/>
      <c r="V74" s="166" t="n"/>
      <c r="W74" s="166" t="n"/>
      <c r="X74" s="166" t="n"/>
      <c r="Y74" s="166" t="n"/>
      <c r="Z74" s="166" t="n"/>
      <c r="AA74" s="166" t="n"/>
      <c r="AB74" s="166" t="n"/>
      <c r="AC74" s="166" t="n"/>
      <c r="AD74" s="166" t="n"/>
      <c r="AE74" s="166" t="n"/>
      <c r="AF74" s="166" t="n"/>
      <c r="AG74" s="166" t="n"/>
      <c r="AH74" s="166" t="n"/>
      <c r="AI74" s="166" t="n"/>
      <c r="AJ74" s="166" t="n"/>
      <c r="AK74" s="166" t="n"/>
      <c r="AL74" s="166" t="n"/>
      <c r="AM74" s="166" t="n"/>
      <c r="AN74" s="166" t="n"/>
      <c r="AO74" s="166" t="n"/>
      <c r="AP74" s="166" t="n"/>
      <c r="AQ74" s="166" t="n"/>
      <c r="AR74" s="166" t="n"/>
      <c r="AS74" s="166" t="n"/>
      <c r="AT74" s="166" t="n"/>
      <c r="AU74" s="166" t="n"/>
      <c r="AV74" s="166" t="n"/>
      <c r="AW74" s="166" t="n"/>
      <c r="AX74" s="166" t="n"/>
      <c r="AY74" s="166" t="n"/>
      <c r="AZ74" s="166" t="n"/>
      <c r="BA74" s="166" t="n"/>
      <c r="BB74" s="166" t="n"/>
      <c r="BC74" s="166" t="n"/>
      <c r="BD74" s="166">
        <f>BC73*$C$33</f>
        <v/>
      </c>
      <c r="BE74" s="166">
        <f>BC73*$C$32*$C$33</f>
        <v/>
      </c>
      <c r="BF74" s="166">
        <f>BD73*$C$32*$C$33</f>
        <v/>
      </c>
      <c r="BG74" s="166">
        <f>BE73*$C$32*$C$33</f>
        <v/>
      </c>
      <c r="BH74" s="166">
        <f>BF73*$C$32*$C$33</f>
        <v/>
      </c>
      <c r="BI74" s="166">
        <f>BG73*$C$32*$C$33</f>
        <v/>
      </c>
      <c r="BJ74" s="166">
        <f>BH73*$C$32*$C$33</f>
        <v/>
      </c>
      <c r="BK74" s="166">
        <f>BI73*$C$32*$C$33</f>
        <v/>
      </c>
      <c r="BL74" s="166">
        <f>BJ73*$C$32*$C$33</f>
        <v/>
      </c>
      <c r="BM74" s="166">
        <f>BK73*$C$32*$C$33</f>
        <v/>
      </c>
      <c r="BN74" s="166">
        <f>BL73*$C$32*$C$33</f>
        <v/>
      </c>
      <c r="BO74" s="166">
        <f>BM73*$C$32*$C$33</f>
        <v/>
      </c>
      <c r="BP74" s="166">
        <f>BN73*$C$32*$C$33</f>
        <v/>
      </c>
      <c r="BQ74" s="166">
        <f>BO73*$C$32*$C$33</f>
        <v/>
      </c>
      <c r="BR74" s="166">
        <f>BP73*$C$32*$C$33</f>
        <v/>
      </c>
      <c r="BS74" s="166">
        <f>BQ73*$C$32*$C$33</f>
        <v/>
      </c>
      <c r="BT74" s="166">
        <f>BR73*$C$32*$C$33</f>
        <v/>
      </c>
      <c r="BU74" s="166">
        <f>BS73*$C$32*$C$33</f>
        <v/>
      </c>
      <c r="BV74" s="166">
        <f>BT73*$C$32*$C$33</f>
        <v/>
      </c>
      <c r="BW74" s="166">
        <f>BU73*$C$32*$C$33</f>
        <v/>
      </c>
      <c r="BX74" s="166">
        <f>BV73*$C$32*$C$33</f>
        <v/>
      </c>
      <c r="BY74" s="166">
        <f>BW73*$C$32*$C$33</f>
        <v/>
      </c>
      <c r="BZ74" s="166">
        <f>BX73*$C$32*$C$33</f>
        <v/>
      </c>
      <c r="CA74" s="166">
        <f>BY73*$C$32*$C$33</f>
        <v/>
      </c>
      <c r="CB74" s="166">
        <f>BZ73*$C$32*$C$33</f>
        <v/>
      </c>
      <c r="CC74" s="166">
        <f>CA73*$C$32*$C$33</f>
        <v/>
      </c>
      <c r="CD74" s="166">
        <f>CB73*$C$32*$C$33</f>
        <v/>
      </c>
      <c r="CE74" s="166">
        <f>CC73*$C$32*$C$33</f>
        <v/>
      </c>
      <c r="CF74" s="166">
        <f>CD73*$C$32*$C$33</f>
        <v/>
      </c>
      <c r="CG74" s="166">
        <f>CE73*$C$32*$C$33</f>
        <v/>
      </c>
      <c r="CH74" s="166">
        <f>CF73*$C$32*$C$33</f>
        <v/>
      </c>
      <c r="CI74" s="166">
        <f>CG73*$C$32*$C$33</f>
        <v/>
      </c>
      <c r="CJ74" s="166">
        <f>CH73*$C$32*$C$33</f>
        <v/>
      </c>
      <c r="CK74" s="166">
        <f>CI73*$C$32*$C$33</f>
        <v/>
      </c>
      <c r="CL74" s="166">
        <f>CJ73*$C$32*$C$33</f>
        <v/>
      </c>
      <c r="CM74" s="166">
        <f>CK73*$C$32*$C$33</f>
        <v/>
      </c>
      <c r="CN74" s="166">
        <f>CL73*$C$32*$C$33</f>
        <v/>
      </c>
      <c r="CO74" s="166">
        <f>CM73*$C$32*$C$33</f>
        <v/>
      </c>
      <c r="CP74" s="166">
        <f>CN73*$C$32*$C$33</f>
        <v/>
      </c>
      <c r="CQ74" s="166">
        <f>CO73*$C$32*$C$33</f>
        <v/>
      </c>
      <c r="CR74" s="166">
        <f>CP73*$C$32*$C$33</f>
        <v/>
      </c>
      <c r="CS74" s="166">
        <f>CQ73*$C$32*$C$33</f>
        <v/>
      </c>
      <c r="CT74" s="166">
        <f>CR73*$C$32*$C$33</f>
        <v/>
      </c>
      <c r="CU74" s="166">
        <f>CS73*$C$32*$C$33</f>
        <v/>
      </c>
      <c r="CV74" s="166">
        <f>CT73*$C$32*$C$33</f>
        <v/>
      </c>
      <c r="CW74" s="166">
        <f>CU73*$C$32*$C$33</f>
        <v/>
      </c>
      <c r="CX74" s="166">
        <f>CV73*$C$32*$C$33</f>
        <v/>
      </c>
      <c r="CY74" s="166">
        <f>CW73*$C$32*$C$33</f>
        <v/>
      </c>
      <c r="CZ74" s="166">
        <f>CX73*$C$32*$C$33</f>
        <v/>
      </c>
      <c r="DA74" s="166">
        <f>CY73*$C$32*$C$33</f>
        <v/>
      </c>
      <c r="DB74" s="166">
        <f>CZ73*$C$32*$C$33</f>
        <v/>
      </c>
      <c r="DC74" s="166">
        <f>DA73*$C$32*$C$33</f>
        <v/>
      </c>
    </row>
    <row r="75" ht="12" customFormat="1" customHeight="1" s="12">
      <c r="G75" s="166" t="n"/>
      <c r="H75" s="166" t="n"/>
      <c r="I75" s="166" t="n"/>
      <c r="J75" s="166" t="n"/>
      <c r="K75" s="166" t="n"/>
      <c r="L75" s="166" t="n"/>
      <c r="M75" s="166" t="n"/>
      <c r="N75" s="166" t="n"/>
      <c r="O75" s="166" t="n"/>
      <c r="P75" s="166" t="n"/>
      <c r="Q75" s="166" t="n"/>
      <c r="R75" s="166" t="n"/>
      <c r="S75" s="166" t="n"/>
      <c r="T75" s="166" t="n"/>
      <c r="U75" s="166" t="n"/>
      <c r="V75" s="166" t="n"/>
      <c r="W75" s="166" t="n"/>
      <c r="X75" s="166" t="n"/>
      <c r="Y75" s="166" t="n"/>
      <c r="Z75" s="166" t="n"/>
      <c r="AA75" s="166" t="n"/>
      <c r="AB75" s="166" t="n"/>
      <c r="AC75" s="166" t="n"/>
      <c r="AD75" s="166" t="n"/>
      <c r="AE75" s="166" t="n"/>
      <c r="AF75" s="166" t="n"/>
      <c r="AG75" s="166" t="n"/>
      <c r="AH75" s="166" t="n"/>
      <c r="AI75" s="166" t="n"/>
      <c r="AJ75" s="166" t="n"/>
      <c r="AK75" s="166" t="n"/>
      <c r="AL75" s="166" t="n"/>
      <c r="AM75" s="166" t="n"/>
      <c r="AN75" s="166" t="n"/>
      <c r="AO75" s="166" t="n"/>
      <c r="AP75" s="166" t="n"/>
      <c r="AQ75" s="166" t="n"/>
      <c r="AR75" s="166" t="n"/>
      <c r="AS75" s="166" t="n"/>
      <c r="AT75" s="166" t="n"/>
      <c r="AU75" s="166" t="n"/>
      <c r="AV75" s="166" t="n"/>
      <c r="AW75" s="166" t="n"/>
      <c r="AX75" s="166" t="n"/>
      <c r="AY75" s="166" t="n"/>
      <c r="AZ75" s="166" t="n"/>
      <c r="BA75" s="166" t="n"/>
      <c r="BB75" s="166" t="n"/>
      <c r="BC75" s="166" t="n"/>
      <c r="BD75" s="166" t="n"/>
      <c r="BE75" s="166">
        <f>BD74*$C$33</f>
        <v/>
      </c>
      <c r="BF75" s="166">
        <f>BD74*$C$32*$C$33</f>
        <v/>
      </c>
      <c r="BG75" s="166">
        <f>BE74*$C$32*$C$33</f>
        <v/>
      </c>
      <c r="BH75" s="166">
        <f>BF74*$C$32*$C$33</f>
        <v/>
      </c>
      <c r="BI75" s="166">
        <f>BG74*$C$32*$C$33</f>
        <v/>
      </c>
      <c r="BJ75" s="166">
        <f>BH74*$C$32*$C$33</f>
        <v/>
      </c>
      <c r="BK75" s="166">
        <f>BI74*$C$32*$C$33</f>
        <v/>
      </c>
      <c r="BL75" s="166">
        <f>BJ74*$C$32*$C$33</f>
        <v/>
      </c>
      <c r="BM75" s="166">
        <f>BK74*$C$32*$C$33</f>
        <v/>
      </c>
      <c r="BN75" s="166">
        <f>BL74*$C$32*$C$33</f>
        <v/>
      </c>
      <c r="BO75" s="166">
        <f>BM74*$C$32*$C$33</f>
        <v/>
      </c>
      <c r="BP75" s="166">
        <f>BN74*$C$32*$C$33</f>
        <v/>
      </c>
      <c r="BQ75" s="166">
        <f>BO74*$C$32*$C$33</f>
        <v/>
      </c>
      <c r="BR75" s="166">
        <f>BP74*$C$32*$C$33</f>
        <v/>
      </c>
      <c r="BS75" s="166">
        <f>BQ74*$C$32*$C$33</f>
        <v/>
      </c>
      <c r="BT75" s="166">
        <f>BR74*$C$32*$C$33</f>
        <v/>
      </c>
      <c r="BU75" s="166">
        <f>BS74*$C$32*$C$33</f>
        <v/>
      </c>
      <c r="BV75" s="166">
        <f>BT74*$C$32*$C$33</f>
        <v/>
      </c>
      <c r="BW75" s="166">
        <f>BU74*$C$32*$C$33</f>
        <v/>
      </c>
      <c r="BX75" s="166">
        <f>BV74*$C$32*$C$33</f>
        <v/>
      </c>
      <c r="BY75" s="166">
        <f>BW74*$C$32*$C$33</f>
        <v/>
      </c>
      <c r="BZ75" s="166">
        <f>BX74*$C$32*$C$33</f>
        <v/>
      </c>
      <c r="CA75" s="166">
        <f>BY74*$C$32*$C$33</f>
        <v/>
      </c>
      <c r="CB75" s="166">
        <f>BZ74*$C$32*$C$33</f>
        <v/>
      </c>
      <c r="CC75" s="166">
        <f>CA74*$C$32*$C$33</f>
        <v/>
      </c>
      <c r="CD75" s="166">
        <f>CB74*$C$32*$C$33</f>
        <v/>
      </c>
      <c r="CE75" s="166">
        <f>CC74*$C$32*$C$33</f>
        <v/>
      </c>
      <c r="CF75" s="166">
        <f>CD74*$C$32*$C$33</f>
        <v/>
      </c>
      <c r="CG75" s="166">
        <f>CE74*$C$32*$C$33</f>
        <v/>
      </c>
      <c r="CH75" s="166">
        <f>CF74*$C$32*$C$33</f>
        <v/>
      </c>
      <c r="CI75" s="166">
        <f>CG74*$C$32*$C$33</f>
        <v/>
      </c>
      <c r="CJ75" s="166">
        <f>CH74*$C$32*$C$33</f>
        <v/>
      </c>
      <c r="CK75" s="166">
        <f>CI74*$C$32*$C$33</f>
        <v/>
      </c>
      <c r="CL75" s="166">
        <f>CJ74*$C$32*$C$33</f>
        <v/>
      </c>
      <c r="CM75" s="166">
        <f>CK74*$C$32*$C$33</f>
        <v/>
      </c>
      <c r="CN75" s="166">
        <f>CL74*$C$32*$C$33</f>
        <v/>
      </c>
      <c r="CO75" s="166">
        <f>CM74*$C$32*$C$33</f>
        <v/>
      </c>
      <c r="CP75" s="166">
        <f>CN74*$C$32*$C$33</f>
        <v/>
      </c>
      <c r="CQ75" s="166">
        <f>CO74*$C$32*$C$33</f>
        <v/>
      </c>
      <c r="CR75" s="166">
        <f>CP74*$C$32*$C$33</f>
        <v/>
      </c>
      <c r="CS75" s="166">
        <f>CQ74*$C$32*$C$33</f>
        <v/>
      </c>
      <c r="CT75" s="166">
        <f>CR74*$C$32*$C$33</f>
        <v/>
      </c>
      <c r="CU75" s="166">
        <f>CS74*$C$32*$C$33</f>
        <v/>
      </c>
      <c r="CV75" s="166">
        <f>CT74*$C$32*$C$33</f>
        <v/>
      </c>
      <c r="CW75" s="166">
        <f>CU74*$C$32*$C$33</f>
        <v/>
      </c>
      <c r="CX75" s="166">
        <f>CV74*$C$32*$C$33</f>
        <v/>
      </c>
      <c r="CY75" s="166">
        <f>CW74*$C$32*$C$33</f>
        <v/>
      </c>
      <c r="CZ75" s="166">
        <f>CX74*$C$32*$C$33</f>
        <v/>
      </c>
      <c r="DA75" s="166">
        <f>CY74*$C$32*$C$33</f>
        <v/>
      </c>
      <c r="DB75" s="166">
        <f>CZ74*$C$32*$C$33</f>
        <v/>
      </c>
      <c r="DC75" s="166">
        <f>DA74*$C$32*$C$33</f>
        <v/>
      </c>
    </row>
    <row r="76" ht="12" customFormat="1" customHeight="1" s="12">
      <c r="G76" s="166" t="n"/>
      <c r="H76" s="166" t="n"/>
      <c r="I76" s="166" t="n"/>
      <c r="J76" s="166" t="n"/>
      <c r="K76" s="166" t="n"/>
      <c r="L76" s="166" t="n"/>
      <c r="M76" s="166" t="n"/>
      <c r="N76" s="166" t="n"/>
      <c r="O76" s="166" t="n"/>
      <c r="P76" s="166" t="n"/>
      <c r="Q76" s="166" t="n"/>
      <c r="R76" s="166" t="n"/>
      <c r="S76" s="166" t="n"/>
      <c r="T76" s="166" t="n"/>
      <c r="U76" s="166" t="n"/>
      <c r="V76" s="166" t="n"/>
      <c r="W76" s="166" t="n"/>
      <c r="X76" s="166" t="n"/>
      <c r="Y76" s="166" t="n"/>
      <c r="Z76" s="166" t="n"/>
      <c r="AA76" s="166" t="n"/>
      <c r="AB76" s="166" t="n"/>
      <c r="AC76" s="166" t="n"/>
      <c r="AD76" s="166" t="n"/>
      <c r="AE76" s="166" t="n"/>
      <c r="AF76" s="166" t="n"/>
      <c r="AG76" s="166" t="n"/>
      <c r="AH76" s="166" t="n"/>
      <c r="AI76" s="166" t="n"/>
      <c r="AJ76" s="166" t="n"/>
      <c r="AK76" s="166" t="n"/>
      <c r="AL76" s="166" t="n"/>
      <c r="AM76" s="166" t="n"/>
      <c r="AN76" s="166" t="n"/>
      <c r="AO76" s="166" t="n"/>
      <c r="AP76" s="166" t="n"/>
      <c r="AQ76" s="166" t="n"/>
      <c r="AR76" s="166" t="n"/>
      <c r="AS76" s="166" t="n"/>
      <c r="AT76" s="166" t="n"/>
      <c r="AU76" s="166" t="n"/>
      <c r="AV76" s="166" t="n"/>
      <c r="AW76" s="166" t="n"/>
      <c r="AX76" s="166" t="n"/>
      <c r="AY76" s="166" t="n"/>
      <c r="AZ76" s="166" t="n"/>
      <c r="BA76" s="166" t="n"/>
      <c r="BB76" s="166" t="n"/>
      <c r="BC76" s="166" t="n"/>
      <c r="BD76" s="166" t="n"/>
      <c r="BE76" s="166" t="n"/>
      <c r="BF76" s="166">
        <f>BE75*$C$33</f>
        <v/>
      </c>
      <c r="BG76" s="166">
        <f>BE75*$C$32*$C$33</f>
        <v/>
      </c>
      <c r="BH76" s="166">
        <f>BF75*$C$32*$C$33</f>
        <v/>
      </c>
      <c r="BI76" s="166">
        <f>BG75*$C$32*$C$33</f>
        <v/>
      </c>
      <c r="BJ76" s="166">
        <f>BH75*$C$32*$C$33</f>
        <v/>
      </c>
      <c r="BK76" s="166">
        <f>BI75*$C$32*$C$33</f>
        <v/>
      </c>
      <c r="BL76" s="166">
        <f>BJ75*$C$32*$C$33</f>
        <v/>
      </c>
      <c r="BM76" s="166">
        <f>BK75*$C$32*$C$33</f>
        <v/>
      </c>
      <c r="BN76" s="166">
        <f>BL75*$C$32*$C$33</f>
        <v/>
      </c>
      <c r="BO76" s="166">
        <f>BM75*$C$32*$C$33</f>
        <v/>
      </c>
      <c r="BP76" s="166">
        <f>BN75*$C$32*$C$33</f>
        <v/>
      </c>
      <c r="BQ76" s="166">
        <f>BO75*$C$32*$C$33</f>
        <v/>
      </c>
      <c r="BR76" s="166">
        <f>BP75*$C$32*$C$33</f>
        <v/>
      </c>
      <c r="BS76" s="166">
        <f>BQ75*$C$32*$C$33</f>
        <v/>
      </c>
      <c r="BT76" s="166">
        <f>BR75*$C$32*$C$33</f>
        <v/>
      </c>
      <c r="BU76" s="166">
        <f>BS75*$C$32*$C$33</f>
        <v/>
      </c>
      <c r="BV76" s="166">
        <f>BT75*$C$32*$C$33</f>
        <v/>
      </c>
      <c r="BW76" s="166">
        <f>BU75*$C$32*$C$33</f>
        <v/>
      </c>
      <c r="BX76" s="166">
        <f>BV75*$C$32*$C$33</f>
        <v/>
      </c>
      <c r="BY76" s="166">
        <f>BW75*$C$32*$C$33</f>
        <v/>
      </c>
      <c r="BZ76" s="166">
        <f>BX75*$C$32*$C$33</f>
        <v/>
      </c>
      <c r="CA76" s="166">
        <f>BY75*$C$32*$C$33</f>
        <v/>
      </c>
      <c r="CB76" s="166">
        <f>BZ75*$C$32*$C$33</f>
        <v/>
      </c>
      <c r="CC76" s="166">
        <f>CA75*$C$32*$C$33</f>
        <v/>
      </c>
      <c r="CD76" s="166">
        <f>CB75*$C$32*$C$33</f>
        <v/>
      </c>
      <c r="CE76" s="166">
        <f>CC75*$C$32*$C$33</f>
        <v/>
      </c>
      <c r="CF76" s="166">
        <f>CD75*$C$32*$C$33</f>
        <v/>
      </c>
      <c r="CG76" s="166">
        <f>CE75*$C$32*$C$33</f>
        <v/>
      </c>
      <c r="CH76" s="166">
        <f>CF75*$C$32*$C$33</f>
        <v/>
      </c>
      <c r="CI76" s="166">
        <f>CG75*$C$32*$C$33</f>
        <v/>
      </c>
      <c r="CJ76" s="166">
        <f>CH75*$C$32*$C$33</f>
        <v/>
      </c>
      <c r="CK76" s="166">
        <f>CI75*$C$32*$C$33</f>
        <v/>
      </c>
      <c r="CL76" s="166">
        <f>CJ75*$C$32*$C$33</f>
        <v/>
      </c>
      <c r="CM76" s="166">
        <f>CK75*$C$32*$C$33</f>
        <v/>
      </c>
      <c r="CN76" s="166">
        <f>CL75*$C$32*$C$33</f>
        <v/>
      </c>
      <c r="CO76" s="166">
        <f>CM75*$C$32*$C$33</f>
        <v/>
      </c>
      <c r="CP76" s="166">
        <f>CN75*$C$32*$C$33</f>
        <v/>
      </c>
      <c r="CQ76" s="166">
        <f>CO75*$C$32*$C$33</f>
        <v/>
      </c>
      <c r="CR76" s="166">
        <f>CP75*$C$32*$C$33</f>
        <v/>
      </c>
      <c r="CS76" s="166">
        <f>CQ75*$C$32*$C$33</f>
        <v/>
      </c>
      <c r="CT76" s="166">
        <f>CR75*$C$32*$C$33</f>
        <v/>
      </c>
      <c r="CU76" s="166">
        <f>CS75*$C$32*$C$33</f>
        <v/>
      </c>
      <c r="CV76" s="166">
        <f>CT75*$C$32*$C$33</f>
        <v/>
      </c>
      <c r="CW76" s="166">
        <f>CU75*$C$32*$C$33</f>
        <v/>
      </c>
      <c r="CX76" s="166">
        <f>CV75*$C$32*$C$33</f>
        <v/>
      </c>
      <c r="CY76" s="166">
        <f>CW75*$C$32*$C$33</f>
        <v/>
      </c>
      <c r="CZ76" s="166">
        <f>CX75*$C$32*$C$33</f>
        <v/>
      </c>
      <c r="DA76" s="166">
        <f>CY75*$C$32*$C$33</f>
        <v/>
      </c>
      <c r="DB76" s="166">
        <f>CZ75*$C$32*$C$33</f>
        <v/>
      </c>
      <c r="DC76" s="166">
        <f>DA75*$C$32*$C$33</f>
        <v/>
      </c>
    </row>
    <row r="77" ht="12" customFormat="1" customHeight="1" s="12">
      <c r="G77" s="166" t="n"/>
      <c r="H77" s="166" t="n"/>
      <c r="I77" s="166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  <c r="T77" s="166" t="n"/>
      <c r="U77" s="166" t="n"/>
      <c r="V77" s="166" t="n"/>
      <c r="W77" s="166" t="n"/>
      <c r="X77" s="166" t="n"/>
      <c r="Y77" s="166" t="n"/>
      <c r="Z77" s="166" t="n"/>
      <c r="AA77" s="166" t="n"/>
      <c r="AB77" s="166" t="n"/>
      <c r="AC77" s="166" t="n"/>
      <c r="AD77" s="166" t="n"/>
      <c r="AE77" s="166" t="n"/>
      <c r="AF77" s="166" t="n"/>
      <c r="AG77" s="166" t="n"/>
      <c r="AH77" s="166" t="n"/>
      <c r="AI77" s="166" t="n"/>
      <c r="AJ77" s="166" t="n"/>
      <c r="AK77" s="166" t="n"/>
      <c r="AL77" s="166" t="n"/>
      <c r="AM77" s="166" t="n"/>
      <c r="AN77" s="166" t="n"/>
      <c r="AO77" s="166" t="n"/>
      <c r="AP77" s="166" t="n"/>
      <c r="AQ77" s="166" t="n"/>
      <c r="AR77" s="166" t="n"/>
      <c r="AS77" s="166" t="n"/>
      <c r="AT77" s="166" t="n"/>
      <c r="AU77" s="166" t="n"/>
      <c r="AV77" s="166" t="n"/>
      <c r="AW77" s="166" t="n"/>
      <c r="AX77" s="166" t="n"/>
      <c r="AY77" s="166" t="n"/>
      <c r="AZ77" s="166" t="n"/>
      <c r="BA77" s="166" t="n"/>
      <c r="BB77" s="166" t="n"/>
      <c r="BC77" s="166" t="n"/>
      <c r="BD77" s="166" t="n"/>
      <c r="BE77" s="166" t="n"/>
      <c r="BF77" s="166" t="n"/>
      <c r="BG77" s="166">
        <f>BF76*$C$33</f>
        <v/>
      </c>
      <c r="BH77" s="166">
        <f>BF76*$C$32*$C$33</f>
        <v/>
      </c>
      <c r="BI77" s="166">
        <f>BG76*$C$32*$C$33</f>
        <v/>
      </c>
      <c r="BJ77" s="166">
        <f>BH76*$C$32*$C$33</f>
        <v/>
      </c>
      <c r="BK77" s="166">
        <f>BI76*$C$32*$C$33</f>
        <v/>
      </c>
      <c r="BL77" s="166">
        <f>BJ76*$C$32*$C$33</f>
        <v/>
      </c>
      <c r="BM77" s="166">
        <f>BK76*$C$32*$C$33</f>
        <v/>
      </c>
      <c r="BN77" s="166">
        <f>BL76*$C$32*$C$33</f>
        <v/>
      </c>
      <c r="BO77" s="166">
        <f>BM76*$C$32*$C$33</f>
        <v/>
      </c>
      <c r="BP77" s="166">
        <f>BN76*$C$32*$C$33</f>
        <v/>
      </c>
      <c r="BQ77" s="166">
        <f>BO76*$C$32*$C$33</f>
        <v/>
      </c>
      <c r="BR77" s="166">
        <f>BP76*$C$32*$C$33</f>
        <v/>
      </c>
      <c r="BS77" s="166">
        <f>BQ76*$C$32*$C$33</f>
        <v/>
      </c>
      <c r="BT77" s="166">
        <f>BR76*$C$32*$C$33</f>
        <v/>
      </c>
      <c r="BU77" s="166">
        <f>BS76*$C$32*$C$33</f>
        <v/>
      </c>
      <c r="BV77" s="166">
        <f>BT76*$C$32*$C$33</f>
        <v/>
      </c>
      <c r="BW77" s="166">
        <f>BU76*$C$32*$C$33</f>
        <v/>
      </c>
      <c r="BX77" s="166">
        <f>BV76*$C$32*$C$33</f>
        <v/>
      </c>
      <c r="BY77" s="166">
        <f>BW76*$C$32*$C$33</f>
        <v/>
      </c>
      <c r="BZ77" s="166">
        <f>BX76*$C$32*$C$33</f>
        <v/>
      </c>
      <c r="CA77" s="166">
        <f>BY76*$C$32*$C$33</f>
        <v/>
      </c>
      <c r="CB77" s="166">
        <f>BZ76*$C$32*$C$33</f>
        <v/>
      </c>
      <c r="CC77" s="166">
        <f>CA76*$C$32*$C$33</f>
        <v/>
      </c>
      <c r="CD77" s="166">
        <f>CB76*$C$32*$C$33</f>
        <v/>
      </c>
      <c r="CE77" s="166">
        <f>CC76*$C$32*$C$33</f>
        <v/>
      </c>
      <c r="CF77" s="166">
        <f>CD76*$C$32*$C$33</f>
        <v/>
      </c>
      <c r="CG77" s="166">
        <f>CE76*$C$32*$C$33</f>
        <v/>
      </c>
      <c r="CH77" s="166">
        <f>CF76*$C$32*$C$33</f>
        <v/>
      </c>
      <c r="CI77" s="166">
        <f>CG76*$C$32*$C$33</f>
        <v/>
      </c>
      <c r="CJ77" s="166">
        <f>CH76*$C$32*$C$33</f>
        <v/>
      </c>
      <c r="CK77" s="166">
        <f>CI76*$C$32*$C$33</f>
        <v/>
      </c>
      <c r="CL77" s="166">
        <f>CJ76*$C$32*$C$33</f>
        <v/>
      </c>
      <c r="CM77" s="166">
        <f>CK76*$C$32*$C$33</f>
        <v/>
      </c>
      <c r="CN77" s="166">
        <f>CL76*$C$32*$C$33</f>
        <v/>
      </c>
      <c r="CO77" s="166">
        <f>CM76*$C$32*$C$33</f>
        <v/>
      </c>
      <c r="CP77" s="166">
        <f>CN76*$C$32*$C$33</f>
        <v/>
      </c>
      <c r="CQ77" s="166">
        <f>CO76*$C$32*$C$33</f>
        <v/>
      </c>
      <c r="CR77" s="166">
        <f>CP76*$C$32*$C$33</f>
        <v/>
      </c>
      <c r="CS77" s="166">
        <f>CQ76*$C$32*$C$33</f>
        <v/>
      </c>
      <c r="CT77" s="166">
        <f>CR76*$C$32*$C$33</f>
        <v/>
      </c>
      <c r="CU77" s="166">
        <f>CS76*$C$32*$C$33</f>
        <v/>
      </c>
      <c r="CV77" s="166">
        <f>CT76*$C$32*$C$33</f>
        <v/>
      </c>
      <c r="CW77" s="166">
        <f>CU76*$C$32*$C$33</f>
        <v/>
      </c>
      <c r="CX77" s="166">
        <f>CV76*$C$32*$C$33</f>
        <v/>
      </c>
      <c r="CY77" s="166">
        <f>CW76*$C$32*$C$33</f>
        <v/>
      </c>
      <c r="CZ77" s="166">
        <f>CX76*$C$32*$C$33</f>
        <v/>
      </c>
      <c r="DA77" s="166">
        <f>CY76*$C$32*$C$33</f>
        <v/>
      </c>
      <c r="DB77" s="166">
        <f>CZ76*$C$32*$C$33</f>
        <v/>
      </c>
      <c r="DC77" s="166">
        <f>DA76*$C$32*$C$33</f>
        <v/>
      </c>
    </row>
    <row r="78" ht="12" customFormat="1" customHeight="1" s="12">
      <c r="G78" s="166" t="n"/>
      <c r="H78" s="166" t="n"/>
      <c r="I78" s="166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  <c r="T78" s="166" t="n"/>
      <c r="U78" s="166" t="n"/>
      <c r="V78" s="166" t="n"/>
      <c r="W78" s="166" t="n"/>
      <c r="X78" s="166" t="n"/>
      <c r="Y78" s="166" t="n"/>
      <c r="Z78" s="166" t="n"/>
      <c r="AA78" s="166" t="n"/>
      <c r="AB78" s="166" t="n"/>
      <c r="AC78" s="166" t="n"/>
      <c r="AD78" s="166" t="n"/>
      <c r="AE78" s="166" t="n"/>
      <c r="AF78" s="166" t="n"/>
      <c r="AG78" s="166" t="n"/>
      <c r="AH78" s="166" t="n"/>
      <c r="AI78" s="166" t="n"/>
      <c r="AJ78" s="166" t="n"/>
      <c r="AK78" s="166" t="n"/>
      <c r="AL78" s="166" t="n"/>
      <c r="AM78" s="166" t="n"/>
      <c r="AN78" s="166" t="n"/>
      <c r="AO78" s="166" t="n"/>
      <c r="AP78" s="166" t="n"/>
      <c r="AQ78" s="166" t="n"/>
      <c r="AR78" s="166" t="n"/>
      <c r="AS78" s="166" t="n"/>
      <c r="AT78" s="166" t="n"/>
      <c r="AU78" s="166" t="n"/>
      <c r="AV78" s="166" t="n"/>
      <c r="AW78" s="166" t="n"/>
      <c r="AX78" s="166" t="n"/>
      <c r="AY78" s="166" t="n"/>
      <c r="AZ78" s="166" t="n"/>
      <c r="BA78" s="166" t="n"/>
      <c r="BB78" s="166" t="n"/>
      <c r="BC78" s="166" t="n"/>
      <c r="BD78" s="166" t="n"/>
      <c r="BE78" s="166" t="n"/>
      <c r="BF78" s="166" t="n"/>
      <c r="BG78" s="166" t="n"/>
      <c r="BH78" s="166">
        <f>BG77*$C$33</f>
        <v/>
      </c>
      <c r="BI78" s="166">
        <f>BG77*$C$32*$C$33</f>
        <v/>
      </c>
      <c r="BJ78" s="166">
        <f>BH77*$C$32*$C$33</f>
        <v/>
      </c>
      <c r="BK78" s="166">
        <f>BI77*$C$32*$C$33</f>
        <v/>
      </c>
      <c r="BL78" s="166">
        <f>BJ77*$C$32*$C$33</f>
        <v/>
      </c>
      <c r="BM78" s="166">
        <f>BK77*$C$32*$C$33</f>
        <v/>
      </c>
      <c r="BN78" s="166">
        <f>BL77*$C$32*$C$33</f>
        <v/>
      </c>
      <c r="BO78" s="166">
        <f>BM77*$C$32*$C$33</f>
        <v/>
      </c>
      <c r="BP78" s="166">
        <f>BN77*$C$32*$C$33</f>
        <v/>
      </c>
      <c r="BQ78" s="166">
        <f>BO77*$C$32*$C$33</f>
        <v/>
      </c>
      <c r="BR78" s="166">
        <f>BP77*$C$32*$C$33</f>
        <v/>
      </c>
      <c r="BS78" s="166">
        <f>BQ77*$C$32*$C$33</f>
        <v/>
      </c>
      <c r="BT78" s="166">
        <f>BR77*$C$32*$C$33</f>
        <v/>
      </c>
      <c r="BU78" s="166">
        <f>BS77*$C$32*$C$33</f>
        <v/>
      </c>
      <c r="BV78" s="166">
        <f>BT77*$C$32*$C$33</f>
        <v/>
      </c>
      <c r="BW78" s="166">
        <f>BU77*$C$32*$C$33</f>
        <v/>
      </c>
      <c r="BX78" s="166">
        <f>BV77*$C$32*$C$33</f>
        <v/>
      </c>
      <c r="BY78" s="166">
        <f>BW77*$C$32*$C$33</f>
        <v/>
      </c>
      <c r="BZ78" s="166">
        <f>BX77*$C$32*$C$33</f>
        <v/>
      </c>
      <c r="CA78" s="166">
        <f>BY77*$C$32*$C$33</f>
        <v/>
      </c>
      <c r="CB78" s="166">
        <f>BZ77*$C$32*$C$33</f>
        <v/>
      </c>
      <c r="CC78" s="166">
        <f>CA77*$C$32*$C$33</f>
        <v/>
      </c>
      <c r="CD78" s="166">
        <f>CB77*$C$32*$C$33</f>
        <v/>
      </c>
      <c r="CE78" s="166">
        <f>CC77*$C$32*$C$33</f>
        <v/>
      </c>
      <c r="CF78" s="166">
        <f>CD77*$C$32*$C$33</f>
        <v/>
      </c>
      <c r="CG78" s="166">
        <f>CE77*$C$32*$C$33</f>
        <v/>
      </c>
      <c r="CH78" s="166">
        <f>CF77*$C$32*$C$33</f>
        <v/>
      </c>
      <c r="CI78" s="166">
        <f>CG77*$C$32*$C$33</f>
        <v/>
      </c>
      <c r="CJ78" s="166">
        <f>CH77*$C$32*$C$33</f>
        <v/>
      </c>
      <c r="CK78" s="166">
        <f>CI77*$C$32*$C$33</f>
        <v/>
      </c>
      <c r="CL78" s="166">
        <f>CJ77*$C$32*$C$33</f>
        <v/>
      </c>
      <c r="CM78" s="166">
        <f>CK77*$C$32*$C$33</f>
        <v/>
      </c>
      <c r="CN78" s="166">
        <f>CL77*$C$32*$C$33</f>
        <v/>
      </c>
      <c r="CO78" s="166">
        <f>CM77*$C$32*$C$33</f>
        <v/>
      </c>
      <c r="CP78" s="166">
        <f>CN77*$C$32*$C$33</f>
        <v/>
      </c>
      <c r="CQ78" s="166">
        <f>CO77*$C$32*$C$33</f>
        <v/>
      </c>
      <c r="CR78" s="166">
        <f>CP77*$C$32*$C$33</f>
        <v/>
      </c>
      <c r="CS78" s="166">
        <f>CQ77*$C$32*$C$33</f>
        <v/>
      </c>
      <c r="CT78" s="166">
        <f>CR77*$C$32*$C$33</f>
        <v/>
      </c>
      <c r="CU78" s="166">
        <f>CS77*$C$32*$C$33</f>
        <v/>
      </c>
      <c r="CV78" s="166">
        <f>CT77*$C$32*$C$33</f>
        <v/>
      </c>
      <c r="CW78" s="166">
        <f>CU77*$C$32*$C$33</f>
        <v/>
      </c>
      <c r="CX78" s="166">
        <f>CV77*$C$32*$C$33</f>
        <v/>
      </c>
      <c r="CY78" s="166">
        <f>CW77*$C$32*$C$33</f>
        <v/>
      </c>
      <c r="CZ78" s="166">
        <f>CX77*$C$32*$C$33</f>
        <v/>
      </c>
      <c r="DA78" s="166">
        <f>CY77*$C$32*$C$33</f>
        <v/>
      </c>
      <c r="DB78" s="166">
        <f>CZ77*$C$32*$C$33</f>
        <v/>
      </c>
      <c r="DC78" s="166">
        <f>DA77*$C$32*$C$33</f>
        <v/>
      </c>
    </row>
    <row r="79" ht="12" customFormat="1" customHeight="1" s="12">
      <c r="G79" s="166" t="n"/>
      <c r="H79" s="166" t="n"/>
      <c r="I79" s="166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  <c r="T79" s="166" t="n"/>
      <c r="U79" s="166" t="n"/>
      <c r="V79" s="166" t="n"/>
      <c r="W79" s="166" t="n"/>
      <c r="X79" s="166" t="n"/>
      <c r="Y79" s="166" t="n"/>
      <c r="Z79" s="166" t="n"/>
      <c r="AA79" s="166" t="n"/>
      <c r="AB79" s="166" t="n"/>
      <c r="AC79" s="166" t="n"/>
      <c r="AD79" s="166" t="n"/>
      <c r="AE79" s="166" t="n"/>
      <c r="AF79" s="166" t="n"/>
      <c r="AG79" s="166" t="n"/>
      <c r="AH79" s="166" t="n"/>
      <c r="AI79" s="166" t="n"/>
      <c r="AJ79" s="166" t="n"/>
      <c r="AK79" s="166" t="n"/>
      <c r="AL79" s="166" t="n"/>
      <c r="AM79" s="166" t="n"/>
      <c r="AN79" s="166" t="n"/>
      <c r="AO79" s="166" t="n"/>
      <c r="AP79" s="166" t="n"/>
      <c r="AQ79" s="166" t="n"/>
      <c r="AR79" s="166" t="n"/>
      <c r="AS79" s="166" t="n"/>
      <c r="AT79" s="166" t="n"/>
      <c r="AU79" s="166" t="n"/>
      <c r="AV79" s="166" t="n"/>
      <c r="AW79" s="166" t="n"/>
      <c r="AX79" s="166" t="n"/>
      <c r="AY79" s="166" t="n"/>
      <c r="AZ79" s="166" t="n"/>
      <c r="BA79" s="166" t="n"/>
      <c r="BB79" s="166" t="n"/>
      <c r="BC79" s="166" t="n"/>
      <c r="BD79" s="166" t="n"/>
      <c r="BE79" s="166" t="n"/>
      <c r="BF79" s="166" t="n"/>
      <c r="BG79" s="166" t="n"/>
      <c r="BH79" s="166" t="n"/>
      <c r="BI79" s="166">
        <f>BH78*$C$33</f>
        <v/>
      </c>
      <c r="BJ79" s="166">
        <f>BH78*$C$32*$C$33</f>
        <v/>
      </c>
      <c r="BK79" s="166">
        <f>BI78*$C$32*$C$33</f>
        <v/>
      </c>
      <c r="BL79" s="166">
        <f>BJ78*$C$32*$C$33</f>
        <v/>
      </c>
      <c r="BM79" s="166">
        <f>BK78*$C$32*$C$33</f>
        <v/>
      </c>
      <c r="BN79" s="166">
        <f>BL78*$C$32*$C$33</f>
        <v/>
      </c>
      <c r="BO79" s="166">
        <f>BM78*$C$32*$C$33</f>
        <v/>
      </c>
      <c r="BP79" s="166">
        <f>BN78*$C$32*$C$33</f>
        <v/>
      </c>
      <c r="BQ79" s="166">
        <f>BO78*$C$32*$C$33</f>
        <v/>
      </c>
      <c r="BR79" s="166">
        <f>BP78*$C$32*$C$33</f>
        <v/>
      </c>
      <c r="BS79" s="166">
        <f>BQ78*$C$32*$C$33</f>
        <v/>
      </c>
      <c r="BT79" s="166">
        <f>BR78*$C$32*$C$33</f>
        <v/>
      </c>
      <c r="BU79" s="166">
        <f>BS78*$C$32*$C$33</f>
        <v/>
      </c>
      <c r="BV79" s="166">
        <f>BT78*$C$32*$C$33</f>
        <v/>
      </c>
      <c r="BW79" s="166">
        <f>BU78*$C$32*$C$33</f>
        <v/>
      </c>
      <c r="BX79" s="166">
        <f>BV78*$C$32*$C$33</f>
        <v/>
      </c>
      <c r="BY79" s="166">
        <f>BW78*$C$32*$C$33</f>
        <v/>
      </c>
      <c r="BZ79" s="166">
        <f>BX78*$C$32*$C$33</f>
        <v/>
      </c>
      <c r="CA79" s="166">
        <f>BY78*$C$32*$C$33</f>
        <v/>
      </c>
      <c r="CB79" s="166">
        <f>BZ78*$C$32*$C$33</f>
        <v/>
      </c>
      <c r="CC79" s="166">
        <f>CA78*$C$32*$C$33</f>
        <v/>
      </c>
      <c r="CD79" s="166">
        <f>CB78*$C$32*$C$33</f>
        <v/>
      </c>
      <c r="CE79" s="166">
        <f>CC78*$C$32*$C$33</f>
        <v/>
      </c>
      <c r="CF79" s="166">
        <f>CD78*$C$32*$C$33</f>
        <v/>
      </c>
      <c r="CG79" s="166">
        <f>CE78*$C$32*$C$33</f>
        <v/>
      </c>
      <c r="CH79" s="166">
        <f>CF78*$C$32*$C$33</f>
        <v/>
      </c>
      <c r="CI79" s="166">
        <f>CG78*$C$32*$C$33</f>
        <v/>
      </c>
      <c r="CJ79" s="166">
        <f>CH78*$C$32*$C$33</f>
        <v/>
      </c>
      <c r="CK79" s="166">
        <f>CI78*$C$32*$C$33</f>
        <v/>
      </c>
      <c r="CL79" s="166">
        <f>CJ78*$C$32*$C$33</f>
        <v/>
      </c>
      <c r="CM79" s="166">
        <f>CK78*$C$32*$C$33</f>
        <v/>
      </c>
      <c r="CN79" s="166">
        <f>CL78*$C$32*$C$33</f>
        <v/>
      </c>
      <c r="CO79" s="166">
        <f>CM78*$C$32*$C$33</f>
        <v/>
      </c>
      <c r="CP79" s="166">
        <f>CN78*$C$32*$C$33</f>
        <v/>
      </c>
      <c r="CQ79" s="166">
        <f>CO78*$C$32*$C$33</f>
        <v/>
      </c>
      <c r="CR79" s="166">
        <f>CP78*$C$32*$C$33</f>
        <v/>
      </c>
      <c r="CS79" s="166">
        <f>CQ78*$C$32*$C$33</f>
        <v/>
      </c>
      <c r="CT79" s="166">
        <f>CR78*$C$32*$C$33</f>
        <v/>
      </c>
      <c r="CU79" s="166">
        <f>CS78*$C$32*$C$33</f>
        <v/>
      </c>
      <c r="CV79" s="166">
        <f>CT78*$C$32*$C$33</f>
        <v/>
      </c>
      <c r="CW79" s="166">
        <f>CU78*$C$32*$C$33</f>
        <v/>
      </c>
      <c r="CX79" s="166">
        <f>CV78*$C$32*$C$33</f>
        <v/>
      </c>
      <c r="CY79" s="166">
        <f>CW78*$C$32*$C$33</f>
        <v/>
      </c>
      <c r="CZ79" s="166">
        <f>CX78*$C$32*$C$33</f>
        <v/>
      </c>
      <c r="DA79" s="166">
        <f>CY78*$C$32*$C$33</f>
        <v/>
      </c>
      <c r="DB79" s="166">
        <f>CZ78*$C$32*$C$33</f>
        <v/>
      </c>
      <c r="DC79" s="166">
        <f>DA78*$C$32*$C$33</f>
        <v/>
      </c>
    </row>
    <row r="80" ht="12" customFormat="1" customHeight="1" s="12">
      <c r="G80" s="166" t="n"/>
      <c r="H80" s="166" t="n"/>
      <c r="I80" s="166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  <c r="T80" s="166" t="n"/>
      <c r="U80" s="166" t="n"/>
      <c r="V80" s="166" t="n"/>
      <c r="W80" s="166" t="n"/>
      <c r="X80" s="166" t="n"/>
      <c r="Y80" s="166" t="n"/>
      <c r="Z80" s="166" t="n"/>
      <c r="AA80" s="166" t="n"/>
      <c r="AB80" s="166" t="n"/>
      <c r="AC80" s="166" t="n"/>
      <c r="AD80" s="166" t="n"/>
      <c r="AE80" s="166" t="n"/>
      <c r="AF80" s="166" t="n"/>
      <c r="AG80" s="166" t="n"/>
      <c r="AH80" s="166" t="n"/>
      <c r="AI80" s="166" t="n"/>
      <c r="AJ80" s="166" t="n"/>
      <c r="AK80" s="166" t="n"/>
      <c r="AL80" s="166" t="n"/>
      <c r="AM80" s="166" t="n"/>
      <c r="AN80" s="166" t="n"/>
      <c r="AO80" s="166" t="n"/>
      <c r="AP80" s="166" t="n"/>
      <c r="AQ80" s="166" t="n"/>
      <c r="AR80" s="166" t="n"/>
      <c r="AS80" s="166" t="n"/>
      <c r="AT80" s="166" t="n"/>
      <c r="AU80" s="166" t="n"/>
      <c r="AV80" s="166" t="n"/>
      <c r="AW80" s="166" t="n"/>
      <c r="AX80" s="166" t="n"/>
      <c r="AY80" s="166" t="n"/>
      <c r="AZ80" s="166" t="n"/>
      <c r="BA80" s="166" t="n"/>
      <c r="BB80" s="166" t="n"/>
      <c r="BC80" s="166" t="n"/>
      <c r="BD80" s="166" t="n"/>
      <c r="BE80" s="166" t="n"/>
      <c r="BF80" s="166" t="n"/>
      <c r="BG80" s="166" t="n"/>
      <c r="BH80" s="166" t="n"/>
      <c r="BI80" s="166" t="n"/>
      <c r="BJ80" s="166">
        <f>BI79*$C$33</f>
        <v/>
      </c>
      <c r="BK80" s="166">
        <f>BI79*$C$32*$C$33</f>
        <v/>
      </c>
      <c r="BL80" s="166">
        <f>BJ79*$C$32*$C$33</f>
        <v/>
      </c>
      <c r="BM80" s="166">
        <f>BK79*$C$32*$C$33</f>
        <v/>
      </c>
      <c r="BN80" s="166">
        <f>BL79*$C$32*$C$33</f>
        <v/>
      </c>
      <c r="BO80" s="166">
        <f>BM79*$C$32*$C$33</f>
        <v/>
      </c>
      <c r="BP80" s="166">
        <f>BN79*$C$32*$C$33</f>
        <v/>
      </c>
      <c r="BQ80" s="166">
        <f>BO79*$C$32*$C$33</f>
        <v/>
      </c>
      <c r="BR80" s="166">
        <f>BP79*$C$32*$C$33</f>
        <v/>
      </c>
      <c r="BS80" s="166">
        <f>BQ79*$C$32*$C$33</f>
        <v/>
      </c>
      <c r="BT80" s="166">
        <f>BR79*$C$32*$C$33</f>
        <v/>
      </c>
      <c r="BU80" s="166">
        <f>BS79*$C$32*$C$33</f>
        <v/>
      </c>
      <c r="BV80" s="166">
        <f>BT79*$C$32*$C$33</f>
        <v/>
      </c>
      <c r="BW80" s="166">
        <f>BU79*$C$32*$C$33</f>
        <v/>
      </c>
      <c r="BX80" s="166">
        <f>BV79*$C$32*$C$33</f>
        <v/>
      </c>
      <c r="BY80" s="166">
        <f>BW79*$C$32*$C$33</f>
        <v/>
      </c>
      <c r="BZ80" s="166">
        <f>BX79*$C$32*$C$33</f>
        <v/>
      </c>
      <c r="CA80" s="166">
        <f>BY79*$C$32*$C$33</f>
        <v/>
      </c>
      <c r="CB80" s="166">
        <f>BZ79*$C$32*$C$33</f>
        <v/>
      </c>
      <c r="CC80" s="166">
        <f>CA79*$C$32*$C$33</f>
        <v/>
      </c>
      <c r="CD80" s="166">
        <f>CB79*$C$32*$C$33</f>
        <v/>
      </c>
      <c r="CE80" s="166">
        <f>CC79*$C$32*$C$33</f>
        <v/>
      </c>
      <c r="CF80" s="166">
        <f>CD79*$C$32*$C$33</f>
        <v/>
      </c>
      <c r="CG80" s="166">
        <f>CE79*$C$32*$C$33</f>
        <v/>
      </c>
      <c r="CH80" s="166">
        <f>CF79*$C$32*$C$33</f>
        <v/>
      </c>
      <c r="CI80" s="166">
        <f>CG79*$C$32*$C$33</f>
        <v/>
      </c>
      <c r="CJ80" s="166">
        <f>CH79*$C$32*$C$33</f>
        <v/>
      </c>
      <c r="CK80" s="166">
        <f>CI79*$C$32*$C$33</f>
        <v/>
      </c>
      <c r="CL80" s="166">
        <f>CJ79*$C$32*$C$33</f>
        <v/>
      </c>
      <c r="CM80" s="166">
        <f>CK79*$C$32*$C$33</f>
        <v/>
      </c>
      <c r="CN80" s="166">
        <f>CL79*$C$32*$C$33</f>
        <v/>
      </c>
      <c r="CO80" s="166">
        <f>CM79*$C$32*$C$33</f>
        <v/>
      </c>
      <c r="CP80" s="166">
        <f>CN79*$C$32*$C$33</f>
        <v/>
      </c>
      <c r="CQ80" s="166">
        <f>CO79*$C$32*$C$33</f>
        <v/>
      </c>
      <c r="CR80" s="166">
        <f>CP79*$C$32*$C$33</f>
        <v/>
      </c>
      <c r="CS80" s="166">
        <f>CQ79*$C$32*$C$33</f>
        <v/>
      </c>
      <c r="CT80" s="166">
        <f>CR79*$C$32*$C$33</f>
        <v/>
      </c>
      <c r="CU80" s="166">
        <f>CS79*$C$32*$C$33</f>
        <v/>
      </c>
      <c r="CV80" s="166">
        <f>CT79*$C$32*$C$33</f>
        <v/>
      </c>
      <c r="CW80" s="166">
        <f>CU79*$C$32*$C$33</f>
        <v/>
      </c>
      <c r="CX80" s="166">
        <f>CV79*$C$32*$C$33</f>
        <v/>
      </c>
      <c r="CY80" s="166">
        <f>CW79*$C$32*$C$33</f>
        <v/>
      </c>
      <c r="CZ80" s="166">
        <f>CX79*$C$32*$C$33</f>
        <v/>
      </c>
      <c r="DA80" s="166">
        <f>CY79*$C$32*$C$33</f>
        <v/>
      </c>
      <c r="DB80" s="166">
        <f>CZ79*$C$32*$C$33</f>
        <v/>
      </c>
      <c r="DC80" s="166">
        <f>DA79*$C$32*$C$33</f>
        <v/>
      </c>
    </row>
    <row r="81" ht="12" customFormat="1" customHeight="1" s="12">
      <c r="G81" s="166" t="n"/>
      <c r="H81" s="166" t="n"/>
      <c r="I81" s="166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  <c r="T81" s="166" t="n"/>
      <c r="U81" s="166" t="n"/>
      <c r="V81" s="166" t="n"/>
      <c r="W81" s="166" t="n"/>
      <c r="X81" s="166" t="n"/>
      <c r="Y81" s="166" t="n"/>
      <c r="Z81" s="166" t="n"/>
      <c r="AA81" s="166" t="n"/>
      <c r="AB81" s="166" t="n"/>
      <c r="AC81" s="166" t="n"/>
      <c r="AD81" s="166" t="n"/>
      <c r="AE81" s="166" t="n"/>
      <c r="AF81" s="166" t="n"/>
      <c r="AG81" s="166" t="n"/>
      <c r="AH81" s="166" t="n"/>
      <c r="AI81" s="166" t="n"/>
      <c r="AJ81" s="166" t="n"/>
      <c r="AK81" s="166" t="n"/>
      <c r="AL81" s="166" t="n"/>
      <c r="AM81" s="166" t="n"/>
      <c r="AN81" s="166" t="n"/>
      <c r="AO81" s="166" t="n"/>
      <c r="AP81" s="166" t="n"/>
      <c r="AQ81" s="166" t="n"/>
      <c r="AR81" s="166" t="n"/>
      <c r="AS81" s="166" t="n"/>
      <c r="AT81" s="166" t="n"/>
      <c r="AU81" s="166" t="n"/>
      <c r="AV81" s="166" t="n"/>
      <c r="AW81" s="166" t="n"/>
      <c r="AX81" s="166" t="n"/>
      <c r="AY81" s="166" t="n"/>
      <c r="AZ81" s="166" t="n"/>
      <c r="BA81" s="166" t="n"/>
      <c r="BB81" s="166" t="n"/>
      <c r="BC81" s="166" t="n"/>
      <c r="BD81" s="166" t="n"/>
      <c r="BE81" s="166" t="n"/>
      <c r="BF81" s="166" t="n"/>
      <c r="BG81" s="166" t="n"/>
      <c r="BH81" s="166" t="n"/>
      <c r="BI81" s="166" t="n"/>
      <c r="BJ81" s="166" t="n"/>
      <c r="BK81" s="166">
        <f>BJ80*$C$33</f>
        <v/>
      </c>
      <c r="BL81" s="166">
        <f>BJ80*$C$32*$C$33</f>
        <v/>
      </c>
      <c r="BM81" s="166">
        <f>BK80*$C$32*$C$33</f>
        <v/>
      </c>
      <c r="BN81" s="166">
        <f>BL80*$C$32*$C$33</f>
        <v/>
      </c>
      <c r="BO81" s="166">
        <f>BM80*$C$32*$C$33</f>
        <v/>
      </c>
      <c r="BP81" s="166">
        <f>BN80*$C$32*$C$33</f>
        <v/>
      </c>
      <c r="BQ81" s="166">
        <f>BO80*$C$32*$C$33</f>
        <v/>
      </c>
      <c r="BR81" s="166">
        <f>BP80*$C$32*$C$33</f>
        <v/>
      </c>
      <c r="BS81" s="166">
        <f>BQ80*$C$32*$C$33</f>
        <v/>
      </c>
      <c r="BT81" s="166">
        <f>BR80*$C$32*$C$33</f>
        <v/>
      </c>
      <c r="BU81" s="166">
        <f>BS80*$C$32*$C$33</f>
        <v/>
      </c>
      <c r="BV81" s="166">
        <f>BT80*$C$32*$C$33</f>
        <v/>
      </c>
      <c r="BW81" s="166">
        <f>BU80*$C$32*$C$33</f>
        <v/>
      </c>
      <c r="BX81" s="166">
        <f>BV80*$C$32*$C$33</f>
        <v/>
      </c>
      <c r="BY81" s="166">
        <f>BW80*$C$32*$C$33</f>
        <v/>
      </c>
      <c r="BZ81" s="166">
        <f>BX80*$C$32*$C$33</f>
        <v/>
      </c>
      <c r="CA81" s="166">
        <f>BY80*$C$32*$C$33</f>
        <v/>
      </c>
      <c r="CB81" s="166">
        <f>BZ80*$C$32*$C$33</f>
        <v/>
      </c>
      <c r="CC81" s="166">
        <f>CA80*$C$32*$C$33</f>
        <v/>
      </c>
      <c r="CD81" s="166">
        <f>CB80*$C$32*$C$33</f>
        <v/>
      </c>
      <c r="CE81" s="166">
        <f>CC80*$C$32*$C$33</f>
        <v/>
      </c>
      <c r="CF81" s="166">
        <f>CD80*$C$32*$C$33</f>
        <v/>
      </c>
      <c r="CG81" s="166">
        <f>CE80*$C$32*$C$33</f>
        <v/>
      </c>
      <c r="CH81" s="166">
        <f>CF80*$C$32*$C$33</f>
        <v/>
      </c>
      <c r="CI81" s="166">
        <f>CG80*$C$32*$C$33</f>
        <v/>
      </c>
      <c r="CJ81" s="166">
        <f>CH80*$C$32*$C$33</f>
        <v/>
      </c>
      <c r="CK81" s="166">
        <f>CI80*$C$32*$C$33</f>
        <v/>
      </c>
      <c r="CL81" s="166">
        <f>CJ80*$C$32*$C$33</f>
        <v/>
      </c>
      <c r="CM81" s="166">
        <f>CK80*$C$32*$C$33</f>
        <v/>
      </c>
      <c r="CN81" s="166">
        <f>CL80*$C$32*$C$33</f>
        <v/>
      </c>
      <c r="CO81" s="166">
        <f>CM80*$C$32*$C$33</f>
        <v/>
      </c>
      <c r="CP81" s="166">
        <f>CN80*$C$32*$C$33</f>
        <v/>
      </c>
      <c r="CQ81" s="166">
        <f>CO80*$C$32*$C$33</f>
        <v/>
      </c>
      <c r="CR81" s="166">
        <f>CP80*$C$32*$C$33</f>
        <v/>
      </c>
      <c r="CS81" s="166">
        <f>CQ80*$C$32*$C$33</f>
        <v/>
      </c>
      <c r="CT81" s="166">
        <f>CR80*$C$32*$C$33</f>
        <v/>
      </c>
      <c r="CU81" s="166">
        <f>CS80*$C$32*$C$33</f>
        <v/>
      </c>
      <c r="CV81" s="166">
        <f>CT80*$C$32*$C$33</f>
        <v/>
      </c>
      <c r="CW81" s="166">
        <f>CU80*$C$32*$C$33</f>
        <v/>
      </c>
      <c r="CX81" s="166">
        <f>CV80*$C$32*$C$33</f>
        <v/>
      </c>
      <c r="CY81" s="166">
        <f>CW80*$C$32*$C$33</f>
        <v/>
      </c>
      <c r="CZ81" s="166">
        <f>CX80*$C$32*$C$33</f>
        <v/>
      </c>
      <c r="DA81" s="166">
        <f>CY80*$C$32*$C$33</f>
        <v/>
      </c>
      <c r="DB81" s="166">
        <f>CZ80*$C$32*$C$33</f>
        <v/>
      </c>
      <c r="DC81" s="166">
        <f>DA80*$C$32*$C$33</f>
        <v/>
      </c>
    </row>
    <row r="82" ht="12" customFormat="1" customHeight="1" s="12">
      <c r="G82" s="166" t="n"/>
      <c r="H82" s="166" t="n"/>
      <c r="I82" s="166" t="n"/>
      <c r="J82" s="166" t="n"/>
      <c r="K82" s="166" t="n"/>
      <c r="L82" s="166" t="n"/>
      <c r="M82" s="166" t="n"/>
      <c r="N82" s="166" t="n"/>
      <c r="O82" s="166" t="n"/>
      <c r="P82" s="166" t="n"/>
      <c r="Q82" s="166" t="n"/>
      <c r="R82" s="166" t="n"/>
      <c r="S82" s="166" t="n"/>
      <c r="T82" s="166" t="n"/>
      <c r="U82" s="166" t="n"/>
      <c r="V82" s="166" t="n"/>
      <c r="W82" s="166" t="n"/>
      <c r="X82" s="166" t="n"/>
      <c r="Y82" s="166" t="n"/>
      <c r="Z82" s="166" t="n"/>
      <c r="AA82" s="166" t="n"/>
      <c r="AB82" s="166" t="n"/>
      <c r="AC82" s="166" t="n"/>
      <c r="AD82" s="166" t="n"/>
      <c r="AE82" s="166" t="n"/>
      <c r="AF82" s="166" t="n"/>
      <c r="AG82" s="166" t="n"/>
      <c r="AH82" s="166" t="n"/>
      <c r="AI82" s="166" t="n"/>
      <c r="AJ82" s="166" t="n"/>
      <c r="AK82" s="166" t="n"/>
      <c r="AL82" s="166" t="n"/>
      <c r="AM82" s="166" t="n"/>
      <c r="AN82" s="166" t="n"/>
      <c r="AO82" s="166" t="n"/>
      <c r="AP82" s="166" t="n"/>
      <c r="AQ82" s="166" t="n"/>
      <c r="AR82" s="166" t="n"/>
      <c r="AS82" s="166" t="n"/>
      <c r="AT82" s="166" t="n"/>
      <c r="AU82" s="166" t="n"/>
      <c r="AV82" s="166" t="n"/>
      <c r="AW82" s="166" t="n"/>
      <c r="AX82" s="166" t="n"/>
      <c r="AY82" s="166" t="n"/>
      <c r="AZ82" s="166" t="n"/>
      <c r="BA82" s="166" t="n"/>
      <c r="BB82" s="166" t="n"/>
      <c r="BC82" s="166" t="n"/>
      <c r="BD82" s="166" t="n"/>
      <c r="BE82" s="166" t="n"/>
      <c r="BF82" s="166" t="n"/>
      <c r="BG82" s="166" t="n"/>
      <c r="BH82" s="166" t="n"/>
      <c r="BI82" s="166" t="n"/>
      <c r="BJ82" s="166" t="n"/>
      <c r="BK82" s="166" t="n"/>
      <c r="BL82" s="166">
        <f>BK81*$C$33</f>
        <v/>
      </c>
      <c r="BM82" s="166">
        <f>BK81*$C$32*$C$33</f>
        <v/>
      </c>
      <c r="BN82" s="166">
        <f>BL81*$C$32*$C$33</f>
        <v/>
      </c>
      <c r="BO82" s="166">
        <f>BM81*$C$32*$C$33</f>
        <v/>
      </c>
      <c r="BP82" s="166">
        <f>BN81*$C$32*$C$33</f>
        <v/>
      </c>
      <c r="BQ82" s="166">
        <f>BO81*$C$32*$C$33</f>
        <v/>
      </c>
      <c r="BR82" s="166">
        <f>BP81*$C$32*$C$33</f>
        <v/>
      </c>
      <c r="BS82" s="166">
        <f>BQ81*$C$32*$C$33</f>
        <v/>
      </c>
      <c r="BT82" s="166">
        <f>BR81*$C$32*$C$33</f>
        <v/>
      </c>
      <c r="BU82" s="166">
        <f>BS81*$C$32*$C$33</f>
        <v/>
      </c>
      <c r="BV82" s="166">
        <f>BT81*$C$32*$C$33</f>
        <v/>
      </c>
      <c r="BW82" s="166">
        <f>BU81*$C$32*$C$33</f>
        <v/>
      </c>
      <c r="BX82" s="166">
        <f>BV81*$C$32*$C$33</f>
        <v/>
      </c>
      <c r="BY82" s="166">
        <f>BW81*$C$32*$C$33</f>
        <v/>
      </c>
      <c r="BZ82" s="166">
        <f>BX81*$C$32*$C$33</f>
        <v/>
      </c>
      <c r="CA82" s="166">
        <f>BY81*$C$32*$C$33</f>
        <v/>
      </c>
      <c r="CB82" s="166">
        <f>BZ81*$C$32*$C$33</f>
        <v/>
      </c>
      <c r="CC82" s="166">
        <f>CA81*$C$32*$C$33</f>
        <v/>
      </c>
      <c r="CD82" s="166">
        <f>CB81*$C$32*$C$33</f>
        <v/>
      </c>
      <c r="CE82" s="166">
        <f>CC81*$C$32*$C$33</f>
        <v/>
      </c>
      <c r="CF82" s="166">
        <f>CD81*$C$32*$C$33</f>
        <v/>
      </c>
      <c r="CG82" s="166">
        <f>CE81*$C$32*$C$33</f>
        <v/>
      </c>
      <c r="CH82" s="166">
        <f>CF81*$C$32*$C$33</f>
        <v/>
      </c>
      <c r="CI82" s="166">
        <f>CG81*$C$32*$C$33</f>
        <v/>
      </c>
      <c r="CJ82" s="166">
        <f>CH81*$C$32*$C$33</f>
        <v/>
      </c>
      <c r="CK82" s="166">
        <f>CI81*$C$32*$C$33</f>
        <v/>
      </c>
      <c r="CL82" s="166">
        <f>CJ81*$C$32*$C$33</f>
        <v/>
      </c>
      <c r="CM82" s="166">
        <f>CK81*$C$32*$C$33</f>
        <v/>
      </c>
      <c r="CN82" s="166">
        <f>CL81*$C$32*$C$33</f>
        <v/>
      </c>
      <c r="CO82" s="166">
        <f>CM81*$C$32*$C$33</f>
        <v/>
      </c>
      <c r="CP82" s="166">
        <f>CN81*$C$32*$C$33</f>
        <v/>
      </c>
      <c r="CQ82" s="166">
        <f>CO81*$C$32*$C$33</f>
        <v/>
      </c>
      <c r="CR82" s="166">
        <f>CP81*$C$32*$C$33</f>
        <v/>
      </c>
      <c r="CS82" s="166">
        <f>CQ81*$C$32*$C$33</f>
        <v/>
      </c>
      <c r="CT82" s="166">
        <f>CR81*$C$32*$C$33</f>
        <v/>
      </c>
      <c r="CU82" s="166">
        <f>CS81*$C$32*$C$33</f>
        <v/>
      </c>
      <c r="CV82" s="166">
        <f>CT81*$C$32*$C$33</f>
        <v/>
      </c>
      <c r="CW82" s="166">
        <f>CU81*$C$32*$C$33</f>
        <v/>
      </c>
      <c r="CX82" s="166">
        <f>CV81*$C$32*$C$33</f>
        <v/>
      </c>
      <c r="CY82" s="166">
        <f>CW81*$C$32*$C$33</f>
        <v/>
      </c>
      <c r="CZ82" s="166">
        <f>CX81*$C$32*$C$33</f>
        <v/>
      </c>
      <c r="DA82" s="166">
        <f>CY81*$C$32*$C$33</f>
        <v/>
      </c>
      <c r="DB82" s="166">
        <f>CZ81*$C$32*$C$33</f>
        <v/>
      </c>
      <c r="DC82" s="166">
        <f>DA81*$C$32*$C$33</f>
        <v/>
      </c>
    </row>
    <row r="83" ht="12" customFormat="1" customHeight="1" s="12">
      <c r="G83" s="166" t="n"/>
      <c r="H83" s="166" t="n"/>
      <c r="I83" s="166" t="n"/>
      <c r="J83" s="166" t="n"/>
      <c r="K83" s="166" t="n"/>
      <c r="L83" s="166" t="n"/>
      <c r="M83" s="166" t="n"/>
      <c r="N83" s="166" t="n"/>
      <c r="O83" s="166" t="n"/>
      <c r="P83" s="166" t="n"/>
      <c r="Q83" s="166" t="n"/>
      <c r="R83" s="166" t="n"/>
      <c r="S83" s="166" t="n"/>
      <c r="T83" s="166" t="n"/>
      <c r="U83" s="166" t="n"/>
      <c r="V83" s="166" t="n"/>
      <c r="W83" s="166" t="n"/>
      <c r="X83" s="166" t="n"/>
      <c r="Y83" s="166" t="n"/>
      <c r="Z83" s="166" t="n"/>
      <c r="AA83" s="166" t="n"/>
      <c r="AB83" s="166" t="n"/>
      <c r="AC83" s="166" t="n"/>
      <c r="AD83" s="166" t="n"/>
      <c r="AE83" s="166" t="n"/>
      <c r="AF83" s="166" t="n"/>
      <c r="AG83" s="166" t="n"/>
      <c r="AH83" s="166" t="n"/>
      <c r="AI83" s="166" t="n"/>
      <c r="AJ83" s="166" t="n"/>
      <c r="AK83" s="166" t="n"/>
      <c r="AL83" s="166" t="n"/>
      <c r="AM83" s="166" t="n"/>
      <c r="AN83" s="166" t="n"/>
      <c r="AO83" s="166" t="n"/>
      <c r="AP83" s="166" t="n"/>
      <c r="AQ83" s="166" t="n"/>
      <c r="AR83" s="166" t="n"/>
      <c r="AS83" s="166" t="n"/>
      <c r="AT83" s="166" t="n"/>
      <c r="AU83" s="166" t="n"/>
      <c r="AV83" s="166" t="n"/>
      <c r="AW83" s="166" t="n"/>
      <c r="AX83" s="166" t="n"/>
      <c r="AY83" s="166" t="n"/>
      <c r="AZ83" s="166" t="n"/>
      <c r="BA83" s="166" t="n"/>
      <c r="BB83" s="166" t="n"/>
      <c r="BC83" s="166" t="n"/>
      <c r="BD83" s="166" t="n"/>
      <c r="BE83" s="166" t="n"/>
      <c r="BF83" s="166" t="n"/>
      <c r="BG83" s="166" t="n"/>
      <c r="BH83" s="166" t="n"/>
      <c r="BI83" s="166" t="n"/>
      <c r="BJ83" s="166" t="n"/>
      <c r="BK83" s="166" t="n"/>
      <c r="BL83" s="166" t="n"/>
      <c r="BM83" s="166">
        <f>BL82*$C$33</f>
        <v/>
      </c>
      <c r="BN83" s="166">
        <f>BL82*$C$32*$C$33</f>
        <v/>
      </c>
      <c r="BO83" s="166">
        <f>BM82*$C$32*$C$33</f>
        <v/>
      </c>
      <c r="BP83" s="166">
        <f>BN82*$C$32*$C$33</f>
        <v/>
      </c>
      <c r="BQ83" s="166">
        <f>BO82*$C$32*$C$33</f>
        <v/>
      </c>
      <c r="BR83" s="166">
        <f>BP82*$C$32*$C$33</f>
        <v/>
      </c>
      <c r="BS83" s="166">
        <f>BQ82*$C$32*$C$33</f>
        <v/>
      </c>
      <c r="BT83" s="166">
        <f>BR82*$C$32*$C$33</f>
        <v/>
      </c>
      <c r="BU83" s="166">
        <f>BS82*$C$32*$C$33</f>
        <v/>
      </c>
      <c r="BV83" s="166">
        <f>BT82*$C$32*$C$33</f>
        <v/>
      </c>
      <c r="BW83" s="166">
        <f>BU82*$C$32*$C$33</f>
        <v/>
      </c>
      <c r="BX83" s="166">
        <f>BV82*$C$32*$C$33</f>
        <v/>
      </c>
      <c r="BY83" s="166">
        <f>BW82*$C$32*$C$33</f>
        <v/>
      </c>
      <c r="BZ83" s="166">
        <f>BX82*$C$32*$C$33</f>
        <v/>
      </c>
      <c r="CA83" s="166">
        <f>BY82*$C$32*$C$33</f>
        <v/>
      </c>
      <c r="CB83" s="166">
        <f>BZ82*$C$32*$C$33</f>
        <v/>
      </c>
      <c r="CC83" s="166">
        <f>CA82*$C$32*$C$33</f>
        <v/>
      </c>
      <c r="CD83" s="166">
        <f>CB82*$C$32*$C$33</f>
        <v/>
      </c>
      <c r="CE83" s="166">
        <f>CC82*$C$32*$C$33</f>
        <v/>
      </c>
      <c r="CF83" s="166">
        <f>CD82*$C$32*$C$33</f>
        <v/>
      </c>
      <c r="CG83" s="166">
        <f>CE82*$C$32*$C$33</f>
        <v/>
      </c>
      <c r="CH83" s="166">
        <f>CF82*$C$32*$C$33</f>
        <v/>
      </c>
      <c r="CI83" s="166">
        <f>CG82*$C$32*$C$33</f>
        <v/>
      </c>
      <c r="CJ83" s="166">
        <f>CH82*$C$32*$C$33</f>
        <v/>
      </c>
      <c r="CK83" s="166">
        <f>CI82*$C$32*$C$33</f>
        <v/>
      </c>
      <c r="CL83" s="166">
        <f>CJ82*$C$32*$C$33</f>
        <v/>
      </c>
      <c r="CM83" s="166">
        <f>CK82*$C$32*$C$33</f>
        <v/>
      </c>
      <c r="CN83" s="166">
        <f>CL82*$C$32*$C$33</f>
        <v/>
      </c>
      <c r="CO83" s="166">
        <f>CM82*$C$32*$C$33</f>
        <v/>
      </c>
      <c r="CP83" s="166">
        <f>CN82*$C$32*$C$33</f>
        <v/>
      </c>
      <c r="CQ83" s="166">
        <f>CO82*$C$32*$C$33</f>
        <v/>
      </c>
      <c r="CR83" s="166">
        <f>CP82*$C$32*$C$33</f>
        <v/>
      </c>
      <c r="CS83" s="166">
        <f>CQ82*$C$32*$C$33</f>
        <v/>
      </c>
      <c r="CT83" s="166">
        <f>CR82*$C$32*$C$33</f>
        <v/>
      </c>
      <c r="CU83" s="166">
        <f>CS82*$C$32*$C$33</f>
        <v/>
      </c>
      <c r="CV83" s="166">
        <f>CT82*$C$32*$C$33</f>
        <v/>
      </c>
      <c r="CW83" s="166">
        <f>CU82*$C$32*$C$33</f>
        <v/>
      </c>
      <c r="CX83" s="166">
        <f>CV82*$C$32*$C$33</f>
        <v/>
      </c>
      <c r="CY83" s="166">
        <f>CW82*$C$32*$C$33</f>
        <v/>
      </c>
      <c r="CZ83" s="166">
        <f>CX82*$C$32*$C$33</f>
        <v/>
      </c>
      <c r="DA83" s="166">
        <f>CY82*$C$32*$C$33</f>
        <v/>
      </c>
      <c r="DB83" s="166">
        <f>CZ82*$C$32*$C$33</f>
        <v/>
      </c>
      <c r="DC83" s="166">
        <f>DA82*$C$32*$C$33</f>
        <v/>
      </c>
    </row>
    <row r="84" ht="12" customFormat="1" customHeight="1" s="12">
      <c r="G84" s="166" t="n"/>
      <c r="H84" s="166" t="n"/>
      <c r="I84" s="166" t="n"/>
      <c r="J84" s="166" t="n"/>
      <c r="K84" s="166" t="n"/>
      <c r="L84" s="166" t="n"/>
      <c r="M84" s="166" t="n"/>
      <c r="N84" s="166" t="n"/>
      <c r="O84" s="166" t="n"/>
      <c r="P84" s="166" t="n"/>
      <c r="Q84" s="166" t="n"/>
      <c r="R84" s="166" t="n"/>
      <c r="S84" s="166" t="n"/>
      <c r="T84" s="166" t="n"/>
      <c r="U84" s="166" t="n"/>
      <c r="V84" s="166" t="n"/>
      <c r="W84" s="166" t="n"/>
      <c r="X84" s="166" t="n"/>
      <c r="Y84" s="166" t="n"/>
      <c r="Z84" s="166" t="n"/>
      <c r="AA84" s="166" t="n"/>
      <c r="AB84" s="166" t="n"/>
      <c r="AC84" s="166" t="n"/>
      <c r="AD84" s="166" t="n"/>
      <c r="AE84" s="166" t="n"/>
      <c r="AF84" s="166" t="n"/>
      <c r="AG84" s="166" t="n"/>
      <c r="AH84" s="166" t="n"/>
      <c r="AI84" s="166" t="n"/>
      <c r="AJ84" s="166" t="n"/>
      <c r="AK84" s="166" t="n"/>
      <c r="AL84" s="166" t="n"/>
      <c r="AM84" s="166" t="n"/>
      <c r="AN84" s="166" t="n"/>
      <c r="AO84" s="166" t="n"/>
      <c r="AP84" s="166" t="n"/>
      <c r="AQ84" s="166" t="n"/>
      <c r="AR84" s="166" t="n"/>
      <c r="AS84" s="166" t="n"/>
      <c r="AT84" s="166" t="n"/>
      <c r="AU84" s="166" t="n"/>
      <c r="AV84" s="166" t="n"/>
      <c r="AW84" s="166" t="n"/>
      <c r="AX84" s="166" t="n"/>
      <c r="AY84" s="166" t="n"/>
      <c r="AZ84" s="166" t="n"/>
      <c r="BA84" s="166" t="n"/>
      <c r="BB84" s="166" t="n"/>
      <c r="BC84" s="166" t="n"/>
      <c r="BD84" s="166" t="n"/>
      <c r="BE84" s="166" t="n"/>
      <c r="BF84" s="166" t="n"/>
      <c r="BG84" s="166" t="n"/>
      <c r="BH84" s="166" t="n"/>
      <c r="BI84" s="166" t="n"/>
      <c r="BJ84" s="166" t="n"/>
      <c r="BK84" s="166" t="n"/>
      <c r="BL84" s="166" t="n"/>
      <c r="BM84" s="166" t="n"/>
      <c r="BN84" s="166">
        <f>BM83*$C$33</f>
        <v/>
      </c>
      <c r="BO84" s="166">
        <f>BM83*$C$32*$C$33</f>
        <v/>
      </c>
      <c r="BP84" s="166">
        <f>BN83*$C$32*$C$33</f>
        <v/>
      </c>
      <c r="BQ84" s="166">
        <f>BO83*$C$32*$C$33</f>
        <v/>
      </c>
      <c r="BR84" s="166">
        <f>BP83*$C$32*$C$33</f>
        <v/>
      </c>
      <c r="BS84" s="166">
        <f>BQ83*$C$32*$C$33</f>
        <v/>
      </c>
      <c r="BT84" s="166">
        <f>BR83*$C$32*$C$33</f>
        <v/>
      </c>
      <c r="BU84" s="166">
        <f>BS83*$C$32*$C$33</f>
        <v/>
      </c>
      <c r="BV84" s="166">
        <f>BT83*$C$32*$C$33</f>
        <v/>
      </c>
      <c r="BW84" s="166">
        <f>BU83*$C$32*$C$33</f>
        <v/>
      </c>
      <c r="BX84" s="166">
        <f>BV83*$C$32*$C$33</f>
        <v/>
      </c>
      <c r="BY84" s="166">
        <f>BW83*$C$32*$C$33</f>
        <v/>
      </c>
      <c r="BZ84" s="166">
        <f>BX83*$C$32*$C$33</f>
        <v/>
      </c>
      <c r="CA84" s="166">
        <f>BY83*$C$32*$C$33</f>
        <v/>
      </c>
      <c r="CB84" s="166">
        <f>BZ83*$C$32*$C$33</f>
        <v/>
      </c>
      <c r="CC84" s="166">
        <f>CA83*$C$32*$C$33</f>
        <v/>
      </c>
      <c r="CD84" s="166">
        <f>CB83*$C$32*$C$33</f>
        <v/>
      </c>
      <c r="CE84" s="166">
        <f>CC83*$C$32*$C$33</f>
        <v/>
      </c>
      <c r="CF84" s="166">
        <f>CD83*$C$32*$C$33</f>
        <v/>
      </c>
      <c r="CG84" s="166">
        <f>CE83*$C$32*$C$33</f>
        <v/>
      </c>
      <c r="CH84" s="166">
        <f>CF83*$C$32*$C$33</f>
        <v/>
      </c>
      <c r="CI84" s="166">
        <f>CG83*$C$32*$C$33</f>
        <v/>
      </c>
      <c r="CJ84" s="166">
        <f>CH83*$C$32*$C$33</f>
        <v/>
      </c>
      <c r="CK84" s="166">
        <f>CI83*$C$32*$C$33</f>
        <v/>
      </c>
      <c r="CL84" s="166">
        <f>CJ83*$C$32*$C$33</f>
        <v/>
      </c>
      <c r="CM84" s="166">
        <f>CK83*$C$32*$C$33</f>
        <v/>
      </c>
      <c r="CN84" s="166">
        <f>CL83*$C$32*$C$33</f>
        <v/>
      </c>
      <c r="CO84" s="166">
        <f>CM83*$C$32*$C$33</f>
        <v/>
      </c>
      <c r="CP84" s="166">
        <f>CN83*$C$32*$C$33</f>
        <v/>
      </c>
      <c r="CQ84" s="166">
        <f>CO83*$C$32*$C$33</f>
        <v/>
      </c>
      <c r="CR84" s="166">
        <f>CP83*$C$32*$C$33</f>
        <v/>
      </c>
      <c r="CS84" s="166">
        <f>CQ83*$C$32*$C$33</f>
        <v/>
      </c>
      <c r="CT84" s="166">
        <f>CR83*$C$32*$C$33</f>
        <v/>
      </c>
      <c r="CU84" s="166">
        <f>CS83*$C$32*$C$33</f>
        <v/>
      </c>
      <c r="CV84" s="166">
        <f>CT83*$C$32*$C$33</f>
        <v/>
      </c>
      <c r="CW84" s="166">
        <f>CU83*$C$32*$C$33</f>
        <v/>
      </c>
      <c r="CX84" s="166">
        <f>CV83*$C$32*$C$33</f>
        <v/>
      </c>
      <c r="CY84" s="166">
        <f>CW83*$C$32*$C$33</f>
        <v/>
      </c>
      <c r="CZ84" s="166">
        <f>CX83*$C$32*$C$33</f>
        <v/>
      </c>
      <c r="DA84" s="166">
        <f>CY83*$C$32*$C$33</f>
        <v/>
      </c>
      <c r="DB84" s="166">
        <f>CZ83*$C$32*$C$33</f>
        <v/>
      </c>
      <c r="DC84" s="166">
        <f>DA83*$C$32*$C$33</f>
        <v/>
      </c>
    </row>
    <row r="85" ht="12" customFormat="1" customHeight="1" s="12">
      <c r="G85" s="166" t="n"/>
      <c r="H85" s="166" t="n"/>
      <c r="I85" s="166" t="n"/>
      <c r="J85" s="166" t="n"/>
      <c r="K85" s="166" t="n"/>
      <c r="L85" s="166" t="n"/>
      <c r="M85" s="166" t="n"/>
      <c r="N85" s="166" t="n"/>
      <c r="O85" s="166" t="n"/>
      <c r="P85" s="166" t="n"/>
      <c r="Q85" s="166" t="n"/>
      <c r="R85" s="166" t="n"/>
      <c r="S85" s="166" t="n"/>
      <c r="T85" s="166" t="n"/>
      <c r="U85" s="166" t="n"/>
      <c r="V85" s="166" t="n"/>
      <c r="W85" s="166" t="n"/>
      <c r="X85" s="166" t="n"/>
      <c r="Y85" s="166" t="n"/>
      <c r="Z85" s="166" t="n"/>
      <c r="AA85" s="166" t="n"/>
      <c r="AB85" s="166" t="n"/>
      <c r="AC85" s="166" t="n"/>
      <c r="AD85" s="166" t="n"/>
      <c r="AE85" s="166" t="n"/>
      <c r="AF85" s="166" t="n"/>
      <c r="AG85" s="166" t="n"/>
      <c r="AH85" s="166" t="n"/>
      <c r="AI85" s="166" t="n"/>
      <c r="AJ85" s="166" t="n"/>
      <c r="AK85" s="166" t="n"/>
      <c r="AL85" s="166" t="n"/>
      <c r="AM85" s="166" t="n"/>
      <c r="AN85" s="166" t="n"/>
      <c r="AO85" s="166" t="n"/>
      <c r="AP85" s="166" t="n"/>
      <c r="AQ85" s="166" t="n"/>
      <c r="AR85" s="166" t="n"/>
      <c r="AS85" s="166" t="n"/>
      <c r="AT85" s="166" t="n"/>
      <c r="AU85" s="166" t="n"/>
      <c r="AV85" s="166" t="n"/>
      <c r="AW85" s="166" t="n"/>
      <c r="AX85" s="166" t="n"/>
      <c r="AY85" s="166" t="n"/>
      <c r="AZ85" s="166" t="n"/>
      <c r="BA85" s="166" t="n"/>
      <c r="BB85" s="166" t="n"/>
      <c r="BC85" s="166" t="n"/>
      <c r="BD85" s="166" t="n"/>
      <c r="BE85" s="166" t="n"/>
      <c r="BF85" s="166" t="n"/>
      <c r="BG85" s="166" t="n"/>
      <c r="BH85" s="166" t="n"/>
      <c r="BI85" s="166" t="n"/>
      <c r="BJ85" s="166" t="n"/>
      <c r="BK85" s="166" t="n"/>
      <c r="BL85" s="166" t="n"/>
      <c r="BM85" s="166" t="n"/>
      <c r="BN85" s="166" t="n"/>
      <c r="BO85" s="166">
        <f>BN84*$C$33</f>
        <v/>
      </c>
      <c r="BP85" s="166">
        <f>BN84*$C$32*$C$33</f>
        <v/>
      </c>
      <c r="BQ85" s="166">
        <f>BO84*$C$32*$C$33</f>
        <v/>
      </c>
      <c r="BR85" s="166">
        <f>BP84*$C$32*$C$33</f>
        <v/>
      </c>
      <c r="BS85" s="166">
        <f>BQ84*$C$32*$C$33</f>
        <v/>
      </c>
      <c r="BT85" s="166">
        <f>BR84*$C$32*$C$33</f>
        <v/>
      </c>
      <c r="BU85" s="166">
        <f>BS84*$C$32*$C$33</f>
        <v/>
      </c>
      <c r="BV85" s="166">
        <f>BT84*$C$32*$C$33</f>
        <v/>
      </c>
      <c r="BW85" s="166">
        <f>BU84*$C$32*$C$33</f>
        <v/>
      </c>
      <c r="BX85" s="166">
        <f>BV84*$C$32*$C$33</f>
        <v/>
      </c>
      <c r="BY85" s="166">
        <f>BW84*$C$32*$C$33</f>
        <v/>
      </c>
      <c r="BZ85" s="166">
        <f>BX84*$C$32*$C$33</f>
        <v/>
      </c>
      <c r="CA85" s="166">
        <f>BY84*$C$32*$C$33</f>
        <v/>
      </c>
      <c r="CB85" s="166">
        <f>BZ84*$C$32*$C$33</f>
        <v/>
      </c>
      <c r="CC85" s="166">
        <f>CA84*$C$32*$C$33</f>
        <v/>
      </c>
      <c r="CD85" s="166">
        <f>CB84*$C$32*$C$33</f>
        <v/>
      </c>
      <c r="CE85" s="166">
        <f>CC84*$C$32*$C$33</f>
        <v/>
      </c>
      <c r="CF85" s="166">
        <f>CD84*$C$32*$C$33</f>
        <v/>
      </c>
      <c r="CG85" s="166">
        <f>CE84*$C$32*$C$33</f>
        <v/>
      </c>
      <c r="CH85" s="166">
        <f>CF84*$C$32*$C$33</f>
        <v/>
      </c>
      <c r="CI85" s="166">
        <f>CG84*$C$32*$C$33</f>
        <v/>
      </c>
      <c r="CJ85" s="166">
        <f>CH84*$C$32*$C$33</f>
        <v/>
      </c>
      <c r="CK85" s="166">
        <f>CI84*$C$32*$C$33</f>
        <v/>
      </c>
      <c r="CL85" s="166">
        <f>CJ84*$C$32*$C$33</f>
        <v/>
      </c>
      <c r="CM85" s="166">
        <f>CK84*$C$32*$C$33</f>
        <v/>
      </c>
      <c r="CN85" s="166">
        <f>CL84*$C$32*$C$33</f>
        <v/>
      </c>
      <c r="CO85" s="166">
        <f>CM84*$C$32*$C$33</f>
        <v/>
      </c>
      <c r="CP85" s="166">
        <f>CN84*$C$32*$C$33</f>
        <v/>
      </c>
      <c r="CQ85" s="166">
        <f>CO84*$C$32*$C$33</f>
        <v/>
      </c>
      <c r="CR85" s="166">
        <f>CP84*$C$32*$C$33</f>
        <v/>
      </c>
      <c r="CS85" s="166">
        <f>CQ84*$C$32*$C$33</f>
        <v/>
      </c>
      <c r="CT85" s="166">
        <f>CR84*$C$32*$C$33</f>
        <v/>
      </c>
      <c r="CU85" s="166">
        <f>CS84*$C$32*$C$33</f>
        <v/>
      </c>
      <c r="CV85" s="166">
        <f>CT84*$C$32*$C$33</f>
        <v/>
      </c>
      <c r="CW85" s="166">
        <f>CU84*$C$32*$C$33</f>
        <v/>
      </c>
      <c r="CX85" s="166">
        <f>CV84*$C$32*$C$33</f>
        <v/>
      </c>
      <c r="CY85" s="166">
        <f>CW84*$C$32*$C$33</f>
        <v/>
      </c>
      <c r="CZ85" s="166">
        <f>CX84*$C$32*$C$33</f>
        <v/>
      </c>
      <c r="DA85" s="166">
        <f>CY84*$C$32*$C$33</f>
        <v/>
      </c>
      <c r="DB85" s="166">
        <f>CZ84*$C$32*$C$33</f>
        <v/>
      </c>
      <c r="DC85" s="166">
        <f>DA84*$C$32*$C$33</f>
        <v/>
      </c>
    </row>
    <row r="86" ht="12" customFormat="1" customHeight="1" s="12"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  <c r="T86" s="166" t="n"/>
      <c r="U86" s="166" t="n"/>
      <c r="V86" s="166" t="n"/>
      <c r="W86" s="166" t="n"/>
      <c r="X86" s="166" t="n"/>
      <c r="Y86" s="166" t="n"/>
      <c r="Z86" s="166" t="n"/>
      <c r="AA86" s="166" t="n"/>
      <c r="AB86" s="166" t="n"/>
      <c r="AC86" s="166" t="n"/>
      <c r="AD86" s="166" t="n"/>
      <c r="AE86" s="166" t="n"/>
      <c r="AF86" s="166" t="n"/>
      <c r="AG86" s="166" t="n"/>
      <c r="AH86" s="166" t="n"/>
      <c r="AI86" s="166" t="n"/>
      <c r="AJ86" s="166" t="n"/>
      <c r="AK86" s="166" t="n"/>
      <c r="AL86" s="166" t="n"/>
      <c r="AM86" s="166" t="n"/>
      <c r="AN86" s="166" t="n"/>
      <c r="AO86" s="166" t="n"/>
      <c r="AP86" s="166" t="n"/>
      <c r="AQ86" s="166" t="n"/>
      <c r="AR86" s="166" t="n"/>
      <c r="AS86" s="166" t="n"/>
      <c r="AT86" s="166" t="n"/>
      <c r="AU86" s="166" t="n"/>
      <c r="AV86" s="166" t="n"/>
      <c r="AW86" s="166" t="n"/>
      <c r="AX86" s="166" t="n"/>
      <c r="AY86" s="166" t="n"/>
      <c r="AZ86" s="166" t="n"/>
      <c r="BA86" s="166" t="n"/>
      <c r="BB86" s="166" t="n"/>
      <c r="BC86" s="166" t="n"/>
      <c r="BD86" s="166" t="n"/>
      <c r="BE86" s="166" t="n"/>
      <c r="BF86" s="166" t="n"/>
      <c r="BG86" s="166" t="n"/>
      <c r="BH86" s="166" t="n"/>
      <c r="BI86" s="166" t="n"/>
      <c r="BJ86" s="166" t="n"/>
      <c r="BK86" s="166" t="n"/>
      <c r="BL86" s="166" t="n"/>
      <c r="BM86" s="166" t="n"/>
      <c r="BN86" s="166" t="n"/>
      <c r="BO86" s="166" t="n"/>
      <c r="BP86" s="166">
        <f>BO85*$C$33</f>
        <v/>
      </c>
      <c r="BQ86" s="166">
        <f>BO85*$C$32*$C$33</f>
        <v/>
      </c>
      <c r="BR86" s="166">
        <f>BP85*$C$32*$C$33</f>
        <v/>
      </c>
      <c r="BS86" s="166">
        <f>BQ85*$C$32*$C$33</f>
        <v/>
      </c>
      <c r="BT86" s="166">
        <f>BR85*$C$32*$C$33</f>
        <v/>
      </c>
      <c r="BU86" s="166">
        <f>BS85*$C$32*$C$33</f>
        <v/>
      </c>
      <c r="BV86" s="166">
        <f>BT85*$C$32*$C$33</f>
        <v/>
      </c>
      <c r="BW86" s="166">
        <f>BU85*$C$32*$C$33</f>
        <v/>
      </c>
      <c r="BX86" s="166">
        <f>BV85*$C$32*$C$33</f>
        <v/>
      </c>
      <c r="BY86" s="166">
        <f>BW85*$C$32*$C$33</f>
        <v/>
      </c>
      <c r="BZ86" s="166">
        <f>BX85*$C$32*$C$33</f>
        <v/>
      </c>
      <c r="CA86" s="166">
        <f>BY85*$C$32*$C$33</f>
        <v/>
      </c>
      <c r="CB86" s="166">
        <f>BZ85*$C$32*$C$33</f>
        <v/>
      </c>
      <c r="CC86" s="166">
        <f>CA85*$C$32*$C$33</f>
        <v/>
      </c>
      <c r="CD86" s="166">
        <f>CB85*$C$32*$C$33</f>
        <v/>
      </c>
      <c r="CE86" s="166">
        <f>CC85*$C$32*$C$33</f>
        <v/>
      </c>
      <c r="CF86" s="166">
        <f>CD85*$C$32*$C$33</f>
        <v/>
      </c>
      <c r="CG86" s="166">
        <f>CE85*$C$32*$C$33</f>
        <v/>
      </c>
      <c r="CH86" s="166">
        <f>CF85*$C$32*$C$33</f>
        <v/>
      </c>
      <c r="CI86" s="166">
        <f>CG85*$C$32*$C$33</f>
        <v/>
      </c>
      <c r="CJ86" s="166">
        <f>CH85*$C$32*$C$33</f>
        <v/>
      </c>
      <c r="CK86" s="166">
        <f>CI85*$C$32*$C$33</f>
        <v/>
      </c>
      <c r="CL86" s="166">
        <f>CJ85*$C$32*$C$33</f>
        <v/>
      </c>
      <c r="CM86" s="166">
        <f>CK85*$C$32*$C$33</f>
        <v/>
      </c>
      <c r="CN86" s="166">
        <f>CL85*$C$32*$C$33</f>
        <v/>
      </c>
      <c r="CO86" s="166">
        <f>CM85*$C$32*$C$33</f>
        <v/>
      </c>
      <c r="CP86" s="166">
        <f>CN85*$C$32*$C$33</f>
        <v/>
      </c>
      <c r="CQ86" s="166">
        <f>CO85*$C$32*$C$33</f>
        <v/>
      </c>
      <c r="CR86" s="166">
        <f>CP85*$C$32*$C$33</f>
        <v/>
      </c>
      <c r="CS86" s="166">
        <f>CQ85*$C$32*$C$33</f>
        <v/>
      </c>
      <c r="CT86" s="166">
        <f>CR85*$C$32*$C$33</f>
        <v/>
      </c>
      <c r="CU86" s="166">
        <f>CS85*$C$32*$C$33</f>
        <v/>
      </c>
      <c r="CV86" s="166">
        <f>CT85*$C$32*$C$33</f>
        <v/>
      </c>
      <c r="CW86" s="166">
        <f>CU85*$C$32*$C$33</f>
        <v/>
      </c>
      <c r="CX86" s="166">
        <f>CV85*$C$32*$C$33</f>
        <v/>
      </c>
      <c r="CY86" s="166">
        <f>CW85*$C$32*$C$33</f>
        <v/>
      </c>
      <c r="CZ86" s="166">
        <f>CX85*$C$32*$C$33</f>
        <v/>
      </c>
      <c r="DA86" s="166">
        <f>CY85*$C$32*$C$33</f>
        <v/>
      </c>
      <c r="DB86" s="166">
        <f>CZ85*$C$32*$C$33</f>
        <v/>
      </c>
      <c r="DC86" s="166">
        <f>DA85*$C$32*$C$33</f>
        <v/>
      </c>
    </row>
    <row r="87" ht="12" customFormat="1" customHeight="1" s="12">
      <c r="G87" s="166" t="n"/>
      <c r="H87" s="166" t="n"/>
      <c r="I87" s="166" t="n"/>
      <c r="J87" s="166" t="n"/>
      <c r="K87" s="166" t="n"/>
      <c r="L87" s="166" t="n"/>
      <c r="M87" s="166" t="n"/>
      <c r="N87" s="166" t="n"/>
      <c r="O87" s="166" t="n"/>
      <c r="P87" s="166" t="n"/>
      <c r="Q87" s="166" t="n"/>
      <c r="R87" s="166" t="n"/>
      <c r="S87" s="166" t="n"/>
      <c r="T87" s="166" t="n"/>
      <c r="U87" s="166" t="n"/>
      <c r="V87" s="166" t="n"/>
      <c r="W87" s="166" t="n"/>
      <c r="X87" s="166" t="n"/>
      <c r="Y87" s="166" t="n"/>
      <c r="Z87" s="166" t="n"/>
      <c r="AA87" s="166" t="n"/>
      <c r="AB87" s="166" t="n"/>
      <c r="AC87" s="166" t="n"/>
      <c r="AD87" s="166" t="n"/>
      <c r="AE87" s="166" t="n"/>
      <c r="AF87" s="166" t="n"/>
      <c r="AG87" s="166" t="n"/>
      <c r="AH87" s="166" t="n"/>
      <c r="AI87" s="166" t="n"/>
      <c r="AJ87" s="166" t="n"/>
      <c r="AK87" s="166" t="n"/>
      <c r="AL87" s="166" t="n"/>
      <c r="AM87" s="166" t="n"/>
      <c r="AN87" s="166" t="n"/>
      <c r="AO87" s="166" t="n"/>
      <c r="AP87" s="166" t="n"/>
      <c r="AQ87" s="166" t="n"/>
      <c r="AR87" s="166" t="n"/>
      <c r="AS87" s="166" t="n"/>
      <c r="AT87" s="166" t="n"/>
      <c r="AU87" s="166" t="n"/>
      <c r="AV87" s="166" t="n"/>
      <c r="AW87" s="166" t="n"/>
      <c r="AX87" s="166" t="n"/>
      <c r="AY87" s="166" t="n"/>
      <c r="AZ87" s="166" t="n"/>
      <c r="BA87" s="166" t="n"/>
      <c r="BB87" s="166" t="n"/>
      <c r="BC87" s="166" t="n"/>
      <c r="BD87" s="166" t="n"/>
      <c r="BE87" s="166" t="n"/>
      <c r="BF87" s="166" t="n"/>
      <c r="BG87" s="166" t="n"/>
      <c r="BH87" s="166" t="n"/>
      <c r="BI87" s="166" t="n"/>
      <c r="BJ87" s="166" t="n"/>
      <c r="BK87" s="166" t="n"/>
      <c r="BL87" s="166" t="n"/>
      <c r="BM87" s="166" t="n"/>
      <c r="BN87" s="166" t="n"/>
      <c r="BO87" s="166" t="n"/>
      <c r="BP87" s="166" t="n"/>
      <c r="BQ87" s="166">
        <f>BP86*$C$33</f>
        <v/>
      </c>
      <c r="BR87" s="166">
        <f>BP86*$C$32*$C$33</f>
        <v/>
      </c>
      <c r="BS87" s="166">
        <f>BQ86*$C$32*$C$33</f>
        <v/>
      </c>
      <c r="BT87" s="166">
        <f>BR86*$C$32*$C$33</f>
        <v/>
      </c>
      <c r="BU87" s="166">
        <f>BS86*$C$32*$C$33</f>
        <v/>
      </c>
      <c r="BV87" s="166">
        <f>BT86*$C$32*$C$33</f>
        <v/>
      </c>
      <c r="BW87" s="166">
        <f>BU86*$C$32*$C$33</f>
        <v/>
      </c>
      <c r="BX87" s="166">
        <f>BV86*$C$32*$C$33</f>
        <v/>
      </c>
      <c r="BY87" s="166">
        <f>BW86*$C$32*$C$33</f>
        <v/>
      </c>
      <c r="BZ87" s="166">
        <f>BX86*$C$32*$C$33</f>
        <v/>
      </c>
      <c r="CA87" s="166">
        <f>BY86*$C$32*$C$33</f>
        <v/>
      </c>
      <c r="CB87" s="166">
        <f>BZ86*$C$32*$C$33</f>
        <v/>
      </c>
      <c r="CC87" s="166">
        <f>CA86*$C$32*$C$33</f>
        <v/>
      </c>
      <c r="CD87" s="166">
        <f>CB86*$C$32*$C$33</f>
        <v/>
      </c>
      <c r="CE87" s="166">
        <f>CC86*$C$32*$C$33</f>
        <v/>
      </c>
      <c r="CF87" s="166">
        <f>CD86*$C$32*$C$33</f>
        <v/>
      </c>
      <c r="CG87" s="166">
        <f>CE86*$C$32*$C$33</f>
        <v/>
      </c>
      <c r="CH87" s="166">
        <f>CF86*$C$32*$C$33</f>
        <v/>
      </c>
      <c r="CI87" s="166">
        <f>CG86*$C$32*$C$33</f>
        <v/>
      </c>
      <c r="CJ87" s="166">
        <f>CH86*$C$32*$C$33</f>
        <v/>
      </c>
      <c r="CK87" s="166">
        <f>CI86*$C$32*$C$33</f>
        <v/>
      </c>
      <c r="CL87" s="166">
        <f>CJ86*$C$32*$C$33</f>
        <v/>
      </c>
      <c r="CM87" s="166">
        <f>CK86*$C$32*$C$33</f>
        <v/>
      </c>
      <c r="CN87" s="166">
        <f>CL86*$C$32*$C$33</f>
        <v/>
      </c>
      <c r="CO87" s="166">
        <f>CM86*$C$32*$C$33</f>
        <v/>
      </c>
      <c r="CP87" s="166">
        <f>CN86*$C$32*$C$33</f>
        <v/>
      </c>
      <c r="CQ87" s="166">
        <f>CO86*$C$32*$C$33</f>
        <v/>
      </c>
      <c r="CR87" s="166">
        <f>CP86*$C$32*$C$33</f>
        <v/>
      </c>
      <c r="CS87" s="166">
        <f>CQ86*$C$32*$C$33</f>
        <v/>
      </c>
      <c r="CT87" s="166">
        <f>CR86*$C$32*$C$33</f>
        <v/>
      </c>
      <c r="CU87" s="166">
        <f>CS86*$C$32*$C$33</f>
        <v/>
      </c>
      <c r="CV87" s="166">
        <f>CT86*$C$32*$C$33</f>
        <v/>
      </c>
      <c r="CW87" s="166">
        <f>CU86*$C$32*$C$33</f>
        <v/>
      </c>
      <c r="CX87" s="166">
        <f>CV86*$C$32*$C$33</f>
        <v/>
      </c>
      <c r="CY87" s="166">
        <f>CW86*$C$32*$C$33</f>
        <v/>
      </c>
      <c r="CZ87" s="166">
        <f>CX86*$C$32*$C$33</f>
        <v/>
      </c>
      <c r="DA87" s="166">
        <f>CY86*$C$32*$C$33</f>
        <v/>
      </c>
      <c r="DB87" s="166">
        <f>CZ86*$C$32*$C$33</f>
        <v/>
      </c>
      <c r="DC87" s="166">
        <f>DA86*$C$32*$C$33</f>
        <v/>
      </c>
    </row>
    <row r="88" ht="12" customFormat="1" customHeight="1" s="12">
      <c r="G88" s="166" t="n"/>
      <c r="H88" s="166" t="n"/>
      <c r="I88" s="166" t="n"/>
      <c r="J88" s="166" t="n"/>
      <c r="K88" s="166" t="n"/>
      <c r="L88" s="166" t="n"/>
      <c r="M88" s="166" t="n"/>
      <c r="N88" s="166" t="n"/>
      <c r="O88" s="166" t="n"/>
      <c r="P88" s="166" t="n"/>
      <c r="Q88" s="166" t="n"/>
      <c r="R88" s="166" t="n"/>
      <c r="S88" s="166" t="n"/>
      <c r="T88" s="166" t="n"/>
      <c r="U88" s="166" t="n"/>
      <c r="V88" s="166" t="n"/>
      <c r="W88" s="166" t="n"/>
      <c r="X88" s="166" t="n"/>
      <c r="Y88" s="166" t="n"/>
      <c r="Z88" s="166" t="n"/>
      <c r="AA88" s="166" t="n"/>
      <c r="AB88" s="166" t="n"/>
      <c r="AC88" s="166" t="n"/>
      <c r="AD88" s="166" t="n"/>
      <c r="AE88" s="166" t="n"/>
      <c r="AF88" s="166" t="n"/>
      <c r="AG88" s="166" t="n"/>
      <c r="AH88" s="166" t="n"/>
      <c r="AI88" s="166" t="n"/>
      <c r="AJ88" s="166" t="n"/>
      <c r="AK88" s="166" t="n"/>
      <c r="AL88" s="166" t="n"/>
      <c r="AM88" s="166" t="n"/>
      <c r="AN88" s="166" t="n"/>
      <c r="AO88" s="166" t="n"/>
      <c r="AP88" s="166" t="n"/>
      <c r="AQ88" s="166" t="n"/>
      <c r="AR88" s="166" t="n"/>
      <c r="AS88" s="166" t="n"/>
      <c r="AT88" s="166" t="n"/>
      <c r="AU88" s="166" t="n"/>
      <c r="AV88" s="166" t="n"/>
      <c r="AW88" s="166" t="n"/>
      <c r="AX88" s="166" t="n"/>
      <c r="AY88" s="166" t="n"/>
      <c r="AZ88" s="166" t="n"/>
      <c r="BA88" s="166" t="n"/>
      <c r="BB88" s="166" t="n"/>
      <c r="BC88" s="166" t="n"/>
      <c r="BD88" s="166" t="n"/>
      <c r="BE88" s="166" t="n"/>
      <c r="BF88" s="166" t="n"/>
      <c r="BG88" s="166" t="n"/>
      <c r="BH88" s="166" t="n"/>
      <c r="BI88" s="166" t="n"/>
      <c r="BJ88" s="166" t="n"/>
      <c r="BK88" s="166" t="n"/>
      <c r="BL88" s="166" t="n"/>
      <c r="BM88" s="166" t="n"/>
      <c r="BN88" s="166" t="n"/>
      <c r="BO88" s="166" t="n"/>
      <c r="BP88" s="166" t="n"/>
      <c r="BQ88" s="166" t="n"/>
      <c r="BR88" s="166">
        <f>BQ87*$C$33</f>
        <v/>
      </c>
      <c r="BS88" s="166">
        <f>BQ87*$C$32*$C$33</f>
        <v/>
      </c>
      <c r="BT88" s="166">
        <f>BR87*$C$32*$C$33</f>
        <v/>
      </c>
      <c r="BU88" s="166">
        <f>BS87*$C$32*$C$33</f>
        <v/>
      </c>
      <c r="BV88" s="166">
        <f>BT87*$C$32*$C$33</f>
        <v/>
      </c>
      <c r="BW88" s="166">
        <f>BU87*$C$32*$C$33</f>
        <v/>
      </c>
      <c r="BX88" s="166">
        <f>BV87*$C$32*$C$33</f>
        <v/>
      </c>
      <c r="BY88" s="166">
        <f>BW87*$C$32*$C$33</f>
        <v/>
      </c>
      <c r="BZ88" s="166">
        <f>BX87*$C$32*$C$33</f>
        <v/>
      </c>
      <c r="CA88" s="166">
        <f>BY87*$C$32*$C$33</f>
        <v/>
      </c>
      <c r="CB88" s="166">
        <f>BZ87*$C$32*$C$33</f>
        <v/>
      </c>
      <c r="CC88" s="166">
        <f>CA87*$C$32*$C$33</f>
        <v/>
      </c>
      <c r="CD88" s="166">
        <f>CB87*$C$32*$C$33</f>
        <v/>
      </c>
      <c r="CE88" s="166">
        <f>CC87*$C$32*$C$33</f>
        <v/>
      </c>
      <c r="CF88" s="166">
        <f>CD87*$C$32*$C$33</f>
        <v/>
      </c>
      <c r="CG88" s="166">
        <f>CE87*$C$32*$C$33</f>
        <v/>
      </c>
      <c r="CH88" s="166">
        <f>CF87*$C$32*$C$33</f>
        <v/>
      </c>
      <c r="CI88" s="166">
        <f>CG87*$C$32*$C$33</f>
        <v/>
      </c>
      <c r="CJ88" s="166">
        <f>CH87*$C$32*$C$33</f>
        <v/>
      </c>
      <c r="CK88" s="166">
        <f>CI87*$C$32*$C$33</f>
        <v/>
      </c>
      <c r="CL88" s="166">
        <f>CJ87*$C$32*$C$33</f>
        <v/>
      </c>
      <c r="CM88" s="166">
        <f>CK87*$C$32*$C$33</f>
        <v/>
      </c>
      <c r="CN88" s="166">
        <f>CL87*$C$32*$C$33</f>
        <v/>
      </c>
      <c r="CO88" s="166">
        <f>CM87*$C$32*$C$33</f>
        <v/>
      </c>
      <c r="CP88" s="166">
        <f>CN87*$C$32*$C$33</f>
        <v/>
      </c>
      <c r="CQ88" s="166">
        <f>CO87*$C$32*$C$33</f>
        <v/>
      </c>
      <c r="CR88" s="166">
        <f>CP87*$C$32*$C$33</f>
        <v/>
      </c>
      <c r="CS88" s="166">
        <f>CQ87*$C$32*$C$33</f>
        <v/>
      </c>
      <c r="CT88" s="166">
        <f>CR87*$C$32*$C$33</f>
        <v/>
      </c>
      <c r="CU88" s="166">
        <f>CS87*$C$32*$C$33</f>
        <v/>
      </c>
      <c r="CV88" s="166">
        <f>CT87*$C$32*$C$33</f>
        <v/>
      </c>
      <c r="CW88" s="166">
        <f>CU87*$C$32*$C$33</f>
        <v/>
      </c>
      <c r="CX88" s="166">
        <f>CV87*$C$32*$C$33</f>
        <v/>
      </c>
      <c r="CY88" s="166">
        <f>CW87*$C$32*$C$33</f>
        <v/>
      </c>
      <c r="CZ88" s="166">
        <f>CX87*$C$32*$C$33</f>
        <v/>
      </c>
      <c r="DA88" s="166">
        <f>CY87*$C$32*$C$33</f>
        <v/>
      </c>
      <c r="DB88" s="166">
        <f>CZ87*$C$32*$C$33</f>
        <v/>
      </c>
      <c r="DC88" s="166">
        <f>DA87*$C$32*$C$33</f>
        <v/>
      </c>
    </row>
    <row r="89" ht="12" customFormat="1" customHeight="1" s="12">
      <c r="G89" s="166" t="n"/>
      <c r="H89" s="166" t="n"/>
      <c r="I89" s="166" t="n"/>
      <c r="J89" s="166" t="n"/>
      <c r="K89" s="166" t="n"/>
      <c r="L89" s="166" t="n"/>
      <c r="M89" s="166" t="n"/>
      <c r="N89" s="166" t="n"/>
      <c r="O89" s="166" t="n"/>
      <c r="P89" s="166" t="n"/>
      <c r="Q89" s="166" t="n"/>
      <c r="R89" s="166" t="n"/>
      <c r="S89" s="166" t="n"/>
      <c r="T89" s="166" t="n"/>
      <c r="U89" s="166" t="n"/>
      <c r="V89" s="166" t="n"/>
      <c r="W89" s="166" t="n"/>
      <c r="X89" s="166" t="n"/>
      <c r="Y89" s="166" t="n"/>
      <c r="Z89" s="166" t="n"/>
      <c r="AA89" s="166" t="n"/>
      <c r="AB89" s="166" t="n"/>
      <c r="AC89" s="166" t="n"/>
      <c r="AD89" s="166" t="n"/>
      <c r="AE89" s="166" t="n"/>
      <c r="AF89" s="166" t="n"/>
      <c r="AG89" s="166" t="n"/>
      <c r="AH89" s="166" t="n"/>
      <c r="AI89" s="166" t="n"/>
      <c r="AJ89" s="166" t="n"/>
      <c r="AK89" s="166" t="n"/>
      <c r="AL89" s="166" t="n"/>
      <c r="AM89" s="166" t="n"/>
      <c r="AN89" s="166" t="n"/>
      <c r="AO89" s="166" t="n"/>
      <c r="AP89" s="166" t="n"/>
      <c r="AQ89" s="166" t="n"/>
      <c r="AR89" s="166" t="n"/>
      <c r="AS89" s="166" t="n"/>
      <c r="AT89" s="166" t="n"/>
      <c r="AU89" s="166" t="n"/>
      <c r="AV89" s="166" t="n"/>
      <c r="AW89" s="166" t="n"/>
      <c r="AX89" s="166" t="n"/>
      <c r="AY89" s="166" t="n"/>
      <c r="AZ89" s="166" t="n"/>
      <c r="BA89" s="166" t="n"/>
      <c r="BB89" s="166" t="n"/>
      <c r="BC89" s="166" t="n"/>
      <c r="BD89" s="166" t="n"/>
      <c r="BE89" s="166" t="n"/>
      <c r="BF89" s="166" t="n"/>
      <c r="BG89" s="166" t="n"/>
      <c r="BH89" s="166" t="n"/>
      <c r="BI89" s="166" t="n"/>
      <c r="BJ89" s="166" t="n"/>
      <c r="BK89" s="166" t="n"/>
      <c r="BL89" s="166" t="n"/>
      <c r="BM89" s="166" t="n"/>
      <c r="BN89" s="166" t="n"/>
      <c r="BO89" s="166" t="n"/>
      <c r="BP89" s="166" t="n"/>
      <c r="BQ89" s="166" t="n"/>
      <c r="BR89" s="166" t="n"/>
      <c r="BS89" s="166">
        <f>BR88*$C$33</f>
        <v/>
      </c>
      <c r="BT89" s="166">
        <f>BR88*$C$32*$C$33</f>
        <v/>
      </c>
      <c r="BU89" s="166">
        <f>BS88*$C$32*$C$33</f>
        <v/>
      </c>
      <c r="BV89" s="166">
        <f>BT88*$C$32*$C$33</f>
        <v/>
      </c>
      <c r="BW89" s="166">
        <f>BU88*$C$32*$C$33</f>
        <v/>
      </c>
      <c r="BX89" s="166">
        <f>BV88*$C$32*$C$33</f>
        <v/>
      </c>
      <c r="BY89" s="166">
        <f>BW88*$C$32*$C$33</f>
        <v/>
      </c>
      <c r="BZ89" s="166">
        <f>BX88*$C$32*$C$33</f>
        <v/>
      </c>
      <c r="CA89" s="166">
        <f>BY88*$C$32*$C$33</f>
        <v/>
      </c>
      <c r="CB89" s="166">
        <f>BZ88*$C$32*$C$33</f>
        <v/>
      </c>
      <c r="CC89" s="166">
        <f>CA88*$C$32*$C$33</f>
        <v/>
      </c>
      <c r="CD89" s="166">
        <f>CB88*$C$32*$C$33</f>
        <v/>
      </c>
      <c r="CE89" s="166">
        <f>CC88*$C$32*$C$33</f>
        <v/>
      </c>
      <c r="CF89" s="166">
        <f>CD88*$C$32*$C$33</f>
        <v/>
      </c>
      <c r="CG89" s="166">
        <f>CE88*$C$32*$C$33</f>
        <v/>
      </c>
      <c r="CH89" s="166">
        <f>CF88*$C$32*$C$33</f>
        <v/>
      </c>
      <c r="CI89" s="166">
        <f>CG88*$C$32*$C$33</f>
        <v/>
      </c>
      <c r="CJ89" s="166">
        <f>CH88*$C$32*$C$33</f>
        <v/>
      </c>
      <c r="CK89" s="166">
        <f>CI88*$C$32*$C$33</f>
        <v/>
      </c>
      <c r="CL89" s="166">
        <f>CJ88*$C$32*$C$33</f>
        <v/>
      </c>
      <c r="CM89" s="166">
        <f>CK88*$C$32*$C$33</f>
        <v/>
      </c>
      <c r="CN89" s="166">
        <f>CL88*$C$32*$C$33</f>
        <v/>
      </c>
      <c r="CO89" s="166">
        <f>CM88*$C$32*$C$33</f>
        <v/>
      </c>
      <c r="CP89" s="166">
        <f>CN88*$C$32*$C$33</f>
        <v/>
      </c>
      <c r="CQ89" s="166">
        <f>CO88*$C$32*$C$33</f>
        <v/>
      </c>
      <c r="CR89" s="166">
        <f>CP88*$C$32*$C$33</f>
        <v/>
      </c>
      <c r="CS89" s="166">
        <f>CQ88*$C$32*$C$33</f>
        <v/>
      </c>
      <c r="CT89" s="166">
        <f>CR88*$C$32*$C$33</f>
        <v/>
      </c>
      <c r="CU89" s="166">
        <f>CS88*$C$32*$C$33</f>
        <v/>
      </c>
      <c r="CV89" s="166">
        <f>CT88*$C$32*$C$33</f>
        <v/>
      </c>
      <c r="CW89" s="166">
        <f>CU88*$C$32*$C$33</f>
        <v/>
      </c>
      <c r="CX89" s="166">
        <f>CV88*$C$32*$C$33</f>
        <v/>
      </c>
      <c r="CY89" s="166">
        <f>CW88*$C$32*$C$33</f>
        <v/>
      </c>
      <c r="CZ89" s="166">
        <f>CX88*$C$32*$C$33</f>
        <v/>
      </c>
      <c r="DA89" s="166">
        <f>CY88*$C$32*$C$33</f>
        <v/>
      </c>
      <c r="DB89" s="166">
        <f>CZ88*$C$32*$C$33</f>
        <v/>
      </c>
      <c r="DC89" s="166">
        <f>DA88*$C$32*$C$33</f>
        <v/>
      </c>
    </row>
    <row r="90" ht="12" customFormat="1" customHeight="1" s="12">
      <c r="G90" s="166" t="n"/>
      <c r="H90" s="166" t="n"/>
      <c r="I90" s="166" t="n"/>
      <c r="J90" s="166" t="n"/>
      <c r="K90" s="166" t="n"/>
      <c r="L90" s="166" t="n"/>
      <c r="M90" s="166" t="n"/>
      <c r="N90" s="166" t="n"/>
      <c r="O90" s="166" t="n"/>
      <c r="P90" s="166" t="n"/>
      <c r="Q90" s="166" t="n"/>
      <c r="R90" s="166" t="n"/>
      <c r="S90" s="166" t="n"/>
      <c r="T90" s="166" t="n"/>
      <c r="U90" s="166" t="n"/>
      <c r="V90" s="166" t="n"/>
      <c r="W90" s="166" t="n"/>
      <c r="X90" s="166" t="n"/>
      <c r="Y90" s="166" t="n"/>
      <c r="Z90" s="166" t="n"/>
      <c r="AA90" s="166" t="n"/>
      <c r="AB90" s="166" t="n"/>
      <c r="AC90" s="166" t="n"/>
      <c r="AD90" s="166" t="n"/>
      <c r="AE90" s="166" t="n"/>
      <c r="AF90" s="166" t="n"/>
      <c r="AG90" s="166" t="n"/>
      <c r="AH90" s="166" t="n"/>
      <c r="AI90" s="166" t="n"/>
      <c r="AJ90" s="166" t="n"/>
      <c r="AK90" s="166" t="n"/>
      <c r="AL90" s="166" t="n"/>
      <c r="AM90" s="166" t="n"/>
      <c r="AN90" s="166" t="n"/>
      <c r="AO90" s="166" t="n"/>
      <c r="AP90" s="166" t="n"/>
      <c r="AQ90" s="166" t="n"/>
      <c r="AR90" s="166" t="n"/>
      <c r="AS90" s="166" t="n"/>
      <c r="AT90" s="166" t="n"/>
      <c r="AU90" s="166" t="n"/>
      <c r="AV90" s="166" t="n"/>
      <c r="AW90" s="166" t="n"/>
      <c r="AX90" s="166" t="n"/>
      <c r="AY90" s="166" t="n"/>
      <c r="AZ90" s="166" t="n"/>
      <c r="BA90" s="166" t="n"/>
      <c r="BB90" s="166" t="n"/>
      <c r="BC90" s="166" t="n"/>
      <c r="BD90" s="166" t="n"/>
      <c r="BE90" s="166" t="n"/>
      <c r="BF90" s="166" t="n"/>
      <c r="BG90" s="166" t="n"/>
      <c r="BH90" s="166" t="n"/>
      <c r="BI90" s="166" t="n"/>
      <c r="BJ90" s="166" t="n"/>
      <c r="BK90" s="166" t="n"/>
      <c r="BL90" s="166" t="n"/>
      <c r="BM90" s="166" t="n"/>
      <c r="BN90" s="166" t="n"/>
      <c r="BO90" s="166" t="n"/>
      <c r="BP90" s="166" t="n"/>
      <c r="BQ90" s="166" t="n"/>
      <c r="BR90" s="166" t="n"/>
      <c r="BS90" s="166" t="n"/>
      <c r="BT90" s="166">
        <f>BS89*$C$33</f>
        <v/>
      </c>
      <c r="BU90" s="166">
        <f>BS89*$C$32*$C$33</f>
        <v/>
      </c>
      <c r="BV90" s="166">
        <f>BT89*$C$32*$C$33</f>
        <v/>
      </c>
      <c r="BW90" s="166">
        <f>BU89*$C$32*$C$33</f>
        <v/>
      </c>
      <c r="BX90" s="166">
        <f>BV89*$C$32*$C$33</f>
        <v/>
      </c>
      <c r="BY90" s="166">
        <f>BW89*$C$32*$C$33</f>
        <v/>
      </c>
      <c r="BZ90" s="166">
        <f>BX89*$C$32*$C$33</f>
        <v/>
      </c>
      <c r="CA90" s="166">
        <f>BY89*$C$32*$C$33</f>
        <v/>
      </c>
      <c r="CB90" s="166">
        <f>BZ89*$C$32*$C$33</f>
        <v/>
      </c>
      <c r="CC90" s="166">
        <f>CA89*$C$32*$C$33</f>
        <v/>
      </c>
      <c r="CD90" s="166">
        <f>CB89*$C$32*$C$33</f>
        <v/>
      </c>
      <c r="CE90" s="166">
        <f>CC89*$C$32*$C$33</f>
        <v/>
      </c>
      <c r="CF90" s="166">
        <f>CD89*$C$32*$C$33</f>
        <v/>
      </c>
      <c r="CG90" s="166">
        <f>CE89*$C$32*$C$33</f>
        <v/>
      </c>
      <c r="CH90" s="166">
        <f>CF89*$C$32*$C$33</f>
        <v/>
      </c>
      <c r="CI90" s="166">
        <f>CG89*$C$32*$C$33</f>
        <v/>
      </c>
      <c r="CJ90" s="166">
        <f>CH89*$C$32*$C$33</f>
        <v/>
      </c>
      <c r="CK90" s="166">
        <f>CI89*$C$32*$C$33</f>
        <v/>
      </c>
      <c r="CL90" s="166">
        <f>CJ89*$C$32*$C$33</f>
        <v/>
      </c>
      <c r="CM90" s="166">
        <f>CK89*$C$32*$C$33</f>
        <v/>
      </c>
      <c r="CN90" s="166">
        <f>CL89*$C$32*$C$33</f>
        <v/>
      </c>
      <c r="CO90" s="166">
        <f>CM89*$C$32*$C$33</f>
        <v/>
      </c>
      <c r="CP90" s="166">
        <f>CN89*$C$32*$C$33</f>
        <v/>
      </c>
      <c r="CQ90" s="166">
        <f>CO89*$C$32*$C$33</f>
        <v/>
      </c>
      <c r="CR90" s="166">
        <f>CP89*$C$32*$C$33</f>
        <v/>
      </c>
      <c r="CS90" s="166">
        <f>CQ89*$C$32*$C$33</f>
        <v/>
      </c>
      <c r="CT90" s="166">
        <f>CR89*$C$32*$C$33</f>
        <v/>
      </c>
      <c r="CU90" s="166">
        <f>CS89*$C$32*$C$33</f>
        <v/>
      </c>
      <c r="CV90" s="166">
        <f>CT89*$C$32*$C$33</f>
        <v/>
      </c>
      <c r="CW90" s="166">
        <f>CU89*$C$32*$C$33</f>
        <v/>
      </c>
      <c r="CX90" s="166">
        <f>CV89*$C$32*$C$33</f>
        <v/>
      </c>
      <c r="CY90" s="166">
        <f>CW89*$C$32*$C$33</f>
        <v/>
      </c>
      <c r="CZ90" s="166">
        <f>CX89*$C$32*$C$33</f>
        <v/>
      </c>
      <c r="DA90" s="166">
        <f>CY89*$C$32*$C$33</f>
        <v/>
      </c>
      <c r="DB90" s="166">
        <f>CZ89*$C$32*$C$33</f>
        <v/>
      </c>
      <c r="DC90" s="166">
        <f>DA89*$C$32*$C$33</f>
        <v/>
      </c>
    </row>
    <row r="91" ht="12" customFormat="1" customHeight="1" s="12">
      <c r="G91" s="166" t="n"/>
      <c r="H91" s="166" t="n"/>
      <c r="I91" s="166" t="n"/>
      <c r="J91" s="166" t="n"/>
      <c r="K91" s="166" t="n"/>
      <c r="L91" s="166" t="n"/>
      <c r="M91" s="166" t="n"/>
      <c r="N91" s="166" t="n"/>
      <c r="O91" s="166" t="n"/>
      <c r="P91" s="166" t="n"/>
      <c r="Q91" s="166" t="n"/>
      <c r="R91" s="166" t="n"/>
      <c r="S91" s="166" t="n"/>
      <c r="T91" s="166" t="n"/>
      <c r="U91" s="166" t="n"/>
      <c r="V91" s="166" t="n"/>
      <c r="W91" s="166" t="n"/>
      <c r="X91" s="166" t="n"/>
      <c r="Y91" s="166" t="n"/>
      <c r="Z91" s="166" t="n"/>
      <c r="AA91" s="166" t="n"/>
      <c r="AB91" s="166" t="n"/>
      <c r="AC91" s="166" t="n"/>
      <c r="AD91" s="166" t="n"/>
      <c r="AE91" s="166" t="n"/>
      <c r="AF91" s="166" t="n"/>
      <c r="AG91" s="166" t="n"/>
      <c r="AH91" s="166" t="n"/>
      <c r="AI91" s="166" t="n"/>
      <c r="AJ91" s="166" t="n"/>
      <c r="AK91" s="166" t="n"/>
      <c r="AL91" s="166" t="n"/>
      <c r="AM91" s="166" t="n"/>
      <c r="AN91" s="166" t="n"/>
      <c r="AO91" s="166" t="n"/>
      <c r="AP91" s="166" t="n"/>
      <c r="AQ91" s="166" t="n"/>
      <c r="AR91" s="166" t="n"/>
      <c r="AS91" s="166" t="n"/>
      <c r="AT91" s="166" t="n"/>
      <c r="AU91" s="166" t="n"/>
      <c r="AV91" s="166" t="n"/>
      <c r="AW91" s="166" t="n"/>
      <c r="AX91" s="166" t="n"/>
      <c r="AY91" s="166" t="n"/>
      <c r="AZ91" s="166" t="n"/>
      <c r="BA91" s="166" t="n"/>
      <c r="BB91" s="166" t="n"/>
      <c r="BC91" s="166" t="n"/>
      <c r="BD91" s="166" t="n"/>
      <c r="BE91" s="166" t="n"/>
      <c r="BF91" s="166" t="n"/>
      <c r="BG91" s="166" t="n"/>
      <c r="BH91" s="166" t="n"/>
      <c r="BI91" s="166" t="n"/>
      <c r="BJ91" s="166" t="n"/>
      <c r="BK91" s="166" t="n"/>
      <c r="BL91" s="166" t="n"/>
      <c r="BM91" s="166" t="n"/>
      <c r="BN91" s="166" t="n"/>
      <c r="BO91" s="166" t="n"/>
      <c r="BP91" s="166" t="n"/>
      <c r="BQ91" s="166" t="n"/>
      <c r="BR91" s="166" t="n"/>
      <c r="BS91" s="166" t="n"/>
      <c r="BT91" s="166" t="n"/>
      <c r="BU91" s="166">
        <f>BT90*$C$33</f>
        <v/>
      </c>
      <c r="BV91" s="166">
        <f>BT90*$C$32*$C$33</f>
        <v/>
      </c>
      <c r="BW91" s="166">
        <f>BU90*$C$32*$C$33</f>
        <v/>
      </c>
      <c r="BX91" s="166">
        <f>BV90*$C$32*$C$33</f>
        <v/>
      </c>
      <c r="BY91" s="166">
        <f>BW90*$C$32*$C$33</f>
        <v/>
      </c>
      <c r="BZ91" s="166">
        <f>BX90*$C$32*$C$33</f>
        <v/>
      </c>
      <c r="CA91" s="166">
        <f>BY90*$C$32*$C$33</f>
        <v/>
      </c>
      <c r="CB91" s="166">
        <f>BZ90*$C$32*$C$33</f>
        <v/>
      </c>
      <c r="CC91" s="166">
        <f>CA90*$C$32*$C$33</f>
        <v/>
      </c>
      <c r="CD91" s="166">
        <f>CB90*$C$32*$C$33</f>
        <v/>
      </c>
      <c r="CE91" s="166">
        <f>CC90*$C$32*$C$33</f>
        <v/>
      </c>
      <c r="CF91" s="166">
        <f>CD90*$C$32*$C$33</f>
        <v/>
      </c>
      <c r="CG91" s="166">
        <f>CE90*$C$32*$C$33</f>
        <v/>
      </c>
      <c r="CH91" s="166">
        <f>CF90*$C$32*$C$33</f>
        <v/>
      </c>
      <c r="CI91" s="166">
        <f>CG90*$C$32*$C$33</f>
        <v/>
      </c>
      <c r="CJ91" s="166">
        <f>CH90*$C$32*$C$33</f>
        <v/>
      </c>
      <c r="CK91" s="166">
        <f>CI90*$C$32*$C$33</f>
        <v/>
      </c>
      <c r="CL91" s="166">
        <f>CJ90*$C$32*$C$33</f>
        <v/>
      </c>
      <c r="CM91" s="166">
        <f>CK90*$C$32*$C$33</f>
        <v/>
      </c>
      <c r="CN91" s="166">
        <f>CL90*$C$32*$C$33</f>
        <v/>
      </c>
      <c r="CO91" s="166">
        <f>CM90*$C$32*$C$33</f>
        <v/>
      </c>
      <c r="CP91" s="166">
        <f>CN90*$C$32*$C$33</f>
        <v/>
      </c>
      <c r="CQ91" s="166">
        <f>CO90*$C$32*$C$33</f>
        <v/>
      </c>
      <c r="CR91" s="166">
        <f>CP90*$C$32*$C$33</f>
        <v/>
      </c>
      <c r="CS91" s="166">
        <f>CQ90*$C$32*$C$33</f>
        <v/>
      </c>
      <c r="CT91" s="166">
        <f>CR90*$C$32*$C$33</f>
        <v/>
      </c>
      <c r="CU91" s="166">
        <f>CS90*$C$32*$C$33</f>
        <v/>
      </c>
      <c r="CV91" s="166">
        <f>CT90*$C$32*$C$33</f>
        <v/>
      </c>
      <c r="CW91" s="166">
        <f>CU90*$C$32*$C$33</f>
        <v/>
      </c>
      <c r="CX91" s="166">
        <f>CV90*$C$32*$C$33</f>
        <v/>
      </c>
      <c r="CY91" s="166">
        <f>CW90*$C$32*$C$33</f>
        <v/>
      </c>
      <c r="CZ91" s="166">
        <f>CX90*$C$32*$C$33</f>
        <v/>
      </c>
      <c r="DA91" s="166">
        <f>CY90*$C$32*$C$33</f>
        <v/>
      </c>
      <c r="DB91" s="166">
        <f>CZ90*$C$32*$C$33</f>
        <v/>
      </c>
      <c r="DC91" s="166">
        <f>DA90*$C$32*$C$33</f>
        <v/>
      </c>
    </row>
    <row r="92" ht="12" customFormat="1" customHeight="1" s="12">
      <c r="G92" s="166" t="n"/>
      <c r="H92" s="166" t="n"/>
      <c r="I92" s="166" t="n"/>
      <c r="J92" s="166" t="n"/>
      <c r="K92" s="166" t="n"/>
      <c r="L92" s="166" t="n"/>
      <c r="M92" s="166" t="n"/>
      <c r="N92" s="166" t="n"/>
      <c r="O92" s="166" t="n"/>
      <c r="P92" s="166" t="n"/>
      <c r="Q92" s="166" t="n"/>
      <c r="R92" s="166" t="n"/>
      <c r="S92" s="166" t="n"/>
      <c r="T92" s="166" t="n"/>
      <c r="U92" s="166" t="n"/>
      <c r="V92" s="166" t="n"/>
      <c r="W92" s="166" t="n"/>
      <c r="X92" s="166" t="n"/>
      <c r="Y92" s="166" t="n"/>
      <c r="Z92" s="166" t="n"/>
      <c r="AA92" s="166" t="n"/>
      <c r="AB92" s="166" t="n"/>
      <c r="AC92" s="166" t="n"/>
      <c r="AD92" s="166" t="n"/>
      <c r="AE92" s="166" t="n"/>
      <c r="AF92" s="166" t="n"/>
      <c r="AG92" s="166" t="n"/>
      <c r="AH92" s="166" t="n"/>
      <c r="AI92" s="166" t="n"/>
      <c r="AJ92" s="166" t="n"/>
      <c r="AK92" s="166" t="n"/>
      <c r="AL92" s="166" t="n"/>
      <c r="AM92" s="166" t="n"/>
      <c r="AN92" s="166" t="n"/>
      <c r="AO92" s="166" t="n"/>
      <c r="AP92" s="166" t="n"/>
      <c r="AQ92" s="166" t="n"/>
      <c r="AR92" s="166" t="n"/>
      <c r="AS92" s="166" t="n"/>
      <c r="AT92" s="166" t="n"/>
      <c r="AU92" s="166" t="n"/>
      <c r="AV92" s="166" t="n"/>
      <c r="AW92" s="166" t="n"/>
      <c r="AX92" s="166" t="n"/>
      <c r="AY92" s="166" t="n"/>
      <c r="AZ92" s="166" t="n"/>
      <c r="BA92" s="166" t="n"/>
      <c r="BB92" s="166" t="n"/>
      <c r="BC92" s="166" t="n"/>
      <c r="BD92" s="166" t="n"/>
      <c r="BE92" s="166" t="n"/>
      <c r="BF92" s="166" t="n"/>
      <c r="BG92" s="166" t="n"/>
      <c r="BH92" s="166" t="n"/>
      <c r="BI92" s="166" t="n"/>
      <c r="BJ92" s="166" t="n"/>
      <c r="BK92" s="166" t="n"/>
      <c r="BL92" s="166" t="n"/>
      <c r="BM92" s="166" t="n"/>
      <c r="BN92" s="166" t="n"/>
      <c r="BO92" s="166" t="n"/>
      <c r="BP92" s="166" t="n"/>
      <c r="BQ92" s="166" t="n"/>
      <c r="BR92" s="166" t="n"/>
      <c r="BS92" s="166" t="n"/>
      <c r="BT92" s="166" t="n"/>
      <c r="BU92" s="166" t="n"/>
      <c r="BV92" s="166">
        <f>BU91*$C$33</f>
        <v/>
      </c>
      <c r="BW92" s="166">
        <f>BU91*$C$32*$C$33</f>
        <v/>
      </c>
      <c r="BX92" s="166">
        <f>BV91*$C$32*$C$33</f>
        <v/>
      </c>
      <c r="BY92" s="166">
        <f>BW91*$C$32*$C$33</f>
        <v/>
      </c>
      <c r="BZ92" s="166">
        <f>BX91*$C$32*$C$33</f>
        <v/>
      </c>
      <c r="CA92" s="166">
        <f>BY91*$C$32*$C$33</f>
        <v/>
      </c>
      <c r="CB92" s="166">
        <f>BZ91*$C$32*$C$33</f>
        <v/>
      </c>
      <c r="CC92" s="166">
        <f>CA91*$C$32*$C$33</f>
        <v/>
      </c>
      <c r="CD92" s="166">
        <f>CB91*$C$32*$C$33</f>
        <v/>
      </c>
      <c r="CE92" s="166">
        <f>CC91*$C$32*$C$33</f>
        <v/>
      </c>
      <c r="CF92" s="166">
        <f>CD91*$C$32*$C$33</f>
        <v/>
      </c>
      <c r="CG92" s="166">
        <f>CE91*$C$32*$C$33</f>
        <v/>
      </c>
      <c r="CH92" s="166">
        <f>CF91*$C$32*$C$33</f>
        <v/>
      </c>
      <c r="CI92" s="166">
        <f>CG91*$C$32*$C$33</f>
        <v/>
      </c>
      <c r="CJ92" s="166">
        <f>CH91*$C$32*$C$33</f>
        <v/>
      </c>
      <c r="CK92" s="166">
        <f>CI91*$C$32*$C$33</f>
        <v/>
      </c>
      <c r="CL92" s="166">
        <f>CJ91*$C$32*$C$33</f>
        <v/>
      </c>
      <c r="CM92" s="166">
        <f>CK91*$C$32*$C$33</f>
        <v/>
      </c>
      <c r="CN92" s="166">
        <f>CL91*$C$32*$C$33</f>
        <v/>
      </c>
      <c r="CO92" s="166">
        <f>CM91*$C$32*$C$33</f>
        <v/>
      </c>
      <c r="CP92" s="166">
        <f>CN91*$C$32*$C$33</f>
        <v/>
      </c>
      <c r="CQ92" s="166">
        <f>CO91*$C$32*$C$33</f>
        <v/>
      </c>
      <c r="CR92" s="166">
        <f>CP91*$C$32*$C$33</f>
        <v/>
      </c>
      <c r="CS92" s="166">
        <f>CQ91*$C$32*$C$33</f>
        <v/>
      </c>
      <c r="CT92" s="166">
        <f>CR91*$C$32*$C$33</f>
        <v/>
      </c>
      <c r="CU92" s="166">
        <f>CS91*$C$32*$C$33</f>
        <v/>
      </c>
      <c r="CV92" s="166">
        <f>CT91*$C$32*$C$33</f>
        <v/>
      </c>
      <c r="CW92" s="166">
        <f>CU91*$C$32*$C$33</f>
        <v/>
      </c>
      <c r="CX92" s="166">
        <f>CV91*$C$32*$C$33</f>
        <v/>
      </c>
      <c r="CY92" s="166">
        <f>CW91*$C$32*$C$33</f>
        <v/>
      </c>
      <c r="CZ92" s="166">
        <f>CX91*$C$32*$C$33</f>
        <v/>
      </c>
      <c r="DA92" s="166">
        <f>CY91*$C$32*$C$33</f>
        <v/>
      </c>
      <c r="DB92" s="166">
        <f>CZ91*$C$32*$C$33</f>
        <v/>
      </c>
      <c r="DC92" s="166">
        <f>DA91*$C$32*$C$33</f>
        <v/>
      </c>
    </row>
    <row r="93" ht="12" customFormat="1" customHeight="1" s="12">
      <c r="G93" s="166" t="n"/>
      <c r="H93" s="166" t="n"/>
      <c r="I93" s="166" t="n"/>
      <c r="J93" s="166" t="n"/>
      <c r="K93" s="166" t="n"/>
      <c r="L93" s="166" t="n"/>
      <c r="M93" s="166" t="n"/>
      <c r="N93" s="166" t="n"/>
      <c r="O93" s="166" t="n"/>
      <c r="P93" s="166" t="n"/>
      <c r="Q93" s="166" t="n"/>
      <c r="R93" s="166" t="n"/>
      <c r="S93" s="166" t="n"/>
      <c r="T93" s="166" t="n"/>
      <c r="U93" s="166" t="n"/>
      <c r="V93" s="166" t="n"/>
      <c r="W93" s="166" t="n"/>
      <c r="X93" s="166" t="n"/>
      <c r="Y93" s="166" t="n"/>
      <c r="Z93" s="166" t="n"/>
      <c r="AA93" s="166" t="n"/>
      <c r="AB93" s="166" t="n"/>
      <c r="AC93" s="166" t="n"/>
      <c r="AD93" s="166" t="n"/>
      <c r="AE93" s="166" t="n"/>
      <c r="AF93" s="166" t="n"/>
      <c r="AG93" s="166" t="n"/>
      <c r="AH93" s="166" t="n"/>
      <c r="AI93" s="166" t="n"/>
      <c r="AJ93" s="166" t="n"/>
      <c r="AK93" s="166" t="n"/>
      <c r="AL93" s="166" t="n"/>
      <c r="AM93" s="166" t="n"/>
      <c r="AN93" s="166" t="n"/>
      <c r="AO93" s="166" t="n"/>
      <c r="AP93" s="166" t="n"/>
      <c r="AQ93" s="166" t="n"/>
      <c r="AR93" s="166" t="n"/>
      <c r="AS93" s="166" t="n"/>
      <c r="AT93" s="166" t="n"/>
      <c r="AU93" s="166" t="n"/>
      <c r="AV93" s="166" t="n"/>
      <c r="AW93" s="166" t="n"/>
      <c r="AX93" s="166" t="n"/>
      <c r="AY93" s="166" t="n"/>
      <c r="AZ93" s="166" t="n"/>
      <c r="BA93" s="166" t="n"/>
      <c r="BB93" s="166" t="n"/>
      <c r="BC93" s="166" t="n"/>
      <c r="BD93" s="166" t="n"/>
      <c r="BE93" s="166" t="n"/>
      <c r="BF93" s="166" t="n"/>
      <c r="BG93" s="166" t="n"/>
      <c r="BH93" s="166" t="n"/>
      <c r="BI93" s="166" t="n"/>
      <c r="BJ93" s="166" t="n"/>
      <c r="BK93" s="166" t="n"/>
      <c r="BL93" s="166" t="n"/>
      <c r="BM93" s="166" t="n"/>
      <c r="BN93" s="166" t="n"/>
      <c r="BO93" s="166" t="n"/>
      <c r="BP93" s="166" t="n"/>
      <c r="BQ93" s="166" t="n"/>
      <c r="BR93" s="166" t="n"/>
      <c r="BS93" s="166" t="n"/>
      <c r="BT93" s="166" t="n"/>
      <c r="BU93" s="166" t="n"/>
      <c r="BV93" s="166" t="n"/>
      <c r="BW93" s="166">
        <f>BV92*$C$33</f>
        <v/>
      </c>
      <c r="BX93" s="166">
        <f>BV92*$C$32*$C$33</f>
        <v/>
      </c>
      <c r="BY93" s="166">
        <f>BW92*$C$32*$C$33</f>
        <v/>
      </c>
      <c r="BZ93" s="166">
        <f>BX92*$C$32*$C$33</f>
        <v/>
      </c>
      <c r="CA93" s="166">
        <f>BY92*$C$32*$C$33</f>
        <v/>
      </c>
      <c r="CB93" s="166">
        <f>BZ92*$C$32*$C$33</f>
        <v/>
      </c>
      <c r="CC93" s="166">
        <f>CA92*$C$32*$C$33</f>
        <v/>
      </c>
      <c r="CD93" s="166">
        <f>CB92*$C$32*$C$33</f>
        <v/>
      </c>
      <c r="CE93" s="166">
        <f>CC92*$C$32*$C$33</f>
        <v/>
      </c>
      <c r="CF93" s="166">
        <f>CD92*$C$32*$C$33</f>
        <v/>
      </c>
      <c r="CG93" s="166">
        <f>CE92*$C$32*$C$33</f>
        <v/>
      </c>
      <c r="CH93" s="166">
        <f>CF92*$C$32*$C$33</f>
        <v/>
      </c>
      <c r="CI93" s="166">
        <f>CG92*$C$32*$C$33</f>
        <v/>
      </c>
      <c r="CJ93" s="166">
        <f>CH92*$C$32*$C$33</f>
        <v/>
      </c>
      <c r="CK93" s="166">
        <f>CI92*$C$32*$C$33</f>
        <v/>
      </c>
      <c r="CL93" s="166">
        <f>CJ92*$C$32*$C$33</f>
        <v/>
      </c>
      <c r="CM93" s="166">
        <f>CK92*$C$32*$C$33</f>
        <v/>
      </c>
      <c r="CN93" s="166">
        <f>CL92*$C$32*$C$33</f>
        <v/>
      </c>
      <c r="CO93" s="166">
        <f>CM92*$C$32*$C$33</f>
        <v/>
      </c>
      <c r="CP93" s="166">
        <f>CN92*$C$32*$C$33</f>
        <v/>
      </c>
      <c r="CQ93" s="166">
        <f>CO92*$C$32*$C$33</f>
        <v/>
      </c>
      <c r="CR93" s="166">
        <f>CP92*$C$32*$C$33</f>
        <v/>
      </c>
      <c r="CS93" s="166">
        <f>CQ92*$C$32*$C$33</f>
        <v/>
      </c>
      <c r="CT93" s="166">
        <f>CR92*$C$32*$C$33</f>
        <v/>
      </c>
      <c r="CU93" s="166">
        <f>CS92*$C$32*$C$33</f>
        <v/>
      </c>
      <c r="CV93" s="166">
        <f>CT92*$C$32*$C$33</f>
        <v/>
      </c>
      <c r="CW93" s="166">
        <f>CU92*$C$32*$C$33</f>
        <v/>
      </c>
      <c r="CX93" s="166">
        <f>CV92*$C$32*$C$33</f>
        <v/>
      </c>
      <c r="CY93" s="166">
        <f>CW92*$C$32*$C$33</f>
        <v/>
      </c>
      <c r="CZ93" s="166">
        <f>CX92*$C$32*$C$33</f>
        <v/>
      </c>
      <c r="DA93" s="166">
        <f>CY92*$C$32*$C$33</f>
        <v/>
      </c>
      <c r="DB93" s="166">
        <f>CZ92*$C$32*$C$33</f>
        <v/>
      </c>
      <c r="DC93" s="166">
        <f>DA92*$C$32*$C$33</f>
        <v/>
      </c>
    </row>
    <row r="94" ht="12" customFormat="1" customHeight="1" s="12">
      <c r="G94" s="166" t="n"/>
      <c r="H94" s="166" t="n"/>
      <c r="I94" s="166" t="n"/>
      <c r="J94" s="166" t="n"/>
      <c r="K94" s="166" t="n"/>
      <c r="L94" s="166" t="n"/>
      <c r="M94" s="166" t="n"/>
      <c r="N94" s="166" t="n"/>
      <c r="O94" s="166" t="n"/>
      <c r="P94" s="166" t="n"/>
      <c r="Q94" s="166" t="n"/>
      <c r="R94" s="166" t="n"/>
      <c r="S94" s="166" t="n"/>
      <c r="T94" s="166" t="n"/>
      <c r="U94" s="166" t="n"/>
      <c r="V94" s="166" t="n"/>
      <c r="W94" s="166" t="n"/>
      <c r="X94" s="166" t="n"/>
      <c r="Y94" s="166" t="n"/>
      <c r="Z94" s="166" t="n"/>
      <c r="AA94" s="166" t="n"/>
      <c r="AB94" s="166" t="n"/>
      <c r="AC94" s="166" t="n"/>
      <c r="AD94" s="166" t="n"/>
      <c r="AE94" s="166" t="n"/>
      <c r="AF94" s="166" t="n"/>
      <c r="AG94" s="166" t="n"/>
      <c r="AH94" s="166" t="n"/>
      <c r="AI94" s="166" t="n"/>
      <c r="AJ94" s="166" t="n"/>
      <c r="AK94" s="166" t="n"/>
      <c r="AL94" s="166" t="n"/>
      <c r="AM94" s="166" t="n"/>
      <c r="AN94" s="166" t="n"/>
      <c r="AO94" s="166" t="n"/>
      <c r="AP94" s="166" t="n"/>
      <c r="AQ94" s="166" t="n"/>
      <c r="AR94" s="166" t="n"/>
      <c r="AS94" s="166" t="n"/>
      <c r="AT94" s="166" t="n"/>
      <c r="AU94" s="166" t="n"/>
      <c r="AV94" s="166" t="n"/>
      <c r="AW94" s="166" t="n"/>
      <c r="AX94" s="166" t="n"/>
      <c r="AY94" s="166" t="n"/>
      <c r="AZ94" s="166" t="n"/>
      <c r="BA94" s="166" t="n"/>
      <c r="BB94" s="166" t="n"/>
      <c r="BC94" s="166" t="n"/>
      <c r="BD94" s="166" t="n"/>
      <c r="BE94" s="166" t="n"/>
      <c r="BF94" s="166" t="n"/>
      <c r="BG94" s="166" t="n"/>
      <c r="BH94" s="166" t="n"/>
      <c r="BI94" s="166" t="n"/>
      <c r="BJ94" s="166" t="n"/>
      <c r="BK94" s="166" t="n"/>
      <c r="BL94" s="166" t="n"/>
      <c r="BM94" s="166" t="n"/>
      <c r="BN94" s="166" t="n"/>
      <c r="BO94" s="166" t="n"/>
      <c r="BP94" s="166" t="n"/>
      <c r="BQ94" s="166" t="n"/>
      <c r="BR94" s="166" t="n"/>
      <c r="BS94" s="166" t="n"/>
      <c r="BT94" s="166" t="n"/>
      <c r="BU94" s="166" t="n"/>
      <c r="BV94" s="166" t="n"/>
      <c r="BW94" s="166" t="n"/>
      <c r="BX94" s="166">
        <f>BW93*$C$33</f>
        <v/>
      </c>
      <c r="BY94" s="166">
        <f>BW93*$C$32*$C$33</f>
        <v/>
      </c>
      <c r="BZ94" s="166">
        <f>BX93*$C$32*$C$33</f>
        <v/>
      </c>
      <c r="CA94" s="166">
        <f>BY93*$C$32*$C$33</f>
        <v/>
      </c>
      <c r="CB94" s="166">
        <f>BZ93*$C$32*$C$33</f>
        <v/>
      </c>
      <c r="CC94" s="166">
        <f>CA93*$C$32*$C$33</f>
        <v/>
      </c>
      <c r="CD94" s="166">
        <f>CB93*$C$32*$C$33</f>
        <v/>
      </c>
      <c r="CE94" s="166">
        <f>CC93*$C$32*$C$33</f>
        <v/>
      </c>
      <c r="CF94" s="166">
        <f>CD93*$C$32*$C$33</f>
        <v/>
      </c>
      <c r="CG94" s="166">
        <f>CE93*$C$32*$C$33</f>
        <v/>
      </c>
      <c r="CH94" s="166">
        <f>CF93*$C$32*$C$33</f>
        <v/>
      </c>
      <c r="CI94" s="166">
        <f>CG93*$C$32*$C$33</f>
        <v/>
      </c>
      <c r="CJ94" s="166">
        <f>CH93*$C$32*$C$33</f>
        <v/>
      </c>
      <c r="CK94" s="166">
        <f>CI93*$C$32*$C$33</f>
        <v/>
      </c>
      <c r="CL94" s="166">
        <f>CJ93*$C$32*$C$33</f>
        <v/>
      </c>
      <c r="CM94" s="166">
        <f>CK93*$C$32*$C$33</f>
        <v/>
      </c>
      <c r="CN94" s="166">
        <f>CL93*$C$32*$C$33</f>
        <v/>
      </c>
      <c r="CO94" s="166">
        <f>CM93*$C$32*$C$33</f>
        <v/>
      </c>
      <c r="CP94" s="166">
        <f>CN93*$C$32*$C$33</f>
        <v/>
      </c>
      <c r="CQ94" s="166">
        <f>CO93*$C$32*$C$33</f>
        <v/>
      </c>
      <c r="CR94" s="166">
        <f>CP93*$C$32*$C$33</f>
        <v/>
      </c>
      <c r="CS94" s="166">
        <f>CQ93*$C$32*$C$33</f>
        <v/>
      </c>
      <c r="CT94" s="166">
        <f>CR93*$C$32*$C$33</f>
        <v/>
      </c>
      <c r="CU94" s="166">
        <f>CS93*$C$32*$C$33</f>
        <v/>
      </c>
      <c r="CV94" s="166">
        <f>CT93*$C$32*$C$33</f>
        <v/>
      </c>
      <c r="CW94" s="166">
        <f>CU93*$C$32*$C$33</f>
        <v/>
      </c>
      <c r="CX94" s="166">
        <f>CV93*$C$32*$C$33</f>
        <v/>
      </c>
      <c r="CY94" s="166">
        <f>CW93*$C$32*$C$33</f>
        <v/>
      </c>
      <c r="CZ94" s="166">
        <f>CX93*$C$32*$C$33</f>
        <v/>
      </c>
      <c r="DA94" s="166">
        <f>CY93*$C$32*$C$33</f>
        <v/>
      </c>
      <c r="DB94" s="166">
        <f>CZ93*$C$32*$C$33</f>
        <v/>
      </c>
      <c r="DC94" s="166">
        <f>DA93*$C$32*$C$33</f>
        <v/>
      </c>
    </row>
    <row r="95" ht="12" customFormat="1" customHeight="1" s="12">
      <c r="G95" s="166" t="n"/>
      <c r="H95" s="166" t="n"/>
      <c r="I95" s="166" t="n"/>
      <c r="J95" s="166" t="n"/>
      <c r="K95" s="166" t="n"/>
      <c r="L95" s="166" t="n"/>
      <c r="M95" s="166" t="n"/>
      <c r="N95" s="166" t="n"/>
      <c r="O95" s="166" t="n"/>
      <c r="P95" s="166" t="n"/>
      <c r="Q95" s="166" t="n"/>
      <c r="R95" s="166" t="n"/>
      <c r="S95" s="166" t="n"/>
      <c r="T95" s="166" t="n"/>
      <c r="U95" s="166" t="n"/>
      <c r="V95" s="166" t="n"/>
      <c r="W95" s="166" t="n"/>
      <c r="X95" s="166" t="n"/>
      <c r="Y95" s="166" t="n"/>
      <c r="Z95" s="166" t="n"/>
      <c r="AA95" s="166" t="n"/>
      <c r="AB95" s="166" t="n"/>
      <c r="AC95" s="166" t="n"/>
      <c r="AD95" s="166" t="n"/>
      <c r="AE95" s="166" t="n"/>
      <c r="AF95" s="166" t="n"/>
      <c r="AG95" s="166" t="n"/>
      <c r="AH95" s="166" t="n"/>
      <c r="AI95" s="166" t="n"/>
      <c r="AJ95" s="166" t="n"/>
      <c r="AK95" s="166" t="n"/>
      <c r="AL95" s="166" t="n"/>
      <c r="AM95" s="166" t="n"/>
      <c r="AN95" s="166" t="n"/>
      <c r="AO95" s="166" t="n"/>
      <c r="AP95" s="166" t="n"/>
      <c r="AQ95" s="166" t="n"/>
      <c r="AR95" s="166" t="n"/>
      <c r="AS95" s="166" t="n"/>
      <c r="AT95" s="166" t="n"/>
      <c r="AU95" s="166" t="n"/>
      <c r="AV95" s="166" t="n"/>
      <c r="AW95" s="166" t="n"/>
      <c r="AX95" s="166" t="n"/>
      <c r="AY95" s="166" t="n"/>
      <c r="AZ95" s="166" t="n"/>
      <c r="BA95" s="166" t="n"/>
      <c r="BB95" s="166" t="n"/>
      <c r="BC95" s="166" t="n"/>
      <c r="BD95" s="166" t="n"/>
      <c r="BE95" s="166" t="n"/>
      <c r="BF95" s="166" t="n"/>
      <c r="BG95" s="166" t="n"/>
      <c r="BH95" s="166" t="n"/>
      <c r="BI95" s="166" t="n"/>
      <c r="BJ95" s="166" t="n"/>
      <c r="BK95" s="166" t="n"/>
      <c r="BL95" s="166" t="n"/>
      <c r="BM95" s="166" t="n"/>
      <c r="BN95" s="166" t="n"/>
      <c r="BO95" s="166" t="n"/>
      <c r="BP95" s="166" t="n"/>
      <c r="BQ95" s="166" t="n"/>
      <c r="BR95" s="166" t="n"/>
      <c r="BS95" s="166" t="n"/>
      <c r="BT95" s="166" t="n"/>
      <c r="BU95" s="166" t="n"/>
      <c r="BV95" s="166" t="n"/>
      <c r="BW95" s="166" t="n"/>
      <c r="BX95" s="166" t="n"/>
      <c r="BY95" s="166">
        <f>BX94*$C$33</f>
        <v/>
      </c>
      <c r="BZ95" s="166">
        <f>BX94*$C$32*$C$33</f>
        <v/>
      </c>
      <c r="CA95" s="166">
        <f>BY94*$C$32*$C$33</f>
        <v/>
      </c>
      <c r="CB95" s="166">
        <f>BZ94*$C$32*$C$33</f>
        <v/>
      </c>
      <c r="CC95" s="166">
        <f>CA94*$C$32*$C$33</f>
        <v/>
      </c>
      <c r="CD95" s="166">
        <f>CB94*$C$32*$C$33</f>
        <v/>
      </c>
      <c r="CE95" s="166">
        <f>CC94*$C$32*$C$33</f>
        <v/>
      </c>
      <c r="CF95" s="166">
        <f>CD94*$C$32*$C$33</f>
        <v/>
      </c>
      <c r="CG95" s="166">
        <f>CE94*$C$32*$C$33</f>
        <v/>
      </c>
      <c r="CH95" s="166">
        <f>CF94*$C$32*$C$33</f>
        <v/>
      </c>
      <c r="CI95" s="166">
        <f>CG94*$C$32*$C$33</f>
        <v/>
      </c>
      <c r="CJ95" s="166">
        <f>CH94*$C$32*$C$33</f>
        <v/>
      </c>
      <c r="CK95" s="166">
        <f>CI94*$C$32*$C$33</f>
        <v/>
      </c>
      <c r="CL95" s="166">
        <f>CJ94*$C$32*$C$33</f>
        <v/>
      </c>
      <c r="CM95" s="166">
        <f>CK94*$C$32*$C$33</f>
        <v/>
      </c>
      <c r="CN95" s="166">
        <f>CL94*$C$32*$C$33</f>
        <v/>
      </c>
      <c r="CO95" s="166">
        <f>CM94*$C$32*$C$33</f>
        <v/>
      </c>
      <c r="CP95" s="166">
        <f>CN94*$C$32*$C$33</f>
        <v/>
      </c>
      <c r="CQ95" s="166">
        <f>CO94*$C$32*$C$33</f>
        <v/>
      </c>
      <c r="CR95" s="166">
        <f>CP94*$C$32*$C$33</f>
        <v/>
      </c>
      <c r="CS95" s="166">
        <f>CQ94*$C$32*$C$33</f>
        <v/>
      </c>
      <c r="CT95" s="166">
        <f>CR94*$C$32*$C$33</f>
        <v/>
      </c>
      <c r="CU95" s="166">
        <f>CS94*$C$32*$C$33</f>
        <v/>
      </c>
      <c r="CV95" s="166">
        <f>CT94*$C$32*$C$33</f>
        <v/>
      </c>
      <c r="CW95" s="166">
        <f>CU94*$C$32*$C$33</f>
        <v/>
      </c>
      <c r="CX95" s="166">
        <f>CV94*$C$32*$C$33</f>
        <v/>
      </c>
      <c r="CY95" s="166">
        <f>CW94*$C$32*$C$33</f>
        <v/>
      </c>
      <c r="CZ95" s="166">
        <f>CX94*$C$32*$C$33</f>
        <v/>
      </c>
      <c r="DA95" s="166">
        <f>CY94*$C$32*$C$33</f>
        <v/>
      </c>
      <c r="DB95" s="166">
        <f>CZ94*$C$32*$C$33</f>
        <v/>
      </c>
      <c r="DC95" s="166">
        <f>DA94*$C$32*$C$33</f>
        <v/>
      </c>
    </row>
    <row r="96" ht="12" customFormat="1" customHeight="1" s="12">
      <c r="G96" s="166" t="n"/>
      <c r="H96" s="166" t="n"/>
      <c r="I96" s="166" t="n"/>
      <c r="J96" s="166" t="n"/>
      <c r="K96" s="166" t="n"/>
      <c r="L96" s="166" t="n"/>
      <c r="M96" s="166" t="n"/>
      <c r="N96" s="166" t="n"/>
      <c r="O96" s="166" t="n"/>
      <c r="P96" s="166" t="n"/>
      <c r="Q96" s="166" t="n"/>
      <c r="R96" s="166" t="n"/>
      <c r="S96" s="166" t="n"/>
      <c r="T96" s="166" t="n"/>
      <c r="U96" s="166" t="n"/>
      <c r="V96" s="166" t="n"/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  <c r="AG96" s="166" t="n"/>
      <c r="AH96" s="166" t="n"/>
      <c r="AI96" s="166" t="n"/>
      <c r="AJ96" s="166" t="n"/>
      <c r="AK96" s="166" t="n"/>
      <c r="AL96" s="166" t="n"/>
      <c r="AM96" s="166" t="n"/>
      <c r="AN96" s="166" t="n"/>
      <c r="AO96" s="166" t="n"/>
      <c r="AP96" s="166" t="n"/>
      <c r="AQ96" s="166" t="n"/>
      <c r="AR96" s="166" t="n"/>
      <c r="AS96" s="166" t="n"/>
      <c r="AT96" s="166" t="n"/>
      <c r="AU96" s="166" t="n"/>
      <c r="AV96" s="166" t="n"/>
      <c r="AW96" s="166" t="n"/>
      <c r="AX96" s="166" t="n"/>
      <c r="AY96" s="166" t="n"/>
      <c r="AZ96" s="166" t="n"/>
      <c r="BA96" s="166" t="n"/>
      <c r="BB96" s="166" t="n"/>
      <c r="BC96" s="166" t="n"/>
      <c r="BD96" s="166" t="n"/>
      <c r="BE96" s="166" t="n"/>
      <c r="BF96" s="166" t="n"/>
      <c r="BG96" s="166" t="n"/>
      <c r="BH96" s="166" t="n"/>
      <c r="BI96" s="166" t="n"/>
      <c r="BJ96" s="166" t="n"/>
      <c r="BK96" s="166" t="n"/>
      <c r="BL96" s="166" t="n"/>
      <c r="BM96" s="166" t="n"/>
      <c r="BN96" s="166" t="n"/>
      <c r="BO96" s="166" t="n"/>
      <c r="BP96" s="166" t="n"/>
      <c r="BQ96" s="166" t="n"/>
      <c r="BR96" s="166" t="n"/>
      <c r="BS96" s="166" t="n"/>
      <c r="BT96" s="166" t="n"/>
      <c r="BU96" s="166" t="n"/>
      <c r="BV96" s="166" t="n"/>
      <c r="BW96" s="166" t="n"/>
      <c r="BX96" s="166" t="n"/>
      <c r="BY96" s="166" t="n"/>
      <c r="BZ96" s="166">
        <f>BY95*$C$33</f>
        <v/>
      </c>
      <c r="CA96" s="166">
        <f>BY95*$C$32*$C$33</f>
        <v/>
      </c>
      <c r="CB96" s="166">
        <f>BZ95*$C$32*$C$33</f>
        <v/>
      </c>
      <c r="CC96" s="166">
        <f>CA95*$C$32*$C$33</f>
        <v/>
      </c>
      <c r="CD96" s="166">
        <f>CB95*$C$32*$C$33</f>
        <v/>
      </c>
      <c r="CE96" s="166">
        <f>CC95*$C$32*$C$33</f>
        <v/>
      </c>
      <c r="CF96" s="166">
        <f>CD95*$C$32*$C$33</f>
        <v/>
      </c>
      <c r="CG96" s="166">
        <f>CE95*$C$32*$C$33</f>
        <v/>
      </c>
      <c r="CH96" s="166">
        <f>CF95*$C$32*$C$33</f>
        <v/>
      </c>
      <c r="CI96" s="166">
        <f>CG95*$C$32*$C$33</f>
        <v/>
      </c>
      <c r="CJ96" s="166">
        <f>CH95*$C$32*$C$33</f>
        <v/>
      </c>
      <c r="CK96" s="166">
        <f>CI95*$C$32*$C$33</f>
        <v/>
      </c>
      <c r="CL96" s="166">
        <f>CJ95*$C$32*$C$33</f>
        <v/>
      </c>
      <c r="CM96" s="166">
        <f>CK95*$C$32*$C$33</f>
        <v/>
      </c>
      <c r="CN96" s="166">
        <f>CL95*$C$32*$C$33</f>
        <v/>
      </c>
      <c r="CO96" s="166">
        <f>CM95*$C$32*$C$33</f>
        <v/>
      </c>
      <c r="CP96" s="166">
        <f>CN95*$C$32*$C$33</f>
        <v/>
      </c>
      <c r="CQ96" s="166">
        <f>CO95*$C$32*$C$33</f>
        <v/>
      </c>
      <c r="CR96" s="166">
        <f>CP95*$C$32*$C$33</f>
        <v/>
      </c>
      <c r="CS96" s="166">
        <f>CQ95*$C$32*$C$33</f>
        <v/>
      </c>
      <c r="CT96" s="166">
        <f>CR95*$C$32*$C$33</f>
        <v/>
      </c>
      <c r="CU96" s="166">
        <f>CS95*$C$32*$C$33</f>
        <v/>
      </c>
      <c r="CV96" s="166">
        <f>CT95*$C$32*$C$33</f>
        <v/>
      </c>
      <c r="CW96" s="166">
        <f>CU95*$C$32*$C$33</f>
        <v/>
      </c>
      <c r="CX96" s="166">
        <f>CV95*$C$32*$C$33</f>
        <v/>
      </c>
      <c r="CY96" s="166">
        <f>CW95*$C$32*$C$33</f>
        <v/>
      </c>
      <c r="CZ96" s="166">
        <f>CX95*$C$32*$C$33</f>
        <v/>
      </c>
      <c r="DA96" s="166">
        <f>CY95*$C$32*$C$33</f>
        <v/>
      </c>
      <c r="DB96" s="166">
        <f>CZ95*$C$32*$C$33</f>
        <v/>
      </c>
      <c r="DC96" s="166">
        <f>DA95*$C$32*$C$33</f>
        <v/>
      </c>
    </row>
    <row r="97" ht="12" customFormat="1" customHeight="1" s="12">
      <c r="G97" s="166" t="n"/>
      <c r="H97" s="166" t="n"/>
      <c r="I97" s="166" t="n"/>
      <c r="J97" s="166" t="n"/>
      <c r="K97" s="166" t="n"/>
      <c r="L97" s="166" t="n"/>
      <c r="M97" s="166" t="n"/>
      <c r="N97" s="166" t="n"/>
      <c r="O97" s="166" t="n"/>
      <c r="P97" s="166" t="n"/>
      <c r="Q97" s="166" t="n"/>
      <c r="R97" s="166" t="n"/>
      <c r="S97" s="166" t="n"/>
      <c r="T97" s="166" t="n"/>
      <c r="U97" s="166" t="n"/>
      <c r="V97" s="166" t="n"/>
      <c r="W97" s="166" t="n"/>
      <c r="X97" s="166" t="n"/>
      <c r="Y97" s="166" t="n"/>
      <c r="Z97" s="166" t="n"/>
      <c r="AA97" s="166" t="n"/>
      <c r="AB97" s="166" t="n"/>
      <c r="AC97" s="166" t="n"/>
      <c r="AD97" s="166" t="n"/>
      <c r="AE97" s="166" t="n"/>
      <c r="AF97" s="166" t="n"/>
      <c r="AG97" s="166" t="n"/>
      <c r="AH97" s="166" t="n"/>
      <c r="AI97" s="166" t="n"/>
      <c r="AJ97" s="166" t="n"/>
      <c r="AK97" s="166" t="n"/>
      <c r="AL97" s="166" t="n"/>
      <c r="AM97" s="166" t="n"/>
      <c r="AN97" s="166" t="n"/>
      <c r="AO97" s="166" t="n"/>
      <c r="AP97" s="166" t="n"/>
      <c r="AQ97" s="166" t="n"/>
      <c r="AR97" s="166" t="n"/>
      <c r="AS97" s="166" t="n"/>
      <c r="AT97" s="166" t="n"/>
      <c r="AU97" s="166" t="n"/>
      <c r="AV97" s="166" t="n"/>
      <c r="AW97" s="166" t="n"/>
      <c r="AX97" s="166" t="n"/>
      <c r="AY97" s="166" t="n"/>
      <c r="AZ97" s="166" t="n"/>
      <c r="BA97" s="166" t="n"/>
      <c r="BB97" s="166" t="n"/>
      <c r="BC97" s="166" t="n"/>
      <c r="BD97" s="166" t="n"/>
      <c r="BE97" s="166" t="n"/>
      <c r="BF97" s="166" t="n"/>
      <c r="BG97" s="166" t="n"/>
      <c r="BH97" s="166" t="n"/>
      <c r="BI97" s="166" t="n"/>
      <c r="BJ97" s="166" t="n"/>
      <c r="BK97" s="166" t="n"/>
      <c r="BL97" s="166" t="n"/>
      <c r="BM97" s="166" t="n"/>
      <c r="BN97" s="166" t="n"/>
      <c r="BO97" s="166" t="n"/>
      <c r="BP97" s="166" t="n"/>
      <c r="BQ97" s="166" t="n"/>
      <c r="BR97" s="166" t="n"/>
      <c r="BS97" s="166" t="n"/>
      <c r="BT97" s="166" t="n"/>
      <c r="BU97" s="166" t="n"/>
      <c r="BV97" s="166" t="n"/>
      <c r="BW97" s="166" t="n"/>
      <c r="BX97" s="166" t="n"/>
      <c r="BY97" s="166" t="n"/>
      <c r="BZ97" s="166" t="n"/>
      <c r="CA97" s="166">
        <f>BZ96*$C$33</f>
        <v/>
      </c>
      <c r="CB97" s="166">
        <f>BZ96*$C$32*$C$33</f>
        <v/>
      </c>
      <c r="CC97" s="166">
        <f>CA96*$C$32*$C$33</f>
        <v/>
      </c>
      <c r="CD97" s="166">
        <f>CB96*$C$32*$C$33</f>
        <v/>
      </c>
      <c r="CE97" s="166">
        <f>CC96*$C$32*$C$33</f>
        <v/>
      </c>
      <c r="CF97" s="166">
        <f>CD96*$C$32*$C$33</f>
        <v/>
      </c>
      <c r="CG97" s="166">
        <f>CE96*$C$32*$C$33</f>
        <v/>
      </c>
      <c r="CH97" s="166">
        <f>CF96*$C$32*$C$33</f>
        <v/>
      </c>
      <c r="CI97" s="166">
        <f>CG96*$C$32*$C$33</f>
        <v/>
      </c>
      <c r="CJ97" s="166">
        <f>CH96*$C$32*$C$33</f>
        <v/>
      </c>
      <c r="CK97" s="166">
        <f>CI96*$C$32*$C$33</f>
        <v/>
      </c>
      <c r="CL97" s="166">
        <f>CJ96*$C$32*$C$33</f>
        <v/>
      </c>
      <c r="CM97" s="166">
        <f>CK96*$C$32*$C$33</f>
        <v/>
      </c>
      <c r="CN97" s="166">
        <f>CL96*$C$32*$C$33</f>
        <v/>
      </c>
      <c r="CO97" s="166">
        <f>CM96*$C$32*$C$33</f>
        <v/>
      </c>
      <c r="CP97" s="166">
        <f>CN96*$C$32*$C$33</f>
        <v/>
      </c>
      <c r="CQ97" s="166">
        <f>CO96*$C$32*$C$33</f>
        <v/>
      </c>
      <c r="CR97" s="166">
        <f>CP96*$C$32*$C$33</f>
        <v/>
      </c>
      <c r="CS97" s="166">
        <f>CQ96*$C$32*$C$33</f>
        <v/>
      </c>
      <c r="CT97" s="166">
        <f>CR96*$C$32*$C$33</f>
        <v/>
      </c>
      <c r="CU97" s="166">
        <f>CS96*$C$32*$C$33</f>
        <v/>
      </c>
      <c r="CV97" s="166">
        <f>CT96*$C$32*$C$33</f>
        <v/>
      </c>
      <c r="CW97" s="166">
        <f>CU96*$C$32*$C$33</f>
        <v/>
      </c>
      <c r="CX97" s="166">
        <f>CV96*$C$32*$C$33</f>
        <v/>
      </c>
      <c r="CY97" s="166">
        <f>CW96*$C$32*$C$33</f>
        <v/>
      </c>
      <c r="CZ97" s="166">
        <f>CX96*$C$32*$C$33</f>
        <v/>
      </c>
      <c r="DA97" s="166">
        <f>CY96*$C$32*$C$33</f>
        <v/>
      </c>
      <c r="DB97" s="166">
        <f>CZ96*$C$32*$C$33</f>
        <v/>
      </c>
      <c r="DC97" s="166">
        <f>DA96*$C$32*$C$33</f>
        <v/>
      </c>
    </row>
    <row r="98" ht="12" customFormat="1" customHeight="1" s="12">
      <c r="G98" s="166" t="n"/>
      <c r="H98" s="166" t="n"/>
      <c r="I98" s="166" t="n"/>
      <c r="J98" s="166" t="n"/>
      <c r="K98" s="166" t="n"/>
      <c r="L98" s="166" t="n"/>
      <c r="M98" s="166" t="n"/>
      <c r="N98" s="166" t="n"/>
      <c r="O98" s="166" t="n"/>
      <c r="P98" s="166" t="n"/>
      <c r="Q98" s="166" t="n"/>
      <c r="R98" s="166" t="n"/>
      <c r="S98" s="166" t="n"/>
      <c r="T98" s="166" t="n"/>
      <c r="U98" s="166" t="n"/>
      <c r="V98" s="166" t="n"/>
      <c r="W98" s="166" t="n"/>
      <c r="X98" s="166" t="n"/>
      <c r="Y98" s="166" t="n"/>
      <c r="Z98" s="166" t="n"/>
      <c r="AA98" s="166" t="n"/>
      <c r="AB98" s="166" t="n"/>
      <c r="AC98" s="166" t="n"/>
      <c r="AD98" s="166" t="n"/>
      <c r="AE98" s="166" t="n"/>
      <c r="AF98" s="166" t="n"/>
      <c r="AG98" s="166" t="n"/>
      <c r="AH98" s="166" t="n"/>
      <c r="AI98" s="166" t="n"/>
      <c r="AJ98" s="166" t="n"/>
      <c r="AK98" s="166" t="n"/>
      <c r="AL98" s="166" t="n"/>
      <c r="AM98" s="166" t="n"/>
      <c r="AN98" s="166" t="n"/>
      <c r="AO98" s="166" t="n"/>
      <c r="AP98" s="166" t="n"/>
      <c r="AQ98" s="166" t="n"/>
      <c r="AR98" s="166" t="n"/>
      <c r="AS98" s="166" t="n"/>
      <c r="AT98" s="166" t="n"/>
      <c r="AU98" s="166" t="n"/>
      <c r="AV98" s="166" t="n"/>
      <c r="AW98" s="166" t="n"/>
      <c r="AX98" s="166" t="n"/>
      <c r="AY98" s="166" t="n"/>
      <c r="AZ98" s="166" t="n"/>
      <c r="BA98" s="166" t="n"/>
      <c r="BB98" s="166" t="n"/>
      <c r="BC98" s="166" t="n"/>
      <c r="BD98" s="166" t="n"/>
      <c r="BE98" s="166" t="n"/>
      <c r="BF98" s="166" t="n"/>
      <c r="BG98" s="166" t="n"/>
      <c r="BH98" s="166" t="n"/>
      <c r="BI98" s="166" t="n"/>
      <c r="BJ98" s="166" t="n"/>
      <c r="BK98" s="166" t="n"/>
      <c r="BL98" s="166" t="n"/>
      <c r="BM98" s="166" t="n"/>
      <c r="BN98" s="166" t="n"/>
      <c r="BO98" s="166" t="n"/>
      <c r="BP98" s="166" t="n"/>
      <c r="BQ98" s="166" t="n"/>
      <c r="BR98" s="166" t="n"/>
      <c r="BS98" s="166" t="n"/>
      <c r="BT98" s="166" t="n"/>
      <c r="BU98" s="166" t="n"/>
      <c r="BV98" s="166" t="n"/>
      <c r="BW98" s="166" t="n"/>
      <c r="BX98" s="166" t="n"/>
      <c r="BY98" s="166" t="n"/>
      <c r="BZ98" s="166" t="n"/>
      <c r="CA98" s="166" t="n"/>
      <c r="CB98" s="166">
        <f>CA97*$C$33</f>
        <v/>
      </c>
      <c r="CC98" s="166">
        <f>CA97*$C$32*$C$33</f>
        <v/>
      </c>
      <c r="CD98" s="166">
        <f>CB97*$C$32*$C$33</f>
        <v/>
      </c>
      <c r="CE98" s="166">
        <f>CC97*$C$32*$C$33</f>
        <v/>
      </c>
      <c r="CF98" s="166">
        <f>CD97*$C$32*$C$33</f>
        <v/>
      </c>
      <c r="CG98" s="166">
        <f>CE97*$C$32*$C$33</f>
        <v/>
      </c>
      <c r="CH98" s="166">
        <f>CF97*$C$32*$C$33</f>
        <v/>
      </c>
      <c r="CI98" s="166">
        <f>CG97*$C$32*$C$33</f>
        <v/>
      </c>
      <c r="CJ98" s="166">
        <f>CH97*$C$32*$C$33</f>
        <v/>
      </c>
      <c r="CK98" s="166">
        <f>CI97*$C$32*$C$33</f>
        <v/>
      </c>
      <c r="CL98" s="166">
        <f>CJ97*$C$32*$C$33</f>
        <v/>
      </c>
      <c r="CM98" s="166">
        <f>CK97*$C$32*$C$33</f>
        <v/>
      </c>
      <c r="CN98" s="166">
        <f>CL97*$C$32*$C$33</f>
        <v/>
      </c>
      <c r="CO98" s="166">
        <f>CM97*$C$32*$C$33</f>
        <v/>
      </c>
      <c r="CP98" s="166">
        <f>CN97*$C$32*$C$33</f>
        <v/>
      </c>
      <c r="CQ98" s="166">
        <f>CO97*$C$32*$C$33</f>
        <v/>
      </c>
      <c r="CR98" s="166">
        <f>CP97*$C$32*$C$33</f>
        <v/>
      </c>
      <c r="CS98" s="166">
        <f>CQ97*$C$32*$C$33</f>
        <v/>
      </c>
      <c r="CT98" s="166">
        <f>CR97*$C$32*$C$33</f>
        <v/>
      </c>
      <c r="CU98" s="166">
        <f>CS97*$C$32*$C$33</f>
        <v/>
      </c>
      <c r="CV98" s="166">
        <f>CT97*$C$32*$C$33</f>
        <v/>
      </c>
      <c r="CW98" s="166">
        <f>CU97*$C$32*$C$33</f>
        <v/>
      </c>
      <c r="CX98" s="166">
        <f>CV97*$C$32*$C$33</f>
        <v/>
      </c>
      <c r="CY98" s="166">
        <f>CW97*$C$32*$C$33</f>
        <v/>
      </c>
      <c r="CZ98" s="166">
        <f>CX97*$C$32*$C$33</f>
        <v/>
      </c>
      <c r="DA98" s="166">
        <f>CY97*$C$32*$C$33</f>
        <v/>
      </c>
      <c r="DB98" s="166">
        <f>CZ97*$C$32*$C$33</f>
        <v/>
      </c>
      <c r="DC98" s="166">
        <f>DA97*$C$32*$C$33</f>
        <v/>
      </c>
    </row>
    <row r="99" ht="12" customFormat="1" customHeight="1" s="12">
      <c r="G99" s="166" t="n"/>
      <c r="H99" s="166" t="n"/>
      <c r="I99" s="166" t="n"/>
      <c r="J99" s="166" t="n"/>
      <c r="K99" s="166" t="n"/>
      <c r="L99" s="166" t="n"/>
      <c r="M99" s="166" t="n"/>
      <c r="N99" s="166" t="n"/>
      <c r="O99" s="166" t="n"/>
      <c r="P99" s="166" t="n"/>
      <c r="Q99" s="166" t="n"/>
      <c r="R99" s="166" t="n"/>
      <c r="S99" s="166" t="n"/>
      <c r="T99" s="166" t="n"/>
      <c r="U99" s="166" t="n"/>
      <c r="V99" s="166" t="n"/>
      <c r="W99" s="166" t="n"/>
      <c r="X99" s="166" t="n"/>
      <c r="Y99" s="166" t="n"/>
      <c r="Z99" s="166" t="n"/>
      <c r="AA99" s="166" t="n"/>
      <c r="AB99" s="166" t="n"/>
      <c r="AC99" s="166" t="n"/>
      <c r="AD99" s="166" t="n"/>
      <c r="AE99" s="166" t="n"/>
      <c r="AF99" s="166" t="n"/>
      <c r="AG99" s="166" t="n"/>
      <c r="AH99" s="166" t="n"/>
      <c r="AI99" s="166" t="n"/>
      <c r="AJ99" s="166" t="n"/>
      <c r="AK99" s="166" t="n"/>
      <c r="AL99" s="166" t="n"/>
      <c r="AM99" s="166" t="n"/>
      <c r="AN99" s="166" t="n"/>
      <c r="AO99" s="166" t="n"/>
      <c r="AP99" s="166" t="n"/>
      <c r="AQ99" s="166" t="n"/>
      <c r="AR99" s="166" t="n"/>
      <c r="AS99" s="166" t="n"/>
      <c r="AT99" s="166" t="n"/>
      <c r="AU99" s="166" t="n"/>
      <c r="AV99" s="166" t="n"/>
      <c r="AW99" s="166" t="n"/>
      <c r="AX99" s="166" t="n"/>
      <c r="AY99" s="166" t="n"/>
      <c r="AZ99" s="166" t="n"/>
      <c r="BA99" s="166" t="n"/>
      <c r="BB99" s="166" t="n"/>
      <c r="BC99" s="166" t="n"/>
      <c r="BD99" s="166" t="n"/>
      <c r="BE99" s="166" t="n"/>
      <c r="BF99" s="166" t="n"/>
      <c r="BG99" s="166" t="n"/>
      <c r="BH99" s="166" t="n"/>
      <c r="BI99" s="166" t="n"/>
      <c r="BJ99" s="166" t="n"/>
      <c r="BK99" s="166" t="n"/>
      <c r="BL99" s="166" t="n"/>
      <c r="BM99" s="166" t="n"/>
      <c r="BN99" s="166" t="n"/>
      <c r="BO99" s="166" t="n"/>
      <c r="BP99" s="166" t="n"/>
      <c r="BQ99" s="166" t="n"/>
      <c r="BR99" s="166" t="n"/>
      <c r="BS99" s="166" t="n"/>
      <c r="BT99" s="166" t="n"/>
      <c r="BU99" s="166" t="n"/>
      <c r="BV99" s="166" t="n"/>
      <c r="BW99" s="166" t="n"/>
      <c r="BX99" s="166" t="n"/>
      <c r="BY99" s="166" t="n"/>
      <c r="BZ99" s="166" t="n"/>
      <c r="CA99" s="166" t="n"/>
      <c r="CB99" s="166" t="n"/>
      <c r="CC99" s="166">
        <f>CB98*$C$33</f>
        <v/>
      </c>
      <c r="CD99" s="166">
        <f>CB98*$C$32*$C$33</f>
        <v/>
      </c>
      <c r="CE99" s="166">
        <f>CC98*$C$32*$C$33</f>
        <v/>
      </c>
      <c r="CF99" s="166">
        <f>CD98*$C$32*$C$33</f>
        <v/>
      </c>
      <c r="CG99" s="166">
        <f>CE98*$C$32*$C$33</f>
        <v/>
      </c>
      <c r="CH99" s="166">
        <f>CF98*$C$32*$C$33</f>
        <v/>
      </c>
      <c r="CI99" s="166">
        <f>CG98*$C$32*$C$33</f>
        <v/>
      </c>
      <c r="CJ99" s="166">
        <f>CH98*$C$32*$C$33</f>
        <v/>
      </c>
      <c r="CK99" s="166">
        <f>CI98*$C$32*$C$33</f>
        <v/>
      </c>
      <c r="CL99" s="166">
        <f>CJ98*$C$32*$C$33</f>
        <v/>
      </c>
      <c r="CM99" s="166">
        <f>CK98*$C$32*$C$33</f>
        <v/>
      </c>
      <c r="CN99" s="166">
        <f>CL98*$C$32*$C$33</f>
        <v/>
      </c>
      <c r="CO99" s="166">
        <f>CM98*$C$32*$C$33</f>
        <v/>
      </c>
      <c r="CP99" s="166">
        <f>CN98*$C$32*$C$33</f>
        <v/>
      </c>
      <c r="CQ99" s="166">
        <f>CO98*$C$32*$C$33</f>
        <v/>
      </c>
      <c r="CR99" s="166">
        <f>CP98*$C$32*$C$33</f>
        <v/>
      </c>
      <c r="CS99" s="166">
        <f>CQ98*$C$32*$C$33</f>
        <v/>
      </c>
      <c r="CT99" s="166">
        <f>CR98*$C$32*$C$33</f>
        <v/>
      </c>
      <c r="CU99" s="166">
        <f>CS98*$C$32*$C$33</f>
        <v/>
      </c>
      <c r="CV99" s="166">
        <f>CT98*$C$32*$C$33</f>
        <v/>
      </c>
      <c r="CW99" s="166">
        <f>CU98*$C$32*$C$33</f>
        <v/>
      </c>
      <c r="CX99" s="166">
        <f>CV98*$C$32*$C$33</f>
        <v/>
      </c>
      <c r="CY99" s="166">
        <f>CW98*$C$32*$C$33</f>
        <v/>
      </c>
      <c r="CZ99" s="166">
        <f>CX98*$C$32*$C$33</f>
        <v/>
      </c>
      <c r="DA99" s="166">
        <f>CY98*$C$32*$C$33</f>
        <v/>
      </c>
      <c r="DB99" s="166">
        <f>CZ98*$C$32*$C$33</f>
        <v/>
      </c>
      <c r="DC99" s="166">
        <f>DA98*$C$32*$C$33</f>
        <v/>
      </c>
    </row>
    <row r="100" ht="12" customFormat="1" customHeight="1" s="12">
      <c r="G100" s="166" t="n"/>
      <c r="H100" s="166" t="n"/>
      <c r="I100" s="166" t="n"/>
      <c r="J100" s="166" t="n"/>
      <c r="K100" s="166" t="n"/>
      <c r="L100" s="166" t="n"/>
      <c r="M100" s="166" t="n"/>
      <c r="N100" s="166" t="n"/>
      <c r="O100" s="166" t="n"/>
      <c r="P100" s="166" t="n"/>
      <c r="Q100" s="166" t="n"/>
      <c r="R100" s="166" t="n"/>
      <c r="S100" s="166" t="n"/>
      <c r="T100" s="166" t="n"/>
      <c r="U100" s="166" t="n"/>
      <c r="V100" s="166" t="n"/>
      <c r="W100" s="166" t="n"/>
      <c r="X100" s="166" t="n"/>
      <c r="Y100" s="166" t="n"/>
      <c r="Z100" s="166" t="n"/>
      <c r="AA100" s="166" t="n"/>
      <c r="AB100" s="166" t="n"/>
      <c r="AC100" s="166" t="n"/>
      <c r="AD100" s="166" t="n"/>
      <c r="AE100" s="166" t="n"/>
      <c r="AF100" s="166" t="n"/>
      <c r="AG100" s="166" t="n"/>
      <c r="AH100" s="166" t="n"/>
      <c r="AI100" s="166" t="n"/>
      <c r="AJ100" s="166" t="n"/>
      <c r="AK100" s="166" t="n"/>
      <c r="AL100" s="166" t="n"/>
      <c r="AM100" s="166" t="n"/>
      <c r="AN100" s="166" t="n"/>
      <c r="AO100" s="166" t="n"/>
      <c r="AP100" s="166" t="n"/>
      <c r="AQ100" s="166" t="n"/>
      <c r="AR100" s="166" t="n"/>
      <c r="AS100" s="166" t="n"/>
      <c r="AT100" s="166" t="n"/>
      <c r="AU100" s="166" t="n"/>
      <c r="AV100" s="166" t="n"/>
      <c r="AW100" s="166" t="n"/>
      <c r="AX100" s="166" t="n"/>
      <c r="AY100" s="166" t="n"/>
      <c r="AZ100" s="166" t="n"/>
      <c r="BA100" s="166" t="n"/>
      <c r="BB100" s="166" t="n"/>
      <c r="BC100" s="166" t="n"/>
      <c r="BD100" s="166" t="n"/>
      <c r="BE100" s="166" t="n"/>
      <c r="BF100" s="166" t="n"/>
      <c r="BG100" s="166" t="n"/>
      <c r="BH100" s="166" t="n"/>
      <c r="BI100" s="166" t="n"/>
      <c r="BJ100" s="166" t="n"/>
      <c r="BK100" s="166" t="n"/>
      <c r="BL100" s="166" t="n"/>
      <c r="BM100" s="166" t="n"/>
      <c r="BN100" s="166" t="n"/>
      <c r="BO100" s="166" t="n"/>
      <c r="BP100" s="166" t="n"/>
      <c r="BQ100" s="166" t="n"/>
      <c r="BR100" s="166" t="n"/>
      <c r="BS100" s="166" t="n"/>
      <c r="BT100" s="166" t="n"/>
      <c r="BU100" s="166" t="n"/>
      <c r="BV100" s="166" t="n"/>
      <c r="BW100" s="166" t="n"/>
      <c r="BX100" s="166" t="n"/>
      <c r="BY100" s="166" t="n"/>
      <c r="BZ100" s="166" t="n"/>
      <c r="CA100" s="166" t="n"/>
      <c r="CB100" s="166" t="n"/>
      <c r="CC100" s="166" t="n"/>
      <c r="CD100" s="166">
        <f>CC99*$C$33</f>
        <v/>
      </c>
      <c r="CE100" s="166">
        <f>CC99*$C$32*$C$33</f>
        <v/>
      </c>
      <c r="CF100" s="166">
        <f>CD99*$C$32*$C$33</f>
        <v/>
      </c>
      <c r="CG100" s="166">
        <f>CE99*$C$32*$C$33</f>
        <v/>
      </c>
      <c r="CH100" s="166">
        <f>CF99*$C$32*$C$33</f>
        <v/>
      </c>
      <c r="CI100" s="166">
        <f>CG99*$C$32*$C$33</f>
        <v/>
      </c>
      <c r="CJ100" s="166">
        <f>CH99*$C$32*$C$33</f>
        <v/>
      </c>
      <c r="CK100" s="166">
        <f>CI99*$C$32*$C$33</f>
        <v/>
      </c>
      <c r="CL100" s="166">
        <f>CJ99*$C$32*$C$33</f>
        <v/>
      </c>
      <c r="CM100" s="166">
        <f>CK99*$C$32*$C$33</f>
        <v/>
      </c>
      <c r="CN100" s="166">
        <f>CL99*$C$32*$C$33</f>
        <v/>
      </c>
      <c r="CO100" s="166">
        <f>CM99*$C$32*$C$33</f>
        <v/>
      </c>
      <c r="CP100" s="166">
        <f>CN99*$C$32*$C$33</f>
        <v/>
      </c>
      <c r="CQ100" s="166">
        <f>CO99*$C$32*$C$33</f>
        <v/>
      </c>
      <c r="CR100" s="166">
        <f>CP99*$C$32*$C$33</f>
        <v/>
      </c>
      <c r="CS100" s="166">
        <f>CQ99*$C$32*$C$33</f>
        <v/>
      </c>
      <c r="CT100" s="166">
        <f>CR99*$C$32*$C$33</f>
        <v/>
      </c>
      <c r="CU100" s="166">
        <f>CS99*$C$32*$C$33</f>
        <v/>
      </c>
      <c r="CV100" s="166">
        <f>CT99*$C$32*$C$33</f>
        <v/>
      </c>
      <c r="CW100" s="166">
        <f>CU99*$C$32*$C$33</f>
        <v/>
      </c>
      <c r="CX100" s="166">
        <f>CV99*$C$32*$C$33</f>
        <v/>
      </c>
      <c r="CY100" s="166">
        <f>CW99*$C$32*$C$33</f>
        <v/>
      </c>
      <c r="CZ100" s="166">
        <f>CX99*$C$32*$C$33</f>
        <v/>
      </c>
      <c r="DA100" s="166">
        <f>CY99*$C$32*$C$33</f>
        <v/>
      </c>
      <c r="DB100" s="166">
        <f>CZ99*$C$32*$C$33</f>
        <v/>
      </c>
      <c r="DC100" s="166">
        <f>DA99*$C$32*$C$33</f>
        <v/>
      </c>
    </row>
    <row r="101" ht="12" customFormat="1" customHeight="1" s="12">
      <c r="G101" s="166" t="n"/>
      <c r="H101" s="166" t="n"/>
      <c r="I101" s="166" t="n"/>
      <c r="J101" s="166" t="n"/>
      <c r="K101" s="166" t="n"/>
      <c r="L101" s="166" t="n"/>
      <c r="M101" s="166" t="n"/>
      <c r="N101" s="166" t="n"/>
      <c r="O101" s="166" t="n"/>
      <c r="P101" s="166" t="n"/>
      <c r="Q101" s="166" t="n"/>
      <c r="R101" s="166" t="n"/>
      <c r="S101" s="166" t="n"/>
      <c r="T101" s="166" t="n"/>
      <c r="U101" s="166" t="n"/>
      <c r="V101" s="166" t="n"/>
      <c r="W101" s="166" t="n"/>
      <c r="X101" s="166" t="n"/>
      <c r="Y101" s="166" t="n"/>
      <c r="Z101" s="166" t="n"/>
      <c r="AA101" s="166" t="n"/>
      <c r="AB101" s="166" t="n"/>
      <c r="AC101" s="166" t="n"/>
      <c r="AD101" s="166" t="n"/>
      <c r="AE101" s="166" t="n"/>
      <c r="AF101" s="166" t="n"/>
      <c r="AG101" s="166" t="n"/>
      <c r="AH101" s="166" t="n"/>
      <c r="AI101" s="166" t="n"/>
      <c r="AJ101" s="166" t="n"/>
      <c r="AK101" s="166" t="n"/>
      <c r="AL101" s="166" t="n"/>
      <c r="AM101" s="166" t="n"/>
      <c r="AN101" s="166" t="n"/>
      <c r="AO101" s="166" t="n"/>
      <c r="AP101" s="166" t="n"/>
      <c r="AQ101" s="166" t="n"/>
      <c r="AR101" s="166" t="n"/>
      <c r="AS101" s="166" t="n"/>
      <c r="AT101" s="166" t="n"/>
      <c r="AU101" s="166" t="n"/>
      <c r="AV101" s="166" t="n"/>
      <c r="AW101" s="166" t="n"/>
      <c r="AX101" s="166" t="n"/>
      <c r="AY101" s="166" t="n"/>
      <c r="AZ101" s="166" t="n"/>
      <c r="BA101" s="166" t="n"/>
      <c r="BB101" s="166" t="n"/>
      <c r="BC101" s="166" t="n"/>
      <c r="BD101" s="166" t="n"/>
      <c r="BE101" s="166" t="n"/>
      <c r="BF101" s="166" t="n"/>
      <c r="BG101" s="166" t="n"/>
      <c r="BH101" s="166" t="n"/>
      <c r="BI101" s="166" t="n"/>
      <c r="BJ101" s="166" t="n"/>
      <c r="BK101" s="166" t="n"/>
      <c r="BL101" s="166" t="n"/>
      <c r="BM101" s="166" t="n"/>
      <c r="BN101" s="166" t="n"/>
      <c r="BO101" s="166" t="n"/>
      <c r="BP101" s="166" t="n"/>
      <c r="BQ101" s="166" t="n"/>
      <c r="BR101" s="166" t="n"/>
      <c r="BS101" s="166" t="n"/>
      <c r="BT101" s="166" t="n"/>
      <c r="BU101" s="166" t="n"/>
      <c r="BV101" s="166" t="n"/>
      <c r="BW101" s="166" t="n"/>
      <c r="BX101" s="166" t="n"/>
      <c r="BY101" s="166" t="n"/>
      <c r="BZ101" s="166" t="n"/>
      <c r="CA101" s="166" t="n"/>
      <c r="CB101" s="166" t="n"/>
      <c r="CC101" s="166" t="n"/>
      <c r="CD101" s="166" t="n"/>
      <c r="CE101" s="166">
        <f>CD100*$C$33</f>
        <v/>
      </c>
      <c r="CF101" s="166">
        <f>CD100*$C$32*$C$33</f>
        <v/>
      </c>
      <c r="CG101" s="166">
        <f>CE100*$C$32*$C$33</f>
        <v/>
      </c>
      <c r="CH101" s="166">
        <f>CF100*$C$32*$C$33</f>
        <v/>
      </c>
      <c r="CI101" s="166">
        <f>CG100*$C$32*$C$33</f>
        <v/>
      </c>
      <c r="CJ101" s="166">
        <f>CH100*$C$32*$C$33</f>
        <v/>
      </c>
      <c r="CK101" s="166">
        <f>CI100*$C$32*$C$33</f>
        <v/>
      </c>
      <c r="CL101" s="166">
        <f>CJ100*$C$32*$C$33</f>
        <v/>
      </c>
      <c r="CM101" s="166">
        <f>CK100*$C$32*$C$33</f>
        <v/>
      </c>
      <c r="CN101" s="166">
        <f>CL100*$C$32*$C$33</f>
        <v/>
      </c>
      <c r="CO101" s="166">
        <f>CM100*$C$32*$C$33</f>
        <v/>
      </c>
      <c r="CP101" s="166">
        <f>CN100*$C$32*$C$33</f>
        <v/>
      </c>
      <c r="CQ101" s="166">
        <f>CO100*$C$32*$C$33</f>
        <v/>
      </c>
      <c r="CR101" s="166">
        <f>CP100*$C$32*$C$33</f>
        <v/>
      </c>
      <c r="CS101" s="166">
        <f>CQ100*$C$32*$C$33</f>
        <v/>
      </c>
      <c r="CT101" s="166">
        <f>CR100*$C$32*$C$33</f>
        <v/>
      </c>
      <c r="CU101" s="166">
        <f>CS100*$C$32*$C$33</f>
        <v/>
      </c>
      <c r="CV101" s="166">
        <f>CT100*$C$32*$C$33</f>
        <v/>
      </c>
      <c r="CW101" s="166">
        <f>CU100*$C$32*$C$33</f>
        <v/>
      </c>
      <c r="CX101" s="166">
        <f>CV100*$C$32*$C$33</f>
        <v/>
      </c>
      <c r="CY101" s="166">
        <f>CW100*$C$32*$C$33</f>
        <v/>
      </c>
      <c r="CZ101" s="166">
        <f>CX100*$C$32*$C$33</f>
        <v/>
      </c>
      <c r="DA101" s="166">
        <f>CY100*$C$32*$C$33</f>
        <v/>
      </c>
      <c r="DB101" s="166">
        <f>CZ100*$C$32*$C$33</f>
        <v/>
      </c>
      <c r="DC101" s="166">
        <f>DA100*$C$32*$C$33</f>
        <v/>
      </c>
    </row>
    <row r="102" ht="12" customFormat="1" customHeight="1" s="12">
      <c r="G102" s="166" t="n"/>
      <c r="H102" s="166" t="n"/>
      <c r="I102" s="166" t="n"/>
      <c r="J102" s="166" t="n"/>
      <c r="K102" s="166" t="n"/>
      <c r="L102" s="166" t="n"/>
      <c r="M102" s="166" t="n"/>
      <c r="N102" s="166" t="n"/>
      <c r="O102" s="166" t="n"/>
      <c r="P102" s="166" t="n"/>
      <c r="Q102" s="166" t="n"/>
      <c r="R102" s="166" t="n"/>
      <c r="S102" s="166" t="n"/>
      <c r="T102" s="166" t="n"/>
      <c r="U102" s="166" t="n"/>
      <c r="V102" s="166" t="n"/>
      <c r="W102" s="166" t="n"/>
      <c r="X102" s="166" t="n"/>
      <c r="Y102" s="166" t="n"/>
      <c r="Z102" s="166" t="n"/>
      <c r="AA102" s="166" t="n"/>
      <c r="AB102" s="166" t="n"/>
      <c r="AC102" s="166" t="n"/>
      <c r="AD102" s="166" t="n"/>
      <c r="AE102" s="166" t="n"/>
      <c r="AF102" s="166" t="n"/>
      <c r="AG102" s="166" t="n"/>
      <c r="AH102" s="166" t="n"/>
      <c r="AI102" s="166" t="n"/>
      <c r="AJ102" s="166" t="n"/>
      <c r="AK102" s="166" t="n"/>
      <c r="AL102" s="166" t="n"/>
      <c r="AM102" s="166" t="n"/>
      <c r="AN102" s="166" t="n"/>
      <c r="AO102" s="166" t="n"/>
      <c r="AP102" s="166" t="n"/>
      <c r="AQ102" s="166" t="n"/>
      <c r="AR102" s="166" t="n"/>
      <c r="AS102" s="166" t="n"/>
      <c r="AT102" s="166" t="n"/>
      <c r="AU102" s="166" t="n"/>
      <c r="AV102" s="166" t="n"/>
      <c r="AW102" s="166" t="n"/>
      <c r="AX102" s="166" t="n"/>
      <c r="AY102" s="166" t="n"/>
      <c r="AZ102" s="166" t="n"/>
      <c r="BA102" s="166" t="n"/>
      <c r="BB102" s="166" t="n"/>
      <c r="BC102" s="166" t="n"/>
      <c r="BD102" s="166" t="n"/>
      <c r="BE102" s="166" t="n"/>
      <c r="BF102" s="166" t="n"/>
      <c r="BG102" s="166" t="n"/>
      <c r="BH102" s="166" t="n"/>
      <c r="BI102" s="166" t="n"/>
      <c r="BJ102" s="166" t="n"/>
      <c r="BK102" s="166" t="n"/>
      <c r="BL102" s="166" t="n"/>
      <c r="BM102" s="166" t="n"/>
      <c r="BN102" s="166" t="n"/>
      <c r="BO102" s="166" t="n"/>
      <c r="BP102" s="166" t="n"/>
      <c r="BQ102" s="166" t="n"/>
      <c r="BR102" s="166" t="n"/>
      <c r="BS102" s="166" t="n"/>
      <c r="BT102" s="166" t="n"/>
      <c r="BU102" s="166" t="n"/>
      <c r="BV102" s="166" t="n"/>
      <c r="BW102" s="166" t="n"/>
      <c r="BX102" s="166" t="n"/>
      <c r="BY102" s="166" t="n"/>
      <c r="BZ102" s="166" t="n"/>
      <c r="CA102" s="166" t="n"/>
      <c r="CB102" s="166" t="n"/>
      <c r="CC102" s="166" t="n"/>
      <c r="CD102" s="166" t="n"/>
      <c r="CE102" s="166" t="n"/>
      <c r="CF102" s="166">
        <f>CE101*$C$33</f>
        <v/>
      </c>
      <c r="CG102" s="166">
        <f>CE101*$C$32*$C$33</f>
        <v/>
      </c>
      <c r="CH102" s="166">
        <f>CF101*$C$32*$C$33</f>
        <v/>
      </c>
      <c r="CI102" s="166">
        <f>CG101*$C$32*$C$33</f>
        <v/>
      </c>
      <c r="CJ102" s="166">
        <f>CH101*$C$32*$C$33</f>
        <v/>
      </c>
      <c r="CK102" s="166">
        <f>CI101*$C$32*$C$33</f>
        <v/>
      </c>
      <c r="CL102" s="166">
        <f>CJ101*$C$32*$C$33</f>
        <v/>
      </c>
      <c r="CM102" s="166">
        <f>CK101*$C$32*$C$33</f>
        <v/>
      </c>
      <c r="CN102" s="166">
        <f>CL101*$C$32*$C$33</f>
        <v/>
      </c>
      <c r="CO102" s="166">
        <f>CM101*$C$32*$C$33</f>
        <v/>
      </c>
      <c r="CP102" s="166">
        <f>CN101*$C$32*$C$33</f>
        <v/>
      </c>
      <c r="CQ102" s="166">
        <f>CO101*$C$32*$C$33</f>
        <v/>
      </c>
      <c r="CR102" s="166">
        <f>CP101*$C$32*$C$33</f>
        <v/>
      </c>
      <c r="CS102" s="166">
        <f>CQ101*$C$32*$C$33</f>
        <v/>
      </c>
      <c r="CT102" s="166">
        <f>CR101*$C$32*$C$33</f>
        <v/>
      </c>
      <c r="CU102" s="166">
        <f>CS101*$C$32*$C$33</f>
        <v/>
      </c>
      <c r="CV102" s="166">
        <f>CT101*$C$32*$C$33</f>
        <v/>
      </c>
      <c r="CW102" s="166">
        <f>CU101*$C$32*$C$33</f>
        <v/>
      </c>
      <c r="CX102" s="166">
        <f>CV101*$C$32*$C$33</f>
        <v/>
      </c>
      <c r="CY102" s="166">
        <f>CW101*$C$32*$C$33</f>
        <v/>
      </c>
      <c r="CZ102" s="166">
        <f>CX101*$C$32*$C$33</f>
        <v/>
      </c>
      <c r="DA102" s="166">
        <f>CY101*$C$32*$C$33</f>
        <v/>
      </c>
      <c r="DB102" s="166">
        <f>CZ101*$C$32*$C$33</f>
        <v/>
      </c>
      <c r="DC102" s="166">
        <f>DA101*$C$32*$C$33</f>
        <v/>
      </c>
    </row>
    <row r="103" ht="12" customFormat="1" customHeight="1" s="12">
      <c r="G103" s="166" t="n"/>
      <c r="H103" s="166" t="n"/>
      <c r="I103" s="166" t="n"/>
      <c r="J103" s="166" t="n"/>
      <c r="K103" s="166" t="n"/>
      <c r="L103" s="166" t="n"/>
      <c r="M103" s="166" t="n"/>
      <c r="N103" s="166" t="n"/>
      <c r="O103" s="166" t="n"/>
      <c r="P103" s="166" t="n"/>
      <c r="Q103" s="166" t="n"/>
      <c r="R103" s="166" t="n"/>
      <c r="S103" s="166" t="n"/>
      <c r="T103" s="166" t="n"/>
      <c r="U103" s="166" t="n"/>
      <c r="V103" s="166" t="n"/>
      <c r="W103" s="166" t="n"/>
      <c r="X103" s="166" t="n"/>
      <c r="Y103" s="166" t="n"/>
      <c r="Z103" s="166" t="n"/>
      <c r="AA103" s="166" t="n"/>
      <c r="AB103" s="166" t="n"/>
      <c r="AC103" s="166" t="n"/>
      <c r="AD103" s="166" t="n"/>
      <c r="AE103" s="166" t="n"/>
      <c r="AF103" s="166" t="n"/>
      <c r="AG103" s="166" t="n"/>
      <c r="AH103" s="166" t="n"/>
      <c r="AI103" s="166" t="n"/>
      <c r="AJ103" s="166" t="n"/>
      <c r="AK103" s="166" t="n"/>
      <c r="AL103" s="166" t="n"/>
      <c r="AM103" s="166" t="n"/>
      <c r="AN103" s="166" t="n"/>
      <c r="AO103" s="166" t="n"/>
      <c r="AP103" s="166" t="n"/>
      <c r="AQ103" s="166" t="n"/>
      <c r="AR103" s="166" t="n"/>
      <c r="AS103" s="166" t="n"/>
      <c r="AT103" s="166" t="n"/>
      <c r="AU103" s="166" t="n"/>
      <c r="AV103" s="166" t="n"/>
      <c r="AW103" s="166" t="n"/>
      <c r="AX103" s="166" t="n"/>
      <c r="AY103" s="166" t="n"/>
      <c r="AZ103" s="166" t="n"/>
      <c r="BA103" s="166" t="n"/>
      <c r="BB103" s="166" t="n"/>
      <c r="BC103" s="166" t="n"/>
      <c r="BD103" s="166" t="n"/>
      <c r="BE103" s="166" t="n"/>
      <c r="BF103" s="166" t="n"/>
      <c r="BG103" s="166" t="n"/>
      <c r="BH103" s="166" t="n"/>
      <c r="BI103" s="166" t="n"/>
      <c r="BJ103" s="166" t="n"/>
      <c r="BK103" s="166" t="n"/>
      <c r="BL103" s="166" t="n"/>
      <c r="BM103" s="166" t="n"/>
      <c r="BN103" s="166" t="n"/>
      <c r="BO103" s="166" t="n"/>
      <c r="BP103" s="166" t="n"/>
      <c r="BQ103" s="166" t="n"/>
      <c r="BR103" s="166" t="n"/>
      <c r="BS103" s="166" t="n"/>
      <c r="BT103" s="166" t="n"/>
      <c r="BU103" s="166" t="n"/>
      <c r="BV103" s="166" t="n"/>
      <c r="BW103" s="166" t="n"/>
      <c r="BX103" s="166" t="n"/>
      <c r="BY103" s="166" t="n"/>
      <c r="BZ103" s="166" t="n"/>
      <c r="CA103" s="166" t="n"/>
      <c r="CB103" s="166" t="n"/>
      <c r="CC103" s="166" t="n"/>
      <c r="CD103" s="166" t="n"/>
      <c r="CE103" s="166" t="n"/>
      <c r="CF103" s="166" t="n"/>
      <c r="CG103" s="166">
        <f>CF102*$C$33</f>
        <v/>
      </c>
      <c r="CH103" s="166">
        <f>CF102*$C$32*$C$33</f>
        <v/>
      </c>
      <c r="CI103" s="166">
        <f>CG102*$C$32*$C$33</f>
        <v/>
      </c>
      <c r="CJ103" s="166">
        <f>CH102*$C$32*$C$33</f>
        <v/>
      </c>
      <c r="CK103" s="166">
        <f>CI102*$C$32*$C$33</f>
        <v/>
      </c>
      <c r="CL103" s="166">
        <f>CJ102*$C$32*$C$33</f>
        <v/>
      </c>
      <c r="CM103" s="166">
        <f>CK102*$C$32*$C$33</f>
        <v/>
      </c>
      <c r="CN103" s="166">
        <f>CL102*$C$32*$C$33</f>
        <v/>
      </c>
      <c r="CO103" s="166">
        <f>CM102*$C$32*$C$33</f>
        <v/>
      </c>
      <c r="CP103" s="166">
        <f>CN102*$C$32*$C$33</f>
        <v/>
      </c>
      <c r="CQ103" s="166">
        <f>CO102*$C$32*$C$33</f>
        <v/>
      </c>
      <c r="CR103" s="166">
        <f>CP102*$C$32*$C$33</f>
        <v/>
      </c>
      <c r="CS103" s="166">
        <f>CQ102*$C$32*$C$33</f>
        <v/>
      </c>
      <c r="CT103" s="166">
        <f>CR102*$C$32*$C$33</f>
        <v/>
      </c>
      <c r="CU103" s="166">
        <f>CS102*$C$32*$C$33</f>
        <v/>
      </c>
      <c r="CV103" s="166">
        <f>CT102*$C$32*$C$33</f>
        <v/>
      </c>
      <c r="CW103" s="166">
        <f>CU102*$C$32*$C$33</f>
        <v/>
      </c>
      <c r="CX103" s="166">
        <f>CV102*$C$32*$C$33</f>
        <v/>
      </c>
      <c r="CY103" s="166">
        <f>CW102*$C$32*$C$33</f>
        <v/>
      </c>
      <c r="CZ103" s="166">
        <f>CX102*$C$32*$C$33</f>
        <v/>
      </c>
      <c r="DA103" s="166">
        <f>CY102*$C$32*$C$33</f>
        <v/>
      </c>
      <c r="DB103" s="166">
        <f>CZ102*$C$32*$C$33</f>
        <v/>
      </c>
      <c r="DC103" s="166">
        <f>DA102*$C$32*$C$33</f>
        <v/>
      </c>
    </row>
    <row r="104" ht="12" customFormat="1" customHeight="1" s="12">
      <c r="G104" s="166" t="n"/>
      <c r="H104" s="166" t="n"/>
      <c r="I104" s="166" t="n"/>
      <c r="J104" s="166" t="n"/>
      <c r="K104" s="166" t="n"/>
      <c r="L104" s="166" t="n"/>
      <c r="M104" s="166" t="n"/>
      <c r="N104" s="166" t="n"/>
      <c r="O104" s="166" t="n"/>
      <c r="P104" s="166" t="n"/>
      <c r="Q104" s="166" t="n"/>
      <c r="R104" s="166" t="n"/>
      <c r="S104" s="166" t="n"/>
      <c r="T104" s="166" t="n"/>
      <c r="U104" s="166" t="n"/>
      <c r="V104" s="166" t="n"/>
      <c r="W104" s="166" t="n"/>
      <c r="X104" s="166" t="n"/>
      <c r="Y104" s="166" t="n"/>
      <c r="Z104" s="166" t="n"/>
      <c r="AA104" s="166" t="n"/>
      <c r="AB104" s="166" t="n"/>
      <c r="AC104" s="166" t="n"/>
      <c r="AD104" s="166" t="n"/>
      <c r="AE104" s="166" t="n"/>
      <c r="AF104" s="166" t="n"/>
      <c r="AG104" s="166" t="n"/>
      <c r="AH104" s="166" t="n"/>
      <c r="AI104" s="166" t="n"/>
      <c r="AJ104" s="166" t="n"/>
      <c r="AK104" s="166" t="n"/>
      <c r="AL104" s="166" t="n"/>
      <c r="AM104" s="166" t="n"/>
      <c r="AN104" s="166" t="n"/>
      <c r="AO104" s="166" t="n"/>
      <c r="AP104" s="166" t="n"/>
      <c r="AQ104" s="166" t="n"/>
      <c r="AR104" s="166" t="n"/>
      <c r="AS104" s="166" t="n"/>
      <c r="AT104" s="166" t="n"/>
      <c r="AU104" s="166" t="n"/>
      <c r="AV104" s="166" t="n"/>
      <c r="AW104" s="166" t="n"/>
      <c r="AX104" s="166" t="n"/>
      <c r="AY104" s="166" t="n"/>
      <c r="AZ104" s="166" t="n"/>
      <c r="BA104" s="166" t="n"/>
      <c r="BB104" s="166" t="n"/>
      <c r="BC104" s="166" t="n"/>
      <c r="BD104" s="166" t="n"/>
      <c r="BE104" s="166" t="n"/>
      <c r="BF104" s="166" t="n"/>
      <c r="BG104" s="166" t="n"/>
      <c r="BH104" s="166" t="n"/>
      <c r="BI104" s="166" t="n"/>
      <c r="BJ104" s="166" t="n"/>
      <c r="BK104" s="166" t="n"/>
      <c r="BL104" s="166" t="n"/>
      <c r="BM104" s="166" t="n"/>
      <c r="BN104" s="166" t="n"/>
      <c r="BO104" s="166" t="n"/>
      <c r="BP104" s="166" t="n"/>
      <c r="BQ104" s="166" t="n"/>
      <c r="BR104" s="166" t="n"/>
      <c r="BS104" s="166" t="n"/>
      <c r="BT104" s="166" t="n"/>
      <c r="BU104" s="166" t="n"/>
      <c r="BV104" s="166" t="n"/>
      <c r="BW104" s="166" t="n"/>
      <c r="BX104" s="166" t="n"/>
      <c r="BY104" s="166" t="n"/>
      <c r="BZ104" s="166" t="n"/>
      <c r="CA104" s="166" t="n"/>
      <c r="CB104" s="166" t="n"/>
      <c r="CC104" s="166" t="n"/>
      <c r="CD104" s="166" t="n"/>
      <c r="CE104" s="166" t="n"/>
      <c r="CF104" s="166" t="n"/>
      <c r="CG104" s="166" t="n"/>
      <c r="CH104" s="166">
        <f>CG103*$C$33</f>
        <v/>
      </c>
      <c r="CI104" s="166">
        <f>CG103*$C$32*$C$33</f>
        <v/>
      </c>
      <c r="CJ104" s="166">
        <f>CH103*$C$32*$C$33</f>
        <v/>
      </c>
      <c r="CK104" s="166">
        <f>CI103*$C$32*$C$33</f>
        <v/>
      </c>
      <c r="CL104" s="166">
        <f>CJ103*$C$32*$C$33</f>
        <v/>
      </c>
      <c r="CM104" s="166">
        <f>CK103*$C$32*$C$33</f>
        <v/>
      </c>
      <c r="CN104" s="166">
        <f>CL103*$C$32*$C$33</f>
        <v/>
      </c>
      <c r="CO104" s="166">
        <f>CM103*$C$32*$C$33</f>
        <v/>
      </c>
      <c r="CP104" s="166">
        <f>CN103*$C$32*$C$33</f>
        <v/>
      </c>
      <c r="CQ104" s="166">
        <f>CO103*$C$32*$C$33</f>
        <v/>
      </c>
      <c r="CR104" s="166">
        <f>CP103*$C$32*$C$33</f>
        <v/>
      </c>
      <c r="CS104" s="166">
        <f>CQ103*$C$32*$C$33</f>
        <v/>
      </c>
      <c r="CT104" s="166">
        <f>CR103*$C$32*$C$33</f>
        <v/>
      </c>
      <c r="CU104" s="166">
        <f>CS103*$C$32*$C$33</f>
        <v/>
      </c>
      <c r="CV104" s="166">
        <f>CT103*$C$32*$C$33</f>
        <v/>
      </c>
      <c r="CW104" s="166">
        <f>CU103*$C$32*$C$33</f>
        <v/>
      </c>
      <c r="CX104" s="166">
        <f>CV103*$C$32*$C$33</f>
        <v/>
      </c>
      <c r="CY104" s="166">
        <f>CW103*$C$32*$C$33</f>
        <v/>
      </c>
      <c r="CZ104" s="166">
        <f>CX103*$C$32*$C$33</f>
        <v/>
      </c>
      <c r="DA104" s="166">
        <f>CY103*$C$32*$C$33</f>
        <v/>
      </c>
      <c r="DB104" s="166">
        <f>CZ103*$C$32*$C$33</f>
        <v/>
      </c>
      <c r="DC104" s="166">
        <f>DA103*$C$32*$C$33</f>
        <v/>
      </c>
    </row>
    <row r="105" ht="12" customFormat="1" customHeight="1" s="12">
      <c r="G105" s="166" t="n"/>
      <c r="H105" s="166" t="n"/>
      <c r="I105" s="166" t="n"/>
      <c r="J105" s="166" t="n"/>
      <c r="K105" s="166" t="n"/>
      <c r="L105" s="166" t="n"/>
      <c r="M105" s="166" t="n"/>
      <c r="N105" s="166" t="n"/>
      <c r="O105" s="166" t="n"/>
      <c r="P105" s="166" t="n"/>
      <c r="Q105" s="166" t="n"/>
      <c r="R105" s="166" t="n"/>
      <c r="S105" s="166" t="n"/>
      <c r="T105" s="166" t="n"/>
      <c r="U105" s="166" t="n"/>
      <c r="V105" s="166" t="n"/>
      <c r="W105" s="166" t="n"/>
      <c r="X105" s="166" t="n"/>
      <c r="Y105" s="166" t="n"/>
      <c r="Z105" s="166" t="n"/>
      <c r="AA105" s="166" t="n"/>
      <c r="AB105" s="166" t="n"/>
      <c r="AC105" s="166" t="n"/>
      <c r="AD105" s="166" t="n"/>
      <c r="AE105" s="166" t="n"/>
      <c r="AF105" s="166" t="n"/>
      <c r="AG105" s="166" t="n"/>
      <c r="AH105" s="166" t="n"/>
      <c r="AI105" s="166" t="n"/>
      <c r="AJ105" s="166" t="n"/>
      <c r="AK105" s="166" t="n"/>
      <c r="AL105" s="166" t="n"/>
      <c r="AM105" s="166" t="n"/>
      <c r="AN105" s="166" t="n"/>
      <c r="AO105" s="166" t="n"/>
      <c r="AP105" s="166" t="n"/>
      <c r="AQ105" s="166" t="n"/>
      <c r="AR105" s="166" t="n"/>
      <c r="AS105" s="166" t="n"/>
      <c r="AT105" s="166" t="n"/>
      <c r="AU105" s="166" t="n"/>
      <c r="AV105" s="166" t="n"/>
      <c r="AW105" s="166" t="n"/>
      <c r="AX105" s="166" t="n"/>
      <c r="AY105" s="166" t="n"/>
      <c r="AZ105" s="166" t="n"/>
      <c r="BA105" s="166" t="n"/>
      <c r="BB105" s="166" t="n"/>
      <c r="BC105" s="166" t="n"/>
      <c r="BD105" s="166" t="n"/>
      <c r="BE105" s="166" t="n"/>
      <c r="BF105" s="166" t="n"/>
      <c r="BG105" s="166" t="n"/>
      <c r="BH105" s="166" t="n"/>
      <c r="BI105" s="166" t="n"/>
      <c r="BJ105" s="166" t="n"/>
      <c r="BK105" s="166" t="n"/>
      <c r="BL105" s="166" t="n"/>
      <c r="BM105" s="166" t="n"/>
      <c r="BN105" s="166" t="n"/>
      <c r="BO105" s="166" t="n"/>
      <c r="BP105" s="166" t="n"/>
      <c r="BQ105" s="166" t="n"/>
      <c r="BR105" s="166" t="n"/>
      <c r="BS105" s="166" t="n"/>
      <c r="BT105" s="166" t="n"/>
      <c r="BU105" s="166" t="n"/>
      <c r="BV105" s="166" t="n"/>
      <c r="BW105" s="166" t="n"/>
      <c r="BX105" s="166" t="n"/>
      <c r="BY105" s="166" t="n"/>
      <c r="BZ105" s="166" t="n"/>
      <c r="CA105" s="166" t="n"/>
      <c r="CB105" s="166" t="n"/>
      <c r="CC105" s="166" t="n"/>
      <c r="CD105" s="166" t="n"/>
      <c r="CE105" s="166" t="n"/>
      <c r="CF105" s="166" t="n"/>
      <c r="CG105" s="166" t="n"/>
      <c r="CH105" s="166" t="n"/>
      <c r="CI105" s="166">
        <f>CH104*$C$33</f>
        <v/>
      </c>
      <c r="CJ105" s="166">
        <f>CH104*$C$32*$C$33</f>
        <v/>
      </c>
      <c r="CK105" s="166">
        <f>CI104*$C$32*$C$33</f>
        <v/>
      </c>
      <c r="CL105" s="166">
        <f>CJ104*$C$32*$C$33</f>
        <v/>
      </c>
      <c r="CM105" s="166">
        <f>CK104*$C$32*$C$33</f>
        <v/>
      </c>
      <c r="CN105" s="166">
        <f>CL104*$C$32*$C$33</f>
        <v/>
      </c>
      <c r="CO105" s="166">
        <f>CM104*$C$32*$C$33</f>
        <v/>
      </c>
      <c r="CP105" s="166">
        <f>CN104*$C$32*$C$33</f>
        <v/>
      </c>
      <c r="CQ105" s="166">
        <f>CO104*$C$32*$C$33</f>
        <v/>
      </c>
      <c r="CR105" s="166">
        <f>CP104*$C$32*$C$33</f>
        <v/>
      </c>
      <c r="CS105" s="166">
        <f>CQ104*$C$32*$C$33</f>
        <v/>
      </c>
      <c r="CT105" s="166">
        <f>CR104*$C$32*$C$33</f>
        <v/>
      </c>
      <c r="CU105" s="166">
        <f>CS104*$C$32*$C$33</f>
        <v/>
      </c>
      <c r="CV105" s="166">
        <f>CT104*$C$32*$C$33</f>
        <v/>
      </c>
      <c r="CW105" s="166">
        <f>CU104*$C$32*$C$33</f>
        <v/>
      </c>
      <c r="CX105" s="166">
        <f>CV104*$C$32*$C$33</f>
        <v/>
      </c>
      <c r="CY105" s="166">
        <f>CW104*$C$32*$C$33</f>
        <v/>
      </c>
      <c r="CZ105" s="166">
        <f>CX104*$C$32*$C$33</f>
        <v/>
      </c>
      <c r="DA105" s="166">
        <f>CY104*$C$32*$C$33</f>
        <v/>
      </c>
      <c r="DB105" s="166">
        <f>CZ104*$C$32*$C$33</f>
        <v/>
      </c>
      <c r="DC105" s="166">
        <f>DA104*$C$32*$C$33</f>
        <v/>
      </c>
    </row>
    <row r="106" ht="12" customFormat="1" customHeight="1" s="12">
      <c r="G106" s="166" t="n"/>
      <c r="H106" s="166" t="n"/>
      <c r="I106" s="166" t="n"/>
      <c r="J106" s="166" t="n"/>
      <c r="K106" s="166" t="n"/>
      <c r="L106" s="166" t="n"/>
      <c r="M106" s="166" t="n"/>
      <c r="N106" s="166" t="n"/>
      <c r="O106" s="166" t="n"/>
      <c r="P106" s="166" t="n"/>
      <c r="Q106" s="166" t="n"/>
      <c r="R106" s="166" t="n"/>
      <c r="S106" s="166" t="n"/>
      <c r="T106" s="166" t="n"/>
      <c r="U106" s="166" t="n"/>
      <c r="V106" s="166" t="n"/>
      <c r="W106" s="166" t="n"/>
      <c r="X106" s="166" t="n"/>
      <c r="Y106" s="166" t="n"/>
      <c r="Z106" s="166" t="n"/>
      <c r="AA106" s="166" t="n"/>
      <c r="AB106" s="166" t="n"/>
      <c r="AC106" s="166" t="n"/>
      <c r="AD106" s="166" t="n"/>
      <c r="AE106" s="166" t="n"/>
      <c r="AF106" s="166" t="n"/>
      <c r="AG106" s="166" t="n"/>
      <c r="AH106" s="166" t="n"/>
      <c r="AI106" s="166" t="n"/>
      <c r="AJ106" s="166" t="n"/>
      <c r="AK106" s="166" t="n"/>
      <c r="AL106" s="166" t="n"/>
      <c r="AM106" s="166" t="n"/>
      <c r="AN106" s="166" t="n"/>
      <c r="AO106" s="166" t="n"/>
      <c r="AP106" s="166" t="n"/>
      <c r="AQ106" s="166" t="n"/>
      <c r="AR106" s="166" t="n"/>
      <c r="AS106" s="166" t="n"/>
      <c r="AT106" s="166" t="n"/>
      <c r="AU106" s="166" t="n"/>
      <c r="AV106" s="166" t="n"/>
      <c r="AW106" s="166" t="n"/>
      <c r="AX106" s="166" t="n"/>
      <c r="AY106" s="166" t="n"/>
      <c r="AZ106" s="166" t="n"/>
      <c r="BA106" s="166" t="n"/>
      <c r="BB106" s="166" t="n"/>
      <c r="BC106" s="166" t="n"/>
      <c r="BD106" s="166" t="n"/>
      <c r="BE106" s="166" t="n"/>
      <c r="BF106" s="166" t="n"/>
      <c r="BG106" s="166" t="n"/>
      <c r="BH106" s="166" t="n"/>
      <c r="BI106" s="166" t="n"/>
      <c r="BJ106" s="166" t="n"/>
      <c r="BK106" s="166" t="n"/>
      <c r="BL106" s="166" t="n"/>
      <c r="BM106" s="166" t="n"/>
      <c r="BN106" s="166" t="n"/>
      <c r="BO106" s="166" t="n"/>
      <c r="BP106" s="166" t="n"/>
      <c r="BQ106" s="166" t="n"/>
      <c r="BR106" s="166" t="n"/>
      <c r="BS106" s="166" t="n"/>
      <c r="BT106" s="166" t="n"/>
      <c r="BU106" s="166" t="n"/>
      <c r="BV106" s="166" t="n"/>
      <c r="BW106" s="166" t="n"/>
      <c r="BX106" s="166" t="n"/>
      <c r="BY106" s="166" t="n"/>
      <c r="BZ106" s="166" t="n"/>
      <c r="CA106" s="166" t="n"/>
      <c r="CB106" s="166" t="n"/>
      <c r="CC106" s="166" t="n"/>
      <c r="CD106" s="166" t="n"/>
      <c r="CE106" s="166" t="n"/>
      <c r="CF106" s="166" t="n"/>
      <c r="CG106" s="166" t="n"/>
      <c r="CH106" s="166" t="n"/>
      <c r="CI106" s="166" t="n"/>
      <c r="CJ106" s="166">
        <f>CI105*$C$33</f>
        <v/>
      </c>
      <c r="CK106" s="166">
        <f>CI105*$C$32*$C$33</f>
        <v/>
      </c>
      <c r="CL106" s="166">
        <f>CJ105*$C$32*$C$33</f>
        <v/>
      </c>
      <c r="CM106" s="166">
        <f>CK105*$C$32*$C$33</f>
        <v/>
      </c>
      <c r="CN106" s="166">
        <f>CL105*$C$32*$C$33</f>
        <v/>
      </c>
      <c r="CO106" s="166">
        <f>CM105*$C$32*$C$33</f>
        <v/>
      </c>
      <c r="CP106" s="166">
        <f>CN105*$C$32*$C$33</f>
        <v/>
      </c>
      <c r="CQ106" s="166">
        <f>CO105*$C$32*$C$33</f>
        <v/>
      </c>
      <c r="CR106" s="166">
        <f>CP105*$C$32*$C$33</f>
        <v/>
      </c>
      <c r="CS106" s="166">
        <f>CQ105*$C$32*$C$33</f>
        <v/>
      </c>
      <c r="CT106" s="166">
        <f>CR105*$C$32*$C$33</f>
        <v/>
      </c>
      <c r="CU106" s="166">
        <f>CS105*$C$32*$C$33</f>
        <v/>
      </c>
      <c r="CV106" s="166">
        <f>CT105*$C$32*$C$33</f>
        <v/>
      </c>
      <c r="CW106" s="166">
        <f>CU105*$C$32*$C$33</f>
        <v/>
      </c>
      <c r="CX106" s="166">
        <f>CV105*$C$32*$C$33</f>
        <v/>
      </c>
      <c r="CY106" s="166">
        <f>CW105*$C$32*$C$33</f>
        <v/>
      </c>
      <c r="CZ106" s="166">
        <f>CX105*$C$32*$C$33</f>
        <v/>
      </c>
      <c r="DA106" s="166">
        <f>CY105*$C$32*$C$33</f>
        <v/>
      </c>
      <c r="DB106" s="166">
        <f>CZ105*$C$32*$C$33</f>
        <v/>
      </c>
      <c r="DC106" s="166">
        <f>DA105*$C$32*$C$33</f>
        <v/>
      </c>
    </row>
    <row r="107" ht="12" customFormat="1" customHeight="1" s="12"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  <c r="T107" s="166" t="n"/>
      <c r="U107" s="166" t="n"/>
      <c r="V107" s="166" t="n"/>
      <c r="W107" s="166" t="n"/>
      <c r="X107" s="166" t="n"/>
      <c r="Y107" s="166" t="n"/>
      <c r="Z107" s="166" t="n"/>
      <c r="AA107" s="166" t="n"/>
      <c r="AB107" s="166" t="n"/>
      <c r="AC107" s="166" t="n"/>
      <c r="AD107" s="166" t="n"/>
      <c r="AE107" s="166" t="n"/>
      <c r="AF107" s="166" t="n"/>
      <c r="AG107" s="166" t="n"/>
      <c r="AH107" s="166" t="n"/>
      <c r="AI107" s="166" t="n"/>
      <c r="AJ107" s="166" t="n"/>
      <c r="AK107" s="166" t="n"/>
      <c r="AL107" s="166" t="n"/>
      <c r="AM107" s="166" t="n"/>
      <c r="AN107" s="166" t="n"/>
      <c r="AO107" s="166" t="n"/>
      <c r="AP107" s="166" t="n"/>
      <c r="AQ107" s="166" t="n"/>
      <c r="AR107" s="166" t="n"/>
      <c r="AS107" s="166" t="n"/>
      <c r="AT107" s="166" t="n"/>
      <c r="AU107" s="166" t="n"/>
      <c r="AV107" s="166" t="n"/>
      <c r="AW107" s="166" t="n"/>
      <c r="AX107" s="166" t="n"/>
      <c r="AY107" s="166" t="n"/>
      <c r="AZ107" s="166" t="n"/>
      <c r="BA107" s="166" t="n"/>
      <c r="BB107" s="166" t="n"/>
      <c r="BC107" s="166" t="n"/>
      <c r="BD107" s="166" t="n"/>
      <c r="BE107" s="166" t="n"/>
      <c r="BF107" s="166" t="n"/>
      <c r="BG107" s="166" t="n"/>
      <c r="BH107" s="166" t="n"/>
      <c r="BI107" s="166" t="n"/>
      <c r="BJ107" s="166" t="n"/>
      <c r="BK107" s="166" t="n"/>
      <c r="BL107" s="166" t="n"/>
      <c r="BM107" s="166" t="n"/>
      <c r="BN107" s="166" t="n"/>
      <c r="BO107" s="166" t="n"/>
      <c r="BP107" s="166" t="n"/>
      <c r="BQ107" s="166" t="n"/>
      <c r="BR107" s="166" t="n"/>
      <c r="BS107" s="166" t="n"/>
      <c r="BT107" s="166" t="n"/>
      <c r="BU107" s="166" t="n"/>
      <c r="BV107" s="166" t="n"/>
      <c r="BW107" s="166" t="n"/>
      <c r="BX107" s="166" t="n"/>
      <c r="BY107" s="166" t="n"/>
      <c r="BZ107" s="166" t="n"/>
      <c r="CA107" s="166" t="n"/>
      <c r="CB107" s="166" t="n"/>
      <c r="CC107" s="166" t="n"/>
      <c r="CD107" s="166" t="n"/>
      <c r="CE107" s="166" t="n"/>
      <c r="CF107" s="166" t="n"/>
      <c r="CG107" s="166" t="n"/>
      <c r="CH107" s="166" t="n"/>
      <c r="CI107" s="166" t="n"/>
      <c r="CJ107" s="166" t="n"/>
      <c r="CK107" s="166">
        <f>CJ106*$C$33</f>
        <v/>
      </c>
      <c r="CL107" s="166">
        <f>CJ106*$C$32*$C$33</f>
        <v/>
      </c>
      <c r="CM107" s="166">
        <f>CK106*$C$32*$C$33</f>
        <v/>
      </c>
      <c r="CN107" s="166">
        <f>CL106*$C$32*$C$33</f>
        <v/>
      </c>
      <c r="CO107" s="166">
        <f>CM106*$C$32*$C$33</f>
        <v/>
      </c>
      <c r="CP107" s="166">
        <f>CN106*$C$32*$C$33</f>
        <v/>
      </c>
      <c r="CQ107" s="166">
        <f>CO106*$C$32*$C$33</f>
        <v/>
      </c>
      <c r="CR107" s="166">
        <f>CP106*$C$32*$C$33</f>
        <v/>
      </c>
      <c r="CS107" s="166">
        <f>CQ106*$C$32*$C$33</f>
        <v/>
      </c>
      <c r="CT107" s="166">
        <f>CR106*$C$32*$C$33</f>
        <v/>
      </c>
      <c r="CU107" s="166">
        <f>CS106*$C$32*$C$33</f>
        <v/>
      </c>
      <c r="CV107" s="166">
        <f>CT106*$C$32*$C$33</f>
        <v/>
      </c>
      <c r="CW107" s="166">
        <f>CU106*$C$32*$C$33</f>
        <v/>
      </c>
      <c r="CX107" s="166">
        <f>CV106*$C$32*$C$33</f>
        <v/>
      </c>
      <c r="CY107" s="166">
        <f>CW106*$C$32*$C$33</f>
        <v/>
      </c>
      <c r="CZ107" s="166">
        <f>CX106*$C$32*$C$33</f>
        <v/>
      </c>
      <c r="DA107" s="166">
        <f>CY106*$C$32*$C$33</f>
        <v/>
      </c>
      <c r="DB107" s="166">
        <f>CZ106*$C$32*$C$33</f>
        <v/>
      </c>
      <c r="DC107" s="166">
        <f>DA106*$C$32*$C$33</f>
        <v/>
      </c>
    </row>
    <row r="108" ht="12" customFormat="1" customHeight="1" s="12">
      <c r="G108" s="166" t="n"/>
      <c r="H108" s="166" t="n"/>
      <c r="I108" s="166" t="n"/>
      <c r="J108" s="166" t="n"/>
      <c r="K108" s="166" t="n"/>
      <c r="L108" s="166" t="n"/>
      <c r="M108" s="166" t="n"/>
      <c r="N108" s="166" t="n"/>
      <c r="O108" s="166" t="n"/>
      <c r="P108" s="166" t="n"/>
      <c r="Q108" s="166" t="n"/>
      <c r="R108" s="166" t="n"/>
      <c r="S108" s="166" t="n"/>
      <c r="T108" s="166" t="n"/>
      <c r="U108" s="166" t="n"/>
      <c r="V108" s="166" t="n"/>
      <c r="W108" s="166" t="n"/>
      <c r="X108" s="166" t="n"/>
      <c r="Y108" s="166" t="n"/>
      <c r="Z108" s="166" t="n"/>
      <c r="AA108" s="166" t="n"/>
      <c r="AB108" s="166" t="n"/>
      <c r="AC108" s="166" t="n"/>
      <c r="AD108" s="166" t="n"/>
      <c r="AE108" s="166" t="n"/>
      <c r="AF108" s="166" t="n"/>
      <c r="AG108" s="166" t="n"/>
      <c r="AH108" s="166" t="n"/>
      <c r="AI108" s="166" t="n"/>
      <c r="AJ108" s="166" t="n"/>
      <c r="AK108" s="166" t="n"/>
      <c r="AL108" s="166" t="n"/>
      <c r="AM108" s="166" t="n"/>
      <c r="AN108" s="166" t="n"/>
      <c r="AO108" s="166" t="n"/>
      <c r="AP108" s="166" t="n"/>
      <c r="AQ108" s="166" t="n"/>
      <c r="AR108" s="166" t="n"/>
      <c r="AS108" s="166" t="n"/>
      <c r="AT108" s="166" t="n"/>
      <c r="AU108" s="166" t="n"/>
      <c r="AV108" s="166" t="n"/>
      <c r="AW108" s="166" t="n"/>
      <c r="AX108" s="166" t="n"/>
      <c r="AY108" s="166" t="n"/>
      <c r="AZ108" s="166" t="n"/>
      <c r="BA108" s="166" t="n"/>
      <c r="BB108" s="166" t="n"/>
      <c r="BC108" s="166" t="n"/>
      <c r="BD108" s="166" t="n"/>
      <c r="BE108" s="166" t="n"/>
      <c r="BF108" s="166" t="n"/>
      <c r="BG108" s="166" t="n"/>
      <c r="BH108" s="166" t="n"/>
      <c r="BI108" s="166" t="n"/>
      <c r="BJ108" s="166" t="n"/>
      <c r="BK108" s="166" t="n"/>
      <c r="BL108" s="166" t="n"/>
      <c r="BM108" s="166" t="n"/>
      <c r="BN108" s="166" t="n"/>
      <c r="BO108" s="166" t="n"/>
      <c r="BP108" s="166" t="n"/>
      <c r="BQ108" s="166" t="n"/>
      <c r="BR108" s="166" t="n"/>
      <c r="BS108" s="166" t="n"/>
      <c r="BT108" s="166" t="n"/>
      <c r="BU108" s="166" t="n"/>
      <c r="BV108" s="166" t="n"/>
      <c r="BW108" s="166" t="n"/>
      <c r="BX108" s="166" t="n"/>
      <c r="BY108" s="166" t="n"/>
      <c r="BZ108" s="166" t="n"/>
      <c r="CA108" s="166" t="n"/>
      <c r="CB108" s="166" t="n"/>
      <c r="CC108" s="166" t="n"/>
      <c r="CD108" s="166" t="n"/>
      <c r="CE108" s="166" t="n"/>
      <c r="CF108" s="166" t="n"/>
      <c r="CG108" s="166" t="n"/>
      <c r="CH108" s="166" t="n"/>
      <c r="CI108" s="166" t="n"/>
      <c r="CJ108" s="166" t="n"/>
      <c r="CK108" s="166" t="n"/>
      <c r="CL108" s="166">
        <f>CK107*$C$33</f>
        <v/>
      </c>
      <c r="CM108" s="166">
        <f>CK107*$C$32*$C$33</f>
        <v/>
      </c>
      <c r="CN108" s="166">
        <f>CL107*$C$32*$C$33</f>
        <v/>
      </c>
      <c r="CO108" s="166">
        <f>CM107*$C$32*$C$33</f>
        <v/>
      </c>
      <c r="CP108" s="166">
        <f>CN107*$C$32*$C$33</f>
        <v/>
      </c>
      <c r="CQ108" s="166">
        <f>CO107*$C$32*$C$33</f>
        <v/>
      </c>
      <c r="CR108" s="166">
        <f>CP107*$C$32*$C$33</f>
        <v/>
      </c>
      <c r="CS108" s="166">
        <f>CQ107*$C$32*$C$33</f>
        <v/>
      </c>
      <c r="CT108" s="166">
        <f>CR107*$C$32*$C$33</f>
        <v/>
      </c>
      <c r="CU108" s="166">
        <f>CS107*$C$32*$C$33</f>
        <v/>
      </c>
      <c r="CV108" s="166">
        <f>CT107*$C$32*$C$33</f>
        <v/>
      </c>
      <c r="CW108" s="166">
        <f>CU107*$C$32*$C$33</f>
        <v/>
      </c>
      <c r="CX108" s="166">
        <f>CV107*$C$32*$C$33</f>
        <v/>
      </c>
      <c r="CY108" s="166">
        <f>CW107*$C$32*$C$33</f>
        <v/>
      </c>
      <c r="CZ108" s="166">
        <f>CX107*$C$32*$C$33</f>
        <v/>
      </c>
      <c r="DA108" s="166">
        <f>CY107*$C$32*$C$33</f>
        <v/>
      </c>
      <c r="DB108" s="166">
        <f>CZ107*$C$32*$C$33</f>
        <v/>
      </c>
      <c r="DC108" s="166">
        <f>DA107*$C$32*$C$33</f>
        <v/>
      </c>
    </row>
    <row r="109" ht="12" customFormat="1" customHeight="1" s="12">
      <c r="G109" s="166" t="n"/>
      <c r="H109" s="166" t="n"/>
      <c r="I109" s="166" t="n"/>
      <c r="J109" s="166" t="n"/>
      <c r="K109" s="166" t="n"/>
      <c r="L109" s="166" t="n"/>
      <c r="M109" s="166" t="n"/>
      <c r="N109" s="166" t="n"/>
      <c r="O109" s="166" t="n"/>
      <c r="P109" s="166" t="n"/>
      <c r="Q109" s="166" t="n"/>
      <c r="R109" s="166" t="n"/>
      <c r="S109" s="166" t="n"/>
      <c r="T109" s="166" t="n"/>
      <c r="U109" s="166" t="n"/>
      <c r="V109" s="166" t="n"/>
      <c r="W109" s="166" t="n"/>
      <c r="X109" s="166" t="n"/>
      <c r="Y109" s="166" t="n"/>
      <c r="Z109" s="166" t="n"/>
      <c r="AA109" s="166" t="n"/>
      <c r="AB109" s="166" t="n"/>
      <c r="AC109" s="166" t="n"/>
      <c r="AD109" s="166" t="n"/>
      <c r="AE109" s="166" t="n"/>
      <c r="AF109" s="166" t="n"/>
      <c r="AG109" s="166" t="n"/>
      <c r="AH109" s="166" t="n"/>
      <c r="AI109" s="166" t="n"/>
      <c r="AJ109" s="166" t="n"/>
      <c r="AK109" s="166" t="n"/>
      <c r="AL109" s="166" t="n"/>
      <c r="AM109" s="166" t="n"/>
      <c r="AN109" s="166" t="n"/>
      <c r="AO109" s="166" t="n"/>
      <c r="AP109" s="166" t="n"/>
      <c r="AQ109" s="166" t="n"/>
      <c r="AR109" s="166" t="n"/>
      <c r="AS109" s="166" t="n"/>
      <c r="AT109" s="166" t="n"/>
      <c r="AU109" s="166" t="n"/>
      <c r="AV109" s="166" t="n"/>
      <c r="AW109" s="166" t="n"/>
      <c r="AX109" s="166" t="n"/>
      <c r="AY109" s="166" t="n"/>
      <c r="AZ109" s="166" t="n"/>
      <c r="BA109" s="166" t="n"/>
      <c r="BB109" s="166" t="n"/>
      <c r="BC109" s="166" t="n"/>
      <c r="BD109" s="166" t="n"/>
      <c r="BE109" s="166" t="n"/>
      <c r="BF109" s="166" t="n"/>
      <c r="BG109" s="166" t="n"/>
      <c r="BH109" s="166" t="n"/>
      <c r="BI109" s="166" t="n"/>
      <c r="BJ109" s="166" t="n"/>
      <c r="BK109" s="166" t="n"/>
      <c r="BL109" s="166" t="n"/>
      <c r="BM109" s="166" t="n"/>
      <c r="BN109" s="166" t="n"/>
      <c r="BO109" s="166" t="n"/>
      <c r="BP109" s="166" t="n"/>
      <c r="BQ109" s="166" t="n"/>
      <c r="BR109" s="166" t="n"/>
      <c r="BS109" s="166" t="n"/>
      <c r="BT109" s="166" t="n"/>
      <c r="BU109" s="166" t="n"/>
      <c r="BV109" s="166" t="n"/>
      <c r="BW109" s="166" t="n"/>
      <c r="BX109" s="166" t="n"/>
      <c r="BY109" s="166" t="n"/>
      <c r="BZ109" s="166" t="n"/>
      <c r="CA109" s="166" t="n"/>
      <c r="CB109" s="166" t="n"/>
      <c r="CC109" s="166" t="n"/>
      <c r="CD109" s="166" t="n"/>
      <c r="CE109" s="166" t="n"/>
      <c r="CF109" s="166" t="n"/>
      <c r="CG109" s="166" t="n"/>
      <c r="CH109" s="166" t="n"/>
      <c r="CI109" s="166" t="n"/>
      <c r="CJ109" s="166" t="n"/>
      <c r="CK109" s="166" t="n"/>
      <c r="CL109" s="166" t="n"/>
      <c r="CM109" s="166">
        <f>CL108*$C$33</f>
        <v/>
      </c>
      <c r="CN109" s="166">
        <f>CL108*$C$32*$C$33</f>
        <v/>
      </c>
      <c r="CO109" s="166">
        <f>CM108*$C$32*$C$33</f>
        <v/>
      </c>
      <c r="CP109" s="166">
        <f>CN108*$C$32*$C$33</f>
        <v/>
      </c>
      <c r="CQ109" s="166">
        <f>CO108*$C$32*$C$33</f>
        <v/>
      </c>
      <c r="CR109" s="166">
        <f>CP108*$C$32*$C$33</f>
        <v/>
      </c>
      <c r="CS109" s="166">
        <f>CQ108*$C$32*$C$33</f>
        <v/>
      </c>
      <c r="CT109" s="166">
        <f>CR108*$C$32*$C$33</f>
        <v/>
      </c>
      <c r="CU109" s="166">
        <f>CS108*$C$32*$C$33</f>
        <v/>
      </c>
      <c r="CV109" s="166">
        <f>CT108*$C$32*$C$33</f>
        <v/>
      </c>
      <c r="CW109" s="166">
        <f>CU108*$C$32*$C$33</f>
        <v/>
      </c>
      <c r="CX109" s="166">
        <f>CV108*$C$32*$C$33</f>
        <v/>
      </c>
      <c r="CY109" s="166">
        <f>CW108*$C$32*$C$33</f>
        <v/>
      </c>
      <c r="CZ109" s="166">
        <f>CX108*$C$32*$C$33</f>
        <v/>
      </c>
      <c r="DA109" s="166">
        <f>CY108*$C$32*$C$33</f>
        <v/>
      </c>
      <c r="DB109" s="166">
        <f>CZ108*$C$32*$C$33</f>
        <v/>
      </c>
      <c r="DC109" s="166">
        <f>DA108*$C$32*$C$33</f>
        <v/>
      </c>
    </row>
    <row r="110" ht="12" customFormat="1" customHeight="1" s="12">
      <c r="G110" s="166" t="n"/>
      <c r="H110" s="166" t="n"/>
      <c r="I110" s="166" t="n"/>
      <c r="J110" s="166" t="n"/>
      <c r="K110" s="166" t="n"/>
      <c r="L110" s="166" t="n"/>
      <c r="M110" s="166" t="n"/>
      <c r="N110" s="166" t="n"/>
      <c r="O110" s="166" t="n"/>
      <c r="P110" s="166" t="n"/>
      <c r="Q110" s="166" t="n"/>
      <c r="R110" s="166" t="n"/>
      <c r="S110" s="166" t="n"/>
      <c r="T110" s="166" t="n"/>
      <c r="U110" s="166" t="n"/>
      <c r="V110" s="166" t="n"/>
      <c r="W110" s="166" t="n"/>
      <c r="X110" s="166" t="n"/>
      <c r="Y110" s="166" t="n"/>
      <c r="Z110" s="166" t="n"/>
      <c r="AA110" s="166" t="n"/>
      <c r="AB110" s="166" t="n"/>
      <c r="AC110" s="166" t="n"/>
      <c r="AD110" s="166" t="n"/>
      <c r="AE110" s="166" t="n"/>
      <c r="AF110" s="166" t="n"/>
      <c r="AG110" s="166" t="n"/>
      <c r="AH110" s="166" t="n"/>
      <c r="AI110" s="166" t="n"/>
      <c r="AJ110" s="166" t="n"/>
      <c r="AK110" s="166" t="n"/>
      <c r="AL110" s="166" t="n"/>
      <c r="AM110" s="166" t="n"/>
      <c r="AN110" s="166" t="n"/>
      <c r="AO110" s="166" t="n"/>
      <c r="AP110" s="166" t="n"/>
      <c r="AQ110" s="166" t="n"/>
      <c r="AR110" s="166" t="n"/>
      <c r="AS110" s="166" t="n"/>
      <c r="AT110" s="166" t="n"/>
      <c r="AU110" s="166" t="n"/>
      <c r="AV110" s="166" t="n"/>
      <c r="AW110" s="166" t="n"/>
      <c r="AX110" s="166" t="n"/>
      <c r="AY110" s="166" t="n"/>
      <c r="AZ110" s="166" t="n"/>
      <c r="BA110" s="166" t="n"/>
      <c r="BB110" s="166" t="n"/>
      <c r="BC110" s="166" t="n"/>
      <c r="BD110" s="166" t="n"/>
      <c r="BE110" s="166" t="n"/>
      <c r="BF110" s="166" t="n"/>
      <c r="BG110" s="166" t="n"/>
      <c r="BH110" s="166" t="n"/>
      <c r="BI110" s="166" t="n"/>
      <c r="BJ110" s="166" t="n"/>
      <c r="BK110" s="166" t="n"/>
      <c r="BL110" s="166" t="n"/>
      <c r="BM110" s="166" t="n"/>
      <c r="BN110" s="166" t="n"/>
      <c r="BO110" s="166" t="n"/>
      <c r="BP110" s="166" t="n"/>
      <c r="BQ110" s="166" t="n"/>
      <c r="BR110" s="166" t="n"/>
      <c r="BS110" s="166" t="n"/>
      <c r="BT110" s="166" t="n"/>
      <c r="BU110" s="166" t="n"/>
      <c r="BV110" s="166" t="n"/>
      <c r="BW110" s="166" t="n"/>
      <c r="BX110" s="166" t="n"/>
      <c r="BY110" s="166" t="n"/>
      <c r="BZ110" s="166" t="n"/>
      <c r="CA110" s="166" t="n"/>
      <c r="CB110" s="166" t="n"/>
      <c r="CC110" s="166" t="n"/>
      <c r="CD110" s="166" t="n"/>
      <c r="CE110" s="166" t="n"/>
      <c r="CF110" s="166" t="n"/>
      <c r="CG110" s="166" t="n"/>
      <c r="CH110" s="166" t="n"/>
      <c r="CI110" s="166" t="n"/>
      <c r="CJ110" s="166" t="n"/>
      <c r="CK110" s="166" t="n"/>
      <c r="CL110" s="166" t="n"/>
      <c r="CM110" s="166" t="n"/>
      <c r="CN110" s="166">
        <f>CM109*$C$33</f>
        <v/>
      </c>
      <c r="CO110" s="166">
        <f>CM109*$C$32*$C$33</f>
        <v/>
      </c>
      <c r="CP110" s="166">
        <f>CN109*$C$32*$C$33</f>
        <v/>
      </c>
      <c r="CQ110" s="166">
        <f>CO109*$C$32*$C$33</f>
        <v/>
      </c>
      <c r="CR110" s="166">
        <f>CP109*$C$32*$C$33</f>
        <v/>
      </c>
      <c r="CS110" s="166">
        <f>CQ109*$C$32*$C$33</f>
        <v/>
      </c>
      <c r="CT110" s="166">
        <f>CR109*$C$32*$C$33</f>
        <v/>
      </c>
      <c r="CU110" s="166">
        <f>CS109*$C$32*$C$33</f>
        <v/>
      </c>
      <c r="CV110" s="166">
        <f>CT109*$C$32*$C$33</f>
        <v/>
      </c>
      <c r="CW110" s="166">
        <f>CU109*$C$32*$C$33</f>
        <v/>
      </c>
      <c r="CX110" s="166">
        <f>CV109*$C$32*$C$33</f>
        <v/>
      </c>
      <c r="CY110" s="166">
        <f>CW109*$C$32*$C$33</f>
        <v/>
      </c>
      <c r="CZ110" s="166">
        <f>CX109*$C$32*$C$33</f>
        <v/>
      </c>
      <c r="DA110" s="166">
        <f>CY109*$C$32*$C$33</f>
        <v/>
      </c>
      <c r="DB110" s="166">
        <f>CZ109*$C$32*$C$33</f>
        <v/>
      </c>
      <c r="DC110" s="166">
        <f>DA109*$C$32*$C$33</f>
        <v/>
      </c>
    </row>
    <row r="111" ht="12" customFormat="1" customHeight="1" s="12">
      <c r="G111" s="166" t="n"/>
      <c r="H111" s="166" t="n"/>
      <c r="I111" s="166" t="n"/>
      <c r="J111" s="166" t="n"/>
      <c r="K111" s="166" t="n"/>
      <c r="L111" s="166" t="n"/>
      <c r="M111" s="166" t="n"/>
      <c r="N111" s="166" t="n"/>
      <c r="O111" s="166" t="n"/>
      <c r="P111" s="166" t="n"/>
      <c r="Q111" s="166" t="n"/>
      <c r="R111" s="166" t="n"/>
      <c r="S111" s="166" t="n"/>
      <c r="T111" s="166" t="n"/>
      <c r="U111" s="166" t="n"/>
      <c r="V111" s="166" t="n"/>
      <c r="W111" s="166" t="n"/>
      <c r="X111" s="166" t="n"/>
      <c r="Y111" s="166" t="n"/>
      <c r="Z111" s="166" t="n"/>
      <c r="AA111" s="166" t="n"/>
      <c r="AB111" s="166" t="n"/>
      <c r="AC111" s="166" t="n"/>
      <c r="AD111" s="166" t="n"/>
      <c r="AE111" s="166" t="n"/>
      <c r="AF111" s="166" t="n"/>
      <c r="AG111" s="166" t="n"/>
      <c r="AH111" s="166" t="n"/>
      <c r="AI111" s="166" t="n"/>
      <c r="AJ111" s="166" t="n"/>
      <c r="AK111" s="166" t="n"/>
      <c r="AL111" s="166" t="n"/>
      <c r="AM111" s="166" t="n"/>
      <c r="AN111" s="166" t="n"/>
      <c r="AO111" s="166" t="n"/>
      <c r="AP111" s="166" t="n"/>
      <c r="AQ111" s="166" t="n"/>
      <c r="AR111" s="166" t="n"/>
      <c r="AS111" s="166" t="n"/>
      <c r="AT111" s="166" t="n"/>
      <c r="AU111" s="166" t="n"/>
      <c r="AV111" s="166" t="n"/>
      <c r="AW111" s="166" t="n"/>
      <c r="AX111" s="166" t="n"/>
      <c r="AY111" s="166" t="n"/>
      <c r="AZ111" s="166" t="n"/>
      <c r="BA111" s="166" t="n"/>
      <c r="BB111" s="166" t="n"/>
      <c r="BC111" s="166" t="n"/>
      <c r="BD111" s="166" t="n"/>
      <c r="BE111" s="166" t="n"/>
      <c r="BF111" s="166" t="n"/>
      <c r="BG111" s="166" t="n"/>
      <c r="BH111" s="166" t="n"/>
      <c r="BI111" s="166" t="n"/>
      <c r="BJ111" s="166" t="n"/>
      <c r="BK111" s="166" t="n"/>
      <c r="BL111" s="166" t="n"/>
      <c r="BM111" s="166" t="n"/>
      <c r="BN111" s="166" t="n"/>
      <c r="BO111" s="166" t="n"/>
      <c r="BP111" s="166" t="n"/>
      <c r="BQ111" s="166" t="n"/>
      <c r="BR111" s="166" t="n"/>
      <c r="BS111" s="166" t="n"/>
      <c r="BT111" s="166" t="n"/>
      <c r="BU111" s="166" t="n"/>
      <c r="BV111" s="166" t="n"/>
      <c r="BW111" s="166" t="n"/>
      <c r="BX111" s="166" t="n"/>
      <c r="BY111" s="166" t="n"/>
      <c r="BZ111" s="166" t="n"/>
      <c r="CA111" s="166" t="n"/>
      <c r="CB111" s="166" t="n"/>
      <c r="CC111" s="166" t="n"/>
      <c r="CD111" s="166" t="n"/>
      <c r="CE111" s="166" t="n"/>
      <c r="CF111" s="166" t="n"/>
      <c r="CG111" s="166" t="n"/>
      <c r="CH111" s="166" t="n"/>
      <c r="CI111" s="166" t="n"/>
      <c r="CJ111" s="166" t="n"/>
      <c r="CK111" s="166" t="n"/>
      <c r="CL111" s="166" t="n"/>
      <c r="CM111" s="166" t="n"/>
      <c r="CN111" s="166" t="n"/>
      <c r="CO111" s="166">
        <f>CN110*$C$33</f>
        <v/>
      </c>
      <c r="CP111" s="166">
        <f>CN110*$C$32*$C$33</f>
        <v/>
      </c>
      <c r="CQ111" s="166">
        <f>CO110*$C$32*$C$33</f>
        <v/>
      </c>
      <c r="CR111" s="166">
        <f>CP110*$C$32*$C$33</f>
        <v/>
      </c>
      <c r="CS111" s="166">
        <f>CQ110*$C$32*$C$33</f>
        <v/>
      </c>
      <c r="CT111" s="166">
        <f>CR110*$C$32*$C$33</f>
        <v/>
      </c>
      <c r="CU111" s="166">
        <f>CS110*$C$32*$C$33</f>
        <v/>
      </c>
      <c r="CV111" s="166">
        <f>CT110*$C$32*$C$33</f>
        <v/>
      </c>
      <c r="CW111" s="166">
        <f>CU110*$C$32*$C$33</f>
        <v/>
      </c>
      <c r="CX111" s="166">
        <f>CV110*$C$32*$C$33</f>
        <v/>
      </c>
      <c r="CY111" s="166">
        <f>CW110*$C$32*$C$33</f>
        <v/>
      </c>
      <c r="CZ111" s="166">
        <f>CX110*$C$32*$C$33</f>
        <v/>
      </c>
      <c r="DA111" s="166">
        <f>CY110*$C$32*$C$33</f>
        <v/>
      </c>
      <c r="DB111" s="166">
        <f>CZ110*$C$32*$C$33</f>
        <v/>
      </c>
      <c r="DC111" s="166">
        <f>DA110*$C$32*$C$33</f>
        <v/>
      </c>
    </row>
    <row r="112" ht="12" customFormat="1" customHeight="1" s="12">
      <c r="G112" s="166" t="n"/>
      <c r="H112" s="166" t="n"/>
      <c r="I112" s="166" t="n"/>
      <c r="J112" s="166" t="n"/>
      <c r="K112" s="166" t="n"/>
      <c r="L112" s="166" t="n"/>
      <c r="M112" s="166" t="n"/>
      <c r="N112" s="166" t="n"/>
      <c r="O112" s="166" t="n"/>
      <c r="P112" s="166" t="n"/>
      <c r="Q112" s="166" t="n"/>
      <c r="R112" s="166" t="n"/>
      <c r="S112" s="166" t="n"/>
      <c r="T112" s="166" t="n"/>
      <c r="U112" s="166" t="n"/>
      <c r="V112" s="166" t="n"/>
      <c r="W112" s="166" t="n"/>
      <c r="X112" s="166" t="n"/>
      <c r="Y112" s="166" t="n"/>
      <c r="Z112" s="166" t="n"/>
      <c r="AA112" s="166" t="n"/>
      <c r="AB112" s="166" t="n"/>
      <c r="AC112" s="166" t="n"/>
      <c r="AD112" s="166" t="n"/>
      <c r="AE112" s="166" t="n"/>
      <c r="AF112" s="166" t="n"/>
      <c r="AG112" s="166" t="n"/>
      <c r="AH112" s="166" t="n"/>
      <c r="AI112" s="166" t="n"/>
      <c r="AJ112" s="166" t="n"/>
      <c r="AK112" s="166" t="n"/>
      <c r="AL112" s="166" t="n"/>
      <c r="AM112" s="166" t="n"/>
      <c r="AN112" s="166" t="n"/>
      <c r="AO112" s="166" t="n"/>
      <c r="AP112" s="166" t="n"/>
      <c r="AQ112" s="166" t="n"/>
      <c r="AR112" s="166" t="n"/>
      <c r="AS112" s="166" t="n"/>
      <c r="AT112" s="166" t="n"/>
      <c r="AU112" s="166" t="n"/>
      <c r="AV112" s="166" t="n"/>
      <c r="AW112" s="166" t="n"/>
      <c r="AX112" s="166" t="n"/>
      <c r="AY112" s="166" t="n"/>
      <c r="AZ112" s="166" t="n"/>
      <c r="BA112" s="166" t="n"/>
      <c r="BB112" s="166" t="n"/>
      <c r="BC112" s="166" t="n"/>
      <c r="BD112" s="166" t="n"/>
      <c r="BE112" s="166" t="n"/>
      <c r="BF112" s="166" t="n"/>
      <c r="BG112" s="166" t="n"/>
      <c r="BH112" s="166" t="n"/>
      <c r="BI112" s="166" t="n"/>
      <c r="BJ112" s="166" t="n"/>
      <c r="BK112" s="166" t="n"/>
      <c r="BL112" s="166" t="n"/>
      <c r="BM112" s="166" t="n"/>
      <c r="BN112" s="166" t="n"/>
      <c r="BO112" s="166" t="n"/>
      <c r="BP112" s="166" t="n"/>
      <c r="BQ112" s="166" t="n"/>
      <c r="BR112" s="166" t="n"/>
      <c r="BS112" s="166" t="n"/>
      <c r="BT112" s="166" t="n"/>
      <c r="BU112" s="166" t="n"/>
      <c r="BV112" s="166" t="n"/>
      <c r="BW112" s="166" t="n"/>
      <c r="BX112" s="166" t="n"/>
      <c r="BY112" s="166" t="n"/>
      <c r="BZ112" s="166" t="n"/>
      <c r="CA112" s="166" t="n"/>
      <c r="CB112" s="166" t="n"/>
      <c r="CC112" s="166" t="n"/>
      <c r="CD112" s="166" t="n"/>
      <c r="CE112" s="166" t="n"/>
      <c r="CF112" s="166" t="n"/>
      <c r="CG112" s="166" t="n"/>
      <c r="CH112" s="166" t="n"/>
      <c r="CI112" s="166" t="n"/>
      <c r="CJ112" s="166" t="n"/>
      <c r="CK112" s="166" t="n"/>
      <c r="CL112" s="166" t="n"/>
      <c r="CM112" s="166" t="n"/>
      <c r="CN112" s="166" t="n"/>
      <c r="CO112" s="166" t="n"/>
      <c r="CP112" s="166">
        <f>CO111*$C$33</f>
        <v/>
      </c>
      <c r="CQ112" s="166">
        <f>CO111*$C$32*$C$33</f>
        <v/>
      </c>
      <c r="CR112" s="166">
        <f>CP111*$C$32*$C$33</f>
        <v/>
      </c>
      <c r="CS112" s="166">
        <f>CQ111*$C$32*$C$33</f>
        <v/>
      </c>
      <c r="CT112" s="166">
        <f>CR111*$C$32*$C$33</f>
        <v/>
      </c>
      <c r="CU112" s="166">
        <f>CS111*$C$32*$C$33</f>
        <v/>
      </c>
      <c r="CV112" s="166">
        <f>CT111*$C$32*$C$33</f>
        <v/>
      </c>
      <c r="CW112" s="166">
        <f>CU111*$C$32*$C$33</f>
        <v/>
      </c>
      <c r="CX112" s="166">
        <f>CV111*$C$32*$C$33</f>
        <v/>
      </c>
      <c r="CY112" s="166">
        <f>CW111*$C$32*$C$33</f>
        <v/>
      </c>
      <c r="CZ112" s="166">
        <f>CX111*$C$32*$C$33</f>
        <v/>
      </c>
      <c r="DA112" s="166">
        <f>CY111*$C$32*$C$33</f>
        <v/>
      </c>
      <c r="DB112" s="166">
        <f>CZ111*$C$32*$C$33</f>
        <v/>
      </c>
      <c r="DC112" s="166">
        <f>DA111*$C$32*$C$33</f>
        <v/>
      </c>
    </row>
    <row r="113" ht="12" customFormat="1" customHeight="1" s="12">
      <c r="G113" s="166" t="n"/>
      <c r="H113" s="166" t="n"/>
      <c r="I113" s="166" t="n"/>
      <c r="J113" s="166" t="n"/>
      <c r="K113" s="166" t="n"/>
      <c r="L113" s="166" t="n"/>
      <c r="M113" s="166" t="n"/>
      <c r="N113" s="166" t="n"/>
      <c r="O113" s="166" t="n"/>
      <c r="P113" s="166" t="n"/>
      <c r="Q113" s="166" t="n"/>
      <c r="R113" s="166" t="n"/>
      <c r="S113" s="166" t="n"/>
      <c r="T113" s="166" t="n"/>
      <c r="U113" s="166" t="n"/>
      <c r="V113" s="166" t="n"/>
      <c r="W113" s="166" t="n"/>
      <c r="X113" s="166" t="n"/>
      <c r="Y113" s="166" t="n"/>
      <c r="Z113" s="166" t="n"/>
      <c r="AA113" s="166" t="n"/>
      <c r="AB113" s="166" t="n"/>
      <c r="AC113" s="166" t="n"/>
      <c r="AD113" s="166" t="n"/>
      <c r="AE113" s="166" t="n"/>
      <c r="AF113" s="166" t="n"/>
      <c r="AG113" s="166" t="n"/>
      <c r="AH113" s="166" t="n"/>
      <c r="AI113" s="166" t="n"/>
      <c r="AJ113" s="166" t="n"/>
      <c r="AK113" s="166" t="n"/>
      <c r="AL113" s="166" t="n"/>
      <c r="AM113" s="166" t="n"/>
      <c r="AN113" s="166" t="n"/>
      <c r="AO113" s="166" t="n"/>
      <c r="AP113" s="166" t="n"/>
      <c r="AQ113" s="166" t="n"/>
      <c r="AR113" s="166" t="n"/>
      <c r="AS113" s="166" t="n"/>
      <c r="AT113" s="166" t="n"/>
      <c r="AU113" s="166" t="n"/>
      <c r="AV113" s="166" t="n"/>
      <c r="AW113" s="166" t="n"/>
      <c r="AX113" s="166" t="n"/>
      <c r="AY113" s="166" t="n"/>
      <c r="AZ113" s="166" t="n"/>
      <c r="BA113" s="166" t="n"/>
      <c r="BB113" s="166" t="n"/>
      <c r="BC113" s="166" t="n"/>
      <c r="BD113" s="166" t="n"/>
      <c r="BE113" s="166" t="n"/>
      <c r="BF113" s="166" t="n"/>
      <c r="BG113" s="166" t="n"/>
      <c r="BH113" s="166" t="n"/>
      <c r="BI113" s="166" t="n"/>
      <c r="BJ113" s="166" t="n"/>
      <c r="BK113" s="166" t="n"/>
      <c r="BL113" s="166" t="n"/>
      <c r="BM113" s="166" t="n"/>
      <c r="BN113" s="166" t="n"/>
      <c r="BO113" s="166" t="n"/>
      <c r="BP113" s="166" t="n"/>
      <c r="BQ113" s="166" t="n"/>
      <c r="BR113" s="166" t="n"/>
      <c r="BS113" s="166" t="n"/>
      <c r="BT113" s="166" t="n"/>
      <c r="BU113" s="166" t="n"/>
      <c r="BV113" s="166" t="n"/>
      <c r="BW113" s="166" t="n"/>
      <c r="BX113" s="166" t="n"/>
      <c r="BY113" s="166" t="n"/>
      <c r="BZ113" s="166" t="n"/>
      <c r="CA113" s="166" t="n"/>
      <c r="CB113" s="166" t="n"/>
      <c r="CC113" s="166" t="n"/>
      <c r="CD113" s="166" t="n"/>
      <c r="CE113" s="166" t="n"/>
      <c r="CF113" s="166" t="n"/>
      <c r="CG113" s="166" t="n"/>
      <c r="CH113" s="166" t="n"/>
      <c r="CI113" s="166" t="n"/>
      <c r="CJ113" s="166" t="n"/>
      <c r="CK113" s="166" t="n"/>
      <c r="CL113" s="166" t="n"/>
      <c r="CM113" s="166" t="n"/>
      <c r="CN113" s="166" t="n"/>
      <c r="CO113" s="166" t="n"/>
      <c r="CP113" s="166" t="n"/>
      <c r="CQ113" s="166">
        <f>CP112*$C$33</f>
        <v/>
      </c>
      <c r="CR113" s="166">
        <f>CP112*$C$32*$C$33</f>
        <v/>
      </c>
      <c r="CS113" s="166">
        <f>CQ112*$C$32*$C$33</f>
        <v/>
      </c>
      <c r="CT113" s="166">
        <f>CR112*$C$32*$C$33</f>
        <v/>
      </c>
      <c r="CU113" s="166">
        <f>CS112*$C$32*$C$33</f>
        <v/>
      </c>
      <c r="CV113" s="166">
        <f>CT112*$C$32*$C$33</f>
        <v/>
      </c>
      <c r="CW113" s="166">
        <f>CU112*$C$32*$C$33</f>
        <v/>
      </c>
      <c r="CX113" s="166">
        <f>CV112*$C$32*$C$33</f>
        <v/>
      </c>
      <c r="CY113" s="166">
        <f>CW112*$C$32*$C$33</f>
        <v/>
      </c>
      <c r="CZ113" s="166">
        <f>CX112*$C$32*$C$33</f>
        <v/>
      </c>
      <c r="DA113" s="166">
        <f>CY112*$C$32*$C$33</f>
        <v/>
      </c>
      <c r="DB113" s="166">
        <f>CZ112*$C$32*$C$33</f>
        <v/>
      </c>
      <c r="DC113" s="166">
        <f>DA112*$C$32*$C$33</f>
        <v/>
      </c>
    </row>
    <row r="114" ht="12" customFormat="1" customHeight="1" s="12">
      <c r="G114" s="166" t="n"/>
      <c r="H114" s="166" t="n"/>
      <c r="I114" s="166" t="n"/>
      <c r="J114" s="166" t="n"/>
      <c r="K114" s="166" t="n"/>
      <c r="L114" s="166" t="n"/>
      <c r="M114" s="166" t="n"/>
      <c r="N114" s="166" t="n"/>
      <c r="O114" s="166" t="n"/>
      <c r="P114" s="166" t="n"/>
      <c r="Q114" s="166" t="n"/>
      <c r="R114" s="166" t="n"/>
      <c r="S114" s="166" t="n"/>
      <c r="T114" s="166" t="n"/>
      <c r="U114" s="166" t="n"/>
      <c r="V114" s="166" t="n"/>
      <c r="W114" s="166" t="n"/>
      <c r="X114" s="166" t="n"/>
      <c r="Y114" s="166" t="n"/>
      <c r="Z114" s="166" t="n"/>
      <c r="AA114" s="166" t="n"/>
      <c r="AB114" s="166" t="n"/>
      <c r="AC114" s="166" t="n"/>
      <c r="AD114" s="166" t="n"/>
      <c r="AE114" s="166" t="n"/>
      <c r="AF114" s="166" t="n"/>
      <c r="AG114" s="166" t="n"/>
      <c r="AH114" s="166" t="n"/>
      <c r="AI114" s="166" t="n"/>
      <c r="AJ114" s="166" t="n"/>
      <c r="AK114" s="166" t="n"/>
      <c r="AL114" s="166" t="n"/>
      <c r="AM114" s="166" t="n"/>
      <c r="AN114" s="166" t="n"/>
      <c r="AO114" s="166" t="n"/>
      <c r="AP114" s="166" t="n"/>
      <c r="AQ114" s="166" t="n"/>
      <c r="AR114" s="166" t="n"/>
      <c r="AS114" s="166" t="n"/>
      <c r="AT114" s="166" t="n"/>
      <c r="AU114" s="166" t="n"/>
      <c r="AV114" s="166" t="n"/>
      <c r="AW114" s="166" t="n"/>
      <c r="AX114" s="166" t="n"/>
      <c r="AY114" s="166" t="n"/>
      <c r="AZ114" s="166" t="n"/>
      <c r="BA114" s="166" t="n"/>
      <c r="BB114" s="166" t="n"/>
      <c r="BC114" s="166" t="n"/>
      <c r="BD114" s="166" t="n"/>
      <c r="BE114" s="166" t="n"/>
      <c r="BF114" s="166" t="n"/>
      <c r="BG114" s="166" t="n"/>
      <c r="BH114" s="166" t="n"/>
      <c r="BI114" s="166" t="n"/>
      <c r="BJ114" s="166" t="n"/>
      <c r="BK114" s="166" t="n"/>
      <c r="BL114" s="166" t="n"/>
      <c r="BM114" s="166" t="n"/>
      <c r="BN114" s="166" t="n"/>
      <c r="BO114" s="166" t="n"/>
      <c r="BP114" s="166" t="n"/>
      <c r="BQ114" s="166" t="n"/>
      <c r="BR114" s="166" t="n"/>
      <c r="BS114" s="166" t="n"/>
      <c r="BT114" s="166" t="n"/>
      <c r="BU114" s="166" t="n"/>
      <c r="BV114" s="166" t="n"/>
      <c r="BW114" s="166" t="n"/>
      <c r="BX114" s="166" t="n"/>
      <c r="BY114" s="166" t="n"/>
      <c r="BZ114" s="166" t="n"/>
      <c r="CA114" s="166" t="n"/>
      <c r="CB114" s="166" t="n"/>
      <c r="CC114" s="166" t="n"/>
      <c r="CD114" s="166" t="n"/>
      <c r="CE114" s="166" t="n"/>
      <c r="CF114" s="166" t="n"/>
      <c r="CG114" s="166" t="n"/>
      <c r="CH114" s="166" t="n"/>
      <c r="CI114" s="166" t="n"/>
      <c r="CJ114" s="166" t="n"/>
      <c r="CK114" s="166" t="n"/>
      <c r="CL114" s="166" t="n"/>
      <c r="CM114" s="166" t="n"/>
      <c r="CN114" s="166" t="n"/>
      <c r="CO114" s="166" t="n"/>
      <c r="CP114" s="166" t="n"/>
      <c r="CQ114" s="166" t="n"/>
      <c r="CR114" s="166">
        <f>CQ113*$C$33</f>
        <v/>
      </c>
      <c r="CS114" s="166">
        <f>CQ113*$C$32*$C$33</f>
        <v/>
      </c>
      <c r="CT114" s="166">
        <f>CR113*$C$32*$C$33</f>
        <v/>
      </c>
      <c r="CU114" s="166">
        <f>CS113*$C$32*$C$33</f>
        <v/>
      </c>
      <c r="CV114" s="166">
        <f>CT113*$C$32*$C$33</f>
        <v/>
      </c>
      <c r="CW114" s="166">
        <f>CU113*$C$32*$C$33</f>
        <v/>
      </c>
      <c r="CX114" s="166">
        <f>CV113*$C$32*$C$33</f>
        <v/>
      </c>
      <c r="CY114" s="166">
        <f>CW113*$C$32*$C$33</f>
        <v/>
      </c>
      <c r="CZ114" s="166">
        <f>CX113*$C$32*$C$33</f>
        <v/>
      </c>
      <c r="DA114" s="166">
        <f>CY113*$C$32*$C$33</f>
        <v/>
      </c>
      <c r="DB114" s="166">
        <f>CZ113*$C$32*$C$33</f>
        <v/>
      </c>
      <c r="DC114" s="166">
        <f>DA113*$C$32*$C$33</f>
        <v/>
      </c>
    </row>
    <row r="115" ht="12" customFormat="1" customHeight="1" s="12">
      <c r="G115" s="166" t="n"/>
      <c r="H115" s="166" t="n"/>
      <c r="I115" s="166" t="n"/>
      <c r="J115" s="166" t="n"/>
      <c r="K115" s="166" t="n"/>
      <c r="L115" s="166" t="n"/>
      <c r="M115" s="166" t="n"/>
      <c r="N115" s="166" t="n"/>
      <c r="O115" s="166" t="n"/>
      <c r="P115" s="166" t="n"/>
      <c r="Q115" s="166" t="n"/>
      <c r="R115" s="166" t="n"/>
      <c r="S115" s="166" t="n"/>
      <c r="T115" s="166" t="n"/>
      <c r="U115" s="166" t="n"/>
      <c r="V115" s="166" t="n"/>
      <c r="W115" s="166" t="n"/>
      <c r="X115" s="166" t="n"/>
      <c r="Y115" s="166" t="n"/>
      <c r="Z115" s="166" t="n"/>
      <c r="AA115" s="166" t="n"/>
      <c r="AB115" s="166" t="n"/>
      <c r="AC115" s="166" t="n"/>
      <c r="AD115" s="166" t="n"/>
      <c r="AE115" s="166" t="n"/>
      <c r="AF115" s="166" t="n"/>
      <c r="AG115" s="166" t="n"/>
      <c r="AH115" s="166" t="n"/>
      <c r="AI115" s="166" t="n"/>
      <c r="AJ115" s="166" t="n"/>
      <c r="AK115" s="166" t="n"/>
      <c r="AL115" s="166" t="n"/>
      <c r="AM115" s="166" t="n"/>
      <c r="AN115" s="166" t="n"/>
      <c r="AO115" s="166" t="n"/>
      <c r="AP115" s="166" t="n"/>
      <c r="AQ115" s="166" t="n"/>
      <c r="AR115" s="166" t="n"/>
      <c r="AS115" s="166" t="n"/>
      <c r="AT115" s="166" t="n"/>
      <c r="AU115" s="166" t="n"/>
      <c r="AV115" s="166" t="n"/>
      <c r="AW115" s="166" t="n"/>
      <c r="AX115" s="166" t="n"/>
      <c r="AY115" s="166" t="n"/>
      <c r="AZ115" s="166" t="n"/>
      <c r="BA115" s="166" t="n"/>
      <c r="BB115" s="166" t="n"/>
      <c r="BC115" s="166" t="n"/>
      <c r="BD115" s="166" t="n"/>
      <c r="BE115" s="166" t="n"/>
      <c r="BF115" s="166" t="n"/>
      <c r="BG115" s="166" t="n"/>
      <c r="BH115" s="166" t="n"/>
      <c r="BI115" s="166" t="n"/>
      <c r="BJ115" s="166" t="n"/>
      <c r="BK115" s="166" t="n"/>
      <c r="BL115" s="166" t="n"/>
      <c r="BM115" s="166" t="n"/>
      <c r="BN115" s="166" t="n"/>
      <c r="BO115" s="166" t="n"/>
      <c r="BP115" s="166" t="n"/>
      <c r="BQ115" s="166" t="n"/>
      <c r="BR115" s="166" t="n"/>
      <c r="BS115" s="166" t="n"/>
      <c r="BT115" s="166" t="n"/>
      <c r="BU115" s="166" t="n"/>
      <c r="BV115" s="166" t="n"/>
      <c r="BW115" s="166" t="n"/>
      <c r="BX115" s="166" t="n"/>
      <c r="BY115" s="166" t="n"/>
      <c r="BZ115" s="166" t="n"/>
      <c r="CA115" s="166" t="n"/>
      <c r="CB115" s="166" t="n"/>
      <c r="CC115" s="166" t="n"/>
      <c r="CD115" s="166" t="n"/>
      <c r="CE115" s="166" t="n"/>
      <c r="CF115" s="166" t="n"/>
      <c r="CG115" s="166" t="n"/>
      <c r="CH115" s="166" t="n"/>
      <c r="CI115" s="166" t="n"/>
      <c r="CJ115" s="166" t="n"/>
      <c r="CK115" s="166" t="n"/>
      <c r="CL115" s="166" t="n"/>
      <c r="CM115" s="166" t="n"/>
      <c r="CN115" s="166" t="n"/>
      <c r="CO115" s="166" t="n"/>
      <c r="CP115" s="166" t="n"/>
      <c r="CQ115" s="166" t="n"/>
      <c r="CR115" s="166" t="n"/>
      <c r="CS115" s="166">
        <f>CR114*$C$33</f>
        <v/>
      </c>
      <c r="CT115" s="166">
        <f>CR114*$C$32*$C$33</f>
        <v/>
      </c>
      <c r="CU115" s="166">
        <f>CS114*$C$32*$C$33</f>
        <v/>
      </c>
      <c r="CV115" s="166">
        <f>CT114*$C$32*$C$33</f>
        <v/>
      </c>
      <c r="CW115" s="166">
        <f>CU114*$C$32*$C$33</f>
        <v/>
      </c>
      <c r="CX115" s="166">
        <f>CV114*$C$32*$C$33</f>
        <v/>
      </c>
      <c r="CY115" s="166">
        <f>CW114*$C$32*$C$33</f>
        <v/>
      </c>
      <c r="CZ115" s="166">
        <f>CX114*$C$32*$C$33</f>
        <v/>
      </c>
      <c r="DA115" s="166">
        <f>CY114*$C$32*$C$33</f>
        <v/>
      </c>
      <c r="DB115" s="166">
        <f>CZ114*$C$32*$C$33</f>
        <v/>
      </c>
      <c r="DC115" s="166">
        <f>DA114*$C$32*$C$33</f>
        <v/>
      </c>
    </row>
    <row r="116" ht="12" customFormat="1" customHeight="1" s="12">
      <c r="G116" s="166" t="n"/>
      <c r="H116" s="166" t="n"/>
      <c r="I116" s="166" t="n"/>
      <c r="J116" s="166" t="n"/>
      <c r="K116" s="166" t="n"/>
      <c r="L116" s="166" t="n"/>
      <c r="M116" s="166" t="n"/>
      <c r="N116" s="166" t="n"/>
      <c r="O116" s="166" t="n"/>
      <c r="P116" s="166" t="n"/>
      <c r="Q116" s="166" t="n"/>
      <c r="R116" s="166" t="n"/>
      <c r="S116" s="166" t="n"/>
      <c r="T116" s="166" t="n"/>
      <c r="U116" s="166" t="n"/>
      <c r="V116" s="166" t="n"/>
      <c r="W116" s="166" t="n"/>
      <c r="X116" s="166" t="n"/>
      <c r="Y116" s="166" t="n"/>
      <c r="Z116" s="166" t="n"/>
      <c r="AA116" s="166" t="n"/>
      <c r="AB116" s="166" t="n"/>
      <c r="AC116" s="166" t="n"/>
      <c r="AD116" s="166" t="n"/>
      <c r="AE116" s="166" t="n"/>
      <c r="AF116" s="166" t="n"/>
      <c r="AG116" s="166" t="n"/>
      <c r="AH116" s="166" t="n"/>
      <c r="AI116" s="166" t="n"/>
      <c r="AJ116" s="166" t="n"/>
      <c r="AK116" s="166" t="n"/>
      <c r="AL116" s="166" t="n"/>
      <c r="AM116" s="166" t="n"/>
      <c r="AN116" s="166" t="n"/>
      <c r="AO116" s="166" t="n"/>
      <c r="AP116" s="166" t="n"/>
      <c r="AQ116" s="166" t="n"/>
      <c r="AR116" s="166" t="n"/>
      <c r="AS116" s="166" t="n"/>
      <c r="AT116" s="166" t="n"/>
      <c r="AU116" s="166" t="n"/>
      <c r="AV116" s="166" t="n"/>
      <c r="AW116" s="166" t="n"/>
      <c r="AX116" s="166" t="n"/>
      <c r="AY116" s="166" t="n"/>
      <c r="AZ116" s="166" t="n"/>
      <c r="BA116" s="166" t="n"/>
      <c r="BB116" s="166" t="n"/>
      <c r="BC116" s="166" t="n"/>
      <c r="BD116" s="166" t="n"/>
      <c r="BE116" s="166" t="n"/>
      <c r="BF116" s="166" t="n"/>
      <c r="BG116" s="166" t="n"/>
      <c r="BH116" s="166" t="n"/>
      <c r="BI116" s="166" t="n"/>
      <c r="BJ116" s="166" t="n"/>
      <c r="BK116" s="166" t="n"/>
      <c r="BL116" s="166" t="n"/>
      <c r="BM116" s="166" t="n"/>
      <c r="BN116" s="166" t="n"/>
      <c r="BO116" s="166" t="n"/>
      <c r="BP116" s="166" t="n"/>
      <c r="BQ116" s="166" t="n"/>
      <c r="BR116" s="166" t="n"/>
      <c r="BS116" s="166" t="n"/>
      <c r="BT116" s="166" t="n"/>
      <c r="BU116" s="166" t="n"/>
      <c r="BV116" s="166" t="n"/>
      <c r="BW116" s="166" t="n"/>
      <c r="BX116" s="166" t="n"/>
      <c r="BY116" s="166" t="n"/>
      <c r="BZ116" s="166" t="n"/>
      <c r="CA116" s="166" t="n"/>
      <c r="CB116" s="166" t="n"/>
      <c r="CC116" s="166" t="n"/>
      <c r="CD116" s="166" t="n"/>
      <c r="CE116" s="166" t="n"/>
      <c r="CF116" s="166" t="n"/>
      <c r="CG116" s="166" t="n"/>
      <c r="CH116" s="166" t="n"/>
      <c r="CI116" s="166" t="n"/>
      <c r="CJ116" s="166" t="n"/>
      <c r="CK116" s="166" t="n"/>
      <c r="CL116" s="166" t="n"/>
      <c r="CM116" s="166" t="n"/>
      <c r="CN116" s="166" t="n"/>
      <c r="CO116" s="166" t="n"/>
      <c r="CP116" s="166" t="n"/>
      <c r="CQ116" s="166" t="n"/>
      <c r="CR116" s="166" t="n"/>
      <c r="CS116" s="166" t="n"/>
      <c r="CT116" s="166">
        <f>CS115*$C$33</f>
        <v/>
      </c>
      <c r="CU116" s="166">
        <f>CS115*$C$32*$C$33</f>
        <v/>
      </c>
      <c r="CV116" s="166">
        <f>CT115*$C$32*$C$33</f>
        <v/>
      </c>
      <c r="CW116" s="166">
        <f>CU115*$C$32*$C$33</f>
        <v/>
      </c>
      <c r="CX116" s="166">
        <f>CV115*$C$32*$C$33</f>
        <v/>
      </c>
      <c r="CY116" s="166">
        <f>CW115*$C$32*$C$33</f>
        <v/>
      </c>
      <c r="CZ116" s="166">
        <f>CX115*$C$32*$C$33</f>
        <v/>
      </c>
      <c r="DA116" s="166">
        <f>CY115*$C$32*$C$33</f>
        <v/>
      </c>
      <c r="DB116" s="166">
        <f>CZ115*$C$32*$C$33</f>
        <v/>
      </c>
      <c r="DC116" s="166">
        <f>DA115*$C$32*$C$33</f>
        <v/>
      </c>
    </row>
    <row r="117" ht="12" customFormat="1" customHeight="1" s="12">
      <c r="G117" s="166" t="n"/>
      <c r="H117" s="166" t="n"/>
      <c r="I117" s="166" t="n"/>
      <c r="J117" s="166" t="n"/>
      <c r="K117" s="166" t="n"/>
      <c r="L117" s="166" t="n"/>
      <c r="M117" s="166" t="n"/>
      <c r="N117" s="166" t="n"/>
      <c r="O117" s="166" t="n"/>
      <c r="P117" s="166" t="n"/>
      <c r="Q117" s="166" t="n"/>
      <c r="R117" s="166" t="n"/>
      <c r="S117" s="166" t="n"/>
      <c r="T117" s="166" t="n"/>
      <c r="U117" s="166" t="n"/>
      <c r="V117" s="166" t="n"/>
      <c r="W117" s="166" t="n"/>
      <c r="X117" s="166" t="n"/>
      <c r="Y117" s="166" t="n"/>
      <c r="Z117" s="166" t="n"/>
      <c r="AA117" s="166" t="n"/>
      <c r="AB117" s="166" t="n"/>
      <c r="AC117" s="166" t="n"/>
      <c r="AD117" s="166" t="n"/>
      <c r="AE117" s="166" t="n"/>
      <c r="AF117" s="166" t="n"/>
      <c r="AG117" s="166" t="n"/>
      <c r="AH117" s="166" t="n"/>
      <c r="AI117" s="166" t="n"/>
      <c r="AJ117" s="166" t="n"/>
      <c r="AK117" s="166" t="n"/>
      <c r="AL117" s="166" t="n"/>
      <c r="AM117" s="166" t="n"/>
      <c r="AN117" s="166" t="n"/>
      <c r="AO117" s="166" t="n"/>
      <c r="AP117" s="166" t="n"/>
      <c r="AQ117" s="166" t="n"/>
      <c r="AR117" s="166" t="n"/>
      <c r="AS117" s="166" t="n"/>
      <c r="AT117" s="166" t="n"/>
      <c r="AU117" s="166" t="n"/>
      <c r="AV117" s="166" t="n"/>
      <c r="AW117" s="166" t="n"/>
      <c r="AX117" s="166" t="n"/>
      <c r="AY117" s="166" t="n"/>
      <c r="AZ117" s="166" t="n"/>
      <c r="BA117" s="166" t="n"/>
      <c r="BB117" s="166" t="n"/>
      <c r="BC117" s="166" t="n"/>
      <c r="BD117" s="166" t="n"/>
      <c r="BE117" s="166" t="n"/>
      <c r="BF117" s="166" t="n"/>
      <c r="BG117" s="166" t="n"/>
      <c r="BH117" s="166" t="n"/>
      <c r="BI117" s="166" t="n"/>
      <c r="BJ117" s="166" t="n"/>
      <c r="BK117" s="166" t="n"/>
      <c r="BL117" s="166" t="n"/>
      <c r="BM117" s="166" t="n"/>
      <c r="BN117" s="166" t="n"/>
      <c r="BO117" s="166" t="n"/>
      <c r="BP117" s="166" t="n"/>
      <c r="BQ117" s="166" t="n"/>
      <c r="BR117" s="166" t="n"/>
      <c r="BS117" s="166" t="n"/>
      <c r="BT117" s="166" t="n"/>
      <c r="BU117" s="166" t="n"/>
      <c r="BV117" s="166" t="n"/>
      <c r="BW117" s="166" t="n"/>
      <c r="BX117" s="166" t="n"/>
      <c r="BY117" s="166" t="n"/>
      <c r="BZ117" s="166" t="n"/>
      <c r="CA117" s="166" t="n"/>
      <c r="CB117" s="166" t="n"/>
      <c r="CC117" s="166" t="n"/>
      <c r="CD117" s="166" t="n"/>
      <c r="CE117" s="166" t="n"/>
      <c r="CF117" s="166" t="n"/>
      <c r="CG117" s="166" t="n"/>
      <c r="CH117" s="166" t="n"/>
      <c r="CI117" s="166" t="n"/>
      <c r="CJ117" s="166" t="n"/>
      <c r="CK117" s="166" t="n"/>
      <c r="CL117" s="166" t="n"/>
      <c r="CM117" s="166" t="n"/>
      <c r="CN117" s="166" t="n"/>
      <c r="CO117" s="166" t="n"/>
      <c r="CP117" s="166" t="n"/>
      <c r="CQ117" s="166" t="n"/>
      <c r="CR117" s="166" t="n"/>
      <c r="CS117" s="166" t="n"/>
      <c r="CT117" s="166" t="n"/>
      <c r="CU117" s="166">
        <f>CT116*$C$33</f>
        <v/>
      </c>
      <c r="CV117" s="166">
        <f>CT116*$C$32*$C$33</f>
        <v/>
      </c>
      <c r="CW117" s="166">
        <f>CU116*$C$32*$C$33</f>
        <v/>
      </c>
      <c r="CX117" s="166">
        <f>CV116*$C$32*$C$33</f>
        <v/>
      </c>
      <c r="CY117" s="166">
        <f>CW116*$C$32*$C$33</f>
        <v/>
      </c>
      <c r="CZ117" s="166">
        <f>CX116*$C$32*$C$33</f>
        <v/>
      </c>
      <c r="DA117" s="166">
        <f>CY116*$C$32*$C$33</f>
        <v/>
      </c>
      <c r="DB117" s="166">
        <f>CZ116*$C$32*$C$33</f>
        <v/>
      </c>
      <c r="DC117" s="166">
        <f>DA116*$C$32*$C$33</f>
        <v/>
      </c>
    </row>
    <row r="118" ht="12" customFormat="1" customHeight="1" s="12">
      <c r="G118" s="166" t="n"/>
      <c r="H118" s="166" t="n"/>
      <c r="I118" s="166" t="n"/>
      <c r="J118" s="166" t="n"/>
      <c r="K118" s="166" t="n"/>
      <c r="L118" s="166" t="n"/>
      <c r="M118" s="166" t="n"/>
      <c r="N118" s="166" t="n"/>
      <c r="O118" s="166" t="n"/>
      <c r="P118" s="166" t="n"/>
      <c r="Q118" s="166" t="n"/>
      <c r="R118" s="166" t="n"/>
      <c r="S118" s="166" t="n"/>
      <c r="T118" s="166" t="n"/>
      <c r="U118" s="166" t="n"/>
      <c r="V118" s="166" t="n"/>
      <c r="W118" s="166" t="n"/>
      <c r="X118" s="166" t="n"/>
      <c r="Y118" s="166" t="n"/>
      <c r="Z118" s="166" t="n"/>
      <c r="AA118" s="166" t="n"/>
      <c r="AB118" s="166" t="n"/>
      <c r="AC118" s="166" t="n"/>
      <c r="AD118" s="166" t="n"/>
      <c r="AE118" s="166" t="n"/>
      <c r="AF118" s="166" t="n"/>
      <c r="AG118" s="166" t="n"/>
      <c r="AH118" s="166" t="n"/>
      <c r="AI118" s="166" t="n"/>
      <c r="AJ118" s="166" t="n"/>
      <c r="AK118" s="166" t="n"/>
      <c r="AL118" s="166" t="n"/>
      <c r="AM118" s="166" t="n"/>
      <c r="AN118" s="166" t="n"/>
      <c r="AO118" s="166" t="n"/>
      <c r="AP118" s="166" t="n"/>
      <c r="AQ118" s="166" t="n"/>
      <c r="AR118" s="166" t="n"/>
      <c r="AS118" s="166" t="n"/>
      <c r="AT118" s="166" t="n"/>
      <c r="AU118" s="166" t="n"/>
      <c r="AV118" s="166" t="n"/>
      <c r="AW118" s="166" t="n"/>
      <c r="AX118" s="166" t="n"/>
      <c r="AY118" s="166" t="n"/>
      <c r="AZ118" s="166" t="n"/>
      <c r="BA118" s="166" t="n"/>
      <c r="BB118" s="166" t="n"/>
      <c r="BC118" s="166" t="n"/>
      <c r="BD118" s="166" t="n"/>
      <c r="BE118" s="166" t="n"/>
      <c r="BF118" s="166" t="n"/>
      <c r="BG118" s="166" t="n"/>
      <c r="BH118" s="166" t="n"/>
      <c r="BI118" s="166" t="n"/>
      <c r="BJ118" s="166" t="n"/>
      <c r="BK118" s="166" t="n"/>
      <c r="BL118" s="166" t="n"/>
      <c r="BM118" s="166" t="n"/>
      <c r="BN118" s="166" t="n"/>
      <c r="BO118" s="166" t="n"/>
      <c r="BP118" s="166" t="n"/>
      <c r="BQ118" s="166" t="n"/>
      <c r="BR118" s="166" t="n"/>
      <c r="BS118" s="166" t="n"/>
      <c r="BT118" s="166" t="n"/>
      <c r="BU118" s="166" t="n"/>
      <c r="BV118" s="166" t="n"/>
      <c r="BW118" s="166" t="n"/>
      <c r="BX118" s="166" t="n"/>
      <c r="BY118" s="166" t="n"/>
      <c r="BZ118" s="166" t="n"/>
      <c r="CA118" s="166" t="n"/>
      <c r="CB118" s="166" t="n"/>
      <c r="CC118" s="166" t="n"/>
      <c r="CD118" s="166" t="n"/>
      <c r="CE118" s="166" t="n"/>
      <c r="CF118" s="166" t="n"/>
      <c r="CG118" s="166" t="n"/>
      <c r="CH118" s="166" t="n"/>
      <c r="CI118" s="166" t="n"/>
      <c r="CJ118" s="166" t="n"/>
      <c r="CK118" s="166" t="n"/>
      <c r="CL118" s="166" t="n"/>
      <c r="CM118" s="166" t="n"/>
      <c r="CN118" s="166" t="n"/>
      <c r="CO118" s="166" t="n"/>
      <c r="CP118" s="166" t="n"/>
      <c r="CQ118" s="166" t="n"/>
      <c r="CR118" s="166" t="n"/>
      <c r="CS118" s="166" t="n"/>
      <c r="CT118" s="166" t="n"/>
      <c r="CU118" s="166" t="n"/>
      <c r="CV118" s="166">
        <f>CU117*$C$33</f>
        <v/>
      </c>
      <c r="CW118" s="166">
        <f>CU117*$C$32*$C$33</f>
        <v/>
      </c>
      <c r="CX118" s="166">
        <f>CV117*$C$32*$C$33</f>
        <v/>
      </c>
      <c r="CY118" s="166">
        <f>CW117*$C$32*$C$33</f>
        <v/>
      </c>
      <c r="CZ118" s="166">
        <f>CX117*$C$32*$C$33</f>
        <v/>
      </c>
      <c r="DA118" s="166">
        <f>CY117*$C$32*$C$33</f>
        <v/>
      </c>
      <c r="DB118" s="166">
        <f>CZ117*$C$32*$C$33</f>
        <v/>
      </c>
      <c r="DC118" s="166">
        <f>DA117*$C$32*$C$33</f>
        <v/>
      </c>
    </row>
    <row r="119" ht="12" customFormat="1" customHeight="1" s="12">
      <c r="G119" s="166" t="n"/>
      <c r="H119" s="166" t="n"/>
      <c r="I119" s="166" t="n"/>
      <c r="J119" s="166" t="n"/>
      <c r="K119" s="166" t="n"/>
      <c r="L119" s="166" t="n"/>
      <c r="M119" s="166" t="n"/>
      <c r="N119" s="166" t="n"/>
      <c r="O119" s="166" t="n"/>
      <c r="P119" s="166" t="n"/>
      <c r="Q119" s="166" t="n"/>
      <c r="R119" s="166" t="n"/>
      <c r="S119" s="166" t="n"/>
      <c r="T119" s="166" t="n"/>
      <c r="U119" s="166" t="n"/>
      <c r="V119" s="166" t="n"/>
      <c r="W119" s="166" t="n"/>
      <c r="X119" s="166" t="n"/>
      <c r="Y119" s="166" t="n"/>
      <c r="Z119" s="166" t="n"/>
      <c r="AA119" s="166" t="n"/>
      <c r="AB119" s="166" t="n"/>
      <c r="AC119" s="166" t="n"/>
      <c r="AD119" s="166" t="n"/>
      <c r="AE119" s="166" t="n"/>
      <c r="AF119" s="166" t="n"/>
      <c r="AG119" s="166" t="n"/>
      <c r="AH119" s="166" t="n"/>
      <c r="AI119" s="166" t="n"/>
      <c r="AJ119" s="166" t="n"/>
      <c r="AK119" s="166" t="n"/>
      <c r="AL119" s="166" t="n"/>
      <c r="AM119" s="166" t="n"/>
      <c r="AN119" s="166" t="n"/>
      <c r="AO119" s="166" t="n"/>
      <c r="AP119" s="166" t="n"/>
      <c r="AQ119" s="166" t="n"/>
      <c r="AR119" s="166" t="n"/>
      <c r="AS119" s="166" t="n"/>
      <c r="AT119" s="166" t="n"/>
      <c r="AU119" s="166" t="n"/>
      <c r="AV119" s="166" t="n"/>
      <c r="AW119" s="166" t="n"/>
      <c r="AX119" s="166" t="n"/>
      <c r="AY119" s="166" t="n"/>
      <c r="AZ119" s="166" t="n"/>
      <c r="BA119" s="166" t="n"/>
      <c r="BB119" s="166" t="n"/>
      <c r="BC119" s="166" t="n"/>
      <c r="BD119" s="166" t="n"/>
      <c r="BE119" s="166" t="n"/>
      <c r="BF119" s="166" t="n"/>
      <c r="BG119" s="166" t="n"/>
      <c r="BH119" s="166" t="n"/>
      <c r="BI119" s="166" t="n"/>
      <c r="BJ119" s="166" t="n"/>
      <c r="BK119" s="166" t="n"/>
      <c r="BL119" s="166" t="n"/>
      <c r="BM119" s="166" t="n"/>
      <c r="BN119" s="166" t="n"/>
      <c r="BO119" s="166" t="n"/>
      <c r="BP119" s="166" t="n"/>
      <c r="BQ119" s="166" t="n"/>
      <c r="BR119" s="166" t="n"/>
      <c r="BS119" s="166" t="n"/>
      <c r="BT119" s="166" t="n"/>
      <c r="BU119" s="166" t="n"/>
      <c r="BV119" s="166" t="n"/>
      <c r="BW119" s="166" t="n"/>
      <c r="BX119" s="166" t="n"/>
      <c r="BY119" s="166" t="n"/>
      <c r="BZ119" s="166" t="n"/>
      <c r="CA119" s="166" t="n"/>
      <c r="CB119" s="166" t="n"/>
      <c r="CC119" s="166" t="n"/>
      <c r="CD119" s="166" t="n"/>
      <c r="CE119" s="166" t="n"/>
      <c r="CF119" s="166" t="n"/>
      <c r="CG119" s="166" t="n"/>
      <c r="CH119" s="166" t="n"/>
      <c r="CI119" s="166" t="n"/>
      <c r="CJ119" s="166" t="n"/>
      <c r="CK119" s="166" t="n"/>
      <c r="CL119" s="166" t="n"/>
      <c r="CM119" s="166" t="n"/>
      <c r="CN119" s="166" t="n"/>
      <c r="CO119" s="166" t="n"/>
      <c r="CP119" s="166" t="n"/>
      <c r="CQ119" s="166" t="n"/>
      <c r="CR119" s="166" t="n"/>
      <c r="CS119" s="166" t="n"/>
      <c r="CT119" s="166" t="n"/>
      <c r="CU119" s="166" t="n"/>
      <c r="CV119" s="166" t="n"/>
      <c r="CW119" s="166">
        <f>CV118*$C$33</f>
        <v/>
      </c>
      <c r="CX119" s="166">
        <f>CV118*$C$32*$C$33</f>
        <v/>
      </c>
      <c r="CY119" s="166">
        <f>CW118*$C$32*$C$33</f>
        <v/>
      </c>
      <c r="CZ119" s="166">
        <f>CX118*$C$32*$C$33</f>
        <v/>
      </c>
      <c r="DA119" s="166">
        <f>CY118*$C$32*$C$33</f>
        <v/>
      </c>
      <c r="DB119" s="166">
        <f>CZ118*$C$32*$C$33</f>
        <v/>
      </c>
      <c r="DC119" s="166">
        <f>DA118*$C$32*$C$33</f>
        <v/>
      </c>
    </row>
    <row r="120" ht="12" customFormat="1" customHeight="1" s="12">
      <c r="G120" s="166" t="n"/>
      <c r="H120" s="166" t="n"/>
      <c r="I120" s="166" t="n"/>
      <c r="J120" s="166" t="n"/>
      <c r="K120" s="166" t="n"/>
      <c r="L120" s="166" t="n"/>
      <c r="M120" s="166" t="n"/>
      <c r="N120" s="166" t="n"/>
      <c r="O120" s="166" t="n"/>
      <c r="P120" s="166" t="n"/>
      <c r="Q120" s="166" t="n"/>
      <c r="R120" s="166" t="n"/>
      <c r="S120" s="166" t="n"/>
      <c r="T120" s="166" t="n"/>
      <c r="U120" s="166" t="n"/>
      <c r="V120" s="166" t="n"/>
      <c r="W120" s="166" t="n"/>
      <c r="X120" s="166" t="n"/>
      <c r="Y120" s="166" t="n"/>
      <c r="Z120" s="166" t="n"/>
      <c r="AA120" s="166" t="n"/>
      <c r="AB120" s="166" t="n"/>
      <c r="AC120" s="166" t="n"/>
      <c r="AD120" s="166" t="n"/>
      <c r="AE120" s="166" t="n"/>
      <c r="AF120" s="166" t="n"/>
      <c r="AG120" s="166" t="n"/>
      <c r="AH120" s="166" t="n"/>
      <c r="AI120" s="166" t="n"/>
      <c r="AJ120" s="166" t="n"/>
      <c r="AK120" s="166" t="n"/>
      <c r="AL120" s="166" t="n"/>
      <c r="AM120" s="166" t="n"/>
      <c r="AN120" s="166" t="n"/>
      <c r="AO120" s="166" t="n"/>
      <c r="AP120" s="166" t="n"/>
      <c r="AQ120" s="166" t="n"/>
      <c r="AR120" s="166" t="n"/>
      <c r="AS120" s="166" t="n"/>
      <c r="AT120" s="166" t="n"/>
      <c r="AU120" s="166" t="n"/>
      <c r="AV120" s="166" t="n"/>
      <c r="AW120" s="166" t="n"/>
      <c r="AX120" s="166" t="n"/>
      <c r="AY120" s="166" t="n"/>
      <c r="AZ120" s="166" t="n"/>
      <c r="BA120" s="166" t="n"/>
      <c r="BB120" s="166" t="n"/>
      <c r="BC120" s="166" t="n"/>
      <c r="BD120" s="166" t="n"/>
      <c r="BE120" s="166" t="n"/>
      <c r="BF120" s="166" t="n"/>
      <c r="BG120" s="166" t="n"/>
      <c r="BH120" s="166" t="n"/>
      <c r="BI120" s="166" t="n"/>
      <c r="BJ120" s="166" t="n"/>
      <c r="BK120" s="166" t="n"/>
      <c r="BL120" s="166" t="n"/>
      <c r="BM120" s="166" t="n"/>
      <c r="BN120" s="166" t="n"/>
      <c r="BO120" s="166" t="n"/>
      <c r="BP120" s="166" t="n"/>
      <c r="BQ120" s="166" t="n"/>
      <c r="BR120" s="166" t="n"/>
      <c r="BS120" s="166" t="n"/>
      <c r="BT120" s="166" t="n"/>
      <c r="BU120" s="166" t="n"/>
      <c r="BV120" s="166" t="n"/>
      <c r="BW120" s="166" t="n"/>
      <c r="BX120" s="166" t="n"/>
      <c r="BY120" s="166" t="n"/>
      <c r="BZ120" s="166" t="n"/>
      <c r="CA120" s="166" t="n"/>
      <c r="CB120" s="166" t="n"/>
      <c r="CC120" s="166" t="n"/>
      <c r="CD120" s="166" t="n"/>
      <c r="CE120" s="166" t="n"/>
      <c r="CF120" s="166" t="n"/>
      <c r="CG120" s="166" t="n"/>
      <c r="CH120" s="166" t="n"/>
      <c r="CI120" s="166" t="n"/>
      <c r="CJ120" s="166" t="n"/>
      <c r="CK120" s="166" t="n"/>
      <c r="CL120" s="166" t="n"/>
      <c r="CM120" s="166" t="n"/>
      <c r="CN120" s="166" t="n"/>
      <c r="CO120" s="166" t="n"/>
      <c r="CP120" s="166" t="n"/>
      <c r="CQ120" s="166" t="n"/>
      <c r="CR120" s="166" t="n"/>
      <c r="CS120" s="166" t="n"/>
      <c r="CT120" s="166" t="n"/>
      <c r="CU120" s="166" t="n"/>
      <c r="CV120" s="166" t="n"/>
      <c r="CW120" s="166" t="n"/>
      <c r="CX120" s="166">
        <f>CW119*$C$33</f>
        <v/>
      </c>
      <c r="CY120" s="166">
        <f>CW119*$C$32*$C$33</f>
        <v/>
      </c>
      <c r="CZ120" s="166">
        <f>CX119*$C$32*$C$33</f>
        <v/>
      </c>
      <c r="DA120" s="166">
        <f>CY119*$C$32*$C$33</f>
        <v/>
      </c>
      <c r="DB120" s="166">
        <f>CZ119*$C$32*$C$33</f>
        <v/>
      </c>
      <c r="DC120" s="166">
        <f>DA119*$C$32*$C$33</f>
        <v/>
      </c>
    </row>
    <row r="121" ht="12" customFormat="1" customHeight="1" s="12">
      <c r="G121" s="166" t="n"/>
      <c r="H121" s="166" t="n"/>
      <c r="I121" s="166" t="n"/>
      <c r="J121" s="166" t="n"/>
      <c r="K121" s="166" t="n"/>
      <c r="L121" s="166" t="n"/>
      <c r="M121" s="166" t="n"/>
      <c r="N121" s="166" t="n"/>
      <c r="O121" s="166" t="n"/>
      <c r="P121" s="166" t="n"/>
      <c r="Q121" s="166" t="n"/>
      <c r="R121" s="166" t="n"/>
      <c r="S121" s="166" t="n"/>
      <c r="T121" s="166" t="n"/>
      <c r="U121" s="166" t="n"/>
      <c r="V121" s="166" t="n"/>
      <c r="W121" s="166" t="n"/>
      <c r="X121" s="166" t="n"/>
      <c r="Y121" s="166" t="n"/>
      <c r="Z121" s="166" t="n"/>
      <c r="AA121" s="166" t="n"/>
      <c r="AB121" s="166" t="n"/>
      <c r="AC121" s="166" t="n"/>
      <c r="AD121" s="166" t="n"/>
      <c r="AE121" s="166" t="n"/>
      <c r="AF121" s="166" t="n"/>
      <c r="AG121" s="166" t="n"/>
      <c r="AH121" s="166" t="n"/>
      <c r="AI121" s="166" t="n"/>
      <c r="AJ121" s="166" t="n"/>
      <c r="AK121" s="166" t="n"/>
      <c r="AL121" s="166" t="n"/>
      <c r="AM121" s="166" t="n"/>
      <c r="AN121" s="166" t="n"/>
      <c r="AO121" s="166" t="n"/>
      <c r="AP121" s="166" t="n"/>
      <c r="AQ121" s="166" t="n"/>
      <c r="AR121" s="166" t="n"/>
      <c r="AS121" s="166" t="n"/>
      <c r="AT121" s="166" t="n"/>
      <c r="AU121" s="166" t="n"/>
      <c r="AV121" s="166" t="n"/>
      <c r="AW121" s="166" t="n"/>
      <c r="AX121" s="166" t="n"/>
      <c r="AY121" s="166" t="n"/>
      <c r="AZ121" s="166" t="n"/>
      <c r="BA121" s="166" t="n"/>
      <c r="BB121" s="166" t="n"/>
      <c r="BC121" s="166" t="n"/>
      <c r="BD121" s="166" t="n"/>
      <c r="BE121" s="166" t="n"/>
      <c r="BF121" s="166" t="n"/>
      <c r="BG121" s="166" t="n"/>
      <c r="BH121" s="166" t="n"/>
      <c r="BI121" s="166" t="n"/>
      <c r="BJ121" s="166" t="n"/>
      <c r="BK121" s="166" t="n"/>
      <c r="BL121" s="166" t="n"/>
      <c r="BM121" s="166" t="n"/>
      <c r="BN121" s="166" t="n"/>
      <c r="BO121" s="166" t="n"/>
      <c r="BP121" s="166" t="n"/>
      <c r="BQ121" s="166" t="n"/>
      <c r="BR121" s="166" t="n"/>
      <c r="BS121" s="166" t="n"/>
      <c r="BT121" s="166" t="n"/>
      <c r="BU121" s="166" t="n"/>
      <c r="BV121" s="166" t="n"/>
      <c r="BW121" s="166" t="n"/>
      <c r="BX121" s="166" t="n"/>
      <c r="BY121" s="166" t="n"/>
      <c r="BZ121" s="166" t="n"/>
      <c r="CA121" s="166" t="n"/>
      <c r="CB121" s="166" t="n"/>
      <c r="CC121" s="166" t="n"/>
      <c r="CD121" s="166" t="n"/>
      <c r="CE121" s="166" t="n"/>
      <c r="CF121" s="166" t="n"/>
      <c r="CG121" s="166" t="n"/>
      <c r="CH121" s="166" t="n"/>
      <c r="CI121" s="166" t="n"/>
      <c r="CJ121" s="166" t="n"/>
      <c r="CK121" s="166" t="n"/>
      <c r="CL121" s="166" t="n"/>
      <c r="CM121" s="166" t="n"/>
      <c r="CN121" s="166" t="n"/>
      <c r="CO121" s="166" t="n"/>
      <c r="CP121" s="166" t="n"/>
      <c r="CQ121" s="166" t="n"/>
      <c r="CR121" s="166" t="n"/>
      <c r="CS121" s="166" t="n"/>
      <c r="CT121" s="166" t="n"/>
      <c r="CU121" s="166" t="n"/>
      <c r="CV121" s="166" t="n"/>
      <c r="CW121" s="166" t="n"/>
      <c r="CX121" s="166" t="n"/>
      <c r="CY121" s="166">
        <f>CX120*$C$33</f>
        <v/>
      </c>
      <c r="CZ121" s="166">
        <f>CX120*$C$32*$C$33</f>
        <v/>
      </c>
      <c r="DA121" s="166">
        <f>CY120*$C$32*$C$33</f>
        <v/>
      </c>
      <c r="DB121" s="166">
        <f>CZ120*$C$32*$C$33</f>
        <v/>
      </c>
      <c r="DC121" s="166">
        <f>DA120*$C$32*$C$33</f>
        <v/>
      </c>
    </row>
    <row r="122" ht="12" customFormat="1" customHeight="1" s="12">
      <c r="G122" s="166" t="n"/>
      <c r="H122" s="166" t="n"/>
      <c r="I122" s="166" t="n"/>
      <c r="J122" s="166" t="n"/>
      <c r="K122" s="166" t="n"/>
      <c r="L122" s="166" t="n"/>
      <c r="M122" s="166" t="n"/>
      <c r="N122" s="166" t="n"/>
      <c r="O122" s="166" t="n"/>
      <c r="P122" s="166" t="n"/>
      <c r="Q122" s="166" t="n"/>
      <c r="R122" s="166" t="n"/>
      <c r="S122" s="166" t="n"/>
      <c r="T122" s="166" t="n"/>
      <c r="U122" s="166" t="n"/>
      <c r="V122" s="166" t="n"/>
      <c r="W122" s="166" t="n"/>
      <c r="X122" s="166" t="n"/>
      <c r="Y122" s="166" t="n"/>
      <c r="Z122" s="166" t="n"/>
      <c r="AA122" s="166" t="n"/>
      <c r="AB122" s="166" t="n"/>
      <c r="AC122" s="166" t="n"/>
      <c r="AD122" s="166" t="n"/>
      <c r="AE122" s="166" t="n"/>
      <c r="AF122" s="166" t="n"/>
      <c r="AG122" s="166" t="n"/>
      <c r="AH122" s="166" t="n"/>
      <c r="AI122" s="166" t="n"/>
      <c r="AJ122" s="166" t="n"/>
      <c r="AK122" s="166" t="n"/>
      <c r="AL122" s="166" t="n"/>
      <c r="AM122" s="166" t="n"/>
      <c r="AN122" s="166" t="n"/>
      <c r="AO122" s="166" t="n"/>
      <c r="AP122" s="166" t="n"/>
      <c r="AQ122" s="166" t="n"/>
      <c r="AR122" s="166" t="n"/>
      <c r="AS122" s="166" t="n"/>
      <c r="AT122" s="166" t="n"/>
      <c r="AU122" s="166" t="n"/>
      <c r="AV122" s="166" t="n"/>
      <c r="AW122" s="166" t="n"/>
      <c r="AX122" s="166" t="n"/>
      <c r="AY122" s="166" t="n"/>
      <c r="AZ122" s="166" t="n"/>
      <c r="BA122" s="166" t="n"/>
      <c r="BB122" s="166" t="n"/>
      <c r="BC122" s="166" t="n"/>
      <c r="BD122" s="166" t="n"/>
      <c r="BE122" s="166" t="n"/>
      <c r="BF122" s="166" t="n"/>
      <c r="BG122" s="166" t="n"/>
      <c r="BH122" s="166" t="n"/>
      <c r="BI122" s="166" t="n"/>
      <c r="BJ122" s="166" t="n"/>
      <c r="BK122" s="166" t="n"/>
      <c r="BL122" s="166" t="n"/>
      <c r="BM122" s="166" t="n"/>
      <c r="BN122" s="166" t="n"/>
      <c r="BO122" s="166" t="n"/>
      <c r="BP122" s="166" t="n"/>
      <c r="BQ122" s="166" t="n"/>
      <c r="BR122" s="166" t="n"/>
      <c r="BS122" s="166" t="n"/>
      <c r="BT122" s="166" t="n"/>
      <c r="BU122" s="166" t="n"/>
      <c r="BV122" s="166" t="n"/>
      <c r="BW122" s="166" t="n"/>
      <c r="BX122" s="166" t="n"/>
      <c r="BY122" s="166" t="n"/>
      <c r="BZ122" s="166" t="n"/>
      <c r="CA122" s="166" t="n"/>
      <c r="CB122" s="166" t="n"/>
      <c r="CC122" s="166" t="n"/>
      <c r="CD122" s="166" t="n"/>
      <c r="CE122" s="166" t="n"/>
      <c r="CF122" s="166" t="n"/>
      <c r="CG122" s="166" t="n"/>
      <c r="CH122" s="166" t="n"/>
      <c r="CI122" s="166" t="n"/>
      <c r="CJ122" s="166" t="n"/>
      <c r="CK122" s="166" t="n"/>
      <c r="CL122" s="166" t="n"/>
      <c r="CM122" s="166" t="n"/>
      <c r="CN122" s="166" t="n"/>
      <c r="CO122" s="166" t="n"/>
      <c r="CP122" s="166" t="n"/>
      <c r="CQ122" s="166" t="n"/>
      <c r="CR122" s="166" t="n"/>
      <c r="CS122" s="166" t="n"/>
      <c r="CT122" s="166" t="n"/>
      <c r="CU122" s="166" t="n"/>
      <c r="CV122" s="166" t="n"/>
      <c r="CW122" s="166" t="n"/>
      <c r="CX122" s="166" t="n"/>
      <c r="CY122" s="166" t="n"/>
      <c r="CZ122" s="166">
        <f>CY121*$C$33</f>
        <v/>
      </c>
      <c r="DA122" s="166">
        <f>CY121*$C$32*$C$33</f>
        <v/>
      </c>
      <c r="DB122" s="166">
        <f>CZ121*$C$32*$C$33</f>
        <v/>
      </c>
      <c r="DC122" s="166">
        <f>DA121*$C$32*$C$33</f>
        <v/>
      </c>
    </row>
    <row r="123" ht="12" customFormat="1" customHeight="1" s="12">
      <c r="G123" s="166" t="n"/>
      <c r="H123" s="166" t="n"/>
      <c r="I123" s="166" t="n"/>
      <c r="J123" s="166" t="n"/>
      <c r="K123" s="166" t="n"/>
      <c r="L123" s="166" t="n"/>
      <c r="M123" s="166" t="n"/>
      <c r="N123" s="166" t="n"/>
      <c r="O123" s="166" t="n"/>
      <c r="P123" s="166" t="n"/>
      <c r="Q123" s="166" t="n"/>
      <c r="R123" s="166" t="n"/>
      <c r="S123" s="166" t="n"/>
      <c r="T123" s="166" t="n"/>
      <c r="U123" s="166" t="n"/>
      <c r="V123" s="166" t="n"/>
      <c r="W123" s="166" t="n"/>
      <c r="X123" s="166" t="n"/>
      <c r="Y123" s="166" t="n"/>
      <c r="Z123" s="166" t="n"/>
      <c r="AA123" s="166" t="n"/>
      <c r="AB123" s="166" t="n"/>
      <c r="AC123" s="166" t="n"/>
      <c r="AD123" s="166" t="n"/>
      <c r="AE123" s="166" t="n"/>
      <c r="AF123" s="166" t="n"/>
      <c r="AG123" s="166" t="n"/>
      <c r="AH123" s="166" t="n"/>
      <c r="AI123" s="166" t="n"/>
      <c r="AJ123" s="166" t="n"/>
      <c r="AK123" s="166" t="n"/>
      <c r="AL123" s="166" t="n"/>
      <c r="AM123" s="166" t="n"/>
      <c r="AN123" s="166" t="n"/>
      <c r="AO123" s="166" t="n"/>
      <c r="AP123" s="166" t="n"/>
      <c r="AQ123" s="166" t="n"/>
      <c r="AR123" s="166" t="n"/>
      <c r="AS123" s="166" t="n"/>
      <c r="AT123" s="166" t="n"/>
      <c r="AU123" s="166" t="n"/>
      <c r="AV123" s="166" t="n"/>
      <c r="AW123" s="166" t="n"/>
      <c r="AX123" s="166" t="n"/>
      <c r="AY123" s="166" t="n"/>
      <c r="AZ123" s="166" t="n"/>
      <c r="BA123" s="166" t="n"/>
      <c r="BB123" s="166" t="n"/>
      <c r="BC123" s="166" t="n"/>
      <c r="BD123" s="166" t="n"/>
      <c r="BE123" s="166" t="n"/>
      <c r="BF123" s="166" t="n"/>
      <c r="BG123" s="166" t="n"/>
      <c r="BH123" s="166" t="n"/>
      <c r="BI123" s="166" t="n"/>
      <c r="BJ123" s="166" t="n"/>
      <c r="BK123" s="166" t="n"/>
      <c r="BL123" s="166" t="n"/>
      <c r="BM123" s="166" t="n"/>
      <c r="BN123" s="166" t="n"/>
      <c r="BO123" s="166" t="n"/>
      <c r="BP123" s="166" t="n"/>
      <c r="BQ123" s="166" t="n"/>
      <c r="BR123" s="166" t="n"/>
      <c r="BS123" s="166" t="n"/>
      <c r="BT123" s="166" t="n"/>
      <c r="BU123" s="166" t="n"/>
      <c r="BV123" s="166" t="n"/>
      <c r="BW123" s="166" t="n"/>
      <c r="BX123" s="166" t="n"/>
      <c r="BY123" s="166" t="n"/>
      <c r="BZ123" s="166" t="n"/>
      <c r="CA123" s="166" t="n"/>
      <c r="CB123" s="166" t="n"/>
      <c r="CC123" s="166" t="n"/>
      <c r="CD123" s="166" t="n"/>
      <c r="CE123" s="166" t="n"/>
      <c r="CF123" s="166" t="n"/>
      <c r="CG123" s="166" t="n"/>
      <c r="CH123" s="166" t="n"/>
      <c r="CI123" s="166" t="n"/>
      <c r="CJ123" s="166" t="n"/>
      <c r="CK123" s="166" t="n"/>
      <c r="CL123" s="166" t="n"/>
      <c r="CM123" s="166" t="n"/>
      <c r="CN123" s="166" t="n"/>
      <c r="CO123" s="166" t="n"/>
      <c r="CP123" s="166" t="n"/>
      <c r="CQ123" s="166" t="n"/>
      <c r="CR123" s="166" t="n"/>
      <c r="CS123" s="166" t="n"/>
      <c r="CT123" s="166" t="n"/>
      <c r="CU123" s="166" t="n"/>
      <c r="CV123" s="166" t="n"/>
      <c r="CW123" s="166" t="n"/>
      <c r="CX123" s="166" t="n"/>
      <c r="CY123" s="166" t="n"/>
      <c r="CZ123" s="166" t="n"/>
      <c r="DA123" s="166">
        <f>CZ122*$C$33</f>
        <v/>
      </c>
      <c r="DB123" s="166">
        <f>CZ122*$C$32*$C$33</f>
        <v/>
      </c>
      <c r="DC123" s="166">
        <f>DA122*$C$32*$C$33</f>
        <v/>
      </c>
    </row>
    <row r="124" ht="12" customFormat="1" customHeight="1" s="12">
      <c r="G124" s="166" t="n"/>
      <c r="H124" s="166" t="n"/>
      <c r="I124" s="166" t="n"/>
      <c r="J124" s="166" t="n"/>
      <c r="K124" s="166" t="n"/>
      <c r="L124" s="166" t="n"/>
      <c r="M124" s="166" t="n"/>
      <c r="N124" s="166" t="n"/>
      <c r="O124" s="166" t="n"/>
      <c r="P124" s="166" t="n"/>
      <c r="Q124" s="166" t="n"/>
      <c r="R124" s="166" t="n"/>
      <c r="S124" s="166" t="n"/>
      <c r="T124" s="166" t="n"/>
      <c r="U124" s="166" t="n"/>
      <c r="V124" s="166" t="n"/>
      <c r="W124" s="166" t="n"/>
      <c r="X124" s="166" t="n"/>
      <c r="Y124" s="166" t="n"/>
      <c r="Z124" s="166" t="n"/>
      <c r="AA124" s="166" t="n"/>
      <c r="AB124" s="166" t="n"/>
      <c r="AC124" s="166" t="n"/>
      <c r="AD124" s="166" t="n"/>
      <c r="AE124" s="166" t="n"/>
      <c r="AF124" s="166" t="n"/>
      <c r="AG124" s="166" t="n"/>
      <c r="AH124" s="166" t="n"/>
      <c r="AI124" s="166" t="n"/>
      <c r="AJ124" s="166" t="n"/>
      <c r="AK124" s="166" t="n"/>
      <c r="AL124" s="166" t="n"/>
      <c r="AM124" s="166" t="n"/>
      <c r="AN124" s="166" t="n"/>
      <c r="AO124" s="166" t="n"/>
      <c r="AP124" s="166" t="n"/>
      <c r="AQ124" s="166" t="n"/>
      <c r="AR124" s="166" t="n"/>
      <c r="AS124" s="166" t="n"/>
      <c r="AT124" s="166" t="n"/>
      <c r="AU124" s="166" t="n"/>
      <c r="AV124" s="166" t="n"/>
      <c r="AW124" s="166" t="n"/>
      <c r="AX124" s="166" t="n"/>
      <c r="AY124" s="166" t="n"/>
      <c r="AZ124" s="166" t="n"/>
      <c r="BA124" s="166" t="n"/>
      <c r="BB124" s="166" t="n"/>
      <c r="BC124" s="166" t="n"/>
      <c r="BD124" s="166" t="n"/>
      <c r="BE124" s="166" t="n"/>
      <c r="BF124" s="166" t="n"/>
      <c r="BG124" s="166" t="n"/>
      <c r="BH124" s="166" t="n"/>
      <c r="BI124" s="166" t="n"/>
      <c r="BJ124" s="166" t="n"/>
      <c r="BK124" s="166" t="n"/>
      <c r="BL124" s="166" t="n"/>
      <c r="BM124" s="166" t="n"/>
      <c r="BN124" s="166" t="n"/>
      <c r="BO124" s="166" t="n"/>
      <c r="BP124" s="166" t="n"/>
      <c r="BQ124" s="166" t="n"/>
      <c r="BR124" s="166" t="n"/>
      <c r="BS124" s="166" t="n"/>
      <c r="BT124" s="166" t="n"/>
      <c r="BU124" s="166" t="n"/>
      <c r="BV124" s="166" t="n"/>
      <c r="BW124" s="166" t="n"/>
      <c r="BX124" s="166" t="n"/>
      <c r="BY124" s="166" t="n"/>
      <c r="BZ124" s="166" t="n"/>
      <c r="CA124" s="166" t="n"/>
      <c r="CB124" s="166" t="n"/>
      <c r="CC124" s="166" t="n"/>
      <c r="CD124" s="166" t="n"/>
      <c r="CE124" s="166" t="n"/>
      <c r="CF124" s="166" t="n"/>
      <c r="CG124" s="166" t="n"/>
      <c r="CH124" s="166" t="n"/>
      <c r="CI124" s="166" t="n"/>
      <c r="CJ124" s="166" t="n"/>
      <c r="CK124" s="166" t="n"/>
      <c r="CL124" s="166" t="n"/>
      <c r="CM124" s="166" t="n"/>
      <c r="CN124" s="166" t="n"/>
      <c r="CO124" s="166" t="n"/>
      <c r="CP124" s="166" t="n"/>
      <c r="CQ124" s="166" t="n"/>
      <c r="CR124" s="166" t="n"/>
      <c r="CS124" s="166" t="n"/>
      <c r="CT124" s="166" t="n"/>
      <c r="CU124" s="166" t="n"/>
      <c r="CV124" s="166" t="n"/>
      <c r="CW124" s="166" t="n"/>
      <c r="CX124" s="166" t="n"/>
      <c r="CY124" s="166" t="n"/>
      <c r="CZ124" s="166" t="n"/>
      <c r="DA124" s="166" t="n"/>
      <c r="DB124" s="166">
        <f>DA123*$C$33</f>
        <v/>
      </c>
      <c r="DC124" s="166">
        <f>DA123*$C$32*$C$33</f>
        <v/>
      </c>
    </row>
    <row r="125" ht="12" customFormat="1" customHeight="1" s="12">
      <c r="G125" s="166" t="n"/>
      <c r="H125" s="166" t="n"/>
      <c r="I125" s="166" t="n"/>
      <c r="J125" s="166" t="n"/>
      <c r="K125" s="166" t="n"/>
      <c r="L125" s="166" t="n"/>
      <c r="M125" s="166" t="n"/>
      <c r="N125" s="166" t="n"/>
      <c r="O125" s="166" t="n"/>
      <c r="P125" s="166" t="n"/>
      <c r="Q125" s="166" t="n"/>
      <c r="R125" s="166" t="n"/>
      <c r="S125" s="166" t="n"/>
      <c r="T125" s="166" t="n"/>
      <c r="U125" s="166" t="n"/>
      <c r="V125" s="166" t="n"/>
      <c r="W125" s="166" t="n"/>
      <c r="X125" s="166" t="n"/>
      <c r="Y125" s="166" t="n"/>
      <c r="Z125" s="166" t="n"/>
      <c r="AA125" s="166" t="n"/>
      <c r="AB125" s="166" t="n"/>
      <c r="AC125" s="166" t="n"/>
      <c r="AD125" s="166" t="n"/>
      <c r="AE125" s="166" t="n"/>
      <c r="AF125" s="166" t="n"/>
      <c r="AG125" s="166" t="n"/>
      <c r="AH125" s="166" t="n"/>
      <c r="AI125" s="166" t="n"/>
      <c r="AJ125" s="166" t="n"/>
      <c r="AK125" s="166" t="n"/>
      <c r="AL125" s="166" t="n"/>
      <c r="AM125" s="166" t="n"/>
      <c r="AN125" s="166" t="n"/>
      <c r="AO125" s="166" t="n"/>
      <c r="AP125" s="166" t="n"/>
      <c r="AQ125" s="166" t="n"/>
      <c r="AR125" s="166" t="n"/>
      <c r="AS125" s="166" t="n"/>
      <c r="AT125" s="166" t="n"/>
      <c r="AU125" s="166" t="n"/>
      <c r="AV125" s="166" t="n"/>
      <c r="AW125" s="166" t="n"/>
      <c r="AX125" s="166" t="n"/>
      <c r="AY125" s="166" t="n"/>
      <c r="AZ125" s="166" t="n"/>
      <c r="BA125" s="166" t="n"/>
      <c r="BB125" s="166" t="n"/>
      <c r="BC125" s="166" t="n"/>
      <c r="BD125" s="166" t="n"/>
      <c r="BE125" s="166" t="n"/>
      <c r="BF125" s="166" t="n"/>
      <c r="BG125" s="166" t="n"/>
      <c r="BH125" s="166" t="n"/>
      <c r="BI125" s="166" t="n"/>
      <c r="BJ125" s="166" t="n"/>
      <c r="BK125" s="166" t="n"/>
      <c r="BL125" s="166" t="n"/>
      <c r="BM125" s="166" t="n"/>
      <c r="BN125" s="166" t="n"/>
      <c r="BO125" s="166" t="n"/>
      <c r="BP125" s="166" t="n"/>
      <c r="BQ125" s="166" t="n"/>
      <c r="BR125" s="166" t="n"/>
      <c r="BS125" s="166" t="n"/>
      <c r="BT125" s="166" t="n"/>
      <c r="BU125" s="166" t="n"/>
      <c r="BV125" s="166" t="n"/>
      <c r="BW125" s="166" t="n"/>
      <c r="BX125" s="166" t="n"/>
      <c r="BY125" s="166" t="n"/>
      <c r="BZ125" s="166" t="n"/>
      <c r="CA125" s="166" t="n"/>
      <c r="CB125" s="166" t="n"/>
      <c r="CC125" s="166" t="n"/>
      <c r="CD125" s="166" t="n"/>
      <c r="CE125" s="166" t="n"/>
      <c r="CF125" s="166" t="n"/>
      <c r="CG125" s="166" t="n"/>
      <c r="CH125" s="166" t="n"/>
      <c r="CI125" s="166" t="n"/>
      <c r="CJ125" s="166" t="n"/>
      <c r="CK125" s="166" t="n"/>
      <c r="CL125" s="166" t="n"/>
      <c r="CM125" s="166" t="n"/>
      <c r="CN125" s="166" t="n"/>
      <c r="CO125" s="166" t="n"/>
      <c r="CP125" s="166" t="n"/>
      <c r="CQ125" s="166" t="n"/>
      <c r="CR125" s="166" t="n"/>
      <c r="CS125" s="166" t="n"/>
      <c r="CT125" s="166" t="n"/>
      <c r="CU125" s="166" t="n"/>
      <c r="CV125" s="166" t="n"/>
      <c r="CW125" s="166" t="n"/>
      <c r="CX125" s="166" t="n"/>
      <c r="CY125" s="166" t="n"/>
      <c r="CZ125" s="166" t="n"/>
      <c r="DA125" s="166" t="n"/>
      <c r="DB125" s="166" t="n"/>
      <c r="DC125" s="166">
        <f>DB124*$C$33</f>
        <v/>
      </c>
    </row>
    <row r="126" ht="12" customFormat="1" customHeight="1" s="12">
      <c r="G126" s="177" t="n"/>
      <c r="H126" s="177" t="n"/>
      <c r="I126" s="177" t="n"/>
      <c r="J126" s="177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  <c r="T126" s="177" t="n"/>
      <c r="U126" s="177" t="n"/>
      <c r="V126" s="177" t="n"/>
      <c r="W126" s="177" t="n"/>
      <c r="X126" s="177" t="n"/>
      <c r="Y126" s="177" t="n"/>
      <c r="Z126" s="177" t="n"/>
      <c r="AA126" s="177" t="n"/>
      <c r="AB126" s="177" t="n"/>
      <c r="AC126" s="177" t="n"/>
      <c r="AD126" s="177" t="n"/>
      <c r="AE126" s="177" t="n"/>
      <c r="AF126" s="177" t="n"/>
      <c r="AG126" s="177" t="n"/>
      <c r="AH126" s="177" t="n"/>
      <c r="AI126" s="177" t="n"/>
      <c r="AJ126" s="177" t="n"/>
      <c r="AK126" s="177" t="n"/>
      <c r="AL126" s="177" t="n"/>
      <c r="AM126" s="177" t="n"/>
      <c r="AN126" s="177" t="n"/>
      <c r="AO126" s="177" t="n"/>
      <c r="AP126" s="177" t="n"/>
      <c r="AQ126" s="177" t="n"/>
      <c r="AR126" s="177" t="n"/>
      <c r="AS126" s="177" t="n"/>
      <c r="AT126" s="177" t="n"/>
      <c r="AU126" s="177" t="n"/>
      <c r="AV126" s="177" t="n"/>
      <c r="AW126" s="177" t="n"/>
      <c r="AX126" s="177" t="n"/>
      <c r="AY126" s="177" t="n"/>
      <c r="AZ126" s="177" t="n"/>
      <c r="BA126" s="177" t="n"/>
      <c r="BB126" s="177" t="n"/>
      <c r="BC126" s="177" t="n"/>
      <c r="BD126" s="177" t="n"/>
      <c r="BE126" s="177" t="n"/>
      <c r="BF126" s="177" t="n"/>
      <c r="BG126" s="177" t="n"/>
      <c r="BH126" s="177" t="n"/>
      <c r="BI126" s="177" t="n"/>
      <c r="BJ126" s="177" t="n"/>
      <c r="BK126" s="177" t="n"/>
      <c r="BL126" s="177" t="n"/>
      <c r="BM126" s="177" t="n"/>
      <c r="BN126" s="177" t="n"/>
      <c r="BO126" s="177" t="n"/>
      <c r="BP126" s="177" t="n"/>
      <c r="BQ126" s="177" t="n"/>
      <c r="BR126" s="177" t="n"/>
      <c r="BS126" s="177" t="n"/>
      <c r="BT126" s="177" t="n"/>
      <c r="BU126" s="177" t="n"/>
      <c r="BV126" s="177" t="n"/>
      <c r="BW126" s="177" t="n"/>
      <c r="BX126" s="177" t="n"/>
      <c r="BY126" s="177" t="n"/>
      <c r="BZ126" s="177" t="n"/>
      <c r="CA126" s="177" t="n"/>
      <c r="CB126" s="177" t="n"/>
      <c r="CC126" s="177" t="n"/>
      <c r="CD126" s="177" t="n"/>
      <c r="CE126" s="177" t="n"/>
      <c r="CF126" s="177" t="n"/>
      <c r="CG126" s="177" t="n"/>
      <c r="CH126" s="177" t="n"/>
      <c r="CI126" s="177" t="n"/>
      <c r="CJ126" s="177" t="n"/>
      <c r="CK126" s="177" t="n"/>
      <c r="CL126" s="177" t="n"/>
      <c r="CM126" s="177" t="n"/>
      <c r="CN126" s="177" t="n"/>
      <c r="CO126" s="177" t="n"/>
      <c r="CP126" s="177" t="n"/>
      <c r="CQ126" s="177" t="n"/>
      <c r="CR126" s="177" t="n"/>
      <c r="CS126" s="177" t="n"/>
      <c r="CT126" s="177" t="n"/>
      <c r="CU126" s="177" t="n"/>
      <c r="CV126" s="177" t="n"/>
      <c r="CW126" s="177" t="n"/>
      <c r="CX126" s="177" t="n"/>
      <c r="CY126" s="177" t="n"/>
      <c r="CZ126" s="177" t="n"/>
      <c r="DA126" s="177" t="n"/>
      <c r="DB126" s="177" t="n"/>
      <c r="DC126" s="177" t="n"/>
    </row>
    <row r="127" ht="12" customFormat="1" customHeight="1" s="12">
      <c r="G127" s="177" t="n"/>
      <c r="H127" s="177" t="n"/>
      <c r="I127" s="177" t="n"/>
      <c r="J127" s="177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  <c r="T127" s="177" t="n"/>
      <c r="U127" s="177" t="n"/>
      <c r="V127" s="177" t="n"/>
      <c r="W127" s="177" t="n"/>
      <c r="X127" s="177" t="n"/>
      <c r="Y127" s="177" t="n"/>
      <c r="Z127" s="177" t="n"/>
      <c r="AA127" s="177" t="n"/>
      <c r="AB127" s="177" t="n"/>
      <c r="AC127" s="177" t="n"/>
      <c r="AD127" s="177" t="n"/>
      <c r="AE127" s="177" t="n"/>
      <c r="AF127" s="177" t="n"/>
      <c r="AG127" s="177" t="n"/>
      <c r="AH127" s="177" t="n"/>
      <c r="AI127" s="177" t="n"/>
      <c r="AJ127" s="177" t="n"/>
      <c r="AK127" s="177" t="n"/>
      <c r="AL127" s="177" t="n"/>
      <c r="AM127" s="177" t="n"/>
      <c r="AN127" s="177" t="n"/>
      <c r="AO127" s="177" t="n"/>
      <c r="AP127" s="177" t="n"/>
      <c r="AQ127" s="177" t="n"/>
      <c r="AR127" s="177" t="n"/>
      <c r="AS127" s="177" t="n"/>
      <c r="AT127" s="177" t="n"/>
      <c r="AU127" s="177" t="n"/>
      <c r="AV127" s="177" t="n"/>
      <c r="AW127" s="177" t="n"/>
      <c r="AX127" s="177" t="n"/>
      <c r="AY127" s="177" t="n"/>
      <c r="AZ127" s="177" t="n"/>
      <c r="BA127" s="177" t="n"/>
      <c r="BB127" s="177" t="n"/>
      <c r="BC127" s="177" t="n"/>
      <c r="BD127" s="177" t="n"/>
      <c r="BE127" s="177" t="n"/>
      <c r="BF127" s="177" t="n"/>
      <c r="BG127" s="177" t="n"/>
      <c r="BH127" s="177" t="n"/>
      <c r="BI127" s="177" t="n"/>
      <c r="BJ127" s="177" t="n"/>
      <c r="BK127" s="177" t="n"/>
      <c r="BL127" s="177" t="n"/>
      <c r="BM127" s="177" t="n"/>
      <c r="BN127" s="177" t="n"/>
      <c r="BO127" s="177" t="n"/>
      <c r="BP127" s="177" t="n"/>
      <c r="BQ127" s="177" t="n"/>
      <c r="BR127" s="177" t="n"/>
      <c r="BS127" s="177" t="n"/>
      <c r="BT127" s="177" t="n"/>
      <c r="BU127" s="177" t="n"/>
      <c r="BV127" s="177" t="n"/>
      <c r="BW127" s="177" t="n"/>
      <c r="BX127" s="177" t="n"/>
      <c r="BY127" s="177" t="n"/>
      <c r="BZ127" s="177" t="n"/>
      <c r="CA127" s="177" t="n"/>
      <c r="CB127" s="177" t="n"/>
      <c r="CC127" s="177" t="n"/>
      <c r="CD127" s="177" t="n"/>
      <c r="CE127" s="177" t="n"/>
      <c r="CF127" s="177" t="n"/>
      <c r="CG127" s="177" t="n"/>
      <c r="CH127" s="177" t="n"/>
      <c r="CI127" s="177" t="n"/>
      <c r="CJ127" s="177" t="n"/>
      <c r="CK127" s="177" t="n"/>
      <c r="CL127" s="177" t="n"/>
      <c r="CM127" s="177" t="n"/>
      <c r="CN127" s="177" t="n"/>
      <c r="CO127" s="177" t="n"/>
      <c r="CP127" s="177" t="n"/>
      <c r="CQ127" s="177" t="n"/>
      <c r="CR127" s="177" t="n"/>
      <c r="CS127" s="177" t="n"/>
      <c r="CT127" s="177" t="n"/>
      <c r="CU127" s="177" t="n"/>
      <c r="CV127" s="177" t="n"/>
      <c r="CW127" s="177" t="n"/>
      <c r="CX127" s="177" t="n"/>
      <c r="CY127" s="177" t="n"/>
      <c r="CZ127" s="177" t="n"/>
      <c r="DA127" s="177" t="n"/>
      <c r="DB127" s="177" t="n"/>
      <c r="DC127" s="177" t="n"/>
    </row>
    <row r="128" ht="12" customFormat="1" customHeight="1" s="12">
      <c r="E128" s="30">
        <f>C27</f>
        <v/>
      </c>
      <c r="G128" s="177" t="n"/>
      <c r="H128" s="177" t="n"/>
      <c r="I128" s="177" t="n"/>
      <c r="J128" s="177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  <c r="T128" s="177" t="n"/>
      <c r="U128" s="177" t="n"/>
      <c r="V128" s="177" t="n"/>
      <c r="W128" s="177" t="n"/>
      <c r="X128" s="177" t="n"/>
      <c r="Y128" s="177" t="n"/>
      <c r="Z128" s="177" t="n"/>
      <c r="AA128" s="177" t="n"/>
      <c r="AB128" s="177" t="n"/>
      <c r="AC128" s="177" t="n"/>
      <c r="AD128" s="177" t="n"/>
      <c r="AE128" s="177" t="n"/>
      <c r="AF128" s="177" t="n"/>
      <c r="AG128" s="177" t="n"/>
      <c r="AH128" s="177" t="n"/>
      <c r="AI128" s="177" t="n"/>
      <c r="AJ128" s="177" t="n"/>
      <c r="AK128" s="177" t="n"/>
      <c r="AL128" s="177" t="n"/>
      <c r="AM128" s="177" t="n"/>
      <c r="AN128" s="177" t="n"/>
      <c r="AO128" s="177" t="n"/>
      <c r="AP128" s="177" t="n"/>
      <c r="AQ128" s="177" t="n"/>
      <c r="AR128" s="177" t="n"/>
      <c r="AS128" s="177" t="n"/>
      <c r="AT128" s="177" t="n"/>
      <c r="AU128" s="177" t="n"/>
      <c r="AV128" s="177" t="n"/>
      <c r="AW128" s="177" t="n"/>
      <c r="AX128" s="177" t="n"/>
      <c r="AY128" s="177" t="n"/>
      <c r="AZ128" s="177" t="n"/>
      <c r="BA128" s="177" t="n"/>
      <c r="BB128" s="177" t="n"/>
      <c r="BC128" s="177" t="n"/>
      <c r="BD128" s="177" t="n"/>
      <c r="BE128" s="177" t="n"/>
      <c r="BF128" s="177" t="n"/>
      <c r="BG128" s="177" t="n"/>
      <c r="BH128" s="177" t="n"/>
      <c r="BI128" s="177" t="n"/>
      <c r="BJ128" s="177" t="n"/>
      <c r="BK128" s="177" t="n"/>
      <c r="BL128" s="177" t="n"/>
      <c r="BM128" s="177" t="n"/>
      <c r="BN128" s="177" t="n"/>
      <c r="BO128" s="177" t="n"/>
      <c r="BP128" s="177" t="n"/>
      <c r="BQ128" s="177" t="n"/>
      <c r="BR128" s="177" t="n"/>
      <c r="BS128" s="177" t="n"/>
      <c r="BT128" s="177" t="n"/>
      <c r="BU128" s="177" t="n"/>
      <c r="BV128" s="177" t="n"/>
      <c r="BW128" s="177" t="n"/>
      <c r="BX128" s="177" t="n"/>
      <c r="BY128" s="177" t="n"/>
      <c r="BZ128" s="177" t="n"/>
      <c r="CA128" s="177" t="n"/>
      <c r="CB128" s="177" t="n"/>
      <c r="CC128" s="177" t="n"/>
      <c r="CD128" s="177" t="n"/>
      <c r="CE128" s="177" t="n"/>
      <c r="CF128" s="177" t="n"/>
      <c r="CG128" s="177" t="n"/>
      <c r="CH128" s="177" t="n"/>
      <c r="CI128" s="177" t="n"/>
      <c r="CJ128" s="177" t="n"/>
      <c r="CK128" s="177" t="n"/>
      <c r="CL128" s="177" t="n"/>
      <c r="CM128" s="177" t="n"/>
      <c r="CN128" s="177" t="n"/>
      <c r="CO128" s="177" t="n"/>
      <c r="CP128" s="177" t="n"/>
      <c r="CQ128" s="177" t="n"/>
      <c r="CR128" s="177" t="n"/>
      <c r="CS128" s="177" t="n"/>
      <c r="CT128" s="177" t="n"/>
      <c r="CU128" s="177" t="n"/>
      <c r="CV128" s="177" t="n"/>
      <c r="CW128" s="177" t="n"/>
      <c r="CX128" s="177" t="n"/>
      <c r="CY128" s="177" t="n"/>
      <c r="CZ128" s="177" t="n"/>
      <c r="DA128" s="177" t="n"/>
      <c r="DB128" s="177" t="n"/>
      <c r="DC128" s="177" t="n"/>
    </row>
    <row r="129" ht="12" customFormat="1" customHeight="1" s="12">
      <c r="E129" s="163" t="inlineStr">
        <is>
          <t>Stock Price Binomial Tree</t>
        </is>
      </c>
      <c r="F129" s="141" t="n"/>
      <c r="G129" s="178">
        <f>IF($E$128=1,MIN(G25,(G25*$C$24+$C$10*$C$23)/($C$23+$C$24)),G25)</f>
        <v/>
      </c>
      <c r="H129" s="178">
        <f>IF($E$128=1,MIN(H25,(H25*$C$24+$C$10*$C$23)/($C$23+$C$24)),H25)</f>
        <v/>
      </c>
      <c r="I129" s="178">
        <f>IF($E$128=1,MIN(I25,(I25*$C$24+$C$10*$C$23)/($C$23+$C$24)),I25)</f>
        <v/>
      </c>
      <c r="J129" s="178">
        <f>IF($E$128=1,MIN(J25,(J25*$C$24+$C$10*$C$23)/($C$23+$C$24)),J25)</f>
        <v/>
      </c>
      <c r="K129" s="178">
        <f>IF($E$128=1,MIN(K25,(K25*$C$24+$C$10*$C$23)/($C$23+$C$24)),K25)</f>
        <v/>
      </c>
      <c r="L129" s="178">
        <f>IF($E$128=1,MIN(L25,(L25*$C$24+$C$10*$C$23)/($C$23+$C$24)),L25)</f>
        <v/>
      </c>
      <c r="M129" s="178">
        <f>IF($E$128=1,MIN(M25,(M25*$C$24+$C$10*$C$23)/($C$23+$C$24)),M25)</f>
        <v/>
      </c>
      <c r="N129" s="178">
        <f>IF($E$128=1,MIN(N25,(N25*$C$24+$C$10*$C$23)/($C$23+$C$24)),N25)</f>
        <v/>
      </c>
      <c r="O129" s="178">
        <f>IF($E$128=1,MIN(O25,(O25*$C$24+$C$10*$C$23)/($C$23+$C$24)),O25)</f>
        <v/>
      </c>
      <c r="P129" s="178">
        <f>IF($E$128=1,MIN(P25,(P25*$C$24+$C$10*$C$23)/($C$23+$C$24)),P25)</f>
        <v/>
      </c>
      <c r="Q129" s="178">
        <f>IF($E$128=1,MIN(Q25,(Q25*$C$24+$C$10*$C$23)/($C$23+$C$24)),Q25)</f>
        <v/>
      </c>
      <c r="R129" s="178">
        <f>IF($E$128=1,MIN(R25,(R25*$C$24+$C$10*$C$23)/($C$23+$C$24)),R25)</f>
        <v/>
      </c>
      <c r="S129" s="178">
        <f>IF($E$128=1,MIN(S25,(S25*$C$24+$C$10*$C$23)/($C$23+$C$24)),S25)</f>
        <v/>
      </c>
      <c r="T129" s="178">
        <f>IF($E$128=1,MIN(T25,(T25*$C$24+$C$10*$C$23)/($C$23+$C$24)),T25)</f>
        <v/>
      </c>
      <c r="U129" s="178">
        <f>IF($E$128=1,MIN(U25,(U25*$C$24+$C$10*$C$23)/($C$23+$C$24)),U25)</f>
        <v/>
      </c>
      <c r="V129" s="178">
        <f>IF($E$128=1,MIN(V25,(V25*$C$24+$C$10*$C$23)/($C$23+$C$24)),V25)</f>
        <v/>
      </c>
      <c r="W129" s="178">
        <f>IF($E$128=1,MIN(W25,(W25*$C$24+$C$10*$C$23)/($C$23+$C$24)),W25)</f>
        <v/>
      </c>
      <c r="X129" s="178">
        <f>IF($E$128=1,MIN(X25,(X25*$C$24+$C$10*$C$23)/($C$23+$C$24)),X25)</f>
        <v/>
      </c>
      <c r="Y129" s="178">
        <f>IF($E$128=1,MIN(Y25,(Y25*$C$24+$C$10*$C$23)/($C$23+$C$24)),Y25)</f>
        <v/>
      </c>
      <c r="Z129" s="178">
        <f>IF($E$128=1,MIN(Z25,(Z25*$C$24+$C$10*$C$23)/($C$23+$C$24)),Z25)</f>
        <v/>
      </c>
      <c r="AA129" s="178">
        <f>IF($E$128=1,MIN(AA25,(AA25*$C$24+$C$10*$C$23)/($C$23+$C$24)),AA25)</f>
        <v/>
      </c>
      <c r="AB129" s="178">
        <f>IF($E$128=1,MIN(AB25,(AB25*$C$24+$C$10*$C$23)/($C$23+$C$24)),AB25)</f>
        <v/>
      </c>
      <c r="AC129" s="178">
        <f>IF($E$128=1,MIN(AC25,(AC25*$C$24+$C$10*$C$23)/($C$23+$C$24)),AC25)</f>
        <v/>
      </c>
      <c r="AD129" s="178">
        <f>IF($E$128=1,MIN(AD25,(AD25*$C$24+$C$10*$C$23)/($C$23+$C$24)),AD25)</f>
        <v/>
      </c>
      <c r="AE129" s="178">
        <f>IF($E$128=1,MIN(AE25,(AE25*$C$24+$C$10*$C$23)/($C$23+$C$24)),AE25)</f>
        <v/>
      </c>
      <c r="AF129" s="178">
        <f>IF($E$128=1,MIN(AF25,(AF25*$C$24+$C$10*$C$23)/($C$23+$C$24)),AF25)</f>
        <v/>
      </c>
      <c r="AG129" s="178">
        <f>IF($E$128=1,MIN(AG25,(AG25*$C$24+$C$10*$C$23)/($C$23+$C$24)),AG25)</f>
        <v/>
      </c>
      <c r="AH129" s="178">
        <f>IF($E$128=1,MIN(AH25,(AH25*$C$24+$C$10*$C$23)/($C$23+$C$24)),AH25)</f>
        <v/>
      </c>
      <c r="AI129" s="178">
        <f>IF($E$128=1,MIN(AI25,(AI25*$C$24+$C$10*$C$23)/($C$23+$C$24)),AI25)</f>
        <v/>
      </c>
      <c r="AJ129" s="178">
        <f>IF($E$128=1,MIN(AJ25,(AJ25*$C$24+$C$10*$C$23)/($C$23+$C$24)),AJ25)</f>
        <v/>
      </c>
      <c r="AK129" s="178">
        <f>IF($E$128=1,MIN(AK25,(AK25*$C$24+$C$10*$C$23)/($C$23+$C$24)),AK25)</f>
        <v/>
      </c>
      <c r="AL129" s="178">
        <f>IF($E$128=1,MIN(AL25,(AL25*$C$24+$C$10*$C$23)/($C$23+$C$24)),AL25)</f>
        <v/>
      </c>
      <c r="AM129" s="178">
        <f>IF($E$128=1,MIN(AM25,(AM25*$C$24+$C$10*$C$23)/($C$23+$C$24)),AM25)</f>
        <v/>
      </c>
      <c r="AN129" s="178">
        <f>IF($E$128=1,MIN(AN25,(AN25*$C$24+$C$10*$C$23)/($C$23+$C$24)),AN25)</f>
        <v/>
      </c>
      <c r="AO129" s="178">
        <f>IF($E$128=1,MIN(AO25,(AO25*$C$24+$C$10*$C$23)/($C$23+$C$24)),AO25)</f>
        <v/>
      </c>
      <c r="AP129" s="178">
        <f>IF($E$128=1,MIN(AP25,(AP25*$C$24+$C$10*$C$23)/($C$23+$C$24)),AP25)</f>
        <v/>
      </c>
      <c r="AQ129" s="178">
        <f>IF($E$128=1,MIN(AQ25,(AQ25*$C$24+$C$10*$C$23)/($C$23+$C$24)),AQ25)</f>
        <v/>
      </c>
      <c r="AR129" s="178">
        <f>IF($E$128=1,MIN(AR25,(AR25*$C$24+$C$10*$C$23)/($C$23+$C$24)),AR25)</f>
        <v/>
      </c>
      <c r="AS129" s="178">
        <f>IF($E$128=1,MIN(AS25,(AS25*$C$24+$C$10*$C$23)/($C$23+$C$24)),AS25)</f>
        <v/>
      </c>
      <c r="AT129" s="178">
        <f>IF($E$128=1,MIN(AT25,(AT25*$C$24+$C$10*$C$23)/($C$23+$C$24)),AT25)</f>
        <v/>
      </c>
      <c r="AU129" s="178">
        <f>IF($E$128=1,MIN(AU25,(AU25*$C$24+$C$10*$C$23)/($C$23+$C$24)),AU25)</f>
        <v/>
      </c>
      <c r="AV129" s="178">
        <f>IF($E$128=1,MIN(AV25,(AV25*$C$24+$C$10*$C$23)/($C$23+$C$24)),AV25)</f>
        <v/>
      </c>
      <c r="AW129" s="178">
        <f>IF($E$128=1,MIN(AW25,(AW25*$C$24+$C$10*$C$23)/($C$23+$C$24)),AW25)</f>
        <v/>
      </c>
      <c r="AX129" s="178">
        <f>IF($E$128=1,MIN(AX25,(AX25*$C$24+$C$10*$C$23)/($C$23+$C$24)),AX25)</f>
        <v/>
      </c>
      <c r="AY129" s="178">
        <f>IF($E$128=1,MIN(AY25,(AY25*$C$24+$C$10*$C$23)/($C$23+$C$24)),AY25)</f>
        <v/>
      </c>
      <c r="AZ129" s="178">
        <f>IF($E$128=1,MIN(AZ25,(AZ25*$C$24+$C$10*$C$23)/($C$23+$C$24)),AZ25)</f>
        <v/>
      </c>
      <c r="BA129" s="178">
        <f>IF($E$128=1,MIN(BA25,(BA25*$C$24+$C$10*$C$23)/($C$23+$C$24)),BA25)</f>
        <v/>
      </c>
      <c r="BB129" s="178">
        <f>IF($E$128=1,MIN(BB25,(BB25*$C$24+$C$10*$C$23)/($C$23+$C$24)),BB25)</f>
        <v/>
      </c>
      <c r="BC129" s="178">
        <f>IF($E$128=1,MIN(BC25,(BC25*$C$24+$C$10*$C$23)/($C$23+$C$24)),BC25)</f>
        <v/>
      </c>
      <c r="BD129" s="178">
        <f>IF($E$128=1,MIN(BD25,(BD25*$C$24+$C$10*$C$23)/($C$23+$C$24)),BD25)</f>
        <v/>
      </c>
      <c r="BE129" s="178">
        <f>IF($E$128=1,MIN(BE25,(BE25*$C$24+$C$10*$C$23)/($C$23+$C$24)),BE25)</f>
        <v/>
      </c>
      <c r="BF129" s="178">
        <f>IF($E$128=1,MIN(BF25,(BF25*$C$24+$C$10*$C$23)/($C$23+$C$24)),BF25)</f>
        <v/>
      </c>
      <c r="BG129" s="178">
        <f>IF($E$128=1,MIN(BG25,(BG25*$C$24+$C$10*$C$23)/($C$23+$C$24)),BG25)</f>
        <v/>
      </c>
      <c r="BH129" s="178">
        <f>IF($E$128=1,MIN(BH25,(BH25*$C$24+$C$10*$C$23)/($C$23+$C$24)),BH25)</f>
        <v/>
      </c>
      <c r="BI129" s="178">
        <f>IF($E$128=1,MIN(BI25,(BI25*$C$24+$C$10*$C$23)/($C$23+$C$24)),BI25)</f>
        <v/>
      </c>
      <c r="BJ129" s="178">
        <f>IF($E$128=1,MIN(BJ25,(BJ25*$C$24+$C$10*$C$23)/($C$23+$C$24)),BJ25)</f>
        <v/>
      </c>
      <c r="BK129" s="178">
        <f>IF($E$128=1,MIN(BK25,(BK25*$C$24+$C$10*$C$23)/($C$23+$C$24)),BK25)</f>
        <v/>
      </c>
      <c r="BL129" s="178">
        <f>IF($E$128=1,MIN(BL25,(BL25*$C$24+$C$10*$C$23)/($C$23+$C$24)),BL25)</f>
        <v/>
      </c>
      <c r="BM129" s="178">
        <f>IF($E$128=1,MIN(BM25,(BM25*$C$24+$C$10*$C$23)/($C$23+$C$24)),BM25)</f>
        <v/>
      </c>
      <c r="BN129" s="178">
        <f>IF($E$128=1,MIN(BN25,(BN25*$C$24+$C$10*$C$23)/($C$23+$C$24)),BN25)</f>
        <v/>
      </c>
      <c r="BO129" s="178">
        <f>IF($E$128=1,MIN(BO25,(BO25*$C$24+$C$10*$C$23)/($C$23+$C$24)),BO25)</f>
        <v/>
      </c>
      <c r="BP129" s="178">
        <f>IF($E$128=1,MIN(BP25,(BP25*$C$24+$C$10*$C$23)/($C$23+$C$24)),BP25)</f>
        <v/>
      </c>
      <c r="BQ129" s="178">
        <f>IF($E$128=1,MIN(BQ25,(BQ25*$C$24+$C$10*$C$23)/($C$23+$C$24)),BQ25)</f>
        <v/>
      </c>
      <c r="BR129" s="178">
        <f>IF($E$128=1,MIN(BR25,(BR25*$C$24+$C$10*$C$23)/($C$23+$C$24)),BR25)</f>
        <v/>
      </c>
      <c r="BS129" s="178">
        <f>IF($E$128=1,MIN(BS25,(BS25*$C$24+$C$10*$C$23)/($C$23+$C$24)),BS25)</f>
        <v/>
      </c>
      <c r="BT129" s="178">
        <f>IF($E$128=1,MIN(BT25,(BT25*$C$24+$C$10*$C$23)/($C$23+$C$24)),BT25)</f>
        <v/>
      </c>
      <c r="BU129" s="178">
        <f>IF($E$128=1,MIN(BU25,(BU25*$C$24+$C$10*$C$23)/($C$23+$C$24)),BU25)</f>
        <v/>
      </c>
      <c r="BV129" s="178">
        <f>IF($E$128=1,MIN(BV25,(BV25*$C$24+$C$10*$C$23)/($C$23+$C$24)),BV25)</f>
        <v/>
      </c>
      <c r="BW129" s="178">
        <f>IF($E$128=1,MIN(BW25,(BW25*$C$24+$C$10*$C$23)/($C$23+$C$24)),BW25)</f>
        <v/>
      </c>
      <c r="BX129" s="178">
        <f>IF($E$128=1,MIN(BX25,(BX25*$C$24+$C$10*$C$23)/($C$23+$C$24)),BX25)</f>
        <v/>
      </c>
      <c r="BY129" s="178">
        <f>IF($E$128=1,MIN(BY25,(BY25*$C$24+$C$10*$C$23)/($C$23+$C$24)),BY25)</f>
        <v/>
      </c>
      <c r="BZ129" s="178">
        <f>IF($E$128=1,MIN(BZ25,(BZ25*$C$24+$C$10*$C$23)/($C$23+$C$24)),BZ25)</f>
        <v/>
      </c>
      <c r="CA129" s="178">
        <f>IF($E$128=1,MIN(CA25,(CA25*$C$24+$C$10*$C$23)/($C$23+$C$24)),CA25)</f>
        <v/>
      </c>
      <c r="CB129" s="178">
        <f>IF($E$128=1,MIN(CB25,(CB25*$C$24+$C$10*$C$23)/($C$23+$C$24)),CB25)</f>
        <v/>
      </c>
      <c r="CC129" s="178">
        <f>IF($E$128=1,MIN(CC25,(CC25*$C$24+$C$10*$C$23)/($C$23+$C$24)),CC25)</f>
        <v/>
      </c>
      <c r="CD129" s="178">
        <f>IF($E$128=1,MIN(CD25,(CD25*$C$24+$C$10*$C$23)/($C$23+$C$24)),CD25)</f>
        <v/>
      </c>
      <c r="CE129" s="178">
        <f>IF($E$128=1,MIN(CE25,(CE25*$C$24+$C$10*$C$23)/($C$23+$C$24)),CE25)</f>
        <v/>
      </c>
      <c r="CF129" s="178">
        <f>IF($E$128=1,MIN(CF25,(CF25*$C$24+$C$10*$C$23)/($C$23+$C$24)),CF25)</f>
        <v/>
      </c>
      <c r="CG129" s="178">
        <f>IF($E$128=1,MIN(CG25,(CG25*$C$24+$C$10*$C$23)/($C$23+$C$24)),CG25)</f>
        <v/>
      </c>
      <c r="CH129" s="178">
        <f>IF($E$128=1,MIN(CH25,(CH25*$C$24+$C$10*$C$23)/($C$23+$C$24)),CH25)</f>
        <v/>
      </c>
      <c r="CI129" s="178">
        <f>IF($E$128=1,MIN(CI25,(CI25*$C$24+$C$10*$C$23)/($C$23+$C$24)),CI25)</f>
        <v/>
      </c>
      <c r="CJ129" s="178">
        <f>IF($E$128=1,MIN(CJ25,(CJ25*$C$24+$C$10*$C$23)/($C$23+$C$24)),CJ25)</f>
        <v/>
      </c>
      <c r="CK129" s="178">
        <f>IF($E$128=1,MIN(CK25,(CK25*$C$24+$C$10*$C$23)/($C$23+$C$24)),CK25)</f>
        <v/>
      </c>
      <c r="CL129" s="178">
        <f>IF($E$128=1,MIN(CL25,(CL25*$C$24+$C$10*$C$23)/($C$23+$C$24)),CL25)</f>
        <v/>
      </c>
      <c r="CM129" s="178">
        <f>IF($E$128=1,MIN(CM25,(CM25*$C$24+$C$10*$C$23)/($C$23+$C$24)),CM25)</f>
        <v/>
      </c>
      <c r="CN129" s="178">
        <f>IF($E$128=1,MIN(CN25,(CN25*$C$24+$C$10*$C$23)/($C$23+$C$24)),CN25)</f>
        <v/>
      </c>
      <c r="CO129" s="178">
        <f>IF($E$128=1,MIN(CO25,(CO25*$C$24+$C$10*$C$23)/($C$23+$C$24)),CO25)</f>
        <v/>
      </c>
      <c r="CP129" s="178">
        <f>IF($E$128=1,MIN(CP25,(CP25*$C$24+$C$10*$C$23)/($C$23+$C$24)),CP25)</f>
        <v/>
      </c>
      <c r="CQ129" s="178">
        <f>IF($E$128=1,MIN(CQ25,(CQ25*$C$24+$C$10*$C$23)/($C$23+$C$24)),CQ25)</f>
        <v/>
      </c>
      <c r="CR129" s="178">
        <f>IF($E$128=1,MIN(CR25,(CR25*$C$24+$C$10*$C$23)/($C$23+$C$24)),CR25)</f>
        <v/>
      </c>
      <c r="CS129" s="178">
        <f>IF($E$128=1,MIN(CS25,(CS25*$C$24+$C$10*$C$23)/($C$23+$C$24)),CS25)</f>
        <v/>
      </c>
      <c r="CT129" s="178">
        <f>IF($E$128=1,MIN(CT25,(CT25*$C$24+$C$10*$C$23)/($C$23+$C$24)),CT25)</f>
        <v/>
      </c>
      <c r="CU129" s="178">
        <f>IF($E$128=1,MIN(CU25,(CU25*$C$24+$C$10*$C$23)/($C$23+$C$24)),CU25)</f>
        <v/>
      </c>
      <c r="CV129" s="178">
        <f>IF($E$128=1,MIN(CV25,(CV25*$C$24+$C$10*$C$23)/($C$23+$C$24)),CV25)</f>
        <v/>
      </c>
      <c r="CW129" s="178">
        <f>IF($E$128=1,MIN(CW25,(CW25*$C$24+$C$10*$C$23)/($C$23+$C$24)),CW25)</f>
        <v/>
      </c>
      <c r="CX129" s="178">
        <f>IF($E$128=1,MIN(CX25,(CX25*$C$24+$C$10*$C$23)/($C$23+$C$24)),CX25)</f>
        <v/>
      </c>
      <c r="CY129" s="178">
        <f>IF($E$128=1,MIN(CY25,(CY25*$C$24+$C$10*$C$23)/($C$23+$C$24)),CY25)</f>
        <v/>
      </c>
      <c r="CZ129" s="178">
        <f>IF($E$128=1,MIN(CZ25,(CZ25*$C$24+$C$10*$C$23)/($C$23+$C$24)),CZ25)</f>
        <v/>
      </c>
      <c r="DA129" s="178">
        <f>IF($E$128=1,MIN(DA25,(DA25*$C$24+$C$10*$C$23)/($C$23+$C$24)),DA25)</f>
        <v/>
      </c>
      <c r="DB129" s="178">
        <f>IF($E$128=1,MIN(DB25,(DB25*$C$24+$C$10*$C$23)/($C$23+$C$24)),DB25)</f>
        <v/>
      </c>
      <c r="DC129" s="178">
        <f>IF($E$128=1,MIN(DC25,(DC25*$C$24+$C$10*$C$23)/($C$23+$C$24)),DC25)</f>
        <v/>
      </c>
    </row>
    <row r="130" ht="12" customFormat="1" customHeight="1" s="12">
      <c r="E130" s="141" t="n"/>
      <c r="F130" s="141" t="n"/>
      <c r="G130" s="178" t="n"/>
      <c r="H130" s="178">
        <f>IF($E$128=1,MIN(H26,(H26*$C$24+$C$10*$C$23)/($C$23+$C$24)),H26)</f>
        <v/>
      </c>
      <c r="I130" s="178">
        <f>IF($E$128=1,MIN(I26,(I26*$C$24+$C$10*$C$23)/($C$23+$C$24)),I26)</f>
        <v/>
      </c>
      <c r="J130" s="178">
        <f>IF($E$128=1,MIN(J26,(J26*$C$24+$C$10*$C$23)/($C$23+$C$24)),J26)</f>
        <v/>
      </c>
      <c r="K130" s="178">
        <f>IF($E$128=1,MIN(K26,(K26*$C$24+$C$10*$C$23)/($C$23+$C$24)),K26)</f>
        <v/>
      </c>
      <c r="L130" s="178">
        <f>IF($E$128=1,MIN(L26,(L26*$C$24+$C$10*$C$23)/($C$23+$C$24)),L26)</f>
        <v/>
      </c>
      <c r="M130" s="178">
        <f>IF($E$128=1,MIN(M26,(M26*$C$24+$C$10*$C$23)/($C$23+$C$24)),M26)</f>
        <v/>
      </c>
      <c r="N130" s="178">
        <f>IF($E$128=1,MIN(N26,(N26*$C$24+$C$10*$C$23)/($C$23+$C$24)),N26)</f>
        <v/>
      </c>
      <c r="O130" s="178">
        <f>IF($E$128=1,MIN(O26,(O26*$C$24+$C$10*$C$23)/($C$23+$C$24)),O26)</f>
        <v/>
      </c>
      <c r="P130" s="178">
        <f>IF($E$128=1,MIN(P26,(P26*$C$24+$C$10*$C$23)/($C$23+$C$24)),P26)</f>
        <v/>
      </c>
      <c r="Q130" s="178">
        <f>IF($E$128=1,MIN(Q26,(Q26*$C$24+$C$10*$C$23)/($C$23+$C$24)),Q26)</f>
        <v/>
      </c>
      <c r="R130" s="178">
        <f>IF($E$128=1,MIN(R26,(R26*$C$24+$C$10*$C$23)/($C$23+$C$24)),R26)</f>
        <v/>
      </c>
      <c r="S130" s="178">
        <f>IF($E$128=1,MIN(S26,(S26*$C$24+$C$10*$C$23)/($C$23+$C$24)),S26)</f>
        <v/>
      </c>
      <c r="T130" s="178">
        <f>IF($E$128=1,MIN(T26,(T26*$C$24+$C$10*$C$23)/($C$23+$C$24)),T26)</f>
        <v/>
      </c>
      <c r="U130" s="178">
        <f>IF($E$128=1,MIN(U26,(U26*$C$24+$C$10*$C$23)/($C$23+$C$24)),U26)</f>
        <v/>
      </c>
      <c r="V130" s="178">
        <f>IF($E$128=1,MIN(V26,(V26*$C$24+$C$10*$C$23)/($C$23+$C$24)),V26)</f>
        <v/>
      </c>
      <c r="W130" s="178">
        <f>IF($E$128=1,MIN(W26,(W26*$C$24+$C$10*$C$23)/($C$23+$C$24)),W26)</f>
        <v/>
      </c>
      <c r="X130" s="178">
        <f>IF($E$128=1,MIN(X26,(X26*$C$24+$C$10*$C$23)/($C$23+$C$24)),X26)</f>
        <v/>
      </c>
      <c r="Y130" s="178">
        <f>IF($E$128=1,MIN(Y26,(Y26*$C$24+$C$10*$C$23)/($C$23+$C$24)),Y26)</f>
        <v/>
      </c>
      <c r="Z130" s="178">
        <f>IF($E$128=1,MIN(Z26,(Z26*$C$24+$C$10*$C$23)/($C$23+$C$24)),Z26)</f>
        <v/>
      </c>
      <c r="AA130" s="178">
        <f>IF($E$128=1,MIN(AA26,(AA26*$C$24+$C$10*$C$23)/($C$23+$C$24)),AA26)</f>
        <v/>
      </c>
      <c r="AB130" s="178">
        <f>IF($E$128=1,MIN(AB26,(AB26*$C$24+$C$10*$C$23)/($C$23+$C$24)),AB26)</f>
        <v/>
      </c>
      <c r="AC130" s="178">
        <f>IF($E$128=1,MIN(AC26,(AC26*$C$24+$C$10*$C$23)/($C$23+$C$24)),AC26)</f>
        <v/>
      </c>
      <c r="AD130" s="178">
        <f>IF($E$128=1,MIN(AD26,(AD26*$C$24+$C$10*$C$23)/($C$23+$C$24)),AD26)</f>
        <v/>
      </c>
      <c r="AE130" s="178">
        <f>IF($E$128=1,MIN(AE26,(AE26*$C$24+$C$10*$C$23)/($C$23+$C$24)),AE26)</f>
        <v/>
      </c>
      <c r="AF130" s="178">
        <f>IF($E$128=1,MIN(AF26,(AF26*$C$24+$C$10*$C$23)/($C$23+$C$24)),AF26)</f>
        <v/>
      </c>
      <c r="AG130" s="178">
        <f>IF($E$128=1,MIN(AG26,(AG26*$C$24+$C$10*$C$23)/($C$23+$C$24)),AG26)</f>
        <v/>
      </c>
      <c r="AH130" s="178">
        <f>IF($E$128=1,MIN(AH26,(AH26*$C$24+$C$10*$C$23)/($C$23+$C$24)),AH26)</f>
        <v/>
      </c>
      <c r="AI130" s="178">
        <f>IF($E$128=1,MIN(AI26,(AI26*$C$24+$C$10*$C$23)/($C$23+$C$24)),AI26)</f>
        <v/>
      </c>
      <c r="AJ130" s="178">
        <f>IF($E$128=1,MIN(AJ26,(AJ26*$C$24+$C$10*$C$23)/($C$23+$C$24)),AJ26)</f>
        <v/>
      </c>
      <c r="AK130" s="178">
        <f>IF($E$128=1,MIN(AK26,(AK26*$C$24+$C$10*$C$23)/($C$23+$C$24)),AK26)</f>
        <v/>
      </c>
      <c r="AL130" s="178">
        <f>IF($E$128=1,MIN(AL26,(AL26*$C$24+$C$10*$C$23)/($C$23+$C$24)),AL26)</f>
        <v/>
      </c>
      <c r="AM130" s="178">
        <f>IF($E$128=1,MIN(AM26,(AM26*$C$24+$C$10*$C$23)/($C$23+$C$24)),AM26)</f>
        <v/>
      </c>
      <c r="AN130" s="178">
        <f>IF($E$128=1,MIN(AN26,(AN26*$C$24+$C$10*$C$23)/($C$23+$C$24)),AN26)</f>
        <v/>
      </c>
      <c r="AO130" s="178">
        <f>IF($E$128=1,MIN(AO26,(AO26*$C$24+$C$10*$C$23)/($C$23+$C$24)),AO26)</f>
        <v/>
      </c>
      <c r="AP130" s="178">
        <f>IF($E$128=1,MIN(AP26,(AP26*$C$24+$C$10*$C$23)/($C$23+$C$24)),AP26)</f>
        <v/>
      </c>
      <c r="AQ130" s="178">
        <f>IF($E$128=1,MIN(AQ26,(AQ26*$C$24+$C$10*$C$23)/($C$23+$C$24)),AQ26)</f>
        <v/>
      </c>
      <c r="AR130" s="178">
        <f>IF($E$128=1,MIN(AR26,(AR26*$C$24+$C$10*$C$23)/($C$23+$C$24)),AR26)</f>
        <v/>
      </c>
      <c r="AS130" s="178">
        <f>IF($E$128=1,MIN(AS26,(AS26*$C$24+$C$10*$C$23)/($C$23+$C$24)),AS26)</f>
        <v/>
      </c>
      <c r="AT130" s="178">
        <f>IF($E$128=1,MIN(AT26,(AT26*$C$24+$C$10*$C$23)/($C$23+$C$24)),AT26)</f>
        <v/>
      </c>
      <c r="AU130" s="178">
        <f>IF($E$128=1,MIN(AU26,(AU26*$C$24+$C$10*$C$23)/($C$23+$C$24)),AU26)</f>
        <v/>
      </c>
      <c r="AV130" s="178">
        <f>IF($E$128=1,MIN(AV26,(AV26*$C$24+$C$10*$C$23)/($C$23+$C$24)),AV26)</f>
        <v/>
      </c>
      <c r="AW130" s="178">
        <f>IF($E$128=1,MIN(AW26,(AW26*$C$24+$C$10*$C$23)/($C$23+$C$24)),AW26)</f>
        <v/>
      </c>
      <c r="AX130" s="178">
        <f>IF($E$128=1,MIN(AX26,(AX26*$C$24+$C$10*$C$23)/($C$23+$C$24)),AX26)</f>
        <v/>
      </c>
      <c r="AY130" s="178">
        <f>IF($E$128=1,MIN(AY26,(AY26*$C$24+$C$10*$C$23)/($C$23+$C$24)),AY26)</f>
        <v/>
      </c>
      <c r="AZ130" s="178">
        <f>IF($E$128=1,MIN(AZ26,(AZ26*$C$24+$C$10*$C$23)/($C$23+$C$24)),AZ26)</f>
        <v/>
      </c>
      <c r="BA130" s="178">
        <f>IF($E$128=1,MIN(BA26,(BA26*$C$24+$C$10*$C$23)/($C$23+$C$24)),BA26)</f>
        <v/>
      </c>
      <c r="BB130" s="178">
        <f>IF($E$128=1,MIN(BB26,(BB26*$C$24+$C$10*$C$23)/($C$23+$C$24)),BB26)</f>
        <v/>
      </c>
      <c r="BC130" s="178">
        <f>IF($E$128=1,MIN(BC26,(BC26*$C$24+$C$10*$C$23)/($C$23+$C$24)),BC26)</f>
        <v/>
      </c>
      <c r="BD130" s="178">
        <f>IF($E$128=1,MIN(BD26,(BD26*$C$24+$C$10*$C$23)/($C$23+$C$24)),BD26)</f>
        <v/>
      </c>
      <c r="BE130" s="178">
        <f>IF($E$128=1,MIN(BE26,(BE26*$C$24+$C$10*$C$23)/($C$23+$C$24)),BE26)</f>
        <v/>
      </c>
      <c r="BF130" s="178">
        <f>IF($E$128=1,MIN(BF26,(BF26*$C$24+$C$10*$C$23)/($C$23+$C$24)),BF26)</f>
        <v/>
      </c>
      <c r="BG130" s="178">
        <f>IF($E$128=1,MIN(BG26,(BG26*$C$24+$C$10*$C$23)/($C$23+$C$24)),BG26)</f>
        <v/>
      </c>
      <c r="BH130" s="178">
        <f>IF($E$128=1,MIN(BH26,(BH26*$C$24+$C$10*$C$23)/($C$23+$C$24)),BH26)</f>
        <v/>
      </c>
      <c r="BI130" s="178">
        <f>IF($E$128=1,MIN(BI26,(BI26*$C$24+$C$10*$C$23)/($C$23+$C$24)),BI26)</f>
        <v/>
      </c>
      <c r="BJ130" s="178">
        <f>IF($E$128=1,MIN(BJ26,(BJ26*$C$24+$C$10*$C$23)/($C$23+$C$24)),BJ26)</f>
        <v/>
      </c>
      <c r="BK130" s="178">
        <f>IF($E$128=1,MIN(BK26,(BK26*$C$24+$C$10*$C$23)/($C$23+$C$24)),BK26)</f>
        <v/>
      </c>
      <c r="BL130" s="178">
        <f>IF($E$128=1,MIN(BL26,(BL26*$C$24+$C$10*$C$23)/($C$23+$C$24)),BL26)</f>
        <v/>
      </c>
      <c r="BM130" s="178">
        <f>IF($E$128=1,MIN(BM26,(BM26*$C$24+$C$10*$C$23)/($C$23+$C$24)),BM26)</f>
        <v/>
      </c>
      <c r="BN130" s="178">
        <f>IF($E$128=1,MIN(BN26,(BN26*$C$24+$C$10*$C$23)/($C$23+$C$24)),BN26)</f>
        <v/>
      </c>
      <c r="BO130" s="178">
        <f>IF($E$128=1,MIN(BO26,(BO26*$C$24+$C$10*$C$23)/($C$23+$C$24)),BO26)</f>
        <v/>
      </c>
      <c r="BP130" s="178">
        <f>IF($E$128=1,MIN(BP26,(BP26*$C$24+$C$10*$C$23)/($C$23+$C$24)),BP26)</f>
        <v/>
      </c>
      <c r="BQ130" s="178">
        <f>IF($E$128=1,MIN(BQ26,(BQ26*$C$24+$C$10*$C$23)/($C$23+$C$24)),BQ26)</f>
        <v/>
      </c>
      <c r="BR130" s="178">
        <f>IF($E$128=1,MIN(BR26,(BR26*$C$24+$C$10*$C$23)/($C$23+$C$24)),BR26)</f>
        <v/>
      </c>
      <c r="BS130" s="178">
        <f>IF($E$128=1,MIN(BS26,(BS26*$C$24+$C$10*$C$23)/($C$23+$C$24)),BS26)</f>
        <v/>
      </c>
      <c r="BT130" s="178">
        <f>IF($E$128=1,MIN(BT26,(BT26*$C$24+$C$10*$C$23)/($C$23+$C$24)),BT26)</f>
        <v/>
      </c>
      <c r="BU130" s="178">
        <f>IF($E$128=1,MIN(BU26,(BU26*$C$24+$C$10*$C$23)/($C$23+$C$24)),BU26)</f>
        <v/>
      </c>
      <c r="BV130" s="178">
        <f>IF($E$128=1,MIN(BV26,(BV26*$C$24+$C$10*$C$23)/($C$23+$C$24)),BV26)</f>
        <v/>
      </c>
      <c r="BW130" s="178">
        <f>IF($E$128=1,MIN(BW26,(BW26*$C$24+$C$10*$C$23)/($C$23+$C$24)),BW26)</f>
        <v/>
      </c>
      <c r="BX130" s="178">
        <f>IF($E$128=1,MIN(BX26,(BX26*$C$24+$C$10*$C$23)/($C$23+$C$24)),BX26)</f>
        <v/>
      </c>
      <c r="BY130" s="178">
        <f>IF($E$128=1,MIN(BY26,(BY26*$C$24+$C$10*$C$23)/($C$23+$C$24)),BY26)</f>
        <v/>
      </c>
      <c r="BZ130" s="178">
        <f>IF($E$128=1,MIN(BZ26,(BZ26*$C$24+$C$10*$C$23)/($C$23+$C$24)),BZ26)</f>
        <v/>
      </c>
      <c r="CA130" s="178">
        <f>IF($E$128=1,MIN(CA26,(CA26*$C$24+$C$10*$C$23)/($C$23+$C$24)),CA26)</f>
        <v/>
      </c>
      <c r="CB130" s="178">
        <f>IF($E$128=1,MIN(CB26,(CB26*$C$24+$C$10*$C$23)/($C$23+$C$24)),CB26)</f>
        <v/>
      </c>
      <c r="CC130" s="178">
        <f>IF($E$128=1,MIN(CC26,(CC26*$C$24+$C$10*$C$23)/($C$23+$C$24)),CC26)</f>
        <v/>
      </c>
      <c r="CD130" s="178">
        <f>IF($E$128=1,MIN(CD26,(CD26*$C$24+$C$10*$C$23)/($C$23+$C$24)),CD26)</f>
        <v/>
      </c>
      <c r="CE130" s="178">
        <f>IF($E$128=1,MIN(CE26,(CE26*$C$24+$C$10*$C$23)/($C$23+$C$24)),CE26)</f>
        <v/>
      </c>
      <c r="CF130" s="178">
        <f>IF($E$128=1,MIN(CF26,(CF26*$C$24+$C$10*$C$23)/($C$23+$C$24)),CF26)</f>
        <v/>
      </c>
      <c r="CG130" s="178">
        <f>IF($E$128=1,MIN(CG26,(CG26*$C$24+$C$10*$C$23)/($C$23+$C$24)),CG26)</f>
        <v/>
      </c>
      <c r="CH130" s="178">
        <f>IF($E$128=1,MIN(CH26,(CH26*$C$24+$C$10*$C$23)/($C$23+$C$24)),CH26)</f>
        <v/>
      </c>
      <c r="CI130" s="178">
        <f>IF($E$128=1,MIN(CI26,(CI26*$C$24+$C$10*$C$23)/($C$23+$C$24)),CI26)</f>
        <v/>
      </c>
      <c r="CJ130" s="178">
        <f>IF($E$128=1,MIN(CJ26,(CJ26*$C$24+$C$10*$C$23)/($C$23+$C$24)),CJ26)</f>
        <v/>
      </c>
      <c r="CK130" s="178">
        <f>IF($E$128=1,MIN(CK26,(CK26*$C$24+$C$10*$C$23)/($C$23+$C$24)),CK26)</f>
        <v/>
      </c>
      <c r="CL130" s="178">
        <f>IF($E$128=1,MIN(CL26,(CL26*$C$24+$C$10*$C$23)/($C$23+$C$24)),CL26)</f>
        <v/>
      </c>
      <c r="CM130" s="178">
        <f>IF($E$128=1,MIN(CM26,(CM26*$C$24+$C$10*$C$23)/($C$23+$C$24)),CM26)</f>
        <v/>
      </c>
      <c r="CN130" s="178">
        <f>IF($E$128=1,MIN(CN26,(CN26*$C$24+$C$10*$C$23)/($C$23+$C$24)),CN26)</f>
        <v/>
      </c>
      <c r="CO130" s="178">
        <f>IF($E$128=1,MIN(CO26,(CO26*$C$24+$C$10*$C$23)/($C$23+$C$24)),CO26)</f>
        <v/>
      </c>
      <c r="CP130" s="178">
        <f>IF($E$128=1,MIN(CP26,(CP26*$C$24+$C$10*$C$23)/($C$23+$C$24)),CP26)</f>
        <v/>
      </c>
      <c r="CQ130" s="178">
        <f>IF($E$128=1,MIN(CQ26,(CQ26*$C$24+$C$10*$C$23)/($C$23+$C$24)),CQ26)</f>
        <v/>
      </c>
      <c r="CR130" s="178">
        <f>IF($E$128=1,MIN(CR26,(CR26*$C$24+$C$10*$C$23)/($C$23+$C$24)),CR26)</f>
        <v/>
      </c>
      <c r="CS130" s="178">
        <f>IF($E$128=1,MIN(CS26,(CS26*$C$24+$C$10*$C$23)/($C$23+$C$24)),CS26)</f>
        <v/>
      </c>
      <c r="CT130" s="178">
        <f>IF($E$128=1,MIN(CT26,(CT26*$C$24+$C$10*$C$23)/($C$23+$C$24)),CT26)</f>
        <v/>
      </c>
      <c r="CU130" s="178">
        <f>IF($E$128=1,MIN(CU26,(CU26*$C$24+$C$10*$C$23)/($C$23+$C$24)),CU26)</f>
        <v/>
      </c>
      <c r="CV130" s="178">
        <f>IF($E$128=1,MIN(CV26,(CV26*$C$24+$C$10*$C$23)/($C$23+$C$24)),CV26)</f>
        <v/>
      </c>
      <c r="CW130" s="178">
        <f>IF($E$128=1,MIN(CW26,(CW26*$C$24+$C$10*$C$23)/($C$23+$C$24)),CW26)</f>
        <v/>
      </c>
      <c r="CX130" s="178">
        <f>IF($E$128=1,MIN(CX26,(CX26*$C$24+$C$10*$C$23)/($C$23+$C$24)),CX26)</f>
        <v/>
      </c>
      <c r="CY130" s="178">
        <f>IF($E$128=1,MIN(CY26,(CY26*$C$24+$C$10*$C$23)/($C$23+$C$24)),CY26)</f>
        <v/>
      </c>
      <c r="CZ130" s="178">
        <f>IF($E$128=1,MIN(CZ26,(CZ26*$C$24+$C$10*$C$23)/($C$23+$C$24)),CZ26)</f>
        <v/>
      </c>
      <c r="DA130" s="178">
        <f>IF($E$128=1,MIN(DA26,(DA26*$C$24+$C$10*$C$23)/($C$23+$C$24)),DA26)</f>
        <v/>
      </c>
      <c r="DB130" s="178">
        <f>IF($E$128=1,MIN(DB26,(DB26*$C$24+$C$10*$C$23)/($C$23+$C$24)),DB26)</f>
        <v/>
      </c>
      <c r="DC130" s="178">
        <f>IF($E$128=1,MIN(DC26,(DC26*$C$24+$C$10*$C$23)/($C$23+$C$24)),DC26)</f>
        <v/>
      </c>
    </row>
    <row r="131" ht="12" customFormat="1" customHeight="1" s="12">
      <c r="E131" s="141" t="n"/>
      <c r="F131" s="141" t="n"/>
      <c r="G131" s="178" t="n"/>
      <c r="H131" s="178" t="n"/>
      <c r="I131" s="178">
        <f>IF($E$128=1,MIN(I27,(I27*$C$24+$C$10*$C$23)/($C$23+$C$24)),I27)</f>
        <v/>
      </c>
      <c r="J131" s="178">
        <f>IF($E$128=1,MIN(J27,(J27*$C$24+$C$10*$C$23)/($C$23+$C$24)),J27)</f>
        <v/>
      </c>
      <c r="K131" s="178">
        <f>IF($E$128=1,MIN(K27,(K27*$C$24+$C$10*$C$23)/($C$23+$C$24)),K27)</f>
        <v/>
      </c>
      <c r="L131" s="178">
        <f>IF($E$128=1,MIN(L27,(L27*$C$24+$C$10*$C$23)/($C$23+$C$24)),L27)</f>
        <v/>
      </c>
      <c r="M131" s="178">
        <f>IF($E$128=1,MIN(M27,(M27*$C$24+$C$10*$C$23)/($C$23+$C$24)),M27)</f>
        <v/>
      </c>
      <c r="N131" s="178">
        <f>IF($E$128=1,MIN(N27,(N27*$C$24+$C$10*$C$23)/($C$23+$C$24)),N27)</f>
        <v/>
      </c>
      <c r="O131" s="178">
        <f>IF($E$128=1,MIN(O27,(O27*$C$24+$C$10*$C$23)/($C$23+$C$24)),O27)</f>
        <v/>
      </c>
      <c r="P131" s="178">
        <f>IF($E$128=1,MIN(P27,(P27*$C$24+$C$10*$C$23)/($C$23+$C$24)),P27)</f>
        <v/>
      </c>
      <c r="Q131" s="178">
        <f>IF($E$128=1,MIN(Q27,(Q27*$C$24+$C$10*$C$23)/($C$23+$C$24)),Q27)</f>
        <v/>
      </c>
      <c r="R131" s="178">
        <f>IF($E$128=1,MIN(R27,(R27*$C$24+$C$10*$C$23)/($C$23+$C$24)),R27)</f>
        <v/>
      </c>
      <c r="S131" s="178">
        <f>IF($E$128=1,MIN(S27,(S27*$C$24+$C$10*$C$23)/($C$23+$C$24)),S27)</f>
        <v/>
      </c>
      <c r="T131" s="178">
        <f>IF($E$128=1,MIN(T27,(T27*$C$24+$C$10*$C$23)/($C$23+$C$24)),T27)</f>
        <v/>
      </c>
      <c r="U131" s="178">
        <f>IF($E$128=1,MIN(U27,(U27*$C$24+$C$10*$C$23)/($C$23+$C$24)),U27)</f>
        <v/>
      </c>
      <c r="V131" s="178">
        <f>IF($E$128=1,MIN(V27,(V27*$C$24+$C$10*$C$23)/($C$23+$C$24)),V27)</f>
        <v/>
      </c>
      <c r="W131" s="178">
        <f>IF($E$128=1,MIN(W27,(W27*$C$24+$C$10*$C$23)/($C$23+$C$24)),W27)</f>
        <v/>
      </c>
      <c r="X131" s="178">
        <f>IF($E$128=1,MIN(X27,(X27*$C$24+$C$10*$C$23)/($C$23+$C$24)),X27)</f>
        <v/>
      </c>
      <c r="Y131" s="178">
        <f>IF($E$128=1,MIN(Y27,(Y27*$C$24+$C$10*$C$23)/($C$23+$C$24)),Y27)</f>
        <v/>
      </c>
      <c r="Z131" s="178">
        <f>IF($E$128=1,MIN(Z27,(Z27*$C$24+$C$10*$C$23)/($C$23+$C$24)),Z27)</f>
        <v/>
      </c>
      <c r="AA131" s="178">
        <f>IF($E$128=1,MIN(AA27,(AA27*$C$24+$C$10*$C$23)/($C$23+$C$24)),AA27)</f>
        <v/>
      </c>
      <c r="AB131" s="178">
        <f>IF($E$128=1,MIN(AB27,(AB27*$C$24+$C$10*$C$23)/($C$23+$C$24)),AB27)</f>
        <v/>
      </c>
      <c r="AC131" s="178">
        <f>IF($E$128=1,MIN(AC27,(AC27*$C$24+$C$10*$C$23)/($C$23+$C$24)),AC27)</f>
        <v/>
      </c>
      <c r="AD131" s="178">
        <f>IF($E$128=1,MIN(AD27,(AD27*$C$24+$C$10*$C$23)/($C$23+$C$24)),AD27)</f>
        <v/>
      </c>
      <c r="AE131" s="178">
        <f>IF($E$128=1,MIN(AE27,(AE27*$C$24+$C$10*$C$23)/($C$23+$C$24)),AE27)</f>
        <v/>
      </c>
      <c r="AF131" s="178">
        <f>IF($E$128=1,MIN(AF27,(AF27*$C$24+$C$10*$C$23)/($C$23+$C$24)),AF27)</f>
        <v/>
      </c>
      <c r="AG131" s="178">
        <f>IF($E$128=1,MIN(AG27,(AG27*$C$24+$C$10*$C$23)/($C$23+$C$24)),AG27)</f>
        <v/>
      </c>
      <c r="AH131" s="178">
        <f>IF($E$128=1,MIN(AH27,(AH27*$C$24+$C$10*$C$23)/($C$23+$C$24)),AH27)</f>
        <v/>
      </c>
      <c r="AI131" s="178">
        <f>IF($E$128=1,MIN(AI27,(AI27*$C$24+$C$10*$C$23)/($C$23+$C$24)),AI27)</f>
        <v/>
      </c>
      <c r="AJ131" s="178">
        <f>IF($E$128=1,MIN(AJ27,(AJ27*$C$24+$C$10*$C$23)/($C$23+$C$24)),AJ27)</f>
        <v/>
      </c>
      <c r="AK131" s="178">
        <f>IF($E$128=1,MIN(AK27,(AK27*$C$24+$C$10*$C$23)/($C$23+$C$24)),AK27)</f>
        <v/>
      </c>
      <c r="AL131" s="178">
        <f>IF($E$128=1,MIN(AL27,(AL27*$C$24+$C$10*$C$23)/($C$23+$C$24)),AL27)</f>
        <v/>
      </c>
      <c r="AM131" s="178">
        <f>IF($E$128=1,MIN(AM27,(AM27*$C$24+$C$10*$C$23)/($C$23+$C$24)),AM27)</f>
        <v/>
      </c>
      <c r="AN131" s="178">
        <f>IF($E$128=1,MIN(AN27,(AN27*$C$24+$C$10*$C$23)/($C$23+$C$24)),AN27)</f>
        <v/>
      </c>
      <c r="AO131" s="178">
        <f>IF($E$128=1,MIN(AO27,(AO27*$C$24+$C$10*$C$23)/($C$23+$C$24)),AO27)</f>
        <v/>
      </c>
      <c r="AP131" s="178">
        <f>IF($E$128=1,MIN(AP27,(AP27*$C$24+$C$10*$C$23)/($C$23+$C$24)),AP27)</f>
        <v/>
      </c>
      <c r="AQ131" s="178">
        <f>IF($E$128=1,MIN(AQ27,(AQ27*$C$24+$C$10*$C$23)/($C$23+$C$24)),AQ27)</f>
        <v/>
      </c>
      <c r="AR131" s="178">
        <f>IF($E$128=1,MIN(AR27,(AR27*$C$24+$C$10*$C$23)/($C$23+$C$24)),AR27)</f>
        <v/>
      </c>
      <c r="AS131" s="178">
        <f>IF($E$128=1,MIN(AS27,(AS27*$C$24+$C$10*$C$23)/($C$23+$C$24)),AS27)</f>
        <v/>
      </c>
      <c r="AT131" s="178">
        <f>IF($E$128=1,MIN(AT27,(AT27*$C$24+$C$10*$C$23)/($C$23+$C$24)),AT27)</f>
        <v/>
      </c>
      <c r="AU131" s="178">
        <f>IF($E$128=1,MIN(AU27,(AU27*$C$24+$C$10*$C$23)/($C$23+$C$24)),AU27)</f>
        <v/>
      </c>
      <c r="AV131" s="178">
        <f>IF($E$128=1,MIN(AV27,(AV27*$C$24+$C$10*$C$23)/($C$23+$C$24)),AV27)</f>
        <v/>
      </c>
      <c r="AW131" s="178">
        <f>IF($E$128=1,MIN(AW27,(AW27*$C$24+$C$10*$C$23)/($C$23+$C$24)),AW27)</f>
        <v/>
      </c>
      <c r="AX131" s="178">
        <f>IF($E$128=1,MIN(AX27,(AX27*$C$24+$C$10*$C$23)/($C$23+$C$24)),AX27)</f>
        <v/>
      </c>
      <c r="AY131" s="178">
        <f>IF($E$128=1,MIN(AY27,(AY27*$C$24+$C$10*$C$23)/($C$23+$C$24)),AY27)</f>
        <v/>
      </c>
      <c r="AZ131" s="178">
        <f>IF($E$128=1,MIN(AZ27,(AZ27*$C$24+$C$10*$C$23)/($C$23+$C$24)),AZ27)</f>
        <v/>
      </c>
      <c r="BA131" s="178">
        <f>IF($E$128=1,MIN(BA27,(BA27*$C$24+$C$10*$C$23)/($C$23+$C$24)),BA27)</f>
        <v/>
      </c>
      <c r="BB131" s="178">
        <f>IF($E$128=1,MIN(BB27,(BB27*$C$24+$C$10*$C$23)/($C$23+$C$24)),BB27)</f>
        <v/>
      </c>
      <c r="BC131" s="178">
        <f>IF($E$128=1,MIN(BC27,(BC27*$C$24+$C$10*$C$23)/($C$23+$C$24)),BC27)</f>
        <v/>
      </c>
      <c r="BD131" s="178">
        <f>IF($E$128=1,MIN(BD27,(BD27*$C$24+$C$10*$C$23)/($C$23+$C$24)),BD27)</f>
        <v/>
      </c>
      <c r="BE131" s="178">
        <f>IF($E$128=1,MIN(BE27,(BE27*$C$24+$C$10*$C$23)/($C$23+$C$24)),BE27)</f>
        <v/>
      </c>
      <c r="BF131" s="178">
        <f>IF($E$128=1,MIN(BF27,(BF27*$C$24+$C$10*$C$23)/($C$23+$C$24)),BF27)</f>
        <v/>
      </c>
      <c r="BG131" s="178">
        <f>IF($E$128=1,MIN(BG27,(BG27*$C$24+$C$10*$C$23)/($C$23+$C$24)),BG27)</f>
        <v/>
      </c>
      <c r="BH131" s="178">
        <f>IF($E$128=1,MIN(BH27,(BH27*$C$24+$C$10*$C$23)/($C$23+$C$24)),BH27)</f>
        <v/>
      </c>
      <c r="BI131" s="178">
        <f>IF($E$128=1,MIN(BI27,(BI27*$C$24+$C$10*$C$23)/($C$23+$C$24)),BI27)</f>
        <v/>
      </c>
      <c r="BJ131" s="178">
        <f>IF($E$128=1,MIN(BJ27,(BJ27*$C$24+$C$10*$C$23)/($C$23+$C$24)),BJ27)</f>
        <v/>
      </c>
      <c r="BK131" s="178">
        <f>IF($E$128=1,MIN(BK27,(BK27*$C$24+$C$10*$C$23)/($C$23+$C$24)),BK27)</f>
        <v/>
      </c>
      <c r="BL131" s="178">
        <f>IF($E$128=1,MIN(BL27,(BL27*$C$24+$C$10*$C$23)/($C$23+$C$24)),BL27)</f>
        <v/>
      </c>
      <c r="BM131" s="178">
        <f>IF($E$128=1,MIN(BM27,(BM27*$C$24+$C$10*$C$23)/($C$23+$C$24)),BM27)</f>
        <v/>
      </c>
      <c r="BN131" s="178">
        <f>IF($E$128=1,MIN(BN27,(BN27*$C$24+$C$10*$C$23)/($C$23+$C$24)),BN27)</f>
        <v/>
      </c>
      <c r="BO131" s="178">
        <f>IF($E$128=1,MIN(BO27,(BO27*$C$24+$C$10*$C$23)/($C$23+$C$24)),BO27)</f>
        <v/>
      </c>
      <c r="BP131" s="178">
        <f>IF($E$128=1,MIN(BP27,(BP27*$C$24+$C$10*$C$23)/($C$23+$C$24)),BP27)</f>
        <v/>
      </c>
      <c r="BQ131" s="178">
        <f>IF($E$128=1,MIN(BQ27,(BQ27*$C$24+$C$10*$C$23)/($C$23+$C$24)),BQ27)</f>
        <v/>
      </c>
      <c r="BR131" s="178">
        <f>IF($E$128=1,MIN(BR27,(BR27*$C$24+$C$10*$C$23)/($C$23+$C$24)),BR27)</f>
        <v/>
      </c>
      <c r="BS131" s="178">
        <f>IF($E$128=1,MIN(BS27,(BS27*$C$24+$C$10*$C$23)/($C$23+$C$24)),BS27)</f>
        <v/>
      </c>
      <c r="BT131" s="178">
        <f>IF($E$128=1,MIN(BT27,(BT27*$C$24+$C$10*$C$23)/($C$23+$C$24)),BT27)</f>
        <v/>
      </c>
      <c r="BU131" s="178">
        <f>IF($E$128=1,MIN(BU27,(BU27*$C$24+$C$10*$C$23)/($C$23+$C$24)),BU27)</f>
        <v/>
      </c>
      <c r="BV131" s="178">
        <f>IF($E$128=1,MIN(BV27,(BV27*$C$24+$C$10*$C$23)/($C$23+$C$24)),BV27)</f>
        <v/>
      </c>
      <c r="BW131" s="178">
        <f>IF($E$128=1,MIN(BW27,(BW27*$C$24+$C$10*$C$23)/($C$23+$C$24)),BW27)</f>
        <v/>
      </c>
      <c r="BX131" s="178">
        <f>IF($E$128=1,MIN(BX27,(BX27*$C$24+$C$10*$C$23)/($C$23+$C$24)),BX27)</f>
        <v/>
      </c>
      <c r="BY131" s="178">
        <f>IF($E$128=1,MIN(BY27,(BY27*$C$24+$C$10*$C$23)/($C$23+$C$24)),BY27)</f>
        <v/>
      </c>
      <c r="BZ131" s="178">
        <f>IF($E$128=1,MIN(BZ27,(BZ27*$C$24+$C$10*$C$23)/($C$23+$C$24)),BZ27)</f>
        <v/>
      </c>
      <c r="CA131" s="178">
        <f>IF($E$128=1,MIN(CA27,(CA27*$C$24+$C$10*$C$23)/($C$23+$C$24)),CA27)</f>
        <v/>
      </c>
      <c r="CB131" s="178">
        <f>IF($E$128=1,MIN(CB27,(CB27*$C$24+$C$10*$C$23)/($C$23+$C$24)),CB27)</f>
        <v/>
      </c>
      <c r="CC131" s="178">
        <f>IF($E$128=1,MIN(CC27,(CC27*$C$24+$C$10*$C$23)/($C$23+$C$24)),CC27)</f>
        <v/>
      </c>
      <c r="CD131" s="178">
        <f>IF($E$128=1,MIN(CD27,(CD27*$C$24+$C$10*$C$23)/($C$23+$C$24)),CD27)</f>
        <v/>
      </c>
      <c r="CE131" s="178">
        <f>IF($E$128=1,MIN(CE27,(CE27*$C$24+$C$10*$C$23)/($C$23+$C$24)),CE27)</f>
        <v/>
      </c>
      <c r="CF131" s="178">
        <f>IF($E$128=1,MIN(CF27,(CF27*$C$24+$C$10*$C$23)/($C$23+$C$24)),CF27)</f>
        <v/>
      </c>
      <c r="CG131" s="178">
        <f>IF($E$128=1,MIN(CG27,(CG27*$C$24+$C$10*$C$23)/($C$23+$C$24)),CG27)</f>
        <v/>
      </c>
      <c r="CH131" s="178">
        <f>IF($E$128=1,MIN(CH27,(CH27*$C$24+$C$10*$C$23)/($C$23+$C$24)),CH27)</f>
        <v/>
      </c>
      <c r="CI131" s="178">
        <f>IF($E$128=1,MIN(CI27,(CI27*$C$24+$C$10*$C$23)/($C$23+$C$24)),CI27)</f>
        <v/>
      </c>
      <c r="CJ131" s="178">
        <f>IF($E$128=1,MIN(CJ27,(CJ27*$C$24+$C$10*$C$23)/($C$23+$C$24)),CJ27)</f>
        <v/>
      </c>
      <c r="CK131" s="178">
        <f>IF($E$128=1,MIN(CK27,(CK27*$C$24+$C$10*$C$23)/($C$23+$C$24)),CK27)</f>
        <v/>
      </c>
      <c r="CL131" s="178">
        <f>IF($E$128=1,MIN(CL27,(CL27*$C$24+$C$10*$C$23)/($C$23+$C$24)),CL27)</f>
        <v/>
      </c>
      <c r="CM131" s="178">
        <f>IF($E$128=1,MIN(CM27,(CM27*$C$24+$C$10*$C$23)/($C$23+$C$24)),CM27)</f>
        <v/>
      </c>
      <c r="CN131" s="178">
        <f>IF($E$128=1,MIN(CN27,(CN27*$C$24+$C$10*$C$23)/($C$23+$C$24)),CN27)</f>
        <v/>
      </c>
      <c r="CO131" s="178">
        <f>IF($E$128=1,MIN(CO27,(CO27*$C$24+$C$10*$C$23)/($C$23+$C$24)),CO27)</f>
        <v/>
      </c>
      <c r="CP131" s="178">
        <f>IF($E$128=1,MIN(CP27,(CP27*$C$24+$C$10*$C$23)/($C$23+$C$24)),CP27)</f>
        <v/>
      </c>
      <c r="CQ131" s="178">
        <f>IF($E$128=1,MIN(CQ27,(CQ27*$C$24+$C$10*$C$23)/($C$23+$C$24)),CQ27)</f>
        <v/>
      </c>
      <c r="CR131" s="178">
        <f>IF($E$128=1,MIN(CR27,(CR27*$C$24+$C$10*$C$23)/($C$23+$C$24)),CR27)</f>
        <v/>
      </c>
      <c r="CS131" s="178">
        <f>IF($E$128=1,MIN(CS27,(CS27*$C$24+$C$10*$C$23)/($C$23+$C$24)),CS27)</f>
        <v/>
      </c>
      <c r="CT131" s="178">
        <f>IF($E$128=1,MIN(CT27,(CT27*$C$24+$C$10*$C$23)/($C$23+$C$24)),CT27)</f>
        <v/>
      </c>
      <c r="CU131" s="178">
        <f>IF($E$128=1,MIN(CU27,(CU27*$C$24+$C$10*$C$23)/($C$23+$C$24)),CU27)</f>
        <v/>
      </c>
      <c r="CV131" s="178">
        <f>IF($E$128=1,MIN(CV27,(CV27*$C$24+$C$10*$C$23)/($C$23+$C$24)),CV27)</f>
        <v/>
      </c>
      <c r="CW131" s="178">
        <f>IF($E$128=1,MIN(CW27,(CW27*$C$24+$C$10*$C$23)/($C$23+$C$24)),CW27)</f>
        <v/>
      </c>
      <c r="CX131" s="178">
        <f>IF($E$128=1,MIN(CX27,(CX27*$C$24+$C$10*$C$23)/($C$23+$C$24)),CX27)</f>
        <v/>
      </c>
      <c r="CY131" s="178">
        <f>IF($E$128=1,MIN(CY27,(CY27*$C$24+$C$10*$C$23)/($C$23+$C$24)),CY27)</f>
        <v/>
      </c>
      <c r="CZ131" s="178">
        <f>IF($E$128=1,MIN(CZ27,(CZ27*$C$24+$C$10*$C$23)/($C$23+$C$24)),CZ27)</f>
        <v/>
      </c>
      <c r="DA131" s="178">
        <f>IF($E$128=1,MIN(DA27,(DA27*$C$24+$C$10*$C$23)/($C$23+$C$24)),DA27)</f>
        <v/>
      </c>
      <c r="DB131" s="178">
        <f>IF($E$128=1,MIN(DB27,(DB27*$C$24+$C$10*$C$23)/($C$23+$C$24)),DB27)</f>
        <v/>
      </c>
      <c r="DC131" s="178">
        <f>IF($E$128=1,MIN(DC27,(DC27*$C$24+$C$10*$C$23)/($C$23+$C$24)),DC27)</f>
        <v/>
      </c>
    </row>
    <row r="132" ht="12" customFormat="1" customHeight="1" s="12">
      <c r="E132" s="141" t="n"/>
      <c r="F132" s="141" t="n"/>
      <c r="G132" s="178" t="n"/>
      <c r="H132" s="178" t="n"/>
      <c r="I132" s="178" t="n"/>
      <c r="J132" s="178">
        <f>IF($E$128=1,MIN(J28,(J28*$C$24+$C$10*$C$23)/($C$23+$C$24)),J28)</f>
        <v/>
      </c>
      <c r="K132" s="178">
        <f>IF($E$128=1,MIN(K28,(K28*$C$24+$C$10*$C$23)/($C$23+$C$24)),K28)</f>
        <v/>
      </c>
      <c r="L132" s="178">
        <f>IF($E$128=1,MIN(L28,(L28*$C$24+$C$10*$C$23)/($C$23+$C$24)),L28)</f>
        <v/>
      </c>
      <c r="M132" s="178">
        <f>IF($E$128=1,MIN(M28,(M28*$C$24+$C$10*$C$23)/($C$23+$C$24)),M28)</f>
        <v/>
      </c>
      <c r="N132" s="178">
        <f>IF($E$128=1,MIN(N28,(N28*$C$24+$C$10*$C$23)/($C$23+$C$24)),N28)</f>
        <v/>
      </c>
      <c r="O132" s="178">
        <f>IF($E$128=1,MIN(O28,(O28*$C$24+$C$10*$C$23)/($C$23+$C$24)),O28)</f>
        <v/>
      </c>
      <c r="P132" s="178">
        <f>IF($E$128=1,MIN(P28,(P28*$C$24+$C$10*$C$23)/($C$23+$C$24)),P28)</f>
        <v/>
      </c>
      <c r="Q132" s="178">
        <f>IF($E$128=1,MIN(Q28,(Q28*$C$24+$C$10*$C$23)/($C$23+$C$24)),Q28)</f>
        <v/>
      </c>
      <c r="R132" s="178">
        <f>IF($E$128=1,MIN(R28,(R28*$C$24+$C$10*$C$23)/($C$23+$C$24)),R28)</f>
        <v/>
      </c>
      <c r="S132" s="178">
        <f>IF($E$128=1,MIN(S28,(S28*$C$24+$C$10*$C$23)/($C$23+$C$24)),S28)</f>
        <v/>
      </c>
      <c r="T132" s="178">
        <f>IF($E$128=1,MIN(T28,(T28*$C$24+$C$10*$C$23)/($C$23+$C$24)),T28)</f>
        <v/>
      </c>
      <c r="U132" s="178">
        <f>IF($E$128=1,MIN(U28,(U28*$C$24+$C$10*$C$23)/($C$23+$C$24)),U28)</f>
        <v/>
      </c>
      <c r="V132" s="178">
        <f>IF($E$128=1,MIN(V28,(V28*$C$24+$C$10*$C$23)/($C$23+$C$24)),V28)</f>
        <v/>
      </c>
      <c r="W132" s="178">
        <f>IF($E$128=1,MIN(W28,(W28*$C$24+$C$10*$C$23)/($C$23+$C$24)),W28)</f>
        <v/>
      </c>
      <c r="X132" s="178">
        <f>IF($E$128=1,MIN(X28,(X28*$C$24+$C$10*$C$23)/($C$23+$C$24)),X28)</f>
        <v/>
      </c>
      <c r="Y132" s="178">
        <f>IF($E$128=1,MIN(Y28,(Y28*$C$24+$C$10*$C$23)/($C$23+$C$24)),Y28)</f>
        <v/>
      </c>
      <c r="Z132" s="178">
        <f>IF($E$128=1,MIN(Z28,(Z28*$C$24+$C$10*$C$23)/($C$23+$C$24)),Z28)</f>
        <v/>
      </c>
      <c r="AA132" s="178">
        <f>IF($E$128=1,MIN(AA28,(AA28*$C$24+$C$10*$C$23)/($C$23+$C$24)),AA28)</f>
        <v/>
      </c>
      <c r="AB132" s="178">
        <f>IF($E$128=1,MIN(AB28,(AB28*$C$24+$C$10*$C$23)/($C$23+$C$24)),AB28)</f>
        <v/>
      </c>
      <c r="AC132" s="178">
        <f>IF($E$128=1,MIN(AC28,(AC28*$C$24+$C$10*$C$23)/($C$23+$C$24)),AC28)</f>
        <v/>
      </c>
      <c r="AD132" s="178">
        <f>IF($E$128=1,MIN(AD28,(AD28*$C$24+$C$10*$C$23)/($C$23+$C$24)),AD28)</f>
        <v/>
      </c>
      <c r="AE132" s="178">
        <f>IF($E$128=1,MIN(AE28,(AE28*$C$24+$C$10*$C$23)/($C$23+$C$24)),AE28)</f>
        <v/>
      </c>
      <c r="AF132" s="178">
        <f>IF($E$128=1,MIN(AF28,(AF28*$C$24+$C$10*$C$23)/($C$23+$C$24)),AF28)</f>
        <v/>
      </c>
      <c r="AG132" s="178">
        <f>IF($E$128=1,MIN(AG28,(AG28*$C$24+$C$10*$C$23)/($C$23+$C$24)),AG28)</f>
        <v/>
      </c>
      <c r="AH132" s="178">
        <f>IF($E$128=1,MIN(AH28,(AH28*$C$24+$C$10*$C$23)/($C$23+$C$24)),AH28)</f>
        <v/>
      </c>
      <c r="AI132" s="178">
        <f>IF($E$128=1,MIN(AI28,(AI28*$C$24+$C$10*$C$23)/($C$23+$C$24)),AI28)</f>
        <v/>
      </c>
      <c r="AJ132" s="178">
        <f>IF($E$128=1,MIN(AJ28,(AJ28*$C$24+$C$10*$C$23)/($C$23+$C$24)),AJ28)</f>
        <v/>
      </c>
      <c r="AK132" s="178">
        <f>IF($E$128=1,MIN(AK28,(AK28*$C$24+$C$10*$C$23)/($C$23+$C$24)),AK28)</f>
        <v/>
      </c>
      <c r="AL132" s="178">
        <f>IF($E$128=1,MIN(AL28,(AL28*$C$24+$C$10*$C$23)/($C$23+$C$24)),AL28)</f>
        <v/>
      </c>
      <c r="AM132" s="178">
        <f>IF($E$128=1,MIN(AM28,(AM28*$C$24+$C$10*$C$23)/($C$23+$C$24)),AM28)</f>
        <v/>
      </c>
      <c r="AN132" s="178">
        <f>IF($E$128=1,MIN(AN28,(AN28*$C$24+$C$10*$C$23)/($C$23+$C$24)),AN28)</f>
        <v/>
      </c>
      <c r="AO132" s="178">
        <f>IF($E$128=1,MIN(AO28,(AO28*$C$24+$C$10*$C$23)/($C$23+$C$24)),AO28)</f>
        <v/>
      </c>
      <c r="AP132" s="178">
        <f>IF($E$128=1,MIN(AP28,(AP28*$C$24+$C$10*$C$23)/($C$23+$C$24)),AP28)</f>
        <v/>
      </c>
      <c r="AQ132" s="178">
        <f>IF($E$128=1,MIN(AQ28,(AQ28*$C$24+$C$10*$C$23)/($C$23+$C$24)),AQ28)</f>
        <v/>
      </c>
      <c r="AR132" s="178">
        <f>IF($E$128=1,MIN(AR28,(AR28*$C$24+$C$10*$C$23)/($C$23+$C$24)),AR28)</f>
        <v/>
      </c>
      <c r="AS132" s="178">
        <f>IF($E$128=1,MIN(AS28,(AS28*$C$24+$C$10*$C$23)/($C$23+$C$24)),AS28)</f>
        <v/>
      </c>
      <c r="AT132" s="178">
        <f>IF($E$128=1,MIN(AT28,(AT28*$C$24+$C$10*$C$23)/($C$23+$C$24)),AT28)</f>
        <v/>
      </c>
      <c r="AU132" s="178">
        <f>IF($E$128=1,MIN(AU28,(AU28*$C$24+$C$10*$C$23)/($C$23+$C$24)),AU28)</f>
        <v/>
      </c>
      <c r="AV132" s="178">
        <f>IF($E$128=1,MIN(AV28,(AV28*$C$24+$C$10*$C$23)/($C$23+$C$24)),AV28)</f>
        <v/>
      </c>
      <c r="AW132" s="178">
        <f>IF($E$128=1,MIN(AW28,(AW28*$C$24+$C$10*$C$23)/($C$23+$C$24)),AW28)</f>
        <v/>
      </c>
      <c r="AX132" s="178">
        <f>IF($E$128=1,MIN(AX28,(AX28*$C$24+$C$10*$C$23)/($C$23+$C$24)),AX28)</f>
        <v/>
      </c>
      <c r="AY132" s="178">
        <f>IF($E$128=1,MIN(AY28,(AY28*$C$24+$C$10*$C$23)/($C$23+$C$24)),AY28)</f>
        <v/>
      </c>
      <c r="AZ132" s="178">
        <f>IF($E$128=1,MIN(AZ28,(AZ28*$C$24+$C$10*$C$23)/($C$23+$C$24)),AZ28)</f>
        <v/>
      </c>
      <c r="BA132" s="178">
        <f>IF($E$128=1,MIN(BA28,(BA28*$C$24+$C$10*$C$23)/($C$23+$C$24)),BA28)</f>
        <v/>
      </c>
      <c r="BB132" s="178">
        <f>IF($E$128=1,MIN(BB28,(BB28*$C$24+$C$10*$C$23)/($C$23+$C$24)),BB28)</f>
        <v/>
      </c>
      <c r="BC132" s="178">
        <f>IF($E$128=1,MIN(BC28,(BC28*$C$24+$C$10*$C$23)/($C$23+$C$24)),BC28)</f>
        <v/>
      </c>
      <c r="BD132" s="178">
        <f>IF($E$128=1,MIN(BD28,(BD28*$C$24+$C$10*$C$23)/($C$23+$C$24)),BD28)</f>
        <v/>
      </c>
      <c r="BE132" s="178">
        <f>IF($E$128=1,MIN(BE28,(BE28*$C$24+$C$10*$C$23)/($C$23+$C$24)),BE28)</f>
        <v/>
      </c>
      <c r="BF132" s="178">
        <f>IF($E$128=1,MIN(BF28,(BF28*$C$24+$C$10*$C$23)/($C$23+$C$24)),BF28)</f>
        <v/>
      </c>
      <c r="BG132" s="178">
        <f>IF($E$128=1,MIN(BG28,(BG28*$C$24+$C$10*$C$23)/($C$23+$C$24)),BG28)</f>
        <v/>
      </c>
      <c r="BH132" s="178">
        <f>IF($E$128=1,MIN(BH28,(BH28*$C$24+$C$10*$C$23)/($C$23+$C$24)),BH28)</f>
        <v/>
      </c>
      <c r="BI132" s="178">
        <f>IF($E$128=1,MIN(BI28,(BI28*$C$24+$C$10*$C$23)/($C$23+$C$24)),BI28)</f>
        <v/>
      </c>
      <c r="BJ132" s="178">
        <f>IF($E$128=1,MIN(BJ28,(BJ28*$C$24+$C$10*$C$23)/($C$23+$C$24)),BJ28)</f>
        <v/>
      </c>
      <c r="BK132" s="178">
        <f>IF($E$128=1,MIN(BK28,(BK28*$C$24+$C$10*$C$23)/($C$23+$C$24)),BK28)</f>
        <v/>
      </c>
      <c r="BL132" s="178">
        <f>IF($E$128=1,MIN(BL28,(BL28*$C$24+$C$10*$C$23)/($C$23+$C$24)),BL28)</f>
        <v/>
      </c>
      <c r="BM132" s="178">
        <f>IF($E$128=1,MIN(BM28,(BM28*$C$24+$C$10*$C$23)/($C$23+$C$24)),BM28)</f>
        <v/>
      </c>
      <c r="BN132" s="178">
        <f>IF($E$128=1,MIN(BN28,(BN28*$C$24+$C$10*$C$23)/($C$23+$C$24)),BN28)</f>
        <v/>
      </c>
      <c r="BO132" s="178">
        <f>IF($E$128=1,MIN(BO28,(BO28*$C$24+$C$10*$C$23)/($C$23+$C$24)),BO28)</f>
        <v/>
      </c>
      <c r="BP132" s="178">
        <f>IF($E$128=1,MIN(BP28,(BP28*$C$24+$C$10*$C$23)/($C$23+$C$24)),BP28)</f>
        <v/>
      </c>
      <c r="BQ132" s="178">
        <f>IF($E$128=1,MIN(BQ28,(BQ28*$C$24+$C$10*$C$23)/($C$23+$C$24)),BQ28)</f>
        <v/>
      </c>
      <c r="BR132" s="178">
        <f>IF($E$128=1,MIN(BR28,(BR28*$C$24+$C$10*$C$23)/($C$23+$C$24)),BR28)</f>
        <v/>
      </c>
      <c r="BS132" s="178">
        <f>IF($E$128=1,MIN(BS28,(BS28*$C$24+$C$10*$C$23)/($C$23+$C$24)),BS28)</f>
        <v/>
      </c>
      <c r="BT132" s="178">
        <f>IF($E$128=1,MIN(BT28,(BT28*$C$24+$C$10*$C$23)/($C$23+$C$24)),BT28)</f>
        <v/>
      </c>
      <c r="BU132" s="178">
        <f>IF($E$128=1,MIN(BU28,(BU28*$C$24+$C$10*$C$23)/($C$23+$C$24)),BU28)</f>
        <v/>
      </c>
      <c r="BV132" s="178">
        <f>IF($E$128=1,MIN(BV28,(BV28*$C$24+$C$10*$C$23)/($C$23+$C$24)),BV28)</f>
        <v/>
      </c>
      <c r="BW132" s="178">
        <f>IF($E$128=1,MIN(BW28,(BW28*$C$24+$C$10*$C$23)/($C$23+$C$24)),BW28)</f>
        <v/>
      </c>
      <c r="BX132" s="178">
        <f>IF($E$128=1,MIN(BX28,(BX28*$C$24+$C$10*$C$23)/($C$23+$C$24)),BX28)</f>
        <v/>
      </c>
      <c r="BY132" s="178">
        <f>IF($E$128=1,MIN(BY28,(BY28*$C$24+$C$10*$C$23)/($C$23+$C$24)),BY28)</f>
        <v/>
      </c>
      <c r="BZ132" s="178">
        <f>IF($E$128=1,MIN(BZ28,(BZ28*$C$24+$C$10*$C$23)/($C$23+$C$24)),BZ28)</f>
        <v/>
      </c>
      <c r="CA132" s="178">
        <f>IF($E$128=1,MIN(CA28,(CA28*$C$24+$C$10*$C$23)/($C$23+$C$24)),CA28)</f>
        <v/>
      </c>
      <c r="CB132" s="178">
        <f>IF($E$128=1,MIN(CB28,(CB28*$C$24+$C$10*$C$23)/($C$23+$C$24)),CB28)</f>
        <v/>
      </c>
      <c r="CC132" s="178">
        <f>IF($E$128=1,MIN(CC28,(CC28*$C$24+$C$10*$C$23)/($C$23+$C$24)),CC28)</f>
        <v/>
      </c>
      <c r="CD132" s="178">
        <f>IF($E$128=1,MIN(CD28,(CD28*$C$24+$C$10*$C$23)/($C$23+$C$24)),CD28)</f>
        <v/>
      </c>
      <c r="CE132" s="178">
        <f>IF($E$128=1,MIN(CE28,(CE28*$C$24+$C$10*$C$23)/($C$23+$C$24)),CE28)</f>
        <v/>
      </c>
      <c r="CF132" s="178">
        <f>IF($E$128=1,MIN(CF28,(CF28*$C$24+$C$10*$C$23)/($C$23+$C$24)),CF28)</f>
        <v/>
      </c>
      <c r="CG132" s="178">
        <f>IF($E$128=1,MIN(CG28,(CG28*$C$24+$C$10*$C$23)/($C$23+$C$24)),CG28)</f>
        <v/>
      </c>
      <c r="CH132" s="178">
        <f>IF($E$128=1,MIN(CH28,(CH28*$C$24+$C$10*$C$23)/($C$23+$C$24)),CH28)</f>
        <v/>
      </c>
      <c r="CI132" s="178">
        <f>IF($E$128=1,MIN(CI28,(CI28*$C$24+$C$10*$C$23)/($C$23+$C$24)),CI28)</f>
        <v/>
      </c>
      <c r="CJ132" s="178">
        <f>IF($E$128=1,MIN(CJ28,(CJ28*$C$24+$C$10*$C$23)/($C$23+$C$24)),CJ28)</f>
        <v/>
      </c>
      <c r="CK132" s="178">
        <f>IF($E$128=1,MIN(CK28,(CK28*$C$24+$C$10*$C$23)/($C$23+$C$24)),CK28)</f>
        <v/>
      </c>
      <c r="CL132" s="178">
        <f>IF($E$128=1,MIN(CL28,(CL28*$C$24+$C$10*$C$23)/($C$23+$C$24)),CL28)</f>
        <v/>
      </c>
      <c r="CM132" s="178">
        <f>IF($E$128=1,MIN(CM28,(CM28*$C$24+$C$10*$C$23)/($C$23+$C$24)),CM28)</f>
        <v/>
      </c>
      <c r="CN132" s="178">
        <f>IF($E$128=1,MIN(CN28,(CN28*$C$24+$C$10*$C$23)/($C$23+$C$24)),CN28)</f>
        <v/>
      </c>
      <c r="CO132" s="178">
        <f>IF($E$128=1,MIN(CO28,(CO28*$C$24+$C$10*$C$23)/($C$23+$C$24)),CO28)</f>
        <v/>
      </c>
      <c r="CP132" s="178">
        <f>IF($E$128=1,MIN(CP28,(CP28*$C$24+$C$10*$C$23)/($C$23+$C$24)),CP28)</f>
        <v/>
      </c>
      <c r="CQ132" s="178">
        <f>IF($E$128=1,MIN(CQ28,(CQ28*$C$24+$C$10*$C$23)/($C$23+$C$24)),CQ28)</f>
        <v/>
      </c>
      <c r="CR132" s="178">
        <f>IF($E$128=1,MIN(CR28,(CR28*$C$24+$C$10*$C$23)/($C$23+$C$24)),CR28)</f>
        <v/>
      </c>
      <c r="CS132" s="178">
        <f>IF($E$128=1,MIN(CS28,(CS28*$C$24+$C$10*$C$23)/($C$23+$C$24)),CS28)</f>
        <v/>
      </c>
      <c r="CT132" s="178">
        <f>IF($E$128=1,MIN(CT28,(CT28*$C$24+$C$10*$C$23)/($C$23+$C$24)),CT28)</f>
        <v/>
      </c>
      <c r="CU132" s="178">
        <f>IF($E$128=1,MIN(CU28,(CU28*$C$24+$C$10*$C$23)/($C$23+$C$24)),CU28)</f>
        <v/>
      </c>
      <c r="CV132" s="178">
        <f>IF($E$128=1,MIN(CV28,(CV28*$C$24+$C$10*$C$23)/($C$23+$C$24)),CV28)</f>
        <v/>
      </c>
      <c r="CW132" s="178">
        <f>IF($E$128=1,MIN(CW28,(CW28*$C$24+$C$10*$C$23)/($C$23+$C$24)),CW28)</f>
        <v/>
      </c>
      <c r="CX132" s="178">
        <f>IF($E$128=1,MIN(CX28,(CX28*$C$24+$C$10*$C$23)/($C$23+$C$24)),CX28)</f>
        <v/>
      </c>
      <c r="CY132" s="178">
        <f>IF($E$128=1,MIN(CY28,(CY28*$C$24+$C$10*$C$23)/($C$23+$C$24)),CY28)</f>
        <v/>
      </c>
      <c r="CZ132" s="178">
        <f>IF($E$128=1,MIN(CZ28,(CZ28*$C$24+$C$10*$C$23)/($C$23+$C$24)),CZ28)</f>
        <v/>
      </c>
      <c r="DA132" s="178">
        <f>IF($E$128=1,MIN(DA28,(DA28*$C$24+$C$10*$C$23)/($C$23+$C$24)),DA28)</f>
        <v/>
      </c>
      <c r="DB132" s="178">
        <f>IF($E$128=1,MIN(DB28,(DB28*$C$24+$C$10*$C$23)/($C$23+$C$24)),DB28)</f>
        <v/>
      </c>
      <c r="DC132" s="178">
        <f>IF($E$128=1,MIN(DC28,(DC28*$C$24+$C$10*$C$23)/($C$23+$C$24)),DC28)</f>
        <v/>
      </c>
    </row>
    <row r="133" ht="12" customFormat="1" customHeight="1" s="12">
      <c r="E133" s="141" t="n"/>
      <c r="F133" s="141" t="n"/>
      <c r="G133" s="178" t="n"/>
      <c r="H133" s="178" t="n"/>
      <c r="I133" s="178" t="n"/>
      <c r="J133" s="178" t="n"/>
      <c r="K133" s="178">
        <f>IF($E$128=1,MIN(K29,(K29*$C$24+$C$10*$C$23)/($C$23+$C$24)),K29)</f>
        <v/>
      </c>
      <c r="L133" s="178">
        <f>IF($E$128=1,MIN(L29,(L29*$C$24+$C$10*$C$23)/($C$23+$C$24)),L29)</f>
        <v/>
      </c>
      <c r="M133" s="178">
        <f>IF($E$128=1,MIN(M29,(M29*$C$24+$C$10*$C$23)/($C$23+$C$24)),M29)</f>
        <v/>
      </c>
      <c r="N133" s="178">
        <f>IF($E$128=1,MIN(N29,(N29*$C$24+$C$10*$C$23)/($C$23+$C$24)),N29)</f>
        <v/>
      </c>
      <c r="O133" s="178">
        <f>IF($E$128=1,MIN(O29,(O29*$C$24+$C$10*$C$23)/($C$23+$C$24)),O29)</f>
        <v/>
      </c>
      <c r="P133" s="178">
        <f>IF($E$128=1,MIN(P29,(P29*$C$24+$C$10*$C$23)/($C$23+$C$24)),P29)</f>
        <v/>
      </c>
      <c r="Q133" s="178">
        <f>IF($E$128=1,MIN(Q29,(Q29*$C$24+$C$10*$C$23)/($C$23+$C$24)),Q29)</f>
        <v/>
      </c>
      <c r="R133" s="178">
        <f>IF($E$128=1,MIN(R29,(R29*$C$24+$C$10*$C$23)/($C$23+$C$24)),R29)</f>
        <v/>
      </c>
      <c r="S133" s="178">
        <f>IF($E$128=1,MIN(S29,(S29*$C$24+$C$10*$C$23)/($C$23+$C$24)),S29)</f>
        <v/>
      </c>
      <c r="T133" s="178">
        <f>IF($E$128=1,MIN(T29,(T29*$C$24+$C$10*$C$23)/($C$23+$C$24)),T29)</f>
        <v/>
      </c>
      <c r="U133" s="178">
        <f>IF($E$128=1,MIN(U29,(U29*$C$24+$C$10*$C$23)/($C$23+$C$24)),U29)</f>
        <v/>
      </c>
      <c r="V133" s="178">
        <f>IF($E$128=1,MIN(V29,(V29*$C$24+$C$10*$C$23)/($C$23+$C$24)),V29)</f>
        <v/>
      </c>
      <c r="W133" s="178">
        <f>IF($E$128=1,MIN(W29,(W29*$C$24+$C$10*$C$23)/($C$23+$C$24)),W29)</f>
        <v/>
      </c>
      <c r="X133" s="178">
        <f>IF($E$128=1,MIN(X29,(X29*$C$24+$C$10*$C$23)/($C$23+$C$24)),X29)</f>
        <v/>
      </c>
      <c r="Y133" s="178">
        <f>IF($E$128=1,MIN(Y29,(Y29*$C$24+$C$10*$C$23)/($C$23+$C$24)),Y29)</f>
        <v/>
      </c>
      <c r="Z133" s="178">
        <f>IF($E$128=1,MIN(Z29,(Z29*$C$24+$C$10*$C$23)/($C$23+$C$24)),Z29)</f>
        <v/>
      </c>
      <c r="AA133" s="178">
        <f>IF($E$128=1,MIN(AA29,(AA29*$C$24+$C$10*$C$23)/($C$23+$C$24)),AA29)</f>
        <v/>
      </c>
      <c r="AB133" s="178">
        <f>IF($E$128=1,MIN(AB29,(AB29*$C$24+$C$10*$C$23)/($C$23+$C$24)),AB29)</f>
        <v/>
      </c>
      <c r="AC133" s="178">
        <f>IF($E$128=1,MIN(AC29,(AC29*$C$24+$C$10*$C$23)/($C$23+$C$24)),AC29)</f>
        <v/>
      </c>
      <c r="AD133" s="178">
        <f>IF($E$128=1,MIN(AD29,(AD29*$C$24+$C$10*$C$23)/($C$23+$C$24)),AD29)</f>
        <v/>
      </c>
      <c r="AE133" s="178">
        <f>IF($E$128=1,MIN(AE29,(AE29*$C$24+$C$10*$C$23)/($C$23+$C$24)),AE29)</f>
        <v/>
      </c>
      <c r="AF133" s="178">
        <f>IF($E$128=1,MIN(AF29,(AF29*$C$24+$C$10*$C$23)/($C$23+$C$24)),AF29)</f>
        <v/>
      </c>
      <c r="AG133" s="178">
        <f>IF($E$128=1,MIN(AG29,(AG29*$C$24+$C$10*$C$23)/($C$23+$C$24)),AG29)</f>
        <v/>
      </c>
      <c r="AH133" s="178">
        <f>IF($E$128=1,MIN(AH29,(AH29*$C$24+$C$10*$C$23)/($C$23+$C$24)),AH29)</f>
        <v/>
      </c>
      <c r="AI133" s="178">
        <f>IF($E$128=1,MIN(AI29,(AI29*$C$24+$C$10*$C$23)/($C$23+$C$24)),AI29)</f>
        <v/>
      </c>
      <c r="AJ133" s="178">
        <f>IF($E$128=1,MIN(AJ29,(AJ29*$C$24+$C$10*$C$23)/($C$23+$C$24)),AJ29)</f>
        <v/>
      </c>
      <c r="AK133" s="178">
        <f>IF($E$128=1,MIN(AK29,(AK29*$C$24+$C$10*$C$23)/($C$23+$C$24)),AK29)</f>
        <v/>
      </c>
      <c r="AL133" s="178">
        <f>IF($E$128=1,MIN(AL29,(AL29*$C$24+$C$10*$C$23)/($C$23+$C$24)),AL29)</f>
        <v/>
      </c>
      <c r="AM133" s="178">
        <f>IF($E$128=1,MIN(AM29,(AM29*$C$24+$C$10*$C$23)/($C$23+$C$24)),AM29)</f>
        <v/>
      </c>
      <c r="AN133" s="178">
        <f>IF($E$128=1,MIN(AN29,(AN29*$C$24+$C$10*$C$23)/($C$23+$C$24)),AN29)</f>
        <v/>
      </c>
      <c r="AO133" s="178">
        <f>IF($E$128=1,MIN(AO29,(AO29*$C$24+$C$10*$C$23)/($C$23+$C$24)),AO29)</f>
        <v/>
      </c>
      <c r="AP133" s="178">
        <f>IF($E$128=1,MIN(AP29,(AP29*$C$24+$C$10*$C$23)/($C$23+$C$24)),AP29)</f>
        <v/>
      </c>
      <c r="AQ133" s="178">
        <f>IF($E$128=1,MIN(AQ29,(AQ29*$C$24+$C$10*$C$23)/($C$23+$C$24)),AQ29)</f>
        <v/>
      </c>
      <c r="AR133" s="178">
        <f>IF($E$128=1,MIN(AR29,(AR29*$C$24+$C$10*$C$23)/($C$23+$C$24)),AR29)</f>
        <v/>
      </c>
      <c r="AS133" s="178">
        <f>IF($E$128=1,MIN(AS29,(AS29*$C$24+$C$10*$C$23)/($C$23+$C$24)),AS29)</f>
        <v/>
      </c>
      <c r="AT133" s="178">
        <f>IF($E$128=1,MIN(AT29,(AT29*$C$24+$C$10*$C$23)/($C$23+$C$24)),AT29)</f>
        <v/>
      </c>
      <c r="AU133" s="178">
        <f>IF($E$128=1,MIN(AU29,(AU29*$C$24+$C$10*$C$23)/($C$23+$C$24)),AU29)</f>
        <v/>
      </c>
      <c r="AV133" s="178">
        <f>IF($E$128=1,MIN(AV29,(AV29*$C$24+$C$10*$C$23)/($C$23+$C$24)),AV29)</f>
        <v/>
      </c>
      <c r="AW133" s="178">
        <f>IF($E$128=1,MIN(AW29,(AW29*$C$24+$C$10*$C$23)/($C$23+$C$24)),AW29)</f>
        <v/>
      </c>
      <c r="AX133" s="178">
        <f>IF($E$128=1,MIN(AX29,(AX29*$C$24+$C$10*$C$23)/($C$23+$C$24)),AX29)</f>
        <v/>
      </c>
      <c r="AY133" s="178">
        <f>IF($E$128=1,MIN(AY29,(AY29*$C$24+$C$10*$C$23)/($C$23+$C$24)),AY29)</f>
        <v/>
      </c>
      <c r="AZ133" s="178">
        <f>IF($E$128=1,MIN(AZ29,(AZ29*$C$24+$C$10*$C$23)/($C$23+$C$24)),AZ29)</f>
        <v/>
      </c>
      <c r="BA133" s="178">
        <f>IF($E$128=1,MIN(BA29,(BA29*$C$24+$C$10*$C$23)/($C$23+$C$24)),BA29)</f>
        <v/>
      </c>
      <c r="BB133" s="178">
        <f>IF($E$128=1,MIN(BB29,(BB29*$C$24+$C$10*$C$23)/($C$23+$C$24)),BB29)</f>
        <v/>
      </c>
      <c r="BC133" s="178">
        <f>IF($E$128=1,MIN(BC29,(BC29*$C$24+$C$10*$C$23)/($C$23+$C$24)),BC29)</f>
        <v/>
      </c>
      <c r="BD133" s="178">
        <f>IF($E$128=1,MIN(BD29,(BD29*$C$24+$C$10*$C$23)/($C$23+$C$24)),BD29)</f>
        <v/>
      </c>
      <c r="BE133" s="178">
        <f>IF($E$128=1,MIN(BE29,(BE29*$C$24+$C$10*$C$23)/($C$23+$C$24)),BE29)</f>
        <v/>
      </c>
      <c r="BF133" s="178">
        <f>IF($E$128=1,MIN(BF29,(BF29*$C$24+$C$10*$C$23)/($C$23+$C$24)),BF29)</f>
        <v/>
      </c>
      <c r="BG133" s="178">
        <f>IF($E$128=1,MIN(BG29,(BG29*$C$24+$C$10*$C$23)/($C$23+$C$24)),BG29)</f>
        <v/>
      </c>
      <c r="BH133" s="178">
        <f>IF($E$128=1,MIN(BH29,(BH29*$C$24+$C$10*$C$23)/($C$23+$C$24)),BH29)</f>
        <v/>
      </c>
      <c r="BI133" s="178">
        <f>IF($E$128=1,MIN(BI29,(BI29*$C$24+$C$10*$C$23)/($C$23+$C$24)),BI29)</f>
        <v/>
      </c>
      <c r="BJ133" s="178">
        <f>IF($E$128=1,MIN(BJ29,(BJ29*$C$24+$C$10*$C$23)/($C$23+$C$24)),BJ29)</f>
        <v/>
      </c>
      <c r="BK133" s="178">
        <f>IF($E$128=1,MIN(BK29,(BK29*$C$24+$C$10*$C$23)/($C$23+$C$24)),BK29)</f>
        <v/>
      </c>
      <c r="BL133" s="178">
        <f>IF($E$128=1,MIN(BL29,(BL29*$C$24+$C$10*$C$23)/($C$23+$C$24)),BL29)</f>
        <v/>
      </c>
      <c r="BM133" s="178">
        <f>IF($E$128=1,MIN(BM29,(BM29*$C$24+$C$10*$C$23)/($C$23+$C$24)),BM29)</f>
        <v/>
      </c>
      <c r="BN133" s="178">
        <f>IF($E$128=1,MIN(BN29,(BN29*$C$24+$C$10*$C$23)/($C$23+$C$24)),BN29)</f>
        <v/>
      </c>
      <c r="BO133" s="178">
        <f>IF($E$128=1,MIN(BO29,(BO29*$C$24+$C$10*$C$23)/($C$23+$C$24)),BO29)</f>
        <v/>
      </c>
      <c r="BP133" s="178">
        <f>IF($E$128=1,MIN(BP29,(BP29*$C$24+$C$10*$C$23)/($C$23+$C$24)),BP29)</f>
        <v/>
      </c>
      <c r="BQ133" s="178">
        <f>IF($E$128=1,MIN(BQ29,(BQ29*$C$24+$C$10*$C$23)/($C$23+$C$24)),BQ29)</f>
        <v/>
      </c>
      <c r="BR133" s="178">
        <f>IF($E$128=1,MIN(BR29,(BR29*$C$24+$C$10*$C$23)/($C$23+$C$24)),BR29)</f>
        <v/>
      </c>
      <c r="BS133" s="178">
        <f>IF($E$128=1,MIN(BS29,(BS29*$C$24+$C$10*$C$23)/($C$23+$C$24)),BS29)</f>
        <v/>
      </c>
      <c r="BT133" s="178">
        <f>IF($E$128=1,MIN(BT29,(BT29*$C$24+$C$10*$C$23)/($C$23+$C$24)),BT29)</f>
        <v/>
      </c>
      <c r="BU133" s="178">
        <f>IF($E$128=1,MIN(BU29,(BU29*$C$24+$C$10*$C$23)/($C$23+$C$24)),BU29)</f>
        <v/>
      </c>
      <c r="BV133" s="178">
        <f>IF($E$128=1,MIN(BV29,(BV29*$C$24+$C$10*$C$23)/($C$23+$C$24)),BV29)</f>
        <v/>
      </c>
      <c r="BW133" s="178">
        <f>IF($E$128=1,MIN(BW29,(BW29*$C$24+$C$10*$C$23)/($C$23+$C$24)),BW29)</f>
        <v/>
      </c>
      <c r="BX133" s="178">
        <f>IF($E$128=1,MIN(BX29,(BX29*$C$24+$C$10*$C$23)/($C$23+$C$24)),BX29)</f>
        <v/>
      </c>
      <c r="BY133" s="178">
        <f>IF($E$128=1,MIN(BY29,(BY29*$C$24+$C$10*$C$23)/($C$23+$C$24)),BY29)</f>
        <v/>
      </c>
      <c r="BZ133" s="178">
        <f>IF($E$128=1,MIN(BZ29,(BZ29*$C$24+$C$10*$C$23)/($C$23+$C$24)),BZ29)</f>
        <v/>
      </c>
      <c r="CA133" s="178">
        <f>IF($E$128=1,MIN(CA29,(CA29*$C$24+$C$10*$C$23)/($C$23+$C$24)),CA29)</f>
        <v/>
      </c>
      <c r="CB133" s="178">
        <f>IF($E$128=1,MIN(CB29,(CB29*$C$24+$C$10*$C$23)/($C$23+$C$24)),CB29)</f>
        <v/>
      </c>
      <c r="CC133" s="178">
        <f>IF($E$128=1,MIN(CC29,(CC29*$C$24+$C$10*$C$23)/($C$23+$C$24)),CC29)</f>
        <v/>
      </c>
      <c r="CD133" s="178">
        <f>IF($E$128=1,MIN(CD29,(CD29*$C$24+$C$10*$C$23)/($C$23+$C$24)),CD29)</f>
        <v/>
      </c>
      <c r="CE133" s="178">
        <f>IF($E$128=1,MIN(CE29,(CE29*$C$24+$C$10*$C$23)/($C$23+$C$24)),CE29)</f>
        <v/>
      </c>
      <c r="CF133" s="178">
        <f>IF($E$128=1,MIN(CF29,(CF29*$C$24+$C$10*$C$23)/($C$23+$C$24)),CF29)</f>
        <v/>
      </c>
      <c r="CG133" s="178">
        <f>IF($E$128=1,MIN(CG29,(CG29*$C$24+$C$10*$C$23)/($C$23+$C$24)),CG29)</f>
        <v/>
      </c>
      <c r="CH133" s="178">
        <f>IF($E$128=1,MIN(CH29,(CH29*$C$24+$C$10*$C$23)/($C$23+$C$24)),CH29)</f>
        <v/>
      </c>
      <c r="CI133" s="178">
        <f>IF($E$128=1,MIN(CI29,(CI29*$C$24+$C$10*$C$23)/($C$23+$C$24)),CI29)</f>
        <v/>
      </c>
      <c r="CJ133" s="178">
        <f>IF($E$128=1,MIN(CJ29,(CJ29*$C$24+$C$10*$C$23)/($C$23+$C$24)),CJ29)</f>
        <v/>
      </c>
      <c r="CK133" s="178">
        <f>IF($E$128=1,MIN(CK29,(CK29*$C$24+$C$10*$C$23)/($C$23+$C$24)),CK29)</f>
        <v/>
      </c>
      <c r="CL133" s="178">
        <f>IF($E$128=1,MIN(CL29,(CL29*$C$24+$C$10*$C$23)/($C$23+$C$24)),CL29)</f>
        <v/>
      </c>
      <c r="CM133" s="178">
        <f>IF($E$128=1,MIN(CM29,(CM29*$C$24+$C$10*$C$23)/($C$23+$C$24)),CM29)</f>
        <v/>
      </c>
      <c r="CN133" s="178">
        <f>IF($E$128=1,MIN(CN29,(CN29*$C$24+$C$10*$C$23)/($C$23+$C$24)),CN29)</f>
        <v/>
      </c>
      <c r="CO133" s="178">
        <f>IF($E$128=1,MIN(CO29,(CO29*$C$24+$C$10*$C$23)/($C$23+$C$24)),CO29)</f>
        <v/>
      </c>
      <c r="CP133" s="178">
        <f>IF($E$128=1,MIN(CP29,(CP29*$C$24+$C$10*$C$23)/($C$23+$C$24)),CP29)</f>
        <v/>
      </c>
      <c r="CQ133" s="178">
        <f>IF($E$128=1,MIN(CQ29,(CQ29*$C$24+$C$10*$C$23)/($C$23+$C$24)),CQ29)</f>
        <v/>
      </c>
      <c r="CR133" s="178">
        <f>IF($E$128=1,MIN(CR29,(CR29*$C$24+$C$10*$C$23)/($C$23+$C$24)),CR29)</f>
        <v/>
      </c>
      <c r="CS133" s="178">
        <f>IF($E$128=1,MIN(CS29,(CS29*$C$24+$C$10*$C$23)/($C$23+$C$24)),CS29)</f>
        <v/>
      </c>
      <c r="CT133" s="178">
        <f>IF($E$128=1,MIN(CT29,(CT29*$C$24+$C$10*$C$23)/($C$23+$C$24)),CT29)</f>
        <v/>
      </c>
      <c r="CU133" s="178">
        <f>IF($E$128=1,MIN(CU29,(CU29*$C$24+$C$10*$C$23)/($C$23+$C$24)),CU29)</f>
        <v/>
      </c>
      <c r="CV133" s="178">
        <f>IF($E$128=1,MIN(CV29,(CV29*$C$24+$C$10*$C$23)/($C$23+$C$24)),CV29)</f>
        <v/>
      </c>
      <c r="CW133" s="178">
        <f>IF($E$128=1,MIN(CW29,(CW29*$C$24+$C$10*$C$23)/($C$23+$C$24)),CW29)</f>
        <v/>
      </c>
      <c r="CX133" s="178">
        <f>IF($E$128=1,MIN(CX29,(CX29*$C$24+$C$10*$C$23)/($C$23+$C$24)),CX29)</f>
        <v/>
      </c>
      <c r="CY133" s="178">
        <f>IF($E$128=1,MIN(CY29,(CY29*$C$24+$C$10*$C$23)/($C$23+$C$24)),CY29)</f>
        <v/>
      </c>
      <c r="CZ133" s="178">
        <f>IF($E$128=1,MIN(CZ29,(CZ29*$C$24+$C$10*$C$23)/($C$23+$C$24)),CZ29)</f>
        <v/>
      </c>
      <c r="DA133" s="178">
        <f>IF($E$128=1,MIN(DA29,(DA29*$C$24+$C$10*$C$23)/($C$23+$C$24)),DA29)</f>
        <v/>
      </c>
      <c r="DB133" s="178">
        <f>IF($E$128=1,MIN(DB29,(DB29*$C$24+$C$10*$C$23)/($C$23+$C$24)),DB29)</f>
        <v/>
      </c>
      <c r="DC133" s="178">
        <f>IF($E$128=1,MIN(DC29,(DC29*$C$24+$C$10*$C$23)/($C$23+$C$24)),DC29)</f>
        <v/>
      </c>
    </row>
    <row r="134" ht="12" customFormat="1" customHeight="1" s="12">
      <c r="E134" s="141" t="n"/>
      <c r="F134" s="141" t="n"/>
      <c r="G134" s="178" t="n"/>
      <c r="H134" s="178" t="n"/>
      <c r="I134" s="178" t="n"/>
      <c r="J134" s="178" t="n"/>
      <c r="K134" s="178" t="n"/>
      <c r="L134" s="178">
        <f>IF($E$128=1,MIN(L30,(L30*$C$24+$C$10*$C$23)/($C$23+$C$24)),L30)</f>
        <v/>
      </c>
      <c r="M134" s="178">
        <f>IF($E$128=1,MIN(M30,(M30*$C$24+$C$10*$C$23)/($C$23+$C$24)),M30)</f>
        <v/>
      </c>
      <c r="N134" s="178">
        <f>IF($E$128=1,MIN(N30,(N30*$C$24+$C$10*$C$23)/($C$23+$C$24)),N30)</f>
        <v/>
      </c>
      <c r="O134" s="178">
        <f>IF($E$128=1,MIN(O30,(O30*$C$24+$C$10*$C$23)/($C$23+$C$24)),O30)</f>
        <v/>
      </c>
      <c r="P134" s="178">
        <f>IF($E$128=1,MIN(P30,(P30*$C$24+$C$10*$C$23)/($C$23+$C$24)),P30)</f>
        <v/>
      </c>
      <c r="Q134" s="178">
        <f>IF($E$128=1,MIN(Q30,(Q30*$C$24+$C$10*$C$23)/($C$23+$C$24)),Q30)</f>
        <v/>
      </c>
      <c r="R134" s="178">
        <f>IF($E$128=1,MIN(R30,(R30*$C$24+$C$10*$C$23)/($C$23+$C$24)),R30)</f>
        <v/>
      </c>
      <c r="S134" s="178">
        <f>IF($E$128=1,MIN(S30,(S30*$C$24+$C$10*$C$23)/($C$23+$C$24)),S30)</f>
        <v/>
      </c>
      <c r="T134" s="178">
        <f>IF($E$128=1,MIN(T30,(T30*$C$24+$C$10*$C$23)/($C$23+$C$24)),T30)</f>
        <v/>
      </c>
      <c r="U134" s="178">
        <f>IF($E$128=1,MIN(U30,(U30*$C$24+$C$10*$C$23)/($C$23+$C$24)),U30)</f>
        <v/>
      </c>
      <c r="V134" s="178">
        <f>IF($E$128=1,MIN(V30,(V30*$C$24+$C$10*$C$23)/($C$23+$C$24)),V30)</f>
        <v/>
      </c>
      <c r="W134" s="178">
        <f>IF($E$128=1,MIN(W30,(W30*$C$24+$C$10*$C$23)/($C$23+$C$24)),W30)</f>
        <v/>
      </c>
      <c r="X134" s="178">
        <f>IF($E$128=1,MIN(X30,(X30*$C$24+$C$10*$C$23)/($C$23+$C$24)),X30)</f>
        <v/>
      </c>
      <c r="Y134" s="178">
        <f>IF($E$128=1,MIN(Y30,(Y30*$C$24+$C$10*$C$23)/($C$23+$C$24)),Y30)</f>
        <v/>
      </c>
      <c r="Z134" s="178">
        <f>IF($E$128=1,MIN(Z30,(Z30*$C$24+$C$10*$C$23)/($C$23+$C$24)),Z30)</f>
        <v/>
      </c>
      <c r="AA134" s="178">
        <f>IF($E$128=1,MIN(AA30,(AA30*$C$24+$C$10*$C$23)/($C$23+$C$24)),AA30)</f>
        <v/>
      </c>
      <c r="AB134" s="178">
        <f>IF($E$128=1,MIN(AB30,(AB30*$C$24+$C$10*$C$23)/($C$23+$C$24)),AB30)</f>
        <v/>
      </c>
      <c r="AC134" s="178">
        <f>IF($E$128=1,MIN(AC30,(AC30*$C$24+$C$10*$C$23)/($C$23+$C$24)),AC30)</f>
        <v/>
      </c>
      <c r="AD134" s="178">
        <f>IF($E$128=1,MIN(AD30,(AD30*$C$24+$C$10*$C$23)/($C$23+$C$24)),AD30)</f>
        <v/>
      </c>
      <c r="AE134" s="178">
        <f>IF($E$128=1,MIN(AE30,(AE30*$C$24+$C$10*$C$23)/($C$23+$C$24)),AE30)</f>
        <v/>
      </c>
      <c r="AF134" s="178">
        <f>IF($E$128=1,MIN(AF30,(AF30*$C$24+$C$10*$C$23)/($C$23+$C$24)),AF30)</f>
        <v/>
      </c>
      <c r="AG134" s="178">
        <f>IF($E$128=1,MIN(AG30,(AG30*$C$24+$C$10*$C$23)/($C$23+$C$24)),AG30)</f>
        <v/>
      </c>
      <c r="AH134" s="178">
        <f>IF($E$128=1,MIN(AH30,(AH30*$C$24+$C$10*$C$23)/($C$23+$C$24)),AH30)</f>
        <v/>
      </c>
      <c r="AI134" s="178">
        <f>IF($E$128=1,MIN(AI30,(AI30*$C$24+$C$10*$C$23)/($C$23+$C$24)),AI30)</f>
        <v/>
      </c>
      <c r="AJ134" s="178">
        <f>IF($E$128=1,MIN(AJ30,(AJ30*$C$24+$C$10*$C$23)/($C$23+$C$24)),AJ30)</f>
        <v/>
      </c>
      <c r="AK134" s="178">
        <f>IF($E$128=1,MIN(AK30,(AK30*$C$24+$C$10*$C$23)/($C$23+$C$24)),AK30)</f>
        <v/>
      </c>
      <c r="AL134" s="178">
        <f>IF($E$128=1,MIN(AL30,(AL30*$C$24+$C$10*$C$23)/($C$23+$C$24)),AL30)</f>
        <v/>
      </c>
      <c r="AM134" s="178">
        <f>IF($E$128=1,MIN(AM30,(AM30*$C$24+$C$10*$C$23)/($C$23+$C$24)),AM30)</f>
        <v/>
      </c>
      <c r="AN134" s="178">
        <f>IF($E$128=1,MIN(AN30,(AN30*$C$24+$C$10*$C$23)/($C$23+$C$24)),AN30)</f>
        <v/>
      </c>
      <c r="AO134" s="178">
        <f>IF($E$128=1,MIN(AO30,(AO30*$C$24+$C$10*$C$23)/($C$23+$C$24)),AO30)</f>
        <v/>
      </c>
      <c r="AP134" s="178">
        <f>IF($E$128=1,MIN(AP30,(AP30*$C$24+$C$10*$C$23)/($C$23+$C$24)),AP30)</f>
        <v/>
      </c>
      <c r="AQ134" s="178">
        <f>IF($E$128=1,MIN(AQ30,(AQ30*$C$24+$C$10*$C$23)/($C$23+$C$24)),AQ30)</f>
        <v/>
      </c>
      <c r="AR134" s="178">
        <f>IF($E$128=1,MIN(AR30,(AR30*$C$24+$C$10*$C$23)/($C$23+$C$24)),AR30)</f>
        <v/>
      </c>
      <c r="AS134" s="178">
        <f>IF($E$128=1,MIN(AS30,(AS30*$C$24+$C$10*$C$23)/($C$23+$C$24)),AS30)</f>
        <v/>
      </c>
      <c r="AT134" s="178">
        <f>IF($E$128=1,MIN(AT30,(AT30*$C$24+$C$10*$C$23)/($C$23+$C$24)),AT30)</f>
        <v/>
      </c>
      <c r="AU134" s="178">
        <f>IF($E$128=1,MIN(AU30,(AU30*$C$24+$C$10*$C$23)/($C$23+$C$24)),AU30)</f>
        <v/>
      </c>
      <c r="AV134" s="178">
        <f>IF($E$128=1,MIN(AV30,(AV30*$C$24+$C$10*$C$23)/($C$23+$C$24)),AV30)</f>
        <v/>
      </c>
      <c r="AW134" s="178">
        <f>IF($E$128=1,MIN(AW30,(AW30*$C$24+$C$10*$C$23)/($C$23+$C$24)),AW30)</f>
        <v/>
      </c>
      <c r="AX134" s="178">
        <f>IF($E$128=1,MIN(AX30,(AX30*$C$24+$C$10*$C$23)/($C$23+$C$24)),AX30)</f>
        <v/>
      </c>
      <c r="AY134" s="178">
        <f>IF($E$128=1,MIN(AY30,(AY30*$C$24+$C$10*$C$23)/($C$23+$C$24)),AY30)</f>
        <v/>
      </c>
      <c r="AZ134" s="178">
        <f>IF($E$128=1,MIN(AZ30,(AZ30*$C$24+$C$10*$C$23)/($C$23+$C$24)),AZ30)</f>
        <v/>
      </c>
      <c r="BA134" s="178">
        <f>IF($E$128=1,MIN(BA30,(BA30*$C$24+$C$10*$C$23)/($C$23+$C$24)),BA30)</f>
        <v/>
      </c>
      <c r="BB134" s="178">
        <f>IF($E$128=1,MIN(BB30,(BB30*$C$24+$C$10*$C$23)/($C$23+$C$24)),BB30)</f>
        <v/>
      </c>
      <c r="BC134" s="178">
        <f>IF($E$128=1,MIN(BC30,(BC30*$C$24+$C$10*$C$23)/($C$23+$C$24)),BC30)</f>
        <v/>
      </c>
      <c r="BD134" s="178">
        <f>IF($E$128=1,MIN(BD30,(BD30*$C$24+$C$10*$C$23)/($C$23+$C$24)),BD30)</f>
        <v/>
      </c>
      <c r="BE134" s="178">
        <f>IF($E$128=1,MIN(BE30,(BE30*$C$24+$C$10*$C$23)/($C$23+$C$24)),BE30)</f>
        <v/>
      </c>
      <c r="BF134" s="178">
        <f>IF($E$128=1,MIN(BF30,(BF30*$C$24+$C$10*$C$23)/($C$23+$C$24)),BF30)</f>
        <v/>
      </c>
      <c r="BG134" s="178">
        <f>IF($E$128=1,MIN(BG30,(BG30*$C$24+$C$10*$C$23)/($C$23+$C$24)),BG30)</f>
        <v/>
      </c>
      <c r="BH134" s="178">
        <f>IF($E$128=1,MIN(BH30,(BH30*$C$24+$C$10*$C$23)/($C$23+$C$24)),BH30)</f>
        <v/>
      </c>
      <c r="BI134" s="178">
        <f>IF($E$128=1,MIN(BI30,(BI30*$C$24+$C$10*$C$23)/($C$23+$C$24)),BI30)</f>
        <v/>
      </c>
      <c r="BJ134" s="178">
        <f>IF($E$128=1,MIN(BJ30,(BJ30*$C$24+$C$10*$C$23)/($C$23+$C$24)),BJ30)</f>
        <v/>
      </c>
      <c r="BK134" s="178">
        <f>IF($E$128=1,MIN(BK30,(BK30*$C$24+$C$10*$C$23)/($C$23+$C$24)),BK30)</f>
        <v/>
      </c>
      <c r="BL134" s="178">
        <f>IF($E$128=1,MIN(BL30,(BL30*$C$24+$C$10*$C$23)/($C$23+$C$24)),BL30)</f>
        <v/>
      </c>
      <c r="BM134" s="178">
        <f>IF($E$128=1,MIN(BM30,(BM30*$C$24+$C$10*$C$23)/($C$23+$C$24)),BM30)</f>
        <v/>
      </c>
      <c r="BN134" s="178">
        <f>IF($E$128=1,MIN(BN30,(BN30*$C$24+$C$10*$C$23)/($C$23+$C$24)),BN30)</f>
        <v/>
      </c>
      <c r="BO134" s="178">
        <f>IF($E$128=1,MIN(BO30,(BO30*$C$24+$C$10*$C$23)/($C$23+$C$24)),BO30)</f>
        <v/>
      </c>
      <c r="BP134" s="178">
        <f>IF($E$128=1,MIN(BP30,(BP30*$C$24+$C$10*$C$23)/($C$23+$C$24)),BP30)</f>
        <v/>
      </c>
      <c r="BQ134" s="178">
        <f>IF($E$128=1,MIN(BQ30,(BQ30*$C$24+$C$10*$C$23)/($C$23+$C$24)),BQ30)</f>
        <v/>
      </c>
      <c r="BR134" s="178">
        <f>IF($E$128=1,MIN(BR30,(BR30*$C$24+$C$10*$C$23)/($C$23+$C$24)),BR30)</f>
        <v/>
      </c>
      <c r="BS134" s="178">
        <f>IF($E$128=1,MIN(BS30,(BS30*$C$24+$C$10*$C$23)/($C$23+$C$24)),BS30)</f>
        <v/>
      </c>
      <c r="BT134" s="178">
        <f>IF($E$128=1,MIN(BT30,(BT30*$C$24+$C$10*$C$23)/($C$23+$C$24)),BT30)</f>
        <v/>
      </c>
      <c r="BU134" s="178">
        <f>IF($E$128=1,MIN(BU30,(BU30*$C$24+$C$10*$C$23)/($C$23+$C$24)),BU30)</f>
        <v/>
      </c>
      <c r="BV134" s="178">
        <f>IF($E$128=1,MIN(BV30,(BV30*$C$24+$C$10*$C$23)/($C$23+$C$24)),BV30)</f>
        <v/>
      </c>
      <c r="BW134" s="178">
        <f>IF($E$128=1,MIN(BW30,(BW30*$C$24+$C$10*$C$23)/($C$23+$C$24)),BW30)</f>
        <v/>
      </c>
      <c r="BX134" s="178">
        <f>IF($E$128=1,MIN(BX30,(BX30*$C$24+$C$10*$C$23)/($C$23+$C$24)),BX30)</f>
        <v/>
      </c>
      <c r="BY134" s="178">
        <f>IF($E$128=1,MIN(BY30,(BY30*$C$24+$C$10*$C$23)/($C$23+$C$24)),BY30)</f>
        <v/>
      </c>
      <c r="BZ134" s="178">
        <f>IF($E$128=1,MIN(BZ30,(BZ30*$C$24+$C$10*$C$23)/($C$23+$C$24)),BZ30)</f>
        <v/>
      </c>
      <c r="CA134" s="178">
        <f>IF($E$128=1,MIN(CA30,(CA30*$C$24+$C$10*$C$23)/($C$23+$C$24)),CA30)</f>
        <v/>
      </c>
      <c r="CB134" s="178">
        <f>IF($E$128=1,MIN(CB30,(CB30*$C$24+$C$10*$C$23)/($C$23+$C$24)),CB30)</f>
        <v/>
      </c>
      <c r="CC134" s="178">
        <f>IF($E$128=1,MIN(CC30,(CC30*$C$24+$C$10*$C$23)/($C$23+$C$24)),CC30)</f>
        <v/>
      </c>
      <c r="CD134" s="178">
        <f>IF($E$128=1,MIN(CD30,(CD30*$C$24+$C$10*$C$23)/($C$23+$C$24)),CD30)</f>
        <v/>
      </c>
      <c r="CE134" s="178">
        <f>IF($E$128=1,MIN(CE30,(CE30*$C$24+$C$10*$C$23)/($C$23+$C$24)),CE30)</f>
        <v/>
      </c>
      <c r="CF134" s="178">
        <f>IF($E$128=1,MIN(CF30,(CF30*$C$24+$C$10*$C$23)/($C$23+$C$24)),CF30)</f>
        <v/>
      </c>
      <c r="CG134" s="178">
        <f>IF($E$128=1,MIN(CG30,(CG30*$C$24+$C$10*$C$23)/($C$23+$C$24)),CG30)</f>
        <v/>
      </c>
      <c r="CH134" s="178">
        <f>IF($E$128=1,MIN(CH30,(CH30*$C$24+$C$10*$C$23)/($C$23+$C$24)),CH30)</f>
        <v/>
      </c>
      <c r="CI134" s="178">
        <f>IF($E$128=1,MIN(CI30,(CI30*$C$24+$C$10*$C$23)/($C$23+$C$24)),CI30)</f>
        <v/>
      </c>
      <c r="CJ134" s="178">
        <f>IF($E$128=1,MIN(CJ30,(CJ30*$C$24+$C$10*$C$23)/($C$23+$C$24)),CJ30)</f>
        <v/>
      </c>
      <c r="CK134" s="178">
        <f>IF($E$128=1,MIN(CK30,(CK30*$C$24+$C$10*$C$23)/($C$23+$C$24)),CK30)</f>
        <v/>
      </c>
      <c r="CL134" s="178">
        <f>IF($E$128=1,MIN(CL30,(CL30*$C$24+$C$10*$C$23)/($C$23+$C$24)),CL30)</f>
        <v/>
      </c>
      <c r="CM134" s="178">
        <f>IF($E$128=1,MIN(CM30,(CM30*$C$24+$C$10*$C$23)/($C$23+$C$24)),CM30)</f>
        <v/>
      </c>
      <c r="CN134" s="178">
        <f>IF($E$128=1,MIN(CN30,(CN30*$C$24+$C$10*$C$23)/($C$23+$C$24)),CN30)</f>
        <v/>
      </c>
      <c r="CO134" s="178">
        <f>IF($E$128=1,MIN(CO30,(CO30*$C$24+$C$10*$C$23)/($C$23+$C$24)),CO30)</f>
        <v/>
      </c>
      <c r="CP134" s="178">
        <f>IF($E$128=1,MIN(CP30,(CP30*$C$24+$C$10*$C$23)/($C$23+$C$24)),CP30)</f>
        <v/>
      </c>
      <c r="CQ134" s="178">
        <f>IF($E$128=1,MIN(CQ30,(CQ30*$C$24+$C$10*$C$23)/($C$23+$C$24)),CQ30)</f>
        <v/>
      </c>
      <c r="CR134" s="178">
        <f>IF($E$128=1,MIN(CR30,(CR30*$C$24+$C$10*$C$23)/($C$23+$C$24)),CR30)</f>
        <v/>
      </c>
      <c r="CS134" s="178">
        <f>IF($E$128=1,MIN(CS30,(CS30*$C$24+$C$10*$C$23)/($C$23+$C$24)),CS30)</f>
        <v/>
      </c>
      <c r="CT134" s="178">
        <f>IF($E$128=1,MIN(CT30,(CT30*$C$24+$C$10*$C$23)/($C$23+$C$24)),CT30)</f>
        <v/>
      </c>
      <c r="CU134" s="178">
        <f>IF($E$128=1,MIN(CU30,(CU30*$C$24+$C$10*$C$23)/($C$23+$C$24)),CU30)</f>
        <v/>
      </c>
      <c r="CV134" s="178">
        <f>IF($E$128=1,MIN(CV30,(CV30*$C$24+$C$10*$C$23)/($C$23+$C$24)),CV30)</f>
        <v/>
      </c>
      <c r="CW134" s="178">
        <f>IF($E$128=1,MIN(CW30,(CW30*$C$24+$C$10*$C$23)/($C$23+$C$24)),CW30)</f>
        <v/>
      </c>
      <c r="CX134" s="178">
        <f>IF($E$128=1,MIN(CX30,(CX30*$C$24+$C$10*$C$23)/($C$23+$C$24)),CX30)</f>
        <v/>
      </c>
      <c r="CY134" s="178">
        <f>IF($E$128=1,MIN(CY30,(CY30*$C$24+$C$10*$C$23)/($C$23+$C$24)),CY30)</f>
        <v/>
      </c>
      <c r="CZ134" s="178">
        <f>IF($E$128=1,MIN(CZ30,(CZ30*$C$24+$C$10*$C$23)/($C$23+$C$24)),CZ30)</f>
        <v/>
      </c>
      <c r="DA134" s="178">
        <f>IF($E$128=1,MIN(DA30,(DA30*$C$24+$C$10*$C$23)/($C$23+$C$24)),DA30)</f>
        <v/>
      </c>
      <c r="DB134" s="178">
        <f>IF($E$128=1,MIN(DB30,(DB30*$C$24+$C$10*$C$23)/($C$23+$C$24)),DB30)</f>
        <v/>
      </c>
      <c r="DC134" s="178">
        <f>IF($E$128=1,MIN(DC30,(DC30*$C$24+$C$10*$C$23)/($C$23+$C$24)),DC30)</f>
        <v/>
      </c>
    </row>
    <row r="135" ht="12" customFormat="1" customHeight="1" s="12">
      <c r="E135" s="141" t="n"/>
      <c r="F135" s="141" t="n"/>
      <c r="G135" s="178" t="n"/>
      <c r="H135" s="178" t="n"/>
      <c r="I135" s="178" t="n"/>
      <c r="J135" s="178" t="n"/>
      <c r="K135" s="178" t="n"/>
      <c r="L135" s="178" t="n"/>
      <c r="M135" s="178">
        <f>IF($E$128=1,MIN(M31,(M31*$C$24+$C$10*$C$23)/($C$23+$C$24)),M31)</f>
        <v/>
      </c>
      <c r="N135" s="178">
        <f>IF($E$128=1,MIN(N31,(N31*$C$24+$C$10*$C$23)/($C$23+$C$24)),N31)</f>
        <v/>
      </c>
      <c r="O135" s="178">
        <f>IF($E$128=1,MIN(O31,(O31*$C$24+$C$10*$C$23)/($C$23+$C$24)),O31)</f>
        <v/>
      </c>
      <c r="P135" s="178">
        <f>IF($E$128=1,MIN(P31,(P31*$C$24+$C$10*$C$23)/($C$23+$C$24)),P31)</f>
        <v/>
      </c>
      <c r="Q135" s="178">
        <f>IF($E$128=1,MIN(Q31,(Q31*$C$24+$C$10*$C$23)/($C$23+$C$24)),Q31)</f>
        <v/>
      </c>
      <c r="R135" s="178">
        <f>IF($E$128=1,MIN(R31,(R31*$C$24+$C$10*$C$23)/($C$23+$C$24)),R31)</f>
        <v/>
      </c>
      <c r="S135" s="178">
        <f>IF($E$128=1,MIN(S31,(S31*$C$24+$C$10*$C$23)/($C$23+$C$24)),S31)</f>
        <v/>
      </c>
      <c r="T135" s="178">
        <f>IF($E$128=1,MIN(T31,(T31*$C$24+$C$10*$C$23)/($C$23+$C$24)),T31)</f>
        <v/>
      </c>
      <c r="U135" s="178">
        <f>IF($E$128=1,MIN(U31,(U31*$C$24+$C$10*$C$23)/($C$23+$C$24)),U31)</f>
        <v/>
      </c>
      <c r="V135" s="178">
        <f>IF($E$128=1,MIN(V31,(V31*$C$24+$C$10*$C$23)/($C$23+$C$24)),V31)</f>
        <v/>
      </c>
      <c r="W135" s="178">
        <f>IF($E$128=1,MIN(W31,(W31*$C$24+$C$10*$C$23)/($C$23+$C$24)),W31)</f>
        <v/>
      </c>
      <c r="X135" s="178">
        <f>IF($E$128=1,MIN(X31,(X31*$C$24+$C$10*$C$23)/($C$23+$C$24)),X31)</f>
        <v/>
      </c>
      <c r="Y135" s="178">
        <f>IF($E$128=1,MIN(Y31,(Y31*$C$24+$C$10*$C$23)/($C$23+$C$24)),Y31)</f>
        <v/>
      </c>
      <c r="Z135" s="178">
        <f>IF($E$128=1,MIN(Z31,(Z31*$C$24+$C$10*$C$23)/($C$23+$C$24)),Z31)</f>
        <v/>
      </c>
      <c r="AA135" s="178">
        <f>IF($E$128=1,MIN(AA31,(AA31*$C$24+$C$10*$C$23)/($C$23+$C$24)),AA31)</f>
        <v/>
      </c>
      <c r="AB135" s="178">
        <f>IF($E$128=1,MIN(AB31,(AB31*$C$24+$C$10*$C$23)/($C$23+$C$24)),AB31)</f>
        <v/>
      </c>
      <c r="AC135" s="178">
        <f>IF($E$128=1,MIN(AC31,(AC31*$C$24+$C$10*$C$23)/($C$23+$C$24)),AC31)</f>
        <v/>
      </c>
      <c r="AD135" s="178">
        <f>IF($E$128=1,MIN(AD31,(AD31*$C$24+$C$10*$C$23)/($C$23+$C$24)),AD31)</f>
        <v/>
      </c>
      <c r="AE135" s="178">
        <f>IF($E$128=1,MIN(AE31,(AE31*$C$24+$C$10*$C$23)/($C$23+$C$24)),AE31)</f>
        <v/>
      </c>
      <c r="AF135" s="178">
        <f>IF($E$128=1,MIN(AF31,(AF31*$C$24+$C$10*$C$23)/($C$23+$C$24)),AF31)</f>
        <v/>
      </c>
      <c r="AG135" s="178">
        <f>IF($E$128=1,MIN(AG31,(AG31*$C$24+$C$10*$C$23)/($C$23+$C$24)),AG31)</f>
        <v/>
      </c>
      <c r="AH135" s="178">
        <f>IF($E$128=1,MIN(AH31,(AH31*$C$24+$C$10*$C$23)/($C$23+$C$24)),AH31)</f>
        <v/>
      </c>
      <c r="AI135" s="178">
        <f>IF($E$128=1,MIN(AI31,(AI31*$C$24+$C$10*$C$23)/($C$23+$C$24)),AI31)</f>
        <v/>
      </c>
      <c r="AJ135" s="178">
        <f>IF($E$128=1,MIN(AJ31,(AJ31*$C$24+$C$10*$C$23)/($C$23+$C$24)),AJ31)</f>
        <v/>
      </c>
      <c r="AK135" s="178">
        <f>IF($E$128=1,MIN(AK31,(AK31*$C$24+$C$10*$C$23)/($C$23+$C$24)),AK31)</f>
        <v/>
      </c>
      <c r="AL135" s="178">
        <f>IF($E$128=1,MIN(AL31,(AL31*$C$24+$C$10*$C$23)/($C$23+$C$24)),AL31)</f>
        <v/>
      </c>
      <c r="AM135" s="178">
        <f>IF($E$128=1,MIN(AM31,(AM31*$C$24+$C$10*$C$23)/($C$23+$C$24)),AM31)</f>
        <v/>
      </c>
      <c r="AN135" s="178">
        <f>IF($E$128=1,MIN(AN31,(AN31*$C$24+$C$10*$C$23)/($C$23+$C$24)),AN31)</f>
        <v/>
      </c>
      <c r="AO135" s="178">
        <f>IF($E$128=1,MIN(AO31,(AO31*$C$24+$C$10*$C$23)/($C$23+$C$24)),AO31)</f>
        <v/>
      </c>
      <c r="AP135" s="178">
        <f>IF($E$128=1,MIN(AP31,(AP31*$C$24+$C$10*$C$23)/($C$23+$C$24)),AP31)</f>
        <v/>
      </c>
      <c r="AQ135" s="178">
        <f>IF($E$128=1,MIN(AQ31,(AQ31*$C$24+$C$10*$C$23)/($C$23+$C$24)),AQ31)</f>
        <v/>
      </c>
      <c r="AR135" s="178">
        <f>IF($E$128=1,MIN(AR31,(AR31*$C$24+$C$10*$C$23)/($C$23+$C$24)),AR31)</f>
        <v/>
      </c>
      <c r="AS135" s="178">
        <f>IF($E$128=1,MIN(AS31,(AS31*$C$24+$C$10*$C$23)/($C$23+$C$24)),AS31)</f>
        <v/>
      </c>
      <c r="AT135" s="178">
        <f>IF($E$128=1,MIN(AT31,(AT31*$C$24+$C$10*$C$23)/($C$23+$C$24)),AT31)</f>
        <v/>
      </c>
      <c r="AU135" s="178">
        <f>IF($E$128=1,MIN(AU31,(AU31*$C$24+$C$10*$C$23)/($C$23+$C$24)),AU31)</f>
        <v/>
      </c>
      <c r="AV135" s="178">
        <f>IF($E$128=1,MIN(AV31,(AV31*$C$24+$C$10*$C$23)/($C$23+$C$24)),AV31)</f>
        <v/>
      </c>
      <c r="AW135" s="178">
        <f>IF($E$128=1,MIN(AW31,(AW31*$C$24+$C$10*$C$23)/($C$23+$C$24)),AW31)</f>
        <v/>
      </c>
      <c r="AX135" s="178">
        <f>IF($E$128=1,MIN(AX31,(AX31*$C$24+$C$10*$C$23)/($C$23+$C$24)),AX31)</f>
        <v/>
      </c>
      <c r="AY135" s="178">
        <f>IF($E$128=1,MIN(AY31,(AY31*$C$24+$C$10*$C$23)/($C$23+$C$24)),AY31)</f>
        <v/>
      </c>
      <c r="AZ135" s="178">
        <f>IF($E$128=1,MIN(AZ31,(AZ31*$C$24+$C$10*$C$23)/($C$23+$C$24)),AZ31)</f>
        <v/>
      </c>
      <c r="BA135" s="178">
        <f>IF($E$128=1,MIN(BA31,(BA31*$C$24+$C$10*$C$23)/($C$23+$C$24)),BA31)</f>
        <v/>
      </c>
      <c r="BB135" s="178">
        <f>IF($E$128=1,MIN(BB31,(BB31*$C$24+$C$10*$C$23)/($C$23+$C$24)),BB31)</f>
        <v/>
      </c>
      <c r="BC135" s="178">
        <f>IF($E$128=1,MIN(BC31,(BC31*$C$24+$C$10*$C$23)/($C$23+$C$24)),BC31)</f>
        <v/>
      </c>
      <c r="BD135" s="178">
        <f>IF($E$128=1,MIN(BD31,(BD31*$C$24+$C$10*$C$23)/($C$23+$C$24)),BD31)</f>
        <v/>
      </c>
      <c r="BE135" s="178">
        <f>IF($E$128=1,MIN(BE31,(BE31*$C$24+$C$10*$C$23)/($C$23+$C$24)),BE31)</f>
        <v/>
      </c>
      <c r="BF135" s="178">
        <f>IF($E$128=1,MIN(BF31,(BF31*$C$24+$C$10*$C$23)/($C$23+$C$24)),BF31)</f>
        <v/>
      </c>
      <c r="BG135" s="178">
        <f>IF($E$128=1,MIN(BG31,(BG31*$C$24+$C$10*$C$23)/($C$23+$C$24)),BG31)</f>
        <v/>
      </c>
      <c r="BH135" s="178">
        <f>IF($E$128=1,MIN(BH31,(BH31*$C$24+$C$10*$C$23)/($C$23+$C$24)),BH31)</f>
        <v/>
      </c>
      <c r="BI135" s="178">
        <f>IF($E$128=1,MIN(BI31,(BI31*$C$24+$C$10*$C$23)/($C$23+$C$24)),BI31)</f>
        <v/>
      </c>
      <c r="BJ135" s="178">
        <f>IF($E$128=1,MIN(BJ31,(BJ31*$C$24+$C$10*$C$23)/($C$23+$C$24)),BJ31)</f>
        <v/>
      </c>
      <c r="BK135" s="178">
        <f>IF($E$128=1,MIN(BK31,(BK31*$C$24+$C$10*$C$23)/($C$23+$C$24)),BK31)</f>
        <v/>
      </c>
      <c r="BL135" s="178">
        <f>IF($E$128=1,MIN(BL31,(BL31*$C$24+$C$10*$C$23)/($C$23+$C$24)),BL31)</f>
        <v/>
      </c>
      <c r="BM135" s="178">
        <f>IF($E$128=1,MIN(BM31,(BM31*$C$24+$C$10*$C$23)/($C$23+$C$24)),BM31)</f>
        <v/>
      </c>
      <c r="BN135" s="178">
        <f>IF($E$128=1,MIN(BN31,(BN31*$C$24+$C$10*$C$23)/($C$23+$C$24)),BN31)</f>
        <v/>
      </c>
      <c r="BO135" s="178">
        <f>IF($E$128=1,MIN(BO31,(BO31*$C$24+$C$10*$C$23)/($C$23+$C$24)),BO31)</f>
        <v/>
      </c>
      <c r="BP135" s="178">
        <f>IF($E$128=1,MIN(BP31,(BP31*$C$24+$C$10*$C$23)/($C$23+$C$24)),BP31)</f>
        <v/>
      </c>
      <c r="BQ135" s="178">
        <f>IF($E$128=1,MIN(BQ31,(BQ31*$C$24+$C$10*$C$23)/($C$23+$C$24)),BQ31)</f>
        <v/>
      </c>
      <c r="BR135" s="178">
        <f>IF($E$128=1,MIN(BR31,(BR31*$C$24+$C$10*$C$23)/($C$23+$C$24)),BR31)</f>
        <v/>
      </c>
      <c r="BS135" s="178">
        <f>IF($E$128=1,MIN(BS31,(BS31*$C$24+$C$10*$C$23)/($C$23+$C$24)),BS31)</f>
        <v/>
      </c>
      <c r="BT135" s="178">
        <f>IF($E$128=1,MIN(BT31,(BT31*$C$24+$C$10*$C$23)/($C$23+$C$24)),BT31)</f>
        <v/>
      </c>
      <c r="BU135" s="178">
        <f>IF($E$128=1,MIN(BU31,(BU31*$C$24+$C$10*$C$23)/($C$23+$C$24)),BU31)</f>
        <v/>
      </c>
      <c r="BV135" s="178">
        <f>IF($E$128=1,MIN(BV31,(BV31*$C$24+$C$10*$C$23)/($C$23+$C$24)),BV31)</f>
        <v/>
      </c>
      <c r="BW135" s="178">
        <f>IF($E$128=1,MIN(BW31,(BW31*$C$24+$C$10*$C$23)/($C$23+$C$24)),BW31)</f>
        <v/>
      </c>
      <c r="BX135" s="178">
        <f>IF($E$128=1,MIN(BX31,(BX31*$C$24+$C$10*$C$23)/($C$23+$C$24)),BX31)</f>
        <v/>
      </c>
      <c r="BY135" s="178">
        <f>IF($E$128=1,MIN(BY31,(BY31*$C$24+$C$10*$C$23)/($C$23+$C$24)),BY31)</f>
        <v/>
      </c>
      <c r="BZ135" s="178">
        <f>IF($E$128=1,MIN(BZ31,(BZ31*$C$24+$C$10*$C$23)/($C$23+$C$24)),BZ31)</f>
        <v/>
      </c>
      <c r="CA135" s="178">
        <f>IF($E$128=1,MIN(CA31,(CA31*$C$24+$C$10*$C$23)/($C$23+$C$24)),CA31)</f>
        <v/>
      </c>
      <c r="CB135" s="178">
        <f>IF($E$128=1,MIN(CB31,(CB31*$C$24+$C$10*$C$23)/($C$23+$C$24)),CB31)</f>
        <v/>
      </c>
      <c r="CC135" s="178">
        <f>IF($E$128=1,MIN(CC31,(CC31*$C$24+$C$10*$C$23)/($C$23+$C$24)),CC31)</f>
        <v/>
      </c>
      <c r="CD135" s="178">
        <f>IF($E$128=1,MIN(CD31,(CD31*$C$24+$C$10*$C$23)/($C$23+$C$24)),CD31)</f>
        <v/>
      </c>
      <c r="CE135" s="178">
        <f>IF($E$128=1,MIN(CE31,(CE31*$C$24+$C$10*$C$23)/($C$23+$C$24)),CE31)</f>
        <v/>
      </c>
      <c r="CF135" s="178">
        <f>IF($E$128=1,MIN(CF31,(CF31*$C$24+$C$10*$C$23)/($C$23+$C$24)),CF31)</f>
        <v/>
      </c>
      <c r="CG135" s="178">
        <f>IF($E$128=1,MIN(CG31,(CG31*$C$24+$C$10*$C$23)/($C$23+$C$24)),CG31)</f>
        <v/>
      </c>
      <c r="CH135" s="178">
        <f>IF($E$128=1,MIN(CH31,(CH31*$C$24+$C$10*$C$23)/($C$23+$C$24)),CH31)</f>
        <v/>
      </c>
      <c r="CI135" s="178">
        <f>IF($E$128=1,MIN(CI31,(CI31*$C$24+$C$10*$C$23)/($C$23+$C$24)),CI31)</f>
        <v/>
      </c>
      <c r="CJ135" s="178">
        <f>IF($E$128=1,MIN(CJ31,(CJ31*$C$24+$C$10*$C$23)/($C$23+$C$24)),CJ31)</f>
        <v/>
      </c>
      <c r="CK135" s="178">
        <f>IF($E$128=1,MIN(CK31,(CK31*$C$24+$C$10*$C$23)/($C$23+$C$24)),CK31)</f>
        <v/>
      </c>
      <c r="CL135" s="178">
        <f>IF($E$128=1,MIN(CL31,(CL31*$C$24+$C$10*$C$23)/($C$23+$C$24)),CL31)</f>
        <v/>
      </c>
      <c r="CM135" s="178">
        <f>IF($E$128=1,MIN(CM31,(CM31*$C$24+$C$10*$C$23)/($C$23+$C$24)),CM31)</f>
        <v/>
      </c>
      <c r="CN135" s="178">
        <f>IF($E$128=1,MIN(CN31,(CN31*$C$24+$C$10*$C$23)/($C$23+$C$24)),CN31)</f>
        <v/>
      </c>
      <c r="CO135" s="178">
        <f>IF($E$128=1,MIN(CO31,(CO31*$C$24+$C$10*$C$23)/($C$23+$C$24)),CO31)</f>
        <v/>
      </c>
      <c r="CP135" s="178">
        <f>IF($E$128=1,MIN(CP31,(CP31*$C$24+$C$10*$C$23)/($C$23+$C$24)),CP31)</f>
        <v/>
      </c>
      <c r="CQ135" s="178">
        <f>IF($E$128=1,MIN(CQ31,(CQ31*$C$24+$C$10*$C$23)/($C$23+$C$24)),CQ31)</f>
        <v/>
      </c>
      <c r="CR135" s="178">
        <f>IF($E$128=1,MIN(CR31,(CR31*$C$24+$C$10*$C$23)/($C$23+$C$24)),CR31)</f>
        <v/>
      </c>
      <c r="CS135" s="178">
        <f>IF($E$128=1,MIN(CS31,(CS31*$C$24+$C$10*$C$23)/($C$23+$C$24)),CS31)</f>
        <v/>
      </c>
      <c r="CT135" s="178">
        <f>IF($E$128=1,MIN(CT31,(CT31*$C$24+$C$10*$C$23)/($C$23+$C$24)),CT31)</f>
        <v/>
      </c>
      <c r="CU135" s="178">
        <f>IF($E$128=1,MIN(CU31,(CU31*$C$24+$C$10*$C$23)/($C$23+$C$24)),CU31)</f>
        <v/>
      </c>
      <c r="CV135" s="178">
        <f>IF($E$128=1,MIN(CV31,(CV31*$C$24+$C$10*$C$23)/($C$23+$C$24)),CV31)</f>
        <v/>
      </c>
      <c r="CW135" s="178">
        <f>IF($E$128=1,MIN(CW31,(CW31*$C$24+$C$10*$C$23)/($C$23+$C$24)),CW31)</f>
        <v/>
      </c>
      <c r="CX135" s="178">
        <f>IF($E$128=1,MIN(CX31,(CX31*$C$24+$C$10*$C$23)/($C$23+$C$24)),CX31)</f>
        <v/>
      </c>
      <c r="CY135" s="178">
        <f>IF($E$128=1,MIN(CY31,(CY31*$C$24+$C$10*$C$23)/($C$23+$C$24)),CY31)</f>
        <v/>
      </c>
      <c r="CZ135" s="178">
        <f>IF($E$128=1,MIN(CZ31,(CZ31*$C$24+$C$10*$C$23)/($C$23+$C$24)),CZ31)</f>
        <v/>
      </c>
      <c r="DA135" s="178">
        <f>IF($E$128=1,MIN(DA31,(DA31*$C$24+$C$10*$C$23)/($C$23+$C$24)),DA31)</f>
        <v/>
      </c>
      <c r="DB135" s="178">
        <f>IF($E$128=1,MIN(DB31,(DB31*$C$24+$C$10*$C$23)/($C$23+$C$24)),DB31)</f>
        <v/>
      </c>
      <c r="DC135" s="178">
        <f>IF($E$128=1,MIN(DC31,(DC31*$C$24+$C$10*$C$23)/($C$23+$C$24)),DC31)</f>
        <v/>
      </c>
    </row>
    <row r="136" ht="12" customFormat="1" customHeight="1" s="12">
      <c r="E136" s="141" t="n"/>
      <c r="F136" s="141" t="n"/>
      <c r="G136" s="178" t="n"/>
      <c r="H136" s="178" t="n"/>
      <c r="I136" s="178" t="n"/>
      <c r="J136" s="178" t="n"/>
      <c r="K136" s="178" t="n"/>
      <c r="L136" s="178" t="n"/>
      <c r="M136" s="178" t="n"/>
      <c r="N136" s="178">
        <f>IF($E$128=1,MIN(N32,(N32*$C$24+$C$10*$C$23)/($C$23+$C$24)),N32)</f>
        <v/>
      </c>
      <c r="O136" s="178">
        <f>IF($E$128=1,MIN(O32,(O32*$C$24+$C$10*$C$23)/($C$23+$C$24)),O32)</f>
        <v/>
      </c>
      <c r="P136" s="178">
        <f>IF($E$128=1,MIN(P32,(P32*$C$24+$C$10*$C$23)/($C$23+$C$24)),P32)</f>
        <v/>
      </c>
      <c r="Q136" s="178">
        <f>IF($E$128=1,MIN(Q32,(Q32*$C$24+$C$10*$C$23)/($C$23+$C$24)),Q32)</f>
        <v/>
      </c>
      <c r="R136" s="178">
        <f>IF($E$128=1,MIN(R32,(R32*$C$24+$C$10*$C$23)/($C$23+$C$24)),R32)</f>
        <v/>
      </c>
      <c r="S136" s="178">
        <f>IF($E$128=1,MIN(S32,(S32*$C$24+$C$10*$C$23)/($C$23+$C$24)),S32)</f>
        <v/>
      </c>
      <c r="T136" s="178">
        <f>IF($E$128=1,MIN(T32,(T32*$C$24+$C$10*$C$23)/($C$23+$C$24)),T32)</f>
        <v/>
      </c>
      <c r="U136" s="178">
        <f>IF($E$128=1,MIN(U32,(U32*$C$24+$C$10*$C$23)/($C$23+$C$24)),U32)</f>
        <v/>
      </c>
      <c r="V136" s="178">
        <f>IF($E$128=1,MIN(V32,(V32*$C$24+$C$10*$C$23)/($C$23+$C$24)),V32)</f>
        <v/>
      </c>
      <c r="W136" s="178">
        <f>IF($E$128=1,MIN(W32,(W32*$C$24+$C$10*$C$23)/($C$23+$C$24)),W32)</f>
        <v/>
      </c>
      <c r="X136" s="178">
        <f>IF($E$128=1,MIN(X32,(X32*$C$24+$C$10*$C$23)/($C$23+$C$24)),X32)</f>
        <v/>
      </c>
      <c r="Y136" s="178">
        <f>IF($E$128=1,MIN(Y32,(Y32*$C$24+$C$10*$C$23)/($C$23+$C$24)),Y32)</f>
        <v/>
      </c>
      <c r="Z136" s="178">
        <f>IF($E$128=1,MIN(Z32,(Z32*$C$24+$C$10*$C$23)/($C$23+$C$24)),Z32)</f>
        <v/>
      </c>
      <c r="AA136" s="178">
        <f>IF($E$128=1,MIN(AA32,(AA32*$C$24+$C$10*$C$23)/($C$23+$C$24)),AA32)</f>
        <v/>
      </c>
      <c r="AB136" s="178">
        <f>IF($E$128=1,MIN(AB32,(AB32*$C$24+$C$10*$C$23)/($C$23+$C$24)),AB32)</f>
        <v/>
      </c>
      <c r="AC136" s="178">
        <f>IF($E$128=1,MIN(AC32,(AC32*$C$24+$C$10*$C$23)/($C$23+$C$24)),AC32)</f>
        <v/>
      </c>
      <c r="AD136" s="178">
        <f>IF($E$128=1,MIN(AD32,(AD32*$C$24+$C$10*$C$23)/($C$23+$C$24)),AD32)</f>
        <v/>
      </c>
      <c r="AE136" s="178">
        <f>IF($E$128=1,MIN(AE32,(AE32*$C$24+$C$10*$C$23)/($C$23+$C$24)),AE32)</f>
        <v/>
      </c>
      <c r="AF136" s="178">
        <f>IF($E$128=1,MIN(AF32,(AF32*$C$24+$C$10*$C$23)/($C$23+$C$24)),AF32)</f>
        <v/>
      </c>
      <c r="AG136" s="178">
        <f>IF($E$128=1,MIN(AG32,(AG32*$C$24+$C$10*$C$23)/($C$23+$C$24)),AG32)</f>
        <v/>
      </c>
      <c r="AH136" s="178">
        <f>IF($E$128=1,MIN(AH32,(AH32*$C$24+$C$10*$C$23)/($C$23+$C$24)),AH32)</f>
        <v/>
      </c>
      <c r="AI136" s="178">
        <f>IF($E$128=1,MIN(AI32,(AI32*$C$24+$C$10*$C$23)/($C$23+$C$24)),AI32)</f>
        <v/>
      </c>
      <c r="AJ136" s="178">
        <f>IF($E$128=1,MIN(AJ32,(AJ32*$C$24+$C$10*$C$23)/($C$23+$C$24)),AJ32)</f>
        <v/>
      </c>
      <c r="AK136" s="178">
        <f>IF($E$128=1,MIN(AK32,(AK32*$C$24+$C$10*$C$23)/($C$23+$C$24)),AK32)</f>
        <v/>
      </c>
      <c r="AL136" s="178">
        <f>IF($E$128=1,MIN(AL32,(AL32*$C$24+$C$10*$C$23)/($C$23+$C$24)),AL32)</f>
        <v/>
      </c>
      <c r="AM136" s="178">
        <f>IF($E$128=1,MIN(AM32,(AM32*$C$24+$C$10*$C$23)/($C$23+$C$24)),AM32)</f>
        <v/>
      </c>
      <c r="AN136" s="178">
        <f>IF($E$128=1,MIN(AN32,(AN32*$C$24+$C$10*$C$23)/($C$23+$C$24)),AN32)</f>
        <v/>
      </c>
      <c r="AO136" s="178">
        <f>IF($E$128=1,MIN(AO32,(AO32*$C$24+$C$10*$C$23)/($C$23+$C$24)),AO32)</f>
        <v/>
      </c>
      <c r="AP136" s="178">
        <f>IF($E$128=1,MIN(AP32,(AP32*$C$24+$C$10*$C$23)/($C$23+$C$24)),AP32)</f>
        <v/>
      </c>
      <c r="AQ136" s="178">
        <f>IF($E$128=1,MIN(AQ32,(AQ32*$C$24+$C$10*$C$23)/($C$23+$C$24)),AQ32)</f>
        <v/>
      </c>
      <c r="AR136" s="178">
        <f>IF($E$128=1,MIN(AR32,(AR32*$C$24+$C$10*$C$23)/($C$23+$C$24)),AR32)</f>
        <v/>
      </c>
      <c r="AS136" s="178">
        <f>IF($E$128=1,MIN(AS32,(AS32*$C$24+$C$10*$C$23)/($C$23+$C$24)),AS32)</f>
        <v/>
      </c>
      <c r="AT136" s="178">
        <f>IF($E$128=1,MIN(AT32,(AT32*$C$24+$C$10*$C$23)/($C$23+$C$24)),AT32)</f>
        <v/>
      </c>
      <c r="AU136" s="178">
        <f>IF($E$128=1,MIN(AU32,(AU32*$C$24+$C$10*$C$23)/($C$23+$C$24)),AU32)</f>
        <v/>
      </c>
      <c r="AV136" s="178">
        <f>IF($E$128=1,MIN(AV32,(AV32*$C$24+$C$10*$C$23)/($C$23+$C$24)),AV32)</f>
        <v/>
      </c>
      <c r="AW136" s="178">
        <f>IF($E$128=1,MIN(AW32,(AW32*$C$24+$C$10*$C$23)/($C$23+$C$24)),AW32)</f>
        <v/>
      </c>
      <c r="AX136" s="178">
        <f>IF($E$128=1,MIN(AX32,(AX32*$C$24+$C$10*$C$23)/($C$23+$C$24)),AX32)</f>
        <v/>
      </c>
      <c r="AY136" s="178">
        <f>IF($E$128=1,MIN(AY32,(AY32*$C$24+$C$10*$C$23)/($C$23+$C$24)),AY32)</f>
        <v/>
      </c>
      <c r="AZ136" s="178">
        <f>IF($E$128=1,MIN(AZ32,(AZ32*$C$24+$C$10*$C$23)/($C$23+$C$24)),AZ32)</f>
        <v/>
      </c>
      <c r="BA136" s="178">
        <f>IF($E$128=1,MIN(BA32,(BA32*$C$24+$C$10*$C$23)/($C$23+$C$24)),BA32)</f>
        <v/>
      </c>
      <c r="BB136" s="178">
        <f>IF($E$128=1,MIN(BB32,(BB32*$C$24+$C$10*$C$23)/($C$23+$C$24)),BB32)</f>
        <v/>
      </c>
      <c r="BC136" s="178">
        <f>IF($E$128=1,MIN(BC32,(BC32*$C$24+$C$10*$C$23)/($C$23+$C$24)),BC32)</f>
        <v/>
      </c>
      <c r="BD136" s="178">
        <f>IF($E$128=1,MIN(BD32,(BD32*$C$24+$C$10*$C$23)/($C$23+$C$24)),BD32)</f>
        <v/>
      </c>
      <c r="BE136" s="178">
        <f>IF($E$128=1,MIN(BE32,(BE32*$C$24+$C$10*$C$23)/($C$23+$C$24)),BE32)</f>
        <v/>
      </c>
      <c r="BF136" s="178">
        <f>IF($E$128=1,MIN(BF32,(BF32*$C$24+$C$10*$C$23)/($C$23+$C$24)),BF32)</f>
        <v/>
      </c>
      <c r="BG136" s="178">
        <f>IF($E$128=1,MIN(BG32,(BG32*$C$24+$C$10*$C$23)/($C$23+$C$24)),BG32)</f>
        <v/>
      </c>
      <c r="BH136" s="178">
        <f>IF($E$128=1,MIN(BH32,(BH32*$C$24+$C$10*$C$23)/($C$23+$C$24)),BH32)</f>
        <v/>
      </c>
      <c r="BI136" s="178">
        <f>IF($E$128=1,MIN(BI32,(BI32*$C$24+$C$10*$C$23)/($C$23+$C$24)),BI32)</f>
        <v/>
      </c>
      <c r="BJ136" s="178">
        <f>IF($E$128=1,MIN(BJ32,(BJ32*$C$24+$C$10*$C$23)/($C$23+$C$24)),BJ32)</f>
        <v/>
      </c>
      <c r="BK136" s="178">
        <f>IF($E$128=1,MIN(BK32,(BK32*$C$24+$C$10*$C$23)/($C$23+$C$24)),BK32)</f>
        <v/>
      </c>
      <c r="BL136" s="178">
        <f>IF($E$128=1,MIN(BL32,(BL32*$C$24+$C$10*$C$23)/($C$23+$C$24)),BL32)</f>
        <v/>
      </c>
      <c r="BM136" s="178">
        <f>IF($E$128=1,MIN(BM32,(BM32*$C$24+$C$10*$C$23)/($C$23+$C$24)),BM32)</f>
        <v/>
      </c>
      <c r="BN136" s="178">
        <f>IF($E$128=1,MIN(BN32,(BN32*$C$24+$C$10*$C$23)/($C$23+$C$24)),BN32)</f>
        <v/>
      </c>
      <c r="BO136" s="178">
        <f>IF($E$128=1,MIN(BO32,(BO32*$C$24+$C$10*$C$23)/($C$23+$C$24)),BO32)</f>
        <v/>
      </c>
      <c r="BP136" s="178">
        <f>IF($E$128=1,MIN(BP32,(BP32*$C$24+$C$10*$C$23)/($C$23+$C$24)),BP32)</f>
        <v/>
      </c>
      <c r="BQ136" s="178">
        <f>IF($E$128=1,MIN(BQ32,(BQ32*$C$24+$C$10*$C$23)/($C$23+$C$24)),BQ32)</f>
        <v/>
      </c>
      <c r="BR136" s="178">
        <f>IF($E$128=1,MIN(BR32,(BR32*$C$24+$C$10*$C$23)/($C$23+$C$24)),BR32)</f>
        <v/>
      </c>
      <c r="BS136" s="178">
        <f>IF($E$128=1,MIN(BS32,(BS32*$C$24+$C$10*$C$23)/($C$23+$C$24)),BS32)</f>
        <v/>
      </c>
      <c r="BT136" s="178">
        <f>IF($E$128=1,MIN(BT32,(BT32*$C$24+$C$10*$C$23)/($C$23+$C$24)),BT32)</f>
        <v/>
      </c>
      <c r="BU136" s="178">
        <f>IF($E$128=1,MIN(BU32,(BU32*$C$24+$C$10*$C$23)/($C$23+$C$24)),BU32)</f>
        <v/>
      </c>
      <c r="BV136" s="178">
        <f>IF($E$128=1,MIN(BV32,(BV32*$C$24+$C$10*$C$23)/($C$23+$C$24)),BV32)</f>
        <v/>
      </c>
      <c r="BW136" s="178">
        <f>IF($E$128=1,MIN(BW32,(BW32*$C$24+$C$10*$C$23)/($C$23+$C$24)),BW32)</f>
        <v/>
      </c>
      <c r="BX136" s="178">
        <f>IF($E$128=1,MIN(BX32,(BX32*$C$24+$C$10*$C$23)/($C$23+$C$24)),BX32)</f>
        <v/>
      </c>
      <c r="BY136" s="178">
        <f>IF($E$128=1,MIN(BY32,(BY32*$C$24+$C$10*$C$23)/($C$23+$C$24)),BY32)</f>
        <v/>
      </c>
      <c r="BZ136" s="178">
        <f>IF($E$128=1,MIN(BZ32,(BZ32*$C$24+$C$10*$C$23)/($C$23+$C$24)),BZ32)</f>
        <v/>
      </c>
      <c r="CA136" s="178">
        <f>IF($E$128=1,MIN(CA32,(CA32*$C$24+$C$10*$C$23)/($C$23+$C$24)),CA32)</f>
        <v/>
      </c>
      <c r="CB136" s="178">
        <f>IF($E$128=1,MIN(CB32,(CB32*$C$24+$C$10*$C$23)/($C$23+$C$24)),CB32)</f>
        <v/>
      </c>
      <c r="CC136" s="178">
        <f>IF($E$128=1,MIN(CC32,(CC32*$C$24+$C$10*$C$23)/($C$23+$C$24)),CC32)</f>
        <v/>
      </c>
      <c r="CD136" s="178">
        <f>IF($E$128=1,MIN(CD32,(CD32*$C$24+$C$10*$C$23)/($C$23+$C$24)),CD32)</f>
        <v/>
      </c>
      <c r="CE136" s="178">
        <f>IF($E$128=1,MIN(CE32,(CE32*$C$24+$C$10*$C$23)/($C$23+$C$24)),CE32)</f>
        <v/>
      </c>
      <c r="CF136" s="178">
        <f>IF($E$128=1,MIN(CF32,(CF32*$C$24+$C$10*$C$23)/($C$23+$C$24)),CF32)</f>
        <v/>
      </c>
      <c r="CG136" s="178">
        <f>IF($E$128=1,MIN(CG32,(CG32*$C$24+$C$10*$C$23)/($C$23+$C$24)),CG32)</f>
        <v/>
      </c>
      <c r="CH136" s="178">
        <f>IF($E$128=1,MIN(CH32,(CH32*$C$24+$C$10*$C$23)/($C$23+$C$24)),CH32)</f>
        <v/>
      </c>
      <c r="CI136" s="178">
        <f>IF($E$128=1,MIN(CI32,(CI32*$C$24+$C$10*$C$23)/($C$23+$C$24)),CI32)</f>
        <v/>
      </c>
      <c r="CJ136" s="178">
        <f>IF($E$128=1,MIN(CJ32,(CJ32*$C$24+$C$10*$C$23)/($C$23+$C$24)),CJ32)</f>
        <v/>
      </c>
      <c r="CK136" s="178">
        <f>IF($E$128=1,MIN(CK32,(CK32*$C$24+$C$10*$C$23)/($C$23+$C$24)),CK32)</f>
        <v/>
      </c>
      <c r="CL136" s="178">
        <f>IF($E$128=1,MIN(CL32,(CL32*$C$24+$C$10*$C$23)/($C$23+$C$24)),CL32)</f>
        <v/>
      </c>
      <c r="CM136" s="178">
        <f>IF($E$128=1,MIN(CM32,(CM32*$C$24+$C$10*$C$23)/($C$23+$C$24)),CM32)</f>
        <v/>
      </c>
      <c r="CN136" s="178">
        <f>IF($E$128=1,MIN(CN32,(CN32*$C$24+$C$10*$C$23)/($C$23+$C$24)),CN32)</f>
        <v/>
      </c>
      <c r="CO136" s="178">
        <f>IF($E$128=1,MIN(CO32,(CO32*$C$24+$C$10*$C$23)/($C$23+$C$24)),CO32)</f>
        <v/>
      </c>
      <c r="CP136" s="178">
        <f>IF($E$128=1,MIN(CP32,(CP32*$C$24+$C$10*$C$23)/($C$23+$C$24)),CP32)</f>
        <v/>
      </c>
      <c r="CQ136" s="178">
        <f>IF($E$128=1,MIN(CQ32,(CQ32*$C$24+$C$10*$C$23)/($C$23+$C$24)),CQ32)</f>
        <v/>
      </c>
      <c r="CR136" s="178">
        <f>IF($E$128=1,MIN(CR32,(CR32*$C$24+$C$10*$C$23)/($C$23+$C$24)),CR32)</f>
        <v/>
      </c>
      <c r="CS136" s="178">
        <f>IF($E$128=1,MIN(CS32,(CS32*$C$24+$C$10*$C$23)/($C$23+$C$24)),CS32)</f>
        <v/>
      </c>
      <c r="CT136" s="178">
        <f>IF($E$128=1,MIN(CT32,(CT32*$C$24+$C$10*$C$23)/($C$23+$C$24)),CT32)</f>
        <v/>
      </c>
      <c r="CU136" s="178">
        <f>IF($E$128=1,MIN(CU32,(CU32*$C$24+$C$10*$C$23)/($C$23+$C$24)),CU32)</f>
        <v/>
      </c>
      <c r="CV136" s="178">
        <f>IF($E$128=1,MIN(CV32,(CV32*$C$24+$C$10*$C$23)/($C$23+$C$24)),CV32)</f>
        <v/>
      </c>
      <c r="CW136" s="178">
        <f>IF($E$128=1,MIN(CW32,(CW32*$C$24+$C$10*$C$23)/($C$23+$C$24)),CW32)</f>
        <v/>
      </c>
      <c r="CX136" s="178">
        <f>IF($E$128=1,MIN(CX32,(CX32*$C$24+$C$10*$C$23)/($C$23+$C$24)),CX32)</f>
        <v/>
      </c>
      <c r="CY136" s="178">
        <f>IF($E$128=1,MIN(CY32,(CY32*$C$24+$C$10*$C$23)/($C$23+$C$24)),CY32)</f>
        <v/>
      </c>
      <c r="CZ136" s="178">
        <f>IF($E$128=1,MIN(CZ32,(CZ32*$C$24+$C$10*$C$23)/($C$23+$C$24)),CZ32)</f>
        <v/>
      </c>
      <c r="DA136" s="178">
        <f>IF($E$128=1,MIN(DA32,(DA32*$C$24+$C$10*$C$23)/($C$23+$C$24)),DA32)</f>
        <v/>
      </c>
      <c r="DB136" s="178">
        <f>IF($E$128=1,MIN(DB32,(DB32*$C$24+$C$10*$C$23)/($C$23+$C$24)),DB32)</f>
        <v/>
      </c>
      <c r="DC136" s="178">
        <f>IF($E$128=1,MIN(DC32,(DC32*$C$24+$C$10*$C$23)/($C$23+$C$24)),DC32)</f>
        <v/>
      </c>
    </row>
    <row r="137" ht="12" customFormat="1" customHeight="1" s="12">
      <c r="E137" s="141" t="n"/>
      <c r="F137" s="141" t="n"/>
      <c r="G137" s="178" t="n"/>
      <c r="H137" s="178" t="n"/>
      <c r="I137" s="178" t="n"/>
      <c r="J137" s="178" t="n"/>
      <c r="K137" s="178" t="n"/>
      <c r="L137" s="178" t="n"/>
      <c r="M137" s="178" t="n"/>
      <c r="N137" s="178" t="n"/>
      <c r="O137" s="178">
        <f>IF($E$128=1,MIN(O33,(O33*$C$24+$C$10*$C$23)/($C$23+$C$24)),O33)</f>
        <v/>
      </c>
      <c r="P137" s="178">
        <f>IF($E$128=1,MIN(P33,(P33*$C$24+$C$10*$C$23)/($C$23+$C$24)),P33)</f>
        <v/>
      </c>
      <c r="Q137" s="178">
        <f>IF($E$128=1,MIN(Q33,(Q33*$C$24+$C$10*$C$23)/($C$23+$C$24)),Q33)</f>
        <v/>
      </c>
      <c r="R137" s="178">
        <f>IF($E$128=1,MIN(R33,(R33*$C$24+$C$10*$C$23)/($C$23+$C$24)),R33)</f>
        <v/>
      </c>
      <c r="S137" s="178">
        <f>IF($E$128=1,MIN(S33,(S33*$C$24+$C$10*$C$23)/($C$23+$C$24)),S33)</f>
        <v/>
      </c>
      <c r="T137" s="178">
        <f>IF($E$128=1,MIN(T33,(T33*$C$24+$C$10*$C$23)/($C$23+$C$24)),T33)</f>
        <v/>
      </c>
      <c r="U137" s="178">
        <f>IF($E$128=1,MIN(U33,(U33*$C$24+$C$10*$C$23)/($C$23+$C$24)),U33)</f>
        <v/>
      </c>
      <c r="V137" s="178">
        <f>IF($E$128=1,MIN(V33,(V33*$C$24+$C$10*$C$23)/($C$23+$C$24)),V33)</f>
        <v/>
      </c>
      <c r="W137" s="178">
        <f>IF($E$128=1,MIN(W33,(W33*$C$24+$C$10*$C$23)/($C$23+$C$24)),W33)</f>
        <v/>
      </c>
      <c r="X137" s="178">
        <f>IF($E$128=1,MIN(X33,(X33*$C$24+$C$10*$C$23)/($C$23+$C$24)),X33)</f>
        <v/>
      </c>
      <c r="Y137" s="178">
        <f>IF($E$128=1,MIN(Y33,(Y33*$C$24+$C$10*$C$23)/($C$23+$C$24)),Y33)</f>
        <v/>
      </c>
      <c r="Z137" s="178">
        <f>IF($E$128=1,MIN(Z33,(Z33*$C$24+$C$10*$C$23)/($C$23+$C$24)),Z33)</f>
        <v/>
      </c>
      <c r="AA137" s="178">
        <f>IF($E$128=1,MIN(AA33,(AA33*$C$24+$C$10*$C$23)/($C$23+$C$24)),AA33)</f>
        <v/>
      </c>
      <c r="AB137" s="178">
        <f>IF($E$128=1,MIN(AB33,(AB33*$C$24+$C$10*$C$23)/($C$23+$C$24)),AB33)</f>
        <v/>
      </c>
      <c r="AC137" s="178">
        <f>IF($E$128=1,MIN(AC33,(AC33*$C$24+$C$10*$C$23)/($C$23+$C$24)),AC33)</f>
        <v/>
      </c>
      <c r="AD137" s="178">
        <f>IF($E$128=1,MIN(AD33,(AD33*$C$24+$C$10*$C$23)/($C$23+$C$24)),AD33)</f>
        <v/>
      </c>
      <c r="AE137" s="178">
        <f>IF($E$128=1,MIN(AE33,(AE33*$C$24+$C$10*$C$23)/($C$23+$C$24)),AE33)</f>
        <v/>
      </c>
      <c r="AF137" s="178">
        <f>IF($E$128=1,MIN(AF33,(AF33*$C$24+$C$10*$C$23)/($C$23+$C$24)),AF33)</f>
        <v/>
      </c>
      <c r="AG137" s="178">
        <f>IF($E$128=1,MIN(AG33,(AG33*$C$24+$C$10*$C$23)/($C$23+$C$24)),AG33)</f>
        <v/>
      </c>
      <c r="AH137" s="178">
        <f>IF($E$128=1,MIN(AH33,(AH33*$C$24+$C$10*$C$23)/($C$23+$C$24)),AH33)</f>
        <v/>
      </c>
      <c r="AI137" s="178">
        <f>IF($E$128=1,MIN(AI33,(AI33*$C$24+$C$10*$C$23)/($C$23+$C$24)),AI33)</f>
        <v/>
      </c>
      <c r="AJ137" s="178">
        <f>IF($E$128=1,MIN(AJ33,(AJ33*$C$24+$C$10*$C$23)/($C$23+$C$24)),AJ33)</f>
        <v/>
      </c>
      <c r="AK137" s="178">
        <f>IF($E$128=1,MIN(AK33,(AK33*$C$24+$C$10*$C$23)/($C$23+$C$24)),AK33)</f>
        <v/>
      </c>
      <c r="AL137" s="178">
        <f>IF($E$128=1,MIN(AL33,(AL33*$C$24+$C$10*$C$23)/($C$23+$C$24)),AL33)</f>
        <v/>
      </c>
      <c r="AM137" s="178">
        <f>IF($E$128=1,MIN(AM33,(AM33*$C$24+$C$10*$C$23)/($C$23+$C$24)),AM33)</f>
        <v/>
      </c>
      <c r="AN137" s="178">
        <f>IF($E$128=1,MIN(AN33,(AN33*$C$24+$C$10*$C$23)/($C$23+$C$24)),AN33)</f>
        <v/>
      </c>
      <c r="AO137" s="178">
        <f>IF($E$128=1,MIN(AO33,(AO33*$C$24+$C$10*$C$23)/($C$23+$C$24)),AO33)</f>
        <v/>
      </c>
      <c r="AP137" s="178">
        <f>IF($E$128=1,MIN(AP33,(AP33*$C$24+$C$10*$C$23)/($C$23+$C$24)),AP33)</f>
        <v/>
      </c>
      <c r="AQ137" s="178">
        <f>IF($E$128=1,MIN(AQ33,(AQ33*$C$24+$C$10*$C$23)/($C$23+$C$24)),AQ33)</f>
        <v/>
      </c>
      <c r="AR137" s="178">
        <f>IF($E$128=1,MIN(AR33,(AR33*$C$24+$C$10*$C$23)/($C$23+$C$24)),AR33)</f>
        <v/>
      </c>
      <c r="AS137" s="178">
        <f>IF($E$128=1,MIN(AS33,(AS33*$C$24+$C$10*$C$23)/($C$23+$C$24)),AS33)</f>
        <v/>
      </c>
      <c r="AT137" s="178">
        <f>IF($E$128=1,MIN(AT33,(AT33*$C$24+$C$10*$C$23)/($C$23+$C$24)),AT33)</f>
        <v/>
      </c>
      <c r="AU137" s="178">
        <f>IF($E$128=1,MIN(AU33,(AU33*$C$24+$C$10*$C$23)/($C$23+$C$24)),AU33)</f>
        <v/>
      </c>
      <c r="AV137" s="178">
        <f>IF($E$128=1,MIN(AV33,(AV33*$C$24+$C$10*$C$23)/($C$23+$C$24)),AV33)</f>
        <v/>
      </c>
      <c r="AW137" s="178">
        <f>IF($E$128=1,MIN(AW33,(AW33*$C$24+$C$10*$C$23)/($C$23+$C$24)),AW33)</f>
        <v/>
      </c>
      <c r="AX137" s="178">
        <f>IF($E$128=1,MIN(AX33,(AX33*$C$24+$C$10*$C$23)/($C$23+$C$24)),AX33)</f>
        <v/>
      </c>
      <c r="AY137" s="178">
        <f>IF($E$128=1,MIN(AY33,(AY33*$C$24+$C$10*$C$23)/($C$23+$C$24)),AY33)</f>
        <v/>
      </c>
      <c r="AZ137" s="178">
        <f>IF($E$128=1,MIN(AZ33,(AZ33*$C$24+$C$10*$C$23)/($C$23+$C$24)),AZ33)</f>
        <v/>
      </c>
      <c r="BA137" s="178">
        <f>IF($E$128=1,MIN(BA33,(BA33*$C$24+$C$10*$C$23)/($C$23+$C$24)),BA33)</f>
        <v/>
      </c>
      <c r="BB137" s="178">
        <f>IF($E$128=1,MIN(BB33,(BB33*$C$24+$C$10*$C$23)/($C$23+$C$24)),BB33)</f>
        <v/>
      </c>
      <c r="BC137" s="178">
        <f>IF($E$128=1,MIN(BC33,(BC33*$C$24+$C$10*$C$23)/($C$23+$C$24)),BC33)</f>
        <v/>
      </c>
      <c r="BD137" s="178">
        <f>IF($E$128=1,MIN(BD33,(BD33*$C$24+$C$10*$C$23)/($C$23+$C$24)),BD33)</f>
        <v/>
      </c>
      <c r="BE137" s="178">
        <f>IF($E$128=1,MIN(BE33,(BE33*$C$24+$C$10*$C$23)/($C$23+$C$24)),BE33)</f>
        <v/>
      </c>
      <c r="BF137" s="178">
        <f>IF($E$128=1,MIN(BF33,(BF33*$C$24+$C$10*$C$23)/($C$23+$C$24)),BF33)</f>
        <v/>
      </c>
      <c r="BG137" s="178">
        <f>IF($E$128=1,MIN(BG33,(BG33*$C$24+$C$10*$C$23)/($C$23+$C$24)),BG33)</f>
        <v/>
      </c>
      <c r="BH137" s="178">
        <f>IF($E$128=1,MIN(BH33,(BH33*$C$24+$C$10*$C$23)/($C$23+$C$24)),BH33)</f>
        <v/>
      </c>
      <c r="BI137" s="178">
        <f>IF($E$128=1,MIN(BI33,(BI33*$C$24+$C$10*$C$23)/($C$23+$C$24)),BI33)</f>
        <v/>
      </c>
      <c r="BJ137" s="178">
        <f>IF($E$128=1,MIN(BJ33,(BJ33*$C$24+$C$10*$C$23)/($C$23+$C$24)),BJ33)</f>
        <v/>
      </c>
      <c r="BK137" s="178">
        <f>IF($E$128=1,MIN(BK33,(BK33*$C$24+$C$10*$C$23)/($C$23+$C$24)),BK33)</f>
        <v/>
      </c>
      <c r="BL137" s="178">
        <f>IF($E$128=1,MIN(BL33,(BL33*$C$24+$C$10*$C$23)/($C$23+$C$24)),BL33)</f>
        <v/>
      </c>
      <c r="BM137" s="178">
        <f>IF($E$128=1,MIN(BM33,(BM33*$C$24+$C$10*$C$23)/($C$23+$C$24)),BM33)</f>
        <v/>
      </c>
      <c r="BN137" s="178">
        <f>IF($E$128=1,MIN(BN33,(BN33*$C$24+$C$10*$C$23)/($C$23+$C$24)),BN33)</f>
        <v/>
      </c>
      <c r="BO137" s="178">
        <f>IF($E$128=1,MIN(BO33,(BO33*$C$24+$C$10*$C$23)/($C$23+$C$24)),BO33)</f>
        <v/>
      </c>
      <c r="BP137" s="178">
        <f>IF($E$128=1,MIN(BP33,(BP33*$C$24+$C$10*$C$23)/($C$23+$C$24)),BP33)</f>
        <v/>
      </c>
      <c r="BQ137" s="178">
        <f>IF($E$128=1,MIN(BQ33,(BQ33*$C$24+$C$10*$C$23)/($C$23+$C$24)),BQ33)</f>
        <v/>
      </c>
      <c r="BR137" s="178">
        <f>IF($E$128=1,MIN(BR33,(BR33*$C$24+$C$10*$C$23)/($C$23+$C$24)),BR33)</f>
        <v/>
      </c>
      <c r="BS137" s="178">
        <f>IF($E$128=1,MIN(BS33,(BS33*$C$24+$C$10*$C$23)/($C$23+$C$24)),BS33)</f>
        <v/>
      </c>
      <c r="BT137" s="178">
        <f>IF($E$128=1,MIN(BT33,(BT33*$C$24+$C$10*$C$23)/($C$23+$C$24)),BT33)</f>
        <v/>
      </c>
      <c r="BU137" s="178">
        <f>IF($E$128=1,MIN(BU33,(BU33*$C$24+$C$10*$C$23)/($C$23+$C$24)),BU33)</f>
        <v/>
      </c>
      <c r="BV137" s="178">
        <f>IF($E$128=1,MIN(BV33,(BV33*$C$24+$C$10*$C$23)/($C$23+$C$24)),BV33)</f>
        <v/>
      </c>
      <c r="BW137" s="178">
        <f>IF($E$128=1,MIN(BW33,(BW33*$C$24+$C$10*$C$23)/($C$23+$C$24)),BW33)</f>
        <v/>
      </c>
      <c r="BX137" s="178">
        <f>IF($E$128=1,MIN(BX33,(BX33*$C$24+$C$10*$C$23)/($C$23+$C$24)),BX33)</f>
        <v/>
      </c>
      <c r="BY137" s="178">
        <f>IF($E$128=1,MIN(BY33,(BY33*$C$24+$C$10*$C$23)/($C$23+$C$24)),BY33)</f>
        <v/>
      </c>
      <c r="BZ137" s="178">
        <f>IF($E$128=1,MIN(BZ33,(BZ33*$C$24+$C$10*$C$23)/($C$23+$C$24)),BZ33)</f>
        <v/>
      </c>
      <c r="CA137" s="178">
        <f>IF($E$128=1,MIN(CA33,(CA33*$C$24+$C$10*$C$23)/($C$23+$C$24)),CA33)</f>
        <v/>
      </c>
      <c r="CB137" s="178">
        <f>IF($E$128=1,MIN(CB33,(CB33*$C$24+$C$10*$C$23)/($C$23+$C$24)),CB33)</f>
        <v/>
      </c>
      <c r="CC137" s="178">
        <f>IF($E$128=1,MIN(CC33,(CC33*$C$24+$C$10*$C$23)/($C$23+$C$24)),CC33)</f>
        <v/>
      </c>
      <c r="CD137" s="178">
        <f>IF($E$128=1,MIN(CD33,(CD33*$C$24+$C$10*$C$23)/($C$23+$C$24)),CD33)</f>
        <v/>
      </c>
      <c r="CE137" s="178">
        <f>IF($E$128=1,MIN(CE33,(CE33*$C$24+$C$10*$C$23)/($C$23+$C$24)),CE33)</f>
        <v/>
      </c>
      <c r="CF137" s="178">
        <f>IF($E$128=1,MIN(CF33,(CF33*$C$24+$C$10*$C$23)/($C$23+$C$24)),CF33)</f>
        <v/>
      </c>
      <c r="CG137" s="178">
        <f>IF($E$128=1,MIN(CG33,(CG33*$C$24+$C$10*$C$23)/($C$23+$C$24)),CG33)</f>
        <v/>
      </c>
      <c r="CH137" s="178">
        <f>IF($E$128=1,MIN(CH33,(CH33*$C$24+$C$10*$C$23)/($C$23+$C$24)),CH33)</f>
        <v/>
      </c>
      <c r="CI137" s="178">
        <f>IF($E$128=1,MIN(CI33,(CI33*$C$24+$C$10*$C$23)/($C$23+$C$24)),CI33)</f>
        <v/>
      </c>
      <c r="CJ137" s="178">
        <f>IF($E$128=1,MIN(CJ33,(CJ33*$C$24+$C$10*$C$23)/($C$23+$C$24)),CJ33)</f>
        <v/>
      </c>
      <c r="CK137" s="178">
        <f>IF($E$128=1,MIN(CK33,(CK33*$C$24+$C$10*$C$23)/($C$23+$C$24)),CK33)</f>
        <v/>
      </c>
      <c r="CL137" s="178">
        <f>IF($E$128=1,MIN(CL33,(CL33*$C$24+$C$10*$C$23)/($C$23+$C$24)),CL33)</f>
        <v/>
      </c>
      <c r="CM137" s="178">
        <f>IF($E$128=1,MIN(CM33,(CM33*$C$24+$C$10*$C$23)/($C$23+$C$24)),CM33)</f>
        <v/>
      </c>
      <c r="CN137" s="178">
        <f>IF($E$128=1,MIN(CN33,(CN33*$C$24+$C$10*$C$23)/($C$23+$C$24)),CN33)</f>
        <v/>
      </c>
      <c r="CO137" s="178">
        <f>IF($E$128=1,MIN(CO33,(CO33*$C$24+$C$10*$C$23)/($C$23+$C$24)),CO33)</f>
        <v/>
      </c>
      <c r="CP137" s="178">
        <f>IF($E$128=1,MIN(CP33,(CP33*$C$24+$C$10*$C$23)/($C$23+$C$24)),CP33)</f>
        <v/>
      </c>
      <c r="CQ137" s="178">
        <f>IF($E$128=1,MIN(CQ33,(CQ33*$C$24+$C$10*$C$23)/($C$23+$C$24)),CQ33)</f>
        <v/>
      </c>
      <c r="CR137" s="178">
        <f>IF($E$128=1,MIN(CR33,(CR33*$C$24+$C$10*$C$23)/($C$23+$C$24)),CR33)</f>
        <v/>
      </c>
      <c r="CS137" s="178">
        <f>IF($E$128=1,MIN(CS33,(CS33*$C$24+$C$10*$C$23)/($C$23+$C$24)),CS33)</f>
        <v/>
      </c>
      <c r="CT137" s="178">
        <f>IF($E$128=1,MIN(CT33,(CT33*$C$24+$C$10*$C$23)/($C$23+$C$24)),CT33)</f>
        <v/>
      </c>
      <c r="CU137" s="178">
        <f>IF($E$128=1,MIN(CU33,(CU33*$C$24+$C$10*$C$23)/($C$23+$C$24)),CU33)</f>
        <v/>
      </c>
      <c r="CV137" s="178">
        <f>IF($E$128=1,MIN(CV33,(CV33*$C$24+$C$10*$C$23)/($C$23+$C$24)),CV33)</f>
        <v/>
      </c>
      <c r="CW137" s="178">
        <f>IF($E$128=1,MIN(CW33,(CW33*$C$24+$C$10*$C$23)/($C$23+$C$24)),CW33)</f>
        <v/>
      </c>
      <c r="CX137" s="178">
        <f>IF($E$128=1,MIN(CX33,(CX33*$C$24+$C$10*$C$23)/($C$23+$C$24)),CX33)</f>
        <v/>
      </c>
      <c r="CY137" s="178">
        <f>IF($E$128=1,MIN(CY33,(CY33*$C$24+$C$10*$C$23)/($C$23+$C$24)),CY33)</f>
        <v/>
      </c>
      <c r="CZ137" s="178">
        <f>IF($E$128=1,MIN(CZ33,(CZ33*$C$24+$C$10*$C$23)/($C$23+$C$24)),CZ33)</f>
        <v/>
      </c>
      <c r="DA137" s="178">
        <f>IF($E$128=1,MIN(DA33,(DA33*$C$24+$C$10*$C$23)/($C$23+$C$24)),DA33)</f>
        <v/>
      </c>
      <c r="DB137" s="178">
        <f>IF($E$128=1,MIN(DB33,(DB33*$C$24+$C$10*$C$23)/($C$23+$C$24)),DB33)</f>
        <v/>
      </c>
      <c r="DC137" s="178">
        <f>IF($E$128=1,MIN(DC33,(DC33*$C$24+$C$10*$C$23)/($C$23+$C$24)),DC33)</f>
        <v/>
      </c>
    </row>
    <row r="138" ht="12" customFormat="1" customHeight="1" s="12">
      <c r="E138" s="141" t="n"/>
      <c r="F138" s="141" t="n"/>
      <c r="G138" s="178" t="n"/>
      <c r="H138" s="178" t="n"/>
      <c r="I138" s="178" t="n"/>
      <c r="J138" s="178" t="n"/>
      <c r="K138" s="178" t="n"/>
      <c r="L138" s="178" t="n"/>
      <c r="M138" s="178" t="n"/>
      <c r="N138" s="178" t="n"/>
      <c r="O138" s="178" t="n"/>
      <c r="P138" s="178">
        <f>IF($E$128=1,MIN(P34,(P34*$C$24+$C$10*$C$23)/($C$23+$C$24)),P34)</f>
        <v/>
      </c>
      <c r="Q138" s="178">
        <f>IF($E$128=1,MIN(Q34,(Q34*$C$24+$C$10*$C$23)/($C$23+$C$24)),Q34)</f>
        <v/>
      </c>
      <c r="R138" s="178">
        <f>IF($E$128=1,MIN(R34,(R34*$C$24+$C$10*$C$23)/($C$23+$C$24)),R34)</f>
        <v/>
      </c>
      <c r="S138" s="178">
        <f>IF($E$128=1,MIN(S34,(S34*$C$24+$C$10*$C$23)/($C$23+$C$24)),S34)</f>
        <v/>
      </c>
      <c r="T138" s="178">
        <f>IF($E$128=1,MIN(T34,(T34*$C$24+$C$10*$C$23)/($C$23+$C$24)),T34)</f>
        <v/>
      </c>
      <c r="U138" s="178">
        <f>IF($E$128=1,MIN(U34,(U34*$C$24+$C$10*$C$23)/($C$23+$C$24)),U34)</f>
        <v/>
      </c>
      <c r="V138" s="178">
        <f>IF($E$128=1,MIN(V34,(V34*$C$24+$C$10*$C$23)/($C$23+$C$24)),V34)</f>
        <v/>
      </c>
      <c r="W138" s="178">
        <f>IF($E$128=1,MIN(W34,(W34*$C$24+$C$10*$C$23)/($C$23+$C$24)),W34)</f>
        <v/>
      </c>
      <c r="X138" s="178">
        <f>IF($E$128=1,MIN(X34,(X34*$C$24+$C$10*$C$23)/($C$23+$C$24)),X34)</f>
        <v/>
      </c>
      <c r="Y138" s="178">
        <f>IF($E$128=1,MIN(Y34,(Y34*$C$24+$C$10*$C$23)/($C$23+$C$24)),Y34)</f>
        <v/>
      </c>
      <c r="Z138" s="178">
        <f>IF($E$128=1,MIN(Z34,(Z34*$C$24+$C$10*$C$23)/($C$23+$C$24)),Z34)</f>
        <v/>
      </c>
      <c r="AA138" s="178">
        <f>IF($E$128=1,MIN(AA34,(AA34*$C$24+$C$10*$C$23)/($C$23+$C$24)),AA34)</f>
        <v/>
      </c>
      <c r="AB138" s="178">
        <f>IF($E$128=1,MIN(AB34,(AB34*$C$24+$C$10*$C$23)/($C$23+$C$24)),AB34)</f>
        <v/>
      </c>
      <c r="AC138" s="178">
        <f>IF($E$128=1,MIN(AC34,(AC34*$C$24+$C$10*$C$23)/($C$23+$C$24)),AC34)</f>
        <v/>
      </c>
      <c r="AD138" s="178">
        <f>IF($E$128=1,MIN(AD34,(AD34*$C$24+$C$10*$C$23)/($C$23+$C$24)),AD34)</f>
        <v/>
      </c>
      <c r="AE138" s="178">
        <f>IF($E$128=1,MIN(AE34,(AE34*$C$24+$C$10*$C$23)/($C$23+$C$24)),AE34)</f>
        <v/>
      </c>
      <c r="AF138" s="178">
        <f>IF($E$128=1,MIN(AF34,(AF34*$C$24+$C$10*$C$23)/($C$23+$C$24)),AF34)</f>
        <v/>
      </c>
      <c r="AG138" s="178">
        <f>IF($E$128=1,MIN(AG34,(AG34*$C$24+$C$10*$C$23)/($C$23+$C$24)),AG34)</f>
        <v/>
      </c>
      <c r="AH138" s="178">
        <f>IF($E$128=1,MIN(AH34,(AH34*$C$24+$C$10*$C$23)/($C$23+$C$24)),AH34)</f>
        <v/>
      </c>
      <c r="AI138" s="178">
        <f>IF($E$128=1,MIN(AI34,(AI34*$C$24+$C$10*$C$23)/($C$23+$C$24)),AI34)</f>
        <v/>
      </c>
      <c r="AJ138" s="178">
        <f>IF($E$128=1,MIN(AJ34,(AJ34*$C$24+$C$10*$C$23)/($C$23+$C$24)),AJ34)</f>
        <v/>
      </c>
      <c r="AK138" s="178">
        <f>IF($E$128=1,MIN(AK34,(AK34*$C$24+$C$10*$C$23)/($C$23+$C$24)),AK34)</f>
        <v/>
      </c>
      <c r="AL138" s="178">
        <f>IF($E$128=1,MIN(AL34,(AL34*$C$24+$C$10*$C$23)/($C$23+$C$24)),AL34)</f>
        <v/>
      </c>
      <c r="AM138" s="178">
        <f>IF($E$128=1,MIN(AM34,(AM34*$C$24+$C$10*$C$23)/($C$23+$C$24)),AM34)</f>
        <v/>
      </c>
      <c r="AN138" s="178">
        <f>IF($E$128=1,MIN(AN34,(AN34*$C$24+$C$10*$C$23)/($C$23+$C$24)),AN34)</f>
        <v/>
      </c>
      <c r="AO138" s="178">
        <f>IF($E$128=1,MIN(AO34,(AO34*$C$24+$C$10*$C$23)/($C$23+$C$24)),AO34)</f>
        <v/>
      </c>
      <c r="AP138" s="178">
        <f>IF($E$128=1,MIN(AP34,(AP34*$C$24+$C$10*$C$23)/($C$23+$C$24)),AP34)</f>
        <v/>
      </c>
      <c r="AQ138" s="178">
        <f>IF($E$128=1,MIN(AQ34,(AQ34*$C$24+$C$10*$C$23)/($C$23+$C$24)),AQ34)</f>
        <v/>
      </c>
      <c r="AR138" s="178">
        <f>IF($E$128=1,MIN(AR34,(AR34*$C$24+$C$10*$C$23)/($C$23+$C$24)),AR34)</f>
        <v/>
      </c>
      <c r="AS138" s="178">
        <f>IF($E$128=1,MIN(AS34,(AS34*$C$24+$C$10*$C$23)/($C$23+$C$24)),AS34)</f>
        <v/>
      </c>
      <c r="AT138" s="178">
        <f>IF($E$128=1,MIN(AT34,(AT34*$C$24+$C$10*$C$23)/($C$23+$C$24)),AT34)</f>
        <v/>
      </c>
      <c r="AU138" s="178">
        <f>IF($E$128=1,MIN(AU34,(AU34*$C$24+$C$10*$C$23)/($C$23+$C$24)),AU34)</f>
        <v/>
      </c>
      <c r="AV138" s="178">
        <f>IF($E$128=1,MIN(AV34,(AV34*$C$24+$C$10*$C$23)/($C$23+$C$24)),AV34)</f>
        <v/>
      </c>
      <c r="AW138" s="178">
        <f>IF($E$128=1,MIN(AW34,(AW34*$C$24+$C$10*$C$23)/($C$23+$C$24)),AW34)</f>
        <v/>
      </c>
      <c r="AX138" s="178">
        <f>IF($E$128=1,MIN(AX34,(AX34*$C$24+$C$10*$C$23)/($C$23+$C$24)),AX34)</f>
        <v/>
      </c>
      <c r="AY138" s="178">
        <f>IF($E$128=1,MIN(AY34,(AY34*$C$24+$C$10*$C$23)/($C$23+$C$24)),AY34)</f>
        <v/>
      </c>
      <c r="AZ138" s="178">
        <f>IF($E$128=1,MIN(AZ34,(AZ34*$C$24+$C$10*$C$23)/($C$23+$C$24)),AZ34)</f>
        <v/>
      </c>
      <c r="BA138" s="178">
        <f>IF($E$128=1,MIN(BA34,(BA34*$C$24+$C$10*$C$23)/($C$23+$C$24)),BA34)</f>
        <v/>
      </c>
      <c r="BB138" s="178">
        <f>IF($E$128=1,MIN(BB34,(BB34*$C$24+$C$10*$C$23)/($C$23+$C$24)),BB34)</f>
        <v/>
      </c>
      <c r="BC138" s="178">
        <f>IF($E$128=1,MIN(BC34,(BC34*$C$24+$C$10*$C$23)/($C$23+$C$24)),BC34)</f>
        <v/>
      </c>
      <c r="BD138" s="178">
        <f>IF($E$128=1,MIN(BD34,(BD34*$C$24+$C$10*$C$23)/($C$23+$C$24)),BD34)</f>
        <v/>
      </c>
      <c r="BE138" s="178">
        <f>IF($E$128=1,MIN(BE34,(BE34*$C$24+$C$10*$C$23)/($C$23+$C$24)),BE34)</f>
        <v/>
      </c>
      <c r="BF138" s="178">
        <f>IF($E$128=1,MIN(BF34,(BF34*$C$24+$C$10*$C$23)/($C$23+$C$24)),BF34)</f>
        <v/>
      </c>
      <c r="BG138" s="178">
        <f>IF($E$128=1,MIN(BG34,(BG34*$C$24+$C$10*$C$23)/($C$23+$C$24)),BG34)</f>
        <v/>
      </c>
      <c r="BH138" s="178">
        <f>IF($E$128=1,MIN(BH34,(BH34*$C$24+$C$10*$C$23)/($C$23+$C$24)),BH34)</f>
        <v/>
      </c>
      <c r="BI138" s="178">
        <f>IF($E$128=1,MIN(BI34,(BI34*$C$24+$C$10*$C$23)/($C$23+$C$24)),BI34)</f>
        <v/>
      </c>
      <c r="BJ138" s="178">
        <f>IF($E$128=1,MIN(BJ34,(BJ34*$C$24+$C$10*$C$23)/($C$23+$C$24)),BJ34)</f>
        <v/>
      </c>
      <c r="BK138" s="178">
        <f>IF($E$128=1,MIN(BK34,(BK34*$C$24+$C$10*$C$23)/($C$23+$C$24)),BK34)</f>
        <v/>
      </c>
      <c r="BL138" s="178">
        <f>IF($E$128=1,MIN(BL34,(BL34*$C$24+$C$10*$C$23)/($C$23+$C$24)),BL34)</f>
        <v/>
      </c>
      <c r="BM138" s="178">
        <f>IF($E$128=1,MIN(BM34,(BM34*$C$24+$C$10*$C$23)/($C$23+$C$24)),BM34)</f>
        <v/>
      </c>
      <c r="BN138" s="178">
        <f>IF($E$128=1,MIN(BN34,(BN34*$C$24+$C$10*$C$23)/($C$23+$C$24)),BN34)</f>
        <v/>
      </c>
      <c r="BO138" s="178">
        <f>IF($E$128=1,MIN(BO34,(BO34*$C$24+$C$10*$C$23)/($C$23+$C$24)),BO34)</f>
        <v/>
      </c>
      <c r="BP138" s="178">
        <f>IF($E$128=1,MIN(BP34,(BP34*$C$24+$C$10*$C$23)/($C$23+$C$24)),BP34)</f>
        <v/>
      </c>
      <c r="BQ138" s="178">
        <f>IF($E$128=1,MIN(BQ34,(BQ34*$C$24+$C$10*$C$23)/($C$23+$C$24)),BQ34)</f>
        <v/>
      </c>
      <c r="BR138" s="178">
        <f>IF($E$128=1,MIN(BR34,(BR34*$C$24+$C$10*$C$23)/($C$23+$C$24)),BR34)</f>
        <v/>
      </c>
      <c r="BS138" s="178">
        <f>IF($E$128=1,MIN(BS34,(BS34*$C$24+$C$10*$C$23)/($C$23+$C$24)),BS34)</f>
        <v/>
      </c>
      <c r="BT138" s="178">
        <f>IF($E$128=1,MIN(BT34,(BT34*$C$24+$C$10*$C$23)/($C$23+$C$24)),BT34)</f>
        <v/>
      </c>
      <c r="BU138" s="178">
        <f>IF($E$128=1,MIN(BU34,(BU34*$C$24+$C$10*$C$23)/($C$23+$C$24)),BU34)</f>
        <v/>
      </c>
      <c r="BV138" s="178">
        <f>IF($E$128=1,MIN(BV34,(BV34*$C$24+$C$10*$C$23)/($C$23+$C$24)),BV34)</f>
        <v/>
      </c>
      <c r="BW138" s="178">
        <f>IF($E$128=1,MIN(BW34,(BW34*$C$24+$C$10*$C$23)/($C$23+$C$24)),BW34)</f>
        <v/>
      </c>
      <c r="BX138" s="178">
        <f>IF($E$128=1,MIN(BX34,(BX34*$C$24+$C$10*$C$23)/($C$23+$C$24)),BX34)</f>
        <v/>
      </c>
      <c r="BY138" s="178">
        <f>IF($E$128=1,MIN(BY34,(BY34*$C$24+$C$10*$C$23)/($C$23+$C$24)),BY34)</f>
        <v/>
      </c>
      <c r="BZ138" s="178">
        <f>IF($E$128=1,MIN(BZ34,(BZ34*$C$24+$C$10*$C$23)/($C$23+$C$24)),BZ34)</f>
        <v/>
      </c>
      <c r="CA138" s="178">
        <f>IF($E$128=1,MIN(CA34,(CA34*$C$24+$C$10*$C$23)/($C$23+$C$24)),CA34)</f>
        <v/>
      </c>
      <c r="CB138" s="178">
        <f>IF($E$128=1,MIN(CB34,(CB34*$C$24+$C$10*$C$23)/($C$23+$C$24)),CB34)</f>
        <v/>
      </c>
      <c r="CC138" s="178">
        <f>IF($E$128=1,MIN(CC34,(CC34*$C$24+$C$10*$C$23)/($C$23+$C$24)),CC34)</f>
        <v/>
      </c>
      <c r="CD138" s="178">
        <f>IF($E$128=1,MIN(CD34,(CD34*$C$24+$C$10*$C$23)/($C$23+$C$24)),CD34)</f>
        <v/>
      </c>
      <c r="CE138" s="178">
        <f>IF($E$128=1,MIN(CE34,(CE34*$C$24+$C$10*$C$23)/($C$23+$C$24)),CE34)</f>
        <v/>
      </c>
      <c r="CF138" s="178">
        <f>IF($E$128=1,MIN(CF34,(CF34*$C$24+$C$10*$C$23)/($C$23+$C$24)),CF34)</f>
        <v/>
      </c>
      <c r="CG138" s="178">
        <f>IF($E$128=1,MIN(CG34,(CG34*$C$24+$C$10*$C$23)/($C$23+$C$24)),CG34)</f>
        <v/>
      </c>
      <c r="CH138" s="178">
        <f>IF($E$128=1,MIN(CH34,(CH34*$C$24+$C$10*$C$23)/($C$23+$C$24)),CH34)</f>
        <v/>
      </c>
      <c r="CI138" s="178">
        <f>IF($E$128=1,MIN(CI34,(CI34*$C$24+$C$10*$C$23)/($C$23+$C$24)),CI34)</f>
        <v/>
      </c>
      <c r="CJ138" s="178">
        <f>IF($E$128=1,MIN(CJ34,(CJ34*$C$24+$C$10*$C$23)/($C$23+$C$24)),CJ34)</f>
        <v/>
      </c>
      <c r="CK138" s="178">
        <f>IF($E$128=1,MIN(CK34,(CK34*$C$24+$C$10*$C$23)/($C$23+$C$24)),CK34)</f>
        <v/>
      </c>
      <c r="CL138" s="178">
        <f>IF($E$128=1,MIN(CL34,(CL34*$C$24+$C$10*$C$23)/($C$23+$C$24)),CL34)</f>
        <v/>
      </c>
      <c r="CM138" s="178">
        <f>IF($E$128=1,MIN(CM34,(CM34*$C$24+$C$10*$C$23)/($C$23+$C$24)),CM34)</f>
        <v/>
      </c>
      <c r="CN138" s="178">
        <f>IF($E$128=1,MIN(CN34,(CN34*$C$24+$C$10*$C$23)/($C$23+$C$24)),CN34)</f>
        <v/>
      </c>
      <c r="CO138" s="178">
        <f>IF($E$128=1,MIN(CO34,(CO34*$C$24+$C$10*$C$23)/($C$23+$C$24)),CO34)</f>
        <v/>
      </c>
      <c r="CP138" s="178">
        <f>IF($E$128=1,MIN(CP34,(CP34*$C$24+$C$10*$C$23)/($C$23+$C$24)),CP34)</f>
        <v/>
      </c>
      <c r="CQ138" s="178">
        <f>IF($E$128=1,MIN(CQ34,(CQ34*$C$24+$C$10*$C$23)/($C$23+$C$24)),CQ34)</f>
        <v/>
      </c>
      <c r="CR138" s="178">
        <f>IF($E$128=1,MIN(CR34,(CR34*$C$24+$C$10*$C$23)/($C$23+$C$24)),CR34)</f>
        <v/>
      </c>
      <c r="CS138" s="178">
        <f>IF($E$128=1,MIN(CS34,(CS34*$C$24+$C$10*$C$23)/($C$23+$C$24)),CS34)</f>
        <v/>
      </c>
      <c r="CT138" s="178">
        <f>IF($E$128=1,MIN(CT34,(CT34*$C$24+$C$10*$C$23)/($C$23+$C$24)),CT34)</f>
        <v/>
      </c>
      <c r="CU138" s="178">
        <f>IF($E$128=1,MIN(CU34,(CU34*$C$24+$C$10*$C$23)/($C$23+$C$24)),CU34)</f>
        <v/>
      </c>
      <c r="CV138" s="178">
        <f>IF($E$128=1,MIN(CV34,(CV34*$C$24+$C$10*$C$23)/($C$23+$C$24)),CV34)</f>
        <v/>
      </c>
      <c r="CW138" s="178">
        <f>IF($E$128=1,MIN(CW34,(CW34*$C$24+$C$10*$C$23)/($C$23+$C$24)),CW34)</f>
        <v/>
      </c>
      <c r="CX138" s="178">
        <f>IF($E$128=1,MIN(CX34,(CX34*$C$24+$C$10*$C$23)/($C$23+$C$24)),CX34)</f>
        <v/>
      </c>
      <c r="CY138" s="178">
        <f>IF($E$128=1,MIN(CY34,(CY34*$C$24+$C$10*$C$23)/($C$23+$C$24)),CY34)</f>
        <v/>
      </c>
      <c r="CZ138" s="178">
        <f>IF($E$128=1,MIN(CZ34,(CZ34*$C$24+$C$10*$C$23)/($C$23+$C$24)),CZ34)</f>
        <v/>
      </c>
      <c r="DA138" s="178">
        <f>IF($E$128=1,MIN(DA34,(DA34*$C$24+$C$10*$C$23)/($C$23+$C$24)),DA34)</f>
        <v/>
      </c>
      <c r="DB138" s="178">
        <f>IF($E$128=1,MIN(DB34,(DB34*$C$24+$C$10*$C$23)/($C$23+$C$24)),DB34)</f>
        <v/>
      </c>
      <c r="DC138" s="178">
        <f>IF($E$128=1,MIN(DC34,(DC34*$C$24+$C$10*$C$23)/($C$23+$C$24)),DC34)</f>
        <v/>
      </c>
    </row>
    <row r="139" ht="12" customFormat="1" customHeight="1" s="12">
      <c r="E139" s="141" t="n"/>
      <c r="F139" s="141" t="n"/>
      <c r="G139" s="178" t="n"/>
      <c r="H139" s="178" t="n"/>
      <c r="I139" s="178" t="n"/>
      <c r="J139" s="178" t="n"/>
      <c r="K139" s="178" t="n"/>
      <c r="L139" s="178" t="n"/>
      <c r="M139" s="178" t="n"/>
      <c r="N139" s="178" t="n"/>
      <c r="O139" s="178" t="n"/>
      <c r="P139" s="178" t="n"/>
      <c r="Q139" s="178">
        <f>IF($E$128=1,MIN(Q35,(Q35*$C$24+$C$10*$C$23)/($C$23+$C$24)),Q35)</f>
        <v/>
      </c>
      <c r="R139" s="178">
        <f>IF($E$128=1,MIN(R35,(R35*$C$24+$C$10*$C$23)/($C$23+$C$24)),R35)</f>
        <v/>
      </c>
      <c r="S139" s="178">
        <f>IF($E$128=1,MIN(S35,(S35*$C$24+$C$10*$C$23)/($C$23+$C$24)),S35)</f>
        <v/>
      </c>
      <c r="T139" s="178">
        <f>IF($E$128=1,MIN(T35,(T35*$C$24+$C$10*$C$23)/($C$23+$C$24)),T35)</f>
        <v/>
      </c>
      <c r="U139" s="178">
        <f>IF($E$128=1,MIN(U35,(U35*$C$24+$C$10*$C$23)/($C$23+$C$24)),U35)</f>
        <v/>
      </c>
      <c r="V139" s="178">
        <f>IF($E$128=1,MIN(V35,(V35*$C$24+$C$10*$C$23)/($C$23+$C$24)),V35)</f>
        <v/>
      </c>
      <c r="W139" s="178">
        <f>IF($E$128=1,MIN(W35,(W35*$C$24+$C$10*$C$23)/($C$23+$C$24)),W35)</f>
        <v/>
      </c>
      <c r="X139" s="178">
        <f>IF($E$128=1,MIN(X35,(X35*$C$24+$C$10*$C$23)/($C$23+$C$24)),X35)</f>
        <v/>
      </c>
      <c r="Y139" s="178">
        <f>IF($E$128=1,MIN(Y35,(Y35*$C$24+$C$10*$C$23)/($C$23+$C$24)),Y35)</f>
        <v/>
      </c>
      <c r="Z139" s="178">
        <f>IF($E$128=1,MIN(Z35,(Z35*$C$24+$C$10*$C$23)/($C$23+$C$24)),Z35)</f>
        <v/>
      </c>
      <c r="AA139" s="178">
        <f>IF($E$128=1,MIN(AA35,(AA35*$C$24+$C$10*$C$23)/($C$23+$C$24)),AA35)</f>
        <v/>
      </c>
      <c r="AB139" s="178">
        <f>IF($E$128=1,MIN(AB35,(AB35*$C$24+$C$10*$C$23)/($C$23+$C$24)),AB35)</f>
        <v/>
      </c>
      <c r="AC139" s="178">
        <f>IF($E$128=1,MIN(AC35,(AC35*$C$24+$C$10*$C$23)/($C$23+$C$24)),AC35)</f>
        <v/>
      </c>
      <c r="AD139" s="178">
        <f>IF($E$128=1,MIN(AD35,(AD35*$C$24+$C$10*$C$23)/($C$23+$C$24)),AD35)</f>
        <v/>
      </c>
      <c r="AE139" s="178">
        <f>IF($E$128=1,MIN(AE35,(AE35*$C$24+$C$10*$C$23)/($C$23+$C$24)),AE35)</f>
        <v/>
      </c>
      <c r="AF139" s="178">
        <f>IF($E$128=1,MIN(AF35,(AF35*$C$24+$C$10*$C$23)/($C$23+$C$24)),AF35)</f>
        <v/>
      </c>
      <c r="AG139" s="178">
        <f>IF($E$128=1,MIN(AG35,(AG35*$C$24+$C$10*$C$23)/($C$23+$C$24)),AG35)</f>
        <v/>
      </c>
      <c r="AH139" s="178">
        <f>IF($E$128=1,MIN(AH35,(AH35*$C$24+$C$10*$C$23)/($C$23+$C$24)),AH35)</f>
        <v/>
      </c>
      <c r="AI139" s="178">
        <f>IF($E$128=1,MIN(AI35,(AI35*$C$24+$C$10*$C$23)/($C$23+$C$24)),AI35)</f>
        <v/>
      </c>
      <c r="AJ139" s="178">
        <f>IF($E$128=1,MIN(AJ35,(AJ35*$C$24+$C$10*$C$23)/($C$23+$C$24)),AJ35)</f>
        <v/>
      </c>
      <c r="AK139" s="178">
        <f>IF($E$128=1,MIN(AK35,(AK35*$C$24+$C$10*$C$23)/($C$23+$C$24)),AK35)</f>
        <v/>
      </c>
      <c r="AL139" s="178">
        <f>IF($E$128=1,MIN(AL35,(AL35*$C$24+$C$10*$C$23)/($C$23+$C$24)),AL35)</f>
        <v/>
      </c>
      <c r="AM139" s="178">
        <f>IF($E$128=1,MIN(AM35,(AM35*$C$24+$C$10*$C$23)/($C$23+$C$24)),AM35)</f>
        <v/>
      </c>
      <c r="AN139" s="178">
        <f>IF($E$128=1,MIN(AN35,(AN35*$C$24+$C$10*$C$23)/($C$23+$C$24)),AN35)</f>
        <v/>
      </c>
      <c r="AO139" s="178">
        <f>IF($E$128=1,MIN(AO35,(AO35*$C$24+$C$10*$C$23)/($C$23+$C$24)),AO35)</f>
        <v/>
      </c>
      <c r="AP139" s="178">
        <f>IF($E$128=1,MIN(AP35,(AP35*$C$24+$C$10*$C$23)/($C$23+$C$24)),AP35)</f>
        <v/>
      </c>
      <c r="AQ139" s="178">
        <f>IF($E$128=1,MIN(AQ35,(AQ35*$C$24+$C$10*$C$23)/($C$23+$C$24)),AQ35)</f>
        <v/>
      </c>
      <c r="AR139" s="178">
        <f>IF($E$128=1,MIN(AR35,(AR35*$C$24+$C$10*$C$23)/($C$23+$C$24)),AR35)</f>
        <v/>
      </c>
      <c r="AS139" s="178">
        <f>IF($E$128=1,MIN(AS35,(AS35*$C$24+$C$10*$C$23)/($C$23+$C$24)),AS35)</f>
        <v/>
      </c>
      <c r="AT139" s="178">
        <f>IF($E$128=1,MIN(AT35,(AT35*$C$24+$C$10*$C$23)/($C$23+$C$24)),AT35)</f>
        <v/>
      </c>
      <c r="AU139" s="178">
        <f>IF($E$128=1,MIN(AU35,(AU35*$C$24+$C$10*$C$23)/($C$23+$C$24)),AU35)</f>
        <v/>
      </c>
      <c r="AV139" s="178">
        <f>IF($E$128=1,MIN(AV35,(AV35*$C$24+$C$10*$C$23)/($C$23+$C$24)),AV35)</f>
        <v/>
      </c>
      <c r="AW139" s="178">
        <f>IF($E$128=1,MIN(AW35,(AW35*$C$24+$C$10*$C$23)/($C$23+$C$24)),AW35)</f>
        <v/>
      </c>
      <c r="AX139" s="178">
        <f>IF($E$128=1,MIN(AX35,(AX35*$C$24+$C$10*$C$23)/($C$23+$C$24)),AX35)</f>
        <v/>
      </c>
      <c r="AY139" s="178">
        <f>IF($E$128=1,MIN(AY35,(AY35*$C$24+$C$10*$C$23)/($C$23+$C$24)),AY35)</f>
        <v/>
      </c>
      <c r="AZ139" s="178">
        <f>IF($E$128=1,MIN(AZ35,(AZ35*$C$24+$C$10*$C$23)/($C$23+$C$24)),AZ35)</f>
        <v/>
      </c>
      <c r="BA139" s="178">
        <f>IF($E$128=1,MIN(BA35,(BA35*$C$24+$C$10*$C$23)/($C$23+$C$24)),BA35)</f>
        <v/>
      </c>
      <c r="BB139" s="178">
        <f>IF($E$128=1,MIN(BB35,(BB35*$C$24+$C$10*$C$23)/($C$23+$C$24)),BB35)</f>
        <v/>
      </c>
      <c r="BC139" s="178">
        <f>IF($E$128=1,MIN(BC35,(BC35*$C$24+$C$10*$C$23)/($C$23+$C$24)),BC35)</f>
        <v/>
      </c>
      <c r="BD139" s="178">
        <f>IF($E$128=1,MIN(BD35,(BD35*$C$24+$C$10*$C$23)/($C$23+$C$24)),BD35)</f>
        <v/>
      </c>
      <c r="BE139" s="178">
        <f>IF($E$128=1,MIN(BE35,(BE35*$C$24+$C$10*$C$23)/($C$23+$C$24)),BE35)</f>
        <v/>
      </c>
      <c r="BF139" s="178">
        <f>IF($E$128=1,MIN(BF35,(BF35*$C$24+$C$10*$C$23)/($C$23+$C$24)),BF35)</f>
        <v/>
      </c>
      <c r="BG139" s="178">
        <f>IF($E$128=1,MIN(BG35,(BG35*$C$24+$C$10*$C$23)/($C$23+$C$24)),BG35)</f>
        <v/>
      </c>
      <c r="BH139" s="178">
        <f>IF($E$128=1,MIN(BH35,(BH35*$C$24+$C$10*$C$23)/($C$23+$C$24)),BH35)</f>
        <v/>
      </c>
      <c r="BI139" s="178">
        <f>IF($E$128=1,MIN(BI35,(BI35*$C$24+$C$10*$C$23)/($C$23+$C$24)),BI35)</f>
        <v/>
      </c>
      <c r="BJ139" s="178">
        <f>IF($E$128=1,MIN(BJ35,(BJ35*$C$24+$C$10*$C$23)/($C$23+$C$24)),BJ35)</f>
        <v/>
      </c>
      <c r="BK139" s="178">
        <f>IF($E$128=1,MIN(BK35,(BK35*$C$24+$C$10*$C$23)/($C$23+$C$24)),BK35)</f>
        <v/>
      </c>
      <c r="BL139" s="178">
        <f>IF($E$128=1,MIN(BL35,(BL35*$C$24+$C$10*$C$23)/($C$23+$C$24)),BL35)</f>
        <v/>
      </c>
      <c r="BM139" s="178">
        <f>IF($E$128=1,MIN(BM35,(BM35*$C$24+$C$10*$C$23)/($C$23+$C$24)),BM35)</f>
        <v/>
      </c>
      <c r="BN139" s="178">
        <f>IF($E$128=1,MIN(BN35,(BN35*$C$24+$C$10*$C$23)/($C$23+$C$24)),BN35)</f>
        <v/>
      </c>
      <c r="BO139" s="178">
        <f>IF($E$128=1,MIN(BO35,(BO35*$C$24+$C$10*$C$23)/($C$23+$C$24)),BO35)</f>
        <v/>
      </c>
      <c r="BP139" s="178">
        <f>IF($E$128=1,MIN(BP35,(BP35*$C$24+$C$10*$C$23)/($C$23+$C$24)),BP35)</f>
        <v/>
      </c>
      <c r="BQ139" s="178">
        <f>IF($E$128=1,MIN(BQ35,(BQ35*$C$24+$C$10*$C$23)/($C$23+$C$24)),BQ35)</f>
        <v/>
      </c>
      <c r="BR139" s="178">
        <f>IF($E$128=1,MIN(BR35,(BR35*$C$24+$C$10*$C$23)/($C$23+$C$24)),BR35)</f>
        <v/>
      </c>
      <c r="BS139" s="178">
        <f>IF($E$128=1,MIN(BS35,(BS35*$C$24+$C$10*$C$23)/($C$23+$C$24)),BS35)</f>
        <v/>
      </c>
      <c r="BT139" s="178">
        <f>IF($E$128=1,MIN(BT35,(BT35*$C$24+$C$10*$C$23)/($C$23+$C$24)),BT35)</f>
        <v/>
      </c>
      <c r="BU139" s="178">
        <f>IF($E$128=1,MIN(BU35,(BU35*$C$24+$C$10*$C$23)/($C$23+$C$24)),BU35)</f>
        <v/>
      </c>
      <c r="BV139" s="178">
        <f>IF($E$128=1,MIN(BV35,(BV35*$C$24+$C$10*$C$23)/($C$23+$C$24)),BV35)</f>
        <v/>
      </c>
      <c r="BW139" s="178">
        <f>IF($E$128=1,MIN(BW35,(BW35*$C$24+$C$10*$C$23)/($C$23+$C$24)),BW35)</f>
        <v/>
      </c>
      <c r="BX139" s="178">
        <f>IF($E$128=1,MIN(BX35,(BX35*$C$24+$C$10*$C$23)/($C$23+$C$24)),BX35)</f>
        <v/>
      </c>
      <c r="BY139" s="178">
        <f>IF($E$128=1,MIN(BY35,(BY35*$C$24+$C$10*$C$23)/($C$23+$C$24)),BY35)</f>
        <v/>
      </c>
      <c r="BZ139" s="178">
        <f>IF($E$128=1,MIN(BZ35,(BZ35*$C$24+$C$10*$C$23)/($C$23+$C$24)),BZ35)</f>
        <v/>
      </c>
      <c r="CA139" s="178">
        <f>IF($E$128=1,MIN(CA35,(CA35*$C$24+$C$10*$C$23)/($C$23+$C$24)),CA35)</f>
        <v/>
      </c>
      <c r="CB139" s="178">
        <f>IF($E$128=1,MIN(CB35,(CB35*$C$24+$C$10*$C$23)/($C$23+$C$24)),CB35)</f>
        <v/>
      </c>
      <c r="CC139" s="178">
        <f>IF($E$128=1,MIN(CC35,(CC35*$C$24+$C$10*$C$23)/($C$23+$C$24)),CC35)</f>
        <v/>
      </c>
      <c r="CD139" s="178">
        <f>IF($E$128=1,MIN(CD35,(CD35*$C$24+$C$10*$C$23)/($C$23+$C$24)),CD35)</f>
        <v/>
      </c>
      <c r="CE139" s="178">
        <f>IF($E$128=1,MIN(CE35,(CE35*$C$24+$C$10*$C$23)/($C$23+$C$24)),CE35)</f>
        <v/>
      </c>
      <c r="CF139" s="178">
        <f>IF($E$128=1,MIN(CF35,(CF35*$C$24+$C$10*$C$23)/($C$23+$C$24)),CF35)</f>
        <v/>
      </c>
      <c r="CG139" s="178">
        <f>IF($E$128=1,MIN(CG35,(CG35*$C$24+$C$10*$C$23)/($C$23+$C$24)),CG35)</f>
        <v/>
      </c>
      <c r="CH139" s="178">
        <f>IF($E$128=1,MIN(CH35,(CH35*$C$24+$C$10*$C$23)/($C$23+$C$24)),CH35)</f>
        <v/>
      </c>
      <c r="CI139" s="178">
        <f>IF($E$128=1,MIN(CI35,(CI35*$C$24+$C$10*$C$23)/($C$23+$C$24)),CI35)</f>
        <v/>
      </c>
      <c r="CJ139" s="178">
        <f>IF($E$128=1,MIN(CJ35,(CJ35*$C$24+$C$10*$C$23)/($C$23+$C$24)),CJ35)</f>
        <v/>
      </c>
      <c r="CK139" s="178">
        <f>IF($E$128=1,MIN(CK35,(CK35*$C$24+$C$10*$C$23)/($C$23+$C$24)),CK35)</f>
        <v/>
      </c>
      <c r="CL139" s="178">
        <f>IF($E$128=1,MIN(CL35,(CL35*$C$24+$C$10*$C$23)/($C$23+$C$24)),CL35)</f>
        <v/>
      </c>
      <c r="CM139" s="178">
        <f>IF($E$128=1,MIN(CM35,(CM35*$C$24+$C$10*$C$23)/($C$23+$C$24)),CM35)</f>
        <v/>
      </c>
      <c r="CN139" s="178">
        <f>IF($E$128=1,MIN(CN35,(CN35*$C$24+$C$10*$C$23)/($C$23+$C$24)),CN35)</f>
        <v/>
      </c>
      <c r="CO139" s="178">
        <f>IF($E$128=1,MIN(CO35,(CO35*$C$24+$C$10*$C$23)/($C$23+$C$24)),CO35)</f>
        <v/>
      </c>
      <c r="CP139" s="178">
        <f>IF($E$128=1,MIN(CP35,(CP35*$C$24+$C$10*$C$23)/($C$23+$C$24)),CP35)</f>
        <v/>
      </c>
      <c r="CQ139" s="178">
        <f>IF($E$128=1,MIN(CQ35,(CQ35*$C$24+$C$10*$C$23)/($C$23+$C$24)),CQ35)</f>
        <v/>
      </c>
      <c r="CR139" s="178">
        <f>IF($E$128=1,MIN(CR35,(CR35*$C$24+$C$10*$C$23)/($C$23+$C$24)),CR35)</f>
        <v/>
      </c>
      <c r="CS139" s="178">
        <f>IF($E$128=1,MIN(CS35,(CS35*$C$24+$C$10*$C$23)/($C$23+$C$24)),CS35)</f>
        <v/>
      </c>
      <c r="CT139" s="178">
        <f>IF($E$128=1,MIN(CT35,(CT35*$C$24+$C$10*$C$23)/($C$23+$C$24)),CT35)</f>
        <v/>
      </c>
      <c r="CU139" s="178">
        <f>IF($E$128=1,MIN(CU35,(CU35*$C$24+$C$10*$C$23)/($C$23+$C$24)),CU35)</f>
        <v/>
      </c>
      <c r="CV139" s="178">
        <f>IF($E$128=1,MIN(CV35,(CV35*$C$24+$C$10*$C$23)/($C$23+$C$24)),CV35)</f>
        <v/>
      </c>
      <c r="CW139" s="178">
        <f>IF($E$128=1,MIN(CW35,(CW35*$C$24+$C$10*$C$23)/($C$23+$C$24)),CW35)</f>
        <v/>
      </c>
      <c r="CX139" s="178">
        <f>IF($E$128=1,MIN(CX35,(CX35*$C$24+$C$10*$C$23)/($C$23+$C$24)),CX35)</f>
        <v/>
      </c>
      <c r="CY139" s="178">
        <f>IF($E$128=1,MIN(CY35,(CY35*$C$24+$C$10*$C$23)/($C$23+$C$24)),CY35)</f>
        <v/>
      </c>
      <c r="CZ139" s="178">
        <f>IF($E$128=1,MIN(CZ35,(CZ35*$C$24+$C$10*$C$23)/($C$23+$C$24)),CZ35)</f>
        <v/>
      </c>
      <c r="DA139" s="178">
        <f>IF($E$128=1,MIN(DA35,(DA35*$C$24+$C$10*$C$23)/($C$23+$C$24)),DA35)</f>
        <v/>
      </c>
      <c r="DB139" s="178">
        <f>IF($E$128=1,MIN(DB35,(DB35*$C$24+$C$10*$C$23)/($C$23+$C$24)),DB35)</f>
        <v/>
      </c>
      <c r="DC139" s="178">
        <f>IF($E$128=1,MIN(DC35,(DC35*$C$24+$C$10*$C$23)/($C$23+$C$24)),DC35)</f>
        <v/>
      </c>
    </row>
    <row r="140" ht="12" customFormat="1" customHeight="1" s="12">
      <c r="E140" s="141" t="n"/>
      <c r="F140" s="141" t="n"/>
      <c r="G140" s="178" t="n"/>
      <c r="H140" s="178" t="n"/>
      <c r="I140" s="178" t="n"/>
      <c r="J140" s="178" t="n"/>
      <c r="K140" s="178" t="n"/>
      <c r="L140" s="178" t="n"/>
      <c r="M140" s="178" t="n"/>
      <c r="N140" s="178" t="n"/>
      <c r="O140" s="178" t="n"/>
      <c r="P140" s="178" t="n"/>
      <c r="Q140" s="178" t="n"/>
      <c r="R140" s="178">
        <f>IF($E$128=1,MIN(R36,(R36*$C$24+$C$10*$C$23)/($C$23+$C$24)),R36)</f>
        <v/>
      </c>
      <c r="S140" s="178">
        <f>IF($E$128=1,MIN(S36,(S36*$C$24+$C$10*$C$23)/($C$23+$C$24)),S36)</f>
        <v/>
      </c>
      <c r="T140" s="178">
        <f>IF($E$128=1,MIN(T36,(T36*$C$24+$C$10*$C$23)/($C$23+$C$24)),T36)</f>
        <v/>
      </c>
      <c r="U140" s="178">
        <f>IF($E$128=1,MIN(U36,(U36*$C$24+$C$10*$C$23)/($C$23+$C$24)),U36)</f>
        <v/>
      </c>
      <c r="V140" s="178">
        <f>IF($E$128=1,MIN(V36,(V36*$C$24+$C$10*$C$23)/($C$23+$C$24)),V36)</f>
        <v/>
      </c>
      <c r="W140" s="178">
        <f>IF($E$128=1,MIN(W36,(W36*$C$24+$C$10*$C$23)/($C$23+$C$24)),W36)</f>
        <v/>
      </c>
      <c r="X140" s="178">
        <f>IF($E$128=1,MIN(X36,(X36*$C$24+$C$10*$C$23)/($C$23+$C$24)),X36)</f>
        <v/>
      </c>
      <c r="Y140" s="178">
        <f>IF($E$128=1,MIN(Y36,(Y36*$C$24+$C$10*$C$23)/($C$23+$C$24)),Y36)</f>
        <v/>
      </c>
      <c r="Z140" s="178">
        <f>IF($E$128=1,MIN(Z36,(Z36*$C$24+$C$10*$C$23)/($C$23+$C$24)),Z36)</f>
        <v/>
      </c>
      <c r="AA140" s="178">
        <f>IF($E$128=1,MIN(AA36,(AA36*$C$24+$C$10*$C$23)/($C$23+$C$24)),AA36)</f>
        <v/>
      </c>
      <c r="AB140" s="178">
        <f>IF($E$128=1,MIN(AB36,(AB36*$C$24+$C$10*$C$23)/($C$23+$C$24)),AB36)</f>
        <v/>
      </c>
      <c r="AC140" s="178">
        <f>IF($E$128=1,MIN(AC36,(AC36*$C$24+$C$10*$C$23)/($C$23+$C$24)),AC36)</f>
        <v/>
      </c>
      <c r="AD140" s="178">
        <f>IF($E$128=1,MIN(AD36,(AD36*$C$24+$C$10*$C$23)/($C$23+$C$24)),AD36)</f>
        <v/>
      </c>
      <c r="AE140" s="178">
        <f>IF($E$128=1,MIN(AE36,(AE36*$C$24+$C$10*$C$23)/($C$23+$C$24)),AE36)</f>
        <v/>
      </c>
      <c r="AF140" s="178">
        <f>IF($E$128=1,MIN(AF36,(AF36*$C$24+$C$10*$C$23)/($C$23+$C$24)),AF36)</f>
        <v/>
      </c>
      <c r="AG140" s="178">
        <f>IF($E$128=1,MIN(AG36,(AG36*$C$24+$C$10*$C$23)/($C$23+$C$24)),AG36)</f>
        <v/>
      </c>
      <c r="AH140" s="178">
        <f>IF($E$128=1,MIN(AH36,(AH36*$C$24+$C$10*$C$23)/($C$23+$C$24)),AH36)</f>
        <v/>
      </c>
      <c r="AI140" s="178">
        <f>IF($E$128=1,MIN(AI36,(AI36*$C$24+$C$10*$C$23)/($C$23+$C$24)),AI36)</f>
        <v/>
      </c>
      <c r="AJ140" s="178">
        <f>IF($E$128=1,MIN(AJ36,(AJ36*$C$24+$C$10*$C$23)/($C$23+$C$24)),AJ36)</f>
        <v/>
      </c>
      <c r="AK140" s="178">
        <f>IF($E$128=1,MIN(AK36,(AK36*$C$24+$C$10*$C$23)/($C$23+$C$24)),AK36)</f>
        <v/>
      </c>
      <c r="AL140" s="178">
        <f>IF($E$128=1,MIN(AL36,(AL36*$C$24+$C$10*$C$23)/($C$23+$C$24)),AL36)</f>
        <v/>
      </c>
      <c r="AM140" s="178">
        <f>IF($E$128=1,MIN(AM36,(AM36*$C$24+$C$10*$C$23)/($C$23+$C$24)),AM36)</f>
        <v/>
      </c>
      <c r="AN140" s="178">
        <f>IF($E$128=1,MIN(AN36,(AN36*$C$24+$C$10*$C$23)/($C$23+$C$24)),AN36)</f>
        <v/>
      </c>
      <c r="AO140" s="178">
        <f>IF($E$128=1,MIN(AO36,(AO36*$C$24+$C$10*$C$23)/($C$23+$C$24)),AO36)</f>
        <v/>
      </c>
      <c r="AP140" s="178">
        <f>IF($E$128=1,MIN(AP36,(AP36*$C$24+$C$10*$C$23)/($C$23+$C$24)),AP36)</f>
        <v/>
      </c>
      <c r="AQ140" s="178">
        <f>IF($E$128=1,MIN(AQ36,(AQ36*$C$24+$C$10*$C$23)/($C$23+$C$24)),AQ36)</f>
        <v/>
      </c>
      <c r="AR140" s="178">
        <f>IF($E$128=1,MIN(AR36,(AR36*$C$24+$C$10*$C$23)/($C$23+$C$24)),AR36)</f>
        <v/>
      </c>
      <c r="AS140" s="178">
        <f>IF($E$128=1,MIN(AS36,(AS36*$C$24+$C$10*$C$23)/($C$23+$C$24)),AS36)</f>
        <v/>
      </c>
      <c r="AT140" s="178">
        <f>IF($E$128=1,MIN(AT36,(AT36*$C$24+$C$10*$C$23)/($C$23+$C$24)),AT36)</f>
        <v/>
      </c>
      <c r="AU140" s="178">
        <f>IF($E$128=1,MIN(AU36,(AU36*$C$24+$C$10*$C$23)/($C$23+$C$24)),AU36)</f>
        <v/>
      </c>
      <c r="AV140" s="178">
        <f>IF($E$128=1,MIN(AV36,(AV36*$C$24+$C$10*$C$23)/($C$23+$C$24)),AV36)</f>
        <v/>
      </c>
      <c r="AW140" s="178">
        <f>IF($E$128=1,MIN(AW36,(AW36*$C$24+$C$10*$C$23)/($C$23+$C$24)),AW36)</f>
        <v/>
      </c>
      <c r="AX140" s="178">
        <f>IF($E$128=1,MIN(AX36,(AX36*$C$24+$C$10*$C$23)/($C$23+$C$24)),AX36)</f>
        <v/>
      </c>
      <c r="AY140" s="178">
        <f>IF($E$128=1,MIN(AY36,(AY36*$C$24+$C$10*$C$23)/($C$23+$C$24)),AY36)</f>
        <v/>
      </c>
      <c r="AZ140" s="178">
        <f>IF($E$128=1,MIN(AZ36,(AZ36*$C$24+$C$10*$C$23)/($C$23+$C$24)),AZ36)</f>
        <v/>
      </c>
      <c r="BA140" s="178">
        <f>IF($E$128=1,MIN(BA36,(BA36*$C$24+$C$10*$C$23)/($C$23+$C$24)),BA36)</f>
        <v/>
      </c>
      <c r="BB140" s="178">
        <f>IF($E$128=1,MIN(BB36,(BB36*$C$24+$C$10*$C$23)/($C$23+$C$24)),BB36)</f>
        <v/>
      </c>
      <c r="BC140" s="178">
        <f>IF($E$128=1,MIN(BC36,(BC36*$C$24+$C$10*$C$23)/($C$23+$C$24)),BC36)</f>
        <v/>
      </c>
      <c r="BD140" s="178">
        <f>IF($E$128=1,MIN(BD36,(BD36*$C$24+$C$10*$C$23)/($C$23+$C$24)),BD36)</f>
        <v/>
      </c>
      <c r="BE140" s="178">
        <f>IF($E$128=1,MIN(BE36,(BE36*$C$24+$C$10*$C$23)/($C$23+$C$24)),BE36)</f>
        <v/>
      </c>
      <c r="BF140" s="178">
        <f>IF($E$128=1,MIN(BF36,(BF36*$C$24+$C$10*$C$23)/($C$23+$C$24)),BF36)</f>
        <v/>
      </c>
      <c r="BG140" s="178">
        <f>IF($E$128=1,MIN(BG36,(BG36*$C$24+$C$10*$C$23)/($C$23+$C$24)),BG36)</f>
        <v/>
      </c>
      <c r="BH140" s="178">
        <f>IF($E$128=1,MIN(BH36,(BH36*$C$24+$C$10*$C$23)/($C$23+$C$24)),BH36)</f>
        <v/>
      </c>
      <c r="BI140" s="178">
        <f>IF($E$128=1,MIN(BI36,(BI36*$C$24+$C$10*$C$23)/($C$23+$C$24)),BI36)</f>
        <v/>
      </c>
      <c r="BJ140" s="178">
        <f>IF($E$128=1,MIN(BJ36,(BJ36*$C$24+$C$10*$C$23)/($C$23+$C$24)),BJ36)</f>
        <v/>
      </c>
      <c r="BK140" s="178">
        <f>IF($E$128=1,MIN(BK36,(BK36*$C$24+$C$10*$C$23)/($C$23+$C$24)),BK36)</f>
        <v/>
      </c>
      <c r="BL140" s="178">
        <f>IF($E$128=1,MIN(BL36,(BL36*$C$24+$C$10*$C$23)/($C$23+$C$24)),BL36)</f>
        <v/>
      </c>
      <c r="BM140" s="178">
        <f>IF($E$128=1,MIN(BM36,(BM36*$C$24+$C$10*$C$23)/($C$23+$C$24)),BM36)</f>
        <v/>
      </c>
      <c r="BN140" s="178">
        <f>IF($E$128=1,MIN(BN36,(BN36*$C$24+$C$10*$C$23)/($C$23+$C$24)),BN36)</f>
        <v/>
      </c>
      <c r="BO140" s="178">
        <f>IF($E$128=1,MIN(BO36,(BO36*$C$24+$C$10*$C$23)/($C$23+$C$24)),BO36)</f>
        <v/>
      </c>
      <c r="BP140" s="178">
        <f>IF($E$128=1,MIN(BP36,(BP36*$C$24+$C$10*$C$23)/($C$23+$C$24)),BP36)</f>
        <v/>
      </c>
      <c r="BQ140" s="178">
        <f>IF($E$128=1,MIN(BQ36,(BQ36*$C$24+$C$10*$C$23)/($C$23+$C$24)),BQ36)</f>
        <v/>
      </c>
      <c r="BR140" s="178">
        <f>IF($E$128=1,MIN(BR36,(BR36*$C$24+$C$10*$C$23)/($C$23+$C$24)),BR36)</f>
        <v/>
      </c>
      <c r="BS140" s="178">
        <f>IF($E$128=1,MIN(BS36,(BS36*$C$24+$C$10*$C$23)/($C$23+$C$24)),BS36)</f>
        <v/>
      </c>
      <c r="BT140" s="178">
        <f>IF($E$128=1,MIN(BT36,(BT36*$C$24+$C$10*$C$23)/($C$23+$C$24)),BT36)</f>
        <v/>
      </c>
      <c r="BU140" s="178">
        <f>IF($E$128=1,MIN(BU36,(BU36*$C$24+$C$10*$C$23)/($C$23+$C$24)),BU36)</f>
        <v/>
      </c>
      <c r="BV140" s="178">
        <f>IF($E$128=1,MIN(BV36,(BV36*$C$24+$C$10*$C$23)/($C$23+$C$24)),BV36)</f>
        <v/>
      </c>
      <c r="BW140" s="178">
        <f>IF($E$128=1,MIN(BW36,(BW36*$C$24+$C$10*$C$23)/($C$23+$C$24)),BW36)</f>
        <v/>
      </c>
      <c r="BX140" s="178">
        <f>IF($E$128=1,MIN(BX36,(BX36*$C$24+$C$10*$C$23)/($C$23+$C$24)),BX36)</f>
        <v/>
      </c>
      <c r="BY140" s="178">
        <f>IF($E$128=1,MIN(BY36,(BY36*$C$24+$C$10*$C$23)/($C$23+$C$24)),BY36)</f>
        <v/>
      </c>
      <c r="BZ140" s="178">
        <f>IF($E$128=1,MIN(BZ36,(BZ36*$C$24+$C$10*$C$23)/($C$23+$C$24)),BZ36)</f>
        <v/>
      </c>
      <c r="CA140" s="178">
        <f>IF($E$128=1,MIN(CA36,(CA36*$C$24+$C$10*$C$23)/($C$23+$C$24)),CA36)</f>
        <v/>
      </c>
      <c r="CB140" s="178">
        <f>IF($E$128=1,MIN(CB36,(CB36*$C$24+$C$10*$C$23)/($C$23+$C$24)),CB36)</f>
        <v/>
      </c>
      <c r="CC140" s="178">
        <f>IF($E$128=1,MIN(CC36,(CC36*$C$24+$C$10*$C$23)/($C$23+$C$24)),CC36)</f>
        <v/>
      </c>
      <c r="CD140" s="178">
        <f>IF($E$128=1,MIN(CD36,(CD36*$C$24+$C$10*$C$23)/($C$23+$C$24)),CD36)</f>
        <v/>
      </c>
      <c r="CE140" s="178">
        <f>IF($E$128=1,MIN(CE36,(CE36*$C$24+$C$10*$C$23)/($C$23+$C$24)),CE36)</f>
        <v/>
      </c>
      <c r="CF140" s="178">
        <f>IF($E$128=1,MIN(CF36,(CF36*$C$24+$C$10*$C$23)/($C$23+$C$24)),CF36)</f>
        <v/>
      </c>
      <c r="CG140" s="178">
        <f>IF($E$128=1,MIN(CG36,(CG36*$C$24+$C$10*$C$23)/($C$23+$C$24)),CG36)</f>
        <v/>
      </c>
      <c r="CH140" s="178">
        <f>IF($E$128=1,MIN(CH36,(CH36*$C$24+$C$10*$C$23)/($C$23+$C$24)),CH36)</f>
        <v/>
      </c>
      <c r="CI140" s="178">
        <f>IF($E$128=1,MIN(CI36,(CI36*$C$24+$C$10*$C$23)/($C$23+$C$24)),CI36)</f>
        <v/>
      </c>
      <c r="CJ140" s="178">
        <f>IF($E$128=1,MIN(CJ36,(CJ36*$C$24+$C$10*$C$23)/($C$23+$C$24)),CJ36)</f>
        <v/>
      </c>
      <c r="CK140" s="178">
        <f>IF($E$128=1,MIN(CK36,(CK36*$C$24+$C$10*$C$23)/($C$23+$C$24)),CK36)</f>
        <v/>
      </c>
      <c r="CL140" s="178">
        <f>IF($E$128=1,MIN(CL36,(CL36*$C$24+$C$10*$C$23)/($C$23+$C$24)),CL36)</f>
        <v/>
      </c>
      <c r="CM140" s="178">
        <f>IF($E$128=1,MIN(CM36,(CM36*$C$24+$C$10*$C$23)/($C$23+$C$24)),CM36)</f>
        <v/>
      </c>
      <c r="CN140" s="178">
        <f>IF($E$128=1,MIN(CN36,(CN36*$C$24+$C$10*$C$23)/($C$23+$C$24)),CN36)</f>
        <v/>
      </c>
      <c r="CO140" s="178">
        <f>IF($E$128=1,MIN(CO36,(CO36*$C$24+$C$10*$C$23)/($C$23+$C$24)),CO36)</f>
        <v/>
      </c>
      <c r="CP140" s="178">
        <f>IF($E$128=1,MIN(CP36,(CP36*$C$24+$C$10*$C$23)/($C$23+$C$24)),CP36)</f>
        <v/>
      </c>
      <c r="CQ140" s="178">
        <f>IF($E$128=1,MIN(CQ36,(CQ36*$C$24+$C$10*$C$23)/($C$23+$C$24)),CQ36)</f>
        <v/>
      </c>
      <c r="CR140" s="178">
        <f>IF($E$128=1,MIN(CR36,(CR36*$C$24+$C$10*$C$23)/($C$23+$C$24)),CR36)</f>
        <v/>
      </c>
      <c r="CS140" s="178">
        <f>IF($E$128=1,MIN(CS36,(CS36*$C$24+$C$10*$C$23)/($C$23+$C$24)),CS36)</f>
        <v/>
      </c>
      <c r="CT140" s="178">
        <f>IF($E$128=1,MIN(CT36,(CT36*$C$24+$C$10*$C$23)/($C$23+$C$24)),CT36)</f>
        <v/>
      </c>
      <c r="CU140" s="178">
        <f>IF($E$128=1,MIN(CU36,(CU36*$C$24+$C$10*$C$23)/($C$23+$C$24)),CU36)</f>
        <v/>
      </c>
      <c r="CV140" s="178">
        <f>IF($E$128=1,MIN(CV36,(CV36*$C$24+$C$10*$C$23)/($C$23+$C$24)),CV36)</f>
        <v/>
      </c>
      <c r="CW140" s="178">
        <f>IF($E$128=1,MIN(CW36,(CW36*$C$24+$C$10*$C$23)/($C$23+$C$24)),CW36)</f>
        <v/>
      </c>
      <c r="CX140" s="178">
        <f>IF($E$128=1,MIN(CX36,(CX36*$C$24+$C$10*$C$23)/($C$23+$C$24)),CX36)</f>
        <v/>
      </c>
      <c r="CY140" s="178">
        <f>IF($E$128=1,MIN(CY36,(CY36*$C$24+$C$10*$C$23)/($C$23+$C$24)),CY36)</f>
        <v/>
      </c>
      <c r="CZ140" s="178">
        <f>IF($E$128=1,MIN(CZ36,(CZ36*$C$24+$C$10*$C$23)/($C$23+$C$24)),CZ36)</f>
        <v/>
      </c>
      <c r="DA140" s="178">
        <f>IF($E$128=1,MIN(DA36,(DA36*$C$24+$C$10*$C$23)/($C$23+$C$24)),DA36)</f>
        <v/>
      </c>
      <c r="DB140" s="178">
        <f>IF($E$128=1,MIN(DB36,(DB36*$C$24+$C$10*$C$23)/($C$23+$C$24)),DB36)</f>
        <v/>
      </c>
      <c r="DC140" s="178">
        <f>IF($E$128=1,MIN(DC36,(DC36*$C$24+$C$10*$C$23)/($C$23+$C$24)),DC36)</f>
        <v/>
      </c>
    </row>
    <row r="141" ht="12" customFormat="1" customHeight="1" s="12">
      <c r="E141" s="141" t="n"/>
      <c r="F141" s="141" t="n"/>
      <c r="G141" s="178" t="n"/>
      <c r="H141" s="178" t="n"/>
      <c r="I141" s="178" t="n"/>
      <c r="J141" s="178" t="n"/>
      <c r="K141" s="178" t="n"/>
      <c r="L141" s="178" t="n"/>
      <c r="M141" s="178" t="n"/>
      <c r="N141" s="178" t="n"/>
      <c r="O141" s="178" t="n"/>
      <c r="P141" s="178" t="n"/>
      <c r="Q141" s="178" t="n"/>
      <c r="R141" s="178" t="n"/>
      <c r="S141" s="178">
        <f>IF($E$128=1,MIN(S37,(S37*$C$24+$C$10*$C$23)/($C$23+$C$24)),S37)</f>
        <v/>
      </c>
      <c r="T141" s="178">
        <f>IF($E$128=1,MIN(T37,(T37*$C$24+$C$10*$C$23)/($C$23+$C$24)),T37)</f>
        <v/>
      </c>
      <c r="U141" s="178">
        <f>IF($E$128=1,MIN(U37,(U37*$C$24+$C$10*$C$23)/($C$23+$C$24)),U37)</f>
        <v/>
      </c>
      <c r="V141" s="178">
        <f>IF($E$128=1,MIN(V37,(V37*$C$24+$C$10*$C$23)/($C$23+$C$24)),V37)</f>
        <v/>
      </c>
      <c r="W141" s="178">
        <f>IF($E$128=1,MIN(W37,(W37*$C$24+$C$10*$C$23)/($C$23+$C$24)),W37)</f>
        <v/>
      </c>
      <c r="X141" s="178">
        <f>IF($E$128=1,MIN(X37,(X37*$C$24+$C$10*$C$23)/($C$23+$C$24)),X37)</f>
        <v/>
      </c>
      <c r="Y141" s="178">
        <f>IF($E$128=1,MIN(Y37,(Y37*$C$24+$C$10*$C$23)/($C$23+$C$24)),Y37)</f>
        <v/>
      </c>
      <c r="Z141" s="178">
        <f>IF($E$128=1,MIN(Z37,(Z37*$C$24+$C$10*$C$23)/($C$23+$C$24)),Z37)</f>
        <v/>
      </c>
      <c r="AA141" s="178">
        <f>IF($E$128=1,MIN(AA37,(AA37*$C$24+$C$10*$C$23)/($C$23+$C$24)),AA37)</f>
        <v/>
      </c>
      <c r="AB141" s="178">
        <f>IF($E$128=1,MIN(AB37,(AB37*$C$24+$C$10*$C$23)/($C$23+$C$24)),AB37)</f>
        <v/>
      </c>
      <c r="AC141" s="178">
        <f>IF($E$128=1,MIN(AC37,(AC37*$C$24+$C$10*$C$23)/($C$23+$C$24)),AC37)</f>
        <v/>
      </c>
      <c r="AD141" s="178">
        <f>IF($E$128=1,MIN(AD37,(AD37*$C$24+$C$10*$C$23)/($C$23+$C$24)),AD37)</f>
        <v/>
      </c>
      <c r="AE141" s="178">
        <f>IF($E$128=1,MIN(AE37,(AE37*$C$24+$C$10*$C$23)/($C$23+$C$24)),AE37)</f>
        <v/>
      </c>
      <c r="AF141" s="178">
        <f>IF($E$128=1,MIN(AF37,(AF37*$C$24+$C$10*$C$23)/($C$23+$C$24)),AF37)</f>
        <v/>
      </c>
      <c r="AG141" s="178">
        <f>IF($E$128=1,MIN(AG37,(AG37*$C$24+$C$10*$C$23)/($C$23+$C$24)),AG37)</f>
        <v/>
      </c>
      <c r="AH141" s="178">
        <f>IF($E$128=1,MIN(AH37,(AH37*$C$24+$C$10*$C$23)/($C$23+$C$24)),AH37)</f>
        <v/>
      </c>
      <c r="AI141" s="178">
        <f>IF($E$128=1,MIN(AI37,(AI37*$C$24+$C$10*$C$23)/($C$23+$C$24)),AI37)</f>
        <v/>
      </c>
      <c r="AJ141" s="178">
        <f>IF($E$128=1,MIN(AJ37,(AJ37*$C$24+$C$10*$C$23)/($C$23+$C$24)),AJ37)</f>
        <v/>
      </c>
      <c r="AK141" s="178">
        <f>IF($E$128=1,MIN(AK37,(AK37*$C$24+$C$10*$C$23)/($C$23+$C$24)),AK37)</f>
        <v/>
      </c>
      <c r="AL141" s="178">
        <f>IF($E$128=1,MIN(AL37,(AL37*$C$24+$C$10*$C$23)/($C$23+$C$24)),AL37)</f>
        <v/>
      </c>
      <c r="AM141" s="178">
        <f>IF($E$128=1,MIN(AM37,(AM37*$C$24+$C$10*$C$23)/($C$23+$C$24)),AM37)</f>
        <v/>
      </c>
      <c r="AN141" s="178">
        <f>IF($E$128=1,MIN(AN37,(AN37*$C$24+$C$10*$C$23)/($C$23+$C$24)),AN37)</f>
        <v/>
      </c>
      <c r="AO141" s="178">
        <f>IF($E$128=1,MIN(AO37,(AO37*$C$24+$C$10*$C$23)/($C$23+$C$24)),AO37)</f>
        <v/>
      </c>
      <c r="AP141" s="178">
        <f>IF($E$128=1,MIN(AP37,(AP37*$C$24+$C$10*$C$23)/($C$23+$C$24)),AP37)</f>
        <v/>
      </c>
      <c r="AQ141" s="178">
        <f>IF($E$128=1,MIN(AQ37,(AQ37*$C$24+$C$10*$C$23)/($C$23+$C$24)),AQ37)</f>
        <v/>
      </c>
      <c r="AR141" s="178">
        <f>IF($E$128=1,MIN(AR37,(AR37*$C$24+$C$10*$C$23)/($C$23+$C$24)),AR37)</f>
        <v/>
      </c>
      <c r="AS141" s="178">
        <f>IF($E$128=1,MIN(AS37,(AS37*$C$24+$C$10*$C$23)/($C$23+$C$24)),AS37)</f>
        <v/>
      </c>
      <c r="AT141" s="178">
        <f>IF($E$128=1,MIN(AT37,(AT37*$C$24+$C$10*$C$23)/($C$23+$C$24)),AT37)</f>
        <v/>
      </c>
      <c r="AU141" s="178">
        <f>IF($E$128=1,MIN(AU37,(AU37*$C$24+$C$10*$C$23)/($C$23+$C$24)),AU37)</f>
        <v/>
      </c>
      <c r="AV141" s="178">
        <f>IF($E$128=1,MIN(AV37,(AV37*$C$24+$C$10*$C$23)/($C$23+$C$24)),AV37)</f>
        <v/>
      </c>
      <c r="AW141" s="178">
        <f>IF($E$128=1,MIN(AW37,(AW37*$C$24+$C$10*$C$23)/($C$23+$C$24)),AW37)</f>
        <v/>
      </c>
      <c r="AX141" s="178">
        <f>IF($E$128=1,MIN(AX37,(AX37*$C$24+$C$10*$C$23)/($C$23+$C$24)),AX37)</f>
        <v/>
      </c>
      <c r="AY141" s="178">
        <f>IF($E$128=1,MIN(AY37,(AY37*$C$24+$C$10*$C$23)/($C$23+$C$24)),AY37)</f>
        <v/>
      </c>
      <c r="AZ141" s="178">
        <f>IF($E$128=1,MIN(AZ37,(AZ37*$C$24+$C$10*$C$23)/($C$23+$C$24)),AZ37)</f>
        <v/>
      </c>
      <c r="BA141" s="178">
        <f>IF($E$128=1,MIN(BA37,(BA37*$C$24+$C$10*$C$23)/($C$23+$C$24)),BA37)</f>
        <v/>
      </c>
      <c r="BB141" s="178">
        <f>IF($E$128=1,MIN(BB37,(BB37*$C$24+$C$10*$C$23)/($C$23+$C$24)),BB37)</f>
        <v/>
      </c>
      <c r="BC141" s="178">
        <f>IF($E$128=1,MIN(BC37,(BC37*$C$24+$C$10*$C$23)/($C$23+$C$24)),BC37)</f>
        <v/>
      </c>
      <c r="BD141" s="178">
        <f>IF($E$128=1,MIN(BD37,(BD37*$C$24+$C$10*$C$23)/($C$23+$C$24)),BD37)</f>
        <v/>
      </c>
      <c r="BE141" s="178">
        <f>IF($E$128=1,MIN(BE37,(BE37*$C$24+$C$10*$C$23)/($C$23+$C$24)),BE37)</f>
        <v/>
      </c>
      <c r="BF141" s="178">
        <f>IF($E$128=1,MIN(BF37,(BF37*$C$24+$C$10*$C$23)/($C$23+$C$24)),BF37)</f>
        <v/>
      </c>
      <c r="BG141" s="178">
        <f>IF($E$128=1,MIN(BG37,(BG37*$C$24+$C$10*$C$23)/($C$23+$C$24)),BG37)</f>
        <v/>
      </c>
      <c r="BH141" s="178">
        <f>IF($E$128=1,MIN(BH37,(BH37*$C$24+$C$10*$C$23)/($C$23+$C$24)),BH37)</f>
        <v/>
      </c>
      <c r="BI141" s="178">
        <f>IF($E$128=1,MIN(BI37,(BI37*$C$24+$C$10*$C$23)/($C$23+$C$24)),BI37)</f>
        <v/>
      </c>
      <c r="BJ141" s="178">
        <f>IF($E$128=1,MIN(BJ37,(BJ37*$C$24+$C$10*$C$23)/($C$23+$C$24)),BJ37)</f>
        <v/>
      </c>
      <c r="BK141" s="178">
        <f>IF($E$128=1,MIN(BK37,(BK37*$C$24+$C$10*$C$23)/($C$23+$C$24)),BK37)</f>
        <v/>
      </c>
      <c r="BL141" s="178">
        <f>IF($E$128=1,MIN(BL37,(BL37*$C$24+$C$10*$C$23)/($C$23+$C$24)),BL37)</f>
        <v/>
      </c>
      <c r="BM141" s="178">
        <f>IF($E$128=1,MIN(BM37,(BM37*$C$24+$C$10*$C$23)/($C$23+$C$24)),BM37)</f>
        <v/>
      </c>
      <c r="BN141" s="178">
        <f>IF($E$128=1,MIN(BN37,(BN37*$C$24+$C$10*$C$23)/($C$23+$C$24)),BN37)</f>
        <v/>
      </c>
      <c r="BO141" s="178">
        <f>IF($E$128=1,MIN(BO37,(BO37*$C$24+$C$10*$C$23)/($C$23+$C$24)),BO37)</f>
        <v/>
      </c>
      <c r="BP141" s="178">
        <f>IF($E$128=1,MIN(BP37,(BP37*$C$24+$C$10*$C$23)/($C$23+$C$24)),BP37)</f>
        <v/>
      </c>
      <c r="BQ141" s="178">
        <f>IF($E$128=1,MIN(BQ37,(BQ37*$C$24+$C$10*$C$23)/($C$23+$C$24)),BQ37)</f>
        <v/>
      </c>
      <c r="BR141" s="178">
        <f>IF($E$128=1,MIN(BR37,(BR37*$C$24+$C$10*$C$23)/($C$23+$C$24)),BR37)</f>
        <v/>
      </c>
      <c r="BS141" s="178">
        <f>IF($E$128=1,MIN(BS37,(BS37*$C$24+$C$10*$C$23)/($C$23+$C$24)),BS37)</f>
        <v/>
      </c>
      <c r="BT141" s="178">
        <f>IF($E$128=1,MIN(BT37,(BT37*$C$24+$C$10*$C$23)/($C$23+$C$24)),BT37)</f>
        <v/>
      </c>
      <c r="BU141" s="178">
        <f>IF($E$128=1,MIN(BU37,(BU37*$C$24+$C$10*$C$23)/($C$23+$C$24)),BU37)</f>
        <v/>
      </c>
      <c r="BV141" s="178">
        <f>IF($E$128=1,MIN(BV37,(BV37*$C$24+$C$10*$C$23)/($C$23+$C$24)),BV37)</f>
        <v/>
      </c>
      <c r="BW141" s="178">
        <f>IF($E$128=1,MIN(BW37,(BW37*$C$24+$C$10*$C$23)/($C$23+$C$24)),BW37)</f>
        <v/>
      </c>
      <c r="BX141" s="178">
        <f>IF($E$128=1,MIN(BX37,(BX37*$C$24+$C$10*$C$23)/($C$23+$C$24)),BX37)</f>
        <v/>
      </c>
      <c r="BY141" s="178">
        <f>IF($E$128=1,MIN(BY37,(BY37*$C$24+$C$10*$C$23)/($C$23+$C$24)),BY37)</f>
        <v/>
      </c>
      <c r="BZ141" s="178">
        <f>IF($E$128=1,MIN(BZ37,(BZ37*$C$24+$C$10*$C$23)/($C$23+$C$24)),BZ37)</f>
        <v/>
      </c>
      <c r="CA141" s="178">
        <f>IF($E$128=1,MIN(CA37,(CA37*$C$24+$C$10*$C$23)/($C$23+$C$24)),CA37)</f>
        <v/>
      </c>
      <c r="CB141" s="178">
        <f>IF($E$128=1,MIN(CB37,(CB37*$C$24+$C$10*$C$23)/($C$23+$C$24)),CB37)</f>
        <v/>
      </c>
      <c r="CC141" s="178">
        <f>IF($E$128=1,MIN(CC37,(CC37*$C$24+$C$10*$C$23)/($C$23+$C$24)),CC37)</f>
        <v/>
      </c>
      <c r="CD141" s="178">
        <f>IF($E$128=1,MIN(CD37,(CD37*$C$24+$C$10*$C$23)/($C$23+$C$24)),CD37)</f>
        <v/>
      </c>
      <c r="CE141" s="178">
        <f>IF($E$128=1,MIN(CE37,(CE37*$C$24+$C$10*$C$23)/($C$23+$C$24)),CE37)</f>
        <v/>
      </c>
      <c r="CF141" s="178">
        <f>IF($E$128=1,MIN(CF37,(CF37*$C$24+$C$10*$C$23)/($C$23+$C$24)),CF37)</f>
        <v/>
      </c>
      <c r="CG141" s="178">
        <f>IF($E$128=1,MIN(CG37,(CG37*$C$24+$C$10*$C$23)/($C$23+$C$24)),CG37)</f>
        <v/>
      </c>
      <c r="CH141" s="178">
        <f>IF($E$128=1,MIN(CH37,(CH37*$C$24+$C$10*$C$23)/($C$23+$C$24)),CH37)</f>
        <v/>
      </c>
      <c r="CI141" s="178">
        <f>IF($E$128=1,MIN(CI37,(CI37*$C$24+$C$10*$C$23)/($C$23+$C$24)),CI37)</f>
        <v/>
      </c>
      <c r="CJ141" s="178">
        <f>IF($E$128=1,MIN(CJ37,(CJ37*$C$24+$C$10*$C$23)/($C$23+$C$24)),CJ37)</f>
        <v/>
      </c>
      <c r="CK141" s="178">
        <f>IF($E$128=1,MIN(CK37,(CK37*$C$24+$C$10*$C$23)/($C$23+$C$24)),CK37)</f>
        <v/>
      </c>
      <c r="CL141" s="178">
        <f>IF($E$128=1,MIN(CL37,(CL37*$C$24+$C$10*$C$23)/($C$23+$C$24)),CL37)</f>
        <v/>
      </c>
      <c r="CM141" s="178">
        <f>IF($E$128=1,MIN(CM37,(CM37*$C$24+$C$10*$C$23)/($C$23+$C$24)),CM37)</f>
        <v/>
      </c>
      <c r="CN141" s="178">
        <f>IF($E$128=1,MIN(CN37,(CN37*$C$24+$C$10*$C$23)/($C$23+$C$24)),CN37)</f>
        <v/>
      </c>
      <c r="CO141" s="178">
        <f>IF($E$128=1,MIN(CO37,(CO37*$C$24+$C$10*$C$23)/($C$23+$C$24)),CO37)</f>
        <v/>
      </c>
      <c r="CP141" s="178">
        <f>IF($E$128=1,MIN(CP37,(CP37*$C$24+$C$10*$C$23)/($C$23+$C$24)),CP37)</f>
        <v/>
      </c>
      <c r="CQ141" s="178">
        <f>IF($E$128=1,MIN(CQ37,(CQ37*$C$24+$C$10*$C$23)/($C$23+$C$24)),CQ37)</f>
        <v/>
      </c>
      <c r="CR141" s="178">
        <f>IF($E$128=1,MIN(CR37,(CR37*$C$24+$C$10*$C$23)/($C$23+$C$24)),CR37)</f>
        <v/>
      </c>
      <c r="CS141" s="178">
        <f>IF($E$128=1,MIN(CS37,(CS37*$C$24+$C$10*$C$23)/($C$23+$C$24)),CS37)</f>
        <v/>
      </c>
      <c r="CT141" s="178">
        <f>IF($E$128=1,MIN(CT37,(CT37*$C$24+$C$10*$C$23)/($C$23+$C$24)),CT37)</f>
        <v/>
      </c>
      <c r="CU141" s="178">
        <f>IF($E$128=1,MIN(CU37,(CU37*$C$24+$C$10*$C$23)/($C$23+$C$24)),CU37)</f>
        <v/>
      </c>
      <c r="CV141" s="178">
        <f>IF($E$128=1,MIN(CV37,(CV37*$C$24+$C$10*$C$23)/($C$23+$C$24)),CV37)</f>
        <v/>
      </c>
      <c r="CW141" s="178">
        <f>IF($E$128=1,MIN(CW37,(CW37*$C$24+$C$10*$C$23)/($C$23+$C$24)),CW37)</f>
        <v/>
      </c>
      <c r="CX141" s="178">
        <f>IF($E$128=1,MIN(CX37,(CX37*$C$24+$C$10*$C$23)/($C$23+$C$24)),CX37)</f>
        <v/>
      </c>
      <c r="CY141" s="178">
        <f>IF($E$128=1,MIN(CY37,(CY37*$C$24+$C$10*$C$23)/($C$23+$C$24)),CY37)</f>
        <v/>
      </c>
      <c r="CZ141" s="178">
        <f>IF($E$128=1,MIN(CZ37,(CZ37*$C$24+$C$10*$C$23)/($C$23+$C$24)),CZ37)</f>
        <v/>
      </c>
      <c r="DA141" s="178">
        <f>IF($E$128=1,MIN(DA37,(DA37*$C$24+$C$10*$C$23)/($C$23+$C$24)),DA37)</f>
        <v/>
      </c>
      <c r="DB141" s="178">
        <f>IF($E$128=1,MIN(DB37,(DB37*$C$24+$C$10*$C$23)/($C$23+$C$24)),DB37)</f>
        <v/>
      </c>
      <c r="DC141" s="178">
        <f>IF($E$128=1,MIN(DC37,(DC37*$C$24+$C$10*$C$23)/($C$23+$C$24)),DC37)</f>
        <v/>
      </c>
    </row>
    <row r="142" ht="12" customFormat="1" customHeight="1" s="12">
      <c r="E142" s="141" t="n"/>
      <c r="F142" s="141" t="n"/>
      <c r="G142" s="178" t="n"/>
      <c r="H142" s="178" t="n"/>
      <c r="I142" s="178" t="n"/>
      <c r="J142" s="178" t="n"/>
      <c r="K142" s="178" t="n"/>
      <c r="L142" s="178" t="n"/>
      <c r="M142" s="178" t="n"/>
      <c r="N142" s="178" t="n"/>
      <c r="O142" s="178" t="n"/>
      <c r="P142" s="178" t="n"/>
      <c r="Q142" s="178" t="n"/>
      <c r="R142" s="178" t="n"/>
      <c r="S142" s="178" t="n"/>
      <c r="T142" s="178">
        <f>IF($E$128=1,MIN(T38,(T38*$C$24+$C$10*$C$23)/($C$23+$C$24)),T38)</f>
        <v/>
      </c>
      <c r="U142" s="178">
        <f>IF($E$128=1,MIN(U38,(U38*$C$24+$C$10*$C$23)/($C$23+$C$24)),U38)</f>
        <v/>
      </c>
      <c r="V142" s="178">
        <f>IF($E$128=1,MIN(V38,(V38*$C$24+$C$10*$C$23)/($C$23+$C$24)),V38)</f>
        <v/>
      </c>
      <c r="W142" s="178">
        <f>IF($E$128=1,MIN(W38,(W38*$C$24+$C$10*$C$23)/($C$23+$C$24)),W38)</f>
        <v/>
      </c>
      <c r="X142" s="178">
        <f>IF($E$128=1,MIN(X38,(X38*$C$24+$C$10*$C$23)/($C$23+$C$24)),X38)</f>
        <v/>
      </c>
      <c r="Y142" s="178">
        <f>IF($E$128=1,MIN(Y38,(Y38*$C$24+$C$10*$C$23)/($C$23+$C$24)),Y38)</f>
        <v/>
      </c>
      <c r="Z142" s="178">
        <f>IF($E$128=1,MIN(Z38,(Z38*$C$24+$C$10*$C$23)/($C$23+$C$24)),Z38)</f>
        <v/>
      </c>
      <c r="AA142" s="178">
        <f>IF($E$128=1,MIN(AA38,(AA38*$C$24+$C$10*$C$23)/($C$23+$C$24)),AA38)</f>
        <v/>
      </c>
      <c r="AB142" s="178">
        <f>IF($E$128=1,MIN(AB38,(AB38*$C$24+$C$10*$C$23)/($C$23+$C$24)),AB38)</f>
        <v/>
      </c>
      <c r="AC142" s="178">
        <f>IF($E$128=1,MIN(AC38,(AC38*$C$24+$C$10*$C$23)/($C$23+$C$24)),AC38)</f>
        <v/>
      </c>
      <c r="AD142" s="178">
        <f>IF($E$128=1,MIN(AD38,(AD38*$C$24+$C$10*$C$23)/($C$23+$C$24)),AD38)</f>
        <v/>
      </c>
      <c r="AE142" s="178">
        <f>IF($E$128=1,MIN(AE38,(AE38*$C$24+$C$10*$C$23)/($C$23+$C$24)),AE38)</f>
        <v/>
      </c>
      <c r="AF142" s="178">
        <f>IF($E$128=1,MIN(AF38,(AF38*$C$24+$C$10*$C$23)/($C$23+$C$24)),AF38)</f>
        <v/>
      </c>
      <c r="AG142" s="178">
        <f>IF($E$128=1,MIN(AG38,(AG38*$C$24+$C$10*$C$23)/($C$23+$C$24)),AG38)</f>
        <v/>
      </c>
      <c r="AH142" s="178">
        <f>IF($E$128=1,MIN(AH38,(AH38*$C$24+$C$10*$C$23)/($C$23+$C$24)),AH38)</f>
        <v/>
      </c>
      <c r="AI142" s="178">
        <f>IF($E$128=1,MIN(AI38,(AI38*$C$24+$C$10*$C$23)/($C$23+$C$24)),AI38)</f>
        <v/>
      </c>
      <c r="AJ142" s="178">
        <f>IF($E$128=1,MIN(AJ38,(AJ38*$C$24+$C$10*$C$23)/($C$23+$C$24)),AJ38)</f>
        <v/>
      </c>
      <c r="AK142" s="178">
        <f>IF($E$128=1,MIN(AK38,(AK38*$C$24+$C$10*$C$23)/($C$23+$C$24)),AK38)</f>
        <v/>
      </c>
      <c r="AL142" s="178">
        <f>IF($E$128=1,MIN(AL38,(AL38*$C$24+$C$10*$C$23)/($C$23+$C$24)),AL38)</f>
        <v/>
      </c>
      <c r="AM142" s="178">
        <f>IF($E$128=1,MIN(AM38,(AM38*$C$24+$C$10*$C$23)/($C$23+$C$24)),AM38)</f>
        <v/>
      </c>
      <c r="AN142" s="178">
        <f>IF($E$128=1,MIN(AN38,(AN38*$C$24+$C$10*$C$23)/($C$23+$C$24)),AN38)</f>
        <v/>
      </c>
      <c r="AO142" s="178">
        <f>IF($E$128=1,MIN(AO38,(AO38*$C$24+$C$10*$C$23)/($C$23+$C$24)),AO38)</f>
        <v/>
      </c>
      <c r="AP142" s="178">
        <f>IF($E$128=1,MIN(AP38,(AP38*$C$24+$C$10*$C$23)/($C$23+$C$24)),AP38)</f>
        <v/>
      </c>
      <c r="AQ142" s="178">
        <f>IF($E$128=1,MIN(AQ38,(AQ38*$C$24+$C$10*$C$23)/($C$23+$C$24)),AQ38)</f>
        <v/>
      </c>
      <c r="AR142" s="178">
        <f>IF($E$128=1,MIN(AR38,(AR38*$C$24+$C$10*$C$23)/($C$23+$C$24)),AR38)</f>
        <v/>
      </c>
      <c r="AS142" s="178">
        <f>IF($E$128=1,MIN(AS38,(AS38*$C$24+$C$10*$C$23)/($C$23+$C$24)),AS38)</f>
        <v/>
      </c>
      <c r="AT142" s="178">
        <f>IF($E$128=1,MIN(AT38,(AT38*$C$24+$C$10*$C$23)/($C$23+$C$24)),AT38)</f>
        <v/>
      </c>
      <c r="AU142" s="178">
        <f>IF($E$128=1,MIN(AU38,(AU38*$C$24+$C$10*$C$23)/($C$23+$C$24)),AU38)</f>
        <v/>
      </c>
      <c r="AV142" s="178">
        <f>IF($E$128=1,MIN(AV38,(AV38*$C$24+$C$10*$C$23)/($C$23+$C$24)),AV38)</f>
        <v/>
      </c>
      <c r="AW142" s="178">
        <f>IF($E$128=1,MIN(AW38,(AW38*$C$24+$C$10*$C$23)/($C$23+$C$24)),AW38)</f>
        <v/>
      </c>
      <c r="AX142" s="178">
        <f>IF($E$128=1,MIN(AX38,(AX38*$C$24+$C$10*$C$23)/($C$23+$C$24)),AX38)</f>
        <v/>
      </c>
      <c r="AY142" s="178">
        <f>IF($E$128=1,MIN(AY38,(AY38*$C$24+$C$10*$C$23)/($C$23+$C$24)),AY38)</f>
        <v/>
      </c>
      <c r="AZ142" s="178">
        <f>IF($E$128=1,MIN(AZ38,(AZ38*$C$24+$C$10*$C$23)/($C$23+$C$24)),AZ38)</f>
        <v/>
      </c>
      <c r="BA142" s="178">
        <f>IF($E$128=1,MIN(BA38,(BA38*$C$24+$C$10*$C$23)/($C$23+$C$24)),BA38)</f>
        <v/>
      </c>
      <c r="BB142" s="178">
        <f>IF($E$128=1,MIN(BB38,(BB38*$C$24+$C$10*$C$23)/($C$23+$C$24)),BB38)</f>
        <v/>
      </c>
      <c r="BC142" s="178">
        <f>IF($E$128=1,MIN(BC38,(BC38*$C$24+$C$10*$C$23)/($C$23+$C$24)),BC38)</f>
        <v/>
      </c>
      <c r="BD142" s="178">
        <f>IF($E$128=1,MIN(BD38,(BD38*$C$24+$C$10*$C$23)/($C$23+$C$24)),BD38)</f>
        <v/>
      </c>
      <c r="BE142" s="178">
        <f>IF($E$128=1,MIN(BE38,(BE38*$C$24+$C$10*$C$23)/($C$23+$C$24)),BE38)</f>
        <v/>
      </c>
      <c r="BF142" s="178">
        <f>IF($E$128=1,MIN(BF38,(BF38*$C$24+$C$10*$C$23)/($C$23+$C$24)),BF38)</f>
        <v/>
      </c>
      <c r="BG142" s="178">
        <f>IF($E$128=1,MIN(BG38,(BG38*$C$24+$C$10*$C$23)/($C$23+$C$24)),BG38)</f>
        <v/>
      </c>
      <c r="BH142" s="178">
        <f>IF($E$128=1,MIN(BH38,(BH38*$C$24+$C$10*$C$23)/($C$23+$C$24)),BH38)</f>
        <v/>
      </c>
      <c r="BI142" s="178">
        <f>IF($E$128=1,MIN(BI38,(BI38*$C$24+$C$10*$C$23)/($C$23+$C$24)),BI38)</f>
        <v/>
      </c>
      <c r="BJ142" s="178">
        <f>IF($E$128=1,MIN(BJ38,(BJ38*$C$24+$C$10*$C$23)/($C$23+$C$24)),BJ38)</f>
        <v/>
      </c>
      <c r="BK142" s="178">
        <f>IF($E$128=1,MIN(BK38,(BK38*$C$24+$C$10*$C$23)/($C$23+$C$24)),BK38)</f>
        <v/>
      </c>
      <c r="BL142" s="178">
        <f>IF($E$128=1,MIN(BL38,(BL38*$C$24+$C$10*$C$23)/($C$23+$C$24)),BL38)</f>
        <v/>
      </c>
      <c r="BM142" s="178">
        <f>IF($E$128=1,MIN(BM38,(BM38*$C$24+$C$10*$C$23)/($C$23+$C$24)),BM38)</f>
        <v/>
      </c>
      <c r="BN142" s="178">
        <f>IF($E$128=1,MIN(BN38,(BN38*$C$24+$C$10*$C$23)/($C$23+$C$24)),BN38)</f>
        <v/>
      </c>
      <c r="BO142" s="178">
        <f>IF($E$128=1,MIN(BO38,(BO38*$C$24+$C$10*$C$23)/($C$23+$C$24)),BO38)</f>
        <v/>
      </c>
      <c r="BP142" s="178">
        <f>IF($E$128=1,MIN(BP38,(BP38*$C$24+$C$10*$C$23)/($C$23+$C$24)),BP38)</f>
        <v/>
      </c>
      <c r="BQ142" s="178">
        <f>IF($E$128=1,MIN(BQ38,(BQ38*$C$24+$C$10*$C$23)/($C$23+$C$24)),BQ38)</f>
        <v/>
      </c>
      <c r="BR142" s="178">
        <f>IF($E$128=1,MIN(BR38,(BR38*$C$24+$C$10*$C$23)/($C$23+$C$24)),BR38)</f>
        <v/>
      </c>
      <c r="BS142" s="178">
        <f>IF($E$128=1,MIN(BS38,(BS38*$C$24+$C$10*$C$23)/($C$23+$C$24)),BS38)</f>
        <v/>
      </c>
      <c r="BT142" s="178">
        <f>IF($E$128=1,MIN(BT38,(BT38*$C$24+$C$10*$C$23)/($C$23+$C$24)),BT38)</f>
        <v/>
      </c>
      <c r="BU142" s="178">
        <f>IF($E$128=1,MIN(BU38,(BU38*$C$24+$C$10*$C$23)/($C$23+$C$24)),BU38)</f>
        <v/>
      </c>
      <c r="BV142" s="178">
        <f>IF($E$128=1,MIN(BV38,(BV38*$C$24+$C$10*$C$23)/($C$23+$C$24)),BV38)</f>
        <v/>
      </c>
      <c r="BW142" s="178">
        <f>IF($E$128=1,MIN(BW38,(BW38*$C$24+$C$10*$C$23)/($C$23+$C$24)),BW38)</f>
        <v/>
      </c>
      <c r="BX142" s="178">
        <f>IF($E$128=1,MIN(BX38,(BX38*$C$24+$C$10*$C$23)/($C$23+$C$24)),BX38)</f>
        <v/>
      </c>
      <c r="BY142" s="178">
        <f>IF($E$128=1,MIN(BY38,(BY38*$C$24+$C$10*$C$23)/($C$23+$C$24)),BY38)</f>
        <v/>
      </c>
      <c r="BZ142" s="178">
        <f>IF($E$128=1,MIN(BZ38,(BZ38*$C$24+$C$10*$C$23)/($C$23+$C$24)),BZ38)</f>
        <v/>
      </c>
      <c r="CA142" s="178">
        <f>IF($E$128=1,MIN(CA38,(CA38*$C$24+$C$10*$C$23)/($C$23+$C$24)),CA38)</f>
        <v/>
      </c>
      <c r="CB142" s="178">
        <f>IF($E$128=1,MIN(CB38,(CB38*$C$24+$C$10*$C$23)/($C$23+$C$24)),CB38)</f>
        <v/>
      </c>
      <c r="CC142" s="178">
        <f>IF($E$128=1,MIN(CC38,(CC38*$C$24+$C$10*$C$23)/($C$23+$C$24)),CC38)</f>
        <v/>
      </c>
      <c r="CD142" s="178">
        <f>IF($E$128=1,MIN(CD38,(CD38*$C$24+$C$10*$C$23)/($C$23+$C$24)),CD38)</f>
        <v/>
      </c>
      <c r="CE142" s="178">
        <f>IF($E$128=1,MIN(CE38,(CE38*$C$24+$C$10*$C$23)/($C$23+$C$24)),CE38)</f>
        <v/>
      </c>
      <c r="CF142" s="178">
        <f>IF($E$128=1,MIN(CF38,(CF38*$C$24+$C$10*$C$23)/($C$23+$C$24)),CF38)</f>
        <v/>
      </c>
      <c r="CG142" s="178">
        <f>IF($E$128=1,MIN(CG38,(CG38*$C$24+$C$10*$C$23)/($C$23+$C$24)),CG38)</f>
        <v/>
      </c>
      <c r="CH142" s="178">
        <f>IF($E$128=1,MIN(CH38,(CH38*$C$24+$C$10*$C$23)/($C$23+$C$24)),CH38)</f>
        <v/>
      </c>
      <c r="CI142" s="178">
        <f>IF($E$128=1,MIN(CI38,(CI38*$C$24+$C$10*$C$23)/($C$23+$C$24)),CI38)</f>
        <v/>
      </c>
      <c r="CJ142" s="178">
        <f>IF($E$128=1,MIN(CJ38,(CJ38*$C$24+$C$10*$C$23)/($C$23+$C$24)),CJ38)</f>
        <v/>
      </c>
      <c r="CK142" s="178">
        <f>IF($E$128=1,MIN(CK38,(CK38*$C$24+$C$10*$C$23)/($C$23+$C$24)),CK38)</f>
        <v/>
      </c>
      <c r="CL142" s="178">
        <f>IF($E$128=1,MIN(CL38,(CL38*$C$24+$C$10*$C$23)/($C$23+$C$24)),CL38)</f>
        <v/>
      </c>
      <c r="CM142" s="178">
        <f>IF($E$128=1,MIN(CM38,(CM38*$C$24+$C$10*$C$23)/($C$23+$C$24)),CM38)</f>
        <v/>
      </c>
      <c r="CN142" s="178">
        <f>IF($E$128=1,MIN(CN38,(CN38*$C$24+$C$10*$C$23)/($C$23+$C$24)),CN38)</f>
        <v/>
      </c>
      <c r="CO142" s="178">
        <f>IF($E$128=1,MIN(CO38,(CO38*$C$24+$C$10*$C$23)/($C$23+$C$24)),CO38)</f>
        <v/>
      </c>
      <c r="CP142" s="178">
        <f>IF($E$128=1,MIN(CP38,(CP38*$C$24+$C$10*$C$23)/($C$23+$C$24)),CP38)</f>
        <v/>
      </c>
      <c r="CQ142" s="178">
        <f>IF($E$128=1,MIN(CQ38,(CQ38*$C$24+$C$10*$C$23)/($C$23+$C$24)),CQ38)</f>
        <v/>
      </c>
      <c r="CR142" s="178">
        <f>IF($E$128=1,MIN(CR38,(CR38*$C$24+$C$10*$C$23)/($C$23+$C$24)),CR38)</f>
        <v/>
      </c>
      <c r="CS142" s="178">
        <f>IF($E$128=1,MIN(CS38,(CS38*$C$24+$C$10*$C$23)/($C$23+$C$24)),CS38)</f>
        <v/>
      </c>
      <c r="CT142" s="178">
        <f>IF($E$128=1,MIN(CT38,(CT38*$C$24+$C$10*$C$23)/($C$23+$C$24)),CT38)</f>
        <v/>
      </c>
      <c r="CU142" s="178">
        <f>IF($E$128=1,MIN(CU38,(CU38*$C$24+$C$10*$C$23)/($C$23+$C$24)),CU38)</f>
        <v/>
      </c>
      <c r="CV142" s="178">
        <f>IF($E$128=1,MIN(CV38,(CV38*$C$24+$C$10*$C$23)/($C$23+$C$24)),CV38)</f>
        <v/>
      </c>
      <c r="CW142" s="178">
        <f>IF($E$128=1,MIN(CW38,(CW38*$C$24+$C$10*$C$23)/($C$23+$C$24)),CW38)</f>
        <v/>
      </c>
      <c r="CX142" s="178">
        <f>IF($E$128=1,MIN(CX38,(CX38*$C$24+$C$10*$C$23)/($C$23+$C$24)),CX38)</f>
        <v/>
      </c>
      <c r="CY142" s="178">
        <f>IF($E$128=1,MIN(CY38,(CY38*$C$24+$C$10*$C$23)/($C$23+$C$24)),CY38)</f>
        <v/>
      </c>
      <c r="CZ142" s="178">
        <f>IF($E$128=1,MIN(CZ38,(CZ38*$C$24+$C$10*$C$23)/($C$23+$C$24)),CZ38)</f>
        <v/>
      </c>
      <c r="DA142" s="178">
        <f>IF($E$128=1,MIN(DA38,(DA38*$C$24+$C$10*$C$23)/($C$23+$C$24)),DA38)</f>
        <v/>
      </c>
      <c r="DB142" s="178">
        <f>IF($E$128=1,MIN(DB38,(DB38*$C$24+$C$10*$C$23)/($C$23+$C$24)),DB38)</f>
        <v/>
      </c>
      <c r="DC142" s="178">
        <f>IF($E$128=1,MIN(DC38,(DC38*$C$24+$C$10*$C$23)/($C$23+$C$24)),DC38)</f>
        <v/>
      </c>
    </row>
    <row r="143" ht="12" customFormat="1" customHeight="1" s="12">
      <c r="E143" s="141" t="n"/>
      <c r="F143" s="141" t="n"/>
      <c r="G143" s="178" t="n"/>
      <c r="H143" s="178" t="n"/>
      <c r="I143" s="178" t="n"/>
      <c r="J143" s="178" t="n"/>
      <c r="K143" s="178" t="n"/>
      <c r="L143" s="178" t="n"/>
      <c r="M143" s="178" t="n"/>
      <c r="N143" s="178" t="n"/>
      <c r="O143" s="178" t="n"/>
      <c r="P143" s="178" t="n"/>
      <c r="Q143" s="178" t="n"/>
      <c r="R143" s="178" t="n"/>
      <c r="S143" s="178" t="n"/>
      <c r="T143" s="178" t="n"/>
      <c r="U143" s="178">
        <f>IF($E$128=1,MIN(U39,(U39*$C$24+$C$10*$C$23)/($C$23+$C$24)),U39)</f>
        <v/>
      </c>
      <c r="V143" s="178">
        <f>IF($E$128=1,MIN(V39,(V39*$C$24+$C$10*$C$23)/($C$23+$C$24)),V39)</f>
        <v/>
      </c>
      <c r="W143" s="178">
        <f>IF($E$128=1,MIN(W39,(W39*$C$24+$C$10*$C$23)/($C$23+$C$24)),W39)</f>
        <v/>
      </c>
      <c r="X143" s="178">
        <f>IF($E$128=1,MIN(X39,(X39*$C$24+$C$10*$C$23)/($C$23+$C$24)),X39)</f>
        <v/>
      </c>
      <c r="Y143" s="178">
        <f>IF($E$128=1,MIN(Y39,(Y39*$C$24+$C$10*$C$23)/($C$23+$C$24)),Y39)</f>
        <v/>
      </c>
      <c r="Z143" s="178">
        <f>IF($E$128=1,MIN(Z39,(Z39*$C$24+$C$10*$C$23)/($C$23+$C$24)),Z39)</f>
        <v/>
      </c>
      <c r="AA143" s="178">
        <f>IF($E$128=1,MIN(AA39,(AA39*$C$24+$C$10*$C$23)/($C$23+$C$24)),AA39)</f>
        <v/>
      </c>
      <c r="AB143" s="178">
        <f>IF($E$128=1,MIN(AB39,(AB39*$C$24+$C$10*$C$23)/($C$23+$C$24)),AB39)</f>
        <v/>
      </c>
      <c r="AC143" s="178">
        <f>IF($E$128=1,MIN(AC39,(AC39*$C$24+$C$10*$C$23)/($C$23+$C$24)),AC39)</f>
        <v/>
      </c>
      <c r="AD143" s="178">
        <f>IF($E$128=1,MIN(AD39,(AD39*$C$24+$C$10*$C$23)/($C$23+$C$24)),AD39)</f>
        <v/>
      </c>
      <c r="AE143" s="178">
        <f>IF($E$128=1,MIN(AE39,(AE39*$C$24+$C$10*$C$23)/($C$23+$C$24)),AE39)</f>
        <v/>
      </c>
      <c r="AF143" s="178">
        <f>IF($E$128=1,MIN(AF39,(AF39*$C$24+$C$10*$C$23)/($C$23+$C$24)),AF39)</f>
        <v/>
      </c>
      <c r="AG143" s="178">
        <f>IF($E$128=1,MIN(AG39,(AG39*$C$24+$C$10*$C$23)/($C$23+$C$24)),AG39)</f>
        <v/>
      </c>
      <c r="AH143" s="178">
        <f>IF($E$128=1,MIN(AH39,(AH39*$C$24+$C$10*$C$23)/($C$23+$C$24)),AH39)</f>
        <v/>
      </c>
      <c r="AI143" s="178">
        <f>IF($E$128=1,MIN(AI39,(AI39*$C$24+$C$10*$C$23)/($C$23+$C$24)),AI39)</f>
        <v/>
      </c>
      <c r="AJ143" s="178">
        <f>IF($E$128=1,MIN(AJ39,(AJ39*$C$24+$C$10*$C$23)/($C$23+$C$24)),AJ39)</f>
        <v/>
      </c>
      <c r="AK143" s="178">
        <f>IF($E$128=1,MIN(AK39,(AK39*$C$24+$C$10*$C$23)/($C$23+$C$24)),AK39)</f>
        <v/>
      </c>
      <c r="AL143" s="178">
        <f>IF($E$128=1,MIN(AL39,(AL39*$C$24+$C$10*$C$23)/($C$23+$C$24)),AL39)</f>
        <v/>
      </c>
      <c r="AM143" s="178">
        <f>IF($E$128=1,MIN(AM39,(AM39*$C$24+$C$10*$C$23)/($C$23+$C$24)),AM39)</f>
        <v/>
      </c>
      <c r="AN143" s="178">
        <f>IF($E$128=1,MIN(AN39,(AN39*$C$24+$C$10*$C$23)/($C$23+$C$24)),AN39)</f>
        <v/>
      </c>
      <c r="AO143" s="178">
        <f>IF($E$128=1,MIN(AO39,(AO39*$C$24+$C$10*$C$23)/($C$23+$C$24)),AO39)</f>
        <v/>
      </c>
      <c r="AP143" s="178">
        <f>IF($E$128=1,MIN(AP39,(AP39*$C$24+$C$10*$C$23)/($C$23+$C$24)),AP39)</f>
        <v/>
      </c>
      <c r="AQ143" s="178">
        <f>IF($E$128=1,MIN(AQ39,(AQ39*$C$24+$C$10*$C$23)/($C$23+$C$24)),AQ39)</f>
        <v/>
      </c>
      <c r="AR143" s="178">
        <f>IF($E$128=1,MIN(AR39,(AR39*$C$24+$C$10*$C$23)/($C$23+$C$24)),AR39)</f>
        <v/>
      </c>
      <c r="AS143" s="178">
        <f>IF($E$128=1,MIN(AS39,(AS39*$C$24+$C$10*$C$23)/($C$23+$C$24)),AS39)</f>
        <v/>
      </c>
      <c r="AT143" s="178">
        <f>IF($E$128=1,MIN(AT39,(AT39*$C$24+$C$10*$C$23)/($C$23+$C$24)),AT39)</f>
        <v/>
      </c>
      <c r="AU143" s="178">
        <f>IF($E$128=1,MIN(AU39,(AU39*$C$24+$C$10*$C$23)/($C$23+$C$24)),AU39)</f>
        <v/>
      </c>
      <c r="AV143" s="178">
        <f>IF($E$128=1,MIN(AV39,(AV39*$C$24+$C$10*$C$23)/($C$23+$C$24)),AV39)</f>
        <v/>
      </c>
      <c r="AW143" s="178">
        <f>IF($E$128=1,MIN(AW39,(AW39*$C$24+$C$10*$C$23)/($C$23+$C$24)),AW39)</f>
        <v/>
      </c>
      <c r="AX143" s="178">
        <f>IF($E$128=1,MIN(AX39,(AX39*$C$24+$C$10*$C$23)/($C$23+$C$24)),AX39)</f>
        <v/>
      </c>
      <c r="AY143" s="178">
        <f>IF($E$128=1,MIN(AY39,(AY39*$C$24+$C$10*$C$23)/($C$23+$C$24)),AY39)</f>
        <v/>
      </c>
      <c r="AZ143" s="178">
        <f>IF($E$128=1,MIN(AZ39,(AZ39*$C$24+$C$10*$C$23)/($C$23+$C$24)),AZ39)</f>
        <v/>
      </c>
      <c r="BA143" s="178">
        <f>IF($E$128=1,MIN(BA39,(BA39*$C$24+$C$10*$C$23)/($C$23+$C$24)),BA39)</f>
        <v/>
      </c>
      <c r="BB143" s="178">
        <f>IF($E$128=1,MIN(BB39,(BB39*$C$24+$C$10*$C$23)/($C$23+$C$24)),BB39)</f>
        <v/>
      </c>
      <c r="BC143" s="178">
        <f>IF($E$128=1,MIN(BC39,(BC39*$C$24+$C$10*$C$23)/($C$23+$C$24)),BC39)</f>
        <v/>
      </c>
      <c r="BD143" s="178">
        <f>IF($E$128=1,MIN(BD39,(BD39*$C$24+$C$10*$C$23)/($C$23+$C$24)),BD39)</f>
        <v/>
      </c>
      <c r="BE143" s="178">
        <f>IF($E$128=1,MIN(BE39,(BE39*$C$24+$C$10*$C$23)/($C$23+$C$24)),BE39)</f>
        <v/>
      </c>
      <c r="BF143" s="178">
        <f>IF($E$128=1,MIN(BF39,(BF39*$C$24+$C$10*$C$23)/($C$23+$C$24)),BF39)</f>
        <v/>
      </c>
      <c r="BG143" s="178">
        <f>IF($E$128=1,MIN(BG39,(BG39*$C$24+$C$10*$C$23)/($C$23+$C$24)),BG39)</f>
        <v/>
      </c>
      <c r="BH143" s="178">
        <f>IF($E$128=1,MIN(BH39,(BH39*$C$24+$C$10*$C$23)/($C$23+$C$24)),BH39)</f>
        <v/>
      </c>
      <c r="BI143" s="178">
        <f>IF($E$128=1,MIN(BI39,(BI39*$C$24+$C$10*$C$23)/($C$23+$C$24)),BI39)</f>
        <v/>
      </c>
      <c r="BJ143" s="178">
        <f>IF($E$128=1,MIN(BJ39,(BJ39*$C$24+$C$10*$C$23)/($C$23+$C$24)),BJ39)</f>
        <v/>
      </c>
      <c r="BK143" s="178">
        <f>IF($E$128=1,MIN(BK39,(BK39*$C$24+$C$10*$C$23)/($C$23+$C$24)),BK39)</f>
        <v/>
      </c>
      <c r="BL143" s="178">
        <f>IF($E$128=1,MIN(BL39,(BL39*$C$24+$C$10*$C$23)/($C$23+$C$24)),BL39)</f>
        <v/>
      </c>
      <c r="BM143" s="178">
        <f>IF($E$128=1,MIN(BM39,(BM39*$C$24+$C$10*$C$23)/($C$23+$C$24)),BM39)</f>
        <v/>
      </c>
      <c r="BN143" s="178">
        <f>IF($E$128=1,MIN(BN39,(BN39*$C$24+$C$10*$C$23)/($C$23+$C$24)),BN39)</f>
        <v/>
      </c>
      <c r="BO143" s="178">
        <f>IF($E$128=1,MIN(BO39,(BO39*$C$24+$C$10*$C$23)/($C$23+$C$24)),BO39)</f>
        <v/>
      </c>
      <c r="BP143" s="178">
        <f>IF($E$128=1,MIN(BP39,(BP39*$C$24+$C$10*$C$23)/($C$23+$C$24)),BP39)</f>
        <v/>
      </c>
      <c r="BQ143" s="178">
        <f>IF($E$128=1,MIN(BQ39,(BQ39*$C$24+$C$10*$C$23)/($C$23+$C$24)),BQ39)</f>
        <v/>
      </c>
      <c r="BR143" s="178">
        <f>IF($E$128=1,MIN(BR39,(BR39*$C$24+$C$10*$C$23)/($C$23+$C$24)),BR39)</f>
        <v/>
      </c>
      <c r="BS143" s="178">
        <f>IF($E$128=1,MIN(BS39,(BS39*$C$24+$C$10*$C$23)/($C$23+$C$24)),BS39)</f>
        <v/>
      </c>
      <c r="BT143" s="178">
        <f>IF($E$128=1,MIN(BT39,(BT39*$C$24+$C$10*$C$23)/($C$23+$C$24)),BT39)</f>
        <v/>
      </c>
      <c r="BU143" s="178">
        <f>IF($E$128=1,MIN(BU39,(BU39*$C$24+$C$10*$C$23)/($C$23+$C$24)),BU39)</f>
        <v/>
      </c>
      <c r="BV143" s="178">
        <f>IF($E$128=1,MIN(BV39,(BV39*$C$24+$C$10*$C$23)/($C$23+$C$24)),BV39)</f>
        <v/>
      </c>
      <c r="BW143" s="178">
        <f>IF($E$128=1,MIN(BW39,(BW39*$C$24+$C$10*$C$23)/($C$23+$C$24)),BW39)</f>
        <v/>
      </c>
      <c r="BX143" s="178">
        <f>IF($E$128=1,MIN(BX39,(BX39*$C$24+$C$10*$C$23)/($C$23+$C$24)),BX39)</f>
        <v/>
      </c>
      <c r="BY143" s="178">
        <f>IF($E$128=1,MIN(BY39,(BY39*$C$24+$C$10*$C$23)/($C$23+$C$24)),BY39)</f>
        <v/>
      </c>
      <c r="BZ143" s="178">
        <f>IF($E$128=1,MIN(BZ39,(BZ39*$C$24+$C$10*$C$23)/($C$23+$C$24)),BZ39)</f>
        <v/>
      </c>
      <c r="CA143" s="178">
        <f>IF($E$128=1,MIN(CA39,(CA39*$C$24+$C$10*$C$23)/($C$23+$C$24)),CA39)</f>
        <v/>
      </c>
      <c r="CB143" s="178">
        <f>IF($E$128=1,MIN(CB39,(CB39*$C$24+$C$10*$C$23)/($C$23+$C$24)),CB39)</f>
        <v/>
      </c>
      <c r="CC143" s="178">
        <f>IF($E$128=1,MIN(CC39,(CC39*$C$24+$C$10*$C$23)/($C$23+$C$24)),CC39)</f>
        <v/>
      </c>
      <c r="CD143" s="178">
        <f>IF($E$128=1,MIN(CD39,(CD39*$C$24+$C$10*$C$23)/($C$23+$C$24)),CD39)</f>
        <v/>
      </c>
      <c r="CE143" s="178">
        <f>IF($E$128=1,MIN(CE39,(CE39*$C$24+$C$10*$C$23)/($C$23+$C$24)),CE39)</f>
        <v/>
      </c>
      <c r="CF143" s="178">
        <f>IF($E$128=1,MIN(CF39,(CF39*$C$24+$C$10*$C$23)/($C$23+$C$24)),CF39)</f>
        <v/>
      </c>
      <c r="CG143" s="178">
        <f>IF($E$128=1,MIN(CG39,(CG39*$C$24+$C$10*$C$23)/($C$23+$C$24)),CG39)</f>
        <v/>
      </c>
      <c r="CH143" s="178">
        <f>IF($E$128=1,MIN(CH39,(CH39*$C$24+$C$10*$C$23)/($C$23+$C$24)),CH39)</f>
        <v/>
      </c>
      <c r="CI143" s="178">
        <f>IF($E$128=1,MIN(CI39,(CI39*$C$24+$C$10*$C$23)/($C$23+$C$24)),CI39)</f>
        <v/>
      </c>
      <c r="CJ143" s="178">
        <f>IF($E$128=1,MIN(CJ39,(CJ39*$C$24+$C$10*$C$23)/($C$23+$C$24)),CJ39)</f>
        <v/>
      </c>
      <c r="CK143" s="178">
        <f>IF($E$128=1,MIN(CK39,(CK39*$C$24+$C$10*$C$23)/($C$23+$C$24)),CK39)</f>
        <v/>
      </c>
      <c r="CL143" s="178">
        <f>IF($E$128=1,MIN(CL39,(CL39*$C$24+$C$10*$C$23)/($C$23+$C$24)),CL39)</f>
        <v/>
      </c>
      <c r="CM143" s="178">
        <f>IF($E$128=1,MIN(CM39,(CM39*$C$24+$C$10*$C$23)/($C$23+$C$24)),CM39)</f>
        <v/>
      </c>
      <c r="CN143" s="178">
        <f>IF($E$128=1,MIN(CN39,(CN39*$C$24+$C$10*$C$23)/($C$23+$C$24)),CN39)</f>
        <v/>
      </c>
      <c r="CO143" s="178">
        <f>IF($E$128=1,MIN(CO39,(CO39*$C$24+$C$10*$C$23)/($C$23+$C$24)),CO39)</f>
        <v/>
      </c>
      <c r="CP143" s="178">
        <f>IF($E$128=1,MIN(CP39,(CP39*$C$24+$C$10*$C$23)/($C$23+$C$24)),CP39)</f>
        <v/>
      </c>
      <c r="CQ143" s="178">
        <f>IF($E$128=1,MIN(CQ39,(CQ39*$C$24+$C$10*$C$23)/($C$23+$C$24)),CQ39)</f>
        <v/>
      </c>
      <c r="CR143" s="178">
        <f>IF($E$128=1,MIN(CR39,(CR39*$C$24+$C$10*$C$23)/($C$23+$C$24)),CR39)</f>
        <v/>
      </c>
      <c r="CS143" s="178">
        <f>IF($E$128=1,MIN(CS39,(CS39*$C$24+$C$10*$C$23)/($C$23+$C$24)),CS39)</f>
        <v/>
      </c>
      <c r="CT143" s="178">
        <f>IF($E$128=1,MIN(CT39,(CT39*$C$24+$C$10*$C$23)/($C$23+$C$24)),CT39)</f>
        <v/>
      </c>
      <c r="CU143" s="178">
        <f>IF($E$128=1,MIN(CU39,(CU39*$C$24+$C$10*$C$23)/($C$23+$C$24)),CU39)</f>
        <v/>
      </c>
      <c r="CV143" s="178">
        <f>IF($E$128=1,MIN(CV39,(CV39*$C$24+$C$10*$C$23)/($C$23+$C$24)),CV39)</f>
        <v/>
      </c>
      <c r="CW143" s="178">
        <f>IF($E$128=1,MIN(CW39,(CW39*$C$24+$C$10*$C$23)/($C$23+$C$24)),CW39)</f>
        <v/>
      </c>
      <c r="CX143" s="178">
        <f>IF($E$128=1,MIN(CX39,(CX39*$C$24+$C$10*$C$23)/($C$23+$C$24)),CX39)</f>
        <v/>
      </c>
      <c r="CY143" s="178">
        <f>IF($E$128=1,MIN(CY39,(CY39*$C$24+$C$10*$C$23)/($C$23+$C$24)),CY39)</f>
        <v/>
      </c>
      <c r="CZ143" s="178">
        <f>IF($E$128=1,MIN(CZ39,(CZ39*$C$24+$C$10*$C$23)/($C$23+$C$24)),CZ39)</f>
        <v/>
      </c>
      <c r="DA143" s="178">
        <f>IF($E$128=1,MIN(DA39,(DA39*$C$24+$C$10*$C$23)/($C$23+$C$24)),DA39)</f>
        <v/>
      </c>
      <c r="DB143" s="178">
        <f>IF($E$128=1,MIN(DB39,(DB39*$C$24+$C$10*$C$23)/($C$23+$C$24)),DB39)</f>
        <v/>
      </c>
      <c r="DC143" s="178">
        <f>IF($E$128=1,MIN(DC39,(DC39*$C$24+$C$10*$C$23)/($C$23+$C$24)),DC39)</f>
        <v/>
      </c>
    </row>
    <row r="144" ht="12" customFormat="1" customHeight="1" s="12">
      <c r="E144" s="141" t="n"/>
      <c r="F144" s="141" t="n"/>
      <c r="G144" s="178" t="n"/>
      <c r="H144" s="178" t="n"/>
      <c r="I144" s="178" t="n"/>
      <c r="J144" s="178" t="n"/>
      <c r="K144" s="178" t="n"/>
      <c r="L144" s="178" t="n"/>
      <c r="M144" s="178" t="n"/>
      <c r="N144" s="178" t="n"/>
      <c r="O144" s="178" t="n"/>
      <c r="P144" s="178" t="n"/>
      <c r="Q144" s="178" t="n"/>
      <c r="R144" s="178" t="n"/>
      <c r="S144" s="178" t="n"/>
      <c r="T144" s="178" t="n"/>
      <c r="U144" s="178" t="n"/>
      <c r="V144" s="178">
        <f>IF($E$128=1,MIN(V40,(V40*$C$24+$C$10*$C$23)/($C$23+$C$24)),V40)</f>
        <v/>
      </c>
      <c r="W144" s="178">
        <f>IF($E$128=1,MIN(W40,(W40*$C$24+$C$10*$C$23)/($C$23+$C$24)),W40)</f>
        <v/>
      </c>
      <c r="X144" s="178">
        <f>IF($E$128=1,MIN(X40,(X40*$C$24+$C$10*$C$23)/($C$23+$C$24)),X40)</f>
        <v/>
      </c>
      <c r="Y144" s="178">
        <f>IF($E$128=1,MIN(Y40,(Y40*$C$24+$C$10*$C$23)/($C$23+$C$24)),Y40)</f>
        <v/>
      </c>
      <c r="Z144" s="178">
        <f>IF($E$128=1,MIN(Z40,(Z40*$C$24+$C$10*$C$23)/($C$23+$C$24)),Z40)</f>
        <v/>
      </c>
      <c r="AA144" s="178">
        <f>IF($E$128=1,MIN(AA40,(AA40*$C$24+$C$10*$C$23)/($C$23+$C$24)),AA40)</f>
        <v/>
      </c>
      <c r="AB144" s="178">
        <f>IF($E$128=1,MIN(AB40,(AB40*$C$24+$C$10*$C$23)/($C$23+$C$24)),AB40)</f>
        <v/>
      </c>
      <c r="AC144" s="178">
        <f>IF($E$128=1,MIN(AC40,(AC40*$C$24+$C$10*$C$23)/($C$23+$C$24)),AC40)</f>
        <v/>
      </c>
      <c r="AD144" s="178">
        <f>IF($E$128=1,MIN(AD40,(AD40*$C$24+$C$10*$C$23)/($C$23+$C$24)),AD40)</f>
        <v/>
      </c>
      <c r="AE144" s="178">
        <f>IF($E$128=1,MIN(AE40,(AE40*$C$24+$C$10*$C$23)/($C$23+$C$24)),AE40)</f>
        <v/>
      </c>
      <c r="AF144" s="178">
        <f>IF($E$128=1,MIN(AF40,(AF40*$C$24+$C$10*$C$23)/($C$23+$C$24)),AF40)</f>
        <v/>
      </c>
      <c r="AG144" s="178">
        <f>IF($E$128=1,MIN(AG40,(AG40*$C$24+$C$10*$C$23)/($C$23+$C$24)),AG40)</f>
        <v/>
      </c>
      <c r="AH144" s="178">
        <f>IF($E$128=1,MIN(AH40,(AH40*$C$24+$C$10*$C$23)/($C$23+$C$24)),AH40)</f>
        <v/>
      </c>
      <c r="AI144" s="178">
        <f>IF($E$128=1,MIN(AI40,(AI40*$C$24+$C$10*$C$23)/($C$23+$C$24)),AI40)</f>
        <v/>
      </c>
      <c r="AJ144" s="178">
        <f>IF($E$128=1,MIN(AJ40,(AJ40*$C$24+$C$10*$C$23)/($C$23+$C$24)),AJ40)</f>
        <v/>
      </c>
      <c r="AK144" s="178">
        <f>IF($E$128=1,MIN(AK40,(AK40*$C$24+$C$10*$C$23)/($C$23+$C$24)),AK40)</f>
        <v/>
      </c>
      <c r="AL144" s="178">
        <f>IF($E$128=1,MIN(AL40,(AL40*$C$24+$C$10*$C$23)/($C$23+$C$24)),AL40)</f>
        <v/>
      </c>
      <c r="AM144" s="178">
        <f>IF($E$128=1,MIN(AM40,(AM40*$C$24+$C$10*$C$23)/($C$23+$C$24)),AM40)</f>
        <v/>
      </c>
      <c r="AN144" s="178">
        <f>IF($E$128=1,MIN(AN40,(AN40*$C$24+$C$10*$C$23)/($C$23+$C$24)),AN40)</f>
        <v/>
      </c>
      <c r="AO144" s="178">
        <f>IF($E$128=1,MIN(AO40,(AO40*$C$24+$C$10*$C$23)/($C$23+$C$24)),AO40)</f>
        <v/>
      </c>
      <c r="AP144" s="178">
        <f>IF($E$128=1,MIN(AP40,(AP40*$C$24+$C$10*$C$23)/($C$23+$C$24)),AP40)</f>
        <v/>
      </c>
      <c r="AQ144" s="178">
        <f>IF($E$128=1,MIN(AQ40,(AQ40*$C$24+$C$10*$C$23)/($C$23+$C$24)),AQ40)</f>
        <v/>
      </c>
      <c r="AR144" s="178">
        <f>IF($E$128=1,MIN(AR40,(AR40*$C$24+$C$10*$C$23)/($C$23+$C$24)),AR40)</f>
        <v/>
      </c>
      <c r="AS144" s="178">
        <f>IF($E$128=1,MIN(AS40,(AS40*$C$24+$C$10*$C$23)/($C$23+$C$24)),AS40)</f>
        <v/>
      </c>
      <c r="AT144" s="178">
        <f>IF($E$128=1,MIN(AT40,(AT40*$C$24+$C$10*$C$23)/($C$23+$C$24)),AT40)</f>
        <v/>
      </c>
      <c r="AU144" s="178">
        <f>IF($E$128=1,MIN(AU40,(AU40*$C$24+$C$10*$C$23)/($C$23+$C$24)),AU40)</f>
        <v/>
      </c>
      <c r="AV144" s="178">
        <f>IF($E$128=1,MIN(AV40,(AV40*$C$24+$C$10*$C$23)/($C$23+$C$24)),AV40)</f>
        <v/>
      </c>
      <c r="AW144" s="178">
        <f>IF($E$128=1,MIN(AW40,(AW40*$C$24+$C$10*$C$23)/($C$23+$C$24)),AW40)</f>
        <v/>
      </c>
      <c r="AX144" s="178">
        <f>IF($E$128=1,MIN(AX40,(AX40*$C$24+$C$10*$C$23)/($C$23+$C$24)),AX40)</f>
        <v/>
      </c>
      <c r="AY144" s="178">
        <f>IF($E$128=1,MIN(AY40,(AY40*$C$24+$C$10*$C$23)/($C$23+$C$24)),AY40)</f>
        <v/>
      </c>
      <c r="AZ144" s="178">
        <f>IF($E$128=1,MIN(AZ40,(AZ40*$C$24+$C$10*$C$23)/($C$23+$C$24)),AZ40)</f>
        <v/>
      </c>
      <c r="BA144" s="178">
        <f>IF($E$128=1,MIN(BA40,(BA40*$C$24+$C$10*$C$23)/($C$23+$C$24)),BA40)</f>
        <v/>
      </c>
      <c r="BB144" s="178">
        <f>IF($E$128=1,MIN(BB40,(BB40*$C$24+$C$10*$C$23)/($C$23+$C$24)),BB40)</f>
        <v/>
      </c>
      <c r="BC144" s="178">
        <f>IF($E$128=1,MIN(BC40,(BC40*$C$24+$C$10*$C$23)/($C$23+$C$24)),BC40)</f>
        <v/>
      </c>
      <c r="BD144" s="178">
        <f>IF($E$128=1,MIN(BD40,(BD40*$C$24+$C$10*$C$23)/($C$23+$C$24)),BD40)</f>
        <v/>
      </c>
      <c r="BE144" s="178">
        <f>IF($E$128=1,MIN(BE40,(BE40*$C$24+$C$10*$C$23)/($C$23+$C$24)),BE40)</f>
        <v/>
      </c>
      <c r="BF144" s="178">
        <f>IF($E$128=1,MIN(BF40,(BF40*$C$24+$C$10*$C$23)/($C$23+$C$24)),BF40)</f>
        <v/>
      </c>
      <c r="BG144" s="178">
        <f>IF($E$128=1,MIN(BG40,(BG40*$C$24+$C$10*$C$23)/($C$23+$C$24)),BG40)</f>
        <v/>
      </c>
      <c r="BH144" s="178">
        <f>IF($E$128=1,MIN(BH40,(BH40*$C$24+$C$10*$C$23)/($C$23+$C$24)),BH40)</f>
        <v/>
      </c>
      <c r="BI144" s="178">
        <f>IF($E$128=1,MIN(BI40,(BI40*$C$24+$C$10*$C$23)/($C$23+$C$24)),BI40)</f>
        <v/>
      </c>
      <c r="BJ144" s="178">
        <f>IF($E$128=1,MIN(BJ40,(BJ40*$C$24+$C$10*$C$23)/($C$23+$C$24)),BJ40)</f>
        <v/>
      </c>
      <c r="BK144" s="178">
        <f>IF($E$128=1,MIN(BK40,(BK40*$C$24+$C$10*$C$23)/($C$23+$C$24)),BK40)</f>
        <v/>
      </c>
      <c r="BL144" s="178">
        <f>IF($E$128=1,MIN(BL40,(BL40*$C$24+$C$10*$C$23)/($C$23+$C$24)),BL40)</f>
        <v/>
      </c>
      <c r="BM144" s="178">
        <f>IF($E$128=1,MIN(BM40,(BM40*$C$24+$C$10*$C$23)/($C$23+$C$24)),BM40)</f>
        <v/>
      </c>
      <c r="BN144" s="178">
        <f>IF($E$128=1,MIN(BN40,(BN40*$C$24+$C$10*$C$23)/($C$23+$C$24)),BN40)</f>
        <v/>
      </c>
      <c r="BO144" s="178">
        <f>IF($E$128=1,MIN(BO40,(BO40*$C$24+$C$10*$C$23)/($C$23+$C$24)),BO40)</f>
        <v/>
      </c>
      <c r="BP144" s="178">
        <f>IF($E$128=1,MIN(BP40,(BP40*$C$24+$C$10*$C$23)/($C$23+$C$24)),BP40)</f>
        <v/>
      </c>
      <c r="BQ144" s="178">
        <f>IF($E$128=1,MIN(BQ40,(BQ40*$C$24+$C$10*$C$23)/($C$23+$C$24)),BQ40)</f>
        <v/>
      </c>
      <c r="BR144" s="178">
        <f>IF($E$128=1,MIN(BR40,(BR40*$C$24+$C$10*$C$23)/($C$23+$C$24)),BR40)</f>
        <v/>
      </c>
      <c r="BS144" s="178">
        <f>IF($E$128=1,MIN(BS40,(BS40*$C$24+$C$10*$C$23)/($C$23+$C$24)),BS40)</f>
        <v/>
      </c>
      <c r="BT144" s="178">
        <f>IF($E$128=1,MIN(BT40,(BT40*$C$24+$C$10*$C$23)/($C$23+$C$24)),BT40)</f>
        <v/>
      </c>
      <c r="BU144" s="178">
        <f>IF($E$128=1,MIN(BU40,(BU40*$C$24+$C$10*$C$23)/($C$23+$C$24)),BU40)</f>
        <v/>
      </c>
      <c r="BV144" s="178">
        <f>IF($E$128=1,MIN(BV40,(BV40*$C$24+$C$10*$C$23)/($C$23+$C$24)),BV40)</f>
        <v/>
      </c>
      <c r="BW144" s="178">
        <f>IF($E$128=1,MIN(BW40,(BW40*$C$24+$C$10*$C$23)/($C$23+$C$24)),BW40)</f>
        <v/>
      </c>
      <c r="BX144" s="178">
        <f>IF($E$128=1,MIN(BX40,(BX40*$C$24+$C$10*$C$23)/($C$23+$C$24)),BX40)</f>
        <v/>
      </c>
      <c r="BY144" s="178">
        <f>IF($E$128=1,MIN(BY40,(BY40*$C$24+$C$10*$C$23)/($C$23+$C$24)),BY40)</f>
        <v/>
      </c>
      <c r="BZ144" s="178">
        <f>IF($E$128=1,MIN(BZ40,(BZ40*$C$24+$C$10*$C$23)/($C$23+$C$24)),BZ40)</f>
        <v/>
      </c>
      <c r="CA144" s="178">
        <f>IF($E$128=1,MIN(CA40,(CA40*$C$24+$C$10*$C$23)/($C$23+$C$24)),CA40)</f>
        <v/>
      </c>
      <c r="CB144" s="178">
        <f>IF($E$128=1,MIN(CB40,(CB40*$C$24+$C$10*$C$23)/($C$23+$C$24)),CB40)</f>
        <v/>
      </c>
      <c r="CC144" s="178">
        <f>IF($E$128=1,MIN(CC40,(CC40*$C$24+$C$10*$C$23)/($C$23+$C$24)),CC40)</f>
        <v/>
      </c>
      <c r="CD144" s="178">
        <f>IF($E$128=1,MIN(CD40,(CD40*$C$24+$C$10*$C$23)/($C$23+$C$24)),CD40)</f>
        <v/>
      </c>
      <c r="CE144" s="178">
        <f>IF($E$128=1,MIN(CE40,(CE40*$C$24+$C$10*$C$23)/($C$23+$C$24)),CE40)</f>
        <v/>
      </c>
      <c r="CF144" s="178">
        <f>IF($E$128=1,MIN(CF40,(CF40*$C$24+$C$10*$C$23)/($C$23+$C$24)),CF40)</f>
        <v/>
      </c>
      <c r="CG144" s="178">
        <f>IF($E$128=1,MIN(CG40,(CG40*$C$24+$C$10*$C$23)/($C$23+$C$24)),CG40)</f>
        <v/>
      </c>
      <c r="CH144" s="178">
        <f>IF($E$128=1,MIN(CH40,(CH40*$C$24+$C$10*$C$23)/($C$23+$C$24)),CH40)</f>
        <v/>
      </c>
      <c r="CI144" s="178">
        <f>IF($E$128=1,MIN(CI40,(CI40*$C$24+$C$10*$C$23)/($C$23+$C$24)),CI40)</f>
        <v/>
      </c>
      <c r="CJ144" s="178">
        <f>IF($E$128=1,MIN(CJ40,(CJ40*$C$24+$C$10*$C$23)/($C$23+$C$24)),CJ40)</f>
        <v/>
      </c>
      <c r="CK144" s="178">
        <f>IF($E$128=1,MIN(CK40,(CK40*$C$24+$C$10*$C$23)/($C$23+$C$24)),CK40)</f>
        <v/>
      </c>
      <c r="CL144" s="178">
        <f>IF($E$128=1,MIN(CL40,(CL40*$C$24+$C$10*$C$23)/($C$23+$C$24)),CL40)</f>
        <v/>
      </c>
      <c r="CM144" s="178">
        <f>IF($E$128=1,MIN(CM40,(CM40*$C$24+$C$10*$C$23)/($C$23+$C$24)),CM40)</f>
        <v/>
      </c>
      <c r="CN144" s="178">
        <f>IF($E$128=1,MIN(CN40,(CN40*$C$24+$C$10*$C$23)/($C$23+$C$24)),CN40)</f>
        <v/>
      </c>
      <c r="CO144" s="178">
        <f>IF($E$128=1,MIN(CO40,(CO40*$C$24+$C$10*$C$23)/($C$23+$C$24)),CO40)</f>
        <v/>
      </c>
      <c r="CP144" s="178">
        <f>IF($E$128=1,MIN(CP40,(CP40*$C$24+$C$10*$C$23)/($C$23+$C$24)),CP40)</f>
        <v/>
      </c>
      <c r="CQ144" s="178">
        <f>IF($E$128=1,MIN(CQ40,(CQ40*$C$24+$C$10*$C$23)/($C$23+$C$24)),CQ40)</f>
        <v/>
      </c>
      <c r="CR144" s="178">
        <f>IF($E$128=1,MIN(CR40,(CR40*$C$24+$C$10*$C$23)/($C$23+$C$24)),CR40)</f>
        <v/>
      </c>
      <c r="CS144" s="178">
        <f>IF($E$128=1,MIN(CS40,(CS40*$C$24+$C$10*$C$23)/($C$23+$C$24)),CS40)</f>
        <v/>
      </c>
      <c r="CT144" s="178">
        <f>IF($E$128=1,MIN(CT40,(CT40*$C$24+$C$10*$C$23)/($C$23+$C$24)),CT40)</f>
        <v/>
      </c>
      <c r="CU144" s="178">
        <f>IF($E$128=1,MIN(CU40,(CU40*$C$24+$C$10*$C$23)/($C$23+$C$24)),CU40)</f>
        <v/>
      </c>
      <c r="CV144" s="178">
        <f>IF($E$128=1,MIN(CV40,(CV40*$C$24+$C$10*$C$23)/($C$23+$C$24)),CV40)</f>
        <v/>
      </c>
      <c r="CW144" s="178">
        <f>IF($E$128=1,MIN(CW40,(CW40*$C$24+$C$10*$C$23)/($C$23+$C$24)),CW40)</f>
        <v/>
      </c>
      <c r="CX144" s="178">
        <f>IF($E$128=1,MIN(CX40,(CX40*$C$24+$C$10*$C$23)/($C$23+$C$24)),CX40)</f>
        <v/>
      </c>
      <c r="CY144" s="178">
        <f>IF($E$128=1,MIN(CY40,(CY40*$C$24+$C$10*$C$23)/($C$23+$C$24)),CY40)</f>
        <v/>
      </c>
      <c r="CZ144" s="178">
        <f>IF($E$128=1,MIN(CZ40,(CZ40*$C$24+$C$10*$C$23)/($C$23+$C$24)),CZ40)</f>
        <v/>
      </c>
      <c r="DA144" s="178">
        <f>IF($E$128=1,MIN(DA40,(DA40*$C$24+$C$10*$C$23)/($C$23+$C$24)),DA40)</f>
        <v/>
      </c>
      <c r="DB144" s="178">
        <f>IF($E$128=1,MIN(DB40,(DB40*$C$24+$C$10*$C$23)/($C$23+$C$24)),DB40)</f>
        <v/>
      </c>
      <c r="DC144" s="178">
        <f>IF($E$128=1,MIN(DC40,(DC40*$C$24+$C$10*$C$23)/($C$23+$C$24)),DC40)</f>
        <v/>
      </c>
    </row>
    <row r="145" ht="12" customFormat="1" customHeight="1" s="12">
      <c r="E145" s="141" t="n"/>
      <c r="F145" s="141" t="n"/>
      <c r="G145" s="178" t="n"/>
      <c r="H145" s="178" t="n"/>
      <c r="I145" s="178" t="n"/>
      <c r="J145" s="178" t="n"/>
      <c r="K145" s="178" t="n"/>
      <c r="L145" s="178" t="n"/>
      <c r="M145" s="178" t="n"/>
      <c r="N145" s="178" t="n"/>
      <c r="O145" s="178" t="n"/>
      <c r="P145" s="178" t="n"/>
      <c r="Q145" s="178" t="n"/>
      <c r="R145" s="178" t="n"/>
      <c r="S145" s="178" t="n"/>
      <c r="T145" s="178" t="n"/>
      <c r="U145" s="178" t="n"/>
      <c r="V145" s="178" t="n"/>
      <c r="W145" s="178">
        <f>IF($E$128=1,MIN(W41,(W41*$C$24+$C$10*$C$23)/($C$23+$C$24)),W41)</f>
        <v/>
      </c>
      <c r="X145" s="178">
        <f>IF($E$128=1,MIN(X41,(X41*$C$24+$C$10*$C$23)/($C$23+$C$24)),X41)</f>
        <v/>
      </c>
      <c r="Y145" s="178">
        <f>IF($E$128=1,MIN(Y41,(Y41*$C$24+$C$10*$C$23)/($C$23+$C$24)),Y41)</f>
        <v/>
      </c>
      <c r="Z145" s="178">
        <f>IF($E$128=1,MIN(Z41,(Z41*$C$24+$C$10*$C$23)/($C$23+$C$24)),Z41)</f>
        <v/>
      </c>
      <c r="AA145" s="178">
        <f>IF($E$128=1,MIN(AA41,(AA41*$C$24+$C$10*$C$23)/($C$23+$C$24)),AA41)</f>
        <v/>
      </c>
      <c r="AB145" s="178">
        <f>IF($E$128=1,MIN(AB41,(AB41*$C$24+$C$10*$C$23)/($C$23+$C$24)),AB41)</f>
        <v/>
      </c>
      <c r="AC145" s="178">
        <f>IF($E$128=1,MIN(AC41,(AC41*$C$24+$C$10*$C$23)/($C$23+$C$24)),AC41)</f>
        <v/>
      </c>
      <c r="AD145" s="178">
        <f>IF($E$128=1,MIN(AD41,(AD41*$C$24+$C$10*$C$23)/($C$23+$C$24)),AD41)</f>
        <v/>
      </c>
      <c r="AE145" s="178">
        <f>IF($E$128=1,MIN(AE41,(AE41*$C$24+$C$10*$C$23)/($C$23+$C$24)),AE41)</f>
        <v/>
      </c>
      <c r="AF145" s="178">
        <f>IF($E$128=1,MIN(AF41,(AF41*$C$24+$C$10*$C$23)/($C$23+$C$24)),AF41)</f>
        <v/>
      </c>
      <c r="AG145" s="178">
        <f>IF($E$128=1,MIN(AG41,(AG41*$C$24+$C$10*$C$23)/($C$23+$C$24)),AG41)</f>
        <v/>
      </c>
      <c r="AH145" s="178">
        <f>IF($E$128=1,MIN(AH41,(AH41*$C$24+$C$10*$C$23)/($C$23+$C$24)),AH41)</f>
        <v/>
      </c>
      <c r="AI145" s="178">
        <f>IF($E$128=1,MIN(AI41,(AI41*$C$24+$C$10*$C$23)/($C$23+$C$24)),AI41)</f>
        <v/>
      </c>
      <c r="AJ145" s="178">
        <f>IF($E$128=1,MIN(AJ41,(AJ41*$C$24+$C$10*$C$23)/($C$23+$C$24)),AJ41)</f>
        <v/>
      </c>
      <c r="AK145" s="178">
        <f>IF($E$128=1,MIN(AK41,(AK41*$C$24+$C$10*$C$23)/($C$23+$C$24)),AK41)</f>
        <v/>
      </c>
      <c r="AL145" s="178">
        <f>IF($E$128=1,MIN(AL41,(AL41*$C$24+$C$10*$C$23)/($C$23+$C$24)),AL41)</f>
        <v/>
      </c>
      <c r="AM145" s="178">
        <f>IF($E$128=1,MIN(AM41,(AM41*$C$24+$C$10*$C$23)/($C$23+$C$24)),AM41)</f>
        <v/>
      </c>
      <c r="AN145" s="178">
        <f>IF($E$128=1,MIN(AN41,(AN41*$C$24+$C$10*$C$23)/($C$23+$C$24)),AN41)</f>
        <v/>
      </c>
      <c r="AO145" s="178">
        <f>IF($E$128=1,MIN(AO41,(AO41*$C$24+$C$10*$C$23)/($C$23+$C$24)),AO41)</f>
        <v/>
      </c>
      <c r="AP145" s="178">
        <f>IF($E$128=1,MIN(AP41,(AP41*$C$24+$C$10*$C$23)/($C$23+$C$24)),AP41)</f>
        <v/>
      </c>
      <c r="AQ145" s="178">
        <f>IF($E$128=1,MIN(AQ41,(AQ41*$C$24+$C$10*$C$23)/($C$23+$C$24)),AQ41)</f>
        <v/>
      </c>
      <c r="AR145" s="178">
        <f>IF($E$128=1,MIN(AR41,(AR41*$C$24+$C$10*$C$23)/($C$23+$C$24)),AR41)</f>
        <v/>
      </c>
      <c r="AS145" s="178">
        <f>IF($E$128=1,MIN(AS41,(AS41*$C$24+$C$10*$C$23)/($C$23+$C$24)),AS41)</f>
        <v/>
      </c>
      <c r="AT145" s="178">
        <f>IF($E$128=1,MIN(AT41,(AT41*$C$24+$C$10*$C$23)/($C$23+$C$24)),AT41)</f>
        <v/>
      </c>
      <c r="AU145" s="178">
        <f>IF($E$128=1,MIN(AU41,(AU41*$C$24+$C$10*$C$23)/($C$23+$C$24)),AU41)</f>
        <v/>
      </c>
      <c r="AV145" s="178">
        <f>IF($E$128=1,MIN(AV41,(AV41*$C$24+$C$10*$C$23)/($C$23+$C$24)),AV41)</f>
        <v/>
      </c>
      <c r="AW145" s="178">
        <f>IF($E$128=1,MIN(AW41,(AW41*$C$24+$C$10*$C$23)/($C$23+$C$24)),AW41)</f>
        <v/>
      </c>
      <c r="AX145" s="178">
        <f>IF($E$128=1,MIN(AX41,(AX41*$C$24+$C$10*$C$23)/($C$23+$C$24)),AX41)</f>
        <v/>
      </c>
      <c r="AY145" s="178">
        <f>IF($E$128=1,MIN(AY41,(AY41*$C$24+$C$10*$C$23)/($C$23+$C$24)),AY41)</f>
        <v/>
      </c>
      <c r="AZ145" s="178">
        <f>IF($E$128=1,MIN(AZ41,(AZ41*$C$24+$C$10*$C$23)/($C$23+$C$24)),AZ41)</f>
        <v/>
      </c>
      <c r="BA145" s="178">
        <f>IF($E$128=1,MIN(BA41,(BA41*$C$24+$C$10*$C$23)/($C$23+$C$24)),BA41)</f>
        <v/>
      </c>
      <c r="BB145" s="178">
        <f>IF($E$128=1,MIN(BB41,(BB41*$C$24+$C$10*$C$23)/($C$23+$C$24)),BB41)</f>
        <v/>
      </c>
      <c r="BC145" s="178">
        <f>IF($E$128=1,MIN(BC41,(BC41*$C$24+$C$10*$C$23)/($C$23+$C$24)),BC41)</f>
        <v/>
      </c>
      <c r="BD145" s="178">
        <f>IF($E$128=1,MIN(BD41,(BD41*$C$24+$C$10*$C$23)/($C$23+$C$24)),BD41)</f>
        <v/>
      </c>
      <c r="BE145" s="178">
        <f>IF($E$128=1,MIN(BE41,(BE41*$C$24+$C$10*$C$23)/($C$23+$C$24)),BE41)</f>
        <v/>
      </c>
      <c r="BF145" s="178">
        <f>IF($E$128=1,MIN(BF41,(BF41*$C$24+$C$10*$C$23)/($C$23+$C$24)),BF41)</f>
        <v/>
      </c>
      <c r="BG145" s="178">
        <f>IF($E$128=1,MIN(BG41,(BG41*$C$24+$C$10*$C$23)/($C$23+$C$24)),BG41)</f>
        <v/>
      </c>
      <c r="BH145" s="178">
        <f>IF($E$128=1,MIN(BH41,(BH41*$C$24+$C$10*$C$23)/($C$23+$C$24)),BH41)</f>
        <v/>
      </c>
      <c r="BI145" s="178">
        <f>IF($E$128=1,MIN(BI41,(BI41*$C$24+$C$10*$C$23)/($C$23+$C$24)),BI41)</f>
        <v/>
      </c>
      <c r="BJ145" s="178">
        <f>IF($E$128=1,MIN(BJ41,(BJ41*$C$24+$C$10*$C$23)/($C$23+$C$24)),BJ41)</f>
        <v/>
      </c>
      <c r="BK145" s="178">
        <f>IF($E$128=1,MIN(BK41,(BK41*$C$24+$C$10*$C$23)/($C$23+$C$24)),BK41)</f>
        <v/>
      </c>
      <c r="BL145" s="178">
        <f>IF($E$128=1,MIN(BL41,(BL41*$C$24+$C$10*$C$23)/($C$23+$C$24)),BL41)</f>
        <v/>
      </c>
      <c r="BM145" s="178">
        <f>IF($E$128=1,MIN(BM41,(BM41*$C$24+$C$10*$C$23)/($C$23+$C$24)),BM41)</f>
        <v/>
      </c>
      <c r="BN145" s="178">
        <f>IF($E$128=1,MIN(BN41,(BN41*$C$24+$C$10*$C$23)/($C$23+$C$24)),BN41)</f>
        <v/>
      </c>
      <c r="BO145" s="178">
        <f>IF($E$128=1,MIN(BO41,(BO41*$C$24+$C$10*$C$23)/($C$23+$C$24)),BO41)</f>
        <v/>
      </c>
      <c r="BP145" s="178">
        <f>IF($E$128=1,MIN(BP41,(BP41*$C$24+$C$10*$C$23)/($C$23+$C$24)),BP41)</f>
        <v/>
      </c>
      <c r="BQ145" s="178">
        <f>IF($E$128=1,MIN(BQ41,(BQ41*$C$24+$C$10*$C$23)/($C$23+$C$24)),BQ41)</f>
        <v/>
      </c>
      <c r="BR145" s="178">
        <f>IF($E$128=1,MIN(BR41,(BR41*$C$24+$C$10*$C$23)/($C$23+$C$24)),BR41)</f>
        <v/>
      </c>
      <c r="BS145" s="178">
        <f>IF($E$128=1,MIN(BS41,(BS41*$C$24+$C$10*$C$23)/($C$23+$C$24)),BS41)</f>
        <v/>
      </c>
      <c r="BT145" s="178">
        <f>IF($E$128=1,MIN(BT41,(BT41*$C$24+$C$10*$C$23)/($C$23+$C$24)),BT41)</f>
        <v/>
      </c>
      <c r="BU145" s="178">
        <f>IF($E$128=1,MIN(BU41,(BU41*$C$24+$C$10*$C$23)/($C$23+$C$24)),BU41)</f>
        <v/>
      </c>
      <c r="BV145" s="178">
        <f>IF($E$128=1,MIN(BV41,(BV41*$C$24+$C$10*$C$23)/($C$23+$C$24)),BV41)</f>
        <v/>
      </c>
      <c r="BW145" s="178">
        <f>IF($E$128=1,MIN(BW41,(BW41*$C$24+$C$10*$C$23)/($C$23+$C$24)),BW41)</f>
        <v/>
      </c>
      <c r="BX145" s="178">
        <f>IF($E$128=1,MIN(BX41,(BX41*$C$24+$C$10*$C$23)/($C$23+$C$24)),BX41)</f>
        <v/>
      </c>
      <c r="BY145" s="178">
        <f>IF($E$128=1,MIN(BY41,(BY41*$C$24+$C$10*$C$23)/($C$23+$C$24)),BY41)</f>
        <v/>
      </c>
      <c r="BZ145" s="178">
        <f>IF($E$128=1,MIN(BZ41,(BZ41*$C$24+$C$10*$C$23)/($C$23+$C$24)),BZ41)</f>
        <v/>
      </c>
      <c r="CA145" s="178">
        <f>IF($E$128=1,MIN(CA41,(CA41*$C$24+$C$10*$C$23)/($C$23+$C$24)),CA41)</f>
        <v/>
      </c>
      <c r="CB145" s="178">
        <f>IF($E$128=1,MIN(CB41,(CB41*$C$24+$C$10*$C$23)/($C$23+$C$24)),CB41)</f>
        <v/>
      </c>
      <c r="CC145" s="178">
        <f>IF($E$128=1,MIN(CC41,(CC41*$C$24+$C$10*$C$23)/($C$23+$C$24)),CC41)</f>
        <v/>
      </c>
      <c r="CD145" s="178">
        <f>IF($E$128=1,MIN(CD41,(CD41*$C$24+$C$10*$C$23)/($C$23+$C$24)),CD41)</f>
        <v/>
      </c>
      <c r="CE145" s="178">
        <f>IF($E$128=1,MIN(CE41,(CE41*$C$24+$C$10*$C$23)/($C$23+$C$24)),CE41)</f>
        <v/>
      </c>
      <c r="CF145" s="178">
        <f>IF($E$128=1,MIN(CF41,(CF41*$C$24+$C$10*$C$23)/($C$23+$C$24)),CF41)</f>
        <v/>
      </c>
      <c r="CG145" s="178">
        <f>IF($E$128=1,MIN(CG41,(CG41*$C$24+$C$10*$C$23)/($C$23+$C$24)),CG41)</f>
        <v/>
      </c>
      <c r="CH145" s="178">
        <f>IF($E$128=1,MIN(CH41,(CH41*$C$24+$C$10*$C$23)/($C$23+$C$24)),CH41)</f>
        <v/>
      </c>
      <c r="CI145" s="178">
        <f>IF($E$128=1,MIN(CI41,(CI41*$C$24+$C$10*$C$23)/($C$23+$C$24)),CI41)</f>
        <v/>
      </c>
      <c r="CJ145" s="178">
        <f>IF($E$128=1,MIN(CJ41,(CJ41*$C$24+$C$10*$C$23)/($C$23+$C$24)),CJ41)</f>
        <v/>
      </c>
      <c r="CK145" s="178">
        <f>IF($E$128=1,MIN(CK41,(CK41*$C$24+$C$10*$C$23)/($C$23+$C$24)),CK41)</f>
        <v/>
      </c>
      <c r="CL145" s="178">
        <f>IF($E$128=1,MIN(CL41,(CL41*$C$24+$C$10*$C$23)/($C$23+$C$24)),CL41)</f>
        <v/>
      </c>
      <c r="CM145" s="178">
        <f>IF($E$128=1,MIN(CM41,(CM41*$C$24+$C$10*$C$23)/($C$23+$C$24)),CM41)</f>
        <v/>
      </c>
      <c r="CN145" s="178">
        <f>IF($E$128=1,MIN(CN41,(CN41*$C$24+$C$10*$C$23)/($C$23+$C$24)),CN41)</f>
        <v/>
      </c>
      <c r="CO145" s="178">
        <f>IF($E$128=1,MIN(CO41,(CO41*$C$24+$C$10*$C$23)/($C$23+$C$24)),CO41)</f>
        <v/>
      </c>
      <c r="CP145" s="178">
        <f>IF($E$128=1,MIN(CP41,(CP41*$C$24+$C$10*$C$23)/($C$23+$C$24)),CP41)</f>
        <v/>
      </c>
      <c r="CQ145" s="178">
        <f>IF($E$128=1,MIN(CQ41,(CQ41*$C$24+$C$10*$C$23)/($C$23+$C$24)),CQ41)</f>
        <v/>
      </c>
      <c r="CR145" s="178">
        <f>IF($E$128=1,MIN(CR41,(CR41*$C$24+$C$10*$C$23)/($C$23+$C$24)),CR41)</f>
        <v/>
      </c>
      <c r="CS145" s="178">
        <f>IF($E$128=1,MIN(CS41,(CS41*$C$24+$C$10*$C$23)/($C$23+$C$24)),CS41)</f>
        <v/>
      </c>
      <c r="CT145" s="178">
        <f>IF($E$128=1,MIN(CT41,(CT41*$C$24+$C$10*$C$23)/($C$23+$C$24)),CT41)</f>
        <v/>
      </c>
      <c r="CU145" s="178">
        <f>IF($E$128=1,MIN(CU41,(CU41*$C$24+$C$10*$C$23)/($C$23+$C$24)),CU41)</f>
        <v/>
      </c>
      <c r="CV145" s="178">
        <f>IF($E$128=1,MIN(CV41,(CV41*$C$24+$C$10*$C$23)/($C$23+$C$24)),CV41)</f>
        <v/>
      </c>
      <c r="CW145" s="178">
        <f>IF($E$128=1,MIN(CW41,(CW41*$C$24+$C$10*$C$23)/($C$23+$C$24)),CW41)</f>
        <v/>
      </c>
      <c r="CX145" s="178">
        <f>IF($E$128=1,MIN(CX41,(CX41*$C$24+$C$10*$C$23)/($C$23+$C$24)),CX41)</f>
        <v/>
      </c>
      <c r="CY145" s="178">
        <f>IF($E$128=1,MIN(CY41,(CY41*$C$24+$C$10*$C$23)/($C$23+$C$24)),CY41)</f>
        <v/>
      </c>
      <c r="CZ145" s="178">
        <f>IF($E$128=1,MIN(CZ41,(CZ41*$C$24+$C$10*$C$23)/($C$23+$C$24)),CZ41)</f>
        <v/>
      </c>
      <c r="DA145" s="178">
        <f>IF($E$128=1,MIN(DA41,(DA41*$C$24+$C$10*$C$23)/($C$23+$C$24)),DA41)</f>
        <v/>
      </c>
      <c r="DB145" s="178">
        <f>IF($E$128=1,MIN(DB41,(DB41*$C$24+$C$10*$C$23)/($C$23+$C$24)),DB41)</f>
        <v/>
      </c>
      <c r="DC145" s="178">
        <f>IF($E$128=1,MIN(DC41,(DC41*$C$24+$C$10*$C$23)/($C$23+$C$24)),DC41)</f>
        <v/>
      </c>
    </row>
    <row r="146" ht="12" customFormat="1" customHeight="1" s="12">
      <c r="E146" s="141" t="n"/>
      <c r="F146" s="141" t="n"/>
      <c r="G146" s="178" t="n"/>
      <c r="H146" s="178" t="n"/>
      <c r="I146" s="178" t="n"/>
      <c r="J146" s="178" t="n"/>
      <c r="K146" s="178" t="n"/>
      <c r="L146" s="178" t="n"/>
      <c r="M146" s="178" t="n"/>
      <c r="N146" s="178" t="n"/>
      <c r="O146" s="178" t="n"/>
      <c r="P146" s="178" t="n"/>
      <c r="Q146" s="178" t="n"/>
      <c r="R146" s="178" t="n"/>
      <c r="S146" s="178" t="n"/>
      <c r="T146" s="178" t="n"/>
      <c r="U146" s="178" t="n"/>
      <c r="V146" s="178" t="n"/>
      <c r="W146" s="178" t="n"/>
      <c r="X146" s="178">
        <f>IF($E$128=1,MIN(X42,(X42*$C$24+$C$10*$C$23)/($C$23+$C$24)),X42)</f>
        <v/>
      </c>
      <c r="Y146" s="178">
        <f>IF($E$128=1,MIN(Y42,(Y42*$C$24+$C$10*$C$23)/($C$23+$C$24)),Y42)</f>
        <v/>
      </c>
      <c r="Z146" s="178">
        <f>IF($E$128=1,MIN(Z42,(Z42*$C$24+$C$10*$C$23)/($C$23+$C$24)),Z42)</f>
        <v/>
      </c>
      <c r="AA146" s="178">
        <f>IF($E$128=1,MIN(AA42,(AA42*$C$24+$C$10*$C$23)/($C$23+$C$24)),AA42)</f>
        <v/>
      </c>
      <c r="AB146" s="178">
        <f>IF($E$128=1,MIN(AB42,(AB42*$C$24+$C$10*$C$23)/($C$23+$C$24)),AB42)</f>
        <v/>
      </c>
      <c r="AC146" s="178">
        <f>IF($E$128=1,MIN(AC42,(AC42*$C$24+$C$10*$C$23)/($C$23+$C$24)),AC42)</f>
        <v/>
      </c>
      <c r="AD146" s="178">
        <f>IF($E$128=1,MIN(AD42,(AD42*$C$24+$C$10*$C$23)/($C$23+$C$24)),AD42)</f>
        <v/>
      </c>
      <c r="AE146" s="178">
        <f>IF($E$128=1,MIN(AE42,(AE42*$C$24+$C$10*$C$23)/($C$23+$C$24)),AE42)</f>
        <v/>
      </c>
      <c r="AF146" s="178">
        <f>IF($E$128=1,MIN(AF42,(AF42*$C$24+$C$10*$C$23)/($C$23+$C$24)),AF42)</f>
        <v/>
      </c>
      <c r="AG146" s="178">
        <f>IF($E$128=1,MIN(AG42,(AG42*$C$24+$C$10*$C$23)/($C$23+$C$24)),AG42)</f>
        <v/>
      </c>
      <c r="AH146" s="178">
        <f>IF($E$128=1,MIN(AH42,(AH42*$C$24+$C$10*$C$23)/($C$23+$C$24)),AH42)</f>
        <v/>
      </c>
      <c r="AI146" s="178">
        <f>IF($E$128=1,MIN(AI42,(AI42*$C$24+$C$10*$C$23)/($C$23+$C$24)),AI42)</f>
        <v/>
      </c>
      <c r="AJ146" s="178">
        <f>IF($E$128=1,MIN(AJ42,(AJ42*$C$24+$C$10*$C$23)/($C$23+$C$24)),AJ42)</f>
        <v/>
      </c>
      <c r="AK146" s="178">
        <f>IF($E$128=1,MIN(AK42,(AK42*$C$24+$C$10*$C$23)/($C$23+$C$24)),AK42)</f>
        <v/>
      </c>
      <c r="AL146" s="178">
        <f>IF($E$128=1,MIN(AL42,(AL42*$C$24+$C$10*$C$23)/($C$23+$C$24)),AL42)</f>
        <v/>
      </c>
      <c r="AM146" s="178">
        <f>IF($E$128=1,MIN(AM42,(AM42*$C$24+$C$10*$C$23)/($C$23+$C$24)),AM42)</f>
        <v/>
      </c>
      <c r="AN146" s="178">
        <f>IF($E$128=1,MIN(AN42,(AN42*$C$24+$C$10*$C$23)/($C$23+$C$24)),AN42)</f>
        <v/>
      </c>
      <c r="AO146" s="178">
        <f>IF($E$128=1,MIN(AO42,(AO42*$C$24+$C$10*$C$23)/($C$23+$C$24)),AO42)</f>
        <v/>
      </c>
      <c r="AP146" s="178">
        <f>IF($E$128=1,MIN(AP42,(AP42*$C$24+$C$10*$C$23)/($C$23+$C$24)),AP42)</f>
        <v/>
      </c>
      <c r="AQ146" s="178">
        <f>IF($E$128=1,MIN(AQ42,(AQ42*$C$24+$C$10*$C$23)/($C$23+$C$24)),AQ42)</f>
        <v/>
      </c>
      <c r="AR146" s="178">
        <f>IF($E$128=1,MIN(AR42,(AR42*$C$24+$C$10*$C$23)/($C$23+$C$24)),AR42)</f>
        <v/>
      </c>
      <c r="AS146" s="178">
        <f>IF($E$128=1,MIN(AS42,(AS42*$C$24+$C$10*$C$23)/($C$23+$C$24)),AS42)</f>
        <v/>
      </c>
      <c r="AT146" s="178">
        <f>IF($E$128=1,MIN(AT42,(AT42*$C$24+$C$10*$C$23)/($C$23+$C$24)),AT42)</f>
        <v/>
      </c>
      <c r="AU146" s="178">
        <f>IF($E$128=1,MIN(AU42,(AU42*$C$24+$C$10*$C$23)/($C$23+$C$24)),AU42)</f>
        <v/>
      </c>
      <c r="AV146" s="178">
        <f>IF($E$128=1,MIN(AV42,(AV42*$C$24+$C$10*$C$23)/($C$23+$C$24)),AV42)</f>
        <v/>
      </c>
      <c r="AW146" s="178">
        <f>IF($E$128=1,MIN(AW42,(AW42*$C$24+$C$10*$C$23)/($C$23+$C$24)),AW42)</f>
        <v/>
      </c>
      <c r="AX146" s="178">
        <f>IF($E$128=1,MIN(AX42,(AX42*$C$24+$C$10*$C$23)/($C$23+$C$24)),AX42)</f>
        <v/>
      </c>
      <c r="AY146" s="178">
        <f>IF($E$128=1,MIN(AY42,(AY42*$C$24+$C$10*$C$23)/($C$23+$C$24)),AY42)</f>
        <v/>
      </c>
      <c r="AZ146" s="178">
        <f>IF($E$128=1,MIN(AZ42,(AZ42*$C$24+$C$10*$C$23)/($C$23+$C$24)),AZ42)</f>
        <v/>
      </c>
      <c r="BA146" s="178">
        <f>IF($E$128=1,MIN(BA42,(BA42*$C$24+$C$10*$C$23)/($C$23+$C$24)),BA42)</f>
        <v/>
      </c>
      <c r="BB146" s="178">
        <f>IF($E$128=1,MIN(BB42,(BB42*$C$24+$C$10*$C$23)/($C$23+$C$24)),BB42)</f>
        <v/>
      </c>
      <c r="BC146" s="178">
        <f>IF($E$128=1,MIN(BC42,(BC42*$C$24+$C$10*$C$23)/($C$23+$C$24)),BC42)</f>
        <v/>
      </c>
      <c r="BD146" s="178">
        <f>IF($E$128=1,MIN(BD42,(BD42*$C$24+$C$10*$C$23)/($C$23+$C$24)),BD42)</f>
        <v/>
      </c>
      <c r="BE146" s="178">
        <f>IF($E$128=1,MIN(BE42,(BE42*$C$24+$C$10*$C$23)/($C$23+$C$24)),BE42)</f>
        <v/>
      </c>
      <c r="BF146" s="178">
        <f>IF($E$128=1,MIN(BF42,(BF42*$C$24+$C$10*$C$23)/($C$23+$C$24)),BF42)</f>
        <v/>
      </c>
      <c r="BG146" s="178">
        <f>IF($E$128=1,MIN(BG42,(BG42*$C$24+$C$10*$C$23)/($C$23+$C$24)),BG42)</f>
        <v/>
      </c>
      <c r="BH146" s="178">
        <f>IF($E$128=1,MIN(BH42,(BH42*$C$24+$C$10*$C$23)/($C$23+$C$24)),BH42)</f>
        <v/>
      </c>
      <c r="BI146" s="178">
        <f>IF($E$128=1,MIN(BI42,(BI42*$C$24+$C$10*$C$23)/($C$23+$C$24)),BI42)</f>
        <v/>
      </c>
      <c r="BJ146" s="178">
        <f>IF($E$128=1,MIN(BJ42,(BJ42*$C$24+$C$10*$C$23)/($C$23+$C$24)),BJ42)</f>
        <v/>
      </c>
      <c r="BK146" s="178">
        <f>IF($E$128=1,MIN(BK42,(BK42*$C$24+$C$10*$C$23)/($C$23+$C$24)),BK42)</f>
        <v/>
      </c>
      <c r="BL146" s="178">
        <f>IF($E$128=1,MIN(BL42,(BL42*$C$24+$C$10*$C$23)/($C$23+$C$24)),BL42)</f>
        <v/>
      </c>
      <c r="BM146" s="178">
        <f>IF($E$128=1,MIN(BM42,(BM42*$C$24+$C$10*$C$23)/($C$23+$C$24)),BM42)</f>
        <v/>
      </c>
      <c r="BN146" s="178">
        <f>IF($E$128=1,MIN(BN42,(BN42*$C$24+$C$10*$C$23)/($C$23+$C$24)),BN42)</f>
        <v/>
      </c>
      <c r="BO146" s="178">
        <f>IF($E$128=1,MIN(BO42,(BO42*$C$24+$C$10*$C$23)/($C$23+$C$24)),BO42)</f>
        <v/>
      </c>
      <c r="BP146" s="178">
        <f>IF($E$128=1,MIN(BP42,(BP42*$C$24+$C$10*$C$23)/($C$23+$C$24)),BP42)</f>
        <v/>
      </c>
      <c r="BQ146" s="178">
        <f>IF($E$128=1,MIN(BQ42,(BQ42*$C$24+$C$10*$C$23)/($C$23+$C$24)),BQ42)</f>
        <v/>
      </c>
      <c r="BR146" s="178">
        <f>IF($E$128=1,MIN(BR42,(BR42*$C$24+$C$10*$C$23)/($C$23+$C$24)),BR42)</f>
        <v/>
      </c>
      <c r="BS146" s="178">
        <f>IF($E$128=1,MIN(BS42,(BS42*$C$24+$C$10*$C$23)/($C$23+$C$24)),BS42)</f>
        <v/>
      </c>
      <c r="BT146" s="178">
        <f>IF($E$128=1,MIN(BT42,(BT42*$C$24+$C$10*$C$23)/($C$23+$C$24)),BT42)</f>
        <v/>
      </c>
      <c r="BU146" s="178">
        <f>IF($E$128=1,MIN(BU42,(BU42*$C$24+$C$10*$C$23)/($C$23+$C$24)),BU42)</f>
        <v/>
      </c>
      <c r="BV146" s="178">
        <f>IF($E$128=1,MIN(BV42,(BV42*$C$24+$C$10*$C$23)/($C$23+$C$24)),BV42)</f>
        <v/>
      </c>
      <c r="BW146" s="178">
        <f>IF($E$128=1,MIN(BW42,(BW42*$C$24+$C$10*$C$23)/($C$23+$C$24)),BW42)</f>
        <v/>
      </c>
      <c r="BX146" s="178">
        <f>IF($E$128=1,MIN(BX42,(BX42*$C$24+$C$10*$C$23)/($C$23+$C$24)),BX42)</f>
        <v/>
      </c>
      <c r="BY146" s="178">
        <f>IF($E$128=1,MIN(BY42,(BY42*$C$24+$C$10*$C$23)/($C$23+$C$24)),BY42)</f>
        <v/>
      </c>
      <c r="BZ146" s="178">
        <f>IF($E$128=1,MIN(BZ42,(BZ42*$C$24+$C$10*$C$23)/($C$23+$C$24)),BZ42)</f>
        <v/>
      </c>
      <c r="CA146" s="178">
        <f>IF($E$128=1,MIN(CA42,(CA42*$C$24+$C$10*$C$23)/($C$23+$C$24)),CA42)</f>
        <v/>
      </c>
      <c r="CB146" s="178">
        <f>IF($E$128=1,MIN(CB42,(CB42*$C$24+$C$10*$C$23)/($C$23+$C$24)),CB42)</f>
        <v/>
      </c>
      <c r="CC146" s="178">
        <f>IF($E$128=1,MIN(CC42,(CC42*$C$24+$C$10*$C$23)/($C$23+$C$24)),CC42)</f>
        <v/>
      </c>
      <c r="CD146" s="178">
        <f>IF($E$128=1,MIN(CD42,(CD42*$C$24+$C$10*$C$23)/($C$23+$C$24)),CD42)</f>
        <v/>
      </c>
      <c r="CE146" s="178">
        <f>IF($E$128=1,MIN(CE42,(CE42*$C$24+$C$10*$C$23)/($C$23+$C$24)),CE42)</f>
        <v/>
      </c>
      <c r="CF146" s="178">
        <f>IF($E$128=1,MIN(CF42,(CF42*$C$24+$C$10*$C$23)/($C$23+$C$24)),CF42)</f>
        <v/>
      </c>
      <c r="CG146" s="178">
        <f>IF($E$128=1,MIN(CG42,(CG42*$C$24+$C$10*$C$23)/($C$23+$C$24)),CG42)</f>
        <v/>
      </c>
      <c r="CH146" s="178">
        <f>IF($E$128=1,MIN(CH42,(CH42*$C$24+$C$10*$C$23)/($C$23+$C$24)),CH42)</f>
        <v/>
      </c>
      <c r="CI146" s="178">
        <f>IF($E$128=1,MIN(CI42,(CI42*$C$24+$C$10*$C$23)/($C$23+$C$24)),CI42)</f>
        <v/>
      </c>
      <c r="CJ146" s="178">
        <f>IF($E$128=1,MIN(CJ42,(CJ42*$C$24+$C$10*$C$23)/($C$23+$C$24)),CJ42)</f>
        <v/>
      </c>
      <c r="CK146" s="178">
        <f>IF($E$128=1,MIN(CK42,(CK42*$C$24+$C$10*$C$23)/($C$23+$C$24)),CK42)</f>
        <v/>
      </c>
      <c r="CL146" s="178">
        <f>IF($E$128=1,MIN(CL42,(CL42*$C$24+$C$10*$C$23)/($C$23+$C$24)),CL42)</f>
        <v/>
      </c>
      <c r="CM146" s="178">
        <f>IF($E$128=1,MIN(CM42,(CM42*$C$24+$C$10*$C$23)/($C$23+$C$24)),CM42)</f>
        <v/>
      </c>
      <c r="CN146" s="178">
        <f>IF($E$128=1,MIN(CN42,(CN42*$C$24+$C$10*$C$23)/($C$23+$C$24)),CN42)</f>
        <v/>
      </c>
      <c r="CO146" s="178">
        <f>IF($E$128=1,MIN(CO42,(CO42*$C$24+$C$10*$C$23)/($C$23+$C$24)),CO42)</f>
        <v/>
      </c>
      <c r="CP146" s="178">
        <f>IF($E$128=1,MIN(CP42,(CP42*$C$24+$C$10*$C$23)/($C$23+$C$24)),CP42)</f>
        <v/>
      </c>
      <c r="CQ146" s="178">
        <f>IF($E$128=1,MIN(CQ42,(CQ42*$C$24+$C$10*$C$23)/($C$23+$C$24)),CQ42)</f>
        <v/>
      </c>
      <c r="CR146" s="178">
        <f>IF($E$128=1,MIN(CR42,(CR42*$C$24+$C$10*$C$23)/($C$23+$C$24)),CR42)</f>
        <v/>
      </c>
      <c r="CS146" s="178">
        <f>IF($E$128=1,MIN(CS42,(CS42*$C$24+$C$10*$C$23)/($C$23+$C$24)),CS42)</f>
        <v/>
      </c>
      <c r="CT146" s="178">
        <f>IF($E$128=1,MIN(CT42,(CT42*$C$24+$C$10*$C$23)/($C$23+$C$24)),CT42)</f>
        <v/>
      </c>
      <c r="CU146" s="178">
        <f>IF($E$128=1,MIN(CU42,(CU42*$C$24+$C$10*$C$23)/($C$23+$C$24)),CU42)</f>
        <v/>
      </c>
      <c r="CV146" s="178">
        <f>IF($E$128=1,MIN(CV42,(CV42*$C$24+$C$10*$C$23)/($C$23+$C$24)),CV42)</f>
        <v/>
      </c>
      <c r="CW146" s="178">
        <f>IF($E$128=1,MIN(CW42,(CW42*$C$24+$C$10*$C$23)/($C$23+$C$24)),CW42)</f>
        <v/>
      </c>
      <c r="CX146" s="178">
        <f>IF($E$128=1,MIN(CX42,(CX42*$C$24+$C$10*$C$23)/($C$23+$C$24)),CX42)</f>
        <v/>
      </c>
      <c r="CY146" s="178">
        <f>IF($E$128=1,MIN(CY42,(CY42*$C$24+$C$10*$C$23)/($C$23+$C$24)),CY42)</f>
        <v/>
      </c>
      <c r="CZ146" s="178">
        <f>IF($E$128=1,MIN(CZ42,(CZ42*$C$24+$C$10*$C$23)/($C$23+$C$24)),CZ42)</f>
        <v/>
      </c>
      <c r="DA146" s="178">
        <f>IF($E$128=1,MIN(DA42,(DA42*$C$24+$C$10*$C$23)/($C$23+$C$24)),DA42)</f>
        <v/>
      </c>
      <c r="DB146" s="178">
        <f>IF($E$128=1,MIN(DB42,(DB42*$C$24+$C$10*$C$23)/($C$23+$C$24)),DB42)</f>
        <v/>
      </c>
      <c r="DC146" s="178">
        <f>IF($E$128=1,MIN(DC42,(DC42*$C$24+$C$10*$C$23)/($C$23+$C$24)),DC42)</f>
        <v/>
      </c>
    </row>
    <row r="147" ht="12" customFormat="1" customHeight="1" s="12">
      <c r="E147" s="141" t="n"/>
      <c r="F147" s="141" t="n"/>
      <c r="G147" s="178" t="n"/>
      <c r="H147" s="178" t="n"/>
      <c r="I147" s="178" t="n"/>
      <c r="J147" s="178" t="n"/>
      <c r="K147" s="178" t="n"/>
      <c r="L147" s="178" t="n"/>
      <c r="M147" s="178" t="n"/>
      <c r="N147" s="178" t="n"/>
      <c r="O147" s="178" t="n"/>
      <c r="P147" s="178" t="n"/>
      <c r="Q147" s="178" t="n"/>
      <c r="R147" s="178" t="n"/>
      <c r="S147" s="178" t="n"/>
      <c r="T147" s="178" t="n"/>
      <c r="U147" s="178" t="n"/>
      <c r="V147" s="178" t="n"/>
      <c r="W147" s="178" t="n"/>
      <c r="X147" s="178" t="n"/>
      <c r="Y147" s="178">
        <f>IF($E$128=1,MIN(Y43,(Y43*$C$24+$C$10*$C$23)/($C$23+$C$24)),Y43)</f>
        <v/>
      </c>
      <c r="Z147" s="178">
        <f>IF($E$128=1,MIN(Z43,(Z43*$C$24+$C$10*$C$23)/($C$23+$C$24)),Z43)</f>
        <v/>
      </c>
      <c r="AA147" s="178">
        <f>IF($E$128=1,MIN(AA43,(AA43*$C$24+$C$10*$C$23)/($C$23+$C$24)),AA43)</f>
        <v/>
      </c>
      <c r="AB147" s="178">
        <f>IF($E$128=1,MIN(AB43,(AB43*$C$24+$C$10*$C$23)/($C$23+$C$24)),AB43)</f>
        <v/>
      </c>
      <c r="AC147" s="178">
        <f>IF($E$128=1,MIN(AC43,(AC43*$C$24+$C$10*$C$23)/($C$23+$C$24)),AC43)</f>
        <v/>
      </c>
      <c r="AD147" s="178">
        <f>IF($E$128=1,MIN(AD43,(AD43*$C$24+$C$10*$C$23)/($C$23+$C$24)),AD43)</f>
        <v/>
      </c>
      <c r="AE147" s="178">
        <f>IF($E$128=1,MIN(AE43,(AE43*$C$24+$C$10*$C$23)/($C$23+$C$24)),AE43)</f>
        <v/>
      </c>
      <c r="AF147" s="178">
        <f>IF($E$128=1,MIN(AF43,(AF43*$C$24+$C$10*$C$23)/($C$23+$C$24)),AF43)</f>
        <v/>
      </c>
      <c r="AG147" s="178">
        <f>IF($E$128=1,MIN(AG43,(AG43*$C$24+$C$10*$C$23)/($C$23+$C$24)),AG43)</f>
        <v/>
      </c>
      <c r="AH147" s="178">
        <f>IF($E$128=1,MIN(AH43,(AH43*$C$24+$C$10*$C$23)/($C$23+$C$24)),AH43)</f>
        <v/>
      </c>
      <c r="AI147" s="178">
        <f>IF($E$128=1,MIN(AI43,(AI43*$C$24+$C$10*$C$23)/($C$23+$C$24)),AI43)</f>
        <v/>
      </c>
      <c r="AJ147" s="178">
        <f>IF($E$128=1,MIN(AJ43,(AJ43*$C$24+$C$10*$C$23)/($C$23+$C$24)),AJ43)</f>
        <v/>
      </c>
      <c r="AK147" s="178">
        <f>IF($E$128=1,MIN(AK43,(AK43*$C$24+$C$10*$C$23)/($C$23+$C$24)),AK43)</f>
        <v/>
      </c>
      <c r="AL147" s="178">
        <f>IF($E$128=1,MIN(AL43,(AL43*$C$24+$C$10*$C$23)/($C$23+$C$24)),AL43)</f>
        <v/>
      </c>
      <c r="AM147" s="178">
        <f>IF($E$128=1,MIN(AM43,(AM43*$C$24+$C$10*$C$23)/($C$23+$C$24)),AM43)</f>
        <v/>
      </c>
      <c r="AN147" s="178">
        <f>IF($E$128=1,MIN(AN43,(AN43*$C$24+$C$10*$C$23)/($C$23+$C$24)),AN43)</f>
        <v/>
      </c>
      <c r="AO147" s="178">
        <f>IF($E$128=1,MIN(AO43,(AO43*$C$24+$C$10*$C$23)/($C$23+$C$24)),AO43)</f>
        <v/>
      </c>
      <c r="AP147" s="178">
        <f>IF($E$128=1,MIN(AP43,(AP43*$C$24+$C$10*$C$23)/($C$23+$C$24)),AP43)</f>
        <v/>
      </c>
      <c r="AQ147" s="178">
        <f>IF($E$128=1,MIN(AQ43,(AQ43*$C$24+$C$10*$C$23)/($C$23+$C$24)),AQ43)</f>
        <v/>
      </c>
      <c r="AR147" s="178">
        <f>IF($E$128=1,MIN(AR43,(AR43*$C$24+$C$10*$C$23)/($C$23+$C$24)),AR43)</f>
        <v/>
      </c>
      <c r="AS147" s="178">
        <f>IF($E$128=1,MIN(AS43,(AS43*$C$24+$C$10*$C$23)/($C$23+$C$24)),AS43)</f>
        <v/>
      </c>
      <c r="AT147" s="178">
        <f>IF($E$128=1,MIN(AT43,(AT43*$C$24+$C$10*$C$23)/($C$23+$C$24)),AT43)</f>
        <v/>
      </c>
      <c r="AU147" s="178">
        <f>IF($E$128=1,MIN(AU43,(AU43*$C$24+$C$10*$C$23)/($C$23+$C$24)),AU43)</f>
        <v/>
      </c>
      <c r="AV147" s="178">
        <f>IF($E$128=1,MIN(AV43,(AV43*$C$24+$C$10*$C$23)/($C$23+$C$24)),AV43)</f>
        <v/>
      </c>
      <c r="AW147" s="178">
        <f>IF($E$128=1,MIN(AW43,(AW43*$C$24+$C$10*$C$23)/($C$23+$C$24)),AW43)</f>
        <v/>
      </c>
      <c r="AX147" s="178">
        <f>IF($E$128=1,MIN(AX43,(AX43*$C$24+$C$10*$C$23)/($C$23+$C$24)),AX43)</f>
        <v/>
      </c>
      <c r="AY147" s="178">
        <f>IF($E$128=1,MIN(AY43,(AY43*$C$24+$C$10*$C$23)/($C$23+$C$24)),AY43)</f>
        <v/>
      </c>
      <c r="AZ147" s="178">
        <f>IF($E$128=1,MIN(AZ43,(AZ43*$C$24+$C$10*$C$23)/($C$23+$C$24)),AZ43)</f>
        <v/>
      </c>
      <c r="BA147" s="178">
        <f>IF($E$128=1,MIN(BA43,(BA43*$C$24+$C$10*$C$23)/($C$23+$C$24)),BA43)</f>
        <v/>
      </c>
      <c r="BB147" s="178">
        <f>IF($E$128=1,MIN(BB43,(BB43*$C$24+$C$10*$C$23)/($C$23+$C$24)),BB43)</f>
        <v/>
      </c>
      <c r="BC147" s="178">
        <f>IF($E$128=1,MIN(BC43,(BC43*$C$24+$C$10*$C$23)/($C$23+$C$24)),BC43)</f>
        <v/>
      </c>
      <c r="BD147" s="178">
        <f>IF($E$128=1,MIN(BD43,(BD43*$C$24+$C$10*$C$23)/($C$23+$C$24)),BD43)</f>
        <v/>
      </c>
      <c r="BE147" s="178">
        <f>IF($E$128=1,MIN(BE43,(BE43*$C$24+$C$10*$C$23)/($C$23+$C$24)),BE43)</f>
        <v/>
      </c>
      <c r="BF147" s="178">
        <f>IF($E$128=1,MIN(BF43,(BF43*$C$24+$C$10*$C$23)/($C$23+$C$24)),BF43)</f>
        <v/>
      </c>
      <c r="BG147" s="178">
        <f>IF($E$128=1,MIN(BG43,(BG43*$C$24+$C$10*$C$23)/($C$23+$C$24)),BG43)</f>
        <v/>
      </c>
      <c r="BH147" s="178">
        <f>IF($E$128=1,MIN(BH43,(BH43*$C$24+$C$10*$C$23)/($C$23+$C$24)),BH43)</f>
        <v/>
      </c>
      <c r="BI147" s="178">
        <f>IF($E$128=1,MIN(BI43,(BI43*$C$24+$C$10*$C$23)/($C$23+$C$24)),BI43)</f>
        <v/>
      </c>
      <c r="BJ147" s="178">
        <f>IF($E$128=1,MIN(BJ43,(BJ43*$C$24+$C$10*$C$23)/($C$23+$C$24)),BJ43)</f>
        <v/>
      </c>
      <c r="BK147" s="178">
        <f>IF($E$128=1,MIN(BK43,(BK43*$C$24+$C$10*$C$23)/($C$23+$C$24)),BK43)</f>
        <v/>
      </c>
      <c r="BL147" s="178">
        <f>IF($E$128=1,MIN(BL43,(BL43*$C$24+$C$10*$C$23)/($C$23+$C$24)),BL43)</f>
        <v/>
      </c>
      <c r="BM147" s="178">
        <f>IF($E$128=1,MIN(BM43,(BM43*$C$24+$C$10*$C$23)/($C$23+$C$24)),BM43)</f>
        <v/>
      </c>
      <c r="BN147" s="178">
        <f>IF($E$128=1,MIN(BN43,(BN43*$C$24+$C$10*$C$23)/($C$23+$C$24)),BN43)</f>
        <v/>
      </c>
      <c r="BO147" s="178">
        <f>IF($E$128=1,MIN(BO43,(BO43*$C$24+$C$10*$C$23)/($C$23+$C$24)),BO43)</f>
        <v/>
      </c>
      <c r="BP147" s="178">
        <f>IF($E$128=1,MIN(BP43,(BP43*$C$24+$C$10*$C$23)/($C$23+$C$24)),BP43)</f>
        <v/>
      </c>
      <c r="BQ147" s="178">
        <f>IF($E$128=1,MIN(BQ43,(BQ43*$C$24+$C$10*$C$23)/($C$23+$C$24)),BQ43)</f>
        <v/>
      </c>
      <c r="BR147" s="178">
        <f>IF($E$128=1,MIN(BR43,(BR43*$C$24+$C$10*$C$23)/($C$23+$C$24)),BR43)</f>
        <v/>
      </c>
      <c r="BS147" s="178">
        <f>IF($E$128=1,MIN(BS43,(BS43*$C$24+$C$10*$C$23)/($C$23+$C$24)),BS43)</f>
        <v/>
      </c>
      <c r="BT147" s="178">
        <f>IF($E$128=1,MIN(BT43,(BT43*$C$24+$C$10*$C$23)/($C$23+$C$24)),BT43)</f>
        <v/>
      </c>
      <c r="BU147" s="178">
        <f>IF($E$128=1,MIN(BU43,(BU43*$C$24+$C$10*$C$23)/($C$23+$C$24)),BU43)</f>
        <v/>
      </c>
      <c r="BV147" s="178">
        <f>IF($E$128=1,MIN(BV43,(BV43*$C$24+$C$10*$C$23)/($C$23+$C$24)),BV43)</f>
        <v/>
      </c>
      <c r="BW147" s="178">
        <f>IF($E$128=1,MIN(BW43,(BW43*$C$24+$C$10*$C$23)/($C$23+$C$24)),BW43)</f>
        <v/>
      </c>
      <c r="BX147" s="178">
        <f>IF($E$128=1,MIN(BX43,(BX43*$C$24+$C$10*$C$23)/($C$23+$C$24)),BX43)</f>
        <v/>
      </c>
      <c r="BY147" s="178">
        <f>IF($E$128=1,MIN(BY43,(BY43*$C$24+$C$10*$C$23)/($C$23+$C$24)),BY43)</f>
        <v/>
      </c>
      <c r="BZ147" s="178">
        <f>IF($E$128=1,MIN(BZ43,(BZ43*$C$24+$C$10*$C$23)/($C$23+$C$24)),BZ43)</f>
        <v/>
      </c>
      <c r="CA147" s="178">
        <f>IF($E$128=1,MIN(CA43,(CA43*$C$24+$C$10*$C$23)/($C$23+$C$24)),CA43)</f>
        <v/>
      </c>
      <c r="CB147" s="178">
        <f>IF($E$128=1,MIN(CB43,(CB43*$C$24+$C$10*$C$23)/($C$23+$C$24)),CB43)</f>
        <v/>
      </c>
      <c r="CC147" s="178">
        <f>IF($E$128=1,MIN(CC43,(CC43*$C$24+$C$10*$C$23)/($C$23+$C$24)),CC43)</f>
        <v/>
      </c>
      <c r="CD147" s="178">
        <f>IF($E$128=1,MIN(CD43,(CD43*$C$24+$C$10*$C$23)/($C$23+$C$24)),CD43)</f>
        <v/>
      </c>
      <c r="CE147" s="178">
        <f>IF($E$128=1,MIN(CE43,(CE43*$C$24+$C$10*$C$23)/($C$23+$C$24)),CE43)</f>
        <v/>
      </c>
      <c r="CF147" s="178">
        <f>IF($E$128=1,MIN(CF43,(CF43*$C$24+$C$10*$C$23)/($C$23+$C$24)),CF43)</f>
        <v/>
      </c>
      <c r="CG147" s="178">
        <f>IF($E$128=1,MIN(CG43,(CG43*$C$24+$C$10*$C$23)/($C$23+$C$24)),CG43)</f>
        <v/>
      </c>
      <c r="CH147" s="178">
        <f>IF($E$128=1,MIN(CH43,(CH43*$C$24+$C$10*$C$23)/($C$23+$C$24)),CH43)</f>
        <v/>
      </c>
      <c r="CI147" s="178">
        <f>IF($E$128=1,MIN(CI43,(CI43*$C$24+$C$10*$C$23)/($C$23+$C$24)),CI43)</f>
        <v/>
      </c>
      <c r="CJ147" s="178">
        <f>IF($E$128=1,MIN(CJ43,(CJ43*$C$24+$C$10*$C$23)/($C$23+$C$24)),CJ43)</f>
        <v/>
      </c>
      <c r="CK147" s="178">
        <f>IF($E$128=1,MIN(CK43,(CK43*$C$24+$C$10*$C$23)/($C$23+$C$24)),CK43)</f>
        <v/>
      </c>
      <c r="CL147" s="178">
        <f>IF($E$128=1,MIN(CL43,(CL43*$C$24+$C$10*$C$23)/($C$23+$C$24)),CL43)</f>
        <v/>
      </c>
      <c r="CM147" s="178">
        <f>IF($E$128=1,MIN(CM43,(CM43*$C$24+$C$10*$C$23)/($C$23+$C$24)),CM43)</f>
        <v/>
      </c>
      <c r="CN147" s="178">
        <f>IF($E$128=1,MIN(CN43,(CN43*$C$24+$C$10*$C$23)/($C$23+$C$24)),CN43)</f>
        <v/>
      </c>
      <c r="CO147" s="178">
        <f>IF($E$128=1,MIN(CO43,(CO43*$C$24+$C$10*$C$23)/($C$23+$C$24)),CO43)</f>
        <v/>
      </c>
      <c r="CP147" s="178">
        <f>IF($E$128=1,MIN(CP43,(CP43*$C$24+$C$10*$C$23)/($C$23+$C$24)),CP43)</f>
        <v/>
      </c>
      <c r="CQ147" s="178">
        <f>IF($E$128=1,MIN(CQ43,(CQ43*$C$24+$C$10*$C$23)/($C$23+$C$24)),CQ43)</f>
        <v/>
      </c>
      <c r="CR147" s="178">
        <f>IF($E$128=1,MIN(CR43,(CR43*$C$24+$C$10*$C$23)/($C$23+$C$24)),CR43)</f>
        <v/>
      </c>
      <c r="CS147" s="178">
        <f>IF($E$128=1,MIN(CS43,(CS43*$C$24+$C$10*$C$23)/($C$23+$C$24)),CS43)</f>
        <v/>
      </c>
      <c r="CT147" s="178">
        <f>IF($E$128=1,MIN(CT43,(CT43*$C$24+$C$10*$C$23)/($C$23+$C$24)),CT43)</f>
        <v/>
      </c>
      <c r="CU147" s="178">
        <f>IF($E$128=1,MIN(CU43,(CU43*$C$24+$C$10*$C$23)/($C$23+$C$24)),CU43)</f>
        <v/>
      </c>
      <c r="CV147" s="178">
        <f>IF($E$128=1,MIN(CV43,(CV43*$C$24+$C$10*$C$23)/($C$23+$C$24)),CV43)</f>
        <v/>
      </c>
      <c r="CW147" s="178">
        <f>IF($E$128=1,MIN(CW43,(CW43*$C$24+$C$10*$C$23)/($C$23+$C$24)),CW43)</f>
        <v/>
      </c>
      <c r="CX147" s="178">
        <f>IF($E$128=1,MIN(CX43,(CX43*$C$24+$C$10*$C$23)/($C$23+$C$24)),CX43)</f>
        <v/>
      </c>
      <c r="CY147" s="178">
        <f>IF($E$128=1,MIN(CY43,(CY43*$C$24+$C$10*$C$23)/($C$23+$C$24)),CY43)</f>
        <v/>
      </c>
      <c r="CZ147" s="178">
        <f>IF($E$128=1,MIN(CZ43,(CZ43*$C$24+$C$10*$C$23)/($C$23+$C$24)),CZ43)</f>
        <v/>
      </c>
      <c r="DA147" s="178">
        <f>IF($E$128=1,MIN(DA43,(DA43*$C$24+$C$10*$C$23)/($C$23+$C$24)),DA43)</f>
        <v/>
      </c>
      <c r="DB147" s="178">
        <f>IF($E$128=1,MIN(DB43,(DB43*$C$24+$C$10*$C$23)/($C$23+$C$24)),DB43)</f>
        <v/>
      </c>
      <c r="DC147" s="178">
        <f>IF($E$128=1,MIN(DC43,(DC43*$C$24+$C$10*$C$23)/($C$23+$C$24)),DC43)</f>
        <v/>
      </c>
    </row>
    <row r="148" ht="12" customFormat="1" customHeight="1" s="12">
      <c r="E148" s="141" t="n"/>
      <c r="F148" s="141" t="n"/>
      <c r="G148" s="178" t="n"/>
      <c r="H148" s="178" t="n"/>
      <c r="I148" s="178" t="n"/>
      <c r="J148" s="178" t="n"/>
      <c r="K148" s="178" t="n"/>
      <c r="L148" s="178" t="n"/>
      <c r="M148" s="178" t="n"/>
      <c r="N148" s="178" t="n"/>
      <c r="O148" s="178" t="n"/>
      <c r="P148" s="178" t="n"/>
      <c r="Q148" s="178" t="n"/>
      <c r="R148" s="178" t="n"/>
      <c r="S148" s="178" t="n"/>
      <c r="T148" s="178" t="n"/>
      <c r="U148" s="178" t="n"/>
      <c r="V148" s="178" t="n"/>
      <c r="W148" s="178" t="n"/>
      <c r="X148" s="178" t="n"/>
      <c r="Y148" s="178" t="n"/>
      <c r="Z148" s="178">
        <f>IF($E$128=1,MIN(Z44,(Z44*$C$24+$C$10*$C$23)/($C$23+$C$24)),Z44)</f>
        <v/>
      </c>
      <c r="AA148" s="178">
        <f>IF($E$128=1,MIN(AA44,(AA44*$C$24+$C$10*$C$23)/($C$23+$C$24)),AA44)</f>
        <v/>
      </c>
      <c r="AB148" s="178">
        <f>IF($E$128=1,MIN(AB44,(AB44*$C$24+$C$10*$C$23)/($C$23+$C$24)),AB44)</f>
        <v/>
      </c>
      <c r="AC148" s="178">
        <f>IF($E$128=1,MIN(AC44,(AC44*$C$24+$C$10*$C$23)/($C$23+$C$24)),AC44)</f>
        <v/>
      </c>
      <c r="AD148" s="178">
        <f>IF($E$128=1,MIN(AD44,(AD44*$C$24+$C$10*$C$23)/($C$23+$C$24)),AD44)</f>
        <v/>
      </c>
      <c r="AE148" s="178">
        <f>IF($E$128=1,MIN(AE44,(AE44*$C$24+$C$10*$C$23)/($C$23+$C$24)),AE44)</f>
        <v/>
      </c>
      <c r="AF148" s="178">
        <f>IF($E$128=1,MIN(AF44,(AF44*$C$24+$C$10*$C$23)/($C$23+$C$24)),AF44)</f>
        <v/>
      </c>
      <c r="AG148" s="178">
        <f>IF($E$128=1,MIN(AG44,(AG44*$C$24+$C$10*$C$23)/($C$23+$C$24)),AG44)</f>
        <v/>
      </c>
      <c r="AH148" s="178">
        <f>IF($E$128=1,MIN(AH44,(AH44*$C$24+$C$10*$C$23)/($C$23+$C$24)),AH44)</f>
        <v/>
      </c>
      <c r="AI148" s="178">
        <f>IF($E$128=1,MIN(AI44,(AI44*$C$24+$C$10*$C$23)/($C$23+$C$24)),AI44)</f>
        <v/>
      </c>
      <c r="AJ148" s="178">
        <f>IF($E$128=1,MIN(AJ44,(AJ44*$C$24+$C$10*$C$23)/($C$23+$C$24)),AJ44)</f>
        <v/>
      </c>
      <c r="AK148" s="178">
        <f>IF($E$128=1,MIN(AK44,(AK44*$C$24+$C$10*$C$23)/($C$23+$C$24)),AK44)</f>
        <v/>
      </c>
      <c r="AL148" s="178">
        <f>IF($E$128=1,MIN(AL44,(AL44*$C$24+$C$10*$C$23)/($C$23+$C$24)),AL44)</f>
        <v/>
      </c>
      <c r="AM148" s="178">
        <f>IF($E$128=1,MIN(AM44,(AM44*$C$24+$C$10*$C$23)/($C$23+$C$24)),AM44)</f>
        <v/>
      </c>
      <c r="AN148" s="178">
        <f>IF($E$128=1,MIN(AN44,(AN44*$C$24+$C$10*$C$23)/($C$23+$C$24)),AN44)</f>
        <v/>
      </c>
      <c r="AO148" s="178">
        <f>IF($E$128=1,MIN(AO44,(AO44*$C$24+$C$10*$C$23)/($C$23+$C$24)),AO44)</f>
        <v/>
      </c>
      <c r="AP148" s="178">
        <f>IF($E$128=1,MIN(AP44,(AP44*$C$24+$C$10*$C$23)/($C$23+$C$24)),AP44)</f>
        <v/>
      </c>
      <c r="AQ148" s="178">
        <f>IF($E$128=1,MIN(AQ44,(AQ44*$C$24+$C$10*$C$23)/($C$23+$C$24)),AQ44)</f>
        <v/>
      </c>
      <c r="AR148" s="178">
        <f>IF($E$128=1,MIN(AR44,(AR44*$C$24+$C$10*$C$23)/($C$23+$C$24)),AR44)</f>
        <v/>
      </c>
      <c r="AS148" s="178">
        <f>IF($E$128=1,MIN(AS44,(AS44*$C$24+$C$10*$C$23)/($C$23+$C$24)),AS44)</f>
        <v/>
      </c>
      <c r="AT148" s="178">
        <f>IF($E$128=1,MIN(AT44,(AT44*$C$24+$C$10*$C$23)/($C$23+$C$24)),AT44)</f>
        <v/>
      </c>
      <c r="AU148" s="178">
        <f>IF($E$128=1,MIN(AU44,(AU44*$C$24+$C$10*$C$23)/($C$23+$C$24)),AU44)</f>
        <v/>
      </c>
      <c r="AV148" s="178">
        <f>IF($E$128=1,MIN(AV44,(AV44*$C$24+$C$10*$C$23)/($C$23+$C$24)),AV44)</f>
        <v/>
      </c>
      <c r="AW148" s="178">
        <f>IF($E$128=1,MIN(AW44,(AW44*$C$24+$C$10*$C$23)/($C$23+$C$24)),AW44)</f>
        <v/>
      </c>
      <c r="AX148" s="178">
        <f>IF($E$128=1,MIN(AX44,(AX44*$C$24+$C$10*$C$23)/($C$23+$C$24)),AX44)</f>
        <v/>
      </c>
      <c r="AY148" s="178">
        <f>IF($E$128=1,MIN(AY44,(AY44*$C$24+$C$10*$C$23)/($C$23+$C$24)),AY44)</f>
        <v/>
      </c>
      <c r="AZ148" s="178">
        <f>IF($E$128=1,MIN(AZ44,(AZ44*$C$24+$C$10*$C$23)/($C$23+$C$24)),AZ44)</f>
        <v/>
      </c>
      <c r="BA148" s="178">
        <f>IF($E$128=1,MIN(BA44,(BA44*$C$24+$C$10*$C$23)/($C$23+$C$24)),BA44)</f>
        <v/>
      </c>
      <c r="BB148" s="178">
        <f>IF($E$128=1,MIN(BB44,(BB44*$C$24+$C$10*$C$23)/($C$23+$C$24)),BB44)</f>
        <v/>
      </c>
      <c r="BC148" s="178">
        <f>IF($E$128=1,MIN(BC44,(BC44*$C$24+$C$10*$C$23)/($C$23+$C$24)),BC44)</f>
        <v/>
      </c>
      <c r="BD148" s="178">
        <f>IF($E$128=1,MIN(BD44,(BD44*$C$24+$C$10*$C$23)/($C$23+$C$24)),BD44)</f>
        <v/>
      </c>
      <c r="BE148" s="178">
        <f>IF($E$128=1,MIN(BE44,(BE44*$C$24+$C$10*$C$23)/($C$23+$C$24)),BE44)</f>
        <v/>
      </c>
      <c r="BF148" s="178">
        <f>IF($E$128=1,MIN(BF44,(BF44*$C$24+$C$10*$C$23)/($C$23+$C$24)),BF44)</f>
        <v/>
      </c>
      <c r="BG148" s="178">
        <f>IF($E$128=1,MIN(BG44,(BG44*$C$24+$C$10*$C$23)/($C$23+$C$24)),BG44)</f>
        <v/>
      </c>
      <c r="BH148" s="178">
        <f>IF($E$128=1,MIN(BH44,(BH44*$C$24+$C$10*$C$23)/($C$23+$C$24)),BH44)</f>
        <v/>
      </c>
      <c r="BI148" s="178">
        <f>IF($E$128=1,MIN(BI44,(BI44*$C$24+$C$10*$C$23)/($C$23+$C$24)),BI44)</f>
        <v/>
      </c>
      <c r="BJ148" s="178">
        <f>IF($E$128=1,MIN(BJ44,(BJ44*$C$24+$C$10*$C$23)/($C$23+$C$24)),BJ44)</f>
        <v/>
      </c>
      <c r="BK148" s="178">
        <f>IF($E$128=1,MIN(BK44,(BK44*$C$24+$C$10*$C$23)/($C$23+$C$24)),BK44)</f>
        <v/>
      </c>
      <c r="BL148" s="178">
        <f>IF($E$128=1,MIN(BL44,(BL44*$C$24+$C$10*$C$23)/($C$23+$C$24)),BL44)</f>
        <v/>
      </c>
      <c r="BM148" s="178">
        <f>IF($E$128=1,MIN(BM44,(BM44*$C$24+$C$10*$C$23)/($C$23+$C$24)),BM44)</f>
        <v/>
      </c>
      <c r="BN148" s="178">
        <f>IF($E$128=1,MIN(BN44,(BN44*$C$24+$C$10*$C$23)/($C$23+$C$24)),BN44)</f>
        <v/>
      </c>
      <c r="BO148" s="178">
        <f>IF($E$128=1,MIN(BO44,(BO44*$C$24+$C$10*$C$23)/($C$23+$C$24)),BO44)</f>
        <v/>
      </c>
      <c r="BP148" s="178">
        <f>IF($E$128=1,MIN(BP44,(BP44*$C$24+$C$10*$C$23)/($C$23+$C$24)),BP44)</f>
        <v/>
      </c>
      <c r="BQ148" s="178">
        <f>IF($E$128=1,MIN(BQ44,(BQ44*$C$24+$C$10*$C$23)/($C$23+$C$24)),BQ44)</f>
        <v/>
      </c>
      <c r="BR148" s="178">
        <f>IF($E$128=1,MIN(BR44,(BR44*$C$24+$C$10*$C$23)/($C$23+$C$24)),BR44)</f>
        <v/>
      </c>
      <c r="BS148" s="178">
        <f>IF($E$128=1,MIN(BS44,(BS44*$C$24+$C$10*$C$23)/($C$23+$C$24)),BS44)</f>
        <v/>
      </c>
      <c r="BT148" s="178">
        <f>IF($E$128=1,MIN(BT44,(BT44*$C$24+$C$10*$C$23)/($C$23+$C$24)),BT44)</f>
        <v/>
      </c>
      <c r="BU148" s="178">
        <f>IF($E$128=1,MIN(BU44,(BU44*$C$24+$C$10*$C$23)/($C$23+$C$24)),BU44)</f>
        <v/>
      </c>
      <c r="BV148" s="178">
        <f>IF($E$128=1,MIN(BV44,(BV44*$C$24+$C$10*$C$23)/($C$23+$C$24)),BV44)</f>
        <v/>
      </c>
      <c r="BW148" s="178">
        <f>IF($E$128=1,MIN(BW44,(BW44*$C$24+$C$10*$C$23)/($C$23+$C$24)),BW44)</f>
        <v/>
      </c>
      <c r="BX148" s="178">
        <f>IF($E$128=1,MIN(BX44,(BX44*$C$24+$C$10*$C$23)/($C$23+$C$24)),BX44)</f>
        <v/>
      </c>
      <c r="BY148" s="178">
        <f>IF($E$128=1,MIN(BY44,(BY44*$C$24+$C$10*$C$23)/($C$23+$C$24)),BY44)</f>
        <v/>
      </c>
      <c r="BZ148" s="178">
        <f>IF($E$128=1,MIN(BZ44,(BZ44*$C$24+$C$10*$C$23)/($C$23+$C$24)),BZ44)</f>
        <v/>
      </c>
      <c r="CA148" s="178">
        <f>IF($E$128=1,MIN(CA44,(CA44*$C$24+$C$10*$C$23)/($C$23+$C$24)),CA44)</f>
        <v/>
      </c>
      <c r="CB148" s="178">
        <f>IF($E$128=1,MIN(CB44,(CB44*$C$24+$C$10*$C$23)/($C$23+$C$24)),CB44)</f>
        <v/>
      </c>
      <c r="CC148" s="178">
        <f>IF($E$128=1,MIN(CC44,(CC44*$C$24+$C$10*$C$23)/($C$23+$C$24)),CC44)</f>
        <v/>
      </c>
      <c r="CD148" s="178">
        <f>IF($E$128=1,MIN(CD44,(CD44*$C$24+$C$10*$C$23)/($C$23+$C$24)),CD44)</f>
        <v/>
      </c>
      <c r="CE148" s="178">
        <f>IF($E$128=1,MIN(CE44,(CE44*$C$24+$C$10*$C$23)/($C$23+$C$24)),CE44)</f>
        <v/>
      </c>
      <c r="CF148" s="178">
        <f>IF($E$128=1,MIN(CF44,(CF44*$C$24+$C$10*$C$23)/($C$23+$C$24)),CF44)</f>
        <v/>
      </c>
      <c r="CG148" s="178">
        <f>IF($E$128=1,MIN(CG44,(CG44*$C$24+$C$10*$C$23)/($C$23+$C$24)),CG44)</f>
        <v/>
      </c>
      <c r="CH148" s="178">
        <f>IF($E$128=1,MIN(CH44,(CH44*$C$24+$C$10*$C$23)/($C$23+$C$24)),CH44)</f>
        <v/>
      </c>
      <c r="CI148" s="178">
        <f>IF($E$128=1,MIN(CI44,(CI44*$C$24+$C$10*$C$23)/($C$23+$C$24)),CI44)</f>
        <v/>
      </c>
      <c r="CJ148" s="178">
        <f>IF($E$128=1,MIN(CJ44,(CJ44*$C$24+$C$10*$C$23)/($C$23+$C$24)),CJ44)</f>
        <v/>
      </c>
      <c r="CK148" s="178">
        <f>IF($E$128=1,MIN(CK44,(CK44*$C$24+$C$10*$C$23)/($C$23+$C$24)),CK44)</f>
        <v/>
      </c>
      <c r="CL148" s="178">
        <f>IF($E$128=1,MIN(CL44,(CL44*$C$24+$C$10*$C$23)/($C$23+$C$24)),CL44)</f>
        <v/>
      </c>
      <c r="CM148" s="178">
        <f>IF($E$128=1,MIN(CM44,(CM44*$C$24+$C$10*$C$23)/($C$23+$C$24)),CM44)</f>
        <v/>
      </c>
      <c r="CN148" s="178">
        <f>IF($E$128=1,MIN(CN44,(CN44*$C$24+$C$10*$C$23)/($C$23+$C$24)),CN44)</f>
        <v/>
      </c>
      <c r="CO148" s="178">
        <f>IF($E$128=1,MIN(CO44,(CO44*$C$24+$C$10*$C$23)/($C$23+$C$24)),CO44)</f>
        <v/>
      </c>
      <c r="CP148" s="178">
        <f>IF($E$128=1,MIN(CP44,(CP44*$C$24+$C$10*$C$23)/($C$23+$C$24)),CP44)</f>
        <v/>
      </c>
      <c r="CQ148" s="178">
        <f>IF($E$128=1,MIN(CQ44,(CQ44*$C$24+$C$10*$C$23)/($C$23+$C$24)),CQ44)</f>
        <v/>
      </c>
      <c r="CR148" s="178">
        <f>IF($E$128=1,MIN(CR44,(CR44*$C$24+$C$10*$C$23)/($C$23+$C$24)),CR44)</f>
        <v/>
      </c>
      <c r="CS148" s="178">
        <f>IF($E$128=1,MIN(CS44,(CS44*$C$24+$C$10*$C$23)/($C$23+$C$24)),CS44)</f>
        <v/>
      </c>
      <c r="CT148" s="178">
        <f>IF($E$128=1,MIN(CT44,(CT44*$C$24+$C$10*$C$23)/($C$23+$C$24)),CT44)</f>
        <v/>
      </c>
      <c r="CU148" s="178">
        <f>IF($E$128=1,MIN(CU44,(CU44*$C$24+$C$10*$C$23)/($C$23+$C$24)),CU44)</f>
        <v/>
      </c>
      <c r="CV148" s="178">
        <f>IF($E$128=1,MIN(CV44,(CV44*$C$24+$C$10*$C$23)/($C$23+$C$24)),CV44)</f>
        <v/>
      </c>
      <c r="CW148" s="178">
        <f>IF($E$128=1,MIN(CW44,(CW44*$C$24+$C$10*$C$23)/($C$23+$C$24)),CW44)</f>
        <v/>
      </c>
      <c r="CX148" s="178">
        <f>IF($E$128=1,MIN(CX44,(CX44*$C$24+$C$10*$C$23)/($C$23+$C$24)),CX44)</f>
        <v/>
      </c>
      <c r="CY148" s="178">
        <f>IF($E$128=1,MIN(CY44,(CY44*$C$24+$C$10*$C$23)/($C$23+$C$24)),CY44)</f>
        <v/>
      </c>
      <c r="CZ148" s="178">
        <f>IF($E$128=1,MIN(CZ44,(CZ44*$C$24+$C$10*$C$23)/($C$23+$C$24)),CZ44)</f>
        <v/>
      </c>
      <c r="DA148" s="178">
        <f>IF($E$128=1,MIN(DA44,(DA44*$C$24+$C$10*$C$23)/($C$23+$C$24)),DA44)</f>
        <v/>
      </c>
      <c r="DB148" s="178">
        <f>IF($E$128=1,MIN(DB44,(DB44*$C$24+$C$10*$C$23)/($C$23+$C$24)),DB44)</f>
        <v/>
      </c>
      <c r="DC148" s="178">
        <f>IF($E$128=1,MIN(DC44,(DC44*$C$24+$C$10*$C$23)/($C$23+$C$24)),DC44)</f>
        <v/>
      </c>
    </row>
    <row r="149" ht="12" customFormat="1" customHeight="1" s="12">
      <c r="E149" s="141" t="n"/>
      <c r="F149" s="141" t="n"/>
      <c r="G149" s="178" t="n"/>
      <c r="H149" s="178" t="n"/>
      <c r="I149" s="178" t="n"/>
      <c r="J149" s="178" t="n"/>
      <c r="K149" s="178" t="n"/>
      <c r="L149" s="178" t="n"/>
      <c r="M149" s="178" t="n"/>
      <c r="N149" s="178" t="n"/>
      <c r="O149" s="178" t="n"/>
      <c r="P149" s="178" t="n"/>
      <c r="Q149" s="178" t="n"/>
      <c r="R149" s="178" t="n"/>
      <c r="S149" s="178" t="n"/>
      <c r="T149" s="178" t="n"/>
      <c r="U149" s="178" t="n"/>
      <c r="V149" s="178" t="n"/>
      <c r="W149" s="178" t="n"/>
      <c r="X149" s="178" t="n"/>
      <c r="Y149" s="178" t="n"/>
      <c r="Z149" s="178" t="n"/>
      <c r="AA149" s="178">
        <f>IF($E$128=1,MIN(AA45,(AA45*$C$24+$C$10*$C$23)/($C$23+$C$24)),AA45)</f>
        <v/>
      </c>
      <c r="AB149" s="178">
        <f>IF($E$128=1,MIN(AB45,(AB45*$C$24+$C$10*$C$23)/($C$23+$C$24)),AB45)</f>
        <v/>
      </c>
      <c r="AC149" s="178">
        <f>IF($E$128=1,MIN(AC45,(AC45*$C$24+$C$10*$C$23)/($C$23+$C$24)),AC45)</f>
        <v/>
      </c>
      <c r="AD149" s="178">
        <f>IF($E$128=1,MIN(AD45,(AD45*$C$24+$C$10*$C$23)/($C$23+$C$24)),AD45)</f>
        <v/>
      </c>
      <c r="AE149" s="178">
        <f>IF($E$128=1,MIN(AE45,(AE45*$C$24+$C$10*$C$23)/($C$23+$C$24)),AE45)</f>
        <v/>
      </c>
      <c r="AF149" s="178">
        <f>IF($E$128=1,MIN(AF45,(AF45*$C$24+$C$10*$C$23)/($C$23+$C$24)),AF45)</f>
        <v/>
      </c>
      <c r="AG149" s="178">
        <f>IF($E$128=1,MIN(AG45,(AG45*$C$24+$C$10*$C$23)/($C$23+$C$24)),AG45)</f>
        <v/>
      </c>
      <c r="AH149" s="178">
        <f>IF($E$128=1,MIN(AH45,(AH45*$C$24+$C$10*$C$23)/($C$23+$C$24)),AH45)</f>
        <v/>
      </c>
      <c r="AI149" s="178">
        <f>IF($E$128=1,MIN(AI45,(AI45*$C$24+$C$10*$C$23)/($C$23+$C$24)),AI45)</f>
        <v/>
      </c>
      <c r="AJ149" s="178">
        <f>IF($E$128=1,MIN(AJ45,(AJ45*$C$24+$C$10*$C$23)/($C$23+$C$24)),AJ45)</f>
        <v/>
      </c>
      <c r="AK149" s="178">
        <f>IF($E$128=1,MIN(AK45,(AK45*$C$24+$C$10*$C$23)/($C$23+$C$24)),AK45)</f>
        <v/>
      </c>
      <c r="AL149" s="178">
        <f>IF($E$128=1,MIN(AL45,(AL45*$C$24+$C$10*$C$23)/($C$23+$C$24)),AL45)</f>
        <v/>
      </c>
      <c r="AM149" s="178">
        <f>IF($E$128=1,MIN(AM45,(AM45*$C$24+$C$10*$C$23)/($C$23+$C$24)),AM45)</f>
        <v/>
      </c>
      <c r="AN149" s="178">
        <f>IF($E$128=1,MIN(AN45,(AN45*$C$24+$C$10*$C$23)/($C$23+$C$24)),AN45)</f>
        <v/>
      </c>
      <c r="AO149" s="178">
        <f>IF($E$128=1,MIN(AO45,(AO45*$C$24+$C$10*$C$23)/($C$23+$C$24)),AO45)</f>
        <v/>
      </c>
      <c r="AP149" s="178">
        <f>IF($E$128=1,MIN(AP45,(AP45*$C$24+$C$10*$C$23)/($C$23+$C$24)),AP45)</f>
        <v/>
      </c>
      <c r="AQ149" s="178">
        <f>IF($E$128=1,MIN(AQ45,(AQ45*$C$24+$C$10*$C$23)/($C$23+$C$24)),AQ45)</f>
        <v/>
      </c>
      <c r="AR149" s="178">
        <f>IF($E$128=1,MIN(AR45,(AR45*$C$24+$C$10*$C$23)/($C$23+$C$24)),AR45)</f>
        <v/>
      </c>
      <c r="AS149" s="178">
        <f>IF($E$128=1,MIN(AS45,(AS45*$C$24+$C$10*$C$23)/($C$23+$C$24)),AS45)</f>
        <v/>
      </c>
      <c r="AT149" s="178">
        <f>IF($E$128=1,MIN(AT45,(AT45*$C$24+$C$10*$C$23)/($C$23+$C$24)),AT45)</f>
        <v/>
      </c>
      <c r="AU149" s="178">
        <f>IF($E$128=1,MIN(AU45,(AU45*$C$24+$C$10*$C$23)/($C$23+$C$24)),AU45)</f>
        <v/>
      </c>
      <c r="AV149" s="178">
        <f>IF($E$128=1,MIN(AV45,(AV45*$C$24+$C$10*$C$23)/($C$23+$C$24)),AV45)</f>
        <v/>
      </c>
      <c r="AW149" s="178">
        <f>IF($E$128=1,MIN(AW45,(AW45*$C$24+$C$10*$C$23)/($C$23+$C$24)),AW45)</f>
        <v/>
      </c>
      <c r="AX149" s="178">
        <f>IF($E$128=1,MIN(AX45,(AX45*$C$24+$C$10*$C$23)/($C$23+$C$24)),AX45)</f>
        <v/>
      </c>
      <c r="AY149" s="178">
        <f>IF($E$128=1,MIN(AY45,(AY45*$C$24+$C$10*$C$23)/($C$23+$C$24)),AY45)</f>
        <v/>
      </c>
      <c r="AZ149" s="178">
        <f>IF($E$128=1,MIN(AZ45,(AZ45*$C$24+$C$10*$C$23)/($C$23+$C$24)),AZ45)</f>
        <v/>
      </c>
      <c r="BA149" s="178">
        <f>IF($E$128=1,MIN(BA45,(BA45*$C$24+$C$10*$C$23)/($C$23+$C$24)),BA45)</f>
        <v/>
      </c>
      <c r="BB149" s="178">
        <f>IF($E$128=1,MIN(BB45,(BB45*$C$24+$C$10*$C$23)/($C$23+$C$24)),BB45)</f>
        <v/>
      </c>
      <c r="BC149" s="178">
        <f>IF($E$128=1,MIN(BC45,(BC45*$C$24+$C$10*$C$23)/($C$23+$C$24)),BC45)</f>
        <v/>
      </c>
      <c r="BD149" s="178">
        <f>IF($E$128=1,MIN(BD45,(BD45*$C$24+$C$10*$C$23)/($C$23+$C$24)),BD45)</f>
        <v/>
      </c>
      <c r="BE149" s="178">
        <f>IF($E$128=1,MIN(BE45,(BE45*$C$24+$C$10*$C$23)/($C$23+$C$24)),BE45)</f>
        <v/>
      </c>
      <c r="BF149" s="178">
        <f>IF($E$128=1,MIN(BF45,(BF45*$C$24+$C$10*$C$23)/($C$23+$C$24)),BF45)</f>
        <v/>
      </c>
      <c r="BG149" s="178">
        <f>IF($E$128=1,MIN(BG45,(BG45*$C$24+$C$10*$C$23)/($C$23+$C$24)),BG45)</f>
        <v/>
      </c>
      <c r="BH149" s="178">
        <f>IF($E$128=1,MIN(BH45,(BH45*$C$24+$C$10*$C$23)/($C$23+$C$24)),BH45)</f>
        <v/>
      </c>
      <c r="BI149" s="178">
        <f>IF($E$128=1,MIN(BI45,(BI45*$C$24+$C$10*$C$23)/($C$23+$C$24)),BI45)</f>
        <v/>
      </c>
      <c r="BJ149" s="178">
        <f>IF($E$128=1,MIN(BJ45,(BJ45*$C$24+$C$10*$C$23)/($C$23+$C$24)),BJ45)</f>
        <v/>
      </c>
      <c r="BK149" s="178">
        <f>IF($E$128=1,MIN(BK45,(BK45*$C$24+$C$10*$C$23)/($C$23+$C$24)),BK45)</f>
        <v/>
      </c>
      <c r="BL149" s="178">
        <f>IF($E$128=1,MIN(BL45,(BL45*$C$24+$C$10*$C$23)/($C$23+$C$24)),BL45)</f>
        <v/>
      </c>
      <c r="BM149" s="178">
        <f>IF($E$128=1,MIN(BM45,(BM45*$C$24+$C$10*$C$23)/($C$23+$C$24)),BM45)</f>
        <v/>
      </c>
      <c r="BN149" s="178">
        <f>IF($E$128=1,MIN(BN45,(BN45*$C$24+$C$10*$C$23)/($C$23+$C$24)),BN45)</f>
        <v/>
      </c>
      <c r="BO149" s="178">
        <f>IF($E$128=1,MIN(BO45,(BO45*$C$24+$C$10*$C$23)/($C$23+$C$24)),BO45)</f>
        <v/>
      </c>
      <c r="BP149" s="178">
        <f>IF($E$128=1,MIN(BP45,(BP45*$C$24+$C$10*$C$23)/($C$23+$C$24)),BP45)</f>
        <v/>
      </c>
      <c r="BQ149" s="178">
        <f>IF($E$128=1,MIN(BQ45,(BQ45*$C$24+$C$10*$C$23)/($C$23+$C$24)),BQ45)</f>
        <v/>
      </c>
      <c r="BR149" s="178">
        <f>IF($E$128=1,MIN(BR45,(BR45*$C$24+$C$10*$C$23)/($C$23+$C$24)),BR45)</f>
        <v/>
      </c>
      <c r="BS149" s="178">
        <f>IF($E$128=1,MIN(BS45,(BS45*$C$24+$C$10*$C$23)/($C$23+$C$24)),BS45)</f>
        <v/>
      </c>
      <c r="BT149" s="178">
        <f>IF($E$128=1,MIN(BT45,(BT45*$C$24+$C$10*$C$23)/($C$23+$C$24)),BT45)</f>
        <v/>
      </c>
      <c r="BU149" s="178">
        <f>IF($E$128=1,MIN(BU45,(BU45*$C$24+$C$10*$C$23)/($C$23+$C$24)),BU45)</f>
        <v/>
      </c>
      <c r="BV149" s="178">
        <f>IF($E$128=1,MIN(BV45,(BV45*$C$24+$C$10*$C$23)/($C$23+$C$24)),BV45)</f>
        <v/>
      </c>
      <c r="BW149" s="178">
        <f>IF($E$128=1,MIN(BW45,(BW45*$C$24+$C$10*$C$23)/($C$23+$C$24)),BW45)</f>
        <v/>
      </c>
      <c r="BX149" s="178">
        <f>IF($E$128=1,MIN(BX45,(BX45*$C$24+$C$10*$C$23)/($C$23+$C$24)),BX45)</f>
        <v/>
      </c>
      <c r="BY149" s="178">
        <f>IF($E$128=1,MIN(BY45,(BY45*$C$24+$C$10*$C$23)/($C$23+$C$24)),BY45)</f>
        <v/>
      </c>
      <c r="BZ149" s="178">
        <f>IF($E$128=1,MIN(BZ45,(BZ45*$C$24+$C$10*$C$23)/($C$23+$C$24)),BZ45)</f>
        <v/>
      </c>
      <c r="CA149" s="178">
        <f>IF($E$128=1,MIN(CA45,(CA45*$C$24+$C$10*$C$23)/($C$23+$C$24)),CA45)</f>
        <v/>
      </c>
      <c r="CB149" s="178">
        <f>IF($E$128=1,MIN(CB45,(CB45*$C$24+$C$10*$C$23)/($C$23+$C$24)),CB45)</f>
        <v/>
      </c>
      <c r="CC149" s="178">
        <f>IF($E$128=1,MIN(CC45,(CC45*$C$24+$C$10*$C$23)/($C$23+$C$24)),CC45)</f>
        <v/>
      </c>
      <c r="CD149" s="178">
        <f>IF($E$128=1,MIN(CD45,(CD45*$C$24+$C$10*$C$23)/($C$23+$C$24)),CD45)</f>
        <v/>
      </c>
      <c r="CE149" s="178">
        <f>IF($E$128=1,MIN(CE45,(CE45*$C$24+$C$10*$C$23)/($C$23+$C$24)),CE45)</f>
        <v/>
      </c>
      <c r="CF149" s="178">
        <f>IF($E$128=1,MIN(CF45,(CF45*$C$24+$C$10*$C$23)/($C$23+$C$24)),CF45)</f>
        <v/>
      </c>
      <c r="CG149" s="178">
        <f>IF($E$128=1,MIN(CG45,(CG45*$C$24+$C$10*$C$23)/($C$23+$C$24)),CG45)</f>
        <v/>
      </c>
      <c r="CH149" s="178">
        <f>IF($E$128=1,MIN(CH45,(CH45*$C$24+$C$10*$C$23)/($C$23+$C$24)),CH45)</f>
        <v/>
      </c>
      <c r="CI149" s="178">
        <f>IF($E$128=1,MIN(CI45,(CI45*$C$24+$C$10*$C$23)/($C$23+$C$24)),CI45)</f>
        <v/>
      </c>
      <c r="CJ149" s="178">
        <f>IF($E$128=1,MIN(CJ45,(CJ45*$C$24+$C$10*$C$23)/($C$23+$C$24)),CJ45)</f>
        <v/>
      </c>
      <c r="CK149" s="178">
        <f>IF($E$128=1,MIN(CK45,(CK45*$C$24+$C$10*$C$23)/($C$23+$C$24)),CK45)</f>
        <v/>
      </c>
      <c r="CL149" s="178">
        <f>IF($E$128=1,MIN(CL45,(CL45*$C$24+$C$10*$C$23)/($C$23+$C$24)),CL45)</f>
        <v/>
      </c>
      <c r="CM149" s="178">
        <f>IF($E$128=1,MIN(CM45,(CM45*$C$24+$C$10*$C$23)/($C$23+$C$24)),CM45)</f>
        <v/>
      </c>
      <c r="CN149" s="178">
        <f>IF($E$128=1,MIN(CN45,(CN45*$C$24+$C$10*$C$23)/($C$23+$C$24)),CN45)</f>
        <v/>
      </c>
      <c r="CO149" s="178">
        <f>IF($E$128=1,MIN(CO45,(CO45*$C$24+$C$10*$C$23)/($C$23+$C$24)),CO45)</f>
        <v/>
      </c>
      <c r="CP149" s="178">
        <f>IF($E$128=1,MIN(CP45,(CP45*$C$24+$C$10*$C$23)/($C$23+$C$24)),CP45)</f>
        <v/>
      </c>
      <c r="CQ149" s="178">
        <f>IF($E$128=1,MIN(CQ45,(CQ45*$C$24+$C$10*$C$23)/($C$23+$C$24)),CQ45)</f>
        <v/>
      </c>
      <c r="CR149" s="178">
        <f>IF($E$128=1,MIN(CR45,(CR45*$C$24+$C$10*$C$23)/($C$23+$C$24)),CR45)</f>
        <v/>
      </c>
      <c r="CS149" s="178">
        <f>IF($E$128=1,MIN(CS45,(CS45*$C$24+$C$10*$C$23)/($C$23+$C$24)),CS45)</f>
        <v/>
      </c>
      <c r="CT149" s="178">
        <f>IF($E$128=1,MIN(CT45,(CT45*$C$24+$C$10*$C$23)/($C$23+$C$24)),CT45)</f>
        <v/>
      </c>
      <c r="CU149" s="178">
        <f>IF($E$128=1,MIN(CU45,(CU45*$C$24+$C$10*$C$23)/($C$23+$C$24)),CU45)</f>
        <v/>
      </c>
      <c r="CV149" s="178">
        <f>IF($E$128=1,MIN(CV45,(CV45*$C$24+$C$10*$C$23)/($C$23+$C$24)),CV45)</f>
        <v/>
      </c>
      <c r="CW149" s="178">
        <f>IF($E$128=1,MIN(CW45,(CW45*$C$24+$C$10*$C$23)/($C$23+$C$24)),CW45)</f>
        <v/>
      </c>
      <c r="CX149" s="178">
        <f>IF($E$128=1,MIN(CX45,(CX45*$C$24+$C$10*$C$23)/($C$23+$C$24)),CX45)</f>
        <v/>
      </c>
      <c r="CY149" s="178">
        <f>IF($E$128=1,MIN(CY45,(CY45*$C$24+$C$10*$C$23)/($C$23+$C$24)),CY45)</f>
        <v/>
      </c>
      <c r="CZ149" s="178">
        <f>IF($E$128=1,MIN(CZ45,(CZ45*$C$24+$C$10*$C$23)/($C$23+$C$24)),CZ45)</f>
        <v/>
      </c>
      <c r="DA149" s="178">
        <f>IF($E$128=1,MIN(DA45,(DA45*$C$24+$C$10*$C$23)/($C$23+$C$24)),DA45)</f>
        <v/>
      </c>
      <c r="DB149" s="178">
        <f>IF($E$128=1,MIN(DB45,(DB45*$C$24+$C$10*$C$23)/($C$23+$C$24)),DB45)</f>
        <v/>
      </c>
      <c r="DC149" s="178">
        <f>IF($E$128=1,MIN(DC45,(DC45*$C$24+$C$10*$C$23)/($C$23+$C$24)),DC45)</f>
        <v/>
      </c>
    </row>
    <row r="150" ht="12" customFormat="1" customHeight="1" s="12">
      <c r="E150" s="141" t="n"/>
      <c r="F150" s="141" t="n"/>
      <c r="G150" s="178" t="n"/>
      <c r="H150" s="178" t="n"/>
      <c r="I150" s="178" t="n"/>
      <c r="J150" s="178" t="n"/>
      <c r="K150" s="178" t="n"/>
      <c r="L150" s="178" t="n"/>
      <c r="M150" s="178" t="n"/>
      <c r="N150" s="178" t="n"/>
      <c r="O150" s="178" t="n"/>
      <c r="P150" s="178" t="n"/>
      <c r="Q150" s="178" t="n"/>
      <c r="R150" s="178" t="n"/>
      <c r="S150" s="178" t="n"/>
      <c r="T150" s="178" t="n"/>
      <c r="U150" s="178" t="n"/>
      <c r="V150" s="178" t="n"/>
      <c r="W150" s="178" t="n"/>
      <c r="X150" s="178" t="n"/>
      <c r="Y150" s="178" t="n"/>
      <c r="Z150" s="178" t="n"/>
      <c r="AA150" s="178" t="n"/>
      <c r="AB150" s="178">
        <f>IF($E$128=1,MIN(AB46,(AB46*$C$24+$C$10*$C$23)/($C$23+$C$24)),AB46)</f>
        <v/>
      </c>
      <c r="AC150" s="178">
        <f>IF($E$128=1,MIN(AC46,(AC46*$C$24+$C$10*$C$23)/($C$23+$C$24)),AC46)</f>
        <v/>
      </c>
      <c r="AD150" s="178">
        <f>IF($E$128=1,MIN(AD46,(AD46*$C$24+$C$10*$C$23)/($C$23+$C$24)),AD46)</f>
        <v/>
      </c>
      <c r="AE150" s="178">
        <f>IF($E$128=1,MIN(AE46,(AE46*$C$24+$C$10*$C$23)/($C$23+$C$24)),AE46)</f>
        <v/>
      </c>
      <c r="AF150" s="178">
        <f>IF($E$128=1,MIN(AF46,(AF46*$C$24+$C$10*$C$23)/($C$23+$C$24)),AF46)</f>
        <v/>
      </c>
      <c r="AG150" s="178">
        <f>IF($E$128=1,MIN(AG46,(AG46*$C$24+$C$10*$C$23)/($C$23+$C$24)),AG46)</f>
        <v/>
      </c>
      <c r="AH150" s="178">
        <f>IF($E$128=1,MIN(AH46,(AH46*$C$24+$C$10*$C$23)/($C$23+$C$24)),AH46)</f>
        <v/>
      </c>
      <c r="AI150" s="178">
        <f>IF($E$128=1,MIN(AI46,(AI46*$C$24+$C$10*$C$23)/($C$23+$C$24)),AI46)</f>
        <v/>
      </c>
      <c r="AJ150" s="178">
        <f>IF($E$128=1,MIN(AJ46,(AJ46*$C$24+$C$10*$C$23)/($C$23+$C$24)),AJ46)</f>
        <v/>
      </c>
      <c r="AK150" s="178">
        <f>IF($E$128=1,MIN(AK46,(AK46*$C$24+$C$10*$C$23)/($C$23+$C$24)),AK46)</f>
        <v/>
      </c>
      <c r="AL150" s="178">
        <f>IF($E$128=1,MIN(AL46,(AL46*$C$24+$C$10*$C$23)/($C$23+$C$24)),AL46)</f>
        <v/>
      </c>
      <c r="AM150" s="178">
        <f>IF($E$128=1,MIN(AM46,(AM46*$C$24+$C$10*$C$23)/($C$23+$C$24)),AM46)</f>
        <v/>
      </c>
      <c r="AN150" s="178">
        <f>IF($E$128=1,MIN(AN46,(AN46*$C$24+$C$10*$C$23)/($C$23+$C$24)),AN46)</f>
        <v/>
      </c>
      <c r="AO150" s="178">
        <f>IF($E$128=1,MIN(AO46,(AO46*$C$24+$C$10*$C$23)/($C$23+$C$24)),AO46)</f>
        <v/>
      </c>
      <c r="AP150" s="178">
        <f>IF($E$128=1,MIN(AP46,(AP46*$C$24+$C$10*$C$23)/($C$23+$C$24)),AP46)</f>
        <v/>
      </c>
      <c r="AQ150" s="178">
        <f>IF($E$128=1,MIN(AQ46,(AQ46*$C$24+$C$10*$C$23)/($C$23+$C$24)),AQ46)</f>
        <v/>
      </c>
      <c r="AR150" s="178">
        <f>IF($E$128=1,MIN(AR46,(AR46*$C$24+$C$10*$C$23)/($C$23+$C$24)),AR46)</f>
        <v/>
      </c>
      <c r="AS150" s="178">
        <f>IF($E$128=1,MIN(AS46,(AS46*$C$24+$C$10*$C$23)/($C$23+$C$24)),AS46)</f>
        <v/>
      </c>
      <c r="AT150" s="178">
        <f>IF($E$128=1,MIN(AT46,(AT46*$C$24+$C$10*$C$23)/($C$23+$C$24)),AT46)</f>
        <v/>
      </c>
      <c r="AU150" s="178">
        <f>IF($E$128=1,MIN(AU46,(AU46*$C$24+$C$10*$C$23)/($C$23+$C$24)),AU46)</f>
        <v/>
      </c>
      <c r="AV150" s="178">
        <f>IF($E$128=1,MIN(AV46,(AV46*$C$24+$C$10*$C$23)/($C$23+$C$24)),AV46)</f>
        <v/>
      </c>
      <c r="AW150" s="178">
        <f>IF($E$128=1,MIN(AW46,(AW46*$C$24+$C$10*$C$23)/($C$23+$C$24)),AW46)</f>
        <v/>
      </c>
      <c r="AX150" s="178">
        <f>IF($E$128=1,MIN(AX46,(AX46*$C$24+$C$10*$C$23)/($C$23+$C$24)),AX46)</f>
        <v/>
      </c>
      <c r="AY150" s="178">
        <f>IF($E$128=1,MIN(AY46,(AY46*$C$24+$C$10*$C$23)/($C$23+$C$24)),AY46)</f>
        <v/>
      </c>
      <c r="AZ150" s="178">
        <f>IF($E$128=1,MIN(AZ46,(AZ46*$C$24+$C$10*$C$23)/($C$23+$C$24)),AZ46)</f>
        <v/>
      </c>
      <c r="BA150" s="178">
        <f>IF($E$128=1,MIN(BA46,(BA46*$C$24+$C$10*$C$23)/($C$23+$C$24)),BA46)</f>
        <v/>
      </c>
      <c r="BB150" s="178">
        <f>IF($E$128=1,MIN(BB46,(BB46*$C$24+$C$10*$C$23)/($C$23+$C$24)),BB46)</f>
        <v/>
      </c>
      <c r="BC150" s="178">
        <f>IF($E$128=1,MIN(BC46,(BC46*$C$24+$C$10*$C$23)/($C$23+$C$24)),BC46)</f>
        <v/>
      </c>
      <c r="BD150" s="178">
        <f>IF($E$128=1,MIN(BD46,(BD46*$C$24+$C$10*$C$23)/($C$23+$C$24)),BD46)</f>
        <v/>
      </c>
      <c r="BE150" s="178">
        <f>IF($E$128=1,MIN(BE46,(BE46*$C$24+$C$10*$C$23)/($C$23+$C$24)),BE46)</f>
        <v/>
      </c>
      <c r="BF150" s="178">
        <f>IF($E$128=1,MIN(BF46,(BF46*$C$24+$C$10*$C$23)/($C$23+$C$24)),BF46)</f>
        <v/>
      </c>
      <c r="BG150" s="178">
        <f>IF($E$128=1,MIN(BG46,(BG46*$C$24+$C$10*$C$23)/($C$23+$C$24)),BG46)</f>
        <v/>
      </c>
      <c r="BH150" s="178">
        <f>IF($E$128=1,MIN(BH46,(BH46*$C$24+$C$10*$C$23)/($C$23+$C$24)),BH46)</f>
        <v/>
      </c>
      <c r="BI150" s="178">
        <f>IF($E$128=1,MIN(BI46,(BI46*$C$24+$C$10*$C$23)/($C$23+$C$24)),BI46)</f>
        <v/>
      </c>
      <c r="BJ150" s="178">
        <f>IF($E$128=1,MIN(BJ46,(BJ46*$C$24+$C$10*$C$23)/($C$23+$C$24)),BJ46)</f>
        <v/>
      </c>
      <c r="BK150" s="178">
        <f>IF($E$128=1,MIN(BK46,(BK46*$C$24+$C$10*$C$23)/($C$23+$C$24)),BK46)</f>
        <v/>
      </c>
      <c r="BL150" s="178">
        <f>IF($E$128=1,MIN(BL46,(BL46*$C$24+$C$10*$C$23)/($C$23+$C$24)),BL46)</f>
        <v/>
      </c>
      <c r="BM150" s="178">
        <f>IF($E$128=1,MIN(BM46,(BM46*$C$24+$C$10*$C$23)/($C$23+$C$24)),BM46)</f>
        <v/>
      </c>
      <c r="BN150" s="178">
        <f>IF($E$128=1,MIN(BN46,(BN46*$C$24+$C$10*$C$23)/($C$23+$C$24)),BN46)</f>
        <v/>
      </c>
      <c r="BO150" s="178">
        <f>IF($E$128=1,MIN(BO46,(BO46*$C$24+$C$10*$C$23)/($C$23+$C$24)),BO46)</f>
        <v/>
      </c>
      <c r="BP150" s="178">
        <f>IF($E$128=1,MIN(BP46,(BP46*$C$24+$C$10*$C$23)/($C$23+$C$24)),BP46)</f>
        <v/>
      </c>
      <c r="BQ150" s="178">
        <f>IF($E$128=1,MIN(BQ46,(BQ46*$C$24+$C$10*$C$23)/($C$23+$C$24)),BQ46)</f>
        <v/>
      </c>
      <c r="BR150" s="178">
        <f>IF($E$128=1,MIN(BR46,(BR46*$C$24+$C$10*$C$23)/($C$23+$C$24)),BR46)</f>
        <v/>
      </c>
      <c r="BS150" s="178">
        <f>IF($E$128=1,MIN(BS46,(BS46*$C$24+$C$10*$C$23)/($C$23+$C$24)),BS46)</f>
        <v/>
      </c>
      <c r="BT150" s="178">
        <f>IF($E$128=1,MIN(BT46,(BT46*$C$24+$C$10*$C$23)/($C$23+$C$24)),BT46)</f>
        <v/>
      </c>
      <c r="BU150" s="178">
        <f>IF($E$128=1,MIN(BU46,(BU46*$C$24+$C$10*$C$23)/($C$23+$C$24)),BU46)</f>
        <v/>
      </c>
      <c r="BV150" s="178">
        <f>IF($E$128=1,MIN(BV46,(BV46*$C$24+$C$10*$C$23)/($C$23+$C$24)),BV46)</f>
        <v/>
      </c>
      <c r="BW150" s="178">
        <f>IF($E$128=1,MIN(BW46,(BW46*$C$24+$C$10*$C$23)/($C$23+$C$24)),BW46)</f>
        <v/>
      </c>
      <c r="BX150" s="178">
        <f>IF($E$128=1,MIN(BX46,(BX46*$C$24+$C$10*$C$23)/($C$23+$C$24)),BX46)</f>
        <v/>
      </c>
      <c r="BY150" s="178">
        <f>IF($E$128=1,MIN(BY46,(BY46*$C$24+$C$10*$C$23)/($C$23+$C$24)),BY46)</f>
        <v/>
      </c>
      <c r="BZ150" s="178">
        <f>IF($E$128=1,MIN(BZ46,(BZ46*$C$24+$C$10*$C$23)/($C$23+$C$24)),BZ46)</f>
        <v/>
      </c>
      <c r="CA150" s="178">
        <f>IF($E$128=1,MIN(CA46,(CA46*$C$24+$C$10*$C$23)/($C$23+$C$24)),CA46)</f>
        <v/>
      </c>
      <c r="CB150" s="178">
        <f>IF($E$128=1,MIN(CB46,(CB46*$C$24+$C$10*$C$23)/($C$23+$C$24)),CB46)</f>
        <v/>
      </c>
      <c r="CC150" s="178">
        <f>IF($E$128=1,MIN(CC46,(CC46*$C$24+$C$10*$C$23)/($C$23+$C$24)),CC46)</f>
        <v/>
      </c>
      <c r="CD150" s="178">
        <f>IF($E$128=1,MIN(CD46,(CD46*$C$24+$C$10*$C$23)/($C$23+$C$24)),CD46)</f>
        <v/>
      </c>
      <c r="CE150" s="178">
        <f>IF($E$128=1,MIN(CE46,(CE46*$C$24+$C$10*$C$23)/($C$23+$C$24)),CE46)</f>
        <v/>
      </c>
      <c r="CF150" s="178">
        <f>IF($E$128=1,MIN(CF46,(CF46*$C$24+$C$10*$C$23)/($C$23+$C$24)),CF46)</f>
        <v/>
      </c>
      <c r="CG150" s="178">
        <f>IF($E$128=1,MIN(CG46,(CG46*$C$24+$C$10*$C$23)/($C$23+$C$24)),CG46)</f>
        <v/>
      </c>
      <c r="CH150" s="178">
        <f>IF($E$128=1,MIN(CH46,(CH46*$C$24+$C$10*$C$23)/($C$23+$C$24)),CH46)</f>
        <v/>
      </c>
      <c r="CI150" s="178">
        <f>IF($E$128=1,MIN(CI46,(CI46*$C$24+$C$10*$C$23)/($C$23+$C$24)),CI46)</f>
        <v/>
      </c>
      <c r="CJ150" s="178">
        <f>IF($E$128=1,MIN(CJ46,(CJ46*$C$24+$C$10*$C$23)/($C$23+$C$24)),CJ46)</f>
        <v/>
      </c>
      <c r="CK150" s="178">
        <f>IF($E$128=1,MIN(CK46,(CK46*$C$24+$C$10*$C$23)/($C$23+$C$24)),CK46)</f>
        <v/>
      </c>
      <c r="CL150" s="178">
        <f>IF($E$128=1,MIN(CL46,(CL46*$C$24+$C$10*$C$23)/($C$23+$C$24)),CL46)</f>
        <v/>
      </c>
      <c r="CM150" s="178">
        <f>IF($E$128=1,MIN(CM46,(CM46*$C$24+$C$10*$C$23)/($C$23+$C$24)),CM46)</f>
        <v/>
      </c>
      <c r="CN150" s="178">
        <f>IF($E$128=1,MIN(CN46,(CN46*$C$24+$C$10*$C$23)/($C$23+$C$24)),CN46)</f>
        <v/>
      </c>
      <c r="CO150" s="178">
        <f>IF($E$128=1,MIN(CO46,(CO46*$C$24+$C$10*$C$23)/($C$23+$C$24)),CO46)</f>
        <v/>
      </c>
      <c r="CP150" s="178">
        <f>IF($E$128=1,MIN(CP46,(CP46*$C$24+$C$10*$C$23)/($C$23+$C$24)),CP46)</f>
        <v/>
      </c>
      <c r="CQ150" s="178">
        <f>IF($E$128=1,MIN(CQ46,(CQ46*$C$24+$C$10*$C$23)/($C$23+$C$24)),CQ46)</f>
        <v/>
      </c>
      <c r="CR150" s="178">
        <f>IF($E$128=1,MIN(CR46,(CR46*$C$24+$C$10*$C$23)/($C$23+$C$24)),CR46)</f>
        <v/>
      </c>
      <c r="CS150" s="178">
        <f>IF($E$128=1,MIN(CS46,(CS46*$C$24+$C$10*$C$23)/($C$23+$C$24)),CS46)</f>
        <v/>
      </c>
      <c r="CT150" s="178">
        <f>IF($E$128=1,MIN(CT46,(CT46*$C$24+$C$10*$C$23)/($C$23+$C$24)),CT46)</f>
        <v/>
      </c>
      <c r="CU150" s="178">
        <f>IF($E$128=1,MIN(CU46,(CU46*$C$24+$C$10*$C$23)/($C$23+$C$24)),CU46)</f>
        <v/>
      </c>
      <c r="CV150" s="178">
        <f>IF($E$128=1,MIN(CV46,(CV46*$C$24+$C$10*$C$23)/($C$23+$C$24)),CV46)</f>
        <v/>
      </c>
      <c r="CW150" s="178">
        <f>IF($E$128=1,MIN(CW46,(CW46*$C$24+$C$10*$C$23)/($C$23+$C$24)),CW46)</f>
        <v/>
      </c>
      <c r="CX150" s="178">
        <f>IF($E$128=1,MIN(CX46,(CX46*$C$24+$C$10*$C$23)/($C$23+$C$24)),CX46)</f>
        <v/>
      </c>
      <c r="CY150" s="178">
        <f>IF($E$128=1,MIN(CY46,(CY46*$C$24+$C$10*$C$23)/($C$23+$C$24)),CY46)</f>
        <v/>
      </c>
      <c r="CZ150" s="178">
        <f>IF($E$128=1,MIN(CZ46,(CZ46*$C$24+$C$10*$C$23)/($C$23+$C$24)),CZ46)</f>
        <v/>
      </c>
      <c r="DA150" s="178">
        <f>IF($E$128=1,MIN(DA46,(DA46*$C$24+$C$10*$C$23)/($C$23+$C$24)),DA46)</f>
        <v/>
      </c>
      <c r="DB150" s="178">
        <f>IF($E$128=1,MIN(DB46,(DB46*$C$24+$C$10*$C$23)/($C$23+$C$24)),DB46)</f>
        <v/>
      </c>
      <c r="DC150" s="178">
        <f>IF($E$128=1,MIN(DC46,(DC46*$C$24+$C$10*$C$23)/($C$23+$C$24)),DC46)</f>
        <v/>
      </c>
    </row>
    <row r="151" ht="12" customFormat="1" customHeight="1" s="12">
      <c r="E151" s="141" t="n"/>
      <c r="F151" s="141" t="n"/>
      <c r="G151" s="178" t="n"/>
      <c r="H151" s="178" t="n"/>
      <c r="I151" s="178" t="n"/>
      <c r="J151" s="178" t="n"/>
      <c r="K151" s="178" t="n"/>
      <c r="L151" s="178" t="n"/>
      <c r="M151" s="178" t="n"/>
      <c r="N151" s="178" t="n"/>
      <c r="O151" s="178" t="n"/>
      <c r="P151" s="178" t="n"/>
      <c r="Q151" s="178" t="n"/>
      <c r="R151" s="178" t="n"/>
      <c r="S151" s="178" t="n"/>
      <c r="T151" s="178" t="n"/>
      <c r="U151" s="178" t="n"/>
      <c r="V151" s="178" t="n"/>
      <c r="W151" s="178" t="n"/>
      <c r="X151" s="178" t="n"/>
      <c r="Y151" s="178" t="n"/>
      <c r="Z151" s="178" t="n"/>
      <c r="AA151" s="178" t="n"/>
      <c r="AB151" s="178" t="n"/>
      <c r="AC151" s="178">
        <f>IF($E$128=1,MIN(AC47,(AC47*$C$24+$C$10*$C$23)/($C$23+$C$24)),AC47)</f>
        <v/>
      </c>
      <c r="AD151" s="178">
        <f>IF($E$128=1,MIN(AD47,(AD47*$C$24+$C$10*$C$23)/($C$23+$C$24)),AD47)</f>
        <v/>
      </c>
      <c r="AE151" s="178">
        <f>IF($E$128=1,MIN(AE47,(AE47*$C$24+$C$10*$C$23)/($C$23+$C$24)),AE47)</f>
        <v/>
      </c>
      <c r="AF151" s="178">
        <f>IF($E$128=1,MIN(AF47,(AF47*$C$24+$C$10*$C$23)/($C$23+$C$24)),AF47)</f>
        <v/>
      </c>
      <c r="AG151" s="178">
        <f>IF($E$128=1,MIN(AG47,(AG47*$C$24+$C$10*$C$23)/($C$23+$C$24)),AG47)</f>
        <v/>
      </c>
      <c r="AH151" s="178">
        <f>IF($E$128=1,MIN(AH47,(AH47*$C$24+$C$10*$C$23)/($C$23+$C$24)),AH47)</f>
        <v/>
      </c>
      <c r="AI151" s="178">
        <f>IF($E$128=1,MIN(AI47,(AI47*$C$24+$C$10*$C$23)/($C$23+$C$24)),AI47)</f>
        <v/>
      </c>
      <c r="AJ151" s="178">
        <f>IF($E$128=1,MIN(AJ47,(AJ47*$C$24+$C$10*$C$23)/($C$23+$C$24)),AJ47)</f>
        <v/>
      </c>
      <c r="AK151" s="178">
        <f>IF($E$128=1,MIN(AK47,(AK47*$C$24+$C$10*$C$23)/($C$23+$C$24)),AK47)</f>
        <v/>
      </c>
      <c r="AL151" s="178">
        <f>IF($E$128=1,MIN(AL47,(AL47*$C$24+$C$10*$C$23)/($C$23+$C$24)),AL47)</f>
        <v/>
      </c>
      <c r="AM151" s="178">
        <f>IF($E$128=1,MIN(AM47,(AM47*$C$24+$C$10*$C$23)/($C$23+$C$24)),AM47)</f>
        <v/>
      </c>
      <c r="AN151" s="178">
        <f>IF($E$128=1,MIN(AN47,(AN47*$C$24+$C$10*$C$23)/($C$23+$C$24)),AN47)</f>
        <v/>
      </c>
      <c r="AO151" s="178">
        <f>IF($E$128=1,MIN(AO47,(AO47*$C$24+$C$10*$C$23)/($C$23+$C$24)),AO47)</f>
        <v/>
      </c>
      <c r="AP151" s="178">
        <f>IF($E$128=1,MIN(AP47,(AP47*$C$24+$C$10*$C$23)/($C$23+$C$24)),AP47)</f>
        <v/>
      </c>
      <c r="AQ151" s="178">
        <f>IF($E$128=1,MIN(AQ47,(AQ47*$C$24+$C$10*$C$23)/($C$23+$C$24)),AQ47)</f>
        <v/>
      </c>
      <c r="AR151" s="178">
        <f>IF($E$128=1,MIN(AR47,(AR47*$C$24+$C$10*$C$23)/($C$23+$C$24)),AR47)</f>
        <v/>
      </c>
      <c r="AS151" s="178">
        <f>IF($E$128=1,MIN(AS47,(AS47*$C$24+$C$10*$C$23)/($C$23+$C$24)),AS47)</f>
        <v/>
      </c>
      <c r="AT151" s="178">
        <f>IF($E$128=1,MIN(AT47,(AT47*$C$24+$C$10*$C$23)/($C$23+$C$24)),AT47)</f>
        <v/>
      </c>
      <c r="AU151" s="178">
        <f>IF($E$128=1,MIN(AU47,(AU47*$C$24+$C$10*$C$23)/($C$23+$C$24)),AU47)</f>
        <v/>
      </c>
      <c r="AV151" s="178">
        <f>IF($E$128=1,MIN(AV47,(AV47*$C$24+$C$10*$C$23)/($C$23+$C$24)),AV47)</f>
        <v/>
      </c>
      <c r="AW151" s="178">
        <f>IF($E$128=1,MIN(AW47,(AW47*$C$24+$C$10*$C$23)/($C$23+$C$24)),AW47)</f>
        <v/>
      </c>
      <c r="AX151" s="178">
        <f>IF($E$128=1,MIN(AX47,(AX47*$C$24+$C$10*$C$23)/($C$23+$C$24)),AX47)</f>
        <v/>
      </c>
      <c r="AY151" s="178">
        <f>IF($E$128=1,MIN(AY47,(AY47*$C$24+$C$10*$C$23)/($C$23+$C$24)),AY47)</f>
        <v/>
      </c>
      <c r="AZ151" s="178">
        <f>IF($E$128=1,MIN(AZ47,(AZ47*$C$24+$C$10*$C$23)/($C$23+$C$24)),AZ47)</f>
        <v/>
      </c>
      <c r="BA151" s="178">
        <f>IF($E$128=1,MIN(BA47,(BA47*$C$24+$C$10*$C$23)/($C$23+$C$24)),BA47)</f>
        <v/>
      </c>
      <c r="BB151" s="178">
        <f>IF($E$128=1,MIN(BB47,(BB47*$C$24+$C$10*$C$23)/($C$23+$C$24)),BB47)</f>
        <v/>
      </c>
      <c r="BC151" s="178">
        <f>IF($E$128=1,MIN(BC47,(BC47*$C$24+$C$10*$C$23)/($C$23+$C$24)),BC47)</f>
        <v/>
      </c>
      <c r="BD151" s="178">
        <f>IF($E$128=1,MIN(BD47,(BD47*$C$24+$C$10*$C$23)/($C$23+$C$24)),BD47)</f>
        <v/>
      </c>
      <c r="BE151" s="178">
        <f>IF($E$128=1,MIN(BE47,(BE47*$C$24+$C$10*$C$23)/($C$23+$C$24)),BE47)</f>
        <v/>
      </c>
      <c r="BF151" s="178">
        <f>IF($E$128=1,MIN(BF47,(BF47*$C$24+$C$10*$C$23)/($C$23+$C$24)),BF47)</f>
        <v/>
      </c>
      <c r="BG151" s="178">
        <f>IF($E$128=1,MIN(BG47,(BG47*$C$24+$C$10*$C$23)/($C$23+$C$24)),BG47)</f>
        <v/>
      </c>
      <c r="BH151" s="178">
        <f>IF($E$128=1,MIN(BH47,(BH47*$C$24+$C$10*$C$23)/($C$23+$C$24)),BH47)</f>
        <v/>
      </c>
      <c r="BI151" s="178">
        <f>IF($E$128=1,MIN(BI47,(BI47*$C$24+$C$10*$C$23)/($C$23+$C$24)),BI47)</f>
        <v/>
      </c>
      <c r="BJ151" s="178">
        <f>IF($E$128=1,MIN(BJ47,(BJ47*$C$24+$C$10*$C$23)/($C$23+$C$24)),BJ47)</f>
        <v/>
      </c>
      <c r="BK151" s="178">
        <f>IF($E$128=1,MIN(BK47,(BK47*$C$24+$C$10*$C$23)/($C$23+$C$24)),BK47)</f>
        <v/>
      </c>
      <c r="BL151" s="178">
        <f>IF($E$128=1,MIN(BL47,(BL47*$C$24+$C$10*$C$23)/($C$23+$C$24)),BL47)</f>
        <v/>
      </c>
      <c r="BM151" s="178">
        <f>IF($E$128=1,MIN(BM47,(BM47*$C$24+$C$10*$C$23)/($C$23+$C$24)),BM47)</f>
        <v/>
      </c>
      <c r="BN151" s="178">
        <f>IF($E$128=1,MIN(BN47,(BN47*$C$24+$C$10*$C$23)/($C$23+$C$24)),BN47)</f>
        <v/>
      </c>
      <c r="BO151" s="178">
        <f>IF($E$128=1,MIN(BO47,(BO47*$C$24+$C$10*$C$23)/($C$23+$C$24)),BO47)</f>
        <v/>
      </c>
      <c r="BP151" s="178">
        <f>IF($E$128=1,MIN(BP47,(BP47*$C$24+$C$10*$C$23)/($C$23+$C$24)),BP47)</f>
        <v/>
      </c>
      <c r="BQ151" s="178">
        <f>IF($E$128=1,MIN(BQ47,(BQ47*$C$24+$C$10*$C$23)/($C$23+$C$24)),BQ47)</f>
        <v/>
      </c>
      <c r="BR151" s="178">
        <f>IF($E$128=1,MIN(BR47,(BR47*$C$24+$C$10*$C$23)/($C$23+$C$24)),BR47)</f>
        <v/>
      </c>
      <c r="BS151" s="178">
        <f>IF($E$128=1,MIN(BS47,(BS47*$C$24+$C$10*$C$23)/($C$23+$C$24)),BS47)</f>
        <v/>
      </c>
      <c r="BT151" s="178">
        <f>IF($E$128=1,MIN(BT47,(BT47*$C$24+$C$10*$C$23)/($C$23+$C$24)),BT47)</f>
        <v/>
      </c>
      <c r="BU151" s="178">
        <f>IF($E$128=1,MIN(BU47,(BU47*$C$24+$C$10*$C$23)/($C$23+$C$24)),BU47)</f>
        <v/>
      </c>
      <c r="BV151" s="178">
        <f>IF($E$128=1,MIN(BV47,(BV47*$C$24+$C$10*$C$23)/($C$23+$C$24)),BV47)</f>
        <v/>
      </c>
      <c r="BW151" s="178">
        <f>IF($E$128=1,MIN(BW47,(BW47*$C$24+$C$10*$C$23)/($C$23+$C$24)),BW47)</f>
        <v/>
      </c>
      <c r="BX151" s="178">
        <f>IF($E$128=1,MIN(BX47,(BX47*$C$24+$C$10*$C$23)/($C$23+$C$24)),BX47)</f>
        <v/>
      </c>
      <c r="BY151" s="178">
        <f>IF($E$128=1,MIN(BY47,(BY47*$C$24+$C$10*$C$23)/($C$23+$C$24)),BY47)</f>
        <v/>
      </c>
      <c r="BZ151" s="178">
        <f>IF($E$128=1,MIN(BZ47,(BZ47*$C$24+$C$10*$C$23)/($C$23+$C$24)),BZ47)</f>
        <v/>
      </c>
      <c r="CA151" s="178">
        <f>IF($E$128=1,MIN(CA47,(CA47*$C$24+$C$10*$C$23)/($C$23+$C$24)),CA47)</f>
        <v/>
      </c>
      <c r="CB151" s="178">
        <f>IF($E$128=1,MIN(CB47,(CB47*$C$24+$C$10*$C$23)/($C$23+$C$24)),CB47)</f>
        <v/>
      </c>
      <c r="CC151" s="178">
        <f>IF($E$128=1,MIN(CC47,(CC47*$C$24+$C$10*$C$23)/($C$23+$C$24)),CC47)</f>
        <v/>
      </c>
      <c r="CD151" s="178">
        <f>IF($E$128=1,MIN(CD47,(CD47*$C$24+$C$10*$C$23)/($C$23+$C$24)),CD47)</f>
        <v/>
      </c>
      <c r="CE151" s="178">
        <f>IF($E$128=1,MIN(CE47,(CE47*$C$24+$C$10*$C$23)/($C$23+$C$24)),CE47)</f>
        <v/>
      </c>
      <c r="CF151" s="178">
        <f>IF($E$128=1,MIN(CF47,(CF47*$C$24+$C$10*$C$23)/($C$23+$C$24)),CF47)</f>
        <v/>
      </c>
      <c r="CG151" s="178">
        <f>IF($E$128=1,MIN(CG47,(CG47*$C$24+$C$10*$C$23)/($C$23+$C$24)),CG47)</f>
        <v/>
      </c>
      <c r="CH151" s="178">
        <f>IF($E$128=1,MIN(CH47,(CH47*$C$24+$C$10*$C$23)/($C$23+$C$24)),CH47)</f>
        <v/>
      </c>
      <c r="CI151" s="178">
        <f>IF($E$128=1,MIN(CI47,(CI47*$C$24+$C$10*$C$23)/($C$23+$C$24)),CI47)</f>
        <v/>
      </c>
      <c r="CJ151" s="178">
        <f>IF($E$128=1,MIN(CJ47,(CJ47*$C$24+$C$10*$C$23)/($C$23+$C$24)),CJ47)</f>
        <v/>
      </c>
      <c r="CK151" s="178">
        <f>IF($E$128=1,MIN(CK47,(CK47*$C$24+$C$10*$C$23)/($C$23+$C$24)),CK47)</f>
        <v/>
      </c>
      <c r="CL151" s="178">
        <f>IF($E$128=1,MIN(CL47,(CL47*$C$24+$C$10*$C$23)/($C$23+$C$24)),CL47)</f>
        <v/>
      </c>
      <c r="CM151" s="178">
        <f>IF($E$128=1,MIN(CM47,(CM47*$C$24+$C$10*$C$23)/($C$23+$C$24)),CM47)</f>
        <v/>
      </c>
      <c r="CN151" s="178">
        <f>IF($E$128=1,MIN(CN47,(CN47*$C$24+$C$10*$C$23)/($C$23+$C$24)),CN47)</f>
        <v/>
      </c>
      <c r="CO151" s="178">
        <f>IF($E$128=1,MIN(CO47,(CO47*$C$24+$C$10*$C$23)/($C$23+$C$24)),CO47)</f>
        <v/>
      </c>
      <c r="CP151" s="178">
        <f>IF($E$128=1,MIN(CP47,(CP47*$C$24+$C$10*$C$23)/($C$23+$C$24)),CP47)</f>
        <v/>
      </c>
      <c r="CQ151" s="178">
        <f>IF($E$128=1,MIN(CQ47,(CQ47*$C$24+$C$10*$C$23)/($C$23+$C$24)),CQ47)</f>
        <v/>
      </c>
      <c r="CR151" s="178">
        <f>IF($E$128=1,MIN(CR47,(CR47*$C$24+$C$10*$C$23)/($C$23+$C$24)),CR47)</f>
        <v/>
      </c>
      <c r="CS151" s="178">
        <f>IF($E$128=1,MIN(CS47,(CS47*$C$24+$C$10*$C$23)/($C$23+$C$24)),CS47)</f>
        <v/>
      </c>
      <c r="CT151" s="178">
        <f>IF($E$128=1,MIN(CT47,(CT47*$C$24+$C$10*$C$23)/($C$23+$C$24)),CT47)</f>
        <v/>
      </c>
      <c r="CU151" s="178">
        <f>IF($E$128=1,MIN(CU47,(CU47*$C$24+$C$10*$C$23)/($C$23+$C$24)),CU47)</f>
        <v/>
      </c>
      <c r="CV151" s="178">
        <f>IF($E$128=1,MIN(CV47,(CV47*$C$24+$C$10*$C$23)/($C$23+$C$24)),CV47)</f>
        <v/>
      </c>
      <c r="CW151" s="178">
        <f>IF($E$128=1,MIN(CW47,(CW47*$C$24+$C$10*$C$23)/($C$23+$C$24)),CW47)</f>
        <v/>
      </c>
      <c r="CX151" s="178">
        <f>IF($E$128=1,MIN(CX47,(CX47*$C$24+$C$10*$C$23)/($C$23+$C$24)),CX47)</f>
        <v/>
      </c>
      <c r="CY151" s="178">
        <f>IF($E$128=1,MIN(CY47,(CY47*$C$24+$C$10*$C$23)/($C$23+$C$24)),CY47)</f>
        <v/>
      </c>
      <c r="CZ151" s="178">
        <f>IF($E$128=1,MIN(CZ47,(CZ47*$C$24+$C$10*$C$23)/($C$23+$C$24)),CZ47)</f>
        <v/>
      </c>
      <c r="DA151" s="178">
        <f>IF($E$128=1,MIN(DA47,(DA47*$C$24+$C$10*$C$23)/($C$23+$C$24)),DA47)</f>
        <v/>
      </c>
      <c r="DB151" s="178">
        <f>IF($E$128=1,MIN(DB47,(DB47*$C$24+$C$10*$C$23)/($C$23+$C$24)),DB47)</f>
        <v/>
      </c>
      <c r="DC151" s="178">
        <f>IF($E$128=1,MIN(DC47,(DC47*$C$24+$C$10*$C$23)/($C$23+$C$24)),DC47)</f>
        <v/>
      </c>
    </row>
    <row r="152" ht="12" customFormat="1" customHeight="1" s="12">
      <c r="E152" s="141" t="n"/>
      <c r="F152" s="141" t="n"/>
      <c r="G152" s="178" t="n"/>
      <c r="H152" s="178" t="n"/>
      <c r="I152" s="178" t="n"/>
      <c r="J152" s="178" t="n"/>
      <c r="K152" s="178" t="n"/>
      <c r="L152" s="178" t="n"/>
      <c r="M152" s="178" t="n"/>
      <c r="N152" s="178" t="n"/>
      <c r="O152" s="178" t="n"/>
      <c r="P152" s="178" t="n"/>
      <c r="Q152" s="178" t="n"/>
      <c r="R152" s="178" t="n"/>
      <c r="S152" s="178" t="n"/>
      <c r="T152" s="178" t="n"/>
      <c r="U152" s="178" t="n"/>
      <c r="V152" s="178" t="n"/>
      <c r="W152" s="178" t="n"/>
      <c r="X152" s="178" t="n"/>
      <c r="Y152" s="178" t="n"/>
      <c r="Z152" s="178" t="n"/>
      <c r="AA152" s="178" t="n"/>
      <c r="AB152" s="178" t="n"/>
      <c r="AC152" s="178" t="n"/>
      <c r="AD152" s="178">
        <f>IF($E$128=1,MIN(AD48,(AD48*$C$24+$C$10*$C$23)/($C$23+$C$24)),AD48)</f>
        <v/>
      </c>
      <c r="AE152" s="178">
        <f>IF($E$128=1,MIN(AE48,(AE48*$C$24+$C$10*$C$23)/($C$23+$C$24)),AE48)</f>
        <v/>
      </c>
      <c r="AF152" s="178">
        <f>IF($E$128=1,MIN(AF48,(AF48*$C$24+$C$10*$C$23)/($C$23+$C$24)),AF48)</f>
        <v/>
      </c>
      <c r="AG152" s="178">
        <f>IF($E$128=1,MIN(AG48,(AG48*$C$24+$C$10*$C$23)/($C$23+$C$24)),AG48)</f>
        <v/>
      </c>
      <c r="AH152" s="178">
        <f>IF($E$128=1,MIN(AH48,(AH48*$C$24+$C$10*$C$23)/($C$23+$C$24)),AH48)</f>
        <v/>
      </c>
      <c r="AI152" s="178">
        <f>IF($E$128=1,MIN(AI48,(AI48*$C$24+$C$10*$C$23)/($C$23+$C$24)),AI48)</f>
        <v/>
      </c>
      <c r="AJ152" s="178">
        <f>IF($E$128=1,MIN(AJ48,(AJ48*$C$24+$C$10*$C$23)/($C$23+$C$24)),AJ48)</f>
        <v/>
      </c>
      <c r="AK152" s="178">
        <f>IF($E$128=1,MIN(AK48,(AK48*$C$24+$C$10*$C$23)/($C$23+$C$24)),AK48)</f>
        <v/>
      </c>
      <c r="AL152" s="178">
        <f>IF($E$128=1,MIN(AL48,(AL48*$C$24+$C$10*$C$23)/($C$23+$C$24)),AL48)</f>
        <v/>
      </c>
      <c r="AM152" s="178">
        <f>IF($E$128=1,MIN(AM48,(AM48*$C$24+$C$10*$C$23)/($C$23+$C$24)),AM48)</f>
        <v/>
      </c>
      <c r="AN152" s="178">
        <f>IF($E$128=1,MIN(AN48,(AN48*$C$24+$C$10*$C$23)/($C$23+$C$24)),AN48)</f>
        <v/>
      </c>
      <c r="AO152" s="178">
        <f>IF($E$128=1,MIN(AO48,(AO48*$C$24+$C$10*$C$23)/($C$23+$C$24)),AO48)</f>
        <v/>
      </c>
      <c r="AP152" s="178">
        <f>IF($E$128=1,MIN(AP48,(AP48*$C$24+$C$10*$C$23)/($C$23+$C$24)),AP48)</f>
        <v/>
      </c>
      <c r="AQ152" s="178">
        <f>IF($E$128=1,MIN(AQ48,(AQ48*$C$24+$C$10*$C$23)/($C$23+$C$24)),AQ48)</f>
        <v/>
      </c>
      <c r="AR152" s="178">
        <f>IF($E$128=1,MIN(AR48,(AR48*$C$24+$C$10*$C$23)/($C$23+$C$24)),AR48)</f>
        <v/>
      </c>
      <c r="AS152" s="178">
        <f>IF($E$128=1,MIN(AS48,(AS48*$C$24+$C$10*$C$23)/($C$23+$C$24)),AS48)</f>
        <v/>
      </c>
      <c r="AT152" s="178">
        <f>IF($E$128=1,MIN(AT48,(AT48*$C$24+$C$10*$C$23)/($C$23+$C$24)),AT48)</f>
        <v/>
      </c>
      <c r="AU152" s="178">
        <f>IF($E$128=1,MIN(AU48,(AU48*$C$24+$C$10*$C$23)/($C$23+$C$24)),AU48)</f>
        <v/>
      </c>
      <c r="AV152" s="178">
        <f>IF($E$128=1,MIN(AV48,(AV48*$C$24+$C$10*$C$23)/($C$23+$C$24)),AV48)</f>
        <v/>
      </c>
      <c r="AW152" s="178">
        <f>IF($E$128=1,MIN(AW48,(AW48*$C$24+$C$10*$C$23)/($C$23+$C$24)),AW48)</f>
        <v/>
      </c>
      <c r="AX152" s="178">
        <f>IF($E$128=1,MIN(AX48,(AX48*$C$24+$C$10*$C$23)/($C$23+$C$24)),AX48)</f>
        <v/>
      </c>
      <c r="AY152" s="178">
        <f>IF($E$128=1,MIN(AY48,(AY48*$C$24+$C$10*$C$23)/($C$23+$C$24)),AY48)</f>
        <v/>
      </c>
      <c r="AZ152" s="178">
        <f>IF($E$128=1,MIN(AZ48,(AZ48*$C$24+$C$10*$C$23)/($C$23+$C$24)),AZ48)</f>
        <v/>
      </c>
      <c r="BA152" s="178">
        <f>IF($E$128=1,MIN(BA48,(BA48*$C$24+$C$10*$C$23)/($C$23+$C$24)),BA48)</f>
        <v/>
      </c>
      <c r="BB152" s="178">
        <f>IF($E$128=1,MIN(BB48,(BB48*$C$24+$C$10*$C$23)/($C$23+$C$24)),BB48)</f>
        <v/>
      </c>
      <c r="BC152" s="178">
        <f>IF($E$128=1,MIN(BC48,(BC48*$C$24+$C$10*$C$23)/($C$23+$C$24)),BC48)</f>
        <v/>
      </c>
      <c r="BD152" s="178">
        <f>IF($E$128=1,MIN(BD48,(BD48*$C$24+$C$10*$C$23)/($C$23+$C$24)),BD48)</f>
        <v/>
      </c>
      <c r="BE152" s="178">
        <f>IF($E$128=1,MIN(BE48,(BE48*$C$24+$C$10*$C$23)/($C$23+$C$24)),BE48)</f>
        <v/>
      </c>
      <c r="BF152" s="178">
        <f>IF($E$128=1,MIN(BF48,(BF48*$C$24+$C$10*$C$23)/($C$23+$C$24)),BF48)</f>
        <v/>
      </c>
      <c r="BG152" s="178">
        <f>IF($E$128=1,MIN(BG48,(BG48*$C$24+$C$10*$C$23)/($C$23+$C$24)),BG48)</f>
        <v/>
      </c>
      <c r="BH152" s="178">
        <f>IF($E$128=1,MIN(BH48,(BH48*$C$24+$C$10*$C$23)/($C$23+$C$24)),BH48)</f>
        <v/>
      </c>
      <c r="BI152" s="178">
        <f>IF($E$128=1,MIN(BI48,(BI48*$C$24+$C$10*$C$23)/($C$23+$C$24)),BI48)</f>
        <v/>
      </c>
      <c r="BJ152" s="178">
        <f>IF($E$128=1,MIN(BJ48,(BJ48*$C$24+$C$10*$C$23)/($C$23+$C$24)),BJ48)</f>
        <v/>
      </c>
      <c r="BK152" s="178">
        <f>IF($E$128=1,MIN(BK48,(BK48*$C$24+$C$10*$C$23)/($C$23+$C$24)),BK48)</f>
        <v/>
      </c>
      <c r="BL152" s="178">
        <f>IF($E$128=1,MIN(BL48,(BL48*$C$24+$C$10*$C$23)/($C$23+$C$24)),BL48)</f>
        <v/>
      </c>
      <c r="BM152" s="178">
        <f>IF($E$128=1,MIN(BM48,(BM48*$C$24+$C$10*$C$23)/($C$23+$C$24)),BM48)</f>
        <v/>
      </c>
      <c r="BN152" s="178">
        <f>IF($E$128=1,MIN(BN48,(BN48*$C$24+$C$10*$C$23)/($C$23+$C$24)),BN48)</f>
        <v/>
      </c>
      <c r="BO152" s="178">
        <f>IF($E$128=1,MIN(BO48,(BO48*$C$24+$C$10*$C$23)/($C$23+$C$24)),BO48)</f>
        <v/>
      </c>
      <c r="BP152" s="178">
        <f>IF($E$128=1,MIN(BP48,(BP48*$C$24+$C$10*$C$23)/($C$23+$C$24)),BP48)</f>
        <v/>
      </c>
      <c r="BQ152" s="178">
        <f>IF($E$128=1,MIN(BQ48,(BQ48*$C$24+$C$10*$C$23)/($C$23+$C$24)),BQ48)</f>
        <v/>
      </c>
      <c r="BR152" s="178">
        <f>IF($E$128=1,MIN(BR48,(BR48*$C$24+$C$10*$C$23)/($C$23+$C$24)),BR48)</f>
        <v/>
      </c>
      <c r="BS152" s="178">
        <f>IF($E$128=1,MIN(BS48,(BS48*$C$24+$C$10*$C$23)/($C$23+$C$24)),BS48)</f>
        <v/>
      </c>
      <c r="BT152" s="178">
        <f>IF($E$128=1,MIN(BT48,(BT48*$C$24+$C$10*$C$23)/($C$23+$C$24)),BT48)</f>
        <v/>
      </c>
      <c r="BU152" s="178">
        <f>IF($E$128=1,MIN(BU48,(BU48*$C$24+$C$10*$C$23)/($C$23+$C$24)),BU48)</f>
        <v/>
      </c>
      <c r="BV152" s="178">
        <f>IF($E$128=1,MIN(BV48,(BV48*$C$24+$C$10*$C$23)/($C$23+$C$24)),BV48)</f>
        <v/>
      </c>
      <c r="BW152" s="178">
        <f>IF($E$128=1,MIN(BW48,(BW48*$C$24+$C$10*$C$23)/($C$23+$C$24)),BW48)</f>
        <v/>
      </c>
      <c r="BX152" s="178">
        <f>IF($E$128=1,MIN(BX48,(BX48*$C$24+$C$10*$C$23)/($C$23+$C$24)),BX48)</f>
        <v/>
      </c>
      <c r="BY152" s="178">
        <f>IF($E$128=1,MIN(BY48,(BY48*$C$24+$C$10*$C$23)/($C$23+$C$24)),BY48)</f>
        <v/>
      </c>
      <c r="BZ152" s="178">
        <f>IF($E$128=1,MIN(BZ48,(BZ48*$C$24+$C$10*$C$23)/($C$23+$C$24)),BZ48)</f>
        <v/>
      </c>
      <c r="CA152" s="178">
        <f>IF($E$128=1,MIN(CA48,(CA48*$C$24+$C$10*$C$23)/($C$23+$C$24)),CA48)</f>
        <v/>
      </c>
      <c r="CB152" s="178">
        <f>IF($E$128=1,MIN(CB48,(CB48*$C$24+$C$10*$C$23)/($C$23+$C$24)),CB48)</f>
        <v/>
      </c>
      <c r="CC152" s="178">
        <f>IF($E$128=1,MIN(CC48,(CC48*$C$24+$C$10*$C$23)/($C$23+$C$24)),CC48)</f>
        <v/>
      </c>
      <c r="CD152" s="178">
        <f>IF($E$128=1,MIN(CD48,(CD48*$C$24+$C$10*$C$23)/($C$23+$C$24)),CD48)</f>
        <v/>
      </c>
      <c r="CE152" s="178">
        <f>IF($E$128=1,MIN(CE48,(CE48*$C$24+$C$10*$C$23)/($C$23+$C$24)),CE48)</f>
        <v/>
      </c>
      <c r="CF152" s="178">
        <f>IF($E$128=1,MIN(CF48,(CF48*$C$24+$C$10*$C$23)/($C$23+$C$24)),CF48)</f>
        <v/>
      </c>
      <c r="CG152" s="178">
        <f>IF($E$128=1,MIN(CG48,(CG48*$C$24+$C$10*$C$23)/($C$23+$C$24)),CG48)</f>
        <v/>
      </c>
      <c r="CH152" s="178">
        <f>IF($E$128=1,MIN(CH48,(CH48*$C$24+$C$10*$C$23)/($C$23+$C$24)),CH48)</f>
        <v/>
      </c>
      <c r="CI152" s="178">
        <f>IF($E$128=1,MIN(CI48,(CI48*$C$24+$C$10*$C$23)/($C$23+$C$24)),CI48)</f>
        <v/>
      </c>
      <c r="CJ152" s="178">
        <f>IF($E$128=1,MIN(CJ48,(CJ48*$C$24+$C$10*$C$23)/($C$23+$C$24)),CJ48)</f>
        <v/>
      </c>
      <c r="CK152" s="178">
        <f>IF($E$128=1,MIN(CK48,(CK48*$C$24+$C$10*$C$23)/($C$23+$C$24)),CK48)</f>
        <v/>
      </c>
      <c r="CL152" s="178">
        <f>IF($E$128=1,MIN(CL48,(CL48*$C$24+$C$10*$C$23)/($C$23+$C$24)),CL48)</f>
        <v/>
      </c>
      <c r="CM152" s="178">
        <f>IF($E$128=1,MIN(CM48,(CM48*$C$24+$C$10*$C$23)/($C$23+$C$24)),CM48)</f>
        <v/>
      </c>
      <c r="CN152" s="178">
        <f>IF($E$128=1,MIN(CN48,(CN48*$C$24+$C$10*$C$23)/($C$23+$C$24)),CN48)</f>
        <v/>
      </c>
      <c r="CO152" s="178">
        <f>IF($E$128=1,MIN(CO48,(CO48*$C$24+$C$10*$C$23)/($C$23+$C$24)),CO48)</f>
        <v/>
      </c>
      <c r="CP152" s="178">
        <f>IF($E$128=1,MIN(CP48,(CP48*$C$24+$C$10*$C$23)/($C$23+$C$24)),CP48)</f>
        <v/>
      </c>
      <c r="CQ152" s="178">
        <f>IF($E$128=1,MIN(CQ48,(CQ48*$C$24+$C$10*$C$23)/($C$23+$C$24)),CQ48)</f>
        <v/>
      </c>
      <c r="CR152" s="178">
        <f>IF($E$128=1,MIN(CR48,(CR48*$C$24+$C$10*$C$23)/($C$23+$C$24)),CR48)</f>
        <v/>
      </c>
      <c r="CS152" s="178">
        <f>IF($E$128=1,MIN(CS48,(CS48*$C$24+$C$10*$C$23)/($C$23+$C$24)),CS48)</f>
        <v/>
      </c>
      <c r="CT152" s="178">
        <f>IF($E$128=1,MIN(CT48,(CT48*$C$24+$C$10*$C$23)/($C$23+$C$24)),CT48)</f>
        <v/>
      </c>
      <c r="CU152" s="178">
        <f>IF($E$128=1,MIN(CU48,(CU48*$C$24+$C$10*$C$23)/($C$23+$C$24)),CU48)</f>
        <v/>
      </c>
      <c r="CV152" s="178">
        <f>IF($E$128=1,MIN(CV48,(CV48*$C$24+$C$10*$C$23)/($C$23+$C$24)),CV48)</f>
        <v/>
      </c>
      <c r="CW152" s="178">
        <f>IF($E$128=1,MIN(CW48,(CW48*$C$24+$C$10*$C$23)/($C$23+$C$24)),CW48)</f>
        <v/>
      </c>
      <c r="CX152" s="178">
        <f>IF($E$128=1,MIN(CX48,(CX48*$C$24+$C$10*$C$23)/($C$23+$C$24)),CX48)</f>
        <v/>
      </c>
      <c r="CY152" s="178">
        <f>IF($E$128=1,MIN(CY48,(CY48*$C$24+$C$10*$C$23)/($C$23+$C$24)),CY48)</f>
        <v/>
      </c>
      <c r="CZ152" s="178">
        <f>IF($E$128=1,MIN(CZ48,(CZ48*$C$24+$C$10*$C$23)/($C$23+$C$24)),CZ48)</f>
        <v/>
      </c>
      <c r="DA152" s="178">
        <f>IF($E$128=1,MIN(DA48,(DA48*$C$24+$C$10*$C$23)/($C$23+$C$24)),DA48)</f>
        <v/>
      </c>
      <c r="DB152" s="178">
        <f>IF($E$128=1,MIN(DB48,(DB48*$C$24+$C$10*$C$23)/($C$23+$C$24)),DB48)</f>
        <v/>
      </c>
      <c r="DC152" s="178">
        <f>IF($E$128=1,MIN(DC48,(DC48*$C$24+$C$10*$C$23)/($C$23+$C$24)),DC48)</f>
        <v/>
      </c>
    </row>
    <row r="153" ht="12" customFormat="1" customHeight="1" s="12">
      <c r="E153" s="141" t="n"/>
      <c r="F153" s="141" t="n"/>
      <c r="G153" s="178" t="n"/>
      <c r="H153" s="178" t="n"/>
      <c r="I153" s="178" t="n"/>
      <c r="J153" s="178" t="n"/>
      <c r="K153" s="178" t="n"/>
      <c r="L153" s="178" t="n"/>
      <c r="M153" s="178" t="n"/>
      <c r="N153" s="178" t="n"/>
      <c r="O153" s="178" t="n"/>
      <c r="P153" s="178" t="n"/>
      <c r="Q153" s="178" t="n"/>
      <c r="R153" s="178" t="n"/>
      <c r="S153" s="178" t="n"/>
      <c r="T153" s="178" t="n"/>
      <c r="U153" s="178" t="n"/>
      <c r="V153" s="178" t="n"/>
      <c r="W153" s="178" t="n"/>
      <c r="X153" s="178" t="n"/>
      <c r="Y153" s="178" t="n"/>
      <c r="Z153" s="178" t="n"/>
      <c r="AA153" s="178" t="n"/>
      <c r="AB153" s="178" t="n"/>
      <c r="AC153" s="178" t="n"/>
      <c r="AD153" s="178" t="n"/>
      <c r="AE153" s="178">
        <f>IF($E$128=1,MIN(AE49,(AE49*$C$24+$C$10*$C$23)/($C$23+$C$24)),AE49)</f>
        <v/>
      </c>
      <c r="AF153" s="178">
        <f>IF($E$128=1,MIN(AF49,(AF49*$C$24+$C$10*$C$23)/($C$23+$C$24)),AF49)</f>
        <v/>
      </c>
      <c r="AG153" s="178">
        <f>IF($E$128=1,MIN(AG49,(AG49*$C$24+$C$10*$C$23)/($C$23+$C$24)),AG49)</f>
        <v/>
      </c>
      <c r="AH153" s="178">
        <f>IF($E$128=1,MIN(AH49,(AH49*$C$24+$C$10*$C$23)/($C$23+$C$24)),AH49)</f>
        <v/>
      </c>
      <c r="AI153" s="178">
        <f>IF($E$128=1,MIN(AI49,(AI49*$C$24+$C$10*$C$23)/($C$23+$C$24)),AI49)</f>
        <v/>
      </c>
      <c r="AJ153" s="178">
        <f>IF($E$128=1,MIN(AJ49,(AJ49*$C$24+$C$10*$C$23)/($C$23+$C$24)),AJ49)</f>
        <v/>
      </c>
      <c r="AK153" s="178">
        <f>IF($E$128=1,MIN(AK49,(AK49*$C$24+$C$10*$C$23)/($C$23+$C$24)),AK49)</f>
        <v/>
      </c>
      <c r="AL153" s="178">
        <f>IF($E$128=1,MIN(AL49,(AL49*$C$24+$C$10*$C$23)/($C$23+$C$24)),AL49)</f>
        <v/>
      </c>
      <c r="AM153" s="178">
        <f>IF($E$128=1,MIN(AM49,(AM49*$C$24+$C$10*$C$23)/($C$23+$C$24)),AM49)</f>
        <v/>
      </c>
      <c r="AN153" s="178">
        <f>IF($E$128=1,MIN(AN49,(AN49*$C$24+$C$10*$C$23)/($C$23+$C$24)),AN49)</f>
        <v/>
      </c>
      <c r="AO153" s="178">
        <f>IF($E$128=1,MIN(AO49,(AO49*$C$24+$C$10*$C$23)/($C$23+$C$24)),AO49)</f>
        <v/>
      </c>
      <c r="AP153" s="178">
        <f>IF($E$128=1,MIN(AP49,(AP49*$C$24+$C$10*$C$23)/($C$23+$C$24)),AP49)</f>
        <v/>
      </c>
      <c r="AQ153" s="178">
        <f>IF($E$128=1,MIN(AQ49,(AQ49*$C$24+$C$10*$C$23)/($C$23+$C$24)),AQ49)</f>
        <v/>
      </c>
      <c r="AR153" s="178">
        <f>IF($E$128=1,MIN(AR49,(AR49*$C$24+$C$10*$C$23)/($C$23+$C$24)),AR49)</f>
        <v/>
      </c>
      <c r="AS153" s="178">
        <f>IF($E$128=1,MIN(AS49,(AS49*$C$24+$C$10*$C$23)/($C$23+$C$24)),AS49)</f>
        <v/>
      </c>
      <c r="AT153" s="178">
        <f>IF($E$128=1,MIN(AT49,(AT49*$C$24+$C$10*$C$23)/($C$23+$C$24)),AT49)</f>
        <v/>
      </c>
      <c r="AU153" s="178">
        <f>IF($E$128=1,MIN(AU49,(AU49*$C$24+$C$10*$C$23)/($C$23+$C$24)),AU49)</f>
        <v/>
      </c>
      <c r="AV153" s="178">
        <f>IF($E$128=1,MIN(AV49,(AV49*$C$24+$C$10*$C$23)/($C$23+$C$24)),AV49)</f>
        <v/>
      </c>
      <c r="AW153" s="178">
        <f>IF($E$128=1,MIN(AW49,(AW49*$C$24+$C$10*$C$23)/($C$23+$C$24)),AW49)</f>
        <v/>
      </c>
      <c r="AX153" s="178">
        <f>IF($E$128=1,MIN(AX49,(AX49*$C$24+$C$10*$C$23)/($C$23+$C$24)),AX49)</f>
        <v/>
      </c>
      <c r="AY153" s="178">
        <f>IF($E$128=1,MIN(AY49,(AY49*$C$24+$C$10*$C$23)/($C$23+$C$24)),AY49)</f>
        <v/>
      </c>
      <c r="AZ153" s="178">
        <f>IF($E$128=1,MIN(AZ49,(AZ49*$C$24+$C$10*$C$23)/($C$23+$C$24)),AZ49)</f>
        <v/>
      </c>
      <c r="BA153" s="178">
        <f>IF($E$128=1,MIN(BA49,(BA49*$C$24+$C$10*$C$23)/($C$23+$C$24)),BA49)</f>
        <v/>
      </c>
      <c r="BB153" s="178">
        <f>IF($E$128=1,MIN(BB49,(BB49*$C$24+$C$10*$C$23)/($C$23+$C$24)),BB49)</f>
        <v/>
      </c>
      <c r="BC153" s="178">
        <f>IF($E$128=1,MIN(BC49,(BC49*$C$24+$C$10*$C$23)/($C$23+$C$24)),BC49)</f>
        <v/>
      </c>
      <c r="BD153" s="178">
        <f>IF($E$128=1,MIN(BD49,(BD49*$C$24+$C$10*$C$23)/($C$23+$C$24)),BD49)</f>
        <v/>
      </c>
      <c r="BE153" s="178">
        <f>IF($E$128=1,MIN(BE49,(BE49*$C$24+$C$10*$C$23)/($C$23+$C$24)),BE49)</f>
        <v/>
      </c>
      <c r="BF153" s="178">
        <f>IF($E$128=1,MIN(BF49,(BF49*$C$24+$C$10*$C$23)/($C$23+$C$24)),BF49)</f>
        <v/>
      </c>
      <c r="BG153" s="178">
        <f>IF($E$128=1,MIN(BG49,(BG49*$C$24+$C$10*$C$23)/($C$23+$C$24)),BG49)</f>
        <v/>
      </c>
      <c r="BH153" s="178">
        <f>IF($E$128=1,MIN(BH49,(BH49*$C$24+$C$10*$C$23)/($C$23+$C$24)),BH49)</f>
        <v/>
      </c>
      <c r="BI153" s="178">
        <f>IF($E$128=1,MIN(BI49,(BI49*$C$24+$C$10*$C$23)/($C$23+$C$24)),BI49)</f>
        <v/>
      </c>
      <c r="BJ153" s="178">
        <f>IF($E$128=1,MIN(BJ49,(BJ49*$C$24+$C$10*$C$23)/($C$23+$C$24)),BJ49)</f>
        <v/>
      </c>
      <c r="BK153" s="178">
        <f>IF($E$128=1,MIN(BK49,(BK49*$C$24+$C$10*$C$23)/($C$23+$C$24)),BK49)</f>
        <v/>
      </c>
      <c r="BL153" s="178">
        <f>IF($E$128=1,MIN(BL49,(BL49*$C$24+$C$10*$C$23)/($C$23+$C$24)),BL49)</f>
        <v/>
      </c>
      <c r="BM153" s="178">
        <f>IF($E$128=1,MIN(BM49,(BM49*$C$24+$C$10*$C$23)/($C$23+$C$24)),BM49)</f>
        <v/>
      </c>
      <c r="BN153" s="178">
        <f>IF($E$128=1,MIN(BN49,(BN49*$C$24+$C$10*$C$23)/($C$23+$C$24)),BN49)</f>
        <v/>
      </c>
      <c r="BO153" s="178">
        <f>IF($E$128=1,MIN(BO49,(BO49*$C$24+$C$10*$C$23)/($C$23+$C$24)),BO49)</f>
        <v/>
      </c>
      <c r="BP153" s="178">
        <f>IF($E$128=1,MIN(BP49,(BP49*$C$24+$C$10*$C$23)/($C$23+$C$24)),BP49)</f>
        <v/>
      </c>
      <c r="BQ153" s="178">
        <f>IF($E$128=1,MIN(BQ49,(BQ49*$C$24+$C$10*$C$23)/($C$23+$C$24)),BQ49)</f>
        <v/>
      </c>
      <c r="BR153" s="178">
        <f>IF($E$128=1,MIN(BR49,(BR49*$C$24+$C$10*$C$23)/($C$23+$C$24)),BR49)</f>
        <v/>
      </c>
      <c r="BS153" s="178">
        <f>IF($E$128=1,MIN(BS49,(BS49*$C$24+$C$10*$C$23)/($C$23+$C$24)),BS49)</f>
        <v/>
      </c>
      <c r="BT153" s="178">
        <f>IF($E$128=1,MIN(BT49,(BT49*$C$24+$C$10*$C$23)/($C$23+$C$24)),BT49)</f>
        <v/>
      </c>
      <c r="BU153" s="178">
        <f>IF($E$128=1,MIN(BU49,(BU49*$C$24+$C$10*$C$23)/($C$23+$C$24)),BU49)</f>
        <v/>
      </c>
      <c r="BV153" s="178">
        <f>IF($E$128=1,MIN(BV49,(BV49*$C$24+$C$10*$C$23)/($C$23+$C$24)),BV49)</f>
        <v/>
      </c>
      <c r="BW153" s="178">
        <f>IF($E$128=1,MIN(BW49,(BW49*$C$24+$C$10*$C$23)/($C$23+$C$24)),BW49)</f>
        <v/>
      </c>
      <c r="BX153" s="178">
        <f>IF($E$128=1,MIN(BX49,(BX49*$C$24+$C$10*$C$23)/($C$23+$C$24)),BX49)</f>
        <v/>
      </c>
      <c r="BY153" s="178">
        <f>IF($E$128=1,MIN(BY49,(BY49*$C$24+$C$10*$C$23)/($C$23+$C$24)),BY49)</f>
        <v/>
      </c>
      <c r="BZ153" s="178">
        <f>IF($E$128=1,MIN(BZ49,(BZ49*$C$24+$C$10*$C$23)/($C$23+$C$24)),BZ49)</f>
        <v/>
      </c>
      <c r="CA153" s="178">
        <f>IF($E$128=1,MIN(CA49,(CA49*$C$24+$C$10*$C$23)/($C$23+$C$24)),CA49)</f>
        <v/>
      </c>
      <c r="CB153" s="178">
        <f>IF($E$128=1,MIN(CB49,(CB49*$C$24+$C$10*$C$23)/($C$23+$C$24)),CB49)</f>
        <v/>
      </c>
      <c r="CC153" s="178">
        <f>IF($E$128=1,MIN(CC49,(CC49*$C$24+$C$10*$C$23)/($C$23+$C$24)),CC49)</f>
        <v/>
      </c>
      <c r="CD153" s="178">
        <f>IF($E$128=1,MIN(CD49,(CD49*$C$24+$C$10*$C$23)/($C$23+$C$24)),CD49)</f>
        <v/>
      </c>
      <c r="CE153" s="178">
        <f>IF($E$128=1,MIN(CE49,(CE49*$C$24+$C$10*$C$23)/($C$23+$C$24)),CE49)</f>
        <v/>
      </c>
      <c r="CF153" s="178">
        <f>IF($E$128=1,MIN(CF49,(CF49*$C$24+$C$10*$C$23)/($C$23+$C$24)),CF49)</f>
        <v/>
      </c>
      <c r="CG153" s="178">
        <f>IF($E$128=1,MIN(CG49,(CG49*$C$24+$C$10*$C$23)/($C$23+$C$24)),CG49)</f>
        <v/>
      </c>
      <c r="CH153" s="178">
        <f>IF($E$128=1,MIN(CH49,(CH49*$C$24+$C$10*$C$23)/($C$23+$C$24)),CH49)</f>
        <v/>
      </c>
      <c r="CI153" s="178">
        <f>IF($E$128=1,MIN(CI49,(CI49*$C$24+$C$10*$C$23)/($C$23+$C$24)),CI49)</f>
        <v/>
      </c>
      <c r="CJ153" s="178">
        <f>IF($E$128=1,MIN(CJ49,(CJ49*$C$24+$C$10*$C$23)/($C$23+$C$24)),CJ49)</f>
        <v/>
      </c>
      <c r="CK153" s="178">
        <f>IF($E$128=1,MIN(CK49,(CK49*$C$24+$C$10*$C$23)/($C$23+$C$24)),CK49)</f>
        <v/>
      </c>
      <c r="CL153" s="178">
        <f>IF($E$128=1,MIN(CL49,(CL49*$C$24+$C$10*$C$23)/($C$23+$C$24)),CL49)</f>
        <v/>
      </c>
      <c r="CM153" s="178">
        <f>IF($E$128=1,MIN(CM49,(CM49*$C$24+$C$10*$C$23)/($C$23+$C$24)),CM49)</f>
        <v/>
      </c>
      <c r="CN153" s="178">
        <f>IF($E$128=1,MIN(CN49,(CN49*$C$24+$C$10*$C$23)/($C$23+$C$24)),CN49)</f>
        <v/>
      </c>
      <c r="CO153" s="178">
        <f>IF($E$128=1,MIN(CO49,(CO49*$C$24+$C$10*$C$23)/($C$23+$C$24)),CO49)</f>
        <v/>
      </c>
      <c r="CP153" s="178">
        <f>IF($E$128=1,MIN(CP49,(CP49*$C$24+$C$10*$C$23)/($C$23+$C$24)),CP49)</f>
        <v/>
      </c>
      <c r="CQ153" s="178">
        <f>IF($E$128=1,MIN(CQ49,(CQ49*$C$24+$C$10*$C$23)/($C$23+$C$24)),CQ49)</f>
        <v/>
      </c>
      <c r="CR153" s="178">
        <f>IF($E$128=1,MIN(CR49,(CR49*$C$24+$C$10*$C$23)/($C$23+$C$24)),CR49)</f>
        <v/>
      </c>
      <c r="CS153" s="178">
        <f>IF($E$128=1,MIN(CS49,(CS49*$C$24+$C$10*$C$23)/($C$23+$C$24)),CS49)</f>
        <v/>
      </c>
      <c r="CT153" s="178">
        <f>IF($E$128=1,MIN(CT49,(CT49*$C$24+$C$10*$C$23)/($C$23+$C$24)),CT49)</f>
        <v/>
      </c>
      <c r="CU153" s="178">
        <f>IF($E$128=1,MIN(CU49,(CU49*$C$24+$C$10*$C$23)/($C$23+$C$24)),CU49)</f>
        <v/>
      </c>
      <c r="CV153" s="178">
        <f>IF($E$128=1,MIN(CV49,(CV49*$C$24+$C$10*$C$23)/($C$23+$C$24)),CV49)</f>
        <v/>
      </c>
      <c r="CW153" s="178">
        <f>IF($E$128=1,MIN(CW49,(CW49*$C$24+$C$10*$C$23)/($C$23+$C$24)),CW49)</f>
        <v/>
      </c>
      <c r="CX153" s="178">
        <f>IF($E$128=1,MIN(CX49,(CX49*$C$24+$C$10*$C$23)/($C$23+$C$24)),CX49)</f>
        <v/>
      </c>
      <c r="CY153" s="178">
        <f>IF($E$128=1,MIN(CY49,(CY49*$C$24+$C$10*$C$23)/($C$23+$C$24)),CY49)</f>
        <v/>
      </c>
      <c r="CZ153" s="178">
        <f>IF($E$128=1,MIN(CZ49,(CZ49*$C$24+$C$10*$C$23)/($C$23+$C$24)),CZ49)</f>
        <v/>
      </c>
      <c r="DA153" s="178">
        <f>IF($E$128=1,MIN(DA49,(DA49*$C$24+$C$10*$C$23)/($C$23+$C$24)),DA49)</f>
        <v/>
      </c>
      <c r="DB153" s="178">
        <f>IF($E$128=1,MIN(DB49,(DB49*$C$24+$C$10*$C$23)/($C$23+$C$24)),DB49)</f>
        <v/>
      </c>
      <c r="DC153" s="178">
        <f>IF($E$128=1,MIN(DC49,(DC49*$C$24+$C$10*$C$23)/($C$23+$C$24)),DC49)</f>
        <v/>
      </c>
    </row>
    <row r="154" ht="12" customFormat="1" customHeight="1" s="12">
      <c r="E154" s="141" t="n"/>
      <c r="F154" s="141" t="n"/>
      <c r="G154" s="178" t="n"/>
      <c r="H154" s="178" t="n"/>
      <c r="I154" s="178" t="n"/>
      <c r="J154" s="178" t="n"/>
      <c r="K154" s="178" t="n"/>
      <c r="L154" s="178" t="n"/>
      <c r="M154" s="178" t="n"/>
      <c r="N154" s="178" t="n"/>
      <c r="O154" s="178" t="n"/>
      <c r="P154" s="178" t="n"/>
      <c r="Q154" s="178" t="n"/>
      <c r="R154" s="178" t="n"/>
      <c r="S154" s="178" t="n"/>
      <c r="T154" s="178" t="n"/>
      <c r="U154" s="178" t="n"/>
      <c r="V154" s="178" t="n"/>
      <c r="W154" s="178" t="n"/>
      <c r="X154" s="178" t="n"/>
      <c r="Y154" s="178" t="n"/>
      <c r="Z154" s="178" t="n"/>
      <c r="AA154" s="178" t="n"/>
      <c r="AB154" s="178" t="n"/>
      <c r="AC154" s="178" t="n"/>
      <c r="AD154" s="178" t="n"/>
      <c r="AE154" s="178" t="n"/>
      <c r="AF154" s="178">
        <f>IF($E$128=1,MIN(AF50,(AF50*$C$24+$C$10*$C$23)/($C$23+$C$24)),AF50)</f>
        <v/>
      </c>
      <c r="AG154" s="178">
        <f>IF($E$128=1,MIN(AG50,(AG50*$C$24+$C$10*$C$23)/($C$23+$C$24)),AG50)</f>
        <v/>
      </c>
      <c r="AH154" s="178">
        <f>IF($E$128=1,MIN(AH50,(AH50*$C$24+$C$10*$C$23)/($C$23+$C$24)),AH50)</f>
        <v/>
      </c>
      <c r="AI154" s="178">
        <f>IF($E$128=1,MIN(AI50,(AI50*$C$24+$C$10*$C$23)/($C$23+$C$24)),AI50)</f>
        <v/>
      </c>
      <c r="AJ154" s="178">
        <f>IF($E$128=1,MIN(AJ50,(AJ50*$C$24+$C$10*$C$23)/($C$23+$C$24)),AJ50)</f>
        <v/>
      </c>
      <c r="AK154" s="178">
        <f>IF($E$128=1,MIN(AK50,(AK50*$C$24+$C$10*$C$23)/($C$23+$C$24)),AK50)</f>
        <v/>
      </c>
      <c r="AL154" s="178">
        <f>IF($E$128=1,MIN(AL50,(AL50*$C$24+$C$10*$C$23)/($C$23+$C$24)),AL50)</f>
        <v/>
      </c>
      <c r="AM154" s="178">
        <f>IF($E$128=1,MIN(AM50,(AM50*$C$24+$C$10*$C$23)/($C$23+$C$24)),AM50)</f>
        <v/>
      </c>
      <c r="AN154" s="178">
        <f>IF($E$128=1,MIN(AN50,(AN50*$C$24+$C$10*$C$23)/($C$23+$C$24)),AN50)</f>
        <v/>
      </c>
      <c r="AO154" s="178">
        <f>IF($E$128=1,MIN(AO50,(AO50*$C$24+$C$10*$C$23)/($C$23+$C$24)),AO50)</f>
        <v/>
      </c>
      <c r="AP154" s="178">
        <f>IF($E$128=1,MIN(AP50,(AP50*$C$24+$C$10*$C$23)/($C$23+$C$24)),AP50)</f>
        <v/>
      </c>
      <c r="AQ154" s="178">
        <f>IF($E$128=1,MIN(AQ50,(AQ50*$C$24+$C$10*$C$23)/($C$23+$C$24)),AQ50)</f>
        <v/>
      </c>
      <c r="AR154" s="178">
        <f>IF($E$128=1,MIN(AR50,(AR50*$C$24+$C$10*$C$23)/($C$23+$C$24)),AR50)</f>
        <v/>
      </c>
      <c r="AS154" s="178">
        <f>IF($E$128=1,MIN(AS50,(AS50*$C$24+$C$10*$C$23)/($C$23+$C$24)),AS50)</f>
        <v/>
      </c>
      <c r="AT154" s="178">
        <f>IF($E$128=1,MIN(AT50,(AT50*$C$24+$C$10*$C$23)/($C$23+$C$24)),AT50)</f>
        <v/>
      </c>
      <c r="AU154" s="178">
        <f>IF($E$128=1,MIN(AU50,(AU50*$C$24+$C$10*$C$23)/($C$23+$C$24)),AU50)</f>
        <v/>
      </c>
      <c r="AV154" s="178">
        <f>IF($E$128=1,MIN(AV50,(AV50*$C$24+$C$10*$C$23)/($C$23+$C$24)),AV50)</f>
        <v/>
      </c>
      <c r="AW154" s="178">
        <f>IF($E$128=1,MIN(AW50,(AW50*$C$24+$C$10*$C$23)/($C$23+$C$24)),AW50)</f>
        <v/>
      </c>
      <c r="AX154" s="178">
        <f>IF($E$128=1,MIN(AX50,(AX50*$C$24+$C$10*$C$23)/($C$23+$C$24)),AX50)</f>
        <v/>
      </c>
      <c r="AY154" s="178">
        <f>IF($E$128=1,MIN(AY50,(AY50*$C$24+$C$10*$C$23)/($C$23+$C$24)),AY50)</f>
        <v/>
      </c>
      <c r="AZ154" s="178">
        <f>IF($E$128=1,MIN(AZ50,(AZ50*$C$24+$C$10*$C$23)/($C$23+$C$24)),AZ50)</f>
        <v/>
      </c>
      <c r="BA154" s="178">
        <f>IF($E$128=1,MIN(BA50,(BA50*$C$24+$C$10*$C$23)/($C$23+$C$24)),BA50)</f>
        <v/>
      </c>
      <c r="BB154" s="178">
        <f>IF($E$128=1,MIN(BB50,(BB50*$C$24+$C$10*$C$23)/($C$23+$C$24)),BB50)</f>
        <v/>
      </c>
      <c r="BC154" s="178">
        <f>IF($E$128=1,MIN(BC50,(BC50*$C$24+$C$10*$C$23)/($C$23+$C$24)),BC50)</f>
        <v/>
      </c>
      <c r="BD154" s="178">
        <f>IF($E$128=1,MIN(BD50,(BD50*$C$24+$C$10*$C$23)/($C$23+$C$24)),BD50)</f>
        <v/>
      </c>
      <c r="BE154" s="178">
        <f>IF($E$128=1,MIN(BE50,(BE50*$C$24+$C$10*$C$23)/($C$23+$C$24)),BE50)</f>
        <v/>
      </c>
      <c r="BF154" s="178">
        <f>IF($E$128=1,MIN(BF50,(BF50*$C$24+$C$10*$C$23)/($C$23+$C$24)),BF50)</f>
        <v/>
      </c>
      <c r="BG154" s="178">
        <f>IF($E$128=1,MIN(BG50,(BG50*$C$24+$C$10*$C$23)/($C$23+$C$24)),BG50)</f>
        <v/>
      </c>
      <c r="BH154" s="178">
        <f>IF($E$128=1,MIN(BH50,(BH50*$C$24+$C$10*$C$23)/($C$23+$C$24)),BH50)</f>
        <v/>
      </c>
      <c r="BI154" s="178">
        <f>IF($E$128=1,MIN(BI50,(BI50*$C$24+$C$10*$C$23)/($C$23+$C$24)),BI50)</f>
        <v/>
      </c>
      <c r="BJ154" s="178">
        <f>IF($E$128=1,MIN(BJ50,(BJ50*$C$24+$C$10*$C$23)/($C$23+$C$24)),BJ50)</f>
        <v/>
      </c>
      <c r="BK154" s="178">
        <f>IF($E$128=1,MIN(BK50,(BK50*$C$24+$C$10*$C$23)/($C$23+$C$24)),BK50)</f>
        <v/>
      </c>
      <c r="BL154" s="178">
        <f>IF($E$128=1,MIN(BL50,(BL50*$C$24+$C$10*$C$23)/($C$23+$C$24)),BL50)</f>
        <v/>
      </c>
      <c r="BM154" s="178">
        <f>IF($E$128=1,MIN(BM50,(BM50*$C$24+$C$10*$C$23)/($C$23+$C$24)),BM50)</f>
        <v/>
      </c>
      <c r="BN154" s="178">
        <f>IF($E$128=1,MIN(BN50,(BN50*$C$24+$C$10*$C$23)/($C$23+$C$24)),BN50)</f>
        <v/>
      </c>
      <c r="BO154" s="178">
        <f>IF($E$128=1,MIN(BO50,(BO50*$C$24+$C$10*$C$23)/($C$23+$C$24)),BO50)</f>
        <v/>
      </c>
      <c r="BP154" s="178">
        <f>IF($E$128=1,MIN(BP50,(BP50*$C$24+$C$10*$C$23)/($C$23+$C$24)),BP50)</f>
        <v/>
      </c>
      <c r="BQ154" s="178">
        <f>IF($E$128=1,MIN(BQ50,(BQ50*$C$24+$C$10*$C$23)/($C$23+$C$24)),BQ50)</f>
        <v/>
      </c>
      <c r="BR154" s="178">
        <f>IF($E$128=1,MIN(BR50,(BR50*$C$24+$C$10*$C$23)/($C$23+$C$24)),BR50)</f>
        <v/>
      </c>
      <c r="BS154" s="178">
        <f>IF($E$128=1,MIN(BS50,(BS50*$C$24+$C$10*$C$23)/($C$23+$C$24)),BS50)</f>
        <v/>
      </c>
      <c r="BT154" s="178">
        <f>IF($E$128=1,MIN(BT50,(BT50*$C$24+$C$10*$C$23)/($C$23+$C$24)),BT50)</f>
        <v/>
      </c>
      <c r="BU154" s="178">
        <f>IF($E$128=1,MIN(BU50,(BU50*$C$24+$C$10*$C$23)/($C$23+$C$24)),BU50)</f>
        <v/>
      </c>
      <c r="BV154" s="178">
        <f>IF($E$128=1,MIN(BV50,(BV50*$C$24+$C$10*$C$23)/($C$23+$C$24)),BV50)</f>
        <v/>
      </c>
      <c r="BW154" s="178">
        <f>IF($E$128=1,MIN(BW50,(BW50*$C$24+$C$10*$C$23)/($C$23+$C$24)),BW50)</f>
        <v/>
      </c>
      <c r="BX154" s="178">
        <f>IF($E$128=1,MIN(BX50,(BX50*$C$24+$C$10*$C$23)/($C$23+$C$24)),BX50)</f>
        <v/>
      </c>
      <c r="BY154" s="178">
        <f>IF($E$128=1,MIN(BY50,(BY50*$C$24+$C$10*$C$23)/($C$23+$C$24)),BY50)</f>
        <v/>
      </c>
      <c r="BZ154" s="178">
        <f>IF($E$128=1,MIN(BZ50,(BZ50*$C$24+$C$10*$C$23)/($C$23+$C$24)),BZ50)</f>
        <v/>
      </c>
      <c r="CA154" s="178">
        <f>IF($E$128=1,MIN(CA50,(CA50*$C$24+$C$10*$C$23)/($C$23+$C$24)),CA50)</f>
        <v/>
      </c>
      <c r="CB154" s="178">
        <f>IF($E$128=1,MIN(CB50,(CB50*$C$24+$C$10*$C$23)/($C$23+$C$24)),CB50)</f>
        <v/>
      </c>
      <c r="CC154" s="178">
        <f>IF($E$128=1,MIN(CC50,(CC50*$C$24+$C$10*$C$23)/($C$23+$C$24)),CC50)</f>
        <v/>
      </c>
      <c r="CD154" s="178">
        <f>IF($E$128=1,MIN(CD50,(CD50*$C$24+$C$10*$C$23)/($C$23+$C$24)),CD50)</f>
        <v/>
      </c>
      <c r="CE154" s="178">
        <f>IF($E$128=1,MIN(CE50,(CE50*$C$24+$C$10*$C$23)/($C$23+$C$24)),CE50)</f>
        <v/>
      </c>
      <c r="CF154" s="178">
        <f>IF($E$128=1,MIN(CF50,(CF50*$C$24+$C$10*$C$23)/($C$23+$C$24)),CF50)</f>
        <v/>
      </c>
      <c r="CG154" s="178">
        <f>IF($E$128=1,MIN(CG50,(CG50*$C$24+$C$10*$C$23)/($C$23+$C$24)),CG50)</f>
        <v/>
      </c>
      <c r="CH154" s="178">
        <f>IF($E$128=1,MIN(CH50,(CH50*$C$24+$C$10*$C$23)/($C$23+$C$24)),CH50)</f>
        <v/>
      </c>
      <c r="CI154" s="178">
        <f>IF($E$128=1,MIN(CI50,(CI50*$C$24+$C$10*$C$23)/($C$23+$C$24)),CI50)</f>
        <v/>
      </c>
      <c r="CJ154" s="178">
        <f>IF($E$128=1,MIN(CJ50,(CJ50*$C$24+$C$10*$C$23)/($C$23+$C$24)),CJ50)</f>
        <v/>
      </c>
      <c r="CK154" s="178">
        <f>IF($E$128=1,MIN(CK50,(CK50*$C$24+$C$10*$C$23)/($C$23+$C$24)),CK50)</f>
        <v/>
      </c>
      <c r="CL154" s="178">
        <f>IF($E$128=1,MIN(CL50,(CL50*$C$24+$C$10*$C$23)/($C$23+$C$24)),CL50)</f>
        <v/>
      </c>
      <c r="CM154" s="178">
        <f>IF($E$128=1,MIN(CM50,(CM50*$C$24+$C$10*$C$23)/($C$23+$C$24)),CM50)</f>
        <v/>
      </c>
      <c r="CN154" s="178">
        <f>IF($E$128=1,MIN(CN50,(CN50*$C$24+$C$10*$C$23)/($C$23+$C$24)),CN50)</f>
        <v/>
      </c>
      <c r="CO154" s="178">
        <f>IF($E$128=1,MIN(CO50,(CO50*$C$24+$C$10*$C$23)/($C$23+$C$24)),CO50)</f>
        <v/>
      </c>
      <c r="CP154" s="178">
        <f>IF($E$128=1,MIN(CP50,(CP50*$C$24+$C$10*$C$23)/($C$23+$C$24)),CP50)</f>
        <v/>
      </c>
      <c r="CQ154" s="178">
        <f>IF($E$128=1,MIN(CQ50,(CQ50*$C$24+$C$10*$C$23)/($C$23+$C$24)),CQ50)</f>
        <v/>
      </c>
      <c r="CR154" s="178">
        <f>IF($E$128=1,MIN(CR50,(CR50*$C$24+$C$10*$C$23)/($C$23+$C$24)),CR50)</f>
        <v/>
      </c>
      <c r="CS154" s="178">
        <f>IF($E$128=1,MIN(CS50,(CS50*$C$24+$C$10*$C$23)/($C$23+$C$24)),CS50)</f>
        <v/>
      </c>
      <c r="CT154" s="178">
        <f>IF($E$128=1,MIN(CT50,(CT50*$C$24+$C$10*$C$23)/($C$23+$C$24)),CT50)</f>
        <v/>
      </c>
      <c r="CU154" s="178">
        <f>IF($E$128=1,MIN(CU50,(CU50*$C$24+$C$10*$C$23)/($C$23+$C$24)),CU50)</f>
        <v/>
      </c>
      <c r="CV154" s="178">
        <f>IF($E$128=1,MIN(CV50,(CV50*$C$24+$C$10*$C$23)/($C$23+$C$24)),CV50)</f>
        <v/>
      </c>
      <c r="CW154" s="178">
        <f>IF($E$128=1,MIN(CW50,(CW50*$C$24+$C$10*$C$23)/($C$23+$C$24)),CW50)</f>
        <v/>
      </c>
      <c r="CX154" s="178">
        <f>IF($E$128=1,MIN(CX50,(CX50*$C$24+$C$10*$C$23)/($C$23+$C$24)),CX50)</f>
        <v/>
      </c>
      <c r="CY154" s="178">
        <f>IF($E$128=1,MIN(CY50,(CY50*$C$24+$C$10*$C$23)/($C$23+$C$24)),CY50)</f>
        <v/>
      </c>
      <c r="CZ154" s="178">
        <f>IF($E$128=1,MIN(CZ50,(CZ50*$C$24+$C$10*$C$23)/($C$23+$C$24)),CZ50)</f>
        <v/>
      </c>
      <c r="DA154" s="178">
        <f>IF($E$128=1,MIN(DA50,(DA50*$C$24+$C$10*$C$23)/($C$23+$C$24)),DA50)</f>
        <v/>
      </c>
      <c r="DB154" s="178">
        <f>IF($E$128=1,MIN(DB50,(DB50*$C$24+$C$10*$C$23)/($C$23+$C$24)),DB50)</f>
        <v/>
      </c>
      <c r="DC154" s="178">
        <f>IF($E$128=1,MIN(DC50,(DC50*$C$24+$C$10*$C$23)/($C$23+$C$24)),DC50)</f>
        <v/>
      </c>
    </row>
    <row r="155" ht="12" customFormat="1" customHeight="1" s="12">
      <c r="E155" s="141" t="n"/>
      <c r="F155" s="141" t="n"/>
      <c r="G155" s="178" t="n"/>
      <c r="H155" s="178" t="n"/>
      <c r="I155" s="178" t="n"/>
      <c r="J155" s="178" t="n"/>
      <c r="K155" s="178" t="n"/>
      <c r="L155" s="178" t="n"/>
      <c r="M155" s="178" t="n"/>
      <c r="N155" s="178" t="n"/>
      <c r="O155" s="178" t="n"/>
      <c r="P155" s="178" t="n"/>
      <c r="Q155" s="178" t="n"/>
      <c r="R155" s="178" t="n"/>
      <c r="S155" s="178" t="n"/>
      <c r="T155" s="178" t="n"/>
      <c r="U155" s="178" t="n"/>
      <c r="V155" s="178" t="n"/>
      <c r="W155" s="178" t="n"/>
      <c r="X155" s="178" t="n"/>
      <c r="Y155" s="178" t="n"/>
      <c r="Z155" s="178" t="n"/>
      <c r="AA155" s="178" t="n"/>
      <c r="AB155" s="178" t="n"/>
      <c r="AC155" s="178" t="n"/>
      <c r="AD155" s="178" t="n"/>
      <c r="AE155" s="178" t="n"/>
      <c r="AF155" s="178" t="n"/>
      <c r="AG155" s="178">
        <f>IF($E$128=1,MIN(AG51,(AG51*$C$24+$C$10*$C$23)/($C$23+$C$24)),AG51)</f>
        <v/>
      </c>
      <c r="AH155" s="178">
        <f>IF($E$128=1,MIN(AH51,(AH51*$C$24+$C$10*$C$23)/($C$23+$C$24)),AH51)</f>
        <v/>
      </c>
      <c r="AI155" s="178">
        <f>IF($E$128=1,MIN(AI51,(AI51*$C$24+$C$10*$C$23)/($C$23+$C$24)),AI51)</f>
        <v/>
      </c>
      <c r="AJ155" s="178">
        <f>IF($E$128=1,MIN(AJ51,(AJ51*$C$24+$C$10*$C$23)/($C$23+$C$24)),AJ51)</f>
        <v/>
      </c>
      <c r="AK155" s="178">
        <f>IF($E$128=1,MIN(AK51,(AK51*$C$24+$C$10*$C$23)/($C$23+$C$24)),AK51)</f>
        <v/>
      </c>
      <c r="AL155" s="178">
        <f>IF($E$128=1,MIN(AL51,(AL51*$C$24+$C$10*$C$23)/($C$23+$C$24)),AL51)</f>
        <v/>
      </c>
      <c r="AM155" s="178">
        <f>IF($E$128=1,MIN(AM51,(AM51*$C$24+$C$10*$C$23)/($C$23+$C$24)),AM51)</f>
        <v/>
      </c>
      <c r="AN155" s="178">
        <f>IF($E$128=1,MIN(AN51,(AN51*$C$24+$C$10*$C$23)/($C$23+$C$24)),AN51)</f>
        <v/>
      </c>
      <c r="AO155" s="178">
        <f>IF($E$128=1,MIN(AO51,(AO51*$C$24+$C$10*$C$23)/($C$23+$C$24)),AO51)</f>
        <v/>
      </c>
      <c r="AP155" s="178">
        <f>IF($E$128=1,MIN(AP51,(AP51*$C$24+$C$10*$C$23)/($C$23+$C$24)),AP51)</f>
        <v/>
      </c>
      <c r="AQ155" s="178">
        <f>IF($E$128=1,MIN(AQ51,(AQ51*$C$24+$C$10*$C$23)/($C$23+$C$24)),AQ51)</f>
        <v/>
      </c>
      <c r="AR155" s="178">
        <f>IF($E$128=1,MIN(AR51,(AR51*$C$24+$C$10*$C$23)/($C$23+$C$24)),AR51)</f>
        <v/>
      </c>
      <c r="AS155" s="178">
        <f>IF($E$128=1,MIN(AS51,(AS51*$C$24+$C$10*$C$23)/($C$23+$C$24)),AS51)</f>
        <v/>
      </c>
      <c r="AT155" s="178">
        <f>IF($E$128=1,MIN(AT51,(AT51*$C$24+$C$10*$C$23)/($C$23+$C$24)),AT51)</f>
        <v/>
      </c>
      <c r="AU155" s="178">
        <f>IF($E$128=1,MIN(AU51,(AU51*$C$24+$C$10*$C$23)/($C$23+$C$24)),AU51)</f>
        <v/>
      </c>
      <c r="AV155" s="178">
        <f>IF($E$128=1,MIN(AV51,(AV51*$C$24+$C$10*$C$23)/($C$23+$C$24)),AV51)</f>
        <v/>
      </c>
      <c r="AW155" s="178">
        <f>IF($E$128=1,MIN(AW51,(AW51*$C$24+$C$10*$C$23)/($C$23+$C$24)),AW51)</f>
        <v/>
      </c>
      <c r="AX155" s="178">
        <f>IF($E$128=1,MIN(AX51,(AX51*$C$24+$C$10*$C$23)/($C$23+$C$24)),AX51)</f>
        <v/>
      </c>
      <c r="AY155" s="178">
        <f>IF($E$128=1,MIN(AY51,(AY51*$C$24+$C$10*$C$23)/($C$23+$C$24)),AY51)</f>
        <v/>
      </c>
      <c r="AZ155" s="178">
        <f>IF($E$128=1,MIN(AZ51,(AZ51*$C$24+$C$10*$C$23)/($C$23+$C$24)),AZ51)</f>
        <v/>
      </c>
      <c r="BA155" s="178">
        <f>IF($E$128=1,MIN(BA51,(BA51*$C$24+$C$10*$C$23)/($C$23+$C$24)),BA51)</f>
        <v/>
      </c>
      <c r="BB155" s="178">
        <f>IF($E$128=1,MIN(BB51,(BB51*$C$24+$C$10*$C$23)/($C$23+$C$24)),BB51)</f>
        <v/>
      </c>
      <c r="BC155" s="178">
        <f>IF($E$128=1,MIN(BC51,(BC51*$C$24+$C$10*$C$23)/($C$23+$C$24)),BC51)</f>
        <v/>
      </c>
      <c r="BD155" s="178">
        <f>IF($E$128=1,MIN(BD51,(BD51*$C$24+$C$10*$C$23)/($C$23+$C$24)),BD51)</f>
        <v/>
      </c>
      <c r="BE155" s="178">
        <f>IF($E$128=1,MIN(BE51,(BE51*$C$24+$C$10*$C$23)/($C$23+$C$24)),BE51)</f>
        <v/>
      </c>
      <c r="BF155" s="178">
        <f>IF($E$128=1,MIN(BF51,(BF51*$C$24+$C$10*$C$23)/($C$23+$C$24)),BF51)</f>
        <v/>
      </c>
      <c r="BG155" s="178">
        <f>IF($E$128=1,MIN(BG51,(BG51*$C$24+$C$10*$C$23)/($C$23+$C$24)),BG51)</f>
        <v/>
      </c>
      <c r="BH155" s="178">
        <f>IF($E$128=1,MIN(BH51,(BH51*$C$24+$C$10*$C$23)/($C$23+$C$24)),BH51)</f>
        <v/>
      </c>
      <c r="BI155" s="178">
        <f>IF($E$128=1,MIN(BI51,(BI51*$C$24+$C$10*$C$23)/($C$23+$C$24)),BI51)</f>
        <v/>
      </c>
      <c r="BJ155" s="178">
        <f>IF($E$128=1,MIN(BJ51,(BJ51*$C$24+$C$10*$C$23)/($C$23+$C$24)),BJ51)</f>
        <v/>
      </c>
      <c r="BK155" s="178">
        <f>IF($E$128=1,MIN(BK51,(BK51*$C$24+$C$10*$C$23)/($C$23+$C$24)),BK51)</f>
        <v/>
      </c>
      <c r="BL155" s="178">
        <f>IF($E$128=1,MIN(BL51,(BL51*$C$24+$C$10*$C$23)/($C$23+$C$24)),BL51)</f>
        <v/>
      </c>
      <c r="BM155" s="178">
        <f>IF($E$128=1,MIN(BM51,(BM51*$C$24+$C$10*$C$23)/($C$23+$C$24)),BM51)</f>
        <v/>
      </c>
      <c r="BN155" s="178">
        <f>IF($E$128=1,MIN(BN51,(BN51*$C$24+$C$10*$C$23)/($C$23+$C$24)),BN51)</f>
        <v/>
      </c>
      <c r="BO155" s="178">
        <f>IF($E$128=1,MIN(BO51,(BO51*$C$24+$C$10*$C$23)/($C$23+$C$24)),BO51)</f>
        <v/>
      </c>
      <c r="BP155" s="178">
        <f>IF($E$128=1,MIN(BP51,(BP51*$C$24+$C$10*$C$23)/($C$23+$C$24)),BP51)</f>
        <v/>
      </c>
      <c r="BQ155" s="178">
        <f>IF($E$128=1,MIN(BQ51,(BQ51*$C$24+$C$10*$C$23)/($C$23+$C$24)),BQ51)</f>
        <v/>
      </c>
      <c r="BR155" s="178">
        <f>IF($E$128=1,MIN(BR51,(BR51*$C$24+$C$10*$C$23)/($C$23+$C$24)),BR51)</f>
        <v/>
      </c>
      <c r="BS155" s="178">
        <f>IF($E$128=1,MIN(BS51,(BS51*$C$24+$C$10*$C$23)/($C$23+$C$24)),BS51)</f>
        <v/>
      </c>
      <c r="BT155" s="178">
        <f>IF($E$128=1,MIN(BT51,(BT51*$C$24+$C$10*$C$23)/($C$23+$C$24)),BT51)</f>
        <v/>
      </c>
      <c r="BU155" s="178">
        <f>IF($E$128=1,MIN(BU51,(BU51*$C$24+$C$10*$C$23)/($C$23+$C$24)),BU51)</f>
        <v/>
      </c>
      <c r="BV155" s="178">
        <f>IF($E$128=1,MIN(BV51,(BV51*$C$24+$C$10*$C$23)/($C$23+$C$24)),BV51)</f>
        <v/>
      </c>
      <c r="BW155" s="178">
        <f>IF($E$128=1,MIN(BW51,(BW51*$C$24+$C$10*$C$23)/($C$23+$C$24)),BW51)</f>
        <v/>
      </c>
      <c r="BX155" s="178">
        <f>IF($E$128=1,MIN(BX51,(BX51*$C$24+$C$10*$C$23)/($C$23+$C$24)),BX51)</f>
        <v/>
      </c>
      <c r="BY155" s="178">
        <f>IF($E$128=1,MIN(BY51,(BY51*$C$24+$C$10*$C$23)/($C$23+$C$24)),BY51)</f>
        <v/>
      </c>
      <c r="BZ155" s="178">
        <f>IF($E$128=1,MIN(BZ51,(BZ51*$C$24+$C$10*$C$23)/($C$23+$C$24)),BZ51)</f>
        <v/>
      </c>
      <c r="CA155" s="178">
        <f>IF($E$128=1,MIN(CA51,(CA51*$C$24+$C$10*$C$23)/($C$23+$C$24)),CA51)</f>
        <v/>
      </c>
      <c r="CB155" s="178">
        <f>IF($E$128=1,MIN(CB51,(CB51*$C$24+$C$10*$C$23)/($C$23+$C$24)),CB51)</f>
        <v/>
      </c>
      <c r="CC155" s="178">
        <f>IF($E$128=1,MIN(CC51,(CC51*$C$24+$C$10*$C$23)/($C$23+$C$24)),CC51)</f>
        <v/>
      </c>
      <c r="CD155" s="178">
        <f>IF($E$128=1,MIN(CD51,(CD51*$C$24+$C$10*$C$23)/($C$23+$C$24)),CD51)</f>
        <v/>
      </c>
      <c r="CE155" s="178">
        <f>IF($E$128=1,MIN(CE51,(CE51*$C$24+$C$10*$C$23)/($C$23+$C$24)),CE51)</f>
        <v/>
      </c>
      <c r="CF155" s="178">
        <f>IF($E$128=1,MIN(CF51,(CF51*$C$24+$C$10*$C$23)/($C$23+$C$24)),CF51)</f>
        <v/>
      </c>
      <c r="CG155" s="178">
        <f>IF($E$128=1,MIN(CG51,(CG51*$C$24+$C$10*$C$23)/($C$23+$C$24)),CG51)</f>
        <v/>
      </c>
      <c r="CH155" s="178">
        <f>IF($E$128=1,MIN(CH51,(CH51*$C$24+$C$10*$C$23)/($C$23+$C$24)),CH51)</f>
        <v/>
      </c>
      <c r="CI155" s="178">
        <f>IF($E$128=1,MIN(CI51,(CI51*$C$24+$C$10*$C$23)/($C$23+$C$24)),CI51)</f>
        <v/>
      </c>
      <c r="CJ155" s="178">
        <f>IF($E$128=1,MIN(CJ51,(CJ51*$C$24+$C$10*$C$23)/($C$23+$C$24)),CJ51)</f>
        <v/>
      </c>
      <c r="CK155" s="178">
        <f>IF($E$128=1,MIN(CK51,(CK51*$C$24+$C$10*$C$23)/($C$23+$C$24)),CK51)</f>
        <v/>
      </c>
      <c r="CL155" s="178">
        <f>IF($E$128=1,MIN(CL51,(CL51*$C$24+$C$10*$C$23)/($C$23+$C$24)),CL51)</f>
        <v/>
      </c>
      <c r="CM155" s="178">
        <f>IF($E$128=1,MIN(CM51,(CM51*$C$24+$C$10*$C$23)/($C$23+$C$24)),CM51)</f>
        <v/>
      </c>
      <c r="CN155" s="178">
        <f>IF($E$128=1,MIN(CN51,(CN51*$C$24+$C$10*$C$23)/($C$23+$C$24)),CN51)</f>
        <v/>
      </c>
      <c r="CO155" s="178">
        <f>IF($E$128=1,MIN(CO51,(CO51*$C$24+$C$10*$C$23)/($C$23+$C$24)),CO51)</f>
        <v/>
      </c>
      <c r="CP155" s="178">
        <f>IF($E$128=1,MIN(CP51,(CP51*$C$24+$C$10*$C$23)/($C$23+$C$24)),CP51)</f>
        <v/>
      </c>
      <c r="CQ155" s="178">
        <f>IF($E$128=1,MIN(CQ51,(CQ51*$C$24+$C$10*$C$23)/($C$23+$C$24)),CQ51)</f>
        <v/>
      </c>
      <c r="CR155" s="178">
        <f>IF($E$128=1,MIN(CR51,(CR51*$C$24+$C$10*$C$23)/($C$23+$C$24)),CR51)</f>
        <v/>
      </c>
      <c r="CS155" s="178">
        <f>IF($E$128=1,MIN(CS51,(CS51*$C$24+$C$10*$C$23)/($C$23+$C$24)),CS51)</f>
        <v/>
      </c>
      <c r="CT155" s="178">
        <f>IF($E$128=1,MIN(CT51,(CT51*$C$24+$C$10*$C$23)/($C$23+$C$24)),CT51)</f>
        <v/>
      </c>
      <c r="CU155" s="178">
        <f>IF($E$128=1,MIN(CU51,(CU51*$C$24+$C$10*$C$23)/($C$23+$C$24)),CU51)</f>
        <v/>
      </c>
      <c r="CV155" s="178">
        <f>IF($E$128=1,MIN(CV51,(CV51*$C$24+$C$10*$C$23)/($C$23+$C$24)),CV51)</f>
        <v/>
      </c>
      <c r="CW155" s="178">
        <f>IF($E$128=1,MIN(CW51,(CW51*$C$24+$C$10*$C$23)/($C$23+$C$24)),CW51)</f>
        <v/>
      </c>
      <c r="CX155" s="178">
        <f>IF($E$128=1,MIN(CX51,(CX51*$C$24+$C$10*$C$23)/($C$23+$C$24)),CX51)</f>
        <v/>
      </c>
      <c r="CY155" s="178">
        <f>IF($E$128=1,MIN(CY51,(CY51*$C$24+$C$10*$C$23)/($C$23+$C$24)),CY51)</f>
        <v/>
      </c>
      <c r="CZ155" s="178">
        <f>IF($E$128=1,MIN(CZ51,(CZ51*$C$24+$C$10*$C$23)/($C$23+$C$24)),CZ51)</f>
        <v/>
      </c>
      <c r="DA155" s="178">
        <f>IF($E$128=1,MIN(DA51,(DA51*$C$24+$C$10*$C$23)/($C$23+$C$24)),DA51)</f>
        <v/>
      </c>
      <c r="DB155" s="178">
        <f>IF($E$128=1,MIN(DB51,(DB51*$C$24+$C$10*$C$23)/($C$23+$C$24)),DB51)</f>
        <v/>
      </c>
      <c r="DC155" s="178">
        <f>IF($E$128=1,MIN(DC51,(DC51*$C$24+$C$10*$C$23)/($C$23+$C$24)),DC51)</f>
        <v/>
      </c>
    </row>
    <row r="156" ht="12" customFormat="1" customHeight="1" s="12">
      <c r="E156" s="141" t="n"/>
      <c r="F156" s="141" t="n"/>
      <c r="G156" s="178" t="n"/>
      <c r="H156" s="178" t="n"/>
      <c r="I156" s="178" t="n"/>
      <c r="J156" s="178" t="n"/>
      <c r="K156" s="178" t="n"/>
      <c r="L156" s="178" t="n"/>
      <c r="M156" s="178" t="n"/>
      <c r="N156" s="178" t="n"/>
      <c r="O156" s="178" t="n"/>
      <c r="P156" s="178" t="n"/>
      <c r="Q156" s="178" t="n"/>
      <c r="R156" s="178" t="n"/>
      <c r="S156" s="178" t="n"/>
      <c r="T156" s="178" t="n"/>
      <c r="U156" s="178" t="n"/>
      <c r="V156" s="178" t="n"/>
      <c r="W156" s="178" t="n"/>
      <c r="X156" s="178" t="n"/>
      <c r="Y156" s="178" t="n"/>
      <c r="Z156" s="178" t="n"/>
      <c r="AA156" s="178" t="n"/>
      <c r="AB156" s="178" t="n"/>
      <c r="AC156" s="178" t="n"/>
      <c r="AD156" s="178" t="n"/>
      <c r="AE156" s="178" t="n"/>
      <c r="AF156" s="178" t="n"/>
      <c r="AG156" s="178" t="n"/>
      <c r="AH156" s="178">
        <f>IF($E$128=1,MIN(AH52,(AH52*$C$24+$C$10*$C$23)/($C$23+$C$24)),AH52)</f>
        <v/>
      </c>
      <c r="AI156" s="178">
        <f>IF($E$128=1,MIN(AI52,(AI52*$C$24+$C$10*$C$23)/($C$23+$C$24)),AI52)</f>
        <v/>
      </c>
      <c r="AJ156" s="178">
        <f>IF($E$128=1,MIN(AJ52,(AJ52*$C$24+$C$10*$C$23)/($C$23+$C$24)),AJ52)</f>
        <v/>
      </c>
      <c r="AK156" s="178">
        <f>IF($E$128=1,MIN(AK52,(AK52*$C$24+$C$10*$C$23)/($C$23+$C$24)),AK52)</f>
        <v/>
      </c>
      <c r="AL156" s="178">
        <f>IF($E$128=1,MIN(AL52,(AL52*$C$24+$C$10*$C$23)/($C$23+$C$24)),AL52)</f>
        <v/>
      </c>
      <c r="AM156" s="178">
        <f>IF($E$128=1,MIN(AM52,(AM52*$C$24+$C$10*$C$23)/($C$23+$C$24)),AM52)</f>
        <v/>
      </c>
      <c r="AN156" s="178">
        <f>IF($E$128=1,MIN(AN52,(AN52*$C$24+$C$10*$C$23)/($C$23+$C$24)),AN52)</f>
        <v/>
      </c>
      <c r="AO156" s="178">
        <f>IF($E$128=1,MIN(AO52,(AO52*$C$24+$C$10*$C$23)/($C$23+$C$24)),AO52)</f>
        <v/>
      </c>
      <c r="AP156" s="178">
        <f>IF($E$128=1,MIN(AP52,(AP52*$C$24+$C$10*$C$23)/($C$23+$C$24)),AP52)</f>
        <v/>
      </c>
      <c r="AQ156" s="178">
        <f>IF($E$128=1,MIN(AQ52,(AQ52*$C$24+$C$10*$C$23)/($C$23+$C$24)),AQ52)</f>
        <v/>
      </c>
      <c r="AR156" s="178">
        <f>IF($E$128=1,MIN(AR52,(AR52*$C$24+$C$10*$C$23)/($C$23+$C$24)),AR52)</f>
        <v/>
      </c>
      <c r="AS156" s="178">
        <f>IF($E$128=1,MIN(AS52,(AS52*$C$24+$C$10*$C$23)/($C$23+$C$24)),AS52)</f>
        <v/>
      </c>
      <c r="AT156" s="178">
        <f>IF($E$128=1,MIN(AT52,(AT52*$C$24+$C$10*$C$23)/($C$23+$C$24)),AT52)</f>
        <v/>
      </c>
      <c r="AU156" s="178">
        <f>IF($E$128=1,MIN(AU52,(AU52*$C$24+$C$10*$C$23)/($C$23+$C$24)),AU52)</f>
        <v/>
      </c>
      <c r="AV156" s="178">
        <f>IF($E$128=1,MIN(AV52,(AV52*$C$24+$C$10*$C$23)/($C$23+$C$24)),AV52)</f>
        <v/>
      </c>
      <c r="AW156" s="178">
        <f>IF($E$128=1,MIN(AW52,(AW52*$C$24+$C$10*$C$23)/($C$23+$C$24)),AW52)</f>
        <v/>
      </c>
      <c r="AX156" s="178">
        <f>IF($E$128=1,MIN(AX52,(AX52*$C$24+$C$10*$C$23)/($C$23+$C$24)),AX52)</f>
        <v/>
      </c>
      <c r="AY156" s="178">
        <f>IF($E$128=1,MIN(AY52,(AY52*$C$24+$C$10*$C$23)/($C$23+$C$24)),AY52)</f>
        <v/>
      </c>
      <c r="AZ156" s="178">
        <f>IF($E$128=1,MIN(AZ52,(AZ52*$C$24+$C$10*$C$23)/($C$23+$C$24)),AZ52)</f>
        <v/>
      </c>
      <c r="BA156" s="178">
        <f>IF($E$128=1,MIN(BA52,(BA52*$C$24+$C$10*$C$23)/($C$23+$C$24)),BA52)</f>
        <v/>
      </c>
      <c r="BB156" s="178">
        <f>IF($E$128=1,MIN(BB52,(BB52*$C$24+$C$10*$C$23)/($C$23+$C$24)),BB52)</f>
        <v/>
      </c>
      <c r="BC156" s="178">
        <f>IF($E$128=1,MIN(BC52,(BC52*$C$24+$C$10*$C$23)/($C$23+$C$24)),BC52)</f>
        <v/>
      </c>
      <c r="BD156" s="178">
        <f>IF($E$128=1,MIN(BD52,(BD52*$C$24+$C$10*$C$23)/($C$23+$C$24)),BD52)</f>
        <v/>
      </c>
      <c r="BE156" s="178">
        <f>IF($E$128=1,MIN(BE52,(BE52*$C$24+$C$10*$C$23)/($C$23+$C$24)),BE52)</f>
        <v/>
      </c>
      <c r="BF156" s="178">
        <f>IF($E$128=1,MIN(BF52,(BF52*$C$24+$C$10*$C$23)/($C$23+$C$24)),BF52)</f>
        <v/>
      </c>
      <c r="BG156" s="178">
        <f>IF($E$128=1,MIN(BG52,(BG52*$C$24+$C$10*$C$23)/($C$23+$C$24)),BG52)</f>
        <v/>
      </c>
      <c r="BH156" s="178">
        <f>IF($E$128=1,MIN(BH52,(BH52*$C$24+$C$10*$C$23)/($C$23+$C$24)),BH52)</f>
        <v/>
      </c>
      <c r="BI156" s="178">
        <f>IF($E$128=1,MIN(BI52,(BI52*$C$24+$C$10*$C$23)/($C$23+$C$24)),BI52)</f>
        <v/>
      </c>
      <c r="BJ156" s="178">
        <f>IF($E$128=1,MIN(BJ52,(BJ52*$C$24+$C$10*$C$23)/($C$23+$C$24)),BJ52)</f>
        <v/>
      </c>
      <c r="BK156" s="178">
        <f>IF($E$128=1,MIN(BK52,(BK52*$C$24+$C$10*$C$23)/($C$23+$C$24)),BK52)</f>
        <v/>
      </c>
      <c r="BL156" s="178">
        <f>IF($E$128=1,MIN(BL52,(BL52*$C$24+$C$10*$C$23)/($C$23+$C$24)),BL52)</f>
        <v/>
      </c>
      <c r="BM156" s="178">
        <f>IF($E$128=1,MIN(BM52,(BM52*$C$24+$C$10*$C$23)/($C$23+$C$24)),BM52)</f>
        <v/>
      </c>
      <c r="BN156" s="178">
        <f>IF($E$128=1,MIN(BN52,(BN52*$C$24+$C$10*$C$23)/($C$23+$C$24)),BN52)</f>
        <v/>
      </c>
      <c r="BO156" s="178">
        <f>IF($E$128=1,MIN(BO52,(BO52*$C$24+$C$10*$C$23)/($C$23+$C$24)),BO52)</f>
        <v/>
      </c>
      <c r="BP156" s="178">
        <f>IF($E$128=1,MIN(BP52,(BP52*$C$24+$C$10*$C$23)/($C$23+$C$24)),BP52)</f>
        <v/>
      </c>
      <c r="BQ156" s="178">
        <f>IF($E$128=1,MIN(BQ52,(BQ52*$C$24+$C$10*$C$23)/($C$23+$C$24)),BQ52)</f>
        <v/>
      </c>
      <c r="BR156" s="178">
        <f>IF($E$128=1,MIN(BR52,(BR52*$C$24+$C$10*$C$23)/($C$23+$C$24)),BR52)</f>
        <v/>
      </c>
      <c r="BS156" s="178">
        <f>IF($E$128=1,MIN(BS52,(BS52*$C$24+$C$10*$C$23)/($C$23+$C$24)),BS52)</f>
        <v/>
      </c>
      <c r="BT156" s="178">
        <f>IF($E$128=1,MIN(BT52,(BT52*$C$24+$C$10*$C$23)/($C$23+$C$24)),BT52)</f>
        <v/>
      </c>
      <c r="BU156" s="178">
        <f>IF($E$128=1,MIN(BU52,(BU52*$C$24+$C$10*$C$23)/($C$23+$C$24)),BU52)</f>
        <v/>
      </c>
      <c r="BV156" s="178">
        <f>IF($E$128=1,MIN(BV52,(BV52*$C$24+$C$10*$C$23)/($C$23+$C$24)),BV52)</f>
        <v/>
      </c>
      <c r="BW156" s="178">
        <f>IF($E$128=1,MIN(BW52,(BW52*$C$24+$C$10*$C$23)/($C$23+$C$24)),BW52)</f>
        <v/>
      </c>
      <c r="BX156" s="178">
        <f>IF($E$128=1,MIN(BX52,(BX52*$C$24+$C$10*$C$23)/($C$23+$C$24)),BX52)</f>
        <v/>
      </c>
      <c r="BY156" s="178">
        <f>IF($E$128=1,MIN(BY52,(BY52*$C$24+$C$10*$C$23)/($C$23+$C$24)),BY52)</f>
        <v/>
      </c>
      <c r="BZ156" s="178">
        <f>IF($E$128=1,MIN(BZ52,(BZ52*$C$24+$C$10*$C$23)/($C$23+$C$24)),BZ52)</f>
        <v/>
      </c>
      <c r="CA156" s="178">
        <f>IF($E$128=1,MIN(CA52,(CA52*$C$24+$C$10*$C$23)/($C$23+$C$24)),CA52)</f>
        <v/>
      </c>
      <c r="CB156" s="178">
        <f>IF($E$128=1,MIN(CB52,(CB52*$C$24+$C$10*$C$23)/($C$23+$C$24)),CB52)</f>
        <v/>
      </c>
      <c r="CC156" s="178">
        <f>IF($E$128=1,MIN(CC52,(CC52*$C$24+$C$10*$C$23)/($C$23+$C$24)),CC52)</f>
        <v/>
      </c>
      <c r="CD156" s="178">
        <f>IF($E$128=1,MIN(CD52,(CD52*$C$24+$C$10*$C$23)/($C$23+$C$24)),CD52)</f>
        <v/>
      </c>
      <c r="CE156" s="178">
        <f>IF($E$128=1,MIN(CE52,(CE52*$C$24+$C$10*$C$23)/($C$23+$C$24)),CE52)</f>
        <v/>
      </c>
      <c r="CF156" s="178">
        <f>IF($E$128=1,MIN(CF52,(CF52*$C$24+$C$10*$C$23)/($C$23+$C$24)),CF52)</f>
        <v/>
      </c>
      <c r="CG156" s="178">
        <f>IF($E$128=1,MIN(CG52,(CG52*$C$24+$C$10*$C$23)/($C$23+$C$24)),CG52)</f>
        <v/>
      </c>
      <c r="CH156" s="178">
        <f>IF($E$128=1,MIN(CH52,(CH52*$C$24+$C$10*$C$23)/($C$23+$C$24)),CH52)</f>
        <v/>
      </c>
      <c r="CI156" s="178">
        <f>IF($E$128=1,MIN(CI52,(CI52*$C$24+$C$10*$C$23)/($C$23+$C$24)),CI52)</f>
        <v/>
      </c>
      <c r="CJ156" s="178">
        <f>IF($E$128=1,MIN(CJ52,(CJ52*$C$24+$C$10*$C$23)/($C$23+$C$24)),CJ52)</f>
        <v/>
      </c>
      <c r="CK156" s="178">
        <f>IF($E$128=1,MIN(CK52,(CK52*$C$24+$C$10*$C$23)/($C$23+$C$24)),CK52)</f>
        <v/>
      </c>
      <c r="CL156" s="178">
        <f>IF($E$128=1,MIN(CL52,(CL52*$C$24+$C$10*$C$23)/($C$23+$C$24)),CL52)</f>
        <v/>
      </c>
      <c r="CM156" s="178">
        <f>IF($E$128=1,MIN(CM52,(CM52*$C$24+$C$10*$C$23)/($C$23+$C$24)),CM52)</f>
        <v/>
      </c>
      <c r="CN156" s="178">
        <f>IF($E$128=1,MIN(CN52,(CN52*$C$24+$C$10*$C$23)/($C$23+$C$24)),CN52)</f>
        <v/>
      </c>
      <c r="CO156" s="178">
        <f>IF($E$128=1,MIN(CO52,(CO52*$C$24+$C$10*$C$23)/($C$23+$C$24)),CO52)</f>
        <v/>
      </c>
      <c r="CP156" s="178">
        <f>IF($E$128=1,MIN(CP52,(CP52*$C$24+$C$10*$C$23)/($C$23+$C$24)),CP52)</f>
        <v/>
      </c>
      <c r="CQ156" s="178">
        <f>IF($E$128=1,MIN(CQ52,(CQ52*$C$24+$C$10*$C$23)/($C$23+$C$24)),CQ52)</f>
        <v/>
      </c>
      <c r="CR156" s="178">
        <f>IF($E$128=1,MIN(CR52,(CR52*$C$24+$C$10*$C$23)/($C$23+$C$24)),CR52)</f>
        <v/>
      </c>
      <c r="CS156" s="178">
        <f>IF($E$128=1,MIN(CS52,(CS52*$C$24+$C$10*$C$23)/($C$23+$C$24)),CS52)</f>
        <v/>
      </c>
      <c r="CT156" s="178">
        <f>IF($E$128=1,MIN(CT52,(CT52*$C$24+$C$10*$C$23)/($C$23+$C$24)),CT52)</f>
        <v/>
      </c>
      <c r="CU156" s="178">
        <f>IF($E$128=1,MIN(CU52,(CU52*$C$24+$C$10*$C$23)/($C$23+$C$24)),CU52)</f>
        <v/>
      </c>
      <c r="CV156" s="178">
        <f>IF($E$128=1,MIN(CV52,(CV52*$C$24+$C$10*$C$23)/($C$23+$C$24)),CV52)</f>
        <v/>
      </c>
      <c r="CW156" s="178">
        <f>IF($E$128=1,MIN(CW52,(CW52*$C$24+$C$10*$C$23)/($C$23+$C$24)),CW52)</f>
        <v/>
      </c>
      <c r="CX156" s="178">
        <f>IF($E$128=1,MIN(CX52,(CX52*$C$24+$C$10*$C$23)/($C$23+$C$24)),CX52)</f>
        <v/>
      </c>
      <c r="CY156" s="178">
        <f>IF($E$128=1,MIN(CY52,(CY52*$C$24+$C$10*$C$23)/($C$23+$C$24)),CY52)</f>
        <v/>
      </c>
      <c r="CZ156" s="178">
        <f>IF($E$128=1,MIN(CZ52,(CZ52*$C$24+$C$10*$C$23)/($C$23+$C$24)),CZ52)</f>
        <v/>
      </c>
      <c r="DA156" s="178">
        <f>IF($E$128=1,MIN(DA52,(DA52*$C$24+$C$10*$C$23)/($C$23+$C$24)),DA52)</f>
        <v/>
      </c>
      <c r="DB156" s="178">
        <f>IF($E$128=1,MIN(DB52,(DB52*$C$24+$C$10*$C$23)/($C$23+$C$24)),DB52)</f>
        <v/>
      </c>
      <c r="DC156" s="178">
        <f>IF($E$128=1,MIN(DC52,(DC52*$C$24+$C$10*$C$23)/($C$23+$C$24)),DC52)</f>
        <v/>
      </c>
    </row>
    <row r="157" ht="12" customFormat="1" customHeight="1" s="12">
      <c r="E157" s="141" t="n"/>
      <c r="F157" s="141" t="n"/>
      <c r="G157" s="178" t="n"/>
      <c r="H157" s="178" t="n"/>
      <c r="I157" s="178" t="n"/>
      <c r="J157" s="178" t="n"/>
      <c r="K157" s="178" t="n"/>
      <c r="L157" s="178" t="n"/>
      <c r="M157" s="178" t="n"/>
      <c r="N157" s="178" t="n"/>
      <c r="O157" s="178" t="n"/>
      <c r="P157" s="178" t="n"/>
      <c r="Q157" s="178" t="n"/>
      <c r="R157" s="178" t="n"/>
      <c r="S157" s="178" t="n"/>
      <c r="T157" s="178" t="n"/>
      <c r="U157" s="178" t="n"/>
      <c r="V157" s="178" t="n"/>
      <c r="W157" s="178" t="n"/>
      <c r="X157" s="178" t="n"/>
      <c r="Y157" s="178" t="n"/>
      <c r="Z157" s="178" t="n"/>
      <c r="AA157" s="178" t="n"/>
      <c r="AB157" s="178" t="n"/>
      <c r="AC157" s="178" t="n"/>
      <c r="AD157" s="178" t="n"/>
      <c r="AE157" s="178" t="n"/>
      <c r="AF157" s="178" t="n"/>
      <c r="AG157" s="178" t="n"/>
      <c r="AH157" s="178" t="n"/>
      <c r="AI157" s="178">
        <f>IF($E$128=1,MIN(AI53,(AI53*$C$24+$C$10*$C$23)/($C$23+$C$24)),AI53)</f>
        <v/>
      </c>
      <c r="AJ157" s="178">
        <f>IF($E$128=1,MIN(AJ53,(AJ53*$C$24+$C$10*$C$23)/($C$23+$C$24)),AJ53)</f>
        <v/>
      </c>
      <c r="AK157" s="178">
        <f>IF($E$128=1,MIN(AK53,(AK53*$C$24+$C$10*$C$23)/($C$23+$C$24)),AK53)</f>
        <v/>
      </c>
      <c r="AL157" s="178">
        <f>IF($E$128=1,MIN(AL53,(AL53*$C$24+$C$10*$C$23)/($C$23+$C$24)),AL53)</f>
        <v/>
      </c>
      <c r="AM157" s="178">
        <f>IF($E$128=1,MIN(AM53,(AM53*$C$24+$C$10*$C$23)/($C$23+$C$24)),AM53)</f>
        <v/>
      </c>
      <c r="AN157" s="178">
        <f>IF($E$128=1,MIN(AN53,(AN53*$C$24+$C$10*$C$23)/($C$23+$C$24)),AN53)</f>
        <v/>
      </c>
      <c r="AO157" s="178">
        <f>IF($E$128=1,MIN(AO53,(AO53*$C$24+$C$10*$C$23)/($C$23+$C$24)),AO53)</f>
        <v/>
      </c>
      <c r="AP157" s="178">
        <f>IF($E$128=1,MIN(AP53,(AP53*$C$24+$C$10*$C$23)/($C$23+$C$24)),AP53)</f>
        <v/>
      </c>
      <c r="AQ157" s="178">
        <f>IF($E$128=1,MIN(AQ53,(AQ53*$C$24+$C$10*$C$23)/($C$23+$C$24)),AQ53)</f>
        <v/>
      </c>
      <c r="AR157" s="178">
        <f>IF($E$128=1,MIN(AR53,(AR53*$C$24+$C$10*$C$23)/($C$23+$C$24)),AR53)</f>
        <v/>
      </c>
      <c r="AS157" s="178">
        <f>IF($E$128=1,MIN(AS53,(AS53*$C$24+$C$10*$C$23)/($C$23+$C$24)),AS53)</f>
        <v/>
      </c>
      <c r="AT157" s="178">
        <f>IF($E$128=1,MIN(AT53,(AT53*$C$24+$C$10*$C$23)/($C$23+$C$24)),AT53)</f>
        <v/>
      </c>
      <c r="AU157" s="178">
        <f>IF($E$128=1,MIN(AU53,(AU53*$C$24+$C$10*$C$23)/($C$23+$C$24)),AU53)</f>
        <v/>
      </c>
      <c r="AV157" s="178">
        <f>IF($E$128=1,MIN(AV53,(AV53*$C$24+$C$10*$C$23)/($C$23+$C$24)),AV53)</f>
        <v/>
      </c>
      <c r="AW157" s="178">
        <f>IF($E$128=1,MIN(AW53,(AW53*$C$24+$C$10*$C$23)/($C$23+$C$24)),AW53)</f>
        <v/>
      </c>
      <c r="AX157" s="178">
        <f>IF($E$128=1,MIN(AX53,(AX53*$C$24+$C$10*$C$23)/($C$23+$C$24)),AX53)</f>
        <v/>
      </c>
      <c r="AY157" s="178">
        <f>IF($E$128=1,MIN(AY53,(AY53*$C$24+$C$10*$C$23)/($C$23+$C$24)),AY53)</f>
        <v/>
      </c>
      <c r="AZ157" s="178">
        <f>IF($E$128=1,MIN(AZ53,(AZ53*$C$24+$C$10*$C$23)/($C$23+$C$24)),AZ53)</f>
        <v/>
      </c>
      <c r="BA157" s="178">
        <f>IF($E$128=1,MIN(BA53,(BA53*$C$24+$C$10*$C$23)/($C$23+$C$24)),BA53)</f>
        <v/>
      </c>
      <c r="BB157" s="178">
        <f>IF($E$128=1,MIN(BB53,(BB53*$C$24+$C$10*$C$23)/($C$23+$C$24)),BB53)</f>
        <v/>
      </c>
      <c r="BC157" s="178">
        <f>IF($E$128=1,MIN(BC53,(BC53*$C$24+$C$10*$C$23)/($C$23+$C$24)),BC53)</f>
        <v/>
      </c>
      <c r="BD157" s="178">
        <f>IF($E$128=1,MIN(BD53,(BD53*$C$24+$C$10*$C$23)/($C$23+$C$24)),BD53)</f>
        <v/>
      </c>
      <c r="BE157" s="178">
        <f>IF($E$128=1,MIN(BE53,(BE53*$C$24+$C$10*$C$23)/($C$23+$C$24)),BE53)</f>
        <v/>
      </c>
      <c r="BF157" s="178">
        <f>IF($E$128=1,MIN(BF53,(BF53*$C$24+$C$10*$C$23)/($C$23+$C$24)),BF53)</f>
        <v/>
      </c>
      <c r="BG157" s="178">
        <f>IF($E$128=1,MIN(BG53,(BG53*$C$24+$C$10*$C$23)/($C$23+$C$24)),BG53)</f>
        <v/>
      </c>
      <c r="BH157" s="178">
        <f>IF($E$128=1,MIN(BH53,(BH53*$C$24+$C$10*$C$23)/($C$23+$C$24)),BH53)</f>
        <v/>
      </c>
      <c r="BI157" s="178">
        <f>IF($E$128=1,MIN(BI53,(BI53*$C$24+$C$10*$C$23)/($C$23+$C$24)),BI53)</f>
        <v/>
      </c>
      <c r="BJ157" s="178">
        <f>IF($E$128=1,MIN(BJ53,(BJ53*$C$24+$C$10*$C$23)/($C$23+$C$24)),BJ53)</f>
        <v/>
      </c>
      <c r="BK157" s="178">
        <f>IF($E$128=1,MIN(BK53,(BK53*$C$24+$C$10*$C$23)/($C$23+$C$24)),BK53)</f>
        <v/>
      </c>
      <c r="BL157" s="178">
        <f>IF($E$128=1,MIN(BL53,(BL53*$C$24+$C$10*$C$23)/($C$23+$C$24)),BL53)</f>
        <v/>
      </c>
      <c r="BM157" s="178">
        <f>IF($E$128=1,MIN(BM53,(BM53*$C$24+$C$10*$C$23)/($C$23+$C$24)),BM53)</f>
        <v/>
      </c>
      <c r="BN157" s="178">
        <f>IF($E$128=1,MIN(BN53,(BN53*$C$24+$C$10*$C$23)/($C$23+$C$24)),BN53)</f>
        <v/>
      </c>
      <c r="BO157" s="178">
        <f>IF($E$128=1,MIN(BO53,(BO53*$C$24+$C$10*$C$23)/($C$23+$C$24)),BO53)</f>
        <v/>
      </c>
      <c r="BP157" s="178">
        <f>IF($E$128=1,MIN(BP53,(BP53*$C$24+$C$10*$C$23)/($C$23+$C$24)),BP53)</f>
        <v/>
      </c>
      <c r="BQ157" s="178">
        <f>IF($E$128=1,MIN(BQ53,(BQ53*$C$24+$C$10*$C$23)/($C$23+$C$24)),BQ53)</f>
        <v/>
      </c>
      <c r="BR157" s="178">
        <f>IF($E$128=1,MIN(BR53,(BR53*$C$24+$C$10*$C$23)/($C$23+$C$24)),BR53)</f>
        <v/>
      </c>
      <c r="BS157" s="178">
        <f>IF($E$128=1,MIN(BS53,(BS53*$C$24+$C$10*$C$23)/($C$23+$C$24)),BS53)</f>
        <v/>
      </c>
      <c r="BT157" s="178">
        <f>IF($E$128=1,MIN(BT53,(BT53*$C$24+$C$10*$C$23)/($C$23+$C$24)),BT53)</f>
        <v/>
      </c>
      <c r="BU157" s="178">
        <f>IF($E$128=1,MIN(BU53,(BU53*$C$24+$C$10*$C$23)/($C$23+$C$24)),BU53)</f>
        <v/>
      </c>
      <c r="BV157" s="178">
        <f>IF($E$128=1,MIN(BV53,(BV53*$C$24+$C$10*$C$23)/($C$23+$C$24)),BV53)</f>
        <v/>
      </c>
      <c r="BW157" s="178">
        <f>IF($E$128=1,MIN(BW53,(BW53*$C$24+$C$10*$C$23)/($C$23+$C$24)),BW53)</f>
        <v/>
      </c>
      <c r="BX157" s="178">
        <f>IF($E$128=1,MIN(BX53,(BX53*$C$24+$C$10*$C$23)/($C$23+$C$24)),BX53)</f>
        <v/>
      </c>
      <c r="BY157" s="178">
        <f>IF($E$128=1,MIN(BY53,(BY53*$C$24+$C$10*$C$23)/($C$23+$C$24)),BY53)</f>
        <v/>
      </c>
      <c r="BZ157" s="178">
        <f>IF($E$128=1,MIN(BZ53,(BZ53*$C$24+$C$10*$C$23)/($C$23+$C$24)),BZ53)</f>
        <v/>
      </c>
      <c r="CA157" s="178">
        <f>IF($E$128=1,MIN(CA53,(CA53*$C$24+$C$10*$C$23)/($C$23+$C$24)),CA53)</f>
        <v/>
      </c>
      <c r="CB157" s="178">
        <f>IF($E$128=1,MIN(CB53,(CB53*$C$24+$C$10*$C$23)/($C$23+$C$24)),CB53)</f>
        <v/>
      </c>
      <c r="CC157" s="178">
        <f>IF($E$128=1,MIN(CC53,(CC53*$C$24+$C$10*$C$23)/($C$23+$C$24)),CC53)</f>
        <v/>
      </c>
      <c r="CD157" s="178">
        <f>IF($E$128=1,MIN(CD53,(CD53*$C$24+$C$10*$C$23)/($C$23+$C$24)),CD53)</f>
        <v/>
      </c>
      <c r="CE157" s="178">
        <f>IF($E$128=1,MIN(CE53,(CE53*$C$24+$C$10*$C$23)/($C$23+$C$24)),CE53)</f>
        <v/>
      </c>
      <c r="CF157" s="178">
        <f>IF($E$128=1,MIN(CF53,(CF53*$C$24+$C$10*$C$23)/($C$23+$C$24)),CF53)</f>
        <v/>
      </c>
      <c r="CG157" s="178">
        <f>IF($E$128=1,MIN(CG53,(CG53*$C$24+$C$10*$C$23)/($C$23+$C$24)),CG53)</f>
        <v/>
      </c>
      <c r="CH157" s="178">
        <f>IF($E$128=1,MIN(CH53,(CH53*$C$24+$C$10*$C$23)/($C$23+$C$24)),CH53)</f>
        <v/>
      </c>
      <c r="CI157" s="178">
        <f>IF($E$128=1,MIN(CI53,(CI53*$C$24+$C$10*$C$23)/($C$23+$C$24)),CI53)</f>
        <v/>
      </c>
      <c r="CJ157" s="178">
        <f>IF($E$128=1,MIN(CJ53,(CJ53*$C$24+$C$10*$C$23)/($C$23+$C$24)),CJ53)</f>
        <v/>
      </c>
      <c r="CK157" s="178">
        <f>IF($E$128=1,MIN(CK53,(CK53*$C$24+$C$10*$C$23)/($C$23+$C$24)),CK53)</f>
        <v/>
      </c>
      <c r="CL157" s="178">
        <f>IF($E$128=1,MIN(CL53,(CL53*$C$24+$C$10*$C$23)/($C$23+$C$24)),CL53)</f>
        <v/>
      </c>
      <c r="CM157" s="178">
        <f>IF($E$128=1,MIN(CM53,(CM53*$C$24+$C$10*$C$23)/($C$23+$C$24)),CM53)</f>
        <v/>
      </c>
      <c r="CN157" s="178">
        <f>IF($E$128=1,MIN(CN53,(CN53*$C$24+$C$10*$C$23)/($C$23+$C$24)),CN53)</f>
        <v/>
      </c>
      <c r="CO157" s="178">
        <f>IF($E$128=1,MIN(CO53,(CO53*$C$24+$C$10*$C$23)/($C$23+$C$24)),CO53)</f>
        <v/>
      </c>
      <c r="CP157" s="178">
        <f>IF($E$128=1,MIN(CP53,(CP53*$C$24+$C$10*$C$23)/($C$23+$C$24)),CP53)</f>
        <v/>
      </c>
      <c r="CQ157" s="178">
        <f>IF($E$128=1,MIN(CQ53,(CQ53*$C$24+$C$10*$C$23)/($C$23+$C$24)),CQ53)</f>
        <v/>
      </c>
      <c r="CR157" s="178">
        <f>IF($E$128=1,MIN(CR53,(CR53*$C$24+$C$10*$C$23)/($C$23+$C$24)),CR53)</f>
        <v/>
      </c>
      <c r="CS157" s="178">
        <f>IF($E$128=1,MIN(CS53,(CS53*$C$24+$C$10*$C$23)/($C$23+$C$24)),CS53)</f>
        <v/>
      </c>
      <c r="CT157" s="178">
        <f>IF($E$128=1,MIN(CT53,(CT53*$C$24+$C$10*$C$23)/($C$23+$C$24)),CT53)</f>
        <v/>
      </c>
      <c r="CU157" s="178">
        <f>IF($E$128=1,MIN(CU53,(CU53*$C$24+$C$10*$C$23)/($C$23+$C$24)),CU53)</f>
        <v/>
      </c>
      <c r="CV157" s="178">
        <f>IF($E$128=1,MIN(CV53,(CV53*$C$24+$C$10*$C$23)/($C$23+$C$24)),CV53)</f>
        <v/>
      </c>
      <c r="CW157" s="178">
        <f>IF($E$128=1,MIN(CW53,(CW53*$C$24+$C$10*$C$23)/($C$23+$C$24)),CW53)</f>
        <v/>
      </c>
      <c r="CX157" s="178">
        <f>IF($E$128=1,MIN(CX53,(CX53*$C$24+$C$10*$C$23)/($C$23+$C$24)),CX53)</f>
        <v/>
      </c>
      <c r="CY157" s="178">
        <f>IF($E$128=1,MIN(CY53,(CY53*$C$24+$C$10*$C$23)/($C$23+$C$24)),CY53)</f>
        <v/>
      </c>
      <c r="CZ157" s="178">
        <f>IF($E$128=1,MIN(CZ53,(CZ53*$C$24+$C$10*$C$23)/($C$23+$C$24)),CZ53)</f>
        <v/>
      </c>
      <c r="DA157" s="178">
        <f>IF($E$128=1,MIN(DA53,(DA53*$C$24+$C$10*$C$23)/($C$23+$C$24)),DA53)</f>
        <v/>
      </c>
      <c r="DB157" s="178">
        <f>IF($E$128=1,MIN(DB53,(DB53*$C$24+$C$10*$C$23)/($C$23+$C$24)),DB53)</f>
        <v/>
      </c>
      <c r="DC157" s="178">
        <f>IF($E$128=1,MIN(DC53,(DC53*$C$24+$C$10*$C$23)/($C$23+$C$24)),DC53)</f>
        <v/>
      </c>
    </row>
    <row r="158" ht="12" customFormat="1" customHeight="1" s="12">
      <c r="E158" s="141" t="n"/>
      <c r="F158" s="141" t="n"/>
      <c r="G158" s="178" t="n"/>
      <c r="H158" s="178" t="n"/>
      <c r="I158" s="178" t="n"/>
      <c r="J158" s="178" t="n"/>
      <c r="K158" s="178" t="n"/>
      <c r="L158" s="178" t="n"/>
      <c r="M158" s="178" t="n"/>
      <c r="N158" s="178" t="n"/>
      <c r="O158" s="178" t="n"/>
      <c r="P158" s="178" t="n"/>
      <c r="Q158" s="178" t="n"/>
      <c r="R158" s="178" t="n"/>
      <c r="S158" s="178" t="n"/>
      <c r="T158" s="178" t="n"/>
      <c r="U158" s="178" t="n"/>
      <c r="V158" s="178" t="n"/>
      <c r="W158" s="178" t="n"/>
      <c r="X158" s="178" t="n"/>
      <c r="Y158" s="178" t="n"/>
      <c r="Z158" s="178" t="n"/>
      <c r="AA158" s="178" t="n"/>
      <c r="AB158" s="178" t="n"/>
      <c r="AC158" s="178" t="n"/>
      <c r="AD158" s="178" t="n"/>
      <c r="AE158" s="178" t="n"/>
      <c r="AF158" s="178" t="n"/>
      <c r="AG158" s="178" t="n"/>
      <c r="AH158" s="178" t="n"/>
      <c r="AI158" s="178" t="n"/>
      <c r="AJ158" s="178">
        <f>IF($E$128=1,MIN(AJ54,(AJ54*$C$24+$C$10*$C$23)/($C$23+$C$24)),AJ54)</f>
        <v/>
      </c>
      <c r="AK158" s="178">
        <f>IF($E$128=1,MIN(AK54,(AK54*$C$24+$C$10*$C$23)/($C$23+$C$24)),AK54)</f>
        <v/>
      </c>
      <c r="AL158" s="178">
        <f>IF($E$128=1,MIN(AL54,(AL54*$C$24+$C$10*$C$23)/($C$23+$C$24)),AL54)</f>
        <v/>
      </c>
      <c r="AM158" s="178">
        <f>IF($E$128=1,MIN(AM54,(AM54*$C$24+$C$10*$C$23)/($C$23+$C$24)),AM54)</f>
        <v/>
      </c>
      <c r="AN158" s="178">
        <f>IF($E$128=1,MIN(AN54,(AN54*$C$24+$C$10*$C$23)/($C$23+$C$24)),AN54)</f>
        <v/>
      </c>
      <c r="AO158" s="178">
        <f>IF($E$128=1,MIN(AO54,(AO54*$C$24+$C$10*$C$23)/($C$23+$C$24)),AO54)</f>
        <v/>
      </c>
      <c r="AP158" s="178">
        <f>IF($E$128=1,MIN(AP54,(AP54*$C$24+$C$10*$C$23)/($C$23+$C$24)),AP54)</f>
        <v/>
      </c>
      <c r="AQ158" s="178">
        <f>IF($E$128=1,MIN(AQ54,(AQ54*$C$24+$C$10*$C$23)/($C$23+$C$24)),AQ54)</f>
        <v/>
      </c>
      <c r="AR158" s="178">
        <f>IF($E$128=1,MIN(AR54,(AR54*$C$24+$C$10*$C$23)/($C$23+$C$24)),AR54)</f>
        <v/>
      </c>
      <c r="AS158" s="178">
        <f>IF($E$128=1,MIN(AS54,(AS54*$C$24+$C$10*$C$23)/($C$23+$C$24)),AS54)</f>
        <v/>
      </c>
      <c r="AT158" s="178">
        <f>IF($E$128=1,MIN(AT54,(AT54*$C$24+$C$10*$C$23)/($C$23+$C$24)),AT54)</f>
        <v/>
      </c>
      <c r="AU158" s="178">
        <f>IF($E$128=1,MIN(AU54,(AU54*$C$24+$C$10*$C$23)/($C$23+$C$24)),AU54)</f>
        <v/>
      </c>
      <c r="AV158" s="178">
        <f>IF($E$128=1,MIN(AV54,(AV54*$C$24+$C$10*$C$23)/($C$23+$C$24)),AV54)</f>
        <v/>
      </c>
      <c r="AW158" s="178">
        <f>IF($E$128=1,MIN(AW54,(AW54*$C$24+$C$10*$C$23)/($C$23+$C$24)),AW54)</f>
        <v/>
      </c>
      <c r="AX158" s="178">
        <f>IF($E$128=1,MIN(AX54,(AX54*$C$24+$C$10*$C$23)/($C$23+$C$24)),AX54)</f>
        <v/>
      </c>
      <c r="AY158" s="178">
        <f>IF($E$128=1,MIN(AY54,(AY54*$C$24+$C$10*$C$23)/($C$23+$C$24)),AY54)</f>
        <v/>
      </c>
      <c r="AZ158" s="178">
        <f>IF($E$128=1,MIN(AZ54,(AZ54*$C$24+$C$10*$C$23)/($C$23+$C$24)),AZ54)</f>
        <v/>
      </c>
      <c r="BA158" s="178">
        <f>IF($E$128=1,MIN(BA54,(BA54*$C$24+$C$10*$C$23)/($C$23+$C$24)),BA54)</f>
        <v/>
      </c>
      <c r="BB158" s="178">
        <f>IF($E$128=1,MIN(BB54,(BB54*$C$24+$C$10*$C$23)/($C$23+$C$24)),BB54)</f>
        <v/>
      </c>
      <c r="BC158" s="178">
        <f>IF($E$128=1,MIN(BC54,(BC54*$C$24+$C$10*$C$23)/($C$23+$C$24)),BC54)</f>
        <v/>
      </c>
      <c r="BD158" s="178">
        <f>IF($E$128=1,MIN(BD54,(BD54*$C$24+$C$10*$C$23)/($C$23+$C$24)),BD54)</f>
        <v/>
      </c>
      <c r="BE158" s="178">
        <f>IF($E$128=1,MIN(BE54,(BE54*$C$24+$C$10*$C$23)/($C$23+$C$24)),BE54)</f>
        <v/>
      </c>
      <c r="BF158" s="178">
        <f>IF($E$128=1,MIN(BF54,(BF54*$C$24+$C$10*$C$23)/($C$23+$C$24)),BF54)</f>
        <v/>
      </c>
      <c r="BG158" s="178">
        <f>IF($E$128=1,MIN(BG54,(BG54*$C$24+$C$10*$C$23)/($C$23+$C$24)),BG54)</f>
        <v/>
      </c>
      <c r="BH158" s="178">
        <f>IF($E$128=1,MIN(BH54,(BH54*$C$24+$C$10*$C$23)/($C$23+$C$24)),BH54)</f>
        <v/>
      </c>
      <c r="BI158" s="178">
        <f>IF($E$128=1,MIN(BI54,(BI54*$C$24+$C$10*$C$23)/($C$23+$C$24)),BI54)</f>
        <v/>
      </c>
      <c r="BJ158" s="178">
        <f>IF($E$128=1,MIN(BJ54,(BJ54*$C$24+$C$10*$C$23)/($C$23+$C$24)),BJ54)</f>
        <v/>
      </c>
      <c r="BK158" s="178">
        <f>IF($E$128=1,MIN(BK54,(BK54*$C$24+$C$10*$C$23)/($C$23+$C$24)),BK54)</f>
        <v/>
      </c>
      <c r="BL158" s="178">
        <f>IF($E$128=1,MIN(BL54,(BL54*$C$24+$C$10*$C$23)/($C$23+$C$24)),BL54)</f>
        <v/>
      </c>
      <c r="BM158" s="178">
        <f>IF($E$128=1,MIN(BM54,(BM54*$C$24+$C$10*$C$23)/($C$23+$C$24)),BM54)</f>
        <v/>
      </c>
      <c r="BN158" s="178">
        <f>IF($E$128=1,MIN(BN54,(BN54*$C$24+$C$10*$C$23)/($C$23+$C$24)),BN54)</f>
        <v/>
      </c>
      <c r="BO158" s="178">
        <f>IF($E$128=1,MIN(BO54,(BO54*$C$24+$C$10*$C$23)/($C$23+$C$24)),BO54)</f>
        <v/>
      </c>
      <c r="BP158" s="178">
        <f>IF($E$128=1,MIN(BP54,(BP54*$C$24+$C$10*$C$23)/($C$23+$C$24)),BP54)</f>
        <v/>
      </c>
      <c r="BQ158" s="178">
        <f>IF($E$128=1,MIN(BQ54,(BQ54*$C$24+$C$10*$C$23)/($C$23+$C$24)),BQ54)</f>
        <v/>
      </c>
      <c r="BR158" s="178">
        <f>IF($E$128=1,MIN(BR54,(BR54*$C$24+$C$10*$C$23)/($C$23+$C$24)),BR54)</f>
        <v/>
      </c>
      <c r="BS158" s="178">
        <f>IF($E$128=1,MIN(BS54,(BS54*$C$24+$C$10*$C$23)/($C$23+$C$24)),BS54)</f>
        <v/>
      </c>
      <c r="BT158" s="178">
        <f>IF($E$128=1,MIN(BT54,(BT54*$C$24+$C$10*$C$23)/($C$23+$C$24)),BT54)</f>
        <v/>
      </c>
      <c r="BU158" s="178">
        <f>IF($E$128=1,MIN(BU54,(BU54*$C$24+$C$10*$C$23)/($C$23+$C$24)),BU54)</f>
        <v/>
      </c>
      <c r="BV158" s="178">
        <f>IF($E$128=1,MIN(BV54,(BV54*$C$24+$C$10*$C$23)/($C$23+$C$24)),BV54)</f>
        <v/>
      </c>
      <c r="BW158" s="178">
        <f>IF($E$128=1,MIN(BW54,(BW54*$C$24+$C$10*$C$23)/($C$23+$C$24)),BW54)</f>
        <v/>
      </c>
      <c r="BX158" s="178">
        <f>IF($E$128=1,MIN(BX54,(BX54*$C$24+$C$10*$C$23)/($C$23+$C$24)),BX54)</f>
        <v/>
      </c>
      <c r="BY158" s="178">
        <f>IF($E$128=1,MIN(BY54,(BY54*$C$24+$C$10*$C$23)/($C$23+$C$24)),BY54)</f>
        <v/>
      </c>
      <c r="BZ158" s="178">
        <f>IF($E$128=1,MIN(BZ54,(BZ54*$C$24+$C$10*$C$23)/($C$23+$C$24)),BZ54)</f>
        <v/>
      </c>
      <c r="CA158" s="178">
        <f>IF($E$128=1,MIN(CA54,(CA54*$C$24+$C$10*$C$23)/($C$23+$C$24)),CA54)</f>
        <v/>
      </c>
      <c r="CB158" s="178">
        <f>IF($E$128=1,MIN(CB54,(CB54*$C$24+$C$10*$C$23)/($C$23+$C$24)),CB54)</f>
        <v/>
      </c>
      <c r="CC158" s="178">
        <f>IF($E$128=1,MIN(CC54,(CC54*$C$24+$C$10*$C$23)/($C$23+$C$24)),CC54)</f>
        <v/>
      </c>
      <c r="CD158" s="178">
        <f>IF($E$128=1,MIN(CD54,(CD54*$C$24+$C$10*$C$23)/($C$23+$C$24)),CD54)</f>
        <v/>
      </c>
      <c r="CE158" s="178">
        <f>IF($E$128=1,MIN(CE54,(CE54*$C$24+$C$10*$C$23)/($C$23+$C$24)),CE54)</f>
        <v/>
      </c>
      <c r="CF158" s="178">
        <f>IF($E$128=1,MIN(CF54,(CF54*$C$24+$C$10*$C$23)/($C$23+$C$24)),CF54)</f>
        <v/>
      </c>
      <c r="CG158" s="178">
        <f>IF($E$128=1,MIN(CG54,(CG54*$C$24+$C$10*$C$23)/($C$23+$C$24)),CG54)</f>
        <v/>
      </c>
      <c r="CH158" s="178">
        <f>IF($E$128=1,MIN(CH54,(CH54*$C$24+$C$10*$C$23)/($C$23+$C$24)),CH54)</f>
        <v/>
      </c>
      <c r="CI158" s="178">
        <f>IF($E$128=1,MIN(CI54,(CI54*$C$24+$C$10*$C$23)/($C$23+$C$24)),CI54)</f>
        <v/>
      </c>
      <c r="CJ158" s="178">
        <f>IF($E$128=1,MIN(CJ54,(CJ54*$C$24+$C$10*$C$23)/($C$23+$C$24)),CJ54)</f>
        <v/>
      </c>
      <c r="CK158" s="178">
        <f>IF($E$128=1,MIN(CK54,(CK54*$C$24+$C$10*$C$23)/($C$23+$C$24)),CK54)</f>
        <v/>
      </c>
      <c r="CL158" s="178">
        <f>IF($E$128=1,MIN(CL54,(CL54*$C$24+$C$10*$C$23)/($C$23+$C$24)),CL54)</f>
        <v/>
      </c>
      <c r="CM158" s="178">
        <f>IF($E$128=1,MIN(CM54,(CM54*$C$24+$C$10*$C$23)/($C$23+$C$24)),CM54)</f>
        <v/>
      </c>
      <c r="CN158" s="178">
        <f>IF($E$128=1,MIN(CN54,(CN54*$C$24+$C$10*$C$23)/($C$23+$C$24)),CN54)</f>
        <v/>
      </c>
      <c r="CO158" s="178">
        <f>IF($E$128=1,MIN(CO54,(CO54*$C$24+$C$10*$C$23)/($C$23+$C$24)),CO54)</f>
        <v/>
      </c>
      <c r="CP158" s="178">
        <f>IF($E$128=1,MIN(CP54,(CP54*$C$24+$C$10*$C$23)/($C$23+$C$24)),CP54)</f>
        <v/>
      </c>
      <c r="CQ158" s="178">
        <f>IF($E$128=1,MIN(CQ54,(CQ54*$C$24+$C$10*$C$23)/($C$23+$C$24)),CQ54)</f>
        <v/>
      </c>
      <c r="CR158" s="178">
        <f>IF($E$128=1,MIN(CR54,(CR54*$C$24+$C$10*$C$23)/($C$23+$C$24)),CR54)</f>
        <v/>
      </c>
      <c r="CS158" s="178">
        <f>IF($E$128=1,MIN(CS54,(CS54*$C$24+$C$10*$C$23)/($C$23+$C$24)),CS54)</f>
        <v/>
      </c>
      <c r="CT158" s="178">
        <f>IF($E$128=1,MIN(CT54,(CT54*$C$24+$C$10*$C$23)/($C$23+$C$24)),CT54)</f>
        <v/>
      </c>
      <c r="CU158" s="178">
        <f>IF($E$128=1,MIN(CU54,(CU54*$C$24+$C$10*$C$23)/($C$23+$C$24)),CU54)</f>
        <v/>
      </c>
      <c r="CV158" s="178">
        <f>IF($E$128=1,MIN(CV54,(CV54*$C$24+$C$10*$C$23)/($C$23+$C$24)),CV54)</f>
        <v/>
      </c>
      <c r="CW158" s="178">
        <f>IF($E$128=1,MIN(CW54,(CW54*$C$24+$C$10*$C$23)/($C$23+$C$24)),CW54)</f>
        <v/>
      </c>
      <c r="CX158" s="178">
        <f>IF($E$128=1,MIN(CX54,(CX54*$C$24+$C$10*$C$23)/($C$23+$C$24)),CX54)</f>
        <v/>
      </c>
      <c r="CY158" s="178">
        <f>IF($E$128=1,MIN(CY54,(CY54*$C$24+$C$10*$C$23)/($C$23+$C$24)),CY54)</f>
        <v/>
      </c>
      <c r="CZ158" s="178">
        <f>IF($E$128=1,MIN(CZ54,(CZ54*$C$24+$C$10*$C$23)/($C$23+$C$24)),CZ54)</f>
        <v/>
      </c>
      <c r="DA158" s="178">
        <f>IF($E$128=1,MIN(DA54,(DA54*$C$24+$C$10*$C$23)/($C$23+$C$24)),DA54)</f>
        <v/>
      </c>
      <c r="DB158" s="178">
        <f>IF($E$128=1,MIN(DB54,(DB54*$C$24+$C$10*$C$23)/($C$23+$C$24)),DB54)</f>
        <v/>
      </c>
      <c r="DC158" s="178">
        <f>IF($E$128=1,MIN(DC54,(DC54*$C$24+$C$10*$C$23)/($C$23+$C$24)),DC54)</f>
        <v/>
      </c>
    </row>
    <row r="159" ht="12" customFormat="1" customHeight="1" s="12">
      <c r="E159" s="141" t="n"/>
      <c r="F159" s="141" t="n"/>
      <c r="G159" s="178" t="n"/>
      <c r="H159" s="178" t="n"/>
      <c r="I159" s="178" t="n"/>
      <c r="J159" s="178" t="n"/>
      <c r="K159" s="178" t="n"/>
      <c r="L159" s="178" t="n"/>
      <c r="M159" s="178" t="n"/>
      <c r="N159" s="178" t="n"/>
      <c r="O159" s="178" t="n"/>
      <c r="P159" s="178" t="n"/>
      <c r="Q159" s="178" t="n"/>
      <c r="R159" s="178" t="n"/>
      <c r="S159" s="178" t="n"/>
      <c r="T159" s="178" t="n"/>
      <c r="U159" s="178" t="n"/>
      <c r="V159" s="178" t="n"/>
      <c r="W159" s="178" t="n"/>
      <c r="X159" s="178" t="n"/>
      <c r="Y159" s="178" t="n"/>
      <c r="Z159" s="178" t="n"/>
      <c r="AA159" s="178" t="n"/>
      <c r="AB159" s="178" t="n"/>
      <c r="AC159" s="178" t="n"/>
      <c r="AD159" s="178" t="n"/>
      <c r="AE159" s="178" t="n"/>
      <c r="AF159" s="178" t="n"/>
      <c r="AG159" s="178" t="n"/>
      <c r="AH159" s="178" t="n"/>
      <c r="AI159" s="178" t="n"/>
      <c r="AJ159" s="178" t="n"/>
      <c r="AK159" s="178">
        <f>IF($E$128=1,MIN(AK55,(AK55*$C$24+$C$10*$C$23)/($C$23+$C$24)),AK55)</f>
        <v/>
      </c>
      <c r="AL159" s="178">
        <f>IF($E$128=1,MIN(AL55,(AL55*$C$24+$C$10*$C$23)/($C$23+$C$24)),AL55)</f>
        <v/>
      </c>
      <c r="AM159" s="178">
        <f>IF($E$128=1,MIN(AM55,(AM55*$C$24+$C$10*$C$23)/($C$23+$C$24)),AM55)</f>
        <v/>
      </c>
      <c r="AN159" s="178">
        <f>IF($E$128=1,MIN(AN55,(AN55*$C$24+$C$10*$C$23)/($C$23+$C$24)),AN55)</f>
        <v/>
      </c>
      <c r="AO159" s="178">
        <f>IF($E$128=1,MIN(AO55,(AO55*$C$24+$C$10*$C$23)/($C$23+$C$24)),AO55)</f>
        <v/>
      </c>
      <c r="AP159" s="178">
        <f>IF($E$128=1,MIN(AP55,(AP55*$C$24+$C$10*$C$23)/($C$23+$C$24)),AP55)</f>
        <v/>
      </c>
      <c r="AQ159" s="178">
        <f>IF($E$128=1,MIN(AQ55,(AQ55*$C$24+$C$10*$C$23)/($C$23+$C$24)),AQ55)</f>
        <v/>
      </c>
      <c r="AR159" s="178">
        <f>IF($E$128=1,MIN(AR55,(AR55*$C$24+$C$10*$C$23)/($C$23+$C$24)),AR55)</f>
        <v/>
      </c>
      <c r="AS159" s="178">
        <f>IF($E$128=1,MIN(AS55,(AS55*$C$24+$C$10*$C$23)/($C$23+$C$24)),AS55)</f>
        <v/>
      </c>
      <c r="AT159" s="178">
        <f>IF($E$128=1,MIN(AT55,(AT55*$C$24+$C$10*$C$23)/($C$23+$C$24)),AT55)</f>
        <v/>
      </c>
      <c r="AU159" s="178">
        <f>IF($E$128=1,MIN(AU55,(AU55*$C$24+$C$10*$C$23)/($C$23+$C$24)),AU55)</f>
        <v/>
      </c>
      <c r="AV159" s="178">
        <f>IF($E$128=1,MIN(AV55,(AV55*$C$24+$C$10*$C$23)/($C$23+$C$24)),AV55)</f>
        <v/>
      </c>
      <c r="AW159" s="178">
        <f>IF($E$128=1,MIN(AW55,(AW55*$C$24+$C$10*$C$23)/($C$23+$C$24)),AW55)</f>
        <v/>
      </c>
      <c r="AX159" s="178">
        <f>IF($E$128=1,MIN(AX55,(AX55*$C$24+$C$10*$C$23)/($C$23+$C$24)),AX55)</f>
        <v/>
      </c>
      <c r="AY159" s="178">
        <f>IF($E$128=1,MIN(AY55,(AY55*$C$24+$C$10*$C$23)/($C$23+$C$24)),AY55)</f>
        <v/>
      </c>
      <c r="AZ159" s="178">
        <f>IF($E$128=1,MIN(AZ55,(AZ55*$C$24+$C$10*$C$23)/($C$23+$C$24)),AZ55)</f>
        <v/>
      </c>
      <c r="BA159" s="178">
        <f>IF($E$128=1,MIN(BA55,(BA55*$C$24+$C$10*$C$23)/($C$23+$C$24)),BA55)</f>
        <v/>
      </c>
      <c r="BB159" s="178">
        <f>IF($E$128=1,MIN(BB55,(BB55*$C$24+$C$10*$C$23)/($C$23+$C$24)),BB55)</f>
        <v/>
      </c>
      <c r="BC159" s="178">
        <f>IF($E$128=1,MIN(BC55,(BC55*$C$24+$C$10*$C$23)/($C$23+$C$24)),BC55)</f>
        <v/>
      </c>
      <c r="BD159" s="178">
        <f>IF($E$128=1,MIN(BD55,(BD55*$C$24+$C$10*$C$23)/($C$23+$C$24)),BD55)</f>
        <v/>
      </c>
      <c r="BE159" s="178">
        <f>IF($E$128=1,MIN(BE55,(BE55*$C$24+$C$10*$C$23)/($C$23+$C$24)),BE55)</f>
        <v/>
      </c>
      <c r="BF159" s="178">
        <f>IF($E$128=1,MIN(BF55,(BF55*$C$24+$C$10*$C$23)/($C$23+$C$24)),BF55)</f>
        <v/>
      </c>
      <c r="BG159" s="178">
        <f>IF($E$128=1,MIN(BG55,(BG55*$C$24+$C$10*$C$23)/($C$23+$C$24)),BG55)</f>
        <v/>
      </c>
      <c r="BH159" s="178">
        <f>IF($E$128=1,MIN(BH55,(BH55*$C$24+$C$10*$C$23)/($C$23+$C$24)),BH55)</f>
        <v/>
      </c>
      <c r="BI159" s="178">
        <f>IF($E$128=1,MIN(BI55,(BI55*$C$24+$C$10*$C$23)/($C$23+$C$24)),BI55)</f>
        <v/>
      </c>
      <c r="BJ159" s="178">
        <f>IF($E$128=1,MIN(BJ55,(BJ55*$C$24+$C$10*$C$23)/($C$23+$C$24)),BJ55)</f>
        <v/>
      </c>
      <c r="BK159" s="178">
        <f>IF($E$128=1,MIN(BK55,(BK55*$C$24+$C$10*$C$23)/($C$23+$C$24)),BK55)</f>
        <v/>
      </c>
      <c r="BL159" s="178">
        <f>IF($E$128=1,MIN(BL55,(BL55*$C$24+$C$10*$C$23)/($C$23+$C$24)),BL55)</f>
        <v/>
      </c>
      <c r="BM159" s="178">
        <f>IF($E$128=1,MIN(BM55,(BM55*$C$24+$C$10*$C$23)/($C$23+$C$24)),BM55)</f>
        <v/>
      </c>
      <c r="BN159" s="178">
        <f>IF($E$128=1,MIN(BN55,(BN55*$C$24+$C$10*$C$23)/($C$23+$C$24)),BN55)</f>
        <v/>
      </c>
      <c r="BO159" s="178">
        <f>IF($E$128=1,MIN(BO55,(BO55*$C$24+$C$10*$C$23)/($C$23+$C$24)),BO55)</f>
        <v/>
      </c>
      <c r="BP159" s="178">
        <f>IF($E$128=1,MIN(BP55,(BP55*$C$24+$C$10*$C$23)/($C$23+$C$24)),BP55)</f>
        <v/>
      </c>
      <c r="BQ159" s="178">
        <f>IF($E$128=1,MIN(BQ55,(BQ55*$C$24+$C$10*$C$23)/($C$23+$C$24)),BQ55)</f>
        <v/>
      </c>
      <c r="BR159" s="178">
        <f>IF($E$128=1,MIN(BR55,(BR55*$C$24+$C$10*$C$23)/($C$23+$C$24)),BR55)</f>
        <v/>
      </c>
      <c r="BS159" s="178">
        <f>IF($E$128=1,MIN(BS55,(BS55*$C$24+$C$10*$C$23)/($C$23+$C$24)),BS55)</f>
        <v/>
      </c>
      <c r="BT159" s="178">
        <f>IF($E$128=1,MIN(BT55,(BT55*$C$24+$C$10*$C$23)/($C$23+$C$24)),BT55)</f>
        <v/>
      </c>
      <c r="BU159" s="178">
        <f>IF($E$128=1,MIN(BU55,(BU55*$C$24+$C$10*$C$23)/($C$23+$C$24)),BU55)</f>
        <v/>
      </c>
      <c r="BV159" s="178">
        <f>IF($E$128=1,MIN(BV55,(BV55*$C$24+$C$10*$C$23)/($C$23+$C$24)),BV55)</f>
        <v/>
      </c>
      <c r="BW159" s="178">
        <f>IF($E$128=1,MIN(BW55,(BW55*$C$24+$C$10*$C$23)/($C$23+$C$24)),BW55)</f>
        <v/>
      </c>
      <c r="BX159" s="178">
        <f>IF($E$128=1,MIN(BX55,(BX55*$C$24+$C$10*$C$23)/($C$23+$C$24)),BX55)</f>
        <v/>
      </c>
      <c r="BY159" s="178">
        <f>IF($E$128=1,MIN(BY55,(BY55*$C$24+$C$10*$C$23)/($C$23+$C$24)),BY55)</f>
        <v/>
      </c>
      <c r="BZ159" s="178">
        <f>IF($E$128=1,MIN(BZ55,(BZ55*$C$24+$C$10*$C$23)/($C$23+$C$24)),BZ55)</f>
        <v/>
      </c>
      <c r="CA159" s="178">
        <f>IF($E$128=1,MIN(CA55,(CA55*$C$24+$C$10*$C$23)/($C$23+$C$24)),CA55)</f>
        <v/>
      </c>
      <c r="CB159" s="178">
        <f>IF($E$128=1,MIN(CB55,(CB55*$C$24+$C$10*$C$23)/($C$23+$C$24)),CB55)</f>
        <v/>
      </c>
      <c r="CC159" s="178">
        <f>IF($E$128=1,MIN(CC55,(CC55*$C$24+$C$10*$C$23)/($C$23+$C$24)),CC55)</f>
        <v/>
      </c>
      <c r="CD159" s="178">
        <f>IF($E$128=1,MIN(CD55,(CD55*$C$24+$C$10*$C$23)/($C$23+$C$24)),CD55)</f>
        <v/>
      </c>
      <c r="CE159" s="178">
        <f>IF($E$128=1,MIN(CE55,(CE55*$C$24+$C$10*$C$23)/($C$23+$C$24)),CE55)</f>
        <v/>
      </c>
      <c r="CF159" s="178">
        <f>IF($E$128=1,MIN(CF55,(CF55*$C$24+$C$10*$C$23)/($C$23+$C$24)),CF55)</f>
        <v/>
      </c>
      <c r="CG159" s="178">
        <f>IF($E$128=1,MIN(CG55,(CG55*$C$24+$C$10*$C$23)/($C$23+$C$24)),CG55)</f>
        <v/>
      </c>
      <c r="CH159" s="178">
        <f>IF($E$128=1,MIN(CH55,(CH55*$C$24+$C$10*$C$23)/($C$23+$C$24)),CH55)</f>
        <v/>
      </c>
      <c r="CI159" s="178">
        <f>IF($E$128=1,MIN(CI55,(CI55*$C$24+$C$10*$C$23)/($C$23+$C$24)),CI55)</f>
        <v/>
      </c>
      <c r="CJ159" s="178">
        <f>IF($E$128=1,MIN(CJ55,(CJ55*$C$24+$C$10*$C$23)/($C$23+$C$24)),CJ55)</f>
        <v/>
      </c>
      <c r="CK159" s="178">
        <f>IF($E$128=1,MIN(CK55,(CK55*$C$24+$C$10*$C$23)/($C$23+$C$24)),CK55)</f>
        <v/>
      </c>
      <c r="CL159" s="178">
        <f>IF($E$128=1,MIN(CL55,(CL55*$C$24+$C$10*$C$23)/($C$23+$C$24)),CL55)</f>
        <v/>
      </c>
      <c r="CM159" s="178">
        <f>IF($E$128=1,MIN(CM55,(CM55*$C$24+$C$10*$C$23)/($C$23+$C$24)),CM55)</f>
        <v/>
      </c>
      <c r="CN159" s="178">
        <f>IF($E$128=1,MIN(CN55,(CN55*$C$24+$C$10*$C$23)/($C$23+$C$24)),CN55)</f>
        <v/>
      </c>
      <c r="CO159" s="178">
        <f>IF($E$128=1,MIN(CO55,(CO55*$C$24+$C$10*$C$23)/($C$23+$C$24)),CO55)</f>
        <v/>
      </c>
      <c r="CP159" s="178">
        <f>IF($E$128=1,MIN(CP55,(CP55*$C$24+$C$10*$C$23)/($C$23+$C$24)),CP55)</f>
        <v/>
      </c>
      <c r="CQ159" s="178">
        <f>IF($E$128=1,MIN(CQ55,(CQ55*$C$24+$C$10*$C$23)/($C$23+$C$24)),CQ55)</f>
        <v/>
      </c>
      <c r="CR159" s="178">
        <f>IF($E$128=1,MIN(CR55,(CR55*$C$24+$C$10*$C$23)/($C$23+$C$24)),CR55)</f>
        <v/>
      </c>
      <c r="CS159" s="178">
        <f>IF($E$128=1,MIN(CS55,(CS55*$C$24+$C$10*$C$23)/($C$23+$C$24)),CS55)</f>
        <v/>
      </c>
      <c r="CT159" s="178">
        <f>IF($E$128=1,MIN(CT55,(CT55*$C$24+$C$10*$C$23)/($C$23+$C$24)),CT55)</f>
        <v/>
      </c>
      <c r="CU159" s="178">
        <f>IF($E$128=1,MIN(CU55,(CU55*$C$24+$C$10*$C$23)/($C$23+$C$24)),CU55)</f>
        <v/>
      </c>
      <c r="CV159" s="178">
        <f>IF($E$128=1,MIN(CV55,(CV55*$C$24+$C$10*$C$23)/($C$23+$C$24)),CV55)</f>
        <v/>
      </c>
      <c r="CW159" s="178">
        <f>IF($E$128=1,MIN(CW55,(CW55*$C$24+$C$10*$C$23)/($C$23+$C$24)),CW55)</f>
        <v/>
      </c>
      <c r="CX159" s="178">
        <f>IF($E$128=1,MIN(CX55,(CX55*$C$24+$C$10*$C$23)/($C$23+$C$24)),CX55)</f>
        <v/>
      </c>
      <c r="CY159" s="178">
        <f>IF($E$128=1,MIN(CY55,(CY55*$C$24+$C$10*$C$23)/($C$23+$C$24)),CY55)</f>
        <v/>
      </c>
      <c r="CZ159" s="178">
        <f>IF($E$128=1,MIN(CZ55,(CZ55*$C$24+$C$10*$C$23)/($C$23+$C$24)),CZ55)</f>
        <v/>
      </c>
      <c r="DA159" s="178">
        <f>IF($E$128=1,MIN(DA55,(DA55*$C$24+$C$10*$C$23)/($C$23+$C$24)),DA55)</f>
        <v/>
      </c>
      <c r="DB159" s="178">
        <f>IF($E$128=1,MIN(DB55,(DB55*$C$24+$C$10*$C$23)/($C$23+$C$24)),DB55)</f>
        <v/>
      </c>
      <c r="DC159" s="178">
        <f>IF($E$128=1,MIN(DC55,(DC55*$C$24+$C$10*$C$23)/($C$23+$C$24)),DC55)</f>
        <v/>
      </c>
    </row>
    <row r="160" ht="12" customFormat="1" customHeight="1" s="12">
      <c r="E160" s="141" t="n"/>
      <c r="F160" s="141" t="n"/>
      <c r="G160" s="178" t="n"/>
      <c r="H160" s="178" t="n"/>
      <c r="I160" s="178" t="n"/>
      <c r="J160" s="178" t="n"/>
      <c r="K160" s="178" t="n"/>
      <c r="L160" s="178" t="n"/>
      <c r="M160" s="178" t="n"/>
      <c r="N160" s="178" t="n"/>
      <c r="O160" s="178" t="n"/>
      <c r="P160" s="178" t="n"/>
      <c r="Q160" s="178" t="n"/>
      <c r="R160" s="178" t="n"/>
      <c r="S160" s="178" t="n"/>
      <c r="T160" s="178" t="n"/>
      <c r="U160" s="178" t="n"/>
      <c r="V160" s="178" t="n"/>
      <c r="W160" s="178" t="n"/>
      <c r="X160" s="178" t="n"/>
      <c r="Y160" s="178" t="n"/>
      <c r="Z160" s="178" t="n"/>
      <c r="AA160" s="178" t="n"/>
      <c r="AB160" s="178" t="n"/>
      <c r="AC160" s="178" t="n"/>
      <c r="AD160" s="178" t="n"/>
      <c r="AE160" s="178" t="n"/>
      <c r="AF160" s="178" t="n"/>
      <c r="AG160" s="178" t="n"/>
      <c r="AH160" s="178" t="n"/>
      <c r="AI160" s="178" t="n"/>
      <c r="AJ160" s="178" t="n"/>
      <c r="AK160" s="178" t="n"/>
      <c r="AL160" s="178">
        <f>IF($E$128=1,MIN(AL56,(AL56*$C$24+$C$10*$C$23)/($C$23+$C$24)),AL56)</f>
        <v/>
      </c>
      <c r="AM160" s="178">
        <f>IF($E$128=1,MIN(AM56,(AM56*$C$24+$C$10*$C$23)/($C$23+$C$24)),AM56)</f>
        <v/>
      </c>
      <c r="AN160" s="178">
        <f>IF($E$128=1,MIN(AN56,(AN56*$C$24+$C$10*$C$23)/($C$23+$C$24)),AN56)</f>
        <v/>
      </c>
      <c r="AO160" s="178">
        <f>IF($E$128=1,MIN(AO56,(AO56*$C$24+$C$10*$C$23)/($C$23+$C$24)),AO56)</f>
        <v/>
      </c>
      <c r="AP160" s="178">
        <f>IF($E$128=1,MIN(AP56,(AP56*$C$24+$C$10*$C$23)/($C$23+$C$24)),AP56)</f>
        <v/>
      </c>
      <c r="AQ160" s="178">
        <f>IF($E$128=1,MIN(AQ56,(AQ56*$C$24+$C$10*$C$23)/($C$23+$C$24)),AQ56)</f>
        <v/>
      </c>
      <c r="AR160" s="178">
        <f>IF($E$128=1,MIN(AR56,(AR56*$C$24+$C$10*$C$23)/($C$23+$C$24)),AR56)</f>
        <v/>
      </c>
      <c r="AS160" s="178">
        <f>IF($E$128=1,MIN(AS56,(AS56*$C$24+$C$10*$C$23)/($C$23+$C$24)),AS56)</f>
        <v/>
      </c>
      <c r="AT160" s="178">
        <f>IF($E$128=1,MIN(AT56,(AT56*$C$24+$C$10*$C$23)/($C$23+$C$24)),AT56)</f>
        <v/>
      </c>
      <c r="AU160" s="178">
        <f>IF($E$128=1,MIN(AU56,(AU56*$C$24+$C$10*$C$23)/($C$23+$C$24)),AU56)</f>
        <v/>
      </c>
      <c r="AV160" s="178">
        <f>IF($E$128=1,MIN(AV56,(AV56*$C$24+$C$10*$C$23)/($C$23+$C$24)),AV56)</f>
        <v/>
      </c>
      <c r="AW160" s="178">
        <f>IF($E$128=1,MIN(AW56,(AW56*$C$24+$C$10*$C$23)/($C$23+$C$24)),AW56)</f>
        <v/>
      </c>
      <c r="AX160" s="178">
        <f>IF($E$128=1,MIN(AX56,(AX56*$C$24+$C$10*$C$23)/($C$23+$C$24)),AX56)</f>
        <v/>
      </c>
      <c r="AY160" s="178">
        <f>IF($E$128=1,MIN(AY56,(AY56*$C$24+$C$10*$C$23)/($C$23+$C$24)),AY56)</f>
        <v/>
      </c>
      <c r="AZ160" s="178">
        <f>IF($E$128=1,MIN(AZ56,(AZ56*$C$24+$C$10*$C$23)/($C$23+$C$24)),AZ56)</f>
        <v/>
      </c>
      <c r="BA160" s="178">
        <f>IF($E$128=1,MIN(BA56,(BA56*$C$24+$C$10*$C$23)/($C$23+$C$24)),BA56)</f>
        <v/>
      </c>
      <c r="BB160" s="178">
        <f>IF($E$128=1,MIN(BB56,(BB56*$C$24+$C$10*$C$23)/($C$23+$C$24)),BB56)</f>
        <v/>
      </c>
      <c r="BC160" s="178">
        <f>IF($E$128=1,MIN(BC56,(BC56*$C$24+$C$10*$C$23)/($C$23+$C$24)),BC56)</f>
        <v/>
      </c>
      <c r="BD160" s="178">
        <f>IF($E$128=1,MIN(BD56,(BD56*$C$24+$C$10*$C$23)/($C$23+$C$24)),BD56)</f>
        <v/>
      </c>
      <c r="BE160" s="178">
        <f>IF($E$128=1,MIN(BE56,(BE56*$C$24+$C$10*$C$23)/($C$23+$C$24)),BE56)</f>
        <v/>
      </c>
      <c r="BF160" s="178">
        <f>IF($E$128=1,MIN(BF56,(BF56*$C$24+$C$10*$C$23)/($C$23+$C$24)),BF56)</f>
        <v/>
      </c>
      <c r="BG160" s="178">
        <f>IF($E$128=1,MIN(BG56,(BG56*$C$24+$C$10*$C$23)/($C$23+$C$24)),BG56)</f>
        <v/>
      </c>
      <c r="BH160" s="178">
        <f>IF($E$128=1,MIN(BH56,(BH56*$C$24+$C$10*$C$23)/($C$23+$C$24)),BH56)</f>
        <v/>
      </c>
      <c r="BI160" s="178">
        <f>IF($E$128=1,MIN(BI56,(BI56*$C$24+$C$10*$C$23)/($C$23+$C$24)),BI56)</f>
        <v/>
      </c>
      <c r="BJ160" s="178">
        <f>IF($E$128=1,MIN(BJ56,(BJ56*$C$24+$C$10*$C$23)/($C$23+$C$24)),BJ56)</f>
        <v/>
      </c>
      <c r="BK160" s="178">
        <f>IF($E$128=1,MIN(BK56,(BK56*$C$24+$C$10*$C$23)/($C$23+$C$24)),BK56)</f>
        <v/>
      </c>
      <c r="BL160" s="178">
        <f>IF($E$128=1,MIN(BL56,(BL56*$C$24+$C$10*$C$23)/($C$23+$C$24)),BL56)</f>
        <v/>
      </c>
      <c r="BM160" s="178">
        <f>IF($E$128=1,MIN(BM56,(BM56*$C$24+$C$10*$C$23)/($C$23+$C$24)),BM56)</f>
        <v/>
      </c>
      <c r="BN160" s="178">
        <f>IF($E$128=1,MIN(BN56,(BN56*$C$24+$C$10*$C$23)/($C$23+$C$24)),BN56)</f>
        <v/>
      </c>
      <c r="BO160" s="178">
        <f>IF($E$128=1,MIN(BO56,(BO56*$C$24+$C$10*$C$23)/($C$23+$C$24)),BO56)</f>
        <v/>
      </c>
      <c r="BP160" s="178">
        <f>IF($E$128=1,MIN(BP56,(BP56*$C$24+$C$10*$C$23)/($C$23+$C$24)),BP56)</f>
        <v/>
      </c>
      <c r="BQ160" s="178">
        <f>IF($E$128=1,MIN(BQ56,(BQ56*$C$24+$C$10*$C$23)/($C$23+$C$24)),BQ56)</f>
        <v/>
      </c>
      <c r="BR160" s="178">
        <f>IF($E$128=1,MIN(BR56,(BR56*$C$24+$C$10*$C$23)/($C$23+$C$24)),BR56)</f>
        <v/>
      </c>
      <c r="BS160" s="178">
        <f>IF($E$128=1,MIN(BS56,(BS56*$C$24+$C$10*$C$23)/($C$23+$C$24)),BS56)</f>
        <v/>
      </c>
      <c r="BT160" s="178">
        <f>IF($E$128=1,MIN(BT56,(BT56*$C$24+$C$10*$C$23)/($C$23+$C$24)),BT56)</f>
        <v/>
      </c>
      <c r="BU160" s="178">
        <f>IF($E$128=1,MIN(BU56,(BU56*$C$24+$C$10*$C$23)/($C$23+$C$24)),BU56)</f>
        <v/>
      </c>
      <c r="BV160" s="178">
        <f>IF($E$128=1,MIN(BV56,(BV56*$C$24+$C$10*$C$23)/($C$23+$C$24)),BV56)</f>
        <v/>
      </c>
      <c r="BW160" s="178">
        <f>IF($E$128=1,MIN(BW56,(BW56*$C$24+$C$10*$C$23)/($C$23+$C$24)),BW56)</f>
        <v/>
      </c>
      <c r="BX160" s="178">
        <f>IF($E$128=1,MIN(BX56,(BX56*$C$24+$C$10*$C$23)/($C$23+$C$24)),BX56)</f>
        <v/>
      </c>
      <c r="BY160" s="178">
        <f>IF($E$128=1,MIN(BY56,(BY56*$C$24+$C$10*$C$23)/($C$23+$C$24)),BY56)</f>
        <v/>
      </c>
      <c r="BZ160" s="178">
        <f>IF($E$128=1,MIN(BZ56,(BZ56*$C$24+$C$10*$C$23)/($C$23+$C$24)),BZ56)</f>
        <v/>
      </c>
      <c r="CA160" s="178">
        <f>IF($E$128=1,MIN(CA56,(CA56*$C$24+$C$10*$C$23)/($C$23+$C$24)),CA56)</f>
        <v/>
      </c>
      <c r="CB160" s="178">
        <f>IF($E$128=1,MIN(CB56,(CB56*$C$24+$C$10*$C$23)/($C$23+$C$24)),CB56)</f>
        <v/>
      </c>
      <c r="CC160" s="178">
        <f>IF($E$128=1,MIN(CC56,(CC56*$C$24+$C$10*$C$23)/($C$23+$C$24)),CC56)</f>
        <v/>
      </c>
      <c r="CD160" s="178">
        <f>IF($E$128=1,MIN(CD56,(CD56*$C$24+$C$10*$C$23)/($C$23+$C$24)),CD56)</f>
        <v/>
      </c>
      <c r="CE160" s="178">
        <f>IF($E$128=1,MIN(CE56,(CE56*$C$24+$C$10*$C$23)/($C$23+$C$24)),CE56)</f>
        <v/>
      </c>
      <c r="CF160" s="178">
        <f>IF($E$128=1,MIN(CF56,(CF56*$C$24+$C$10*$C$23)/($C$23+$C$24)),CF56)</f>
        <v/>
      </c>
      <c r="CG160" s="178">
        <f>IF($E$128=1,MIN(CG56,(CG56*$C$24+$C$10*$C$23)/($C$23+$C$24)),CG56)</f>
        <v/>
      </c>
      <c r="CH160" s="178">
        <f>IF($E$128=1,MIN(CH56,(CH56*$C$24+$C$10*$C$23)/($C$23+$C$24)),CH56)</f>
        <v/>
      </c>
      <c r="CI160" s="178">
        <f>IF($E$128=1,MIN(CI56,(CI56*$C$24+$C$10*$C$23)/($C$23+$C$24)),CI56)</f>
        <v/>
      </c>
      <c r="CJ160" s="178">
        <f>IF($E$128=1,MIN(CJ56,(CJ56*$C$24+$C$10*$C$23)/($C$23+$C$24)),CJ56)</f>
        <v/>
      </c>
      <c r="CK160" s="178">
        <f>IF($E$128=1,MIN(CK56,(CK56*$C$24+$C$10*$C$23)/($C$23+$C$24)),CK56)</f>
        <v/>
      </c>
      <c r="CL160" s="178">
        <f>IF($E$128=1,MIN(CL56,(CL56*$C$24+$C$10*$C$23)/($C$23+$C$24)),CL56)</f>
        <v/>
      </c>
      <c r="CM160" s="178">
        <f>IF($E$128=1,MIN(CM56,(CM56*$C$24+$C$10*$C$23)/($C$23+$C$24)),CM56)</f>
        <v/>
      </c>
      <c r="CN160" s="178">
        <f>IF($E$128=1,MIN(CN56,(CN56*$C$24+$C$10*$C$23)/($C$23+$C$24)),CN56)</f>
        <v/>
      </c>
      <c r="CO160" s="178">
        <f>IF($E$128=1,MIN(CO56,(CO56*$C$24+$C$10*$C$23)/($C$23+$C$24)),CO56)</f>
        <v/>
      </c>
      <c r="CP160" s="178">
        <f>IF($E$128=1,MIN(CP56,(CP56*$C$24+$C$10*$C$23)/($C$23+$C$24)),CP56)</f>
        <v/>
      </c>
      <c r="CQ160" s="178">
        <f>IF($E$128=1,MIN(CQ56,(CQ56*$C$24+$C$10*$C$23)/($C$23+$C$24)),CQ56)</f>
        <v/>
      </c>
      <c r="CR160" s="178">
        <f>IF($E$128=1,MIN(CR56,(CR56*$C$24+$C$10*$C$23)/($C$23+$C$24)),CR56)</f>
        <v/>
      </c>
      <c r="CS160" s="178">
        <f>IF($E$128=1,MIN(CS56,(CS56*$C$24+$C$10*$C$23)/($C$23+$C$24)),CS56)</f>
        <v/>
      </c>
      <c r="CT160" s="178">
        <f>IF($E$128=1,MIN(CT56,(CT56*$C$24+$C$10*$C$23)/($C$23+$C$24)),CT56)</f>
        <v/>
      </c>
      <c r="CU160" s="178">
        <f>IF($E$128=1,MIN(CU56,(CU56*$C$24+$C$10*$C$23)/($C$23+$C$24)),CU56)</f>
        <v/>
      </c>
      <c r="CV160" s="178">
        <f>IF($E$128=1,MIN(CV56,(CV56*$C$24+$C$10*$C$23)/($C$23+$C$24)),CV56)</f>
        <v/>
      </c>
      <c r="CW160" s="178">
        <f>IF($E$128=1,MIN(CW56,(CW56*$C$24+$C$10*$C$23)/($C$23+$C$24)),CW56)</f>
        <v/>
      </c>
      <c r="CX160" s="178">
        <f>IF($E$128=1,MIN(CX56,(CX56*$C$24+$C$10*$C$23)/($C$23+$C$24)),CX56)</f>
        <v/>
      </c>
      <c r="CY160" s="178">
        <f>IF($E$128=1,MIN(CY56,(CY56*$C$24+$C$10*$C$23)/($C$23+$C$24)),CY56)</f>
        <v/>
      </c>
      <c r="CZ160" s="178">
        <f>IF($E$128=1,MIN(CZ56,(CZ56*$C$24+$C$10*$C$23)/($C$23+$C$24)),CZ56)</f>
        <v/>
      </c>
      <c r="DA160" s="178">
        <f>IF($E$128=1,MIN(DA56,(DA56*$C$24+$C$10*$C$23)/($C$23+$C$24)),DA56)</f>
        <v/>
      </c>
      <c r="DB160" s="178">
        <f>IF($E$128=1,MIN(DB56,(DB56*$C$24+$C$10*$C$23)/($C$23+$C$24)),DB56)</f>
        <v/>
      </c>
      <c r="DC160" s="178">
        <f>IF($E$128=1,MIN(DC56,(DC56*$C$24+$C$10*$C$23)/($C$23+$C$24)),DC56)</f>
        <v/>
      </c>
    </row>
    <row r="161" ht="12" customFormat="1" customHeight="1" s="12">
      <c r="E161" s="141" t="n"/>
      <c r="F161" s="141" t="n"/>
      <c r="G161" s="178" t="n"/>
      <c r="H161" s="178" t="n"/>
      <c r="I161" s="178" t="n"/>
      <c r="J161" s="178" t="n"/>
      <c r="K161" s="178" t="n"/>
      <c r="L161" s="178" t="n"/>
      <c r="M161" s="178" t="n"/>
      <c r="N161" s="178" t="n"/>
      <c r="O161" s="178" t="n"/>
      <c r="P161" s="178" t="n"/>
      <c r="Q161" s="178" t="n"/>
      <c r="R161" s="178" t="n"/>
      <c r="S161" s="178" t="n"/>
      <c r="T161" s="178" t="n"/>
      <c r="U161" s="178" t="n"/>
      <c r="V161" s="178" t="n"/>
      <c r="W161" s="178" t="n"/>
      <c r="X161" s="178" t="n"/>
      <c r="Y161" s="178" t="n"/>
      <c r="Z161" s="178" t="n"/>
      <c r="AA161" s="178" t="n"/>
      <c r="AB161" s="178" t="n"/>
      <c r="AC161" s="178" t="n"/>
      <c r="AD161" s="178" t="n"/>
      <c r="AE161" s="178" t="n"/>
      <c r="AF161" s="178" t="n"/>
      <c r="AG161" s="178" t="n"/>
      <c r="AH161" s="178" t="n"/>
      <c r="AI161" s="178" t="n"/>
      <c r="AJ161" s="178" t="n"/>
      <c r="AK161" s="178" t="n"/>
      <c r="AL161" s="178" t="n"/>
      <c r="AM161" s="178">
        <f>IF($E$128=1,MIN(AM57,(AM57*$C$24+$C$10*$C$23)/($C$23+$C$24)),AM57)</f>
        <v/>
      </c>
      <c r="AN161" s="178">
        <f>IF($E$128=1,MIN(AN57,(AN57*$C$24+$C$10*$C$23)/($C$23+$C$24)),AN57)</f>
        <v/>
      </c>
      <c r="AO161" s="178">
        <f>IF($E$128=1,MIN(AO57,(AO57*$C$24+$C$10*$C$23)/($C$23+$C$24)),AO57)</f>
        <v/>
      </c>
      <c r="AP161" s="178">
        <f>IF($E$128=1,MIN(AP57,(AP57*$C$24+$C$10*$C$23)/($C$23+$C$24)),AP57)</f>
        <v/>
      </c>
      <c r="AQ161" s="178">
        <f>IF($E$128=1,MIN(AQ57,(AQ57*$C$24+$C$10*$C$23)/($C$23+$C$24)),AQ57)</f>
        <v/>
      </c>
      <c r="AR161" s="178">
        <f>IF($E$128=1,MIN(AR57,(AR57*$C$24+$C$10*$C$23)/($C$23+$C$24)),AR57)</f>
        <v/>
      </c>
      <c r="AS161" s="178">
        <f>IF($E$128=1,MIN(AS57,(AS57*$C$24+$C$10*$C$23)/($C$23+$C$24)),AS57)</f>
        <v/>
      </c>
      <c r="AT161" s="178">
        <f>IF($E$128=1,MIN(AT57,(AT57*$C$24+$C$10*$C$23)/($C$23+$C$24)),AT57)</f>
        <v/>
      </c>
      <c r="AU161" s="178">
        <f>IF($E$128=1,MIN(AU57,(AU57*$C$24+$C$10*$C$23)/($C$23+$C$24)),AU57)</f>
        <v/>
      </c>
      <c r="AV161" s="178">
        <f>IF($E$128=1,MIN(AV57,(AV57*$C$24+$C$10*$C$23)/($C$23+$C$24)),AV57)</f>
        <v/>
      </c>
      <c r="AW161" s="178">
        <f>IF($E$128=1,MIN(AW57,(AW57*$C$24+$C$10*$C$23)/($C$23+$C$24)),AW57)</f>
        <v/>
      </c>
      <c r="AX161" s="178">
        <f>IF($E$128=1,MIN(AX57,(AX57*$C$24+$C$10*$C$23)/($C$23+$C$24)),AX57)</f>
        <v/>
      </c>
      <c r="AY161" s="178">
        <f>IF($E$128=1,MIN(AY57,(AY57*$C$24+$C$10*$C$23)/($C$23+$C$24)),AY57)</f>
        <v/>
      </c>
      <c r="AZ161" s="178">
        <f>IF($E$128=1,MIN(AZ57,(AZ57*$C$24+$C$10*$C$23)/($C$23+$C$24)),AZ57)</f>
        <v/>
      </c>
      <c r="BA161" s="178">
        <f>IF($E$128=1,MIN(BA57,(BA57*$C$24+$C$10*$C$23)/($C$23+$C$24)),BA57)</f>
        <v/>
      </c>
      <c r="BB161" s="178">
        <f>IF($E$128=1,MIN(BB57,(BB57*$C$24+$C$10*$C$23)/($C$23+$C$24)),BB57)</f>
        <v/>
      </c>
      <c r="BC161" s="178">
        <f>IF($E$128=1,MIN(BC57,(BC57*$C$24+$C$10*$C$23)/($C$23+$C$24)),BC57)</f>
        <v/>
      </c>
      <c r="BD161" s="178">
        <f>IF($E$128=1,MIN(BD57,(BD57*$C$24+$C$10*$C$23)/($C$23+$C$24)),BD57)</f>
        <v/>
      </c>
      <c r="BE161" s="178">
        <f>IF($E$128=1,MIN(BE57,(BE57*$C$24+$C$10*$C$23)/($C$23+$C$24)),BE57)</f>
        <v/>
      </c>
      <c r="BF161" s="178">
        <f>IF($E$128=1,MIN(BF57,(BF57*$C$24+$C$10*$C$23)/($C$23+$C$24)),BF57)</f>
        <v/>
      </c>
      <c r="BG161" s="178">
        <f>IF($E$128=1,MIN(BG57,(BG57*$C$24+$C$10*$C$23)/($C$23+$C$24)),BG57)</f>
        <v/>
      </c>
      <c r="BH161" s="178">
        <f>IF($E$128=1,MIN(BH57,(BH57*$C$24+$C$10*$C$23)/($C$23+$C$24)),BH57)</f>
        <v/>
      </c>
      <c r="BI161" s="178">
        <f>IF($E$128=1,MIN(BI57,(BI57*$C$24+$C$10*$C$23)/($C$23+$C$24)),BI57)</f>
        <v/>
      </c>
      <c r="BJ161" s="178">
        <f>IF($E$128=1,MIN(BJ57,(BJ57*$C$24+$C$10*$C$23)/($C$23+$C$24)),BJ57)</f>
        <v/>
      </c>
      <c r="BK161" s="178">
        <f>IF($E$128=1,MIN(BK57,(BK57*$C$24+$C$10*$C$23)/($C$23+$C$24)),BK57)</f>
        <v/>
      </c>
      <c r="BL161" s="178">
        <f>IF($E$128=1,MIN(BL57,(BL57*$C$24+$C$10*$C$23)/($C$23+$C$24)),BL57)</f>
        <v/>
      </c>
      <c r="BM161" s="178">
        <f>IF($E$128=1,MIN(BM57,(BM57*$C$24+$C$10*$C$23)/($C$23+$C$24)),BM57)</f>
        <v/>
      </c>
      <c r="BN161" s="178">
        <f>IF($E$128=1,MIN(BN57,(BN57*$C$24+$C$10*$C$23)/($C$23+$C$24)),BN57)</f>
        <v/>
      </c>
      <c r="BO161" s="178">
        <f>IF($E$128=1,MIN(BO57,(BO57*$C$24+$C$10*$C$23)/($C$23+$C$24)),BO57)</f>
        <v/>
      </c>
      <c r="BP161" s="178">
        <f>IF($E$128=1,MIN(BP57,(BP57*$C$24+$C$10*$C$23)/($C$23+$C$24)),BP57)</f>
        <v/>
      </c>
      <c r="BQ161" s="178">
        <f>IF($E$128=1,MIN(BQ57,(BQ57*$C$24+$C$10*$C$23)/($C$23+$C$24)),BQ57)</f>
        <v/>
      </c>
      <c r="BR161" s="178">
        <f>IF($E$128=1,MIN(BR57,(BR57*$C$24+$C$10*$C$23)/($C$23+$C$24)),BR57)</f>
        <v/>
      </c>
      <c r="BS161" s="178">
        <f>IF($E$128=1,MIN(BS57,(BS57*$C$24+$C$10*$C$23)/($C$23+$C$24)),BS57)</f>
        <v/>
      </c>
      <c r="BT161" s="178">
        <f>IF($E$128=1,MIN(BT57,(BT57*$C$24+$C$10*$C$23)/($C$23+$C$24)),BT57)</f>
        <v/>
      </c>
      <c r="BU161" s="178">
        <f>IF($E$128=1,MIN(BU57,(BU57*$C$24+$C$10*$C$23)/($C$23+$C$24)),BU57)</f>
        <v/>
      </c>
      <c r="BV161" s="178">
        <f>IF($E$128=1,MIN(BV57,(BV57*$C$24+$C$10*$C$23)/($C$23+$C$24)),BV57)</f>
        <v/>
      </c>
      <c r="BW161" s="178">
        <f>IF($E$128=1,MIN(BW57,(BW57*$C$24+$C$10*$C$23)/($C$23+$C$24)),BW57)</f>
        <v/>
      </c>
      <c r="BX161" s="178">
        <f>IF($E$128=1,MIN(BX57,(BX57*$C$24+$C$10*$C$23)/($C$23+$C$24)),BX57)</f>
        <v/>
      </c>
      <c r="BY161" s="178">
        <f>IF($E$128=1,MIN(BY57,(BY57*$C$24+$C$10*$C$23)/($C$23+$C$24)),BY57)</f>
        <v/>
      </c>
      <c r="BZ161" s="178">
        <f>IF($E$128=1,MIN(BZ57,(BZ57*$C$24+$C$10*$C$23)/($C$23+$C$24)),BZ57)</f>
        <v/>
      </c>
      <c r="CA161" s="178">
        <f>IF($E$128=1,MIN(CA57,(CA57*$C$24+$C$10*$C$23)/($C$23+$C$24)),CA57)</f>
        <v/>
      </c>
      <c r="CB161" s="178">
        <f>IF($E$128=1,MIN(CB57,(CB57*$C$24+$C$10*$C$23)/($C$23+$C$24)),CB57)</f>
        <v/>
      </c>
      <c r="CC161" s="178">
        <f>IF($E$128=1,MIN(CC57,(CC57*$C$24+$C$10*$C$23)/($C$23+$C$24)),CC57)</f>
        <v/>
      </c>
      <c r="CD161" s="178">
        <f>IF($E$128=1,MIN(CD57,(CD57*$C$24+$C$10*$C$23)/($C$23+$C$24)),CD57)</f>
        <v/>
      </c>
      <c r="CE161" s="178">
        <f>IF($E$128=1,MIN(CE57,(CE57*$C$24+$C$10*$C$23)/($C$23+$C$24)),CE57)</f>
        <v/>
      </c>
      <c r="CF161" s="178">
        <f>IF($E$128=1,MIN(CF57,(CF57*$C$24+$C$10*$C$23)/($C$23+$C$24)),CF57)</f>
        <v/>
      </c>
      <c r="CG161" s="178">
        <f>IF($E$128=1,MIN(CG57,(CG57*$C$24+$C$10*$C$23)/($C$23+$C$24)),CG57)</f>
        <v/>
      </c>
      <c r="CH161" s="178">
        <f>IF($E$128=1,MIN(CH57,(CH57*$C$24+$C$10*$C$23)/($C$23+$C$24)),CH57)</f>
        <v/>
      </c>
      <c r="CI161" s="178">
        <f>IF($E$128=1,MIN(CI57,(CI57*$C$24+$C$10*$C$23)/($C$23+$C$24)),CI57)</f>
        <v/>
      </c>
      <c r="CJ161" s="178">
        <f>IF($E$128=1,MIN(CJ57,(CJ57*$C$24+$C$10*$C$23)/($C$23+$C$24)),CJ57)</f>
        <v/>
      </c>
      <c r="CK161" s="178">
        <f>IF($E$128=1,MIN(CK57,(CK57*$C$24+$C$10*$C$23)/($C$23+$C$24)),CK57)</f>
        <v/>
      </c>
      <c r="CL161" s="178">
        <f>IF($E$128=1,MIN(CL57,(CL57*$C$24+$C$10*$C$23)/($C$23+$C$24)),CL57)</f>
        <v/>
      </c>
      <c r="CM161" s="178">
        <f>IF($E$128=1,MIN(CM57,(CM57*$C$24+$C$10*$C$23)/($C$23+$C$24)),CM57)</f>
        <v/>
      </c>
      <c r="CN161" s="178">
        <f>IF($E$128=1,MIN(CN57,(CN57*$C$24+$C$10*$C$23)/($C$23+$C$24)),CN57)</f>
        <v/>
      </c>
      <c r="CO161" s="178">
        <f>IF($E$128=1,MIN(CO57,(CO57*$C$24+$C$10*$C$23)/($C$23+$C$24)),CO57)</f>
        <v/>
      </c>
      <c r="CP161" s="178">
        <f>IF($E$128=1,MIN(CP57,(CP57*$C$24+$C$10*$C$23)/($C$23+$C$24)),CP57)</f>
        <v/>
      </c>
      <c r="CQ161" s="178">
        <f>IF($E$128=1,MIN(CQ57,(CQ57*$C$24+$C$10*$C$23)/($C$23+$C$24)),CQ57)</f>
        <v/>
      </c>
      <c r="CR161" s="178">
        <f>IF($E$128=1,MIN(CR57,(CR57*$C$24+$C$10*$C$23)/($C$23+$C$24)),CR57)</f>
        <v/>
      </c>
      <c r="CS161" s="178">
        <f>IF($E$128=1,MIN(CS57,(CS57*$C$24+$C$10*$C$23)/($C$23+$C$24)),CS57)</f>
        <v/>
      </c>
      <c r="CT161" s="178">
        <f>IF($E$128=1,MIN(CT57,(CT57*$C$24+$C$10*$C$23)/($C$23+$C$24)),CT57)</f>
        <v/>
      </c>
      <c r="CU161" s="178">
        <f>IF($E$128=1,MIN(CU57,(CU57*$C$24+$C$10*$C$23)/($C$23+$C$24)),CU57)</f>
        <v/>
      </c>
      <c r="CV161" s="178">
        <f>IF($E$128=1,MIN(CV57,(CV57*$C$24+$C$10*$C$23)/($C$23+$C$24)),CV57)</f>
        <v/>
      </c>
      <c r="CW161" s="178">
        <f>IF($E$128=1,MIN(CW57,(CW57*$C$24+$C$10*$C$23)/($C$23+$C$24)),CW57)</f>
        <v/>
      </c>
      <c r="CX161" s="178">
        <f>IF($E$128=1,MIN(CX57,(CX57*$C$24+$C$10*$C$23)/($C$23+$C$24)),CX57)</f>
        <v/>
      </c>
      <c r="CY161" s="178">
        <f>IF($E$128=1,MIN(CY57,(CY57*$C$24+$C$10*$C$23)/($C$23+$C$24)),CY57)</f>
        <v/>
      </c>
      <c r="CZ161" s="178">
        <f>IF($E$128=1,MIN(CZ57,(CZ57*$C$24+$C$10*$C$23)/($C$23+$C$24)),CZ57)</f>
        <v/>
      </c>
      <c r="DA161" s="178">
        <f>IF($E$128=1,MIN(DA57,(DA57*$C$24+$C$10*$C$23)/($C$23+$C$24)),DA57)</f>
        <v/>
      </c>
      <c r="DB161" s="178">
        <f>IF($E$128=1,MIN(DB57,(DB57*$C$24+$C$10*$C$23)/($C$23+$C$24)),DB57)</f>
        <v/>
      </c>
      <c r="DC161" s="178">
        <f>IF($E$128=1,MIN(DC57,(DC57*$C$24+$C$10*$C$23)/($C$23+$C$24)),DC57)</f>
        <v/>
      </c>
    </row>
    <row r="162" ht="12" customFormat="1" customHeight="1" s="12">
      <c r="E162" s="141" t="n"/>
      <c r="F162" s="141" t="n"/>
      <c r="G162" s="178" t="n"/>
      <c r="H162" s="178" t="n"/>
      <c r="I162" s="178" t="n"/>
      <c r="J162" s="178" t="n"/>
      <c r="K162" s="178" t="n"/>
      <c r="L162" s="178" t="n"/>
      <c r="M162" s="178" t="n"/>
      <c r="N162" s="178" t="n"/>
      <c r="O162" s="178" t="n"/>
      <c r="P162" s="178" t="n"/>
      <c r="Q162" s="178" t="n"/>
      <c r="R162" s="178" t="n"/>
      <c r="S162" s="178" t="n"/>
      <c r="T162" s="178" t="n"/>
      <c r="U162" s="178" t="n"/>
      <c r="V162" s="178" t="n"/>
      <c r="W162" s="178" t="n"/>
      <c r="X162" s="178" t="n"/>
      <c r="Y162" s="178" t="n"/>
      <c r="Z162" s="178" t="n"/>
      <c r="AA162" s="178" t="n"/>
      <c r="AB162" s="178" t="n"/>
      <c r="AC162" s="178" t="n"/>
      <c r="AD162" s="178" t="n"/>
      <c r="AE162" s="178" t="n"/>
      <c r="AF162" s="178" t="n"/>
      <c r="AG162" s="178" t="n"/>
      <c r="AH162" s="178" t="n"/>
      <c r="AI162" s="178" t="n"/>
      <c r="AJ162" s="178" t="n"/>
      <c r="AK162" s="178" t="n"/>
      <c r="AL162" s="178" t="n"/>
      <c r="AM162" s="178" t="n"/>
      <c r="AN162" s="178">
        <f>IF($E$128=1,MIN(AN58,(AN58*$C$24+$C$10*$C$23)/($C$23+$C$24)),AN58)</f>
        <v/>
      </c>
      <c r="AO162" s="178">
        <f>IF($E$128=1,MIN(AO58,(AO58*$C$24+$C$10*$C$23)/($C$23+$C$24)),AO58)</f>
        <v/>
      </c>
      <c r="AP162" s="178">
        <f>IF($E$128=1,MIN(AP58,(AP58*$C$24+$C$10*$C$23)/($C$23+$C$24)),AP58)</f>
        <v/>
      </c>
      <c r="AQ162" s="178">
        <f>IF($E$128=1,MIN(AQ58,(AQ58*$C$24+$C$10*$C$23)/($C$23+$C$24)),AQ58)</f>
        <v/>
      </c>
      <c r="AR162" s="178">
        <f>IF($E$128=1,MIN(AR58,(AR58*$C$24+$C$10*$C$23)/($C$23+$C$24)),AR58)</f>
        <v/>
      </c>
      <c r="AS162" s="178">
        <f>IF($E$128=1,MIN(AS58,(AS58*$C$24+$C$10*$C$23)/($C$23+$C$24)),AS58)</f>
        <v/>
      </c>
      <c r="AT162" s="178">
        <f>IF($E$128=1,MIN(AT58,(AT58*$C$24+$C$10*$C$23)/($C$23+$C$24)),AT58)</f>
        <v/>
      </c>
      <c r="AU162" s="178">
        <f>IF($E$128=1,MIN(AU58,(AU58*$C$24+$C$10*$C$23)/($C$23+$C$24)),AU58)</f>
        <v/>
      </c>
      <c r="AV162" s="178">
        <f>IF($E$128=1,MIN(AV58,(AV58*$C$24+$C$10*$C$23)/($C$23+$C$24)),AV58)</f>
        <v/>
      </c>
      <c r="AW162" s="178">
        <f>IF($E$128=1,MIN(AW58,(AW58*$C$24+$C$10*$C$23)/($C$23+$C$24)),AW58)</f>
        <v/>
      </c>
      <c r="AX162" s="178">
        <f>IF($E$128=1,MIN(AX58,(AX58*$C$24+$C$10*$C$23)/($C$23+$C$24)),AX58)</f>
        <v/>
      </c>
      <c r="AY162" s="178">
        <f>IF($E$128=1,MIN(AY58,(AY58*$C$24+$C$10*$C$23)/($C$23+$C$24)),AY58)</f>
        <v/>
      </c>
      <c r="AZ162" s="178">
        <f>IF($E$128=1,MIN(AZ58,(AZ58*$C$24+$C$10*$C$23)/($C$23+$C$24)),AZ58)</f>
        <v/>
      </c>
      <c r="BA162" s="178">
        <f>IF($E$128=1,MIN(BA58,(BA58*$C$24+$C$10*$C$23)/($C$23+$C$24)),BA58)</f>
        <v/>
      </c>
      <c r="BB162" s="178">
        <f>IF($E$128=1,MIN(BB58,(BB58*$C$24+$C$10*$C$23)/($C$23+$C$24)),BB58)</f>
        <v/>
      </c>
      <c r="BC162" s="178">
        <f>IF($E$128=1,MIN(BC58,(BC58*$C$24+$C$10*$C$23)/($C$23+$C$24)),BC58)</f>
        <v/>
      </c>
      <c r="BD162" s="178">
        <f>IF($E$128=1,MIN(BD58,(BD58*$C$24+$C$10*$C$23)/($C$23+$C$24)),BD58)</f>
        <v/>
      </c>
      <c r="BE162" s="178">
        <f>IF($E$128=1,MIN(BE58,(BE58*$C$24+$C$10*$C$23)/($C$23+$C$24)),BE58)</f>
        <v/>
      </c>
      <c r="BF162" s="178">
        <f>IF($E$128=1,MIN(BF58,(BF58*$C$24+$C$10*$C$23)/($C$23+$C$24)),BF58)</f>
        <v/>
      </c>
      <c r="BG162" s="178">
        <f>IF($E$128=1,MIN(BG58,(BG58*$C$24+$C$10*$C$23)/($C$23+$C$24)),BG58)</f>
        <v/>
      </c>
      <c r="BH162" s="178">
        <f>IF($E$128=1,MIN(BH58,(BH58*$C$24+$C$10*$C$23)/($C$23+$C$24)),BH58)</f>
        <v/>
      </c>
      <c r="BI162" s="178">
        <f>IF($E$128=1,MIN(BI58,(BI58*$C$24+$C$10*$C$23)/($C$23+$C$24)),BI58)</f>
        <v/>
      </c>
      <c r="BJ162" s="178">
        <f>IF($E$128=1,MIN(BJ58,(BJ58*$C$24+$C$10*$C$23)/($C$23+$C$24)),BJ58)</f>
        <v/>
      </c>
      <c r="BK162" s="178">
        <f>IF($E$128=1,MIN(BK58,(BK58*$C$24+$C$10*$C$23)/($C$23+$C$24)),BK58)</f>
        <v/>
      </c>
      <c r="BL162" s="178">
        <f>IF($E$128=1,MIN(BL58,(BL58*$C$24+$C$10*$C$23)/($C$23+$C$24)),BL58)</f>
        <v/>
      </c>
      <c r="BM162" s="178">
        <f>IF($E$128=1,MIN(BM58,(BM58*$C$24+$C$10*$C$23)/($C$23+$C$24)),BM58)</f>
        <v/>
      </c>
      <c r="BN162" s="178">
        <f>IF($E$128=1,MIN(BN58,(BN58*$C$24+$C$10*$C$23)/($C$23+$C$24)),BN58)</f>
        <v/>
      </c>
      <c r="BO162" s="178">
        <f>IF($E$128=1,MIN(BO58,(BO58*$C$24+$C$10*$C$23)/($C$23+$C$24)),BO58)</f>
        <v/>
      </c>
      <c r="BP162" s="178">
        <f>IF($E$128=1,MIN(BP58,(BP58*$C$24+$C$10*$C$23)/($C$23+$C$24)),BP58)</f>
        <v/>
      </c>
      <c r="BQ162" s="178">
        <f>IF($E$128=1,MIN(BQ58,(BQ58*$C$24+$C$10*$C$23)/($C$23+$C$24)),BQ58)</f>
        <v/>
      </c>
      <c r="BR162" s="178">
        <f>IF($E$128=1,MIN(BR58,(BR58*$C$24+$C$10*$C$23)/($C$23+$C$24)),BR58)</f>
        <v/>
      </c>
      <c r="BS162" s="178">
        <f>IF($E$128=1,MIN(BS58,(BS58*$C$24+$C$10*$C$23)/($C$23+$C$24)),BS58)</f>
        <v/>
      </c>
      <c r="BT162" s="178">
        <f>IF($E$128=1,MIN(BT58,(BT58*$C$24+$C$10*$C$23)/($C$23+$C$24)),BT58)</f>
        <v/>
      </c>
      <c r="BU162" s="178">
        <f>IF($E$128=1,MIN(BU58,(BU58*$C$24+$C$10*$C$23)/($C$23+$C$24)),BU58)</f>
        <v/>
      </c>
      <c r="BV162" s="178">
        <f>IF($E$128=1,MIN(BV58,(BV58*$C$24+$C$10*$C$23)/($C$23+$C$24)),BV58)</f>
        <v/>
      </c>
      <c r="BW162" s="178">
        <f>IF($E$128=1,MIN(BW58,(BW58*$C$24+$C$10*$C$23)/($C$23+$C$24)),BW58)</f>
        <v/>
      </c>
      <c r="BX162" s="178">
        <f>IF($E$128=1,MIN(BX58,(BX58*$C$24+$C$10*$C$23)/($C$23+$C$24)),BX58)</f>
        <v/>
      </c>
      <c r="BY162" s="178">
        <f>IF($E$128=1,MIN(BY58,(BY58*$C$24+$C$10*$C$23)/($C$23+$C$24)),BY58)</f>
        <v/>
      </c>
      <c r="BZ162" s="178">
        <f>IF($E$128=1,MIN(BZ58,(BZ58*$C$24+$C$10*$C$23)/($C$23+$C$24)),BZ58)</f>
        <v/>
      </c>
      <c r="CA162" s="178">
        <f>IF($E$128=1,MIN(CA58,(CA58*$C$24+$C$10*$C$23)/($C$23+$C$24)),CA58)</f>
        <v/>
      </c>
      <c r="CB162" s="178">
        <f>IF($E$128=1,MIN(CB58,(CB58*$C$24+$C$10*$C$23)/($C$23+$C$24)),CB58)</f>
        <v/>
      </c>
      <c r="CC162" s="178">
        <f>IF($E$128=1,MIN(CC58,(CC58*$C$24+$C$10*$C$23)/($C$23+$C$24)),CC58)</f>
        <v/>
      </c>
      <c r="CD162" s="178">
        <f>IF($E$128=1,MIN(CD58,(CD58*$C$24+$C$10*$C$23)/($C$23+$C$24)),CD58)</f>
        <v/>
      </c>
      <c r="CE162" s="178">
        <f>IF($E$128=1,MIN(CE58,(CE58*$C$24+$C$10*$C$23)/($C$23+$C$24)),CE58)</f>
        <v/>
      </c>
      <c r="CF162" s="178">
        <f>IF($E$128=1,MIN(CF58,(CF58*$C$24+$C$10*$C$23)/($C$23+$C$24)),CF58)</f>
        <v/>
      </c>
      <c r="CG162" s="178">
        <f>IF($E$128=1,MIN(CG58,(CG58*$C$24+$C$10*$C$23)/($C$23+$C$24)),CG58)</f>
        <v/>
      </c>
      <c r="CH162" s="178">
        <f>IF($E$128=1,MIN(CH58,(CH58*$C$24+$C$10*$C$23)/($C$23+$C$24)),CH58)</f>
        <v/>
      </c>
      <c r="CI162" s="178">
        <f>IF($E$128=1,MIN(CI58,(CI58*$C$24+$C$10*$C$23)/($C$23+$C$24)),CI58)</f>
        <v/>
      </c>
      <c r="CJ162" s="178">
        <f>IF($E$128=1,MIN(CJ58,(CJ58*$C$24+$C$10*$C$23)/($C$23+$C$24)),CJ58)</f>
        <v/>
      </c>
      <c r="CK162" s="178">
        <f>IF($E$128=1,MIN(CK58,(CK58*$C$24+$C$10*$C$23)/($C$23+$C$24)),CK58)</f>
        <v/>
      </c>
      <c r="CL162" s="178">
        <f>IF($E$128=1,MIN(CL58,(CL58*$C$24+$C$10*$C$23)/($C$23+$C$24)),CL58)</f>
        <v/>
      </c>
      <c r="CM162" s="178">
        <f>IF($E$128=1,MIN(CM58,(CM58*$C$24+$C$10*$C$23)/($C$23+$C$24)),CM58)</f>
        <v/>
      </c>
      <c r="CN162" s="178">
        <f>IF($E$128=1,MIN(CN58,(CN58*$C$24+$C$10*$C$23)/($C$23+$C$24)),CN58)</f>
        <v/>
      </c>
      <c r="CO162" s="178">
        <f>IF($E$128=1,MIN(CO58,(CO58*$C$24+$C$10*$C$23)/($C$23+$C$24)),CO58)</f>
        <v/>
      </c>
      <c r="CP162" s="178">
        <f>IF($E$128=1,MIN(CP58,(CP58*$C$24+$C$10*$C$23)/($C$23+$C$24)),CP58)</f>
        <v/>
      </c>
      <c r="CQ162" s="178">
        <f>IF($E$128=1,MIN(CQ58,(CQ58*$C$24+$C$10*$C$23)/($C$23+$C$24)),CQ58)</f>
        <v/>
      </c>
      <c r="CR162" s="178">
        <f>IF($E$128=1,MIN(CR58,(CR58*$C$24+$C$10*$C$23)/($C$23+$C$24)),CR58)</f>
        <v/>
      </c>
      <c r="CS162" s="178">
        <f>IF($E$128=1,MIN(CS58,(CS58*$C$24+$C$10*$C$23)/($C$23+$C$24)),CS58)</f>
        <v/>
      </c>
      <c r="CT162" s="178">
        <f>IF($E$128=1,MIN(CT58,(CT58*$C$24+$C$10*$C$23)/($C$23+$C$24)),CT58)</f>
        <v/>
      </c>
      <c r="CU162" s="178">
        <f>IF($E$128=1,MIN(CU58,(CU58*$C$24+$C$10*$C$23)/($C$23+$C$24)),CU58)</f>
        <v/>
      </c>
      <c r="CV162" s="178">
        <f>IF($E$128=1,MIN(CV58,(CV58*$C$24+$C$10*$C$23)/($C$23+$C$24)),CV58)</f>
        <v/>
      </c>
      <c r="CW162" s="178">
        <f>IF($E$128=1,MIN(CW58,(CW58*$C$24+$C$10*$C$23)/($C$23+$C$24)),CW58)</f>
        <v/>
      </c>
      <c r="CX162" s="178">
        <f>IF($E$128=1,MIN(CX58,(CX58*$C$24+$C$10*$C$23)/($C$23+$C$24)),CX58)</f>
        <v/>
      </c>
      <c r="CY162" s="178">
        <f>IF($E$128=1,MIN(CY58,(CY58*$C$24+$C$10*$C$23)/($C$23+$C$24)),CY58)</f>
        <v/>
      </c>
      <c r="CZ162" s="178">
        <f>IF($E$128=1,MIN(CZ58,(CZ58*$C$24+$C$10*$C$23)/($C$23+$C$24)),CZ58)</f>
        <v/>
      </c>
      <c r="DA162" s="178">
        <f>IF($E$128=1,MIN(DA58,(DA58*$C$24+$C$10*$C$23)/($C$23+$C$24)),DA58)</f>
        <v/>
      </c>
      <c r="DB162" s="178">
        <f>IF($E$128=1,MIN(DB58,(DB58*$C$24+$C$10*$C$23)/($C$23+$C$24)),DB58)</f>
        <v/>
      </c>
      <c r="DC162" s="178">
        <f>IF($E$128=1,MIN(DC58,(DC58*$C$24+$C$10*$C$23)/($C$23+$C$24)),DC58)</f>
        <v/>
      </c>
    </row>
    <row r="163" ht="12" customFormat="1" customHeight="1" s="12">
      <c r="E163" s="141" t="n"/>
      <c r="F163" s="141" t="n"/>
      <c r="G163" s="178" t="n"/>
      <c r="H163" s="178" t="n"/>
      <c r="I163" s="178" t="n"/>
      <c r="J163" s="178" t="n"/>
      <c r="K163" s="178" t="n"/>
      <c r="L163" s="178" t="n"/>
      <c r="M163" s="178" t="n"/>
      <c r="N163" s="178" t="n"/>
      <c r="O163" s="178" t="n"/>
      <c r="P163" s="178" t="n"/>
      <c r="Q163" s="178" t="n"/>
      <c r="R163" s="178" t="n"/>
      <c r="S163" s="178" t="n"/>
      <c r="T163" s="178" t="n"/>
      <c r="U163" s="178" t="n"/>
      <c r="V163" s="178" t="n"/>
      <c r="W163" s="178" t="n"/>
      <c r="X163" s="178" t="n"/>
      <c r="Y163" s="178" t="n"/>
      <c r="Z163" s="178" t="n"/>
      <c r="AA163" s="178" t="n"/>
      <c r="AB163" s="178" t="n"/>
      <c r="AC163" s="178" t="n"/>
      <c r="AD163" s="178" t="n"/>
      <c r="AE163" s="178" t="n"/>
      <c r="AF163" s="178" t="n"/>
      <c r="AG163" s="178" t="n"/>
      <c r="AH163" s="178" t="n"/>
      <c r="AI163" s="178" t="n"/>
      <c r="AJ163" s="178" t="n"/>
      <c r="AK163" s="178" t="n"/>
      <c r="AL163" s="178" t="n"/>
      <c r="AM163" s="178" t="n"/>
      <c r="AN163" s="178" t="n"/>
      <c r="AO163" s="178">
        <f>IF($E$128=1,MIN(AO59,(AO59*$C$24+$C$10*$C$23)/($C$23+$C$24)),AO59)</f>
        <v/>
      </c>
      <c r="AP163" s="178">
        <f>IF($E$128=1,MIN(AP59,(AP59*$C$24+$C$10*$C$23)/($C$23+$C$24)),AP59)</f>
        <v/>
      </c>
      <c r="AQ163" s="178">
        <f>IF($E$128=1,MIN(AQ59,(AQ59*$C$24+$C$10*$C$23)/($C$23+$C$24)),AQ59)</f>
        <v/>
      </c>
      <c r="AR163" s="178">
        <f>IF($E$128=1,MIN(AR59,(AR59*$C$24+$C$10*$C$23)/($C$23+$C$24)),AR59)</f>
        <v/>
      </c>
      <c r="AS163" s="178">
        <f>IF($E$128=1,MIN(AS59,(AS59*$C$24+$C$10*$C$23)/($C$23+$C$24)),AS59)</f>
        <v/>
      </c>
      <c r="AT163" s="178">
        <f>IF($E$128=1,MIN(AT59,(AT59*$C$24+$C$10*$C$23)/($C$23+$C$24)),AT59)</f>
        <v/>
      </c>
      <c r="AU163" s="178">
        <f>IF($E$128=1,MIN(AU59,(AU59*$C$24+$C$10*$C$23)/($C$23+$C$24)),AU59)</f>
        <v/>
      </c>
      <c r="AV163" s="178">
        <f>IF($E$128=1,MIN(AV59,(AV59*$C$24+$C$10*$C$23)/($C$23+$C$24)),AV59)</f>
        <v/>
      </c>
      <c r="AW163" s="178">
        <f>IF($E$128=1,MIN(AW59,(AW59*$C$24+$C$10*$C$23)/($C$23+$C$24)),AW59)</f>
        <v/>
      </c>
      <c r="AX163" s="178">
        <f>IF($E$128=1,MIN(AX59,(AX59*$C$24+$C$10*$C$23)/($C$23+$C$24)),AX59)</f>
        <v/>
      </c>
      <c r="AY163" s="178">
        <f>IF($E$128=1,MIN(AY59,(AY59*$C$24+$C$10*$C$23)/($C$23+$C$24)),AY59)</f>
        <v/>
      </c>
      <c r="AZ163" s="178">
        <f>IF($E$128=1,MIN(AZ59,(AZ59*$C$24+$C$10*$C$23)/($C$23+$C$24)),AZ59)</f>
        <v/>
      </c>
      <c r="BA163" s="178">
        <f>IF($E$128=1,MIN(BA59,(BA59*$C$24+$C$10*$C$23)/($C$23+$C$24)),BA59)</f>
        <v/>
      </c>
      <c r="BB163" s="178">
        <f>IF($E$128=1,MIN(BB59,(BB59*$C$24+$C$10*$C$23)/($C$23+$C$24)),BB59)</f>
        <v/>
      </c>
      <c r="BC163" s="178">
        <f>IF($E$128=1,MIN(BC59,(BC59*$C$24+$C$10*$C$23)/($C$23+$C$24)),BC59)</f>
        <v/>
      </c>
      <c r="BD163" s="178">
        <f>IF($E$128=1,MIN(BD59,(BD59*$C$24+$C$10*$C$23)/($C$23+$C$24)),BD59)</f>
        <v/>
      </c>
      <c r="BE163" s="178">
        <f>IF($E$128=1,MIN(BE59,(BE59*$C$24+$C$10*$C$23)/($C$23+$C$24)),BE59)</f>
        <v/>
      </c>
      <c r="BF163" s="178">
        <f>IF($E$128=1,MIN(BF59,(BF59*$C$24+$C$10*$C$23)/($C$23+$C$24)),BF59)</f>
        <v/>
      </c>
      <c r="BG163" s="178">
        <f>IF($E$128=1,MIN(BG59,(BG59*$C$24+$C$10*$C$23)/($C$23+$C$24)),BG59)</f>
        <v/>
      </c>
      <c r="BH163" s="178">
        <f>IF($E$128=1,MIN(BH59,(BH59*$C$24+$C$10*$C$23)/($C$23+$C$24)),BH59)</f>
        <v/>
      </c>
      <c r="BI163" s="178">
        <f>IF($E$128=1,MIN(BI59,(BI59*$C$24+$C$10*$C$23)/($C$23+$C$24)),BI59)</f>
        <v/>
      </c>
      <c r="BJ163" s="178">
        <f>IF($E$128=1,MIN(BJ59,(BJ59*$C$24+$C$10*$C$23)/($C$23+$C$24)),BJ59)</f>
        <v/>
      </c>
      <c r="BK163" s="178">
        <f>IF($E$128=1,MIN(BK59,(BK59*$C$24+$C$10*$C$23)/($C$23+$C$24)),BK59)</f>
        <v/>
      </c>
      <c r="BL163" s="178">
        <f>IF($E$128=1,MIN(BL59,(BL59*$C$24+$C$10*$C$23)/($C$23+$C$24)),BL59)</f>
        <v/>
      </c>
      <c r="BM163" s="178">
        <f>IF($E$128=1,MIN(BM59,(BM59*$C$24+$C$10*$C$23)/($C$23+$C$24)),BM59)</f>
        <v/>
      </c>
      <c r="BN163" s="178">
        <f>IF($E$128=1,MIN(BN59,(BN59*$C$24+$C$10*$C$23)/($C$23+$C$24)),BN59)</f>
        <v/>
      </c>
      <c r="BO163" s="178">
        <f>IF($E$128=1,MIN(BO59,(BO59*$C$24+$C$10*$C$23)/($C$23+$C$24)),BO59)</f>
        <v/>
      </c>
      <c r="BP163" s="178">
        <f>IF($E$128=1,MIN(BP59,(BP59*$C$24+$C$10*$C$23)/($C$23+$C$24)),BP59)</f>
        <v/>
      </c>
      <c r="BQ163" s="178">
        <f>IF($E$128=1,MIN(BQ59,(BQ59*$C$24+$C$10*$C$23)/($C$23+$C$24)),BQ59)</f>
        <v/>
      </c>
      <c r="BR163" s="178">
        <f>IF($E$128=1,MIN(BR59,(BR59*$C$24+$C$10*$C$23)/($C$23+$C$24)),BR59)</f>
        <v/>
      </c>
      <c r="BS163" s="178">
        <f>IF($E$128=1,MIN(BS59,(BS59*$C$24+$C$10*$C$23)/($C$23+$C$24)),BS59)</f>
        <v/>
      </c>
      <c r="BT163" s="178">
        <f>IF($E$128=1,MIN(BT59,(BT59*$C$24+$C$10*$C$23)/($C$23+$C$24)),BT59)</f>
        <v/>
      </c>
      <c r="BU163" s="178">
        <f>IF($E$128=1,MIN(BU59,(BU59*$C$24+$C$10*$C$23)/($C$23+$C$24)),BU59)</f>
        <v/>
      </c>
      <c r="BV163" s="178">
        <f>IF($E$128=1,MIN(BV59,(BV59*$C$24+$C$10*$C$23)/($C$23+$C$24)),BV59)</f>
        <v/>
      </c>
      <c r="BW163" s="178">
        <f>IF($E$128=1,MIN(BW59,(BW59*$C$24+$C$10*$C$23)/($C$23+$C$24)),BW59)</f>
        <v/>
      </c>
      <c r="BX163" s="178">
        <f>IF($E$128=1,MIN(BX59,(BX59*$C$24+$C$10*$C$23)/($C$23+$C$24)),BX59)</f>
        <v/>
      </c>
      <c r="BY163" s="178">
        <f>IF($E$128=1,MIN(BY59,(BY59*$C$24+$C$10*$C$23)/($C$23+$C$24)),BY59)</f>
        <v/>
      </c>
      <c r="BZ163" s="178">
        <f>IF($E$128=1,MIN(BZ59,(BZ59*$C$24+$C$10*$C$23)/($C$23+$C$24)),BZ59)</f>
        <v/>
      </c>
      <c r="CA163" s="178">
        <f>IF($E$128=1,MIN(CA59,(CA59*$C$24+$C$10*$C$23)/($C$23+$C$24)),CA59)</f>
        <v/>
      </c>
      <c r="CB163" s="178">
        <f>IF($E$128=1,MIN(CB59,(CB59*$C$24+$C$10*$C$23)/($C$23+$C$24)),CB59)</f>
        <v/>
      </c>
      <c r="CC163" s="178">
        <f>IF($E$128=1,MIN(CC59,(CC59*$C$24+$C$10*$C$23)/($C$23+$C$24)),CC59)</f>
        <v/>
      </c>
      <c r="CD163" s="178">
        <f>IF($E$128=1,MIN(CD59,(CD59*$C$24+$C$10*$C$23)/($C$23+$C$24)),CD59)</f>
        <v/>
      </c>
      <c r="CE163" s="178">
        <f>IF($E$128=1,MIN(CE59,(CE59*$C$24+$C$10*$C$23)/($C$23+$C$24)),CE59)</f>
        <v/>
      </c>
      <c r="CF163" s="178">
        <f>IF($E$128=1,MIN(CF59,(CF59*$C$24+$C$10*$C$23)/($C$23+$C$24)),CF59)</f>
        <v/>
      </c>
      <c r="CG163" s="178">
        <f>IF($E$128=1,MIN(CG59,(CG59*$C$24+$C$10*$C$23)/($C$23+$C$24)),CG59)</f>
        <v/>
      </c>
      <c r="CH163" s="178">
        <f>IF($E$128=1,MIN(CH59,(CH59*$C$24+$C$10*$C$23)/($C$23+$C$24)),CH59)</f>
        <v/>
      </c>
      <c r="CI163" s="178">
        <f>IF($E$128=1,MIN(CI59,(CI59*$C$24+$C$10*$C$23)/($C$23+$C$24)),CI59)</f>
        <v/>
      </c>
      <c r="CJ163" s="178">
        <f>IF($E$128=1,MIN(CJ59,(CJ59*$C$24+$C$10*$C$23)/($C$23+$C$24)),CJ59)</f>
        <v/>
      </c>
      <c r="CK163" s="178">
        <f>IF($E$128=1,MIN(CK59,(CK59*$C$24+$C$10*$C$23)/($C$23+$C$24)),CK59)</f>
        <v/>
      </c>
      <c r="CL163" s="178">
        <f>IF($E$128=1,MIN(CL59,(CL59*$C$24+$C$10*$C$23)/($C$23+$C$24)),CL59)</f>
        <v/>
      </c>
      <c r="CM163" s="178">
        <f>IF($E$128=1,MIN(CM59,(CM59*$C$24+$C$10*$C$23)/($C$23+$C$24)),CM59)</f>
        <v/>
      </c>
      <c r="CN163" s="178">
        <f>IF($E$128=1,MIN(CN59,(CN59*$C$24+$C$10*$C$23)/($C$23+$C$24)),CN59)</f>
        <v/>
      </c>
      <c r="CO163" s="178">
        <f>IF($E$128=1,MIN(CO59,(CO59*$C$24+$C$10*$C$23)/($C$23+$C$24)),CO59)</f>
        <v/>
      </c>
      <c r="CP163" s="178">
        <f>IF($E$128=1,MIN(CP59,(CP59*$C$24+$C$10*$C$23)/($C$23+$C$24)),CP59)</f>
        <v/>
      </c>
      <c r="CQ163" s="178">
        <f>IF($E$128=1,MIN(CQ59,(CQ59*$C$24+$C$10*$C$23)/($C$23+$C$24)),CQ59)</f>
        <v/>
      </c>
      <c r="CR163" s="178">
        <f>IF($E$128=1,MIN(CR59,(CR59*$C$24+$C$10*$C$23)/($C$23+$C$24)),CR59)</f>
        <v/>
      </c>
      <c r="CS163" s="178">
        <f>IF($E$128=1,MIN(CS59,(CS59*$C$24+$C$10*$C$23)/($C$23+$C$24)),CS59)</f>
        <v/>
      </c>
      <c r="CT163" s="178">
        <f>IF($E$128=1,MIN(CT59,(CT59*$C$24+$C$10*$C$23)/($C$23+$C$24)),CT59)</f>
        <v/>
      </c>
      <c r="CU163" s="178">
        <f>IF($E$128=1,MIN(CU59,(CU59*$C$24+$C$10*$C$23)/($C$23+$C$24)),CU59)</f>
        <v/>
      </c>
      <c r="CV163" s="178">
        <f>IF($E$128=1,MIN(CV59,(CV59*$C$24+$C$10*$C$23)/($C$23+$C$24)),CV59)</f>
        <v/>
      </c>
      <c r="CW163" s="178">
        <f>IF($E$128=1,MIN(CW59,(CW59*$C$24+$C$10*$C$23)/($C$23+$C$24)),CW59)</f>
        <v/>
      </c>
      <c r="CX163" s="178">
        <f>IF($E$128=1,MIN(CX59,(CX59*$C$24+$C$10*$C$23)/($C$23+$C$24)),CX59)</f>
        <v/>
      </c>
      <c r="CY163" s="178">
        <f>IF($E$128=1,MIN(CY59,(CY59*$C$24+$C$10*$C$23)/($C$23+$C$24)),CY59)</f>
        <v/>
      </c>
      <c r="CZ163" s="178">
        <f>IF($E$128=1,MIN(CZ59,(CZ59*$C$24+$C$10*$C$23)/($C$23+$C$24)),CZ59)</f>
        <v/>
      </c>
      <c r="DA163" s="178">
        <f>IF($E$128=1,MIN(DA59,(DA59*$C$24+$C$10*$C$23)/($C$23+$C$24)),DA59)</f>
        <v/>
      </c>
      <c r="DB163" s="178">
        <f>IF($E$128=1,MIN(DB59,(DB59*$C$24+$C$10*$C$23)/($C$23+$C$24)),DB59)</f>
        <v/>
      </c>
      <c r="DC163" s="178">
        <f>IF($E$128=1,MIN(DC59,(DC59*$C$24+$C$10*$C$23)/($C$23+$C$24)),DC59)</f>
        <v/>
      </c>
    </row>
    <row r="164" ht="12" customFormat="1" customHeight="1" s="12">
      <c r="E164" s="141" t="n"/>
      <c r="F164" s="141" t="n"/>
      <c r="G164" s="178" t="n"/>
      <c r="H164" s="178" t="n"/>
      <c r="I164" s="178" t="n"/>
      <c r="J164" s="178" t="n"/>
      <c r="K164" s="178" t="n"/>
      <c r="L164" s="178" t="n"/>
      <c r="M164" s="178" t="n"/>
      <c r="N164" s="178" t="n"/>
      <c r="O164" s="178" t="n"/>
      <c r="P164" s="178" t="n"/>
      <c r="Q164" s="178" t="n"/>
      <c r="R164" s="178" t="n"/>
      <c r="S164" s="178" t="n"/>
      <c r="T164" s="178" t="n"/>
      <c r="U164" s="178" t="n"/>
      <c r="V164" s="178" t="n"/>
      <c r="W164" s="178" t="n"/>
      <c r="X164" s="178" t="n"/>
      <c r="Y164" s="178" t="n"/>
      <c r="Z164" s="178" t="n"/>
      <c r="AA164" s="178" t="n"/>
      <c r="AB164" s="178" t="n"/>
      <c r="AC164" s="178" t="n"/>
      <c r="AD164" s="178" t="n"/>
      <c r="AE164" s="178" t="n"/>
      <c r="AF164" s="178" t="n"/>
      <c r="AG164" s="178" t="n"/>
      <c r="AH164" s="178" t="n"/>
      <c r="AI164" s="178" t="n"/>
      <c r="AJ164" s="178" t="n"/>
      <c r="AK164" s="178" t="n"/>
      <c r="AL164" s="178" t="n"/>
      <c r="AM164" s="178" t="n"/>
      <c r="AN164" s="178" t="n"/>
      <c r="AO164" s="178" t="n"/>
      <c r="AP164" s="178">
        <f>IF($E$128=1,MIN(AP60,(AP60*$C$24+$C$10*$C$23)/($C$23+$C$24)),AP60)</f>
        <v/>
      </c>
      <c r="AQ164" s="178">
        <f>IF($E$128=1,MIN(AQ60,(AQ60*$C$24+$C$10*$C$23)/($C$23+$C$24)),AQ60)</f>
        <v/>
      </c>
      <c r="AR164" s="178">
        <f>IF($E$128=1,MIN(AR60,(AR60*$C$24+$C$10*$C$23)/($C$23+$C$24)),AR60)</f>
        <v/>
      </c>
      <c r="AS164" s="178">
        <f>IF($E$128=1,MIN(AS60,(AS60*$C$24+$C$10*$C$23)/($C$23+$C$24)),AS60)</f>
        <v/>
      </c>
      <c r="AT164" s="178">
        <f>IF($E$128=1,MIN(AT60,(AT60*$C$24+$C$10*$C$23)/($C$23+$C$24)),AT60)</f>
        <v/>
      </c>
      <c r="AU164" s="178">
        <f>IF($E$128=1,MIN(AU60,(AU60*$C$24+$C$10*$C$23)/($C$23+$C$24)),AU60)</f>
        <v/>
      </c>
      <c r="AV164" s="178">
        <f>IF($E$128=1,MIN(AV60,(AV60*$C$24+$C$10*$C$23)/($C$23+$C$24)),AV60)</f>
        <v/>
      </c>
      <c r="AW164" s="178">
        <f>IF($E$128=1,MIN(AW60,(AW60*$C$24+$C$10*$C$23)/($C$23+$C$24)),AW60)</f>
        <v/>
      </c>
      <c r="AX164" s="178">
        <f>IF($E$128=1,MIN(AX60,(AX60*$C$24+$C$10*$C$23)/($C$23+$C$24)),AX60)</f>
        <v/>
      </c>
      <c r="AY164" s="178">
        <f>IF($E$128=1,MIN(AY60,(AY60*$C$24+$C$10*$C$23)/($C$23+$C$24)),AY60)</f>
        <v/>
      </c>
      <c r="AZ164" s="178">
        <f>IF($E$128=1,MIN(AZ60,(AZ60*$C$24+$C$10*$C$23)/($C$23+$C$24)),AZ60)</f>
        <v/>
      </c>
      <c r="BA164" s="178">
        <f>IF($E$128=1,MIN(BA60,(BA60*$C$24+$C$10*$C$23)/($C$23+$C$24)),BA60)</f>
        <v/>
      </c>
      <c r="BB164" s="178">
        <f>IF($E$128=1,MIN(BB60,(BB60*$C$24+$C$10*$C$23)/($C$23+$C$24)),BB60)</f>
        <v/>
      </c>
      <c r="BC164" s="178">
        <f>IF($E$128=1,MIN(BC60,(BC60*$C$24+$C$10*$C$23)/($C$23+$C$24)),BC60)</f>
        <v/>
      </c>
      <c r="BD164" s="178">
        <f>IF($E$128=1,MIN(BD60,(BD60*$C$24+$C$10*$C$23)/($C$23+$C$24)),BD60)</f>
        <v/>
      </c>
      <c r="BE164" s="178">
        <f>IF($E$128=1,MIN(BE60,(BE60*$C$24+$C$10*$C$23)/($C$23+$C$24)),BE60)</f>
        <v/>
      </c>
      <c r="BF164" s="178">
        <f>IF($E$128=1,MIN(BF60,(BF60*$C$24+$C$10*$C$23)/($C$23+$C$24)),BF60)</f>
        <v/>
      </c>
      <c r="BG164" s="178">
        <f>IF($E$128=1,MIN(BG60,(BG60*$C$24+$C$10*$C$23)/($C$23+$C$24)),BG60)</f>
        <v/>
      </c>
      <c r="BH164" s="178">
        <f>IF($E$128=1,MIN(BH60,(BH60*$C$24+$C$10*$C$23)/($C$23+$C$24)),BH60)</f>
        <v/>
      </c>
      <c r="BI164" s="178">
        <f>IF($E$128=1,MIN(BI60,(BI60*$C$24+$C$10*$C$23)/($C$23+$C$24)),BI60)</f>
        <v/>
      </c>
      <c r="BJ164" s="178">
        <f>IF($E$128=1,MIN(BJ60,(BJ60*$C$24+$C$10*$C$23)/($C$23+$C$24)),BJ60)</f>
        <v/>
      </c>
      <c r="BK164" s="178">
        <f>IF($E$128=1,MIN(BK60,(BK60*$C$24+$C$10*$C$23)/($C$23+$C$24)),BK60)</f>
        <v/>
      </c>
      <c r="BL164" s="178">
        <f>IF($E$128=1,MIN(BL60,(BL60*$C$24+$C$10*$C$23)/($C$23+$C$24)),BL60)</f>
        <v/>
      </c>
      <c r="BM164" s="178">
        <f>IF($E$128=1,MIN(BM60,(BM60*$C$24+$C$10*$C$23)/($C$23+$C$24)),BM60)</f>
        <v/>
      </c>
      <c r="BN164" s="178">
        <f>IF($E$128=1,MIN(BN60,(BN60*$C$24+$C$10*$C$23)/($C$23+$C$24)),BN60)</f>
        <v/>
      </c>
      <c r="BO164" s="178">
        <f>IF($E$128=1,MIN(BO60,(BO60*$C$24+$C$10*$C$23)/($C$23+$C$24)),BO60)</f>
        <v/>
      </c>
      <c r="BP164" s="178">
        <f>IF($E$128=1,MIN(BP60,(BP60*$C$24+$C$10*$C$23)/($C$23+$C$24)),BP60)</f>
        <v/>
      </c>
      <c r="BQ164" s="178">
        <f>IF($E$128=1,MIN(BQ60,(BQ60*$C$24+$C$10*$C$23)/($C$23+$C$24)),BQ60)</f>
        <v/>
      </c>
      <c r="BR164" s="178">
        <f>IF($E$128=1,MIN(BR60,(BR60*$C$24+$C$10*$C$23)/($C$23+$C$24)),BR60)</f>
        <v/>
      </c>
      <c r="BS164" s="178">
        <f>IF($E$128=1,MIN(BS60,(BS60*$C$24+$C$10*$C$23)/($C$23+$C$24)),BS60)</f>
        <v/>
      </c>
      <c r="BT164" s="178">
        <f>IF($E$128=1,MIN(BT60,(BT60*$C$24+$C$10*$C$23)/($C$23+$C$24)),BT60)</f>
        <v/>
      </c>
      <c r="BU164" s="178">
        <f>IF($E$128=1,MIN(BU60,(BU60*$C$24+$C$10*$C$23)/($C$23+$C$24)),BU60)</f>
        <v/>
      </c>
      <c r="BV164" s="178">
        <f>IF($E$128=1,MIN(BV60,(BV60*$C$24+$C$10*$C$23)/($C$23+$C$24)),BV60)</f>
        <v/>
      </c>
      <c r="BW164" s="178">
        <f>IF($E$128=1,MIN(BW60,(BW60*$C$24+$C$10*$C$23)/($C$23+$C$24)),BW60)</f>
        <v/>
      </c>
      <c r="BX164" s="178">
        <f>IF($E$128=1,MIN(BX60,(BX60*$C$24+$C$10*$C$23)/($C$23+$C$24)),BX60)</f>
        <v/>
      </c>
      <c r="BY164" s="178">
        <f>IF($E$128=1,MIN(BY60,(BY60*$C$24+$C$10*$C$23)/($C$23+$C$24)),BY60)</f>
        <v/>
      </c>
      <c r="BZ164" s="178">
        <f>IF($E$128=1,MIN(BZ60,(BZ60*$C$24+$C$10*$C$23)/($C$23+$C$24)),BZ60)</f>
        <v/>
      </c>
      <c r="CA164" s="178">
        <f>IF($E$128=1,MIN(CA60,(CA60*$C$24+$C$10*$C$23)/($C$23+$C$24)),CA60)</f>
        <v/>
      </c>
      <c r="CB164" s="178">
        <f>IF($E$128=1,MIN(CB60,(CB60*$C$24+$C$10*$C$23)/($C$23+$C$24)),CB60)</f>
        <v/>
      </c>
      <c r="CC164" s="178">
        <f>IF($E$128=1,MIN(CC60,(CC60*$C$24+$C$10*$C$23)/($C$23+$C$24)),CC60)</f>
        <v/>
      </c>
      <c r="CD164" s="178">
        <f>IF($E$128=1,MIN(CD60,(CD60*$C$24+$C$10*$C$23)/($C$23+$C$24)),CD60)</f>
        <v/>
      </c>
      <c r="CE164" s="178">
        <f>IF($E$128=1,MIN(CE60,(CE60*$C$24+$C$10*$C$23)/($C$23+$C$24)),CE60)</f>
        <v/>
      </c>
      <c r="CF164" s="178">
        <f>IF($E$128=1,MIN(CF60,(CF60*$C$24+$C$10*$C$23)/($C$23+$C$24)),CF60)</f>
        <v/>
      </c>
      <c r="CG164" s="178">
        <f>IF($E$128=1,MIN(CG60,(CG60*$C$24+$C$10*$C$23)/($C$23+$C$24)),CG60)</f>
        <v/>
      </c>
      <c r="CH164" s="178">
        <f>IF($E$128=1,MIN(CH60,(CH60*$C$24+$C$10*$C$23)/($C$23+$C$24)),CH60)</f>
        <v/>
      </c>
      <c r="CI164" s="178">
        <f>IF($E$128=1,MIN(CI60,(CI60*$C$24+$C$10*$C$23)/($C$23+$C$24)),CI60)</f>
        <v/>
      </c>
      <c r="CJ164" s="178">
        <f>IF($E$128=1,MIN(CJ60,(CJ60*$C$24+$C$10*$C$23)/($C$23+$C$24)),CJ60)</f>
        <v/>
      </c>
      <c r="CK164" s="178">
        <f>IF($E$128=1,MIN(CK60,(CK60*$C$24+$C$10*$C$23)/($C$23+$C$24)),CK60)</f>
        <v/>
      </c>
      <c r="CL164" s="178">
        <f>IF($E$128=1,MIN(CL60,(CL60*$C$24+$C$10*$C$23)/($C$23+$C$24)),CL60)</f>
        <v/>
      </c>
      <c r="CM164" s="178">
        <f>IF($E$128=1,MIN(CM60,(CM60*$C$24+$C$10*$C$23)/($C$23+$C$24)),CM60)</f>
        <v/>
      </c>
      <c r="CN164" s="178">
        <f>IF($E$128=1,MIN(CN60,(CN60*$C$24+$C$10*$C$23)/($C$23+$C$24)),CN60)</f>
        <v/>
      </c>
      <c r="CO164" s="178">
        <f>IF($E$128=1,MIN(CO60,(CO60*$C$24+$C$10*$C$23)/($C$23+$C$24)),CO60)</f>
        <v/>
      </c>
      <c r="CP164" s="178">
        <f>IF($E$128=1,MIN(CP60,(CP60*$C$24+$C$10*$C$23)/($C$23+$C$24)),CP60)</f>
        <v/>
      </c>
      <c r="CQ164" s="178">
        <f>IF($E$128=1,MIN(CQ60,(CQ60*$C$24+$C$10*$C$23)/($C$23+$C$24)),CQ60)</f>
        <v/>
      </c>
      <c r="CR164" s="178">
        <f>IF($E$128=1,MIN(CR60,(CR60*$C$24+$C$10*$C$23)/($C$23+$C$24)),CR60)</f>
        <v/>
      </c>
      <c r="CS164" s="178">
        <f>IF($E$128=1,MIN(CS60,(CS60*$C$24+$C$10*$C$23)/($C$23+$C$24)),CS60)</f>
        <v/>
      </c>
      <c r="CT164" s="178">
        <f>IF($E$128=1,MIN(CT60,(CT60*$C$24+$C$10*$C$23)/($C$23+$C$24)),CT60)</f>
        <v/>
      </c>
      <c r="CU164" s="178">
        <f>IF($E$128=1,MIN(CU60,(CU60*$C$24+$C$10*$C$23)/($C$23+$C$24)),CU60)</f>
        <v/>
      </c>
      <c r="CV164" s="178">
        <f>IF($E$128=1,MIN(CV60,(CV60*$C$24+$C$10*$C$23)/($C$23+$C$24)),CV60)</f>
        <v/>
      </c>
      <c r="CW164" s="178">
        <f>IF($E$128=1,MIN(CW60,(CW60*$C$24+$C$10*$C$23)/($C$23+$C$24)),CW60)</f>
        <v/>
      </c>
      <c r="CX164" s="178">
        <f>IF($E$128=1,MIN(CX60,(CX60*$C$24+$C$10*$C$23)/($C$23+$C$24)),CX60)</f>
        <v/>
      </c>
      <c r="CY164" s="178">
        <f>IF($E$128=1,MIN(CY60,(CY60*$C$24+$C$10*$C$23)/($C$23+$C$24)),CY60)</f>
        <v/>
      </c>
      <c r="CZ164" s="178">
        <f>IF($E$128=1,MIN(CZ60,(CZ60*$C$24+$C$10*$C$23)/($C$23+$C$24)),CZ60)</f>
        <v/>
      </c>
      <c r="DA164" s="178">
        <f>IF($E$128=1,MIN(DA60,(DA60*$C$24+$C$10*$C$23)/($C$23+$C$24)),DA60)</f>
        <v/>
      </c>
      <c r="DB164" s="178">
        <f>IF($E$128=1,MIN(DB60,(DB60*$C$24+$C$10*$C$23)/($C$23+$C$24)),DB60)</f>
        <v/>
      </c>
      <c r="DC164" s="178">
        <f>IF($E$128=1,MIN(DC60,(DC60*$C$24+$C$10*$C$23)/($C$23+$C$24)),DC60)</f>
        <v/>
      </c>
    </row>
    <row r="165" ht="12" customFormat="1" customHeight="1" s="12">
      <c r="E165" s="141" t="n"/>
      <c r="F165" s="141" t="n"/>
      <c r="G165" s="178" t="n"/>
      <c r="H165" s="178" t="n"/>
      <c r="I165" s="178" t="n"/>
      <c r="J165" s="178" t="n"/>
      <c r="K165" s="178" t="n"/>
      <c r="L165" s="178" t="n"/>
      <c r="M165" s="178" t="n"/>
      <c r="N165" s="178" t="n"/>
      <c r="O165" s="178" t="n"/>
      <c r="P165" s="178" t="n"/>
      <c r="Q165" s="178" t="n"/>
      <c r="R165" s="178" t="n"/>
      <c r="S165" s="178" t="n"/>
      <c r="T165" s="178" t="n"/>
      <c r="U165" s="178" t="n"/>
      <c r="V165" s="178" t="n"/>
      <c r="W165" s="178" t="n"/>
      <c r="X165" s="178" t="n"/>
      <c r="Y165" s="178" t="n"/>
      <c r="Z165" s="178" t="n"/>
      <c r="AA165" s="178" t="n"/>
      <c r="AB165" s="178" t="n"/>
      <c r="AC165" s="178" t="n"/>
      <c r="AD165" s="178" t="n"/>
      <c r="AE165" s="178" t="n"/>
      <c r="AF165" s="178" t="n"/>
      <c r="AG165" s="178" t="n"/>
      <c r="AH165" s="178" t="n"/>
      <c r="AI165" s="178" t="n"/>
      <c r="AJ165" s="178" t="n"/>
      <c r="AK165" s="178" t="n"/>
      <c r="AL165" s="178" t="n"/>
      <c r="AM165" s="178" t="n"/>
      <c r="AN165" s="178" t="n"/>
      <c r="AO165" s="178" t="n"/>
      <c r="AP165" s="178" t="n"/>
      <c r="AQ165" s="178">
        <f>IF($E$128=1,MIN(AQ61,(AQ61*$C$24+$C$10*$C$23)/($C$23+$C$24)),AQ61)</f>
        <v/>
      </c>
      <c r="AR165" s="178">
        <f>IF($E$128=1,MIN(AR61,(AR61*$C$24+$C$10*$C$23)/($C$23+$C$24)),AR61)</f>
        <v/>
      </c>
      <c r="AS165" s="178">
        <f>IF($E$128=1,MIN(AS61,(AS61*$C$24+$C$10*$C$23)/($C$23+$C$24)),AS61)</f>
        <v/>
      </c>
      <c r="AT165" s="178">
        <f>IF($E$128=1,MIN(AT61,(AT61*$C$24+$C$10*$C$23)/($C$23+$C$24)),AT61)</f>
        <v/>
      </c>
      <c r="AU165" s="178">
        <f>IF($E$128=1,MIN(AU61,(AU61*$C$24+$C$10*$C$23)/($C$23+$C$24)),AU61)</f>
        <v/>
      </c>
      <c r="AV165" s="178">
        <f>IF($E$128=1,MIN(AV61,(AV61*$C$24+$C$10*$C$23)/($C$23+$C$24)),AV61)</f>
        <v/>
      </c>
      <c r="AW165" s="178">
        <f>IF($E$128=1,MIN(AW61,(AW61*$C$24+$C$10*$C$23)/($C$23+$C$24)),AW61)</f>
        <v/>
      </c>
      <c r="AX165" s="178">
        <f>IF($E$128=1,MIN(AX61,(AX61*$C$24+$C$10*$C$23)/($C$23+$C$24)),AX61)</f>
        <v/>
      </c>
      <c r="AY165" s="178">
        <f>IF($E$128=1,MIN(AY61,(AY61*$C$24+$C$10*$C$23)/($C$23+$C$24)),AY61)</f>
        <v/>
      </c>
      <c r="AZ165" s="178">
        <f>IF($E$128=1,MIN(AZ61,(AZ61*$C$24+$C$10*$C$23)/($C$23+$C$24)),AZ61)</f>
        <v/>
      </c>
      <c r="BA165" s="178">
        <f>IF($E$128=1,MIN(BA61,(BA61*$C$24+$C$10*$C$23)/($C$23+$C$24)),BA61)</f>
        <v/>
      </c>
      <c r="BB165" s="178">
        <f>IF($E$128=1,MIN(BB61,(BB61*$C$24+$C$10*$C$23)/($C$23+$C$24)),BB61)</f>
        <v/>
      </c>
      <c r="BC165" s="178">
        <f>IF($E$128=1,MIN(BC61,(BC61*$C$24+$C$10*$C$23)/($C$23+$C$24)),BC61)</f>
        <v/>
      </c>
      <c r="BD165" s="178">
        <f>IF($E$128=1,MIN(BD61,(BD61*$C$24+$C$10*$C$23)/($C$23+$C$24)),BD61)</f>
        <v/>
      </c>
      <c r="BE165" s="178">
        <f>IF($E$128=1,MIN(BE61,(BE61*$C$24+$C$10*$C$23)/($C$23+$C$24)),BE61)</f>
        <v/>
      </c>
      <c r="BF165" s="178">
        <f>IF($E$128=1,MIN(BF61,(BF61*$C$24+$C$10*$C$23)/($C$23+$C$24)),BF61)</f>
        <v/>
      </c>
      <c r="BG165" s="178">
        <f>IF($E$128=1,MIN(BG61,(BG61*$C$24+$C$10*$C$23)/($C$23+$C$24)),BG61)</f>
        <v/>
      </c>
      <c r="BH165" s="178">
        <f>IF($E$128=1,MIN(BH61,(BH61*$C$24+$C$10*$C$23)/($C$23+$C$24)),BH61)</f>
        <v/>
      </c>
      <c r="BI165" s="178">
        <f>IF($E$128=1,MIN(BI61,(BI61*$C$24+$C$10*$C$23)/($C$23+$C$24)),BI61)</f>
        <v/>
      </c>
      <c r="BJ165" s="178">
        <f>IF($E$128=1,MIN(BJ61,(BJ61*$C$24+$C$10*$C$23)/($C$23+$C$24)),BJ61)</f>
        <v/>
      </c>
      <c r="BK165" s="178">
        <f>IF($E$128=1,MIN(BK61,(BK61*$C$24+$C$10*$C$23)/($C$23+$C$24)),BK61)</f>
        <v/>
      </c>
      <c r="BL165" s="178">
        <f>IF($E$128=1,MIN(BL61,(BL61*$C$24+$C$10*$C$23)/($C$23+$C$24)),BL61)</f>
        <v/>
      </c>
      <c r="BM165" s="178">
        <f>IF($E$128=1,MIN(BM61,(BM61*$C$24+$C$10*$C$23)/($C$23+$C$24)),BM61)</f>
        <v/>
      </c>
      <c r="BN165" s="178">
        <f>IF($E$128=1,MIN(BN61,(BN61*$C$24+$C$10*$C$23)/($C$23+$C$24)),BN61)</f>
        <v/>
      </c>
      <c r="BO165" s="178">
        <f>IF($E$128=1,MIN(BO61,(BO61*$C$24+$C$10*$C$23)/($C$23+$C$24)),BO61)</f>
        <v/>
      </c>
      <c r="BP165" s="178">
        <f>IF($E$128=1,MIN(BP61,(BP61*$C$24+$C$10*$C$23)/($C$23+$C$24)),BP61)</f>
        <v/>
      </c>
      <c r="BQ165" s="178">
        <f>IF($E$128=1,MIN(BQ61,(BQ61*$C$24+$C$10*$C$23)/($C$23+$C$24)),BQ61)</f>
        <v/>
      </c>
      <c r="BR165" s="178">
        <f>IF($E$128=1,MIN(BR61,(BR61*$C$24+$C$10*$C$23)/($C$23+$C$24)),BR61)</f>
        <v/>
      </c>
      <c r="BS165" s="178">
        <f>IF($E$128=1,MIN(BS61,(BS61*$C$24+$C$10*$C$23)/($C$23+$C$24)),BS61)</f>
        <v/>
      </c>
      <c r="BT165" s="178">
        <f>IF($E$128=1,MIN(BT61,(BT61*$C$24+$C$10*$C$23)/($C$23+$C$24)),BT61)</f>
        <v/>
      </c>
      <c r="BU165" s="178">
        <f>IF($E$128=1,MIN(BU61,(BU61*$C$24+$C$10*$C$23)/($C$23+$C$24)),BU61)</f>
        <v/>
      </c>
      <c r="BV165" s="178">
        <f>IF($E$128=1,MIN(BV61,(BV61*$C$24+$C$10*$C$23)/($C$23+$C$24)),BV61)</f>
        <v/>
      </c>
      <c r="BW165" s="178">
        <f>IF($E$128=1,MIN(BW61,(BW61*$C$24+$C$10*$C$23)/($C$23+$C$24)),BW61)</f>
        <v/>
      </c>
      <c r="BX165" s="178">
        <f>IF($E$128=1,MIN(BX61,(BX61*$C$24+$C$10*$C$23)/($C$23+$C$24)),BX61)</f>
        <v/>
      </c>
      <c r="BY165" s="178">
        <f>IF($E$128=1,MIN(BY61,(BY61*$C$24+$C$10*$C$23)/($C$23+$C$24)),BY61)</f>
        <v/>
      </c>
      <c r="BZ165" s="178">
        <f>IF($E$128=1,MIN(BZ61,(BZ61*$C$24+$C$10*$C$23)/($C$23+$C$24)),BZ61)</f>
        <v/>
      </c>
      <c r="CA165" s="178">
        <f>IF($E$128=1,MIN(CA61,(CA61*$C$24+$C$10*$C$23)/($C$23+$C$24)),CA61)</f>
        <v/>
      </c>
      <c r="CB165" s="178">
        <f>IF($E$128=1,MIN(CB61,(CB61*$C$24+$C$10*$C$23)/($C$23+$C$24)),CB61)</f>
        <v/>
      </c>
      <c r="CC165" s="178">
        <f>IF($E$128=1,MIN(CC61,(CC61*$C$24+$C$10*$C$23)/($C$23+$C$24)),CC61)</f>
        <v/>
      </c>
      <c r="CD165" s="178">
        <f>IF($E$128=1,MIN(CD61,(CD61*$C$24+$C$10*$C$23)/($C$23+$C$24)),CD61)</f>
        <v/>
      </c>
      <c r="CE165" s="178">
        <f>IF($E$128=1,MIN(CE61,(CE61*$C$24+$C$10*$C$23)/($C$23+$C$24)),CE61)</f>
        <v/>
      </c>
      <c r="CF165" s="178">
        <f>IF($E$128=1,MIN(CF61,(CF61*$C$24+$C$10*$C$23)/($C$23+$C$24)),CF61)</f>
        <v/>
      </c>
      <c r="CG165" s="178">
        <f>IF($E$128=1,MIN(CG61,(CG61*$C$24+$C$10*$C$23)/($C$23+$C$24)),CG61)</f>
        <v/>
      </c>
      <c r="CH165" s="178">
        <f>IF($E$128=1,MIN(CH61,(CH61*$C$24+$C$10*$C$23)/($C$23+$C$24)),CH61)</f>
        <v/>
      </c>
      <c r="CI165" s="178">
        <f>IF($E$128=1,MIN(CI61,(CI61*$C$24+$C$10*$C$23)/($C$23+$C$24)),CI61)</f>
        <v/>
      </c>
      <c r="CJ165" s="178">
        <f>IF($E$128=1,MIN(CJ61,(CJ61*$C$24+$C$10*$C$23)/($C$23+$C$24)),CJ61)</f>
        <v/>
      </c>
      <c r="CK165" s="178">
        <f>IF($E$128=1,MIN(CK61,(CK61*$C$24+$C$10*$C$23)/($C$23+$C$24)),CK61)</f>
        <v/>
      </c>
      <c r="CL165" s="178">
        <f>IF($E$128=1,MIN(CL61,(CL61*$C$24+$C$10*$C$23)/($C$23+$C$24)),CL61)</f>
        <v/>
      </c>
      <c r="CM165" s="178">
        <f>IF($E$128=1,MIN(CM61,(CM61*$C$24+$C$10*$C$23)/($C$23+$C$24)),CM61)</f>
        <v/>
      </c>
      <c r="CN165" s="178">
        <f>IF($E$128=1,MIN(CN61,(CN61*$C$24+$C$10*$C$23)/($C$23+$C$24)),CN61)</f>
        <v/>
      </c>
      <c r="CO165" s="178">
        <f>IF($E$128=1,MIN(CO61,(CO61*$C$24+$C$10*$C$23)/($C$23+$C$24)),CO61)</f>
        <v/>
      </c>
      <c r="CP165" s="178">
        <f>IF($E$128=1,MIN(CP61,(CP61*$C$24+$C$10*$C$23)/($C$23+$C$24)),CP61)</f>
        <v/>
      </c>
      <c r="CQ165" s="178">
        <f>IF($E$128=1,MIN(CQ61,(CQ61*$C$24+$C$10*$C$23)/($C$23+$C$24)),CQ61)</f>
        <v/>
      </c>
      <c r="CR165" s="178">
        <f>IF($E$128=1,MIN(CR61,(CR61*$C$24+$C$10*$C$23)/($C$23+$C$24)),CR61)</f>
        <v/>
      </c>
      <c r="CS165" s="178">
        <f>IF($E$128=1,MIN(CS61,(CS61*$C$24+$C$10*$C$23)/($C$23+$C$24)),CS61)</f>
        <v/>
      </c>
      <c r="CT165" s="178">
        <f>IF($E$128=1,MIN(CT61,(CT61*$C$24+$C$10*$C$23)/($C$23+$C$24)),CT61)</f>
        <v/>
      </c>
      <c r="CU165" s="178">
        <f>IF($E$128=1,MIN(CU61,(CU61*$C$24+$C$10*$C$23)/($C$23+$C$24)),CU61)</f>
        <v/>
      </c>
      <c r="CV165" s="178">
        <f>IF($E$128=1,MIN(CV61,(CV61*$C$24+$C$10*$C$23)/($C$23+$C$24)),CV61)</f>
        <v/>
      </c>
      <c r="CW165" s="178">
        <f>IF($E$128=1,MIN(CW61,(CW61*$C$24+$C$10*$C$23)/($C$23+$C$24)),CW61)</f>
        <v/>
      </c>
      <c r="CX165" s="178">
        <f>IF($E$128=1,MIN(CX61,(CX61*$C$24+$C$10*$C$23)/($C$23+$C$24)),CX61)</f>
        <v/>
      </c>
      <c r="CY165" s="178">
        <f>IF($E$128=1,MIN(CY61,(CY61*$C$24+$C$10*$C$23)/($C$23+$C$24)),CY61)</f>
        <v/>
      </c>
      <c r="CZ165" s="178">
        <f>IF($E$128=1,MIN(CZ61,(CZ61*$C$24+$C$10*$C$23)/($C$23+$C$24)),CZ61)</f>
        <v/>
      </c>
      <c r="DA165" s="178">
        <f>IF($E$128=1,MIN(DA61,(DA61*$C$24+$C$10*$C$23)/($C$23+$C$24)),DA61)</f>
        <v/>
      </c>
      <c r="DB165" s="178">
        <f>IF($E$128=1,MIN(DB61,(DB61*$C$24+$C$10*$C$23)/($C$23+$C$24)),DB61)</f>
        <v/>
      </c>
      <c r="DC165" s="178">
        <f>IF($E$128=1,MIN(DC61,(DC61*$C$24+$C$10*$C$23)/($C$23+$C$24)),DC61)</f>
        <v/>
      </c>
    </row>
    <row r="166" ht="12" customFormat="1" customHeight="1" s="12">
      <c r="E166" s="141" t="n"/>
      <c r="F166" s="141" t="n"/>
      <c r="G166" s="178" t="n"/>
      <c r="H166" s="178" t="n"/>
      <c r="I166" s="178" t="n"/>
      <c r="J166" s="178" t="n"/>
      <c r="K166" s="178" t="n"/>
      <c r="L166" s="178" t="n"/>
      <c r="M166" s="178" t="n"/>
      <c r="N166" s="178" t="n"/>
      <c r="O166" s="178" t="n"/>
      <c r="P166" s="178" t="n"/>
      <c r="Q166" s="178" t="n"/>
      <c r="R166" s="178" t="n"/>
      <c r="S166" s="178" t="n"/>
      <c r="T166" s="178" t="n"/>
      <c r="U166" s="178" t="n"/>
      <c r="V166" s="178" t="n"/>
      <c r="W166" s="178" t="n"/>
      <c r="X166" s="178" t="n"/>
      <c r="Y166" s="178" t="n"/>
      <c r="Z166" s="178" t="n"/>
      <c r="AA166" s="178" t="n"/>
      <c r="AB166" s="178" t="n"/>
      <c r="AC166" s="178" t="n"/>
      <c r="AD166" s="178" t="n"/>
      <c r="AE166" s="178" t="n"/>
      <c r="AF166" s="178" t="n"/>
      <c r="AG166" s="178" t="n"/>
      <c r="AH166" s="178" t="n"/>
      <c r="AI166" s="178" t="n"/>
      <c r="AJ166" s="178" t="n"/>
      <c r="AK166" s="178" t="n"/>
      <c r="AL166" s="178" t="n"/>
      <c r="AM166" s="178" t="n"/>
      <c r="AN166" s="178" t="n"/>
      <c r="AO166" s="178" t="n"/>
      <c r="AP166" s="178" t="n"/>
      <c r="AQ166" s="178" t="n"/>
      <c r="AR166" s="178">
        <f>IF($E$128=1,MIN(AR62,(AR62*$C$24+$C$10*$C$23)/($C$23+$C$24)),AR62)</f>
        <v/>
      </c>
      <c r="AS166" s="178">
        <f>IF($E$128=1,MIN(AS62,(AS62*$C$24+$C$10*$C$23)/($C$23+$C$24)),AS62)</f>
        <v/>
      </c>
      <c r="AT166" s="178">
        <f>IF($E$128=1,MIN(AT62,(AT62*$C$24+$C$10*$C$23)/($C$23+$C$24)),AT62)</f>
        <v/>
      </c>
      <c r="AU166" s="178">
        <f>IF($E$128=1,MIN(AU62,(AU62*$C$24+$C$10*$C$23)/($C$23+$C$24)),AU62)</f>
        <v/>
      </c>
      <c r="AV166" s="178">
        <f>IF($E$128=1,MIN(AV62,(AV62*$C$24+$C$10*$C$23)/($C$23+$C$24)),AV62)</f>
        <v/>
      </c>
      <c r="AW166" s="178">
        <f>IF($E$128=1,MIN(AW62,(AW62*$C$24+$C$10*$C$23)/($C$23+$C$24)),AW62)</f>
        <v/>
      </c>
      <c r="AX166" s="178">
        <f>IF($E$128=1,MIN(AX62,(AX62*$C$24+$C$10*$C$23)/($C$23+$C$24)),AX62)</f>
        <v/>
      </c>
      <c r="AY166" s="178">
        <f>IF($E$128=1,MIN(AY62,(AY62*$C$24+$C$10*$C$23)/($C$23+$C$24)),AY62)</f>
        <v/>
      </c>
      <c r="AZ166" s="178">
        <f>IF($E$128=1,MIN(AZ62,(AZ62*$C$24+$C$10*$C$23)/($C$23+$C$24)),AZ62)</f>
        <v/>
      </c>
      <c r="BA166" s="178">
        <f>IF($E$128=1,MIN(BA62,(BA62*$C$24+$C$10*$C$23)/($C$23+$C$24)),BA62)</f>
        <v/>
      </c>
      <c r="BB166" s="178">
        <f>IF($E$128=1,MIN(BB62,(BB62*$C$24+$C$10*$C$23)/($C$23+$C$24)),BB62)</f>
        <v/>
      </c>
      <c r="BC166" s="178">
        <f>IF($E$128=1,MIN(BC62,(BC62*$C$24+$C$10*$C$23)/($C$23+$C$24)),BC62)</f>
        <v/>
      </c>
      <c r="BD166" s="178">
        <f>IF($E$128=1,MIN(BD62,(BD62*$C$24+$C$10*$C$23)/($C$23+$C$24)),BD62)</f>
        <v/>
      </c>
      <c r="BE166" s="178">
        <f>IF($E$128=1,MIN(BE62,(BE62*$C$24+$C$10*$C$23)/($C$23+$C$24)),BE62)</f>
        <v/>
      </c>
      <c r="BF166" s="178">
        <f>IF($E$128=1,MIN(BF62,(BF62*$C$24+$C$10*$C$23)/($C$23+$C$24)),BF62)</f>
        <v/>
      </c>
      <c r="BG166" s="178">
        <f>IF($E$128=1,MIN(BG62,(BG62*$C$24+$C$10*$C$23)/($C$23+$C$24)),BG62)</f>
        <v/>
      </c>
      <c r="BH166" s="178">
        <f>IF($E$128=1,MIN(BH62,(BH62*$C$24+$C$10*$C$23)/($C$23+$C$24)),BH62)</f>
        <v/>
      </c>
      <c r="BI166" s="178">
        <f>IF($E$128=1,MIN(BI62,(BI62*$C$24+$C$10*$C$23)/($C$23+$C$24)),BI62)</f>
        <v/>
      </c>
      <c r="BJ166" s="178">
        <f>IF($E$128=1,MIN(BJ62,(BJ62*$C$24+$C$10*$C$23)/($C$23+$C$24)),BJ62)</f>
        <v/>
      </c>
      <c r="BK166" s="178">
        <f>IF($E$128=1,MIN(BK62,(BK62*$C$24+$C$10*$C$23)/($C$23+$C$24)),BK62)</f>
        <v/>
      </c>
      <c r="BL166" s="178">
        <f>IF($E$128=1,MIN(BL62,(BL62*$C$24+$C$10*$C$23)/($C$23+$C$24)),BL62)</f>
        <v/>
      </c>
      <c r="BM166" s="178">
        <f>IF($E$128=1,MIN(BM62,(BM62*$C$24+$C$10*$C$23)/($C$23+$C$24)),BM62)</f>
        <v/>
      </c>
      <c r="BN166" s="178">
        <f>IF($E$128=1,MIN(BN62,(BN62*$C$24+$C$10*$C$23)/($C$23+$C$24)),BN62)</f>
        <v/>
      </c>
      <c r="BO166" s="178">
        <f>IF($E$128=1,MIN(BO62,(BO62*$C$24+$C$10*$C$23)/($C$23+$C$24)),BO62)</f>
        <v/>
      </c>
      <c r="BP166" s="178">
        <f>IF($E$128=1,MIN(BP62,(BP62*$C$24+$C$10*$C$23)/($C$23+$C$24)),BP62)</f>
        <v/>
      </c>
      <c r="BQ166" s="178">
        <f>IF($E$128=1,MIN(BQ62,(BQ62*$C$24+$C$10*$C$23)/($C$23+$C$24)),BQ62)</f>
        <v/>
      </c>
      <c r="BR166" s="178">
        <f>IF($E$128=1,MIN(BR62,(BR62*$C$24+$C$10*$C$23)/($C$23+$C$24)),BR62)</f>
        <v/>
      </c>
      <c r="BS166" s="178">
        <f>IF($E$128=1,MIN(BS62,(BS62*$C$24+$C$10*$C$23)/($C$23+$C$24)),BS62)</f>
        <v/>
      </c>
      <c r="BT166" s="178">
        <f>IF($E$128=1,MIN(BT62,(BT62*$C$24+$C$10*$C$23)/($C$23+$C$24)),BT62)</f>
        <v/>
      </c>
      <c r="BU166" s="178">
        <f>IF($E$128=1,MIN(BU62,(BU62*$C$24+$C$10*$C$23)/($C$23+$C$24)),BU62)</f>
        <v/>
      </c>
      <c r="BV166" s="178">
        <f>IF($E$128=1,MIN(BV62,(BV62*$C$24+$C$10*$C$23)/($C$23+$C$24)),BV62)</f>
        <v/>
      </c>
      <c r="BW166" s="178">
        <f>IF($E$128=1,MIN(BW62,(BW62*$C$24+$C$10*$C$23)/($C$23+$C$24)),BW62)</f>
        <v/>
      </c>
      <c r="BX166" s="178">
        <f>IF($E$128=1,MIN(BX62,(BX62*$C$24+$C$10*$C$23)/($C$23+$C$24)),BX62)</f>
        <v/>
      </c>
      <c r="BY166" s="178">
        <f>IF($E$128=1,MIN(BY62,(BY62*$C$24+$C$10*$C$23)/($C$23+$C$24)),BY62)</f>
        <v/>
      </c>
      <c r="BZ166" s="178">
        <f>IF($E$128=1,MIN(BZ62,(BZ62*$C$24+$C$10*$C$23)/($C$23+$C$24)),BZ62)</f>
        <v/>
      </c>
      <c r="CA166" s="178">
        <f>IF($E$128=1,MIN(CA62,(CA62*$C$24+$C$10*$C$23)/($C$23+$C$24)),CA62)</f>
        <v/>
      </c>
      <c r="CB166" s="178">
        <f>IF($E$128=1,MIN(CB62,(CB62*$C$24+$C$10*$C$23)/($C$23+$C$24)),CB62)</f>
        <v/>
      </c>
      <c r="CC166" s="178">
        <f>IF($E$128=1,MIN(CC62,(CC62*$C$24+$C$10*$C$23)/($C$23+$C$24)),CC62)</f>
        <v/>
      </c>
      <c r="CD166" s="178">
        <f>IF($E$128=1,MIN(CD62,(CD62*$C$24+$C$10*$C$23)/($C$23+$C$24)),CD62)</f>
        <v/>
      </c>
      <c r="CE166" s="178">
        <f>IF($E$128=1,MIN(CE62,(CE62*$C$24+$C$10*$C$23)/($C$23+$C$24)),CE62)</f>
        <v/>
      </c>
      <c r="CF166" s="178">
        <f>IF($E$128=1,MIN(CF62,(CF62*$C$24+$C$10*$C$23)/($C$23+$C$24)),CF62)</f>
        <v/>
      </c>
      <c r="CG166" s="178">
        <f>IF($E$128=1,MIN(CG62,(CG62*$C$24+$C$10*$C$23)/($C$23+$C$24)),CG62)</f>
        <v/>
      </c>
      <c r="CH166" s="178">
        <f>IF($E$128=1,MIN(CH62,(CH62*$C$24+$C$10*$C$23)/($C$23+$C$24)),CH62)</f>
        <v/>
      </c>
      <c r="CI166" s="178">
        <f>IF($E$128=1,MIN(CI62,(CI62*$C$24+$C$10*$C$23)/($C$23+$C$24)),CI62)</f>
        <v/>
      </c>
      <c r="CJ166" s="178">
        <f>IF($E$128=1,MIN(CJ62,(CJ62*$C$24+$C$10*$C$23)/($C$23+$C$24)),CJ62)</f>
        <v/>
      </c>
      <c r="CK166" s="178">
        <f>IF($E$128=1,MIN(CK62,(CK62*$C$24+$C$10*$C$23)/($C$23+$C$24)),CK62)</f>
        <v/>
      </c>
      <c r="CL166" s="178">
        <f>IF($E$128=1,MIN(CL62,(CL62*$C$24+$C$10*$C$23)/($C$23+$C$24)),CL62)</f>
        <v/>
      </c>
      <c r="CM166" s="178">
        <f>IF($E$128=1,MIN(CM62,(CM62*$C$24+$C$10*$C$23)/($C$23+$C$24)),CM62)</f>
        <v/>
      </c>
      <c r="CN166" s="178">
        <f>IF($E$128=1,MIN(CN62,(CN62*$C$24+$C$10*$C$23)/($C$23+$C$24)),CN62)</f>
        <v/>
      </c>
      <c r="CO166" s="178">
        <f>IF($E$128=1,MIN(CO62,(CO62*$C$24+$C$10*$C$23)/($C$23+$C$24)),CO62)</f>
        <v/>
      </c>
      <c r="CP166" s="178">
        <f>IF($E$128=1,MIN(CP62,(CP62*$C$24+$C$10*$C$23)/($C$23+$C$24)),CP62)</f>
        <v/>
      </c>
      <c r="CQ166" s="178">
        <f>IF($E$128=1,MIN(CQ62,(CQ62*$C$24+$C$10*$C$23)/($C$23+$C$24)),CQ62)</f>
        <v/>
      </c>
      <c r="CR166" s="178">
        <f>IF($E$128=1,MIN(CR62,(CR62*$C$24+$C$10*$C$23)/($C$23+$C$24)),CR62)</f>
        <v/>
      </c>
      <c r="CS166" s="178">
        <f>IF($E$128=1,MIN(CS62,(CS62*$C$24+$C$10*$C$23)/($C$23+$C$24)),CS62)</f>
        <v/>
      </c>
      <c r="CT166" s="178">
        <f>IF($E$128=1,MIN(CT62,(CT62*$C$24+$C$10*$C$23)/($C$23+$C$24)),CT62)</f>
        <v/>
      </c>
      <c r="CU166" s="178">
        <f>IF($E$128=1,MIN(CU62,(CU62*$C$24+$C$10*$C$23)/($C$23+$C$24)),CU62)</f>
        <v/>
      </c>
      <c r="CV166" s="178">
        <f>IF($E$128=1,MIN(CV62,(CV62*$C$24+$C$10*$C$23)/($C$23+$C$24)),CV62)</f>
        <v/>
      </c>
      <c r="CW166" s="178">
        <f>IF($E$128=1,MIN(CW62,(CW62*$C$24+$C$10*$C$23)/($C$23+$C$24)),CW62)</f>
        <v/>
      </c>
      <c r="CX166" s="178">
        <f>IF($E$128=1,MIN(CX62,(CX62*$C$24+$C$10*$C$23)/($C$23+$C$24)),CX62)</f>
        <v/>
      </c>
      <c r="CY166" s="178">
        <f>IF($E$128=1,MIN(CY62,(CY62*$C$24+$C$10*$C$23)/($C$23+$C$24)),CY62)</f>
        <v/>
      </c>
      <c r="CZ166" s="178">
        <f>IF($E$128=1,MIN(CZ62,(CZ62*$C$24+$C$10*$C$23)/($C$23+$C$24)),CZ62)</f>
        <v/>
      </c>
      <c r="DA166" s="178">
        <f>IF($E$128=1,MIN(DA62,(DA62*$C$24+$C$10*$C$23)/($C$23+$C$24)),DA62)</f>
        <v/>
      </c>
      <c r="DB166" s="178">
        <f>IF($E$128=1,MIN(DB62,(DB62*$C$24+$C$10*$C$23)/($C$23+$C$24)),DB62)</f>
        <v/>
      </c>
      <c r="DC166" s="178">
        <f>IF($E$128=1,MIN(DC62,(DC62*$C$24+$C$10*$C$23)/($C$23+$C$24)),DC62)</f>
        <v/>
      </c>
    </row>
    <row r="167" ht="12" customFormat="1" customHeight="1" s="12">
      <c r="E167" s="141" t="n"/>
      <c r="F167" s="141" t="n"/>
      <c r="G167" s="178" t="n"/>
      <c r="H167" s="178" t="n"/>
      <c r="I167" s="178" t="n"/>
      <c r="J167" s="178" t="n"/>
      <c r="K167" s="178" t="n"/>
      <c r="L167" s="178" t="n"/>
      <c r="M167" s="178" t="n"/>
      <c r="N167" s="178" t="n"/>
      <c r="O167" s="178" t="n"/>
      <c r="P167" s="178" t="n"/>
      <c r="Q167" s="178" t="n"/>
      <c r="R167" s="178" t="n"/>
      <c r="S167" s="178" t="n"/>
      <c r="T167" s="178" t="n"/>
      <c r="U167" s="178" t="n"/>
      <c r="V167" s="178" t="n"/>
      <c r="W167" s="178" t="n"/>
      <c r="X167" s="178" t="n"/>
      <c r="Y167" s="178" t="n"/>
      <c r="Z167" s="178" t="n"/>
      <c r="AA167" s="178" t="n"/>
      <c r="AB167" s="178" t="n"/>
      <c r="AC167" s="178" t="n"/>
      <c r="AD167" s="178" t="n"/>
      <c r="AE167" s="178" t="n"/>
      <c r="AF167" s="178" t="n"/>
      <c r="AG167" s="178" t="n"/>
      <c r="AH167" s="178" t="n"/>
      <c r="AI167" s="178" t="n"/>
      <c r="AJ167" s="178" t="n"/>
      <c r="AK167" s="178" t="n"/>
      <c r="AL167" s="178" t="n"/>
      <c r="AM167" s="178" t="n"/>
      <c r="AN167" s="178" t="n"/>
      <c r="AO167" s="178" t="n"/>
      <c r="AP167" s="178" t="n"/>
      <c r="AQ167" s="178" t="n"/>
      <c r="AR167" s="178" t="n"/>
      <c r="AS167" s="178">
        <f>IF($E$128=1,MIN(AS63,(AS63*$C$24+$C$10*$C$23)/($C$23+$C$24)),AS63)</f>
        <v/>
      </c>
      <c r="AT167" s="178">
        <f>IF($E$128=1,MIN(AT63,(AT63*$C$24+$C$10*$C$23)/($C$23+$C$24)),AT63)</f>
        <v/>
      </c>
      <c r="AU167" s="178">
        <f>IF($E$128=1,MIN(AU63,(AU63*$C$24+$C$10*$C$23)/($C$23+$C$24)),AU63)</f>
        <v/>
      </c>
      <c r="AV167" s="178">
        <f>IF($E$128=1,MIN(AV63,(AV63*$C$24+$C$10*$C$23)/($C$23+$C$24)),AV63)</f>
        <v/>
      </c>
      <c r="AW167" s="178">
        <f>IF($E$128=1,MIN(AW63,(AW63*$C$24+$C$10*$C$23)/($C$23+$C$24)),AW63)</f>
        <v/>
      </c>
      <c r="AX167" s="178">
        <f>IF($E$128=1,MIN(AX63,(AX63*$C$24+$C$10*$C$23)/($C$23+$C$24)),AX63)</f>
        <v/>
      </c>
      <c r="AY167" s="178">
        <f>IF($E$128=1,MIN(AY63,(AY63*$C$24+$C$10*$C$23)/($C$23+$C$24)),AY63)</f>
        <v/>
      </c>
      <c r="AZ167" s="178">
        <f>IF($E$128=1,MIN(AZ63,(AZ63*$C$24+$C$10*$C$23)/($C$23+$C$24)),AZ63)</f>
        <v/>
      </c>
      <c r="BA167" s="178">
        <f>IF($E$128=1,MIN(BA63,(BA63*$C$24+$C$10*$C$23)/($C$23+$C$24)),BA63)</f>
        <v/>
      </c>
      <c r="BB167" s="178">
        <f>IF($E$128=1,MIN(BB63,(BB63*$C$24+$C$10*$C$23)/($C$23+$C$24)),BB63)</f>
        <v/>
      </c>
      <c r="BC167" s="178">
        <f>IF($E$128=1,MIN(BC63,(BC63*$C$24+$C$10*$C$23)/($C$23+$C$24)),BC63)</f>
        <v/>
      </c>
      <c r="BD167" s="178">
        <f>IF($E$128=1,MIN(BD63,(BD63*$C$24+$C$10*$C$23)/($C$23+$C$24)),BD63)</f>
        <v/>
      </c>
      <c r="BE167" s="178">
        <f>IF($E$128=1,MIN(BE63,(BE63*$C$24+$C$10*$C$23)/($C$23+$C$24)),BE63)</f>
        <v/>
      </c>
      <c r="BF167" s="178">
        <f>IF($E$128=1,MIN(BF63,(BF63*$C$24+$C$10*$C$23)/($C$23+$C$24)),BF63)</f>
        <v/>
      </c>
      <c r="BG167" s="178">
        <f>IF($E$128=1,MIN(BG63,(BG63*$C$24+$C$10*$C$23)/($C$23+$C$24)),BG63)</f>
        <v/>
      </c>
      <c r="BH167" s="178">
        <f>IF($E$128=1,MIN(BH63,(BH63*$C$24+$C$10*$C$23)/($C$23+$C$24)),BH63)</f>
        <v/>
      </c>
      <c r="BI167" s="178">
        <f>IF($E$128=1,MIN(BI63,(BI63*$C$24+$C$10*$C$23)/($C$23+$C$24)),BI63)</f>
        <v/>
      </c>
      <c r="BJ167" s="178">
        <f>IF($E$128=1,MIN(BJ63,(BJ63*$C$24+$C$10*$C$23)/($C$23+$C$24)),BJ63)</f>
        <v/>
      </c>
      <c r="BK167" s="178">
        <f>IF($E$128=1,MIN(BK63,(BK63*$C$24+$C$10*$C$23)/($C$23+$C$24)),BK63)</f>
        <v/>
      </c>
      <c r="BL167" s="178">
        <f>IF($E$128=1,MIN(BL63,(BL63*$C$24+$C$10*$C$23)/($C$23+$C$24)),BL63)</f>
        <v/>
      </c>
      <c r="BM167" s="178">
        <f>IF($E$128=1,MIN(BM63,(BM63*$C$24+$C$10*$C$23)/($C$23+$C$24)),BM63)</f>
        <v/>
      </c>
      <c r="BN167" s="178">
        <f>IF($E$128=1,MIN(BN63,(BN63*$C$24+$C$10*$C$23)/($C$23+$C$24)),BN63)</f>
        <v/>
      </c>
      <c r="BO167" s="178">
        <f>IF($E$128=1,MIN(BO63,(BO63*$C$24+$C$10*$C$23)/($C$23+$C$24)),BO63)</f>
        <v/>
      </c>
      <c r="BP167" s="178">
        <f>IF($E$128=1,MIN(BP63,(BP63*$C$24+$C$10*$C$23)/($C$23+$C$24)),BP63)</f>
        <v/>
      </c>
      <c r="BQ167" s="178">
        <f>IF($E$128=1,MIN(BQ63,(BQ63*$C$24+$C$10*$C$23)/($C$23+$C$24)),BQ63)</f>
        <v/>
      </c>
      <c r="BR167" s="178">
        <f>IF($E$128=1,MIN(BR63,(BR63*$C$24+$C$10*$C$23)/($C$23+$C$24)),BR63)</f>
        <v/>
      </c>
      <c r="BS167" s="178">
        <f>IF($E$128=1,MIN(BS63,(BS63*$C$24+$C$10*$C$23)/($C$23+$C$24)),BS63)</f>
        <v/>
      </c>
      <c r="BT167" s="178">
        <f>IF($E$128=1,MIN(BT63,(BT63*$C$24+$C$10*$C$23)/($C$23+$C$24)),BT63)</f>
        <v/>
      </c>
      <c r="BU167" s="178">
        <f>IF($E$128=1,MIN(BU63,(BU63*$C$24+$C$10*$C$23)/($C$23+$C$24)),BU63)</f>
        <v/>
      </c>
      <c r="BV167" s="178">
        <f>IF($E$128=1,MIN(BV63,(BV63*$C$24+$C$10*$C$23)/($C$23+$C$24)),BV63)</f>
        <v/>
      </c>
      <c r="BW167" s="178">
        <f>IF($E$128=1,MIN(BW63,(BW63*$C$24+$C$10*$C$23)/($C$23+$C$24)),BW63)</f>
        <v/>
      </c>
      <c r="BX167" s="178">
        <f>IF($E$128=1,MIN(BX63,(BX63*$C$24+$C$10*$C$23)/($C$23+$C$24)),BX63)</f>
        <v/>
      </c>
      <c r="BY167" s="178">
        <f>IF($E$128=1,MIN(BY63,(BY63*$C$24+$C$10*$C$23)/($C$23+$C$24)),BY63)</f>
        <v/>
      </c>
      <c r="BZ167" s="178">
        <f>IF($E$128=1,MIN(BZ63,(BZ63*$C$24+$C$10*$C$23)/($C$23+$C$24)),BZ63)</f>
        <v/>
      </c>
      <c r="CA167" s="178">
        <f>IF($E$128=1,MIN(CA63,(CA63*$C$24+$C$10*$C$23)/($C$23+$C$24)),CA63)</f>
        <v/>
      </c>
      <c r="CB167" s="178">
        <f>IF($E$128=1,MIN(CB63,(CB63*$C$24+$C$10*$C$23)/($C$23+$C$24)),CB63)</f>
        <v/>
      </c>
      <c r="CC167" s="178">
        <f>IF($E$128=1,MIN(CC63,(CC63*$C$24+$C$10*$C$23)/($C$23+$C$24)),CC63)</f>
        <v/>
      </c>
      <c r="CD167" s="178">
        <f>IF($E$128=1,MIN(CD63,(CD63*$C$24+$C$10*$C$23)/($C$23+$C$24)),CD63)</f>
        <v/>
      </c>
      <c r="CE167" s="178">
        <f>IF($E$128=1,MIN(CE63,(CE63*$C$24+$C$10*$C$23)/($C$23+$C$24)),CE63)</f>
        <v/>
      </c>
      <c r="CF167" s="178">
        <f>IF($E$128=1,MIN(CF63,(CF63*$C$24+$C$10*$C$23)/($C$23+$C$24)),CF63)</f>
        <v/>
      </c>
      <c r="CG167" s="178">
        <f>IF($E$128=1,MIN(CG63,(CG63*$C$24+$C$10*$C$23)/($C$23+$C$24)),CG63)</f>
        <v/>
      </c>
      <c r="CH167" s="178">
        <f>IF($E$128=1,MIN(CH63,(CH63*$C$24+$C$10*$C$23)/($C$23+$C$24)),CH63)</f>
        <v/>
      </c>
      <c r="CI167" s="178">
        <f>IF($E$128=1,MIN(CI63,(CI63*$C$24+$C$10*$C$23)/($C$23+$C$24)),CI63)</f>
        <v/>
      </c>
      <c r="CJ167" s="178">
        <f>IF($E$128=1,MIN(CJ63,(CJ63*$C$24+$C$10*$C$23)/($C$23+$C$24)),CJ63)</f>
        <v/>
      </c>
      <c r="CK167" s="178">
        <f>IF($E$128=1,MIN(CK63,(CK63*$C$24+$C$10*$C$23)/($C$23+$C$24)),CK63)</f>
        <v/>
      </c>
      <c r="CL167" s="178">
        <f>IF($E$128=1,MIN(CL63,(CL63*$C$24+$C$10*$C$23)/($C$23+$C$24)),CL63)</f>
        <v/>
      </c>
      <c r="CM167" s="178">
        <f>IF($E$128=1,MIN(CM63,(CM63*$C$24+$C$10*$C$23)/($C$23+$C$24)),CM63)</f>
        <v/>
      </c>
      <c r="CN167" s="178">
        <f>IF($E$128=1,MIN(CN63,(CN63*$C$24+$C$10*$C$23)/($C$23+$C$24)),CN63)</f>
        <v/>
      </c>
      <c r="CO167" s="178">
        <f>IF($E$128=1,MIN(CO63,(CO63*$C$24+$C$10*$C$23)/($C$23+$C$24)),CO63)</f>
        <v/>
      </c>
      <c r="CP167" s="178">
        <f>IF($E$128=1,MIN(CP63,(CP63*$C$24+$C$10*$C$23)/($C$23+$C$24)),CP63)</f>
        <v/>
      </c>
      <c r="CQ167" s="178">
        <f>IF($E$128=1,MIN(CQ63,(CQ63*$C$24+$C$10*$C$23)/($C$23+$C$24)),CQ63)</f>
        <v/>
      </c>
      <c r="CR167" s="178">
        <f>IF($E$128=1,MIN(CR63,(CR63*$C$24+$C$10*$C$23)/($C$23+$C$24)),CR63)</f>
        <v/>
      </c>
      <c r="CS167" s="178">
        <f>IF($E$128=1,MIN(CS63,(CS63*$C$24+$C$10*$C$23)/($C$23+$C$24)),CS63)</f>
        <v/>
      </c>
      <c r="CT167" s="178">
        <f>IF($E$128=1,MIN(CT63,(CT63*$C$24+$C$10*$C$23)/($C$23+$C$24)),CT63)</f>
        <v/>
      </c>
      <c r="CU167" s="178">
        <f>IF($E$128=1,MIN(CU63,(CU63*$C$24+$C$10*$C$23)/($C$23+$C$24)),CU63)</f>
        <v/>
      </c>
      <c r="CV167" s="178">
        <f>IF($E$128=1,MIN(CV63,(CV63*$C$24+$C$10*$C$23)/($C$23+$C$24)),CV63)</f>
        <v/>
      </c>
      <c r="CW167" s="178">
        <f>IF($E$128=1,MIN(CW63,(CW63*$C$24+$C$10*$C$23)/($C$23+$C$24)),CW63)</f>
        <v/>
      </c>
      <c r="CX167" s="178">
        <f>IF($E$128=1,MIN(CX63,(CX63*$C$24+$C$10*$C$23)/($C$23+$C$24)),CX63)</f>
        <v/>
      </c>
      <c r="CY167" s="178">
        <f>IF($E$128=1,MIN(CY63,(CY63*$C$24+$C$10*$C$23)/($C$23+$C$24)),CY63)</f>
        <v/>
      </c>
      <c r="CZ167" s="178">
        <f>IF($E$128=1,MIN(CZ63,(CZ63*$C$24+$C$10*$C$23)/($C$23+$C$24)),CZ63)</f>
        <v/>
      </c>
      <c r="DA167" s="178">
        <f>IF($E$128=1,MIN(DA63,(DA63*$C$24+$C$10*$C$23)/($C$23+$C$24)),DA63)</f>
        <v/>
      </c>
      <c r="DB167" s="178">
        <f>IF($E$128=1,MIN(DB63,(DB63*$C$24+$C$10*$C$23)/($C$23+$C$24)),DB63)</f>
        <v/>
      </c>
      <c r="DC167" s="178">
        <f>IF($E$128=1,MIN(DC63,(DC63*$C$24+$C$10*$C$23)/($C$23+$C$24)),DC63)</f>
        <v/>
      </c>
    </row>
    <row r="168" ht="12" customFormat="1" customHeight="1" s="12">
      <c r="E168" s="141" t="n"/>
      <c r="F168" s="141" t="n"/>
      <c r="G168" s="178" t="n"/>
      <c r="H168" s="178" t="n"/>
      <c r="I168" s="178" t="n"/>
      <c r="J168" s="178" t="n"/>
      <c r="K168" s="178" t="n"/>
      <c r="L168" s="178" t="n"/>
      <c r="M168" s="178" t="n"/>
      <c r="N168" s="178" t="n"/>
      <c r="O168" s="178" t="n"/>
      <c r="P168" s="178" t="n"/>
      <c r="Q168" s="178" t="n"/>
      <c r="R168" s="178" t="n"/>
      <c r="S168" s="178" t="n"/>
      <c r="T168" s="178" t="n"/>
      <c r="U168" s="178" t="n"/>
      <c r="V168" s="178" t="n"/>
      <c r="W168" s="178" t="n"/>
      <c r="X168" s="178" t="n"/>
      <c r="Y168" s="178" t="n"/>
      <c r="Z168" s="178" t="n"/>
      <c r="AA168" s="178" t="n"/>
      <c r="AB168" s="178" t="n"/>
      <c r="AC168" s="178" t="n"/>
      <c r="AD168" s="178" t="n"/>
      <c r="AE168" s="178" t="n"/>
      <c r="AF168" s="178" t="n"/>
      <c r="AG168" s="178" t="n"/>
      <c r="AH168" s="178" t="n"/>
      <c r="AI168" s="178" t="n"/>
      <c r="AJ168" s="178" t="n"/>
      <c r="AK168" s="178" t="n"/>
      <c r="AL168" s="178" t="n"/>
      <c r="AM168" s="178" t="n"/>
      <c r="AN168" s="178" t="n"/>
      <c r="AO168" s="178" t="n"/>
      <c r="AP168" s="178" t="n"/>
      <c r="AQ168" s="178" t="n"/>
      <c r="AR168" s="178" t="n"/>
      <c r="AS168" s="178" t="n"/>
      <c r="AT168" s="178">
        <f>IF($E$128=1,MIN(AT64,(AT64*$C$24+$C$10*$C$23)/($C$23+$C$24)),AT64)</f>
        <v/>
      </c>
      <c r="AU168" s="178">
        <f>IF($E$128=1,MIN(AU64,(AU64*$C$24+$C$10*$C$23)/($C$23+$C$24)),AU64)</f>
        <v/>
      </c>
      <c r="AV168" s="178">
        <f>IF($E$128=1,MIN(AV64,(AV64*$C$24+$C$10*$C$23)/($C$23+$C$24)),AV64)</f>
        <v/>
      </c>
      <c r="AW168" s="178">
        <f>IF($E$128=1,MIN(AW64,(AW64*$C$24+$C$10*$C$23)/($C$23+$C$24)),AW64)</f>
        <v/>
      </c>
      <c r="AX168" s="178">
        <f>IF($E$128=1,MIN(AX64,(AX64*$C$24+$C$10*$C$23)/($C$23+$C$24)),AX64)</f>
        <v/>
      </c>
      <c r="AY168" s="178">
        <f>IF($E$128=1,MIN(AY64,(AY64*$C$24+$C$10*$C$23)/($C$23+$C$24)),AY64)</f>
        <v/>
      </c>
      <c r="AZ168" s="178">
        <f>IF($E$128=1,MIN(AZ64,(AZ64*$C$24+$C$10*$C$23)/($C$23+$C$24)),AZ64)</f>
        <v/>
      </c>
      <c r="BA168" s="178">
        <f>IF($E$128=1,MIN(BA64,(BA64*$C$24+$C$10*$C$23)/($C$23+$C$24)),BA64)</f>
        <v/>
      </c>
      <c r="BB168" s="178">
        <f>IF($E$128=1,MIN(BB64,(BB64*$C$24+$C$10*$C$23)/($C$23+$C$24)),BB64)</f>
        <v/>
      </c>
      <c r="BC168" s="178">
        <f>IF($E$128=1,MIN(BC64,(BC64*$C$24+$C$10*$C$23)/($C$23+$C$24)),BC64)</f>
        <v/>
      </c>
      <c r="BD168" s="178">
        <f>IF($E$128=1,MIN(BD64,(BD64*$C$24+$C$10*$C$23)/($C$23+$C$24)),BD64)</f>
        <v/>
      </c>
      <c r="BE168" s="178">
        <f>IF($E$128=1,MIN(BE64,(BE64*$C$24+$C$10*$C$23)/($C$23+$C$24)),BE64)</f>
        <v/>
      </c>
      <c r="BF168" s="178">
        <f>IF($E$128=1,MIN(BF64,(BF64*$C$24+$C$10*$C$23)/($C$23+$C$24)),BF64)</f>
        <v/>
      </c>
      <c r="BG168" s="178">
        <f>IF($E$128=1,MIN(BG64,(BG64*$C$24+$C$10*$C$23)/($C$23+$C$24)),BG64)</f>
        <v/>
      </c>
      <c r="BH168" s="178">
        <f>IF($E$128=1,MIN(BH64,(BH64*$C$24+$C$10*$C$23)/($C$23+$C$24)),BH64)</f>
        <v/>
      </c>
      <c r="BI168" s="178">
        <f>IF($E$128=1,MIN(BI64,(BI64*$C$24+$C$10*$C$23)/($C$23+$C$24)),BI64)</f>
        <v/>
      </c>
      <c r="BJ168" s="178">
        <f>IF($E$128=1,MIN(BJ64,(BJ64*$C$24+$C$10*$C$23)/($C$23+$C$24)),BJ64)</f>
        <v/>
      </c>
      <c r="BK168" s="178">
        <f>IF($E$128=1,MIN(BK64,(BK64*$C$24+$C$10*$C$23)/($C$23+$C$24)),BK64)</f>
        <v/>
      </c>
      <c r="BL168" s="178">
        <f>IF($E$128=1,MIN(BL64,(BL64*$C$24+$C$10*$C$23)/($C$23+$C$24)),BL64)</f>
        <v/>
      </c>
      <c r="BM168" s="178">
        <f>IF($E$128=1,MIN(BM64,(BM64*$C$24+$C$10*$C$23)/($C$23+$C$24)),BM64)</f>
        <v/>
      </c>
      <c r="BN168" s="178">
        <f>IF($E$128=1,MIN(BN64,(BN64*$C$24+$C$10*$C$23)/($C$23+$C$24)),BN64)</f>
        <v/>
      </c>
      <c r="BO168" s="178">
        <f>IF($E$128=1,MIN(BO64,(BO64*$C$24+$C$10*$C$23)/($C$23+$C$24)),BO64)</f>
        <v/>
      </c>
      <c r="BP168" s="178">
        <f>IF($E$128=1,MIN(BP64,(BP64*$C$24+$C$10*$C$23)/($C$23+$C$24)),BP64)</f>
        <v/>
      </c>
      <c r="BQ168" s="178">
        <f>IF($E$128=1,MIN(BQ64,(BQ64*$C$24+$C$10*$C$23)/($C$23+$C$24)),BQ64)</f>
        <v/>
      </c>
      <c r="BR168" s="178">
        <f>IF($E$128=1,MIN(BR64,(BR64*$C$24+$C$10*$C$23)/($C$23+$C$24)),BR64)</f>
        <v/>
      </c>
      <c r="BS168" s="178">
        <f>IF($E$128=1,MIN(BS64,(BS64*$C$24+$C$10*$C$23)/($C$23+$C$24)),BS64)</f>
        <v/>
      </c>
      <c r="BT168" s="178">
        <f>IF($E$128=1,MIN(BT64,(BT64*$C$24+$C$10*$C$23)/($C$23+$C$24)),BT64)</f>
        <v/>
      </c>
      <c r="BU168" s="178">
        <f>IF($E$128=1,MIN(BU64,(BU64*$C$24+$C$10*$C$23)/($C$23+$C$24)),BU64)</f>
        <v/>
      </c>
      <c r="BV168" s="178">
        <f>IF($E$128=1,MIN(BV64,(BV64*$C$24+$C$10*$C$23)/($C$23+$C$24)),BV64)</f>
        <v/>
      </c>
      <c r="BW168" s="178">
        <f>IF($E$128=1,MIN(BW64,(BW64*$C$24+$C$10*$C$23)/($C$23+$C$24)),BW64)</f>
        <v/>
      </c>
      <c r="BX168" s="178">
        <f>IF($E$128=1,MIN(BX64,(BX64*$C$24+$C$10*$C$23)/($C$23+$C$24)),BX64)</f>
        <v/>
      </c>
      <c r="BY168" s="178">
        <f>IF($E$128=1,MIN(BY64,(BY64*$C$24+$C$10*$C$23)/($C$23+$C$24)),BY64)</f>
        <v/>
      </c>
      <c r="BZ168" s="178">
        <f>IF($E$128=1,MIN(BZ64,(BZ64*$C$24+$C$10*$C$23)/($C$23+$C$24)),BZ64)</f>
        <v/>
      </c>
      <c r="CA168" s="178">
        <f>IF($E$128=1,MIN(CA64,(CA64*$C$24+$C$10*$C$23)/($C$23+$C$24)),CA64)</f>
        <v/>
      </c>
      <c r="CB168" s="178">
        <f>IF($E$128=1,MIN(CB64,(CB64*$C$24+$C$10*$C$23)/($C$23+$C$24)),CB64)</f>
        <v/>
      </c>
      <c r="CC168" s="178">
        <f>IF($E$128=1,MIN(CC64,(CC64*$C$24+$C$10*$C$23)/($C$23+$C$24)),CC64)</f>
        <v/>
      </c>
      <c r="CD168" s="178">
        <f>IF($E$128=1,MIN(CD64,(CD64*$C$24+$C$10*$C$23)/($C$23+$C$24)),CD64)</f>
        <v/>
      </c>
      <c r="CE168" s="178">
        <f>IF($E$128=1,MIN(CE64,(CE64*$C$24+$C$10*$C$23)/($C$23+$C$24)),CE64)</f>
        <v/>
      </c>
      <c r="CF168" s="178">
        <f>IF($E$128=1,MIN(CF64,(CF64*$C$24+$C$10*$C$23)/($C$23+$C$24)),CF64)</f>
        <v/>
      </c>
      <c r="CG168" s="178">
        <f>IF($E$128=1,MIN(CG64,(CG64*$C$24+$C$10*$C$23)/($C$23+$C$24)),CG64)</f>
        <v/>
      </c>
      <c r="CH168" s="178">
        <f>IF($E$128=1,MIN(CH64,(CH64*$C$24+$C$10*$C$23)/($C$23+$C$24)),CH64)</f>
        <v/>
      </c>
      <c r="CI168" s="178">
        <f>IF($E$128=1,MIN(CI64,(CI64*$C$24+$C$10*$C$23)/($C$23+$C$24)),CI64)</f>
        <v/>
      </c>
      <c r="CJ168" s="178">
        <f>IF($E$128=1,MIN(CJ64,(CJ64*$C$24+$C$10*$C$23)/($C$23+$C$24)),CJ64)</f>
        <v/>
      </c>
      <c r="CK168" s="178">
        <f>IF($E$128=1,MIN(CK64,(CK64*$C$24+$C$10*$C$23)/($C$23+$C$24)),CK64)</f>
        <v/>
      </c>
      <c r="CL168" s="178">
        <f>IF($E$128=1,MIN(CL64,(CL64*$C$24+$C$10*$C$23)/($C$23+$C$24)),CL64)</f>
        <v/>
      </c>
      <c r="CM168" s="178">
        <f>IF($E$128=1,MIN(CM64,(CM64*$C$24+$C$10*$C$23)/($C$23+$C$24)),CM64)</f>
        <v/>
      </c>
      <c r="CN168" s="178">
        <f>IF($E$128=1,MIN(CN64,(CN64*$C$24+$C$10*$C$23)/($C$23+$C$24)),CN64)</f>
        <v/>
      </c>
      <c r="CO168" s="178">
        <f>IF($E$128=1,MIN(CO64,(CO64*$C$24+$C$10*$C$23)/($C$23+$C$24)),CO64)</f>
        <v/>
      </c>
      <c r="CP168" s="178">
        <f>IF($E$128=1,MIN(CP64,(CP64*$C$24+$C$10*$C$23)/($C$23+$C$24)),CP64)</f>
        <v/>
      </c>
      <c r="CQ168" s="178">
        <f>IF($E$128=1,MIN(CQ64,(CQ64*$C$24+$C$10*$C$23)/($C$23+$C$24)),CQ64)</f>
        <v/>
      </c>
      <c r="CR168" s="178">
        <f>IF($E$128=1,MIN(CR64,(CR64*$C$24+$C$10*$C$23)/($C$23+$C$24)),CR64)</f>
        <v/>
      </c>
      <c r="CS168" s="178">
        <f>IF($E$128=1,MIN(CS64,(CS64*$C$24+$C$10*$C$23)/($C$23+$C$24)),CS64)</f>
        <v/>
      </c>
      <c r="CT168" s="178">
        <f>IF($E$128=1,MIN(CT64,(CT64*$C$24+$C$10*$C$23)/($C$23+$C$24)),CT64)</f>
        <v/>
      </c>
      <c r="CU168" s="178">
        <f>IF($E$128=1,MIN(CU64,(CU64*$C$24+$C$10*$C$23)/($C$23+$C$24)),CU64)</f>
        <v/>
      </c>
      <c r="CV168" s="178">
        <f>IF($E$128=1,MIN(CV64,(CV64*$C$24+$C$10*$C$23)/($C$23+$C$24)),CV64)</f>
        <v/>
      </c>
      <c r="CW168" s="178">
        <f>IF($E$128=1,MIN(CW64,(CW64*$C$24+$C$10*$C$23)/($C$23+$C$24)),CW64)</f>
        <v/>
      </c>
      <c r="CX168" s="178">
        <f>IF($E$128=1,MIN(CX64,(CX64*$C$24+$C$10*$C$23)/($C$23+$C$24)),CX64)</f>
        <v/>
      </c>
      <c r="CY168" s="178">
        <f>IF($E$128=1,MIN(CY64,(CY64*$C$24+$C$10*$C$23)/($C$23+$C$24)),CY64)</f>
        <v/>
      </c>
      <c r="CZ168" s="178">
        <f>IF($E$128=1,MIN(CZ64,(CZ64*$C$24+$C$10*$C$23)/($C$23+$C$24)),CZ64)</f>
        <v/>
      </c>
      <c r="DA168" s="178">
        <f>IF($E$128=1,MIN(DA64,(DA64*$C$24+$C$10*$C$23)/($C$23+$C$24)),DA64)</f>
        <v/>
      </c>
      <c r="DB168" s="178">
        <f>IF($E$128=1,MIN(DB64,(DB64*$C$24+$C$10*$C$23)/($C$23+$C$24)),DB64)</f>
        <v/>
      </c>
      <c r="DC168" s="178">
        <f>IF($E$128=1,MIN(DC64,(DC64*$C$24+$C$10*$C$23)/($C$23+$C$24)),DC64)</f>
        <v/>
      </c>
    </row>
    <row r="169" ht="12" customFormat="1" customHeight="1" s="12">
      <c r="E169" s="141" t="n"/>
      <c r="F169" s="141" t="n"/>
      <c r="G169" s="178" t="n"/>
      <c r="H169" s="178" t="n"/>
      <c r="I169" s="178" t="n"/>
      <c r="J169" s="178" t="n"/>
      <c r="K169" s="178" t="n"/>
      <c r="L169" s="178" t="n"/>
      <c r="M169" s="178" t="n"/>
      <c r="N169" s="178" t="n"/>
      <c r="O169" s="178" t="n"/>
      <c r="P169" s="178" t="n"/>
      <c r="Q169" s="178" t="n"/>
      <c r="R169" s="178" t="n"/>
      <c r="S169" s="178" t="n"/>
      <c r="T169" s="178" t="n"/>
      <c r="U169" s="178" t="n"/>
      <c r="V169" s="178" t="n"/>
      <c r="W169" s="178" t="n"/>
      <c r="X169" s="178" t="n"/>
      <c r="Y169" s="178" t="n"/>
      <c r="Z169" s="178" t="n"/>
      <c r="AA169" s="178" t="n"/>
      <c r="AB169" s="178" t="n"/>
      <c r="AC169" s="178" t="n"/>
      <c r="AD169" s="178" t="n"/>
      <c r="AE169" s="178" t="n"/>
      <c r="AF169" s="178" t="n"/>
      <c r="AG169" s="178" t="n"/>
      <c r="AH169" s="178" t="n"/>
      <c r="AI169" s="178" t="n"/>
      <c r="AJ169" s="178" t="n"/>
      <c r="AK169" s="178" t="n"/>
      <c r="AL169" s="178" t="n"/>
      <c r="AM169" s="178" t="n"/>
      <c r="AN169" s="178" t="n"/>
      <c r="AO169" s="178" t="n"/>
      <c r="AP169" s="178" t="n"/>
      <c r="AQ169" s="178" t="n"/>
      <c r="AR169" s="178" t="n"/>
      <c r="AS169" s="178" t="n"/>
      <c r="AT169" s="178" t="n"/>
      <c r="AU169" s="178">
        <f>IF($E$128=1,MIN(AU65,(AU65*$C$24+$C$10*$C$23)/($C$23+$C$24)),AU65)</f>
        <v/>
      </c>
      <c r="AV169" s="178">
        <f>IF($E$128=1,MIN(AV65,(AV65*$C$24+$C$10*$C$23)/($C$23+$C$24)),AV65)</f>
        <v/>
      </c>
      <c r="AW169" s="178">
        <f>IF($E$128=1,MIN(AW65,(AW65*$C$24+$C$10*$C$23)/($C$23+$C$24)),AW65)</f>
        <v/>
      </c>
      <c r="AX169" s="178">
        <f>IF($E$128=1,MIN(AX65,(AX65*$C$24+$C$10*$C$23)/($C$23+$C$24)),AX65)</f>
        <v/>
      </c>
      <c r="AY169" s="178">
        <f>IF($E$128=1,MIN(AY65,(AY65*$C$24+$C$10*$C$23)/($C$23+$C$24)),AY65)</f>
        <v/>
      </c>
      <c r="AZ169" s="178">
        <f>IF($E$128=1,MIN(AZ65,(AZ65*$C$24+$C$10*$C$23)/($C$23+$C$24)),AZ65)</f>
        <v/>
      </c>
      <c r="BA169" s="178">
        <f>IF($E$128=1,MIN(BA65,(BA65*$C$24+$C$10*$C$23)/($C$23+$C$24)),BA65)</f>
        <v/>
      </c>
      <c r="BB169" s="178">
        <f>IF($E$128=1,MIN(BB65,(BB65*$C$24+$C$10*$C$23)/($C$23+$C$24)),BB65)</f>
        <v/>
      </c>
      <c r="BC169" s="178">
        <f>IF($E$128=1,MIN(BC65,(BC65*$C$24+$C$10*$C$23)/($C$23+$C$24)),BC65)</f>
        <v/>
      </c>
      <c r="BD169" s="178">
        <f>IF($E$128=1,MIN(BD65,(BD65*$C$24+$C$10*$C$23)/($C$23+$C$24)),BD65)</f>
        <v/>
      </c>
      <c r="BE169" s="178">
        <f>IF($E$128=1,MIN(BE65,(BE65*$C$24+$C$10*$C$23)/($C$23+$C$24)),BE65)</f>
        <v/>
      </c>
      <c r="BF169" s="178">
        <f>IF($E$128=1,MIN(BF65,(BF65*$C$24+$C$10*$C$23)/($C$23+$C$24)),BF65)</f>
        <v/>
      </c>
      <c r="BG169" s="178">
        <f>IF($E$128=1,MIN(BG65,(BG65*$C$24+$C$10*$C$23)/($C$23+$C$24)),BG65)</f>
        <v/>
      </c>
      <c r="BH169" s="178">
        <f>IF($E$128=1,MIN(BH65,(BH65*$C$24+$C$10*$C$23)/($C$23+$C$24)),BH65)</f>
        <v/>
      </c>
      <c r="BI169" s="178">
        <f>IF($E$128=1,MIN(BI65,(BI65*$C$24+$C$10*$C$23)/($C$23+$C$24)),BI65)</f>
        <v/>
      </c>
      <c r="BJ169" s="178">
        <f>IF($E$128=1,MIN(BJ65,(BJ65*$C$24+$C$10*$C$23)/($C$23+$C$24)),BJ65)</f>
        <v/>
      </c>
      <c r="BK169" s="178">
        <f>IF($E$128=1,MIN(BK65,(BK65*$C$24+$C$10*$C$23)/($C$23+$C$24)),BK65)</f>
        <v/>
      </c>
      <c r="BL169" s="178">
        <f>IF($E$128=1,MIN(BL65,(BL65*$C$24+$C$10*$C$23)/($C$23+$C$24)),BL65)</f>
        <v/>
      </c>
      <c r="BM169" s="178">
        <f>IF($E$128=1,MIN(BM65,(BM65*$C$24+$C$10*$C$23)/($C$23+$C$24)),BM65)</f>
        <v/>
      </c>
      <c r="BN169" s="178">
        <f>IF($E$128=1,MIN(BN65,(BN65*$C$24+$C$10*$C$23)/($C$23+$C$24)),BN65)</f>
        <v/>
      </c>
      <c r="BO169" s="178">
        <f>IF($E$128=1,MIN(BO65,(BO65*$C$24+$C$10*$C$23)/($C$23+$C$24)),BO65)</f>
        <v/>
      </c>
      <c r="BP169" s="178">
        <f>IF($E$128=1,MIN(BP65,(BP65*$C$24+$C$10*$C$23)/($C$23+$C$24)),BP65)</f>
        <v/>
      </c>
      <c r="BQ169" s="178">
        <f>IF($E$128=1,MIN(BQ65,(BQ65*$C$24+$C$10*$C$23)/($C$23+$C$24)),BQ65)</f>
        <v/>
      </c>
      <c r="BR169" s="178">
        <f>IF($E$128=1,MIN(BR65,(BR65*$C$24+$C$10*$C$23)/($C$23+$C$24)),BR65)</f>
        <v/>
      </c>
      <c r="BS169" s="178">
        <f>IF($E$128=1,MIN(BS65,(BS65*$C$24+$C$10*$C$23)/($C$23+$C$24)),BS65)</f>
        <v/>
      </c>
      <c r="BT169" s="178">
        <f>IF($E$128=1,MIN(BT65,(BT65*$C$24+$C$10*$C$23)/($C$23+$C$24)),BT65)</f>
        <v/>
      </c>
      <c r="BU169" s="178">
        <f>IF($E$128=1,MIN(BU65,(BU65*$C$24+$C$10*$C$23)/($C$23+$C$24)),BU65)</f>
        <v/>
      </c>
      <c r="BV169" s="178">
        <f>IF($E$128=1,MIN(BV65,(BV65*$C$24+$C$10*$C$23)/($C$23+$C$24)),BV65)</f>
        <v/>
      </c>
      <c r="BW169" s="178">
        <f>IF($E$128=1,MIN(BW65,(BW65*$C$24+$C$10*$C$23)/($C$23+$C$24)),BW65)</f>
        <v/>
      </c>
      <c r="BX169" s="178">
        <f>IF($E$128=1,MIN(BX65,(BX65*$C$24+$C$10*$C$23)/($C$23+$C$24)),BX65)</f>
        <v/>
      </c>
      <c r="BY169" s="178">
        <f>IF($E$128=1,MIN(BY65,(BY65*$C$24+$C$10*$C$23)/($C$23+$C$24)),BY65)</f>
        <v/>
      </c>
      <c r="BZ169" s="178">
        <f>IF($E$128=1,MIN(BZ65,(BZ65*$C$24+$C$10*$C$23)/($C$23+$C$24)),BZ65)</f>
        <v/>
      </c>
      <c r="CA169" s="178">
        <f>IF($E$128=1,MIN(CA65,(CA65*$C$24+$C$10*$C$23)/($C$23+$C$24)),CA65)</f>
        <v/>
      </c>
      <c r="CB169" s="178">
        <f>IF($E$128=1,MIN(CB65,(CB65*$C$24+$C$10*$C$23)/($C$23+$C$24)),CB65)</f>
        <v/>
      </c>
      <c r="CC169" s="178">
        <f>IF($E$128=1,MIN(CC65,(CC65*$C$24+$C$10*$C$23)/($C$23+$C$24)),CC65)</f>
        <v/>
      </c>
      <c r="CD169" s="178">
        <f>IF($E$128=1,MIN(CD65,(CD65*$C$24+$C$10*$C$23)/($C$23+$C$24)),CD65)</f>
        <v/>
      </c>
      <c r="CE169" s="178">
        <f>IF($E$128=1,MIN(CE65,(CE65*$C$24+$C$10*$C$23)/($C$23+$C$24)),CE65)</f>
        <v/>
      </c>
      <c r="CF169" s="178">
        <f>IF($E$128=1,MIN(CF65,(CF65*$C$24+$C$10*$C$23)/($C$23+$C$24)),CF65)</f>
        <v/>
      </c>
      <c r="CG169" s="178">
        <f>IF($E$128=1,MIN(CG65,(CG65*$C$24+$C$10*$C$23)/($C$23+$C$24)),CG65)</f>
        <v/>
      </c>
      <c r="CH169" s="178">
        <f>IF($E$128=1,MIN(CH65,(CH65*$C$24+$C$10*$C$23)/($C$23+$C$24)),CH65)</f>
        <v/>
      </c>
      <c r="CI169" s="178">
        <f>IF($E$128=1,MIN(CI65,(CI65*$C$24+$C$10*$C$23)/($C$23+$C$24)),CI65)</f>
        <v/>
      </c>
      <c r="CJ169" s="178">
        <f>IF($E$128=1,MIN(CJ65,(CJ65*$C$24+$C$10*$C$23)/($C$23+$C$24)),CJ65)</f>
        <v/>
      </c>
      <c r="CK169" s="178">
        <f>IF($E$128=1,MIN(CK65,(CK65*$C$24+$C$10*$C$23)/($C$23+$C$24)),CK65)</f>
        <v/>
      </c>
      <c r="CL169" s="178">
        <f>IF($E$128=1,MIN(CL65,(CL65*$C$24+$C$10*$C$23)/($C$23+$C$24)),CL65)</f>
        <v/>
      </c>
      <c r="CM169" s="178">
        <f>IF($E$128=1,MIN(CM65,(CM65*$C$24+$C$10*$C$23)/($C$23+$C$24)),CM65)</f>
        <v/>
      </c>
      <c r="CN169" s="178">
        <f>IF($E$128=1,MIN(CN65,(CN65*$C$24+$C$10*$C$23)/($C$23+$C$24)),CN65)</f>
        <v/>
      </c>
      <c r="CO169" s="178">
        <f>IF($E$128=1,MIN(CO65,(CO65*$C$24+$C$10*$C$23)/($C$23+$C$24)),CO65)</f>
        <v/>
      </c>
      <c r="CP169" s="178">
        <f>IF($E$128=1,MIN(CP65,(CP65*$C$24+$C$10*$C$23)/($C$23+$C$24)),CP65)</f>
        <v/>
      </c>
      <c r="CQ169" s="178">
        <f>IF($E$128=1,MIN(CQ65,(CQ65*$C$24+$C$10*$C$23)/($C$23+$C$24)),CQ65)</f>
        <v/>
      </c>
      <c r="CR169" s="178">
        <f>IF($E$128=1,MIN(CR65,(CR65*$C$24+$C$10*$C$23)/($C$23+$C$24)),CR65)</f>
        <v/>
      </c>
      <c r="CS169" s="178">
        <f>IF($E$128=1,MIN(CS65,(CS65*$C$24+$C$10*$C$23)/($C$23+$C$24)),CS65)</f>
        <v/>
      </c>
      <c r="CT169" s="178">
        <f>IF($E$128=1,MIN(CT65,(CT65*$C$24+$C$10*$C$23)/($C$23+$C$24)),CT65)</f>
        <v/>
      </c>
      <c r="CU169" s="178">
        <f>IF($E$128=1,MIN(CU65,(CU65*$C$24+$C$10*$C$23)/($C$23+$C$24)),CU65)</f>
        <v/>
      </c>
      <c r="CV169" s="178">
        <f>IF($E$128=1,MIN(CV65,(CV65*$C$24+$C$10*$C$23)/($C$23+$C$24)),CV65)</f>
        <v/>
      </c>
      <c r="CW169" s="178">
        <f>IF($E$128=1,MIN(CW65,(CW65*$C$24+$C$10*$C$23)/($C$23+$C$24)),CW65)</f>
        <v/>
      </c>
      <c r="CX169" s="178">
        <f>IF($E$128=1,MIN(CX65,(CX65*$C$24+$C$10*$C$23)/($C$23+$C$24)),CX65)</f>
        <v/>
      </c>
      <c r="CY169" s="178">
        <f>IF($E$128=1,MIN(CY65,(CY65*$C$24+$C$10*$C$23)/($C$23+$C$24)),CY65)</f>
        <v/>
      </c>
      <c r="CZ169" s="178">
        <f>IF($E$128=1,MIN(CZ65,(CZ65*$C$24+$C$10*$C$23)/($C$23+$C$24)),CZ65)</f>
        <v/>
      </c>
      <c r="DA169" s="178">
        <f>IF($E$128=1,MIN(DA65,(DA65*$C$24+$C$10*$C$23)/($C$23+$C$24)),DA65)</f>
        <v/>
      </c>
      <c r="DB169" s="178">
        <f>IF($E$128=1,MIN(DB65,(DB65*$C$24+$C$10*$C$23)/($C$23+$C$24)),DB65)</f>
        <v/>
      </c>
      <c r="DC169" s="178">
        <f>IF($E$128=1,MIN(DC65,(DC65*$C$24+$C$10*$C$23)/($C$23+$C$24)),DC65)</f>
        <v/>
      </c>
    </row>
    <row r="170" ht="12" customFormat="1" customHeight="1" s="12">
      <c r="E170" s="141" t="n"/>
      <c r="F170" s="141" t="n"/>
      <c r="G170" s="178" t="n"/>
      <c r="H170" s="178" t="n"/>
      <c r="I170" s="178" t="n"/>
      <c r="J170" s="178" t="n"/>
      <c r="K170" s="178" t="n"/>
      <c r="L170" s="178" t="n"/>
      <c r="M170" s="178" t="n"/>
      <c r="N170" s="178" t="n"/>
      <c r="O170" s="178" t="n"/>
      <c r="P170" s="178" t="n"/>
      <c r="Q170" s="178" t="n"/>
      <c r="R170" s="178" t="n"/>
      <c r="S170" s="178" t="n"/>
      <c r="T170" s="178" t="n"/>
      <c r="U170" s="178" t="n"/>
      <c r="V170" s="178" t="n"/>
      <c r="W170" s="178" t="n"/>
      <c r="X170" s="178" t="n"/>
      <c r="Y170" s="178" t="n"/>
      <c r="Z170" s="178" t="n"/>
      <c r="AA170" s="178" t="n"/>
      <c r="AB170" s="178" t="n"/>
      <c r="AC170" s="178" t="n"/>
      <c r="AD170" s="178" t="n"/>
      <c r="AE170" s="178" t="n"/>
      <c r="AF170" s="178" t="n"/>
      <c r="AG170" s="178" t="n"/>
      <c r="AH170" s="178" t="n"/>
      <c r="AI170" s="178" t="n"/>
      <c r="AJ170" s="178" t="n"/>
      <c r="AK170" s="178" t="n"/>
      <c r="AL170" s="178" t="n"/>
      <c r="AM170" s="178" t="n"/>
      <c r="AN170" s="178" t="n"/>
      <c r="AO170" s="178" t="n"/>
      <c r="AP170" s="178" t="n"/>
      <c r="AQ170" s="178" t="n"/>
      <c r="AR170" s="178" t="n"/>
      <c r="AS170" s="178" t="n"/>
      <c r="AT170" s="178" t="n"/>
      <c r="AU170" s="178" t="n"/>
      <c r="AV170" s="178">
        <f>IF($E$128=1,MIN(AV66,(AV66*$C$24+$C$10*$C$23)/($C$23+$C$24)),AV66)</f>
        <v/>
      </c>
      <c r="AW170" s="178">
        <f>IF($E$128=1,MIN(AW66,(AW66*$C$24+$C$10*$C$23)/($C$23+$C$24)),AW66)</f>
        <v/>
      </c>
      <c r="AX170" s="178">
        <f>IF($E$128=1,MIN(AX66,(AX66*$C$24+$C$10*$C$23)/($C$23+$C$24)),AX66)</f>
        <v/>
      </c>
      <c r="AY170" s="178">
        <f>IF($E$128=1,MIN(AY66,(AY66*$C$24+$C$10*$C$23)/($C$23+$C$24)),AY66)</f>
        <v/>
      </c>
      <c r="AZ170" s="178">
        <f>IF($E$128=1,MIN(AZ66,(AZ66*$C$24+$C$10*$C$23)/($C$23+$C$24)),AZ66)</f>
        <v/>
      </c>
      <c r="BA170" s="178">
        <f>IF($E$128=1,MIN(BA66,(BA66*$C$24+$C$10*$C$23)/($C$23+$C$24)),BA66)</f>
        <v/>
      </c>
      <c r="BB170" s="178">
        <f>IF($E$128=1,MIN(BB66,(BB66*$C$24+$C$10*$C$23)/($C$23+$C$24)),BB66)</f>
        <v/>
      </c>
      <c r="BC170" s="178">
        <f>IF($E$128=1,MIN(BC66,(BC66*$C$24+$C$10*$C$23)/($C$23+$C$24)),BC66)</f>
        <v/>
      </c>
      <c r="BD170" s="178">
        <f>IF($E$128=1,MIN(BD66,(BD66*$C$24+$C$10*$C$23)/($C$23+$C$24)),BD66)</f>
        <v/>
      </c>
      <c r="BE170" s="178">
        <f>IF($E$128=1,MIN(BE66,(BE66*$C$24+$C$10*$C$23)/($C$23+$C$24)),BE66)</f>
        <v/>
      </c>
      <c r="BF170" s="178">
        <f>IF($E$128=1,MIN(BF66,(BF66*$C$24+$C$10*$C$23)/($C$23+$C$24)),BF66)</f>
        <v/>
      </c>
      <c r="BG170" s="178">
        <f>IF($E$128=1,MIN(BG66,(BG66*$C$24+$C$10*$C$23)/($C$23+$C$24)),BG66)</f>
        <v/>
      </c>
      <c r="BH170" s="178">
        <f>IF($E$128=1,MIN(BH66,(BH66*$C$24+$C$10*$C$23)/($C$23+$C$24)),BH66)</f>
        <v/>
      </c>
      <c r="BI170" s="178">
        <f>IF($E$128=1,MIN(BI66,(BI66*$C$24+$C$10*$C$23)/($C$23+$C$24)),BI66)</f>
        <v/>
      </c>
      <c r="BJ170" s="178">
        <f>IF($E$128=1,MIN(BJ66,(BJ66*$C$24+$C$10*$C$23)/($C$23+$C$24)),BJ66)</f>
        <v/>
      </c>
      <c r="BK170" s="178">
        <f>IF($E$128=1,MIN(BK66,(BK66*$C$24+$C$10*$C$23)/($C$23+$C$24)),BK66)</f>
        <v/>
      </c>
      <c r="BL170" s="178">
        <f>IF($E$128=1,MIN(BL66,(BL66*$C$24+$C$10*$C$23)/($C$23+$C$24)),BL66)</f>
        <v/>
      </c>
      <c r="BM170" s="178">
        <f>IF($E$128=1,MIN(BM66,(BM66*$C$24+$C$10*$C$23)/($C$23+$C$24)),BM66)</f>
        <v/>
      </c>
      <c r="BN170" s="178">
        <f>IF($E$128=1,MIN(BN66,(BN66*$C$24+$C$10*$C$23)/($C$23+$C$24)),BN66)</f>
        <v/>
      </c>
      <c r="BO170" s="178">
        <f>IF($E$128=1,MIN(BO66,(BO66*$C$24+$C$10*$C$23)/($C$23+$C$24)),BO66)</f>
        <v/>
      </c>
      <c r="BP170" s="178">
        <f>IF($E$128=1,MIN(BP66,(BP66*$C$24+$C$10*$C$23)/($C$23+$C$24)),BP66)</f>
        <v/>
      </c>
      <c r="BQ170" s="178">
        <f>IF($E$128=1,MIN(BQ66,(BQ66*$C$24+$C$10*$C$23)/($C$23+$C$24)),BQ66)</f>
        <v/>
      </c>
      <c r="BR170" s="178">
        <f>IF($E$128=1,MIN(BR66,(BR66*$C$24+$C$10*$C$23)/($C$23+$C$24)),BR66)</f>
        <v/>
      </c>
      <c r="BS170" s="178">
        <f>IF($E$128=1,MIN(BS66,(BS66*$C$24+$C$10*$C$23)/($C$23+$C$24)),BS66)</f>
        <v/>
      </c>
      <c r="BT170" s="178">
        <f>IF($E$128=1,MIN(BT66,(BT66*$C$24+$C$10*$C$23)/($C$23+$C$24)),BT66)</f>
        <v/>
      </c>
      <c r="BU170" s="178">
        <f>IF($E$128=1,MIN(BU66,(BU66*$C$24+$C$10*$C$23)/($C$23+$C$24)),BU66)</f>
        <v/>
      </c>
      <c r="BV170" s="178">
        <f>IF($E$128=1,MIN(BV66,(BV66*$C$24+$C$10*$C$23)/($C$23+$C$24)),BV66)</f>
        <v/>
      </c>
      <c r="BW170" s="178">
        <f>IF($E$128=1,MIN(BW66,(BW66*$C$24+$C$10*$C$23)/($C$23+$C$24)),BW66)</f>
        <v/>
      </c>
      <c r="BX170" s="178">
        <f>IF($E$128=1,MIN(BX66,(BX66*$C$24+$C$10*$C$23)/($C$23+$C$24)),BX66)</f>
        <v/>
      </c>
      <c r="BY170" s="178">
        <f>IF($E$128=1,MIN(BY66,(BY66*$C$24+$C$10*$C$23)/($C$23+$C$24)),BY66)</f>
        <v/>
      </c>
      <c r="BZ170" s="178">
        <f>IF($E$128=1,MIN(BZ66,(BZ66*$C$24+$C$10*$C$23)/($C$23+$C$24)),BZ66)</f>
        <v/>
      </c>
      <c r="CA170" s="178">
        <f>IF($E$128=1,MIN(CA66,(CA66*$C$24+$C$10*$C$23)/($C$23+$C$24)),CA66)</f>
        <v/>
      </c>
      <c r="CB170" s="178">
        <f>IF($E$128=1,MIN(CB66,(CB66*$C$24+$C$10*$C$23)/($C$23+$C$24)),CB66)</f>
        <v/>
      </c>
      <c r="CC170" s="178">
        <f>IF($E$128=1,MIN(CC66,(CC66*$C$24+$C$10*$C$23)/($C$23+$C$24)),CC66)</f>
        <v/>
      </c>
      <c r="CD170" s="178">
        <f>IF($E$128=1,MIN(CD66,(CD66*$C$24+$C$10*$C$23)/($C$23+$C$24)),CD66)</f>
        <v/>
      </c>
      <c r="CE170" s="178">
        <f>IF($E$128=1,MIN(CE66,(CE66*$C$24+$C$10*$C$23)/($C$23+$C$24)),CE66)</f>
        <v/>
      </c>
      <c r="CF170" s="178">
        <f>IF($E$128=1,MIN(CF66,(CF66*$C$24+$C$10*$C$23)/($C$23+$C$24)),CF66)</f>
        <v/>
      </c>
      <c r="CG170" s="178">
        <f>IF($E$128=1,MIN(CG66,(CG66*$C$24+$C$10*$C$23)/($C$23+$C$24)),CG66)</f>
        <v/>
      </c>
      <c r="CH170" s="178">
        <f>IF($E$128=1,MIN(CH66,(CH66*$C$24+$C$10*$C$23)/($C$23+$C$24)),CH66)</f>
        <v/>
      </c>
      <c r="CI170" s="178">
        <f>IF($E$128=1,MIN(CI66,(CI66*$C$24+$C$10*$C$23)/($C$23+$C$24)),CI66)</f>
        <v/>
      </c>
      <c r="CJ170" s="178">
        <f>IF($E$128=1,MIN(CJ66,(CJ66*$C$24+$C$10*$C$23)/($C$23+$C$24)),CJ66)</f>
        <v/>
      </c>
      <c r="CK170" s="178">
        <f>IF($E$128=1,MIN(CK66,(CK66*$C$24+$C$10*$C$23)/($C$23+$C$24)),CK66)</f>
        <v/>
      </c>
      <c r="CL170" s="178">
        <f>IF($E$128=1,MIN(CL66,(CL66*$C$24+$C$10*$C$23)/($C$23+$C$24)),CL66)</f>
        <v/>
      </c>
      <c r="CM170" s="178">
        <f>IF($E$128=1,MIN(CM66,(CM66*$C$24+$C$10*$C$23)/($C$23+$C$24)),CM66)</f>
        <v/>
      </c>
      <c r="CN170" s="178">
        <f>IF($E$128=1,MIN(CN66,(CN66*$C$24+$C$10*$C$23)/($C$23+$C$24)),CN66)</f>
        <v/>
      </c>
      <c r="CO170" s="178">
        <f>IF($E$128=1,MIN(CO66,(CO66*$C$24+$C$10*$C$23)/($C$23+$C$24)),CO66)</f>
        <v/>
      </c>
      <c r="CP170" s="178">
        <f>IF($E$128=1,MIN(CP66,(CP66*$C$24+$C$10*$C$23)/($C$23+$C$24)),CP66)</f>
        <v/>
      </c>
      <c r="CQ170" s="178">
        <f>IF($E$128=1,MIN(CQ66,(CQ66*$C$24+$C$10*$C$23)/($C$23+$C$24)),CQ66)</f>
        <v/>
      </c>
      <c r="CR170" s="178">
        <f>IF($E$128=1,MIN(CR66,(CR66*$C$24+$C$10*$C$23)/($C$23+$C$24)),CR66)</f>
        <v/>
      </c>
      <c r="CS170" s="178">
        <f>IF($E$128=1,MIN(CS66,(CS66*$C$24+$C$10*$C$23)/($C$23+$C$24)),CS66)</f>
        <v/>
      </c>
      <c r="CT170" s="178">
        <f>IF($E$128=1,MIN(CT66,(CT66*$C$24+$C$10*$C$23)/($C$23+$C$24)),CT66)</f>
        <v/>
      </c>
      <c r="CU170" s="178">
        <f>IF($E$128=1,MIN(CU66,(CU66*$C$24+$C$10*$C$23)/($C$23+$C$24)),CU66)</f>
        <v/>
      </c>
      <c r="CV170" s="178">
        <f>IF($E$128=1,MIN(CV66,(CV66*$C$24+$C$10*$C$23)/($C$23+$C$24)),CV66)</f>
        <v/>
      </c>
      <c r="CW170" s="178">
        <f>IF($E$128=1,MIN(CW66,(CW66*$C$24+$C$10*$C$23)/($C$23+$C$24)),CW66)</f>
        <v/>
      </c>
      <c r="CX170" s="178">
        <f>IF($E$128=1,MIN(CX66,(CX66*$C$24+$C$10*$C$23)/($C$23+$C$24)),CX66)</f>
        <v/>
      </c>
      <c r="CY170" s="178">
        <f>IF($E$128=1,MIN(CY66,(CY66*$C$24+$C$10*$C$23)/($C$23+$C$24)),CY66)</f>
        <v/>
      </c>
      <c r="CZ170" s="178">
        <f>IF($E$128=1,MIN(CZ66,(CZ66*$C$24+$C$10*$C$23)/($C$23+$C$24)),CZ66)</f>
        <v/>
      </c>
      <c r="DA170" s="178">
        <f>IF($E$128=1,MIN(DA66,(DA66*$C$24+$C$10*$C$23)/($C$23+$C$24)),DA66)</f>
        <v/>
      </c>
      <c r="DB170" s="178">
        <f>IF($E$128=1,MIN(DB66,(DB66*$C$24+$C$10*$C$23)/($C$23+$C$24)),DB66)</f>
        <v/>
      </c>
      <c r="DC170" s="178">
        <f>IF($E$128=1,MIN(DC66,(DC66*$C$24+$C$10*$C$23)/($C$23+$C$24)),DC66)</f>
        <v/>
      </c>
    </row>
    <row r="171" ht="12" customFormat="1" customHeight="1" s="12">
      <c r="E171" s="141" t="n"/>
      <c r="F171" s="141" t="n"/>
      <c r="G171" s="178" t="n"/>
      <c r="H171" s="178" t="n"/>
      <c r="I171" s="178" t="n"/>
      <c r="J171" s="178" t="n"/>
      <c r="K171" s="178" t="n"/>
      <c r="L171" s="178" t="n"/>
      <c r="M171" s="178" t="n"/>
      <c r="N171" s="178" t="n"/>
      <c r="O171" s="178" t="n"/>
      <c r="P171" s="178" t="n"/>
      <c r="Q171" s="178" t="n"/>
      <c r="R171" s="178" t="n"/>
      <c r="S171" s="178" t="n"/>
      <c r="T171" s="178" t="n"/>
      <c r="U171" s="178" t="n"/>
      <c r="V171" s="178" t="n"/>
      <c r="W171" s="178" t="n"/>
      <c r="X171" s="178" t="n"/>
      <c r="Y171" s="178" t="n"/>
      <c r="Z171" s="178" t="n"/>
      <c r="AA171" s="178" t="n"/>
      <c r="AB171" s="178" t="n"/>
      <c r="AC171" s="178" t="n"/>
      <c r="AD171" s="178" t="n"/>
      <c r="AE171" s="178" t="n"/>
      <c r="AF171" s="178" t="n"/>
      <c r="AG171" s="178" t="n"/>
      <c r="AH171" s="178" t="n"/>
      <c r="AI171" s="178" t="n"/>
      <c r="AJ171" s="178" t="n"/>
      <c r="AK171" s="178" t="n"/>
      <c r="AL171" s="178" t="n"/>
      <c r="AM171" s="178" t="n"/>
      <c r="AN171" s="178" t="n"/>
      <c r="AO171" s="178" t="n"/>
      <c r="AP171" s="178" t="n"/>
      <c r="AQ171" s="178" t="n"/>
      <c r="AR171" s="178" t="n"/>
      <c r="AS171" s="178" t="n"/>
      <c r="AT171" s="178" t="n"/>
      <c r="AU171" s="178" t="n"/>
      <c r="AV171" s="178" t="n"/>
      <c r="AW171" s="178">
        <f>IF($E$128=1,MIN(AW67,(AW67*$C$24+$C$10*$C$23)/($C$23+$C$24)),AW67)</f>
        <v/>
      </c>
      <c r="AX171" s="178">
        <f>IF($E$128=1,MIN(AX67,(AX67*$C$24+$C$10*$C$23)/($C$23+$C$24)),AX67)</f>
        <v/>
      </c>
      <c r="AY171" s="178">
        <f>IF($E$128=1,MIN(AY67,(AY67*$C$24+$C$10*$C$23)/($C$23+$C$24)),AY67)</f>
        <v/>
      </c>
      <c r="AZ171" s="178">
        <f>IF($E$128=1,MIN(AZ67,(AZ67*$C$24+$C$10*$C$23)/($C$23+$C$24)),AZ67)</f>
        <v/>
      </c>
      <c r="BA171" s="178">
        <f>IF($E$128=1,MIN(BA67,(BA67*$C$24+$C$10*$C$23)/($C$23+$C$24)),BA67)</f>
        <v/>
      </c>
      <c r="BB171" s="178">
        <f>IF($E$128=1,MIN(BB67,(BB67*$C$24+$C$10*$C$23)/($C$23+$C$24)),BB67)</f>
        <v/>
      </c>
      <c r="BC171" s="178">
        <f>IF($E$128=1,MIN(BC67,(BC67*$C$24+$C$10*$C$23)/($C$23+$C$24)),BC67)</f>
        <v/>
      </c>
      <c r="BD171" s="178">
        <f>IF($E$128=1,MIN(BD67,(BD67*$C$24+$C$10*$C$23)/($C$23+$C$24)),BD67)</f>
        <v/>
      </c>
      <c r="BE171" s="178">
        <f>IF($E$128=1,MIN(BE67,(BE67*$C$24+$C$10*$C$23)/($C$23+$C$24)),BE67)</f>
        <v/>
      </c>
      <c r="BF171" s="178">
        <f>IF($E$128=1,MIN(BF67,(BF67*$C$24+$C$10*$C$23)/($C$23+$C$24)),BF67)</f>
        <v/>
      </c>
      <c r="BG171" s="178">
        <f>IF($E$128=1,MIN(BG67,(BG67*$C$24+$C$10*$C$23)/($C$23+$C$24)),BG67)</f>
        <v/>
      </c>
      <c r="BH171" s="178">
        <f>IF($E$128=1,MIN(BH67,(BH67*$C$24+$C$10*$C$23)/($C$23+$C$24)),BH67)</f>
        <v/>
      </c>
      <c r="BI171" s="178">
        <f>IF($E$128=1,MIN(BI67,(BI67*$C$24+$C$10*$C$23)/($C$23+$C$24)),BI67)</f>
        <v/>
      </c>
      <c r="BJ171" s="178">
        <f>IF($E$128=1,MIN(BJ67,(BJ67*$C$24+$C$10*$C$23)/($C$23+$C$24)),BJ67)</f>
        <v/>
      </c>
      <c r="BK171" s="178">
        <f>IF($E$128=1,MIN(BK67,(BK67*$C$24+$C$10*$C$23)/($C$23+$C$24)),BK67)</f>
        <v/>
      </c>
      <c r="BL171" s="178">
        <f>IF($E$128=1,MIN(BL67,(BL67*$C$24+$C$10*$C$23)/($C$23+$C$24)),BL67)</f>
        <v/>
      </c>
      <c r="BM171" s="178">
        <f>IF($E$128=1,MIN(BM67,(BM67*$C$24+$C$10*$C$23)/($C$23+$C$24)),BM67)</f>
        <v/>
      </c>
      <c r="BN171" s="178">
        <f>IF($E$128=1,MIN(BN67,(BN67*$C$24+$C$10*$C$23)/($C$23+$C$24)),BN67)</f>
        <v/>
      </c>
      <c r="BO171" s="178">
        <f>IF($E$128=1,MIN(BO67,(BO67*$C$24+$C$10*$C$23)/($C$23+$C$24)),BO67)</f>
        <v/>
      </c>
      <c r="BP171" s="178">
        <f>IF($E$128=1,MIN(BP67,(BP67*$C$24+$C$10*$C$23)/($C$23+$C$24)),BP67)</f>
        <v/>
      </c>
      <c r="BQ171" s="178">
        <f>IF($E$128=1,MIN(BQ67,(BQ67*$C$24+$C$10*$C$23)/($C$23+$C$24)),BQ67)</f>
        <v/>
      </c>
      <c r="BR171" s="178">
        <f>IF($E$128=1,MIN(BR67,(BR67*$C$24+$C$10*$C$23)/($C$23+$C$24)),BR67)</f>
        <v/>
      </c>
      <c r="BS171" s="178">
        <f>IF($E$128=1,MIN(BS67,(BS67*$C$24+$C$10*$C$23)/($C$23+$C$24)),BS67)</f>
        <v/>
      </c>
      <c r="BT171" s="178">
        <f>IF($E$128=1,MIN(BT67,(BT67*$C$24+$C$10*$C$23)/($C$23+$C$24)),BT67)</f>
        <v/>
      </c>
      <c r="BU171" s="178">
        <f>IF($E$128=1,MIN(BU67,(BU67*$C$24+$C$10*$C$23)/($C$23+$C$24)),BU67)</f>
        <v/>
      </c>
      <c r="BV171" s="178">
        <f>IF($E$128=1,MIN(BV67,(BV67*$C$24+$C$10*$C$23)/($C$23+$C$24)),BV67)</f>
        <v/>
      </c>
      <c r="BW171" s="178">
        <f>IF($E$128=1,MIN(BW67,(BW67*$C$24+$C$10*$C$23)/($C$23+$C$24)),BW67)</f>
        <v/>
      </c>
      <c r="BX171" s="178">
        <f>IF($E$128=1,MIN(BX67,(BX67*$C$24+$C$10*$C$23)/($C$23+$C$24)),BX67)</f>
        <v/>
      </c>
      <c r="BY171" s="178">
        <f>IF($E$128=1,MIN(BY67,(BY67*$C$24+$C$10*$C$23)/($C$23+$C$24)),BY67)</f>
        <v/>
      </c>
      <c r="BZ171" s="178">
        <f>IF($E$128=1,MIN(BZ67,(BZ67*$C$24+$C$10*$C$23)/($C$23+$C$24)),BZ67)</f>
        <v/>
      </c>
      <c r="CA171" s="178">
        <f>IF($E$128=1,MIN(CA67,(CA67*$C$24+$C$10*$C$23)/($C$23+$C$24)),CA67)</f>
        <v/>
      </c>
      <c r="CB171" s="178">
        <f>IF($E$128=1,MIN(CB67,(CB67*$C$24+$C$10*$C$23)/($C$23+$C$24)),CB67)</f>
        <v/>
      </c>
      <c r="CC171" s="178">
        <f>IF($E$128=1,MIN(CC67,(CC67*$C$24+$C$10*$C$23)/($C$23+$C$24)),CC67)</f>
        <v/>
      </c>
      <c r="CD171" s="178">
        <f>IF($E$128=1,MIN(CD67,(CD67*$C$24+$C$10*$C$23)/($C$23+$C$24)),CD67)</f>
        <v/>
      </c>
      <c r="CE171" s="178">
        <f>IF($E$128=1,MIN(CE67,(CE67*$C$24+$C$10*$C$23)/($C$23+$C$24)),CE67)</f>
        <v/>
      </c>
      <c r="CF171" s="178">
        <f>IF($E$128=1,MIN(CF67,(CF67*$C$24+$C$10*$C$23)/($C$23+$C$24)),CF67)</f>
        <v/>
      </c>
      <c r="CG171" s="178">
        <f>IF($E$128=1,MIN(CG67,(CG67*$C$24+$C$10*$C$23)/($C$23+$C$24)),CG67)</f>
        <v/>
      </c>
      <c r="CH171" s="178">
        <f>IF($E$128=1,MIN(CH67,(CH67*$C$24+$C$10*$C$23)/($C$23+$C$24)),CH67)</f>
        <v/>
      </c>
      <c r="CI171" s="178">
        <f>IF($E$128=1,MIN(CI67,(CI67*$C$24+$C$10*$C$23)/($C$23+$C$24)),CI67)</f>
        <v/>
      </c>
      <c r="CJ171" s="178">
        <f>IF($E$128=1,MIN(CJ67,(CJ67*$C$24+$C$10*$C$23)/($C$23+$C$24)),CJ67)</f>
        <v/>
      </c>
      <c r="CK171" s="178">
        <f>IF($E$128=1,MIN(CK67,(CK67*$C$24+$C$10*$C$23)/($C$23+$C$24)),CK67)</f>
        <v/>
      </c>
      <c r="CL171" s="178">
        <f>IF($E$128=1,MIN(CL67,(CL67*$C$24+$C$10*$C$23)/($C$23+$C$24)),CL67)</f>
        <v/>
      </c>
      <c r="CM171" s="178">
        <f>IF($E$128=1,MIN(CM67,(CM67*$C$24+$C$10*$C$23)/($C$23+$C$24)),CM67)</f>
        <v/>
      </c>
      <c r="CN171" s="178">
        <f>IF($E$128=1,MIN(CN67,(CN67*$C$24+$C$10*$C$23)/($C$23+$C$24)),CN67)</f>
        <v/>
      </c>
      <c r="CO171" s="178">
        <f>IF($E$128=1,MIN(CO67,(CO67*$C$24+$C$10*$C$23)/($C$23+$C$24)),CO67)</f>
        <v/>
      </c>
      <c r="CP171" s="178">
        <f>IF($E$128=1,MIN(CP67,(CP67*$C$24+$C$10*$C$23)/($C$23+$C$24)),CP67)</f>
        <v/>
      </c>
      <c r="CQ171" s="178">
        <f>IF($E$128=1,MIN(CQ67,(CQ67*$C$24+$C$10*$C$23)/($C$23+$C$24)),CQ67)</f>
        <v/>
      </c>
      <c r="CR171" s="178">
        <f>IF($E$128=1,MIN(CR67,(CR67*$C$24+$C$10*$C$23)/($C$23+$C$24)),CR67)</f>
        <v/>
      </c>
      <c r="CS171" s="178">
        <f>IF($E$128=1,MIN(CS67,(CS67*$C$24+$C$10*$C$23)/($C$23+$C$24)),CS67)</f>
        <v/>
      </c>
      <c r="CT171" s="178">
        <f>IF($E$128=1,MIN(CT67,(CT67*$C$24+$C$10*$C$23)/($C$23+$C$24)),CT67)</f>
        <v/>
      </c>
      <c r="CU171" s="178">
        <f>IF($E$128=1,MIN(CU67,(CU67*$C$24+$C$10*$C$23)/($C$23+$C$24)),CU67)</f>
        <v/>
      </c>
      <c r="CV171" s="178">
        <f>IF($E$128=1,MIN(CV67,(CV67*$C$24+$C$10*$C$23)/($C$23+$C$24)),CV67)</f>
        <v/>
      </c>
      <c r="CW171" s="178">
        <f>IF($E$128=1,MIN(CW67,(CW67*$C$24+$C$10*$C$23)/($C$23+$C$24)),CW67)</f>
        <v/>
      </c>
      <c r="CX171" s="178">
        <f>IF($E$128=1,MIN(CX67,(CX67*$C$24+$C$10*$C$23)/($C$23+$C$24)),CX67)</f>
        <v/>
      </c>
      <c r="CY171" s="178">
        <f>IF($E$128=1,MIN(CY67,(CY67*$C$24+$C$10*$C$23)/($C$23+$C$24)),CY67)</f>
        <v/>
      </c>
      <c r="CZ171" s="178">
        <f>IF($E$128=1,MIN(CZ67,(CZ67*$C$24+$C$10*$C$23)/($C$23+$C$24)),CZ67)</f>
        <v/>
      </c>
      <c r="DA171" s="178">
        <f>IF($E$128=1,MIN(DA67,(DA67*$C$24+$C$10*$C$23)/($C$23+$C$24)),DA67)</f>
        <v/>
      </c>
      <c r="DB171" s="178">
        <f>IF($E$128=1,MIN(DB67,(DB67*$C$24+$C$10*$C$23)/($C$23+$C$24)),DB67)</f>
        <v/>
      </c>
      <c r="DC171" s="178">
        <f>IF($E$128=1,MIN(DC67,(DC67*$C$24+$C$10*$C$23)/($C$23+$C$24)),DC67)</f>
        <v/>
      </c>
    </row>
    <row r="172" ht="12" customFormat="1" customHeight="1" s="12">
      <c r="E172" s="141" t="n"/>
      <c r="F172" s="141" t="n"/>
      <c r="G172" s="178" t="n"/>
      <c r="H172" s="178" t="n"/>
      <c r="I172" s="178" t="n"/>
      <c r="J172" s="178" t="n"/>
      <c r="K172" s="178" t="n"/>
      <c r="L172" s="178" t="n"/>
      <c r="M172" s="178" t="n"/>
      <c r="N172" s="178" t="n"/>
      <c r="O172" s="178" t="n"/>
      <c r="P172" s="178" t="n"/>
      <c r="Q172" s="178" t="n"/>
      <c r="R172" s="178" t="n"/>
      <c r="S172" s="178" t="n"/>
      <c r="T172" s="178" t="n"/>
      <c r="U172" s="178" t="n"/>
      <c r="V172" s="178" t="n"/>
      <c r="W172" s="178" t="n"/>
      <c r="X172" s="178" t="n"/>
      <c r="Y172" s="178" t="n"/>
      <c r="Z172" s="178" t="n"/>
      <c r="AA172" s="178" t="n"/>
      <c r="AB172" s="178" t="n"/>
      <c r="AC172" s="178" t="n"/>
      <c r="AD172" s="178" t="n"/>
      <c r="AE172" s="178" t="n"/>
      <c r="AF172" s="178" t="n"/>
      <c r="AG172" s="178" t="n"/>
      <c r="AH172" s="178" t="n"/>
      <c r="AI172" s="178" t="n"/>
      <c r="AJ172" s="178" t="n"/>
      <c r="AK172" s="178" t="n"/>
      <c r="AL172" s="178" t="n"/>
      <c r="AM172" s="178" t="n"/>
      <c r="AN172" s="178" t="n"/>
      <c r="AO172" s="178" t="n"/>
      <c r="AP172" s="178" t="n"/>
      <c r="AQ172" s="178" t="n"/>
      <c r="AR172" s="178" t="n"/>
      <c r="AS172" s="178" t="n"/>
      <c r="AT172" s="178" t="n"/>
      <c r="AU172" s="178" t="n"/>
      <c r="AV172" s="178" t="n"/>
      <c r="AW172" s="178" t="n"/>
      <c r="AX172" s="178">
        <f>IF($E$128=1,MIN(AX68,(AX68*$C$24+$C$10*$C$23)/($C$23+$C$24)),AX68)</f>
        <v/>
      </c>
      <c r="AY172" s="178">
        <f>IF($E$128=1,MIN(AY68,(AY68*$C$24+$C$10*$C$23)/($C$23+$C$24)),AY68)</f>
        <v/>
      </c>
      <c r="AZ172" s="178">
        <f>IF($E$128=1,MIN(AZ68,(AZ68*$C$24+$C$10*$C$23)/($C$23+$C$24)),AZ68)</f>
        <v/>
      </c>
      <c r="BA172" s="178">
        <f>IF($E$128=1,MIN(BA68,(BA68*$C$24+$C$10*$C$23)/($C$23+$C$24)),BA68)</f>
        <v/>
      </c>
      <c r="BB172" s="178">
        <f>IF($E$128=1,MIN(BB68,(BB68*$C$24+$C$10*$C$23)/($C$23+$C$24)),BB68)</f>
        <v/>
      </c>
      <c r="BC172" s="178">
        <f>IF($E$128=1,MIN(BC68,(BC68*$C$24+$C$10*$C$23)/($C$23+$C$24)),BC68)</f>
        <v/>
      </c>
      <c r="BD172" s="178">
        <f>IF($E$128=1,MIN(BD68,(BD68*$C$24+$C$10*$C$23)/($C$23+$C$24)),BD68)</f>
        <v/>
      </c>
      <c r="BE172" s="178">
        <f>IF($E$128=1,MIN(BE68,(BE68*$C$24+$C$10*$C$23)/($C$23+$C$24)),BE68)</f>
        <v/>
      </c>
      <c r="BF172" s="178">
        <f>IF($E$128=1,MIN(BF68,(BF68*$C$24+$C$10*$C$23)/($C$23+$C$24)),BF68)</f>
        <v/>
      </c>
      <c r="BG172" s="178">
        <f>IF($E$128=1,MIN(BG68,(BG68*$C$24+$C$10*$C$23)/($C$23+$C$24)),BG68)</f>
        <v/>
      </c>
      <c r="BH172" s="178">
        <f>IF($E$128=1,MIN(BH68,(BH68*$C$24+$C$10*$C$23)/($C$23+$C$24)),BH68)</f>
        <v/>
      </c>
      <c r="BI172" s="178">
        <f>IF($E$128=1,MIN(BI68,(BI68*$C$24+$C$10*$C$23)/($C$23+$C$24)),BI68)</f>
        <v/>
      </c>
      <c r="BJ172" s="178">
        <f>IF($E$128=1,MIN(BJ68,(BJ68*$C$24+$C$10*$C$23)/($C$23+$C$24)),BJ68)</f>
        <v/>
      </c>
      <c r="BK172" s="178">
        <f>IF($E$128=1,MIN(BK68,(BK68*$C$24+$C$10*$C$23)/($C$23+$C$24)),BK68)</f>
        <v/>
      </c>
      <c r="BL172" s="178">
        <f>IF($E$128=1,MIN(BL68,(BL68*$C$24+$C$10*$C$23)/($C$23+$C$24)),BL68)</f>
        <v/>
      </c>
      <c r="BM172" s="178">
        <f>IF($E$128=1,MIN(BM68,(BM68*$C$24+$C$10*$C$23)/($C$23+$C$24)),BM68)</f>
        <v/>
      </c>
      <c r="BN172" s="178">
        <f>IF($E$128=1,MIN(BN68,(BN68*$C$24+$C$10*$C$23)/($C$23+$C$24)),BN68)</f>
        <v/>
      </c>
      <c r="BO172" s="178">
        <f>IF($E$128=1,MIN(BO68,(BO68*$C$24+$C$10*$C$23)/($C$23+$C$24)),BO68)</f>
        <v/>
      </c>
      <c r="BP172" s="178">
        <f>IF($E$128=1,MIN(BP68,(BP68*$C$24+$C$10*$C$23)/($C$23+$C$24)),BP68)</f>
        <v/>
      </c>
      <c r="BQ172" s="178">
        <f>IF($E$128=1,MIN(BQ68,(BQ68*$C$24+$C$10*$C$23)/($C$23+$C$24)),BQ68)</f>
        <v/>
      </c>
      <c r="BR172" s="178">
        <f>IF($E$128=1,MIN(BR68,(BR68*$C$24+$C$10*$C$23)/($C$23+$C$24)),BR68)</f>
        <v/>
      </c>
      <c r="BS172" s="178">
        <f>IF($E$128=1,MIN(BS68,(BS68*$C$24+$C$10*$C$23)/($C$23+$C$24)),BS68)</f>
        <v/>
      </c>
      <c r="BT172" s="178">
        <f>IF($E$128=1,MIN(BT68,(BT68*$C$24+$C$10*$C$23)/($C$23+$C$24)),BT68)</f>
        <v/>
      </c>
      <c r="BU172" s="178">
        <f>IF($E$128=1,MIN(BU68,(BU68*$C$24+$C$10*$C$23)/($C$23+$C$24)),BU68)</f>
        <v/>
      </c>
      <c r="BV172" s="178">
        <f>IF($E$128=1,MIN(BV68,(BV68*$C$24+$C$10*$C$23)/($C$23+$C$24)),BV68)</f>
        <v/>
      </c>
      <c r="BW172" s="178">
        <f>IF($E$128=1,MIN(BW68,(BW68*$C$24+$C$10*$C$23)/($C$23+$C$24)),BW68)</f>
        <v/>
      </c>
      <c r="BX172" s="178">
        <f>IF($E$128=1,MIN(BX68,(BX68*$C$24+$C$10*$C$23)/($C$23+$C$24)),BX68)</f>
        <v/>
      </c>
      <c r="BY172" s="178">
        <f>IF($E$128=1,MIN(BY68,(BY68*$C$24+$C$10*$C$23)/($C$23+$C$24)),BY68)</f>
        <v/>
      </c>
      <c r="BZ172" s="178">
        <f>IF($E$128=1,MIN(BZ68,(BZ68*$C$24+$C$10*$C$23)/($C$23+$C$24)),BZ68)</f>
        <v/>
      </c>
      <c r="CA172" s="178">
        <f>IF($E$128=1,MIN(CA68,(CA68*$C$24+$C$10*$C$23)/($C$23+$C$24)),CA68)</f>
        <v/>
      </c>
      <c r="CB172" s="178">
        <f>IF($E$128=1,MIN(CB68,(CB68*$C$24+$C$10*$C$23)/($C$23+$C$24)),CB68)</f>
        <v/>
      </c>
      <c r="CC172" s="178">
        <f>IF($E$128=1,MIN(CC68,(CC68*$C$24+$C$10*$C$23)/($C$23+$C$24)),CC68)</f>
        <v/>
      </c>
      <c r="CD172" s="178">
        <f>IF($E$128=1,MIN(CD68,(CD68*$C$24+$C$10*$C$23)/($C$23+$C$24)),CD68)</f>
        <v/>
      </c>
      <c r="CE172" s="178">
        <f>IF($E$128=1,MIN(CE68,(CE68*$C$24+$C$10*$C$23)/($C$23+$C$24)),CE68)</f>
        <v/>
      </c>
      <c r="CF172" s="178">
        <f>IF($E$128=1,MIN(CF68,(CF68*$C$24+$C$10*$C$23)/($C$23+$C$24)),CF68)</f>
        <v/>
      </c>
      <c r="CG172" s="178">
        <f>IF($E$128=1,MIN(CG68,(CG68*$C$24+$C$10*$C$23)/($C$23+$C$24)),CG68)</f>
        <v/>
      </c>
      <c r="CH172" s="178">
        <f>IF($E$128=1,MIN(CH68,(CH68*$C$24+$C$10*$C$23)/($C$23+$C$24)),CH68)</f>
        <v/>
      </c>
      <c r="CI172" s="178">
        <f>IF($E$128=1,MIN(CI68,(CI68*$C$24+$C$10*$C$23)/($C$23+$C$24)),CI68)</f>
        <v/>
      </c>
      <c r="CJ172" s="178">
        <f>IF($E$128=1,MIN(CJ68,(CJ68*$C$24+$C$10*$C$23)/($C$23+$C$24)),CJ68)</f>
        <v/>
      </c>
      <c r="CK172" s="178">
        <f>IF($E$128=1,MIN(CK68,(CK68*$C$24+$C$10*$C$23)/($C$23+$C$24)),CK68)</f>
        <v/>
      </c>
      <c r="CL172" s="178">
        <f>IF($E$128=1,MIN(CL68,(CL68*$C$24+$C$10*$C$23)/($C$23+$C$24)),CL68)</f>
        <v/>
      </c>
      <c r="CM172" s="178">
        <f>IF($E$128=1,MIN(CM68,(CM68*$C$24+$C$10*$C$23)/($C$23+$C$24)),CM68)</f>
        <v/>
      </c>
      <c r="CN172" s="178">
        <f>IF($E$128=1,MIN(CN68,(CN68*$C$24+$C$10*$C$23)/($C$23+$C$24)),CN68)</f>
        <v/>
      </c>
      <c r="CO172" s="178">
        <f>IF($E$128=1,MIN(CO68,(CO68*$C$24+$C$10*$C$23)/($C$23+$C$24)),CO68)</f>
        <v/>
      </c>
      <c r="CP172" s="178">
        <f>IF($E$128=1,MIN(CP68,(CP68*$C$24+$C$10*$C$23)/($C$23+$C$24)),CP68)</f>
        <v/>
      </c>
      <c r="CQ172" s="178">
        <f>IF($E$128=1,MIN(CQ68,(CQ68*$C$24+$C$10*$C$23)/($C$23+$C$24)),CQ68)</f>
        <v/>
      </c>
      <c r="CR172" s="178">
        <f>IF($E$128=1,MIN(CR68,(CR68*$C$24+$C$10*$C$23)/($C$23+$C$24)),CR68)</f>
        <v/>
      </c>
      <c r="CS172" s="178">
        <f>IF($E$128=1,MIN(CS68,(CS68*$C$24+$C$10*$C$23)/($C$23+$C$24)),CS68)</f>
        <v/>
      </c>
      <c r="CT172" s="178">
        <f>IF($E$128=1,MIN(CT68,(CT68*$C$24+$C$10*$C$23)/($C$23+$C$24)),CT68)</f>
        <v/>
      </c>
      <c r="CU172" s="178">
        <f>IF($E$128=1,MIN(CU68,(CU68*$C$24+$C$10*$C$23)/($C$23+$C$24)),CU68)</f>
        <v/>
      </c>
      <c r="CV172" s="178">
        <f>IF($E$128=1,MIN(CV68,(CV68*$C$24+$C$10*$C$23)/($C$23+$C$24)),CV68)</f>
        <v/>
      </c>
      <c r="CW172" s="178">
        <f>IF($E$128=1,MIN(CW68,(CW68*$C$24+$C$10*$C$23)/($C$23+$C$24)),CW68)</f>
        <v/>
      </c>
      <c r="CX172" s="178">
        <f>IF($E$128=1,MIN(CX68,(CX68*$C$24+$C$10*$C$23)/($C$23+$C$24)),CX68)</f>
        <v/>
      </c>
      <c r="CY172" s="178">
        <f>IF($E$128=1,MIN(CY68,(CY68*$C$24+$C$10*$C$23)/($C$23+$C$24)),CY68)</f>
        <v/>
      </c>
      <c r="CZ172" s="178">
        <f>IF($E$128=1,MIN(CZ68,(CZ68*$C$24+$C$10*$C$23)/($C$23+$C$24)),CZ68)</f>
        <v/>
      </c>
      <c r="DA172" s="178">
        <f>IF($E$128=1,MIN(DA68,(DA68*$C$24+$C$10*$C$23)/($C$23+$C$24)),DA68)</f>
        <v/>
      </c>
      <c r="DB172" s="178">
        <f>IF($E$128=1,MIN(DB68,(DB68*$C$24+$C$10*$C$23)/($C$23+$C$24)),DB68)</f>
        <v/>
      </c>
      <c r="DC172" s="178">
        <f>IF($E$128=1,MIN(DC68,(DC68*$C$24+$C$10*$C$23)/($C$23+$C$24)),DC68)</f>
        <v/>
      </c>
    </row>
    <row r="173" ht="12" customFormat="1" customHeight="1" s="12">
      <c r="E173" s="141" t="n"/>
      <c r="F173" s="141" t="n"/>
      <c r="G173" s="178" t="n"/>
      <c r="H173" s="178" t="n"/>
      <c r="I173" s="178" t="n"/>
      <c r="J173" s="178" t="n"/>
      <c r="K173" s="178" t="n"/>
      <c r="L173" s="178" t="n"/>
      <c r="M173" s="178" t="n"/>
      <c r="N173" s="178" t="n"/>
      <c r="O173" s="178" t="n"/>
      <c r="P173" s="178" t="n"/>
      <c r="Q173" s="178" t="n"/>
      <c r="R173" s="178" t="n"/>
      <c r="S173" s="178" t="n"/>
      <c r="T173" s="178" t="n"/>
      <c r="U173" s="178" t="n"/>
      <c r="V173" s="178" t="n"/>
      <c r="W173" s="178" t="n"/>
      <c r="X173" s="178" t="n"/>
      <c r="Y173" s="178" t="n"/>
      <c r="Z173" s="178" t="n"/>
      <c r="AA173" s="178" t="n"/>
      <c r="AB173" s="178" t="n"/>
      <c r="AC173" s="178" t="n"/>
      <c r="AD173" s="178" t="n"/>
      <c r="AE173" s="178" t="n"/>
      <c r="AF173" s="178" t="n"/>
      <c r="AG173" s="178" t="n"/>
      <c r="AH173" s="178" t="n"/>
      <c r="AI173" s="178" t="n"/>
      <c r="AJ173" s="178" t="n"/>
      <c r="AK173" s="178" t="n"/>
      <c r="AL173" s="178" t="n"/>
      <c r="AM173" s="178" t="n"/>
      <c r="AN173" s="178" t="n"/>
      <c r="AO173" s="178" t="n"/>
      <c r="AP173" s="178" t="n"/>
      <c r="AQ173" s="178" t="n"/>
      <c r="AR173" s="178" t="n"/>
      <c r="AS173" s="178" t="n"/>
      <c r="AT173" s="178" t="n"/>
      <c r="AU173" s="178" t="n"/>
      <c r="AV173" s="178" t="n"/>
      <c r="AW173" s="178" t="n"/>
      <c r="AX173" s="178" t="n"/>
      <c r="AY173" s="178">
        <f>IF($E$128=1,MIN(AY69,(AY69*$C$24+$C$10*$C$23)/($C$23+$C$24)),AY69)</f>
        <v/>
      </c>
      <c r="AZ173" s="178">
        <f>IF($E$128=1,MIN(AZ69,(AZ69*$C$24+$C$10*$C$23)/($C$23+$C$24)),AZ69)</f>
        <v/>
      </c>
      <c r="BA173" s="178">
        <f>IF($E$128=1,MIN(BA69,(BA69*$C$24+$C$10*$C$23)/($C$23+$C$24)),BA69)</f>
        <v/>
      </c>
      <c r="BB173" s="178">
        <f>IF($E$128=1,MIN(BB69,(BB69*$C$24+$C$10*$C$23)/($C$23+$C$24)),BB69)</f>
        <v/>
      </c>
      <c r="BC173" s="178">
        <f>IF($E$128=1,MIN(BC69,(BC69*$C$24+$C$10*$C$23)/($C$23+$C$24)),BC69)</f>
        <v/>
      </c>
      <c r="BD173" s="178">
        <f>IF($E$128=1,MIN(BD69,(BD69*$C$24+$C$10*$C$23)/($C$23+$C$24)),BD69)</f>
        <v/>
      </c>
      <c r="BE173" s="178">
        <f>IF($E$128=1,MIN(BE69,(BE69*$C$24+$C$10*$C$23)/($C$23+$C$24)),BE69)</f>
        <v/>
      </c>
      <c r="BF173" s="178">
        <f>IF($E$128=1,MIN(BF69,(BF69*$C$24+$C$10*$C$23)/($C$23+$C$24)),BF69)</f>
        <v/>
      </c>
      <c r="BG173" s="178">
        <f>IF($E$128=1,MIN(BG69,(BG69*$C$24+$C$10*$C$23)/($C$23+$C$24)),BG69)</f>
        <v/>
      </c>
      <c r="BH173" s="178">
        <f>IF($E$128=1,MIN(BH69,(BH69*$C$24+$C$10*$C$23)/($C$23+$C$24)),BH69)</f>
        <v/>
      </c>
      <c r="BI173" s="178">
        <f>IF($E$128=1,MIN(BI69,(BI69*$C$24+$C$10*$C$23)/($C$23+$C$24)),BI69)</f>
        <v/>
      </c>
      <c r="BJ173" s="178">
        <f>IF($E$128=1,MIN(BJ69,(BJ69*$C$24+$C$10*$C$23)/($C$23+$C$24)),BJ69)</f>
        <v/>
      </c>
      <c r="BK173" s="178">
        <f>IF($E$128=1,MIN(BK69,(BK69*$C$24+$C$10*$C$23)/($C$23+$C$24)),BK69)</f>
        <v/>
      </c>
      <c r="BL173" s="178">
        <f>IF($E$128=1,MIN(BL69,(BL69*$C$24+$C$10*$C$23)/($C$23+$C$24)),BL69)</f>
        <v/>
      </c>
      <c r="BM173" s="178">
        <f>IF($E$128=1,MIN(BM69,(BM69*$C$24+$C$10*$C$23)/($C$23+$C$24)),BM69)</f>
        <v/>
      </c>
      <c r="BN173" s="178">
        <f>IF($E$128=1,MIN(BN69,(BN69*$C$24+$C$10*$C$23)/($C$23+$C$24)),BN69)</f>
        <v/>
      </c>
      <c r="BO173" s="178">
        <f>IF($E$128=1,MIN(BO69,(BO69*$C$24+$C$10*$C$23)/($C$23+$C$24)),BO69)</f>
        <v/>
      </c>
      <c r="BP173" s="178">
        <f>IF($E$128=1,MIN(BP69,(BP69*$C$24+$C$10*$C$23)/($C$23+$C$24)),BP69)</f>
        <v/>
      </c>
      <c r="BQ173" s="178">
        <f>IF($E$128=1,MIN(BQ69,(BQ69*$C$24+$C$10*$C$23)/($C$23+$C$24)),BQ69)</f>
        <v/>
      </c>
      <c r="BR173" s="178">
        <f>IF($E$128=1,MIN(BR69,(BR69*$C$24+$C$10*$C$23)/($C$23+$C$24)),BR69)</f>
        <v/>
      </c>
      <c r="BS173" s="178">
        <f>IF($E$128=1,MIN(BS69,(BS69*$C$24+$C$10*$C$23)/($C$23+$C$24)),BS69)</f>
        <v/>
      </c>
      <c r="BT173" s="178">
        <f>IF($E$128=1,MIN(BT69,(BT69*$C$24+$C$10*$C$23)/($C$23+$C$24)),BT69)</f>
        <v/>
      </c>
      <c r="BU173" s="178">
        <f>IF($E$128=1,MIN(BU69,(BU69*$C$24+$C$10*$C$23)/($C$23+$C$24)),BU69)</f>
        <v/>
      </c>
      <c r="BV173" s="178">
        <f>IF($E$128=1,MIN(BV69,(BV69*$C$24+$C$10*$C$23)/($C$23+$C$24)),BV69)</f>
        <v/>
      </c>
      <c r="BW173" s="178">
        <f>IF($E$128=1,MIN(BW69,(BW69*$C$24+$C$10*$C$23)/($C$23+$C$24)),BW69)</f>
        <v/>
      </c>
      <c r="BX173" s="178">
        <f>IF($E$128=1,MIN(BX69,(BX69*$C$24+$C$10*$C$23)/($C$23+$C$24)),BX69)</f>
        <v/>
      </c>
      <c r="BY173" s="178">
        <f>IF($E$128=1,MIN(BY69,(BY69*$C$24+$C$10*$C$23)/($C$23+$C$24)),BY69)</f>
        <v/>
      </c>
      <c r="BZ173" s="178">
        <f>IF($E$128=1,MIN(BZ69,(BZ69*$C$24+$C$10*$C$23)/($C$23+$C$24)),BZ69)</f>
        <v/>
      </c>
      <c r="CA173" s="178">
        <f>IF($E$128=1,MIN(CA69,(CA69*$C$24+$C$10*$C$23)/($C$23+$C$24)),CA69)</f>
        <v/>
      </c>
      <c r="CB173" s="178">
        <f>IF($E$128=1,MIN(CB69,(CB69*$C$24+$C$10*$C$23)/($C$23+$C$24)),CB69)</f>
        <v/>
      </c>
      <c r="CC173" s="178">
        <f>IF($E$128=1,MIN(CC69,(CC69*$C$24+$C$10*$C$23)/($C$23+$C$24)),CC69)</f>
        <v/>
      </c>
      <c r="CD173" s="178">
        <f>IF($E$128=1,MIN(CD69,(CD69*$C$24+$C$10*$C$23)/($C$23+$C$24)),CD69)</f>
        <v/>
      </c>
      <c r="CE173" s="178">
        <f>IF($E$128=1,MIN(CE69,(CE69*$C$24+$C$10*$C$23)/($C$23+$C$24)),CE69)</f>
        <v/>
      </c>
      <c r="CF173" s="178">
        <f>IF($E$128=1,MIN(CF69,(CF69*$C$24+$C$10*$C$23)/($C$23+$C$24)),CF69)</f>
        <v/>
      </c>
      <c r="CG173" s="178">
        <f>IF($E$128=1,MIN(CG69,(CG69*$C$24+$C$10*$C$23)/($C$23+$C$24)),CG69)</f>
        <v/>
      </c>
      <c r="CH173" s="178">
        <f>IF($E$128=1,MIN(CH69,(CH69*$C$24+$C$10*$C$23)/($C$23+$C$24)),CH69)</f>
        <v/>
      </c>
      <c r="CI173" s="178">
        <f>IF($E$128=1,MIN(CI69,(CI69*$C$24+$C$10*$C$23)/($C$23+$C$24)),CI69)</f>
        <v/>
      </c>
      <c r="CJ173" s="178">
        <f>IF($E$128=1,MIN(CJ69,(CJ69*$C$24+$C$10*$C$23)/($C$23+$C$24)),CJ69)</f>
        <v/>
      </c>
      <c r="CK173" s="178">
        <f>IF($E$128=1,MIN(CK69,(CK69*$C$24+$C$10*$C$23)/($C$23+$C$24)),CK69)</f>
        <v/>
      </c>
      <c r="CL173" s="178">
        <f>IF($E$128=1,MIN(CL69,(CL69*$C$24+$C$10*$C$23)/($C$23+$C$24)),CL69)</f>
        <v/>
      </c>
      <c r="CM173" s="178">
        <f>IF($E$128=1,MIN(CM69,(CM69*$C$24+$C$10*$C$23)/($C$23+$C$24)),CM69)</f>
        <v/>
      </c>
      <c r="CN173" s="178">
        <f>IF($E$128=1,MIN(CN69,(CN69*$C$24+$C$10*$C$23)/($C$23+$C$24)),CN69)</f>
        <v/>
      </c>
      <c r="CO173" s="178">
        <f>IF($E$128=1,MIN(CO69,(CO69*$C$24+$C$10*$C$23)/($C$23+$C$24)),CO69)</f>
        <v/>
      </c>
      <c r="CP173" s="178">
        <f>IF($E$128=1,MIN(CP69,(CP69*$C$24+$C$10*$C$23)/($C$23+$C$24)),CP69)</f>
        <v/>
      </c>
      <c r="CQ173" s="178">
        <f>IF($E$128=1,MIN(CQ69,(CQ69*$C$24+$C$10*$C$23)/($C$23+$C$24)),CQ69)</f>
        <v/>
      </c>
      <c r="CR173" s="178">
        <f>IF($E$128=1,MIN(CR69,(CR69*$C$24+$C$10*$C$23)/($C$23+$C$24)),CR69)</f>
        <v/>
      </c>
      <c r="CS173" s="178">
        <f>IF($E$128=1,MIN(CS69,(CS69*$C$24+$C$10*$C$23)/($C$23+$C$24)),CS69)</f>
        <v/>
      </c>
      <c r="CT173" s="178">
        <f>IF($E$128=1,MIN(CT69,(CT69*$C$24+$C$10*$C$23)/($C$23+$C$24)),CT69)</f>
        <v/>
      </c>
      <c r="CU173" s="178">
        <f>IF($E$128=1,MIN(CU69,(CU69*$C$24+$C$10*$C$23)/($C$23+$C$24)),CU69)</f>
        <v/>
      </c>
      <c r="CV173" s="178">
        <f>IF($E$128=1,MIN(CV69,(CV69*$C$24+$C$10*$C$23)/($C$23+$C$24)),CV69)</f>
        <v/>
      </c>
      <c r="CW173" s="178">
        <f>IF($E$128=1,MIN(CW69,(CW69*$C$24+$C$10*$C$23)/($C$23+$C$24)),CW69)</f>
        <v/>
      </c>
      <c r="CX173" s="178">
        <f>IF($E$128=1,MIN(CX69,(CX69*$C$24+$C$10*$C$23)/($C$23+$C$24)),CX69)</f>
        <v/>
      </c>
      <c r="CY173" s="178">
        <f>IF($E$128=1,MIN(CY69,(CY69*$C$24+$C$10*$C$23)/($C$23+$C$24)),CY69)</f>
        <v/>
      </c>
      <c r="CZ173" s="178">
        <f>IF($E$128=1,MIN(CZ69,(CZ69*$C$24+$C$10*$C$23)/($C$23+$C$24)),CZ69)</f>
        <v/>
      </c>
      <c r="DA173" s="178">
        <f>IF($E$128=1,MIN(DA69,(DA69*$C$24+$C$10*$C$23)/($C$23+$C$24)),DA69)</f>
        <v/>
      </c>
      <c r="DB173" s="178">
        <f>IF($E$128=1,MIN(DB69,(DB69*$C$24+$C$10*$C$23)/($C$23+$C$24)),DB69)</f>
        <v/>
      </c>
      <c r="DC173" s="178">
        <f>IF($E$128=1,MIN(DC69,(DC69*$C$24+$C$10*$C$23)/($C$23+$C$24)),DC69)</f>
        <v/>
      </c>
    </row>
    <row r="174" ht="12" customFormat="1" customHeight="1" s="12">
      <c r="E174" s="141" t="n"/>
      <c r="F174" s="141" t="n"/>
      <c r="G174" s="178" t="n"/>
      <c r="H174" s="178" t="n"/>
      <c r="I174" s="178" t="n"/>
      <c r="J174" s="178" t="n"/>
      <c r="K174" s="178" t="n"/>
      <c r="L174" s="178" t="n"/>
      <c r="M174" s="178" t="n"/>
      <c r="N174" s="178" t="n"/>
      <c r="O174" s="178" t="n"/>
      <c r="P174" s="178" t="n"/>
      <c r="Q174" s="178" t="n"/>
      <c r="R174" s="178" t="n"/>
      <c r="S174" s="178" t="n"/>
      <c r="T174" s="178" t="n"/>
      <c r="U174" s="178" t="n"/>
      <c r="V174" s="178" t="n"/>
      <c r="W174" s="178" t="n"/>
      <c r="X174" s="178" t="n"/>
      <c r="Y174" s="178" t="n"/>
      <c r="Z174" s="178" t="n"/>
      <c r="AA174" s="178" t="n"/>
      <c r="AB174" s="178" t="n"/>
      <c r="AC174" s="178" t="n"/>
      <c r="AD174" s="178" t="n"/>
      <c r="AE174" s="178" t="n"/>
      <c r="AF174" s="178" t="n"/>
      <c r="AG174" s="178" t="n"/>
      <c r="AH174" s="178" t="n"/>
      <c r="AI174" s="178" t="n"/>
      <c r="AJ174" s="178" t="n"/>
      <c r="AK174" s="178" t="n"/>
      <c r="AL174" s="178" t="n"/>
      <c r="AM174" s="178" t="n"/>
      <c r="AN174" s="178" t="n"/>
      <c r="AO174" s="178" t="n"/>
      <c r="AP174" s="178" t="n"/>
      <c r="AQ174" s="178" t="n"/>
      <c r="AR174" s="178" t="n"/>
      <c r="AS174" s="178" t="n"/>
      <c r="AT174" s="178" t="n"/>
      <c r="AU174" s="178" t="n"/>
      <c r="AV174" s="178" t="n"/>
      <c r="AW174" s="178" t="n"/>
      <c r="AX174" s="178" t="n"/>
      <c r="AY174" s="178" t="n"/>
      <c r="AZ174" s="178">
        <f>IF($E$128=1,MIN(AZ70,(AZ70*$C$24+$C$10*$C$23)/($C$23+$C$24)),AZ70)</f>
        <v/>
      </c>
      <c r="BA174" s="178">
        <f>IF($E$128=1,MIN(BA70,(BA70*$C$24+$C$10*$C$23)/($C$23+$C$24)),BA70)</f>
        <v/>
      </c>
      <c r="BB174" s="178">
        <f>IF($E$128=1,MIN(BB70,(BB70*$C$24+$C$10*$C$23)/($C$23+$C$24)),BB70)</f>
        <v/>
      </c>
      <c r="BC174" s="178">
        <f>IF($E$128=1,MIN(BC70,(BC70*$C$24+$C$10*$C$23)/($C$23+$C$24)),BC70)</f>
        <v/>
      </c>
      <c r="BD174" s="178">
        <f>IF($E$128=1,MIN(BD70,(BD70*$C$24+$C$10*$C$23)/($C$23+$C$24)),BD70)</f>
        <v/>
      </c>
      <c r="BE174" s="178">
        <f>IF($E$128=1,MIN(BE70,(BE70*$C$24+$C$10*$C$23)/($C$23+$C$24)),BE70)</f>
        <v/>
      </c>
      <c r="BF174" s="178">
        <f>IF($E$128=1,MIN(BF70,(BF70*$C$24+$C$10*$C$23)/($C$23+$C$24)),BF70)</f>
        <v/>
      </c>
      <c r="BG174" s="178">
        <f>IF($E$128=1,MIN(BG70,(BG70*$C$24+$C$10*$C$23)/($C$23+$C$24)),BG70)</f>
        <v/>
      </c>
      <c r="BH174" s="178">
        <f>IF($E$128=1,MIN(BH70,(BH70*$C$24+$C$10*$C$23)/($C$23+$C$24)),BH70)</f>
        <v/>
      </c>
      <c r="BI174" s="178">
        <f>IF($E$128=1,MIN(BI70,(BI70*$C$24+$C$10*$C$23)/($C$23+$C$24)),BI70)</f>
        <v/>
      </c>
      <c r="BJ174" s="178">
        <f>IF($E$128=1,MIN(BJ70,(BJ70*$C$24+$C$10*$C$23)/($C$23+$C$24)),BJ70)</f>
        <v/>
      </c>
      <c r="BK174" s="178">
        <f>IF($E$128=1,MIN(BK70,(BK70*$C$24+$C$10*$C$23)/($C$23+$C$24)),BK70)</f>
        <v/>
      </c>
      <c r="BL174" s="178">
        <f>IF($E$128=1,MIN(BL70,(BL70*$C$24+$C$10*$C$23)/($C$23+$C$24)),BL70)</f>
        <v/>
      </c>
      <c r="BM174" s="178">
        <f>IF($E$128=1,MIN(BM70,(BM70*$C$24+$C$10*$C$23)/($C$23+$C$24)),BM70)</f>
        <v/>
      </c>
      <c r="BN174" s="178">
        <f>IF($E$128=1,MIN(BN70,(BN70*$C$24+$C$10*$C$23)/($C$23+$C$24)),BN70)</f>
        <v/>
      </c>
      <c r="BO174" s="178">
        <f>IF($E$128=1,MIN(BO70,(BO70*$C$24+$C$10*$C$23)/($C$23+$C$24)),BO70)</f>
        <v/>
      </c>
      <c r="BP174" s="178">
        <f>IF($E$128=1,MIN(BP70,(BP70*$C$24+$C$10*$C$23)/($C$23+$C$24)),BP70)</f>
        <v/>
      </c>
      <c r="BQ174" s="178">
        <f>IF($E$128=1,MIN(BQ70,(BQ70*$C$24+$C$10*$C$23)/($C$23+$C$24)),BQ70)</f>
        <v/>
      </c>
      <c r="BR174" s="178">
        <f>IF($E$128=1,MIN(BR70,(BR70*$C$24+$C$10*$C$23)/($C$23+$C$24)),BR70)</f>
        <v/>
      </c>
      <c r="BS174" s="178">
        <f>IF($E$128=1,MIN(BS70,(BS70*$C$24+$C$10*$C$23)/($C$23+$C$24)),BS70)</f>
        <v/>
      </c>
      <c r="BT174" s="178">
        <f>IF($E$128=1,MIN(BT70,(BT70*$C$24+$C$10*$C$23)/($C$23+$C$24)),BT70)</f>
        <v/>
      </c>
      <c r="BU174" s="178">
        <f>IF($E$128=1,MIN(BU70,(BU70*$C$24+$C$10*$C$23)/($C$23+$C$24)),BU70)</f>
        <v/>
      </c>
      <c r="BV174" s="178">
        <f>IF($E$128=1,MIN(BV70,(BV70*$C$24+$C$10*$C$23)/($C$23+$C$24)),BV70)</f>
        <v/>
      </c>
      <c r="BW174" s="178">
        <f>IF($E$128=1,MIN(BW70,(BW70*$C$24+$C$10*$C$23)/($C$23+$C$24)),BW70)</f>
        <v/>
      </c>
      <c r="BX174" s="178">
        <f>IF($E$128=1,MIN(BX70,(BX70*$C$24+$C$10*$C$23)/($C$23+$C$24)),BX70)</f>
        <v/>
      </c>
      <c r="BY174" s="178">
        <f>IF($E$128=1,MIN(BY70,(BY70*$C$24+$C$10*$C$23)/($C$23+$C$24)),BY70)</f>
        <v/>
      </c>
      <c r="BZ174" s="178">
        <f>IF($E$128=1,MIN(BZ70,(BZ70*$C$24+$C$10*$C$23)/($C$23+$C$24)),BZ70)</f>
        <v/>
      </c>
      <c r="CA174" s="178">
        <f>IF($E$128=1,MIN(CA70,(CA70*$C$24+$C$10*$C$23)/($C$23+$C$24)),CA70)</f>
        <v/>
      </c>
      <c r="CB174" s="178">
        <f>IF($E$128=1,MIN(CB70,(CB70*$C$24+$C$10*$C$23)/($C$23+$C$24)),CB70)</f>
        <v/>
      </c>
      <c r="CC174" s="178">
        <f>IF($E$128=1,MIN(CC70,(CC70*$C$24+$C$10*$C$23)/($C$23+$C$24)),CC70)</f>
        <v/>
      </c>
      <c r="CD174" s="178">
        <f>IF($E$128=1,MIN(CD70,(CD70*$C$24+$C$10*$C$23)/($C$23+$C$24)),CD70)</f>
        <v/>
      </c>
      <c r="CE174" s="178">
        <f>IF($E$128=1,MIN(CE70,(CE70*$C$24+$C$10*$C$23)/($C$23+$C$24)),CE70)</f>
        <v/>
      </c>
      <c r="CF174" s="178">
        <f>IF($E$128=1,MIN(CF70,(CF70*$C$24+$C$10*$C$23)/($C$23+$C$24)),CF70)</f>
        <v/>
      </c>
      <c r="CG174" s="178">
        <f>IF($E$128=1,MIN(CG70,(CG70*$C$24+$C$10*$C$23)/($C$23+$C$24)),CG70)</f>
        <v/>
      </c>
      <c r="CH174" s="178">
        <f>IF($E$128=1,MIN(CH70,(CH70*$C$24+$C$10*$C$23)/($C$23+$C$24)),CH70)</f>
        <v/>
      </c>
      <c r="CI174" s="178">
        <f>IF($E$128=1,MIN(CI70,(CI70*$C$24+$C$10*$C$23)/($C$23+$C$24)),CI70)</f>
        <v/>
      </c>
      <c r="CJ174" s="178">
        <f>IF($E$128=1,MIN(CJ70,(CJ70*$C$24+$C$10*$C$23)/($C$23+$C$24)),CJ70)</f>
        <v/>
      </c>
      <c r="CK174" s="178">
        <f>IF($E$128=1,MIN(CK70,(CK70*$C$24+$C$10*$C$23)/($C$23+$C$24)),CK70)</f>
        <v/>
      </c>
      <c r="CL174" s="178">
        <f>IF($E$128=1,MIN(CL70,(CL70*$C$24+$C$10*$C$23)/($C$23+$C$24)),CL70)</f>
        <v/>
      </c>
      <c r="CM174" s="178">
        <f>IF($E$128=1,MIN(CM70,(CM70*$C$24+$C$10*$C$23)/($C$23+$C$24)),CM70)</f>
        <v/>
      </c>
      <c r="CN174" s="178">
        <f>IF($E$128=1,MIN(CN70,(CN70*$C$24+$C$10*$C$23)/($C$23+$C$24)),CN70)</f>
        <v/>
      </c>
      <c r="CO174" s="178">
        <f>IF($E$128=1,MIN(CO70,(CO70*$C$24+$C$10*$C$23)/($C$23+$C$24)),CO70)</f>
        <v/>
      </c>
      <c r="CP174" s="178">
        <f>IF($E$128=1,MIN(CP70,(CP70*$C$24+$C$10*$C$23)/($C$23+$C$24)),CP70)</f>
        <v/>
      </c>
      <c r="CQ174" s="178">
        <f>IF($E$128=1,MIN(CQ70,(CQ70*$C$24+$C$10*$C$23)/($C$23+$C$24)),CQ70)</f>
        <v/>
      </c>
      <c r="CR174" s="178">
        <f>IF($E$128=1,MIN(CR70,(CR70*$C$24+$C$10*$C$23)/($C$23+$C$24)),CR70)</f>
        <v/>
      </c>
      <c r="CS174" s="178">
        <f>IF($E$128=1,MIN(CS70,(CS70*$C$24+$C$10*$C$23)/($C$23+$C$24)),CS70)</f>
        <v/>
      </c>
      <c r="CT174" s="178">
        <f>IF($E$128=1,MIN(CT70,(CT70*$C$24+$C$10*$C$23)/($C$23+$C$24)),CT70)</f>
        <v/>
      </c>
      <c r="CU174" s="178">
        <f>IF($E$128=1,MIN(CU70,(CU70*$C$24+$C$10*$C$23)/($C$23+$C$24)),CU70)</f>
        <v/>
      </c>
      <c r="CV174" s="178">
        <f>IF($E$128=1,MIN(CV70,(CV70*$C$24+$C$10*$C$23)/($C$23+$C$24)),CV70)</f>
        <v/>
      </c>
      <c r="CW174" s="178">
        <f>IF($E$128=1,MIN(CW70,(CW70*$C$24+$C$10*$C$23)/($C$23+$C$24)),CW70)</f>
        <v/>
      </c>
      <c r="CX174" s="178">
        <f>IF($E$128=1,MIN(CX70,(CX70*$C$24+$C$10*$C$23)/($C$23+$C$24)),CX70)</f>
        <v/>
      </c>
      <c r="CY174" s="178">
        <f>IF($E$128=1,MIN(CY70,(CY70*$C$24+$C$10*$C$23)/($C$23+$C$24)),CY70)</f>
        <v/>
      </c>
      <c r="CZ174" s="178">
        <f>IF($E$128=1,MIN(CZ70,(CZ70*$C$24+$C$10*$C$23)/($C$23+$C$24)),CZ70)</f>
        <v/>
      </c>
      <c r="DA174" s="178">
        <f>IF($E$128=1,MIN(DA70,(DA70*$C$24+$C$10*$C$23)/($C$23+$C$24)),DA70)</f>
        <v/>
      </c>
      <c r="DB174" s="178">
        <f>IF($E$128=1,MIN(DB70,(DB70*$C$24+$C$10*$C$23)/($C$23+$C$24)),DB70)</f>
        <v/>
      </c>
      <c r="DC174" s="178">
        <f>IF($E$128=1,MIN(DC70,(DC70*$C$24+$C$10*$C$23)/($C$23+$C$24)),DC70)</f>
        <v/>
      </c>
    </row>
    <row r="175" ht="12" customFormat="1" customHeight="1" s="12">
      <c r="E175" s="141" t="n"/>
      <c r="F175" s="141" t="n"/>
      <c r="G175" s="178" t="n"/>
      <c r="H175" s="178" t="n"/>
      <c r="I175" s="178" t="n"/>
      <c r="J175" s="178" t="n"/>
      <c r="K175" s="178" t="n"/>
      <c r="L175" s="178" t="n"/>
      <c r="M175" s="178" t="n"/>
      <c r="N175" s="178" t="n"/>
      <c r="O175" s="178" t="n"/>
      <c r="P175" s="178" t="n"/>
      <c r="Q175" s="178" t="n"/>
      <c r="R175" s="178" t="n"/>
      <c r="S175" s="178" t="n"/>
      <c r="T175" s="178" t="n"/>
      <c r="U175" s="178" t="n"/>
      <c r="V175" s="178" t="n"/>
      <c r="W175" s="178" t="n"/>
      <c r="X175" s="178" t="n"/>
      <c r="Y175" s="178" t="n"/>
      <c r="Z175" s="178" t="n"/>
      <c r="AA175" s="178" t="n"/>
      <c r="AB175" s="178" t="n"/>
      <c r="AC175" s="178" t="n"/>
      <c r="AD175" s="178" t="n"/>
      <c r="AE175" s="178" t="n"/>
      <c r="AF175" s="178" t="n"/>
      <c r="AG175" s="178" t="n"/>
      <c r="AH175" s="178" t="n"/>
      <c r="AI175" s="178" t="n"/>
      <c r="AJ175" s="178" t="n"/>
      <c r="AK175" s="178" t="n"/>
      <c r="AL175" s="178" t="n"/>
      <c r="AM175" s="178" t="n"/>
      <c r="AN175" s="178" t="n"/>
      <c r="AO175" s="178" t="n"/>
      <c r="AP175" s="178" t="n"/>
      <c r="AQ175" s="178" t="n"/>
      <c r="AR175" s="178" t="n"/>
      <c r="AS175" s="178" t="n"/>
      <c r="AT175" s="178" t="n"/>
      <c r="AU175" s="178" t="n"/>
      <c r="AV175" s="178" t="n"/>
      <c r="AW175" s="178" t="n"/>
      <c r="AX175" s="178" t="n"/>
      <c r="AY175" s="178" t="n"/>
      <c r="AZ175" s="178" t="n"/>
      <c r="BA175" s="178">
        <f>IF($E$128=1,MIN(BA71,(BA71*$C$24+$C$10*$C$23)/($C$23+$C$24)),BA71)</f>
        <v/>
      </c>
      <c r="BB175" s="178">
        <f>IF($E$128=1,MIN(BB71,(BB71*$C$24+$C$10*$C$23)/($C$23+$C$24)),BB71)</f>
        <v/>
      </c>
      <c r="BC175" s="178">
        <f>IF($E$128=1,MIN(BC71,(BC71*$C$24+$C$10*$C$23)/($C$23+$C$24)),BC71)</f>
        <v/>
      </c>
      <c r="BD175" s="178">
        <f>IF($E$128=1,MIN(BD71,(BD71*$C$24+$C$10*$C$23)/($C$23+$C$24)),BD71)</f>
        <v/>
      </c>
      <c r="BE175" s="178">
        <f>IF($E$128=1,MIN(BE71,(BE71*$C$24+$C$10*$C$23)/($C$23+$C$24)),BE71)</f>
        <v/>
      </c>
      <c r="BF175" s="178">
        <f>IF($E$128=1,MIN(BF71,(BF71*$C$24+$C$10*$C$23)/($C$23+$C$24)),BF71)</f>
        <v/>
      </c>
      <c r="BG175" s="178">
        <f>IF($E$128=1,MIN(BG71,(BG71*$C$24+$C$10*$C$23)/($C$23+$C$24)),BG71)</f>
        <v/>
      </c>
      <c r="BH175" s="178">
        <f>IF($E$128=1,MIN(BH71,(BH71*$C$24+$C$10*$C$23)/($C$23+$C$24)),BH71)</f>
        <v/>
      </c>
      <c r="BI175" s="178">
        <f>IF($E$128=1,MIN(BI71,(BI71*$C$24+$C$10*$C$23)/($C$23+$C$24)),BI71)</f>
        <v/>
      </c>
      <c r="BJ175" s="178">
        <f>IF($E$128=1,MIN(BJ71,(BJ71*$C$24+$C$10*$C$23)/($C$23+$C$24)),BJ71)</f>
        <v/>
      </c>
      <c r="BK175" s="178">
        <f>IF($E$128=1,MIN(BK71,(BK71*$C$24+$C$10*$C$23)/($C$23+$C$24)),BK71)</f>
        <v/>
      </c>
      <c r="BL175" s="178">
        <f>IF($E$128=1,MIN(BL71,(BL71*$C$24+$C$10*$C$23)/($C$23+$C$24)),BL71)</f>
        <v/>
      </c>
      <c r="BM175" s="178">
        <f>IF($E$128=1,MIN(BM71,(BM71*$C$24+$C$10*$C$23)/($C$23+$C$24)),BM71)</f>
        <v/>
      </c>
      <c r="BN175" s="178">
        <f>IF($E$128=1,MIN(BN71,(BN71*$C$24+$C$10*$C$23)/($C$23+$C$24)),BN71)</f>
        <v/>
      </c>
      <c r="BO175" s="178">
        <f>IF($E$128=1,MIN(BO71,(BO71*$C$24+$C$10*$C$23)/($C$23+$C$24)),BO71)</f>
        <v/>
      </c>
      <c r="BP175" s="178">
        <f>IF($E$128=1,MIN(BP71,(BP71*$C$24+$C$10*$C$23)/($C$23+$C$24)),BP71)</f>
        <v/>
      </c>
      <c r="BQ175" s="178">
        <f>IF($E$128=1,MIN(BQ71,(BQ71*$C$24+$C$10*$C$23)/($C$23+$C$24)),BQ71)</f>
        <v/>
      </c>
      <c r="BR175" s="178">
        <f>IF($E$128=1,MIN(BR71,(BR71*$C$24+$C$10*$C$23)/($C$23+$C$24)),BR71)</f>
        <v/>
      </c>
      <c r="BS175" s="178">
        <f>IF($E$128=1,MIN(BS71,(BS71*$C$24+$C$10*$C$23)/($C$23+$C$24)),BS71)</f>
        <v/>
      </c>
      <c r="BT175" s="178">
        <f>IF($E$128=1,MIN(BT71,(BT71*$C$24+$C$10*$C$23)/($C$23+$C$24)),BT71)</f>
        <v/>
      </c>
      <c r="BU175" s="178">
        <f>IF($E$128=1,MIN(BU71,(BU71*$C$24+$C$10*$C$23)/($C$23+$C$24)),BU71)</f>
        <v/>
      </c>
      <c r="BV175" s="178">
        <f>IF($E$128=1,MIN(BV71,(BV71*$C$24+$C$10*$C$23)/($C$23+$C$24)),BV71)</f>
        <v/>
      </c>
      <c r="BW175" s="178">
        <f>IF($E$128=1,MIN(BW71,(BW71*$C$24+$C$10*$C$23)/($C$23+$C$24)),BW71)</f>
        <v/>
      </c>
      <c r="BX175" s="178">
        <f>IF($E$128=1,MIN(BX71,(BX71*$C$24+$C$10*$C$23)/($C$23+$C$24)),BX71)</f>
        <v/>
      </c>
      <c r="BY175" s="178">
        <f>IF($E$128=1,MIN(BY71,(BY71*$C$24+$C$10*$C$23)/($C$23+$C$24)),BY71)</f>
        <v/>
      </c>
      <c r="BZ175" s="178">
        <f>IF($E$128=1,MIN(BZ71,(BZ71*$C$24+$C$10*$C$23)/($C$23+$C$24)),BZ71)</f>
        <v/>
      </c>
      <c r="CA175" s="178">
        <f>IF($E$128=1,MIN(CA71,(CA71*$C$24+$C$10*$C$23)/($C$23+$C$24)),CA71)</f>
        <v/>
      </c>
      <c r="CB175" s="178">
        <f>IF($E$128=1,MIN(CB71,(CB71*$C$24+$C$10*$C$23)/($C$23+$C$24)),CB71)</f>
        <v/>
      </c>
      <c r="CC175" s="178">
        <f>IF($E$128=1,MIN(CC71,(CC71*$C$24+$C$10*$C$23)/($C$23+$C$24)),CC71)</f>
        <v/>
      </c>
      <c r="CD175" s="178">
        <f>IF($E$128=1,MIN(CD71,(CD71*$C$24+$C$10*$C$23)/($C$23+$C$24)),CD71)</f>
        <v/>
      </c>
      <c r="CE175" s="178">
        <f>IF($E$128=1,MIN(CE71,(CE71*$C$24+$C$10*$C$23)/($C$23+$C$24)),CE71)</f>
        <v/>
      </c>
      <c r="CF175" s="178">
        <f>IF($E$128=1,MIN(CF71,(CF71*$C$24+$C$10*$C$23)/($C$23+$C$24)),CF71)</f>
        <v/>
      </c>
      <c r="CG175" s="178">
        <f>IF($E$128=1,MIN(CG71,(CG71*$C$24+$C$10*$C$23)/($C$23+$C$24)),CG71)</f>
        <v/>
      </c>
      <c r="CH175" s="178">
        <f>IF($E$128=1,MIN(CH71,(CH71*$C$24+$C$10*$C$23)/($C$23+$C$24)),CH71)</f>
        <v/>
      </c>
      <c r="CI175" s="178">
        <f>IF($E$128=1,MIN(CI71,(CI71*$C$24+$C$10*$C$23)/($C$23+$C$24)),CI71)</f>
        <v/>
      </c>
      <c r="CJ175" s="178">
        <f>IF($E$128=1,MIN(CJ71,(CJ71*$C$24+$C$10*$C$23)/($C$23+$C$24)),CJ71)</f>
        <v/>
      </c>
      <c r="CK175" s="178">
        <f>IF($E$128=1,MIN(CK71,(CK71*$C$24+$C$10*$C$23)/($C$23+$C$24)),CK71)</f>
        <v/>
      </c>
      <c r="CL175" s="178">
        <f>IF($E$128=1,MIN(CL71,(CL71*$C$24+$C$10*$C$23)/($C$23+$C$24)),CL71)</f>
        <v/>
      </c>
      <c r="CM175" s="178">
        <f>IF($E$128=1,MIN(CM71,(CM71*$C$24+$C$10*$C$23)/($C$23+$C$24)),CM71)</f>
        <v/>
      </c>
      <c r="CN175" s="178">
        <f>IF($E$128=1,MIN(CN71,(CN71*$C$24+$C$10*$C$23)/($C$23+$C$24)),CN71)</f>
        <v/>
      </c>
      <c r="CO175" s="178">
        <f>IF($E$128=1,MIN(CO71,(CO71*$C$24+$C$10*$C$23)/($C$23+$C$24)),CO71)</f>
        <v/>
      </c>
      <c r="CP175" s="178">
        <f>IF($E$128=1,MIN(CP71,(CP71*$C$24+$C$10*$C$23)/($C$23+$C$24)),CP71)</f>
        <v/>
      </c>
      <c r="CQ175" s="178">
        <f>IF($E$128=1,MIN(CQ71,(CQ71*$C$24+$C$10*$C$23)/($C$23+$C$24)),CQ71)</f>
        <v/>
      </c>
      <c r="CR175" s="178">
        <f>IF($E$128=1,MIN(CR71,(CR71*$C$24+$C$10*$C$23)/($C$23+$C$24)),CR71)</f>
        <v/>
      </c>
      <c r="CS175" s="178">
        <f>IF($E$128=1,MIN(CS71,(CS71*$C$24+$C$10*$C$23)/($C$23+$C$24)),CS71)</f>
        <v/>
      </c>
      <c r="CT175" s="178">
        <f>IF($E$128=1,MIN(CT71,(CT71*$C$24+$C$10*$C$23)/($C$23+$C$24)),CT71)</f>
        <v/>
      </c>
      <c r="CU175" s="178">
        <f>IF($E$128=1,MIN(CU71,(CU71*$C$24+$C$10*$C$23)/($C$23+$C$24)),CU71)</f>
        <v/>
      </c>
      <c r="CV175" s="178">
        <f>IF($E$128=1,MIN(CV71,(CV71*$C$24+$C$10*$C$23)/($C$23+$C$24)),CV71)</f>
        <v/>
      </c>
      <c r="CW175" s="178">
        <f>IF($E$128=1,MIN(CW71,(CW71*$C$24+$C$10*$C$23)/($C$23+$C$24)),CW71)</f>
        <v/>
      </c>
      <c r="CX175" s="178">
        <f>IF($E$128=1,MIN(CX71,(CX71*$C$24+$C$10*$C$23)/($C$23+$C$24)),CX71)</f>
        <v/>
      </c>
      <c r="CY175" s="178">
        <f>IF($E$128=1,MIN(CY71,(CY71*$C$24+$C$10*$C$23)/($C$23+$C$24)),CY71)</f>
        <v/>
      </c>
      <c r="CZ175" s="178">
        <f>IF($E$128=1,MIN(CZ71,(CZ71*$C$24+$C$10*$C$23)/($C$23+$C$24)),CZ71)</f>
        <v/>
      </c>
      <c r="DA175" s="178">
        <f>IF($E$128=1,MIN(DA71,(DA71*$C$24+$C$10*$C$23)/($C$23+$C$24)),DA71)</f>
        <v/>
      </c>
      <c r="DB175" s="178">
        <f>IF($E$128=1,MIN(DB71,(DB71*$C$24+$C$10*$C$23)/($C$23+$C$24)),DB71)</f>
        <v/>
      </c>
      <c r="DC175" s="178">
        <f>IF($E$128=1,MIN(DC71,(DC71*$C$24+$C$10*$C$23)/($C$23+$C$24)),DC71)</f>
        <v/>
      </c>
    </row>
    <row r="176" ht="12" customFormat="1" customHeight="1" s="12">
      <c r="E176" s="141" t="n"/>
      <c r="F176" s="141" t="n"/>
      <c r="G176" s="178" t="n"/>
      <c r="H176" s="178" t="n"/>
      <c r="I176" s="178" t="n"/>
      <c r="J176" s="178" t="n"/>
      <c r="K176" s="178" t="n"/>
      <c r="L176" s="178" t="n"/>
      <c r="M176" s="178" t="n"/>
      <c r="N176" s="178" t="n"/>
      <c r="O176" s="178" t="n"/>
      <c r="P176" s="178" t="n"/>
      <c r="Q176" s="178" t="n"/>
      <c r="R176" s="178" t="n"/>
      <c r="S176" s="178" t="n"/>
      <c r="T176" s="178" t="n"/>
      <c r="U176" s="178" t="n"/>
      <c r="V176" s="178" t="n"/>
      <c r="W176" s="178" t="n"/>
      <c r="X176" s="178" t="n"/>
      <c r="Y176" s="178" t="n"/>
      <c r="Z176" s="178" t="n"/>
      <c r="AA176" s="178" t="n"/>
      <c r="AB176" s="178" t="n"/>
      <c r="AC176" s="178" t="n"/>
      <c r="AD176" s="178" t="n"/>
      <c r="AE176" s="178" t="n"/>
      <c r="AF176" s="178" t="n"/>
      <c r="AG176" s="178" t="n"/>
      <c r="AH176" s="178" t="n"/>
      <c r="AI176" s="178" t="n"/>
      <c r="AJ176" s="178" t="n"/>
      <c r="AK176" s="178" t="n"/>
      <c r="AL176" s="178" t="n"/>
      <c r="AM176" s="178" t="n"/>
      <c r="AN176" s="178" t="n"/>
      <c r="AO176" s="178" t="n"/>
      <c r="AP176" s="178" t="n"/>
      <c r="AQ176" s="178" t="n"/>
      <c r="AR176" s="178" t="n"/>
      <c r="AS176" s="178" t="n"/>
      <c r="AT176" s="178" t="n"/>
      <c r="AU176" s="178" t="n"/>
      <c r="AV176" s="178" t="n"/>
      <c r="AW176" s="178" t="n"/>
      <c r="AX176" s="178" t="n"/>
      <c r="AY176" s="178" t="n"/>
      <c r="AZ176" s="178" t="n"/>
      <c r="BA176" s="178" t="n"/>
      <c r="BB176" s="178">
        <f>IF($E$128=1,MIN(BB72,(BB72*$C$24+$C$10*$C$23)/($C$23+$C$24)),BB72)</f>
        <v/>
      </c>
      <c r="BC176" s="178">
        <f>IF($E$128=1,MIN(BC72,(BC72*$C$24+$C$10*$C$23)/($C$23+$C$24)),BC72)</f>
        <v/>
      </c>
      <c r="BD176" s="178">
        <f>IF($E$128=1,MIN(BD72,(BD72*$C$24+$C$10*$C$23)/($C$23+$C$24)),BD72)</f>
        <v/>
      </c>
      <c r="BE176" s="178">
        <f>IF($E$128=1,MIN(BE72,(BE72*$C$24+$C$10*$C$23)/($C$23+$C$24)),BE72)</f>
        <v/>
      </c>
      <c r="BF176" s="178">
        <f>IF($E$128=1,MIN(BF72,(BF72*$C$24+$C$10*$C$23)/($C$23+$C$24)),BF72)</f>
        <v/>
      </c>
      <c r="BG176" s="178">
        <f>IF($E$128=1,MIN(BG72,(BG72*$C$24+$C$10*$C$23)/($C$23+$C$24)),BG72)</f>
        <v/>
      </c>
      <c r="BH176" s="178">
        <f>IF($E$128=1,MIN(BH72,(BH72*$C$24+$C$10*$C$23)/($C$23+$C$24)),BH72)</f>
        <v/>
      </c>
      <c r="BI176" s="178">
        <f>IF($E$128=1,MIN(BI72,(BI72*$C$24+$C$10*$C$23)/($C$23+$C$24)),BI72)</f>
        <v/>
      </c>
      <c r="BJ176" s="178">
        <f>IF($E$128=1,MIN(BJ72,(BJ72*$C$24+$C$10*$C$23)/($C$23+$C$24)),BJ72)</f>
        <v/>
      </c>
      <c r="BK176" s="178">
        <f>IF($E$128=1,MIN(BK72,(BK72*$C$24+$C$10*$C$23)/($C$23+$C$24)),BK72)</f>
        <v/>
      </c>
      <c r="BL176" s="178">
        <f>IF($E$128=1,MIN(BL72,(BL72*$C$24+$C$10*$C$23)/($C$23+$C$24)),BL72)</f>
        <v/>
      </c>
      <c r="BM176" s="178">
        <f>IF($E$128=1,MIN(BM72,(BM72*$C$24+$C$10*$C$23)/($C$23+$C$24)),BM72)</f>
        <v/>
      </c>
      <c r="BN176" s="178">
        <f>IF($E$128=1,MIN(BN72,(BN72*$C$24+$C$10*$C$23)/($C$23+$C$24)),BN72)</f>
        <v/>
      </c>
      <c r="BO176" s="178">
        <f>IF($E$128=1,MIN(BO72,(BO72*$C$24+$C$10*$C$23)/($C$23+$C$24)),BO72)</f>
        <v/>
      </c>
      <c r="BP176" s="178">
        <f>IF($E$128=1,MIN(BP72,(BP72*$C$24+$C$10*$C$23)/($C$23+$C$24)),BP72)</f>
        <v/>
      </c>
      <c r="BQ176" s="178">
        <f>IF($E$128=1,MIN(BQ72,(BQ72*$C$24+$C$10*$C$23)/($C$23+$C$24)),BQ72)</f>
        <v/>
      </c>
      <c r="BR176" s="178">
        <f>IF($E$128=1,MIN(BR72,(BR72*$C$24+$C$10*$C$23)/($C$23+$C$24)),BR72)</f>
        <v/>
      </c>
      <c r="BS176" s="178">
        <f>IF($E$128=1,MIN(BS72,(BS72*$C$24+$C$10*$C$23)/($C$23+$C$24)),BS72)</f>
        <v/>
      </c>
      <c r="BT176" s="178">
        <f>IF($E$128=1,MIN(BT72,(BT72*$C$24+$C$10*$C$23)/($C$23+$C$24)),BT72)</f>
        <v/>
      </c>
      <c r="BU176" s="178">
        <f>IF($E$128=1,MIN(BU72,(BU72*$C$24+$C$10*$C$23)/($C$23+$C$24)),BU72)</f>
        <v/>
      </c>
      <c r="BV176" s="178">
        <f>IF($E$128=1,MIN(BV72,(BV72*$C$24+$C$10*$C$23)/($C$23+$C$24)),BV72)</f>
        <v/>
      </c>
      <c r="BW176" s="178">
        <f>IF($E$128=1,MIN(BW72,(BW72*$C$24+$C$10*$C$23)/($C$23+$C$24)),BW72)</f>
        <v/>
      </c>
      <c r="BX176" s="178">
        <f>IF($E$128=1,MIN(BX72,(BX72*$C$24+$C$10*$C$23)/($C$23+$C$24)),BX72)</f>
        <v/>
      </c>
      <c r="BY176" s="178">
        <f>IF($E$128=1,MIN(BY72,(BY72*$C$24+$C$10*$C$23)/($C$23+$C$24)),BY72)</f>
        <v/>
      </c>
      <c r="BZ176" s="178">
        <f>IF($E$128=1,MIN(BZ72,(BZ72*$C$24+$C$10*$C$23)/($C$23+$C$24)),BZ72)</f>
        <v/>
      </c>
      <c r="CA176" s="178">
        <f>IF($E$128=1,MIN(CA72,(CA72*$C$24+$C$10*$C$23)/($C$23+$C$24)),CA72)</f>
        <v/>
      </c>
      <c r="CB176" s="178">
        <f>IF($E$128=1,MIN(CB72,(CB72*$C$24+$C$10*$C$23)/($C$23+$C$24)),CB72)</f>
        <v/>
      </c>
      <c r="CC176" s="178">
        <f>IF($E$128=1,MIN(CC72,(CC72*$C$24+$C$10*$C$23)/($C$23+$C$24)),CC72)</f>
        <v/>
      </c>
      <c r="CD176" s="178">
        <f>IF($E$128=1,MIN(CD72,(CD72*$C$24+$C$10*$C$23)/($C$23+$C$24)),CD72)</f>
        <v/>
      </c>
      <c r="CE176" s="178">
        <f>IF($E$128=1,MIN(CE72,(CE72*$C$24+$C$10*$C$23)/($C$23+$C$24)),CE72)</f>
        <v/>
      </c>
      <c r="CF176" s="178">
        <f>IF($E$128=1,MIN(CF72,(CF72*$C$24+$C$10*$C$23)/($C$23+$C$24)),CF72)</f>
        <v/>
      </c>
      <c r="CG176" s="178">
        <f>IF($E$128=1,MIN(CG72,(CG72*$C$24+$C$10*$C$23)/($C$23+$C$24)),CG72)</f>
        <v/>
      </c>
      <c r="CH176" s="178">
        <f>IF($E$128=1,MIN(CH72,(CH72*$C$24+$C$10*$C$23)/($C$23+$C$24)),CH72)</f>
        <v/>
      </c>
      <c r="CI176" s="178">
        <f>IF($E$128=1,MIN(CI72,(CI72*$C$24+$C$10*$C$23)/($C$23+$C$24)),CI72)</f>
        <v/>
      </c>
      <c r="CJ176" s="178">
        <f>IF($E$128=1,MIN(CJ72,(CJ72*$C$24+$C$10*$C$23)/($C$23+$C$24)),CJ72)</f>
        <v/>
      </c>
      <c r="CK176" s="178">
        <f>IF($E$128=1,MIN(CK72,(CK72*$C$24+$C$10*$C$23)/($C$23+$C$24)),CK72)</f>
        <v/>
      </c>
      <c r="CL176" s="178">
        <f>IF($E$128=1,MIN(CL72,(CL72*$C$24+$C$10*$C$23)/($C$23+$C$24)),CL72)</f>
        <v/>
      </c>
      <c r="CM176" s="178">
        <f>IF($E$128=1,MIN(CM72,(CM72*$C$24+$C$10*$C$23)/($C$23+$C$24)),CM72)</f>
        <v/>
      </c>
      <c r="CN176" s="178">
        <f>IF($E$128=1,MIN(CN72,(CN72*$C$24+$C$10*$C$23)/($C$23+$C$24)),CN72)</f>
        <v/>
      </c>
      <c r="CO176" s="178">
        <f>IF($E$128=1,MIN(CO72,(CO72*$C$24+$C$10*$C$23)/($C$23+$C$24)),CO72)</f>
        <v/>
      </c>
      <c r="CP176" s="178">
        <f>IF($E$128=1,MIN(CP72,(CP72*$C$24+$C$10*$C$23)/($C$23+$C$24)),CP72)</f>
        <v/>
      </c>
      <c r="CQ176" s="178">
        <f>IF($E$128=1,MIN(CQ72,(CQ72*$C$24+$C$10*$C$23)/($C$23+$C$24)),CQ72)</f>
        <v/>
      </c>
      <c r="CR176" s="178">
        <f>IF($E$128=1,MIN(CR72,(CR72*$C$24+$C$10*$C$23)/($C$23+$C$24)),CR72)</f>
        <v/>
      </c>
      <c r="CS176" s="178">
        <f>IF($E$128=1,MIN(CS72,(CS72*$C$24+$C$10*$C$23)/($C$23+$C$24)),CS72)</f>
        <v/>
      </c>
      <c r="CT176" s="178">
        <f>IF($E$128=1,MIN(CT72,(CT72*$C$24+$C$10*$C$23)/($C$23+$C$24)),CT72)</f>
        <v/>
      </c>
      <c r="CU176" s="178">
        <f>IF($E$128=1,MIN(CU72,(CU72*$C$24+$C$10*$C$23)/($C$23+$C$24)),CU72)</f>
        <v/>
      </c>
      <c r="CV176" s="178">
        <f>IF($E$128=1,MIN(CV72,(CV72*$C$24+$C$10*$C$23)/($C$23+$C$24)),CV72)</f>
        <v/>
      </c>
      <c r="CW176" s="178">
        <f>IF($E$128=1,MIN(CW72,(CW72*$C$24+$C$10*$C$23)/($C$23+$C$24)),CW72)</f>
        <v/>
      </c>
      <c r="CX176" s="178">
        <f>IF($E$128=1,MIN(CX72,(CX72*$C$24+$C$10*$C$23)/($C$23+$C$24)),CX72)</f>
        <v/>
      </c>
      <c r="CY176" s="178">
        <f>IF($E$128=1,MIN(CY72,(CY72*$C$24+$C$10*$C$23)/($C$23+$C$24)),CY72)</f>
        <v/>
      </c>
      <c r="CZ176" s="178">
        <f>IF($E$128=1,MIN(CZ72,(CZ72*$C$24+$C$10*$C$23)/($C$23+$C$24)),CZ72)</f>
        <v/>
      </c>
      <c r="DA176" s="178">
        <f>IF($E$128=1,MIN(DA72,(DA72*$C$24+$C$10*$C$23)/($C$23+$C$24)),DA72)</f>
        <v/>
      </c>
      <c r="DB176" s="178">
        <f>IF($E$128=1,MIN(DB72,(DB72*$C$24+$C$10*$C$23)/($C$23+$C$24)),DB72)</f>
        <v/>
      </c>
      <c r="DC176" s="178">
        <f>IF($E$128=1,MIN(DC72,(DC72*$C$24+$C$10*$C$23)/($C$23+$C$24)),DC72)</f>
        <v/>
      </c>
    </row>
    <row r="177" ht="12" customFormat="1" customHeight="1" s="12">
      <c r="E177" s="141" t="n"/>
      <c r="F177" s="141" t="n"/>
      <c r="G177" s="178" t="n"/>
      <c r="H177" s="178" t="n"/>
      <c r="I177" s="178" t="n"/>
      <c r="J177" s="178" t="n"/>
      <c r="K177" s="178" t="n"/>
      <c r="L177" s="178" t="n"/>
      <c r="M177" s="178" t="n"/>
      <c r="N177" s="178" t="n"/>
      <c r="O177" s="178" t="n"/>
      <c r="P177" s="178" t="n"/>
      <c r="Q177" s="178" t="n"/>
      <c r="R177" s="178" t="n"/>
      <c r="S177" s="178" t="n"/>
      <c r="T177" s="178" t="n"/>
      <c r="U177" s="178" t="n"/>
      <c r="V177" s="178" t="n"/>
      <c r="W177" s="178" t="n"/>
      <c r="X177" s="178" t="n"/>
      <c r="Y177" s="178" t="n"/>
      <c r="Z177" s="178" t="n"/>
      <c r="AA177" s="178" t="n"/>
      <c r="AB177" s="178" t="n"/>
      <c r="AC177" s="178" t="n"/>
      <c r="AD177" s="178" t="n"/>
      <c r="AE177" s="178" t="n"/>
      <c r="AF177" s="178" t="n"/>
      <c r="AG177" s="178" t="n"/>
      <c r="AH177" s="178" t="n"/>
      <c r="AI177" s="178" t="n"/>
      <c r="AJ177" s="178" t="n"/>
      <c r="AK177" s="178" t="n"/>
      <c r="AL177" s="178" t="n"/>
      <c r="AM177" s="178" t="n"/>
      <c r="AN177" s="178" t="n"/>
      <c r="AO177" s="178" t="n"/>
      <c r="AP177" s="178" t="n"/>
      <c r="AQ177" s="178" t="n"/>
      <c r="AR177" s="178" t="n"/>
      <c r="AS177" s="178" t="n"/>
      <c r="AT177" s="178" t="n"/>
      <c r="AU177" s="178" t="n"/>
      <c r="AV177" s="178" t="n"/>
      <c r="AW177" s="178" t="n"/>
      <c r="AX177" s="178" t="n"/>
      <c r="AY177" s="178" t="n"/>
      <c r="AZ177" s="178" t="n"/>
      <c r="BA177" s="178" t="n"/>
      <c r="BB177" s="178" t="n"/>
      <c r="BC177" s="178">
        <f>IF($E$128=1,MIN(BC73,(BC73*$C$24+$C$10*$C$23)/($C$23+$C$24)),BC73)</f>
        <v/>
      </c>
      <c r="BD177" s="178">
        <f>IF($E$128=1,MIN(BD73,(BD73*$C$24+$C$10*$C$23)/($C$23+$C$24)),BD73)</f>
        <v/>
      </c>
      <c r="BE177" s="178">
        <f>IF($E$128=1,MIN(BE73,(BE73*$C$24+$C$10*$C$23)/($C$23+$C$24)),BE73)</f>
        <v/>
      </c>
      <c r="BF177" s="178">
        <f>IF($E$128=1,MIN(BF73,(BF73*$C$24+$C$10*$C$23)/($C$23+$C$24)),BF73)</f>
        <v/>
      </c>
      <c r="BG177" s="178">
        <f>IF($E$128=1,MIN(BG73,(BG73*$C$24+$C$10*$C$23)/($C$23+$C$24)),BG73)</f>
        <v/>
      </c>
      <c r="BH177" s="178">
        <f>IF($E$128=1,MIN(BH73,(BH73*$C$24+$C$10*$C$23)/($C$23+$C$24)),BH73)</f>
        <v/>
      </c>
      <c r="BI177" s="178">
        <f>IF($E$128=1,MIN(BI73,(BI73*$C$24+$C$10*$C$23)/($C$23+$C$24)),BI73)</f>
        <v/>
      </c>
      <c r="BJ177" s="178">
        <f>IF($E$128=1,MIN(BJ73,(BJ73*$C$24+$C$10*$C$23)/($C$23+$C$24)),BJ73)</f>
        <v/>
      </c>
      <c r="BK177" s="178">
        <f>IF($E$128=1,MIN(BK73,(BK73*$C$24+$C$10*$C$23)/($C$23+$C$24)),BK73)</f>
        <v/>
      </c>
      <c r="BL177" s="178">
        <f>IF($E$128=1,MIN(BL73,(BL73*$C$24+$C$10*$C$23)/($C$23+$C$24)),BL73)</f>
        <v/>
      </c>
      <c r="BM177" s="178">
        <f>IF($E$128=1,MIN(BM73,(BM73*$C$24+$C$10*$C$23)/($C$23+$C$24)),BM73)</f>
        <v/>
      </c>
      <c r="BN177" s="178">
        <f>IF($E$128=1,MIN(BN73,(BN73*$C$24+$C$10*$C$23)/($C$23+$C$24)),BN73)</f>
        <v/>
      </c>
      <c r="BO177" s="178">
        <f>IF($E$128=1,MIN(BO73,(BO73*$C$24+$C$10*$C$23)/($C$23+$C$24)),BO73)</f>
        <v/>
      </c>
      <c r="BP177" s="178">
        <f>IF($E$128=1,MIN(BP73,(BP73*$C$24+$C$10*$C$23)/($C$23+$C$24)),BP73)</f>
        <v/>
      </c>
      <c r="BQ177" s="178">
        <f>IF($E$128=1,MIN(BQ73,(BQ73*$C$24+$C$10*$C$23)/($C$23+$C$24)),BQ73)</f>
        <v/>
      </c>
      <c r="BR177" s="178">
        <f>IF($E$128=1,MIN(BR73,(BR73*$C$24+$C$10*$C$23)/($C$23+$C$24)),BR73)</f>
        <v/>
      </c>
      <c r="BS177" s="178">
        <f>IF($E$128=1,MIN(BS73,(BS73*$C$24+$C$10*$C$23)/($C$23+$C$24)),BS73)</f>
        <v/>
      </c>
      <c r="BT177" s="178">
        <f>IF($E$128=1,MIN(BT73,(BT73*$C$24+$C$10*$C$23)/($C$23+$C$24)),BT73)</f>
        <v/>
      </c>
      <c r="BU177" s="178">
        <f>IF($E$128=1,MIN(BU73,(BU73*$C$24+$C$10*$C$23)/($C$23+$C$24)),BU73)</f>
        <v/>
      </c>
      <c r="BV177" s="178">
        <f>IF($E$128=1,MIN(BV73,(BV73*$C$24+$C$10*$C$23)/($C$23+$C$24)),BV73)</f>
        <v/>
      </c>
      <c r="BW177" s="178">
        <f>IF($E$128=1,MIN(BW73,(BW73*$C$24+$C$10*$C$23)/($C$23+$C$24)),BW73)</f>
        <v/>
      </c>
      <c r="BX177" s="178">
        <f>IF($E$128=1,MIN(BX73,(BX73*$C$24+$C$10*$C$23)/($C$23+$C$24)),BX73)</f>
        <v/>
      </c>
      <c r="BY177" s="178">
        <f>IF($E$128=1,MIN(BY73,(BY73*$C$24+$C$10*$C$23)/($C$23+$C$24)),BY73)</f>
        <v/>
      </c>
      <c r="BZ177" s="178">
        <f>IF($E$128=1,MIN(BZ73,(BZ73*$C$24+$C$10*$C$23)/($C$23+$C$24)),BZ73)</f>
        <v/>
      </c>
      <c r="CA177" s="178">
        <f>IF($E$128=1,MIN(CA73,(CA73*$C$24+$C$10*$C$23)/($C$23+$C$24)),CA73)</f>
        <v/>
      </c>
      <c r="CB177" s="178">
        <f>IF($E$128=1,MIN(CB73,(CB73*$C$24+$C$10*$C$23)/($C$23+$C$24)),CB73)</f>
        <v/>
      </c>
      <c r="CC177" s="178">
        <f>IF($E$128=1,MIN(CC73,(CC73*$C$24+$C$10*$C$23)/($C$23+$C$24)),CC73)</f>
        <v/>
      </c>
      <c r="CD177" s="178">
        <f>IF($E$128=1,MIN(CD73,(CD73*$C$24+$C$10*$C$23)/($C$23+$C$24)),CD73)</f>
        <v/>
      </c>
      <c r="CE177" s="178">
        <f>IF($E$128=1,MIN(CE73,(CE73*$C$24+$C$10*$C$23)/($C$23+$C$24)),CE73)</f>
        <v/>
      </c>
      <c r="CF177" s="178">
        <f>IF($E$128=1,MIN(CF73,(CF73*$C$24+$C$10*$C$23)/($C$23+$C$24)),CF73)</f>
        <v/>
      </c>
      <c r="CG177" s="178">
        <f>IF($E$128=1,MIN(CG73,(CG73*$C$24+$C$10*$C$23)/($C$23+$C$24)),CG73)</f>
        <v/>
      </c>
      <c r="CH177" s="178">
        <f>IF($E$128=1,MIN(CH73,(CH73*$C$24+$C$10*$C$23)/($C$23+$C$24)),CH73)</f>
        <v/>
      </c>
      <c r="CI177" s="178">
        <f>IF($E$128=1,MIN(CI73,(CI73*$C$24+$C$10*$C$23)/($C$23+$C$24)),CI73)</f>
        <v/>
      </c>
      <c r="CJ177" s="178">
        <f>IF($E$128=1,MIN(CJ73,(CJ73*$C$24+$C$10*$C$23)/($C$23+$C$24)),CJ73)</f>
        <v/>
      </c>
      <c r="CK177" s="178">
        <f>IF($E$128=1,MIN(CK73,(CK73*$C$24+$C$10*$C$23)/($C$23+$C$24)),CK73)</f>
        <v/>
      </c>
      <c r="CL177" s="178">
        <f>IF($E$128=1,MIN(CL73,(CL73*$C$24+$C$10*$C$23)/($C$23+$C$24)),CL73)</f>
        <v/>
      </c>
      <c r="CM177" s="178">
        <f>IF($E$128=1,MIN(CM73,(CM73*$C$24+$C$10*$C$23)/($C$23+$C$24)),CM73)</f>
        <v/>
      </c>
      <c r="CN177" s="178">
        <f>IF($E$128=1,MIN(CN73,(CN73*$C$24+$C$10*$C$23)/($C$23+$C$24)),CN73)</f>
        <v/>
      </c>
      <c r="CO177" s="178">
        <f>IF($E$128=1,MIN(CO73,(CO73*$C$24+$C$10*$C$23)/($C$23+$C$24)),CO73)</f>
        <v/>
      </c>
      <c r="CP177" s="178">
        <f>IF($E$128=1,MIN(CP73,(CP73*$C$24+$C$10*$C$23)/($C$23+$C$24)),CP73)</f>
        <v/>
      </c>
      <c r="CQ177" s="178">
        <f>IF($E$128=1,MIN(CQ73,(CQ73*$C$24+$C$10*$C$23)/($C$23+$C$24)),CQ73)</f>
        <v/>
      </c>
      <c r="CR177" s="178">
        <f>IF($E$128=1,MIN(CR73,(CR73*$C$24+$C$10*$C$23)/($C$23+$C$24)),CR73)</f>
        <v/>
      </c>
      <c r="CS177" s="178">
        <f>IF($E$128=1,MIN(CS73,(CS73*$C$24+$C$10*$C$23)/($C$23+$C$24)),CS73)</f>
        <v/>
      </c>
      <c r="CT177" s="178">
        <f>IF($E$128=1,MIN(CT73,(CT73*$C$24+$C$10*$C$23)/($C$23+$C$24)),CT73)</f>
        <v/>
      </c>
      <c r="CU177" s="178">
        <f>IF($E$128=1,MIN(CU73,(CU73*$C$24+$C$10*$C$23)/($C$23+$C$24)),CU73)</f>
        <v/>
      </c>
      <c r="CV177" s="178">
        <f>IF($E$128=1,MIN(CV73,(CV73*$C$24+$C$10*$C$23)/($C$23+$C$24)),CV73)</f>
        <v/>
      </c>
      <c r="CW177" s="178">
        <f>IF($E$128=1,MIN(CW73,(CW73*$C$24+$C$10*$C$23)/($C$23+$C$24)),CW73)</f>
        <v/>
      </c>
      <c r="CX177" s="178">
        <f>IF($E$128=1,MIN(CX73,(CX73*$C$24+$C$10*$C$23)/($C$23+$C$24)),CX73)</f>
        <v/>
      </c>
      <c r="CY177" s="178">
        <f>IF($E$128=1,MIN(CY73,(CY73*$C$24+$C$10*$C$23)/($C$23+$C$24)),CY73)</f>
        <v/>
      </c>
      <c r="CZ177" s="178">
        <f>IF($E$128=1,MIN(CZ73,(CZ73*$C$24+$C$10*$C$23)/($C$23+$C$24)),CZ73)</f>
        <v/>
      </c>
      <c r="DA177" s="178">
        <f>IF($E$128=1,MIN(DA73,(DA73*$C$24+$C$10*$C$23)/($C$23+$C$24)),DA73)</f>
        <v/>
      </c>
      <c r="DB177" s="178">
        <f>IF($E$128=1,MIN(DB73,(DB73*$C$24+$C$10*$C$23)/($C$23+$C$24)),DB73)</f>
        <v/>
      </c>
      <c r="DC177" s="178">
        <f>IF($E$128=1,MIN(DC73,(DC73*$C$24+$C$10*$C$23)/($C$23+$C$24)),DC73)</f>
        <v/>
      </c>
    </row>
    <row r="178" ht="12" customFormat="1" customHeight="1" s="12">
      <c r="E178" s="141" t="n"/>
      <c r="F178" s="141" t="n"/>
      <c r="G178" s="178" t="n"/>
      <c r="H178" s="178" t="n"/>
      <c r="I178" s="178" t="n"/>
      <c r="J178" s="178" t="n"/>
      <c r="K178" s="178" t="n"/>
      <c r="L178" s="178" t="n"/>
      <c r="M178" s="178" t="n"/>
      <c r="N178" s="178" t="n"/>
      <c r="O178" s="178" t="n"/>
      <c r="P178" s="178" t="n"/>
      <c r="Q178" s="178" t="n"/>
      <c r="R178" s="178" t="n"/>
      <c r="S178" s="178" t="n"/>
      <c r="T178" s="178" t="n"/>
      <c r="U178" s="178" t="n"/>
      <c r="V178" s="178" t="n"/>
      <c r="W178" s="178" t="n"/>
      <c r="X178" s="178" t="n"/>
      <c r="Y178" s="178" t="n"/>
      <c r="Z178" s="178" t="n"/>
      <c r="AA178" s="178" t="n"/>
      <c r="AB178" s="178" t="n"/>
      <c r="AC178" s="178" t="n"/>
      <c r="AD178" s="178" t="n"/>
      <c r="AE178" s="178" t="n"/>
      <c r="AF178" s="178" t="n"/>
      <c r="AG178" s="178" t="n"/>
      <c r="AH178" s="178" t="n"/>
      <c r="AI178" s="178" t="n"/>
      <c r="AJ178" s="178" t="n"/>
      <c r="AK178" s="178" t="n"/>
      <c r="AL178" s="178" t="n"/>
      <c r="AM178" s="178" t="n"/>
      <c r="AN178" s="178" t="n"/>
      <c r="AO178" s="178" t="n"/>
      <c r="AP178" s="178" t="n"/>
      <c r="AQ178" s="178" t="n"/>
      <c r="AR178" s="178" t="n"/>
      <c r="AS178" s="178" t="n"/>
      <c r="AT178" s="178" t="n"/>
      <c r="AU178" s="178" t="n"/>
      <c r="AV178" s="178" t="n"/>
      <c r="AW178" s="178" t="n"/>
      <c r="AX178" s="178" t="n"/>
      <c r="AY178" s="178" t="n"/>
      <c r="AZ178" s="178" t="n"/>
      <c r="BA178" s="178" t="n"/>
      <c r="BB178" s="178" t="n"/>
      <c r="BC178" s="178" t="n"/>
      <c r="BD178" s="178">
        <f>IF($E$128=1,MIN(BD74,(BD74*$C$24+$C$10*$C$23)/($C$23+$C$24)),BD74)</f>
        <v/>
      </c>
      <c r="BE178" s="178">
        <f>IF($E$128=1,MIN(BE74,(BE74*$C$24+$C$10*$C$23)/($C$23+$C$24)),BE74)</f>
        <v/>
      </c>
      <c r="BF178" s="178">
        <f>IF($E$128=1,MIN(BF74,(BF74*$C$24+$C$10*$C$23)/($C$23+$C$24)),BF74)</f>
        <v/>
      </c>
      <c r="BG178" s="178">
        <f>IF($E$128=1,MIN(BG74,(BG74*$C$24+$C$10*$C$23)/($C$23+$C$24)),BG74)</f>
        <v/>
      </c>
      <c r="BH178" s="178">
        <f>IF($E$128=1,MIN(BH74,(BH74*$C$24+$C$10*$C$23)/($C$23+$C$24)),BH74)</f>
        <v/>
      </c>
      <c r="BI178" s="178">
        <f>IF($E$128=1,MIN(BI74,(BI74*$C$24+$C$10*$C$23)/($C$23+$C$24)),BI74)</f>
        <v/>
      </c>
      <c r="BJ178" s="178">
        <f>IF($E$128=1,MIN(BJ74,(BJ74*$C$24+$C$10*$C$23)/($C$23+$C$24)),BJ74)</f>
        <v/>
      </c>
      <c r="BK178" s="178">
        <f>IF($E$128=1,MIN(BK74,(BK74*$C$24+$C$10*$C$23)/($C$23+$C$24)),BK74)</f>
        <v/>
      </c>
      <c r="BL178" s="178">
        <f>IF($E$128=1,MIN(BL74,(BL74*$C$24+$C$10*$C$23)/($C$23+$C$24)),BL74)</f>
        <v/>
      </c>
      <c r="BM178" s="178">
        <f>IF($E$128=1,MIN(BM74,(BM74*$C$24+$C$10*$C$23)/($C$23+$C$24)),BM74)</f>
        <v/>
      </c>
      <c r="BN178" s="178">
        <f>IF($E$128=1,MIN(BN74,(BN74*$C$24+$C$10*$C$23)/($C$23+$C$24)),BN74)</f>
        <v/>
      </c>
      <c r="BO178" s="178">
        <f>IF($E$128=1,MIN(BO74,(BO74*$C$24+$C$10*$C$23)/($C$23+$C$24)),BO74)</f>
        <v/>
      </c>
      <c r="BP178" s="178">
        <f>IF($E$128=1,MIN(BP74,(BP74*$C$24+$C$10*$C$23)/($C$23+$C$24)),BP74)</f>
        <v/>
      </c>
      <c r="BQ178" s="178">
        <f>IF($E$128=1,MIN(BQ74,(BQ74*$C$24+$C$10*$C$23)/($C$23+$C$24)),BQ74)</f>
        <v/>
      </c>
      <c r="BR178" s="178">
        <f>IF($E$128=1,MIN(BR74,(BR74*$C$24+$C$10*$C$23)/($C$23+$C$24)),BR74)</f>
        <v/>
      </c>
      <c r="BS178" s="178">
        <f>IF($E$128=1,MIN(BS74,(BS74*$C$24+$C$10*$C$23)/($C$23+$C$24)),BS74)</f>
        <v/>
      </c>
      <c r="BT178" s="178">
        <f>IF($E$128=1,MIN(BT74,(BT74*$C$24+$C$10*$C$23)/($C$23+$C$24)),BT74)</f>
        <v/>
      </c>
      <c r="BU178" s="178">
        <f>IF($E$128=1,MIN(BU74,(BU74*$C$24+$C$10*$C$23)/($C$23+$C$24)),BU74)</f>
        <v/>
      </c>
      <c r="BV178" s="178">
        <f>IF($E$128=1,MIN(BV74,(BV74*$C$24+$C$10*$C$23)/($C$23+$C$24)),BV74)</f>
        <v/>
      </c>
      <c r="BW178" s="178">
        <f>IF($E$128=1,MIN(BW74,(BW74*$C$24+$C$10*$C$23)/($C$23+$C$24)),BW74)</f>
        <v/>
      </c>
      <c r="BX178" s="178">
        <f>IF($E$128=1,MIN(BX74,(BX74*$C$24+$C$10*$C$23)/($C$23+$C$24)),BX74)</f>
        <v/>
      </c>
      <c r="BY178" s="178">
        <f>IF($E$128=1,MIN(BY74,(BY74*$C$24+$C$10*$C$23)/($C$23+$C$24)),BY74)</f>
        <v/>
      </c>
      <c r="BZ178" s="178">
        <f>IF($E$128=1,MIN(BZ74,(BZ74*$C$24+$C$10*$C$23)/($C$23+$C$24)),BZ74)</f>
        <v/>
      </c>
      <c r="CA178" s="178">
        <f>IF($E$128=1,MIN(CA74,(CA74*$C$24+$C$10*$C$23)/($C$23+$C$24)),CA74)</f>
        <v/>
      </c>
      <c r="CB178" s="178">
        <f>IF($E$128=1,MIN(CB74,(CB74*$C$24+$C$10*$C$23)/($C$23+$C$24)),CB74)</f>
        <v/>
      </c>
      <c r="CC178" s="178">
        <f>IF($E$128=1,MIN(CC74,(CC74*$C$24+$C$10*$C$23)/($C$23+$C$24)),CC74)</f>
        <v/>
      </c>
      <c r="CD178" s="178">
        <f>IF($E$128=1,MIN(CD74,(CD74*$C$24+$C$10*$C$23)/($C$23+$C$24)),CD74)</f>
        <v/>
      </c>
      <c r="CE178" s="178">
        <f>IF($E$128=1,MIN(CE74,(CE74*$C$24+$C$10*$C$23)/($C$23+$C$24)),CE74)</f>
        <v/>
      </c>
      <c r="CF178" s="178">
        <f>IF($E$128=1,MIN(CF74,(CF74*$C$24+$C$10*$C$23)/($C$23+$C$24)),CF74)</f>
        <v/>
      </c>
      <c r="CG178" s="178">
        <f>IF($E$128=1,MIN(CG74,(CG74*$C$24+$C$10*$C$23)/($C$23+$C$24)),CG74)</f>
        <v/>
      </c>
      <c r="CH178" s="178">
        <f>IF($E$128=1,MIN(CH74,(CH74*$C$24+$C$10*$C$23)/($C$23+$C$24)),CH74)</f>
        <v/>
      </c>
      <c r="CI178" s="178">
        <f>IF($E$128=1,MIN(CI74,(CI74*$C$24+$C$10*$C$23)/($C$23+$C$24)),CI74)</f>
        <v/>
      </c>
      <c r="CJ178" s="178">
        <f>IF($E$128=1,MIN(CJ74,(CJ74*$C$24+$C$10*$C$23)/($C$23+$C$24)),CJ74)</f>
        <v/>
      </c>
      <c r="CK178" s="178">
        <f>IF($E$128=1,MIN(CK74,(CK74*$C$24+$C$10*$C$23)/($C$23+$C$24)),CK74)</f>
        <v/>
      </c>
      <c r="CL178" s="178">
        <f>IF($E$128=1,MIN(CL74,(CL74*$C$24+$C$10*$C$23)/($C$23+$C$24)),CL74)</f>
        <v/>
      </c>
      <c r="CM178" s="178">
        <f>IF($E$128=1,MIN(CM74,(CM74*$C$24+$C$10*$C$23)/($C$23+$C$24)),CM74)</f>
        <v/>
      </c>
      <c r="CN178" s="178">
        <f>IF($E$128=1,MIN(CN74,(CN74*$C$24+$C$10*$C$23)/($C$23+$C$24)),CN74)</f>
        <v/>
      </c>
      <c r="CO178" s="178">
        <f>IF($E$128=1,MIN(CO74,(CO74*$C$24+$C$10*$C$23)/($C$23+$C$24)),CO74)</f>
        <v/>
      </c>
      <c r="CP178" s="178">
        <f>IF($E$128=1,MIN(CP74,(CP74*$C$24+$C$10*$C$23)/($C$23+$C$24)),CP74)</f>
        <v/>
      </c>
      <c r="CQ178" s="178">
        <f>IF($E$128=1,MIN(CQ74,(CQ74*$C$24+$C$10*$C$23)/($C$23+$C$24)),CQ74)</f>
        <v/>
      </c>
      <c r="CR178" s="178">
        <f>IF($E$128=1,MIN(CR74,(CR74*$C$24+$C$10*$C$23)/($C$23+$C$24)),CR74)</f>
        <v/>
      </c>
      <c r="CS178" s="178">
        <f>IF($E$128=1,MIN(CS74,(CS74*$C$24+$C$10*$C$23)/($C$23+$C$24)),CS74)</f>
        <v/>
      </c>
      <c r="CT178" s="178">
        <f>IF($E$128=1,MIN(CT74,(CT74*$C$24+$C$10*$C$23)/($C$23+$C$24)),CT74)</f>
        <v/>
      </c>
      <c r="CU178" s="178">
        <f>IF($E$128=1,MIN(CU74,(CU74*$C$24+$C$10*$C$23)/($C$23+$C$24)),CU74)</f>
        <v/>
      </c>
      <c r="CV178" s="178">
        <f>IF($E$128=1,MIN(CV74,(CV74*$C$24+$C$10*$C$23)/($C$23+$C$24)),CV74)</f>
        <v/>
      </c>
      <c r="CW178" s="178">
        <f>IF($E$128=1,MIN(CW74,(CW74*$C$24+$C$10*$C$23)/($C$23+$C$24)),CW74)</f>
        <v/>
      </c>
      <c r="CX178" s="178">
        <f>IF($E$128=1,MIN(CX74,(CX74*$C$24+$C$10*$C$23)/($C$23+$C$24)),CX74)</f>
        <v/>
      </c>
      <c r="CY178" s="178">
        <f>IF($E$128=1,MIN(CY74,(CY74*$C$24+$C$10*$C$23)/($C$23+$C$24)),CY74)</f>
        <v/>
      </c>
      <c r="CZ178" s="178">
        <f>IF($E$128=1,MIN(CZ74,(CZ74*$C$24+$C$10*$C$23)/($C$23+$C$24)),CZ74)</f>
        <v/>
      </c>
      <c r="DA178" s="178">
        <f>IF($E$128=1,MIN(DA74,(DA74*$C$24+$C$10*$C$23)/($C$23+$C$24)),DA74)</f>
        <v/>
      </c>
      <c r="DB178" s="178">
        <f>IF($E$128=1,MIN(DB74,(DB74*$C$24+$C$10*$C$23)/($C$23+$C$24)),DB74)</f>
        <v/>
      </c>
      <c r="DC178" s="178">
        <f>IF($E$128=1,MIN(DC74,(DC74*$C$24+$C$10*$C$23)/($C$23+$C$24)),DC74)</f>
        <v/>
      </c>
    </row>
    <row r="179" ht="12" customFormat="1" customHeight="1" s="12">
      <c r="E179" s="141" t="n"/>
      <c r="F179" s="141" t="n"/>
      <c r="G179" s="178" t="n"/>
      <c r="H179" s="178" t="n"/>
      <c r="I179" s="178" t="n"/>
      <c r="J179" s="178" t="n"/>
      <c r="K179" s="178" t="n"/>
      <c r="L179" s="178" t="n"/>
      <c r="M179" s="178" t="n"/>
      <c r="N179" s="178" t="n"/>
      <c r="O179" s="178" t="n"/>
      <c r="P179" s="178" t="n"/>
      <c r="Q179" s="178" t="n"/>
      <c r="R179" s="178" t="n"/>
      <c r="S179" s="178" t="n"/>
      <c r="T179" s="178" t="n"/>
      <c r="U179" s="178" t="n"/>
      <c r="V179" s="178" t="n"/>
      <c r="W179" s="178" t="n"/>
      <c r="X179" s="178" t="n"/>
      <c r="Y179" s="178" t="n"/>
      <c r="Z179" s="178" t="n"/>
      <c r="AA179" s="178" t="n"/>
      <c r="AB179" s="178" t="n"/>
      <c r="AC179" s="178" t="n"/>
      <c r="AD179" s="178" t="n"/>
      <c r="AE179" s="178" t="n"/>
      <c r="AF179" s="178" t="n"/>
      <c r="AG179" s="178" t="n"/>
      <c r="AH179" s="178" t="n"/>
      <c r="AI179" s="178" t="n"/>
      <c r="AJ179" s="178" t="n"/>
      <c r="AK179" s="178" t="n"/>
      <c r="AL179" s="178" t="n"/>
      <c r="AM179" s="178" t="n"/>
      <c r="AN179" s="178" t="n"/>
      <c r="AO179" s="178" t="n"/>
      <c r="AP179" s="178" t="n"/>
      <c r="AQ179" s="178" t="n"/>
      <c r="AR179" s="178" t="n"/>
      <c r="AS179" s="178" t="n"/>
      <c r="AT179" s="178" t="n"/>
      <c r="AU179" s="178" t="n"/>
      <c r="AV179" s="178" t="n"/>
      <c r="AW179" s="178" t="n"/>
      <c r="AX179" s="178" t="n"/>
      <c r="AY179" s="178" t="n"/>
      <c r="AZ179" s="178" t="n"/>
      <c r="BA179" s="178" t="n"/>
      <c r="BB179" s="178" t="n"/>
      <c r="BC179" s="178" t="n"/>
      <c r="BD179" s="178" t="n"/>
      <c r="BE179" s="178">
        <f>IF($E$128=1,MIN(BE75,(BE75*$C$24+$C$10*$C$23)/($C$23+$C$24)),BE75)</f>
        <v/>
      </c>
      <c r="BF179" s="178">
        <f>IF($E$128=1,MIN(BF75,(BF75*$C$24+$C$10*$C$23)/($C$23+$C$24)),BF75)</f>
        <v/>
      </c>
      <c r="BG179" s="178">
        <f>IF($E$128=1,MIN(BG75,(BG75*$C$24+$C$10*$C$23)/($C$23+$C$24)),BG75)</f>
        <v/>
      </c>
      <c r="BH179" s="178">
        <f>IF($E$128=1,MIN(BH75,(BH75*$C$24+$C$10*$C$23)/($C$23+$C$24)),BH75)</f>
        <v/>
      </c>
      <c r="BI179" s="178">
        <f>IF($E$128=1,MIN(BI75,(BI75*$C$24+$C$10*$C$23)/($C$23+$C$24)),BI75)</f>
        <v/>
      </c>
      <c r="BJ179" s="178">
        <f>IF($E$128=1,MIN(BJ75,(BJ75*$C$24+$C$10*$C$23)/($C$23+$C$24)),BJ75)</f>
        <v/>
      </c>
      <c r="BK179" s="178">
        <f>IF($E$128=1,MIN(BK75,(BK75*$C$24+$C$10*$C$23)/($C$23+$C$24)),BK75)</f>
        <v/>
      </c>
      <c r="BL179" s="178">
        <f>IF($E$128=1,MIN(BL75,(BL75*$C$24+$C$10*$C$23)/($C$23+$C$24)),BL75)</f>
        <v/>
      </c>
      <c r="BM179" s="178">
        <f>IF($E$128=1,MIN(BM75,(BM75*$C$24+$C$10*$C$23)/($C$23+$C$24)),BM75)</f>
        <v/>
      </c>
      <c r="BN179" s="178">
        <f>IF($E$128=1,MIN(BN75,(BN75*$C$24+$C$10*$C$23)/($C$23+$C$24)),BN75)</f>
        <v/>
      </c>
      <c r="BO179" s="178">
        <f>IF($E$128=1,MIN(BO75,(BO75*$C$24+$C$10*$C$23)/($C$23+$C$24)),BO75)</f>
        <v/>
      </c>
      <c r="BP179" s="178">
        <f>IF($E$128=1,MIN(BP75,(BP75*$C$24+$C$10*$C$23)/($C$23+$C$24)),BP75)</f>
        <v/>
      </c>
      <c r="BQ179" s="178">
        <f>IF($E$128=1,MIN(BQ75,(BQ75*$C$24+$C$10*$C$23)/($C$23+$C$24)),BQ75)</f>
        <v/>
      </c>
      <c r="BR179" s="178">
        <f>IF($E$128=1,MIN(BR75,(BR75*$C$24+$C$10*$C$23)/($C$23+$C$24)),BR75)</f>
        <v/>
      </c>
      <c r="BS179" s="178">
        <f>IF($E$128=1,MIN(BS75,(BS75*$C$24+$C$10*$C$23)/($C$23+$C$24)),BS75)</f>
        <v/>
      </c>
      <c r="BT179" s="178">
        <f>IF($E$128=1,MIN(BT75,(BT75*$C$24+$C$10*$C$23)/($C$23+$C$24)),BT75)</f>
        <v/>
      </c>
      <c r="BU179" s="178">
        <f>IF($E$128=1,MIN(BU75,(BU75*$C$24+$C$10*$C$23)/($C$23+$C$24)),BU75)</f>
        <v/>
      </c>
      <c r="BV179" s="178">
        <f>IF($E$128=1,MIN(BV75,(BV75*$C$24+$C$10*$C$23)/($C$23+$C$24)),BV75)</f>
        <v/>
      </c>
      <c r="BW179" s="178">
        <f>IF($E$128=1,MIN(BW75,(BW75*$C$24+$C$10*$C$23)/($C$23+$C$24)),BW75)</f>
        <v/>
      </c>
      <c r="BX179" s="178">
        <f>IF($E$128=1,MIN(BX75,(BX75*$C$24+$C$10*$C$23)/($C$23+$C$24)),BX75)</f>
        <v/>
      </c>
      <c r="BY179" s="178">
        <f>IF($E$128=1,MIN(BY75,(BY75*$C$24+$C$10*$C$23)/($C$23+$C$24)),BY75)</f>
        <v/>
      </c>
      <c r="BZ179" s="178">
        <f>IF($E$128=1,MIN(BZ75,(BZ75*$C$24+$C$10*$C$23)/($C$23+$C$24)),BZ75)</f>
        <v/>
      </c>
      <c r="CA179" s="178">
        <f>IF($E$128=1,MIN(CA75,(CA75*$C$24+$C$10*$C$23)/($C$23+$C$24)),CA75)</f>
        <v/>
      </c>
      <c r="CB179" s="178">
        <f>IF($E$128=1,MIN(CB75,(CB75*$C$24+$C$10*$C$23)/($C$23+$C$24)),CB75)</f>
        <v/>
      </c>
      <c r="CC179" s="178">
        <f>IF($E$128=1,MIN(CC75,(CC75*$C$24+$C$10*$C$23)/($C$23+$C$24)),CC75)</f>
        <v/>
      </c>
      <c r="CD179" s="178">
        <f>IF($E$128=1,MIN(CD75,(CD75*$C$24+$C$10*$C$23)/($C$23+$C$24)),CD75)</f>
        <v/>
      </c>
      <c r="CE179" s="178">
        <f>IF($E$128=1,MIN(CE75,(CE75*$C$24+$C$10*$C$23)/($C$23+$C$24)),CE75)</f>
        <v/>
      </c>
      <c r="CF179" s="178">
        <f>IF($E$128=1,MIN(CF75,(CF75*$C$24+$C$10*$C$23)/($C$23+$C$24)),CF75)</f>
        <v/>
      </c>
      <c r="CG179" s="178">
        <f>IF($E$128=1,MIN(CG75,(CG75*$C$24+$C$10*$C$23)/($C$23+$C$24)),CG75)</f>
        <v/>
      </c>
      <c r="CH179" s="178">
        <f>IF($E$128=1,MIN(CH75,(CH75*$C$24+$C$10*$C$23)/($C$23+$C$24)),CH75)</f>
        <v/>
      </c>
      <c r="CI179" s="178">
        <f>IF($E$128=1,MIN(CI75,(CI75*$C$24+$C$10*$C$23)/($C$23+$C$24)),CI75)</f>
        <v/>
      </c>
      <c r="CJ179" s="178">
        <f>IF($E$128=1,MIN(CJ75,(CJ75*$C$24+$C$10*$C$23)/($C$23+$C$24)),CJ75)</f>
        <v/>
      </c>
      <c r="CK179" s="178">
        <f>IF($E$128=1,MIN(CK75,(CK75*$C$24+$C$10*$C$23)/($C$23+$C$24)),CK75)</f>
        <v/>
      </c>
      <c r="CL179" s="178">
        <f>IF($E$128=1,MIN(CL75,(CL75*$C$24+$C$10*$C$23)/($C$23+$C$24)),CL75)</f>
        <v/>
      </c>
      <c r="CM179" s="178">
        <f>IF($E$128=1,MIN(CM75,(CM75*$C$24+$C$10*$C$23)/($C$23+$C$24)),CM75)</f>
        <v/>
      </c>
      <c r="CN179" s="178">
        <f>IF($E$128=1,MIN(CN75,(CN75*$C$24+$C$10*$C$23)/($C$23+$C$24)),CN75)</f>
        <v/>
      </c>
      <c r="CO179" s="178">
        <f>IF($E$128=1,MIN(CO75,(CO75*$C$24+$C$10*$C$23)/($C$23+$C$24)),CO75)</f>
        <v/>
      </c>
      <c r="CP179" s="178">
        <f>IF($E$128=1,MIN(CP75,(CP75*$C$24+$C$10*$C$23)/($C$23+$C$24)),CP75)</f>
        <v/>
      </c>
      <c r="CQ179" s="178">
        <f>IF($E$128=1,MIN(CQ75,(CQ75*$C$24+$C$10*$C$23)/($C$23+$C$24)),CQ75)</f>
        <v/>
      </c>
      <c r="CR179" s="178">
        <f>IF($E$128=1,MIN(CR75,(CR75*$C$24+$C$10*$C$23)/($C$23+$C$24)),CR75)</f>
        <v/>
      </c>
      <c r="CS179" s="178">
        <f>IF($E$128=1,MIN(CS75,(CS75*$C$24+$C$10*$C$23)/($C$23+$C$24)),CS75)</f>
        <v/>
      </c>
      <c r="CT179" s="178">
        <f>IF($E$128=1,MIN(CT75,(CT75*$C$24+$C$10*$C$23)/($C$23+$C$24)),CT75)</f>
        <v/>
      </c>
      <c r="CU179" s="178">
        <f>IF($E$128=1,MIN(CU75,(CU75*$C$24+$C$10*$C$23)/($C$23+$C$24)),CU75)</f>
        <v/>
      </c>
      <c r="CV179" s="178">
        <f>IF($E$128=1,MIN(CV75,(CV75*$C$24+$C$10*$C$23)/($C$23+$C$24)),CV75)</f>
        <v/>
      </c>
      <c r="CW179" s="178">
        <f>IF($E$128=1,MIN(CW75,(CW75*$C$24+$C$10*$C$23)/($C$23+$C$24)),CW75)</f>
        <v/>
      </c>
      <c r="CX179" s="178">
        <f>IF($E$128=1,MIN(CX75,(CX75*$C$24+$C$10*$C$23)/($C$23+$C$24)),CX75)</f>
        <v/>
      </c>
      <c r="CY179" s="178">
        <f>IF($E$128=1,MIN(CY75,(CY75*$C$24+$C$10*$C$23)/($C$23+$C$24)),CY75)</f>
        <v/>
      </c>
      <c r="CZ179" s="178">
        <f>IF($E$128=1,MIN(CZ75,(CZ75*$C$24+$C$10*$C$23)/($C$23+$C$24)),CZ75)</f>
        <v/>
      </c>
      <c r="DA179" s="178">
        <f>IF($E$128=1,MIN(DA75,(DA75*$C$24+$C$10*$C$23)/($C$23+$C$24)),DA75)</f>
        <v/>
      </c>
      <c r="DB179" s="178">
        <f>IF($E$128=1,MIN(DB75,(DB75*$C$24+$C$10*$C$23)/($C$23+$C$24)),DB75)</f>
        <v/>
      </c>
      <c r="DC179" s="178">
        <f>IF($E$128=1,MIN(DC75,(DC75*$C$24+$C$10*$C$23)/($C$23+$C$24)),DC75)</f>
        <v/>
      </c>
    </row>
    <row r="180" ht="12" customFormat="1" customHeight="1" s="12">
      <c r="E180" s="141" t="n"/>
      <c r="F180" s="141" t="n"/>
      <c r="G180" s="178" t="n"/>
      <c r="H180" s="178" t="n"/>
      <c r="I180" s="178" t="n"/>
      <c r="J180" s="178" t="n"/>
      <c r="K180" s="178" t="n"/>
      <c r="L180" s="178" t="n"/>
      <c r="M180" s="178" t="n"/>
      <c r="N180" s="178" t="n"/>
      <c r="O180" s="178" t="n"/>
      <c r="P180" s="178" t="n"/>
      <c r="Q180" s="178" t="n"/>
      <c r="R180" s="178" t="n"/>
      <c r="S180" s="178" t="n"/>
      <c r="T180" s="178" t="n"/>
      <c r="U180" s="178" t="n"/>
      <c r="V180" s="178" t="n"/>
      <c r="W180" s="178" t="n"/>
      <c r="X180" s="178" t="n"/>
      <c r="Y180" s="178" t="n"/>
      <c r="Z180" s="178" t="n"/>
      <c r="AA180" s="178" t="n"/>
      <c r="AB180" s="178" t="n"/>
      <c r="AC180" s="178" t="n"/>
      <c r="AD180" s="178" t="n"/>
      <c r="AE180" s="178" t="n"/>
      <c r="AF180" s="178" t="n"/>
      <c r="AG180" s="178" t="n"/>
      <c r="AH180" s="178" t="n"/>
      <c r="AI180" s="178" t="n"/>
      <c r="AJ180" s="178" t="n"/>
      <c r="AK180" s="178" t="n"/>
      <c r="AL180" s="178" t="n"/>
      <c r="AM180" s="178" t="n"/>
      <c r="AN180" s="178" t="n"/>
      <c r="AO180" s="178" t="n"/>
      <c r="AP180" s="178" t="n"/>
      <c r="AQ180" s="178" t="n"/>
      <c r="AR180" s="178" t="n"/>
      <c r="AS180" s="178" t="n"/>
      <c r="AT180" s="178" t="n"/>
      <c r="AU180" s="178" t="n"/>
      <c r="AV180" s="178" t="n"/>
      <c r="AW180" s="178" t="n"/>
      <c r="AX180" s="178" t="n"/>
      <c r="AY180" s="178" t="n"/>
      <c r="AZ180" s="178" t="n"/>
      <c r="BA180" s="178" t="n"/>
      <c r="BB180" s="178" t="n"/>
      <c r="BC180" s="178" t="n"/>
      <c r="BD180" s="178" t="n"/>
      <c r="BE180" s="178" t="n"/>
      <c r="BF180" s="178">
        <f>IF($E$128=1,MIN(BF76,(BF76*$C$24+$C$10*$C$23)/($C$23+$C$24)),BF76)</f>
        <v/>
      </c>
      <c r="BG180" s="178">
        <f>IF($E$128=1,MIN(BG76,(BG76*$C$24+$C$10*$C$23)/($C$23+$C$24)),BG76)</f>
        <v/>
      </c>
      <c r="BH180" s="178">
        <f>IF($E$128=1,MIN(BH76,(BH76*$C$24+$C$10*$C$23)/($C$23+$C$24)),BH76)</f>
        <v/>
      </c>
      <c r="BI180" s="178">
        <f>IF($E$128=1,MIN(BI76,(BI76*$C$24+$C$10*$C$23)/($C$23+$C$24)),BI76)</f>
        <v/>
      </c>
      <c r="BJ180" s="178">
        <f>IF($E$128=1,MIN(BJ76,(BJ76*$C$24+$C$10*$C$23)/($C$23+$C$24)),BJ76)</f>
        <v/>
      </c>
      <c r="BK180" s="178">
        <f>IF($E$128=1,MIN(BK76,(BK76*$C$24+$C$10*$C$23)/($C$23+$C$24)),BK76)</f>
        <v/>
      </c>
      <c r="BL180" s="178">
        <f>IF($E$128=1,MIN(BL76,(BL76*$C$24+$C$10*$C$23)/($C$23+$C$24)),BL76)</f>
        <v/>
      </c>
      <c r="BM180" s="178">
        <f>IF($E$128=1,MIN(BM76,(BM76*$C$24+$C$10*$C$23)/($C$23+$C$24)),BM76)</f>
        <v/>
      </c>
      <c r="BN180" s="178">
        <f>IF($E$128=1,MIN(BN76,(BN76*$C$24+$C$10*$C$23)/($C$23+$C$24)),BN76)</f>
        <v/>
      </c>
      <c r="BO180" s="178">
        <f>IF($E$128=1,MIN(BO76,(BO76*$C$24+$C$10*$C$23)/($C$23+$C$24)),BO76)</f>
        <v/>
      </c>
      <c r="BP180" s="178">
        <f>IF($E$128=1,MIN(BP76,(BP76*$C$24+$C$10*$C$23)/($C$23+$C$24)),BP76)</f>
        <v/>
      </c>
      <c r="BQ180" s="178">
        <f>IF($E$128=1,MIN(BQ76,(BQ76*$C$24+$C$10*$C$23)/($C$23+$C$24)),BQ76)</f>
        <v/>
      </c>
      <c r="BR180" s="178">
        <f>IF($E$128=1,MIN(BR76,(BR76*$C$24+$C$10*$C$23)/($C$23+$C$24)),BR76)</f>
        <v/>
      </c>
      <c r="BS180" s="178">
        <f>IF($E$128=1,MIN(BS76,(BS76*$C$24+$C$10*$C$23)/($C$23+$C$24)),BS76)</f>
        <v/>
      </c>
      <c r="BT180" s="178">
        <f>IF($E$128=1,MIN(BT76,(BT76*$C$24+$C$10*$C$23)/($C$23+$C$24)),BT76)</f>
        <v/>
      </c>
      <c r="BU180" s="178">
        <f>IF($E$128=1,MIN(BU76,(BU76*$C$24+$C$10*$C$23)/($C$23+$C$24)),BU76)</f>
        <v/>
      </c>
      <c r="BV180" s="178">
        <f>IF($E$128=1,MIN(BV76,(BV76*$C$24+$C$10*$C$23)/($C$23+$C$24)),BV76)</f>
        <v/>
      </c>
      <c r="BW180" s="178">
        <f>IF($E$128=1,MIN(BW76,(BW76*$C$24+$C$10*$C$23)/($C$23+$C$24)),BW76)</f>
        <v/>
      </c>
      <c r="BX180" s="178">
        <f>IF($E$128=1,MIN(BX76,(BX76*$C$24+$C$10*$C$23)/($C$23+$C$24)),BX76)</f>
        <v/>
      </c>
      <c r="BY180" s="178">
        <f>IF($E$128=1,MIN(BY76,(BY76*$C$24+$C$10*$C$23)/($C$23+$C$24)),BY76)</f>
        <v/>
      </c>
      <c r="BZ180" s="178">
        <f>IF($E$128=1,MIN(BZ76,(BZ76*$C$24+$C$10*$C$23)/($C$23+$C$24)),BZ76)</f>
        <v/>
      </c>
      <c r="CA180" s="178">
        <f>IF($E$128=1,MIN(CA76,(CA76*$C$24+$C$10*$C$23)/($C$23+$C$24)),CA76)</f>
        <v/>
      </c>
      <c r="CB180" s="178">
        <f>IF($E$128=1,MIN(CB76,(CB76*$C$24+$C$10*$C$23)/($C$23+$C$24)),CB76)</f>
        <v/>
      </c>
      <c r="CC180" s="178">
        <f>IF($E$128=1,MIN(CC76,(CC76*$C$24+$C$10*$C$23)/($C$23+$C$24)),CC76)</f>
        <v/>
      </c>
      <c r="CD180" s="178">
        <f>IF($E$128=1,MIN(CD76,(CD76*$C$24+$C$10*$C$23)/($C$23+$C$24)),CD76)</f>
        <v/>
      </c>
      <c r="CE180" s="178">
        <f>IF($E$128=1,MIN(CE76,(CE76*$C$24+$C$10*$C$23)/($C$23+$C$24)),CE76)</f>
        <v/>
      </c>
      <c r="CF180" s="178">
        <f>IF($E$128=1,MIN(CF76,(CF76*$C$24+$C$10*$C$23)/($C$23+$C$24)),CF76)</f>
        <v/>
      </c>
      <c r="CG180" s="178">
        <f>IF($E$128=1,MIN(CG76,(CG76*$C$24+$C$10*$C$23)/($C$23+$C$24)),CG76)</f>
        <v/>
      </c>
      <c r="CH180" s="178">
        <f>IF($E$128=1,MIN(CH76,(CH76*$C$24+$C$10*$C$23)/($C$23+$C$24)),CH76)</f>
        <v/>
      </c>
      <c r="CI180" s="178">
        <f>IF($E$128=1,MIN(CI76,(CI76*$C$24+$C$10*$C$23)/($C$23+$C$24)),CI76)</f>
        <v/>
      </c>
      <c r="CJ180" s="178">
        <f>IF($E$128=1,MIN(CJ76,(CJ76*$C$24+$C$10*$C$23)/($C$23+$C$24)),CJ76)</f>
        <v/>
      </c>
      <c r="CK180" s="178">
        <f>IF($E$128=1,MIN(CK76,(CK76*$C$24+$C$10*$C$23)/($C$23+$C$24)),CK76)</f>
        <v/>
      </c>
      <c r="CL180" s="178">
        <f>IF($E$128=1,MIN(CL76,(CL76*$C$24+$C$10*$C$23)/($C$23+$C$24)),CL76)</f>
        <v/>
      </c>
      <c r="CM180" s="178">
        <f>IF($E$128=1,MIN(CM76,(CM76*$C$24+$C$10*$C$23)/($C$23+$C$24)),CM76)</f>
        <v/>
      </c>
      <c r="CN180" s="178">
        <f>IF($E$128=1,MIN(CN76,(CN76*$C$24+$C$10*$C$23)/($C$23+$C$24)),CN76)</f>
        <v/>
      </c>
      <c r="CO180" s="178">
        <f>IF($E$128=1,MIN(CO76,(CO76*$C$24+$C$10*$C$23)/($C$23+$C$24)),CO76)</f>
        <v/>
      </c>
      <c r="CP180" s="178">
        <f>IF($E$128=1,MIN(CP76,(CP76*$C$24+$C$10*$C$23)/($C$23+$C$24)),CP76)</f>
        <v/>
      </c>
      <c r="CQ180" s="178">
        <f>IF($E$128=1,MIN(CQ76,(CQ76*$C$24+$C$10*$C$23)/($C$23+$C$24)),CQ76)</f>
        <v/>
      </c>
      <c r="CR180" s="178">
        <f>IF($E$128=1,MIN(CR76,(CR76*$C$24+$C$10*$C$23)/($C$23+$C$24)),CR76)</f>
        <v/>
      </c>
      <c r="CS180" s="178">
        <f>IF($E$128=1,MIN(CS76,(CS76*$C$24+$C$10*$C$23)/($C$23+$C$24)),CS76)</f>
        <v/>
      </c>
      <c r="CT180" s="178">
        <f>IF($E$128=1,MIN(CT76,(CT76*$C$24+$C$10*$C$23)/($C$23+$C$24)),CT76)</f>
        <v/>
      </c>
      <c r="CU180" s="178">
        <f>IF($E$128=1,MIN(CU76,(CU76*$C$24+$C$10*$C$23)/($C$23+$C$24)),CU76)</f>
        <v/>
      </c>
      <c r="CV180" s="178">
        <f>IF($E$128=1,MIN(CV76,(CV76*$C$24+$C$10*$C$23)/($C$23+$C$24)),CV76)</f>
        <v/>
      </c>
      <c r="CW180" s="178">
        <f>IF($E$128=1,MIN(CW76,(CW76*$C$24+$C$10*$C$23)/($C$23+$C$24)),CW76)</f>
        <v/>
      </c>
      <c r="CX180" s="178">
        <f>IF($E$128=1,MIN(CX76,(CX76*$C$24+$C$10*$C$23)/($C$23+$C$24)),CX76)</f>
        <v/>
      </c>
      <c r="CY180" s="178">
        <f>IF($E$128=1,MIN(CY76,(CY76*$C$24+$C$10*$C$23)/($C$23+$C$24)),CY76)</f>
        <v/>
      </c>
      <c r="CZ180" s="178">
        <f>IF($E$128=1,MIN(CZ76,(CZ76*$C$24+$C$10*$C$23)/($C$23+$C$24)),CZ76)</f>
        <v/>
      </c>
      <c r="DA180" s="178">
        <f>IF($E$128=1,MIN(DA76,(DA76*$C$24+$C$10*$C$23)/($C$23+$C$24)),DA76)</f>
        <v/>
      </c>
      <c r="DB180" s="178">
        <f>IF($E$128=1,MIN(DB76,(DB76*$C$24+$C$10*$C$23)/($C$23+$C$24)),DB76)</f>
        <v/>
      </c>
      <c r="DC180" s="178">
        <f>IF($E$128=1,MIN(DC76,(DC76*$C$24+$C$10*$C$23)/($C$23+$C$24)),DC76)</f>
        <v/>
      </c>
    </row>
    <row r="181" ht="12" customFormat="1" customHeight="1" s="12">
      <c r="E181" s="141" t="n"/>
      <c r="F181" s="141" t="n"/>
      <c r="G181" s="178" t="n"/>
      <c r="H181" s="178" t="n"/>
      <c r="I181" s="178" t="n"/>
      <c r="J181" s="178" t="n"/>
      <c r="K181" s="178" t="n"/>
      <c r="L181" s="178" t="n"/>
      <c r="M181" s="178" t="n"/>
      <c r="N181" s="178" t="n"/>
      <c r="O181" s="178" t="n"/>
      <c r="P181" s="178" t="n"/>
      <c r="Q181" s="178" t="n"/>
      <c r="R181" s="178" t="n"/>
      <c r="S181" s="178" t="n"/>
      <c r="T181" s="178" t="n"/>
      <c r="U181" s="178" t="n"/>
      <c r="V181" s="178" t="n"/>
      <c r="W181" s="178" t="n"/>
      <c r="X181" s="178" t="n"/>
      <c r="Y181" s="178" t="n"/>
      <c r="Z181" s="178" t="n"/>
      <c r="AA181" s="178" t="n"/>
      <c r="AB181" s="178" t="n"/>
      <c r="AC181" s="178" t="n"/>
      <c r="AD181" s="178" t="n"/>
      <c r="AE181" s="178" t="n"/>
      <c r="AF181" s="178" t="n"/>
      <c r="AG181" s="178" t="n"/>
      <c r="AH181" s="178" t="n"/>
      <c r="AI181" s="178" t="n"/>
      <c r="AJ181" s="178" t="n"/>
      <c r="AK181" s="178" t="n"/>
      <c r="AL181" s="178" t="n"/>
      <c r="AM181" s="178" t="n"/>
      <c r="AN181" s="178" t="n"/>
      <c r="AO181" s="178" t="n"/>
      <c r="AP181" s="178" t="n"/>
      <c r="AQ181" s="178" t="n"/>
      <c r="AR181" s="178" t="n"/>
      <c r="AS181" s="178" t="n"/>
      <c r="AT181" s="178" t="n"/>
      <c r="AU181" s="178" t="n"/>
      <c r="AV181" s="178" t="n"/>
      <c r="AW181" s="178" t="n"/>
      <c r="AX181" s="178" t="n"/>
      <c r="AY181" s="178" t="n"/>
      <c r="AZ181" s="178" t="n"/>
      <c r="BA181" s="178" t="n"/>
      <c r="BB181" s="178" t="n"/>
      <c r="BC181" s="178" t="n"/>
      <c r="BD181" s="178" t="n"/>
      <c r="BE181" s="178" t="n"/>
      <c r="BF181" s="178" t="n"/>
      <c r="BG181" s="178">
        <f>IF($E$128=1,MIN(BG77,(BG77*$C$24+$C$10*$C$23)/($C$23+$C$24)),BG77)</f>
        <v/>
      </c>
      <c r="BH181" s="178">
        <f>IF($E$128=1,MIN(BH77,(BH77*$C$24+$C$10*$C$23)/($C$23+$C$24)),BH77)</f>
        <v/>
      </c>
      <c r="BI181" s="178">
        <f>IF($E$128=1,MIN(BI77,(BI77*$C$24+$C$10*$C$23)/($C$23+$C$24)),BI77)</f>
        <v/>
      </c>
      <c r="BJ181" s="178">
        <f>IF($E$128=1,MIN(BJ77,(BJ77*$C$24+$C$10*$C$23)/($C$23+$C$24)),BJ77)</f>
        <v/>
      </c>
      <c r="BK181" s="178">
        <f>IF($E$128=1,MIN(BK77,(BK77*$C$24+$C$10*$C$23)/($C$23+$C$24)),BK77)</f>
        <v/>
      </c>
      <c r="BL181" s="178">
        <f>IF($E$128=1,MIN(BL77,(BL77*$C$24+$C$10*$C$23)/($C$23+$C$24)),BL77)</f>
        <v/>
      </c>
      <c r="BM181" s="178">
        <f>IF($E$128=1,MIN(BM77,(BM77*$C$24+$C$10*$C$23)/($C$23+$C$24)),BM77)</f>
        <v/>
      </c>
      <c r="BN181" s="178">
        <f>IF($E$128=1,MIN(BN77,(BN77*$C$24+$C$10*$C$23)/($C$23+$C$24)),BN77)</f>
        <v/>
      </c>
      <c r="BO181" s="178">
        <f>IF($E$128=1,MIN(BO77,(BO77*$C$24+$C$10*$C$23)/($C$23+$C$24)),BO77)</f>
        <v/>
      </c>
      <c r="BP181" s="178">
        <f>IF($E$128=1,MIN(BP77,(BP77*$C$24+$C$10*$C$23)/($C$23+$C$24)),BP77)</f>
        <v/>
      </c>
      <c r="BQ181" s="178">
        <f>IF($E$128=1,MIN(BQ77,(BQ77*$C$24+$C$10*$C$23)/($C$23+$C$24)),BQ77)</f>
        <v/>
      </c>
      <c r="BR181" s="178">
        <f>IF($E$128=1,MIN(BR77,(BR77*$C$24+$C$10*$C$23)/($C$23+$C$24)),BR77)</f>
        <v/>
      </c>
      <c r="BS181" s="178">
        <f>IF($E$128=1,MIN(BS77,(BS77*$C$24+$C$10*$C$23)/($C$23+$C$24)),BS77)</f>
        <v/>
      </c>
      <c r="BT181" s="178">
        <f>IF($E$128=1,MIN(BT77,(BT77*$C$24+$C$10*$C$23)/($C$23+$C$24)),BT77)</f>
        <v/>
      </c>
      <c r="BU181" s="178">
        <f>IF($E$128=1,MIN(BU77,(BU77*$C$24+$C$10*$C$23)/($C$23+$C$24)),BU77)</f>
        <v/>
      </c>
      <c r="BV181" s="178">
        <f>IF($E$128=1,MIN(BV77,(BV77*$C$24+$C$10*$C$23)/($C$23+$C$24)),BV77)</f>
        <v/>
      </c>
      <c r="BW181" s="178">
        <f>IF($E$128=1,MIN(BW77,(BW77*$C$24+$C$10*$C$23)/($C$23+$C$24)),BW77)</f>
        <v/>
      </c>
      <c r="BX181" s="178">
        <f>IF($E$128=1,MIN(BX77,(BX77*$C$24+$C$10*$C$23)/($C$23+$C$24)),BX77)</f>
        <v/>
      </c>
      <c r="BY181" s="178">
        <f>IF($E$128=1,MIN(BY77,(BY77*$C$24+$C$10*$C$23)/($C$23+$C$24)),BY77)</f>
        <v/>
      </c>
      <c r="BZ181" s="178">
        <f>IF($E$128=1,MIN(BZ77,(BZ77*$C$24+$C$10*$C$23)/($C$23+$C$24)),BZ77)</f>
        <v/>
      </c>
      <c r="CA181" s="178">
        <f>IF($E$128=1,MIN(CA77,(CA77*$C$24+$C$10*$C$23)/($C$23+$C$24)),CA77)</f>
        <v/>
      </c>
      <c r="CB181" s="178">
        <f>IF($E$128=1,MIN(CB77,(CB77*$C$24+$C$10*$C$23)/($C$23+$C$24)),CB77)</f>
        <v/>
      </c>
      <c r="CC181" s="178">
        <f>IF($E$128=1,MIN(CC77,(CC77*$C$24+$C$10*$C$23)/($C$23+$C$24)),CC77)</f>
        <v/>
      </c>
      <c r="CD181" s="178">
        <f>IF($E$128=1,MIN(CD77,(CD77*$C$24+$C$10*$C$23)/($C$23+$C$24)),CD77)</f>
        <v/>
      </c>
      <c r="CE181" s="178">
        <f>IF($E$128=1,MIN(CE77,(CE77*$C$24+$C$10*$C$23)/($C$23+$C$24)),CE77)</f>
        <v/>
      </c>
      <c r="CF181" s="178">
        <f>IF($E$128=1,MIN(CF77,(CF77*$C$24+$C$10*$C$23)/($C$23+$C$24)),CF77)</f>
        <v/>
      </c>
      <c r="CG181" s="178">
        <f>IF($E$128=1,MIN(CG77,(CG77*$C$24+$C$10*$C$23)/($C$23+$C$24)),CG77)</f>
        <v/>
      </c>
      <c r="CH181" s="178">
        <f>IF($E$128=1,MIN(CH77,(CH77*$C$24+$C$10*$C$23)/($C$23+$C$24)),CH77)</f>
        <v/>
      </c>
      <c r="CI181" s="178">
        <f>IF($E$128=1,MIN(CI77,(CI77*$C$24+$C$10*$C$23)/($C$23+$C$24)),CI77)</f>
        <v/>
      </c>
      <c r="CJ181" s="178">
        <f>IF($E$128=1,MIN(CJ77,(CJ77*$C$24+$C$10*$C$23)/($C$23+$C$24)),CJ77)</f>
        <v/>
      </c>
      <c r="CK181" s="178">
        <f>IF($E$128=1,MIN(CK77,(CK77*$C$24+$C$10*$C$23)/($C$23+$C$24)),CK77)</f>
        <v/>
      </c>
      <c r="CL181" s="178">
        <f>IF($E$128=1,MIN(CL77,(CL77*$C$24+$C$10*$C$23)/($C$23+$C$24)),CL77)</f>
        <v/>
      </c>
      <c r="CM181" s="178">
        <f>IF($E$128=1,MIN(CM77,(CM77*$C$24+$C$10*$C$23)/($C$23+$C$24)),CM77)</f>
        <v/>
      </c>
      <c r="CN181" s="178">
        <f>IF($E$128=1,MIN(CN77,(CN77*$C$24+$C$10*$C$23)/($C$23+$C$24)),CN77)</f>
        <v/>
      </c>
      <c r="CO181" s="178">
        <f>IF($E$128=1,MIN(CO77,(CO77*$C$24+$C$10*$C$23)/($C$23+$C$24)),CO77)</f>
        <v/>
      </c>
      <c r="CP181" s="178">
        <f>IF($E$128=1,MIN(CP77,(CP77*$C$24+$C$10*$C$23)/($C$23+$C$24)),CP77)</f>
        <v/>
      </c>
      <c r="CQ181" s="178">
        <f>IF($E$128=1,MIN(CQ77,(CQ77*$C$24+$C$10*$C$23)/($C$23+$C$24)),CQ77)</f>
        <v/>
      </c>
      <c r="CR181" s="178">
        <f>IF($E$128=1,MIN(CR77,(CR77*$C$24+$C$10*$C$23)/($C$23+$C$24)),CR77)</f>
        <v/>
      </c>
      <c r="CS181" s="178">
        <f>IF($E$128=1,MIN(CS77,(CS77*$C$24+$C$10*$C$23)/($C$23+$C$24)),CS77)</f>
        <v/>
      </c>
      <c r="CT181" s="178">
        <f>IF($E$128=1,MIN(CT77,(CT77*$C$24+$C$10*$C$23)/($C$23+$C$24)),CT77)</f>
        <v/>
      </c>
      <c r="CU181" s="178">
        <f>IF($E$128=1,MIN(CU77,(CU77*$C$24+$C$10*$C$23)/($C$23+$C$24)),CU77)</f>
        <v/>
      </c>
      <c r="CV181" s="178">
        <f>IF($E$128=1,MIN(CV77,(CV77*$C$24+$C$10*$C$23)/($C$23+$C$24)),CV77)</f>
        <v/>
      </c>
      <c r="CW181" s="178">
        <f>IF($E$128=1,MIN(CW77,(CW77*$C$24+$C$10*$C$23)/($C$23+$C$24)),CW77)</f>
        <v/>
      </c>
      <c r="CX181" s="178">
        <f>IF($E$128=1,MIN(CX77,(CX77*$C$24+$C$10*$C$23)/($C$23+$C$24)),CX77)</f>
        <v/>
      </c>
      <c r="CY181" s="178">
        <f>IF($E$128=1,MIN(CY77,(CY77*$C$24+$C$10*$C$23)/($C$23+$C$24)),CY77)</f>
        <v/>
      </c>
      <c r="CZ181" s="178">
        <f>IF($E$128=1,MIN(CZ77,(CZ77*$C$24+$C$10*$C$23)/($C$23+$C$24)),CZ77)</f>
        <v/>
      </c>
      <c r="DA181" s="178">
        <f>IF($E$128=1,MIN(DA77,(DA77*$C$24+$C$10*$C$23)/($C$23+$C$24)),DA77)</f>
        <v/>
      </c>
      <c r="DB181" s="178">
        <f>IF($E$128=1,MIN(DB77,(DB77*$C$24+$C$10*$C$23)/($C$23+$C$24)),DB77)</f>
        <v/>
      </c>
      <c r="DC181" s="178">
        <f>IF($E$128=1,MIN(DC77,(DC77*$C$24+$C$10*$C$23)/($C$23+$C$24)),DC77)</f>
        <v/>
      </c>
    </row>
    <row r="182" ht="12" customFormat="1" customHeight="1" s="12">
      <c r="E182" s="141" t="n"/>
      <c r="F182" s="141" t="n"/>
      <c r="G182" s="178" t="n"/>
      <c r="H182" s="178" t="n"/>
      <c r="I182" s="178" t="n"/>
      <c r="J182" s="178" t="n"/>
      <c r="K182" s="178" t="n"/>
      <c r="L182" s="178" t="n"/>
      <c r="M182" s="178" t="n"/>
      <c r="N182" s="178" t="n"/>
      <c r="O182" s="178" t="n"/>
      <c r="P182" s="178" t="n"/>
      <c r="Q182" s="178" t="n"/>
      <c r="R182" s="178" t="n"/>
      <c r="S182" s="178" t="n"/>
      <c r="T182" s="178" t="n"/>
      <c r="U182" s="178" t="n"/>
      <c r="V182" s="178" t="n"/>
      <c r="W182" s="178" t="n"/>
      <c r="X182" s="178" t="n"/>
      <c r="Y182" s="178" t="n"/>
      <c r="Z182" s="178" t="n"/>
      <c r="AA182" s="178" t="n"/>
      <c r="AB182" s="178" t="n"/>
      <c r="AC182" s="178" t="n"/>
      <c r="AD182" s="178" t="n"/>
      <c r="AE182" s="178" t="n"/>
      <c r="AF182" s="178" t="n"/>
      <c r="AG182" s="178" t="n"/>
      <c r="AH182" s="178" t="n"/>
      <c r="AI182" s="178" t="n"/>
      <c r="AJ182" s="178" t="n"/>
      <c r="AK182" s="178" t="n"/>
      <c r="AL182" s="178" t="n"/>
      <c r="AM182" s="178" t="n"/>
      <c r="AN182" s="178" t="n"/>
      <c r="AO182" s="178" t="n"/>
      <c r="AP182" s="178" t="n"/>
      <c r="AQ182" s="178" t="n"/>
      <c r="AR182" s="178" t="n"/>
      <c r="AS182" s="178" t="n"/>
      <c r="AT182" s="178" t="n"/>
      <c r="AU182" s="178" t="n"/>
      <c r="AV182" s="178" t="n"/>
      <c r="AW182" s="178" t="n"/>
      <c r="AX182" s="178" t="n"/>
      <c r="AY182" s="178" t="n"/>
      <c r="AZ182" s="178" t="n"/>
      <c r="BA182" s="178" t="n"/>
      <c r="BB182" s="178" t="n"/>
      <c r="BC182" s="178" t="n"/>
      <c r="BD182" s="178" t="n"/>
      <c r="BE182" s="178" t="n"/>
      <c r="BF182" s="178" t="n"/>
      <c r="BG182" s="178" t="n"/>
      <c r="BH182" s="178">
        <f>IF($E$128=1,MIN(BH78,(BH78*$C$24+$C$10*$C$23)/($C$23+$C$24)),BH78)</f>
        <v/>
      </c>
      <c r="BI182" s="178">
        <f>IF($E$128=1,MIN(BI78,(BI78*$C$24+$C$10*$C$23)/($C$23+$C$24)),BI78)</f>
        <v/>
      </c>
      <c r="BJ182" s="178">
        <f>IF($E$128=1,MIN(BJ78,(BJ78*$C$24+$C$10*$C$23)/($C$23+$C$24)),BJ78)</f>
        <v/>
      </c>
      <c r="BK182" s="178">
        <f>IF($E$128=1,MIN(BK78,(BK78*$C$24+$C$10*$C$23)/($C$23+$C$24)),BK78)</f>
        <v/>
      </c>
      <c r="BL182" s="178">
        <f>IF($E$128=1,MIN(BL78,(BL78*$C$24+$C$10*$C$23)/($C$23+$C$24)),BL78)</f>
        <v/>
      </c>
      <c r="BM182" s="178">
        <f>IF($E$128=1,MIN(BM78,(BM78*$C$24+$C$10*$C$23)/($C$23+$C$24)),BM78)</f>
        <v/>
      </c>
      <c r="BN182" s="178">
        <f>IF($E$128=1,MIN(BN78,(BN78*$C$24+$C$10*$C$23)/($C$23+$C$24)),BN78)</f>
        <v/>
      </c>
      <c r="BO182" s="178">
        <f>IF($E$128=1,MIN(BO78,(BO78*$C$24+$C$10*$C$23)/($C$23+$C$24)),BO78)</f>
        <v/>
      </c>
      <c r="BP182" s="178">
        <f>IF($E$128=1,MIN(BP78,(BP78*$C$24+$C$10*$C$23)/($C$23+$C$24)),BP78)</f>
        <v/>
      </c>
      <c r="BQ182" s="178">
        <f>IF($E$128=1,MIN(BQ78,(BQ78*$C$24+$C$10*$C$23)/($C$23+$C$24)),BQ78)</f>
        <v/>
      </c>
      <c r="BR182" s="178">
        <f>IF($E$128=1,MIN(BR78,(BR78*$C$24+$C$10*$C$23)/($C$23+$C$24)),BR78)</f>
        <v/>
      </c>
      <c r="BS182" s="178">
        <f>IF($E$128=1,MIN(BS78,(BS78*$C$24+$C$10*$C$23)/($C$23+$C$24)),BS78)</f>
        <v/>
      </c>
      <c r="BT182" s="178">
        <f>IF($E$128=1,MIN(BT78,(BT78*$C$24+$C$10*$C$23)/($C$23+$C$24)),BT78)</f>
        <v/>
      </c>
      <c r="BU182" s="178">
        <f>IF($E$128=1,MIN(BU78,(BU78*$C$24+$C$10*$C$23)/($C$23+$C$24)),BU78)</f>
        <v/>
      </c>
      <c r="BV182" s="178">
        <f>IF($E$128=1,MIN(BV78,(BV78*$C$24+$C$10*$C$23)/($C$23+$C$24)),BV78)</f>
        <v/>
      </c>
      <c r="BW182" s="178">
        <f>IF($E$128=1,MIN(BW78,(BW78*$C$24+$C$10*$C$23)/($C$23+$C$24)),BW78)</f>
        <v/>
      </c>
      <c r="BX182" s="178">
        <f>IF($E$128=1,MIN(BX78,(BX78*$C$24+$C$10*$C$23)/($C$23+$C$24)),BX78)</f>
        <v/>
      </c>
      <c r="BY182" s="178">
        <f>IF($E$128=1,MIN(BY78,(BY78*$C$24+$C$10*$C$23)/($C$23+$C$24)),BY78)</f>
        <v/>
      </c>
      <c r="BZ182" s="178">
        <f>IF($E$128=1,MIN(BZ78,(BZ78*$C$24+$C$10*$C$23)/($C$23+$C$24)),BZ78)</f>
        <v/>
      </c>
      <c r="CA182" s="178">
        <f>IF($E$128=1,MIN(CA78,(CA78*$C$24+$C$10*$C$23)/($C$23+$C$24)),CA78)</f>
        <v/>
      </c>
      <c r="CB182" s="178">
        <f>IF($E$128=1,MIN(CB78,(CB78*$C$24+$C$10*$C$23)/($C$23+$C$24)),CB78)</f>
        <v/>
      </c>
      <c r="CC182" s="178">
        <f>IF($E$128=1,MIN(CC78,(CC78*$C$24+$C$10*$C$23)/($C$23+$C$24)),CC78)</f>
        <v/>
      </c>
      <c r="CD182" s="178">
        <f>IF($E$128=1,MIN(CD78,(CD78*$C$24+$C$10*$C$23)/($C$23+$C$24)),CD78)</f>
        <v/>
      </c>
      <c r="CE182" s="178">
        <f>IF($E$128=1,MIN(CE78,(CE78*$C$24+$C$10*$C$23)/($C$23+$C$24)),CE78)</f>
        <v/>
      </c>
      <c r="CF182" s="178">
        <f>IF($E$128=1,MIN(CF78,(CF78*$C$24+$C$10*$C$23)/($C$23+$C$24)),CF78)</f>
        <v/>
      </c>
      <c r="CG182" s="178">
        <f>IF($E$128=1,MIN(CG78,(CG78*$C$24+$C$10*$C$23)/($C$23+$C$24)),CG78)</f>
        <v/>
      </c>
      <c r="CH182" s="178">
        <f>IF($E$128=1,MIN(CH78,(CH78*$C$24+$C$10*$C$23)/($C$23+$C$24)),CH78)</f>
        <v/>
      </c>
      <c r="CI182" s="178">
        <f>IF($E$128=1,MIN(CI78,(CI78*$C$24+$C$10*$C$23)/($C$23+$C$24)),CI78)</f>
        <v/>
      </c>
      <c r="CJ182" s="178">
        <f>IF($E$128=1,MIN(CJ78,(CJ78*$C$24+$C$10*$C$23)/($C$23+$C$24)),CJ78)</f>
        <v/>
      </c>
      <c r="CK182" s="178">
        <f>IF($E$128=1,MIN(CK78,(CK78*$C$24+$C$10*$C$23)/($C$23+$C$24)),CK78)</f>
        <v/>
      </c>
      <c r="CL182" s="178">
        <f>IF($E$128=1,MIN(CL78,(CL78*$C$24+$C$10*$C$23)/($C$23+$C$24)),CL78)</f>
        <v/>
      </c>
      <c r="CM182" s="178">
        <f>IF($E$128=1,MIN(CM78,(CM78*$C$24+$C$10*$C$23)/($C$23+$C$24)),CM78)</f>
        <v/>
      </c>
      <c r="CN182" s="178">
        <f>IF($E$128=1,MIN(CN78,(CN78*$C$24+$C$10*$C$23)/($C$23+$C$24)),CN78)</f>
        <v/>
      </c>
      <c r="CO182" s="178">
        <f>IF($E$128=1,MIN(CO78,(CO78*$C$24+$C$10*$C$23)/($C$23+$C$24)),CO78)</f>
        <v/>
      </c>
      <c r="CP182" s="178">
        <f>IF($E$128=1,MIN(CP78,(CP78*$C$24+$C$10*$C$23)/($C$23+$C$24)),CP78)</f>
        <v/>
      </c>
      <c r="CQ182" s="178">
        <f>IF($E$128=1,MIN(CQ78,(CQ78*$C$24+$C$10*$C$23)/($C$23+$C$24)),CQ78)</f>
        <v/>
      </c>
      <c r="CR182" s="178">
        <f>IF($E$128=1,MIN(CR78,(CR78*$C$24+$C$10*$C$23)/($C$23+$C$24)),CR78)</f>
        <v/>
      </c>
      <c r="CS182" s="178">
        <f>IF($E$128=1,MIN(CS78,(CS78*$C$24+$C$10*$C$23)/($C$23+$C$24)),CS78)</f>
        <v/>
      </c>
      <c r="CT182" s="178">
        <f>IF($E$128=1,MIN(CT78,(CT78*$C$24+$C$10*$C$23)/($C$23+$C$24)),CT78)</f>
        <v/>
      </c>
      <c r="CU182" s="178">
        <f>IF($E$128=1,MIN(CU78,(CU78*$C$24+$C$10*$C$23)/($C$23+$C$24)),CU78)</f>
        <v/>
      </c>
      <c r="CV182" s="178">
        <f>IF($E$128=1,MIN(CV78,(CV78*$C$24+$C$10*$C$23)/($C$23+$C$24)),CV78)</f>
        <v/>
      </c>
      <c r="CW182" s="178">
        <f>IF($E$128=1,MIN(CW78,(CW78*$C$24+$C$10*$C$23)/($C$23+$C$24)),CW78)</f>
        <v/>
      </c>
      <c r="CX182" s="178">
        <f>IF($E$128=1,MIN(CX78,(CX78*$C$24+$C$10*$C$23)/($C$23+$C$24)),CX78)</f>
        <v/>
      </c>
      <c r="CY182" s="178">
        <f>IF($E$128=1,MIN(CY78,(CY78*$C$24+$C$10*$C$23)/($C$23+$C$24)),CY78)</f>
        <v/>
      </c>
      <c r="CZ182" s="178">
        <f>IF($E$128=1,MIN(CZ78,(CZ78*$C$24+$C$10*$C$23)/($C$23+$C$24)),CZ78)</f>
        <v/>
      </c>
      <c r="DA182" s="178">
        <f>IF($E$128=1,MIN(DA78,(DA78*$C$24+$C$10*$C$23)/($C$23+$C$24)),DA78)</f>
        <v/>
      </c>
      <c r="DB182" s="178">
        <f>IF($E$128=1,MIN(DB78,(DB78*$C$24+$C$10*$C$23)/($C$23+$C$24)),DB78)</f>
        <v/>
      </c>
      <c r="DC182" s="178">
        <f>IF($E$128=1,MIN(DC78,(DC78*$C$24+$C$10*$C$23)/($C$23+$C$24)),DC78)</f>
        <v/>
      </c>
    </row>
    <row r="183" ht="12" customFormat="1" customHeight="1" s="12">
      <c r="E183" s="141" t="n"/>
      <c r="F183" s="141" t="n"/>
      <c r="G183" s="178" t="n"/>
      <c r="H183" s="178" t="n"/>
      <c r="I183" s="178" t="n"/>
      <c r="J183" s="178" t="n"/>
      <c r="K183" s="178" t="n"/>
      <c r="L183" s="178" t="n"/>
      <c r="M183" s="178" t="n"/>
      <c r="N183" s="178" t="n"/>
      <c r="O183" s="178" t="n"/>
      <c r="P183" s="178" t="n"/>
      <c r="Q183" s="178" t="n"/>
      <c r="R183" s="178" t="n"/>
      <c r="S183" s="178" t="n"/>
      <c r="T183" s="178" t="n"/>
      <c r="U183" s="178" t="n"/>
      <c r="V183" s="178" t="n"/>
      <c r="W183" s="178" t="n"/>
      <c r="X183" s="178" t="n"/>
      <c r="Y183" s="178" t="n"/>
      <c r="Z183" s="178" t="n"/>
      <c r="AA183" s="178" t="n"/>
      <c r="AB183" s="178" t="n"/>
      <c r="AC183" s="178" t="n"/>
      <c r="AD183" s="178" t="n"/>
      <c r="AE183" s="178" t="n"/>
      <c r="AF183" s="178" t="n"/>
      <c r="AG183" s="178" t="n"/>
      <c r="AH183" s="178" t="n"/>
      <c r="AI183" s="178" t="n"/>
      <c r="AJ183" s="178" t="n"/>
      <c r="AK183" s="178" t="n"/>
      <c r="AL183" s="178" t="n"/>
      <c r="AM183" s="178" t="n"/>
      <c r="AN183" s="178" t="n"/>
      <c r="AO183" s="178" t="n"/>
      <c r="AP183" s="178" t="n"/>
      <c r="AQ183" s="178" t="n"/>
      <c r="AR183" s="178" t="n"/>
      <c r="AS183" s="178" t="n"/>
      <c r="AT183" s="178" t="n"/>
      <c r="AU183" s="178" t="n"/>
      <c r="AV183" s="178" t="n"/>
      <c r="AW183" s="178" t="n"/>
      <c r="AX183" s="178" t="n"/>
      <c r="AY183" s="178" t="n"/>
      <c r="AZ183" s="178" t="n"/>
      <c r="BA183" s="178" t="n"/>
      <c r="BB183" s="178" t="n"/>
      <c r="BC183" s="178" t="n"/>
      <c r="BD183" s="178" t="n"/>
      <c r="BE183" s="178" t="n"/>
      <c r="BF183" s="178" t="n"/>
      <c r="BG183" s="178" t="n"/>
      <c r="BH183" s="178" t="n"/>
      <c r="BI183" s="178">
        <f>IF($E$128=1,MIN(BI79,(BI79*$C$24+$C$10*$C$23)/($C$23+$C$24)),BI79)</f>
        <v/>
      </c>
      <c r="BJ183" s="178">
        <f>IF($E$128=1,MIN(BJ79,(BJ79*$C$24+$C$10*$C$23)/($C$23+$C$24)),BJ79)</f>
        <v/>
      </c>
      <c r="BK183" s="178">
        <f>IF($E$128=1,MIN(BK79,(BK79*$C$24+$C$10*$C$23)/($C$23+$C$24)),BK79)</f>
        <v/>
      </c>
      <c r="BL183" s="178">
        <f>IF($E$128=1,MIN(BL79,(BL79*$C$24+$C$10*$C$23)/($C$23+$C$24)),BL79)</f>
        <v/>
      </c>
      <c r="BM183" s="178">
        <f>IF($E$128=1,MIN(BM79,(BM79*$C$24+$C$10*$C$23)/($C$23+$C$24)),BM79)</f>
        <v/>
      </c>
      <c r="BN183" s="178">
        <f>IF($E$128=1,MIN(BN79,(BN79*$C$24+$C$10*$C$23)/($C$23+$C$24)),BN79)</f>
        <v/>
      </c>
      <c r="BO183" s="178">
        <f>IF($E$128=1,MIN(BO79,(BO79*$C$24+$C$10*$C$23)/($C$23+$C$24)),BO79)</f>
        <v/>
      </c>
      <c r="BP183" s="178">
        <f>IF($E$128=1,MIN(BP79,(BP79*$C$24+$C$10*$C$23)/($C$23+$C$24)),BP79)</f>
        <v/>
      </c>
      <c r="BQ183" s="178">
        <f>IF($E$128=1,MIN(BQ79,(BQ79*$C$24+$C$10*$C$23)/($C$23+$C$24)),BQ79)</f>
        <v/>
      </c>
      <c r="BR183" s="178">
        <f>IF($E$128=1,MIN(BR79,(BR79*$C$24+$C$10*$C$23)/($C$23+$C$24)),BR79)</f>
        <v/>
      </c>
      <c r="BS183" s="178">
        <f>IF($E$128=1,MIN(BS79,(BS79*$C$24+$C$10*$C$23)/($C$23+$C$24)),BS79)</f>
        <v/>
      </c>
      <c r="BT183" s="178">
        <f>IF($E$128=1,MIN(BT79,(BT79*$C$24+$C$10*$C$23)/($C$23+$C$24)),BT79)</f>
        <v/>
      </c>
      <c r="BU183" s="178">
        <f>IF($E$128=1,MIN(BU79,(BU79*$C$24+$C$10*$C$23)/($C$23+$C$24)),BU79)</f>
        <v/>
      </c>
      <c r="BV183" s="178">
        <f>IF($E$128=1,MIN(BV79,(BV79*$C$24+$C$10*$C$23)/($C$23+$C$24)),BV79)</f>
        <v/>
      </c>
      <c r="BW183" s="178">
        <f>IF($E$128=1,MIN(BW79,(BW79*$C$24+$C$10*$C$23)/($C$23+$C$24)),BW79)</f>
        <v/>
      </c>
      <c r="BX183" s="178">
        <f>IF($E$128=1,MIN(BX79,(BX79*$C$24+$C$10*$C$23)/($C$23+$C$24)),BX79)</f>
        <v/>
      </c>
      <c r="BY183" s="178">
        <f>IF($E$128=1,MIN(BY79,(BY79*$C$24+$C$10*$C$23)/($C$23+$C$24)),BY79)</f>
        <v/>
      </c>
      <c r="BZ183" s="178">
        <f>IF($E$128=1,MIN(BZ79,(BZ79*$C$24+$C$10*$C$23)/($C$23+$C$24)),BZ79)</f>
        <v/>
      </c>
      <c r="CA183" s="178">
        <f>IF($E$128=1,MIN(CA79,(CA79*$C$24+$C$10*$C$23)/($C$23+$C$24)),CA79)</f>
        <v/>
      </c>
      <c r="CB183" s="178">
        <f>IF($E$128=1,MIN(CB79,(CB79*$C$24+$C$10*$C$23)/($C$23+$C$24)),CB79)</f>
        <v/>
      </c>
      <c r="CC183" s="178">
        <f>IF($E$128=1,MIN(CC79,(CC79*$C$24+$C$10*$C$23)/($C$23+$C$24)),CC79)</f>
        <v/>
      </c>
      <c r="CD183" s="178">
        <f>IF($E$128=1,MIN(CD79,(CD79*$C$24+$C$10*$C$23)/($C$23+$C$24)),CD79)</f>
        <v/>
      </c>
      <c r="CE183" s="178">
        <f>IF($E$128=1,MIN(CE79,(CE79*$C$24+$C$10*$C$23)/($C$23+$C$24)),CE79)</f>
        <v/>
      </c>
      <c r="CF183" s="178">
        <f>IF($E$128=1,MIN(CF79,(CF79*$C$24+$C$10*$C$23)/($C$23+$C$24)),CF79)</f>
        <v/>
      </c>
      <c r="CG183" s="178">
        <f>IF($E$128=1,MIN(CG79,(CG79*$C$24+$C$10*$C$23)/($C$23+$C$24)),CG79)</f>
        <v/>
      </c>
      <c r="CH183" s="178">
        <f>IF($E$128=1,MIN(CH79,(CH79*$C$24+$C$10*$C$23)/($C$23+$C$24)),CH79)</f>
        <v/>
      </c>
      <c r="CI183" s="178">
        <f>IF($E$128=1,MIN(CI79,(CI79*$C$24+$C$10*$C$23)/($C$23+$C$24)),CI79)</f>
        <v/>
      </c>
      <c r="CJ183" s="178">
        <f>IF($E$128=1,MIN(CJ79,(CJ79*$C$24+$C$10*$C$23)/($C$23+$C$24)),CJ79)</f>
        <v/>
      </c>
      <c r="CK183" s="178">
        <f>IF($E$128=1,MIN(CK79,(CK79*$C$24+$C$10*$C$23)/($C$23+$C$24)),CK79)</f>
        <v/>
      </c>
      <c r="CL183" s="178">
        <f>IF($E$128=1,MIN(CL79,(CL79*$C$24+$C$10*$C$23)/($C$23+$C$24)),CL79)</f>
        <v/>
      </c>
      <c r="CM183" s="178">
        <f>IF($E$128=1,MIN(CM79,(CM79*$C$24+$C$10*$C$23)/($C$23+$C$24)),CM79)</f>
        <v/>
      </c>
      <c r="CN183" s="178">
        <f>IF($E$128=1,MIN(CN79,(CN79*$C$24+$C$10*$C$23)/($C$23+$C$24)),CN79)</f>
        <v/>
      </c>
      <c r="CO183" s="178">
        <f>IF($E$128=1,MIN(CO79,(CO79*$C$24+$C$10*$C$23)/($C$23+$C$24)),CO79)</f>
        <v/>
      </c>
      <c r="CP183" s="178">
        <f>IF($E$128=1,MIN(CP79,(CP79*$C$24+$C$10*$C$23)/($C$23+$C$24)),CP79)</f>
        <v/>
      </c>
      <c r="CQ183" s="178">
        <f>IF($E$128=1,MIN(CQ79,(CQ79*$C$24+$C$10*$C$23)/($C$23+$C$24)),CQ79)</f>
        <v/>
      </c>
      <c r="CR183" s="178">
        <f>IF($E$128=1,MIN(CR79,(CR79*$C$24+$C$10*$C$23)/($C$23+$C$24)),CR79)</f>
        <v/>
      </c>
      <c r="CS183" s="178">
        <f>IF($E$128=1,MIN(CS79,(CS79*$C$24+$C$10*$C$23)/($C$23+$C$24)),CS79)</f>
        <v/>
      </c>
      <c r="CT183" s="178">
        <f>IF($E$128=1,MIN(CT79,(CT79*$C$24+$C$10*$C$23)/($C$23+$C$24)),CT79)</f>
        <v/>
      </c>
      <c r="CU183" s="178">
        <f>IF($E$128=1,MIN(CU79,(CU79*$C$24+$C$10*$C$23)/($C$23+$C$24)),CU79)</f>
        <v/>
      </c>
      <c r="CV183" s="178">
        <f>IF($E$128=1,MIN(CV79,(CV79*$C$24+$C$10*$C$23)/($C$23+$C$24)),CV79)</f>
        <v/>
      </c>
      <c r="CW183" s="178">
        <f>IF($E$128=1,MIN(CW79,(CW79*$C$24+$C$10*$C$23)/($C$23+$C$24)),CW79)</f>
        <v/>
      </c>
      <c r="CX183" s="178">
        <f>IF($E$128=1,MIN(CX79,(CX79*$C$24+$C$10*$C$23)/($C$23+$C$24)),CX79)</f>
        <v/>
      </c>
      <c r="CY183" s="178">
        <f>IF($E$128=1,MIN(CY79,(CY79*$C$24+$C$10*$C$23)/($C$23+$C$24)),CY79)</f>
        <v/>
      </c>
      <c r="CZ183" s="178">
        <f>IF($E$128=1,MIN(CZ79,(CZ79*$C$24+$C$10*$C$23)/($C$23+$C$24)),CZ79)</f>
        <v/>
      </c>
      <c r="DA183" s="178">
        <f>IF($E$128=1,MIN(DA79,(DA79*$C$24+$C$10*$C$23)/($C$23+$C$24)),DA79)</f>
        <v/>
      </c>
      <c r="DB183" s="178">
        <f>IF($E$128=1,MIN(DB79,(DB79*$C$24+$C$10*$C$23)/($C$23+$C$24)),DB79)</f>
        <v/>
      </c>
      <c r="DC183" s="178">
        <f>IF($E$128=1,MIN(DC79,(DC79*$C$24+$C$10*$C$23)/($C$23+$C$24)),DC79)</f>
        <v/>
      </c>
    </row>
    <row r="184" ht="12" customFormat="1" customHeight="1" s="12">
      <c r="E184" s="141" t="n"/>
      <c r="F184" s="141" t="n"/>
      <c r="G184" s="178" t="n"/>
      <c r="H184" s="178" t="n"/>
      <c r="I184" s="178" t="n"/>
      <c r="J184" s="178" t="n"/>
      <c r="K184" s="178" t="n"/>
      <c r="L184" s="178" t="n"/>
      <c r="M184" s="178" t="n"/>
      <c r="N184" s="178" t="n"/>
      <c r="O184" s="178" t="n"/>
      <c r="P184" s="178" t="n"/>
      <c r="Q184" s="178" t="n"/>
      <c r="R184" s="178" t="n"/>
      <c r="S184" s="178" t="n"/>
      <c r="T184" s="178" t="n"/>
      <c r="U184" s="178" t="n"/>
      <c r="V184" s="178" t="n"/>
      <c r="W184" s="178" t="n"/>
      <c r="X184" s="178" t="n"/>
      <c r="Y184" s="178" t="n"/>
      <c r="Z184" s="178" t="n"/>
      <c r="AA184" s="178" t="n"/>
      <c r="AB184" s="178" t="n"/>
      <c r="AC184" s="178" t="n"/>
      <c r="AD184" s="178" t="n"/>
      <c r="AE184" s="178" t="n"/>
      <c r="AF184" s="178" t="n"/>
      <c r="AG184" s="178" t="n"/>
      <c r="AH184" s="178" t="n"/>
      <c r="AI184" s="178" t="n"/>
      <c r="AJ184" s="178" t="n"/>
      <c r="AK184" s="178" t="n"/>
      <c r="AL184" s="178" t="n"/>
      <c r="AM184" s="178" t="n"/>
      <c r="AN184" s="178" t="n"/>
      <c r="AO184" s="178" t="n"/>
      <c r="AP184" s="178" t="n"/>
      <c r="AQ184" s="178" t="n"/>
      <c r="AR184" s="178" t="n"/>
      <c r="AS184" s="178" t="n"/>
      <c r="AT184" s="178" t="n"/>
      <c r="AU184" s="178" t="n"/>
      <c r="AV184" s="178" t="n"/>
      <c r="AW184" s="178" t="n"/>
      <c r="AX184" s="178" t="n"/>
      <c r="AY184" s="178" t="n"/>
      <c r="AZ184" s="178" t="n"/>
      <c r="BA184" s="178" t="n"/>
      <c r="BB184" s="178" t="n"/>
      <c r="BC184" s="178" t="n"/>
      <c r="BD184" s="178" t="n"/>
      <c r="BE184" s="178" t="n"/>
      <c r="BF184" s="178" t="n"/>
      <c r="BG184" s="178" t="n"/>
      <c r="BH184" s="178" t="n"/>
      <c r="BI184" s="178" t="n"/>
      <c r="BJ184" s="178">
        <f>IF($E$128=1,MIN(BJ80,(BJ80*$C$24+$C$10*$C$23)/($C$23+$C$24)),BJ80)</f>
        <v/>
      </c>
      <c r="BK184" s="178">
        <f>IF($E$128=1,MIN(BK80,(BK80*$C$24+$C$10*$C$23)/($C$23+$C$24)),BK80)</f>
        <v/>
      </c>
      <c r="BL184" s="178">
        <f>IF($E$128=1,MIN(BL80,(BL80*$C$24+$C$10*$C$23)/($C$23+$C$24)),BL80)</f>
        <v/>
      </c>
      <c r="BM184" s="178">
        <f>IF($E$128=1,MIN(BM80,(BM80*$C$24+$C$10*$C$23)/($C$23+$C$24)),BM80)</f>
        <v/>
      </c>
      <c r="BN184" s="178">
        <f>IF($E$128=1,MIN(BN80,(BN80*$C$24+$C$10*$C$23)/($C$23+$C$24)),BN80)</f>
        <v/>
      </c>
      <c r="BO184" s="178">
        <f>IF($E$128=1,MIN(BO80,(BO80*$C$24+$C$10*$C$23)/($C$23+$C$24)),BO80)</f>
        <v/>
      </c>
      <c r="BP184" s="178">
        <f>IF($E$128=1,MIN(BP80,(BP80*$C$24+$C$10*$C$23)/($C$23+$C$24)),BP80)</f>
        <v/>
      </c>
      <c r="BQ184" s="178">
        <f>IF($E$128=1,MIN(BQ80,(BQ80*$C$24+$C$10*$C$23)/($C$23+$C$24)),BQ80)</f>
        <v/>
      </c>
      <c r="BR184" s="178">
        <f>IF($E$128=1,MIN(BR80,(BR80*$C$24+$C$10*$C$23)/($C$23+$C$24)),BR80)</f>
        <v/>
      </c>
      <c r="BS184" s="178">
        <f>IF($E$128=1,MIN(BS80,(BS80*$C$24+$C$10*$C$23)/($C$23+$C$24)),BS80)</f>
        <v/>
      </c>
      <c r="BT184" s="178">
        <f>IF($E$128=1,MIN(BT80,(BT80*$C$24+$C$10*$C$23)/($C$23+$C$24)),BT80)</f>
        <v/>
      </c>
      <c r="BU184" s="178">
        <f>IF($E$128=1,MIN(BU80,(BU80*$C$24+$C$10*$C$23)/($C$23+$C$24)),BU80)</f>
        <v/>
      </c>
      <c r="BV184" s="178">
        <f>IF($E$128=1,MIN(BV80,(BV80*$C$24+$C$10*$C$23)/($C$23+$C$24)),BV80)</f>
        <v/>
      </c>
      <c r="BW184" s="178">
        <f>IF($E$128=1,MIN(BW80,(BW80*$C$24+$C$10*$C$23)/($C$23+$C$24)),BW80)</f>
        <v/>
      </c>
      <c r="BX184" s="178">
        <f>IF($E$128=1,MIN(BX80,(BX80*$C$24+$C$10*$C$23)/($C$23+$C$24)),BX80)</f>
        <v/>
      </c>
      <c r="BY184" s="178">
        <f>IF($E$128=1,MIN(BY80,(BY80*$C$24+$C$10*$C$23)/($C$23+$C$24)),BY80)</f>
        <v/>
      </c>
      <c r="BZ184" s="178">
        <f>IF($E$128=1,MIN(BZ80,(BZ80*$C$24+$C$10*$C$23)/($C$23+$C$24)),BZ80)</f>
        <v/>
      </c>
      <c r="CA184" s="178">
        <f>IF($E$128=1,MIN(CA80,(CA80*$C$24+$C$10*$C$23)/($C$23+$C$24)),CA80)</f>
        <v/>
      </c>
      <c r="CB184" s="178">
        <f>IF($E$128=1,MIN(CB80,(CB80*$C$24+$C$10*$C$23)/($C$23+$C$24)),CB80)</f>
        <v/>
      </c>
      <c r="CC184" s="178">
        <f>IF($E$128=1,MIN(CC80,(CC80*$C$24+$C$10*$C$23)/($C$23+$C$24)),CC80)</f>
        <v/>
      </c>
      <c r="CD184" s="178">
        <f>IF($E$128=1,MIN(CD80,(CD80*$C$24+$C$10*$C$23)/($C$23+$C$24)),CD80)</f>
        <v/>
      </c>
      <c r="CE184" s="178">
        <f>IF($E$128=1,MIN(CE80,(CE80*$C$24+$C$10*$C$23)/($C$23+$C$24)),CE80)</f>
        <v/>
      </c>
      <c r="CF184" s="178">
        <f>IF($E$128=1,MIN(CF80,(CF80*$C$24+$C$10*$C$23)/($C$23+$C$24)),CF80)</f>
        <v/>
      </c>
      <c r="CG184" s="178">
        <f>IF($E$128=1,MIN(CG80,(CG80*$C$24+$C$10*$C$23)/($C$23+$C$24)),CG80)</f>
        <v/>
      </c>
      <c r="CH184" s="178">
        <f>IF($E$128=1,MIN(CH80,(CH80*$C$24+$C$10*$C$23)/($C$23+$C$24)),CH80)</f>
        <v/>
      </c>
      <c r="CI184" s="178">
        <f>IF($E$128=1,MIN(CI80,(CI80*$C$24+$C$10*$C$23)/($C$23+$C$24)),CI80)</f>
        <v/>
      </c>
      <c r="CJ184" s="178">
        <f>IF($E$128=1,MIN(CJ80,(CJ80*$C$24+$C$10*$C$23)/($C$23+$C$24)),CJ80)</f>
        <v/>
      </c>
      <c r="CK184" s="178">
        <f>IF($E$128=1,MIN(CK80,(CK80*$C$24+$C$10*$C$23)/($C$23+$C$24)),CK80)</f>
        <v/>
      </c>
      <c r="CL184" s="178">
        <f>IF($E$128=1,MIN(CL80,(CL80*$C$24+$C$10*$C$23)/($C$23+$C$24)),CL80)</f>
        <v/>
      </c>
      <c r="CM184" s="178">
        <f>IF($E$128=1,MIN(CM80,(CM80*$C$24+$C$10*$C$23)/($C$23+$C$24)),CM80)</f>
        <v/>
      </c>
      <c r="CN184" s="178">
        <f>IF($E$128=1,MIN(CN80,(CN80*$C$24+$C$10*$C$23)/($C$23+$C$24)),CN80)</f>
        <v/>
      </c>
      <c r="CO184" s="178">
        <f>IF($E$128=1,MIN(CO80,(CO80*$C$24+$C$10*$C$23)/($C$23+$C$24)),CO80)</f>
        <v/>
      </c>
      <c r="CP184" s="178">
        <f>IF($E$128=1,MIN(CP80,(CP80*$C$24+$C$10*$C$23)/($C$23+$C$24)),CP80)</f>
        <v/>
      </c>
      <c r="CQ184" s="178">
        <f>IF($E$128=1,MIN(CQ80,(CQ80*$C$24+$C$10*$C$23)/($C$23+$C$24)),CQ80)</f>
        <v/>
      </c>
      <c r="CR184" s="178">
        <f>IF($E$128=1,MIN(CR80,(CR80*$C$24+$C$10*$C$23)/($C$23+$C$24)),CR80)</f>
        <v/>
      </c>
      <c r="CS184" s="178">
        <f>IF($E$128=1,MIN(CS80,(CS80*$C$24+$C$10*$C$23)/($C$23+$C$24)),CS80)</f>
        <v/>
      </c>
      <c r="CT184" s="178">
        <f>IF($E$128=1,MIN(CT80,(CT80*$C$24+$C$10*$C$23)/($C$23+$C$24)),CT80)</f>
        <v/>
      </c>
      <c r="CU184" s="178">
        <f>IF($E$128=1,MIN(CU80,(CU80*$C$24+$C$10*$C$23)/($C$23+$C$24)),CU80)</f>
        <v/>
      </c>
      <c r="CV184" s="178">
        <f>IF($E$128=1,MIN(CV80,(CV80*$C$24+$C$10*$C$23)/($C$23+$C$24)),CV80)</f>
        <v/>
      </c>
      <c r="CW184" s="178">
        <f>IF($E$128=1,MIN(CW80,(CW80*$C$24+$C$10*$C$23)/($C$23+$C$24)),CW80)</f>
        <v/>
      </c>
      <c r="CX184" s="178">
        <f>IF($E$128=1,MIN(CX80,(CX80*$C$24+$C$10*$C$23)/($C$23+$C$24)),CX80)</f>
        <v/>
      </c>
      <c r="CY184" s="178">
        <f>IF($E$128=1,MIN(CY80,(CY80*$C$24+$C$10*$C$23)/($C$23+$C$24)),CY80)</f>
        <v/>
      </c>
      <c r="CZ184" s="178">
        <f>IF($E$128=1,MIN(CZ80,(CZ80*$C$24+$C$10*$C$23)/($C$23+$C$24)),CZ80)</f>
        <v/>
      </c>
      <c r="DA184" s="178">
        <f>IF($E$128=1,MIN(DA80,(DA80*$C$24+$C$10*$C$23)/($C$23+$C$24)),DA80)</f>
        <v/>
      </c>
      <c r="DB184" s="178">
        <f>IF($E$128=1,MIN(DB80,(DB80*$C$24+$C$10*$C$23)/($C$23+$C$24)),DB80)</f>
        <v/>
      </c>
      <c r="DC184" s="178">
        <f>IF($E$128=1,MIN(DC80,(DC80*$C$24+$C$10*$C$23)/($C$23+$C$24)),DC80)</f>
        <v/>
      </c>
    </row>
    <row r="185" ht="12" customFormat="1" customHeight="1" s="12">
      <c r="E185" s="141" t="n"/>
      <c r="F185" s="141" t="n"/>
      <c r="G185" s="178" t="n"/>
      <c r="H185" s="178" t="n"/>
      <c r="I185" s="178" t="n"/>
      <c r="J185" s="178" t="n"/>
      <c r="K185" s="178" t="n"/>
      <c r="L185" s="178" t="n"/>
      <c r="M185" s="178" t="n"/>
      <c r="N185" s="178" t="n"/>
      <c r="O185" s="178" t="n"/>
      <c r="P185" s="178" t="n"/>
      <c r="Q185" s="178" t="n"/>
      <c r="R185" s="178" t="n"/>
      <c r="S185" s="178" t="n"/>
      <c r="T185" s="178" t="n"/>
      <c r="U185" s="178" t="n"/>
      <c r="V185" s="178" t="n"/>
      <c r="W185" s="178" t="n"/>
      <c r="X185" s="178" t="n"/>
      <c r="Y185" s="178" t="n"/>
      <c r="Z185" s="178" t="n"/>
      <c r="AA185" s="178" t="n"/>
      <c r="AB185" s="178" t="n"/>
      <c r="AC185" s="178" t="n"/>
      <c r="AD185" s="178" t="n"/>
      <c r="AE185" s="178" t="n"/>
      <c r="AF185" s="178" t="n"/>
      <c r="AG185" s="178" t="n"/>
      <c r="AH185" s="178" t="n"/>
      <c r="AI185" s="178" t="n"/>
      <c r="AJ185" s="178" t="n"/>
      <c r="AK185" s="178" t="n"/>
      <c r="AL185" s="178" t="n"/>
      <c r="AM185" s="178" t="n"/>
      <c r="AN185" s="178" t="n"/>
      <c r="AO185" s="178" t="n"/>
      <c r="AP185" s="178" t="n"/>
      <c r="AQ185" s="178" t="n"/>
      <c r="AR185" s="178" t="n"/>
      <c r="AS185" s="178" t="n"/>
      <c r="AT185" s="178" t="n"/>
      <c r="AU185" s="178" t="n"/>
      <c r="AV185" s="178" t="n"/>
      <c r="AW185" s="178" t="n"/>
      <c r="AX185" s="178" t="n"/>
      <c r="AY185" s="178" t="n"/>
      <c r="AZ185" s="178" t="n"/>
      <c r="BA185" s="178" t="n"/>
      <c r="BB185" s="178" t="n"/>
      <c r="BC185" s="178" t="n"/>
      <c r="BD185" s="178" t="n"/>
      <c r="BE185" s="178" t="n"/>
      <c r="BF185" s="178" t="n"/>
      <c r="BG185" s="178" t="n"/>
      <c r="BH185" s="178" t="n"/>
      <c r="BI185" s="178" t="n"/>
      <c r="BJ185" s="178" t="n"/>
      <c r="BK185" s="178">
        <f>IF($E$128=1,MIN(BK81,(BK81*$C$24+$C$10*$C$23)/($C$23+$C$24)),BK81)</f>
        <v/>
      </c>
      <c r="BL185" s="178">
        <f>IF($E$128=1,MIN(BL81,(BL81*$C$24+$C$10*$C$23)/($C$23+$C$24)),BL81)</f>
        <v/>
      </c>
      <c r="BM185" s="178">
        <f>IF($E$128=1,MIN(BM81,(BM81*$C$24+$C$10*$C$23)/($C$23+$C$24)),BM81)</f>
        <v/>
      </c>
      <c r="BN185" s="178">
        <f>IF($E$128=1,MIN(BN81,(BN81*$C$24+$C$10*$C$23)/($C$23+$C$24)),BN81)</f>
        <v/>
      </c>
      <c r="BO185" s="178">
        <f>IF($E$128=1,MIN(BO81,(BO81*$C$24+$C$10*$C$23)/($C$23+$C$24)),BO81)</f>
        <v/>
      </c>
      <c r="BP185" s="178">
        <f>IF($E$128=1,MIN(BP81,(BP81*$C$24+$C$10*$C$23)/($C$23+$C$24)),BP81)</f>
        <v/>
      </c>
      <c r="BQ185" s="178">
        <f>IF($E$128=1,MIN(BQ81,(BQ81*$C$24+$C$10*$C$23)/($C$23+$C$24)),BQ81)</f>
        <v/>
      </c>
      <c r="BR185" s="178">
        <f>IF($E$128=1,MIN(BR81,(BR81*$C$24+$C$10*$C$23)/($C$23+$C$24)),BR81)</f>
        <v/>
      </c>
      <c r="BS185" s="178">
        <f>IF($E$128=1,MIN(BS81,(BS81*$C$24+$C$10*$C$23)/($C$23+$C$24)),BS81)</f>
        <v/>
      </c>
      <c r="BT185" s="178">
        <f>IF($E$128=1,MIN(BT81,(BT81*$C$24+$C$10*$C$23)/($C$23+$C$24)),BT81)</f>
        <v/>
      </c>
      <c r="BU185" s="178">
        <f>IF($E$128=1,MIN(BU81,(BU81*$C$24+$C$10*$C$23)/($C$23+$C$24)),BU81)</f>
        <v/>
      </c>
      <c r="BV185" s="178">
        <f>IF($E$128=1,MIN(BV81,(BV81*$C$24+$C$10*$C$23)/($C$23+$C$24)),BV81)</f>
        <v/>
      </c>
      <c r="BW185" s="178">
        <f>IF($E$128=1,MIN(BW81,(BW81*$C$24+$C$10*$C$23)/($C$23+$C$24)),BW81)</f>
        <v/>
      </c>
      <c r="BX185" s="178">
        <f>IF($E$128=1,MIN(BX81,(BX81*$C$24+$C$10*$C$23)/($C$23+$C$24)),BX81)</f>
        <v/>
      </c>
      <c r="BY185" s="178">
        <f>IF($E$128=1,MIN(BY81,(BY81*$C$24+$C$10*$C$23)/($C$23+$C$24)),BY81)</f>
        <v/>
      </c>
      <c r="BZ185" s="178">
        <f>IF($E$128=1,MIN(BZ81,(BZ81*$C$24+$C$10*$C$23)/($C$23+$C$24)),BZ81)</f>
        <v/>
      </c>
      <c r="CA185" s="178">
        <f>IF($E$128=1,MIN(CA81,(CA81*$C$24+$C$10*$C$23)/($C$23+$C$24)),CA81)</f>
        <v/>
      </c>
      <c r="CB185" s="178">
        <f>IF($E$128=1,MIN(CB81,(CB81*$C$24+$C$10*$C$23)/($C$23+$C$24)),CB81)</f>
        <v/>
      </c>
      <c r="CC185" s="178">
        <f>IF($E$128=1,MIN(CC81,(CC81*$C$24+$C$10*$C$23)/($C$23+$C$24)),CC81)</f>
        <v/>
      </c>
      <c r="CD185" s="178">
        <f>IF($E$128=1,MIN(CD81,(CD81*$C$24+$C$10*$C$23)/($C$23+$C$24)),CD81)</f>
        <v/>
      </c>
      <c r="CE185" s="178">
        <f>IF($E$128=1,MIN(CE81,(CE81*$C$24+$C$10*$C$23)/($C$23+$C$24)),CE81)</f>
        <v/>
      </c>
      <c r="CF185" s="178">
        <f>IF($E$128=1,MIN(CF81,(CF81*$C$24+$C$10*$C$23)/($C$23+$C$24)),CF81)</f>
        <v/>
      </c>
      <c r="CG185" s="178">
        <f>IF($E$128=1,MIN(CG81,(CG81*$C$24+$C$10*$C$23)/($C$23+$C$24)),CG81)</f>
        <v/>
      </c>
      <c r="CH185" s="178">
        <f>IF($E$128=1,MIN(CH81,(CH81*$C$24+$C$10*$C$23)/($C$23+$C$24)),CH81)</f>
        <v/>
      </c>
      <c r="CI185" s="178">
        <f>IF($E$128=1,MIN(CI81,(CI81*$C$24+$C$10*$C$23)/($C$23+$C$24)),CI81)</f>
        <v/>
      </c>
      <c r="CJ185" s="178">
        <f>IF($E$128=1,MIN(CJ81,(CJ81*$C$24+$C$10*$C$23)/($C$23+$C$24)),CJ81)</f>
        <v/>
      </c>
      <c r="CK185" s="178">
        <f>IF($E$128=1,MIN(CK81,(CK81*$C$24+$C$10*$C$23)/($C$23+$C$24)),CK81)</f>
        <v/>
      </c>
      <c r="CL185" s="178">
        <f>IF($E$128=1,MIN(CL81,(CL81*$C$24+$C$10*$C$23)/($C$23+$C$24)),CL81)</f>
        <v/>
      </c>
      <c r="CM185" s="178">
        <f>IF($E$128=1,MIN(CM81,(CM81*$C$24+$C$10*$C$23)/($C$23+$C$24)),CM81)</f>
        <v/>
      </c>
      <c r="CN185" s="178">
        <f>IF($E$128=1,MIN(CN81,(CN81*$C$24+$C$10*$C$23)/($C$23+$C$24)),CN81)</f>
        <v/>
      </c>
      <c r="CO185" s="178">
        <f>IF($E$128=1,MIN(CO81,(CO81*$C$24+$C$10*$C$23)/($C$23+$C$24)),CO81)</f>
        <v/>
      </c>
      <c r="CP185" s="178">
        <f>IF($E$128=1,MIN(CP81,(CP81*$C$24+$C$10*$C$23)/($C$23+$C$24)),CP81)</f>
        <v/>
      </c>
      <c r="CQ185" s="178">
        <f>IF($E$128=1,MIN(CQ81,(CQ81*$C$24+$C$10*$C$23)/($C$23+$C$24)),CQ81)</f>
        <v/>
      </c>
      <c r="CR185" s="178">
        <f>IF($E$128=1,MIN(CR81,(CR81*$C$24+$C$10*$C$23)/($C$23+$C$24)),CR81)</f>
        <v/>
      </c>
      <c r="CS185" s="178">
        <f>IF($E$128=1,MIN(CS81,(CS81*$C$24+$C$10*$C$23)/($C$23+$C$24)),CS81)</f>
        <v/>
      </c>
      <c r="CT185" s="178">
        <f>IF($E$128=1,MIN(CT81,(CT81*$C$24+$C$10*$C$23)/($C$23+$C$24)),CT81)</f>
        <v/>
      </c>
      <c r="CU185" s="178">
        <f>IF($E$128=1,MIN(CU81,(CU81*$C$24+$C$10*$C$23)/($C$23+$C$24)),CU81)</f>
        <v/>
      </c>
      <c r="CV185" s="178">
        <f>IF($E$128=1,MIN(CV81,(CV81*$C$24+$C$10*$C$23)/($C$23+$C$24)),CV81)</f>
        <v/>
      </c>
      <c r="CW185" s="178">
        <f>IF($E$128=1,MIN(CW81,(CW81*$C$24+$C$10*$C$23)/($C$23+$C$24)),CW81)</f>
        <v/>
      </c>
      <c r="CX185" s="178">
        <f>IF($E$128=1,MIN(CX81,(CX81*$C$24+$C$10*$C$23)/($C$23+$C$24)),CX81)</f>
        <v/>
      </c>
      <c r="CY185" s="178">
        <f>IF($E$128=1,MIN(CY81,(CY81*$C$24+$C$10*$C$23)/($C$23+$C$24)),CY81)</f>
        <v/>
      </c>
      <c r="CZ185" s="178">
        <f>IF($E$128=1,MIN(CZ81,(CZ81*$C$24+$C$10*$C$23)/($C$23+$C$24)),CZ81)</f>
        <v/>
      </c>
      <c r="DA185" s="178">
        <f>IF($E$128=1,MIN(DA81,(DA81*$C$24+$C$10*$C$23)/($C$23+$C$24)),DA81)</f>
        <v/>
      </c>
      <c r="DB185" s="178">
        <f>IF($E$128=1,MIN(DB81,(DB81*$C$24+$C$10*$C$23)/($C$23+$C$24)),DB81)</f>
        <v/>
      </c>
      <c r="DC185" s="178">
        <f>IF($E$128=1,MIN(DC81,(DC81*$C$24+$C$10*$C$23)/($C$23+$C$24)),DC81)</f>
        <v/>
      </c>
    </row>
    <row r="186" ht="12" customFormat="1" customHeight="1" s="12">
      <c r="E186" s="141" t="n"/>
      <c r="F186" s="141" t="n"/>
      <c r="G186" s="178" t="n"/>
      <c r="H186" s="178" t="n"/>
      <c r="I186" s="178" t="n"/>
      <c r="J186" s="178" t="n"/>
      <c r="K186" s="178" t="n"/>
      <c r="L186" s="178" t="n"/>
      <c r="M186" s="178" t="n"/>
      <c r="N186" s="178" t="n"/>
      <c r="O186" s="178" t="n"/>
      <c r="P186" s="178" t="n"/>
      <c r="Q186" s="178" t="n"/>
      <c r="R186" s="178" t="n"/>
      <c r="S186" s="178" t="n"/>
      <c r="T186" s="178" t="n"/>
      <c r="U186" s="178" t="n"/>
      <c r="V186" s="178" t="n"/>
      <c r="W186" s="178" t="n"/>
      <c r="X186" s="178" t="n"/>
      <c r="Y186" s="178" t="n"/>
      <c r="Z186" s="178" t="n"/>
      <c r="AA186" s="178" t="n"/>
      <c r="AB186" s="178" t="n"/>
      <c r="AC186" s="178" t="n"/>
      <c r="AD186" s="178" t="n"/>
      <c r="AE186" s="178" t="n"/>
      <c r="AF186" s="178" t="n"/>
      <c r="AG186" s="178" t="n"/>
      <c r="AH186" s="178" t="n"/>
      <c r="AI186" s="178" t="n"/>
      <c r="AJ186" s="178" t="n"/>
      <c r="AK186" s="178" t="n"/>
      <c r="AL186" s="178" t="n"/>
      <c r="AM186" s="178" t="n"/>
      <c r="AN186" s="178" t="n"/>
      <c r="AO186" s="178" t="n"/>
      <c r="AP186" s="178" t="n"/>
      <c r="AQ186" s="178" t="n"/>
      <c r="AR186" s="178" t="n"/>
      <c r="AS186" s="178" t="n"/>
      <c r="AT186" s="178" t="n"/>
      <c r="AU186" s="178" t="n"/>
      <c r="AV186" s="178" t="n"/>
      <c r="AW186" s="178" t="n"/>
      <c r="AX186" s="178" t="n"/>
      <c r="AY186" s="178" t="n"/>
      <c r="AZ186" s="178" t="n"/>
      <c r="BA186" s="178" t="n"/>
      <c r="BB186" s="178" t="n"/>
      <c r="BC186" s="178" t="n"/>
      <c r="BD186" s="178" t="n"/>
      <c r="BE186" s="178" t="n"/>
      <c r="BF186" s="178" t="n"/>
      <c r="BG186" s="178" t="n"/>
      <c r="BH186" s="178" t="n"/>
      <c r="BI186" s="178" t="n"/>
      <c r="BJ186" s="178" t="n"/>
      <c r="BK186" s="178" t="n"/>
      <c r="BL186" s="178">
        <f>IF($E$128=1,MIN(BL82,(BL82*$C$24+$C$10*$C$23)/($C$23+$C$24)),BL82)</f>
        <v/>
      </c>
      <c r="BM186" s="178">
        <f>IF($E$128=1,MIN(BM82,(BM82*$C$24+$C$10*$C$23)/($C$23+$C$24)),BM82)</f>
        <v/>
      </c>
      <c r="BN186" s="178">
        <f>IF($E$128=1,MIN(BN82,(BN82*$C$24+$C$10*$C$23)/($C$23+$C$24)),BN82)</f>
        <v/>
      </c>
      <c r="BO186" s="178">
        <f>IF($E$128=1,MIN(BO82,(BO82*$C$24+$C$10*$C$23)/($C$23+$C$24)),BO82)</f>
        <v/>
      </c>
      <c r="BP186" s="178">
        <f>IF($E$128=1,MIN(BP82,(BP82*$C$24+$C$10*$C$23)/($C$23+$C$24)),BP82)</f>
        <v/>
      </c>
      <c r="BQ186" s="178">
        <f>IF($E$128=1,MIN(BQ82,(BQ82*$C$24+$C$10*$C$23)/($C$23+$C$24)),BQ82)</f>
        <v/>
      </c>
      <c r="BR186" s="178">
        <f>IF($E$128=1,MIN(BR82,(BR82*$C$24+$C$10*$C$23)/($C$23+$C$24)),BR82)</f>
        <v/>
      </c>
      <c r="BS186" s="178">
        <f>IF($E$128=1,MIN(BS82,(BS82*$C$24+$C$10*$C$23)/($C$23+$C$24)),BS82)</f>
        <v/>
      </c>
      <c r="BT186" s="178">
        <f>IF($E$128=1,MIN(BT82,(BT82*$C$24+$C$10*$C$23)/($C$23+$C$24)),BT82)</f>
        <v/>
      </c>
      <c r="BU186" s="178">
        <f>IF($E$128=1,MIN(BU82,(BU82*$C$24+$C$10*$C$23)/($C$23+$C$24)),BU82)</f>
        <v/>
      </c>
      <c r="BV186" s="178">
        <f>IF($E$128=1,MIN(BV82,(BV82*$C$24+$C$10*$C$23)/($C$23+$C$24)),BV82)</f>
        <v/>
      </c>
      <c r="BW186" s="178">
        <f>IF($E$128=1,MIN(BW82,(BW82*$C$24+$C$10*$C$23)/($C$23+$C$24)),BW82)</f>
        <v/>
      </c>
      <c r="BX186" s="178">
        <f>IF($E$128=1,MIN(BX82,(BX82*$C$24+$C$10*$C$23)/($C$23+$C$24)),BX82)</f>
        <v/>
      </c>
      <c r="BY186" s="178">
        <f>IF($E$128=1,MIN(BY82,(BY82*$C$24+$C$10*$C$23)/($C$23+$C$24)),BY82)</f>
        <v/>
      </c>
      <c r="BZ186" s="178">
        <f>IF($E$128=1,MIN(BZ82,(BZ82*$C$24+$C$10*$C$23)/($C$23+$C$24)),BZ82)</f>
        <v/>
      </c>
      <c r="CA186" s="178">
        <f>IF($E$128=1,MIN(CA82,(CA82*$C$24+$C$10*$C$23)/($C$23+$C$24)),CA82)</f>
        <v/>
      </c>
      <c r="CB186" s="178">
        <f>IF($E$128=1,MIN(CB82,(CB82*$C$24+$C$10*$C$23)/($C$23+$C$24)),CB82)</f>
        <v/>
      </c>
      <c r="CC186" s="178">
        <f>IF($E$128=1,MIN(CC82,(CC82*$C$24+$C$10*$C$23)/($C$23+$C$24)),CC82)</f>
        <v/>
      </c>
      <c r="CD186" s="178">
        <f>IF($E$128=1,MIN(CD82,(CD82*$C$24+$C$10*$C$23)/($C$23+$C$24)),CD82)</f>
        <v/>
      </c>
      <c r="CE186" s="178">
        <f>IF($E$128=1,MIN(CE82,(CE82*$C$24+$C$10*$C$23)/($C$23+$C$24)),CE82)</f>
        <v/>
      </c>
      <c r="CF186" s="178">
        <f>IF($E$128=1,MIN(CF82,(CF82*$C$24+$C$10*$C$23)/($C$23+$C$24)),CF82)</f>
        <v/>
      </c>
      <c r="CG186" s="178">
        <f>IF($E$128=1,MIN(CG82,(CG82*$C$24+$C$10*$C$23)/($C$23+$C$24)),CG82)</f>
        <v/>
      </c>
      <c r="CH186" s="178">
        <f>IF($E$128=1,MIN(CH82,(CH82*$C$24+$C$10*$C$23)/($C$23+$C$24)),CH82)</f>
        <v/>
      </c>
      <c r="CI186" s="178">
        <f>IF($E$128=1,MIN(CI82,(CI82*$C$24+$C$10*$C$23)/($C$23+$C$24)),CI82)</f>
        <v/>
      </c>
      <c r="CJ186" s="178">
        <f>IF($E$128=1,MIN(CJ82,(CJ82*$C$24+$C$10*$C$23)/($C$23+$C$24)),CJ82)</f>
        <v/>
      </c>
      <c r="CK186" s="178">
        <f>IF($E$128=1,MIN(CK82,(CK82*$C$24+$C$10*$C$23)/($C$23+$C$24)),CK82)</f>
        <v/>
      </c>
      <c r="CL186" s="178">
        <f>IF($E$128=1,MIN(CL82,(CL82*$C$24+$C$10*$C$23)/($C$23+$C$24)),CL82)</f>
        <v/>
      </c>
      <c r="CM186" s="178">
        <f>IF($E$128=1,MIN(CM82,(CM82*$C$24+$C$10*$C$23)/($C$23+$C$24)),CM82)</f>
        <v/>
      </c>
      <c r="CN186" s="178">
        <f>IF($E$128=1,MIN(CN82,(CN82*$C$24+$C$10*$C$23)/($C$23+$C$24)),CN82)</f>
        <v/>
      </c>
      <c r="CO186" s="178">
        <f>IF($E$128=1,MIN(CO82,(CO82*$C$24+$C$10*$C$23)/($C$23+$C$24)),CO82)</f>
        <v/>
      </c>
      <c r="CP186" s="178">
        <f>IF($E$128=1,MIN(CP82,(CP82*$C$24+$C$10*$C$23)/($C$23+$C$24)),CP82)</f>
        <v/>
      </c>
      <c r="CQ186" s="178">
        <f>IF($E$128=1,MIN(CQ82,(CQ82*$C$24+$C$10*$C$23)/($C$23+$C$24)),CQ82)</f>
        <v/>
      </c>
      <c r="CR186" s="178">
        <f>IF($E$128=1,MIN(CR82,(CR82*$C$24+$C$10*$C$23)/($C$23+$C$24)),CR82)</f>
        <v/>
      </c>
      <c r="CS186" s="178">
        <f>IF($E$128=1,MIN(CS82,(CS82*$C$24+$C$10*$C$23)/($C$23+$C$24)),CS82)</f>
        <v/>
      </c>
      <c r="CT186" s="178">
        <f>IF($E$128=1,MIN(CT82,(CT82*$C$24+$C$10*$C$23)/($C$23+$C$24)),CT82)</f>
        <v/>
      </c>
      <c r="CU186" s="178">
        <f>IF($E$128=1,MIN(CU82,(CU82*$C$24+$C$10*$C$23)/($C$23+$C$24)),CU82)</f>
        <v/>
      </c>
      <c r="CV186" s="178">
        <f>IF($E$128=1,MIN(CV82,(CV82*$C$24+$C$10*$C$23)/($C$23+$C$24)),CV82)</f>
        <v/>
      </c>
      <c r="CW186" s="178">
        <f>IF($E$128=1,MIN(CW82,(CW82*$C$24+$C$10*$C$23)/($C$23+$C$24)),CW82)</f>
        <v/>
      </c>
      <c r="CX186" s="178">
        <f>IF($E$128=1,MIN(CX82,(CX82*$C$24+$C$10*$C$23)/($C$23+$C$24)),CX82)</f>
        <v/>
      </c>
      <c r="CY186" s="178">
        <f>IF($E$128=1,MIN(CY82,(CY82*$C$24+$C$10*$C$23)/($C$23+$C$24)),CY82)</f>
        <v/>
      </c>
      <c r="CZ186" s="178">
        <f>IF($E$128=1,MIN(CZ82,(CZ82*$C$24+$C$10*$C$23)/($C$23+$C$24)),CZ82)</f>
        <v/>
      </c>
      <c r="DA186" s="178">
        <f>IF($E$128=1,MIN(DA82,(DA82*$C$24+$C$10*$C$23)/($C$23+$C$24)),DA82)</f>
        <v/>
      </c>
      <c r="DB186" s="178">
        <f>IF($E$128=1,MIN(DB82,(DB82*$C$24+$C$10*$C$23)/($C$23+$C$24)),DB82)</f>
        <v/>
      </c>
      <c r="DC186" s="178">
        <f>IF($E$128=1,MIN(DC82,(DC82*$C$24+$C$10*$C$23)/($C$23+$C$24)),DC82)</f>
        <v/>
      </c>
    </row>
    <row r="187" ht="12" customFormat="1" customHeight="1" s="12">
      <c r="E187" s="141" t="n"/>
      <c r="F187" s="141" t="n"/>
      <c r="G187" s="178" t="n"/>
      <c r="H187" s="178" t="n"/>
      <c r="I187" s="178" t="n"/>
      <c r="J187" s="178" t="n"/>
      <c r="K187" s="178" t="n"/>
      <c r="L187" s="178" t="n"/>
      <c r="M187" s="178" t="n"/>
      <c r="N187" s="178" t="n"/>
      <c r="O187" s="178" t="n"/>
      <c r="P187" s="178" t="n"/>
      <c r="Q187" s="178" t="n"/>
      <c r="R187" s="178" t="n"/>
      <c r="S187" s="178" t="n"/>
      <c r="T187" s="178" t="n"/>
      <c r="U187" s="178" t="n"/>
      <c r="V187" s="178" t="n"/>
      <c r="W187" s="178" t="n"/>
      <c r="X187" s="178" t="n"/>
      <c r="Y187" s="178" t="n"/>
      <c r="Z187" s="178" t="n"/>
      <c r="AA187" s="178" t="n"/>
      <c r="AB187" s="178" t="n"/>
      <c r="AC187" s="178" t="n"/>
      <c r="AD187" s="178" t="n"/>
      <c r="AE187" s="178" t="n"/>
      <c r="AF187" s="178" t="n"/>
      <c r="AG187" s="178" t="n"/>
      <c r="AH187" s="178" t="n"/>
      <c r="AI187" s="178" t="n"/>
      <c r="AJ187" s="178" t="n"/>
      <c r="AK187" s="178" t="n"/>
      <c r="AL187" s="178" t="n"/>
      <c r="AM187" s="178" t="n"/>
      <c r="AN187" s="178" t="n"/>
      <c r="AO187" s="178" t="n"/>
      <c r="AP187" s="178" t="n"/>
      <c r="AQ187" s="178" t="n"/>
      <c r="AR187" s="178" t="n"/>
      <c r="AS187" s="178" t="n"/>
      <c r="AT187" s="178" t="n"/>
      <c r="AU187" s="178" t="n"/>
      <c r="AV187" s="178" t="n"/>
      <c r="AW187" s="178" t="n"/>
      <c r="AX187" s="178" t="n"/>
      <c r="AY187" s="178" t="n"/>
      <c r="AZ187" s="178" t="n"/>
      <c r="BA187" s="178" t="n"/>
      <c r="BB187" s="178" t="n"/>
      <c r="BC187" s="178" t="n"/>
      <c r="BD187" s="178" t="n"/>
      <c r="BE187" s="178" t="n"/>
      <c r="BF187" s="178" t="n"/>
      <c r="BG187" s="178" t="n"/>
      <c r="BH187" s="178" t="n"/>
      <c r="BI187" s="178" t="n"/>
      <c r="BJ187" s="178" t="n"/>
      <c r="BK187" s="178" t="n"/>
      <c r="BL187" s="178" t="n"/>
      <c r="BM187" s="178">
        <f>IF($E$128=1,MIN(BM83,(BM83*$C$24+$C$10*$C$23)/($C$23+$C$24)),BM83)</f>
        <v/>
      </c>
      <c r="BN187" s="178">
        <f>IF($E$128=1,MIN(BN83,(BN83*$C$24+$C$10*$C$23)/($C$23+$C$24)),BN83)</f>
        <v/>
      </c>
      <c r="BO187" s="178">
        <f>IF($E$128=1,MIN(BO83,(BO83*$C$24+$C$10*$C$23)/($C$23+$C$24)),BO83)</f>
        <v/>
      </c>
      <c r="BP187" s="178">
        <f>IF($E$128=1,MIN(BP83,(BP83*$C$24+$C$10*$C$23)/($C$23+$C$24)),BP83)</f>
        <v/>
      </c>
      <c r="BQ187" s="178">
        <f>IF($E$128=1,MIN(BQ83,(BQ83*$C$24+$C$10*$C$23)/($C$23+$C$24)),BQ83)</f>
        <v/>
      </c>
      <c r="BR187" s="178">
        <f>IF($E$128=1,MIN(BR83,(BR83*$C$24+$C$10*$C$23)/($C$23+$C$24)),BR83)</f>
        <v/>
      </c>
      <c r="BS187" s="178">
        <f>IF($E$128=1,MIN(BS83,(BS83*$C$24+$C$10*$C$23)/($C$23+$C$24)),BS83)</f>
        <v/>
      </c>
      <c r="BT187" s="178">
        <f>IF($E$128=1,MIN(BT83,(BT83*$C$24+$C$10*$C$23)/($C$23+$C$24)),BT83)</f>
        <v/>
      </c>
      <c r="BU187" s="178">
        <f>IF($E$128=1,MIN(BU83,(BU83*$C$24+$C$10*$C$23)/($C$23+$C$24)),BU83)</f>
        <v/>
      </c>
      <c r="BV187" s="178">
        <f>IF($E$128=1,MIN(BV83,(BV83*$C$24+$C$10*$C$23)/($C$23+$C$24)),BV83)</f>
        <v/>
      </c>
      <c r="BW187" s="178">
        <f>IF($E$128=1,MIN(BW83,(BW83*$C$24+$C$10*$C$23)/($C$23+$C$24)),BW83)</f>
        <v/>
      </c>
      <c r="BX187" s="178">
        <f>IF($E$128=1,MIN(BX83,(BX83*$C$24+$C$10*$C$23)/($C$23+$C$24)),BX83)</f>
        <v/>
      </c>
      <c r="BY187" s="178">
        <f>IF($E$128=1,MIN(BY83,(BY83*$C$24+$C$10*$C$23)/($C$23+$C$24)),BY83)</f>
        <v/>
      </c>
      <c r="BZ187" s="178">
        <f>IF($E$128=1,MIN(BZ83,(BZ83*$C$24+$C$10*$C$23)/($C$23+$C$24)),BZ83)</f>
        <v/>
      </c>
      <c r="CA187" s="178">
        <f>IF($E$128=1,MIN(CA83,(CA83*$C$24+$C$10*$C$23)/($C$23+$C$24)),CA83)</f>
        <v/>
      </c>
      <c r="CB187" s="178">
        <f>IF($E$128=1,MIN(CB83,(CB83*$C$24+$C$10*$C$23)/($C$23+$C$24)),CB83)</f>
        <v/>
      </c>
      <c r="CC187" s="178">
        <f>IF($E$128=1,MIN(CC83,(CC83*$C$24+$C$10*$C$23)/($C$23+$C$24)),CC83)</f>
        <v/>
      </c>
      <c r="CD187" s="178">
        <f>IF($E$128=1,MIN(CD83,(CD83*$C$24+$C$10*$C$23)/($C$23+$C$24)),CD83)</f>
        <v/>
      </c>
      <c r="CE187" s="178">
        <f>IF($E$128=1,MIN(CE83,(CE83*$C$24+$C$10*$C$23)/($C$23+$C$24)),CE83)</f>
        <v/>
      </c>
      <c r="CF187" s="178">
        <f>IF($E$128=1,MIN(CF83,(CF83*$C$24+$C$10*$C$23)/($C$23+$C$24)),CF83)</f>
        <v/>
      </c>
      <c r="CG187" s="178">
        <f>IF($E$128=1,MIN(CG83,(CG83*$C$24+$C$10*$C$23)/($C$23+$C$24)),CG83)</f>
        <v/>
      </c>
      <c r="CH187" s="178">
        <f>IF($E$128=1,MIN(CH83,(CH83*$C$24+$C$10*$C$23)/($C$23+$C$24)),CH83)</f>
        <v/>
      </c>
      <c r="CI187" s="178">
        <f>IF($E$128=1,MIN(CI83,(CI83*$C$24+$C$10*$C$23)/($C$23+$C$24)),CI83)</f>
        <v/>
      </c>
      <c r="CJ187" s="178">
        <f>IF($E$128=1,MIN(CJ83,(CJ83*$C$24+$C$10*$C$23)/($C$23+$C$24)),CJ83)</f>
        <v/>
      </c>
      <c r="CK187" s="178">
        <f>IF($E$128=1,MIN(CK83,(CK83*$C$24+$C$10*$C$23)/($C$23+$C$24)),CK83)</f>
        <v/>
      </c>
      <c r="CL187" s="178">
        <f>IF($E$128=1,MIN(CL83,(CL83*$C$24+$C$10*$C$23)/($C$23+$C$24)),CL83)</f>
        <v/>
      </c>
      <c r="CM187" s="178">
        <f>IF($E$128=1,MIN(CM83,(CM83*$C$24+$C$10*$C$23)/($C$23+$C$24)),CM83)</f>
        <v/>
      </c>
      <c r="CN187" s="178">
        <f>IF($E$128=1,MIN(CN83,(CN83*$C$24+$C$10*$C$23)/($C$23+$C$24)),CN83)</f>
        <v/>
      </c>
      <c r="CO187" s="178">
        <f>IF($E$128=1,MIN(CO83,(CO83*$C$24+$C$10*$C$23)/($C$23+$C$24)),CO83)</f>
        <v/>
      </c>
      <c r="CP187" s="178">
        <f>IF($E$128=1,MIN(CP83,(CP83*$C$24+$C$10*$C$23)/($C$23+$C$24)),CP83)</f>
        <v/>
      </c>
      <c r="CQ187" s="178">
        <f>IF($E$128=1,MIN(CQ83,(CQ83*$C$24+$C$10*$C$23)/($C$23+$C$24)),CQ83)</f>
        <v/>
      </c>
      <c r="CR187" s="178">
        <f>IF($E$128=1,MIN(CR83,(CR83*$C$24+$C$10*$C$23)/($C$23+$C$24)),CR83)</f>
        <v/>
      </c>
      <c r="CS187" s="178">
        <f>IF($E$128=1,MIN(CS83,(CS83*$C$24+$C$10*$C$23)/($C$23+$C$24)),CS83)</f>
        <v/>
      </c>
      <c r="CT187" s="178">
        <f>IF($E$128=1,MIN(CT83,(CT83*$C$24+$C$10*$C$23)/($C$23+$C$24)),CT83)</f>
        <v/>
      </c>
      <c r="CU187" s="178">
        <f>IF($E$128=1,MIN(CU83,(CU83*$C$24+$C$10*$C$23)/($C$23+$C$24)),CU83)</f>
        <v/>
      </c>
      <c r="CV187" s="178">
        <f>IF($E$128=1,MIN(CV83,(CV83*$C$24+$C$10*$C$23)/($C$23+$C$24)),CV83)</f>
        <v/>
      </c>
      <c r="CW187" s="178">
        <f>IF($E$128=1,MIN(CW83,(CW83*$C$24+$C$10*$C$23)/($C$23+$C$24)),CW83)</f>
        <v/>
      </c>
      <c r="CX187" s="178">
        <f>IF($E$128=1,MIN(CX83,(CX83*$C$24+$C$10*$C$23)/($C$23+$C$24)),CX83)</f>
        <v/>
      </c>
      <c r="CY187" s="178">
        <f>IF($E$128=1,MIN(CY83,(CY83*$C$24+$C$10*$C$23)/($C$23+$C$24)),CY83)</f>
        <v/>
      </c>
      <c r="CZ187" s="178">
        <f>IF($E$128=1,MIN(CZ83,(CZ83*$C$24+$C$10*$C$23)/($C$23+$C$24)),CZ83)</f>
        <v/>
      </c>
      <c r="DA187" s="178">
        <f>IF($E$128=1,MIN(DA83,(DA83*$C$24+$C$10*$C$23)/($C$23+$C$24)),DA83)</f>
        <v/>
      </c>
      <c r="DB187" s="178">
        <f>IF($E$128=1,MIN(DB83,(DB83*$C$24+$C$10*$C$23)/($C$23+$C$24)),DB83)</f>
        <v/>
      </c>
      <c r="DC187" s="178">
        <f>IF($E$128=1,MIN(DC83,(DC83*$C$24+$C$10*$C$23)/($C$23+$C$24)),DC83)</f>
        <v/>
      </c>
    </row>
    <row r="188" ht="12" customFormat="1" customHeight="1" s="12">
      <c r="E188" s="141" t="n"/>
      <c r="F188" s="141" t="n"/>
      <c r="G188" s="178" t="n"/>
      <c r="H188" s="178" t="n"/>
      <c r="I188" s="178" t="n"/>
      <c r="J188" s="178" t="n"/>
      <c r="K188" s="178" t="n"/>
      <c r="L188" s="178" t="n"/>
      <c r="M188" s="178" t="n"/>
      <c r="N188" s="178" t="n"/>
      <c r="O188" s="178" t="n"/>
      <c r="P188" s="178" t="n"/>
      <c r="Q188" s="178" t="n"/>
      <c r="R188" s="178" t="n"/>
      <c r="S188" s="178" t="n"/>
      <c r="T188" s="178" t="n"/>
      <c r="U188" s="178" t="n"/>
      <c r="V188" s="178" t="n"/>
      <c r="W188" s="178" t="n"/>
      <c r="X188" s="178" t="n"/>
      <c r="Y188" s="178" t="n"/>
      <c r="Z188" s="178" t="n"/>
      <c r="AA188" s="178" t="n"/>
      <c r="AB188" s="178" t="n"/>
      <c r="AC188" s="178" t="n"/>
      <c r="AD188" s="178" t="n"/>
      <c r="AE188" s="178" t="n"/>
      <c r="AF188" s="178" t="n"/>
      <c r="AG188" s="178" t="n"/>
      <c r="AH188" s="178" t="n"/>
      <c r="AI188" s="178" t="n"/>
      <c r="AJ188" s="178" t="n"/>
      <c r="AK188" s="178" t="n"/>
      <c r="AL188" s="178" t="n"/>
      <c r="AM188" s="178" t="n"/>
      <c r="AN188" s="178" t="n"/>
      <c r="AO188" s="178" t="n"/>
      <c r="AP188" s="178" t="n"/>
      <c r="AQ188" s="178" t="n"/>
      <c r="AR188" s="178" t="n"/>
      <c r="AS188" s="178" t="n"/>
      <c r="AT188" s="178" t="n"/>
      <c r="AU188" s="178" t="n"/>
      <c r="AV188" s="178" t="n"/>
      <c r="AW188" s="178" t="n"/>
      <c r="AX188" s="178" t="n"/>
      <c r="AY188" s="178" t="n"/>
      <c r="AZ188" s="178" t="n"/>
      <c r="BA188" s="178" t="n"/>
      <c r="BB188" s="178" t="n"/>
      <c r="BC188" s="178" t="n"/>
      <c r="BD188" s="178" t="n"/>
      <c r="BE188" s="178" t="n"/>
      <c r="BF188" s="178" t="n"/>
      <c r="BG188" s="178" t="n"/>
      <c r="BH188" s="178" t="n"/>
      <c r="BI188" s="178" t="n"/>
      <c r="BJ188" s="178" t="n"/>
      <c r="BK188" s="178" t="n"/>
      <c r="BL188" s="178" t="n"/>
      <c r="BM188" s="178" t="n"/>
      <c r="BN188" s="178">
        <f>IF($E$128=1,MIN(BN84,(BN84*$C$24+$C$10*$C$23)/($C$23+$C$24)),BN84)</f>
        <v/>
      </c>
      <c r="BO188" s="178">
        <f>IF($E$128=1,MIN(BO84,(BO84*$C$24+$C$10*$C$23)/($C$23+$C$24)),BO84)</f>
        <v/>
      </c>
      <c r="BP188" s="178">
        <f>IF($E$128=1,MIN(BP84,(BP84*$C$24+$C$10*$C$23)/($C$23+$C$24)),BP84)</f>
        <v/>
      </c>
      <c r="BQ188" s="178">
        <f>IF($E$128=1,MIN(BQ84,(BQ84*$C$24+$C$10*$C$23)/($C$23+$C$24)),BQ84)</f>
        <v/>
      </c>
      <c r="BR188" s="178">
        <f>IF($E$128=1,MIN(BR84,(BR84*$C$24+$C$10*$C$23)/($C$23+$C$24)),BR84)</f>
        <v/>
      </c>
      <c r="BS188" s="178">
        <f>IF($E$128=1,MIN(BS84,(BS84*$C$24+$C$10*$C$23)/($C$23+$C$24)),BS84)</f>
        <v/>
      </c>
      <c r="BT188" s="178">
        <f>IF($E$128=1,MIN(BT84,(BT84*$C$24+$C$10*$C$23)/($C$23+$C$24)),BT84)</f>
        <v/>
      </c>
      <c r="BU188" s="178">
        <f>IF($E$128=1,MIN(BU84,(BU84*$C$24+$C$10*$C$23)/($C$23+$C$24)),BU84)</f>
        <v/>
      </c>
      <c r="BV188" s="178">
        <f>IF($E$128=1,MIN(BV84,(BV84*$C$24+$C$10*$C$23)/($C$23+$C$24)),BV84)</f>
        <v/>
      </c>
      <c r="BW188" s="178">
        <f>IF($E$128=1,MIN(BW84,(BW84*$C$24+$C$10*$C$23)/($C$23+$C$24)),BW84)</f>
        <v/>
      </c>
      <c r="BX188" s="178">
        <f>IF($E$128=1,MIN(BX84,(BX84*$C$24+$C$10*$C$23)/($C$23+$C$24)),BX84)</f>
        <v/>
      </c>
      <c r="BY188" s="178">
        <f>IF($E$128=1,MIN(BY84,(BY84*$C$24+$C$10*$C$23)/($C$23+$C$24)),BY84)</f>
        <v/>
      </c>
      <c r="BZ188" s="178">
        <f>IF($E$128=1,MIN(BZ84,(BZ84*$C$24+$C$10*$C$23)/($C$23+$C$24)),BZ84)</f>
        <v/>
      </c>
      <c r="CA188" s="178">
        <f>IF($E$128=1,MIN(CA84,(CA84*$C$24+$C$10*$C$23)/($C$23+$C$24)),CA84)</f>
        <v/>
      </c>
      <c r="CB188" s="178">
        <f>IF($E$128=1,MIN(CB84,(CB84*$C$24+$C$10*$C$23)/($C$23+$C$24)),CB84)</f>
        <v/>
      </c>
      <c r="CC188" s="178">
        <f>IF($E$128=1,MIN(CC84,(CC84*$C$24+$C$10*$C$23)/($C$23+$C$24)),CC84)</f>
        <v/>
      </c>
      <c r="CD188" s="178">
        <f>IF($E$128=1,MIN(CD84,(CD84*$C$24+$C$10*$C$23)/($C$23+$C$24)),CD84)</f>
        <v/>
      </c>
      <c r="CE188" s="178">
        <f>IF($E$128=1,MIN(CE84,(CE84*$C$24+$C$10*$C$23)/($C$23+$C$24)),CE84)</f>
        <v/>
      </c>
      <c r="CF188" s="178">
        <f>IF($E$128=1,MIN(CF84,(CF84*$C$24+$C$10*$C$23)/($C$23+$C$24)),CF84)</f>
        <v/>
      </c>
      <c r="CG188" s="178">
        <f>IF($E$128=1,MIN(CG84,(CG84*$C$24+$C$10*$C$23)/($C$23+$C$24)),CG84)</f>
        <v/>
      </c>
      <c r="CH188" s="178">
        <f>IF($E$128=1,MIN(CH84,(CH84*$C$24+$C$10*$C$23)/($C$23+$C$24)),CH84)</f>
        <v/>
      </c>
      <c r="CI188" s="178">
        <f>IF($E$128=1,MIN(CI84,(CI84*$C$24+$C$10*$C$23)/($C$23+$C$24)),CI84)</f>
        <v/>
      </c>
      <c r="CJ188" s="178">
        <f>IF($E$128=1,MIN(CJ84,(CJ84*$C$24+$C$10*$C$23)/($C$23+$C$24)),CJ84)</f>
        <v/>
      </c>
      <c r="CK188" s="178">
        <f>IF($E$128=1,MIN(CK84,(CK84*$C$24+$C$10*$C$23)/($C$23+$C$24)),CK84)</f>
        <v/>
      </c>
      <c r="CL188" s="178">
        <f>IF($E$128=1,MIN(CL84,(CL84*$C$24+$C$10*$C$23)/($C$23+$C$24)),CL84)</f>
        <v/>
      </c>
      <c r="CM188" s="178">
        <f>IF($E$128=1,MIN(CM84,(CM84*$C$24+$C$10*$C$23)/($C$23+$C$24)),CM84)</f>
        <v/>
      </c>
      <c r="CN188" s="178">
        <f>IF($E$128=1,MIN(CN84,(CN84*$C$24+$C$10*$C$23)/($C$23+$C$24)),CN84)</f>
        <v/>
      </c>
      <c r="CO188" s="178">
        <f>IF($E$128=1,MIN(CO84,(CO84*$C$24+$C$10*$C$23)/($C$23+$C$24)),CO84)</f>
        <v/>
      </c>
      <c r="CP188" s="178">
        <f>IF($E$128=1,MIN(CP84,(CP84*$C$24+$C$10*$C$23)/($C$23+$C$24)),CP84)</f>
        <v/>
      </c>
      <c r="CQ188" s="178">
        <f>IF($E$128=1,MIN(CQ84,(CQ84*$C$24+$C$10*$C$23)/($C$23+$C$24)),CQ84)</f>
        <v/>
      </c>
      <c r="CR188" s="178">
        <f>IF($E$128=1,MIN(CR84,(CR84*$C$24+$C$10*$C$23)/($C$23+$C$24)),CR84)</f>
        <v/>
      </c>
      <c r="CS188" s="178">
        <f>IF($E$128=1,MIN(CS84,(CS84*$C$24+$C$10*$C$23)/($C$23+$C$24)),CS84)</f>
        <v/>
      </c>
      <c r="CT188" s="178">
        <f>IF($E$128=1,MIN(CT84,(CT84*$C$24+$C$10*$C$23)/($C$23+$C$24)),CT84)</f>
        <v/>
      </c>
      <c r="CU188" s="178">
        <f>IF($E$128=1,MIN(CU84,(CU84*$C$24+$C$10*$C$23)/($C$23+$C$24)),CU84)</f>
        <v/>
      </c>
      <c r="CV188" s="178">
        <f>IF($E$128=1,MIN(CV84,(CV84*$C$24+$C$10*$C$23)/($C$23+$C$24)),CV84)</f>
        <v/>
      </c>
      <c r="CW188" s="178">
        <f>IF($E$128=1,MIN(CW84,(CW84*$C$24+$C$10*$C$23)/($C$23+$C$24)),CW84)</f>
        <v/>
      </c>
      <c r="CX188" s="178">
        <f>IF($E$128=1,MIN(CX84,(CX84*$C$24+$C$10*$C$23)/($C$23+$C$24)),CX84)</f>
        <v/>
      </c>
      <c r="CY188" s="178">
        <f>IF($E$128=1,MIN(CY84,(CY84*$C$24+$C$10*$C$23)/($C$23+$C$24)),CY84)</f>
        <v/>
      </c>
      <c r="CZ188" s="178">
        <f>IF($E$128=1,MIN(CZ84,(CZ84*$C$24+$C$10*$C$23)/($C$23+$C$24)),CZ84)</f>
        <v/>
      </c>
      <c r="DA188" s="178">
        <f>IF($E$128=1,MIN(DA84,(DA84*$C$24+$C$10*$C$23)/($C$23+$C$24)),DA84)</f>
        <v/>
      </c>
      <c r="DB188" s="178">
        <f>IF($E$128=1,MIN(DB84,(DB84*$C$24+$C$10*$C$23)/($C$23+$C$24)),DB84)</f>
        <v/>
      </c>
      <c r="DC188" s="178">
        <f>IF($E$128=1,MIN(DC84,(DC84*$C$24+$C$10*$C$23)/($C$23+$C$24)),DC84)</f>
        <v/>
      </c>
    </row>
    <row r="189" ht="12" customFormat="1" customHeight="1" s="12">
      <c r="E189" s="141" t="n"/>
      <c r="F189" s="141" t="n"/>
      <c r="G189" s="178" t="n"/>
      <c r="H189" s="178" t="n"/>
      <c r="I189" s="178" t="n"/>
      <c r="J189" s="178" t="n"/>
      <c r="K189" s="178" t="n"/>
      <c r="L189" s="178" t="n"/>
      <c r="M189" s="178" t="n"/>
      <c r="N189" s="178" t="n"/>
      <c r="O189" s="178" t="n"/>
      <c r="P189" s="178" t="n"/>
      <c r="Q189" s="178" t="n"/>
      <c r="R189" s="178" t="n"/>
      <c r="S189" s="178" t="n"/>
      <c r="T189" s="178" t="n"/>
      <c r="U189" s="178" t="n"/>
      <c r="V189" s="178" t="n"/>
      <c r="W189" s="178" t="n"/>
      <c r="X189" s="178" t="n"/>
      <c r="Y189" s="178" t="n"/>
      <c r="Z189" s="178" t="n"/>
      <c r="AA189" s="178" t="n"/>
      <c r="AB189" s="178" t="n"/>
      <c r="AC189" s="178" t="n"/>
      <c r="AD189" s="178" t="n"/>
      <c r="AE189" s="178" t="n"/>
      <c r="AF189" s="178" t="n"/>
      <c r="AG189" s="178" t="n"/>
      <c r="AH189" s="178" t="n"/>
      <c r="AI189" s="178" t="n"/>
      <c r="AJ189" s="178" t="n"/>
      <c r="AK189" s="178" t="n"/>
      <c r="AL189" s="178" t="n"/>
      <c r="AM189" s="178" t="n"/>
      <c r="AN189" s="178" t="n"/>
      <c r="AO189" s="178" t="n"/>
      <c r="AP189" s="178" t="n"/>
      <c r="AQ189" s="178" t="n"/>
      <c r="AR189" s="178" t="n"/>
      <c r="AS189" s="178" t="n"/>
      <c r="AT189" s="178" t="n"/>
      <c r="AU189" s="178" t="n"/>
      <c r="AV189" s="178" t="n"/>
      <c r="AW189" s="178" t="n"/>
      <c r="AX189" s="178" t="n"/>
      <c r="AY189" s="178" t="n"/>
      <c r="AZ189" s="178" t="n"/>
      <c r="BA189" s="178" t="n"/>
      <c r="BB189" s="178" t="n"/>
      <c r="BC189" s="178" t="n"/>
      <c r="BD189" s="178" t="n"/>
      <c r="BE189" s="178" t="n"/>
      <c r="BF189" s="178" t="n"/>
      <c r="BG189" s="178" t="n"/>
      <c r="BH189" s="178" t="n"/>
      <c r="BI189" s="178" t="n"/>
      <c r="BJ189" s="178" t="n"/>
      <c r="BK189" s="178" t="n"/>
      <c r="BL189" s="178" t="n"/>
      <c r="BM189" s="178" t="n"/>
      <c r="BN189" s="178" t="n"/>
      <c r="BO189" s="178">
        <f>IF($E$128=1,MIN(BO85,(BO85*$C$24+$C$10*$C$23)/($C$23+$C$24)),BO85)</f>
        <v/>
      </c>
      <c r="BP189" s="178">
        <f>IF($E$128=1,MIN(BP85,(BP85*$C$24+$C$10*$C$23)/($C$23+$C$24)),BP85)</f>
        <v/>
      </c>
      <c r="BQ189" s="178">
        <f>IF($E$128=1,MIN(BQ85,(BQ85*$C$24+$C$10*$C$23)/($C$23+$C$24)),BQ85)</f>
        <v/>
      </c>
      <c r="BR189" s="178">
        <f>IF($E$128=1,MIN(BR85,(BR85*$C$24+$C$10*$C$23)/($C$23+$C$24)),BR85)</f>
        <v/>
      </c>
      <c r="BS189" s="178">
        <f>IF($E$128=1,MIN(BS85,(BS85*$C$24+$C$10*$C$23)/($C$23+$C$24)),BS85)</f>
        <v/>
      </c>
      <c r="BT189" s="178">
        <f>IF($E$128=1,MIN(BT85,(BT85*$C$24+$C$10*$C$23)/($C$23+$C$24)),BT85)</f>
        <v/>
      </c>
      <c r="BU189" s="178">
        <f>IF($E$128=1,MIN(BU85,(BU85*$C$24+$C$10*$C$23)/($C$23+$C$24)),BU85)</f>
        <v/>
      </c>
      <c r="BV189" s="178">
        <f>IF($E$128=1,MIN(BV85,(BV85*$C$24+$C$10*$C$23)/($C$23+$C$24)),BV85)</f>
        <v/>
      </c>
      <c r="BW189" s="178">
        <f>IF($E$128=1,MIN(BW85,(BW85*$C$24+$C$10*$C$23)/($C$23+$C$24)),BW85)</f>
        <v/>
      </c>
      <c r="BX189" s="178">
        <f>IF($E$128=1,MIN(BX85,(BX85*$C$24+$C$10*$C$23)/($C$23+$C$24)),BX85)</f>
        <v/>
      </c>
      <c r="BY189" s="178">
        <f>IF($E$128=1,MIN(BY85,(BY85*$C$24+$C$10*$C$23)/($C$23+$C$24)),BY85)</f>
        <v/>
      </c>
      <c r="BZ189" s="178">
        <f>IF($E$128=1,MIN(BZ85,(BZ85*$C$24+$C$10*$C$23)/($C$23+$C$24)),BZ85)</f>
        <v/>
      </c>
      <c r="CA189" s="178">
        <f>IF($E$128=1,MIN(CA85,(CA85*$C$24+$C$10*$C$23)/($C$23+$C$24)),CA85)</f>
        <v/>
      </c>
      <c r="CB189" s="178">
        <f>IF($E$128=1,MIN(CB85,(CB85*$C$24+$C$10*$C$23)/($C$23+$C$24)),CB85)</f>
        <v/>
      </c>
      <c r="CC189" s="178">
        <f>IF($E$128=1,MIN(CC85,(CC85*$C$24+$C$10*$C$23)/($C$23+$C$24)),CC85)</f>
        <v/>
      </c>
      <c r="CD189" s="178">
        <f>IF($E$128=1,MIN(CD85,(CD85*$C$24+$C$10*$C$23)/($C$23+$C$24)),CD85)</f>
        <v/>
      </c>
      <c r="CE189" s="178">
        <f>IF($E$128=1,MIN(CE85,(CE85*$C$24+$C$10*$C$23)/($C$23+$C$24)),CE85)</f>
        <v/>
      </c>
      <c r="CF189" s="178">
        <f>IF($E$128=1,MIN(CF85,(CF85*$C$24+$C$10*$C$23)/($C$23+$C$24)),CF85)</f>
        <v/>
      </c>
      <c r="CG189" s="178">
        <f>IF($E$128=1,MIN(CG85,(CG85*$C$24+$C$10*$C$23)/($C$23+$C$24)),CG85)</f>
        <v/>
      </c>
      <c r="CH189" s="178">
        <f>IF($E$128=1,MIN(CH85,(CH85*$C$24+$C$10*$C$23)/($C$23+$C$24)),CH85)</f>
        <v/>
      </c>
      <c r="CI189" s="178">
        <f>IF($E$128=1,MIN(CI85,(CI85*$C$24+$C$10*$C$23)/($C$23+$C$24)),CI85)</f>
        <v/>
      </c>
      <c r="CJ189" s="178">
        <f>IF($E$128=1,MIN(CJ85,(CJ85*$C$24+$C$10*$C$23)/($C$23+$C$24)),CJ85)</f>
        <v/>
      </c>
      <c r="CK189" s="178">
        <f>IF($E$128=1,MIN(CK85,(CK85*$C$24+$C$10*$C$23)/($C$23+$C$24)),CK85)</f>
        <v/>
      </c>
      <c r="CL189" s="178">
        <f>IF($E$128=1,MIN(CL85,(CL85*$C$24+$C$10*$C$23)/($C$23+$C$24)),CL85)</f>
        <v/>
      </c>
      <c r="CM189" s="178">
        <f>IF($E$128=1,MIN(CM85,(CM85*$C$24+$C$10*$C$23)/($C$23+$C$24)),CM85)</f>
        <v/>
      </c>
      <c r="CN189" s="178">
        <f>IF($E$128=1,MIN(CN85,(CN85*$C$24+$C$10*$C$23)/($C$23+$C$24)),CN85)</f>
        <v/>
      </c>
      <c r="CO189" s="178">
        <f>IF($E$128=1,MIN(CO85,(CO85*$C$24+$C$10*$C$23)/($C$23+$C$24)),CO85)</f>
        <v/>
      </c>
      <c r="CP189" s="178">
        <f>IF($E$128=1,MIN(CP85,(CP85*$C$24+$C$10*$C$23)/($C$23+$C$24)),CP85)</f>
        <v/>
      </c>
      <c r="CQ189" s="178">
        <f>IF($E$128=1,MIN(CQ85,(CQ85*$C$24+$C$10*$C$23)/($C$23+$C$24)),CQ85)</f>
        <v/>
      </c>
      <c r="CR189" s="178">
        <f>IF($E$128=1,MIN(CR85,(CR85*$C$24+$C$10*$C$23)/($C$23+$C$24)),CR85)</f>
        <v/>
      </c>
      <c r="CS189" s="178">
        <f>IF($E$128=1,MIN(CS85,(CS85*$C$24+$C$10*$C$23)/($C$23+$C$24)),CS85)</f>
        <v/>
      </c>
      <c r="CT189" s="178">
        <f>IF($E$128=1,MIN(CT85,(CT85*$C$24+$C$10*$C$23)/($C$23+$C$24)),CT85)</f>
        <v/>
      </c>
      <c r="CU189" s="178">
        <f>IF($E$128=1,MIN(CU85,(CU85*$C$24+$C$10*$C$23)/($C$23+$C$24)),CU85)</f>
        <v/>
      </c>
      <c r="CV189" s="178">
        <f>IF($E$128=1,MIN(CV85,(CV85*$C$24+$C$10*$C$23)/($C$23+$C$24)),CV85)</f>
        <v/>
      </c>
      <c r="CW189" s="178">
        <f>IF($E$128=1,MIN(CW85,(CW85*$C$24+$C$10*$C$23)/($C$23+$C$24)),CW85)</f>
        <v/>
      </c>
      <c r="CX189" s="178">
        <f>IF($E$128=1,MIN(CX85,(CX85*$C$24+$C$10*$C$23)/($C$23+$C$24)),CX85)</f>
        <v/>
      </c>
      <c r="CY189" s="178">
        <f>IF($E$128=1,MIN(CY85,(CY85*$C$24+$C$10*$C$23)/($C$23+$C$24)),CY85)</f>
        <v/>
      </c>
      <c r="CZ189" s="178">
        <f>IF($E$128=1,MIN(CZ85,(CZ85*$C$24+$C$10*$C$23)/($C$23+$C$24)),CZ85)</f>
        <v/>
      </c>
      <c r="DA189" s="178">
        <f>IF($E$128=1,MIN(DA85,(DA85*$C$24+$C$10*$C$23)/($C$23+$C$24)),DA85)</f>
        <v/>
      </c>
      <c r="DB189" s="178">
        <f>IF($E$128=1,MIN(DB85,(DB85*$C$24+$C$10*$C$23)/($C$23+$C$24)),DB85)</f>
        <v/>
      </c>
      <c r="DC189" s="178">
        <f>IF($E$128=1,MIN(DC85,(DC85*$C$24+$C$10*$C$23)/($C$23+$C$24)),DC85)</f>
        <v/>
      </c>
    </row>
    <row r="190" ht="12" customFormat="1" customHeight="1" s="12">
      <c r="E190" s="141" t="n"/>
      <c r="F190" s="141" t="n"/>
      <c r="G190" s="178" t="n"/>
      <c r="H190" s="178" t="n"/>
      <c r="I190" s="178" t="n"/>
      <c r="J190" s="178" t="n"/>
      <c r="K190" s="178" t="n"/>
      <c r="L190" s="178" t="n"/>
      <c r="M190" s="178" t="n"/>
      <c r="N190" s="178" t="n"/>
      <c r="O190" s="178" t="n"/>
      <c r="P190" s="178" t="n"/>
      <c r="Q190" s="178" t="n"/>
      <c r="R190" s="178" t="n"/>
      <c r="S190" s="178" t="n"/>
      <c r="T190" s="178" t="n"/>
      <c r="U190" s="178" t="n"/>
      <c r="V190" s="178" t="n"/>
      <c r="W190" s="178" t="n"/>
      <c r="X190" s="178" t="n"/>
      <c r="Y190" s="178" t="n"/>
      <c r="Z190" s="178" t="n"/>
      <c r="AA190" s="178" t="n"/>
      <c r="AB190" s="178" t="n"/>
      <c r="AC190" s="178" t="n"/>
      <c r="AD190" s="178" t="n"/>
      <c r="AE190" s="178" t="n"/>
      <c r="AF190" s="178" t="n"/>
      <c r="AG190" s="178" t="n"/>
      <c r="AH190" s="178" t="n"/>
      <c r="AI190" s="178" t="n"/>
      <c r="AJ190" s="178" t="n"/>
      <c r="AK190" s="178" t="n"/>
      <c r="AL190" s="178" t="n"/>
      <c r="AM190" s="178" t="n"/>
      <c r="AN190" s="178" t="n"/>
      <c r="AO190" s="178" t="n"/>
      <c r="AP190" s="178" t="n"/>
      <c r="AQ190" s="178" t="n"/>
      <c r="AR190" s="178" t="n"/>
      <c r="AS190" s="178" t="n"/>
      <c r="AT190" s="178" t="n"/>
      <c r="AU190" s="178" t="n"/>
      <c r="AV190" s="178" t="n"/>
      <c r="AW190" s="178" t="n"/>
      <c r="AX190" s="178" t="n"/>
      <c r="AY190" s="178" t="n"/>
      <c r="AZ190" s="178" t="n"/>
      <c r="BA190" s="178" t="n"/>
      <c r="BB190" s="178" t="n"/>
      <c r="BC190" s="178" t="n"/>
      <c r="BD190" s="178" t="n"/>
      <c r="BE190" s="178" t="n"/>
      <c r="BF190" s="178" t="n"/>
      <c r="BG190" s="178" t="n"/>
      <c r="BH190" s="178" t="n"/>
      <c r="BI190" s="178" t="n"/>
      <c r="BJ190" s="178" t="n"/>
      <c r="BK190" s="178" t="n"/>
      <c r="BL190" s="178" t="n"/>
      <c r="BM190" s="178" t="n"/>
      <c r="BN190" s="178" t="n"/>
      <c r="BO190" s="178" t="n"/>
      <c r="BP190" s="178">
        <f>IF($E$128=1,MIN(BP86,(BP86*$C$24+$C$10*$C$23)/($C$23+$C$24)),BP86)</f>
        <v/>
      </c>
      <c r="BQ190" s="178">
        <f>IF($E$128=1,MIN(BQ86,(BQ86*$C$24+$C$10*$C$23)/($C$23+$C$24)),BQ86)</f>
        <v/>
      </c>
      <c r="BR190" s="178">
        <f>IF($E$128=1,MIN(BR86,(BR86*$C$24+$C$10*$C$23)/($C$23+$C$24)),BR86)</f>
        <v/>
      </c>
      <c r="BS190" s="178">
        <f>IF($E$128=1,MIN(BS86,(BS86*$C$24+$C$10*$C$23)/($C$23+$C$24)),BS86)</f>
        <v/>
      </c>
      <c r="BT190" s="178">
        <f>IF($E$128=1,MIN(BT86,(BT86*$C$24+$C$10*$C$23)/($C$23+$C$24)),BT86)</f>
        <v/>
      </c>
      <c r="BU190" s="178">
        <f>IF($E$128=1,MIN(BU86,(BU86*$C$24+$C$10*$C$23)/($C$23+$C$24)),BU86)</f>
        <v/>
      </c>
      <c r="BV190" s="178">
        <f>IF($E$128=1,MIN(BV86,(BV86*$C$24+$C$10*$C$23)/($C$23+$C$24)),BV86)</f>
        <v/>
      </c>
      <c r="BW190" s="178">
        <f>IF($E$128=1,MIN(BW86,(BW86*$C$24+$C$10*$C$23)/($C$23+$C$24)),BW86)</f>
        <v/>
      </c>
      <c r="BX190" s="178">
        <f>IF($E$128=1,MIN(BX86,(BX86*$C$24+$C$10*$C$23)/($C$23+$C$24)),BX86)</f>
        <v/>
      </c>
      <c r="BY190" s="178">
        <f>IF($E$128=1,MIN(BY86,(BY86*$C$24+$C$10*$C$23)/($C$23+$C$24)),BY86)</f>
        <v/>
      </c>
      <c r="BZ190" s="178">
        <f>IF($E$128=1,MIN(BZ86,(BZ86*$C$24+$C$10*$C$23)/($C$23+$C$24)),BZ86)</f>
        <v/>
      </c>
      <c r="CA190" s="178">
        <f>IF($E$128=1,MIN(CA86,(CA86*$C$24+$C$10*$C$23)/($C$23+$C$24)),CA86)</f>
        <v/>
      </c>
      <c r="CB190" s="178">
        <f>IF($E$128=1,MIN(CB86,(CB86*$C$24+$C$10*$C$23)/($C$23+$C$24)),CB86)</f>
        <v/>
      </c>
      <c r="CC190" s="178">
        <f>IF($E$128=1,MIN(CC86,(CC86*$C$24+$C$10*$C$23)/($C$23+$C$24)),CC86)</f>
        <v/>
      </c>
      <c r="CD190" s="178">
        <f>IF($E$128=1,MIN(CD86,(CD86*$C$24+$C$10*$C$23)/($C$23+$C$24)),CD86)</f>
        <v/>
      </c>
      <c r="CE190" s="178">
        <f>IF($E$128=1,MIN(CE86,(CE86*$C$24+$C$10*$C$23)/($C$23+$C$24)),CE86)</f>
        <v/>
      </c>
      <c r="CF190" s="178">
        <f>IF($E$128=1,MIN(CF86,(CF86*$C$24+$C$10*$C$23)/($C$23+$C$24)),CF86)</f>
        <v/>
      </c>
      <c r="CG190" s="178">
        <f>IF($E$128=1,MIN(CG86,(CG86*$C$24+$C$10*$C$23)/($C$23+$C$24)),CG86)</f>
        <v/>
      </c>
      <c r="CH190" s="178">
        <f>IF($E$128=1,MIN(CH86,(CH86*$C$24+$C$10*$C$23)/($C$23+$C$24)),CH86)</f>
        <v/>
      </c>
      <c r="CI190" s="178">
        <f>IF($E$128=1,MIN(CI86,(CI86*$C$24+$C$10*$C$23)/($C$23+$C$24)),CI86)</f>
        <v/>
      </c>
      <c r="CJ190" s="178">
        <f>IF($E$128=1,MIN(CJ86,(CJ86*$C$24+$C$10*$C$23)/($C$23+$C$24)),CJ86)</f>
        <v/>
      </c>
      <c r="CK190" s="178">
        <f>IF($E$128=1,MIN(CK86,(CK86*$C$24+$C$10*$C$23)/($C$23+$C$24)),CK86)</f>
        <v/>
      </c>
      <c r="CL190" s="178">
        <f>IF($E$128=1,MIN(CL86,(CL86*$C$24+$C$10*$C$23)/($C$23+$C$24)),CL86)</f>
        <v/>
      </c>
      <c r="CM190" s="178">
        <f>IF($E$128=1,MIN(CM86,(CM86*$C$24+$C$10*$C$23)/($C$23+$C$24)),CM86)</f>
        <v/>
      </c>
      <c r="CN190" s="178">
        <f>IF($E$128=1,MIN(CN86,(CN86*$C$24+$C$10*$C$23)/($C$23+$C$24)),CN86)</f>
        <v/>
      </c>
      <c r="CO190" s="178">
        <f>IF($E$128=1,MIN(CO86,(CO86*$C$24+$C$10*$C$23)/($C$23+$C$24)),CO86)</f>
        <v/>
      </c>
      <c r="CP190" s="178">
        <f>IF($E$128=1,MIN(CP86,(CP86*$C$24+$C$10*$C$23)/($C$23+$C$24)),CP86)</f>
        <v/>
      </c>
      <c r="CQ190" s="178">
        <f>IF($E$128=1,MIN(CQ86,(CQ86*$C$24+$C$10*$C$23)/($C$23+$C$24)),CQ86)</f>
        <v/>
      </c>
      <c r="CR190" s="178">
        <f>IF($E$128=1,MIN(CR86,(CR86*$C$24+$C$10*$C$23)/($C$23+$C$24)),CR86)</f>
        <v/>
      </c>
      <c r="CS190" s="178">
        <f>IF($E$128=1,MIN(CS86,(CS86*$C$24+$C$10*$C$23)/($C$23+$C$24)),CS86)</f>
        <v/>
      </c>
      <c r="CT190" s="178">
        <f>IF($E$128=1,MIN(CT86,(CT86*$C$24+$C$10*$C$23)/($C$23+$C$24)),CT86)</f>
        <v/>
      </c>
      <c r="CU190" s="178">
        <f>IF($E$128=1,MIN(CU86,(CU86*$C$24+$C$10*$C$23)/($C$23+$C$24)),CU86)</f>
        <v/>
      </c>
      <c r="CV190" s="178">
        <f>IF($E$128=1,MIN(CV86,(CV86*$C$24+$C$10*$C$23)/($C$23+$C$24)),CV86)</f>
        <v/>
      </c>
      <c r="CW190" s="178">
        <f>IF($E$128=1,MIN(CW86,(CW86*$C$24+$C$10*$C$23)/($C$23+$C$24)),CW86)</f>
        <v/>
      </c>
      <c r="CX190" s="178">
        <f>IF($E$128=1,MIN(CX86,(CX86*$C$24+$C$10*$C$23)/($C$23+$C$24)),CX86)</f>
        <v/>
      </c>
      <c r="CY190" s="178">
        <f>IF($E$128=1,MIN(CY86,(CY86*$C$24+$C$10*$C$23)/($C$23+$C$24)),CY86)</f>
        <v/>
      </c>
      <c r="CZ190" s="178">
        <f>IF($E$128=1,MIN(CZ86,(CZ86*$C$24+$C$10*$C$23)/($C$23+$C$24)),CZ86)</f>
        <v/>
      </c>
      <c r="DA190" s="178">
        <f>IF($E$128=1,MIN(DA86,(DA86*$C$24+$C$10*$C$23)/($C$23+$C$24)),DA86)</f>
        <v/>
      </c>
      <c r="DB190" s="178">
        <f>IF($E$128=1,MIN(DB86,(DB86*$C$24+$C$10*$C$23)/($C$23+$C$24)),DB86)</f>
        <v/>
      </c>
      <c r="DC190" s="178">
        <f>IF($E$128=1,MIN(DC86,(DC86*$C$24+$C$10*$C$23)/($C$23+$C$24)),DC86)</f>
        <v/>
      </c>
    </row>
    <row r="191" ht="12" customFormat="1" customHeight="1" s="12">
      <c r="E191" s="141" t="n"/>
      <c r="F191" s="141" t="n"/>
      <c r="G191" s="178" t="n"/>
      <c r="H191" s="178" t="n"/>
      <c r="I191" s="178" t="n"/>
      <c r="J191" s="178" t="n"/>
      <c r="K191" s="178" t="n"/>
      <c r="L191" s="178" t="n"/>
      <c r="M191" s="178" t="n"/>
      <c r="N191" s="178" t="n"/>
      <c r="O191" s="178" t="n"/>
      <c r="P191" s="178" t="n"/>
      <c r="Q191" s="178" t="n"/>
      <c r="R191" s="178" t="n"/>
      <c r="S191" s="178" t="n"/>
      <c r="T191" s="178" t="n"/>
      <c r="U191" s="178" t="n"/>
      <c r="V191" s="178" t="n"/>
      <c r="W191" s="178" t="n"/>
      <c r="X191" s="178" t="n"/>
      <c r="Y191" s="178" t="n"/>
      <c r="Z191" s="178" t="n"/>
      <c r="AA191" s="178" t="n"/>
      <c r="AB191" s="178" t="n"/>
      <c r="AC191" s="178" t="n"/>
      <c r="AD191" s="178" t="n"/>
      <c r="AE191" s="178" t="n"/>
      <c r="AF191" s="178" t="n"/>
      <c r="AG191" s="178" t="n"/>
      <c r="AH191" s="178" t="n"/>
      <c r="AI191" s="178" t="n"/>
      <c r="AJ191" s="178" t="n"/>
      <c r="AK191" s="178" t="n"/>
      <c r="AL191" s="178" t="n"/>
      <c r="AM191" s="178" t="n"/>
      <c r="AN191" s="178" t="n"/>
      <c r="AO191" s="178" t="n"/>
      <c r="AP191" s="178" t="n"/>
      <c r="AQ191" s="178" t="n"/>
      <c r="AR191" s="178" t="n"/>
      <c r="AS191" s="178" t="n"/>
      <c r="AT191" s="178" t="n"/>
      <c r="AU191" s="178" t="n"/>
      <c r="AV191" s="178" t="n"/>
      <c r="AW191" s="178" t="n"/>
      <c r="AX191" s="178" t="n"/>
      <c r="AY191" s="178" t="n"/>
      <c r="AZ191" s="178" t="n"/>
      <c r="BA191" s="178" t="n"/>
      <c r="BB191" s="178" t="n"/>
      <c r="BC191" s="178" t="n"/>
      <c r="BD191" s="178" t="n"/>
      <c r="BE191" s="178" t="n"/>
      <c r="BF191" s="178" t="n"/>
      <c r="BG191" s="178" t="n"/>
      <c r="BH191" s="178" t="n"/>
      <c r="BI191" s="178" t="n"/>
      <c r="BJ191" s="178" t="n"/>
      <c r="BK191" s="178" t="n"/>
      <c r="BL191" s="178" t="n"/>
      <c r="BM191" s="178" t="n"/>
      <c r="BN191" s="178" t="n"/>
      <c r="BO191" s="178" t="n"/>
      <c r="BP191" s="178" t="n"/>
      <c r="BQ191" s="178">
        <f>IF($E$128=1,MIN(BQ87,(BQ87*$C$24+$C$10*$C$23)/($C$23+$C$24)),BQ87)</f>
        <v/>
      </c>
      <c r="BR191" s="178">
        <f>IF($E$128=1,MIN(BR87,(BR87*$C$24+$C$10*$C$23)/($C$23+$C$24)),BR87)</f>
        <v/>
      </c>
      <c r="BS191" s="178">
        <f>IF($E$128=1,MIN(BS87,(BS87*$C$24+$C$10*$C$23)/($C$23+$C$24)),BS87)</f>
        <v/>
      </c>
      <c r="BT191" s="178">
        <f>IF($E$128=1,MIN(BT87,(BT87*$C$24+$C$10*$C$23)/($C$23+$C$24)),BT87)</f>
        <v/>
      </c>
      <c r="BU191" s="178">
        <f>IF($E$128=1,MIN(BU87,(BU87*$C$24+$C$10*$C$23)/($C$23+$C$24)),BU87)</f>
        <v/>
      </c>
      <c r="BV191" s="178">
        <f>IF($E$128=1,MIN(BV87,(BV87*$C$24+$C$10*$C$23)/($C$23+$C$24)),BV87)</f>
        <v/>
      </c>
      <c r="BW191" s="178">
        <f>IF($E$128=1,MIN(BW87,(BW87*$C$24+$C$10*$C$23)/($C$23+$C$24)),BW87)</f>
        <v/>
      </c>
      <c r="BX191" s="178">
        <f>IF($E$128=1,MIN(BX87,(BX87*$C$24+$C$10*$C$23)/($C$23+$C$24)),BX87)</f>
        <v/>
      </c>
      <c r="BY191" s="178">
        <f>IF($E$128=1,MIN(BY87,(BY87*$C$24+$C$10*$C$23)/($C$23+$C$24)),BY87)</f>
        <v/>
      </c>
      <c r="BZ191" s="178">
        <f>IF($E$128=1,MIN(BZ87,(BZ87*$C$24+$C$10*$C$23)/($C$23+$C$24)),BZ87)</f>
        <v/>
      </c>
      <c r="CA191" s="178">
        <f>IF($E$128=1,MIN(CA87,(CA87*$C$24+$C$10*$C$23)/($C$23+$C$24)),CA87)</f>
        <v/>
      </c>
      <c r="CB191" s="178">
        <f>IF($E$128=1,MIN(CB87,(CB87*$C$24+$C$10*$C$23)/($C$23+$C$24)),CB87)</f>
        <v/>
      </c>
      <c r="CC191" s="178">
        <f>IF($E$128=1,MIN(CC87,(CC87*$C$24+$C$10*$C$23)/($C$23+$C$24)),CC87)</f>
        <v/>
      </c>
      <c r="CD191" s="178">
        <f>IF($E$128=1,MIN(CD87,(CD87*$C$24+$C$10*$C$23)/($C$23+$C$24)),CD87)</f>
        <v/>
      </c>
      <c r="CE191" s="178">
        <f>IF($E$128=1,MIN(CE87,(CE87*$C$24+$C$10*$C$23)/($C$23+$C$24)),CE87)</f>
        <v/>
      </c>
      <c r="CF191" s="178">
        <f>IF($E$128=1,MIN(CF87,(CF87*$C$24+$C$10*$C$23)/($C$23+$C$24)),CF87)</f>
        <v/>
      </c>
      <c r="CG191" s="178">
        <f>IF($E$128=1,MIN(CG87,(CG87*$C$24+$C$10*$C$23)/($C$23+$C$24)),CG87)</f>
        <v/>
      </c>
      <c r="CH191" s="178">
        <f>IF($E$128=1,MIN(CH87,(CH87*$C$24+$C$10*$C$23)/($C$23+$C$24)),CH87)</f>
        <v/>
      </c>
      <c r="CI191" s="178">
        <f>IF($E$128=1,MIN(CI87,(CI87*$C$24+$C$10*$C$23)/($C$23+$C$24)),CI87)</f>
        <v/>
      </c>
      <c r="CJ191" s="178">
        <f>IF($E$128=1,MIN(CJ87,(CJ87*$C$24+$C$10*$C$23)/($C$23+$C$24)),CJ87)</f>
        <v/>
      </c>
      <c r="CK191" s="178">
        <f>IF($E$128=1,MIN(CK87,(CK87*$C$24+$C$10*$C$23)/($C$23+$C$24)),CK87)</f>
        <v/>
      </c>
      <c r="CL191" s="178">
        <f>IF($E$128=1,MIN(CL87,(CL87*$C$24+$C$10*$C$23)/($C$23+$C$24)),CL87)</f>
        <v/>
      </c>
      <c r="CM191" s="178">
        <f>IF($E$128=1,MIN(CM87,(CM87*$C$24+$C$10*$C$23)/($C$23+$C$24)),CM87)</f>
        <v/>
      </c>
      <c r="CN191" s="178">
        <f>IF($E$128=1,MIN(CN87,(CN87*$C$24+$C$10*$C$23)/($C$23+$C$24)),CN87)</f>
        <v/>
      </c>
      <c r="CO191" s="178">
        <f>IF($E$128=1,MIN(CO87,(CO87*$C$24+$C$10*$C$23)/($C$23+$C$24)),CO87)</f>
        <v/>
      </c>
      <c r="CP191" s="178">
        <f>IF($E$128=1,MIN(CP87,(CP87*$C$24+$C$10*$C$23)/($C$23+$C$24)),CP87)</f>
        <v/>
      </c>
      <c r="CQ191" s="178">
        <f>IF($E$128=1,MIN(CQ87,(CQ87*$C$24+$C$10*$C$23)/($C$23+$C$24)),CQ87)</f>
        <v/>
      </c>
      <c r="CR191" s="178">
        <f>IF($E$128=1,MIN(CR87,(CR87*$C$24+$C$10*$C$23)/($C$23+$C$24)),CR87)</f>
        <v/>
      </c>
      <c r="CS191" s="178">
        <f>IF($E$128=1,MIN(CS87,(CS87*$C$24+$C$10*$C$23)/($C$23+$C$24)),CS87)</f>
        <v/>
      </c>
      <c r="CT191" s="178">
        <f>IF($E$128=1,MIN(CT87,(CT87*$C$24+$C$10*$C$23)/($C$23+$C$24)),CT87)</f>
        <v/>
      </c>
      <c r="CU191" s="178">
        <f>IF($E$128=1,MIN(CU87,(CU87*$C$24+$C$10*$C$23)/($C$23+$C$24)),CU87)</f>
        <v/>
      </c>
      <c r="CV191" s="178">
        <f>IF($E$128=1,MIN(CV87,(CV87*$C$24+$C$10*$C$23)/($C$23+$C$24)),CV87)</f>
        <v/>
      </c>
      <c r="CW191" s="178">
        <f>IF($E$128=1,MIN(CW87,(CW87*$C$24+$C$10*$C$23)/($C$23+$C$24)),CW87)</f>
        <v/>
      </c>
      <c r="CX191" s="178">
        <f>IF($E$128=1,MIN(CX87,(CX87*$C$24+$C$10*$C$23)/($C$23+$C$24)),CX87)</f>
        <v/>
      </c>
      <c r="CY191" s="178">
        <f>IF($E$128=1,MIN(CY87,(CY87*$C$24+$C$10*$C$23)/($C$23+$C$24)),CY87)</f>
        <v/>
      </c>
      <c r="CZ191" s="178">
        <f>IF($E$128=1,MIN(CZ87,(CZ87*$C$24+$C$10*$C$23)/($C$23+$C$24)),CZ87)</f>
        <v/>
      </c>
      <c r="DA191" s="178">
        <f>IF($E$128=1,MIN(DA87,(DA87*$C$24+$C$10*$C$23)/($C$23+$C$24)),DA87)</f>
        <v/>
      </c>
      <c r="DB191" s="178">
        <f>IF($E$128=1,MIN(DB87,(DB87*$C$24+$C$10*$C$23)/($C$23+$C$24)),DB87)</f>
        <v/>
      </c>
      <c r="DC191" s="178">
        <f>IF($E$128=1,MIN(DC87,(DC87*$C$24+$C$10*$C$23)/($C$23+$C$24)),DC87)</f>
        <v/>
      </c>
    </row>
    <row r="192" ht="12" customFormat="1" customHeight="1" s="12">
      <c r="E192" s="141" t="n"/>
      <c r="F192" s="141" t="n"/>
      <c r="G192" s="178" t="n"/>
      <c r="H192" s="178" t="n"/>
      <c r="I192" s="178" t="n"/>
      <c r="J192" s="178" t="n"/>
      <c r="K192" s="178" t="n"/>
      <c r="L192" s="178" t="n"/>
      <c r="M192" s="178" t="n"/>
      <c r="N192" s="178" t="n"/>
      <c r="O192" s="178" t="n"/>
      <c r="P192" s="178" t="n"/>
      <c r="Q192" s="178" t="n"/>
      <c r="R192" s="178" t="n"/>
      <c r="S192" s="178" t="n"/>
      <c r="T192" s="178" t="n"/>
      <c r="U192" s="178" t="n"/>
      <c r="V192" s="178" t="n"/>
      <c r="W192" s="178" t="n"/>
      <c r="X192" s="178" t="n"/>
      <c r="Y192" s="178" t="n"/>
      <c r="Z192" s="178" t="n"/>
      <c r="AA192" s="178" t="n"/>
      <c r="AB192" s="178" t="n"/>
      <c r="AC192" s="178" t="n"/>
      <c r="AD192" s="178" t="n"/>
      <c r="AE192" s="178" t="n"/>
      <c r="AF192" s="178" t="n"/>
      <c r="AG192" s="178" t="n"/>
      <c r="AH192" s="178" t="n"/>
      <c r="AI192" s="178" t="n"/>
      <c r="AJ192" s="178" t="n"/>
      <c r="AK192" s="178" t="n"/>
      <c r="AL192" s="178" t="n"/>
      <c r="AM192" s="178" t="n"/>
      <c r="AN192" s="178" t="n"/>
      <c r="AO192" s="178" t="n"/>
      <c r="AP192" s="178" t="n"/>
      <c r="AQ192" s="178" t="n"/>
      <c r="AR192" s="178" t="n"/>
      <c r="AS192" s="178" t="n"/>
      <c r="AT192" s="178" t="n"/>
      <c r="AU192" s="178" t="n"/>
      <c r="AV192" s="178" t="n"/>
      <c r="AW192" s="178" t="n"/>
      <c r="AX192" s="178" t="n"/>
      <c r="AY192" s="178" t="n"/>
      <c r="AZ192" s="178" t="n"/>
      <c r="BA192" s="178" t="n"/>
      <c r="BB192" s="178" t="n"/>
      <c r="BC192" s="178" t="n"/>
      <c r="BD192" s="178" t="n"/>
      <c r="BE192" s="178" t="n"/>
      <c r="BF192" s="178" t="n"/>
      <c r="BG192" s="178" t="n"/>
      <c r="BH192" s="178" t="n"/>
      <c r="BI192" s="178" t="n"/>
      <c r="BJ192" s="178" t="n"/>
      <c r="BK192" s="178" t="n"/>
      <c r="BL192" s="178" t="n"/>
      <c r="BM192" s="178" t="n"/>
      <c r="BN192" s="178" t="n"/>
      <c r="BO192" s="178" t="n"/>
      <c r="BP192" s="178" t="n"/>
      <c r="BQ192" s="178" t="n"/>
      <c r="BR192" s="178">
        <f>IF($E$128=1,MIN(BR88,(BR88*$C$24+$C$10*$C$23)/($C$23+$C$24)),BR88)</f>
        <v/>
      </c>
      <c r="BS192" s="178">
        <f>IF($E$128=1,MIN(BS88,(BS88*$C$24+$C$10*$C$23)/($C$23+$C$24)),BS88)</f>
        <v/>
      </c>
      <c r="BT192" s="178">
        <f>IF($E$128=1,MIN(BT88,(BT88*$C$24+$C$10*$C$23)/($C$23+$C$24)),BT88)</f>
        <v/>
      </c>
      <c r="BU192" s="178">
        <f>IF($E$128=1,MIN(BU88,(BU88*$C$24+$C$10*$C$23)/($C$23+$C$24)),BU88)</f>
        <v/>
      </c>
      <c r="BV192" s="178">
        <f>IF($E$128=1,MIN(BV88,(BV88*$C$24+$C$10*$C$23)/($C$23+$C$24)),BV88)</f>
        <v/>
      </c>
      <c r="BW192" s="178">
        <f>IF($E$128=1,MIN(BW88,(BW88*$C$24+$C$10*$C$23)/($C$23+$C$24)),BW88)</f>
        <v/>
      </c>
      <c r="BX192" s="178">
        <f>IF($E$128=1,MIN(BX88,(BX88*$C$24+$C$10*$C$23)/($C$23+$C$24)),BX88)</f>
        <v/>
      </c>
      <c r="BY192" s="178">
        <f>IF($E$128=1,MIN(BY88,(BY88*$C$24+$C$10*$C$23)/($C$23+$C$24)),BY88)</f>
        <v/>
      </c>
      <c r="BZ192" s="178">
        <f>IF($E$128=1,MIN(BZ88,(BZ88*$C$24+$C$10*$C$23)/($C$23+$C$24)),BZ88)</f>
        <v/>
      </c>
      <c r="CA192" s="178">
        <f>IF($E$128=1,MIN(CA88,(CA88*$C$24+$C$10*$C$23)/($C$23+$C$24)),CA88)</f>
        <v/>
      </c>
      <c r="CB192" s="178">
        <f>IF($E$128=1,MIN(CB88,(CB88*$C$24+$C$10*$C$23)/($C$23+$C$24)),CB88)</f>
        <v/>
      </c>
      <c r="CC192" s="178">
        <f>IF($E$128=1,MIN(CC88,(CC88*$C$24+$C$10*$C$23)/($C$23+$C$24)),CC88)</f>
        <v/>
      </c>
      <c r="CD192" s="178">
        <f>IF($E$128=1,MIN(CD88,(CD88*$C$24+$C$10*$C$23)/($C$23+$C$24)),CD88)</f>
        <v/>
      </c>
      <c r="CE192" s="178">
        <f>IF($E$128=1,MIN(CE88,(CE88*$C$24+$C$10*$C$23)/($C$23+$C$24)),CE88)</f>
        <v/>
      </c>
      <c r="CF192" s="178">
        <f>IF($E$128=1,MIN(CF88,(CF88*$C$24+$C$10*$C$23)/($C$23+$C$24)),CF88)</f>
        <v/>
      </c>
      <c r="CG192" s="178">
        <f>IF($E$128=1,MIN(CG88,(CG88*$C$24+$C$10*$C$23)/($C$23+$C$24)),CG88)</f>
        <v/>
      </c>
      <c r="CH192" s="178">
        <f>IF($E$128=1,MIN(CH88,(CH88*$C$24+$C$10*$C$23)/($C$23+$C$24)),CH88)</f>
        <v/>
      </c>
      <c r="CI192" s="178">
        <f>IF($E$128=1,MIN(CI88,(CI88*$C$24+$C$10*$C$23)/($C$23+$C$24)),CI88)</f>
        <v/>
      </c>
      <c r="CJ192" s="178">
        <f>IF($E$128=1,MIN(CJ88,(CJ88*$C$24+$C$10*$C$23)/($C$23+$C$24)),CJ88)</f>
        <v/>
      </c>
      <c r="CK192" s="178">
        <f>IF($E$128=1,MIN(CK88,(CK88*$C$24+$C$10*$C$23)/($C$23+$C$24)),CK88)</f>
        <v/>
      </c>
      <c r="CL192" s="178">
        <f>IF($E$128=1,MIN(CL88,(CL88*$C$24+$C$10*$C$23)/($C$23+$C$24)),CL88)</f>
        <v/>
      </c>
      <c r="CM192" s="178">
        <f>IF($E$128=1,MIN(CM88,(CM88*$C$24+$C$10*$C$23)/($C$23+$C$24)),CM88)</f>
        <v/>
      </c>
      <c r="CN192" s="178">
        <f>IF($E$128=1,MIN(CN88,(CN88*$C$24+$C$10*$C$23)/($C$23+$C$24)),CN88)</f>
        <v/>
      </c>
      <c r="CO192" s="178">
        <f>IF($E$128=1,MIN(CO88,(CO88*$C$24+$C$10*$C$23)/($C$23+$C$24)),CO88)</f>
        <v/>
      </c>
      <c r="CP192" s="178">
        <f>IF($E$128=1,MIN(CP88,(CP88*$C$24+$C$10*$C$23)/($C$23+$C$24)),CP88)</f>
        <v/>
      </c>
      <c r="CQ192" s="178">
        <f>IF($E$128=1,MIN(CQ88,(CQ88*$C$24+$C$10*$C$23)/($C$23+$C$24)),CQ88)</f>
        <v/>
      </c>
      <c r="CR192" s="178">
        <f>IF($E$128=1,MIN(CR88,(CR88*$C$24+$C$10*$C$23)/($C$23+$C$24)),CR88)</f>
        <v/>
      </c>
      <c r="CS192" s="178">
        <f>IF($E$128=1,MIN(CS88,(CS88*$C$24+$C$10*$C$23)/($C$23+$C$24)),CS88)</f>
        <v/>
      </c>
      <c r="CT192" s="178">
        <f>IF($E$128=1,MIN(CT88,(CT88*$C$24+$C$10*$C$23)/($C$23+$C$24)),CT88)</f>
        <v/>
      </c>
      <c r="CU192" s="178">
        <f>IF($E$128=1,MIN(CU88,(CU88*$C$24+$C$10*$C$23)/($C$23+$C$24)),CU88)</f>
        <v/>
      </c>
      <c r="CV192" s="178">
        <f>IF($E$128=1,MIN(CV88,(CV88*$C$24+$C$10*$C$23)/($C$23+$C$24)),CV88)</f>
        <v/>
      </c>
      <c r="CW192" s="178">
        <f>IF($E$128=1,MIN(CW88,(CW88*$C$24+$C$10*$C$23)/($C$23+$C$24)),CW88)</f>
        <v/>
      </c>
      <c r="CX192" s="178">
        <f>IF($E$128=1,MIN(CX88,(CX88*$C$24+$C$10*$C$23)/($C$23+$C$24)),CX88)</f>
        <v/>
      </c>
      <c r="CY192" s="178">
        <f>IF($E$128=1,MIN(CY88,(CY88*$C$24+$C$10*$C$23)/($C$23+$C$24)),CY88)</f>
        <v/>
      </c>
      <c r="CZ192" s="178">
        <f>IF($E$128=1,MIN(CZ88,(CZ88*$C$24+$C$10*$C$23)/($C$23+$C$24)),CZ88)</f>
        <v/>
      </c>
      <c r="DA192" s="178">
        <f>IF($E$128=1,MIN(DA88,(DA88*$C$24+$C$10*$C$23)/($C$23+$C$24)),DA88)</f>
        <v/>
      </c>
      <c r="DB192" s="178">
        <f>IF($E$128=1,MIN(DB88,(DB88*$C$24+$C$10*$C$23)/($C$23+$C$24)),DB88)</f>
        <v/>
      </c>
      <c r="DC192" s="178">
        <f>IF($E$128=1,MIN(DC88,(DC88*$C$24+$C$10*$C$23)/($C$23+$C$24)),DC88)</f>
        <v/>
      </c>
    </row>
    <row r="193" ht="12" customFormat="1" customHeight="1" s="12">
      <c r="E193" s="141" t="n"/>
      <c r="F193" s="141" t="n"/>
      <c r="G193" s="178" t="n"/>
      <c r="H193" s="178" t="n"/>
      <c r="I193" s="178" t="n"/>
      <c r="J193" s="178" t="n"/>
      <c r="K193" s="178" t="n"/>
      <c r="L193" s="178" t="n"/>
      <c r="M193" s="178" t="n"/>
      <c r="N193" s="178" t="n"/>
      <c r="O193" s="178" t="n"/>
      <c r="P193" s="178" t="n"/>
      <c r="Q193" s="178" t="n"/>
      <c r="R193" s="178" t="n"/>
      <c r="S193" s="178" t="n"/>
      <c r="T193" s="178" t="n"/>
      <c r="U193" s="178" t="n"/>
      <c r="V193" s="178" t="n"/>
      <c r="W193" s="178" t="n"/>
      <c r="X193" s="178" t="n"/>
      <c r="Y193" s="178" t="n"/>
      <c r="Z193" s="178" t="n"/>
      <c r="AA193" s="178" t="n"/>
      <c r="AB193" s="178" t="n"/>
      <c r="AC193" s="178" t="n"/>
      <c r="AD193" s="178" t="n"/>
      <c r="AE193" s="178" t="n"/>
      <c r="AF193" s="178" t="n"/>
      <c r="AG193" s="178" t="n"/>
      <c r="AH193" s="178" t="n"/>
      <c r="AI193" s="178" t="n"/>
      <c r="AJ193" s="178" t="n"/>
      <c r="AK193" s="178" t="n"/>
      <c r="AL193" s="178" t="n"/>
      <c r="AM193" s="178" t="n"/>
      <c r="AN193" s="178" t="n"/>
      <c r="AO193" s="178" t="n"/>
      <c r="AP193" s="178" t="n"/>
      <c r="AQ193" s="178" t="n"/>
      <c r="AR193" s="178" t="n"/>
      <c r="AS193" s="178" t="n"/>
      <c r="AT193" s="178" t="n"/>
      <c r="AU193" s="178" t="n"/>
      <c r="AV193" s="178" t="n"/>
      <c r="AW193" s="178" t="n"/>
      <c r="AX193" s="178" t="n"/>
      <c r="AY193" s="178" t="n"/>
      <c r="AZ193" s="178" t="n"/>
      <c r="BA193" s="178" t="n"/>
      <c r="BB193" s="178" t="n"/>
      <c r="BC193" s="178" t="n"/>
      <c r="BD193" s="178" t="n"/>
      <c r="BE193" s="178" t="n"/>
      <c r="BF193" s="178" t="n"/>
      <c r="BG193" s="178" t="n"/>
      <c r="BH193" s="178" t="n"/>
      <c r="BI193" s="178" t="n"/>
      <c r="BJ193" s="178" t="n"/>
      <c r="BK193" s="178" t="n"/>
      <c r="BL193" s="178" t="n"/>
      <c r="BM193" s="178" t="n"/>
      <c r="BN193" s="178" t="n"/>
      <c r="BO193" s="178" t="n"/>
      <c r="BP193" s="178" t="n"/>
      <c r="BQ193" s="178" t="n"/>
      <c r="BR193" s="178" t="n"/>
      <c r="BS193" s="178">
        <f>IF($E$128=1,MIN(BS89,(BS89*$C$24+$C$10*$C$23)/($C$23+$C$24)),BS89)</f>
        <v/>
      </c>
      <c r="BT193" s="178">
        <f>IF($E$128=1,MIN(BT89,(BT89*$C$24+$C$10*$C$23)/($C$23+$C$24)),BT89)</f>
        <v/>
      </c>
      <c r="BU193" s="178">
        <f>IF($E$128=1,MIN(BU89,(BU89*$C$24+$C$10*$C$23)/($C$23+$C$24)),BU89)</f>
        <v/>
      </c>
      <c r="BV193" s="178">
        <f>IF($E$128=1,MIN(BV89,(BV89*$C$24+$C$10*$C$23)/($C$23+$C$24)),BV89)</f>
        <v/>
      </c>
      <c r="BW193" s="178">
        <f>IF($E$128=1,MIN(BW89,(BW89*$C$24+$C$10*$C$23)/($C$23+$C$24)),BW89)</f>
        <v/>
      </c>
      <c r="BX193" s="178">
        <f>IF($E$128=1,MIN(BX89,(BX89*$C$24+$C$10*$C$23)/($C$23+$C$24)),BX89)</f>
        <v/>
      </c>
      <c r="BY193" s="178">
        <f>IF($E$128=1,MIN(BY89,(BY89*$C$24+$C$10*$C$23)/($C$23+$C$24)),BY89)</f>
        <v/>
      </c>
      <c r="BZ193" s="178">
        <f>IF($E$128=1,MIN(BZ89,(BZ89*$C$24+$C$10*$C$23)/($C$23+$C$24)),BZ89)</f>
        <v/>
      </c>
      <c r="CA193" s="178">
        <f>IF($E$128=1,MIN(CA89,(CA89*$C$24+$C$10*$C$23)/($C$23+$C$24)),CA89)</f>
        <v/>
      </c>
      <c r="CB193" s="178">
        <f>IF($E$128=1,MIN(CB89,(CB89*$C$24+$C$10*$C$23)/($C$23+$C$24)),CB89)</f>
        <v/>
      </c>
      <c r="CC193" s="178">
        <f>IF($E$128=1,MIN(CC89,(CC89*$C$24+$C$10*$C$23)/($C$23+$C$24)),CC89)</f>
        <v/>
      </c>
      <c r="CD193" s="178">
        <f>IF($E$128=1,MIN(CD89,(CD89*$C$24+$C$10*$C$23)/($C$23+$C$24)),CD89)</f>
        <v/>
      </c>
      <c r="CE193" s="178">
        <f>IF($E$128=1,MIN(CE89,(CE89*$C$24+$C$10*$C$23)/($C$23+$C$24)),CE89)</f>
        <v/>
      </c>
      <c r="CF193" s="178">
        <f>IF($E$128=1,MIN(CF89,(CF89*$C$24+$C$10*$C$23)/($C$23+$C$24)),CF89)</f>
        <v/>
      </c>
      <c r="CG193" s="178">
        <f>IF($E$128=1,MIN(CG89,(CG89*$C$24+$C$10*$C$23)/($C$23+$C$24)),CG89)</f>
        <v/>
      </c>
      <c r="CH193" s="178">
        <f>IF($E$128=1,MIN(CH89,(CH89*$C$24+$C$10*$C$23)/($C$23+$C$24)),CH89)</f>
        <v/>
      </c>
      <c r="CI193" s="178">
        <f>IF($E$128=1,MIN(CI89,(CI89*$C$24+$C$10*$C$23)/($C$23+$C$24)),CI89)</f>
        <v/>
      </c>
      <c r="CJ193" s="178">
        <f>IF($E$128=1,MIN(CJ89,(CJ89*$C$24+$C$10*$C$23)/($C$23+$C$24)),CJ89)</f>
        <v/>
      </c>
      <c r="CK193" s="178">
        <f>IF($E$128=1,MIN(CK89,(CK89*$C$24+$C$10*$C$23)/($C$23+$C$24)),CK89)</f>
        <v/>
      </c>
      <c r="CL193" s="178">
        <f>IF($E$128=1,MIN(CL89,(CL89*$C$24+$C$10*$C$23)/($C$23+$C$24)),CL89)</f>
        <v/>
      </c>
      <c r="CM193" s="178">
        <f>IF($E$128=1,MIN(CM89,(CM89*$C$24+$C$10*$C$23)/($C$23+$C$24)),CM89)</f>
        <v/>
      </c>
      <c r="CN193" s="178">
        <f>IF($E$128=1,MIN(CN89,(CN89*$C$24+$C$10*$C$23)/($C$23+$C$24)),CN89)</f>
        <v/>
      </c>
      <c r="CO193" s="178">
        <f>IF($E$128=1,MIN(CO89,(CO89*$C$24+$C$10*$C$23)/($C$23+$C$24)),CO89)</f>
        <v/>
      </c>
      <c r="CP193" s="178">
        <f>IF($E$128=1,MIN(CP89,(CP89*$C$24+$C$10*$C$23)/($C$23+$C$24)),CP89)</f>
        <v/>
      </c>
      <c r="CQ193" s="178">
        <f>IF($E$128=1,MIN(CQ89,(CQ89*$C$24+$C$10*$C$23)/($C$23+$C$24)),CQ89)</f>
        <v/>
      </c>
      <c r="CR193" s="178">
        <f>IF($E$128=1,MIN(CR89,(CR89*$C$24+$C$10*$C$23)/($C$23+$C$24)),CR89)</f>
        <v/>
      </c>
      <c r="CS193" s="178">
        <f>IF($E$128=1,MIN(CS89,(CS89*$C$24+$C$10*$C$23)/($C$23+$C$24)),CS89)</f>
        <v/>
      </c>
      <c r="CT193" s="178">
        <f>IF($E$128=1,MIN(CT89,(CT89*$C$24+$C$10*$C$23)/($C$23+$C$24)),CT89)</f>
        <v/>
      </c>
      <c r="CU193" s="178">
        <f>IF($E$128=1,MIN(CU89,(CU89*$C$24+$C$10*$C$23)/($C$23+$C$24)),CU89)</f>
        <v/>
      </c>
      <c r="CV193" s="178">
        <f>IF($E$128=1,MIN(CV89,(CV89*$C$24+$C$10*$C$23)/($C$23+$C$24)),CV89)</f>
        <v/>
      </c>
      <c r="CW193" s="178">
        <f>IF($E$128=1,MIN(CW89,(CW89*$C$24+$C$10*$C$23)/($C$23+$C$24)),CW89)</f>
        <v/>
      </c>
      <c r="CX193" s="178">
        <f>IF($E$128=1,MIN(CX89,(CX89*$C$24+$C$10*$C$23)/($C$23+$C$24)),CX89)</f>
        <v/>
      </c>
      <c r="CY193" s="178">
        <f>IF($E$128=1,MIN(CY89,(CY89*$C$24+$C$10*$C$23)/($C$23+$C$24)),CY89)</f>
        <v/>
      </c>
      <c r="CZ193" s="178">
        <f>IF($E$128=1,MIN(CZ89,(CZ89*$C$24+$C$10*$C$23)/($C$23+$C$24)),CZ89)</f>
        <v/>
      </c>
      <c r="DA193" s="178">
        <f>IF($E$128=1,MIN(DA89,(DA89*$C$24+$C$10*$C$23)/($C$23+$C$24)),DA89)</f>
        <v/>
      </c>
      <c r="DB193" s="178">
        <f>IF($E$128=1,MIN(DB89,(DB89*$C$24+$C$10*$C$23)/($C$23+$C$24)),DB89)</f>
        <v/>
      </c>
      <c r="DC193" s="178">
        <f>IF($E$128=1,MIN(DC89,(DC89*$C$24+$C$10*$C$23)/($C$23+$C$24)),DC89)</f>
        <v/>
      </c>
    </row>
    <row r="194" ht="12" customFormat="1" customHeight="1" s="12">
      <c r="E194" s="141" t="n"/>
      <c r="F194" s="141" t="n"/>
      <c r="G194" s="178" t="n"/>
      <c r="H194" s="178" t="n"/>
      <c r="I194" s="178" t="n"/>
      <c r="J194" s="178" t="n"/>
      <c r="K194" s="178" t="n"/>
      <c r="L194" s="178" t="n"/>
      <c r="M194" s="178" t="n"/>
      <c r="N194" s="178" t="n"/>
      <c r="O194" s="178" t="n"/>
      <c r="P194" s="178" t="n"/>
      <c r="Q194" s="178" t="n"/>
      <c r="R194" s="178" t="n"/>
      <c r="S194" s="178" t="n"/>
      <c r="T194" s="178" t="n"/>
      <c r="U194" s="178" t="n"/>
      <c r="V194" s="178" t="n"/>
      <c r="W194" s="178" t="n"/>
      <c r="X194" s="178" t="n"/>
      <c r="Y194" s="178" t="n"/>
      <c r="Z194" s="178" t="n"/>
      <c r="AA194" s="178" t="n"/>
      <c r="AB194" s="178" t="n"/>
      <c r="AC194" s="178" t="n"/>
      <c r="AD194" s="178" t="n"/>
      <c r="AE194" s="178" t="n"/>
      <c r="AF194" s="178" t="n"/>
      <c r="AG194" s="178" t="n"/>
      <c r="AH194" s="178" t="n"/>
      <c r="AI194" s="178" t="n"/>
      <c r="AJ194" s="178" t="n"/>
      <c r="AK194" s="178" t="n"/>
      <c r="AL194" s="178" t="n"/>
      <c r="AM194" s="178" t="n"/>
      <c r="AN194" s="178" t="n"/>
      <c r="AO194" s="178" t="n"/>
      <c r="AP194" s="178" t="n"/>
      <c r="AQ194" s="178" t="n"/>
      <c r="AR194" s="178" t="n"/>
      <c r="AS194" s="178" t="n"/>
      <c r="AT194" s="178" t="n"/>
      <c r="AU194" s="178" t="n"/>
      <c r="AV194" s="178" t="n"/>
      <c r="AW194" s="178" t="n"/>
      <c r="AX194" s="178" t="n"/>
      <c r="AY194" s="178" t="n"/>
      <c r="AZ194" s="178" t="n"/>
      <c r="BA194" s="178" t="n"/>
      <c r="BB194" s="178" t="n"/>
      <c r="BC194" s="178" t="n"/>
      <c r="BD194" s="178" t="n"/>
      <c r="BE194" s="178" t="n"/>
      <c r="BF194" s="178" t="n"/>
      <c r="BG194" s="178" t="n"/>
      <c r="BH194" s="178" t="n"/>
      <c r="BI194" s="178" t="n"/>
      <c r="BJ194" s="178" t="n"/>
      <c r="BK194" s="178" t="n"/>
      <c r="BL194" s="178" t="n"/>
      <c r="BM194" s="178" t="n"/>
      <c r="BN194" s="178" t="n"/>
      <c r="BO194" s="178" t="n"/>
      <c r="BP194" s="178" t="n"/>
      <c r="BQ194" s="178" t="n"/>
      <c r="BR194" s="178" t="n"/>
      <c r="BS194" s="178" t="n"/>
      <c r="BT194" s="178">
        <f>IF($E$128=1,MIN(BT90,(BT90*$C$24+$C$10*$C$23)/($C$23+$C$24)),BT90)</f>
        <v/>
      </c>
      <c r="BU194" s="178">
        <f>IF($E$128=1,MIN(BU90,(BU90*$C$24+$C$10*$C$23)/($C$23+$C$24)),BU90)</f>
        <v/>
      </c>
      <c r="BV194" s="178">
        <f>IF($E$128=1,MIN(BV90,(BV90*$C$24+$C$10*$C$23)/($C$23+$C$24)),BV90)</f>
        <v/>
      </c>
      <c r="BW194" s="178">
        <f>IF($E$128=1,MIN(BW90,(BW90*$C$24+$C$10*$C$23)/($C$23+$C$24)),BW90)</f>
        <v/>
      </c>
      <c r="BX194" s="178">
        <f>IF($E$128=1,MIN(BX90,(BX90*$C$24+$C$10*$C$23)/($C$23+$C$24)),BX90)</f>
        <v/>
      </c>
      <c r="BY194" s="178">
        <f>IF($E$128=1,MIN(BY90,(BY90*$C$24+$C$10*$C$23)/($C$23+$C$24)),BY90)</f>
        <v/>
      </c>
      <c r="BZ194" s="178">
        <f>IF($E$128=1,MIN(BZ90,(BZ90*$C$24+$C$10*$C$23)/($C$23+$C$24)),BZ90)</f>
        <v/>
      </c>
      <c r="CA194" s="178">
        <f>IF($E$128=1,MIN(CA90,(CA90*$C$24+$C$10*$C$23)/($C$23+$C$24)),CA90)</f>
        <v/>
      </c>
      <c r="CB194" s="178">
        <f>IF($E$128=1,MIN(CB90,(CB90*$C$24+$C$10*$C$23)/($C$23+$C$24)),CB90)</f>
        <v/>
      </c>
      <c r="CC194" s="178">
        <f>IF($E$128=1,MIN(CC90,(CC90*$C$24+$C$10*$C$23)/($C$23+$C$24)),CC90)</f>
        <v/>
      </c>
      <c r="CD194" s="178">
        <f>IF($E$128=1,MIN(CD90,(CD90*$C$24+$C$10*$C$23)/($C$23+$C$24)),CD90)</f>
        <v/>
      </c>
      <c r="CE194" s="178">
        <f>IF($E$128=1,MIN(CE90,(CE90*$C$24+$C$10*$C$23)/($C$23+$C$24)),CE90)</f>
        <v/>
      </c>
      <c r="CF194" s="178">
        <f>IF($E$128=1,MIN(CF90,(CF90*$C$24+$C$10*$C$23)/($C$23+$C$24)),CF90)</f>
        <v/>
      </c>
      <c r="CG194" s="178">
        <f>IF($E$128=1,MIN(CG90,(CG90*$C$24+$C$10*$C$23)/($C$23+$C$24)),CG90)</f>
        <v/>
      </c>
      <c r="CH194" s="178">
        <f>IF($E$128=1,MIN(CH90,(CH90*$C$24+$C$10*$C$23)/($C$23+$C$24)),CH90)</f>
        <v/>
      </c>
      <c r="CI194" s="178">
        <f>IF($E$128=1,MIN(CI90,(CI90*$C$24+$C$10*$C$23)/($C$23+$C$24)),CI90)</f>
        <v/>
      </c>
      <c r="CJ194" s="178">
        <f>IF($E$128=1,MIN(CJ90,(CJ90*$C$24+$C$10*$C$23)/($C$23+$C$24)),CJ90)</f>
        <v/>
      </c>
      <c r="CK194" s="178">
        <f>IF($E$128=1,MIN(CK90,(CK90*$C$24+$C$10*$C$23)/($C$23+$C$24)),CK90)</f>
        <v/>
      </c>
      <c r="CL194" s="178">
        <f>IF($E$128=1,MIN(CL90,(CL90*$C$24+$C$10*$C$23)/($C$23+$C$24)),CL90)</f>
        <v/>
      </c>
      <c r="CM194" s="178">
        <f>IF($E$128=1,MIN(CM90,(CM90*$C$24+$C$10*$C$23)/($C$23+$C$24)),CM90)</f>
        <v/>
      </c>
      <c r="CN194" s="178">
        <f>IF($E$128=1,MIN(CN90,(CN90*$C$24+$C$10*$C$23)/($C$23+$C$24)),CN90)</f>
        <v/>
      </c>
      <c r="CO194" s="178">
        <f>IF($E$128=1,MIN(CO90,(CO90*$C$24+$C$10*$C$23)/($C$23+$C$24)),CO90)</f>
        <v/>
      </c>
      <c r="CP194" s="178">
        <f>IF($E$128=1,MIN(CP90,(CP90*$C$24+$C$10*$C$23)/($C$23+$C$24)),CP90)</f>
        <v/>
      </c>
      <c r="CQ194" s="178">
        <f>IF($E$128=1,MIN(CQ90,(CQ90*$C$24+$C$10*$C$23)/($C$23+$C$24)),CQ90)</f>
        <v/>
      </c>
      <c r="CR194" s="178">
        <f>IF($E$128=1,MIN(CR90,(CR90*$C$24+$C$10*$C$23)/($C$23+$C$24)),CR90)</f>
        <v/>
      </c>
      <c r="CS194" s="178">
        <f>IF($E$128=1,MIN(CS90,(CS90*$C$24+$C$10*$C$23)/($C$23+$C$24)),CS90)</f>
        <v/>
      </c>
      <c r="CT194" s="178">
        <f>IF($E$128=1,MIN(CT90,(CT90*$C$24+$C$10*$C$23)/($C$23+$C$24)),CT90)</f>
        <v/>
      </c>
      <c r="CU194" s="178">
        <f>IF($E$128=1,MIN(CU90,(CU90*$C$24+$C$10*$C$23)/($C$23+$C$24)),CU90)</f>
        <v/>
      </c>
      <c r="CV194" s="178">
        <f>IF($E$128=1,MIN(CV90,(CV90*$C$24+$C$10*$C$23)/($C$23+$C$24)),CV90)</f>
        <v/>
      </c>
      <c r="CW194" s="178">
        <f>IF($E$128=1,MIN(CW90,(CW90*$C$24+$C$10*$C$23)/($C$23+$C$24)),CW90)</f>
        <v/>
      </c>
      <c r="CX194" s="178">
        <f>IF($E$128=1,MIN(CX90,(CX90*$C$24+$C$10*$C$23)/($C$23+$C$24)),CX90)</f>
        <v/>
      </c>
      <c r="CY194" s="178">
        <f>IF($E$128=1,MIN(CY90,(CY90*$C$24+$C$10*$C$23)/($C$23+$C$24)),CY90)</f>
        <v/>
      </c>
      <c r="CZ194" s="178">
        <f>IF($E$128=1,MIN(CZ90,(CZ90*$C$24+$C$10*$C$23)/($C$23+$C$24)),CZ90)</f>
        <v/>
      </c>
      <c r="DA194" s="178">
        <f>IF($E$128=1,MIN(DA90,(DA90*$C$24+$C$10*$C$23)/($C$23+$C$24)),DA90)</f>
        <v/>
      </c>
      <c r="DB194" s="178">
        <f>IF($E$128=1,MIN(DB90,(DB90*$C$24+$C$10*$C$23)/($C$23+$C$24)),DB90)</f>
        <v/>
      </c>
      <c r="DC194" s="178">
        <f>IF($E$128=1,MIN(DC90,(DC90*$C$24+$C$10*$C$23)/($C$23+$C$24)),DC90)</f>
        <v/>
      </c>
    </row>
    <row r="195" ht="12" customFormat="1" customHeight="1" s="12">
      <c r="E195" s="141" t="n"/>
      <c r="F195" s="141" t="n"/>
      <c r="G195" s="178" t="n"/>
      <c r="H195" s="178" t="n"/>
      <c r="I195" s="178" t="n"/>
      <c r="J195" s="178" t="n"/>
      <c r="K195" s="178" t="n"/>
      <c r="L195" s="178" t="n"/>
      <c r="M195" s="178" t="n"/>
      <c r="N195" s="178" t="n"/>
      <c r="O195" s="178" t="n"/>
      <c r="P195" s="178" t="n"/>
      <c r="Q195" s="178" t="n"/>
      <c r="R195" s="178" t="n"/>
      <c r="S195" s="178" t="n"/>
      <c r="T195" s="178" t="n"/>
      <c r="U195" s="178" t="n"/>
      <c r="V195" s="178" t="n"/>
      <c r="W195" s="178" t="n"/>
      <c r="X195" s="178" t="n"/>
      <c r="Y195" s="178" t="n"/>
      <c r="Z195" s="178" t="n"/>
      <c r="AA195" s="178" t="n"/>
      <c r="AB195" s="178" t="n"/>
      <c r="AC195" s="178" t="n"/>
      <c r="AD195" s="178" t="n"/>
      <c r="AE195" s="178" t="n"/>
      <c r="AF195" s="178" t="n"/>
      <c r="AG195" s="178" t="n"/>
      <c r="AH195" s="178" t="n"/>
      <c r="AI195" s="178" t="n"/>
      <c r="AJ195" s="178" t="n"/>
      <c r="AK195" s="178" t="n"/>
      <c r="AL195" s="178" t="n"/>
      <c r="AM195" s="178" t="n"/>
      <c r="AN195" s="178" t="n"/>
      <c r="AO195" s="178" t="n"/>
      <c r="AP195" s="178" t="n"/>
      <c r="AQ195" s="178" t="n"/>
      <c r="AR195" s="178" t="n"/>
      <c r="AS195" s="178" t="n"/>
      <c r="AT195" s="178" t="n"/>
      <c r="AU195" s="178" t="n"/>
      <c r="AV195" s="178" t="n"/>
      <c r="AW195" s="178" t="n"/>
      <c r="AX195" s="178" t="n"/>
      <c r="AY195" s="178" t="n"/>
      <c r="AZ195" s="178" t="n"/>
      <c r="BA195" s="178" t="n"/>
      <c r="BB195" s="178" t="n"/>
      <c r="BC195" s="178" t="n"/>
      <c r="BD195" s="178" t="n"/>
      <c r="BE195" s="178" t="n"/>
      <c r="BF195" s="178" t="n"/>
      <c r="BG195" s="178" t="n"/>
      <c r="BH195" s="178" t="n"/>
      <c r="BI195" s="178" t="n"/>
      <c r="BJ195" s="178" t="n"/>
      <c r="BK195" s="178" t="n"/>
      <c r="BL195" s="178" t="n"/>
      <c r="BM195" s="178" t="n"/>
      <c r="BN195" s="178" t="n"/>
      <c r="BO195" s="178" t="n"/>
      <c r="BP195" s="178" t="n"/>
      <c r="BQ195" s="178" t="n"/>
      <c r="BR195" s="178" t="n"/>
      <c r="BS195" s="178" t="n"/>
      <c r="BT195" s="178" t="n"/>
      <c r="BU195" s="178">
        <f>IF($E$128=1,MIN(BU91,(BU91*$C$24+$C$10*$C$23)/($C$23+$C$24)),BU91)</f>
        <v/>
      </c>
      <c r="BV195" s="178">
        <f>IF($E$128=1,MIN(BV91,(BV91*$C$24+$C$10*$C$23)/($C$23+$C$24)),BV91)</f>
        <v/>
      </c>
      <c r="BW195" s="178">
        <f>IF($E$128=1,MIN(BW91,(BW91*$C$24+$C$10*$C$23)/($C$23+$C$24)),BW91)</f>
        <v/>
      </c>
      <c r="BX195" s="178">
        <f>IF($E$128=1,MIN(BX91,(BX91*$C$24+$C$10*$C$23)/($C$23+$C$24)),BX91)</f>
        <v/>
      </c>
      <c r="BY195" s="178">
        <f>IF($E$128=1,MIN(BY91,(BY91*$C$24+$C$10*$C$23)/($C$23+$C$24)),BY91)</f>
        <v/>
      </c>
      <c r="BZ195" s="178">
        <f>IF($E$128=1,MIN(BZ91,(BZ91*$C$24+$C$10*$C$23)/($C$23+$C$24)),BZ91)</f>
        <v/>
      </c>
      <c r="CA195" s="178">
        <f>IF($E$128=1,MIN(CA91,(CA91*$C$24+$C$10*$C$23)/($C$23+$C$24)),CA91)</f>
        <v/>
      </c>
      <c r="CB195" s="178">
        <f>IF($E$128=1,MIN(CB91,(CB91*$C$24+$C$10*$C$23)/($C$23+$C$24)),CB91)</f>
        <v/>
      </c>
      <c r="CC195" s="178">
        <f>IF($E$128=1,MIN(CC91,(CC91*$C$24+$C$10*$C$23)/($C$23+$C$24)),CC91)</f>
        <v/>
      </c>
      <c r="CD195" s="178">
        <f>IF($E$128=1,MIN(CD91,(CD91*$C$24+$C$10*$C$23)/($C$23+$C$24)),CD91)</f>
        <v/>
      </c>
      <c r="CE195" s="178">
        <f>IF($E$128=1,MIN(CE91,(CE91*$C$24+$C$10*$C$23)/($C$23+$C$24)),CE91)</f>
        <v/>
      </c>
      <c r="CF195" s="178">
        <f>IF($E$128=1,MIN(CF91,(CF91*$C$24+$C$10*$C$23)/($C$23+$C$24)),CF91)</f>
        <v/>
      </c>
      <c r="CG195" s="178">
        <f>IF($E$128=1,MIN(CG91,(CG91*$C$24+$C$10*$C$23)/($C$23+$C$24)),CG91)</f>
        <v/>
      </c>
      <c r="CH195" s="178">
        <f>IF($E$128=1,MIN(CH91,(CH91*$C$24+$C$10*$C$23)/($C$23+$C$24)),CH91)</f>
        <v/>
      </c>
      <c r="CI195" s="178">
        <f>IF($E$128=1,MIN(CI91,(CI91*$C$24+$C$10*$C$23)/($C$23+$C$24)),CI91)</f>
        <v/>
      </c>
      <c r="CJ195" s="178">
        <f>IF($E$128=1,MIN(CJ91,(CJ91*$C$24+$C$10*$C$23)/($C$23+$C$24)),CJ91)</f>
        <v/>
      </c>
      <c r="CK195" s="178">
        <f>IF($E$128=1,MIN(CK91,(CK91*$C$24+$C$10*$C$23)/($C$23+$C$24)),CK91)</f>
        <v/>
      </c>
      <c r="CL195" s="178">
        <f>IF($E$128=1,MIN(CL91,(CL91*$C$24+$C$10*$C$23)/($C$23+$C$24)),CL91)</f>
        <v/>
      </c>
      <c r="CM195" s="178">
        <f>IF($E$128=1,MIN(CM91,(CM91*$C$24+$C$10*$C$23)/($C$23+$C$24)),CM91)</f>
        <v/>
      </c>
      <c r="CN195" s="178">
        <f>IF($E$128=1,MIN(CN91,(CN91*$C$24+$C$10*$C$23)/($C$23+$C$24)),CN91)</f>
        <v/>
      </c>
      <c r="CO195" s="178">
        <f>IF($E$128=1,MIN(CO91,(CO91*$C$24+$C$10*$C$23)/($C$23+$C$24)),CO91)</f>
        <v/>
      </c>
      <c r="CP195" s="178">
        <f>IF($E$128=1,MIN(CP91,(CP91*$C$24+$C$10*$C$23)/($C$23+$C$24)),CP91)</f>
        <v/>
      </c>
      <c r="CQ195" s="178">
        <f>IF($E$128=1,MIN(CQ91,(CQ91*$C$24+$C$10*$C$23)/($C$23+$C$24)),CQ91)</f>
        <v/>
      </c>
      <c r="CR195" s="178">
        <f>IF($E$128=1,MIN(CR91,(CR91*$C$24+$C$10*$C$23)/($C$23+$C$24)),CR91)</f>
        <v/>
      </c>
      <c r="CS195" s="178">
        <f>IF($E$128=1,MIN(CS91,(CS91*$C$24+$C$10*$C$23)/($C$23+$C$24)),CS91)</f>
        <v/>
      </c>
      <c r="CT195" s="178">
        <f>IF($E$128=1,MIN(CT91,(CT91*$C$24+$C$10*$C$23)/($C$23+$C$24)),CT91)</f>
        <v/>
      </c>
      <c r="CU195" s="178">
        <f>IF($E$128=1,MIN(CU91,(CU91*$C$24+$C$10*$C$23)/($C$23+$C$24)),CU91)</f>
        <v/>
      </c>
      <c r="CV195" s="178">
        <f>IF($E$128=1,MIN(CV91,(CV91*$C$24+$C$10*$C$23)/($C$23+$C$24)),CV91)</f>
        <v/>
      </c>
      <c r="CW195" s="178">
        <f>IF($E$128=1,MIN(CW91,(CW91*$C$24+$C$10*$C$23)/($C$23+$C$24)),CW91)</f>
        <v/>
      </c>
      <c r="CX195" s="178">
        <f>IF($E$128=1,MIN(CX91,(CX91*$C$24+$C$10*$C$23)/($C$23+$C$24)),CX91)</f>
        <v/>
      </c>
      <c r="CY195" s="178">
        <f>IF($E$128=1,MIN(CY91,(CY91*$C$24+$C$10*$C$23)/($C$23+$C$24)),CY91)</f>
        <v/>
      </c>
      <c r="CZ195" s="178">
        <f>IF($E$128=1,MIN(CZ91,(CZ91*$C$24+$C$10*$C$23)/($C$23+$C$24)),CZ91)</f>
        <v/>
      </c>
      <c r="DA195" s="178">
        <f>IF($E$128=1,MIN(DA91,(DA91*$C$24+$C$10*$C$23)/($C$23+$C$24)),DA91)</f>
        <v/>
      </c>
      <c r="DB195" s="178">
        <f>IF($E$128=1,MIN(DB91,(DB91*$C$24+$C$10*$C$23)/($C$23+$C$24)),DB91)</f>
        <v/>
      </c>
      <c r="DC195" s="178">
        <f>IF($E$128=1,MIN(DC91,(DC91*$C$24+$C$10*$C$23)/($C$23+$C$24)),DC91)</f>
        <v/>
      </c>
    </row>
    <row r="196" ht="12" customFormat="1" customHeight="1" s="12">
      <c r="E196" s="141" t="n"/>
      <c r="F196" s="141" t="n"/>
      <c r="G196" s="178" t="n"/>
      <c r="H196" s="178" t="n"/>
      <c r="I196" s="178" t="n"/>
      <c r="J196" s="178" t="n"/>
      <c r="K196" s="178" t="n"/>
      <c r="L196" s="178" t="n"/>
      <c r="M196" s="178" t="n"/>
      <c r="N196" s="178" t="n"/>
      <c r="O196" s="178" t="n"/>
      <c r="P196" s="178" t="n"/>
      <c r="Q196" s="178" t="n"/>
      <c r="R196" s="178" t="n"/>
      <c r="S196" s="178" t="n"/>
      <c r="T196" s="178" t="n"/>
      <c r="U196" s="178" t="n"/>
      <c r="V196" s="178" t="n"/>
      <c r="W196" s="178" t="n"/>
      <c r="X196" s="178" t="n"/>
      <c r="Y196" s="178" t="n"/>
      <c r="Z196" s="178" t="n"/>
      <c r="AA196" s="178" t="n"/>
      <c r="AB196" s="178" t="n"/>
      <c r="AC196" s="178" t="n"/>
      <c r="AD196" s="178" t="n"/>
      <c r="AE196" s="178" t="n"/>
      <c r="AF196" s="178" t="n"/>
      <c r="AG196" s="178" t="n"/>
      <c r="AH196" s="178" t="n"/>
      <c r="AI196" s="178" t="n"/>
      <c r="AJ196" s="178" t="n"/>
      <c r="AK196" s="178" t="n"/>
      <c r="AL196" s="178" t="n"/>
      <c r="AM196" s="178" t="n"/>
      <c r="AN196" s="178" t="n"/>
      <c r="AO196" s="178" t="n"/>
      <c r="AP196" s="178" t="n"/>
      <c r="AQ196" s="178" t="n"/>
      <c r="AR196" s="178" t="n"/>
      <c r="AS196" s="178" t="n"/>
      <c r="AT196" s="178" t="n"/>
      <c r="AU196" s="178" t="n"/>
      <c r="AV196" s="178" t="n"/>
      <c r="AW196" s="178" t="n"/>
      <c r="AX196" s="178" t="n"/>
      <c r="AY196" s="178" t="n"/>
      <c r="AZ196" s="178" t="n"/>
      <c r="BA196" s="178" t="n"/>
      <c r="BB196" s="178" t="n"/>
      <c r="BC196" s="178" t="n"/>
      <c r="BD196" s="178" t="n"/>
      <c r="BE196" s="178" t="n"/>
      <c r="BF196" s="178" t="n"/>
      <c r="BG196" s="178" t="n"/>
      <c r="BH196" s="178" t="n"/>
      <c r="BI196" s="178" t="n"/>
      <c r="BJ196" s="178" t="n"/>
      <c r="BK196" s="178" t="n"/>
      <c r="BL196" s="178" t="n"/>
      <c r="BM196" s="178" t="n"/>
      <c r="BN196" s="178" t="n"/>
      <c r="BO196" s="178" t="n"/>
      <c r="BP196" s="178" t="n"/>
      <c r="BQ196" s="178" t="n"/>
      <c r="BR196" s="178" t="n"/>
      <c r="BS196" s="178" t="n"/>
      <c r="BT196" s="178" t="n"/>
      <c r="BU196" s="178" t="n"/>
      <c r="BV196" s="178">
        <f>IF($E$128=1,MIN(BV92,(BV92*$C$24+$C$10*$C$23)/($C$23+$C$24)),BV92)</f>
        <v/>
      </c>
      <c r="BW196" s="178">
        <f>IF($E$128=1,MIN(BW92,(BW92*$C$24+$C$10*$C$23)/($C$23+$C$24)),BW92)</f>
        <v/>
      </c>
      <c r="BX196" s="178">
        <f>IF($E$128=1,MIN(BX92,(BX92*$C$24+$C$10*$C$23)/($C$23+$C$24)),BX92)</f>
        <v/>
      </c>
      <c r="BY196" s="178">
        <f>IF($E$128=1,MIN(BY92,(BY92*$C$24+$C$10*$C$23)/($C$23+$C$24)),BY92)</f>
        <v/>
      </c>
      <c r="BZ196" s="178">
        <f>IF($E$128=1,MIN(BZ92,(BZ92*$C$24+$C$10*$C$23)/($C$23+$C$24)),BZ92)</f>
        <v/>
      </c>
      <c r="CA196" s="178">
        <f>IF($E$128=1,MIN(CA92,(CA92*$C$24+$C$10*$C$23)/($C$23+$C$24)),CA92)</f>
        <v/>
      </c>
      <c r="CB196" s="178">
        <f>IF($E$128=1,MIN(CB92,(CB92*$C$24+$C$10*$C$23)/($C$23+$C$24)),CB92)</f>
        <v/>
      </c>
      <c r="CC196" s="178">
        <f>IF($E$128=1,MIN(CC92,(CC92*$C$24+$C$10*$C$23)/($C$23+$C$24)),CC92)</f>
        <v/>
      </c>
      <c r="CD196" s="178">
        <f>IF($E$128=1,MIN(CD92,(CD92*$C$24+$C$10*$C$23)/($C$23+$C$24)),CD92)</f>
        <v/>
      </c>
      <c r="CE196" s="178">
        <f>IF($E$128=1,MIN(CE92,(CE92*$C$24+$C$10*$C$23)/($C$23+$C$24)),CE92)</f>
        <v/>
      </c>
      <c r="CF196" s="178">
        <f>IF($E$128=1,MIN(CF92,(CF92*$C$24+$C$10*$C$23)/($C$23+$C$24)),CF92)</f>
        <v/>
      </c>
      <c r="CG196" s="178">
        <f>IF($E$128=1,MIN(CG92,(CG92*$C$24+$C$10*$C$23)/($C$23+$C$24)),CG92)</f>
        <v/>
      </c>
      <c r="CH196" s="178">
        <f>IF($E$128=1,MIN(CH92,(CH92*$C$24+$C$10*$C$23)/($C$23+$C$24)),CH92)</f>
        <v/>
      </c>
      <c r="CI196" s="178">
        <f>IF($E$128=1,MIN(CI92,(CI92*$C$24+$C$10*$C$23)/($C$23+$C$24)),CI92)</f>
        <v/>
      </c>
      <c r="CJ196" s="178">
        <f>IF($E$128=1,MIN(CJ92,(CJ92*$C$24+$C$10*$C$23)/($C$23+$C$24)),CJ92)</f>
        <v/>
      </c>
      <c r="CK196" s="178">
        <f>IF($E$128=1,MIN(CK92,(CK92*$C$24+$C$10*$C$23)/($C$23+$C$24)),CK92)</f>
        <v/>
      </c>
      <c r="CL196" s="178">
        <f>IF($E$128=1,MIN(CL92,(CL92*$C$24+$C$10*$C$23)/($C$23+$C$24)),CL92)</f>
        <v/>
      </c>
      <c r="CM196" s="178">
        <f>IF($E$128=1,MIN(CM92,(CM92*$C$24+$C$10*$C$23)/($C$23+$C$24)),CM92)</f>
        <v/>
      </c>
      <c r="CN196" s="178">
        <f>IF($E$128=1,MIN(CN92,(CN92*$C$24+$C$10*$C$23)/($C$23+$C$24)),CN92)</f>
        <v/>
      </c>
      <c r="CO196" s="178">
        <f>IF($E$128=1,MIN(CO92,(CO92*$C$24+$C$10*$C$23)/($C$23+$C$24)),CO92)</f>
        <v/>
      </c>
      <c r="CP196" s="178">
        <f>IF($E$128=1,MIN(CP92,(CP92*$C$24+$C$10*$C$23)/($C$23+$C$24)),CP92)</f>
        <v/>
      </c>
      <c r="CQ196" s="178">
        <f>IF($E$128=1,MIN(CQ92,(CQ92*$C$24+$C$10*$C$23)/($C$23+$C$24)),CQ92)</f>
        <v/>
      </c>
      <c r="CR196" s="178">
        <f>IF($E$128=1,MIN(CR92,(CR92*$C$24+$C$10*$C$23)/($C$23+$C$24)),CR92)</f>
        <v/>
      </c>
      <c r="CS196" s="178">
        <f>IF($E$128=1,MIN(CS92,(CS92*$C$24+$C$10*$C$23)/($C$23+$C$24)),CS92)</f>
        <v/>
      </c>
      <c r="CT196" s="178">
        <f>IF($E$128=1,MIN(CT92,(CT92*$C$24+$C$10*$C$23)/($C$23+$C$24)),CT92)</f>
        <v/>
      </c>
      <c r="CU196" s="178">
        <f>IF($E$128=1,MIN(CU92,(CU92*$C$24+$C$10*$C$23)/($C$23+$C$24)),CU92)</f>
        <v/>
      </c>
      <c r="CV196" s="178">
        <f>IF($E$128=1,MIN(CV92,(CV92*$C$24+$C$10*$C$23)/($C$23+$C$24)),CV92)</f>
        <v/>
      </c>
      <c r="CW196" s="178">
        <f>IF($E$128=1,MIN(CW92,(CW92*$C$24+$C$10*$C$23)/($C$23+$C$24)),CW92)</f>
        <v/>
      </c>
      <c r="CX196" s="178">
        <f>IF($E$128=1,MIN(CX92,(CX92*$C$24+$C$10*$C$23)/($C$23+$C$24)),CX92)</f>
        <v/>
      </c>
      <c r="CY196" s="178">
        <f>IF($E$128=1,MIN(CY92,(CY92*$C$24+$C$10*$C$23)/($C$23+$C$24)),CY92)</f>
        <v/>
      </c>
      <c r="CZ196" s="178">
        <f>IF($E$128=1,MIN(CZ92,(CZ92*$C$24+$C$10*$C$23)/($C$23+$C$24)),CZ92)</f>
        <v/>
      </c>
      <c r="DA196" s="178">
        <f>IF($E$128=1,MIN(DA92,(DA92*$C$24+$C$10*$C$23)/($C$23+$C$24)),DA92)</f>
        <v/>
      </c>
      <c r="DB196" s="178">
        <f>IF($E$128=1,MIN(DB92,(DB92*$C$24+$C$10*$C$23)/($C$23+$C$24)),DB92)</f>
        <v/>
      </c>
      <c r="DC196" s="178">
        <f>IF($E$128=1,MIN(DC92,(DC92*$C$24+$C$10*$C$23)/($C$23+$C$24)),DC92)</f>
        <v/>
      </c>
    </row>
    <row r="197" ht="12" customFormat="1" customHeight="1" s="12">
      <c r="E197" s="141" t="n"/>
      <c r="F197" s="141" t="n"/>
      <c r="G197" s="178" t="n"/>
      <c r="H197" s="178" t="n"/>
      <c r="I197" s="178" t="n"/>
      <c r="J197" s="178" t="n"/>
      <c r="K197" s="178" t="n"/>
      <c r="L197" s="178" t="n"/>
      <c r="M197" s="178" t="n"/>
      <c r="N197" s="178" t="n"/>
      <c r="O197" s="178" t="n"/>
      <c r="P197" s="178" t="n"/>
      <c r="Q197" s="178" t="n"/>
      <c r="R197" s="178" t="n"/>
      <c r="S197" s="178" t="n"/>
      <c r="T197" s="178" t="n"/>
      <c r="U197" s="178" t="n"/>
      <c r="V197" s="178" t="n"/>
      <c r="W197" s="178" t="n"/>
      <c r="X197" s="178" t="n"/>
      <c r="Y197" s="178" t="n"/>
      <c r="Z197" s="178" t="n"/>
      <c r="AA197" s="178" t="n"/>
      <c r="AB197" s="178" t="n"/>
      <c r="AC197" s="178" t="n"/>
      <c r="AD197" s="178" t="n"/>
      <c r="AE197" s="178" t="n"/>
      <c r="AF197" s="178" t="n"/>
      <c r="AG197" s="178" t="n"/>
      <c r="AH197" s="178" t="n"/>
      <c r="AI197" s="178" t="n"/>
      <c r="AJ197" s="178" t="n"/>
      <c r="AK197" s="178" t="n"/>
      <c r="AL197" s="178" t="n"/>
      <c r="AM197" s="178" t="n"/>
      <c r="AN197" s="178" t="n"/>
      <c r="AO197" s="178" t="n"/>
      <c r="AP197" s="178" t="n"/>
      <c r="AQ197" s="178" t="n"/>
      <c r="AR197" s="178" t="n"/>
      <c r="AS197" s="178" t="n"/>
      <c r="AT197" s="178" t="n"/>
      <c r="AU197" s="178" t="n"/>
      <c r="AV197" s="178" t="n"/>
      <c r="AW197" s="178" t="n"/>
      <c r="AX197" s="178" t="n"/>
      <c r="AY197" s="178" t="n"/>
      <c r="AZ197" s="178" t="n"/>
      <c r="BA197" s="178" t="n"/>
      <c r="BB197" s="178" t="n"/>
      <c r="BC197" s="178" t="n"/>
      <c r="BD197" s="178" t="n"/>
      <c r="BE197" s="178" t="n"/>
      <c r="BF197" s="178" t="n"/>
      <c r="BG197" s="178" t="n"/>
      <c r="BH197" s="178" t="n"/>
      <c r="BI197" s="178" t="n"/>
      <c r="BJ197" s="178" t="n"/>
      <c r="BK197" s="178" t="n"/>
      <c r="BL197" s="178" t="n"/>
      <c r="BM197" s="178" t="n"/>
      <c r="BN197" s="178" t="n"/>
      <c r="BO197" s="178" t="n"/>
      <c r="BP197" s="178" t="n"/>
      <c r="BQ197" s="178" t="n"/>
      <c r="BR197" s="178" t="n"/>
      <c r="BS197" s="178" t="n"/>
      <c r="BT197" s="178" t="n"/>
      <c r="BU197" s="178" t="n"/>
      <c r="BV197" s="178" t="n"/>
      <c r="BW197" s="178">
        <f>IF($E$128=1,MIN(BW93,(BW93*$C$24+$C$10*$C$23)/($C$23+$C$24)),BW93)</f>
        <v/>
      </c>
      <c r="BX197" s="178">
        <f>IF($E$128=1,MIN(BX93,(BX93*$C$24+$C$10*$C$23)/($C$23+$C$24)),BX93)</f>
        <v/>
      </c>
      <c r="BY197" s="178">
        <f>IF($E$128=1,MIN(BY93,(BY93*$C$24+$C$10*$C$23)/($C$23+$C$24)),BY93)</f>
        <v/>
      </c>
      <c r="BZ197" s="178">
        <f>IF($E$128=1,MIN(BZ93,(BZ93*$C$24+$C$10*$C$23)/($C$23+$C$24)),BZ93)</f>
        <v/>
      </c>
      <c r="CA197" s="178">
        <f>IF($E$128=1,MIN(CA93,(CA93*$C$24+$C$10*$C$23)/($C$23+$C$24)),CA93)</f>
        <v/>
      </c>
      <c r="CB197" s="178">
        <f>IF($E$128=1,MIN(CB93,(CB93*$C$24+$C$10*$C$23)/($C$23+$C$24)),CB93)</f>
        <v/>
      </c>
      <c r="CC197" s="178">
        <f>IF($E$128=1,MIN(CC93,(CC93*$C$24+$C$10*$C$23)/($C$23+$C$24)),CC93)</f>
        <v/>
      </c>
      <c r="CD197" s="178">
        <f>IF($E$128=1,MIN(CD93,(CD93*$C$24+$C$10*$C$23)/($C$23+$C$24)),CD93)</f>
        <v/>
      </c>
      <c r="CE197" s="178">
        <f>IF($E$128=1,MIN(CE93,(CE93*$C$24+$C$10*$C$23)/($C$23+$C$24)),CE93)</f>
        <v/>
      </c>
      <c r="CF197" s="178">
        <f>IF($E$128=1,MIN(CF93,(CF93*$C$24+$C$10*$C$23)/($C$23+$C$24)),CF93)</f>
        <v/>
      </c>
      <c r="CG197" s="178">
        <f>IF($E$128=1,MIN(CG93,(CG93*$C$24+$C$10*$C$23)/($C$23+$C$24)),CG93)</f>
        <v/>
      </c>
      <c r="CH197" s="178">
        <f>IF($E$128=1,MIN(CH93,(CH93*$C$24+$C$10*$C$23)/($C$23+$C$24)),CH93)</f>
        <v/>
      </c>
      <c r="CI197" s="178">
        <f>IF($E$128=1,MIN(CI93,(CI93*$C$24+$C$10*$C$23)/($C$23+$C$24)),CI93)</f>
        <v/>
      </c>
      <c r="CJ197" s="178">
        <f>IF($E$128=1,MIN(CJ93,(CJ93*$C$24+$C$10*$C$23)/($C$23+$C$24)),CJ93)</f>
        <v/>
      </c>
      <c r="CK197" s="178">
        <f>IF($E$128=1,MIN(CK93,(CK93*$C$24+$C$10*$C$23)/($C$23+$C$24)),CK93)</f>
        <v/>
      </c>
      <c r="CL197" s="178">
        <f>IF($E$128=1,MIN(CL93,(CL93*$C$24+$C$10*$C$23)/($C$23+$C$24)),CL93)</f>
        <v/>
      </c>
      <c r="CM197" s="178">
        <f>IF($E$128=1,MIN(CM93,(CM93*$C$24+$C$10*$C$23)/($C$23+$C$24)),CM93)</f>
        <v/>
      </c>
      <c r="CN197" s="178">
        <f>IF($E$128=1,MIN(CN93,(CN93*$C$24+$C$10*$C$23)/($C$23+$C$24)),CN93)</f>
        <v/>
      </c>
      <c r="CO197" s="178">
        <f>IF($E$128=1,MIN(CO93,(CO93*$C$24+$C$10*$C$23)/($C$23+$C$24)),CO93)</f>
        <v/>
      </c>
      <c r="CP197" s="178">
        <f>IF($E$128=1,MIN(CP93,(CP93*$C$24+$C$10*$C$23)/($C$23+$C$24)),CP93)</f>
        <v/>
      </c>
      <c r="CQ197" s="178">
        <f>IF($E$128=1,MIN(CQ93,(CQ93*$C$24+$C$10*$C$23)/($C$23+$C$24)),CQ93)</f>
        <v/>
      </c>
      <c r="CR197" s="178">
        <f>IF($E$128=1,MIN(CR93,(CR93*$C$24+$C$10*$C$23)/($C$23+$C$24)),CR93)</f>
        <v/>
      </c>
      <c r="CS197" s="178">
        <f>IF($E$128=1,MIN(CS93,(CS93*$C$24+$C$10*$C$23)/($C$23+$C$24)),CS93)</f>
        <v/>
      </c>
      <c r="CT197" s="178">
        <f>IF($E$128=1,MIN(CT93,(CT93*$C$24+$C$10*$C$23)/($C$23+$C$24)),CT93)</f>
        <v/>
      </c>
      <c r="CU197" s="178">
        <f>IF($E$128=1,MIN(CU93,(CU93*$C$24+$C$10*$C$23)/($C$23+$C$24)),CU93)</f>
        <v/>
      </c>
      <c r="CV197" s="178">
        <f>IF($E$128=1,MIN(CV93,(CV93*$C$24+$C$10*$C$23)/($C$23+$C$24)),CV93)</f>
        <v/>
      </c>
      <c r="CW197" s="178">
        <f>IF($E$128=1,MIN(CW93,(CW93*$C$24+$C$10*$C$23)/($C$23+$C$24)),CW93)</f>
        <v/>
      </c>
      <c r="CX197" s="178">
        <f>IF($E$128=1,MIN(CX93,(CX93*$C$24+$C$10*$C$23)/($C$23+$C$24)),CX93)</f>
        <v/>
      </c>
      <c r="CY197" s="178">
        <f>IF($E$128=1,MIN(CY93,(CY93*$C$24+$C$10*$C$23)/($C$23+$C$24)),CY93)</f>
        <v/>
      </c>
      <c r="CZ197" s="178">
        <f>IF($E$128=1,MIN(CZ93,(CZ93*$C$24+$C$10*$C$23)/($C$23+$C$24)),CZ93)</f>
        <v/>
      </c>
      <c r="DA197" s="178">
        <f>IF($E$128=1,MIN(DA93,(DA93*$C$24+$C$10*$C$23)/($C$23+$C$24)),DA93)</f>
        <v/>
      </c>
      <c r="DB197" s="178">
        <f>IF($E$128=1,MIN(DB93,(DB93*$C$24+$C$10*$C$23)/($C$23+$C$24)),DB93)</f>
        <v/>
      </c>
      <c r="DC197" s="178">
        <f>IF($E$128=1,MIN(DC93,(DC93*$C$24+$C$10*$C$23)/($C$23+$C$24)),DC93)</f>
        <v/>
      </c>
    </row>
    <row r="198" ht="12" customFormat="1" customHeight="1" s="12">
      <c r="E198" s="141" t="n"/>
      <c r="F198" s="141" t="n"/>
      <c r="G198" s="178" t="n"/>
      <c r="H198" s="178" t="n"/>
      <c r="I198" s="178" t="n"/>
      <c r="J198" s="178" t="n"/>
      <c r="K198" s="178" t="n"/>
      <c r="L198" s="178" t="n"/>
      <c r="M198" s="178" t="n"/>
      <c r="N198" s="178" t="n"/>
      <c r="O198" s="178" t="n"/>
      <c r="P198" s="178" t="n"/>
      <c r="Q198" s="178" t="n"/>
      <c r="R198" s="178" t="n"/>
      <c r="S198" s="178" t="n"/>
      <c r="T198" s="178" t="n"/>
      <c r="U198" s="178" t="n"/>
      <c r="V198" s="178" t="n"/>
      <c r="W198" s="178" t="n"/>
      <c r="X198" s="178" t="n"/>
      <c r="Y198" s="178" t="n"/>
      <c r="Z198" s="178" t="n"/>
      <c r="AA198" s="178" t="n"/>
      <c r="AB198" s="178" t="n"/>
      <c r="AC198" s="178" t="n"/>
      <c r="AD198" s="178" t="n"/>
      <c r="AE198" s="178" t="n"/>
      <c r="AF198" s="178" t="n"/>
      <c r="AG198" s="178" t="n"/>
      <c r="AH198" s="178" t="n"/>
      <c r="AI198" s="178" t="n"/>
      <c r="AJ198" s="178" t="n"/>
      <c r="AK198" s="178" t="n"/>
      <c r="AL198" s="178" t="n"/>
      <c r="AM198" s="178" t="n"/>
      <c r="AN198" s="178" t="n"/>
      <c r="AO198" s="178" t="n"/>
      <c r="AP198" s="178" t="n"/>
      <c r="AQ198" s="178" t="n"/>
      <c r="AR198" s="178" t="n"/>
      <c r="AS198" s="178" t="n"/>
      <c r="AT198" s="178" t="n"/>
      <c r="AU198" s="178" t="n"/>
      <c r="AV198" s="178" t="n"/>
      <c r="AW198" s="178" t="n"/>
      <c r="AX198" s="178" t="n"/>
      <c r="AY198" s="178" t="n"/>
      <c r="AZ198" s="178" t="n"/>
      <c r="BA198" s="178" t="n"/>
      <c r="BB198" s="178" t="n"/>
      <c r="BC198" s="178" t="n"/>
      <c r="BD198" s="178" t="n"/>
      <c r="BE198" s="178" t="n"/>
      <c r="BF198" s="178" t="n"/>
      <c r="BG198" s="178" t="n"/>
      <c r="BH198" s="178" t="n"/>
      <c r="BI198" s="178" t="n"/>
      <c r="BJ198" s="178" t="n"/>
      <c r="BK198" s="178" t="n"/>
      <c r="BL198" s="178" t="n"/>
      <c r="BM198" s="178" t="n"/>
      <c r="BN198" s="178" t="n"/>
      <c r="BO198" s="178" t="n"/>
      <c r="BP198" s="178" t="n"/>
      <c r="BQ198" s="178" t="n"/>
      <c r="BR198" s="178" t="n"/>
      <c r="BS198" s="178" t="n"/>
      <c r="BT198" s="178" t="n"/>
      <c r="BU198" s="178" t="n"/>
      <c r="BV198" s="178" t="n"/>
      <c r="BW198" s="178" t="n"/>
      <c r="BX198" s="178">
        <f>IF($E$128=1,MIN(BX94,(BX94*$C$24+$C$10*$C$23)/($C$23+$C$24)),BX94)</f>
        <v/>
      </c>
      <c r="BY198" s="178">
        <f>IF($E$128=1,MIN(BY94,(BY94*$C$24+$C$10*$C$23)/($C$23+$C$24)),BY94)</f>
        <v/>
      </c>
      <c r="BZ198" s="178">
        <f>IF($E$128=1,MIN(BZ94,(BZ94*$C$24+$C$10*$C$23)/($C$23+$C$24)),BZ94)</f>
        <v/>
      </c>
      <c r="CA198" s="178">
        <f>IF($E$128=1,MIN(CA94,(CA94*$C$24+$C$10*$C$23)/($C$23+$C$24)),CA94)</f>
        <v/>
      </c>
      <c r="CB198" s="178">
        <f>IF($E$128=1,MIN(CB94,(CB94*$C$24+$C$10*$C$23)/($C$23+$C$24)),CB94)</f>
        <v/>
      </c>
      <c r="CC198" s="178">
        <f>IF($E$128=1,MIN(CC94,(CC94*$C$24+$C$10*$C$23)/($C$23+$C$24)),CC94)</f>
        <v/>
      </c>
      <c r="CD198" s="178">
        <f>IF($E$128=1,MIN(CD94,(CD94*$C$24+$C$10*$C$23)/($C$23+$C$24)),CD94)</f>
        <v/>
      </c>
      <c r="CE198" s="178">
        <f>IF($E$128=1,MIN(CE94,(CE94*$C$24+$C$10*$C$23)/($C$23+$C$24)),CE94)</f>
        <v/>
      </c>
      <c r="CF198" s="178">
        <f>IF($E$128=1,MIN(CF94,(CF94*$C$24+$C$10*$C$23)/($C$23+$C$24)),CF94)</f>
        <v/>
      </c>
      <c r="CG198" s="178">
        <f>IF($E$128=1,MIN(CG94,(CG94*$C$24+$C$10*$C$23)/($C$23+$C$24)),CG94)</f>
        <v/>
      </c>
      <c r="CH198" s="178">
        <f>IF($E$128=1,MIN(CH94,(CH94*$C$24+$C$10*$C$23)/($C$23+$C$24)),CH94)</f>
        <v/>
      </c>
      <c r="CI198" s="178">
        <f>IF($E$128=1,MIN(CI94,(CI94*$C$24+$C$10*$C$23)/($C$23+$C$24)),CI94)</f>
        <v/>
      </c>
      <c r="CJ198" s="178">
        <f>IF($E$128=1,MIN(CJ94,(CJ94*$C$24+$C$10*$C$23)/($C$23+$C$24)),CJ94)</f>
        <v/>
      </c>
      <c r="CK198" s="178">
        <f>IF($E$128=1,MIN(CK94,(CK94*$C$24+$C$10*$C$23)/($C$23+$C$24)),CK94)</f>
        <v/>
      </c>
      <c r="CL198" s="178">
        <f>IF($E$128=1,MIN(CL94,(CL94*$C$24+$C$10*$C$23)/($C$23+$C$24)),CL94)</f>
        <v/>
      </c>
      <c r="CM198" s="178">
        <f>IF($E$128=1,MIN(CM94,(CM94*$C$24+$C$10*$C$23)/($C$23+$C$24)),CM94)</f>
        <v/>
      </c>
      <c r="CN198" s="178">
        <f>IF($E$128=1,MIN(CN94,(CN94*$C$24+$C$10*$C$23)/($C$23+$C$24)),CN94)</f>
        <v/>
      </c>
      <c r="CO198" s="178">
        <f>IF($E$128=1,MIN(CO94,(CO94*$C$24+$C$10*$C$23)/($C$23+$C$24)),CO94)</f>
        <v/>
      </c>
      <c r="CP198" s="178">
        <f>IF($E$128=1,MIN(CP94,(CP94*$C$24+$C$10*$C$23)/($C$23+$C$24)),CP94)</f>
        <v/>
      </c>
      <c r="CQ198" s="178">
        <f>IF($E$128=1,MIN(CQ94,(CQ94*$C$24+$C$10*$C$23)/($C$23+$C$24)),CQ94)</f>
        <v/>
      </c>
      <c r="CR198" s="178">
        <f>IF($E$128=1,MIN(CR94,(CR94*$C$24+$C$10*$C$23)/($C$23+$C$24)),CR94)</f>
        <v/>
      </c>
      <c r="CS198" s="178">
        <f>IF($E$128=1,MIN(CS94,(CS94*$C$24+$C$10*$C$23)/($C$23+$C$24)),CS94)</f>
        <v/>
      </c>
      <c r="CT198" s="178">
        <f>IF($E$128=1,MIN(CT94,(CT94*$C$24+$C$10*$C$23)/($C$23+$C$24)),CT94)</f>
        <v/>
      </c>
      <c r="CU198" s="178">
        <f>IF($E$128=1,MIN(CU94,(CU94*$C$24+$C$10*$C$23)/($C$23+$C$24)),CU94)</f>
        <v/>
      </c>
      <c r="CV198" s="178">
        <f>IF($E$128=1,MIN(CV94,(CV94*$C$24+$C$10*$C$23)/($C$23+$C$24)),CV94)</f>
        <v/>
      </c>
      <c r="CW198" s="178">
        <f>IF($E$128=1,MIN(CW94,(CW94*$C$24+$C$10*$C$23)/($C$23+$C$24)),CW94)</f>
        <v/>
      </c>
      <c r="CX198" s="178">
        <f>IF($E$128=1,MIN(CX94,(CX94*$C$24+$C$10*$C$23)/($C$23+$C$24)),CX94)</f>
        <v/>
      </c>
      <c r="CY198" s="178">
        <f>IF($E$128=1,MIN(CY94,(CY94*$C$24+$C$10*$C$23)/($C$23+$C$24)),CY94)</f>
        <v/>
      </c>
      <c r="CZ198" s="178">
        <f>IF($E$128=1,MIN(CZ94,(CZ94*$C$24+$C$10*$C$23)/($C$23+$C$24)),CZ94)</f>
        <v/>
      </c>
      <c r="DA198" s="178">
        <f>IF($E$128=1,MIN(DA94,(DA94*$C$24+$C$10*$C$23)/($C$23+$C$24)),DA94)</f>
        <v/>
      </c>
      <c r="DB198" s="178">
        <f>IF($E$128=1,MIN(DB94,(DB94*$C$24+$C$10*$C$23)/($C$23+$C$24)),DB94)</f>
        <v/>
      </c>
      <c r="DC198" s="178">
        <f>IF($E$128=1,MIN(DC94,(DC94*$C$24+$C$10*$C$23)/($C$23+$C$24)),DC94)</f>
        <v/>
      </c>
    </row>
    <row r="199" ht="12" customFormat="1" customHeight="1" s="12">
      <c r="E199" s="141" t="n"/>
      <c r="F199" s="141" t="n"/>
      <c r="G199" s="178" t="n"/>
      <c r="H199" s="178" t="n"/>
      <c r="I199" s="178" t="n"/>
      <c r="J199" s="178" t="n"/>
      <c r="K199" s="178" t="n"/>
      <c r="L199" s="178" t="n"/>
      <c r="M199" s="178" t="n"/>
      <c r="N199" s="178" t="n"/>
      <c r="O199" s="178" t="n"/>
      <c r="P199" s="178" t="n"/>
      <c r="Q199" s="178" t="n"/>
      <c r="R199" s="178" t="n"/>
      <c r="S199" s="178" t="n"/>
      <c r="T199" s="178" t="n"/>
      <c r="U199" s="178" t="n"/>
      <c r="V199" s="178" t="n"/>
      <c r="W199" s="178" t="n"/>
      <c r="X199" s="178" t="n"/>
      <c r="Y199" s="178" t="n"/>
      <c r="Z199" s="178" t="n"/>
      <c r="AA199" s="178" t="n"/>
      <c r="AB199" s="178" t="n"/>
      <c r="AC199" s="178" t="n"/>
      <c r="AD199" s="178" t="n"/>
      <c r="AE199" s="178" t="n"/>
      <c r="AF199" s="178" t="n"/>
      <c r="AG199" s="178" t="n"/>
      <c r="AH199" s="178" t="n"/>
      <c r="AI199" s="178" t="n"/>
      <c r="AJ199" s="178" t="n"/>
      <c r="AK199" s="178" t="n"/>
      <c r="AL199" s="178" t="n"/>
      <c r="AM199" s="178" t="n"/>
      <c r="AN199" s="178" t="n"/>
      <c r="AO199" s="178" t="n"/>
      <c r="AP199" s="178" t="n"/>
      <c r="AQ199" s="178" t="n"/>
      <c r="AR199" s="178" t="n"/>
      <c r="AS199" s="178" t="n"/>
      <c r="AT199" s="178" t="n"/>
      <c r="AU199" s="178" t="n"/>
      <c r="AV199" s="178" t="n"/>
      <c r="AW199" s="178" t="n"/>
      <c r="AX199" s="178" t="n"/>
      <c r="AY199" s="178" t="n"/>
      <c r="AZ199" s="178" t="n"/>
      <c r="BA199" s="178" t="n"/>
      <c r="BB199" s="178" t="n"/>
      <c r="BC199" s="178" t="n"/>
      <c r="BD199" s="178" t="n"/>
      <c r="BE199" s="178" t="n"/>
      <c r="BF199" s="178" t="n"/>
      <c r="BG199" s="178" t="n"/>
      <c r="BH199" s="178" t="n"/>
      <c r="BI199" s="178" t="n"/>
      <c r="BJ199" s="178" t="n"/>
      <c r="BK199" s="178" t="n"/>
      <c r="BL199" s="178" t="n"/>
      <c r="BM199" s="178" t="n"/>
      <c r="BN199" s="178" t="n"/>
      <c r="BO199" s="178" t="n"/>
      <c r="BP199" s="178" t="n"/>
      <c r="BQ199" s="178" t="n"/>
      <c r="BR199" s="178" t="n"/>
      <c r="BS199" s="178" t="n"/>
      <c r="BT199" s="178" t="n"/>
      <c r="BU199" s="178" t="n"/>
      <c r="BV199" s="178" t="n"/>
      <c r="BW199" s="178" t="n"/>
      <c r="BX199" s="178" t="n"/>
      <c r="BY199" s="178">
        <f>IF($E$128=1,MIN(BY95,(BY95*$C$24+$C$10*$C$23)/($C$23+$C$24)),BY95)</f>
        <v/>
      </c>
      <c r="BZ199" s="178">
        <f>IF($E$128=1,MIN(BZ95,(BZ95*$C$24+$C$10*$C$23)/($C$23+$C$24)),BZ95)</f>
        <v/>
      </c>
      <c r="CA199" s="178">
        <f>IF($E$128=1,MIN(CA95,(CA95*$C$24+$C$10*$C$23)/($C$23+$C$24)),CA95)</f>
        <v/>
      </c>
      <c r="CB199" s="178">
        <f>IF($E$128=1,MIN(CB95,(CB95*$C$24+$C$10*$C$23)/($C$23+$C$24)),CB95)</f>
        <v/>
      </c>
      <c r="CC199" s="178">
        <f>IF($E$128=1,MIN(CC95,(CC95*$C$24+$C$10*$C$23)/($C$23+$C$24)),CC95)</f>
        <v/>
      </c>
      <c r="CD199" s="178">
        <f>IF($E$128=1,MIN(CD95,(CD95*$C$24+$C$10*$C$23)/($C$23+$C$24)),CD95)</f>
        <v/>
      </c>
      <c r="CE199" s="178">
        <f>IF($E$128=1,MIN(CE95,(CE95*$C$24+$C$10*$C$23)/($C$23+$C$24)),CE95)</f>
        <v/>
      </c>
      <c r="CF199" s="178">
        <f>IF($E$128=1,MIN(CF95,(CF95*$C$24+$C$10*$C$23)/($C$23+$C$24)),CF95)</f>
        <v/>
      </c>
      <c r="CG199" s="178">
        <f>IF($E$128=1,MIN(CG95,(CG95*$C$24+$C$10*$C$23)/($C$23+$C$24)),CG95)</f>
        <v/>
      </c>
      <c r="CH199" s="178">
        <f>IF($E$128=1,MIN(CH95,(CH95*$C$24+$C$10*$C$23)/($C$23+$C$24)),CH95)</f>
        <v/>
      </c>
      <c r="CI199" s="178">
        <f>IF($E$128=1,MIN(CI95,(CI95*$C$24+$C$10*$C$23)/($C$23+$C$24)),CI95)</f>
        <v/>
      </c>
      <c r="CJ199" s="178">
        <f>IF($E$128=1,MIN(CJ95,(CJ95*$C$24+$C$10*$C$23)/($C$23+$C$24)),CJ95)</f>
        <v/>
      </c>
      <c r="CK199" s="178">
        <f>IF($E$128=1,MIN(CK95,(CK95*$C$24+$C$10*$C$23)/($C$23+$C$24)),CK95)</f>
        <v/>
      </c>
      <c r="CL199" s="178">
        <f>IF($E$128=1,MIN(CL95,(CL95*$C$24+$C$10*$C$23)/($C$23+$C$24)),CL95)</f>
        <v/>
      </c>
      <c r="CM199" s="178">
        <f>IF($E$128=1,MIN(CM95,(CM95*$C$24+$C$10*$C$23)/($C$23+$C$24)),CM95)</f>
        <v/>
      </c>
      <c r="CN199" s="178">
        <f>IF($E$128=1,MIN(CN95,(CN95*$C$24+$C$10*$C$23)/($C$23+$C$24)),CN95)</f>
        <v/>
      </c>
      <c r="CO199" s="178">
        <f>IF($E$128=1,MIN(CO95,(CO95*$C$24+$C$10*$C$23)/($C$23+$C$24)),CO95)</f>
        <v/>
      </c>
      <c r="CP199" s="178">
        <f>IF($E$128=1,MIN(CP95,(CP95*$C$24+$C$10*$C$23)/($C$23+$C$24)),CP95)</f>
        <v/>
      </c>
      <c r="CQ199" s="178">
        <f>IF($E$128=1,MIN(CQ95,(CQ95*$C$24+$C$10*$C$23)/($C$23+$C$24)),CQ95)</f>
        <v/>
      </c>
      <c r="CR199" s="178">
        <f>IF($E$128=1,MIN(CR95,(CR95*$C$24+$C$10*$C$23)/($C$23+$C$24)),CR95)</f>
        <v/>
      </c>
      <c r="CS199" s="178">
        <f>IF($E$128=1,MIN(CS95,(CS95*$C$24+$C$10*$C$23)/($C$23+$C$24)),CS95)</f>
        <v/>
      </c>
      <c r="CT199" s="178">
        <f>IF($E$128=1,MIN(CT95,(CT95*$C$24+$C$10*$C$23)/($C$23+$C$24)),CT95)</f>
        <v/>
      </c>
      <c r="CU199" s="178">
        <f>IF($E$128=1,MIN(CU95,(CU95*$C$24+$C$10*$C$23)/($C$23+$C$24)),CU95)</f>
        <v/>
      </c>
      <c r="CV199" s="178">
        <f>IF($E$128=1,MIN(CV95,(CV95*$C$24+$C$10*$C$23)/($C$23+$C$24)),CV95)</f>
        <v/>
      </c>
      <c r="CW199" s="178">
        <f>IF($E$128=1,MIN(CW95,(CW95*$C$24+$C$10*$C$23)/($C$23+$C$24)),CW95)</f>
        <v/>
      </c>
      <c r="CX199" s="178">
        <f>IF($E$128=1,MIN(CX95,(CX95*$C$24+$C$10*$C$23)/($C$23+$C$24)),CX95)</f>
        <v/>
      </c>
      <c r="CY199" s="178">
        <f>IF($E$128=1,MIN(CY95,(CY95*$C$24+$C$10*$C$23)/($C$23+$C$24)),CY95)</f>
        <v/>
      </c>
      <c r="CZ199" s="178">
        <f>IF($E$128=1,MIN(CZ95,(CZ95*$C$24+$C$10*$C$23)/($C$23+$C$24)),CZ95)</f>
        <v/>
      </c>
      <c r="DA199" s="178">
        <f>IF($E$128=1,MIN(DA95,(DA95*$C$24+$C$10*$C$23)/($C$23+$C$24)),DA95)</f>
        <v/>
      </c>
      <c r="DB199" s="178">
        <f>IF($E$128=1,MIN(DB95,(DB95*$C$24+$C$10*$C$23)/($C$23+$C$24)),DB95)</f>
        <v/>
      </c>
      <c r="DC199" s="178">
        <f>IF($E$128=1,MIN(DC95,(DC95*$C$24+$C$10*$C$23)/($C$23+$C$24)),DC95)</f>
        <v/>
      </c>
    </row>
    <row r="200" ht="12" customFormat="1" customHeight="1" s="12">
      <c r="E200" s="141" t="n"/>
      <c r="F200" s="141" t="n"/>
      <c r="G200" s="178" t="n"/>
      <c r="H200" s="178" t="n"/>
      <c r="I200" s="178" t="n"/>
      <c r="J200" s="178" t="n"/>
      <c r="K200" s="178" t="n"/>
      <c r="L200" s="178" t="n"/>
      <c r="M200" s="178" t="n"/>
      <c r="N200" s="178" t="n"/>
      <c r="O200" s="178" t="n"/>
      <c r="P200" s="178" t="n"/>
      <c r="Q200" s="178" t="n"/>
      <c r="R200" s="178" t="n"/>
      <c r="S200" s="178" t="n"/>
      <c r="T200" s="178" t="n"/>
      <c r="U200" s="178" t="n"/>
      <c r="V200" s="178" t="n"/>
      <c r="W200" s="178" t="n"/>
      <c r="X200" s="178" t="n"/>
      <c r="Y200" s="178" t="n"/>
      <c r="Z200" s="178" t="n"/>
      <c r="AA200" s="178" t="n"/>
      <c r="AB200" s="178" t="n"/>
      <c r="AC200" s="178" t="n"/>
      <c r="AD200" s="178" t="n"/>
      <c r="AE200" s="178" t="n"/>
      <c r="AF200" s="178" t="n"/>
      <c r="AG200" s="178" t="n"/>
      <c r="AH200" s="178" t="n"/>
      <c r="AI200" s="178" t="n"/>
      <c r="AJ200" s="178" t="n"/>
      <c r="AK200" s="178" t="n"/>
      <c r="AL200" s="178" t="n"/>
      <c r="AM200" s="178" t="n"/>
      <c r="AN200" s="178" t="n"/>
      <c r="AO200" s="178" t="n"/>
      <c r="AP200" s="178" t="n"/>
      <c r="AQ200" s="178" t="n"/>
      <c r="AR200" s="178" t="n"/>
      <c r="AS200" s="178" t="n"/>
      <c r="AT200" s="178" t="n"/>
      <c r="AU200" s="178" t="n"/>
      <c r="AV200" s="178" t="n"/>
      <c r="AW200" s="178" t="n"/>
      <c r="AX200" s="178" t="n"/>
      <c r="AY200" s="178" t="n"/>
      <c r="AZ200" s="178" t="n"/>
      <c r="BA200" s="178" t="n"/>
      <c r="BB200" s="178" t="n"/>
      <c r="BC200" s="178" t="n"/>
      <c r="BD200" s="178" t="n"/>
      <c r="BE200" s="178" t="n"/>
      <c r="BF200" s="178" t="n"/>
      <c r="BG200" s="178" t="n"/>
      <c r="BH200" s="178" t="n"/>
      <c r="BI200" s="178" t="n"/>
      <c r="BJ200" s="178" t="n"/>
      <c r="BK200" s="178" t="n"/>
      <c r="BL200" s="178" t="n"/>
      <c r="BM200" s="178" t="n"/>
      <c r="BN200" s="178" t="n"/>
      <c r="BO200" s="178" t="n"/>
      <c r="BP200" s="178" t="n"/>
      <c r="BQ200" s="178" t="n"/>
      <c r="BR200" s="178" t="n"/>
      <c r="BS200" s="178" t="n"/>
      <c r="BT200" s="178" t="n"/>
      <c r="BU200" s="178" t="n"/>
      <c r="BV200" s="178" t="n"/>
      <c r="BW200" s="178" t="n"/>
      <c r="BX200" s="178" t="n"/>
      <c r="BY200" s="178" t="n"/>
      <c r="BZ200" s="178">
        <f>IF($E$128=1,MIN(BZ96,(BZ96*$C$24+$C$10*$C$23)/($C$23+$C$24)),BZ96)</f>
        <v/>
      </c>
      <c r="CA200" s="178">
        <f>IF($E$128=1,MIN(CA96,(CA96*$C$24+$C$10*$C$23)/($C$23+$C$24)),CA96)</f>
        <v/>
      </c>
      <c r="CB200" s="178">
        <f>IF($E$128=1,MIN(CB96,(CB96*$C$24+$C$10*$C$23)/($C$23+$C$24)),CB96)</f>
        <v/>
      </c>
      <c r="CC200" s="178">
        <f>IF($E$128=1,MIN(CC96,(CC96*$C$24+$C$10*$C$23)/($C$23+$C$24)),CC96)</f>
        <v/>
      </c>
      <c r="CD200" s="178">
        <f>IF($E$128=1,MIN(CD96,(CD96*$C$24+$C$10*$C$23)/($C$23+$C$24)),CD96)</f>
        <v/>
      </c>
      <c r="CE200" s="178">
        <f>IF($E$128=1,MIN(CE96,(CE96*$C$24+$C$10*$C$23)/($C$23+$C$24)),CE96)</f>
        <v/>
      </c>
      <c r="CF200" s="178">
        <f>IF($E$128=1,MIN(CF96,(CF96*$C$24+$C$10*$C$23)/($C$23+$C$24)),CF96)</f>
        <v/>
      </c>
      <c r="CG200" s="178">
        <f>IF($E$128=1,MIN(CG96,(CG96*$C$24+$C$10*$C$23)/($C$23+$C$24)),CG96)</f>
        <v/>
      </c>
      <c r="CH200" s="178">
        <f>IF($E$128=1,MIN(CH96,(CH96*$C$24+$C$10*$C$23)/($C$23+$C$24)),CH96)</f>
        <v/>
      </c>
      <c r="CI200" s="178">
        <f>IF($E$128=1,MIN(CI96,(CI96*$C$24+$C$10*$C$23)/($C$23+$C$24)),CI96)</f>
        <v/>
      </c>
      <c r="CJ200" s="178">
        <f>IF($E$128=1,MIN(CJ96,(CJ96*$C$24+$C$10*$C$23)/($C$23+$C$24)),CJ96)</f>
        <v/>
      </c>
      <c r="CK200" s="178">
        <f>IF($E$128=1,MIN(CK96,(CK96*$C$24+$C$10*$C$23)/($C$23+$C$24)),CK96)</f>
        <v/>
      </c>
      <c r="CL200" s="178">
        <f>IF($E$128=1,MIN(CL96,(CL96*$C$24+$C$10*$C$23)/($C$23+$C$24)),CL96)</f>
        <v/>
      </c>
      <c r="CM200" s="178">
        <f>IF($E$128=1,MIN(CM96,(CM96*$C$24+$C$10*$C$23)/($C$23+$C$24)),CM96)</f>
        <v/>
      </c>
      <c r="CN200" s="178">
        <f>IF($E$128=1,MIN(CN96,(CN96*$C$24+$C$10*$C$23)/($C$23+$C$24)),CN96)</f>
        <v/>
      </c>
      <c r="CO200" s="178">
        <f>IF($E$128=1,MIN(CO96,(CO96*$C$24+$C$10*$C$23)/($C$23+$C$24)),CO96)</f>
        <v/>
      </c>
      <c r="CP200" s="178">
        <f>IF($E$128=1,MIN(CP96,(CP96*$C$24+$C$10*$C$23)/($C$23+$C$24)),CP96)</f>
        <v/>
      </c>
      <c r="CQ200" s="178">
        <f>IF($E$128=1,MIN(CQ96,(CQ96*$C$24+$C$10*$C$23)/($C$23+$C$24)),CQ96)</f>
        <v/>
      </c>
      <c r="CR200" s="178">
        <f>IF($E$128=1,MIN(CR96,(CR96*$C$24+$C$10*$C$23)/($C$23+$C$24)),CR96)</f>
        <v/>
      </c>
      <c r="CS200" s="178">
        <f>IF($E$128=1,MIN(CS96,(CS96*$C$24+$C$10*$C$23)/($C$23+$C$24)),CS96)</f>
        <v/>
      </c>
      <c r="CT200" s="178">
        <f>IF($E$128=1,MIN(CT96,(CT96*$C$24+$C$10*$C$23)/($C$23+$C$24)),CT96)</f>
        <v/>
      </c>
      <c r="CU200" s="178">
        <f>IF($E$128=1,MIN(CU96,(CU96*$C$24+$C$10*$C$23)/($C$23+$C$24)),CU96)</f>
        <v/>
      </c>
      <c r="CV200" s="178">
        <f>IF($E$128=1,MIN(CV96,(CV96*$C$24+$C$10*$C$23)/($C$23+$C$24)),CV96)</f>
        <v/>
      </c>
      <c r="CW200" s="178">
        <f>IF($E$128=1,MIN(CW96,(CW96*$C$24+$C$10*$C$23)/($C$23+$C$24)),CW96)</f>
        <v/>
      </c>
      <c r="CX200" s="178">
        <f>IF($E$128=1,MIN(CX96,(CX96*$C$24+$C$10*$C$23)/($C$23+$C$24)),CX96)</f>
        <v/>
      </c>
      <c r="CY200" s="178">
        <f>IF($E$128=1,MIN(CY96,(CY96*$C$24+$C$10*$C$23)/($C$23+$C$24)),CY96)</f>
        <v/>
      </c>
      <c r="CZ200" s="178">
        <f>IF($E$128=1,MIN(CZ96,(CZ96*$C$24+$C$10*$C$23)/($C$23+$C$24)),CZ96)</f>
        <v/>
      </c>
      <c r="DA200" s="178">
        <f>IF($E$128=1,MIN(DA96,(DA96*$C$24+$C$10*$C$23)/($C$23+$C$24)),DA96)</f>
        <v/>
      </c>
      <c r="DB200" s="178">
        <f>IF($E$128=1,MIN(DB96,(DB96*$C$24+$C$10*$C$23)/($C$23+$C$24)),DB96)</f>
        <v/>
      </c>
      <c r="DC200" s="178">
        <f>IF($E$128=1,MIN(DC96,(DC96*$C$24+$C$10*$C$23)/($C$23+$C$24)),DC96)</f>
        <v/>
      </c>
    </row>
    <row r="201" ht="12" customFormat="1" customHeight="1" s="12">
      <c r="E201" s="141" t="n"/>
      <c r="F201" s="141" t="n"/>
      <c r="G201" s="178" t="n"/>
      <c r="H201" s="178" t="n"/>
      <c r="I201" s="178" t="n"/>
      <c r="J201" s="178" t="n"/>
      <c r="K201" s="178" t="n"/>
      <c r="L201" s="178" t="n"/>
      <c r="M201" s="178" t="n"/>
      <c r="N201" s="178" t="n"/>
      <c r="O201" s="178" t="n"/>
      <c r="P201" s="178" t="n"/>
      <c r="Q201" s="178" t="n"/>
      <c r="R201" s="178" t="n"/>
      <c r="S201" s="178" t="n"/>
      <c r="T201" s="178" t="n"/>
      <c r="U201" s="178" t="n"/>
      <c r="V201" s="178" t="n"/>
      <c r="W201" s="178" t="n"/>
      <c r="X201" s="178" t="n"/>
      <c r="Y201" s="178" t="n"/>
      <c r="Z201" s="178" t="n"/>
      <c r="AA201" s="178" t="n"/>
      <c r="AB201" s="178" t="n"/>
      <c r="AC201" s="178" t="n"/>
      <c r="AD201" s="178" t="n"/>
      <c r="AE201" s="178" t="n"/>
      <c r="AF201" s="178" t="n"/>
      <c r="AG201" s="178" t="n"/>
      <c r="AH201" s="178" t="n"/>
      <c r="AI201" s="178" t="n"/>
      <c r="AJ201" s="178" t="n"/>
      <c r="AK201" s="178" t="n"/>
      <c r="AL201" s="178" t="n"/>
      <c r="AM201" s="178" t="n"/>
      <c r="AN201" s="178" t="n"/>
      <c r="AO201" s="178" t="n"/>
      <c r="AP201" s="178" t="n"/>
      <c r="AQ201" s="178" t="n"/>
      <c r="AR201" s="178" t="n"/>
      <c r="AS201" s="178" t="n"/>
      <c r="AT201" s="178" t="n"/>
      <c r="AU201" s="178" t="n"/>
      <c r="AV201" s="178" t="n"/>
      <c r="AW201" s="178" t="n"/>
      <c r="AX201" s="178" t="n"/>
      <c r="AY201" s="178" t="n"/>
      <c r="AZ201" s="178" t="n"/>
      <c r="BA201" s="178" t="n"/>
      <c r="BB201" s="178" t="n"/>
      <c r="BC201" s="178" t="n"/>
      <c r="BD201" s="178" t="n"/>
      <c r="BE201" s="178" t="n"/>
      <c r="BF201" s="178" t="n"/>
      <c r="BG201" s="178" t="n"/>
      <c r="BH201" s="178" t="n"/>
      <c r="BI201" s="178" t="n"/>
      <c r="BJ201" s="178" t="n"/>
      <c r="BK201" s="178" t="n"/>
      <c r="BL201" s="178" t="n"/>
      <c r="BM201" s="178" t="n"/>
      <c r="BN201" s="178" t="n"/>
      <c r="BO201" s="178" t="n"/>
      <c r="BP201" s="178" t="n"/>
      <c r="BQ201" s="178" t="n"/>
      <c r="BR201" s="178" t="n"/>
      <c r="BS201" s="178" t="n"/>
      <c r="BT201" s="178" t="n"/>
      <c r="BU201" s="178" t="n"/>
      <c r="BV201" s="178" t="n"/>
      <c r="BW201" s="178" t="n"/>
      <c r="BX201" s="178" t="n"/>
      <c r="BY201" s="178" t="n"/>
      <c r="BZ201" s="178" t="n"/>
      <c r="CA201" s="178">
        <f>IF($E$128=1,MIN(CA97,(CA97*$C$24+$C$10*$C$23)/($C$23+$C$24)),CA97)</f>
        <v/>
      </c>
      <c r="CB201" s="178">
        <f>IF($E$128=1,MIN(CB97,(CB97*$C$24+$C$10*$C$23)/($C$23+$C$24)),CB97)</f>
        <v/>
      </c>
      <c r="CC201" s="178">
        <f>IF($E$128=1,MIN(CC97,(CC97*$C$24+$C$10*$C$23)/($C$23+$C$24)),CC97)</f>
        <v/>
      </c>
      <c r="CD201" s="178">
        <f>IF($E$128=1,MIN(CD97,(CD97*$C$24+$C$10*$C$23)/($C$23+$C$24)),CD97)</f>
        <v/>
      </c>
      <c r="CE201" s="178">
        <f>IF($E$128=1,MIN(CE97,(CE97*$C$24+$C$10*$C$23)/($C$23+$C$24)),CE97)</f>
        <v/>
      </c>
      <c r="CF201" s="178">
        <f>IF($E$128=1,MIN(CF97,(CF97*$C$24+$C$10*$C$23)/($C$23+$C$24)),CF97)</f>
        <v/>
      </c>
      <c r="CG201" s="178">
        <f>IF($E$128=1,MIN(CG97,(CG97*$C$24+$C$10*$C$23)/($C$23+$C$24)),CG97)</f>
        <v/>
      </c>
      <c r="CH201" s="178">
        <f>IF($E$128=1,MIN(CH97,(CH97*$C$24+$C$10*$C$23)/($C$23+$C$24)),CH97)</f>
        <v/>
      </c>
      <c r="CI201" s="178">
        <f>IF($E$128=1,MIN(CI97,(CI97*$C$24+$C$10*$C$23)/($C$23+$C$24)),CI97)</f>
        <v/>
      </c>
      <c r="CJ201" s="178">
        <f>IF($E$128=1,MIN(CJ97,(CJ97*$C$24+$C$10*$C$23)/($C$23+$C$24)),CJ97)</f>
        <v/>
      </c>
      <c r="CK201" s="178">
        <f>IF($E$128=1,MIN(CK97,(CK97*$C$24+$C$10*$C$23)/($C$23+$C$24)),CK97)</f>
        <v/>
      </c>
      <c r="CL201" s="178">
        <f>IF($E$128=1,MIN(CL97,(CL97*$C$24+$C$10*$C$23)/($C$23+$C$24)),CL97)</f>
        <v/>
      </c>
      <c r="CM201" s="178">
        <f>IF($E$128=1,MIN(CM97,(CM97*$C$24+$C$10*$C$23)/($C$23+$C$24)),CM97)</f>
        <v/>
      </c>
      <c r="CN201" s="178">
        <f>IF($E$128=1,MIN(CN97,(CN97*$C$24+$C$10*$C$23)/($C$23+$C$24)),CN97)</f>
        <v/>
      </c>
      <c r="CO201" s="178">
        <f>IF($E$128=1,MIN(CO97,(CO97*$C$24+$C$10*$C$23)/($C$23+$C$24)),CO97)</f>
        <v/>
      </c>
      <c r="CP201" s="178">
        <f>IF($E$128=1,MIN(CP97,(CP97*$C$24+$C$10*$C$23)/($C$23+$C$24)),CP97)</f>
        <v/>
      </c>
      <c r="CQ201" s="178">
        <f>IF($E$128=1,MIN(CQ97,(CQ97*$C$24+$C$10*$C$23)/($C$23+$C$24)),CQ97)</f>
        <v/>
      </c>
      <c r="CR201" s="178">
        <f>IF($E$128=1,MIN(CR97,(CR97*$C$24+$C$10*$C$23)/($C$23+$C$24)),CR97)</f>
        <v/>
      </c>
      <c r="CS201" s="178">
        <f>IF($E$128=1,MIN(CS97,(CS97*$C$24+$C$10*$C$23)/($C$23+$C$24)),CS97)</f>
        <v/>
      </c>
      <c r="CT201" s="178">
        <f>IF($E$128=1,MIN(CT97,(CT97*$C$24+$C$10*$C$23)/($C$23+$C$24)),CT97)</f>
        <v/>
      </c>
      <c r="CU201" s="178">
        <f>IF($E$128=1,MIN(CU97,(CU97*$C$24+$C$10*$C$23)/($C$23+$C$24)),CU97)</f>
        <v/>
      </c>
      <c r="CV201" s="178">
        <f>IF($E$128=1,MIN(CV97,(CV97*$C$24+$C$10*$C$23)/($C$23+$C$24)),CV97)</f>
        <v/>
      </c>
      <c r="CW201" s="178">
        <f>IF($E$128=1,MIN(CW97,(CW97*$C$24+$C$10*$C$23)/($C$23+$C$24)),CW97)</f>
        <v/>
      </c>
      <c r="CX201" s="178">
        <f>IF($E$128=1,MIN(CX97,(CX97*$C$24+$C$10*$C$23)/($C$23+$C$24)),CX97)</f>
        <v/>
      </c>
      <c r="CY201" s="178">
        <f>IF($E$128=1,MIN(CY97,(CY97*$C$24+$C$10*$C$23)/($C$23+$C$24)),CY97)</f>
        <v/>
      </c>
      <c r="CZ201" s="178">
        <f>IF($E$128=1,MIN(CZ97,(CZ97*$C$24+$C$10*$C$23)/($C$23+$C$24)),CZ97)</f>
        <v/>
      </c>
      <c r="DA201" s="178">
        <f>IF($E$128=1,MIN(DA97,(DA97*$C$24+$C$10*$C$23)/($C$23+$C$24)),DA97)</f>
        <v/>
      </c>
      <c r="DB201" s="178">
        <f>IF($E$128=1,MIN(DB97,(DB97*$C$24+$C$10*$C$23)/($C$23+$C$24)),DB97)</f>
        <v/>
      </c>
      <c r="DC201" s="178">
        <f>IF($E$128=1,MIN(DC97,(DC97*$C$24+$C$10*$C$23)/($C$23+$C$24)),DC97)</f>
        <v/>
      </c>
    </row>
    <row r="202" ht="12" customFormat="1" customHeight="1" s="12">
      <c r="E202" s="141" t="n"/>
      <c r="F202" s="141" t="n"/>
      <c r="G202" s="178" t="n"/>
      <c r="H202" s="178" t="n"/>
      <c r="I202" s="178" t="n"/>
      <c r="J202" s="178" t="n"/>
      <c r="K202" s="178" t="n"/>
      <c r="L202" s="178" t="n"/>
      <c r="M202" s="178" t="n"/>
      <c r="N202" s="178" t="n"/>
      <c r="O202" s="178" t="n"/>
      <c r="P202" s="178" t="n"/>
      <c r="Q202" s="178" t="n"/>
      <c r="R202" s="178" t="n"/>
      <c r="S202" s="178" t="n"/>
      <c r="T202" s="178" t="n"/>
      <c r="U202" s="178" t="n"/>
      <c r="V202" s="178" t="n"/>
      <c r="W202" s="178" t="n"/>
      <c r="X202" s="178" t="n"/>
      <c r="Y202" s="178" t="n"/>
      <c r="Z202" s="178" t="n"/>
      <c r="AA202" s="178" t="n"/>
      <c r="AB202" s="178" t="n"/>
      <c r="AC202" s="178" t="n"/>
      <c r="AD202" s="178" t="n"/>
      <c r="AE202" s="178" t="n"/>
      <c r="AF202" s="178" t="n"/>
      <c r="AG202" s="178" t="n"/>
      <c r="AH202" s="178" t="n"/>
      <c r="AI202" s="178" t="n"/>
      <c r="AJ202" s="178" t="n"/>
      <c r="AK202" s="178" t="n"/>
      <c r="AL202" s="178" t="n"/>
      <c r="AM202" s="178" t="n"/>
      <c r="AN202" s="178" t="n"/>
      <c r="AO202" s="178" t="n"/>
      <c r="AP202" s="178" t="n"/>
      <c r="AQ202" s="178" t="n"/>
      <c r="AR202" s="178" t="n"/>
      <c r="AS202" s="178" t="n"/>
      <c r="AT202" s="178" t="n"/>
      <c r="AU202" s="178" t="n"/>
      <c r="AV202" s="178" t="n"/>
      <c r="AW202" s="178" t="n"/>
      <c r="AX202" s="178" t="n"/>
      <c r="AY202" s="178" t="n"/>
      <c r="AZ202" s="178" t="n"/>
      <c r="BA202" s="178" t="n"/>
      <c r="BB202" s="178" t="n"/>
      <c r="BC202" s="178" t="n"/>
      <c r="BD202" s="178" t="n"/>
      <c r="BE202" s="178" t="n"/>
      <c r="BF202" s="178" t="n"/>
      <c r="BG202" s="178" t="n"/>
      <c r="BH202" s="178" t="n"/>
      <c r="BI202" s="178" t="n"/>
      <c r="BJ202" s="178" t="n"/>
      <c r="BK202" s="178" t="n"/>
      <c r="BL202" s="178" t="n"/>
      <c r="BM202" s="178" t="n"/>
      <c r="BN202" s="178" t="n"/>
      <c r="BO202" s="178" t="n"/>
      <c r="BP202" s="178" t="n"/>
      <c r="BQ202" s="178" t="n"/>
      <c r="BR202" s="178" t="n"/>
      <c r="BS202" s="178" t="n"/>
      <c r="BT202" s="178" t="n"/>
      <c r="BU202" s="178" t="n"/>
      <c r="BV202" s="178" t="n"/>
      <c r="BW202" s="178" t="n"/>
      <c r="BX202" s="178" t="n"/>
      <c r="BY202" s="178" t="n"/>
      <c r="BZ202" s="178" t="n"/>
      <c r="CA202" s="178" t="n"/>
      <c r="CB202" s="178">
        <f>IF($E$128=1,MIN(CB98,(CB98*$C$24+$C$10*$C$23)/($C$23+$C$24)),CB98)</f>
        <v/>
      </c>
      <c r="CC202" s="178">
        <f>IF($E$128=1,MIN(CC98,(CC98*$C$24+$C$10*$C$23)/($C$23+$C$24)),CC98)</f>
        <v/>
      </c>
      <c r="CD202" s="178">
        <f>IF($E$128=1,MIN(CD98,(CD98*$C$24+$C$10*$C$23)/($C$23+$C$24)),CD98)</f>
        <v/>
      </c>
      <c r="CE202" s="178">
        <f>IF($E$128=1,MIN(CE98,(CE98*$C$24+$C$10*$C$23)/($C$23+$C$24)),CE98)</f>
        <v/>
      </c>
      <c r="CF202" s="178">
        <f>IF($E$128=1,MIN(CF98,(CF98*$C$24+$C$10*$C$23)/($C$23+$C$24)),CF98)</f>
        <v/>
      </c>
      <c r="CG202" s="178">
        <f>IF($E$128=1,MIN(CG98,(CG98*$C$24+$C$10*$C$23)/($C$23+$C$24)),CG98)</f>
        <v/>
      </c>
      <c r="CH202" s="178">
        <f>IF($E$128=1,MIN(CH98,(CH98*$C$24+$C$10*$C$23)/($C$23+$C$24)),CH98)</f>
        <v/>
      </c>
      <c r="CI202" s="178">
        <f>IF($E$128=1,MIN(CI98,(CI98*$C$24+$C$10*$C$23)/($C$23+$C$24)),CI98)</f>
        <v/>
      </c>
      <c r="CJ202" s="178">
        <f>IF($E$128=1,MIN(CJ98,(CJ98*$C$24+$C$10*$C$23)/($C$23+$C$24)),CJ98)</f>
        <v/>
      </c>
      <c r="CK202" s="178">
        <f>IF($E$128=1,MIN(CK98,(CK98*$C$24+$C$10*$C$23)/($C$23+$C$24)),CK98)</f>
        <v/>
      </c>
      <c r="CL202" s="178">
        <f>IF($E$128=1,MIN(CL98,(CL98*$C$24+$C$10*$C$23)/($C$23+$C$24)),CL98)</f>
        <v/>
      </c>
      <c r="CM202" s="178">
        <f>IF($E$128=1,MIN(CM98,(CM98*$C$24+$C$10*$C$23)/($C$23+$C$24)),CM98)</f>
        <v/>
      </c>
      <c r="CN202" s="178">
        <f>IF($E$128=1,MIN(CN98,(CN98*$C$24+$C$10*$C$23)/($C$23+$C$24)),CN98)</f>
        <v/>
      </c>
      <c r="CO202" s="178">
        <f>IF($E$128=1,MIN(CO98,(CO98*$C$24+$C$10*$C$23)/($C$23+$C$24)),CO98)</f>
        <v/>
      </c>
      <c r="CP202" s="178">
        <f>IF($E$128=1,MIN(CP98,(CP98*$C$24+$C$10*$C$23)/($C$23+$C$24)),CP98)</f>
        <v/>
      </c>
      <c r="CQ202" s="178">
        <f>IF($E$128=1,MIN(CQ98,(CQ98*$C$24+$C$10*$C$23)/($C$23+$C$24)),CQ98)</f>
        <v/>
      </c>
      <c r="CR202" s="178">
        <f>IF($E$128=1,MIN(CR98,(CR98*$C$24+$C$10*$C$23)/($C$23+$C$24)),CR98)</f>
        <v/>
      </c>
      <c r="CS202" s="178">
        <f>IF($E$128=1,MIN(CS98,(CS98*$C$24+$C$10*$C$23)/($C$23+$C$24)),CS98)</f>
        <v/>
      </c>
      <c r="CT202" s="178">
        <f>IF($E$128=1,MIN(CT98,(CT98*$C$24+$C$10*$C$23)/($C$23+$C$24)),CT98)</f>
        <v/>
      </c>
      <c r="CU202" s="178">
        <f>IF($E$128=1,MIN(CU98,(CU98*$C$24+$C$10*$C$23)/($C$23+$C$24)),CU98)</f>
        <v/>
      </c>
      <c r="CV202" s="178">
        <f>IF($E$128=1,MIN(CV98,(CV98*$C$24+$C$10*$C$23)/($C$23+$C$24)),CV98)</f>
        <v/>
      </c>
      <c r="CW202" s="178">
        <f>IF($E$128=1,MIN(CW98,(CW98*$C$24+$C$10*$C$23)/($C$23+$C$24)),CW98)</f>
        <v/>
      </c>
      <c r="CX202" s="178">
        <f>IF($E$128=1,MIN(CX98,(CX98*$C$24+$C$10*$C$23)/($C$23+$C$24)),CX98)</f>
        <v/>
      </c>
      <c r="CY202" s="178">
        <f>IF($E$128=1,MIN(CY98,(CY98*$C$24+$C$10*$C$23)/($C$23+$C$24)),CY98)</f>
        <v/>
      </c>
      <c r="CZ202" s="178">
        <f>IF($E$128=1,MIN(CZ98,(CZ98*$C$24+$C$10*$C$23)/($C$23+$C$24)),CZ98)</f>
        <v/>
      </c>
      <c r="DA202" s="178">
        <f>IF($E$128=1,MIN(DA98,(DA98*$C$24+$C$10*$C$23)/($C$23+$C$24)),DA98)</f>
        <v/>
      </c>
      <c r="DB202" s="178">
        <f>IF($E$128=1,MIN(DB98,(DB98*$C$24+$C$10*$C$23)/($C$23+$C$24)),DB98)</f>
        <v/>
      </c>
      <c r="DC202" s="178">
        <f>IF($E$128=1,MIN(DC98,(DC98*$C$24+$C$10*$C$23)/($C$23+$C$24)),DC98)</f>
        <v/>
      </c>
    </row>
    <row r="203" ht="12" customFormat="1" customHeight="1" s="12">
      <c r="E203" s="141" t="n"/>
      <c r="F203" s="141" t="n"/>
      <c r="G203" s="178" t="n"/>
      <c r="H203" s="178" t="n"/>
      <c r="I203" s="178" t="n"/>
      <c r="J203" s="178" t="n"/>
      <c r="K203" s="178" t="n"/>
      <c r="L203" s="178" t="n"/>
      <c r="M203" s="178" t="n"/>
      <c r="N203" s="178" t="n"/>
      <c r="O203" s="178" t="n"/>
      <c r="P203" s="178" t="n"/>
      <c r="Q203" s="178" t="n"/>
      <c r="R203" s="178" t="n"/>
      <c r="S203" s="178" t="n"/>
      <c r="T203" s="178" t="n"/>
      <c r="U203" s="178" t="n"/>
      <c r="V203" s="178" t="n"/>
      <c r="W203" s="178" t="n"/>
      <c r="X203" s="178" t="n"/>
      <c r="Y203" s="178" t="n"/>
      <c r="Z203" s="178" t="n"/>
      <c r="AA203" s="178" t="n"/>
      <c r="AB203" s="178" t="n"/>
      <c r="AC203" s="178" t="n"/>
      <c r="AD203" s="178" t="n"/>
      <c r="AE203" s="178" t="n"/>
      <c r="AF203" s="178" t="n"/>
      <c r="AG203" s="178" t="n"/>
      <c r="AH203" s="178" t="n"/>
      <c r="AI203" s="178" t="n"/>
      <c r="AJ203" s="178" t="n"/>
      <c r="AK203" s="178" t="n"/>
      <c r="AL203" s="178" t="n"/>
      <c r="AM203" s="178" t="n"/>
      <c r="AN203" s="178" t="n"/>
      <c r="AO203" s="178" t="n"/>
      <c r="AP203" s="178" t="n"/>
      <c r="AQ203" s="178" t="n"/>
      <c r="AR203" s="178" t="n"/>
      <c r="AS203" s="178" t="n"/>
      <c r="AT203" s="178" t="n"/>
      <c r="AU203" s="178" t="n"/>
      <c r="AV203" s="178" t="n"/>
      <c r="AW203" s="178" t="n"/>
      <c r="AX203" s="178" t="n"/>
      <c r="AY203" s="178" t="n"/>
      <c r="AZ203" s="178" t="n"/>
      <c r="BA203" s="178" t="n"/>
      <c r="BB203" s="178" t="n"/>
      <c r="BC203" s="178" t="n"/>
      <c r="BD203" s="178" t="n"/>
      <c r="BE203" s="178" t="n"/>
      <c r="BF203" s="178" t="n"/>
      <c r="BG203" s="178" t="n"/>
      <c r="BH203" s="178" t="n"/>
      <c r="BI203" s="178" t="n"/>
      <c r="BJ203" s="178" t="n"/>
      <c r="BK203" s="178" t="n"/>
      <c r="BL203" s="178" t="n"/>
      <c r="BM203" s="178" t="n"/>
      <c r="BN203" s="178" t="n"/>
      <c r="BO203" s="178" t="n"/>
      <c r="BP203" s="178" t="n"/>
      <c r="BQ203" s="178" t="n"/>
      <c r="BR203" s="178" t="n"/>
      <c r="BS203" s="178" t="n"/>
      <c r="BT203" s="178" t="n"/>
      <c r="BU203" s="178" t="n"/>
      <c r="BV203" s="178" t="n"/>
      <c r="BW203" s="178" t="n"/>
      <c r="BX203" s="178" t="n"/>
      <c r="BY203" s="178" t="n"/>
      <c r="BZ203" s="178" t="n"/>
      <c r="CA203" s="178" t="n"/>
      <c r="CB203" s="178" t="n"/>
      <c r="CC203" s="178">
        <f>IF($E$128=1,MIN(CC99,(CC99*$C$24+$C$10*$C$23)/($C$23+$C$24)),CC99)</f>
        <v/>
      </c>
      <c r="CD203" s="178">
        <f>IF($E$128=1,MIN(CD99,(CD99*$C$24+$C$10*$C$23)/($C$23+$C$24)),CD99)</f>
        <v/>
      </c>
      <c r="CE203" s="178">
        <f>IF($E$128=1,MIN(CE99,(CE99*$C$24+$C$10*$C$23)/($C$23+$C$24)),CE99)</f>
        <v/>
      </c>
      <c r="CF203" s="178">
        <f>IF($E$128=1,MIN(CF99,(CF99*$C$24+$C$10*$C$23)/($C$23+$C$24)),CF99)</f>
        <v/>
      </c>
      <c r="CG203" s="178">
        <f>IF($E$128=1,MIN(CG99,(CG99*$C$24+$C$10*$C$23)/($C$23+$C$24)),CG99)</f>
        <v/>
      </c>
      <c r="CH203" s="178">
        <f>IF($E$128=1,MIN(CH99,(CH99*$C$24+$C$10*$C$23)/($C$23+$C$24)),CH99)</f>
        <v/>
      </c>
      <c r="CI203" s="178">
        <f>IF($E$128=1,MIN(CI99,(CI99*$C$24+$C$10*$C$23)/($C$23+$C$24)),CI99)</f>
        <v/>
      </c>
      <c r="CJ203" s="178">
        <f>IF($E$128=1,MIN(CJ99,(CJ99*$C$24+$C$10*$C$23)/($C$23+$C$24)),CJ99)</f>
        <v/>
      </c>
      <c r="CK203" s="178">
        <f>IF($E$128=1,MIN(CK99,(CK99*$C$24+$C$10*$C$23)/($C$23+$C$24)),CK99)</f>
        <v/>
      </c>
      <c r="CL203" s="178">
        <f>IF($E$128=1,MIN(CL99,(CL99*$C$24+$C$10*$C$23)/($C$23+$C$24)),CL99)</f>
        <v/>
      </c>
      <c r="CM203" s="178">
        <f>IF($E$128=1,MIN(CM99,(CM99*$C$24+$C$10*$C$23)/($C$23+$C$24)),CM99)</f>
        <v/>
      </c>
      <c r="CN203" s="178">
        <f>IF($E$128=1,MIN(CN99,(CN99*$C$24+$C$10*$C$23)/($C$23+$C$24)),CN99)</f>
        <v/>
      </c>
      <c r="CO203" s="178">
        <f>IF($E$128=1,MIN(CO99,(CO99*$C$24+$C$10*$C$23)/($C$23+$C$24)),CO99)</f>
        <v/>
      </c>
      <c r="CP203" s="178">
        <f>IF($E$128=1,MIN(CP99,(CP99*$C$24+$C$10*$C$23)/($C$23+$C$24)),CP99)</f>
        <v/>
      </c>
      <c r="CQ203" s="178">
        <f>IF($E$128=1,MIN(CQ99,(CQ99*$C$24+$C$10*$C$23)/($C$23+$C$24)),CQ99)</f>
        <v/>
      </c>
      <c r="CR203" s="178">
        <f>IF($E$128=1,MIN(CR99,(CR99*$C$24+$C$10*$C$23)/($C$23+$C$24)),CR99)</f>
        <v/>
      </c>
      <c r="CS203" s="178">
        <f>IF($E$128=1,MIN(CS99,(CS99*$C$24+$C$10*$C$23)/($C$23+$C$24)),CS99)</f>
        <v/>
      </c>
      <c r="CT203" s="178">
        <f>IF($E$128=1,MIN(CT99,(CT99*$C$24+$C$10*$C$23)/($C$23+$C$24)),CT99)</f>
        <v/>
      </c>
      <c r="CU203" s="178">
        <f>IF($E$128=1,MIN(CU99,(CU99*$C$24+$C$10*$C$23)/($C$23+$C$24)),CU99)</f>
        <v/>
      </c>
      <c r="CV203" s="178">
        <f>IF($E$128=1,MIN(CV99,(CV99*$C$24+$C$10*$C$23)/($C$23+$C$24)),CV99)</f>
        <v/>
      </c>
      <c r="CW203" s="178">
        <f>IF($E$128=1,MIN(CW99,(CW99*$C$24+$C$10*$C$23)/($C$23+$C$24)),CW99)</f>
        <v/>
      </c>
      <c r="CX203" s="178">
        <f>IF($E$128=1,MIN(CX99,(CX99*$C$24+$C$10*$C$23)/($C$23+$C$24)),CX99)</f>
        <v/>
      </c>
      <c r="CY203" s="178">
        <f>IF($E$128=1,MIN(CY99,(CY99*$C$24+$C$10*$C$23)/($C$23+$C$24)),CY99)</f>
        <v/>
      </c>
      <c r="CZ203" s="178">
        <f>IF($E$128=1,MIN(CZ99,(CZ99*$C$24+$C$10*$C$23)/($C$23+$C$24)),CZ99)</f>
        <v/>
      </c>
      <c r="DA203" s="178">
        <f>IF($E$128=1,MIN(DA99,(DA99*$C$24+$C$10*$C$23)/($C$23+$C$24)),DA99)</f>
        <v/>
      </c>
      <c r="DB203" s="178">
        <f>IF($E$128=1,MIN(DB99,(DB99*$C$24+$C$10*$C$23)/($C$23+$C$24)),DB99)</f>
        <v/>
      </c>
      <c r="DC203" s="178">
        <f>IF($E$128=1,MIN(DC99,(DC99*$C$24+$C$10*$C$23)/($C$23+$C$24)),DC99)</f>
        <v/>
      </c>
    </row>
    <row r="204" ht="12" customFormat="1" customHeight="1" s="12">
      <c r="E204" s="141" t="n"/>
      <c r="F204" s="141" t="n"/>
      <c r="G204" s="178" t="n"/>
      <c r="H204" s="178" t="n"/>
      <c r="I204" s="178" t="n"/>
      <c r="J204" s="178" t="n"/>
      <c r="K204" s="178" t="n"/>
      <c r="L204" s="178" t="n"/>
      <c r="M204" s="178" t="n"/>
      <c r="N204" s="178" t="n"/>
      <c r="O204" s="178" t="n"/>
      <c r="P204" s="178" t="n"/>
      <c r="Q204" s="178" t="n"/>
      <c r="R204" s="178" t="n"/>
      <c r="S204" s="178" t="n"/>
      <c r="T204" s="178" t="n"/>
      <c r="U204" s="178" t="n"/>
      <c r="V204" s="178" t="n"/>
      <c r="W204" s="178" t="n"/>
      <c r="X204" s="178" t="n"/>
      <c r="Y204" s="178" t="n"/>
      <c r="Z204" s="178" t="n"/>
      <c r="AA204" s="178" t="n"/>
      <c r="AB204" s="178" t="n"/>
      <c r="AC204" s="178" t="n"/>
      <c r="AD204" s="178" t="n"/>
      <c r="AE204" s="178" t="n"/>
      <c r="AF204" s="178" t="n"/>
      <c r="AG204" s="178" t="n"/>
      <c r="AH204" s="178" t="n"/>
      <c r="AI204" s="178" t="n"/>
      <c r="AJ204" s="178" t="n"/>
      <c r="AK204" s="178" t="n"/>
      <c r="AL204" s="178" t="n"/>
      <c r="AM204" s="178" t="n"/>
      <c r="AN204" s="178" t="n"/>
      <c r="AO204" s="178" t="n"/>
      <c r="AP204" s="178" t="n"/>
      <c r="AQ204" s="178" t="n"/>
      <c r="AR204" s="178" t="n"/>
      <c r="AS204" s="178" t="n"/>
      <c r="AT204" s="178" t="n"/>
      <c r="AU204" s="178" t="n"/>
      <c r="AV204" s="178" t="n"/>
      <c r="AW204" s="178" t="n"/>
      <c r="AX204" s="178" t="n"/>
      <c r="AY204" s="178" t="n"/>
      <c r="AZ204" s="178" t="n"/>
      <c r="BA204" s="178" t="n"/>
      <c r="BB204" s="178" t="n"/>
      <c r="BC204" s="178" t="n"/>
      <c r="BD204" s="178" t="n"/>
      <c r="BE204" s="178" t="n"/>
      <c r="BF204" s="178" t="n"/>
      <c r="BG204" s="178" t="n"/>
      <c r="BH204" s="178" t="n"/>
      <c r="BI204" s="178" t="n"/>
      <c r="BJ204" s="178" t="n"/>
      <c r="BK204" s="178" t="n"/>
      <c r="BL204" s="178" t="n"/>
      <c r="BM204" s="178" t="n"/>
      <c r="BN204" s="178" t="n"/>
      <c r="BO204" s="178" t="n"/>
      <c r="BP204" s="178" t="n"/>
      <c r="BQ204" s="178" t="n"/>
      <c r="BR204" s="178" t="n"/>
      <c r="BS204" s="178" t="n"/>
      <c r="BT204" s="178" t="n"/>
      <c r="BU204" s="178" t="n"/>
      <c r="BV204" s="178" t="n"/>
      <c r="BW204" s="178" t="n"/>
      <c r="BX204" s="178" t="n"/>
      <c r="BY204" s="178" t="n"/>
      <c r="BZ204" s="178" t="n"/>
      <c r="CA204" s="178" t="n"/>
      <c r="CB204" s="178" t="n"/>
      <c r="CC204" s="178" t="n"/>
      <c r="CD204" s="178">
        <f>IF($E$128=1,MIN(CD100,(CD100*$C$24+$C$10*$C$23)/($C$23+$C$24)),CD100)</f>
        <v/>
      </c>
      <c r="CE204" s="178">
        <f>IF($E$128=1,MIN(CE100,(CE100*$C$24+$C$10*$C$23)/($C$23+$C$24)),CE100)</f>
        <v/>
      </c>
      <c r="CF204" s="178">
        <f>IF($E$128=1,MIN(CF100,(CF100*$C$24+$C$10*$C$23)/($C$23+$C$24)),CF100)</f>
        <v/>
      </c>
      <c r="CG204" s="178">
        <f>IF($E$128=1,MIN(CG100,(CG100*$C$24+$C$10*$C$23)/($C$23+$C$24)),CG100)</f>
        <v/>
      </c>
      <c r="CH204" s="178">
        <f>IF($E$128=1,MIN(CH100,(CH100*$C$24+$C$10*$C$23)/($C$23+$C$24)),CH100)</f>
        <v/>
      </c>
      <c r="CI204" s="178">
        <f>IF($E$128=1,MIN(CI100,(CI100*$C$24+$C$10*$C$23)/($C$23+$C$24)),CI100)</f>
        <v/>
      </c>
      <c r="CJ204" s="178">
        <f>IF($E$128=1,MIN(CJ100,(CJ100*$C$24+$C$10*$C$23)/($C$23+$C$24)),CJ100)</f>
        <v/>
      </c>
      <c r="CK204" s="178">
        <f>IF($E$128=1,MIN(CK100,(CK100*$C$24+$C$10*$C$23)/($C$23+$C$24)),CK100)</f>
        <v/>
      </c>
      <c r="CL204" s="178">
        <f>IF($E$128=1,MIN(CL100,(CL100*$C$24+$C$10*$C$23)/($C$23+$C$24)),CL100)</f>
        <v/>
      </c>
      <c r="CM204" s="178">
        <f>IF($E$128=1,MIN(CM100,(CM100*$C$24+$C$10*$C$23)/($C$23+$C$24)),CM100)</f>
        <v/>
      </c>
      <c r="CN204" s="178">
        <f>IF($E$128=1,MIN(CN100,(CN100*$C$24+$C$10*$C$23)/($C$23+$C$24)),CN100)</f>
        <v/>
      </c>
      <c r="CO204" s="178">
        <f>IF($E$128=1,MIN(CO100,(CO100*$C$24+$C$10*$C$23)/($C$23+$C$24)),CO100)</f>
        <v/>
      </c>
      <c r="CP204" s="178">
        <f>IF($E$128=1,MIN(CP100,(CP100*$C$24+$C$10*$C$23)/($C$23+$C$24)),CP100)</f>
        <v/>
      </c>
      <c r="CQ204" s="178">
        <f>IF($E$128=1,MIN(CQ100,(CQ100*$C$24+$C$10*$C$23)/($C$23+$C$24)),CQ100)</f>
        <v/>
      </c>
      <c r="CR204" s="178">
        <f>IF($E$128=1,MIN(CR100,(CR100*$C$24+$C$10*$C$23)/($C$23+$C$24)),CR100)</f>
        <v/>
      </c>
      <c r="CS204" s="178">
        <f>IF($E$128=1,MIN(CS100,(CS100*$C$24+$C$10*$C$23)/($C$23+$C$24)),CS100)</f>
        <v/>
      </c>
      <c r="CT204" s="178">
        <f>IF($E$128=1,MIN(CT100,(CT100*$C$24+$C$10*$C$23)/($C$23+$C$24)),CT100)</f>
        <v/>
      </c>
      <c r="CU204" s="178">
        <f>IF($E$128=1,MIN(CU100,(CU100*$C$24+$C$10*$C$23)/($C$23+$C$24)),CU100)</f>
        <v/>
      </c>
      <c r="CV204" s="178">
        <f>IF($E$128=1,MIN(CV100,(CV100*$C$24+$C$10*$C$23)/($C$23+$C$24)),CV100)</f>
        <v/>
      </c>
      <c r="CW204" s="178">
        <f>IF($E$128=1,MIN(CW100,(CW100*$C$24+$C$10*$C$23)/($C$23+$C$24)),CW100)</f>
        <v/>
      </c>
      <c r="CX204" s="178">
        <f>IF($E$128=1,MIN(CX100,(CX100*$C$24+$C$10*$C$23)/($C$23+$C$24)),CX100)</f>
        <v/>
      </c>
      <c r="CY204" s="178">
        <f>IF($E$128=1,MIN(CY100,(CY100*$C$24+$C$10*$C$23)/($C$23+$C$24)),CY100)</f>
        <v/>
      </c>
      <c r="CZ204" s="178">
        <f>IF($E$128=1,MIN(CZ100,(CZ100*$C$24+$C$10*$C$23)/($C$23+$C$24)),CZ100)</f>
        <v/>
      </c>
      <c r="DA204" s="178">
        <f>IF($E$128=1,MIN(DA100,(DA100*$C$24+$C$10*$C$23)/($C$23+$C$24)),DA100)</f>
        <v/>
      </c>
      <c r="DB204" s="178">
        <f>IF($E$128=1,MIN(DB100,(DB100*$C$24+$C$10*$C$23)/($C$23+$C$24)),DB100)</f>
        <v/>
      </c>
      <c r="DC204" s="178">
        <f>IF($E$128=1,MIN(DC100,(DC100*$C$24+$C$10*$C$23)/($C$23+$C$24)),DC100)</f>
        <v/>
      </c>
    </row>
    <row r="205" ht="12" customFormat="1" customHeight="1" s="12">
      <c r="E205" s="141" t="n"/>
      <c r="F205" s="141" t="n"/>
      <c r="G205" s="178" t="n"/>
      <c r="H205" s="178" t="n"/>
      <c r="I205" s="178" t="n"/>
      <c r="J205" s="178" t="n"/>
      <c r="K205" s="178" t="n"/>
      <c r="L205" s="178" t="n"/>
      <c r="M205" s="178" t="n"/>
      <c r="N205" s="178" t="n"/>
      <c r="O205" s="178" t="n"/>
      <c r="P205" s="178" t="n"/>
      <c r="Q205" s="178" t="n"/>
      <c r="R205" s="178" t="n"/>
      <c r="S205" s="178" t="n"/>
      <c r="T205" s="178" t="n"/>
      <c r="U205" s="178" t="n"/>
      <c r="V205" s="178" t="n"/>
      <c r="W205" s="178" t="n"/>
      <c r="X205" s="178" t="n"/>
      <c r="Y205" s="178" t="n"/>
      <c r="Z205" s="178" t="n"/>
      <c r="AA205" s="178" t="n"/>
      <c r="AB205" s="178" t="n"/>
      <c r="AC205" s="178" t="n"/>
      <c r="AD205" s="178" t="n"/>
      <c r="AE205" s="178" t="n"/>
      <c r="AF205" s="178" t="n"/>
      <c r="AG205" s="178" t="n"/>
      <c r="AH205" s="178" t="n"/>
      <c r="AI205" s="178" t="n"/>
      <c r="AJ205" s="178" t="n"/>
      <c r="AK205" s="178" t="n"/>
      <c r="AL205" s="178" t="n"/>
      <c r="AM205" s="178" t="n"/>
      <c r="AN205" s="178" t="n"/>
      <c r="AO205" s="178" t="n"/>
      <c r="AP205" s="178" t="n"/>
      <c r="AQ205" s="178" t="n"/>
      <c r="AR205" s="178" t="n"/>
      <c r="AS205" s="178" t="n"/>
      <c r="AT205" s="178" t="n"/>
      <c r="AU205" s="178" t="n"/>
      <c r="AV205" s="178" t="n"/>
      <c r="AW205" s="178" t="n"/>
      <c r="AX205" s="178" t="n"/>
      <c r="AY205" s="178" t="n"/>
      <c r="AZ205" s="178" t="n"/>
      <c r="BA205" s="178" t="n"/>
      <c r="BB205" s="178" t="n"/>
      <c r="BC205" s="178" t="n"/>
      <c r="BD205" s="178" t="n"/>
      <c r="BE205" s="178" t="n"/>
      <c r="BF205" s="178" t="n"/>
      <c r="BG205" s="178" t="n"/>
      <c r="BH205" s="178" t="n"/>
      <c r="BI205" s="178" t="n"/>
      <c r="BJ205" s="178" t="n"/>
      <c r="BK205" s="178" t="n"/>
      <c r="BL205" s="178" t="n"/>
      <c r="BM205" s="178" t="n"/>
      <c r="BN205" s="178" t="n"/>
      <c r="BO205" s="178" t="n"/>
      <c r="BP205" s="178" t="n"/>
      <c r="BQ205" s="178" t="n"/>
      <c r="BR205" s="178" t="n"/>
      <c r="BS205" s="178" t="n"/>
      <c r="BT205" s="178" t="n"/>
      <c r="BU205" s="178" t="n"/>
      <c r="BV205" s="178" t="n"/>
      <c r="BW205" s="178" t="n"/>
      <c r="BX205" s="178" t="n"/>
      <c r="BY205" s="178" t="n"/>
      <c r="BZ205" s="178" t="n"/>
      <c r="CA205" s="178" t="n"/>
      <c r="CB205" s="178" t="n"/>
      <c r="CC205" s="178" t="n"/>
      <c r="CD205" s="178" t="n"/>
      <c r="CE205" s="178">
        <f>IF($E$128=1,MIN(CE101,(CE101*$C$24+$C$10*$C$23)/($C$23+$C$24)),CE101)</f>
        <v/>
      </c>
      <c r="CF205" s="178">
        <f>IF($E$128=1,MIN(CF101,(CF101*$C$24+$C$10*$C$23)/($C$23+$C$24)),CF101)</f>
        <v/>
      </c>
      <c r="CG205" s="178">
        <f>IF($E$128=1,MIN(CG101,(CG101*$C$24+$C$10*$C$23)/($C$23+$C$24)),CG101)</f>
        <v/>
      </c>
      <c r="CH205" s="178">
        <f>IF($E$128=1,MIN(CH101,(CH101*$C$24+$C$10*$C$23)/($C$23+$C$24)),CH101)</f>
        <v/>
      </c>
      <c r="CI205" s="178">
        <f>IF($E$128=1,MIN(CI101,(CI101*$C$24+$C$10*$C$23)/($C$23+$C$24)),CI101)</f>
        <v/>
      </c>
      <c r="CJ205" s="178">
        <f>IF($E$128=1,MIN(CJ101,(CJ101*$C$24+$C$10*$C$23)/($C$23+$C$24)),CJ101)</f>
        <v/>
      </c>
      <c r="CK205" s="178">
        <f>IF($E$128=1,MIN(CK101,(CK101*$C$24+$C$10*$C$23)/($C$23+$C$24)),CK101)</f>
        <v/>
      </c>
      <c r="CL205" s="178">
        <f>IF($E$128=1,MIN(CL101,(CL101*$C$24+$C$10*$C$23)/($C$23+$C$24)),CL101)</f>
        <v/>
      </c>
      <c r="CM205" s="178">
        <f>IF($E$128=1,MIN(CM101,(CM101*$C$24+$C$10*$C$23)/($C$23+$C$24)),CM101)</f>
        <v/>
      </c>
      <c r="CN205" s="178">
        <f>IF($E$128=1,MIN(CN101,(CN101*$C$24+$C$10*$C$23)/($C$23+$C$24)),CN101)</f>
        <v/>
      </c>
      <c r="CO205" s="178">
        <f>IF($E$128=1,MIN(CO101,(CO101*$C$24+$C$10*$C$23)/($C$23+$C$24)),CO101)</f>
        <v/>
      </c>
      <c r="CP205" s="178">
        <f>IF($E$128=1,MIN(CP101,(CP101*$C$24+$C$10*$C$23)/($C$23+$C$24)),CP101)</f>
        <v/>
      </c>
      <c r="CQ205" s="178">
        <f>IF($E$128=1,MIN(CQ101,(CQ101*$C$24+$C$10*$C$23)/($C$23+$C$24)),CQ101)</f>
        <v/>
      </c>
      <c r="CR205" s="178">
        <f>IF($E$128=1,MIN(CR101,(CR101*$C$24+$C$10*$C$23)/($C$23+$C$24)),CR101)</f>
        <v/>
      </c>
      <c r="CS205" s="178">
        <f>IF($E$128=1,MIN(CS101,(CS101*$C$24+$C$10*$C$23)/($C$23+$C$24)),CS101)</f>
        <v/>
      </c>
      <c r="CT205" s="178">
        <f>IF($E$128=1,MIN(CT101,(CT101*$C$24+$C$10*$C$23)/($C$23+$C$24)),CT101)</f>
        <v/>
      </c>
      <c r="CU205" s="178">
        <f>IF($E$128=1,MIN(CU101,(CU101*$C$24+$C$10*$C$23)/($C$23+$C$24)),CU101)</f>
        <v/>
      </c>
      <c r="CV205" s="178">
        <f>IF($E$128=1,MIN(CV101,(CV101*$C$24+$C$10*$C$23)/($C$23+$C$24)),CV101)</f>
        <v/>
      </c>
      <c r="CW205" s="178">
        <f>IF($E$128=1,MIN(CW101,(CW101*$C$24+$C$10*$C$23)/($C$23+$C$24)),CW101)</f>
        <v/>
      </c>
      <c r="CX205" s="178">
        <f>IF($E$128=1,MIN(CX101,(CX101*$C$24+$C$10*$C$23)/($C$23+$C$24)),CX101)</f>
        <v/>
      </c>
      <c r="CY205" s="178">
        <f>IF($E$128=1,MIN(CY101,(CY101*$C$24+$C$10*$C$23)/($C$23+$C$24)),CY101)</f>
        <v/>
      </c>
      <c r="CZ205" s="178">
        <f>IF($E$128=1,MIN(CZ101,(CZ101*$C$24+$C$10*$C$23)/($C$23+$C$24)),CZ101)</f>
        <v/>
      </c>
      <c r="DA205" s="178">
        <f>IF($E$128=1,MIN(DA101,(DA101*$C$24+$C$10*$C$23)/($C$23+$C$24)),DA101)</f>
        <v/>
      </c>
      <c r="DB205" s="178">
        <f>IF($E$128=1,MIN(DB101,(DB101*$C$24+$C$10*$C$23)/($C$23+$C$24)),DB101)</f>
        <v/>
      </c>
      <c r="DC205" s="178">
        <f>IF($E$128=1,MIN(DC101,(DC101*$C$24+$C$10*$C$23)/($C$23+$C$24)),DC101)</f>
        <v/>
      </c>
    </row>
    <row r="206" ht="12" customFormat="1" customHeight="1" s="12">
      <c r="E206" s="141" t="n"/>
      <c r="F206" s="141" t="n"/>
      <c r="G206" s="178" t="n"/>
      <c r="H206" s="178" t="n"/>
      <c r="I206" s="178" t="n"/>
      <c r="J206" s="178" t="n"/>
      <c r="K206" s="178" t="n"/>
      <c r="L206" s="178" t="n"/>
      <c r="M206" s="178" t="n"/>
      <c r="N206" s="178" t="n"/>
      <c r="O206" s="178" t="n"/>
      <c r="P206" s="178" t="n"/>
      <c r="Q206" s="178" t="n"/>
      <c r="R206" s="178" t="n"/>
      <c r="S206" s="178" t="n"/>
      <c r="T206" s="178" t="n"/>
      <c r="U206" s="178" t="n"/>
      <c r="V206" s="178" t="n"/>
      <c r="W206" s="178" t="n"/>
      <c r="X206" s="178" t="n"/>
      <c r="Y206" s="178" t="n"/>
      <c r="Z206" s="178" t="n"/>
      <c r="AA206" s="178" t="n"/>
      <c r="AB206" s="178" t="n"/>
      <c r="AC206" s="178" t="n"/>
      <c r="AD206" s="178" t="n"/>
      <c r="AE206" s="178" t="n"/>
      <c r="AF206" s="178" t="n"/>
      <c r="AG206" s="178" t="n"/>
      <c r="AH206" s="178" t="n"/>
      <c r="AI206" s="178" t="n"/>
      <c r="AJ206" s="178" t="n"/>
      <c r="AK206" s="178" t="n"/>
      <c r="AL206" s="178" t="n"/>
      <c r="AM206" s="178" t="n"/>
      <c r="AN206" s="178" t="n"/>
      <c r="AO206" s="178" t="n"/>
      <c r="AP206" s="178" t="n"/>
      <c r="AQ206" s="178" t="n"/>
      <c r="AR206" s="178" t="n"/>
      <c r="AS206" s="178" t="n"/>
      <c r="AT206" s="178" t="n"/>
      <c r="AU206" s="178" t="n"/>
      <c r="AV206" s="178" t="n"/>
      <c r="AW206" s="178" t="n"/>
      <c r="AX206" s="178" t="n"/>
      <c r="AY206" s="178" t="n"/>
      <c r="AZ206" s="178" t="n"/>
      <c r="BA206" s="178" t="n"/>
      <c r="BB206" s="178" t="n"/>
      <c r="BC206" s="178" t="n"/>
      <c r="BD206" s="178" t="n"/>
      <c r="BE206" s="178" t="n"/>
      <c r="BF206" s="178" t="n"/>
      <c r="BG206" s="178" t="n"/>
      <c r="BH206" s="178" t="n"/>
      <c r="BI206" s="178" t="n"/>
      <c r="BJ206" s="178" t="n"/>
      <c r="BK206" s="178" t="n"/>
      <c r="BL206" s="178" t="n"/>
      <c r="BM206" s="178" t="n"/>
      <c r="BN206" s="178" t="n"/>
      <c r="BO206" s="178" t="n"/>
      <c r="BP206" s="178" t="n"/>
      <c r="BQ206" s="178" t="n"/>
      <c r="BR206" s="178" t="n"/>
      <c r="BS206" s="178" t="n"/>
      <c r="BT206" s="178" t="n"/>
      <c r="BU206" s="178" t="n"/>
      <c r="BV206" s="178" t="n"/>
      <c r="BW206" s="178" t="n"/>
      <c r="BX206" s="178" t="n"/>
      <c r="BY206" s="178" t="n"/>
      <c r="BZ206" s="178" t="n"/>
      <c r="CA206" s="178" t="n"/>
      <c r="CB206" s="178" t="n"/>
      <c r="CC206" s="178" t="n"/>
      <c r="CD206" s="178" t="n"/>
      <c r="CE206" s="178" t="n"/>
      <c r="CF206" s="178">
        <f>IF($E$128=1,MIN(CF102,(CF102*$C$24+$C$10*$C$23)/($C$23+$C$24)),CF102)</f>
        <v/>
      </c>
      <c r="CG206" s="178">
        <f>IF($E$128=1,MIN(CG102,(CG102*$C$24+$C$10*$C$23)/($C$23+$C$24)),CG102)</f>
        <v/>
      </c>
      <c r="CH206" s="178">
        <f>IF($E$128=1,MIN(CH102,(CH102*$C$24+$C$10*$C$23)/($C$23+$C$24)),CH102)</f>
        <v/>
      </c>
      <c r="CI206" s="178">
        <f>IF($E$128=1,MIN(CI102,(CI102*$C$24+$C$10*$C$23)/($C$23+$C$24)),CI102)</f>
        <v/>
      </c>
      <c r="CJ206" s="178">
        <f>IF($E$128=1,MIN(CJ102,(CJ102*$C$24+$C$10*$C$23)/($C$23+$C$24)),CJ102)</f>
        <v/>
      </c>
      <c r="CK206" s="178">
        <f>IF($E$128=1,MIN(CK102,(CK102*$C$24+$C$10*$C$23)/($C$23+$C$24)),CK102)</f>
        <v/>
      </c>
      <c r="CL206" s="178">
        <f>IF($E$128=1,MIN(CL102,(CL102*$C$24+$C$10*$C$23)/($C$23+$C$24)),CL102)</f>
        <v/>
      </c>
      <c r="CM206" s="178">
        <f>IF($E$128=1,MIN(CM102,(CM102*$C$24+$C$10*$C$23)/($C$23+$C$24)),CM102)</f>
        <v/>
      </c>
      <c r="CN206" s="178">
        <f>IF($E$128=1,MIN(CN102,(CN102*$C$24+$C$10*$C$23)/($C$23+$C$24)),CN102)</f>
        <v/>
      </c>
      <c r="CO206" s="178">
        <f>IF($E$128=1,MIN(CO102,(CO102*$C$24+$C$10*$C$23)/($C$23+$C$24)),CO102)</f>
        <v/>
      </c>
      <c r="CP206" s="178">
        <f>IF($E$128=1,MIN(CP102,(CP102*$C$24+$C$10*$C$23)/($C$23+$C$24)),CP102)</f>
        <v/>
      </c>
      <c r="CQ206" s="178">
        <f>IF($E$128=1,MIN(CQ102,(CQ102*$C$24+$C$10*$C$23)/($C$23+$C$24)),CQ102)</f>
        <v/>
      </c>
      <c r="CR206" s="178">
        <f>IF($E$128=1,MIN(CR102,(CR102*$C$24+$C$10*$C$23)/($C$23+$C$24)),CR102)</f>
        <v/>
      </c>
      <c r="CS206" s="178">
        <f>IF($E$128=1,MIN(CS102,(CS102*$C$24+$C$10*$C$23)/($C$23+$C$24)),CS102)</f>
        <v/>
      </c>
      <c r="CT206" s="178">
        <f>IF($E$128=1,MIN(CT102,(CT102*$C$24+$C$10*$C$23)/($C$23+$C$24)),CT102)</f>
        <v/>
      </c>
      <c r="CU206" s="178">
        <f>IF($E$128=1,MIN(CU102,(CU102*$C$24+$C$10*$C$23)/($C$23+$C$24)),CU102)</f>
        <v/>
      </c>
      <c r="CV206" s="178">
        <f>IF($E$128=1,MIN(CV102,(CV102*$C$24+$C$10*$C$23)/($C$23+$C$24)),CV102)</f>
        <v/>
      </c>
      <c r="CW206" s="178">
        <f>IF($E$128=1,MIN(CW102,(CW102*$C$24+$C$10*$C$23)/($C$23+$C$24)),CW102)</f>
        <v/>
      </c>
      <c r="CX206" s="178">
        <f>IF($E$128=1,MIN(CX102,(CX102*$C$24+$C$10*$C$23)/($C$23+$C$24)),CX102)</f>
        <v/>
      </c>
      <c r="CY206" s="178">
        <f>IF($E$128=1,MIN(CY102,(CY102*$C$24+$C$10*$C$23)/($C$23+$C$24)),CY102)</f>
        <v/>
      </c>
      <c r="CZ206" s="178">
        <f>IF($E$128=1,MIN(CZ102,(CZ102*$C$24+$C$10*$C$23)/($C$23+$C$24)),CZ102)</f>
        <v/>
      </c>
      <c r="DA206" s="178">
        <f>IF($E$128=1,MIN(DA102,(DA102*$C$24+$C$10*$C$23)/($C$23+$C$24)),DA102)</f>
        <v/>
      </c>
      <c r="DB206" s="178">
        <f>IF($E$128=1,MIN(DB102,(DB102*$C$24+$C$10*$C$23)/($C$23+$C$24)),DB102)</f>
        <v/>
      </c>
      <c r="DC206" s="178">
        <f>IF($E$128=1,MIN(DC102,(DC102*$C$24+$C$10*$C$23)/($C$23+$C$24)),DC102)</f>
        <v/>
      </c>
    </row>
    <row r="207" ht="12" customFormat="1" customHeight="1" s="12">
      <c r="E207" s="141" t="n"/>
      <c r="F207" s="141" t="n"/>
      <c r="G207" s="178" t="n"/>
      <c r="H207" s="178" t="n"/>
      <c r="I207" s="178" t="n"/>
      <c r="J207" s="178" t="n"/>
      <c r="K207" s="178" t="n"/>
      <c r="L207" s="178" t="n"/>
      <c r="M207" s="178" t="n"/>
      <c r="N207" s="178" t="n"/>
      <c r="O207" s="178" t="n"/>
      <c r="P207" s="178" t="n"/>
      <c r="Q207" s="178" t="n"/>
      <c r="R207" s="178" t="n"/>
      <c r="S207" s="178" t="n"/>
      <c r="T207" s="178" t="n"/>
      <c r="U207" s="178" t="n"/>
      <c r="V207" s="178" t="n"/>
      <c r="W207" s="178" t="n"/>
      <c r="X207" s="178" t="n"/>
      <c r="Y207" s="178" t="n"/>
      <c r="Z207" s="178" t="n"/>
      <c r="AA207" s="178" t="n"/>
      <c r="AB207" s="178" t="n"/>
      <c r="AC207" s="178" t="n"/>
      <c r="AD207" s="178" t="n"/>
      <c r="AE207" s="178" t="n"/>
      <c r="AF207" s="178" t="n"/>
      <c r="AG207" s="178" t="n"/>
      <c r="AH207" s="178" t="n"/>
      <c r="AI207" s="178" t="n"/>
      <c r="AJ207" s="178" t="n"/>
      <c r="AK207" s="178" t="n"/>
      <c r="AL207" s="178" t="n"/>
      <c r="AM207" s="178" t="n"/>
      <c r="AN207" s="178" t="n"/>
      <c r="AO207" s="178" t="n"/>
      <c r="AP207" s="178" t="n"/>
      <c r="AQ207" s="178" t="n"/>
      <c r="AR207" s="178" t="n"/>
      <c r="AS207" s="178" t="n"/>
      <c r="AT207" s="178" t="n"/>
      <c r="AU207" s="178" t="n"/>
      <c r="AV207" s="178" t="n"/>
      <c r="AW207" s="178" t="n"/>
      <c r="AX207" s="178" t="n"/>
      <c r="AY207" s="178" t="n"/>
      <c r="AZ207" s="178" t="n"/>
      <c r="BA207" s="178" t="n"/>
      <c r="BB207" s="178" t="n"/>
      <c r="BC207" s="178" t="n"/>
      <c r="BD207" s="178" t="n"/>
      <c r="BE207" s="178" t="n"/>
      <c r="BF207" s="178" t="n"/>
      <c r="BG207" s="178" t="n"/>
      <c r="BH207" s="178" t="n"/>
      <c r="BI207" s="178" t="n"/>
      <c r="BJ207" s="178" t="n"/>
      <c r="BK207" s="178" t="n"/>
      <c r="BL207" s="178" t="n"/>
      <c r="BM207" s="178" t="n"/>
      <c r="BN207" s="178" t="n"/>
      <c r="BO207" s="178" t="n"/>
      <c r="BP207" s="178" t="n"/>
      <c r="BQ207" s="178" t="n"/>
      <c r="BR207" s="178" t="n"/>
      <c r="BS207" s="178" t="n"/>
      <c r="BT207" s="178" t="n"/>
      <c r="BU207" s="178" t="n"/>
      <c r="BV207" s="178" t="n"/>
      <c r="BW207" s="178" t="n"/>
      <c r="BX207" s="178" t="n"/>
      <c r="BY207" s="178" t="n"/>
      <c r="BZ207" s="178" t="n"/>
      <c r="CA207" s="178" t="n"/>
      <c r="CB207" s="178" t="n"/>
      <c r="CC207" s="178" t="n"/>
      <c r="CD207" s="178" t="n"/>
      <c r="CE207" s="178" t="n"/>
      <c r="CF207" s="178" t="n"/>
      <c r="CG207" s="178">
        <f>IF($E$128=1,MIN(CG103,(CG103*$C$24+$C$10*$C$23)/($C$23+$C$24)),CG103)</f>
        <v/>
      </c>
      <c r="CH207" s="178">
        <f>IF($E$128=1,MIN(CH103,(CH103*$C$24+$C$10*$C$23)/($C$23+$C$24)),CH103)</f>
        <v/>
      </c>
      <c r="CI207" s="178">
        <f>IF($E$128=1,MIN(CI103,(CI103*$C$24+$C$10*$C$23)/($C$23+$C$24)),CI103)</f>
        <v/>
      </c>
      <c r="CJ207" s="178">
        <f>IF($E$128=1,MIN(CJ103,(CJ103*$C$24+$C$10*$C$23)/($C$23+$C$24)),CJ103)</f>
        <v/>
      </c>
      <c r="CK207" s="178">
        <f>IF($E$128=1,MIN(CK103,(CK103*$C$24+$C$10*$C$23)/($C$23+$C$24)),CK103)</f>
        <v/>
      </c>
      <c r="CL207" s="178">
        <f>IF($E$128=1,MIN(CL103,(CL103*$C$24+$C$10*$C$23)/($C$23+$C$24)),CL103)</f>
        <v/>
      </c>
      <c r="CM207" s="178">
        <f>IF($E$128=1,MIN(CM103,(CM103*$C$24+$C$10*$C$23)/($C$23+$C$24)),CM103)</f>
        <v/>
      </c>
      <c r="CN207" s="178">
        <f>IF($E$128=1,MIN(CN103,(CN103*$C$24+$C$10*$C$23)/($C$23+$C$24)),CN103)</f>
        <v/>
      </c>
      <c r="CO207" s="178">
        <f>IF($E$128=1,MIN(CO103,(CO103*$C$24+$C$10*$C$23)/($C$23+$C$24)),CO103)</f>
        <v/>
      </c>
      <c r="CP207" s="178">
        <f>IF($E$128=1,MIN(CP103,(CP103*$C$24+$C$10*$C$23)/($C$23+$C$24)),CP103)</f>
        <v/>
      </c>
      <c r="CQ207" s="178">
        <f>IF($E$128=1,MIN(CQ103,(CQ103*$C$24+$C$10*$C$23)/($C$23+$C$24)),CQ103)</f>
        <v/>
      </c>
      <c r="CR207" s="178">
        <f>IF($E$128=1,MIN(CR103,(CR103*$C$24+$C$10*$C$23)/($C$23+$C$24)),CR103)</f>
        <v/>
      </c>
      <c r="CS207" s="178">
        <f>IF($E$128=1,MIN(CS103,(CS103*$C$24+$C$10*$C$23)/($C$23+$C$24)),CS103)</f>
        <v/>
      </c>
      <c r="CT207" s="178">
        <f>IF($E$128=1,MIN(CT103,(CT103*$C$24+$C$10*$C$23)/($C$23+$C$24)),CT103)</f>
        <v/>
      </c>
      <c r="CU207" s="178">
        <f>IF($E$128=1,MIN(CU103,(CU103*$C$24+$C$10*$C$23)/($C$23+$C$24)),CU103)</f>
        <v/>
      </c>
      <c r="CV207" s="178">
        <f>IF($E$128=1,MIN(CV103,(CV103*$C$24+$C$10*$C$23)/($C$23+$C$24)),CV103)</f>
        <v/>
      </c>
      <c r="CW207" s="178">
        <f>IF($E$128=1,MIN(CW103,(CW103*$C$24+$C$10*$C$23)/($C$23+$C$24)),CW103)</f>
        <v/>
      </c>
      <c r="CX207" s="178">
        <f>IF($E$128=1,MIN(CX103,(CX103*$C$24+$C$10*$C$23)/($C$23+$C$24)),CX103)</f>
        <v/>
      </c>
      <c r="CY207" s="178">
        <f>IF($E$128=1,MIN(CY103,(CY103*$C$24+$C$10*$C$23)/($C$23+$C$24)),CY103)</f>
        <v/>
      </c>
      <c r="CZ207" s="178">
        <f>IF($E$128=1,MIN(CZ103,(CZ103*$C$24+$C$10*$C$23)/($C$23+$C$24)),CZ103)</f>
        <v/>
      </c>
      <c r="DA207" s="178">
        <f>IF($E$128=1,MIN(DA103,(DA103*$C$24+$C$10*$C$23)/($C$23+$C$24)),DA103)</f>
        <v/>
      </c>
      <c r="DB207" s="178">
        <f>IF($E$128=1,MIN(DB103,(DB103*$C$24+$C$10*$C$23)/($C$23+$C$24)),DB103)</f>
        <v/>
      </c>
      <c r="DC207" s="178">
        <f>IF($E$128=1,MIN(DC103,(DC103*$C$24+$C$10*$C$23)/($C$23+$C$24)),DC103)</f>
        <v/>
      </c>
    </row>
    <row r="208" ht="12" customFormat="1" customHeight="1" s="12">
      <c r="E208" s="141" t="n"/>
      <c r="F208" s="141" t="n"/>
      <c r="G208" s="178" t="n"/>
      <c r="H208" s="178" t="n"/>
      <c r="I208" s="178" t="n"/>
      <c r="J208" s="178" t="n"/>
      <c r="K208" s="178" t="n"/>
      <c r="L208" s="178" t="n"/>
      <c r="M208" s="178" t="n"/>
      <c r="N208" s="178" t="n"/>
      <c r="O208" s="178" t="n"/>
      <c r="P208" s="178" t="n"/>
      <c r="Q208" s="178" t="n"/>
      <c r="R208" s="178" t="n"/>
      <c r="S208" s="178" t="n"/>
      <c r="T208" s="178" t="n"/>
      <c r="U208" s="178" t="n"/>
      <c r="V208" s="178" t="n"/>
      <c r="W208" s="178" t="n"/>
      <c r="X208" s="178" t="n"/>
      <c r="Y208" s="178" t="n"/>
      <c r="Z208" s="178" t="n"/>
      <c r="AA208" s="178" t="n"/>
      <c r="AB208" s="178" t="n"/>
      <c r="AC208" s="178" t="n"/>
      <c r="AD208" s="178" t="n"/>
      <c r="AE208" s="178" t="n"/>
      <c r="AF208" s="178" t="n"/>
      <c r="AG208" s="178" t="n"/>
      <c r="AH208" s="178" t="n"/>
      <c r="AI208" s="178" t="n"/>
      <c r="AJ208" s="178" t="n"/>
      <c r="AK208" s="178" t="n"/>
      <c r="AL208" s="178" t="n"/>
      <c r="AM208" s="178" t="n"/>
      <c r="AN208" s="178" t="n"/>
      <c r="AO208" s="178" t="n"/>
      <c r="AP208" s="178" t="n"/>
      <c r="AQ208" s="178" t="n"/>
      <c r="AR208" s="178" t="n"/>
      <c r="AS208" s="178" t="n"/>
      <c r="AT208" s="178" t="n"/>
      <c r="AU208" s="178" t="n"/>
      <c r="AV208" s="178" t="n"/>
      <c r="AW208" s="178" t="n"/>
      <c r="AX208" s="178" t="n"/>
      <c r="AY208" s="178" t="n"/>
      <c r="AZ208" s="178" t="n"/>
      <c r="BA208" s="178" t="n"/>
      <c r="BB208" s="178" t="n"/>
      <c r="BC208" s="178" t="n"/>
      <c r="BD208" s="178" t="n"/>
      <c r="BE208" s="178" t="n"/>
      <c r="BF208" s="178" t="n"/>
      <c r="BG208" s="178" t="n"/>
      <c r="BH208" s="178" t="n"/>
      <c r="BI208" s="178" t="n"/>
      <c r="BJ208" s="178" t="n"/>
      <c r="BK208" s="178" t="n"/>
      <c r="BL208" s="178" t="n"/>
      <c r="BM208" s="178" t="n"/>
      <c r="BN208" s="178" t="n"/>
      <c r="BO208" s="178" t="n"/>
      <c r="BP208" s="178" t="n"/>
      <c r="BQ208" s="178" t="n"/>
      <c r="BR208" s="178" t="n"/>
      <c r="BS208" s="178" t="n"/>
      <c r="BT208" s="178" t="n"/>
      <c r="BU208" s="178" t="n"/>
      <c r="BV208" s="178" t="n"/>
      <c r="BW208" s="178" t="n"/>
      <c r="BX208" s="178" t="n"/>
      <c r="BY208" s="178" t="n"/>
      <c r="BZ208" s="178" t="n"/>
      <c r="CA208" s="178" t="n"/>
      <c r="CB208" s="178" t="n"/>
      <c r="CC208" s="178" t="n"/>
      <c r="CD208" s="178" t="n"/>
      <c r="CE208" s="178" t="n"/>
      <c r="CF208" s="178" t="n"/>
      <c r="CG208" s="178" t="n"/>
      <c r="CH208" s="178">
        <f>IF($E$128=1,MIN(CH104,(CH104*$C$24+$C$10*$C$23)/($C$23+$C$24)),CH104)</f>
        <v/>
      </c>
      <c r="CI208" s="178">
        <f>IF($E$128=1,MIN(CI104,(CI104*$C$24+$C$10*$C$23)/($C$23+$C$24)),CI104)</f>
        <v/>
      </c>
      <c r="CJ208" s="178">
        <f>IF($E$128=1,MIN(CJ104,(CJ104*$C$24+$C$10*$C$23)/($C$23+$C$24)),CJ104)</f>
        <v/>
      </c>
      <c r="CK208" s="178">
        <f>IF($E$128=1,MIN(CK104,(CK104*$C$24+$C$10*$C$23)/($C$23+$C$24)),CK104)</f>
        <v/>
      </c>
      <c r="CL208" s="178">
        <f>IF($E$128=1,MIN(CL104,(CL104*$C$24+$C$10*$C$23)/($C$23+$C$24)),CL104)</f>
        <v/>
      </c>
      <c r="CM208" s="178">
        <f>IF($E$128=1,MIN(CM104,(CM104*$C$24+$C$10*$C$23)/($C$23+$C$24)),CM104)</f>
        <v/>
      </c>
      <c r="CN208" s="178">
        <f>IF($E$128=1,MIN(CN104,(CN104*$C$24+$C$10*$C$23)/($C$23+$C$24)),CN104)</f>
        <v/>
      </c>
      <c r="CO208" s="178">
        <f>IF($E$128=1,MIN(CO104,(CO104*$C$24+$C$10*$C$23)/($C$23+$C$24)),CO104)</f>
        <v/>
      </c>
      <c r="CP208" s="178">
        <f>IF($E$128=1,MIN(CP104,(CP104*$C$24+$C$10*$C$23)/($C$23+$C$24)),CP104)</f>
        <v/>
      </c>
      <c r="CQ208" s="178">
        <f>IF($E$128=1,MIN(CQ104,(CQ104*$C$24+$C$10*$C$23)/($C$23+$C$24)),CQ104)</f>
        <v/>
      </c>
      <c r="CR208" s="178">
        <f>IF($E$128=1,MIN(CR104,(CR104*$C$24+$C$10*$C$23)/($C$23+$C$24)),CR104)</f>
        <v/>
      </c>
      <c r="CS208" s="178">
        <f>IF($E$128=1,MIN(CS104,(CS104*$C$24+$C$10*$C$23)/($C$23+$C$24)),CS104)</f>
        <v/>
      </c>
      <c r="CT208" s="178">
        <f>IF($E$128=1,MIN(CT104,(CT104*$C$24+$C$10*$C$23)/($C$23+$C$24)),CT104)</f>
        <v/>
      </c>
      <c r="CU208" s="178">
        <f>IF($E$128=1,MIN(CU104,(CU104*$C$24+$C$10*$C$23)/($C$23+$C$24)),CU104)</f>
        <v/>
      </c>
      <c r="CV208" s="178">
        <f>IF($E$128=1,MIN(CV104,(CV104*$C$24+$C$10*$C$23)/($C$23+$C$24)),CV104)</f>
        <v/>
      </c>
      <c r="CW208" s="178">
        <f>IF($E$128=1,MIN(CW104,(CW104*$C$24+$C$10*$C$23)/($C$23+$C$24)),CW104)</f>
        <v/>
      </c>
      <c r="CX208" s="178">
        <f>IF($E$128=1,MIN(CX104,(CX104*$C$24+$C$10*$C$23)/($C$23+$C$24)),CX104)</f>
        <v/>
      </c>
      <c r="CY208" s="178">
        <f>IF($E$128=1,MIN(CY104,(CY104*$C$24+$C$10*$C$23)/($C$23+$C$24)),CY104)</f>
        <v/>
      </c>
      <c r="CZ208" s="178">
        <f>IF($E$128=1,MIN(CZ104,(CZ104*$C$24+$C$10*$C$23)/($C$23+$C$24)),CZ104)</f>
        <v/>
      </c>
      <c r="DA208" s="178">
        <f>IF($E$128=1,MIN(DA104,(DA104*$C$24+$C$10*$C$23)/($C$23+$C$24)),DA104)</f>
        <v/>
      </c>
      <c r="DB208" s="178">
        <f>IF($E$128=1,MIN(DB104,(DB104*$C$24+$C$10*$C$23)/($C$23+$C$24)),DB104)</f>
        <v/>
      </c>
      <c r="DC208" s="178">
        <f>IF($E$128=1,MIN(DC104,(DC104*$C$24+$C$10*$C$23)/($C$23+$C$24)),DC104)</f>
        <v/>
      </c>
    </row>
    <row r="209" ht="12" customHeight="1">
      <c r="B209" s="12" t="n"/>
      <c r="C209" s="12" t="n"/>
      <c r="D209" s="12" t="n"/>
      <c r="E209" s="141" t="n"/>
      <c r="F209" s="141" t="n"/>
      <c r="G209" s="178" t="n"/>
      <c r="H209" s="178" t="n"/>
      <c r="I209" s="178" t="n"/>
      <c r="J209" s="178" t="n"/>
      <c r="K209" s="178" t="n"/>
      <c r="L209" s="178" t="n"/>
      <c r="M209" s="178" t="n"/>
      <c r="N209" s="178" t="n"/>
      <c r="O209" s="178" t="n"/>
      <c r="P209" s="178" t="n"/>
      <c r="Q209" s="178" t="n"/>
      <c r="R209" s="178" t="n"/>
      <c r="S209" s="178" t="n"/>
      <c r="T209" s="178" t="n"/>
      <c r="U209" s="178" t="n"/>
      <c r="V209" s="178" t="n"/>
      <c r="W209" s="178" t="n"/>
      <c r="X209" s="178" t="n"/>
      <c r="Y209" s="178" t="n"/>
      <c r="Z209" s="178" t="n"/>
      <c r="AA209" s="178" t="n"/>
      <c r="AB209" s="178" t="n"/>
      <c r="AC209" s="178" t="n"/>
      <c r="AD209" s="178" t="n"/>
      <c r="AE209" s="178" t="n"/>
      <c r="AF209" s="178" t="n"/>
      <c r="AG209" s="178" t="n"/>
      <c r="AH209" s="178" t="n"/>
      <c r="AI209" s="178" t="n"/>
      <c r="AJ209" s="178" t="n"/>
      <c r="AK209" s="178" t="n"/>
      <c r="AL209" s="178" t="n"/>
      <c r="AM209" s="178" t="n"/>
      <c r="AN209" s="178" t="n"/>
      <c r="AO209" s="178" t="n"/>
      <c r="AP209" s="178" t="n"/>
      <c r="AQ209" s="178" t="n"/>
      <c r="AR209" s="178" t="n"/>
      <c r="AS209" s="178" t="n"/>
      <c r="AT209" s="178" t="n"/>
      <c r="AU209" s="178" t="n"/>
      <c r="AV209" s="178" t="n"/>
      <c r="AW209" s="178" t="n"/>
      <c r="AX209" s="178" t="n"/>
      <c r="AY209" s="178" t="n"/>
      <c r="AZ209" s="178" t="n"/>
      <c r="BA209" s="178" t="n"/>
      <c r="BB209" s="178" t="n"/>
      <c r="BC209" s="178" t="n"/>
      <c r="BD209" s="178" t="n"/>
      <c r="BE209" s="178" t="n"/>
      <c r="BF209" s="178" t="n"/>
      <c r="BG209" s="178" t="n"/>
      <c r="BH209" s="178" t="n"/>
      <c r="BI209" s="178" t="n"/>
      <c r="BJ209" s="178" t="n"/>
      <c r="BK209" s="178" t="n"/>
      <c r="BL209" s="178" t="n"/>
      <c r="BM209" s="178" t="n"/>
      <c r="BN209" s="178" t="n"/>
      <c r="BO209" s="178" t="n"/>
      <c r="BP209" s="178" t="n"/>
      <c r="BQ209" s="178" t="n"/>
      <c r="BR209" s="178" t="n"/>
      <c r="BS209" s="178" t="n"/>
      <c r="BT209" s="178" t="n"/>
      <c r="BU209" s="178" t="n"/>
      <c r="BV209" s="178" t="n"/>
      <c r="BW209" s="178" t="n"/>
      <c r="BX209" s="178" t="n"/>
      <c r="BY209" s="178" t="n"/>
      <c r="BZ209" s="178" t="n"/>
      <c r="CA209" s="178" t="n"/>
      <c r="CB209" s="178" t="n"/>
      <c r="CC209" s="178" t="n"/>
      <c r="CD209" s="178" t="n"/>
      <c r="CE209" s="178" t="n"/>
      <c r="CF209" s="178" t="n"/>
      <c r="CG209" s="178" t="n"/>
      <c r="CH209" s="178" t="n"/>
      <c r="CI209" s="178">
        <f>IF($E$128=1,MIN(CI105,(CI105*$C$24+$C$10*$C$23)/($C$23+$C$24)),CI105)</f>
        <v/>
      </c>
      <c r="CJ209" s="178">
        <f>IF($E$128=1,MIN(CJ105,(CJ105*$C$24+$C$10*$C$23)/($C$23+$C$24)),CJ105)</f>
        <v/>
      </c>
      <c r="CK209" s="178">
        <f>IF($E$128=1,MIN(CK105,(CK105*$C$24+$C$10*$C$23)/($C$23+$C$24)),CK105)</f>
        <v/>
      </c>
      <c r="CL209" s="178">
        <f>IF($E$128=1,MIN(CL105,(CL105*$C$24+$C$10*$C$23)/($C$23+$C$24)),CL105)</f>
        <v/>
      </c>
      <c r="CM209" s="178">
        <f>IF($E$128=1,MIN(CM105,(CM105*$C$24+$C$10*$C$23)/($C$23+$C$24)),CM105)</f>
        <v/>
      </c>
      <c r="CN209" s="178">
        <f>IF($E$128=1,MIN(CN105,(CN105*$C$24+$C$10*$C$23)/($C$23+$C$24)),CN105)</f>
        <v/>
      </c>
      <c r="CO209" s="178">
        <f>IF($E$128=1,MIN(CO105,(CO105*$C$24+$C$10*$C$23)/($C$23+$C$24)),CO105)</f>
        <v/>
      </c>
      <c r="CP209" s="178">
        <f>IF($E$128=1,MIN(CP105,(CP105*$C$24+$C$10*$C$23)/($C$23+$C$24)),CP105)</f>
        <v/>
      </c>
      <c r="CQ209" s="178">
        <f>IF($E$128=1,MIN(CQ105,(CQ105*$C$24+$C$10*$C$23)/($C$23+$C$24)),CQ105)</f>
        <v/>
      </c>
      <c r="CR209" s="178">
        <f>IF($E$128=1,MIN(CR105,(CR105*$C$24+$C$10*$C$23)/($C$23+$C$24)),CR105)</f>
        <v/>
      </c>
      <c r="CS209" s="178">
        <f>IF($E$128=1,MIN(CS105,(CS105*$C$24+$C$10*$C$23)/($C$23+$C$24)),CS105)</f>
        <v/>
      </c>
      <c r="CT209" s="178">
        <f>IF($E$128=1,MIN(CT105,(CT105*$C$24+$C$10*$C$23)/($C$23+$C$24)),CT105)</f>
        <v/>
      </c>
      <c r="CU209" s="178">
        <f>IF($E$128=1,MIN(CU105,(CU105*$C$24+$C$10*$C$23)/($C$23+$C$24)),CU105)</f>
        <v/>
      </c>
      <c r="CV209" s="178">
        <f>IF($E$128=1,MIN(CV105,(CV105*$C$24+$C$10*$C$23)/($C$23+$C$24)),CV105)</f>
        <v/>
      </c>
      <c r="CW209" s="178">
        <f>IF($E$128=1,MIN(CW105,(CW105*$C$24+$C$10*$C$23)/($C$23+$C$24)),CW105)</f>
        <v/>
      </c>
      <c r="CX209" s="178">
        <f>IF($E$128=1,MIN(CX105,(CX105*$C$24+$C$10*$C$23)/($C$23+$C$24)),CX105)</f>
        <v/>
      </c>
      <c r="CY209" s="178">
        <f>IF($E$128=1,MIN(CY105,(CY105*$C$24+$C$10*$C$23)/($C$23+$C$24)),CY105)</f>
        <v/>
      </c>
      <c r="CZ209" s="178">
        <f>IF($E$128=1,MIN(CZ105,(CZ105*$C$24+$C$10*$C$23)/($C$23+$C$24)),CZ105)</f>
        <v/>
      </c>
      <c r="DA209" s="178">
        <f>IF($E$128=1,MIN(DA105,(DA105*$C$24+$C$10*$C$23)/($C$23+$C$24)),DA105)</f>
        <v/>
      </c>
      <c r="DB209" s="178">
        <f>IF($E$128=1,MIN(DB105,(DB105*$C$24+$C$10*$C$23)/($C$23+$C$24)),DB105)</f>
        <v/>
      </c>
      <c r="DC209" s="178">
        <f>IF($E$128=1,MIN(DC105,(DC105*$C$24+$C$10*$C$23)/($C$23+$C$24)),DC105)</f>
        <v/>
      </c>
      <c r="DD209" s="12" t="n"/>
      <c r="DE209" s="12" t="n"/>
    </row>
    <row r="210" ht="12" customHeight="1">
      <c r="B210" s="12" t="n"/>
      <c r="C210" s="12" t="n"/>
      <c r="D210" s="12" t="n"/>
      <c r="E210" s="141" t="n"/>
      <c r="F210" s="141" t="n"/>
      <c r="G210" s="178" t="n"/>
      <c r="H210" s="178" t="n"/>
      <c r="I210" s="178" t="n"/>
      <c r="J210" s="178" t="n"/>
      <c r="K210" s="178" t="n"/>
      <c r="L210" s="178" t="n"/>
      <c r="M210" s="178" t="n"/>
      <c r="N210" s="178" t="n"/>
      <c r="O210" s="178" t="n"/>
      <c r="P210" s="178" t="n"/>
      <c r="Q210" s="178" t="n"/>
      <c r="R210" s="178" t="n"/>
      <c r="S210" s="178" t="n"/>
      <c r="T210" s="178" t="n"/>
      <c r="U210" s="178" t="n"/>
      <c r="V210" s="178" t="n"/>
      <c r="W210" s="178" t="n"/>
      <c r="X210" s="178" t="n"/>
      <c r="Y210" s="178" t="n"/>
      <c r="Z210" s="178" t="n"/>
      <c r="AA210" s="178" t="n"/>
      <c r="AB210" s="178" t="n"/>
      <c r="AC210" s="178" t="n"/>
      <c r="AD210" s="178" t="n"/>
      <c r="AE210" s="178" t="n"/>
      <c r="AF210" s="178" t="n"/>
      <c r="AG210" s="178" t="n"/>
      <c r="AH210" s="178" t="n"/>
      <c r="AI210" s="178" t="n"/>
      <c r="AJ210" s="178" t="n"/>
      <c r="AK210" s="178" t="n"/>
      <c r="AL210" s="178" t="n"/>
      <c r="AM210" s="178" t="n"/>
      <c r="AN210" s="178" t="n"/>
      <c r="AO210" s="178" t="n"/>
      <c r="AP210" s="178" t="n"/>
      <c r="AQ210" s="178" t="n"/>
      <c r="AR210" s="178" t="n"/>
      <c r="AS210" s="178" t="n"/>
      <c r="AT210" s="178" t="n"/>
      <c r="AU210" s="178" t="n"/>
      <c r="AV210" s="178" t="n"/>
      <c r="AW210" s="178" t="n"/>
      <c r="AX210" s="178" t="n"/>
      <c r="AY210" s="178" t="n"/>
      <c r="AZ210" s="178" t="n"/>
      <c r="BA210" s="178" t="n"/>
      <c r="BB210" s="178" t="n"/>
      <c r="BC210" s="178" t="n"/>
      <c r="BD210" s="178" t="n"/>
      <c r="BE210" s="178" t="n"/>
      <c r="BF210" s="178" t="n"/>
      <c r="BG210" s="178" t="n"/>
      <c r="BH210" s="178" t="n"/>
      <c r="BI210" s="178" t="n"/>
      <c r="BJ210" s="178" t="n"/>
      <c r="BK210" s="178" t="n"/>
      <c r="BL210" s="178" t="n"/>
      <c r="BM210" s="178" t="n"/>
      <c r="BN210" s="178" t="n"/>
      <c r="BO210" s="178" t="n"/>
      <c r="BP210" s="178" t="n"/>
      <c r="BQ210" s="178" t="n"/>
      <c r="BR210" s="178" t="n"/>
      <c r="BS210" s="178" t="n"/>
      <c r="BT210" s="178" t="n"/>
      <c r="BU210" s="178" t="n"/>
      <c r="BV210" s="178" t="n"/>
      <c r="BW210" s="178" t="n"/>
      <c r="BX210" s="178" t="n"/>
      <c r="BY210" s="178" t="n"/>
      <c r="BZ210" s="178" t="n"/>
      <c r="CA210" s="178" t="n"/>
      <c r="CB210" s="178" t="n"/>
      <c r="CC210" s="178" t="n"/>
      <c r="CD210" s="178" t="n"/>
      <c r="CE210" s="178" t="n"/>
      <c r="CF210" s="178" t="n"/>
      <c r="CG210" s="178" t="n"/>
      <c r="CH210" s="178" t="n"/>
      <c r="CI210" s="178" t="n"/>
      <c r="CJ210" s="178">
        <f>IF($E$128=1,MIN(CJ106,(CJ106*$C$24+$C$10*$C$23)/($C$23+$C$24)),CJ106)</f>
        <v/>
      </c>
      <c r="CK210" s="178">
        <f>IF($E$128=1,MIN(CK106,(CK106*$C$24+$C$10*$C$23)/($C$23+$C$24)),CK106)</f>
        <v/>
      </c>
      <c r="CL210" s="178">
        <f>IF($E$128=1,MIN(CL106,(CL106*$C$24+$C$10*$C$23)/($C$23+$C$24)),CL106)</f>
        <v/>
      </c>
      <c r="CM210" s="178">
        <f>IF($E$128=1,MIN(CM106,(CM106*$C$24+$C$10*$C$23)/($C$23+$C$24)),CM106)</f>
        <v/>
      </c>
      <c r="CN210" s="178">
        <f>IF($E$128=1,MIN(CN106,(CN106*$C$24+$C$10*$C$23)/($C$23+$C$24)),CN106)</f>
        <v/>
      </c>
      <c r="CO210" s="178">
        <f>IF($E$128=1,MIN(CO106,(CO106*$C$24+$C$10*$C$23)/($C$23+$C$24)),CO106)</f>
        <v/>
      </c>
      <c r="CP210" s="178">
        <f>IF($E$128=1,MIN(CP106,(CP106*$C$24+$C$10*$C$23)/($C$23+$C$24)),CP106)</f>
        <v/>
      </c>
      <c r="CQ210" s="178">
        <f>IF($E$128=1,MIN(CQ106,(CQ106*$C$24+$C$10*$C$23)/($C$23+$C$24)),CQ106)</f>
        <v/>
      </c>
      <c r="CR210" s="178">
        <f>IF($E$128=1,MIN(CR106,(CR106*$C$24+$C$10*$C$23)/($C$23+$C$24)),CR106)</f>
        <v/>
      </c>
      <c r="CS210" s="178">
        <f>IF($E$128=1,MIN(CS106,(CS106*$C$24+$C$10*$C$23)/($C$23+$C$24)),CS106)</f>
        <v/>
      </c>
      <c r="CT210" s="178">
        <f>IF($E$128=1,MIN(CT106,(CT106*$C$24+$C$10*$C$23)/($C$23+$C$24)),CT106)</f>
        <v/>
      </c>
      <c r="CU210" s="178">
        <f>IF($E$128=1,MIN(CU106,(CU106*$C$24+$C$10*$C$23)/($C$23+$C$24)),CU106)</f>
        <v/>
      </c>
      <c r="CV210" s="178">
        <f>IF($E$128=1,MIN(CV106,(CV106*$C$24+$C$10*$C$23)/($C$23+$C$24)),CV106)</f>
        <v/>
      </c>
      <c r="CW210" s="178">
        <f>IF($E$128=1,MIN(CW106,(CW106*$C$24+$C$10*$C$23)/($C$23+$C$24)),CW106)</f>
        <v/>
      </c>
      <c r="CX210" s="178">
        <f>IF($E$128=1,MIN(CX106,(CX106*$C$24+$C$10*$C$23)/($C$23+$C$24)),CX106)</f>
        <v/>
      </c>
      <c r="CY210" s="178">
        <f>IF($E$128=1,MIN(CY106,(CY106*$C$24+$C$10*$C$23)/($C$23+$C$24)),CY106)</f>
        <v/>
      </c>
      <c r="CZ210" s="178">
        <f>IF($E$128=1,MIN(CZ106,(CZ106*$C$24+$C$10*$C$23)/($C$23+$C$24)),CZ106)</f>
        <v/>
      </c>
      <c r="DA210" s="178">
        <f>IF($E$128=1,MIN(DA106,(DA106*$C$24+$C$10*$C$23)/($C$23+$C$24)),DA106)</f>
        <v/>
      </c>
      <c r="DB210" s="178">
        <f>IF($E$128=1,MIN(DB106,(DB106*$C$24+$C$10*$C$23)/($C$23+$C$24)),DB106)</f>
        <v/>
      </c>
      <c r="DC210" s="178">
        <f>IF($E$128=1,MIN(DC106,(DC106*$C$24+$C$10*$C$23)/($C$23+$C$24)),DC106)</f>
        <v/>
      </c>
      <c r="DD210" s="12" t="n"/>
      <c r="DE210" s="12" t="n"/>
    </row>
    <row r="211" ht="12" customHeight="1">
      <c r="B211" s="12" t="n"/>
      <c r="C211" s="12" t="n"/>
      <c r="D211" s="12" t="n"/>
      <c r="E211" s="141" t="n"/>
      <c r="F211" s="141" t="n"/>
      <c r="G211" s="178" t="n"/>
      <c r="H211" s="178" t="n"/>
      <c r="I211" s="178" t="n"/>
      <c r="J211" s="178" t="n"/>
      <c r="K211" s="178" t="n"/>
      <c r="L211" s="178" t="n"/>
      <c r="M211" s="178" t="n"/>
      <c r="N211" s="178" t="n"/>
      <c r="O211" s="178" t="n"/>
      <c r="P211" s="178" t="n"/>
      <c r="Q211" s="178" t="n"/>
      <c r="R211" s="178" t="n"/>
      <c r="S211" s="178" t="n"/>
      <c r="T211" s="178" t="n"/>
      <c r="U211" s="178" t="n"/>
      <c r="V211" s="178" t="n"/>
      <c r="W211" s="178" t="n"/>
      <c r="X211" s="178" t="n"/>
      <c r="Y211" s="178" t="n"/>
      <c r="Z211" s="178" t="n"/>
      <c r="AA211" s="178" t="n"/>
      <c r="AB211" s="178" t="n"/>
      <c r="AC211" s="178" t="n"/>
      <c r="AD211" s="178" t="n"/>
      <c r="AE211" s="178" t="n"/>
      <c r="AF211" s="178" t="n"/>
      <c r="AG211" s="178" t="n"/>
      <c r="AH211" s="178" t="n"/>
      <c r="AI211" s="178" t="n"/>
      <c r="AJ211" s="178" t="n"/>
      <c r="AK211" s="178" t="n"/>
      <c r="AL211" s="178" t="n"/>
      <c r="AM211" s="178" t="n"/>
      <c r="AN211" s="178" t="n"/>
      <c r="AO211" s="178" t="n"/>
      <c r="AP211" s="178" t="n"/>
      <c r="AQ211" s="178" t="n"/>
      <c r="AR211" s="178" t="n"/>
      <c r="AS211" s="178" t="n"/>
      <c r="AT211" s="178" t="n"/>
      <c r="AU211" s="178" t="n"/>
      <c r="AV211" s="178" t="n"/>
      <c r="AW211" s="178" t="n"/>
      <c r="AX211" s="178" t="n"/>
      <c r="AY211" s="178" t="n"/>
      <c r="AZ211" s="178" t="n"/>
      <c r="BA211" s="178" t="n"/>
      <c r="BB211" s="178" t="n"/>
      <c r="BC211" s="178" t="n"/>
      <c r="BD211" s="178" t="n"/>
      <c r="BE211" s="178" t="n"/>
      <c r="BF211" s="178" t="n"/>
      <c r="BG211" s="178" t="n"/>
      <c r="BH211" s="178" t="n"/>
      <c r="BI211" s="178" t="n"/>
      <c r="BJ211" s="178" t="n"/>
      <c r="BK211" s="178" t="n"/>
      <c r="BL211" s="178" t="n"/>
      <c r="BM211" s="178" t="n"/>
      <c r="BN211" s="178" t="n"/>
      <c r="BO211" s="178" t="n"/>
      <c r="BP211" s="178" t="n"/>
      <c r="BQ211" s="178" t="n"/>
      <c r="BR211" s="178" t="n"/>
      <c r="BS211" s="178" t="n"/>
      <c r="BT211" s="178" t="n"/>
      <c r="BU211" s="178" t="n"/>
      <c r="BV211" s="178" t="n"/>
      <c r="BW211" s="178" t="n"/>
      <c r="BX211" s="178" t="n"/>
      <c r="BY211" s="178" t="n"/>
      <c r="BZ211" s="178" t="n"/>
      <c r="CA211" s="178" t="n"/>
      <c r="CB211" s="178" t="n"/>
      <c r="CC211" s="178" t="n"/>
      <c r="CD211" s="178" t="n"/>
      <c r="CE211" s="178" t="n"/>
      <c r="CF211" s="178" t="n"/>
      <c r="CG211" s="178" t="n"/>
      <c r="CH211" s="178" t="n"/>
      <c r="CI211" s="178" t="n"/>
      <c r="CJ211" s="178" t="n"/>
      <c r="CK211" s="178">
        <f>IF($E$128=1,MIN(CK107,(CK107*$C$24+$C$10*$C$23)/($C$23+$C$24)),CK107)</f>
        <v/>
      </c>
      <c r="CL211" s="178">
        <f>IF($E$128=1,MIN(CL107,(CL107*$C$24+$C$10*$C$23)/($C$23+$C$24)),CL107)</f>
        <v/>
      </c>
      <c r="CM211" s="178">
        <f>IF($E$128=1,MIN(CM107,(CM107*$C$24+$C$10*$C$23)/($C$23+$C$24)),CM107)</f>
        <v/>
      </c>
      <c r="CN211" s="178">
        <f>IF($E$128=1,MIN(CN107,(CN107*$C$24+$C$10*$C$23)/($C$23+$C$24)),CN107)</f>
        <v/>
      </c>
      <c r="CO211" s="178">
        <f>IF($E$128=1,MIN(CO107,(CO107*$C$24+$C$10*$C$23)/($C$23+$C$24)),CO107)</f>
        <v/>
      </c>
      <c r="CP211" s="178">
        <f>IF($E$128=1,MIN(CP107,(CP107*$C$24+$C$10*$C$23)/($C$23+$C$24)),CP107)</f>
        <v/>
      </c>
      <c r="CQ211" s="178">
        <f>IF($E$128=1,MIN(CQ107,(CQ107*$C$24+$C$10*$C$23)/($C$23+$C$24)),CQ107)</f>
        <v/>
      </c>
      <c r="CR211" s="178">
        <f>IF($E$128=1,MIN(CR107,(CR107*$C$24+$C$10*$C$23)/($C$23+$C$24)),CR107)</f>
        <v/>
      </c>
      <c r="CS211" s="178">
        <f>IF($E$128=1,MIN(CS107,(CS107*$C$24+$C$10*$C$23)/($C$23+$C$24)),CS107)</f>
        <v/>
      </c>
      <c r="CT211" s="178">
        <f>IF($E$128=1,MIN(CT107,(CT107*$C$24+$C$10*$C$23)/($C$23+$C$24)),CT107)</f>
        <v/>
      </c>
      <c r="CU211" s="178">
        <f>IF($E$128=1,MIN(CU107,(CU107*$C$24+$C$10*$C$23)/($C$23+$C$24)),CU107)</f>
        <v/>
      </c>
      <c r="CV211" s="178">
        <f>IF($E$128=1,MIN(CV107,(CV107*$C$24+$C$10*$C$23)/($C$23+$C$24)),CV107)</f>
        <v/>
      </c>
      <c r="CW211" s="178">
        <f>IF($E$128=1,MIN(CW107,(CW107*$C$24+$C$10*$C$23)/($C$23+$C$24)),CW107)</f>
        <v/>
      </c>
      <c r="CX211" s="178">
        <f>IF($E$128=1,MIN(CX107,(CX107*$C$24+$C$10*$C$23)/($C$23+$C$24)),CX107)</f>
        <v/>
      </c>
      <c r="CY211" s="178">
        <f>IF($E$128=1,MIN(CY107,(CY107*$C$24+$C$10*$C$23)/($C$23+$C$24)),CY107)</f>
        <v/>
      </c>
      <c r="CZ211" s="178">
        <f>IF($E$128=1,MIN(CZ107,(CZ107*$C$24+$C$10*$C$23)/($C$23+$C$24)),CZ107)</f>
        <v/>
      </c>
      <c r="DA211" s="178">
        <f>IF($E$128=1,MIN(DA107,(DA107*$C$24+$C$10*$C$23)/($C$23+$C$24)),DA107)</f>
        <v/>
      </c>
      <c r="DB211" s="178">
        <f>IF($E$128=1,MIN(DB107,(DB107*$C$24+$C$10*$C$23)/($C$23+$C$24)),DB107)</f>
        <v/>
      </c>
      <c r="DC211" s="178">
        <f>IF($E$128=1,MIN(DC107,(DC107*$C$24+$C$10*$C$23)/($C$23+$C$24)),DC107)</f>
        <v/>
      </c>
      <c r="DD211" s="12" t="n"/>
      <c r="DE211" s="12" t="n"/>
    </row>
    <row r="212" ht="12" customHeight="1">
      <c r="B212" s="12" t="n"/>
      <c r="C212" s="12" t="n"/>
      <c r="D212" s="12" t="n"/>
      <c r="E212" s="141" t="n"/>
      <c r="F212" s="141" t="n"/>
      <c r="G212" s="178" t="n"/>
      <c r="H212" s="178" t="n"/>
      <c r="I212" s="178" t="n"/>
      <c r="J212" s="178" t="n"/>
      <c r="K212" s="178" t="n"/>
      <c r="L212" s="178" t="n"/>
      <c r="M212" s="178" t="n"/>
      <c r="N212" s="178" t="n"/>
      <c r="O212" s="178" t="n"/>
      <c r="P212" s="178" t="n"/>
      <c r="Q212" s="178" t="n"/>
      <c r="R212" s="178" t="n"/>
      <c r="S212" s="178" t="n"/>
      <c r="T212" s="178" t="n"/>
      <c r="U212" s="178" t="n"/>
      <c r="V212" s="178" t="n"/>
      <c r="W212" s="178" t="n"/>
      <c r="X212" s="178" t="n"/>
      <c r="Y212" s="178" t="n"/>
      <c r="Z212" s="178" t="n"/>
      <c r="AA212" s="178" t="n"/>
      <c r="AB212" s="178" t="n"/>
      <c r="AC212" s="178" t="n"/>
      <c r="AD212" s="178" t="n"/>
      <c r="AE212" s="178" t="n"/>
      <c r="AF212" s="178" t="n"/>
      <c r="AG212" s="178" t="n"/>
      <c r="AH212" s="178" t="n"/>
      <c r="AI212" s="178" t="n"/>
      <c r="AJ212" s="178" t="n"/>
      <c r="AK212" s="178" t="n"/>
      <c r="AL212" s="178" t="n"/>
      <c r="AM212" s="178" t="n"/>
      <c r="AN212" s="178" t="n"/>
      <c r="AO212" s="178" t="n"/>
      <c r="AP212" s="178" t="n"/>
      <c r="AQ212" s="178" t="n"/>
      <c r="AR212" s="178" t="n"/>
      <c r="AS212" s="178" t="n"/>
      <c r="AT212" s="178" t="n"/>
      <c r="AU212" s="178" t="n"/>
      <c r="AV212" s="178" t="n"/>
      <c r="AW212" s="178" t="n"/>
      <c r="AX212" s="178" t="n"/>
      <c r="AY212" s="178" t="n"/>
      <c r="AZ212" s="178" t="n"/>
      <c r="BA212" s="178" t="n"/>
      <c r="BB212" s="178" t="n"/>
      <c r="BC212" s="178" t="n"/>
      <c r="BD212" s="178" t="n"/>
      <c r="BE212" s="178" t="n"/>
      <c r="BF212" s="178" t="n"/>
      <c r="BG212" s="178" t="n"/>
      <c r="BH212" s="178" t="n"/>
      <c r="BI212" s="178" t="n"/>
      <c r="BJ212" s="178" t="n"/>
      <c r="BK212" s="178" t="n"/>
      <c r="BL212" s="178" t="n"/>
      <c r="BM212" s="178" t="n"/>
      <c r="BN212" s="178" t="n"/>
      <c r="BO212" s="178" t="n"/>
      <c r="BP212" s="178" t="n"/>
      <c r="BQ212" s="178" t="n"/>
      <c r="BR212" s="178" t="n"/>
      <c r="BS212" s="178" t="n"/>
      <c r="BT212" s="178" t="n"/>
      <c r="BU212" s="178" t="n"/>
      <c r="BV212" s="178" t="n"/>
      <c r="BW212" s="178" t="n"/>
      <c r="BX212" s="178" t="n"/>
      <c r="BY212" s="178" t="n"/>
      <c r="BZ212" s="178" t="n"/>
      <c r="CA212" s="178" t="n"/>
      <c r="CB212" s="178" t="n"/>
      <c r="CC212" s="178" t="n"/>
      <c r="CD212" s="178" t="n"/>
      <c r="CE212" s="178" t="n"/>
      <c r="CF212" s="178" t="n"/>
      <c r="CG212" s="178" t="n"/>
      <c r="CH212" s="178" t="n"/>
      <c r="CI212" s="178" t="n"/>
      <c r="CJ212" s="178" t="n"/>
      <c r="CK212" s="178" t="n"/>
      <c r="CL212" s="178">
        <f>IF($E$128=1,MIN(CL108,(CL108*$C$24+$C$10*$C$23)/($C$23+$C$24)),CL108)</f>
        <v/>
      </c>
      <c r="CM212" s="178">
        <f>IF($E$128=1,MIN(CM108,(CM108*$C$24+$C$10*$C$23)/($C$23+$C$24)),CM108)</f>
        <v/>
      </c>
      <c r="CN212" s="178">
        <f>IF($E$128=1,MIN(CN108,(CN108*$C$24+$C$10*$C$23)/($C$23+$C$24)),CN108)</f>
        <v/>
      </c>
      <c r="CO212" s="178">
        <f>IF($E$128=1,MIN(CO108,(CO108*$C$24+$C$10*$C$23)/($C$23+$C$24)),CO108)</f>
        <v/>
      </c>
      <c r="CP212" s="178">
        <f>IF($E$128=1,MIN(CP108,(CP108*$C$24+$C$10*$C$23)/($C$23+$C$24)),CP108)</f>
        <v/>
      </c>
      <c r="CQ212" s="178">
        <f>IF($E$128=1,MIN(CQ108,(CQ108*$C$24+$C$10*$C$23)/($C$23+$C$24)),CQ108)</f>
        <v/>
      </c>
      <c r="CR212" s="178">
        <f>IF($E$128=1,MIN(CR108,(CR108*$C$24+$C$10*$C$23)/($C$23+$C$24)),CR108)</f>
        <v/>
      </c>
      <c r="CS212" s="178">
        <f>IF($E$128=1,MIN(CS108,(CS108*$C$24+$C$10*$C$23)/($C$23+$C$24)),CS108)</f>
        <v/>
      </c>
      <c r="CT212" s="178">
        <f>IF($E$128=1,MIN(CT108,(CT108*$C$24+$C$10*$C$23)/($C$23+$C$24)),CT108)</f>
        <v/>
      </c>
      <c r="CU212" s="178">
        <f>IF($E$128=1,MIN(CU108,(CU108*$C$24+$C$10*$C$23)/($C$23+$C$24)),CU108)</f>
        <v/>
      </c>
      <c r="CV212" s="178">
        <f>IF($E$128=1,MIN(CV108,(CV108*$C$24+$C$10*$C$23)/($C$23+$C$24)),CV108)</f>
        <v/>
      </c>
      <c r="CW212" s="178">
        <f>IF($E$128=1,MIN(CW108,(CW108*$C$24+$C$10*$C$23)/($C$23+$C$24)),CW108)</f>
        <v/>
      </c>
      <c r="CX212" s="178">
        <f>IF($E$128=1,MIN(CX108,(CX108*$C$24+$C$10*$C$23)/($C$23+$C$24)),CX108)</f>
        <v/>
      </c>
      <c r="CY212" s="178">
        <f>IF($E$128=1,MIN(CY108,(CY108*$C$24+$C$10*$C$23)/($C$23+$C$24)),CY108)</f>
        <v/>
      </c>
      <c r="CZ212" s="178">
        <f>IF($E$128=1,MIN(CZ108,(CZ108*$C$24+$C$10*$C$23)/($C$23+$C$24)),CZ108)</f>
        <v/>
      </c>
      <c r="DA212" s="178">
        <f>IF($E$128=1,MIN(DA108,(DA108*$C$24+$C$10*$C$23)/($C$23+$C$24)),DA108)</f>
        <v/>
      </c>
      <c r="DB212" s="178">
        <f>IF($E$128=1,MIN(DB108,(DB108*$C$24+$C$10*$C$23)/($C$23+$C$24)),DB108)</f>
        <v/>
      </c>
      <c r="DC212" s="178">
        <f>IF($E$128=1,MIN(DC108,(DC108*$C$24+$C$10*$C$23)/($C$23+$C$24)),DC108)</f>
        <v/>
      </c>
      <c r="DD212" s="12" t="n"/>
      <c r="DE212" s="12" t="n"/>
    </row>
    <row r="213" ht="12" customHeight="1">
      <c r="B213" s="12" t="n"/>
      <c r="C213" s="12" t="n"/>
      <c r="D213" s="12" t="n"/>
      <c r="E213" s="141" t="n"/>
      <c r="F213" s="141" t="n"/>
      <c r="G213" s="178" t="n"/>
      <c r="H213" s="178" t="n"/>
      <c r="I213" s="178" t="n"/>
      <c r="J213" s="178" t="n"/>
      <c r="K213" s="178" t="n"/>
      <c r="L213" s="178" t="n"/>
      <c r="M213" s="178" t="n"/>
      <c r="N213" s="178" t="n"/>
      <c r="O213" s="178" t="n"/>
      <c r="P213" s="178" t="n"/>
      <c r="Q213" s="178" t="n"/>
      <c r="R213" s="178" t="n"/>
      <c r="S213" s="178" t="n"/>
      <c r="T213" s="178" t="n"/>
      <c r="U213" s="178" t="n"/>
      <c r="V213" s="178" t="n"/>
      <c r="W213" s="178" t="n"/>
      <c r="X213" s="178" t="n"/>
      <c r="Y213" s="178" t="n"/>
      <c r="Z213" s="178" t="n"/>
      <c r="AA213" s="178" t="n"/>
      <c r="AB213" s="178" t="n"/>
      <c r="AC213" s="178" t="n"/>
      <c r="AD213" s="178" t="n"/>
      <c r="AE213" s="178" t="n"/>
      <c r="AF213" s="178" t="n"/>
      <c r="AG213" s="178" t="n"/>
      <c r="AH213" s="178" t="n"/>
      <c r="AI213" s="178" t="n"/>
      <c r="AJ213" s="178" t="n"/>
      <c r="AK213" s="178" t="n"/>
      <c r="AL213" s="178" t="n"/>
      <c r="AM213" s="178" t="n"/>
      <c r="AN213" s="178" t="n"/>
      <c r="AO213" s="178" t="n"/>
      <c r="AP213" s="178" t="n"/>
      <c r="AQ213" s="178" t="n"/>
      <c r="AR213" s="178" t="n"/>
      <c r="AS213" s="178" t="n"/>
      <c r="AT213" s="178" t="n"/>
      <c r="AU213" s="178" t="n"/>
      <c r="AV213" s="178" t="n"/>
      <c r="AW213" s="178" t="n"/>
      <c r="AX213" s="178" t="n"/>
      <c r="AY213" s="178" t="n"/>
      <c r="AZ213" s="178" t="n"/>
      <c r="BA213" s="178" t="n"/>
      <c r="BB213" s="178" t="n"/>
      <c r="BC213" s="178" t="n"/>
      <c r="BD213" s="178" t="n"/>
      <c r="BE213" s="178" t="n"/>
      <c r="BF213" s="178" t="n"/>
      <c r="BG213" s="178" t="n"/>
      <c r="BH213" s="178" t="n"/>
      <c r="BI213" s="178" t="n"/>
      <c r="BJ213" s="178" t="n"/>
      <c r="BK213" s="178" t="n"/>
      <c r="BL213" s="178" t="n"/>
      <c r="BM213" s="178" t="n"/>
      <c r="BN213" s="178" t="n"/>
      <c r="BO213" s="178" t="n"/>
      <c r="BP213" s="178" t="n"/>
      <c r="BQ213" s="178" t="n"/>
      <c r="BR213" s="178" t="n"/>
      <c r="BS213" s="178" t="n"/>
      <c r="BT213" s="178" t="n"/>
      <c r="BU213" s="178" t="n"/>
      <c r="BV213" s="178" t="n"/>
      <c r="BW213" s="178" t="n"/>
      <c r="BX213" s="178" t="n"/>
      <c r="BY213" s="178" t="n"/>
      <c r="BZ213" s="178" t="n"/>
      <c r="CA213" s="178" t="n"/>
      <c r="CB213" s="178" t="n"/>
      <c r="CC213" s="178" t="n"/>
      <c r="CD213" s="178" t="n"/>
      <c r="CE213" s="178" t="n"/>
      <c r="CF213" s="178" t="n"/>
      <c r="CG213" s="178" t="n"/>
      <c r="CH213" s="178" t="n"/>
      <c r="CI213" s="178" t="n"/>
      <c r="CJ213" s="178" t="n"/>
      <c r="CK213" s="178" t="n"/>
      <c r="CL213" s="178" t="n"/>
      <c r="CM213" s="178">
        <f>IF($E$128=1,MIN(CM109,(CM109*$C$24+$C$10*$C$23)/($C$23+$C$24)),CM109)</f>
        <v/>
      </c>
      <c r="CN213" s="178">
        <f>IF($E$128=1,MIN(CN109,(CN109*$C$24+$C$10*$C$23)/($C$23+$C$24)),CN109)</f>
        <v/>
      </c>
      <c r="CO213" s="178">
        <f>IF($E$128=1,MIN(CO109,(CO109*$C$24+$C$10*$C$23)/($C$23+$C$24)),CO109)</f>
        <v/>
      </c>
      <c r="CP213" s="178">
        <f>IF($E$128=1,MIN(CP109,(CP109*$C$24+$C$10*$C$23)/($C$23+$C$24)),CP109)</f>
        <v/>
      </c>
      <c r="CQ213" s="178">
        <f>IF($E$128=1,MIN(CQ109,(CQ109*$C$24+$C$10*$C$23)/($C$23+$C$24)),CQ109)</f>
        <v/>
      </c>
      <c r="CR213" s="178">
        <f>IF($E$128=1,MIN(CR109,(CR109*$C$24+$C$10*$C$23)/($C$23+$C$24)),CR109)</f>
        <v/>
      </c>
      <c r="CS213" s="178">
        <f>IF($E$128=1,MIN(CS109,(CS109*$C$24+$C$10*$C$23)/($C$23+$C$24)),CS109)</f>
        <v/>
      </c>
      <c r="CT213" s="178">
        <f>IF($E$128=1,MIN(CT109,(CT109*$C$24+$C$10*$C$23)/($C$23+$C$24)),CT109)</f>
        <v/>
      </c>
      <c r="CU213" s="178">
        <f>IF($E$128=1,MIN(CU109,(CU109*$C$24+$C$10*$C$23)/($C$23+$C$24)),CU109)</f>
        <v/>
      </c>
      <c r="CV213" s="178">
        <f>IF($E$128=1,MIN(CV109,(CV109*$C$24+$C$10*$C$23)/($C$23+$C$24)),CV109)</f>
        <v/>
      </c>
      <c r="CW213" s="178">
        <f>IF($E$128=1,MIN(CW109,(CW109*$C$24+$C$10*$C$23)/($C$23+$C$24)),CW109)</f>
        <v/>
      </c>
      <c r="CX213" s="178">
        <f>IF($E$128=1,MIN(CX109,(CX109*$C$24+$C$10*$C$23)/($C$23+$C$24)),CX109)</f>
        <v/>
      </c>
      <c r="CY213" s="178">
        <f>IF($E$128=1,MIN(CY109,(CY109*$C$24+$C$10*$C$23)/($C$23+$C$24)),CY109)</f>
        <v/>
      </c>
      <c r="CZ213" s="178">
        <f>IF($E$128=1,MIN(CZ109,(CZ109*$C$24+$C$10*$C$23)/($C$23+$C$24)),CZ109)</f>
        <v/>
      </c>
      <c r="DA213" s="178">
        <f>IF($E$128=1,MIN(DA109,(DA109*$C$24+$C$10*$C$23)/($C$23+$C$24)),DA109)</f>
        <v/>
      </c>
      <c r="DB213" s="178">
        <f>IF($E$128=1,MIN(DB109,(DB109*$C$24+$C$10*$C$23)/($C$23+$C$24)),DB109)</f>
        <v/>
      </c>
      <c r="DC213" s="178">
        <f>IF($E$128=1,MIN(DC109,(DC109*$C$24+$C$10*$C$23)/($C$23+$C$24)),DC109)</f>
        <v/>
      </c>
      <c r="DD213" s="12" t="n"/>
      <c r="DE213" s="12" t="n"/>
    </row>
    <row r="214" ht="12" customHeight="1">
      <c r="B214" s="12" t="n"/>
      <c r="C214" s="12" t="n"/>
      <c r="D214" s="12" t="n"/>
      <c r="E214" s="141" t="n"/>
      <c r="F214" s="141" t="n"/>
      <c r="G214" s="178" t="n"/>
      <c r="H214" s="178" t="n"/>
      <c r="I214" s="178" t="n"/>
      <c r="J214" s="178" t="n"/>
      <c r="K214" s="178" t="n"/>
      <c r="L214" s="178" t="n"/>
      <c r="M214" s="178" t="n"/>
      <c r="N214" s="178" t="n"/>
      <c r="O214" s="178" t="n"/>
      <c r="P214" s="178" t="n"/>
      <c r="Q214" s="178" t="n"/>
      <c r="R214" s="178" t="n"/>
      <c r="S214" s="178" t="n"/>
      <c r="T214" s="178" t="n"/>
      <c r="U214" s="178" t="n"/>
      <c r="V214" s="178" t="n"/>
      <c r="W214" s="178" t="n"/>
      <c r="X214" s="178" t="n"/>
      <c r="Y214" s="178" t="n"/>
      <c r="Z214" s="178" t="n"/>
      <c r="AA214" s="178" t="n"/>
      <c r="AB214" s="178" t="n"/>
      <c r="AC214" s="178" t="n"/>
      <c r="AD214" s="178" t="n"/>
      <c r="AE214" s="178" t="n"/>
      <c r="AF214" s="178" t="n"/>
      <c r="AG214" s="178" t="n"/>
      <c r="AH214" s="178" t="n"/>
      <c r="AI214" s="178" t="n"/>
      <c r="AJ214" s="178" t="n"/>
      <c r="AK214" s="178" t="n"/>
      <c r="AL214" s="178" t="n"/>
      <c r="AM214" s="178" t="n"/>
      <c r="AN214" s="178" t="n"/>
      <c r="AO214" s="178" t="n"/>
      <c r="AP214" s="178" t="n"/>
      <c r="AQ214" s="178" t="n"/>
      <c r="AR214" s="178" t="n"/>
      <c r="AS214" s="178" t="n"/>
      <c r="AT214" s="178" t="n"/>
      <c r="AU214" s="178" t="n"/>
      <c r="AV214" s="178" t="n"/>
      <c r="AW214" s="178" t="n"/>
      <c r="AX214" s="178" t="n"/>
      <c r="AY214" s="178" t="n"/>
      <c r="AZ214" s="178" t="n"/>
      <c r="BA214" s="178" t="n"/>
      <c r="BB214" s="178" t="n"/>
      <c r="BC214" s="178" t="n"/>
      <c r="BD214" s="178" t="n"/>
      <c r="BE214" s="178" t="n"/>
      <c r="BF214" s="178" t="n"/>
      <c r="BG214" s="178" t="n"/>
      <c r="BH214" s="178" t="n"/>
      <c r="BI214" s="178" t="n"/>
      <c r="BJ214" s="178" t="n"/>
      <c r="BK214" s="178" t="n"/>
      <c r="BL214" s="178" t="n"/>
      <c r="BM214" s="178" t="n"/>
      <c r="BN214" s="178" t="n"/>
      <c r="BO214" s="178" t="n"/>
      <c r="BP214" s="178" t="n"/>
      <c r="BQ214" s="178" t="n"/>
      <c r="BR214" s="178" t="n"/>
      <c r="BS214" s="178" t="n"/>
      <c r="BT214" s="178" t="n"/>
      <c r="BU214" s="178" t="n"/>
      <c r="BV214" s="178" t="n"/>
      <c r="BW214" s="178" t="n"/>
      <c r="BX214" s="178" t="n"/>
      <c r="BY214" s="178" t="n"/>
      <c r="BZ214" s="178" t="n"/>
      <c r="CA214" s="178" t="n"/>
      <c r="CB214" s="178" t="n"/>
      <c r="CC214" s="178" t="n"/>
      <c r="CD214" s="178" t="n"/>
      <c r="CE214" s="178" t="n"/>
      <c r="CF214" s="178" t="n"/>
      <c r="CG214" s="178" t="n"/>
      <c r="CH214" s="178" t="n"/>
      <c r="CI214" s="178" t="n"/>
      <c r="CJ214" s="178" t="n"/>
      <c r="CK214" s="178" t="n"/>
      <c r="CL214" s="178" t="n"/>
      <c r="CM214" s="178" t="n"/>
      <c r="CN214" s="178">
        <f>IF($E$128=1,MIN(CN110,(CN110*$C$24+$C$10*$C$23)/($C$23+$C$24)),CN110)</f>
        <v/>
      </c>
      <c r="CO214" s="178">
        <f>IF($E$128=1,MIN(CO110,(CO110*$C$24+$C$10*$C$23)/($C$23+$C$24)),CO110)</f>
        <v/>
      </c>
      <c r="CP214" s="178">
        <f>IF($E$128=1,MIN(CP110,(CP110*$C$24+$C$10*$C$23)/($C$23+$C$24)),CP110)</f>
        <v/>
      </c>
      <c r="CQ214" s="178">
        <f>IF($E$128=1,MIN(CQ110,(CQ110*$C$24+$C$10*$C$23)/($C$23+$C$24)),CQ110)</f>
        <v/>
      </c>
      <c r="CR214" s="178">
        <f>IF($E$128=1,MIN(CR110,(CR110*$C$24+$C$10*$C$23)/($C$23+$C$24)),CR110)</f>
        <v/>
      </c>
      <c r="CS214" s="178">
        <f>IF($E$128=1,MIN(CS110,(CS110*$C$24+$C$10*$C$23)/($C$23+$C$24)),CS110)</f>
        <v/>
      </c>
      <c r="CT214" s="178">
        <f>IF($E$128=1,MIN(CT110,(CT110*$C$24+$C$10*$C$23)/($C$23+$C$24)),CT110)</f>
        <v/>
      </c>
      <c r="CU214" s="178">
        <f>IF($E$128=1,MIN(CU110,(CU110*$C$24+$C$10*$C$23)/($C$23+$C$24)),CU110)</f>
        <v/>
      </c>
      <c r="CV214" s="178">
        <f>IF($E$128=1,MIN(CV110,(CV110*$C$24+$C$10*$C$23)/($C$23+$C$24)),CV110)</f>
        <v/>
      </c>
      <c r="CW214" s="178">
        <f>IF($E$128=1,MIN(CW110,(CW110*$C$24+$C$10*$C$23)/($C$23+$C$24)),CW110)</f>
        <v/>
      </c>
      <c r="CX214" s="178">
        <f>IF($E$128=1,MIN(CX110,(CX110*$C$24+$C$10*$C$23)/($C$23+$C$24)),CX110)</f>
        <v/>
      </c>
      <c r="CY214" s="178">
        <f>IF($E$128=1,MIN(CY110,(CY110*$C$24+$C$10*$C$23)/($C$23+$C$24)),CY110)</f>
        <v/>
      </c>
      <c r="CZ214" s="178">
        <f>IF($E$128=1,MIN(CZ110,(CZ110*$C$24+$C$10*$C$23)/($C$23+$C$24)),CZ110)</f>
        <v/>
      </c>
      <c r="DA214" s="178">
        <f>IF($E$128=1,MIN(DA110,(DA110*$C$24+$C$10*$C$23)/($C$23+$C$24)),DA110)</f>
        <v/>
      </c>
      <c r="DB214" s="178">
        <f>IF($E$128=1,MIN(DB110,(DB110*$C$24+$C$10*$C$23)/($C$23+$C$24)),DB110)</f>
        <v/>
      </c>
      <c r="DC214" s="178">
        <f>IF($E$128=1,MIN(DC110,(DC110*$C$24+$C$10*$C$23)/($C$23+$C$24)),DC110)</f>
        <v/>
      </c>
      <c r="DD214" s="12" t="n"/>
      <c r="DE214" s="12" t="n"/>
    </row>
    <row r="215" ht="12" customHeight="1">
      <c r="B215" s="12" t="n"/>
      <c r="C215" s="12" t="n"/>
      <c r="D215" s="12" t="n"/>
      <c r="E215" s="141" t="n"/>
      <c r="F215" s="141" t="n"/>
      <c r="G215" s="178" t="n"/>
      <c r="H215" s="178" t="n"/>
      <c r="I215" s="178" t="n"/>
      <c r="J215" s="178" t="n"/>
      <c r="K215" s="178" t="n"/>
      <c r="L215" s="178" t="n"/>
      <c r="M215" s="178" t="n"/>
      <c r="N215" s="178" t="n"/>
      <c r="O215" s="178" t="n"/>
      <c r="P215" s="178" t="n"/>
      <c r="Q215" s="178" t="n"/>
      <c r="R215" s="178" t="n"/>
      <c r="S215" s="178" t="n"/>
      <c r="T215" s="178" t="n"/>
      <c r="U215" s="178" t="n"/>
      <c r="V215" s="178" t="n"/>
      <c r="W215" s="178" t="n"/>
      <c r="X215" s="178" t="n"/>
      <c r="Y215" s="178" t="n"/>
      <c r="Z215" s="178" t="n"/>
      <c r="AA215" s="178" t="n"/>
      <c r="AB215" s="178" t="n"/>
      <c r="AC215" s="178" t="n"/>
      <c r="AD215" s="178" t="n"/>
      <c r="AE215" s="178" t="n"/>
      <c r="AF215" s="178" t="n"/>
      <c r="AG215" s="178" t="n"/>
      <c r="AH215" s="178" t="n"/>
      <c r="AI215" s="178" t="n"/>
      <c r="AJ215" s="178" t="n"/>
      <c r="AK215" s="178" t="n"/>
      <c r="AL215" s="178" t="n"/>
      <c r="AM215" s="178" t="n"/>
      <c r="AN215" s="178" t="n"/>
      <c r="AO215" s="178" t="n"/>
      <c r="AP215" s="178" t="n"/>
      <c r="AQ215" s="178" t="n"/>
      <c r="AR215" s="178" t="n"/>
      <c r="AS215" s="178" t="n"/>
      <c r="AT215" s="178" t="n"/>
      <c r="AU215" s="178" t="n"/>
      <c r="AV215" s="178" t="n"/>
      <c r="AW215" s="178" t="n"/>
      <c r="AX215" s="178" t="n"/>
      <c r="AY215" s="178" t="n"/>
      <c r="AZ215" s="178" t="n"/>
      <c r="BA215" s="178" t="n"/>
      <c r="BB215" s="178" t="n"/>
      <c r="BC215" s="178" t="n"/>
      <c r="BD215" s="178" t="n"/>
      <c r="BE215" s="178" t="n"/>
      <c r="BF215" s="178" t="n"/>
      <c r="BG215" s="178" t="n"/>
      <c r="BH215" s="178" t="n"/>
      <c r="BI215" s="178" t="n"/>
      <c r="BJ215" s="178" t="n"/>
      <c r="BK215" s="178" t="n"/>
      <c r="BL215" s="178" t="n"/>
      <c r="BM215" s="178" t="n"/>
      <c r="BN215" s="178" t="n"/>
      <c r="BO215" s="178" t="n"/>
      <c r="BP215" s="178" t="n"/>
      <c r="BQ215" s="178" t="n"/>
      <c r="BR215" s="178" t="n"/>
      <c r="BS215" s="178" t="n"/>
      <c r="BT215" s="178" t="n"/>
      <c r="BU215" s="178" t="n"/>
      <c r="BV215" s="178" t="n"/>
      <c r="BW215" s="178" t="n"/>
      <c r="BX215" s="178" t="n"/>
      <c r="BY215" s="178" t="n"/>
      <c r="BZ215" s="178" t="n"/>
      <c r="CA215" s="178" t="n"/>
      <c r="CB215" s="178" t="n"/>
      <c r="CC215" s="178" t="n"/>
      <c r="CD215" s="178" t="n"/>
      <c r="CE215" s="178" t="n"/>
      <c r="CF215" s="178" t="n"/>
      <c r="CG215" s="178" t="n"/>
      <c r="CH215" s="178" t="n"/>
      <c r="CI215" s="178" t="n"/>
      <c r="CJ215" s="178" t="n"/>
      <c r="CK215" s="178" t="n"/>
      <c r="CL215" s="178" t="n"/>
      <c r="CM215" s="178" t="n"/>
      <c r="CN215" s="178" t="n"/>
      <c r="CO215" s="178">
        <f>IF($E$128=1,MIN(CO111,(CO111*$C$24+$C$10*$C$23)/($C$23+$C$24)),CO111)</f>
        <v/>
      </c>
      <c r="CP215" s="178">
        <f>IF($E$128=1,MIN(CP111,(CP111*$C$24+$C$10*$C$23)/($C$23+$C$24)),CP111)</f>
        <v/>
      </c>
      <c r="CQ215" s="178">
        <f>IF($E$128=1,MIN(CQ111,(CQ111*$C$24+$C$10*$C$23)/($C$23+$C$24)),CQ111)</f>
        <v/>
      </c>
      <c r="CR215" s="178">
        <f>IF($E$128=1,MIN(CR111,(CR111*$C$24+$C$10*$C$23)/($C$23+$C$24)),CR111)</f>
        <v/>
      </c>
      <c r="CS215" s="178">
        <f>IF($E$128=1,MIN(CS111,(CS111*$C$24+$C$10*$C$23)/($C$23+$C$24)),CS111)</f>
        <v/>
      </c>
      <c r="CT215" s="178">
        <f>IF($E$128=1,MIN(CT111,(CT111*$C$24+$C$10*$C$23)/($C$23+$C$24)),CT111)</f>
        <v/>
      </c>
      <c r="CU215" s="178">
        <f>IF($E$128=1,MIN(CU111,(CU111*$C$24+$C$10*$C$23)/($C$23+$C$24)),CU111)</f>
        <v/>
      </c>
      <c r="CV215" s="178">
        <f>IF($E$128=1,MIN(CV111,(CV111*$C$24+$C$10*$C$23)/($C$23+$C$24)),CV111)</f>
        <v/>
      </c>
      <c r="CW215" s="178">
        <f>IF($E$128=1,MIN(CW111,(CW111*$C$24+$C$10*$C$23)/($C$23+$C$24)),CW111)</f>
        <v/>
      </c>
      <c r="CX215" s="178">
        <f>IF($E$128=1,MIN(CX111,(CX111*$C$24+$C$10*$C$23)/($C$23+$C$24)),CX111)</f>
        <v/>
      </c>
      <c r="CY215" s="178">
        <f>IF($E$128=1,MIN(CY111,(CY111*$C$24+$C$10*$C$23)/($C$23+$C$24)),CY111)</f>
        <v/>
      </c>
      <c r="CZ215" s="178">
        <f>IF($E$128=1,MIN(CZ111,(CZ111*$C$24+$C$10*$C$23)/($C$23+$C$24)),CZ111)</f>
        <v/>
      </c>
      <c r="DA215" s="178">
        <f>IF($E$128=1,MIN(DA111,(DA111*$C$24+$C$10*$C$23)/($C$23+$C$24)),DA111)</f>
        <v/>
      </c>
      <c r="DB215" s="178">
        <f>IF($E$128=1,MIN(DB111,(DB111*$C$24+$C$10*$C$23)/($C$23+$C$24)),DB111)</f>
        <v/>
      </c>
      <c r="DC215" s="178">
        <f>IF($E$128=1,MIN(DC111,(DC111*$C$24+$C$10*$C$23)/($C$23+$C$24)),DC111)</f>
        <v/>
      </c>
      <c r="DD215" s="12" t="n"/>
      <c r="DE215" s="12" t="n"/>
    </row>
    <row r="216" ht="12" customHeight="1">
      <c r="B216" s="12" t="n"/>
      <c r="C216" s="12" t="n"/>
      <c r="D216" s="12" t="n"/>
      <c r="E216" s="141" t="n"/>
      <c r="F216" s="141" t="n"/>
      <c r="G216" s="178" t="n"/>
      <c r="H216" s="178" t="n"/>
      <c r="I216" s="178" t="n"/>
      <c r="J216" s="178" t="n"/>
      <c r="K216" s="178" t="n"/>
      <c r="L216" s="178" t="n"/>
      <c r="M216" s="178" t="n"/>
      <c r="N216" s="178" t="n"/>
      <c r="O216" s="178" t="n"/>
      <c r="P216" s="178" t="n"/>
      <c r="Q216" s="178" t="n"/>
      <c r="R216" s="178" t="n"/>
      <c r="S216" s="178" t="n"/>
      <c r="T216" s="178" t="n"/>
      <c r="U216" s="178" t="n"/>
      <c r="V216" s="178" t="n"/>
      <c r="W216" s="178" t="n"/>
      <c r="X216" s="178" t="n"/>
      <c r="Y216" s="178" t="n"/>
      <c r="Z216" s="178" t="n"/>
      <c r="AA216" s="178" t="n"/>
      <c r="AB216" s="178" t="n"/>
      <c r="AC216" s="178" t="n"/>
      <c r="AD216" s="178" t="n"/>
      <c r="AE216" s="178" t="n"/>
      <c r="AF216" s="178" t="n"/>
      <c r="AG216" s="178" t="n"/>
      <c r="AH216" s="178" t="n"/>
      <c r="AI216" s="178" t="n"/>
      <c r="AJ216" s="178" t="n"/>
      <c r="AK216" s="178" t="n"/>
      <c r="AL216" s="178" t="n"/>
      <c r="AM216" s="178" t="n"/>
      <c r="AN216" s="178" t="n"/>
      <c r="AO216" s="178" t="n"/>
      <c r="AP216" s="178" t="n"/>
      <c r="AQ216" s="178" t="n"/>
      <c r="AR216" s="178" t="n"/>
      <c r="AS216" s="178" t="n"/>
      <c r="AT216" s="178" t="n"/>
      <c r="AU216" s="178" t="n"/>
      <c r="AV216" s="178" t="n"/>
      <c r="AW216" s="178" t="n"/>
      <c r="AX216" s="178" t="n"/>
      <c r="AY216" s="178" t="n"/>
      <c r="AZ216" s="178" t="n"/>
      <c r="BA216" s="178" t="n"/>
      <c r="BB216" s="178" t="n"/>
      <c r="BC216" s="178" t="n"/>
      <c r="BD216" s="178" t="n"/>
      <c r="BE216" s="178" t="n"/>
      <c r="BF216" s="178" t="n"/>
      <c r="BG216" s="178" t="n"/>
      <c r="BH216" s="178" t="n"/>
      <c r="BI216" s="178" t="n"/>
      <c r="BJ216" s="178" t="n"/>
      <c r="BK216" s="178" t="n"/>
      <c r="BL216" s="178" t="n"/>
      <c r="BM216" s="178" t="n"/>
      <c r="BN216" s="178" t="n"/>
      <c r="BO216" s="178" t="n"/>
      <c r="BP216" s="178" t="n"/>
      <c r="BQ216" s="178" t="n"/>
      <c r="BR216" s="178" t="n"/>
      <c r="BS216" s="178" t="n"/>
      <c r="BT216" s="178" t="n"/>
      <c r="BU216" s="178" t="n"/>
      <c r="BV216" s="178" t="n"/>
      <c r="BW216" s="178" t="n"/>
      <c r="BX216" s="178" t="n"/>
      <c r="BY216" s="178" t="n"/>
      <c r="BZ216" s="178" t="n"/>
      <c r="CA216" s="178" t="n"/>
      <c r="CB216" s="178" t="n"/>
      <c r="CC216" s="178" t="n"/>
      <c r="CD216" s="178" t="n"/>
      <c r="CE216" s="178" t="n"/>
      <c r="CF216" s="178" t="n"/>
      <c r="CG216" s="178" t="n"/>
      <c r="CH216" s="178" t="n"/>
      <c r="CI216" s="178" t="n"/>
      <c r="CJ216" s="178" t="n"/>
      <c r="CK216" s="178" t="n"/>
      <c r="CL216" s="178" t="n"/>
      <c r="CM216" s="178" t="n"/>
      <c r="CN216" s="178" t="n"/>
      <c r="CO216" s="178" t="n"/>
      <c r="CP216" s="178">
        <f>IF($E$128=1,MIN(CP112,(CP112*$C$24+$C$10*$C$23)/($C$23+$C$24)),CP112)</f>
        <v/>
      </c>
      <c r="CQ216" s="178">
        <f>IF($E$128=1,MIN(CQ112,(CQ112*$C$24+$C$10*$C$23)/($C$23+$C$24)),CQ112)</f>
        <v/>
      </c>
      <c r="CR216" s="178">
        <f>IF($E$128=1,MIN(CR112,(CR112*$C$24+$C$10*$C$23)/($C$23+$C$24)),CR112)</f>
        <v/>
      </c>
      <c r="CS216" s="178">
        <f>IF($E$128=1,MIN(CS112,(CS112*$C$24+$C$10*$C$23)/($C$23+$C$24)),CS112)</f>
        <v/>
      </c>
      <c r="CT216" s="178">
        <f>IF($E$128=1,MIN(CT112,(CT112*$C$24+$C$10*$C$23)/($C$23+$C$24)),CT112)</f>
        <v/>
      </c>
      <c r="CU216" s="178">
        <f>IF($E$128=1,MIN(CU112,(CU112*$C$24+$C$10*$C$23)/($C$23+$C$24)),CU112)</f>
        <v/>
      </c>
      <c r="CV216" s="178">
        <f>IF($E$128=1,MIN(CV112,(CV112*$C$24+$C$10*$C$23)/($C$23+$C$24)),CV112)</f>
        <v/>
      </c>
      <c r="CW216" s="178">
        <f>IF($E$128=1,MIN(CW112,(CW112*$C$24+$C$10*$C$23)/($C$23+$C$24)),CW112)</f>
        <v/>
      </c>
      <c r="CX216" s="178">
        <f>IF($E$128=1,MIN(CX112,(CX112*$C$24+$C$10*$C$23)/($C$23+$C$24)),CX112)</f>
        <v/>
      </c>
      <c r="CY216" s="178">
        <f>IF($E$128=1,MIN(CY112,(CY112*$C$24+$C$10*$C$23)/($C$23+$C$24)),CY112)</f>
        <v/>
      </c>
      <c r="CZ216" s="178">
        <f>IF($E$128=1,MIN(CZ112,(CZ112*$C$24+$C$10*$C$23)/($C$23+$C$24)),CZ112)</f>
        <v/>
      </c>
      <c r="DA216" s="178">
        <f>IF($E$128=1,MIN(DA112,(DA112*$C$24+$C$10*$C$23)/($C$23+$C$24)),DA112)</f>
        <v/>
      </c>
      <c r="DB216" s="178">
        <f>IF($E$128=1,MIN(DB112,(DB112*$C$24+$C$10*$C$23)/($C$23+$C$24)),DB112)</f>
        <v/>
      </c>
      <c r="DC216" s="178">
        <f>IF($E$128=1,MIN(DC112,(DC112*$C$24+$C$10*$C$23)/($C$23+$C$24)),DC112)</f>
        <v/>
      </c>
      <c r="DD216" s="12" t="n"/>
      <c r="DE216" s="12" t="n"/>
    </row>
    <row r="217" ht="12" customHeight="1">
      <c r="B217" s="12" t="n"/>
      <c r="C217" s="12" t="n"/>
      <c r="D217" s="12" t="n"/>
      <c r="E217" s="141" t="n"/>
      <c r="F217" s="141" t="n"/>
      <c r="G217" s="178" t="n"/>
      <c r="H217" s="178" t="n"/>
      <c r="I217" s="178" t="n"/>
      <c r="J217" s="178" t="n"/>
      <c r="K217" s="178" t="n"/>
      <c r="L217" s="178" t="n"/>
      <c r="M217" s="178" t="n"/>
      <c r="N217" s="178" t="n"/>
      <c r="O217" s="178" t="n"/>
      <c r="P217" s="178" t="n"/>
      <c r="Q217" s="178" t="n"/>
      <c r="R217" s="178" t="n"/>
      <c r="S217" s="178" t="n"/>
      <c r="T217" s="178" t="n"/>
      <c r="U217" s="178" t="n"/>
      <c r="V217" s="178" t="n"/>
      <c r="W217" s="178" t="n"/>
      <c r="X217" s="178" t="n"/>
      <c r="Y217" s="178" t="n"/>
      <c r="Z217" s="178" t="n"/>
      <c r="AA217" s="178" t="n"/>
      <c r="AB217" s="178" t="n"/>
      <c r="AC217" s="178" t="n"/>
      <c r="AD217" s="178" t="n"/>
      <c r="AE217" s="178" t="n"/>
      <c r="AF217" s="178" t="n"/>
      <c r="AG217" s="178" t="n"/>
      <c r="AH217" s="178" t="n"/>
      <c r="AI217" s="178" t="n"/>
      <c r="AJ217" s="178" t="n"/>
      <c r="AK217" s="178" t="n"/>
      <c r="AL217" s="178" t="n"/>
      <c r="AM217" s="178" t="n"/>
      <c r="AN217" s="178" t="n"/>
      <c r="AO217" s="178" t="n"/>
      <c r="AP217" s="178" t="n"/>
      <c r="AQ217" s="178" t="n"/>
      <c r="AR217" s="178" t="n"/>
      <c r="AS217" s="178" t="n"/>
      <c r="AT217" s="178" t="n"/>
      <c r="AU217" s="178" t="n"/>
      <c r="AV217" s="178" t="n"/>
      <c r="AW217" s="178" t="n"/>
      <c r="AX217" s="178" t="n"/>
      <c r="AY217" s="178" t="n"/>
      <c r="AZ217" s="178" t="n"/>
      <c r="BA217" s="178" t="n"/>
      <c r="BB217" s="178" t="n"/>
      <c r="BC217" s="178" t="n"/>
      <c r="BD217" s="178" t="n"/>
      <c r="BE217" s="178" t="n"/>
      <c r="BF217" s="178" t="n"/>
      <c r="BG217" s="178" t="n"/>
      <c r="BH217" s="178" t="n"/>
      <c r="BI217" s="178" t="n"/>
      <c r="BJ217" s="178" t="n"/>
      <c r="BK217" s="178" t="n"/>
      <c r="BL217" s="178" t="n"/>
      <c r="BM217" s="178" t="n"/>
      <c r="BN217" s="178" t="n"/>
      <c r="BO217" s="178" t="n"/>
      <c r="BP217" s="178" t="n"/>
      <c r="BQ217" s="178" t="n"/>
      <c r="BR217" s="178" t="n"/>
      <c r="BS217" s="178" t="n"/>
      <c r="BT217" s="178" t="n"/>
      <c r="BU217" s="178" t="n"/>
      <c r="BV217" s="178" t="n"/>
      <c r="BW217" s="178" t="n"/>
      <c r="BX217" s="178" t="n"/>
      <c r="BY217" s="178" t="n"/>
      <c r="BZ217" s="178" t="n"/>
      <c r="CA217" s="178" t="n"/>
      <c r="CB217" s="178" t="n"/>
      <c r="CC217" s="178" t="n"/>
      <c r="CD217" s="178" t="n"/>
      <c r="CE217" s="178" t="n"/>
      <c r="CF217" s="178" t="n"/>
      <c r="CG217" s="178" t="n"/>
      <c r="CH217" s="178" t="n"/>
      <c r="CI217" s="178" t="n"/>
      <c r="CJ217" s="178" t="n"/>
      <c r="CK217" s="178" t="n"/>
      <c r="CL217" s="178" t="n"/>
      <c r="CM217" s="178" t="n"/>
      <c r="CN217" s="178" t="n"/>
      <c r="CO217" s="178" t="n"/>
      <c r="CP217" s="178" t="n"/>
      <c r="CQ217" s="178">
        <f>IF($E$128=1,MIN(CQ113,(CQ113*$C$24+$C$10*$C$23)/($C$23+$C$24)),CQ113)</f>
        <v/>
      </c>
      <c r="CR217" s="178">
        <f>IF($E$128=1,MIN(CR113,(CR113*$C$24+$C$10*$C$23)/($C$23+$C$24)),CR113)</f>
        <v/>
      </c>
      <c r="CS217" s="178">
        <f>IF($E$128=1,MIN(CS113,(CS113*$C$24+$C$10*$C$23)/($C$23+$C$24)),CS113)</f>
        <v/>
      </c>
      <c r="CT217" s="178">
        <f>IF($E$128=1,MIN(CT113,(CT113*$C$24+$C$10*$C$23)/($C$23+$C$24)),CT113)</f>
        <v/>
      </c>
      <c r="CU217" s="178">
        <f>IF($E$128=1,MIN(CU113,(CU113*$C$24+$C$10*$C$23)/($C$23+$C$24)),CU113)</f>
        <v/>
      </c>
      <c r="CV217" s="178">
        <f>IF($E$128=1,MIN(CV113,(CV113*$C$24+$C$10*$C$23)/($C$23+$C$24)),CV113)</f>
        <v/>
      </c>
      <c r="CW217" s="178">
        <f>IF($E$128=1,MIN(CW113,(CW113*$C$24+$C$10*$C$23)/($C$23+$C$24)),CW113)</f>
        <v/>
      </c>
      <c r="CX217" s="178">
        <f>IF($E$128=1,MIN(CX113,(CX113*$C$24+$C$10*$C$23)/($C$23+$C$24)),CX113)</f>
        <v/>
      </c>
      <c r="CY217" s="178">
        <f>IF($E$128=1,MIN(CY113,(CY113*$C$24+$C$10*$C$23)/($C$23+$C$24)),CY113)</f>
        <v/>
      </c>
      <c r="CZ217" s="178">
        <f>IF($E$128=1,MIN(CZ113,(CZ113*$C$24+$C$10*$C$23)/($C$23+$C$24)),CZ113)</f>
        <v/>
      </c>
      <c r="DA217" s="178">
        <f>IF($E$128=1,MIN(DA113,(DA113*$C$24+$C$10*$C$23)/($C$23+$C$24)),DA113)</f>
        <v/>
      </c>
      <c r="DB217" s="178">
        <f>IF($E$128=1,MIN(DB113,(DB113*$C$24+$C$10*$C$23)/($C$23+$C$24)),DB113)</f>
        <v/>
      </c>
      <c r="DC217" s="178">
        <f>IF($E$128=1,MIN(DC113,(DC113*$C$24+$C$10*$C$23)/($C$23+$C$24)),DC113)</f>
        <v/>
      </c>
      <c r="DD217" s="12" t="n"/>
      <c r="DE217" s="12" t="n"/>
    </row>
    <row r="218" ht="12" customHeight="1">
      <c r="D218" s="12" t="n"/>
      <c r="E218" s="141" t="n"/>
      <c r="F218" s="141" t="n"/>
      <c r="G218" s="178" t="n"/>
      <c r="H218" s="178" t="n"/>
      <c r="I218" s="178" t="n"/>
      <c r="J218" s="178" t="n"/>
      <c r="K218" s="178" t="n"/>
      <c r="L218" s="178" t="n"/>
      <c r="M218" s="178" t="n"/>
      <c r="N218" s="178" t="n"/>
      <c r="O218" s="178" t="n"/>
      <c r="P218" s="178" t="n"/>
      <c r="Q218" s="178" t="n"/>
      <c r="R218" s="178" t="n"/>
      <c r="S218" s="178" t="n"/>
      <c r="T218" s="178" t="n"/>
      <c r="U218" s="178" t="n"/>
      <c r="V218" s="178" t="n"/>
      <c r="W218" s="178" t="n"/>
      <c r="X218" s="178" t="n"/>
      <c r="Y218" s="178" t="n"/>
      <c r="Z218" s="178" t="n"/>
      <c r="AA218" s="178" t="n"/>
      <c r="AB218" s="178" t="n"/>
      <c r="AC218" s="178" t="n"/>
      <c r="AD218" s="178" t="n"/>
      <c r="AE218" s="178" t="n"/>
      <c r="AF218" s="178" t="n"/>
      <c r="AG218" s="178" t="n"/>
      <c r="AH218" s="178" t="n"/>
      <c r="AI218" s="178" t="n"/>
      <c r="AJ218" s="178" t="n"/>
      <c r="AK218" s="178" t="n"/>
      <c r="AL218" s="178" t="n"/>
      <c r="AM218" s="178" t="n"/>
      <c r="AN218" s="178" t="n"/>
      <c r="AO218" s="178" t="n"/>
      <c r="AP218" s="178" t="n"/>
      <c r="AQ218" s="178" t="n"/>
      <c r="AR218" s="178" t="n"/>
      <c r="AS218" s="178" t="n"/>
      <c r="AT218" s="178" t="n"/>
      <c r="AU218" s="178" t="n"/>
      <c r="AV218" s="178" t="n"/>
      <c r="AW218" s="178" t="n"/>
      <c r="AX218" s="178" t="n"/>
      <c r="AY218" s="178" t="n"/>
      <c r="AZ218" s="178" t="n"/>
      <c r="BA218" s="178" t="n"/>
      <c r="BB218" s="178" t="n"/>
      <c r="BC218" s="178" t="n"/>
      <c r="BD218" s="178" t="n"/>
      <c r="BE218" s="178" t="n"/>
      <c r="BF218" s="178" t="n"/>
      <c r="BG218" s="178" t="n"/>
      <c r="BH218" s="178" t="n"/>
      <c r="BI218" s="178" t="n"/>
      <c r="BJ218" s="178" t="n"/>
      <c r="BK218" s="178" t="n"/>
      <c r="BL218" s="178" t="n"/>
      <c r="BM218" s="178" t="n"/>
      <c r="BN218" s="178" t="n"/>
      <c r="BO218" s="178" t="n"/>
      <c r="BP218" s="178" t="n"/>
      <c r="BQ218" s="178" t="n"/>
      <c r="BR218" s="178" t="n"/>
      <c r="BS218" s="178" t="n"/>
      <c r="BT218" s="178" t="n"/>
      <c r="BU218" s="178" t="n"/>
      <c r="BV218" s="178" t="n"/>
      <c r="BW218" s="178" t="n"/>
      <c r="BX218" s="178" t="n"/>
      <c r="BY218" s="178" t="n"/>
      <c r="BZ218" s="178" t="n"/>
      <c r="CA218" s="178" t="n"/>
      <c r="CB218" s="178" t="n"/>
      <c r="CC218" s="178" t="n"/>
      <c r="CD218" s="178" t="n"/>
      <c r="CE218" s="178" t="n"/>
      <c r="CF218" s="178" t="n"/>
      <c r="CG218" s="178" t="n"/>
      <c r="CH218" s="178" t="n"/>
      <c r="CI218" s="178" t="n"/>
      <c r="CJ218" s="178" t="n"/>
      <c r="CK218" s="178" t="n"/>
      <c r="CL218" s="178" t="n"/>
      <c r="CM218" s="178" t="n"/>
      <c r="CN218" s="178" t="n"/>
      <c r="CO218" s="178" t="n"/>
      <c r="CP218" s="178" t="n"/>
      <c r="CQ218" s="178" t="n"/>
      <c r="CR218" s="178">
        <f>IF($E$128=1,MIN(CR114,(CR114*$C$24+$C$10*$C$23)/($C$23+$C$24)),CR114)</f>
        <v/>
      </c>
      <c r="CS218" s="178">
        <f>IF($E$128=1,MIN(CS114,(CS114*$C$24+$C$10*$C$23)/($C$23+$C$24)),CS114)</f>
        <v/>
      </c>
      <c r="CT218" s="178">
        <f>IF($E$128=1,MIN(CT114,(CT114*$C$24+$C$10*$C$23)/($C$23+$C$24)),CT114)</f>
        <v/>
      </c>
      <c r="CU218" s="178">
        <f>IF($E$128=1,MIN(CU114,(CU114*$C$24+$C$10*$C$23)/($C$23+$C$24)),CU114)</f>
        <v/>
      </c>
      <c r="CV218" s="178">
        <f>IF($E$128=1,MIN(CV114,(CV114*$C$24+$C$10*$C$23)/($C$23+$C$24)),CV114)</f>
        <v/>
      </c>
      <c r="CW218" s="178">
        <f>IF($E$128=1,MIN(CW114,(CW114*$C$24+$C$10*$C$23)/($C$23+$C$24)),CW114)</f>
        <v/>
      </c>
      <c r="CX218" s="178">
        <f>IF($E$128=1,MIN(CX114,(CX114*$C$24+$C$10*$C$23)/($C$23+$C$24)),CX114)</f>
        <v/>
      </c>
      <c r="CY218" s="178">
        <f>IF($E$128=1,MIN(CY114,(CY114*$C$24+$C$10*$C$23)/($C$23+$C$24)),CY114)</f>
        <v/>
      </c>
      <c r="CZ218" s="178">
        <f>IF($E$128=1,MIN(CZ114,(CZ114*$C$24+$C$10*$C$23)/($C$23+$C$24)),CZ114)</f>
        <v/>
      </c>
      <c r="DA218" s="178">
        <f>IF($E$128=1,MIN(DA114,(DA114*$C$24+$C$10*$C$23)/($C$23+$C$24)),DA114)</f>
        <v/>
      </c>
      <c r="DB218" s="178">
        <f>IF($E$128=1,MIN(DB114,(DB114*$C$24+$C$10*$C$23)/($C$23+$C$24)),DB114)</f>
        <v/>
      </c>
      <c r="DC218" s="178">
        <f>IF($E$128=1,MIN(DC114,(DC114*$C$24+$C$10*$C$23)/($C$23+$C$24)),DC114)</f>
        <v/>
      </c>
      <c r="DD218" s="12" t="n"/>
      <c r="DE218" s="12" t="n"/>
    </row>
    <row r="219" ht="12" customHeight="1">
      <c r="B219" s="12" t="n"/>
      <c r="C219" s="12" t="n"/>
      <c r="D219" s="12" t="n"/>
      <c r="E219" s="141" t="n"/>
      <c r="F219" s="141" t="n"/>
      <c r="G219" s="178" t="n"/>
      <c r="H219" s="178" t="n"/>
      <c r="I219" s="178" t="n"/>
      <c r="J219" s="178" t="n"/>
      <c r="K219" s="178" t="n"/>
      <c r="L219" s="178" t="n"/>
      <c r="M219" s="178" t="n"/>
      <c r="N219" s="178" t="n"/>
      <c r="O219" s="178" t="n"/>
      <c r="P219" s="178" t="n"/>
      <c r="Q219" s="178" t="n"/>
      <c r="R219" s="178" t="n"/>
      <c r="S219" s="178" t="n"/>
      <c r="T219" s="178" t="n"/>
      <c r="U219" s="178" t="n"/>
      <c r="V219" s="178" t="n"/>
      <c r="W219" s="178" t="n"/>
      <c r="X219" s="178" t="n"/>
      <c r="Y219" s="178" t="n"/>
      <c r="Z219" s="178" t="n"/>
      <c r="AA219" s="178" t="n"/>
      <c r="AB219" s="178" t="n"/>
      <c r="AC219" s="178" t="n"/>
      <c r="AD219" s="178" t="n"/>
      <c r="AE219" s="178" t="n"/>
      <c r="AF219" s="178" t="n"/>
      <c r="AG219" s="178" t="n"/>
      <c r="AH219" s="178" t="n"/>
      <c r="AI219" s="178" t="n"/>
      <c r="AJ219" s="178" t="n"/>
      <c r="AK219" s="178" t="n"/>
      <c r="AL219" s="178" t="n"/>
      <c r="AM219" s="178" t="n"/>
      <c r="AN219" s="178" t="n"/>
      <c r="AO219" s="178" t="n"/>
      <c r="AP219" s="178" t="n"/>
      <c r="AQ219" s="178" t="n"/>
      <c r="AR219" s="178" t="n"/>
      <c r="AS219" s="178" t="n"/>
      <c r="AT219" s="178" t="n"/>
      <c r="AU219" s="178" t="n"/>
      <c r="AV219" s="178" t="n"/>
      <c r="AW219" s="178" t="n"/>
      <c r="AX219" s="178" t="n"/>
      <c r="AY219" s="178" t="n"/>
      <c r="AZ219" s="178" t="n"/>
      <c r="BA219" s="178" t="n"/>
      <c r="BB219" s="178" t="n"/>
      <c r="BC219" s="178" t="n"/>
      <c r="BD219" s="178" t="n"/>
      <c r="BE219" s="178" t="n"/>
      <c r="BF219" s="178" t="n"/>
      <c r="BG219" s="178" t="n"/>
      <c r="BH219" s="178" t="n"/>
      <c r="BI219" s="178" t="n"/>
      <c r="BJ219" s="178" t="n"/>
      <c r="BK219" s="178" t="n"/>
      <c r="BL219" s="178" t="n"/>
      <c r="BM219" s="178" t="n"/>
      <c r="BN219" s="178" t="n"/>
      <c r="BO219" s="178" t="n"/>
      <c r="BP219" s="178" t="n"/>
      <c r="BQ219" s="178" t="n"/>
      <c r="BR219" s="178" t="n"/>
      <c r="BS219" s="178" t="n"/>
      <c r="BT219" s="178" t="n"/>
      <c r="BU219" s="178" t="n"/>
      <c r="BV219" s="178" t="n"/>
      <c r="BW219" s="178" t="n"/>
      <c r="BX219" s="178" t="n"/>
      <c r="BY219" s="178" t="n"/>
      <c r="BZ219" s="178" t="n"/>
      <c r="CA219" s="178" t="n"/>
      <c r="CB219" s="178" t="n"/>
      <c r="CC219" s="178" t="n"/>
      <c r="CD219" s="178" t="n"/>
      <c r="CE219" s="178" t="n"/>
      <c r="CF219" s="178" t="n"/>
      <c r="CG219" s="178" t="n"/>
      <c r="CH219" s="178" t="n"/>
      <c r="CI219" s="178" t="n"/>
      <c r="CJ219" s="178" t="n"/>
      <c r="CK219" s="178" t="n"/>
      <c r="CL219" s="178" t="n"/>
      <c r="CM219" s="178" t="n"/>
      <c r="CN219" s="178" t="n"/>
      <c r="CO219" s="178" t="n"/>
      <c r="CP219" s="178" t="n"/>
      <c r="CQ219" s="178" t="n"/>
      <c r="CR219" s="178" t="n"/>
      <c r="CS219" s="178">
        <f>IF($E$128=1,MIN(CS115,(CS115*$C$24+$C$10*$C$23)/($C$23+$C$24)),CS115)</f>
        <v/>
      </c>
      <c r="CT219" s="178">
        <f>IF($E$128=1,MIN(CT115,(CT115*$C$24+$C$10*$C$23)/($C$23+$C$24)),CT115)</f>
        <v/>
      </c>
      <c r="CU219" s="178">
        <f>IF($E$128=1,MIN(CU115,(CU115*$C$24+$C$10*$C$23)/($C$23+$C$24)),CU115)</f>
        <v/>
      </c>
      <c r="CV219" s="178">
        <f>IF($E$128=1,MIN(CV115,(CV115*$C$24+$C$10*$C$23)/($C$23+$C$24)),CV115)</f>
        <v/>
      </c>
      <c r="CW219" s="178">
        <f>IF($E$128=1,MIN(CW115,(CW115*$C$24+$C$10*$C$23)/($C$23+$C$24)),CW115)</f>
        <v/>
      </c>
      <c r="CX219" s="178">
        <f>IF($E$128=1,MIN(CX115,(CX115*$C$24+$C$10*$C$23)/($C$23+$C$24)),CX115)</f>
        <v/>
      </c>
      <c r="CY219" s="178">
        <f>IF($E$128=1,MIN(CY115,(CY115*$C$24+$C$10*$C$23)/($C$23+$C$24)),CY115)</f>
        <v/>
      </c>
      <c r="CZ219" s="178">
        <f>IF($E$128=1,MIN(CZ115,(CZ115*$C$24+$C$10*$C$23)/($C$23+$C$24)),CZ115)</f>
        <v/>
      </c>
      <c r="DA219" s="178">
        <f>IF($E$128=1,MIN(DA115,(DA115*$C$24+$C$10*$C$23)/($C$23+$C$24)),DA115)</f>
        <v/>
      </c>
      <c r="DB219" s="178">
        <f>IF($E$128=1,MIN(DB115,(DB115*$C$24+$C$10*$C$23)/($C$23+$C$24)),DB115)</f>
        <v/>
      </c>
      <c r="DC219" s="178">
        <f>IF($E$128=1,MIN(DC115,(DC115*$C$24+$C$10*$C$23)/($C$23+$C$24)),DC115)</f>
        <v/>
      </c>
      <c r="DD219" s="12" t="n"/>
      <c r="DE219" s="12" t="n"/>
    </row>
    <row r="220" ht="12" customHeight="1">
      <c r="B220" s="12" t="n"/>
      <c r="C220" s="12" t="n"/>
      <c r="D220" s="12" t="n"/>
      <c r="E220" s="141" t="n"/>
      <c r="F220" s="141" t="n"/>
      <c r="G220" s="178" t="n"/>
      <c r="H220" s="178" t="n"/>
      <c r="I220" s="178" t="n"/>
      <c r="J220" s="178" t="n"/>
      <c r="K220" s="178" t="n"/>
      <c r="L220" s="178" t="n"/>
      <c r="M220" s="178" t="n"/>
      <c r="N220" s="178" t="n"/>
      <c r="O220" s="178" t="n"/>
      <c r="P220" s="178" t="n"/>
      <c r="Q220" s="178" t="n"/>
      <c r="R220" s="178" t="n"/>
      <c r="S220" s="178" t="n"/>
      <c r="T220" s="178" t="n"/>
      <c r="U220" s="178" t="n"/>
      <c r="V220" s="178" t="n"/>
      <c r="W220" s="178" t="n"/>
      <c r="X220" s="178" t="n"/>
      <c r="Y220" s="178" t="n"/>
      <c r="Z220" s="178" t="n"/>
      <c r="AA220" s="178" t="n"/>
      <c r="AB220" s="178" t="n"/>
      <c r="AC220" s="178" t="n"/>
      <c r="AD220" s="178" t="n"/>
      <c r="AE220" s="178" t="n"/>
      <c r="AF220" s="178" t="n"/>
      <c r="AG220" s="178" t="n"/>
      <c r="AH220" s="178" t="n"/>
      <c r="AI220" s="178" t="n"/>
      <c r="AJ220" s="178" t="n"/>
      <c r="AK220" s="178" t="n"/>
      <c r="AL220" s="178" t="n"/>
      <c r="AM220" s="178" t="n"/>
      <c r="AN220" s="178" t="n"/>
      <c r="AO220" s="178" t="n"/>
      <c r="AP220" s="178" t="n"/>
      <c r="AQ220" s="178" t="n"/>
      <c r="AR220" s="178" t="n"/>
      <c r="AS220" s="178" t="n"/>
      <c r="AT220" s="178" t="n"/>
      <c r="AU220" s="178" t="n"/>
      <c r="AV220" s="178" t="n"/>
      <c r="AW220" s="178" t="n"/>
      <c r="AX220" s="178" t="n"/>
      <c r="AY220" s="178" t="n"/>
      <c r="AZ220" s="178" t="n"/>
      <c r="BA220" s="178" t="n"/>
      <c r="BB220" s="178" t="n"/>
      <c r="BC220" s="178" t="n"/>
      <c r="BD220" s="178" t="n"/>
      <c r="BE220" s="178" t="n"/>
      <c r="BF220" s="178" t="n"/>
      <c r="BG220" s="178" t="n"/>
      <c r="BH220" s="178" t="n"/>
      <c r="BI220" s="178" t="n"/>
      <c r="BJ220" s="178" t="n"/>
      <c r="BK220" s="178" t="n"/>
      <c r="BL220" s="178" t="n"/>
      <c r="BM220" s="178" t="n"/>
      <c r="BN220" s="178" t="n"/>
      <c r="BO220" s="178" t="n"/>
      <c r="BP220" s="178" t="n"/>
      <c r="BQ220" s="178" t="n"/>
      <c r="BR220" s="178" t="n"/>
      <c r="BS220" s="178" t="n"/>
      <c r="BT220" s="178" t="n"/>
      <c r="BU220" s="178" t="n"/>
      <c r="BV220" s="178" t="n"/>
      <c r="BW220" s="178" t="n"/>
      <c r="BX220" s="178" t="n"/>
      <c r="BY220" s="178" t="n"/>
      <c r="BZ220" s="178" t="n"/>
      <c r="CA220" s="178" t="n"/>
      <c r="CB220" s="178" t="n"/>
      <c r="CC220" s="178" t="n"/>
      <c r="CD220" s="178" t="n"/>
      <c r="CE220" s="178" t="n"/>
      <c r="CF220" s="178" t="n"/>
      <c r="CG220" s="178" t="n"/>
      <c r="CH220" s="178" t="n"/>
      <c r="CI220" s="178" t="n"/>
      <c r="CJ220" s="178" t="n"/>
      <c r="CK220" s="178" t="n"/>
      <c r="CL220" s="178" t="n"/>
      <c r="CM220" s="178" t="n"/>
      <c r="CN220" s="178" t="n"/>
      <c r="CO220" s="178" t="n"/>
      <c r="CP220" s="178" t="n"/>
      <c r="CQ220" s="178" t="n"/>
      <c r="CR220" s="178" t="n"/>
      <c r="CS220" s="178" t="n"/>
      <c r="CT220" s="178">
        <f>IF($E$128=1,MIN(CT116,(CT116*$C$24+$C$10*$C$23)/($C$23+$C$24)),CT116)</f>
        <v/>
      </c>
      <c r="CU220" s="178">
        <f>IF($E$128=1,MIN(CU116,(CU116*$C$24+$C$10*$C$23)/($C$23+$C$24)),CU116)</f>
        <v/>
      </c>
      <c r="CV220" s="178">
        <f>IF($E$128=1,MIN(CV116,(CV116*$C$24+$C$10*$C$23)/($C$23+$C$24)),CV116)</f>
        <v/>
      </c>
      <c r="CW220" s="178">
        <f>IF($E$128=1,MIN(CW116,(CW116*$C$24+$C$10*$C$23)/($C$23+$C$24)),CW116)</f>
        <v/>
      </c>
      <c r="CX220" s="178">
        <f>IF($E$128=1,MIN(CX116,(CX116*$C$24+$C$10*$C$23)/($C$23+$C$24)),CX116)</f>
        <v/>
      </c>
      <c r="CY220" s="178">
        <f>IF($E$128=1,MIN(CY116,(CY116*$C$24+$C$10*$C$23)/($C$23+$C$24)),CY116)</f>
        <v/>
      </c>
      <c r="CZ220" s="178">
        <f>IF($E$128=1,MIN(CZ116,(CZ116*$C$24+$C$10*$C$23)/($C$23+$C$24)),CZ116)</f>
        <v/>
      </c>
      <c r="DA220" s="178">
        <f>IF($E$128=1,MIN(DA116,(DA116*$C$24+$C$10*$C$23)/($C$23+$C$24)),DA116)</f>
        <v/>
      </c>
      <c r="DB220" s="178">
        <f>IF($E$128=1,MIN(DB116,(DB116*$C$24+$C$10*$C$23)/($C$23+$C$24)),DB116)</f>
        <v/>
      </c>
      <c r="DC220" s="178">
        <f>IF($E$128=1,MIN(DC116,(DC116*$C$24+$C$10*$C$23)/($C$23+$C$24)),DC116)</f>
        <v/>
      </c>
      <c r="DD220" s="12" t="n"/>
      <c r="DE220" s="12" t="n"/>
    </row>
    <row r="221" ht="12" customHeight="1">
      <c r="B221" s="12" t="n"/>
      <c r="C221" s="12" t="n"/>
      <c r="D221" s="12" t="n"/>
      <c r="E221" s="141" t="n"/>
      <c r="F221" s="141" t="n"/>
      <c r="G221" s="178" t="n"/>
      <c r="H221" s="178" t="n"/>
      <c r="I221" s="178" t="n"/>
      <c r="J221" s="178" t="n"/>
      <c r="K221" s="178" t="n"/>
      <c r="L221" s="178" t="n"/>
      <c r="M221" s="178" t="n"/>
      <c r="N221" s="178" t="n"/>
      <c r="O221" s="178" t="n"/>
      <c r="P221" s="178" t="n"/>
      <c r="Q221" s="178" t="n"/>
      <c r="R221" s="178" t="n"/>
      <c r="S221" s="178" t="n"/>
      <c r="T221" s="178" t="n"/>
      <c r="U221" s="178" t="n"/>
      <c r="V221" s="178" t="n"/>
      <c r="W221" s="178" t="n"/>
      <c r="X221" s="178" t="n"/>
      <c r="Y221" s="178" t="n"/>
      <c r="Z221" s="178" t="n"/>
      <c r="AA221" s="178" t="n"/>
      <c r="AB221" s="178" t="n"/>
      <c r="AC221" s="178" t="n"/>
      <c r="AD221" s="178" t="n"/>
      <c r="AE221" s="178" t="n"/>
      <c r="AF221" s="178" t="n"/>
      <c r="AG221" s="178" t="n"/>
      <c r="AH221" s="178" t="n"/>
      <c r="AI221" s="178" t="n"/>
      <c r="AJ221" s="178" t="n"/>
      <c r="AK221" s="178" t="n"/>
      <c r="AL221" s="178" t="n"/>
      <c r="AM221" s="178" t="n"/>
      <c r="AN221" s="178" t="n"/>
      <c r="AO221" s="178" t="n"/>
      <c r="AP221" s="178" t="n"/>
      <c r="AQ221" s="178" t="n"/>
      <c r="AR221" s="178" t="n"/>
      <c r="AS221" s="178" t="n"/>
      <c r="AT221" s="178" t="n"/>
      <c r="AU221" s="178" t="n"/>
      <c r="AV221" s="178" t="n"/>
      <c r="AW221" s="178" t="n"/>
      <c r="AX221" s="178" t="n"/>
      <c r="AY221" s="178" t="n"/>
      <c r="AZ221" s="178" t="n"/>
      <c r="BA221" s="178" t="n"/>
      <c r="BB221" s="178" t="n"/>
      <c r="BC221" s="178" t="n"/>
      <c r="BD221" s="178" t="n"/>
      <c r="BE221" s="178" t="n"/>
      <c r="BF221" s="178" t="n"/>
      <c r="BG221" s="178" t="n"/>
      <c r="BH221" s="178" t="n"/>
      <c r="BI221" s="178" t="n"/>
      <c r="BJ221" s="178" t="n"/>
      <c r="BK221" s="178" t="n"/>
      <c r="BL221" s="178" t="n"/>
      <c r="BM221" s="178" t="n"/>
      <c r="BN221" s="178" t="n"/>
      <c r="BO221" s="178" t="n"/>
      <c r="BP221" s="178" t="n"/>
      <c r="BQ221" s="178" t="n"/>
      <c r="BR221" s="178" t="n"/>
      <c r="BS221" s="178" t="n"/>
      <c r="BT221" s="178" t="n"/>
      <c r="BU221" s="178" t="n"/>
      <c r="BV221" s="178" t="n"/>
      <c r="BW221" s="178" t="n"/>
      <c r="BX221" s="178" t="n"/>
      <c r="BY221" s="178" t="n"/>
      <c r="BZ221" s="178" t="n"/>
      <c r="CA221" s="178" t="n"/>
      <c r="CB221" s="178" t="n"/>
      <c r="CC221" s="178" t="n"/>
      <c r="CD221" s="178" t="n"/>
      <c r="CE221" s="178" t="n"/>
      <c r="CF221" s="178" t="n"/>
      <c r="CG221" s="178" t="n"/>
      <c r="CH221" s="178" t="n"/>
      <c r="CI221" s="178" t="n"/>
      <c r="CJ221" s="178" t="n"/>
      <c r="CK221" s="178" t="n"/>
      <c r="CL221" s="178" t="n"/>
      <c r="CM221" s="178" t="n"/>
      <c r="CN221" s="178" t="n"/>
      <c r="CO221" s="178" t="n"/>
      <c r="CP221" s="178" t="n"/>
      <c r="CQ221" s="178" t="n"/>
      <c r="CR221" s="178" t="n"/>
      <c r="CS221" s="178" t="n"/>
      <c r="CT221" s="178" t="n"/>
      <c r="CU221" s="178">
        <f>IF($E$128=1,MIN(CU117,(CU117*$C$24+$C$10*$C$23)/($C$23+$C$24)),CU117)</f>
        <v/>
      </c>
      <c r="CV221" s="178">
        <f>IF($E$128=1,MIN(CV117,(CV117*$C$24+$C$10*$C$23)/($C$23+$C$24)),CV117)</f>
        <v/>
      </c>
      <c r="CW221" s="178">
        <f>IF($E$128=1,MIN(CW117,(CW117*$C$24+$C$10*$C$23)/($C$23+$C$24)),CW117)</f>
        <v/>
      </c>
      <c r="CX221" s="178">
        <f>IF($E$128=1,MIN(CX117,(CX117*$C$24+$C$10*$C$23)/($C$23+$C$24)),CX117)</f>
        <v/>
      </c>
      <c r="CY221" s="178">
        <f>IF($E$128=1,MIN(CY117,(CY117*$C$24+$C$10*$C$23)/($C$23+$C$24)),CY117)</f>
        <v/>
      </c>
      <c r="CZ221" s="178">
        <f>IF($E$128=1,MIN(CZ117,(CZ117*$C$24+$C$10*$C$23)/($C$23+$C$24)),CZ117)</f>
        <v/>
      </c>
      <c r="DA221" s="178">
        <f>IF($E$128=1,MIN(DA117,(DA117*$C$24+$C$10*$C$23)/($C$23+$C$24)),DA117)</f>
        <v/>
      </c>
      <c r="DB221" s="178">
        <f>IF($E$128=1,MIN(DB117,(DB117*$C$24+$C$10*$C$23)/($C$23+$C$24)),DB117)</f>
        <v/>
      </c>
      <c r="DC221" s="178">
        <f>IF($E$128=1,MIN(DC117,(DC117*$C$24+$C$10*$C$23)/($C$23+$C$24)),DC117)</f>
        <v/>
      </c>
      <c r="DD221" s="12" t="n"/>
      <c r="DE221" s="12" t="n"/>
    </row>
    <row r="222" ht="12" customHeight="1">
      <c r="B222" s="12" t="n"/>
      <c r="C222" s="12" t="n"/>
      <c r="D222" s="12" t="n"/>
      <c r="E222" s="141" t="n"/>
      <c r="F222" s="141" t="n"/>
      <c r="G222" s="178" t="n"/>
      <c r="H222" s="178" t="n"/>
      <c r="I222" s="178" t="n"/>
      <c r="J222" s="178" t="n"/>
      <c r="K222" s="178" t="n"/>
      <c r="L222" s="178" t="n"/>
      <c r="M222" s="178" t="n"/>
      <c r="N222" s="178" t="n"/>
      <c r="O222" s="178" t="n"/>
      <c r="P222" s="178" t="n"/>
      <c r="Q222" s="178" t="n"/>
      <c r="R222" s="178" t="n"/>
      <c r="S222" s="178" t="n"/>
      <c r="T222" s="178" t="n"/>
      <c r="U222" s="178" t="n"/>
      <c r="V222" s="178" t="n"/>
      <c r="W222" s="178" t="n"/>
      <c r="X222" s="178" t="n"/>
      <c r="Y222" s="178" t="n"/>
      <c r="Z222" s="178" t="n"/>
      <c r="AA222" s="178" t="n"/>
      <c r="AB222" s="178" t="n"/>
      <c r="AC222" s="178" t="n"/>
      <c r="AD222" s="178" t="n"/>
      <c r="AE222" s="178" t="n"/>
      <c r="AF222" s="178" t="n"/>
      <c r="AG222" s="178" t="n"/>
      <c r="AH222" s="178" t="n"/>
      <c r="AI222" s="178" t="n"/>
      <c r="AJ222" s="178" t="n"/>
      <c r="AK222" s="178" t="n"/>
      <c r="AL222" s="178" t="n"/>
      <c r="AM222" s="178" t="n"/>
      <c r="AN222" s="178" t="n"/>
      <c r="AO222" s="178" t="n"/>
      <c r="AP222" s="178" t="n"/>
      <c r="AQ222" s="178" t="n"/>
      <c r="AR222" s="178" t="n"/>
      <c r="AS222" s="178" t="n"/>
      <c r="AT222" s="178" t="n"/>
      <c r="AU222" s="178" t="n"/>
      <c r="AV222" s="178" t="n"/>
      <c r="AW222" s="178" t="n"/>
      <c r="AX222" s="178" t="n"/>
      <c r="AY222" s="178" t="n"/>
      <c r="AZ222" s="178" t="n"/>
      <c r="BA222" s="178" t="n"/>
      <c r="BB222" s="178" t="n"/>
      <c r="BC222" s="178" t="n"/>
      <c r="BD222" s="178" t="n"/>
      <c r="BE222" s="178" t="n"/>
      <c r="BF222" s="178" t="n"/>
      <c r="BG222" s="178" t="n"/>
      <c r="BH222" s="178" t="n"/>
      <c r="BI222" s="178" t="n"/>
      <c r="BJ222" s="178" t="n"/>
      <c r="BK222" s="178" t="n"/>
      <c r="BL222" s="178" t="n"/>
      <c r="BM222" s="178" t="n"/>
      <c r="BN222" s="178" t="n"/>
      <c r="BO222" s="178" t="n"/>
      <c r="BP222" s="178" t="n"/>
      <c r="BQ222" s="178" t="n"/>
      <c r="BR222" s="178" t="n"/>
      <c r="BS222" s="178" t="n"/>
      <c r="BT222" s="178" t="n"/>
      <c r="BU222" s="178" t="n"/>
      <c r="BV222" s="178" t="n"/>
      <c r="BW222" s="178" t="n"/>
      <c r="BX222" s="178" t="n"/>
      <c r="BY222" s="178" t="n"/>
      <c r="BZ222" s="178" t="n"/>
      <c r="CA222" s="178" t="n"/>
      <c r="CB222" s="178" t="n"/>
      <c r="CC222" s="178" t="n"/>
      <c r="CD222" s="178" t="n"/>
      <c r="CE222" s="178" t="n"/>
      <c r="CF222" s="178" t="n"/>
      <c r="CG222" s="178" t="n"/>
      <c r="CH222" s="178" t="n"/>
      <c r="CI222" s="178" t="n"/>
      <c r="CJ222" s="178" t="n"/>
      <c r="CK222" s="178" t="n"/>
      <c r="CL222" s="178" t="n"/>
      <c r="CM222" s="178" t="n"/>
      <c r="CN222" s="178" t="n"/>
      <c r="CO222" s="178" t="n"/>
      <c r="CP222" s="178" t="n"/>
      <c r="CQ222" s="178" t="n"/>
      <c r="CR222" s="178" t="n"/>
      <c r="CS222" s="178" t="n"/>
      <c r="CT222" s="178" t="n"/>
      <c r="CU222" s="178" t="n"/>
      <c r="CV222" s="178">
        <f>IF($E$128=1,MIN(CV118,(CV118*$C$24+$C$10*$C$23)/($C$23+$C$24)),CV118)</f>
        <v/>
      </c>
      <c r="CW222" s="178">
        <f>IF($E$128=1,MIN(CW118,(CW118*$C$24+$C$10*$C$23)/($C$23+$C$24)),CW118)</f>
        <v/>
      </c>
      <c r="CX222" s="178">
        <f>IF($E$128=1,MIN(CX118,(CX118*$C$24+$C$10*$C$23)/($C$23+$C$24)),CX118)</f>
        <v/>
      </c>
      <c r="CY222" s="178">
        <f>IF($E$128=1,MIN(CY118,(CY118*$C$24+$C$10*$C$23)/($C$23+$C$24)),CY118)</f>
        <v/>
      </c>
      <c r="CZ222" s="178">
        <f>IF($E$128=1,MIN(CZ118,(CZ118*$C$24+$C$10*$C$23)/($C$23+$C$24)),CZ118)</f>
        <v/>
      </c>
      <c r="DA222" s="178">
        <f>IF($E$128=1,MIN(DA118,(DA118*$C$24+$C$10*$C$23)/($C$23+$C$24)),DA118)</f>
        <v/>
      </c>
      <c r="DB222" s="178">
        <f>IF($E$128=1,MIN(DB118,(DB118*$C$24+$C$10*$C$23)/($C$23+$C$24)),DB118)</f>
        <v/>
      </c>
      <c r="DC222" s="178">
        <f>IF($E$128=1,MIN(DC118,(DC118*$C$24+$C$10*$C$23)/($C$23+$C$24)),DC118)</f>
        <v/>
      </c>
      <c r="DD222" s="12" t="n"/>
      <c r="DE222" s="12" t="n"/>
    </row>
    <row r="223" ht="12" customHeight="1">
      <c r="B223" s="12" t="n"/>
      <c r="C223" s="12" t="n"/>
      <c r="D223" s="12" t="n"/>
      <c r="E223" s="141" t="n"/>
      <c r="F223" s="141" t="n"/>
      <c r="G223" s="178" t="n"/>
      <c r="H223" s="178" t="n"/>
      <c r="I223" s="178" t="n"/>
      <c r="J223" s="178" t="n"/>
      <c r="K223" s="178" t="n"/>
      <c r="L223" s="178" t="n"/>
      <c r="M223" s="178" t="n"/>
      <c r="N223" s="178" t="n"/>
      <c r="O223" s="178" t="n"/>
      <c r="P223" s="178" t="n"/>
      <c r="Q223" s="178" t="n"/>
      <c r="R223" s="178" t="n"/>
      <c r="S223" s="178" t="n"/>
      <c r="T223" s="178" t="n"/>
      <c r="U223" s="178" t="n"/>
      <c r="V223" s="178" t="n"/>
      <c r="W223" s="178" t="n"/>
      <c r="X223" s="178" t="n"/>
      <c r="Y223" s="178" t="n"/>
      <c r="Z223" s="178" t="n"/>
      <c r="AA223" s="178" t="n"/>
      <c r="AB223" s="178" t="n"/>
      <c r="AC223" s="178" t="n"/>
      <c r="AD223" s="178" t="n"/>
      <c r="AE223" s="178" t="n"/>
      <c r="AF223" s="178" t="n"/>
      <c r="AG223" s="178" t="n"/>
      <c r="AH223" s="178" t="n"/>
      <c r="AI223" s="178" t="n"/>
      <c r="AJ223" s="178" t="n"/>
      <c r="AK223" s="178" t="n"/>
      <c r="AL223" s="178" t="n"/>
      <c r="AM223" s="178" t="n"/>
      <c r="AN223" s="178" t="n"/>
      <c r="AO223" s="178" t="n"/>
      <c r="AP223" s="178" t="n"/>
      <c r="AQ223" s="178" t="n"/>
      <c r="AR223" s="178" t="n"/>
      <c r="AS223" s="178" t="n"/>
      <c r="AT223" s="178" t="n"/>
      <c r="AU223" s="178" t="n"/>
      <c r="AV223" s="178" t="n"/>
      <c r="AW223" s="178" t="n"/>
      <c r="AX223" s="178" t="n"/>
      <c r="AY223" s="178" t="n"/>
      <c r="AZ223" s="178" t="n"/>
      <c r="BA223" s="178" t="n"/>
      <c r="BB223" s="178" t="n"/>
      <c r="BC223" s="178" t="n"/>
      <c r="BD223" s="178" t="n"/>
      <c r="BE223" s="178" t="n"/>
      <c r="BF223" s="178" t="n"/>
      <c r="BG223" s="178" t="n"/>
      <c r="BH223" s="178" t="n"/>
      <c r="BI223" s="178" t="n"/>
      <c r="BJ223" s="178" t="n"/>
      <c r="BK223" s="178" t="n"/>
      <c r="BL223" s="178" t="n"/>
      <c r="BM223" s="178" t="n"/>
      <c r="BN223" s="178" t="n"/>
      <c r="BO223" s="178" t="n"/>
      <c r="BP223" s="178" t="n"/>
      <c r="BQ223" s="178" t="n"/>
      <c r="BR223" s="178" t="n"/>
      <c r="BS223" s="178" t="n"/>
      <c r="BT223" s="178" t="n"/>
      <c r="BU223" s="178" t="n"/>
      <c r="BV223" s="178" t="n"/>
      <c r="BW223" s="178" t="n"/>
      <c r="BX223" s="178" t="n"/>
      <c r="BY223" s="178" t="n"/>
      <c r="BZ223" s="178" t="n"/>
      <c r="CA223" s="178" t="n"/>
      <c r="CB223" s="178" t="n"/>
      <c r="CC223" s="178" t="n"/>
      <c r="CD223" s="178" t="n"/>
      <c r="CE223" s="178" t="n"/>
      <c r="CF223" s="178" t="n"/>
      <c r="CG223" s="178" t="n"/>
      <c r="CH223" s="178" t="n"/>
      <c r="CI223" s="178" t="n"/>
      <c r="CJ223" s="178" t="n"/>
      <c r="CK223" s="178" t="n"/>
      <c r="CL223" s="178" t="n"/>
      <c r="CM223" s="178" t="n"/>
      <c r="CN223" s="178" t="n"/>
      <c r="CO223" s="178" t="n"/>
      <c r="CP223" s="178" t="n"/>
      <c r="CQ223" s="178" t="n"/>
      <c r="CR223" s="178" t="n"/>
      <c r="CS223" s="178" t="n"/>
      <c r="CT223" s="178" t="n"/>
      <c r="CU223" s="178" t="n"/>
      <c r="CV223" s="178" t="n"/>
      <c r="CW223" s="178">
        <f>IF($E$128=1,MIN(CW119,(CW119*$C$24+$C$10*$C$23)/($C$23+$C$24)),CW119)</f>
        <v/>
      </c>
      <c r="CX223" s="178">
        <f>IF($E$128=1,MIN(CX119,(CX119*$C$24+$C$10*$C$23)/($C$23+$C$24)),CX119)</f>
        <v/>
      </c>
      <c r="CY223" s="178">
        <f>IF($E$128=1,MIN(CY119,(CY119*$C$24+$C$10*$C$23)/($C$23+$C$24)),CY119)</f>
        <v/>
      </c>
      <c r="CZ223" s="178">
        <f>IF($E$128=1,MIN(CZ119,(CZ119*$C$24+$C$10*$C$23)/($C$23+$C$24)),CZ119)</f>
        <v/>
      </c>
      <c r="DA223" s="178">
        <f>IF($E$128=1,MIN(DA119,(DA119*$C$24+$C$10*$C$23)/($C$23+$C$24)),DA119)</f>
        <v/>
      </c>
      <c r="DB223" s="178">
        <f>IF($E$128=1,MIN(DB119,(DB119*$C$24+$C$10*$C$23)/($C$23+$C$24)),DB119)</f>
        <v/>
      </c>
      <c r="DC223" s="178">
        <f>IF($E$128=1,MIN(DC119,(DC119*$C$24+$C$10*$C$23)/($C$23+$C$24)),DC119)</f>
        <v/>
      </c>
      <c r="DD223" s="12" t="n"/>
      <c r="DE223" s="12" t="n"/>
    </row>
    <row r="224" ht="12" customHeight="1">
      <c r="B224" s="12" t="n"/>
      <c r="C224" s="12" t="n"/>
      <c r="D224" s="12" t="n"/>
      <c r="E224" s="141" t="n"/>
      <c r="F224" s="141" t="n"/>
      <c r="G224" s="178" t="n"/>
      <c r="H224" s="178" t="n"/>
      <c r="I224" s="178" t="n"/>
      <c r="J224" s="178" t="n"/>
      <c r="K224" s="178" t="n"/>
      <c r="L224" s="178" t="n"/>
      <c r="M224" s="178" t="n"/>
      <c r="N224" s="178" t="n"/>
      <c r="O224" s="178" t="n"/>
      <c r="P224" s="178" t="n"/>
      <c r="Q224" s="178" t="n"/>
      <c r="R224" s="178" t="n"/>
      <c r="S224" s="178" t="n"/>
      <c r="T224" s="178" t="n"/>
      <c r="U224" s="178" t="n"/>
      <c r="V224" s="178" t="n"/>
      <c r="W224" s="178" t="n"/>
      <c r="X224" s="178" t="n"/>
      <c r="Y224" s="178" t="n"/>
      <c r="Z224" s="178" t="n"/>
      <c r="AA224" s="178" t="n"/>
      <c r="AB224" s="178" t="n"/>
      <c r="AC224" s="178" t="n"/>
      <c r="AD224" s="178" t="n"/>
      <c r="AE224" s="178" t="n"/>
      <c r="AF224" s="178" t="n"/>
      <c r="AG224" s="178" t="n"/>
      <c r="AH224" s="178" t="n"/>
      <c r="AI224" s="178" t="n"/>
      <c r="AJ224" s="178" t="n"/>
      <c r="AK224" s="178" t="n"/>
      <c r="AL224" s="178" t="n"/>
      <c r="AM224" s="178" t="n"/>
      <c r="AN224" s="178" t="n"/>
      <c r="AO224" s="178" t="n"/>
      <c r="AP224" s="178" t="n"/>
      <c r="AQ224" s="178" t="n"/>
      <c r="AR224" s="178" t="n"/>
      <c r="AS224" s="178" t="n"/>
      <c r="AT224" s="178" t="n"/>
      <c r="AU224" s="178" t="n"/>
      <c r="AV224" s="178" t="n"/>
      <c r="AW224" s="178" t="n"/>
      <c r="AX224" s="178" t="n"/>
      <c r="AY224" s="178" t="n"/>
      <c r="AZ224" s="178" t="n"/>
      <c r="BA224" s="178" t="n"/>
      <c r="BB224" s="178" t="n"/>
      <c r="BC224" s="178" t="n"/>
      <c r="BD224" s="178" t="n"/>
      <c r="BE224" s="178" t="n"/>
      <c r="BF224" s="178" t="n"/>
      <c r="BG224" s="178" t="n"/>
      <c r="BH224" s="178" t="n"/>
      <c r="BI224" s="178" t="n"/>
      <c r="BJ224" s="178" t="n"/>
      <c r="BK224" s="178" t="n"/>
      <c r="BL224" s="178" t="n"/>
      <c r="BM224" s="178" t="n"/>
      <c r="BN224" s="178" t="n"/>
      <c r="BO224" s="178" t="n"/>
      <c r="BP224" s="178" t="n"/>
      <c r="BQ224" s="178" t="n"/>
      <c r="BR224" s="178" t="n"/>
      <c r="BS224" s="178" t="n"/>
      <c r="BT224" s="178" t="n"/>
      <c r="BU224" s="178" t="n"/>
      <c r="BV224" s="178" t="n"/>
      <c r="BW224" s="178" t="n"/>
      <c r="BX224" s="178" t="n"/>
      <c r="BY224" s="178" t="n"/>
      <c r="BZ224" s="178" t="n"/>
      <c r="CA224" s="178" t="n"/>
      <c r="CB224" s="178" t="n"/>
      <c r="CC224" s="178" t="n"/>
      <c r="CD224" s="178" t="n"/>
      <c r="CE224" s="178" t="n"/>
      <c r="CF224" s="178" t="n"/>
      <c r="CG224" s="178" t="n"/>
      <c r="CH224" s="178" t="n"/>
      <c r="CI224" s="178" t="n"/>
      <c r="CJ224" s="178" t="n"/>
      <c r="CK224" s="178" t="n"/>
      <c r="CL224" s="178" t="n"/>
      <c r="CM224" s="178" t="n"/>
      <c r="CN224" s="178" t="n"/>
      <c r="CO224" s="178" t="n"/>
      <c r="CP224" s="178" t="n"/>
      <c r="CQ224" s="178" t="n"/>
      <c r="CR224" s="178" t="n"/>
      <c r="CS224" s="178" t="n"/>
      <c r="CT224" s="178" t="n"/>
      <c r="CU224" s="178" t="n"/>
      <c r="CV224" s="178" t="n"/>
      <c r="CW224" s="178" t="n"/>
      <c r="CX224" s="178">
        <f>IF($E$128=1,MIN(CX120,(CX120*$C$24+$C$10*$C$23)/($C$23+$C$24)),CX120)</f>
        <v/>
      </c>
      <c r="CY224" s="178">
        <f>IF($E$128=1,MIN(CY120,(CY120*$C$24+$C$10*$C$23)/($C$23+$C$24)),CY120)</f>
        <v/>
      </c>
      <c r="CZ224" s="178">
        <f>IF($E$128=1,MIN(CZ120,(CZ120*$C$24+$C$10*$C$23)/($C$23+$C$24)),CZ120)</f>
        <v/>
      </c>
      <c r="DA224" s="178">
        <f>IF($E$128=1,MIN(DA120,(DA120*$C$24+$C$10*$C$23)/($C$23+$C$24)),DA120)</f>
        <v/>
      </c>
      <c r="DB224" s="178">
        <f>IF($E$128=1,MIN(DB120,(DB120*$C$24+$C$10*$C$23)/($C$23+$C$24)),DB120)</f>
        <v/>
      </c>
      <c r="DC224" s="178">
        <f>IF($E$128=1,MIN(DC120,(DC120*$C$24+$C$10*$C$23)/($C$23+$C$24)),DC120)</f>
        <v/>
      </c>
      <c r="DD224" s="12" t="n"/>
      <c r="DE224" s="12" t="n"/>
    </row>
    <row r="225" ht="12" customHeight="1">
      <c r="B225" s="12" t="n"/>
      <c r="C225" s="12" t="n"/>
      <c r="D225" s="12" t="n"/>
      <c r="E225" s="141" t="n"/>
      <c r="F225" s="141" t="n"/>
      <c r="G225" s="178" t="n"/>
      <c r="H225" s="178" t="n"/>
      <c r="I225" s="178" t="n"/>
      <c r="J225" s="178" t="n"/>
      <c r="K225" s="178" t="n"/>
      <c r="L225" s="178" t="n"/>
      <c r="M225" s="178" t="n"/>
      <c r="N225" s="178" t="n"/>
      <c r="O225" s="178" t="n"/>
      <c r="P225" s="178" t="n"/>
      <c r="Q225" s="178" t="n"/>
      <c r="R225" s="178" t="n"/>
      <c r="S225" s="178" t="n"/>
      <c r="T225" s="178" t="n"/>
      <c r="U225" s="178" t="n"/>
      <c r="V225" s="178" t="n"/>
      <c r="W225" s="178" t="n"/>
      <c r="X225" s="178" t="n"/>
      <c r="Y225" s="178" t="n"/>
      <c r="Z225" s="178" t="n"/>
      <c r="AA225" s="178" t="n"/>
      <c r="AB225" s="178" t="n"/>
      <c r="AC225" s="178" t="n"/>
      <c r="AD225" s="178" t="n"/>
      <c r="AE225" s="178" t="n"/>
      <c r="AF225" s="178" t="n"/>
      <c r="AG225" s="178" t="n"/>
      <c r="AH225" s="178" t="n"/>
      <c r="AI225" s="178" t="n"/>
      <c r="AJ225" s="178" t="n"/>
      <c r="AK225" s="178" t="n"/>
      <c r="AL225" s="178" t="n"/>
      <c r="AM225" s="178" t="n"/>
      <c r="AN225" s="178" t="n"/>
      <c r="AO225" s="178" t="n"/>
      <c r="AP225" s="178" t="n"/>
      <c r="AQ225" s="178" t="n"/>
      <c r="AR225" s="178" t="n"/>
      <c r="AS225" s="178" t="n"/>
      <c r="AT225" s="178" t="n"/>
      <c r="AU225" s="178" t="n"/>
      <c r="AV225" s="178" t="n"/>
      <c r="AW225" s="178" t="n"/>
      <c r="AX225" s="178" t="n"/>
      <c r="AY225" s="178" t="n"/>
      <c r="AZ225" s="178" t="n"/>
      <c r="BA225" s="178" t="n"/>
      <c r="BB225" s="178" t="n"/>
      <c r="BC225" s="178" t="n"/>
      <c r="BD225" s="178" t="n"/>
      <c r="BE225" s="178" t="n"/>
      <c r="BF225" s="178" t="n"/>
      <c r="BG225" s="178" t="n"/>
      <c r="BH225" s="178" t="n"/>
      <c r="BI225" s="178" t="n"/>
      <c r="BJ225" s="178" t="n"/>
      <c r="BK225" s="178" t="n"/>
      <c r="BL225" s="178" t="n"/>
      <c r="BM225" s="178" t="n"/>
      <c r="BN225" s="178" t="n"/>
      <c r="BO225" s="178" t="n"/>
      <c r="BP225" s="178" t="n"/>
      <c r="BQ225" s="178" t="n"/>
      <c r="BR225" s="178" t="n"/>
      <c r="BS225" s="178" t="n"/>
      <c r="BT225" s="178" t="n"/>
      <c r="BU225" s="178" t="n"/>
      <c r="BV225" s="178" t="n"/>
      <c r="BW225" s="178" t="n"/>
      <c r="BX225" s="178" t="n"/>
      <c r="BY225" s="178" t="n"/>
      <c r="BZ225" s="178" t="n"/>
      <c r="CA225" s="178" t="n"/>
      <c r="CB225" s="178" t="n"/>
      <c r="CC225" s="178" t="n"/>
      <c r="CD225" s="178" t="n"/>
      <c r="CE225" s="178" t="n"/>
      <c r="CF225" s="178" t="n"/>
      <c r="CG225" s="178" t="n"/>
      <c r="CH225" s="178" t="n"/>
      <c r="CI225" s="178" t="n"/>
      <c r="CJ225" s="178" t="n"/>
      <c r="CK225" s="178" t="n"/>
      <c r="CL225" s="178" t="n"/>
      <c r="CM225" s="178" t="n"/>
      <c r="CN225" s="178" t="n"/>
      <c r="CO225" s="178" t="n"/>
      <c r="CP225" s="178" t="n"/>
      <c r="CQ225" s="178" t="n"/>
      <c r="CR225" s="178" t="n"/>
      <c r="CS225" s="178" t="n"/>
      <c r="CT225" s="178" t="n"/>
      <c r="CU225" s="178" t="n"/>
      <c r="CV225" s="178" t="n"/>
      <c r="CW225" s="178" t="n"/>
      <c r="CX225" s="178" t="n"/>
      <c r="CY225" s="178">
        <f>IF($E$128=1,MIN(CY121,(CY121*$C$24+$C$10*$C$23)/($C$23+$C$24)),CY121)</f>
        <v/>
      </c>
      <c r="CZ225" s="178">
        <f>IF($E$128=1,MIN(CZ121,(CZ121*$C$24+$C$10*$C$23)/($C$23+$C$24)),CZ121)</f>
        <v/>
      </c>
      <c r="DA225" s="178">
        <f>IF($E$128=1,MIN(DA121,(DA121*$C$24+$C$10*$C$23)/($C$23+$C$24)),DA121)</f>
        <v/>
      </c>
      <c r="DB225" s="178">
        <f>IF($E$128=1,MIN(DB121,(DB121*$C$24+$C$10*$C$23)/($C$23+$C$24)),DB121)</f>
        <v/>
      </c>
      <c r="DC225" s="178">
        <f>IF($E$128=1,MIN(DC121,(DC121*$C$24+$C$10*$C$23)/($C$23+$C$24)),DC121)</f>
        <v/>
      </c>
      <c r="DD225" s="12" t="n"/>
      <c r="DE225" s="12" t="n"/>
    </row>
    <row r="226" ht="12" customHeight="1">
      <c r="D226" s="12" t="n"/>
      <c r="E226" s="141" t="n"/>
      <c r="F226" s="141" t="n"/>
      <c r="G226" s="178" t="n"/>
      <c r="H226" s="178" t="n"/>
      <c r="I226" s="178" t="n"/>
      <c r="J226" s="178" t="n"/>
      <c r="K226" s="178" t="n"/>
      <c r="L226" s="178" t="n"/>
      <c r="M226" s="178" t="n"/>
      <c r="N226" s="178" t="n"/>
      <c r="O226" s="178" t="n"/>
      <c r="P226" s="178" t="n"/>
      <c r="Q226" s="178" t="n"/>
      <c r="R226" s="178" t="n"/>
      <c r="S226" s="178" t="n"/>
      <c r="T226" s="178" t="n"/>
      <c r="U226" s="178" t="n"/>
      <c r="V226" s="178" t="n"/>
      <c r="W226" s="178" t="n"/>
      <c r="X226" s="178" t="n"/>
      <c r="Y226" s="178" t="n"/>
      <c r="Z226" s="178" t="n"/>
      <c r="AA226" s="178" t="n"/>
      <c r="AB226" s="178" t="n"/>
      <c r="AC226" s="178" t="n"/>
      <c r="AD226" s="178" t="n"/>
      <c r="AE226" s="178" t="n"/>
      <c r="AF226" s="178" t="n"/>
      <c r="AG226" s="178" t="n"/>
      <c r="AH226" s="178" t="n"/>
      <c r="AI226" s="178" t="n"/>
      <c r="AJ226" s="178" t="n"/>
      <c r="AK226" s="178" t="n"/>
      <c r="AL226" s="178" t="n"/>
      <c r="AM226" s="178" t="n"/>
      <c r="AN226" s="178" t="n"/>
      <c r="AO226" s="178" t="n"/>
      <c r="AP226" s="178" t="n"/>
      <c r="AQ226" s="178" t="n"/>
      <c r="AR226" s="178" t="n"/>
      <c r="AS226" s="178" t="n"/>
      <c r="AT226" s="178" t="n"/>
      <c r="AU226" s="178" t="n"/>
      <c r="AV226" s="178" t="n"/>
      <c r="AW226" s="178" t="n"/>
      <c r="AX226" s="178" t="n"/>
      <c r="AY226" s="178" t="n"/>
      <c r="AZ226" s="178" t="n"/>
      <c r="BA226" s="178" t="n"/>
      <c r="BB226" s="178" t="n"/>
      <c r="BC226" s="178" t="n"/>
      <c r="BD226" s="178" t="n"/>
      <c r="BE226" s="178" t="n"/>
      <c r="BF226" s="178" t="n"/>
      <c r="BG226" s="178" t="n"/>
      <c r="BH226" s="178" t="n"/>
      <c r="BI226" s="178" t="n"/>
      <c r="BJ226" s="178" t="n"/>
      <c r="BK226" s="178" t="n"/>
      <c r="BL226" s="178" t="n"/>
      <c r="BM226" s="178" t="n"/>
      <c r="BN226" s="178" t="n"/>
      <c r="BO226" s="178" t="n"/>
      <c r="BP226" s="178" t="n"/>
      <c r="BQ226" s="178" t="n"/>
      <c r="BR226" s="178" t="n"/>
      <c r="BS226" s="178" t="n"/>
      <c r="BT226" s="178" t="n"/>
      <c r="BU226" s="178" t="n"/>
      <c r="BV226" s="178" t="n"/>
      <c r="BW226" s="178" t="n"/>
      <c r="BX226" s="178" t="n"/>
      <c r="BY226" s="178" t="n"/>
      <c r="BZ226" s="178" t="n"/>
      <c r="CA226" s="178" t="n"/>
      <c r="CB226" s="178" t="n"/>
      <c r="CC226" s="178" t="n"/>
      <c r="CD226" s="178" t="n"/>
      <c r="CE226" s="178" t="n"/>
      <c r="CF226" s="178" t="n"/>
      <c r="CG226" s="178" t="n"/>
      <c r="CH226" s="178" t="n"/>
      <c r="CI226" s="178" t="n"/>
      <c r="CJ226" s="178" t="n"/>
      <c r="CK226" s="178" t="n"/>
      <c r="CL226" s="178" t="n"/>
      <c r="CM226" s="178" t="n"/>
      <c r="CN226" s="178" t="n"/>
      <c r="CO226" s="178" t="n"/>
      <c r="CP226" s="178" t="n"/>
      <c r="CQ226" s="178" t="n"/>
      <c r="CR226" s="178" t="n"/>
      <c r="CS226" s="178" t="n"/>
      <c r="CT226" s="178" t="n"/>
      <c r="CU226" s="178" t="n"/>
      <c r="CV226" s="178" t="n"/>
      <c r="CW226" s="178" t="n"/>
      <c r="CX226" s="178" t="n"/>
      <c r="CY226" s="178" t="n"/>
      <c r="CZ226" s="178">
        <f>IF($E$128=1,MIN(CZ122,(CZ122*$C$24+$C$10*$C$23)/($C$23+$C$24)),CZ122)</f>
        <v/>
      </c>
      <c r="DA226" s="178">
        <f>IF($E$128=1,MIN(DA122,(DA122*$C$24+$C$10*$C$23)/($C$23+$C$24)),DA122)</f>
        <v/>
      </c>
      <c r="DB226" s="178">
        <f>IF($E$128=1,MIN(DB122,(DB122*$C$24+$C$10*$C$23)/($C$23+$C$24)),DB122)</f>
        <v/>
      </c>
      <c r="DC226" s="178">
        <f>IF($E$128=1,MIN(DC122,(DC122*$C$24+$C$10*$C$23)/($C$23+$C$24)),DC122)</f>
        <v/>
      </c>
      <c r="DD226" s="12" t="n"/>
      <c r="DE226" s="12" t="n"/>
    </row>
    <row r="227" ht="12" customHeight="1">
      <c r="B227" s="12" t="n"/>
      <c r="C227" s="12" t="n"/>
      <c r="D227" s="12" t="n"/>
      <c r="E227" s="141" t="n"/>
      <c r="F227" s="141" t="n"/>
      <c r="G227" s="178" t="n"/>
      <c r="H227" s="178" t="n"/>
      <c r="I227" s="178" t="n"/>
      <c r="J227" s="178" t="n"/>
      <c r="K227" s="178" t="n"/>
      <c r="L227" s="178" t="n"/>
      <c r="M227" s="178" t="n"/>
      <c r="N227" s="178" t="n"/>
      <c r="O227" s="178" t="n"/>
      <c r="P227" s="178" t="n"/>
      <c r="Q227" s="178" t="n"/>
      <c r="R227" s="178" t="n"/>
      <c r="S227" s="178" t="n"/>
      <c r="T227" s="178" t="n"/>
      <c r="U227" s="178" t="n"/>
      <c r="V227" s="178" t="n"/>
      <c r="W227" s="178" t="n"/>
      <c r="X227" s="178" t="n"/>
      <c r="Y227" s="178" t="n"/>
      <c r="Z227" s="178" t="n"/>
      <c r="AA227" s="178" t="n"/>
      <c r="AB227" s="178" t="n"/>
      <c r="AC227" s="178" t="n"/>
      <c r="AD227" s="178" t="n"/>
      <c r="AE227" s="178" t="n"/>
      <c r="AF227" s="178" t="n"/>
      <c r="AG227" s="178" t="n"/>
      <c r="AH227" s="178" t="n"/>
      <c r="AI227" s="178" t="n"/>
      <c r="AJ227" s="178" t="n"/>
      <c r="AK227" s="178" t="n"/>
      <c r="AL227" s="178" t="n"/>
      <c r="AM227" s="178" t="n"/>
      <c r="AN227" s="178" t="n"/>
      <c r="AO227" s="178" t="n"/>
      <c r="AP227" s="178" t="n"/>
      <c r="AQ227" s="178" t="n"/>
      <c r="AR227" s="178" t="n"/>
      <c r="AS227" s="178" t="n"/>
      <c r="AT227" s="178" t="n"/>
      <c r="AU227" s="178" t="n"/>
      <c r="AV227" s="178" t="n"/>
      <c r="AW227" s="178" t="n"/>
      <c r="AX227" s="178" t="n"/>
      <c r="AY227" s="178" t="n"/>
      <c r="AZ227" s="178" t="n"/>
      <c r="BA227" s="178" t="n"/>
      <c r="BB227" s="178" t="n"/>
      <c r="BC227" s="178" t="n"/>
      <c r="BD227" s="178" t="n"/>
      <c r="BE227" s="178" t="n"/>
      <c r="BF227" s="178" t="n"/>
      <c r="BG227" s="178" t="n"/>
      <c r="BH227" s="178" t="n"/>
      <c r="BI227" s="178" t="n"/>
      <c r="BJ227" s="178" t="n"/>
      <c r="BK227" s="178" t="n"/>
      <c r="BL227" s="178" t="n"/>
      <c r="BM227" s="178" t="n"/>
      <c r="BN227" s="178" t="n"/>
      <c r="BO227" s="178" t="n"/>
      <c r="BP227" s="178" t="n"/>
      <c r="BQ227" s="178" t="n"/>
      <c r="BR227" s="178" t="n"/>
      <c r="BS227" s="178" t="n"/>
      <c r="BT227" s="178" t="n"/>
      <c r="BU227" s="178" t="n"/>
      <c r="BV227" s="178" t="n"/>
      <c r="BW227" s="178" t="n"/>
      <c r="BX227" s="178" t="n"/>
      <c r="BY227" s="178" t="n"/>
      <c r="BZ227" s="178" t="n"/>
      <c r="CA227" s="178" t="n"/>
      <c r="CB227" s="178" t="n"/>
      <c r="CC227" s="178" t="n"/>
      <c r="CD227" s="178" t="n"/>
      <c r="CE227" s="178" t="n"/>
      <c r="CF227" s="178" t="n"/>
      <c r="CG227" s="178" t="n"/>
      <c r="CH227" s="178" t="n"/>
      <c r="CI227" s="178" t="n"/>
      <c r="CJ227" s="178" t="n"/>
      <c r="CK227" s="178" t="n"/>
      <c r="CL227" s="178" t="n"/>
      <c r="CM227" s="178" t="n"/>
      <c r="CN227" s="178" t="n"/>
      <c r="CO227" s="178" t="n"/>
      <c r="CP227" s="178" t="n"/>
      <c r="CQ227" s="178" t="n"/>
      <c r="CR227" s="178" t="n"/>
      <c r="CS227" s="178" t="n"/>
      <c r="CT227" s="178" t="n"/>
      <c r="CU227" s="178" t="n"/>
      <c r="CV227" s="178" t="n"/>
      <c r="CW227" s="178" t="n"/>
      <c r="CX227" s="178" t="n"/>
      <c r="CY227" s="178" t="n"/>
      <c r="CZ227" s="178" t="n"/>
      <c r="DA227" s="178">
        <f>IF($E$128=1,MIN(DA123,(DA123*$C$24+$C$10*$C$23)/($C$23+$C$24)),DA123)</f>
        <v/>
      </c>
      <c r="DB227" s="178">
        <f>IF($E$128=1,MIN(DB123,(DB123*$C$24+$C$10*$C$23)/($C$23+$C$24)),DB123)</f>
        <v/>
      </c>
      <c r="DC227" s="178">
        <f>IF($E$128=1,MIN(DC123,(DC123*$C$24+$C$10*$C$23)/($C$23+$C$24)),DC123)</f>
        <v/>
      </c>
      <c r="DD227" s="12" t="n"/>
      <c r="DE227" s="12" t="n"/>
    </row>
    <row r="228" ht="12" customHeight="1">
      <c r="B228" s="12" t="n"/>
      <c r="C228" s="12" t="n"/>
      <c r="D228" s="12" t="n"/>
      <c r="E228" s="141" t="n"/>
      <c r="F228" s="141" t="n"/>
      <c r="G228" s="178" t="n"/>
      <c r="H228" s="178" t="n"/>
      <c r="I228" s="178" t="n"/>
      <c r="J228" s="178" t="n"/>
      <c r="K228" s="178" t="n"/>
      <c r="L228" s="178" t="n"/>
      <c r="M228" s="178" t="n"/>
      <c r="N228" s="178" t="n"/>
      <c r="O228" s="178" t="n"/>
      <c r="P228" s="178" t="n"/>
      <c r="Q228" s="178" t="n"/>
      <c r="R228" s="178" t="n"/>
      <c r="S228" s="178" t="n"/>
      <c r="T228" s="178" t="n"/>
      <c r="U228" s="178" t="n"/>
      <c r="V228" s="178" t="n"/>
      <c r="W228" s="178" t="n"/>
      <c r="X228" s="178" t="n"/>
      <c r="Y228" s="178" t="n"/>
      <c r="Z228" s="178" t="n"/>
      <c r="AA228" s="178" t="n"/>
      <c r="AB228" s="178" t="n"/>
      <c r="AC228" s="178" t="n"/>
      <c r="AD228" s="178" t="n"/>
      <c r="AE228" s="178" t="n"/>
      <c r="AF228" s="178" t="n"/>
      <c r="AG228" s="178" t="n"/>
      <c r="AH228" s="178" t="n"/>
      <c r="AI228" s="178" t="n"/>
      <c r="AJ228" s="178" t="n"/>
      <c r="AK228" s="178" t="n"/>
      <c r="AL228" s="178" t="n"/>
      <c r="AM228" s="178" t="n"/>
      <c r="AN228" s="178" t="n"/>
      <c r="AO228" s="178" t="n"/>
      <c r="AP228" s="178" t="n"/>
      <c r="AQ228" s="178" t="n"/>
      <c r="AR228" s="178" t="n"/>
      <c r="AS228" s="178" t="n"/>
      <c r="AT228" s="178" t="n"/>
      <c r="AU228" s="178" t="n"/>
      <c r="AV228" s="178" t="n"/>
      <c r="AW228" s="178" t="n"/>
      <c r="AX228" s="178" t="n"/>
      <c r="AY228" s="178" t="n"/>
      <c r="AZ228" s="178" t="n"/>
      <c r="BA228" s="178" t="n"/>
      <c r="BB228" s="178" t="n"/>
      <c r="BC228" s="178" t="n"/>
      <c r="BD228" s="178" t="n"/>
      <c r="BE228" s="178" t="n"/>
      <c r="BF228" s="178" t="n"/>
      <c r="BG228" s="178" t="n"/>
      <c r="BH228" s="178" t="n"/>
      <c r="BI228" s="178" t="n"/>
      <c r="BJ228" s="178" t="n"/>
      <c r="BK228" s="178" t="n"/>
      <c r="BL228" s="178" t="n"/>
      <c r="BM228" s="178" t="n"/>
      <c r="BN228" s="178" t="n"/>
      <c r="BO228" s="178" t="n"/>
      <c r="BP228" s="178" t="n"/>
      <c r="BQ228" s="178" t="n"/>
      <c r="BR228" s="178" t="n"/>
      <c r="BS228" s="178" t="n"/>
      <c r="BT228" s="178" t="n"/>
      <c r="BU228" s="178" t="n"/>
      <c r="BV228" s="178" t="n"/>
      <c r="BW228" s="178" t="n"/>
      <c r="BX228" s="178" t="n"/>
      <c r="BY228" s="178" t="n"/>
      <c r="BZ228" s="178" t="n"/>
      <c r="CA228" s="178" t="n"/>
      <c r="CB228" s="178" t="n"/>
      <c r="CC228" s="178" t="n"/>
      <c r="CD228" s="178" t="n"/>
      <c r="CE228" s="178" t="n"/>
      <c r="CF228" s="178" t="n"/>
      <c r="CG228" s="178" t="n"/>
      <c r="CH228" s="178" t="n"/>
      <c r="CI228" s="178" t="n"/>
      <c r="CJ228" s="178" t="n"/>
      <c r="CK228" s="178" t="n"/>
      <c r="CL228" s="178" t="n"/>
      <c r="CM228" s="178" t="n"/>
      <c r="CN228" s="178" t="n"/>
      <c r="CO228" s="178" t="n"/>
      <c r="CP228" s="178" t="n"/>
      <c r="CQ228" s="178" t="n"/>
      <c r="CR228" s="178" t="n"/>
      <c r="CS228" s="178" t="n"/>
      <c r="CT228" s="178" t="n"/>
      <c r="CU228" s="178" t="n"/>
      <c r="CV228" s="178" t="n"/>
      <c r="CW228" s="178" t="n"/>
      <c r="CX228" s="178" t="n"/>
      <c r="CY228" s="178" t="n"/>
      <c r="CZ228" s="178" t="n"/>
      <c r="DA228" s="178" t="n"/>
      <c r="DB228" s="178">
        <f>IF($E$128=1,MIN(DB124,(DB124*$C$24+$C$10*$C$23)/($C$23+$C$24)),DB124)</f>
        <v/>
      </c>
      <c r="DC228" s="178">
        <f>IF($E$128=1,MIN(DC124,(DC124*$C$24+$C$10*$C$23)/($C$23+$C$24)),DC124)</f>
        <v/>
      </c>
      <c r="DD228" s="12" t="n"/>
      <c r="DE228" s="12" t="n"/>
    </row>
    <row r="229" ht="12" customHeight="1">
      <c r="B229" s="12" t="n"/>
      <c r="C229" s="12" t="n"/>
      <c r="D229" s="12" t="n"/>
      <c r="E229" s="141" t="n"/>
      <c r="F229" s="141" t="n"/>
      <c r="G229" s="178" t="n"/>
      <c r="H229" s="178" t="n"/>
      <c r="I229" s="178" t="n"/>
      <c r="J229" s="178" t="n"/>
      <c r="K229" s="178" t="n"/>
      <c r="L229" s="178" t="n"/>
      <c r="M229" s="178" t="n"/>
      <c r="N229" s="178" t="n"/>
      <c r="O229" s="178" t="n"/>
      <c r="P229" s="178" t="n"/>
      <c r="Q229" s="178" t="n"/>
      <c r="R229" s="178" t="n"/>
      <c r="S229" s="178" t="n"/>
      <c r="T229" s="178" t="n"/>
      <c r="U229" s="178" t="n"/>
      <c r="V229" s="178" t="n"/>
      <c r="W229" s="178" t="n"/>
      <c r="X229" s="178" t="n"/>
      <c r="Y229" s="178" t="n"/>
      <c r="Z229" s="178" t="n"/>
      <c r="AA229" s="178" t="n"/>
      <c r="AB229" s="178" t="n"/>
      <c r="AC229" s="178" t="n"/>
      <c r="AD229" s="178" t="n"/>
      <c r="AE229" s="178" t="n"/>
      <c r="AF229" s="178" t="n"/>
      <c r="AG229" s="178" t="n"/>
      <c r="AH229" s="178" t="n"/>
      <c r="AI229" s="178" t="n"/>
      <c r="AJ229" s="178" t="n"/>
      <c r="AK229" s="178" t="n"/>
      <c r="AL229" s="178" t="n"/>
      <c r="AM229" s="178" t="n"/>
      <c r="AN229" s="178" t="n"/>
      <c r="AO229" s="178" t="n"/>
      <c r="AP229" s="178" t="n"/>
      <c r="AQ229" s="178" t="n"/>
      <c r="AR229" s="178" t="n"/>
      <c r="AS229" s="178" t="n"/>
      <c r="AT229" s="178" t="n"/>
      <c r="AU229" s="178" t="n"/>
      <c r="AV229" s="178" t="n"/>
      <c r="AW229" s="178" t="n"/>
      <c r="AX229" s="178" t="n"/>
      <c r="AY229" s="178" t="n"/>
      <c r="AZ229" s="178" t="n"/>
      <c r="BA229" s="178" t="n"/>
      <c r="BB229" s="178" t="n"/>
      <c r="BC229" s="178" t="n"/>
      <c r="BD229" s="178" t="n"/>
      <c r="BE229" s="178" t="n"/>
      <c r="BF229" s="178" t="n"/>
      <c r="BG229" s="178" t="n"/>
      <c r="BH229" s="178" t="n"/>
      <c r="BI229" s="178" t="n"/>
      <c r="BJ229" s="178" t="n"/>
      <c r="BK229" s="178" t="n"/>
      <c r="BL229" s="178" t="n"/>
      <c r="BM229" s="178" t="n"/>
      <c r="BN229" s="178" t="n"/>
      <c r="BO229" s="178" t="n"/>
      <c r="BP229" s="178" t="n"/>
      <c r="BQ229" s="178" t="n"/>
      <c r="BR229" s="178" t="n"/>
      <c r="BS229" s="178" t="n"/>
      <c r="BT229" s="178" t="n"/>
      <c r="BU229" s="178" t="n"/>
      <c r="BV229" s="178" t="n"/>
      <c r="BW229" s="178" t="n"/>
      <c r="BX229" s="178" t="n"/>
      <c r="BY229" s="178" t="n"/>
      <c r="BZ229" s="178" t="n"/>
      <c r="CA229" s="178" t="n"/>
      <c r="CB229" s="178" t="n"/>
      <c r="CC229" s="178" t="n"/>
      <c r="CD229" s="178" t="n"/>
      <c r="CE229" s="178" t="n"/>
      <c r="CF229" s="178" t="n"/>
      <c r="CG229" s="178" t="n"/>
      <c r="CH229" s="178" t="n"/>
      <c r="CI229" s="178" t="n"/>
      <c r="CJ229" s="178" t="n"/>
      <c r="CK229" s="178" t="n"/>
      <c r="CL229" s="178" t="n"/>
      <c r="CM229" s="178" t="n"/>
      <c r="CN229" s="178" t="n"/>
      <c r="CO229" s="178" t="n"/>
      <c r="CP229" s="178" t="n"/>
      <c r="CQ229" s="178" t="n"/>
      <c r="CR229" s="178" t="n"/>
      <c r="CS229" s="178" t="n"/>
      <c r="CT229" s="178" t="n"/>
      <c r="CU229" s="178" t="n"/>
      <c r="CV229" s="178" t="n"/>
      <c r="CW229" s="178" t="n"/>
      <c r="CX229" s="178" t="n"/>
      <c r="CY229" s="178" t="n"/>
      <c r="CZ229" s="178" t="n"/>
      <c r="DA229" s="178" t="n"/>
      <c r="DB229" s="178" t="n"/>
      <c r="DC229" s="178">
        <f>IF($E$128=1,MIN(DC125,(DC125*$C$24+$C$10*$C$23)/($C$23+$C$24)),DC125)</f>
        <v/>
      </c>
      <c r="DD229" s="12" t="n"/>
      <c r="DE229" s="12" t="n"/>
    </row>
    <row r="230" ht="12" customHeight="1">
      <c r="B230" s="12" t="n"/>
      <c r="C230" s="12" t="n"/>
      <c r="D230" s="12" t="n"/>
      <c r="DA230" s="179" t="n"/>
      <c r="DB230" s="179" t="n"/>
      <c r="DC230" s="179" t="n"/>
      <c r="DD230" s="12" t="n"/>
      <c r="DE230" s="12" t="n"/>
    </row>
    <row r="231" ht="12" customHeight="1">
      <c r="B231" s="12" t="n"/>
      <c r="C231" s="12" t="n"/>
      <c r="D231" s="12" t="n"/>
      <c r="E231" s="152" t="inlineStr">
        <is>
          <t>Step</t>
        </is>
      </c>
      <c r="F231" s="152" t="n"/>
      <c r="G231" s="58" t="n">
        <v>0</v>
      </c>
      <c r="H231" s="58" t="n">
        <v>1</v>
      </c>
      <c r="I231" s="58" t="n">
        <v>2</v>
      </c>
      <c r="J231" s="58" t="n">
        <v>3</v>
      </c>
      <c r="K231" s="58" t="n">
        <v>4</v>
      </c>
      <c r="L231" s="58" t="n">
        <v>5</v>
      </c>
      <c r="M231" s="58" t="n">
        <v>6</v>
      </c>
      <c r="N231" s="58" t="n">
        <v>7</v>
      </c>
      <c r="O231" s="58" t="n">
        <v>8</v>
      </c>
      <c r="P231" s="58" t="n">
        <v>9</v>
      </c>
      <c r="Q231" s="58" t="n">
        <v>10</v>
      </c>
      <c r="R231" s="58" t="n">
        <v>11</v>
      </c>
      <c r="S231" s="58" t="n">
        <v>12</v>
      </c>
      <c r="T231" s="58" t="n">
        <v>13</v>
      </c>
      <c r="U231" s="58" t="n">
        <v>14</v>
      </c>
      <c r="V231" s="58" t="n">
        <v>15</v>
      </c>
      <c r="W231" s="58" t="n">
        <v>16</v>
      </c>
      <c r="X231" s="58" t="n">
        <v>17</v>
      </c>
      <c r="Y231" s="58" t="n">
        <v>18</v>
      </c>
      <c r="Z231" s="58" t="n">
        <v>19</v>
      </c>
      <c r="AA231" s="58" t="n">
        <v>20</v>
      </c>
      <c r="AB231" s="58" t="n">
        <v>21</v>
      </c>
      <c r="AC231" s="58" t="n">
        <v>22</v>
      </c>
      <c r="AD231" s="58" t="n">
        <v>23</v>
      </c>
      <c r="AE231" s="58" t="n">
        <v>24</v>
      </c>
      <c r="AF231" s="58" t="n">
        <v>25</v>
      </c>
      <c r="AG231" s="58" t="n">
        <v>26</v>
      </c>
      <c r="AH231" s="58" t="n">
        <v>27</v>
      </c>
      <c r="AI231" s="58" t="n">
        <v>28</v>
      </c>
      <c r="AJ231" s="58" t="n">
        <v>29</v>
      </c>
      <c r="AK231" s="58" t="n">
        <v>30</v>
      </c>
      <c r="AL231" s="58" t="n">
        <v>31</v>
      </c>
      <c r="AM231" s="58" t="n">
        <v>32</v>
      </c>
      <c r="AN231" s="58" t="n">
        <v>33</v>
      </c>
      <c r="AO231" s="58" t="n">
        <v>34</v>
      </c>
      <c r="AP231" s="58" t="n">
        <v>35</v>
      </c>
      <c r="AQ231" s="58" t="n">
        <v>36</v>
      </c>
      <c r="AR231" s="58" t="n">
        <v>37</v>
      </c>
      <c r="AS231" s="58" t="n">
        <v>38</v>
      </c>
      <c r="AT231" s="58" t="n">
        <v>39</v>
      </c>
      <c r="AU231" s="58" t="n">
        <v>40</v>
      </c>
      <c r="AV231" s="58" t="n">
        <v>41</v>
      </c>
      <c r="AW231" s="58" t="n">
        <v>42</v>
      </c>
      <c r="AX231" s="58" t="n">
        <v>43</v>
      </c>
      <c r="AY231" s="58" t="n">
        <v>44</v>
      </c>
      <c r="AZ231" s="58" t="n">
        <v>45</v>
      </c>
      <c r="BA231" s="58" t="n">
        <v>46</v>
      </c>
      <c r="BB231" s="58" t="n">
        <v>47</v>
      </c>
      <c r="BC231" s="58" t="n">
        <v>48</v>
      </c>
      <c r="BD231" s="58" t="n">
        <v>49</v>
      </c>
      <c r="BE231" s="58" t="n">
        <v>50</v>
      </c>
      <c r="BF231" s="58" t="n">
        <v>51</v>
      </c>
      <c r="BG231" s="58" t="n">
        <v>52</v>
      </c>
      <c r="BH231" s="58" t="n">
        <v>53</v>
      </c>
      <c r="BI231" s="58" t="n">
        <v>54</v>
      </c>
      <c r="BJ231" s="58" t="n">
        <v>55</v>
      </c>
      <c r="BK231" s="58" t="n">
        <v>56</v>
      </c>
      <c r="BL231" s="58" t="n">
        <v>57</v>
      </c>
      <c r="BM231" s="58" t="n">
        <v>58</v>
      </c>
      <c r="BN231" s="58" t="n">
        <v>59</v>
      </c>
      <c r="BO231" s="58" t="n">
        <v>60</v>
      </c>
      <c r="BP231" s="58" t="n">
        <v>61</v>
      </c>
      <c r="BQ231" s="58" t="n">
        <v>62</v>
      </c>
      <c r="BR231" s="58" t="n">
        <v>63</v>
      </c>
      <c r="BS231" s="58" t="n">
        <v>64</v>
      </c>
      <c r="BT231" s="58" t="n">
        <v>65</v>
      </c>
      <c r="BU231" s="58" t="n">
        <v>66</v>
      </c>
      <c r="BV231" s="58" t="n">
        <v>67</v>
      </c>
      <c r="BW231" s="58" t="n">
        <v>68</v>
      </c>
      <c r="BX231" s="58" t="n">
        <v>69</v>
      </c>
      <c r="BY231" s="58" t="n">
        <v>70</v>
      </c>
      <c r="BZ231" s="58" t="n">
        <v>71</v>
      </c>
      <c r="CA231" s="58" t="n">
        <v>72</v>
      </c>
      <c r="CB231" s="58" t="n">
        <v>73</v>
      </c>
      <c r="CC231" s="58" t="n">
        <v>74</v>
      </c>
      <c r="CD231" s="58" t="n">
        <v>75</v>
      </c>
      <c r="CE231" s="58" t="n">
        <v>76</v>
      </c>
      <c r="CF231" s="58" t="n">
        <v>77</v>
      </c>
      <c r="CG231" s="58" t="n">
        <v>78</v>
      </c>
      <c r="CH231" s="58" t="n">
        <v>79</v>
      </c>
      <c r="CI231" s="58" t="n">
        <v>80</v>
      </c>
      <c r="CJ231" s="58" t="n">
        <v>81</v>
      </c>
      <c r="CK231" s="58" t="n">
        <v>82</v>
      </c>
      <c r="CL231" s="58" t="n">
        <v>83</v>
      </c>
      <c r="CM231" s="58" t="n">
        <v>84</v>
      </c>
      <c r="CN231" s="58" t="n">
        <v>85</v>
      </c>
      <c r="CO231" s="58" t="n">
        <v>86</v>
      </c>
      <c r="CP231" s="58" t="n">
        <v>87</v>
      </c>
      <c r="CQ231" s="58" t="n">
        <v>88</v>
      </c>
      <c r="CR231" s="58" t="n">
        <v>89</v>
      </c>
      <c r="CS231" s="58" t="n">
        <v>90</v>
      </c>
      <c r="CT231" s="58" t="n">
        <v>91</v>
      </c>
      <c r="CU231" s="58" t="n">
        <v>92</v>
      </c>
      <c r="CV231" s="58" t="n">
        <v>93</v>
      </c>
      <c r="CW231" s="58" t="n">
        <v>94</v>
      </c>
      <c r="CX231" s="58" t="n">
        <v>95</v>
      </c>
      <c r="CY231" s="58" t="n">
        <v>96</v>
      </c>
      <c r="CZ231" s="58" t="n">
        <v>97</v>
      </c>
      <c r="DA231" s="58" t="n">
        <v>98</v>
      </c>
      <c r="DB231" s="58" t="n">
        <v>99</v>
      </c>
      <c r="DC231" s="58" t="n">
        <v>100</v>
      </c>
      <c r="DD231" s="12" t="n"/>
      <c r="DE231" s="12" t="n"/>
    </row>
    <row r="232" ht="12" customHeight="1">
      <c r="B232" s="12" t="n"/>
      <c r="C232" s="12" t="n"/>
      <c r="E232" s="152" t="inlineStr">
        <is>
          <t>Date</t>
        </is>
      </c>
      <c r="F232" s="163" t="n"/>
      <c r="G232" s="180">
        <f>G22</f>
        <v/>
      </c>
      <c r="H232" s="180">
        <f>H22</f>
        <v/>
      </c>
      <c r="I232" s="180">
        <f>I22</f>
        <v/>
      </c>
      <c r="J232" s="180">
        <f>J22</f>
        <v/>
      </c>
      <c r="K232" s="180">
        <f>K22</f>
        <v/>
      </c>
      <c r="L232" s="180">
        <f>L22</f>
        <v/>
      </c>
      <c r="M232" s="180">
        <f>M22</f>
        <v/>
      </c>
      <c r="N232" s="180">
        <f>N22</f>
        <v/>
      </c>
      <c r="O232" s="180">
        <f>O22</f>
        <v/>
      </c>
      <c r="P232" s="180">
        <f>P22</f>
        <v/>
      </c>
      <c r="Q232" s="180">
        <f>Q22</f>
        <v/>
      </c>
      <c r="R232" s="180">
        <f>R22</f>
        <v/>
      </c>
      <c r="S232" s="180">
        <f>S22</f>
        <v/>
      </c>
      <c r="T232" s="180">
        <f>T22</f>
        <v/>
      </c>
      <c r="U232" s="180">
        <f>U22</f>
        <v/>
      </c>
      <c r="V232" s="180">
        <f>V22</f>
        <v/>
      </c>
      <c r="W232" s="180">
        <f>W22</f>
        <v/>
      </c>
      <c r="X232" s="180">
        <f>X22</f>
        <v/>
      </c>
      <c r="Y232" s="180">
        <f>Y22</f>
        <v/>
      </c>
      <c r="Z232" s="180">
        <f>Z22</f>
        <v/>
      </c>
      <c r="AA232" s="180">
        <f>AA22</f>
        <v/>
      </c>
      <c r="AB232" s="180">
        <f>AB22</f>
        <v/>
      </c>
      <c r="AC232" s="180">
        <f>AC22</f>
        <v/>
      </c>
      <c r="AD232" s="180">
        <f>AD22</f>
        <v/>
      </c>
      <c r="AE232" s="180">
        <f>AE22</f>
        <v/>
      </c>
      <c r="AF232" s="180">
        <f>AF22</f>
        <v/>
      </c>
      <c r="AG232" s="180">
        <f>AG22</f>
        <v/>
      </c>
      <c r="AH232" s="180">
        <f>AH22</f>
        <v/>
      </c>
      <c r="AI232" s="180">
        <f>AI22</f>
        <v/>
      </c>
      <c r="AJ232" s="180">
        <f>AJ22</f>
        <v/>
      </c>
      <c r="AK232" s="180">
        <f>AK22</f>
        <v/>
      </c>
      <c r="AL232" s="180">
        <f>AL22</f>
        <v/>
      </c>
      <c r="AM232" s="180">
        <f>AM22</f>
        <v/>
      </c>
      <c r="AN232" s="180">
        <f>AN22</f>
        <v/>
      </c>
      <c r="AO232" s="180">
        <f>AO22</f>
        <v/>
      </c>
      <c r="AP232" s="180">
        <f>AP22</f>
        <v/>
      </c>
      <c r="AQ232" s="180">
        <f>AQ22</f>
        <v/>
      </c>
      <c r="AR232" s="180">
        <f>AR22</f>
        <v/>
      </c>
      <c r="AS232" s="180">
        <f>AS22</f>
        <v/>
      </c>
      <c r="AT232" s="180">
        <f>AT22</f>
        <v/>
      </c>
      <c r="AU232" s="180">
        <f>AU22</f>
        <v/>
      </c>
      <c r="AV232" s="180">
        <f>AV22</f>
        <v/>
      </c>
      <c r="AW232" s="180">
        <f>AW22</f>
        <v/>
      </c>
      <c r="AX232" s="180">
        <f>AX22</f>
        <v/>
      </c>
      <c r="AY232" s="180">
        <f>AY22</f>
        <v/>
      </c>
      <c r="AZ232" s="180">
        <f>AZ22</f>
        <v/>
      </c>
      <c r="BA232" s="180">
        <f>BA22</f>
        <v/>
      </c>
      <c r="BB232" s="180">
        <f>BB22</f>
        <v/>
      </c>
      <c r="BC232" s="180">
        <f>BC22</f>
        <v/>
      </c>
      <c r="BD232" s="180">
        <f>BD22</f>
        <v/>
      </c>
      <c r="BE232" s="180">
        <f>BE22</f>
        <v/>
      </c>
      <c r="BF232" s="180">
        <f>BF22</f>
        <v/>
      </c>
      <c r="BG232" s="180">
        <f>BG22</f>
        <v/>
      </c>
      <c r="BH232" s="180">
        <f>BH22</f>
        <v/>
      </c>
      <c r="BI232" s="180">
        <f>BI22</f>
        <v/>
      </c>
      <c r="BJ232" s="180">
        <f>BJ22</f>
        <v/>
      </c>
      <c r="BK232" s="180">
        <f>BK22</f>
        <v/>
      </c>
      <c r="BL232" s="180">
        <f>BL22</f>
        <v/>
      </c>
      <c r="BM232" s="180">
        <f>BM22</f>
        <v/>
      </c>
      <c r="BN232" s="180">
        <f>BN22</f>
        <v/>
      </c>
      <c r="BO232" s="180">
        <f>BO22</f>
        <v/>
      </c>
      <c r="BP232" s="180">
        <f>BP22</f>
        <v/>
      </c>
      <c r="BQ232" s="180">
        <f>BQ22</f>
        <v/>
      </c>
      <c r="BR232" s="180">
        <f>BR22</f>
        <v/>
      </c>
      <c r="BS232" s="180">
        <f>BS22</f>
        <v/>
      </c>
      <c r="BT232" s="180">
        <f>BT22</f>
        <v/>
      </c>
      <c r="BU232" s="180">
        <f>BU22</f>
        <v/>
      </c>
      <c r="BV232" s="180">
        <f>BV22</f>
        <v/>
      </c>
      <c r="BW232" s="180">
        <f>BW22</f>
        <v/>
      </c>
      <c r="BX232" s="180">
        <f>BX22</f>
        <v/>
      </c>
      <c r="BY232" s="180">
        <f>BY22</f>
        <v/>
      </c>
      <c r="BZ232" s="180">
        <f>BZ22</f>
        <v/>
      </c>
      <c r="CA232" s="180">
        <f>CA22</f>
        <v/>
      </c>
      <c r="CB232" s="180">
        <f>CB22</f>
        <v/>
      </c>
      <c r="CC232" s="180">
        <f>CC22</f>
        <v/>
      </c>
      <c r="CD232" s="180">
        <f>CD22</f>
        <v/>
      </c>
      <c r="CE232" s="180">
        <f>CE22</f>
        <v/>
      </c>
      <c r="CF232" s="180">
        <f>CF22</f>
        <v/>
      </c>
      <c r="CG232" s="180">
        <f>CG22</f>
        <v/>
      </c>
      <c r="CH232" s="180">
        <f>CH22</f>
        <v/>
      </c>
      <c r="CI232" s="180">
        <f>CI22</f>
        <v/>
      </c>
      <c r="CJ232" s="180">
        <f>CJ22</f>
        <v/>
      </c>
      <c r="CK232" s="180">
        <f>CK22</f>
        <v/>
      </c>
      <c r="CL232" s="180">
        <f>CL22</f>
        <v/>
      </c>
      <c r="CM232" s="180">
        <f>CM22</f>
        <v/>
      </c>
      <c r="CN232" s="180">
        <f>CN22</f>
        <v/>
      </c>
      <c r="CO232" s="180">
        <f>CO22</f>
        <v/>
      </c>
      <c r="CP232" s="180">
        <f>CP22</f>
        <v/>
      </c>
      <c r="CQ232" s="180">
        <f>CQ22</f>
        <v/>
      </c>
      <c r="CR232" s="180">
        <f>CR22</f>
        <v/>
      </c>
      <c r="CS232" s="180">
        <f>CS22</f>
        <v/>
      </c>
      <c r="CT232" s="180">
        <f>CT22</f>
        <v/>
      </c>
      <c r="CU232" s="180">
        <f>CU22</f>
        <v/>
      </c>
      <c r="CV232" s="180">
        <f>CV22</f>
        <v/>
      </c>
      <c r="CW232" s="180">
        <f>CW22</f>
        <v/>
      </c>
      <c r="CX232" s="180">
        <f>CX22</f>
        <v/>
      </c>
      <c r="CY232" s="180">
        <f>CY22</f>
        <v/>
      </c>
      <c r="CZ232" s="180">
        <f>CZ22</f>
        <v/>
      </c>
      <c r="DA232" s="180">
        <f>DA22</f>
        <v/>
      </c>
      <c r="DB232" s="180">
        <f>DB22</f>
        <v/>
      </c>
      <c r="DC232" s="180">
        <f>DC22</f>
        <v/>
      </c>
      <c r="DD232" s="12" t="n"/>
      <c r="DE232" s="12" t="n"/>
    </row>
    <row r="233" ht="12" customHeight="1">
      <c r="B233" s="12" t="n"/>
      <c r="C233" s="12" t="n"/>
      <c r="D233" s="12" t="n"/>
      <c r="E233" s="152" t="inlineStr">
        <is>
          <t>No. of Years</t>
        </is>
      </c>
      <c r="F233" s="163" t="n"/>
      <c r="G233" s="60">
        <f>YEARFRAC($G$232,G232,0)</f>
        <v/>
      </c>
      <c r="H233" s="60">
        <f>YEARFRAC($G$232,H232,0)</f>
        <v/>
      </c>
      <c r="I233" s="60">
        <f>YEARFRAC($G$232,I232,0)</f>
        <v/>
      </c>
      <c r="J233" s="60">
        <f>YEARFRAC($G$232,J232,0)</f>
        <v/>
      </c>
      <c r="K233" s="60">
        <f>YEARFRAC($G$232,K232,0)</f>
        <v/>
      </c>
      <c r="L233" s="60">
        <f>YEARFRAC($G$232,L232,0)</f>
        <v/>
      </c>
      <c r="M233" s="60">
        <f>YEARFRAC($G$232,M232,0)</f>
        <v/>
      </c>
      <c r="N233" s="60">
        <f>YEARFRAC($G$232,N232,0)</f>
        <v/>
      </c>
      <c r="O233" s="60">
        <f>YEARFRAC($G$232,O232,0)</f>
        <v/>
      </c>
      <c r="P233" s="60">
        <f>YEARFRAC($G$232,P232,0)</f>
        <v/>
      </c>
      <c r="Q233" s="60">
        <f>YEARFRAC($G$232,Q232,0)</f>
        <v/>
      </c>
      <c r="R233" s="60">
        <f>YEARFRAC($G$232,R232,0)</f>
        <v/>
      </c>
      <c r="S233" s="60">
        <f>YEARFRAC($G$232,S232,0)</f>
        <v/>
      </c>
      <c r="T233" s="60">
        <f>YEARFRAC($G$232,T232,0)</f>
        <v/>
      </c>
      <c r="U233" s="60">
        <f>YEARFRAC($G$232,U232,0)</f>
        <v/>
      </c>
      <c r="V233" s="60">
        <f>YEARFRAC($G$232,V232,0)</f>
        <v/>
      </c>
      <c r="W233" s="60">
        <f>YEARFRAC($G$232,W232,0)</f>
        <v/>
      </c>
      <c r="X233" s="60">
        <f>YEARFRAC($G$232,X232,0)</f>
        <v/>
      </c>
      <c r="Y233" s="60">
        <f>YEARFRAC($G$232,Y232,0)</f>
        <v/>
      </c>
      <c r="Z233" s="60">
        <f>YEARFRAC($G$232,Z232,0)</f>
        <v/>
      </c>
      <c r="AA233" s="60">
        <f>YEARFRAC($G$232,AA232,0)</f>
        <v/>
      </c>
      <c r="AB233" s="60">
        <f>YEARFRAC($G$232,AB232,0)</f>
        <v/>
      </c>
      <c r="AC233" s="60">
        <f>YEARFRAC($G$232,AC232,0)</f>
        <v/>
      </c>
      <c r="AD233" s="60">
        <f>YEARFRAC($G$232,AD232,0)</f>
        <v/>
      </c>
      <c r="AE233" s="60">
        <f>YEARFRAC($G$232,AE232,0)</f>
        <v/>
      </c>
      <c r="AF233" s="60">
        <f>YEARFRAC($G$232,AF232,0)</f>
        <v/>
      </c>
      <c r="AG233" s="60">
        <f>YEARFRAC($G$232,AG232,0)</f>
        <v/>
      </c>
      <c r="AH233" s="60">
        <f>YEARFRAC($G$232,AH232,0)</f>
        <v/>
      </c>
      <c r="AI233" s="60">
        <f>YEARFRAC($G$232,AI232,0)</f>
        <v/>
      </c>
      <c r="AJ233" s="60">
        <f>YEARFRAC($G$232,AJ232,0)</f>
        <v/>
      </c>
      <c r="AK233" s="60">
        <f>YEARFRAC($G$232,AK232,0)</f>
        <v/>
      </c>
      <c r="AL233" s="60">
        <f>YEARFRAC($G$232,AL232,0)</f>
        <v/>
      </c>
      <c r="AM233" s="60">
        <f>YEARFRAC($G$232,AM232,0)</f>
        <v/>
      </c>
      <c r="AN233" s="60">
        <f>YEARFRAC($G$232,AN232,0)</f>
        <v/>
      </c>
      <c r="AO233" s="60">
        <f>YEARFRAC($G$232,AO232,0)</f>
        <v/>
      </c>
      <c r="AP233" s="60">
        <f>YEARFRAC($G$232,AP232,0)</f>
        <v/>
      </c>
      <c r="AQ233" s="60">
        <f>YEARFRAC($G$232,AQ232,0)</f>
        <v/>
      </c>
      <c r="AR233" s="60">
        <f>YEARFRAC($G$232,AR232,0)</f>
        <v/>
      </c>
      <c r="AS233" s="60">
        <f>YEARFRAC($G$232,AS232,0)</f>
        <v/>
      </c>
      <c r="AT233" s="60">
        <f>YEARFRAC($G$232,AT232,0)</f>
        <v/>
      </c>
      <c r="AU233" s="60">
        <f>YEARFRAC($G$232,AU232,0)</f>
        <v/>
      </c>
      <c r="AV233" s="60">
        <f>YEARFRAC($G$232,AV232,0)</f>
        <v/>
      </c>
      <c r="AW233" s="60">
        <f>YEARFRAC($G$232,AW232,0)</f>
        <v/>
      </c>
      <c r="AX233" s="60">
        <f>YEARFRAC($G$232,AX232,0)</f>
        <v/>
      </c>
      <c r="AY233" s="60">
        <f>YEARFRAC($G$232,AY232,0)</f>
        <v/>
      </c>
      <c r="AZ233" s="60">
        <f>YEARFRAC($G$232,AZ232,0)</f>
        <v/>
      </c>
      <c r="BA233" s="60">
        <f>YEARFRAC($G$232,BA232,0)</f>
        <v/>
      </c>
      <c r="BB233" s="60">
        <f>YEARFRAC($G$232,BB232,0)</f>
        <v/>
      </c>
      <c r="BC233" s="60">
        <f>YEARFRAC($G$232,BC232,0)</f>
        <v/>
      </c>
      <c r="BD233" s="60">
        <f>YEARFRAC($G$232,BD232,0)</f>
        <v/>
      </c>
      <c r="BE233" s="60">
        <f>YEARFRAC($G$232,BE232,0)</f>
        <v/>
      </c>
      <c r="BF233" s="60">
        <f>YEARFRAC($G$232,BF232,0)</f>
        <v/>
      </c>
      <c r="BG233" s="60">
        <f>YEARFRAC($G$232,BG232,0)</f>
        <v/>
      </c>
      <c r="BH233" s="60">
        <f>YEARFRAC($G$232,BH232,0)</f>
        <v/>
      </c>
      <c r="BI233" s="60">
        <f>YEARFRAC($G$232,BI232,0)</f>
        <v/>
      </c>
      <c r="BJ233" s="60">
        <f>YEARFRAC($G$232,BJ232,0)</f>
        <v/>
      </c>
      <c r="BK233" s="60">
        <f>YEARFRAC($G$232,BK232,0)</f>
        <v/>
      </c>
      <c r="BL233" s="60">
        <f>YEARFRAC($G$232,BL232,0)</f>
        <v/>
      </c>
      <c r="BM233" s="60">
        <f>YEARFRAC($G$232,BM232,0)</f>
        <v/>
      </c>
      <c r="BN233" s="60">
        <f>YEARFRAC($G$232,BN232,0)</f>
        <v/>
      </c>
      <c r="BO233" s="60">
        <f>YEARFRAC($G$232,BO232,0)</f>
        <v/>
      </c>
      <c r="BP233" s="60">
        <f>YEARFRAC($G$232,BP232,0)</f>
        <v/>
      </c>
      <c r="BQ233" s="60">
        <f>YEARFRAC($G$232,BQ232,0)</f>
        <v/>
      </c>
      <c r="BR233" s="60">
        <f>YEARFRAC($G$232,BR232,0)</f>
        <v/>
      </c>
      <c r="BS233" s="60">
        <f>YEARFRAC($G$232,BS232,0)</f>
        <v/>
      </c>
      <c r="BT233" s="60">
        <f>YEARFRAC($G$232,BT232,0)</f>
        <v/>
      </c>
      <c r="BU233" s="60">
        <f>YEARFRAC($G$232,BU232,0)</f>
        <v/>
      </c>
      <c r="BV233" s="60">
        <f>YEARFRAC($G$232,BV232,0)</f>
        <v/>
      </c>
      <c r="BW233" s="60">
        <f>YEARFRAC($G$232,BW232,0)</f>
        <v/>
      </c>
      <c r="BX233" s="60">
        <f>YEARFRAC($G$232,BX232,0)</f>
        <v/>
      </c>
      <c r="BY233" s="60">
        <f>YEARFRAC($G$232,BY232,0)</f>
        <v/>
      </c>
      <c r="BZ233" s="60">
        <f>YEARFRAC($G$232,BZ232,0)</f>
        <v/>
      </c>
      <c r="CA233" s="60">
        <f>YEARFRAC($G$232,CA232,0)</f>
        <v/>
      </c>
      <c r="CB233" s="60">
        <f>YEARFRAC($G$232,CB232,0)</f>
        <v/>
      </c>
      <c r="CC233" s="60">
        <f>YEARFRAC($G$232,CC232,0)</f>
        <v/>
      </c>
      <c r="CD233" s="60">
        <f>YEARFRAC($G$232,CD232,0)</f>
        <v/>
      </c>
      <c r="CE233" s="60">
        <f>YEARFRAC($G$232,CE232,0)</f>
        <v/>
      </c>
      <c r="CF233" s="60">
        <f>YEARFRAC($G$232,CF232,0)</f>
        <v/>
      </c>
      <c r="CG233" s="60">
        <f>YEARFRAC($G$232,CG232,0)</f>
        <v/>
      </c>
      <c r="CH233" s="60">
        <f>YEARFRAC($G$232,CH232,0)</f>
        <v/>
      </c>
      <c r="CI233" s="60">
        <f>YEARFRAC($G$232,CI232,0)</f>
        <v/>
      </c>
      <c r="CJ233" s="60">
        <f>YEARFRAC($G$232,CJ232,0)</f>
        <v/>
      </c>
      <c r="CK233" s="60">
        <f>YEARFRAC($G$232,CK232,0)</f>
        <v/>
      </c>
      <c r="CL233" s="60">
        <f>YEARFRAC($G$232,CL232,0)</f>
        <v/>
      </c>
      <c r="CM233" s="60">
        <f>YEARFRAC($G$232,CM232,0)</f>
        <v/>
      </c>
      <c r="CN233" s="60">
        <f>YEARFRAC($G$232,CN232,0)</f>
        <v/>
      </c>
      <c r="CO233" s="60">
        <f>YEARFRAC($G$232,CO232,0)</f>
        <v/>
      </c>
      <c r="CP233" s="60">
        <f>YEARFRAC($G$232,CP232,0)</f>
        <v/>
      </c>
      <c r="CQ233" s="60">
        <f>YEARFRAC($G$232,CQ232,0)</f>
        <v/>
      </c>
      <c r="CR233" s="60">
        <f>YEARFRAC($G$232,CR232,0)</f>
        <v/>
      </c>
      <c r="CS233" s="60">
        <f>YEARFRAC($G$232,CS232,0)</f>
        <v/>
      </c>
      <c r="CT233" s="60">
        <f>YEARFRAC($G$232,CT232,0)</f>
        <v/>
      </c>
      <c r="CU233" s="60">
        <f>YEARFRAC($G$232,CU232,0)</f>
        <v/>
      </c>
      <c r="CV233" s="60">
        <f>YEARFRAC($G$232,CV232,0)</f>
        <v/>
      </c>
      <c r="CW233" s="60">
        <f>YEARFRAC($G$232,CW232,0)</f>
        <v/>
      </c>
      <c r="CX233" s="60">
        <f>YEARFRAC($G$232,CX232,0)</f>
        <v/>
      </c>
      <c r="CY233" s="60">
        <f>YEARFRAC($G$232,CY232,0)</f>
        <v/>
      </c>
      <c r="CZ233" s="60">
        <f>YEARFRAC($G$232,CZ232,0)</f>
        <v/>
      </c>
      <c r="DA233" s="60">
        <f>YEARFRAC($G$232,DA232,0)</f>
        <v/>
      </c>
      <c r="DB233" s="60">
        <f>YEARFRAC($G$232,DB232,0)</f>
        <v/>
      </c>
      <c r="DC233" s="60">
        <f>YEARFRAC($G$232,DC232,0)</f>
        <v/>
      </c>
    </row>
    <row r="234" ht="12" customHeight="1">
      <c r="B234" s="12" t="n"/>
      <c r="C234" s="12" t="n"/>
      <c r="D234" s="12" t="n"/>
      <c r="E234" s="162" t="inlineStr">
        <is>
          <t>Coupon Payment</t>
        </is>
      </c>
      <c r="F234" s="181" t="n"/>
      <c r="G234" s="58">
        <f>IFERROR(HLOOKUP(G231,$I$4:$Q$5,2,FALSE),0)</f>
        <v/>
      </c>
      <c r="H234" s="58">
        <f>IFERROR(HLOOKUP(H231,$I$4:$Q$5,2,FALSE),0)</f>
        <v/>
      </c>
      <c r="I234" s="58">
        <f>IFERROR(HLOOKUP(I231,$I$4:$Q$5,2,FALSE),0)</f>
        <v/>
      </c>
      <c r="J234" s="58">
        <f>IFERROR(HLOOKUP(J231,$I$4:$Q$5,2,FALSE),0)</f>
        <v/>
      </c>
      <c r="K234" s="58">
        <f>IFERROR(HLOOKUP(K231,$I$4:$Q$5,2,FALSE),0)</f>
        <v/>
      </c>
      <c r="L234" s="58">
        <f>IFERROR(HLOOKUP(L231,$I$4:$Q$5,2,FALSE),0)</f>
        <v/>
      </c>
      <c r="M234" s="58">
        <f>IFERROR(HLOOKUP(M231,$I$4:$Q$5,2,FALSE),0)</f>
        <v/>
      </c>
      <c r="N234" s="58">
        <f>IFERROR(HLOOKUP(N231,$I$4:$Q$5,2,FALSE),0)</f>
        <v/>
      </c>
      <c r="O234" s="58">
        <f>IFERROR(HLOOKUP(O231,$I$4:$Q$5,2,FALSE),0)</f>
        <v/>
      </c>
      <c r="P234" s="58">
        <f>IFERROR(HLOOKUP(P231,$I$4:$Q$5,2,FALSE),0)</f>
        <v/>
      </c>
      <c r="Q234" s="58">
        <f>IFERROR(HLOOKUP(Q231,$I$4:$Q$5,2,FALSE),0)</f>
        <v/>
      </c>
      <c r="R234" s="58">
        <f>IFERROR(HLOOKUP(R231,$I$4:$Q$5,2,FALSE),0)</f>
        <v/>
      </c>
      <c r="S234" s="58">
        <f>IFERROR(HLOOKUP(S231,$I$4:$Q$5,2,FALSE),0)</f>
        <v/>
      </c>
      <c r="T234" s="58">
        <f>IFERROR(HLOOKUP(T231,$I$4:$Q$5,2,FALSE),0)</f>
        <v/>
      </c>
      <c r="U234" s="58">
        <f>IFERROR(HLOOKUP(U231,$I$4:$Q$5,2,FALSE),0)</f>
        <v/>
      </c>
      <c r="V234" s="58">
        <f>IFERROR(HLOOKUP(V231,$I$4:$Q$5,2,FALSE),0)</f>
        <v/>
      </c>
      <c r="W234" s="58">
        <f>IFERROR(HLOOKUP(W231,$I$4:$Q$5,2,FALSE),0)</f>
        <v/>
      </c>
      <c r="X234" s="58">
        <f>IFERROR(HLOOKUP(X231,$I$4:$Q$5,2,FALSE),0)</f>
        <v/>
      </c>
      <c r="Y234" s="58">
        <f>IFERROR(HLOOKUP(Y231,$I$4:$Q$5,2,FALSE),0)</f>
        <v/>
      </c>
      <c r="Z234" s="58">
        <f>IFERROR(HLOOKUP(Z231,$I$4:$Q$5,2,FALSE),0)</f>
        <v/>
      </c>
      <c r="AA234" s="58">
        <f>IFERROR(HLOOKUP(AA231,$I$4:$Q$5,2,FALSE),0)</f>
        <v/>
      </c>
      <c r="AB234" s="58">
        <f>IFERROR(HLOOKUP(AB231,$I$4:$Q$5,2,FALSE),0)</f>
        <v/>
      </c>
      <c r="AC234" s="58">
        <f>IFERROR(HLOOKUP(AC231,$I$4:$Q$5,2,FALSE),0)</f>
        <v/>
      </c>
      <c r="AD234" s="58">
        <f>IFERROR(HLOOKUP(AD231,$I$4:$Q$5,2,FALSE),0)</f>
        <v/>
      </c>
      <c r="AE234" s="58">
        <f>IFERROR(HLOOKUP(AE231,$I$4:$Q$5,2,FALSE),0)</f>
        <v/>
      </c>
      <c r="AF234" s="58">
        <f>IFERROR(HLOOKUP(AF231,$I$4:$Q$5,2,FALSE),0)</f>
        <v/>
      </c>
      <c r="AG234" s="58">
        <f>IFERROR(HLOOKUP(AG231,$I$4:$Q$5,2,FALSE),0)</f>
        <v/>
      </c>
      <c r="AH234" s="58">
        <f>IFERROR(HLOOKUP(AH231,$I$4:$Q$5,2,FALSE),0)</f>
        <v/>
      </c>
      <c r="AI234" s="58">
        <f>IFERROR(HLOOKUP(AI231,$I$4:$Q$5,2,FALSE),0)</f>
        <v/>
      </c>
      <c r="AJ234" s="58">
        <f>IFERROR(HLOOKUP(AJ231,$I$4:$Q$5,2,FALSE),0)</f>
        <v/>
      </c>
      <c r="AK234" s="58">
        <f>IFERROR(HLOOKUP(AK231,$I$4:$Q$5,2,FALSE),0)</f>
        <v/>
      </c>
      <c r="AL234" s="58">
        <f>IFERROR(HLOOKUP(AL231,$I$4:$Q$5,2,FALSE),0)</f>
        <v/>
      </c>
      <c r="AM234" s="58">
        <f>IFERROR(HLOOKUP(AM231,$I$4:$Q$5,2,FALSE),0)</f>
        <v/>
      </c>
      <c r="AN234" s="58">
        <f>IFERROR(HLOOKUP(AN231,$I$4:$Q$5,2,FALSE),0)</f>
        <v/>
      </c>
      <c r="AO234" s="58">
        <f>IFERROR(HLOOKUP(AO231,$I$4:$Q$5,2,FALSE),0)</f>
        <v/>
      </c>
      <c r="AP234" s="58">
        <f>IFERROR(HLOOKUP(AP231,$I$4:$Q$5,2,FALSE),0)</f>
        <v/>
      </c>
      <c r="AQ234" s="58">
        <f>IFERROR(HLOOKUP(AQ231,$I$4:$Q$5,2,FALSE),0)</f>
        <v/>
      </c>
      <c r="AR234" s="58">
        <f>IFERROR(HLOOKUP(AR231,$I$4:$Q$5,2,FALSE),0)</f>
        <v/>
      </c>
      <c r="AS234" s="58">
        <f>IFERROR(HLOOKUP(AS231,$I$4:$Q$5,2,FALSE),0)</f>
        <v/>
      </c>
      <c r="AT234" s="58">
        <f>IFERROR(HLOOKUP(AT231,$I$4:$Q$5,2,FALSE),0)</f>
        <v/>
      </c>
      <c r="AU234" s="58">
        <f>IFERROR(HLOOKUP(AU231,$I$4:$Q$5,2,FALSE),0)</f>
        <v/>
      </c>
      <c r="AV234" s="58">
        <f>IFERROR(HLOOKUP(AV231,$I$4:$Q$5,2,FALSE),0)</f>
        <v/>
      </c>
      <c r="AW234" s="58">
        <f>IFERROR(HLOOKUP(AW231,$I$4:$Q$5,2,FALSE),0)</f>
        <v/>
      </c>
      <c r="AX234" s="58">
        <f>IFERROR(HLOOKUP(AX231,$I$4:$Q$5,2,FALSE),0)</f>
        <v/>
      </c>
      <c r="AY234" s="58">
        <f>IFERROR(HLOOKUP(AY231,$I$4:$Q$5,2,FALSE),0)</f>
        <v/>
      </c>
      <c r="AZ234" s="58">
        <f>IFERROR(HLOOKUP(AZ231,$I$4:$Q$5,2,FALSE),0)</f>
        <v/>
      </c>
      <c r="BA234" s="58">
        <f>IFERROR(HLOOKUP(BA231,$I$4:$Q$5,2,FALSE),0)</f>
        <v/>
      </c>
      <c r="BB234" s="58">
        <f>IFERROR(HLOOKUP(BB231,$I$4:$Q$5,2,FALSE),0)</f>
        <v/>
      </c>
      <c r="BC234" s="58">
        <f>IFERROR(HLOOKUP(BC231,$I$4:$Q$5,2,FALSE),0)</f>
        <v/>
      </c>
      <c r="BD234" s="58">
        <f>IFERROR(HLOOKUP(BD231,$I$4:$Q$5,2,FALSE),0)</f>
        <v/>
      </c>
      <c r="BE234" s="58">
        <f>IFERROR(HLOOKUP(BE231,$I$4:$Q$5,2,FALSE),0)</f>
        <v/>
      </c>
      <c r="BF234" s="58">
        <f>IFERROR(HLOOKUP(BF231,$I$4:$Q$5,2,FALSE),0)</f>
        <v/>
      </c>
      <c r="BG234" s="58">
        <f>IFERROR(HLOOKUP(BG231,$I$4:$Q$5,2,FALSE),0)</f>
        <v/>
      </c>
      <c r="BH234" s="58">
        <f>IFERROR(HLOOKUP(BH231,$I$4:$Q$5,2,FALSE),0)</f>
        <v/>
      </c>
      <c r="BI234" s="58">
        <f>IFERROR(HLOOKUP(BI231,$I$4:$Q$5,2,FALSE),0)</f>
        <v/>
      </c>
      <c r="BJ234" s="58">
        <f>IFERROR(HLOOKUP(BJ231,$I$4:$Q$5,2,FALSE),0)</f>
        <v/>
      </c>
      <c r="BK234" s="58">
        <f>IFERROR(HLOOKUP(BK231,$I$4:$Q$5,2,FALSE),0)</f>
        <v/>
      </c>
      <c r="BL234" s="58">
        <f>IFERROR(HLOOKUP(BL231,$I$4:$Q$5,2,FALSE),0)</f>
        <v/>
      </c>
      <c r="BM234" s="58">
        <f>IFERROR(HLOOKUP(BM231,$I$4:$Q$5,2,FALSE),0)</f>
        <v/>
      </c>
      <c r="BN234" s="58">
        <f>IFERROR(HLOOKUP(BN231,$I$4:$Q$5,2,FALSE),0)</f>
        <v/>
      </c>
      <c r="BO234" s="58">
        <f>IFERROR(HLOOKUP(BO231,$I$4:$Q$5,2,FALSE),0)</f>
        <v/>
      </c>
      <c r="BP234" s="58">
        <f>IFERROR(HLOOKUP(BP231,$I$4:$Q$5,2,FALSE),0)</f>
        <v/>
      </c>
      <c r="BQ234" s="58">
        <f>IFERROR(HLOOKUP(BQ231,$I$4:$Q$5,2,FALSE),0)</f>
        <v/>
      </c>
      <c r="BR234" s="58">
        <f>IFERROR(HLOOKUP(BR231,$I$4:$Q$5,2,FALSE),0)</f>
        <v/>
      </c>
      <c r="BS234" s="58">
        <f>IFERROR(HLOOKUP(BS231,$I$4:$Q$5,2,FALSE),0)</f>
        <v/>
      </c>
      <c r="BT234" s="58">
        <f>IFERROR(HLOOKUP(BT231,$I$4:$Q$5,2,FALSE),0)</f>
        <v/>
      </c>
      <c r="BU234" s="58">
        <f>IFERROR(HLOOKUP(BU231,$I$4:$Q$5,2,FALSE),0)</f>
        <v/>
      </c>
      <c r="BV234" s="58">
        <f>IFERROR(HLOOKUP(BV231,$I$4:$Q$5,2,FALSE),0)</f>
        <v/>
      </c>
      <c r="BW234" s="58">
        <f>IFERROR(HLOOKUP(BW231,$I$4:$Q$5,2,FALSE),0)</f>
        <v/>
      </c>
      <c r="BX234" s="58">
        <f>IFERROR(HLOOKUP(BX231,$I$4:$Q$5,2,FALSE),0)</f>
        <v/>
      </c>
      <c r="BY234" s="58">
        <f>IFERROR(HLOOKUP(BY231,$I$4:$Q$5,2,FALSE),0)</f>
        <v/>
      </c>
      <c r="BZ234" s="58">
        <f>IFERROR(HLOOKUP(BZ231,$I$4:$Q$5,2,FALSE),0)</f>
        <v/>
      </c>
      <c r="CA234" s="58">
        <f>IFERROR(HLOOKUP(CA231,$I$4:$Q$5,2,FALSE),0)</f>
        <v/>
      </c>
      <c r="CB234" s="58">
        <f>IFERROR(HLOOKUP(CB231,$I$4:$Q$5,2,FALSE),0)</f>
        <v/>
      </c>
      <c r="CC234" s="58">
        <f>IFERROR(HLOOKUP(CC231,$I$4:$Q$5,2,FALSE),0)</f>
        <v/>
      </c>
      <c r="CD234" s="58">
        <f>IFERROR(HLOOKUP(CD231,$I$4:$Q$5,2,FALSE),0)</f>
        <v/>
      </c>
      <c r="CE234" s="58">
        <f>IFERROR(HLOOKUP(CE231,$I$4:$Q$5,2,FALSE),0)</f>
        <v/>
      </c>
      <c r="CF234" s="58">
        <f>IFERROR(HLOOKUP(CF231,$I$4:$Q$5,2,FALSE),0)</f>
        <v/>
      </c>
      <c r="CG234" s="58">
        <f>IFERROR(HLOOKUP(CG231,$I$4:$Q$5,2,FALSE),0)</f>
        <v/>
      </c>
      <c r="CH234" s="58">
        <f>IFERROR(HLOOKUP(CH231,$I$4:$Q$5,2,FALSE),0)</f>
        <v/>
      </c>
      <c r="CI234" s="58">
        <f>IFERROR(HLOOKUP(CI231,$I$4:$Q$5,2,FALSE),0)</f>
        <v/>
      </c>
      <c r="CJ234" s="58">
        <f>IFERROR(HLOOKUP(CJ231,$I$4:$Q$5,2,FALSE),0)</f>
        <v/>
      </c>
      <c r="CK234" s="58">
        <f>IFERROR(HLOOKUP(CK231,$I$4:$Q$5,2,FALSE),0)</f>
        <v/>
      </c>
      <c r="CL234" s="58">
        <f>IFERROR(HLOOKUP(CL231,$I$4:$Q$5,2,FALSE),0)</f>
        <v/>
      </c>
      <c r="CM234" s="58">
        <f>IFERROR(HLOOKUP(CM231,$I$4:$Q$5,2,FALSE),0)</f>
        <v/>
      </c>
      <c r="CN234" s="58">
        <f>IFERROR(HLOOKUP(CN231,$I$4:$Q$5,2,FALSE),0)</f>
        <v/>
      </c>
      <c r="CO234" s="58">
        <f>IFERROR(HLOOKUP(CO231,$I$4:$Q$5,2,FALSE),0)</f>
        <v/>
      </c>
      <c r="CP234" s="58">
        <f>IFERROR(HLOOKUP(CP231,$I$4:$Q$5,2,FALSE),0)</f>
        <v/>
      </c>
      <c r="CQ234" s="58">
        <f>IFERROR(HLOOKUP(CQ231,$I$4:$Q$5,2,FALSE),0)</f>
        <v/>
      </c>
      <c r="CR234" s="58">
        <f>IFERROR(HLOOKUP(CR231,$I$4:$Q$5,2,FALSE),0)</f>
        <v/>
      </c>
      <c r="CS234" s="58">
        <f>IFERROR(HLOOKUP(CS231,$I$4:$Q$5,2,FALSE),0)</f>
        <v/>
      </c>
      <c r="CT234" s="58">
        <f>IFERROR(HLOOKUP(CT231,$I$4:$Q$5,2,FALSE),0)</f>
        <v/>
      </c>
      <c r="CU234" s="58">
        <f>IFERROR(HLOOKUP(CU231,$I$4:$Q$5,2,FALSE),0)</f>
        <v/>
      </c>
      <c r="CV234" s="58">
        <f>IFERROR(HLOOKUP(CV231,$I$4:$Q$5,2,FALSE),0)</f>
        <v/>
      </c>
      <c r="CW234" s="58">
        <f>IFERROR(HLOOKUP(CW231,$I$4:$Q$5,2,FALSE),0)</f>
        <v/>
      </c>
      <c r="CX234" s="58">
        <f>IFERROR(HLOOKUP(CX231,$I$4:$Q$5,2,FALSE),0)</f>
        <v/>
      </c>
      <c r="CY234" s="58">
        <f>IFERROR(HLOOKUP(CY231,$I$4:$Q$5,2,FALSE),0)</f>
        <v/>
      </c>
      <c r="CZ234" s="58">
        <f>IFERROR(HLOOKUP(CZ231,$I$4:$Q$5,2,FALSE),0)</f>
        <v/>
      </c>
      <c r="DA234" s="58">
        <f>IFERROR(HLOOKUP(DA231,$I$4:$Q$5,2,FALSE),0)</f>
        <v/>
      </c>
      <c r="DB234" s="58">
        <f>IFERROR(HLOOKUP(DB231,$I$4:$Q$5,2,FALSE),0)</f>
        <v/>
      </c>
      <c r="DC234" s="58">
        <f>IFERROR(HLOOKUP(DC231,$I$4:$Q$5,2,FALSE),0)</f>
        <v/>
      </c>
    </row>
    <row r="235" ht="12" customHeight="1">
      <c r="B235" s="12" t="n"/>
      <c r="C235" s="12" t="n"/>
      <c r="D235" s="12" t="n"/>
      <c r="E235" s="162" t="inlineStr">
        <is>
          <t>Interest earned</t>
        </is>
      </c>
      <c r="F235" s="181" t="n"/>
      <c r="G235" s="67" t="n">
        <v>0</v>
      </c>
      <c r="H235" s="67">
        <f>(SUM($I$5:$Q$5)-$C$20)/100</f>
        <v/>
      </c>
      <c r="I235" s="67">
        <f>(SUM($I$5:$Q$5)-$C$20)/100</f>
        <v/>
      </c>
      <c r="J235" s="67">
        <f>(SUM($I$5:$Q$5)-$C$20)/100</f>
        <v/>
      </c>
      <c r="K235" s="67">
        <f>(SUM($I$5:$Q$5)-$C$20)/100</f>
        <v/>
      </c>
      <c r="L235" s="67">
        <f>(SUM($I$5:$Q$5)-$C$20)/100</f>
        <v/>
      </c>
      <c r="M235" s="67">
        <f>(SUM($I$5:$Q$5)-$C$20)/100</f>
        <v/>
      </c>
      <c r="N235" s="67">
        <f>(SUM($I$5:$Q$5)-$C$20)/100</f>
        <v/>
      </c>
      <c r="O235" s="67">
        <f>(SUM($I$5:$Q$5)-$C$20)/100</f>
        <v/>
      </c>
      <c r="P235" s="67">
        <f>(SUM($I$5:$Q$5)-$C$20)/100</f>
        <v/>
      </c>
      <c r="Q235" s="67">
        <f>(SUM($I$5:$Q$5)-$C$20)/100</f>
        <v/>
      </c>
      <c r="R235" s="67">
        <f>(SUM($I$5:$Q$5)-$C$20)/100</f>
        <v/>
      </c>
      <c r="S235" s="67">
        <f>(SUM($I$5:$Q$5)-$C$20)/100</f>
        <v/>
      </c>
      <c r="T235" s="67">
        <f>(SUM($I$5:$Q$5)-$C$20)/100</f>
        <v/>
      </c>
      <c r="U235" s="67">
        <f>(SUM($I$5:$Q$5)-$C$20)/100</f>
        <v/>
      </c>
      <c r="V235" s="67">
        <f>(SUM($I$5:$Q$5)-$C$20)/100</f>
        <v/>
      </c>
      <c r="W235" s="67">
        <f>(SUM($I$5:$Q$5)-$C$20)/100</f>
        <v/>
      </c>
      <c r="X235" s="67">
        <f>(SUM($I$5:$Q$5)-$C$20)/100</f>
        <v/>
      </c>
      <c r="Y235" s="67">
        <f>(SUM($I$5:$Q$5)-$C$20)/100</f>
        <v/>
      </c>
      <c r="Z235" s="67">
        <f>(SUM($I$5:$Q$5)-$C$20)/100</f>
        <v/>
      </c>
      <c r="AA235" s="67">
        <f>(SUM($I$5:$Q$5)-$C$20)/100</f>
        <v/>
      </c>
      <c r="AB235" s="67">
        <f>(SUM($I$5:$Q$5)-$C$20)/100</f>
        <v/>
      </c>
      <c r="AC235" s="67">
        <f>(SUM($I$5:$Q$5)-$C$20)/100</f>
        <v/>
      </c>
      <c r="AD235" s="67">
        <f>(SUM($I$5:$Q$5)-$C$20)/100</f>
        <v/>
      </c>
      <c r="AE235" s="67">
        <f>(SUM($I$5:$Q$5)-$C$20)/100</f>
        <v/>
      </c>
      <c r="AF235" s="67">
        <f>(SUM($I$5:$Q$5)-$C$20)/100</f>
        <v/>
      </c>
      <c r="AG235" s="67">
        <f>(SUM($I$5:$Q$5)-$C$20)/100</f>
        <v/>
      </c>
      <c r="AH235" s="67">
        <f>(SUM($I$5:$Q$5)-$C$20)/100</f>
        <v/>
      </c>
      <c r="AI235" s="67">
        <f>(SUM($I$5:$Q$5)-$C$20)/100</f>
        <v/>
      </c>
      <c r="AJ235" s="67">
        <f>(SUM($I$5:$Q$5)-$C$20)/100</f>
        <v/>
      </c>
      <c r="AK235" s="67">
        <f>(SUM($I$5:$Q$5)-$C$20)/100</f>
        <v/>
      </c>
      <c r="AL235" s="67">
        <f>(SUM($I$5:$Q$5)-$C$20)/100</f>
        <v/>
      </c>
      <c r="AM235" s="67">
        <f>(SUM($I$5:$Q$5)-$C$20)/100</f>
        <v/>
      </c>
      <c r="AN235" s="67">
        <f>(SUM($I$5:$Q$5)-$C$20)/100</f>
        <v/>
      </c>
      <c r="AO235" s="67">
        <f>(SUM($I$5:$Q$5)-$C$20)/100</f>
        <v/>
      </c>
      <c r="AP235" s="67">
        <f>(SUM($I$5:$Q$5)-$C$20)/100</f>
        <v/>
      </c>
      <c r="AQ235" s="67">
        <f>(SUM($I$5:$Q$5)-$C$20)/100</f>
        <v/>
      </c>
      <c r="AR235" s="67">
        <f>(SUM($I$5:$Q$5)-$C$20)/100</f>
        <v/>
      </c>
      <c r="AS235" s="67">
        <f>(SUM($I$5:$Q$5)-$C$20)/100</f>
        <v/>
      </c>
      <c r="AT235" s="67">
        <f>(SUM($I$5:$Q$5)-$C$20)/100</f>
        <v/>
      </c>
      <c r="AU235" s="67">
        <f>(SUM($I$5:$Q$5)-$C$20)/100</f>
        <v/>
      </c>
      <c r="AV235" s="67">
        <f>(SUM($I$5:$Q$5)-$C$20)/100</f>
        <v/>
      </c>
      <c r="AW235" s="67">
        <f>(SUM($I$5:$Q$5)-$C$20)/100</f>
        <v/>
      </c>
      <c r="AX235" s="67">
        <f>(SUM($I$5:$Q$5)-$C$20)/100</f>
        <v/>
      </c>
      <c r="AY235" s="67">
        <f>(SUM($I$5:$Q$5)-$C$20)/100</f>
        <v/>
      </c>
      <c r="AZ235" s="67">
        <f>(SUM($I$5:$Q$5)-$C$20)/100</f>
        <v/>
      </c>
      <c r="BA235" s="67">
        <f>(SUM($I$5:$Q$5)-$C$20)/100</f>
        <v/>
      </c>
      <c r="BB235" s="67">
        <f>(SUM($I$5:$Q$5)-$C$20)/100</f>
        <v/>
      </c>
      <c r="BC235" s="67">
        <f>(SUM($I$5:$Q$5)-$C$20)/100</f>
        <v/>
      </c>
      <c r="BD235" s="67">
        <f>(SUM($I$5:$Q$5)-$C$20)/100</f>
        <v/>
      </c>
      <c r="BE235" s="67">
        <f>(SUM($I$5:$Q$5)-$C$20)/100</f>
        <v/>
      </c>
      <c r="BF235" s="67">
        <f>(SUM($I$5:$Q$5)-$C$20)/100</f>
        <v/>
      </c>
      <c r="BG235" s="67">
        <f>(SUM($I$5:$Q$5)-$C$20)/100</f>
        <v/>
      </c>
      <c r="BH235" s="67">
        <f>(SUM($I$5:$Q$5)-$C$20)/100</f>
        <v/>
      </c>
      <c r="BI235" s="67">
        <f>(SUM($I$5:$Q$5)-$C$20)/100</f>
        <v/>
      </c>
      <c r="BJ235" s="67">
        <f>(SUM($I$5:$Q$5)-$C$20)/100</f>
        <v/>
      </c>
      <c r="BK235" s="67">
        <f>(SUM($I$5:$Q$5)-$C$20)/100</f>
        <v/>
      </c>
      <c r="BL235" s="67">
        <f>(SUM($I$5:$Q$5)-$C$20)/100</f>
        <v/>
      </c>
      <c r="BM235" s="67">
        <f>(SUM($I$5:$Q$5)-$C$20)/100</f>
        <v/>
      </c>
      <c r="BN235" s="67">
        <f>(SUM($I$5:$Q$5)-$C$20)/100</f>
        <v/>
      </c>
      <c r="BO235" s="67">
        <f>(SUM($I$5:$Q$5)-$C$20)/100</f>
        <v/>
      </c>
      <c r="BP235" s="67">
        <f>(SUM($I$5:$Q$5)-$C$20)/100</f>
        <v/>
      </c>
      <c r="BQ235" s="67">
        <f>(SUM($I$5:$Q$5)-$C$20)/100</f>
        <v/>
      </c>
      <c r="BR235" s="67">
        <f>(SUM($I$5:$Q$5)-$C$20)/100</f>
        <v/>
      </c>
      <c r="BS235" s="67">
        <f>(SUM($I$5:$Q$5)-$C$20)/100</f>
        <v/>
      </c>
      <c r="BT235" s="67">
        <f>(SUM($I$5:$Q$5)-$C$20)/100</f>
        <v/>
      </c>
      <c r="BU235" s="67">
        <f>(SUM($I$5:$Q$5)-$C$20)/100</f>
        <v/>
      </c>
      <c r="BV235" s="67">
        <f>(SUM($I$5:$Q$5)-$C$20)/100</f>
        <v/>
      </c>
      <c r="BW235" s="67">
        <f>(SUM($I$5:$Q$5)-$C$20)/100</f>
        <v/>
      </c>
      <c r="BX235" s="67">
        <f>(SUM($I$5:$Q$5)-$C$20)/100</f>
        <v/>
      </c>
      <c r="BY235" s="67">
        <f>(SUM($I$5:$Q$5)-$C$20)/100</f>
        <v/>
      </c>
      <c r="BZ235" s="67">
        <f>(SUM($I$5:$Q$5)-$C$20)/100</f>
        <v/>
      </c>
      <c r="CA235" s="67">
        <f>(SUM($I$5:$Q$5)-$C$20)/100</f>
        <v/>
      </c>
      <c r="CB235" s="67">
        <f>(SUM($I$5:$Q$5)-$C$20)/100</f>
        <v/>
      </c>
      <c r="CC235" s="67">
        <f>(SUM($I$5:$Q$5)-$C$20)/100</f>
        <v/>
      </c>
      <c r="CD235" s="67">
        <f>(SUM($I$5:$Q$5)-$C$20)/100</f>
        <v/>
      </c>
      <c r="CE235" s="67">
        <f>(SUM($I$5:$Q$5)-$C$20)/100</f>
        <v/>
      </c>
      <c r="CF235" s="67">
        <f>(SUM($I$5:$Q$5)-$C$20)/100</f>
        <v/>
      </c>
      <c r="CG235" s="67">
        <f>(SUM($I$5:$Q$5)-$C$20)/100</f>
        <v/>
      </c>
      <c r="CH235" s="67">
        <f>(SUM($I$5:$Q$5)-$C$20)/100</f>
        <v/>
      </c>
      <c r="CI235" s="67">
        <f>(SUM($I$5:$Q$5)-$C$20)/100</f>
        <v/>
      </c>
      <c r="CJ235" s="67">
        <f>(SUM($I$5:$Q$5)-$C$20)/100</f>
        <v/>
      </c>
      <c r="CK235" s="67">
        <f>(SUM($I$5:$Q$5)-$C$20)/100</f>
        <v/>
      </c>
      <c r="CL235" s="67">
        <f>(SUM($I$5:$Q$5)-$C$20)/100</f>
        <v/>
      </c>
      <c r="CM235" s="67">
        <f>(SUM($I$5:$Q$5)-$C$20)/100</f>
        <v/>
      </c>
      <c r="CN235" s="67">
        <f>(SUM($I$5:$Q$5)-$C$20)/100</f>
        <v/>
      </c>
      <c r="CO235" s="67">
        <f>(SUM($I$5:$Q$5)-$C$20)/100</f>
        <v/>
      </c>
      <c r="CP235" s="67">
        <f>(SUM($I$5:$Q$5)-$C$20)/100</f>
        <v/>
      </c>
      <c r="CQ235" s="67">
        <f>(SUM($I$5:$Q$5)-$C$20)/100</f>
        <v/>
      </c>
      <c r="CR235" s="67">
        <f>(SUM($I$5:$Q$5)-$C$20)/100</f>
        <v/>
      </c>
      <c r="CS235" s="67">
        <f>(SUM($I$5:$Q$5)-$C$20)/100</f>
        <v/>
      </c>
      <c r="CT235" s="67">
        <f>(SUM($I$5:$Q$5)-$C$20)/100</f>
        <v/>
      </c>
      <c r="CU235" s="67">
        <f>(SUM($I$5:$Q$5)-$C$20)/100</f>
        <v/>
      </c>
      <c r="CV235" s="67">
        <f>(SUM($I$5:$Q$5)-$C$20)/100</f>
        <v/>
      </c>
      <c r="CW235" s="67">
        <f>(SUM($I$5:$Q$5)-$C$20)/100</f>
        <v/>
      </c>
      <c r="CX235" s="67">
        <f>(SUM($I$5:$Q$5)-$C$20)/100</f>
        <v/>
      </c>
      <c r="CY235" s="67">
        <f>(SUM($I$5:$Q$5)-$C$20)/100</f>
        <v/>
      </c>
      <c r="CZ235" s="67">
        <f>(SUM($I$5:$Q$5)-$C$20)/100</f>
        <v/>
      </c>
      <c r="DA235" s="67">
        <f>(SUM($I$5:$Q$5)-$C$20)/100</f>
        <v/>
      </c>
      <c r="DB235" s="67">
        <f>(SUM($I$5:$Q$5)-$C$20)/100</f>
        <v/>
      </c>
      <c r="DC235" s="67">
        <f>(SUM($I$5:$Q$5)-$C$20)/100</f>
        <v/>
      </c>
    </row>
    <row r="236" ht="12" customHeight="1">
      <c r="B236" s="12" t="n"/>
      <c r="C236" s="12" t="n"/>
      <c r="D236" s="12" t="n"/>
      <c r="E236" s="162" t="inlineStr">
        <is>
          <t>Accumulated Interest</t>
        </is>
      </c>
      <c r="F236" s="181" t="n"/>
      <c r="G236" s="67">
        <f>C20</f>
        <v/>
      </c>
      <c r="H236" s="67">
        <f>IF(H234&lt;&gt;0,H234,G236+H235-G234)</f>
        <v/>
      </c>
      <c r="I236" s="67">
        <f>IF(I234&lt;&gt;0,I234,H236+I235-H234)</f>
        <v/>
      </c>
      <c r="J236" s="67">
        <f>IF(J234&lt;&gt;0,J234,I236+J235-I234)</f>
        <v/>
      </c>
      <c r="K236" s="67">
        <f>IF(K234&lt;&gt;0,K234,J236+K235-J234)</f>
        <v/>
      </c>
      <c r="L236" s="67">
        <f>IF(L234&lt;&gt;0,L234,K236+L235-K234)</f>
        <v/>
      </c>
      <c r="M236" s="67">
        <f>IF(M234&lt;&gt;0,M234,L236+M235-L234)</f>
        <v/>
      </c>
      <c r="N236" s="67">
        <f>IF(N234&lt;&gt;0,N234,M236+N235-M234)</f>
        <v/>
      </c>
      <c r="O236" s="67">
        <f>IF(O234&lt;&gt;0,O234,N236+O235-N234)</f>
        <v/>
      </c>
      <c r="P236" s="67">
        <f>IF(P234&lt;&gt;0,P234,O236+P235-O234)</f>
        <v/>
      </c>
      <c r="Q236" s="67">
        <f>IF(Q234&lt;&gt;0,Q234,P236+Q235-P234)</f>
        <v/>
      </c>
      <c r="R236" s="67">
        <f>IF(R234&lt;&gt;0,R234,Q236+R235-Q234)</f>
        <v/>
      </c>
      <c r="S236" s="67">
        <f>IF(S234&lt;&gt;0,S234,R236+S235-R234)</f>
        <v/>
      </c>
      <c r="T236" s="67">
        <f>IF(T234&lt;&gt;0,T234,S236+T235-S234)</f>
        <v/>
      </c>
      <c r="U236" s="67">
        <f>IF(U234&lt;&gt;0,U234,T236+U235-T234)</f>
        <v/>
      </c>
      <c r="V236" s="67">
        <f>IF(V234&lt;&gt;0,V234,U236+V235-U234)</f>
        <v/>
      </c>
      <c r="W236" s="67">
        <f>IF(W234&lt;&gt;0,W234,V236+W235-V234)</f>
        <v/>
      </c>
      <c r="X236" s="67">
        <f>IF(X234&lt;&gt;0,X234,W236+X235-W234)</f>
        <v/>
      </c>
      <c r="Y236" s="67">
        <f>IF(Y234&lt;&gt;0,Y234,X236+Y235-X234)</f>
        <v/>
      </c>
      <c r="Z236" s="67">
        <f>IF(Z234&lt;&gt;0,Z234,Y236+Z235-Y234)</f>
        <v/>
      </c>
      <c r="AA236" s="67">
        <f>IF(AA234&lt;&gt;0,AA234,Z236+AA235-Z234)</f>
        <v/>
      </c>
      <c r="AB236" s="67">
        <f>IF(AB234&lt;&gt;0,AB234,AA236+AB235-AA234)</f>
        <v/>
      </c>
      <c r="AC236" s="67">
        <f>IF(AC234&lt;&gt;0,AC234,AB236+AC235-AB234)</f>
        <v/>
      </c>
      <c r="AD236" s="67">
        <f>IF(AD234&lt;&gt;0,AD234,AC236+AD235-AC234)</f>
        <v/>
      </c>
      <c r="AE236" s="67">
        <f>IF(AE234&lt;&gt;0,AE234,AD236+AE235-AD234)</f>
        <v/>
      </c>
      <c r="AF236" s="67">
        <f>IF(AF234&lt;&gt;0,AF234,AE236+AF235-AE234)</f>
        <v/>
      </c>
      <c r="AG236" s="67">
        <f>IF(AG234&lt;&gt;0,AG234,AF236+AG235-AF234)</f>
        <v/>
      </c>
      <c r="AH236" s="67">
        <f>IF(AH234&lt;&gt;0,AH234,AG236+AH235-AG234)</f>
        <v/>
      </c>
      <c r="AI236" s="67">
        <f>IF(AI234&lt;&gt;0,AI234,AH236+AI235-AH234)</f>
        <v/>
      </c>
      <c r="AJ236" s="67">
        <f>IF(AJ234&lt;&gt;0,AJ234,AI236+AJ235-AI234)</f>
        <v/>
      </c>
      <c r="AK236" s="67">
        <f>IF(AK234&lt;&gt;0,AK234,AJ236+AK235-AJ234)</f>
        <v/>
      </c>
      <c r="AL236" s="67">
        <f>IF(AL234&lt;&gt;0,AL234,AK236+AL235-AK234)</f>
        <v/>
      </c>
      <c r="AM236" s="67">
        <f>IF(AM234&lt;&gt;0,AM234,AL236+AM235-AL234)</f>
        <v/>
      </c>
      <c r="AN236" s="67">
        <f>IF(AN234&lt;&gt;0,AN234,AM236+AN235-AM234)</f>
        <v/>
      </c>
      <c r="AO236" s="67">
        <f>IF(AO234&lt;&gt;0,AO234,AN236+AO235-AN234)</f>
        <v/>
      </c>
      <c r="AP236" s="67">
        <f>IF(AP234&lt;&gt;0,AP234,AO236+AP235-AO234)</f>
        <v/>
      </c>
      <c r="AQ236" s="67">
        <f>IF(AQ234&lt;&gt;0,AQ234,AP236+AQ235-AP234)</f>
        <v/>
      </c>
      <c r="AR236" s="67">
        <f>IF(AR234&lt;&gt;0,AR234,AQ236+AR235-AQ234)</f>
        <v/>
      </c>
      <c r="AS236" s="67">
        <f>IF(AS234&lt;&gt;0,AS234,AR236+AS235-AR234)</f>
        <v/>
      </c>
      <c r="AT236" s="67">
        <f>IF(AT234&lt;&gt;0,AT234,AS236+AT235-AS234)</f>
        <v/>
      </c>
      <c r="AU236" s="67">
        <f>IF(AU234&lt;&gt;0,AU234,AT236+AU235-AT234)</f>
        <v/>
      </c>
      <c r="AV236" s="67">
        <f>IF(AV234&lt;&gt;0,AV234,AU236+AV235-AU234)</f>
        <v/>
      </c>
      <c r="AW236" s="67">
        <f>IF(AW234&lt;&gt;0,AW234,AV236+AW235-AV234)</f>
        <v/>
      </c>
      <c r="AX236" s="67">
        <f>IF(AX234&lt;&gt;0,AX234,AW236+AX235-AW234)</f>
        <v/>
      </c>
      <c r="AY236" s="67">
        <f>IF(AY234&lt;&gt;0,AY234,AX236+AY235-AX234)</f>
        <v/>
      </c>
      <c r="AZ236" s="67">
        <f>IF(AZ234&lt;&gt;0,AZ234,AY236+AZ235-AY234)</f>
        <v/>
      </c>
      <c r="BA236" s="67">
        <f>IF(BA234&lt;&gt;0,BA234,AZ236+BA235-AZ234)</f>
        <v/>
      </c>
      <c r="BB236" s="67">
        <f>IF(BB234&lt;&gt;0,BB234,BA236+BB235-BA234)</f>
        <v/>
      </c>
      <c r="BC236" s="67">
        <f>IF(BC234&lt;&gt;0,BC234,BB236+BC235-BB234)</f>
        <v/>
      </c>
      <c r="BD236" s="67">
        <f>IF(BD234&lt;&gt;0,BD234,BC236+BD235-BC234)</f>
        <v/>
      </c>
      <c r="BE236" s="67">
        <f>IF(BE234&lt;&gt;0,BE234,BD236+BE235-BD234)</f>
        <v/>
      </c>
      <c r="BF236" s="67">
        <f>IF(BF234&lt;&gt;0,BF234,BE236+BF235-BE234)</f>
        <v/>
      </c>
      <c r="BG236" s="67">
        <f>IF(BG234&lt;&gt;0,BG234,BF236+BG235-BF234)</f>
        <v/>
      </c>
      <c r="BH236" s="67">
        <f>IF(BH234&lt;&gt;0,BH234,BG236+BH235-BG234)</f>
        <v/>
      </c>
      <c r="BI236" s="67">
        <f>IF(BI234&lt;&gt;0,BI234,BH236+BI235-BH234)</f>
        <v/>
      </c>
      <c r="BJ236" s="67">
        <f>IF(BJ234&lt;&gt;0,BJ234,BI236+BJ235-BI234)</f>
        <v/>
      </c>
      <c r="BK236" s="67">
        <f>IF(BK234&lt;&gt;0,BK234,BJ236+BK235-BJ234)</f>
        <v/>
      </c>
      <c r="BL236" s="67">
        <f>IF(BL234&lt;&gt;0,BL234,BK236+BL235-BK234)</f>
        <v/>
      </c>
      <c r="BM236" s="67">
        <f>IF(BM234&lt;&gt;0,BM234,BL236+BM235-BL234)</f>
        <v/>
      </c>
      <c r="BN236" s="67">
        <f>IF(BN234&lt;&gt;0,BN234,BM236+BN235-BM234)</f>
        <v/>
      </c>
      <c r="BO236" s="67">
        <f>IF(BO234&lt;&gt;0,BO234,BN236+BO235-BN234)</f>
        <v/>
      </c>
      <c r="BP236" s="67">
        <f>IF(BP234&lt;&gt;0,BP234,BO236+BP235-BO234)</f>
        <v/>
      </c>
      <c r="BQ236" s="67">
        <f>IF(BQ234&lt;&gt;0,BQ234,BP236+BQ235-BP234)</f>
        <v/>
      </c>
      <c r="BR236" s="67">
        <f>IF(BR234&lt;&gt;0,BR234,BQ236+BR235-BQ234)</f>
        <v/>
      </c>
      <c r="BS236" s="67">
        <f>IF(BS234&lt;&gt;0,BS234,BR236+BS235-BR234)</f>
        <v/>
      </c>
      <c r="BT236" s="67">
        <f>IF(BT234&lt;&gt;0,BT234,BS236+BT235-BS234)</f>
        <v/>
      </c>
      <c r="BU236" s="67">
        <f>IF(BU234&lt;&gt;0,BU234,BT236+BU235-BT234)</f>
        <v/>
      </c>
      <c r="BV236" s="67">
        <f>IF(BV234&lt;&gt;0,BV234,BU236+BV235-BU234)</f>
        <v/>
      </c>
      <c r="BW236" s="67">
        <f>IF(BW234&lt;&gt;0,BW234,BV236+BW235-BV234)</f>
        <v/>
      </c>
      <c r="BX236" s="67">
        <f>IF(BX234&lt;&gt;0,BX234,BW236+BX235-BW234)</f>
        <v/>
      </c>
      <c r="BY236" s="67">
        <f>IF(BY234&lt;&gt;0,BY234,BX236+BY235-BX234)</f>
        <v/>
      </c>
      <c r="BZ236" s="67">
        <f>IF(BZ234&lt;&gt;0,BZ234,BY236+BZ235-BY234)</f>
        <v/>
      </c>
      <c r="CA236" s="67">
        <f>IF(CA234&lt;&gt;0,CA234,BZ236+CA235-BZ234)</f>
        <v/>
      </c>
      <c r="CB236" s="67">
        <f>IF(CB234&lt;&gt;0,CB234,CA236+CB235-CA234)</f>
        <v/>
      </c>
      <c r="CC236" s="67">
        <f>IF(CC234&lt;&gt;0,CC234,CB236+CC235-CB234)</f>
        <v/>
      </c>
      <c r="CD236" s="67">
        <f>IF(CD234&lt;&gt;0,CD234,CC236+CD235-CC234)</f>
        <v/>
      </c>
      <c r="CE236" s="67">
        <f>IF(CE234&lt;&gt;0,CE234,CD236+CE235-CD234)</f>
        <v/>
      </c>
      <c r="CF236" s="67">
        <f>IF(CF234&lt;&gt;0,CF234,CE236+CF235-CE234)</f>
        <v/>
      </c>
      <c r="CG236" s="67">
        <f>IF(CG234&lt;&gt;0,CG234,CF236+CG235-CF234)</f>
        <v/>
      </c>
      <c r="CH236" s="67">
        <f>IF(CH234&lt;&gt;0,CH234,CG236+CH235-CG234)</f>
        <v/>
      </c>
      <c r="CI236" s="67">
        <f>IF(CI234&lt;&gt;0,CI234,CH236+CI235-CH234)</f>
        <v/>
      </c>
      <c r="CJ236" s="67">
        <f>IF(CJ234&lt;&gt;0,CJ234,CI236+CJ235-CI234)</f>
        <v/>
      </c>
      <c r="CK236" s="67">
        <f>IF(CK234&lt;&gt;0,CK234,CJ236+CK235-CJ234)</f>
        <v/>
      </c>
      <c r="CL236" s="67">
        <f>IF(CL234&lt;&gt;0,CL234,CK236+CL235-CK234)</f>
        <v/>
      </c>
      <c r="CM236" s="67">
        <f>IF(CM234&lt;&gt;0,CM234,CL236+CM235-CL234)</f>
        <v/>
      </c>
      <c r="CN236" s="67">
        <f>IF(CN234&lt;&gt;0,CN234,CM236+CN235-CM234)</f>
        <v/>
      </c>
      <c r="CO236" s="67">
        <f>IF(CO234&lt;&gt;0,CO234,CN236+CO235-CN234)</f>
        <v/>
      </c>
      <c r="CP236" s="67">
        <f>IF(CP234&lt;&gt;0,CP234,CO236+CP235-CO234)</f>
        <v/>
      </c>
      <c r="CQ236" s="67">
        <f>IF(CQ234&lt;&gt;0,CQ234,CP236+CQ235-CP234)</f>
        <v/>
      </c>
      <c r="CR236" s="67">
        <f>IF(CR234&lt;&gt;0,CR234,CQ236+CR235-CQ234)</f>
        <v/>
      </c>
      <c r="CS236" s="67">
        <f>IF(CS234&lt;&gt;0,CS234,CR236+CS235-CR234)</f>
        <v/>
      </c>
      <c r="CT236" s="67">
        <f>IF(CT234&lt;&gt;0,CT234,CS236+CT235-CS234)</f>
        <v/>
      </c>
      <c r="CU236" s="67">
        <f>IF(CU234&lt;&gt;0,CU234,CT236+CU235-CT234)</f>
        <v/>
      </c>
      <c r="CV236" s="67">
        <f>IF(CV234&lt;&gt;0,CV234,CU236+CV235-CU234)</f>
        <v/>
      </c>
      <c r="CW236" s="67">
        <f>IF(CW234&lt;&gt;0,CW234,CV236+CW235-CV234)</f>
        <v/>
      </c>
      <c r="CX236" s="67">
        <f>IF(CX234&lt;&gt;0,CX234,CW236+CX235-CW234)</f>
        <v/>
      </c>
      <c r="CY236" s="67">
        <f>IF(CY234&lt;&gt;0,CY234,CX236+CY235-CX234)</f>
        <v/>
      </c>
      <c r="CZ236" s="67">
        <f>IF(CZ234&lt;&gt;0,CZ234,CY236+CZ235-CY234)</f>
        <v/>
      </c>
      <c r="DA236" s="67">
        <f>IF(DA234&lt;&gt;0,DA234,CZ236+DA235-CZ234)</f>
        <v/>
      </c>
      <c r="DB236" s="67">
        <f>IF(DB234&lt;&gt;0,DB234,DA236+DB235-DA234)</f>
        <v/>
      </c>
      <c r="DC236" s="67">
        <f>IF(DC234&lt;&gt;0,DC234,DB236+DC235-DB234)</f>
        <v/>
      </c>
    </row>
    <row r="237" ht="12" customHeight="1">
      <c r="B237" s="12" t="n"/>
      <c r="C237" s="12" t="n"/>
      <c r="D237" s="12" t="n"/>
      <c r="E237" s="62" t="inlineStr">
        <is>
          <t>Debt component</t>
        </is>
      </c>
      <c r="F237" s="181" t="n"/>
      <c r="G237" s="63" t="inlineStr">
        <is>
          <t>Convert+Roll</t>
        </is>
      </c>
      <c r="H237" s="63" t="inlineStr">
        <is>
          <t>Convert+Roll</t>
        </is>
      </c>
      <c r="I237" s="63" t="inlineStr">
        <is>
          <t>Convert+Roll</t>
        </is>
      </c>
      <c r="J237" s="63" t="inlineStr">
        <is>
          <t>Convert+Roll</t>
        </is>
      </c>
      <c r="K237" s="63" t="inlineStr">
        <is>
          <t>Convert+Roll</t>
        </is>
      </c>
      <c r="L237" s="63" t="inlineStr">
        <is>
          <t>Convert+Roll</t>
        </is>
      </c>
      <c r="M237" s="63" t="inlineStr">
        <is>
          <t>Convert+Roll</t>
        </is>
      </c>
      <c r="N237" s="63" t="inlineStr">
        <is>
          <t>Convert+Roll</t>
        </is>
      </c>
      <c r="O237" s="63" t="inlineStr">
        <is>
          <t>Convert+Roll</t>
        </is>
      </c>
      <c r="P237" s="63" t="inlineStr">
        <is>
          <t>Convert+Roll</t>
        </is>
      </c>
      <c r="Q237" s="63" t="inlineStr">
        <is>
          <t>Convert+Roll</t>
        </is>
      </c>
      <c r="R237" s="63" t="inlineStr">
        <is>
          <t>Convert+Roll</t>
        </is>
      </c>
      <c r="S237" s="63" t="inlineStr">
        <is>
          <t>Convert+Roll</t>
        </is>
      </c>
      <c r="T237" s="63" t="inlineStr">
        <is>
          <t>Convert+Roll</t>
        </is>
      </c>
      <c r="U237" s="63" t="inlineStr">
        <is>
          <t>Convert+Roll</t>
        </is>
      </c>
      <c r="V237" s="63" t="inlineStr">
        <is>
          <t>Convert+Roll</t>
        </is>
      </c>
      <c r="W237" s="63" t="inlineStr">
        <is>
          <t>Convert+Roll</t>
        </is>
      </c>
      <c r="X237" s="63" t="inlineStr">
        <is>
          <t>Convert+Roll</t>
        </is>
      </c>
      <c r="Y237" s="63" t="inlineStr">
        <is>
          <t>Convert+Roll</t>
        </is>
      </c>
      <c r="Z237" s="63" t="inlineStr">
        <is>
          <t>Convert+Roll</t>
        </is>
      </c>
      <c r="AA237" s="63" t="inlineStr">
        <is>
          <t>Convert+Roll</t>
        </is>
      </c>
      <c r="AB237" s="63" t="inlineStr">
        <is>
          <t>Convert+Roll</t>
        </is>
      </c>
      <c r="AC237" s="63" t="inlineStr">
        <is>
          <t>Convert+Roll</t>
        </is>
      </c>
      <c r="AD237" s="63" t="inlineStr">
        <is>
          <t>Convert+Roll</t>
        </is>
      </c>
      <c r="AE237" s="63" t="inlineStr">
        <is>
          <t>Convert+Roll</t>
        </is>
      </c>
      <c r="AF237" s="63" t="inlineStr">
        <is>
          <t>Convert+Roll</t>
        </is>
      </c>
      <c r="AG237" s="63" t="inlineStr">
        <is>
          <t>Convert+Roll</t>
        </is>
      </c>
      <c r="AH237" s="63" t="inlineStr">
        <is>
          <t>Convert+Roll</t>
        </is>
      </c>
      <c r="AI237" s="63" t="inlineStr">
        <is>
          <t>Convert+Roll</t>
        </is>
      </c>
      <c r="AJ237" s="63" t="inlineStr">
        <is>
          <t>Convert+Roll</t>
        </is>
      </c>
      <c r="AK237" s="63" t="inlineStr">
        <is>
          <t>Convert+Roll</t>
        </is>
      </c>
      <c r="AL237" s="63" t="inlineStr">
        <is>
          <t>Convert+Roll</t>
        </is>
      </c>
      <c r="AM237" s="63" t="inlineStr">
        <is>
          <t>Convert+Roll</t>
        </is>
      </c>
      <c r="AN237" s="63" t="inlineStr">
        <is>
          <t>Convert+Roll</t>
        </is>
      </c>
      <c r="AO237" s="63" t="inlineStr">
        <is>
          <t>Convert+Roll</t>
        </is>
      </c>
      <c r="AP237" s="63" t="inlineStr">
        <is>
          <t>Convert+Roll</t>
        </is>
      </c>
      <c r="AQ237" s="63" t="inlineStr">
        <is>
          <t>Convert+Roll</t>
        </is>
      </c>
      <c r="AR237" s="63" t="inlineStr">
        <is>
          <t>Convert+Roll</t>
        </is>
      </c>
      <c r="AS237" s="63" t="inlineStr">
        <is>
          <t>Convert+Roll</t>
        </is>
      </c>
      <c r="AT237" s="63" t="inlineStr">
        <is>
          <t>Convert+Roll</t>
        </is>
      </c>
      <c r="AU237" s="63" t="inlineStr">
        <is>
          <t>Convert+Roll</t>
        </is>
      </c>
      <c r="AV237" s="63" t="inlineStr">
        <is>
          <t>Convert+Roll</t>
        </is>
      </c>
      <c r="AW237" s="63" t="inlineStr">
        <is>
          <t>Convert+Roll</t>
        </is>
      </c>
      <c r="AX237" s="63" t="inlineStr">
        <is>
          <t>Convert+Roll</t>
        </is>
      </c>
      <c r="AY237" s="63" t="inlineStr">
        <is>
          <t>Convert+Roll</t>
        </is>
      </c>
      <c r="AZ237" s="63" t="inlineStr">
        <is>
          <t>Convert+Roll</t>
        </is>
      </c>
      <c r="BA237" s="63" t="inlineStr">
        <is>
          <t>Convert+Roll</t>
        </is>
      </c>
      <c r="BB237" s="63" t="inlineStr">
        <is>
          <t>Convert+Roll</t>
        </is>
      </c>
      <c r="BC237" s="63" t="inlineStr">
        <is>
          <t>Convert+Roll</t>
        </is>
      </c>
      <c r="BD237" s="63" t="inlineStr">
        <is>
          <t>Convert+Roll</t>
        </is>
      </c>
      <c r="BE237" s="63" t="inlineStr">
        <is>
          <t>Convert+Roll</t>
        </is>
      </c>
      <c r="BF237" s="63" t="inlineStr">
        <is>
          <t>Convert+Roll</t>
        </is>
      </c>
      <c r="BG237" s="63" t="inlineStr">
        <is>
          <t>Convert+Roll</t>
        </is>
      </c>
      <c r="BH237" s="63" t="inlineStr">
        <is>
          <t>Convert+Roll</t>
        </is>
      </c>
      <c r="BI237" s="63" t="inlineStr">
        <is>
          <t>Convert+Roll</t>
        </is>
      </c>
      <c r="BJ237" s="63" t="inlineStr">
        <is>
          <t>Convert+Roll</t>
        </is>
      </c>
      <c r="BK237" s="63" t="inlineStr">
        <is>
          <t>Convert+Roll</t>
        </is>
      </c>
      <c r="BL237" s="63" t="inlineStr">
        <is>
          <t>Convert+Roll</t>
        </is>
      </c>
      <c r="BM237" s="63" t="inlineStr">
        <is>
          <t>Convert+Roll</t>
        </is>
      </c>
      <c r="BN237" s="63" t="inlineStr">
        <is>
          <t>Convert+Roll</t>
        </is>
      </c>
      <c r="BO237" s="63" t="inlineStr">
        <is>
          <t>Convert+Roll</t>
        </is>
      </c>
      <c r="BP237" s="63" t="inlineStr">
        <is>
          <t>Convert+Roll</t>
        </is>
      </c>
      <c r="BQ237" s="63" t="inlineStr">
        <is>
          <t>Convert+Roll</t>
        </is>
      </c>
      <c r="BR237" s="63" t="inlineStr">
        <is>
          <t>Convert+Roll</t>
        </is>
      </c>
      <c r="BS237" s="63" t="inlineStr">
        <is>
          <t>Convert+Roll</t>
        </is>
      </c>
      <c r="BT237" s="63" t="inlineStr">
        <is>
          <t>Convert+Roll</t>
        </is>
      </c>
      <c r="BU237" s="63" t="inlineStr">
        <is>
          <t>Convert+Roll</t>
        </is>
      </c>
      <c r="BV237" s="63" t="inlineStr">
        <is>
          <t>Convert+Roll</t>
        </is>
      </c>
      <c r="BW237" s="63" t="inlineStr">
        <is>
          <t>Convert+Roll</t>
        </is>
      </c>
      <c r="BX237" s="63" t="inlineStr">
        <is>
          <t>Convert+Roll</t>
        </is>
      </c>
      <c r="BY237" s="63" t="inlineStr">
        <is>
          <t>Convert+Roll</t>
        </is>
      </c>
      <c r="BZ237" s="63" t="inlineStr">
        <is>
          <t>Convert+Roll</t>
        </is>
      </c>
      <c r="CA237" s="63" t="inlineStr">
        <is>
          <t>Convert+Roll</t>
        </is>
      </c>
      <c r="CB237" s="63" t="inlineStr">
        <is>
          <t>Convert+Roll</t>
        </is>
      </c>
      <c r="CC237" s="63" t="inlineStr">
        <is>
          <t>Convert+Roll</t>
        </is>
      </c>
      <c r="CD237" s="63" t="inlineStr">
        <is>
          <t>Convert+Roll</t>
        </is>
      </c>
      <c r="CE237" s="63" t="inlineStr">
        <is>
          <t>Convert+Roll</t>
        </is>
      </c>
      <c r="CF237" s="63" t="inlineStr">
        <is>
          <t>Convert+Roll</t>
        </is>
      </c>
      <c r="CG237" s="63" t="inlineStr">
        <is>
          <t>Convert+Roll</t>
        </is>
      </c>
      <c r="CH237" s="63" t="inlineStr">
        <is>
          <t>Convert+Roll</t>
        </is>
      </c>
      <c r="CI237" s="63" t="inlineStr">
        <is>
          <t>Convert+Roll</t>
        </is>
      </c>
      <c r="CJ237" s="63" t="inlineStr">
        <is>
          <t>Convert+Roll</t>
        </is>
      </c>
      <c r="CK237" s="63" t="inlineStr">
        <is>
          <t>Convert+Roll</t>
        </is>
      </c>
      <c r="CL237" s="63" t="inlineStr">
        <is>
          <t>Convert+Roll</t>
        </is>
      </c>
      <c r="CM237" s="63" t="inlineStr">
        <is>
          <t>Convert+Roll</t>
        </is>
      </c>
      <c r="CN237" s="63" t="inlineStr">
        <is>
          <t>Convert+Roll</t>
        </is>
      </c>
      <c r="CO237" s="63" t="inlineStr">
        <is>
          <t>Convert+Roll</t>
        </is>
      </c>
      <c r="CP237" s="63" t="inlineStr">
        <is>
          <t>Convert+Roll</t>
        </is>
      </c>
      <c r="CQ237" s="63" t="inlineStr">
        <is>
          <t>Convert+Roll</t>
        </is>
      </c>
      <c r="CR237" s="63" t="inlineStr">
        <is>
          <t>Convert+Roll</t>
        </is>
      </c>
      <c r="CS237" s="63" t="inlineStr">
        <is>
          <t>Convert+Roll</t>
        </is>
      </c>
      <c r="CT237" s="63" t="inlineStr">
        <is>
          <t>Convert+Roll</t>
        </is>
      </c>
      <c r="CU237" s="63" t="inlineStr">
        <is>
          <t>Convert+Roll</t>
        </is>
      </c>
      <c r="CV237" s="63" t="inlineStr">
        <is>
          <t>Convert+Roll</t>
        </is>
      </c>
      <c r="CW237" s="63" t="inlineStr">
        <is>
          <t>Convert+Roll</t>
        </is>
      </c>
      <c r="CX237" s="63" t="inlineStr">
        <is>
          <t>Convert+Roll</t>
        </is>
      </c>
      <c r="CY237" s="63" t="inlineStr">
        <is>
          <t>Convert+Roll</t>
        </is>
      </c>
      <c r="CZ237" s="63" t="inlineStr">
        <is>
          <t>Convert+Roll</t>
        </is>
      </c>
      <c r="DA237" s="63" t="inlineStr">
        <is>
          <t>Convert+Roll</t>
        </is>
      </c>
      <c r="DB237" s="63" t="inlineStr">
        <is>
          <t>Convert+Roll</t>
        </is>
      </c>
      <c r="DC237" s="63" t="inlineStr">
        <is>
          <t>Convert+Redeem</t>
        </is>
      </c>
    </row>
    <row r="238" ht="12" customHeight="1">
      <c r="B238" s="12" t="n"/>
      <c r="C238" s="12" t="n"/>
      <c r="D238" s="12" t="n"/>
      <c r="E238" s="64" t="n">
        <v>0</v>
      </c>
      <c r="F238" s="62" t="n"/>
      <c r="G238" s="65">
        <f>IF(G$231&gt;=$E238,IF(G129*$C$23&gt;MAX($C$22,(H238*$C$34+H239*$C$35)*EXP(-$C$12*$C$30)+(H345*$C$34+H346*$C$35)*EXP(-$C$14*$C$30)),G$236,(H238*$C$34+H239*$C$35)*EXP(-$C$12*$C$30)+G$234),"")</f>
        <v/>
      </c>
      <c r="H238" s="65">
        <f>IF(H$231&gt;=$E238,IF(H129*$C$23&gt;MAX($C$22,(I238*$C$34+I239*$C$35)*EXP(-$C$12*$C$30)+(I345*$C$34+I346*$C$35)*EXP(-$C$14*$C$30)),H$236,(I238*$C$34+I239*$C$35)*EXP(-$C$12*$C$30)+H$234),"")</f>
        <v/>
      </c>
      <c r="I238" s="65">
        <f>IF(I$231&gt;=$E238,IF(I129*$C$23&gt;MAX($C$22,(J238*$C$34+J239*$C$35)*EXP(-$C$12*$C$30)+(J345*$C$34+J346*$C$35)*EXP(-$C$14*$C$30)),I$236,(J238*$C$34+J239*$C$35)*EXP(-$C$12*$C$30)+I$234),"")</f>
        <v/>
      </c>
      <c r="J238" s="65">
        <f>IF(J$231&gt;=$E238,IF(J129*$C$23&gt;MAX($C$22,(K238*$C$34+K239*$C$35)*EXP(-$C$12*$C$30)+(K345*$C$34+K346*$C$35)*EXP(-$C$14*$C$30)),J$236,(K238*$C$34+K239*$C$35)*EXP(-$C$12*$C$30)+J$234),"")</f>
        <v/>
      </c>
      <c r="K238" s="65">
        <f>IF(K$231&gt;=$E238,IF(K129*$C$23&gt;MAX($C$22,(L238*$C$34+L239*$C$35)*EXP(-$C$12*$C$30)+(L345*$C$34+L346*$C$35)*EXP(-$C$14*$C$30)),K$236,(L238*$C$34+L239*$C$35)*EXP(-$C$12*$C$30)+K$234),"")</f>
        <v/>
      </c>
      <c r="L238" s="65">
        <f>IF(L$231&gt;=$E238,IF(L129*$C$23&gt;MAX($C$22,(M238*$C$34+M239*$C$35)*EXP(-$C$12*$C$30)+(M345*$C$34+M346*$C$35)*EXP(-$C$14*$C$30)),L$236,(M238*$C$34+M239*$C$35)*EXP(-$C$12*$C$30)+L$234),"")</f>
        <v/>
      </c>
      <c r="M238" s="65">
        <f>IF(M$231&gt;=$E238,IF(M129*$C$23&gt;MAX($C$22,(N238*$C$34+N239*$C$35)*EXP(-$C$12*$C$30)+(N345*$C$34+N346*$C$35)*EXP(-$C$14*$C$30)),M$236,(N238*$C$34+N239*$C$35)*EXP(-$C$12*$C$30)+M$234),"")</f>
        <v/>
      </c>
      <c r="N238" s="65">
        <f>IF(N$231&gt;=$E238,IF(N129*$C$23&gt;MAX($C$22,(O238*$C$34+O239*$C$35)*EXP(-$C$12*$C$30)+(O345*$C$34+O346*$C$35)*EXP(-$C$14*$C$30)),N$236,(O238*$C$34+O239*$C$35)*EXP(-$C$12*$C$30)+N$234),"")</f>
        <v/>
      </c>
      <c r="O238" s="65">
        <f>IF(O$231&gt;=$E238,IF(O129*$C$23&gt;MAX($C$22,(P238*$C$34+P239*$C$35)*EXP(-$C$12*$C$30)+(P345*$C$34+P346*$C$35)*EXP(-$C$14*$C$30)),O$236,(P238*$C$34+P239*$C$35)*EXP(-$C$12*$C$30)+O$234),"")</f>
        <v/>
      </c>
      <c r="P238" s="65">
        <f>IF(P$231&gt;=$E238,IF(P129*$C$23&gt;MAX($C$22,(Q238*$C$34+Q239*$C$35)*EXP(-$C$12*$C$30)+(Q345*$C$34+Q346*$C$35)*EXP(-$C$14*$C$30)),P$236,(Q238*$C$34+Q239*$C$35)*EXP(-$C$12*$C$30)+P$234),"")</f>
        <v/>
      </c>
      <c r="Q238" s="65">
        <f>IF(Q$231&gt;=$E238,IF(Q129*$C$23&gt;MAX($C$22,(R238*$C$34+R239*$C$35)*EXP(-$C$12*$C$30)+(R345*$C$34+R346*$C$35)*EXP(-$C$14*$C$30)),Q$236,(R238*$C$34+R239*$C$35)*EXP(-$C$12*$C$30)+Q$234),"")</f>
        <v/>
      </c>
      <c r="R238" s="65">
        <f>IF(R$231&gt;=$E238,IF(R129*$C$23&gt;MAX($C$22,(S238*$C$34+S239*$C$35)*EXP(-$C$12*$C$30)+(S345*$C$34+S346*$C$35)*EXP(-$C$14*$C$30)),R$236,(S238*$C$34+S239*$C$35)*EXP(-$C$12*$C$30)+R$234),"")</f>
        <v/>
      </c>
      <c r="S238" s="65">
        <f>IF(S$231&gt;=$E238,IF(S129*$C$23&gt;MAX($C$22,(T238*$C$34+T239*$C$35)*EXP(-$C$12*$C$30)+(T345*$C$34+T346*$C$35)*EXP(-$C$14*$C$30)),S$236,(T238*$C$34+T239*$C$35)*EXP(-$C$12*$C$30)+S$234),"")</f>
        <v/>
      </c>
      <c r="T238" s="65">
        <f>IF(T$231&gt;=$E238,IF(T129*$C$23&gt;MAX($C$22,(U238*$C$34+U239*$C$35)*EXP(-$C$12*$C$30)+(U345*$C$34+U346*$C$35)*EXP(-$C$14*$C$30)),T$236,(U238*$C$34+U239*$C$35)*EXP(-$C$12*$C$30)+T$234),"")</f>
        <v/>
      </c>
      <c r="U238" s="65">
        <f>IF(U$231&gt;=$E238,IF(U129*$C$23&gt;MAX($C$22,(V238*$C$34+V239*$C$35)*EXP(-$C$12*$C$30)+(V345*$C$34+V346*$C$35)*EXP(-$C$14*$C$30)),U$236,(V238*$C$34+V239*$C$35)*EXP(-$C$12*$C$30)+U$234),"")</f>
        <v/>
      </c>
      <c r="V238" s="65">
        <f>IF(V$231&gt;=$E238,IF(V129*$C$23&gt;MAX($C$22,(W238*$C$34+W239*$C$35)*EXP(-$C$12*$C$30)+(W345*$C$34+W346*$C$35)*EXP(-$C$14*$C$30)),V$236,(W238*$C$34+W239*$C$35)*EXP(-$C$12*$C$30)+V$234),"")</f>
        <v/>
      </c>
      <c r="W238" s="65">
        <f>IF(W$231&gt;=$E238,IF(W129*$C$23&gt;MAX($C$22,(X238*$C$34+X239*$C$35)*EXP(-$C$12*$C$30)+(X345*$C$34+X346*$C$35)*EXP(-$C$14*$C$30)),W$236,(X238*$C$34+X239*$C$35)*EXP(-$C$12*$C$30)+W$234),"")</f>
        <v/>
      </c>
      <c r="X238" s="65">
        <f>IF(X$231&gt;=$E238,IF(X129*$C$23&gt;MAX($C$22,(Y238*$C$34+Y239*$C$35)*EXP(-$C$12*$C$30)+(Y345*$C$34+Y346*$C$35)*EXP(-$C$14*$C$30)),X$236,(Y238*$C$34+Y239*$C$35)*EXP(-$C$12*$C$30)+X$234),"")</f>
        <v/>
      </c>
      <c r="Y238" s="65">
        <f>IF(Y$231&gt;=$E238,IF(Y129*$C$23&gt;MAX($C$22,(Z238*$C$34+Z239*$C$35)*EXP(-$C$12*$C$30)+(Z345*$C$34+Z346*$C$35)*EXP(-$C$14*$C$30)),Y$236,(Z238*$C$34+Z239*$C$35)*EXP(-$C$12*$C$30)+Y$234),"")</f>
        <v/>
      </c>
      <c r="Z238" s="65">
        <f>IF(Z$231&gt;=$E238,IF(Z129*$C$23&gt;MAX($C$22,(AA238*$C$34+AA239*$C$35)*EXP(-$C$12*$C$30)+(AA345*$C$34+AA346*$C$35)*EXP(-$C$14*$C$30)),Z$236,(AA238*$C$34+AA239*$C$35)*EXP(-$C$12*$C$30)+Z$234),"")</f>
        <v/>
      </c>
      <c r="AA238" s="65">
        <f>IF(AA$231&gt;=$E238,IF(AA129*$C$23&gt;MAX($C$22,(AB238*$C$34+AB239*$C$35)*EXP(-$C$12*$C$30)+(AB345*$C$34+AB346*$C$35)*EXP(-$C$14*$C$30)),AA$236,(AB238*$C$34+AB239*$C$35)*EXP(-$C$12*$C$30)+AA$234),"")</f>
        <v/>
      </c>
      <c r="AB238" s="65">
        <f>IF(AB$231&gt;=$E238,IF(AB129*$C$23&gt;MAX($C$22,(AC238*$C$34+AC239*$C$35)*EXP(-$C$12*$C$30)+(AC345*$C$34+AC346*$C$35)*EXP(-$C$14*$C$30)),AB$236,(AC238*$C$34+AC239*$C$35)*EXP(-$C$12*$C$30)+AB$234),"")</f>
        <v/>
      </c>
      <c r="AC238" s="65">
        <f>IF(AC$231&gt;=$E238,IF(AC129*$C$23&gt;MAX($C$22,(AD238*$C$34+AD239*$C$35)*EXP(-$C$12*$C$30)+(AD345*$C$34+AD346*$C$35)*EXP(-$C$14*$C$30)),AC$236,(AD238*$C$34+AD239*$C$35)*EXP(-$C$12*$C$30)+AC$234),"")</f>
        <v/>
      </c>
      <c r="AD238" s="65">
        <f>IF(AD$231&gt;=$E238,IF(AD129*$C$23&gt;MAX($C$22,(AE238*$C$34+AE239*$C$35)*EXP(-$C$12*$C$30)+(AE345*$C$34+AE346*$C$35)*EXP(-$C$14*$C$30)),AD$236,(AE238*$C$34+AE239*$C$35)*EXP(-$C$12*$C$30)+AD$234),"")</f>
        <v/>
      </c>
      <c r="AE238" s="65">
        <f>IF(AE$231&gt;=$E238,IF(AE129*$C$23&gt;MAX($C$22,(AF238*$C$34+AF239*$C$35)*EXP(-$C$12*$C$30)+(AF345*$C$34+AF346*$C$35)*EXP(-$C$14*$C$30)),AE$236,(AF238*$C$34+AF239*$C$35)*EXP(-$C$12*$C$30)+AE$234),"")</f>
        <v/>
      </c>
      <c r="AF238" s="65">
        <f>IF(AF$231&gt;=$E238,IF(AF129*$C$23&gt;MAX($C$22,(AG238*$C$34+AG239*$C$35)*EXP(-$C$12*$C$30)+(AG345*$C$34+AG346*$C$35)*EXP(-$C$14*$C$30)),AF$236,(AG238*$C$34+AG239*$C$35)*EXP(-$C$12*$C$30)+AF$234),"")</f>
        <v/>
      </c>
      <c r="AG238" s="65">
        <f>IF(AG$231&gt;=$E238,IF(AG129*$C$23&gt;MAX($C$22,(AH238*$C$34+AH239*$C$35)*EXP(-$C$12*$C$30)+(AH345*$C$34+AH346*$C$35)*EXP(-$C$14*$C$30)),AG$236,(AH238*$C$34+AH239*$C$35)*EXP(-$C$12*$C$30)+AG$234),"")</f>
        <v/>
      </c>
      <c r="AH238" s="65">
        <f>IF(AH$231&gt;=$E238,IF(AH129*$C$23&gt;MAX($C$22,(AI238*$C$34+AI239*$C$35)*EXP(-$C$12*$C$30)+(AI345*$C$34+AI346*$C$35)*EXP(-$C$14*$C$30)),AH$236,(AI238*$C$34+AI239*$C$35)*EXP(-$C$12*$C$30)+AH$234),"")</f>
        <v/>
      </c>
      <c r="AI238" s="65">
        <f>IF(AI$231&gt;=$E238,IF(AI129*$C$23&gt;MAX($C$22,(AJ238*$C$34+AJ239*$C$35)*EXP(-$C$12*$C$30)+(AJ345*$C$34+AJ346*$C$35)*EXP(-$C$14*$C$30)),AI$236,(AJ238*$C$34+AJ239*$C$35)*EXP(-$C$12*$C$30)+AI$234),"")</f>
        <v/>
      </c>
      <c r="AJ238" s="65">
        <f>IF(AJ$231&gt;=$E238,IF(AJ129*$C$23&gt;MAX($C$22,(AK238*$C$34+AK239*$C$35)*EXP(-$C$12*$C$30)+(AK345*$C$34+AK346*$C$35)*EXP(-$C$14*$C$30)),AJ$236,(AK238*$C$34+AK239*$C$35)*EXP(-$C$12*$C$30)+AJ$234),"")</f>
        <v/>
      </c>
      <c r="AK238" s="65">
        <f>IF(AK$231&gt;=$E238,IF(AK129*$C$23&gt;MAX($C$22,(AL238*$C$34+AL239*$C$35)*EXP(-$C$12*$C$30)+(AL345*$C$34+AL346*$C$35)*EXP(-$C$14*$C$30)),AK$236,(AL238*$C$34+AL239*$C$35)*EXP(-$C$12*$C$30)+AK$234),"")</f>
        <v/>
      </c>
      <c r="AL238" s="65">
        <f>IF(AL$231&gt;=$E238,IF(AL129*$C$23&gt;MAX($C$22,(AM238*$C$34+AM239*$C$35)*EXP(-$C$12*$C$30)+(AM345*$C$34+AM346*$C$35)*EXP(-$C$14*$C$30)),AL$236,(AM238*$C$34+AM239*$C$35)*EXP(-$C$12*$C$30)+AL$234),"")</f>
        <v/>
      </c>
      <c r="AM238" s="65">
        <f>IF(AM$231&gt;=$E238,IF(AM129*$C$23&gt;MAX($C$22,(AN238*$C$34+AN239*$C$35)*EXP(-$C$12*$C$30)+(AN345*$C$34+AN346*$C$35)*EXP(-$C$14*$C$30)),AM$236,(AN238*$C$34+AN239*$C$35)*EXP(-$C$12*$C$30)+AM$234),"")</f>
        <v/>
      </c>
      <c r="AN238" s="65">
        <f>IF(AN$231&gt;=$E238,IF(AN129*$C$23&gt;MAX($C$22,(AO238*$C$34+AO239*$C$35)*EXP(-$C$12*$C$30)+(AO345*$C$34+AO346*$C$35)*EXP(-$C$14*$C$30)),AN$236,(AO238*$C$34+AO239*$C$35)*EXP(-$C$12*$C$30)+AN$234),"")</f>
        <v/>
      </c>
      <c r="AO238" s="65">
        <f>IF(AO$231&gt;=$E238,IF(AO129*$C$23&gt;MAX($C$22,(AP238*$C$34+AP239*$C$35)*EXP(-$C$12*$C$30)+(AP345*$C$34+AP346*$C$35)*EXP(-$C$14*$C$30)),AO$236,(AP238*$C$34+AP239*$C$35)*EXP(-$C$12*$C$30)+AO$234),"")</f>
        <v/>
      </c>
      <c r="AP238" s="65">
        <f>IF(AP$231&gt;=$E238,IF(AP129*$C$23&gt;MAX($C$22,(AQ238*$C$34+AQ239*$C$35)*EXP(-$C$12*$C$30)+(AQ345*$C$34+AQ346*$C$35)*EXP(-$C$14*$C$30)),AP$236,(AQ238*$C$34+AQ239*$C$35)*EXP(-$C$12*$C$30)+AP$234),"")</f>
        <v/>
      </c>
      <c r="AQ238" s="65">
        <f>IF(AQ$231&gt;=$E238,IF(AQ129*$C$23&gt;MAX($C$22,(AR238*$C$34+AR239*$C$35)*EXP(-$C$12*$C$30)+(AR345*$C$34+AR346*$C$35)*EXP(-$C$14*$C$30)),AQ$236,(AR238*$C$34+AR239*$C$35)*EXP(-$C$12*$C$30)+AQ$234),"")</f>
        <v/>
      </c>
      <c r="AR238" s="65">
        <f>IF(AR$231&gt;=$E238,IF(AR129*$C$23&gt;MAX($C$22,(AS238*$C$34+AS239*$C$35)*EXP(-$C$12*$C$30)+(AS345*$C$34+AS346*$C$35)*EXP(-$C$14*$C$30)),AR$236,(AS238*$C$34+AS239*$C$35)*EXP(-$C$12*$C$30)+AR$234),"")</f>
        <v/>
      </c>
      <c r="AS238" s="65">
        <f>IF(AS$231&gt;=$E238,IF(AS129*$C$23&gt;MAX($C$22,(AT238*$C$34+AT239*$C$35)*EXP(-$C$12*$C$30)+(AT345*$C$34+AT346*$C$35)*EXP(-$C$14*$C$30)),AS$236,(AT238*$C$34+AT239*$C$35)*EXP(-$C$12*$C$30)+AS$234),"")</f>
        <v/>
      </c>
      <c r="AT238" s="65">
        <f>IF(AT$231&gt;=$E238,IF(AT129*$C$23&gt;MAX($C$22,(AU238*$C$34+AU239*$C$35)*EXP(-$C$12*$C$30)+(AU345*$C$34+AU346*$C$35)*EXP(-$C$14*$C$30)),AT$236,(AU238*$C$34+AU239*$C$35)*EXP(-$C$12*$C$30)+AT$234),"")</f>
        <v/>
      </c>
      <c r="AU238" s="65">
        <f>IF(AU$231&gt;=$E238,IF(AU129*$C$23&gt;MAX($C$22,(AV238*$C$34+AV239*$C$35)*EXP(-$C$12*$C$30)+(AV345*$C$34+AV346*$C$35)*EXP(-$C$14*$C$30)),AU$236,(AV238*$C$34+AV239*$C$35)*EXP(-$C$12*$C$30)+AU$234),"")</f>
        <v/>
      </c>
      <c r="AV238" s="65">
        <f>IF(AV$231&gt;=$E238,IF(AV129*$C$23&gt;MAX($C$22,(AW238*$C$34+AW239*$C$35)*EXP(-$C$12*$C$30)+(AW345*$C$34+AW346*$C$35)*EXP(-$C$14*$C$30)),AV$236,(AW238*$C$34+AW239*$C$35)*EXP(-$C$12*$C$30)+AV$234),"")</f>
        <v/>
      </c>
      <c r="AW238" s="65">
        <f>IF(AW$231&gt;=$E238,IF(AW129*$C$23&gt;MAX($C$22,(AX238*$C$34+AX239*$C$35)*EXP(-$C$12*$C$30)+(AX345*$C$34+AX346*$C$35)*EXP(-$C$14*$C$30)),AW$236,(AX238*$C$34+AX239*$C$35)*EXP(-$C$12*$C$30)+AW$234),"")</f>
        <v/>
      </c>
      <c r="AX238" s="65">
        <f>IF(AX$231&gt;=$E238,IF(AX129*$C$23&gt;MAX($C$22,(AY238*$C$34+AY239*$C$35)*EXP(-$C$12*$C$30)+(AY345*$C$34+AY346*$C$35)*EXP(-$C$14*$C$30)),AX$236,(AY238*$C$34+AY239*$C$35)*EXP(-$C$12*$C$30)+AX$234),"")</f>
        <v/>
      </c>
      <c r="AY238" s="65">
        <f>IF(AY$231&gt;=$E238,IF(AY129*$C$23&gt;MAX($C$22,(AZ238*$C$34+AZ239*$C$35)*EXP(-$C$12*$C$30)+(AZ345*$C$34+AZ346*$C$35)*EXP(-$C$14*$C$30)),AY$236,(AZ238*$C$34+AZ239*$C$35)*EXP(-$C$12*$C$30)+AY$234),"")</f>
        <v/>
      </c>
      <c r="AZ238" s="65">
        <f>IF(AZ$231&gt;=$E238,IF(AZ129*$C$23&gt;MAX($C$22,(BA238*$C$34+BA239*$C$35)*EXP(-$C$12*$C$30)+(BA345*$C$34+BA346*$C$35)*EXP(-$C$14*$C$30)),AZ$236,(BA238*$C$34+BA239*$C$35)*EXP(-$C$12*$C$30)+AZ$234),"")</f>
        <v/>
      </c>
      <c r="BA238" s="65">
        <f>IF(BA$231&gt;=$E238,IF(BA129*$C$23&gt;MAX($C$22,(BB238*$C$34+BB239*$C$35)*EXP(-$C$12*$C$30)+(BB345*$C$34+BB346*$C$35)*EXP(-$C$14*$C$30)),BA$236,(BB238*$C$34+BB239*$C$35)*EXP(-$C$12*$C$30)+BA$234),"")</f>
        <v/>
      </c>
      <c r="BB238" s="65">
        <f>IF(BB$231&gt;=$E238,IF(BB129*$C$23&gt;MAX($C$22,(BC238*$C$34+BC239*$C$35)*EXP(-$C$12*$C$30)+(BC345*$C$34+BC346*$C$35)*EXP(-$C$14*$C$30)),BB$236,(BC238*$C$34+BC239*$C$35)*EXP(-$C$12*$C$30)+BB$234),"")</f>
        <v/>
      </c>
      <c r="BC238" s="65">
        <f>IF(BC$231&gt;=$E238,IF(BC129*$C$23&gt;MAX($C$22,(BD238*$C$34+BD239*$C$35)*EXP(-$C$12*$C$30)+(BD345*$C$34+BD346*$C$35)*EXP(-$C$14*$C$30)),BC$236,(BD238*$C$34+BD239*$C$35)*EXP(-$C$12*$C$30)+BC$234),"")</f>
        <v/>
      </c>
      <c r="BD238" s="65">
        <f>IF(BD$231&gt;=$E238,IF(BD129*$C$23&gt;MAX($C$22,(BE238*$C$34+BE239*$C$35)*EXP(-$C$12*$C$30)+(BE345*$C$34+BE346*$C$35)*EXP(-$C$14*$C$30)),BD$236,(BE238*$C$34+BE239*$C$35)*EXP(-$C$12*$C$30)+BD$234),"")</f>
        <v/>
      </c>
      <c r="BE238" s="65">
        <f>IF(BE$231&gt;=$E238,IF(BE129*$C$23&gt;MAX($C$22,(BF238*$C$34+BF239*$C$35)*EXP(-$C$12*$C$30)+(BF345*$C$34+BF346*$C$35)*EXP(-$C$14*$C$30)),BE$236,(BF238*$C$34+BF239*$C$35)*EXP(-$C$12*$C$30)+BE$234),"")</f>
        <v/>
      </c>
      <c r="BF238" s="65">
        <f>IF(BF$231&gt;=$E238,IF(BF129*$C$23&gt;MAX($C$22,(BG238*$C$34+BG239*$C$35)*EXP(-$C$12*$C$30)+(BG345*$C$34+BG346*$C$35)*EXP(-$C$14*$C$30)),BF$236,(BG238*$C$34+BG239*$C$35)*EXP(-$C$12*$C$30)+BF$234),"")</f>
        <v/>
      </c>
      <c r="BG238" s="65">
        <f>IF(BG$231&gt;=$E238,IF(BG129*$C$23&gt;MAX($C$22,(BH238*$C$34+BH239*$C$35)*EXP(-$C$12*$C$30)+(BH345*$C$34+BH346*$C$35)*EXP(-$C$14*$C$30)),BG$236,(BH238*$C$34+BH239*$C$35)*EXP(-$C$12*$C$30)+BG$234),"")</f>
        <v/>
      </c>
      <c r="BH238" s="65">
        <f>IF(BH$231&gt;=$E238,IF(BH129*$C$23&gt;MAX($C$22,(BI238*$C$34+BI239*$C$35)*EXP(-$C$12*$C$30)+(BI345*$C$34+BI346*$C$35)*EXP(-$C$14*$C$30)),BH$236,(BI238*$C$34+BI239*$C$35)*EXP(-$C$12*$C$30)+BH$234),"")</f>
        <v/>
      </c>
      <c r="BI238" s="65">
        <f>IF(BI$231&gt;=$E238,IF(BI129*$C$23&gt;MAX($C$22,(BJ238*$C$34+BJ239*$C$35)*EXP(-$C$12*$C$30)+(BJ345*$C$34+BJ346*$C$35)*EXP(-$C$14*$C$30)),BI$236,(BJ238*$C$34+BJ239*$C$35)*EXP(-$C$12*$C$30)+BI$234),"")</f>
        <v/>
      </c>
      <c r="BJ238" s="65">
        <f>IF(BJ$231&gt;=$E238,IF(BJ129*$C$23&gt;MAX($C$22,(BK238*$C$34+BK239*$C$35)*EXP(-$C$12*$C$30)+(BK345*$C$34+BK346*$C$35)*EXP(-$C$14*$C$30)),BJ$236,(BK238*$C$34+BK239*$C$35)*EXP(-$C$12*$C$30)+BJ$234),"")</f>
        <v/>
      </c>
      <c r="BK238" s="65">
        <f>IF(BK$231&gt;=$E238,IF(BK129*$C$23&gt;MAX($C$22,(BL238*$C$34+BL239*$C$35)*EXP(-$C$12*$C$30)+(BL345*$C$34+BL346*$C$35)*EXP(-$C$14*$C$30)),BK$236,(BL238*$C$34+BL239*$C$35)*EXP(-$C$12*$C$30)+BK$234),"")</f>
        <v/>
      </c>
      <c r="BL238" s="65">
        <f>IF(BL$231&gt;=$E238,IF(BL129*$C$23&gt;MAX($C$22,(BM238*$C$34+BM239*$C$35)*EXP(-$C$12*$C$30)+(BM345*$C$34+BM346*$C$35)*EXP(-$C$14*$C$30)),BL$236,(BM238*$C$34+BM239*$C$35)*EXP(-$C$12*$C$30)+BL$234),"")</f>
        <v/>
      </c>
      <c r="BM238" s="65">
        <f>IF(BM$231&gt;=$E238,IF(BM129*$C$23&gt;MAX($C$22,(BN238*$C$34+BN239*$C$35)*EXP(-$C$12*$C$30)+(BN345*$C$34+BN346*$C$35)*EXP(-$C$14*$C$30)),BM$236,(BN238*$C$34+BN239*$C$35)*EXP(-$C$12*$C$30)+BM$234),"")</f>
        <v/>
      </c>
      <c r="BN238" s="65">
        <f>IF(BN$231&gt;=$E238,IF(BN129*$C$23&gt;MAX($C$22,(BO238*$C$34+BO239*$C$35)*EXP(-$C$12*$C$30)+(BO345*$C$34+BO346*$C$35)*EXP(-$C$14*$C$30)),BN$236,(BO238*$C$34+BO239*$C$35)*EXP(-$C$12*$C$30)+BN$234),"")</f>
        <v/>
      </c>
      <c r="BO238" s="65">
        <f>IF(BO$231&gt;=$E238,IF(BO129*$C$23&gt;MAX($C$22,(BP238*$C$34+BP239*$C$35)*EXP(-$C$12*$C$30)+(BP345*$C$34+BP346*$C$35)*EXP(-$C$14*$C$30)),BO$236,(BP238*$C$34+BP239*$C$35)*EXP(-$C$12*$C$30)+BO$234),"")</f>
        <v/>
      </c>
      <c r="BP238" s="65">
        <f>IF(BP$231&gt;=$E238,IF(BP129*$C$23&gt;MAX($C$22,(BQ238*$C$34+BQ239*$C$35)*EXP(-$C$12*$C$30)+(BQ345*$C$34+BQ346*$C$35)*EXP(-$C$14*$C$30)),BP$236,(BQ238*$C$34+BQ239*$C$35)*EXP(-$C$12*$C$30)+BP$234),"")</f>
        <v/>
      </c>
      <c r="BQ238" s="65">
        <f>IF(BQ$231&gt;=$E238,IF(BQ129*$C$23&gt;MAX($C$22,(BR238*$C$34+BR239*$C$35)*EXP(-$C$12*$C$30)+(BR345*$C$34+BR346*$C$35)*EXP(-$C$14*$C$30)),BQ$236,(BR238*$C$34+BR239*$C$35)*EXP(-$C$12*$C$30)+BQ$234),"")</f>
        <v/>
      </c>
      <c r="BR238" s="65">
        <f>IF(BR$231&gt;=$E238,IF(BR129*$C$23&gt;MAX($C$22,(BS238*$C$34+BS239*$C$35)*EXP(-$C$12*$C$30)+(BS345*$C$34+BS346*$C$35)*EXP(-$C$14*$C$30)),BR$236,(BS238*$C$34+BS239*$C$35)*EXP(-$C$12*$C$30)+BR$234),"")</f>
        <v/>
      </c>
      <c r="BS238" s="65">
        <f>IF(BS$231&gt;=$E238,IF(BS129*$C$23&gt;MAX($C$22,(BT238*$C$34+BT239*$C$35)*EXP(-$C$12*$C$30)+(BT345*$C$34+BT346*$C$35)*EXP(-$C$14*$C$30)),BS$236,(BT238*$C$34+BT239*$C$35)*EXP(-$C$12*$C$30)+BS$234),"")</f>
        <v/>
      </c>
      <c r="BT238" s="65">
        <f>IF(BT$231&gt;=$E238,IF(BT129*$C$23&gt;MAX($C$22,(BU238*$C$34+BU239*$C$35)*EXP(-$C$12*$C$30)+(BU345*$C$34+BU346*$C$35)*EXP(-$C$14*$C$30)),BT$236,(BU238*$C$34+BU239*$C$35)*EXP(-$C$12*$C$30)+BT$234),"")</f>
        <v/>
      </c>
      <c r="BU238" s="65">
        <f>IF(BU$231&gt;=$E238,IF(BU129*$C$23&gt;MAX($C$22,(BV238*$C$34+BV239*$C$35)*EXP(-$C$12*$C$30)+(BV345*$C$34+BV346*$C$35)*EXP(-$C$14*$C$30)),BU$236,(BV238*$C$34+BV239*$C$35)*EXP(-$C$12*$C$30)+BU$234),"")</f>
        <v/>
      </c>
      <c r="BV238" s="65">
        <f>IF(BV$231&gt;=$E238,IF(BV129*$C$23&gt;MAX($C$22,(BW238*$C$34+BW239*$C$35)*EXP(-$C$12*$C$30)+(BW345*$C$34+BW346*$C$35)*EXP(-$C$14*$C$30)),BV$236,(BW238*$C$34+BW239*$C$35)*EXP(-$C$12*$C$30)+BV$234),"")</f>
        <v/>
      </c>
      <c r="BW238" s="65">
        <f>IF(BW$231&gt;=$E238,IF(BW129*$C$23&gt;MAX($C$22,(BX238*$C$34+BX239*$C$35)*EXP(-$C$12*$C$30)+(BX345*$C$34+BX346*$C$35)*EXP(-$C$14*$C$30)),BW$236,(BX238*$C$34+BX239*$C$35)*EXP(-$C$12*$C$30)+BW$234),"")</f>
        <v/>
      </c>
      <c r="BX238" s="65">
        <f>IF(BX$231&gt;=$E238,IF(BX129*$C$23&gt;MAX($C$22,(BY238*$C$34+BY239*$C$35)*EXP(-$C$12*$C$30)+(BY345*$C$34+BY346*$C$35)*EXP(-$C$14*$C$30)),BX$236,(BY238*$C$34+BY239*$C$35)*EXP(-$C$12*$C$30)+BX$234),"")</f>
        <v/>
      </c>
      <c r="BY238" s="65">
        <f>IF(BY$231&gt;=$E238,IF(BY129*$C$23&gt;MAX($C$22,(BZ238*$C$34+BZ239*$C$35)*EXP(-$C$12*$C$30)+(BZ345*$C$34+BZ346*$C$35)*EXP(-$C$14*$C$30)),BY$236,(BZ238*$C$34+BZ239*$C$35)*EXP(-$C$12*$C$30)+BY$234),"")</f>
        <v/>
      </c>
      <c r="BZ238" s="65">
        <f>IF(BZ$231&gt;=$E238,IF(BZ129*$C$23&gt;MAX($C$22,(CA238*$C$34+CA239*$C$35)*EXP(-$C$12*$C$30)+(CA345*$C$34+CA346*$C$35)*EXP(-$C$14*$C$30)),BZ$236,(CA238*$C$34+CA239*$C$35)*EXP(-$C$12*$C$30)+BZ$234),"")</f>
        <v/>
      </c>
      <c r="CA238" s="65">
        <f>IF(CA$231&gt;=$E238,IF(CA129*$C$23&gt;MAX($C$22,(CB238*$C$34+CB239*$C$35)*EXP(-$C$12*$C$30)+(CB345*$C$34+CB346*$C$35)*EXP(-$C$14*$C$30)),CA$236,(CB238*$C$34+CB239*$C$35)*EXP(-$C$12*$C$30)+CA$234),"")</f>
        <v/>
      </c>
      <c r="CB238" s="65">
        <f>IF(CB$231&gt;=$E238,IF(CB129*$C$23&gt;MAX($C$22,(CC238*$C$34+CC239*$C$35)*EXP(-$C$12*$C$30)+(CC345*$C$34+CC346*$C$35)*EXP(-$C$14*$C$30)),CB$236,(CC238*$C$34+CC239*$C$35)*EXP(-$C$12*$C$30)+CB$234),"")</f>
        <v/>
      </c>
      <c r="CC238" s="65">
        <f>IF(CC$231&gt;=$E238,IF(CC129*$C$23&gt;MAX($C$22,(CD238*$C$34+CD239*$C$35)*EXP(-$C$12*$C$30)+(CD345*$C$34+CD346*$C$35)*EXP(-$C$14*$C$30)),CC$236,(CD238*$C$34+CD239*$C$35)*EXP(-$C$12*$C$30)+CC$234),"")</f>
        <v/>
      </c>
      <c r="CD238" s="65">
        <f>IF(CD$231&gt;=$E238,IF(CD129*$C$23&gt;MAX($C$22,(CE238*$C$34+CE239*$C$35)*EXP(-$C$12*$C$30)+(CE345*$C$34+CE346*$C$35)*EXP(-$C$14*$C$30)),CD$236,(CE238*$C$34+CE239*$C$35)*EXP(-$C$12*$C$30)+CD$234),"")</f>
        <v/>
      </c>
      <c r="CE238" s="65">
        <f>IF(CE$231&gt;=$E238,IF(CE129*$C$23&gt;MAX($C$22,(CF238*$C$34+CF239*$C$35)*EXP(-$C$12*$C$30)+(CF345*$C$34+CF346*$C$35)*EXP(-$C$14*$C$30)),CE$236,(CF238*$C$34+CF239*$C$35)*EXP(-$C$12*$C$30)+CE$234),"")</f>
        <v/>
      </c>
      <c r="CF238" s="65">
        <f>IF(CF$231&gt;=$E238,IF(CF129*$C$23&gt;MAX($C$22,(CG238*$C$34+CG239*$C$35)*EXP(-$C$12*$C$30)+(CG345*$C$34+CG346*$C$35)*EXP(-$C$14*$C$30)),CF$236,(CG238*$C$34+CG239*$C$35)*EXP(-$C$12*$C$30)+CF$234),"")</f>
        <v/>
      </c>
      <c r="CG238" s="65">
        <f>IF(CG$231&gt;=$E238,IF(CG129*$C$23&gt;MAX($C$22,(CH238*$C$34+CH239*$C$35)*EXP(-$C$12*$C$30)+(CH345*$C$34+CH346*$C$35)*EXP(-$C$14*$C$30)),CG$236,(CH238*$C$34+CH239*$C$35)*EXP(-$C$12*$C$30)+CG$234),"")</f>
        <v/>
      </c>
      <c r="CH238" s="65">
        <f>IF(CH$231&gt;=$E238,IF(CH129*$C$23&gt;MAX($C$22,(CI238*$C$34+CI239*$C$35)*EXP(-$C$12*$C$30)+(CI345*$C$34+CI346*$C$35)*EXP(-$C$14*$C$30)),CH$236,(CI238*$C$34+CI239*$C$35)*EXP(-$C$12*$C$30)+CH$234),"")</f>
        <v/>
      </c>
      <c r="CI238" s="65">
        <f>IF(CI$231&gt;=$E238,IF(CI129*$C$23&gt;MAX($C$22,(CJ238*$C$34+CJ239*$C$35)*EXP(-$C$12*$C$30)+(CJ345*$C$34+CJ346*$C$35)*EXP(-$C$14*$C$30)),CI$236,(CJ238*$C$34+CJ239*$C$35)*EXP(-$C$12*$C$30)+CI$234),"")</f>
        <v/>
      </c>
      <c r="CJ238" s="65">
        <f>IF(CJ$231&gt;=$E238,IF(CJ129*$C$23&gt;MAX($C$22,(CK238*$C$34+CK239*$C$35)*EXP(-$C$12*$C$30)+(CK345*$C$34+CK346*$C$35)*EXP(-$C$14*$C$30)),CJ$236,(CK238*$C$34+CK239*$C$35)*EXP(-$C$12*$C$30)+CJ$234),"")</f>
        <v/>
      </c>
      <c r="CK238" s="65">
        <f>IF(CK$231&gt;=$E238,IF(CK129*$C$23&gt;MAX($C$22,(CL238*$C$34+CL239*$C$35)*EXP(-$C$12*$C$30)+(CL345*$C$34+CL346*$C$35)*EXP(-$C$14*$C$30)),CK$236,(CL238*$C$34+CL239*$C$35)*EXP(-$C$12*$C$30)+CK$234),"")</f>
        <v/>
      </c>
      <c r="CL238" s="65">
        <f>IF(CL$231&gt;=$E238,IF(CL129*$C$23&gt;MAX($C$22,(CM238*$C$34+CM239*$C$35)*EXP(-$C$12*$C$30)+(CM345*$C$34+CM346*$C$35)*EXP(-$C$14*$C$30)),CL$236,(CM238*$C$34+CM239*$C$35)*EXP(-$C$12*$C$30)+CL$234),"")</f>
        <v/>
      </c>
      <c r="CM238" s="65">
        <f>IF(CM$231&gt;=$E238,IF(CM129*$C$23&gt;MAX($C$22,(CN238*$C$34+CN239*$C$35)*EXP(-$C$12*$C$30)+(CN345*$C$34+CN346*$C$35)*EXP(-$C$14*$C$30)),CM$236,(CN238*$C$34+CN239*$C$35)*EXP(-$C$12*$C$30)+CM$234),"")</f>
        <v/>
      </c>
      <c r="CN238" s="65">
        <f>IF(CN$231&gt;=$E238,IF(CN129*$C$23&gt;MAX($C$22,(CO238*$C$34+CO239*$C$35)*EXP(-$C$12*$C$30)+(CO345*$C$34+CO346*$C$35)*EXP(-$C$14*$C$30)),CN$236,(CO238*$C$34+CO239*$C$35)*EXP(-$C$12*$C$30)+CN$234),"")</f>
        <v/>
      </c>
      <c r="CO238" s="65">
        <f>IF(CO$231&gt;=$E238,IF(CO129*$C$23&gt;MAX($C$22,(CP238*$C$34+CP239*$C$35)*EXP(-$C$12*$C$30)+(CP345*$C$34+CP346*$C$35)*EXP(-$C$14*$C$30)),CO$236,(CP238*$C$34+CP239*$C$35)*EXP(-$C$12*$C$30)+CO$234),"")</f>
        <v/>
      </c>
      <c r="CP238" s="65">
        <f>IF(CP$231&gt;=$E238,IF(CP129*$C$23&gt;MAX($C$22,(CQ238*$C$34+CQ239*$C$35)*EXP(-$C$12*$C$30)+(CQ345*$C$34+CQ346*$C$35)*EXP(-$C$14*$C$30)),CP$236,(CQ238*$C$34+CQ239*$C$35)*EXP(-$C$12*$C$30)+CP$234),"")</f>
        <v/>
      </c>
      <c r="CQ238" s="65">
        <f>IF(CQ$231&gt;=$E238,IF(CQ129*$C$23&gt;MAX($C$22,(CR238*$C$34+CR239*$C$35)*EXP(-$C$12*$C$30)+(CR345*$C$34+CR346*$C$35)*EXP(-$C$14*$C$30)),CQ$236,(CR238*$C$34+CR239*$C$35)*EXP(-$C$12*$C$30)+CQ$234),"")</f>
        <v/>
      </c>
      <c r="CR238" s="65">
        <f>IF(CR$231&gt;=$E238,IF(CR129*$C$23&gt;MAX($C$22,(CS238*$C$34+CS239*$C$35)*EXP(-$C$12*$C$30)+(CS345*$C$34+CS346*$C$35)*EXP(-$C$14*$C$30)),CR$236,(CS238*$C$34+CS239*$C$35)*EXP(-$C$12*$C$30)+CR$234),"")</f>
        <v/>
      </c>
      <c r="CS238" s="65">
        <f>IF(CS$231&gt;=$E238,IF(CS129*$C$23&gt;MAX($C$22,(CT238*$C$34+CT239*$C$35)*EXP(-$C$12*$C$30)+(CT345*$C$34+CT346*$C$35)*EXP(-$C$14*$C$30)),CS$236,(CT238*$C$34+CT239*$C$35)*EXP(-$C$12*$C$30)+CS$234),"")</f>
        <v/>
      </c>
      <c r="CT238" s="65">
        <f>IF(CT$231&gt;=$E238,IF(CT129*$C$23&gt;MAX($C$22,(CU238*$C$34+CU239*$C$35)*EXP(-$C$12*$C$30)+(CU345*$C$34+CU346*$C$35)*EXP(-$C$14*$C$30)),CT$236,(CU238*$C$34+CU239*$C$35)*EXP(-$C$12*$C$30)+CT$234),"")</f>
        <v/>
      </c>
      <c r="CU238" s="65">
        <f>IF(CU$231&gt;=$E238,IF(CU129*$C$23&gt;MAX($C$22,(CV238*$C$34+CV239*$C$35)*EXP(-$C$12*$C$30)+(CV345*$C$34+CV346*$C$35)*EXP(-$C$14*$C$30)),CU$236,(CV238*$C$34+CV239*$C$35)*EXP(-$C$12*$C$30)+CU$234),"")</f>
        <v/>
      </c>
      <c r="CV238" s="65">
        <f>IF(CV$231&gt;=$E238,IF(CV129*$C$23&gt;MAX($C$22,(CW238*$C$34+CW239*$C$35)*EXP(-$C$12*$C$30)+(CW345*$C$34+CW346*$C$35)*EXP(-$C$14*$C$30)),CV$236,(CW238*$C$34+CW239*$C$35)*EXP(-$C$12*$C$30)+CV$234),"")</f>
        <v/>
      </c>
      <c r="CW238" s="65">
        <f>IF(CW$231&gt;=$E238,IF(CW129*$C$23&gt;MAX($C$22,(CX238*$C$34+CX239*$C$35)*EXP(-$C$12*$C$30)+(CX345*$C$34+CX346*$C$35)*EXP(-$C$14*$C$30)),CW$236,(CX238*$C$34+CX239*$C$35)*EXP(-$C$12*$C$30)+CW$234),"")</f>
        <v/>
      </c>
      <c r="CX238" s="65">
        <f>IF(CX$231&gt;=$E238,IF(CX129*$C$23&gt;MAX($C$22,(CY238*$C$34+CY239*$C$35)*EXP(-$C$12*$C$30)+(CY345*$C$34+CY346*$C$35)*EXP(-$C$14*$C$30)),CX$236,(CY238*$C$34+CY239*$C$35)*EXP(-$C$12*$C$30)+CX$234),"")</f>
        <v/>
      </c>
      <c r="CY238" s="65">
        <f>IF(CY$231&gt;=$E238,IF(CY129*$C$23&gt;MAX($C$22,(CZ238*$C$34+CZ239*$C$35)*EXP(-$C$12*$C$30)+(CZ345*$C$34+CZ346*$C$35)*EXP(-$C$14*$C$30)),CY$236,(CZ238*$C$34+CZ239*$C$35)*EXP(-$C$12*$C$30)+CY$234),"")</f>
        <v/>
      </c>
      <c r="CZ238" s="65">
        <f>IF(CZ$231&gt;=$E238,IF(CZ129*$C$23&gt;MAX($C$22,(DA238*$C$34+DA239*$C$35)*EXP(-$C$12*$C$30)+(DA345*$C$34+DA346*$C$35)*EXP(-$C$14*$C$30)),CZ$236,(DA238*$C$34+DA239*$C$35)*EXP(-$C$12*$C$30)+CZ$234),"")</f>
        <v/>
      </c>
      <c r="DA238" s="65">
        <f>IF(DA$231&gt;=$E238,IF(DA129*$C$23&gt;MAX($C$22,(DB238*$C$34+DB239*$C$35)*EXP(-$C$12*$C$30)+(DB345*$C$34+DB346*$C$35)*EXP(-$C$14*$C$30)),DA$236,(DB238*$C$34+DB239*$C$35)*EXP(-$C$12*$C$30)+DA$234),"")</f>
        <v/>
      </c>
      <c r="DB238" s="65">
        <f>IF(DB$231&gt;=$E238,IF(DB129*$C$23&gt;MAX($C$22,(DC238*$C$34+DC239*$C$35)*EXP(-$C$12*$C$30)+(DC345*$C$34+DC346*$C$35)*EXP(-$C$14*$C$30)),DB$236,(DC238*$C$34+DC239*$C$35)*EXP(-$C$12*$C$30)+DB$234),"")</f>
        <v/>
      </c>
      <c r="DC238" s="65">
        <f>IF(DC$231&gt;=$E238,IF(DC129*$C$23&gt;$C$22,DC$236,$C$22+DC$234),"")</f>
        <v/>
      </c>
    </row>
    <row r="239" ht="12" customHeight="1">
      <c r="B239" s="12" t="n"/>
      <c r="C239" s="12" t="n"/>
      <c r="D239" s="12" t="n"/>
      <c r="E239" s="64" t="n">
        <v>1</v>
      </c>
      <c r="G239" s="65">
        <f>IF(G$231&gt;=$E239,IF(G130*$C$23&gt;MAX($C$22,(H239*$C$34+H240*$C$35)*EXP(-$C$12*$C$30)+(H346*$C$34+H347*$C$35)*EXP(-$C$14*$C$30)),G$236,(H239*$C$34+H240*$C$35)*EXP(-$C$12*$C$30)+G$234),"")</f>
        <v/>
      </c>
      <c r="H239" s="65">
        <f>IF(H$231&gt;=$E239,IF(H130*$C$23&gt;MAX($C$22,(I239*$C$34+I240*$C$35)*EXP(-$C$12*$C$30)+(I346*$C$34+I347*$C$35)*EXP(-$C$14*$C$30)),H$236,(I239*$C$34+I240*$C$35)*EXP(-$C$12*$C$30)+H$234),"")</f>
        <v/>
      </c>
      <c r="I239" s="65">
        <f>IF(I$231&gt;=$E239,IF(I130*$C$23&gt;MAX($C$22,(J239*$C$34+J240*$C$35)*EXP(-$C$12*$C$30)+(J346*$C$34+J347*$C$35)*EXP(-$C$14*$C$30)),I$236,(J239*$C$34+J240*$C$35)*EXP(-$C$12*$C$30)+I$234),"")</f>
        <v/>
      </c>
      <c r="J239" s="65">
        <f>IF(J$231&gt;=$E239,IF(J130*$C$23&gt;MAX($C$22,(K239*$C$34+K240*$C$35)*EXP(-$C$12*$C$30)+(K346*$C$34+K347*$C$35)*EXP(-$C$14*$C$30)),J$236,(K239*$C$34+K240*$C$35)*EXP(-$C$12*$C$30)+J$234),"")</f>
        <v/>
      </c>
      <c r="K239" s="65">
        <f>IF(K$231&gt;=$E239,IF(K130*$C$23&gt;MAX($C$22,(L239*$C$34+L240*$C$35)*EXP(-$C$12*$C$30)+(L346*$C$34+L347*$C$35)*EXP(-$C$14*$C$30)),K$236,(L239*$C$34+L240*$C$35)*EXP(-$C$12*$C$30)+K$234),"")</f>
        <v/>
      </c>
      <c r="L239" s="65">
        <f>IF(L$231&gt;=$E239,IF(L130*$C$23&gt;MAX($C$22,(M239*$C$34+M240*$C$35)*EXP(-$C$12*$C$30)+(M346*$C$34+M347*$C$35)*EXP(-$C$14*$C$30)),L$236,(M239*$C$34+M240*$C$35)*EXP(-$C$12*$C$30)+L$234),"")</f>
        <v/>
      </c>
      <c r="M239" s="65">
        <f>IF(M$231&gt;=$E239,IF(M130*$C$23&gt;MAX($C$22,(N239*$C$34+N240*$C$35)*EXP(-$C$12*$C$30)+(N346*$C$34+N347*$C$35)*EXP(-$C$14*$C$30)),M$236,(N239*$C$34+N240*$C$35)*EXP(-$C$12*$C$30)+M$234),"")</f>
        <v/>
      </c>
      <c r="N239" s="65">
        <f>IF(N$231&gt;=$E239,IF(N130*$C$23&gt;MAX($C$22,(O239*$C$34+O240*$C$35)*EXP(-$C$12*$C$30)+(O346*$C$34+O347*$C$35)*EXP(-$C$14*$C$30)),N$236,(O239*$C$34+O240*$C$35)*EXP(-$C$12*$C$30)+N$234),"")</f>
        <v/>
      </c>
      <c r="O239" s="65">
        <f>IF(O$231&gt;=$E239,IF(O130*$C$23&gt;MAX($C$22,(P239*$C$34+P240*$C$35)*EXP(-$C$12*$C$30)+(P346*$C$34+P347*$C$35)*EXP(-$C$14*$C$30)),O$236,(P239*$C$34+P240*$C$35)*EXP(-$C$12*$C$30)+O$234),"")</f>
        <v/>
      </c>
      <c r="P239" s="65">
        <f>IF(P$231&gt;=$E239,IF(P130*$C$23&gt;MAX($C$22,(Q239*$C$34+Q240*$C$35)*EXP(-$C$12*$C$30)+(Q346*$C$34+Q347*$C$35)*EXP(-$C$14*$C$30)),P$236,(Q239*$C$34+Q240*$C$35)*EXP(-$C$12*$C$30)+P$234),"")</f>
        <v/>
      </c>
      <c r="Q239" s="65">
        <f>IF(Q$231&gt;=$E239,IF(Q130*$C$23&gt;MAX($C$22,(R239*$C$34+R240*$C$35)*EXP(-$C$12*$C$30)+(R346*$C$34+R347*$C$35)*EXP(-$C$14*$C$30)),Q$236,(R239*$C$34+R240*$C$35)*EXP(-$C$12*$C$30)+Q$234),"")</f>
        <v/>
      </c>
      <c r="R239" s="65">
        <f>IF(R$231&gt;=$E239,IF(R130*$C$23&gt;MAX($C$22,(S239*$C$34+S240*$C$35)*EXP(-$C$12*$C$30)+(S346*$C$34+S347*$C$35)*EXP(-$C$14*$C$30)),R$236,(S239*$C$34+S240*$C$35)*EXP(-$C$12*$C$30)+R$234),"")</f>
        <v/>
      </c>
      <c r="S239" s="65">
        <f>IF(S$231&gt;=$E239,IF(S130*$C$23&gt;MAX($C$22,(T239*$C$34+T240*$C$35)*EXP(-$C$12*$C$30)+(T346*$C$34+T347*$C$35)*EXP(-$C$14*$C$30)),S$236,(T239*$C$34+T240*$C$35)*EXP(-$C$12*$C$30)+S$234),"")</f>
        <v/>
      </c>
      <c r="T239" s="65">
        <f>IF(T$231&gt;=$E239,IF(T130*$C$23&gt;MAX($C$22,(U239*$C$34+U240*$C$35)*EXP(-$C$12*$C$30)+(U346*$C$34+U347*$C$35)*EXP(-$C$14*$C$30)),T$236,(U239*$C$34+U240*$C$35)*EXP(-$C$12*$C$30)+T$234),"")</f>
        <v/>
      </c>
      <c r="U239" s="65">
        <f>IF(U$231&gt;=$E239,IF(U130*$C$23&gt;MAX($C$22,(V239*$C$34+V240*$C$35)*EXP(-$C$12*$C$30)+(V346*$C$34+V347*$C$35)*EXP(-$C$14*$C$30)),U$236,(V239*$C$34+V240*$C$35)*EXP(-$C$12*$C$30)+U$234),"")</f>
        <v/>
      </c>
      <c r="V239" s="65">
        <f>IF(V$231&gt;=$E239,IF(V130*$C$23&gt;MAX($C$22,(W239*$C$34+W240*$C$35)*EXP(-$C$12*$C$30)+(W346*$C$34+W347*$C$35)*EXP(-$C$14*$C$30)),V$236,(W239*$C$34+W240*$C$35)*EXP(-$C$12*$C$30)+V$234),"")</f>
        <v/>
      </c>
      <c r="W239" s="65">
        <f>IF(W$231&gt;=$E239,IF(W130*$C$23&gt;MAX($C$22,(X239*$C$34+X240*$C$35)*EXP(-$C$12*$C$30)+(X346*$C$34+X347*$C$35)*EXP(-$C$14*$C$30)),W$236,(X239*$C$34+X240*$C$35)*EXP(-$C$12*$C$30)+W$234),"")</f>
        <v/>
      </c>
      <c r="X239" s="65">
        <f>IF(X$231&gt;=$E239,IF(X130*$C$23&gt;MAX($C$22,(Y239*$C$34+Y240*$C$35)*EXP(-$C$12*$C$30)+(Y346*$C$34+Y347*$C$35)*EXP(-$C$14*$C$30)),X$236,(Y239*$C$34+Y240*$C$35)*EXP(-$C$12*$C$30)+X$234),"")</f>
        <v/>
      </c>
      <c r="Y239" s="65">
        <f>IF(Y$231&gt;=$E239,IF(Y130*$C$23&gt;MAX($C$22,(Z239*$C$34+Z240*$C$35)*EXP(-$C$12*$C$30)+(Z346*$C$34+Z347*$C$35)*EXP(-$C$14*$C$30)),Y$236,(Z239*$C$34+Z240*$C$35)*EXP(-$C$12*$C$30)+Y$234),"")</f>
        <v/>
      </c>
      <c r="Z239" s="65">
        <f>IF(Z$231&gt;=$E239,IF(Z130*$C$23&gt;MAX($C$22,(AA239*$C$34+AA240*$C$35)*EXP(-$C$12*$C$30)+(AA346*$C$34+AA347*$C$35)*EXP(-$C$14*$C$30)),Z$236,(AA239*$C$34+AA240*$C$35)*EXP(-$C$12*$C$30)+Z$234),"")</f>
        <v/>
      </c>
      <c r="AA239" s="65">
        <f>IF(AA$231&gt;=$E239,IF(AA130*$C$23&gt;MAX($C$22,(AB239*$C$34+AB240*$C$35)*EXP(-$C$12*$C$30)+(AB346*$C$34+AB347*$C$35)*EXP(-$C$14*$C$30)),AA$236,(AB239*$C$34+AB240*$C$35)*EXP(-$C$12*$C$30)+AA$234),"")</f>
        <v/>
      </c>
      <c r="AB239" s="65">
        <f>IF(AB$231&gt;=$E239,IF(AB130*$C$23&gt;MAX($C$22,(AC239*$C$34+AC240*$C$35)*EXP(-$C$12*$C$30)+(AC346*$C$34+AC347*$C$35)*EXP(-$C$14*$C$30)),AB$236,(AC239*$C$34+AC240*$C$35)*EXP(-$C$12*$C$30)+AB$234),"")</f>
        <v/>
      </c>
      <c r="AC239" s="65">
        <f>IF(AC$231&gt;=$E239,IF(AC130*$C$23&gt;MAX($C$22,(AD239*$C$34+AD240*$C$35)*EXP(-$C$12*$C$30)+(AD346*$C$34+AD347*$C$35)*EXP(-$C$14*$C$30)),AC$236,(AD239*$C$34+AD240*$C$35)*EXP(-$C$12*$C$30)+AC$234),"")</f>
        <v/>
      </c>
      <c r="AD239" s="65">
        <f>IF(AD$231&gt;=$E239,IF(AD130*$C$23&gt;MAX($C$22,(AE239*$C$34+AE240*$C$35)*EXP(-$C$12*$C$30)+(AE346*$C$34+AE347*$C$35)*EXP(-$C$14*$C$30)),AD$236,(AE239*$C$34+AE240*$C$35)*EXP(-$C$12*$C$30)+AD$234),"")</f>
        <v/>
      </c>
      <c r="AE239" s="65">
        <f>IF(AE$231&gt;=$E239,IF(AE130*$C$23&gt;MAX($C$22,(AF239*$C$34+AF240*$C$35)*EXP(-$C$12*$C$30)+(AF346*$C$34+AF347*$C$35)*EXP(-$C$14*$C$30)),AE$236,(AF239*$C$34+AF240*$C$35)*EXP(-$C$12*$C$30)+AE$234),"")</f>
        <v/>
      </c>
      <c r="AF239" s="65">
        <f>IF(AF$231&gt;=$E239,IF(AF130*$C$23&gt;MAX($C$22,(AG239*$C$34+AG240*$C$35)*EXP(-$C$12*$C$30)+(AG346*$C$34+AG347*$C$35)*EXP(-$C$14*$C$30)),AF$236,(AG239*$C$34+AG240*$C$35)*EXP(-$C$12*$C$30)+AF$234),"")</f>
        <v/>
      </c>
      <c r="AG239" s="65">
        <f>IF(AG$231&gt;=$E239,IF(AG130*$C$23&gt;MAX($C$22,(AH239*$C$34+AH240*$C$35)*EXP(-$C$12*$C$30)+(AH346*$C$34+AH347*$C$35)*EXP(-$C$14*$C$30)),AG$236,(AH239*$C$34+AH240*$C$35)*EXP(-$C$12*$C$30)+AG$234),"")</f>
        <v/>
      </c>
      <c r="AH239" s="65">
        <f>IF(AH$231&gt;=$E239,IF(AH130*$C$23&gt;MAX($C$22,(AI239*$C$34+AI240*$C$35)*EXP(-$C$12*$C$30)+(AI346*$C$34+AI347*$C$35)*EXP(-$C$14*$C$30)),AH$236,(AI239*$C$34+AI240*$C$35)*EXP(-$C$12*$C$30)+AH$234),"")</f>
        <v/>
      </c>
      <c r="AI239" s="65">
        <f>IF(AI$231&gt;=$E239,IF(AI130*$C$23&gt;MAX($C$22,(AJ239*$C$34+AJ240*$C$35)*EXP(-$C$12*$C$30)+(AJ346*$C$34+AJ347*$C$35)*EXP(-$C$14*$C$30)),AI$236,(AJ239*$C$34+AJ240*$C$35)*EXP(-$C$12*$C$30)+AI$234),"")</f>
        <v/>
      </c>
      <c r="AJ239" s="65">
        <f>IF(AJ$231&gt;=$E239,IF(AJ130*$C$23&gt;MAX($C$22,(AK239*$C$34+AK240*$C$35)*EXP(-$C$12*$C$30)+(AK346*$C$34+AK347*$C$35)*EXP(-$C$14*$C$30)),AJ$236,(AK239*$C$34+AK240*$C$35)*EXP(-$C$12*$C$30)+AJ$234),"")</f>
        <v/>
      </c>
      <c r="AK239" s="65">
        <f>IF(AK$231&gt;=$E239,IF(AK130*$C$23&gt;MAX($C$22,(AL239*$C$34+AL240*$C$35)*EXP(-$C$12*$C$30)+(AL346*$C$34+AL347*$C$35)*EXP(-$C$14*$C$30)),AK$236,(AL239*$C$34+AL240*$C$35)*EXP(-$C$12*$C$30)+AK$234),"")</f>
        <v/>
      </c>
      <c r="AL239" s="65">
        <f>IF(AL$231&gt;=$E239,IF(AL130*$C$23&gt;MAX($C$22,(AM239*$C$34+AM240*$C$35)*EXP(-$C$12*$C$30)+(AM346*$C$34+AM347*$C$35)*EXP(-$C$14*$C$30)),AL$236,(AM239*$C$34+AM240*$C$35)*EXP(-$C$12*$C$30)+AL$234),"")</f>
        <v/>
      </c>
      <c r="AM239" s="65">
        <f>IF(AM$231&gt;=$E239,IF(AM130*$C$23&gt;MAX($C$22,(AN239*$C$34+AN240*$C$35)*EXP(-$C$12*$C$30)+(AN346*$C$34+AN347*$C$35)*EXP(-$C$14*$C$30)),AM$236,(AN239*$C$34+AN240*$C$35)*EXP(-$C$12*$C$30)+AM$234),"")</f>
        <v/>
      </c>
      <c r="AN239" s="65">
        <f>IF(AN$231&gt;=$E239,IF(AN130*$C$23&gt;MAX($C$22,(AO239*$C$34+AO240*$C$35)*EXP(-$C$12*$C$30)+(AO346*$C$34+AO347*$C$35)*EXP(-$C$14*$C$30)),AN$236,(AO239*$C$34+AO240*$C$35)*EXP(-$C$12*$C$30)+AN$234),"")</f>
        <v/>
      </c>
      <c r="AO239" s="65">
        <f>IF(AO$231&gt;=$E239,IF(AO130*$C$23&gt;MAX($C$22,(AP239*$C$34+AP240*$C$35)*EXP(-$C$12*$C$30)+(AP346*$C$34+AP347*$C$35)*EXP(-$C$14*$C$30)),AO$236,(AP239*$C$34+AP240*$C$35)*EXP(-$C$12*$C$30)+AO$234),"")</f>
        <v/>
      </c>
      <c r="AP239" s="65">
        <f>IF(AP$231&gt;=$E239,IF(AP130*$C$23&gt;MAX($C$22,(AQ239*$C$34+AQ240*$C$35)*EXP(-$C$12*$C$30)+(AQ346*$C$34+AQ347*$C$35)*EXP(-$C$14*$C$30)),AP$236,(AQ239*$C$34+AQ240*$C$35)*EXP(-$C$12*$C$30)+AP$234),"")</f>
        <v/>
      </c>
      <c r="AQ239" s="65">
        <f>IF(AQ$231&gt;=$E239,IF(AQ130*$C$23&gt;MAX($C$22,(AR239*$C$34+AR240*$C$35)*EXP(-$C$12*$C$30)+(AR346*$C$34+AR347*$C$35)*EXP(-$C$14*$C$30)),AQ$236,(AR239*$C$34+AR240*$C$35)*EXP(-$C$12*$C$30)+AQ$234),"")</f>
        <v/>
      </c>
      <c r="AR239" s="65">
        <f>IF(AR$231&gt;=$E239,IF(AR130*$C$23&gt;MAX($C$22,(AS239*$C$34+AS240*$C$35)*EXP(-$C$12*$C$30)+(AS346*$C$34+AS347*$C$35)*EXP(-$C$14*$C$30)),AR$236,(AS239*$C$34+AS240*$C$35)*EXP(-$C$12*$C$30)+AR$234),"")</f>
        <v/>
      </c>
      <c r="AS239" s="65">
        <f>IF(AS$231&gt;=$E239,IF(AS130*$C$23&gt;MAX($C$22,(AT239*$C$34+AT240*$C$35)*EXP(-$C$12*$C$30)+(AT346*$C$34+AT347*$C$35)*EXP(-$C$14*$C$30)),AS$236,(AT239*$C$34+AT240*$C$35)*EXP(-$C$12*$C$30)+AS$234),"")</f>
        <v/>
      </c>
      <c r="AT239" s="65">
        <f>IF(AT$231&gt;=$E239,IF(AT130*$C$23&gt;MAX($C$22,(AU239*$C$34+AU240*$C$35)*EXP(-$C$12*$C$30)+(AU346*$C$34+AU347*$C$35)*EXP(-$C$14*$C$30)),AT$236,(AU239*$C$34+AU240*$C$35)*EXP(-$C$12*$C$30)+AT$234),"")</f>
        <v/>
      </c>
      <c r="AU239" s="65">
        <f>IF(AU$231&gt;=$E239,IF(AU130*$C$23&gt;MAX($C$22,(AV239*$C$34+AV240*$C$35)*EXP(-$C$12*$C$30)+(AV346*$C$34+AV347*$C$35)*EXP(-$C$14*$C$30)),AU$236,(AV239*$C$34+AV240*$C$35)*EXP(-$C$12*$C$30)+AU$234),"")</f>
        <v/>
      </c>
      <c r="AV239" s="65">
        <f>IF(AV$231&gt;=$E239,IF(AV130*$C$23&gt;MAX($C$22,(AW239*$C$34+AW240*$C$35)*EXP(-$C$12*$C$30)+(AW346*$C$34+AW347*$C$35)*EXP(-$C$14*$C$30)),AV$236,(AW239*$C$34+AW240*$C$35)*EXP(-$C$12*$C$30)+AV$234),"")</f>
        <v/>
      </c>
      <c r="AW239" s="65">
        <f>IF(AW$231&gt;=$E239,IF(AW130*$C$23&gt;MAX($C$22,(AX239*$C$34+AX240*$C$35)*EXP(-$C$12*$C$30)+(AX346*$C$34+AX347*$C$35)*EXP(-$C$14*$C$30)),AW$236,(AX239*$C$34+AX240*$C$35)*EXP(-$C$12*$C$30)+AW$234),"")</f>
        <v/>
      </c>
      <c r="AX239" s="65">
        <f>IF(AX$231&gt;=$E239,IF(AX130*$C$23&gt;MAX($C$22,(AY239*$C$34+AY240*$C$35)*EXP(-$C$12*$C$30)+(AY346*$C$34+AY347*$C$35)*EXP(-$C$14*$C$30)),AX$236,(AY239*$C$34+AY240*$C$35)*EXP(-$C$12*$C$30)+AX$234),"")</f>
        <v/>
      </c>
      <c r="AY239" s="65">
        <f>IF(AY$231&gt;=$E239,IF(AY130*$C$23&gt;MAX($C$22,(AZ239*$C$34+AZ240*$C$35)*EXP(-$C$12*$C$30)+(AZ346*$C$34+AZ347*$C$35)*EXP(-$C$14*$C$30)),AY$236,(AZ239*$C$34+AZ240*$C$35)*EXP(-$C$12*$C$30)+AY$234),"")</f>
        <v/>
      </c>
      <c r="AZ239" s="65">
        <f>IF(AZ$231&gt;=$E239,IF(AZ130*$C$23&gt;MAX($C$22,(BA239*$C$34+BA240*$C$35)*EXP(-$C$12*$C$30)+(BA346*$C$34+BA347*$C$35)*EXP(-$C$14*$C$30)),AZ$236,(BA239*$C$34+BA240*$C$35)*EXP(-$C$12*$C$30)+AZ$234),"")</f>
        <v/>
      </c>
      <c r="BA239" s="65">
        <f>IF(BA$231&gt;=$E239,IF(BA130*$C$23&gt;MAX($C$22,(BB239*$C$34+BB240*$C$35)*EXP(-$C$12*$C$30)+(BB346*$C$34+BB347*$C$35)*EXP(-$C$14*$C$30)),BA$236,(BB239*$C$34+BB240*$C$35)*EXP(-$C$12*$C$30)+BA$234),"")</f>
        <v/>
      </c>
      <c r="BB239" s="65">
        <f>IF(BB$231&gt;=$E239,IF(BB130*$C$23&gt;MAX($C$22,(BC239*$C$34+BC240*$C$35)*EXP(-$C$12*$C$30)+(BC346*$C$34+BC347*$C$35)*EXP(-$C$14*$C$30)),BB$236,(BC239*$C$34+BC240*$C$35)*EXP(-$C$12*$C$30)+BB$234),"")</f>
        <v/>
      </c>
      <c r="BC239" s="65">
        <f>IF(BC$231&gt;=$E239,IF(BC130*$C$23&gt;MAX($C$22,(BD239*$C$34+BD240*$C$35)*EXP(-$C$12*$C$30)+(BD346*$C$34+BD347*$C$35)*EXP(-$C$14*$C$30)),BC$236,(BD239*$C$34+BD240*$C$35)*EXP(-$C$12*$C$30)+BC$234),"")</f>
        <v/>
      </c>
      <c r="BD239" s="65">
        <f>IF(BD$231&gt;=$E239,IF(BD130*$C$23&gt;MAX($C$22,(BE239*$C$34+BE240*$C$35)*EXP(-$C$12*$C$30)+(BE346*$C$34+BE347*$C$35)*EXP(-$C$14*$C$30)),BD$236,(BE239*$C$34+BE240*$C$35)*EXP(-$C$12*$C$30)+BD$234),"")</f>
        <v/>
      </c>
      <c r="BE239" s="65">
        <f>IF(BE$231&gt;=$E239,IF(BE130*$C$23&gt;MAX($C$22,(BF239*$C$34+BF240*$C$35)*EXP(-$C$12*$C$30)+(BF346*$C$34+BF347*$C$35)*EXP(-$C$14*$C$30)),BE$236,(BF239*$C$34+BF240*$C$35)*EXP(-$C$12*$C$30)+BE$234),"")</f>
        <v/>
      </c>
      <c r="BF239" s="65">
        <f>IF(BF$231&gt;=$E239,IF(BF130*$C$23&gt;MAX($C$22,(BG239*$C$34+BG240*$C$35)*EXP(-$C$12*$C$30)+(BG346*$C$34+BG347*$C$35)*EXP(-$C$14*$C$30)),BF$236,(BG239*$C$34+BG240*$C$35)*EXP(-$C$12*$C$30)+BF$234),"")</f>
        <v/>
      </c>
      <c r="BG239" s="65">
        <f>IF(BG$231&gt;=$E239,IF(BG130*$C$23&gt;MAX($C$22,(BH239*$C$34+BH240*$C$35)*EXP(-$C$12*$C$30)+(BH346*$C$34+BH347*$C$35)*EXP(-$C$14*$C$30)),BG$236,(BH239*$C$34+BH240*$C$35)*EXP(-$C$12*$C$30)+BG$234),"")</f>
        <v/>
      </c>
      <c r="BH239" s="65">
        <f>IF(BH$231&gt;=$E239,IF(BH130*$C$23&gt;MAX($C$22,(BI239*$C$34+BI240*$C$35)*EXP(-$C$12*$C$30)+(BI346*$C$34+BI347*$C$35)*EXP(-$C$14*$C$30)),BH$236,(BI239*$C$34+BI240*$C$35)*EXP(-$C$12*$C$30)+BH$234),"")</f>
        <v/>
      </c>
      <c r="BI239" s="65">
        <f>IF(BI$231&gt;=$E239,IF(BI130*$C$23&gt;MAX($C$22,(BJ239*$C$34+BJ240*$C$35)*EXP(-$C$12*$C$30)+(BJ346*$C$34+BJ347*$C$35)*EXP(-$C$14*$C$30)),BI$236,(BJ239*$C$34+BJ240*$C$35)*EXP(-$C$12*$C$30)+BI$234),"")</f>
        <v/>
      </c>
      <c r="BJ239" s="65">
        <f>IF(BJ$231&gt;=$E239,IF(BJ130*$C$23&gt;MAX($C$22,(BK239*$C$34+BK240*$C$35)*EXP(-$C$12*$C$30)+(BK346*$C$34+BK347*$C$35)*EXP(-$C$14*$C$30)),BJ$236,(BK239*$C$34+BK240*$C$35)*EXP(-$C$12*$C$30)+BJ$234),"")</f>
        <v/>
      </c>
      <c r="BK239" s="65">
        <f>IF(BK$231&gt;=$E239,IF(BK130*$C$23&gt;MAX($C$22,(BL239*$C$34+BL240*$C$35)*EXP(-$C$12*$C$30)+(BL346*$C$34+BL347*$C$35)*EXP(-$C$14*$C$30)),BK$236,(BL239*$C$34+BL240*$C$35)*EXP(-$C$12*$C$30)+BK$234),"")</f>
        <v/>
      </c>
      <c r="BL239" s="65">
        <f>IF(BL$231&gt;=$E239,IF(BL130*$C$23&gt;MAX($C$22,(BM239*$C$34+BM240*$C$35)*EXP(-$C$12*$C$30)+(BM346*$C$34+BM347*$C$35)*EXP(-$C$14*$C$30)),BL$236,(BM239*$C$34+BM240*$C$35)*EXP(-$C$12*$C$30)+BL$234),"")</f>
        <v/>
      </c>
      <c r="BM239" s="65">
        <f>IF(BM$231&gt;=$E239,IF(BM130*$C$23&gt;MAX($C$22,(BN239*$C$34+BN240*$C$35)*EXP(-$C$12*$C$30)+(BN346*$C$34+BN347*$C$35)*EXP(-$C$14*$C$30)),BM$236,(BN239*$C$34+BN240*$C$35)*EXP(-$C$12*$C$30)+BM$234),"")</f>
        <v/>
      </c>
      <c r="BN239" s="65">
        <f>IF(BN$231&gt;=$E239,IF(BN130*$C$23&gt;MAX($C$22,(BO239*$C$34+BO240*$C$35)*EXP(-$C$12*$C$30)+(BO346*$C$34+BO347*$C$35)*EXP(-$C$14*$C$30)),BN$236,(BO239*$C$34+BO240*$C$35)*EXP(-$C$12*$C$30)+BN$234),"")</f>
        <v/>
      </c>
      <c r="BO239" s="65">
        <f>IF(BO$231&gt;=$E239,IF(BO130*$C$23&gt;MAX($C$22,(BP239*$C$34+BP240*$C$35)*EXP(-$C$12*$C$30)+(BP346*$C$34+BP347*$C$35)*EXP(-$C$14*$C$30)),BO$236,(BP239*$C$34+BP240*$C$35)*EXP(-$C$12*$C$30)+BO$234),"")</f>
        <v/>
      </c>
      <c r="BP239" s="65">
        <f>IF(BP$231&gt;=$E239,IF(BP130*$C$23&gt;MAX($C$22,(BQ239*$C$34+BQ240*$C$35)*EXP(-$C$12*$C$30)+(BQ346*$C$34+BQ347*$C$35)*EXP(-$C$14*$C$30)),BP$236,(BQ239*$C$34+BQ240*$C$35)*EXP(-$C$12*$C$30)+BP$234),"")</f>
        <v/>
      </c>
      <c r="BQ239" s="65">
        <f>IF(BQ$231&gt;=$E239,IF(BQ130*$C$23&gt;MAX($C$22,(BR239*$C$34+BR240*$C$35)*EXP(-$C$12*$C$30)+(BR346*$C$34+BR347*$C$35)*EXP(-$C$14*$C$30)),BQ$236,(BR239*$C$34+BR240*$C$35)*EXP(-$C$12*$C$30)+BQ$234),"")</f>
        <v/>
      </c>
      <c r="BR239" s="65">
        <f>IF(BR$231&gt;=$E239,IF(BR130*$C$23&gt;MAX($C$22,(BS239*$C$34+BS240*$C$35)*EXP(-$C$12*$C$30)+(BS346*$C$34+BS347*$C$35)*EXP(-$C$14*$C$30)),BR$236,(BS239*$C$34+BS240*$C$35)*EXP(-$C$12*$C$30)+BR$234),"")</f>
        <v/>
      </c>
      <c r="BS239" s="65">
        <f>IF(BS$231&gt;=$E239,IF(BS130*$C$23&gt;MAX($C$22,(BT239*$C$34+BT240*$C$35)*EXP(-$C$12*$C$30)+(BT346*$C$34+BT347*$C$35)*EXP(-$C$14*$C$30)),BS$236,(BT239*$C$34+BT240*$C$35)*EXP(-$C$12*$C$30)+BS$234),"")</f>
        <v/>
      </c>
      <c r="BT239" s="65">
        <f>IF(BT$231&gt;=$E239,IF(BT130*$C$23&gt;MAX($C$22,(BU239*$C$34+BU240*$C$35)*EXP(-$C$12*$C$30)+(BU346*$C$34+BU347*$C$35)*EXP(-$C$14*$C$30)),BT$236,(BU239*$C$34+BU240*$C$35)*EXP(-$C$12*$C$30)+BT$234),"")</f>
        <v/>
      </c>
      <c r="BU239" s="65">
        <f>IF(BU$231&gt;=$E239,IF(BU130*$C$23&gt;MAX($C$22,(BV239*$C$34+BV240*$C$35)*EXP(-$C$12*$C$30)+(BV346*$C$34+BV347*$C$35)*EXP(-$C$14*$C$30)),BU$236,(BV239*$C$34+BV240*$C$35)*EXP(-$C$12*$C$30)+BU$234),"")</f>
        <v/>
      </c>
      <c r="BV239" s="65">
        <f>IF(BV$231&gt;=$E239,IF(BV130*$C$23&gt;MAX($C$22,(BW239*$C$34+BW240*$C$35)*EXP(-$C$12*$C$30)+(BW346*$C$34+BW347*$C$35)*EXP(-$C$14*$C$30)),BV$236,(BW239*$C$34+BW240*$C$35)*EXP(-$C$12*$C$30)+BV$234),"")</f>
        <v/>
      </c>
      <c r="BW239" s="65">
        <f>IF(BW$231&gt;=$E239,IF(BW130*$C$23&gt;MAX($C$22,(BX239*$C$34+BX240*$C$35)*EXP(-$C$12*$C$30)+(BX346*$C$34+BX347*$C$35)*EXP(-$C$14*$C$30)),BW$236,(BX239*$C$34+BX240*$C$35)*EXP(-$C$12*$C$30)+BW$234),"")</f>
        <v/>
      </c>
      <c r="BX239" s="65">
        <f>IF(BX$231&gt;=$E239,IF(BX130*$C$23&gt;MAX($C$22,(BY239*$C$34+BY240*$C$35)*EXP(-$C$12*$C$30)+(BY346*$C$34+BY347*$C$35)*EXP(-$C$14*$C$30)),BX$236,(BY239*$C$34+BY240*$C$35)*EXP(-$C$12*$C$30)+BX$234),"")</f>
        <v/>
      </c>
      <c r="BY239" s="65">
        <f>IF(BY$231&gt;=$E239,IF(BY130*$C$23&gt;MAX($C$22,(BZ239*$C$34+BZ240*$C$35)*EXP(-$C$12*$C$30)+(BZ346*$C$34+BZ347*$C$35)*EXP(-$C$14*$C$30)),BY$236,(BZ239*$C$34+BZ240*$C$35)*EXP(-$C$12*$C$30)+BY$234),"")</f>
        <v/>
      </c>
      <c r="BZ239" s="65">
        <f>IF(BZ$231&gt;=$E239,IF(BZ130*$C$23&gt;MAX($C$22,(CA239*$C$34+CA240*$C$35)*EXP(-$C$12*$C$30)+(CA346*$C$34+CA347*$C$35)*EXP(-$C$14*$C$30)),BZ$236,(CA239*$C$34+CA240*$C$35)*EXP(-$C$12*$C$30)+BZ$234),"")</f>
        <v/>
      </c>
      <c r="CA239" s="65">
        <f>IF(CA$231&gt;=$E239,IF(CA130*$C$23&gt;MAX($C$22,(CB239*$C$34+CB240*$C$35)*EXP(-$C$12*$C$30)+(CB346*$C$34+CB347*$C$35)*EXP(-$C$14*$C$30)),CA$236,(CB239*$C$34+CB240*$C$35)*EXP(-$C$12*$C$30)+CA$234),"")</f>
        <v/>
      </c>
      <c r="CB239" s="65">
        <f>IF(CB$231&gt;=$E239,IF(CB130*$C$23&gt;MAX($C$22,(CC239*$C$34+CC240*$C$35)*EXP(-$C$12*$C$30)+(CC346*$C$34+CC347*$C$35)*EXP(-$C$14*$C$30)),CB$236,(CC239*$C$34+CC240*$C$35)*EXP(-$C$12*$C$30)+CB$234),"")</f>
        <v/>
      </c>
      <c r="CC239" s="65">
        <f>IF(CC$231&gt;=$E239,IF(CC130*$C$23&gt;MAX($C$22,(CD239*$C$34+CD240*$C$35)*EXP(-$C$12*$C$30)+(CD346*$C$34+CD347*$C$35)*EXP(-$C$14*$C$30)),CC$236,(CD239*$C$34+CD240*$C$35)*EXP(-$C$12*$C$30)+CC$234),"")</f>
        <v/>
      </c>
      <c r="CD239" s="65">
        <f>IF(CD$231&gt;=$E239,IF(CD130*$C$23&gt;MAX($C$22,(CE239*$C$34+CE240*$C$35)*EXP(-$C$12*$C$30)+(CE346*$C$34+CE347*$C$35)*EXP(-$C$14*$C$30)),CD$236,(CE239*$C$34+CE240*$C$35)*EXP(-$C$12*$C$30)+CD$234),"")</f>
        <v/>
      </c>
      <c r="CE239" s="65">
        <f>IF(CE$231&gt;=$E239,IF(CE130*$C$23&gt;MAX($C$22,(CF239*$C$34+CF240*$C$35)*EXP(-$C$12*$C$30)+(CF346*$C$34+CF347*$C$35)*EXP(-$C$14*$C$30)),CE$236,(CF239*$C$34+CF240*$C$35)*EXP(-$C$12*$C$30)+CE$234),"")</f>
        <v/>
      </c>
      <c r="CF239" s="65">
        <f>IF(CF$231&gt;=$E239,IF(CF130*$C$23&gt;MAX($C$22,(CG239*$C$34+CG240*$C$35)*EXP(-$C$12*$C$30)+(CG346*$C$34+CG347*$C$35)*EXP(-$C$14*$C$30)),CF$236,(CG239*$C$34+CG240*$C$35)*EXP(-$C$12*$C$30)+CF$234),"")</f>
        <v/>
      </c>
      <c r="CG239" s="65">
        <f>IF(CG$231&gt;=$E239,IF(CG130*$C$23&gt;MAX($C$22,(CH239*$C$34+CH240*$C$35)*EXP(-$C$12*$C$30)+(CH346*$C$34+CH347*$C$35)*EXP(-$C$14*$C$30)),CG$236,(CH239*$C$34+CH240*$C$35)*EXP(-$C$12*$C$30)+CG$234),"")</f>
        <v/>
      </c>
      <c r="CH239" s="65">
        <f>IF(CH$231&gt;=$E239,IF(CH130*$C$23&gt;MAX($C$22,(CI239*$C$34+CI240*$C$35)*EXP(-$C$12*$C$30)+(CI346*$C$34+CI347*$C$35)*EXP(-$C$14*$C$30)),CH$236,(CI239*$C$34+CI240*$C$35)*EXP(-$C$12*$C$30)+CH$234),"")</f>
        <v/>
      </c>
      <c r="CI239" s="65">
        <f>IF(CI$231&gt;=$E239,IF(CI130*$C$23&gt;MAX($C$22,(CJ239*$C$34+CJ240*$C$35)*EXP(-$C$12*$C$30)+(CJ346*$C$34+CJ347*$C$35)*EXP(-$C$14*$C$30)),CI$236,(CJ239*$C$34+CJ240*$C$35)*EXP(-$C$12*$C$30)+CI$234),"")</f>
        <v/>
      </c>
      <c r="CJ239" s="65">
        <f>IF(CJ$231&gt;=$E239,IF(CJ130*$C$23&gt;MAX($C$22,(CK239*$C$34+CK240*$C$35)*EXP(-$C$12*$C$30)+(CK346*$C$34+CK347*$C$35)*EXP(-$C$14*$C$30)),CJ$236,(CK239*$C$34+CK240*$C$35)*EXP(-$C$12*$C$30)+CJ$234),"")</f>
        <v/>
      </c>
      <c r="CK239" s="65">
        <f>IF(CK$231&gt;=$E239,IF(CK130*$C$23&gt;MAX($C$22,(CL239*$C$34+CL240*$C$35)*EXP(-$C$12*$C$30)+(CL346*$C$34+CL347*$C$35)*EXP(-$C$14*$C$30)),CK$236,(CL239*$C$34+CL240*$C$35)*EXP(-$C$12*$C$30)+CK$234),"")</f>
        <v/>
      </c>
      <c r="CL239" s="65">
        <f>IF(CL$231&gt;=$E239,IF(CL130*$C$23&gt;MAX($C$22,(CM239*$C$34+CM240*$C$35)*EXP(-$C$12*$C$30)+(CM346*$C$34+CM347*$C$35)*EXP(-$C$14*$C$30)),CL$236,(CM239*$C$34+CM240*$C$35)*EXP(-$C$12*$C$30)+CL$234),"")</f>
        <v/>
      </c>
      <c r="CM239" s="65">
        <f>IF(CM$231&gt;=$E239,IF(CM130*$C$23&gt;MAX($C$22,(CN239*$C$34+CN240*$C$35)*EXP(-$C$12*$C$30)+(CN346*$C$34+CN347*$C$35)*EXP(-$C$14*$C$30)),CM$236,(CN239*$C$34+CN240*$C$35)*EXP(-$C$12*$C$30)+CM$234),"")</f>
        <v/>
      </c>
      <c r="CN239" s="65">
        <f>IF(CN$231&gt;=$E239,IF(CN130*$C$23&gt;MAX($C$22,(CO239*$C$34+CO240*$C$35)*EXP(-$C$12*$C$30)+(CO346*$C$34+CO347*$C$35)*EXP(-$C$14*$C$30)),CN$236,(CO239*$C$34+CO240*$C$35)*EXP(-$C$12*$C$30)+CN$234),"")</f>
        <v/>
      </c>
      <c r="CO239" s="65">
        <f>IF(CO$231&gt;=$E239,IF(CO130*$C$23&gt;MAX($C$22,(CP239*$C$34+CP240*$C$35)*EXP(-$C$12*$C$30)+(CP346*$C$34+CP347*$C$35)*EXP(-$C$14*$C$30)),CO$236,(CP239*$C$34+CP240*$C$35)*EXP(-$C$12*$C$30)+CO$234),"")</f>
        <v/>
      </c>
      <c r="CP239" s="65">
        <f>IF(CP$231&gt;=$E239,IF(CP130*$C$23&gt;MAX($C$22,(CQ239*$C$34+CQ240*$C$35)*EXP(-$C$12*$C$30)+(CQ346*$C$34+CQ347*$C$35)*EXP(-$C$14*$C$30)),CP$236,(CQ239*$C$34+CQ240*$C$35)*EXP(-$C$12*$C$30)+CP$234),"")</f>
        <v/>
      </c>
      <c r="CQ239" s="65">
        <f>IF(CQ$231&gt;=$E239,IF(CQ130*$C$23&gt;MAX($C$22,(CR239*$C$34+CR240*$C$35)*EXP(-$C$12*$C$30)+(CR346*$C$34+CR347*$C$35)*EXP(-$C$14*$C$30)),CQ$236,(CR239*$C$34+CR240*$C$35)*EXP(-$C$12*$C$30)+CQ$234),"")</f>
        <v/>
      </c>
      <c r="CR239" s="65">
        <f>IF(CR$231&gt;=$E239,IF(CR130*$C$23&gt;MAX($C$22,(CS239*$C$34+CS240*$C$35)*EXP(-$C$12*$C$30)+(CS346*$C$34+CS347*$C$35)*EXP(-$C$14*$C$30)),CR$236,(CS239*$C$34+CS240*$C$35)*EXP(-$C$12*$C$30)+CR$234),"")</f>
        <v/>
      </c>
      <c r="CS239" s="65">
        <f>IF(CS$231&gt;=$E239,IF(CS130*$C$23&gt;MAX($C$22,(CT239*$C$34+CT240*$C$35)*EXP(-$C$12*$C$30)+(CT346*$C$34+CT347*$C$35)*EXP(-$C$14*$C$30)),CS$236,(CT239*$C$34+CT240*$C$35)*EXP(-$C$12*$C$30)+CS$234),"")</f>
        <v/>
      </c>
      <c r="CT239" s="65">
        <f>IF(CT$231&gt;=$E239,IF(CT130*$C$23&gt;MAX($C$22,(CU239*$C$34+CU240*$C$35)*EXP(-$C$12*$C$30)+(CU346*$C$34+CU347*$C$35)*EXP(-$C$14*$C$30)),CT$236,(CU239*$C$34+CU240*$C$35)*EXP(-$C$12*$C$30)+CT$234),"")</f>
        <v/>
      </c>
      <c r="CU239" s="65">
        <f>IF(CU$231&gt;=$E239,IF(CU130*$C$23&gt;MAX($C$22,(CV239*$C$34+CV240*$C$35)*EXP(-$C$12*$C$30)+(CV346*$C$34+CV347*$C$35)*EXP(-$C$14*$C$30)),CU$236,(CV239*$C$34+CV240*$C$35)*EXP(-$C$12*$C$30)+CU$234),"")</f>
        <v/>
      </c>
      <c r="CV239" s="65">
        <f>IF(CV$231&gt;=$E239,IF(CV130*$C$23&gt;MAX($C$22,(CW239*$C$34+CW240*$C$35)*EXP(-$C$12*$C$30)+(CW346*$C$34+CW347*$C$35)*EXP(-$C$14*$C$30)),CV$236,(CW239*$C$34+CW240*$C$35)*EXP(-$C$12*$C$30)+CV$234),"")</f>
        <v/>
      </c>
      <c r="CW239" s="65">
        <f>IF(CW$231&gt;=$E239,IF(CW130*$C$23&gt;MAX($C$22,(CX239*$C$34+CX240*$C$35)*EXP(-$C$12*$C$30)+(CX346*$C$34+CX347*$C$35)*EXP(-$C$14*$C$30)),CW$236,(CX239*$C$34+CX240*$C$35)*EXP(-$C$12*$C$30)+CW$234),"")</f>
        <v/>
      </c>
      <c r="CX239" s="65">
        <f>IF(CX$231&gt;=$E239,IF(CX130*$C$23&gt;MAX($C$22,(CY239*$C$34+CY240*$C$35)*EXP(-$C$12*$C$30)+(CY346*$C$34+CY347*$C$35)*EXP(-$C$14*$C$30)),CX$236,(CY239*$C$34+CY240*$C$35)*EXP(-$C$12*$C$30)+CX$234),"")</f>
        <v/>
      </c>
      <c r="CY239" s="65">
        <f>IF(CY$231&gt;=$E239,IF(CY130*$C$23&gt;MAX($C$22,(CZ239*$C$34+CZ240*$C$35)*EXP(-$C$12*$C$30)+(CZ346*$C$34+CZ347*$C$35)*EXP(-$C$14*$C$30)),CY$236,(CZ239*$C$34+CZ240*$C$35)*EXP(-$C$12*$C$30)+CY$234),"")</f>
        <v/>
      </c>
      <c r="CZ239" s="65">
        <f>IF(CZ$231&gt;=$E239,IF(CZ130*$C$23&gt;MAX($C$22,(DA239*$C$34+DA240*$C$35)*EXP(-$C$12*$C$30)+(DA346*$C$34+DA347*$C$35)*EXP(-$C$14*$C$30)),CZ$236,(DA239*$C$34+DA240*$C$35)*EXP(-$C$12*$C$30)+CZ$234),"")</f>
        <v/>
      </c>
      <c r="DA239" s="65">
        <f>IF(DA$231&gt;=$E239,IF(DA130*$C$23&gt;MAX($C$22,(DB239*$C$34+DB240*$C$35)*EXP(-$C$12*$C$30)+(DB346*$C$34+DB347*$C$35)*EXP(-$C$14*$C$30)),DA$236,(DB239*$C$34+DB240*$C$35)*EXP(-$C$12*$C$30)+DA$234),"")</f>
        <v/>
      </c>
      <c r="DB239" s="65">
        <f>IF(DB$231&gt;=$E239,IF(DB130*$C$23&gt;MAX($C$22,(DC239*$C$34+DC240*$C$35)*EXP(-$C$12*$C$30)+(DC346*$C$34+DC347*$C$35)*EXP(-$C$14*$C$30)),DB$236,(DC239*$C$34+DC240*$C$35)*EXP(-$C$12*$C$30)+DB$234),"")</f>
        <v/>
      </c>
      <c r="DC239" s="65">
        <f>IF(DC$231&gt;=$E239,IF(DC130*$C$23&gt;$C$22,DC$236,$C$22+DC$234),"")</f>
        <v/>
      </c>
    </row>
    <row r="240" ht="12" customHeight="1">
      <c r="B240" s="12" t="n"/>
      <c r="C240" s="12" t="n"/>
      <c r="E240" s="64">
        <f>E239+1</f>
        <v/>
      </c>
      <c r="G240" s="65">
        <f>IF(G$231&gt;=$E240,IF(G131*$C$23&gt;MAX($C$22,(H240*$C$34+H241*$C$35)*EXP(-$C$12*$C$30)+(H347*$C$34+H348*$C$35)*EXP(-$C$14*$C$30)),G$236,(H240*$C$34+H241*$C$35)*EXP(-$C$12*$C$30)+G$234),"")</f>
        <v/>
      </c>
      <c r="H240" s="65">
        <f>IF(H$231&gt;=$E240,IF(H131*$C$23&gt;MAX($C$22,(I240*$C$34+I241*$C$35)*EXP(-$C$12*$C$30)+(I347*$C$34+I348*$C$35)*EXP(-$C$14*$C$30)),H$236,(I240*$C$34+I241*$C$35)*EXP(-$C$12*$C$30)+H$234),"")</f>
        <v/>
      </c>
      <c r="I240" s="65">
        <f>IF(I$231&gt;=$E240,IF(I131*$C$23&gt;MAX($C$22,(J240*$C$34+J241*$C$35)*EXP(-$C$12*$C$30)+(J347*$C$34+J348*$C$35)*EXP(-$C$14*$C$30)),I$236,(J240*$C$34+J241*$C$35)*EXP(-$C$12*$C$30)+I$234),"")</f>
        <v/>
      </c>
      <c r="J240" s="65">
        <f>IF(J$231&gt;=$E240,IF(J131*$C$23&gt;MAX($C$22,(K240*$C$34+K241*$C$35)*EXP(-$C$12*$C$30)+(K347*$C$34+K348*$C$35)*EXP(-$C$14*$C$30)),J$236,(K240*$C$34+K241*$C$35)*EXP(-$C$12*$C$30)+J$234),"")</f>
        <v/>
      </c>
      <c r="K240" s="65">
        <f>IF(K$231&gt;=$E240,IF(K131*$C$23&gt;MAX($C$22,(L240*$C$34+L241*$C$35)*EXP(-$C$12*$C$30)+(L347*$C$34+L348*$C$35)*EXP(-$C$14*$C$30)),K$236,(L240*$C$34+L241*$C$35)*EXP(-$C$12*$C$30)+K$234),"")</f>
        <v/>
      </c>
      <c r="L240" s="65">
        <f>IF(L$231&gt;=$E240,IF(L131*$C$23&gt;MAX($C$22,(M240*$C$34+M241*$C$35)*EXP(-$C$12*$C$30)+(M347*$C$34+M348*$C$35)*EXP(-$C$14*$C$30)),L$236,(M240*$C$34+M241*$C$35)*EXP(-$C$12*$C$30)+L$234),"")</f>
        <v/>
      </c>
      <c r="M240" s="65">
        <f>IF(M$231&gt;=$E240,IF(M131*$C$23&gt;MAX($C$22,(N240*$C$34+N241*$C$35)*EXP(-$C$12*$C$30)+(N347*$C$34+N348*$C$35)*EXP(-$C$14*$C$30)),M$236,(N240*$C$34+N241*$C$35)*EXP(-$C$12*$C$30)+M$234),"")</f>
        <v/>
      </c>
      <c r="N240" s="65">
        <f>IF(N$231&gt;=$E240,IF(N131*$C$23&gt;MAX($C$22,(O240*$C$34+O241*$C$35)*EXP(-$C$12*$C$30)+(O347*$C$34+O348*$C$35)*EXP(-$C$14*$C$30)),N$236,(O240*$C$34+O241*$C$35)*EXP(-$C$12*$C$30)+N$234),"")</f>
        <v/>
      </c>
      <c r="O240" s="65">
        <f>IF(O$231&gt;=$E240,IF(O131*$C$23&gt;MAX($C$22,(P240*$C$34+P241*$C$35)*EXP(-$C$12*$C$30)+(P347*$C$34+P348*$C$35)*EXP(-$C$14*$C$30)),O$236,(P240*$C$34+P241*$C$35)*EXP(-$C$12*$C$30)+O$234),"")</f>
        <v/>
      </c>
      <c r="P240" s="65">
        <f>IF(P$231&gt;=$E240,IF(P131*$C$23&gt;MAX($C$22,(Q240*$C$34+Q241*$C$35)*EXP(-$C$12*$C$30)+(Q347*$C$34+Q348*$C$35)*EXP(-$C$14*$C$30)),P$236,(Q240*$C$34+Q241*$C$35)*EXP(-$C$12*$C$30)+P$234),"")</f>
        <v/>
      </c>
      <c r="Q240" s="65">
        <f>IF(Q$231&gt;=$E240,IF(Q131*$C$23&gt;MAX($C$22,(R240*$C$34+R241*$C$35)*EXP(-$C$12*$C$30)+(R347*$C$34+R348*$C$35)*EXP(-$C$14*$C$30)),Q$236,(R240*$C$34+R241*$C$35)*EXP(-$C$12*$C$30)+Q$234),"")</f>
        <v/>
      </c>
      <c r="R240" s="65">
        <f>IF(R$231&gt;=$E240,IF(R131*$C$23&gt;MAX($C$22,(S240*$C$34+S241*$C$35)*EXP(-$C$12*$C$30)+(S347*$C$34+S348*$C$35)*EXP(-$C$14*$C$30)),R$236,(S240*$C$34+S241*$C$35)*EXP(-$C$12*$C$30)+R$234),"")</f>
        <v/>
      </c>
      <c r="S240" s="65">
        <f>IF(S$231&gt;=$E240,IF(S131*$C$23&gt;MAX($C$22,(T240*$C$34+T241*$C$35)*EXP(-$C$12*$C$30)+(T347*$C$34+T348*$C$35)*EXP(-$C$14*$C$30)),S$236,(T240*$C$34+T241*$C$35)*EXP(-$C$12*$C$30)+S$234),"")</f>
        <v/>
      </c>
      <c r="T240" s="65">
        <f>IF(T$231&gt;=$E240,IF(T131*$C$23&gt;MAX($C$22,(U240*$C$34+U241*$C$35)*EXP(-$C$12*$C$30)+(U347*$C$34+U348*$C$35)*EXP(-$C$14*$C$30)),T$236,(U240*$C$34+U241*$C$35)*EXP(-$C$12*$C$30)+T$234),"")</f>
        <v/>
      </c>
      <c r="U240" s="65">
        <f>IF(U$231&gt;=$E240,IF(U131*$C$23&gt;MAX($C$22,(V240*$C$34+V241*$C$35)*EXP(-$C$12*$C$30)+(V347*$C$34+V348*$C$35)*EXP(-$C$14*$C$30)),U$236,(V240*$C$34+V241*$C$35)*EXP(-$C$12*$C$30)+U$234),"")</f>
        <v/>
      </c>
      <c r="V240" s="65">
        <f>IF(V$231&gt;=$E240,IF(V131*$C$23&gt;MAX($C$22,(W240*$C$34+W241*$C$35)*EXP(-$C$12*$C$30)+(W347*$C$34+W348*$C$35)*EXP(-$C$14*$C$30)),V$236,(W240*$C$34+W241*$C$35)*EXP(-$C$12*$C$30)+V$234),"")</f>
        <v/>
      </c>
      <c r="W240" s="65">
        <f>IF(W$231&gt;=$E240,IF(W131*$C$23&gt;MAX($C$22,(X240*$C$34+X241*$C$35)*EXP(-$C$12*$C$30)+(X347*$C$34+X348*$C$35)*EXP(-$C$14*$C$30)),W$236,(X240*$C$34+X241*$C$35)*EXP(-$C$12*$C$30)+W$234),"")</f>
        <v/>
      </c>
      <c r="X240" s="65">
        <f>IF(X$231&gt;=$E240,IF(X131*$C$23&gt;MAX($C$22,(Y240*$C$34+Y241*$C$35)*EXP(-$C$12*$C$30)+(Y347*$C$34+Y348*$C$35)*EXP(-$C$14*$C$30)),X$236,(Y240*$C$34+Y241*$C$35)*EXP(-$C$12*$C$30)+X$234),"")</f>
        <v/>
      </c>
      <c r="Y240" s="65">
        <f>IF(Y$231&gt;=$E240,IF(Y131*$C$23&gt;MAX($C$22,(Z240*$C$34+Z241*$C$35)*EXP(-$C$12*$C$30)+(Z347*$C$34+Z348*$C$35)*EXP(-$C$14*$C$30)),Y$236,(Z240*$C$34+Z241*$C$35)*EXP(-$C$12*$C$30)+Y$234),"")</f>
        <v/>
      </c>
      <c r="Z240" s="65">
        <f>IF(Z$231&gt;=$E240,IF(Z131*$C$23&gt;MAX($C$22,(AA240*$C$34+AA241*$C$35)*EXP(-$C$12*$C$30)+(AA347*$C$34+AA348*$C$35)*EXP(-$C$14*$C$30)),Z$236,(AA240*$C$34+AA241*$C$35)*EXP(-$C$12*$C$30)+Z$234),"")</f>
        <v/>
      </c>
      <c r="AA240" s="65">
        <f>IF(AA$231&gt;=$E240,IF(AA131*$C$23&gt;MAX($C$22,(AB240*$C$34+AB241*$C$35)*EXP(-$C$12*$C$30)+(AB347*$C$34+AB348*$C$35)*EXP(-$C$14*$C$30)),AA$236,(AB240*$C$34+AB241*$C$35)*EXP(-$C$12*$C$30)+AA$234),"")</f>
        <v/>
      </c>
      <c r="AB240" s="65">
        <f>IF(AB$231&gt;=$E240,IF(AB131*$C$23&gt;MAX($C$22,(AC240*$C$34+AC241*$C$35)*EXP(-$C$12*$C$30)+(AC347*$C$34+AC348*$C$35)*EXP(-$C$14*$C$30)),AB$236,(AC240*$C$34+AC241*$C$35)*EXP(-$C$12*$C$30)+AB$234),"")</f>
        <v/>
      </c>
      <c r="AC240" s="65">
        <f>IF(AC$231&gt;=$E240,IF(AC131*$C$23&gt;MAX($C$22,(AD240*$C$34+AD241*$C$35)*EXP(-$C$12*$C$30)+(AD347*$C$34+AD348*$C$35)*EXP(-$C$14*$C$30)),AC$236,(AD240*$C$34+AD241*$C$35)*EXP(-$C$12*$C$30)+AC$234),"")</f>
        <v/>
      </c>
      <c r="AD240" s="65">
        <f>IF(AD$231&gt;=$E240,IF(AD131*$C$23&gt;MAX($C$22,(AE240*$C$34+AE241*$C$35)*EXP(-$C$12*$C$30)+(AE347*$C$34+AE348*$C$35)*EXP(-$C$14*$C$30)),AD$236,(AE240*$C$34+AE241*$C$35)*EXP(-$C$12*$C$30)+AD$234),"")</f>
        <v/>
      </c>
      <c r="AE240" s="65">
        <f>IF(AE$231&gt;=$E240,IF(AE131*$C$23&gt;MAX($C$22,(AF240*$C$34+AF241*$C$35)*EXP(-$C$12*$C$30)+(AF347*$C$34+AF348*$C$35)*EXP(-$C$14*$C$30)),AE$236,(AF240*$C$34+AF241*$C$35)*EXP(-$C$12*$C$30)+AE$234),"")</f>
        <v/>
      </c>
      <c r="AF240" s="65">
        <f>IF(AF$231&gt;=$E240,IF(AF131*$C$23&gt;MAX($C$22,(AG240*$C$34+AG241*$C$35)*EXP(-$C$12*$C$30)+(AG347*$C$34+AG348*$C$35)*EXP(-$C$14*$C$30)),AF$236,(AG240*$C$34+AG241*$C$35)*EXP(-$C$12*$C$30)+AF$234),"")</f>
        <v/>
      </c>
      <c r="AG240" s="65">
        <f>IF(AG$231&gt;=$E240,IF(AG131*$C$23&gt;MAX($C$22,(AH240*$C$34+AH241*$C$35)*EXP(-$C$12*$C$30)+(AH347*$C$34+AH348*$C$35)*EXP(-$C$14*$C$30)),AG$236,(AH240*$C$34+AH241*$C$35)*EXP(-$C$12*$C$30)+AG$234),"")</f>
        <v/>
      </c>
      <c r="AH240" s="65">
        <f>IF(AH$231&gt;=$E240,IF(AH131*$C$23&gt;MAX($C$22,(AI240*$C$34+AI241*$C$35)*EXP(-$C$12*$C$30)+(AI347*$C$34+AI348*$C$35)*EXP(-$C$14*$C$30)),AH$236,(AI240*$C$34+AI241*$C$35)*EXP(-$C$12*$C$30)+AH$234),"")</f>
        <v/>
      </c>
      <c r="AI240" s="65">
        <f>IF(AI$231&gt;=$E240,IF(AI131*$C$23&gt;MAX($C$22,(AJ240*$C$34+AJ241*$C$35)*EXP(-$C$12*$C$30)+(AJ347*$C$34+AJ348*$C$35)*EXP(-$C$14*$C$30)),AI$236,(AJ240*$C$34+AJ241*$C$35)*EXP(-$C$12*$C$30)+AI$234),"")</f>
        <v/>
      </c>
      <c r="AJ240" s="65">
        <f>IF(AJ$231&gt;=$E240,IF(AJ131*$C$23&gt;MAX($C$22,(AK240*$C$34+AK241*$C$35)*EXP(-$C$12*$C$30)+(AK347*$C$34+AK348*$C$35)*EXP(-$C$14*$C$30)),AJ$236,(AK240*$C$34+AK241*$C$35)*EXP(-$C$12*$C$30)+AJ$234),"")</f>
        <v/>
      </c>
      <c r="AK240" s="65">
        <f>IF(AK$231&gt;=$E240,IF(AK131*$C$23&gt;MAX($C$22,(AL240*$C$34+AL241*$C$35)*EXP(-$C$12*$C$30)+(AL347*$C$34+AL348*$C$35)*EXP(-$C$14*$C$30)),AK$236,(AL240*$C$34+AL241*$C$35)*EXP(-$C$12*$C$30)+AK$234),"")</f>
        <v/>
      </c>
      <c r="AL240" s="65">
        <f>IF(AL$231&gt;=$E240,IF(AL131*$C$23&gt;MAX($C$22,(AM240*$C$34+AM241*$C$35)*EXP(-$C$12*$C$30)+(AM347*$C$34+AM348*$C$35)*EXP(-$C$14*$C$30)),AL$236,(AM240*$C$34+AM241*$C$35)*EXP(-$C$12*$C$30)+AL$234),"")</f>
        <v/>
      </c>
      <c r="AM240" s="65">
        <f>IF(AM$231&gt;=$E240,IF(AM131*$C$23&gt;MAX($C$22,(AN240*$C$34+AN241*$C$35)*EXP(-$C$12*$C$30)+(AN347*$C$34+AN348*$C$35)*EXP(-$C$14*$C$30)),AM$236,(AN240*$C$34+AN241*$C$35)*EXP(-$C$12*$C$30)+AM$234),"")</f>
        <v/>
      </c>
      <c r="AN240" s="65">
        <f>IF(AN$231&gt;=$E240,IF(AN131*$C$23&gt;MAX($C$22,(AO240*$C$34+AO241*$C$35)*EXP(-$C$12*$C$30)+(AO347*$C$34+AO348*$C$35)*EXP(-$C$14*$C$30)),AN$236,(AO240*$C$34+AO241*$C$35)*EXP(-$C$12*$C$30)+AN$234),"")</f>
        <v/>
      </c>
      <c r="AO240" s="65">
        <f>IF(AO$231&gt;=$E240,IF(AO131*$C$23&gt;MAX($C$22,(AP240*$C$34+AP241*$C$35)*EXP(-$C$12*$C$30)+(AP347*$C$34+AP348*$C$35)*EXP(-$C$14*$C$30)),AO$236,(AP240*$C$34+AP241*$C$35)*EXP(-$C$12*$C$30)+AO$234),"")</f>
        <v/>
      </c>
      <c r="AP240" s="65">
        <f>IF(AP$231&gt;=$E240,IF(AP131*$C$23&gt;MAX($C$22,(AQ240*$C$34+AQ241*$C$35)*EXP(-$C$12*$C$30)+(AQ347*$C$34+AQ348*$C$35)*EXP(-$C$14*$C$30)),AP$236,(AQ240*$C$34+AQ241*$C$35)*EXP(-$C$12*$C$30)+AP$234),"")</f>
        <v/>
      </c>
      <c r="AQ240" s="65">
        <f>IF(AQ$231&gt;=$E240,IF(AQ131*$C$23&gt;MAX($C$22,(AR240*$C$34+AR241*$C$35)*EXP(-$C$12*$C$30)+(AR347*$C$34+AR348*$C$35)*EXP(-$C$14*$C$30)),AQ$236,(AR240*$C$34+AR241*$C$35)*EXP(-$C$12*$C$30)+AQ$234),"")</f>
        <v/>
      </c>
      <c r="AR240" s="65">
        <f>IF(AR$231&gt;=$E240,IF(AR131*$C$23&gt;MAX($C$22,(AS240*$C$34+AS241*$C$35)*EXP(-$C$12*$C$30)+(AS347*$C$34+AS348*$C$35)*EXP(-$C$14*$C$30)),AR$236,(AS240*$C$34+AS241*$C$35)*EXP(-$C$12*$C$30)+AR$234),"")</f>
        <v/>
      </c>
      <c r="AS240" s="65">
        <f>IF(AS$231&gt;=$E240,IF(AS131*$C$23&gt;MAX($C$22,(AT240*$C$34+AT241*$C$35)*EXP(-$C$12*$C$30)+(AT347*$C$34+AT348*$C$35)*EXP(-$C$14*$C$30)),AS$236,(AT240*$C$34+AT241*$C$35)*EXP(-$C$12*$C$30)+AS$234),"")</f>
        <v/>
      </c>
      <c r="AT240" s="65">
        <f>IF(AT$231&gt;=$E240,IF(AT131*$C$23&gt;MAX($C$22,(AU240*$C$34+AU241*$C$35)*EXP(-$C$12*$C$30)+(AU347*$C$34+AU348*$C$35)*EXP(-$C$14*$C$30)),AT$236,(AU240*$C$34+AU241*$C$35)*EXP(-$C$12*$C$30)+AT$234),"")</f>
        <v/>
      </c>
      <c r="AU240" s="65">
        <f>IF(AU$231&gt;=$E240,IF(AU131*$C$23&gt;MAX($C$22,(AV240*$C$34+AV241*$C$35)*EXP(-$C$12*$C$30)+(AV347*$C$34+AV348*$C$35)*EXP(-$C$14*$C$30)),AU$236,(AV240*$C$34+AV241*$C$35)*EXP(-$C$12*$C$30)+AU$234),"")</f>
        <v/>
      </c>
      <c r="AV240" s="65">
        <f>IF(AV$231&gt;=$E240,IF(AV131*$C$23&gt;MAX($C$22,(AW240*$C$34+AW241*$C$35)*EXP(-$C$12*$C$30)+(AW347*$C$34+AW348*$C$35)*EXP(-$C$14*$C$30)),AV$236,(AW240*$C$34+AW241*$C$35)*EXP(-$C$12*$C$30)+AV$234),"")</f>
        <v/>
      </c>
      <c r="AW240" s="65">
        <f>IF(AW$231&gt;=$E240,IF(AW131*$C$23&gt;MAX($C$22,(AX240*$C$34+AX241*$C$35)*EXP(-$C$12*$C$30)+(AX347*$C$34+AX348*$C$35)*EXP(-$C$14*$C$30)),AW$236,(AX240*$C$34+AX241*$C$35)*EXP(-$C$12*$C$30)+AW$234),"")</f>
        <v/>
      </c>
      <c r="AX240" s="65">
        <f>IF(AX$231&gt;=$E240,IF(AX131*$C$23&gt;MAX($C$22,(AY240*$C$34+AY241*$C$35)*EXP(-$C$12*$C$30)+(AY347*$C$34+AY348*$C$35)*EXP(-$C$14*$C$30)),AX$236,(AY240*$C$34+AY241*$C$35)*EXP(-$C$12*$C$30)+AX$234),"")</f>
        <v/>
      </c>
      <c r="AY240" s="65">
        <f>IF(AY$231&gt;=$E240,IF(AY131*$C$23&gt;MAX($C$22,(AZ240*$C$34+AZ241*$C$35)*EXP(-$C$12*$C$30)+(AZ347*$C$34+AZ348*$C$35)*EXP(-$C$14*$C$30)),AY$236,(AZ240*$C$34+AZ241*$C$35)*EXP(-$C$12*$C$30)+AY$234),"")</f>
        <v/>
      </c>
      <c r="AZ240" s="65">
        <f>IF(AZ$231&gt;=$E240,IF(AZ131*$C$23&gt;MAX($C$22,(BA240*$C$34+BA241*$C$35)*EXP(-$C$12*$C$30)+(BA347*$C$34+BA348*$C$35)*EXP(-$C$14*$C$30)),AZ$236,(BA240*$C$34+BA241*$C$35)*EXP(-$C$12*$C$30)+AZ$234),"")</f>
        <v/>
      </c>
      <c r="BA240" s="65">
        <f>IF(BA$231&gt;=$E240,IF(BA131*$C$23&gt;MAX($C$22,(BB240*$C$34+BB241*$C$35)*EXP(-$C$12*$C$30)+(BB347*$C$34+BB348*$C$35)*EXP(-$C$14*$C$30)),BA$236,(BB240*$C$34+BB241*$C$35)*EXP(-$C$12*$C$30)+BA$234),"")</f>
        <v/>
      </c>
      <c r="BB240" s="65">
        <f>IF(BB$231&gt;=$E240,IF(BB131*$C$23&gt;MAX($C$22,(BC240*$C$34+BC241*$C$35)*EXP(-$C$12*$C$30)+(BC347*$C$34+BC348*$C$35)*EXP(-$C$14*$C$30)),BB$236,(BC240*$C$34+BC241*$C$35)*EXP(-$C$12*$C$30)+BB$234),"")</f>
        <v/>
      </c>
      <c r="BC240" s="65">
        <f>IF(BC$231&gt;=$E240,IF(BC131*$C$23&gt;MAX($C$22,(BD240*$C$34+BD241*$C$35)*EXP(-$C$12*$C$30)+(BD347*$C$34+BD348*$C$35)*EXP(-$C$14*$C$30)),BC$236,(BD240*$C$34+BD241*$C$35)*EXP(-$C$12*$C$30)+BC$234),"")</f>
        <v/>
      </c>
      <c r="BD240" s="65">
        <f>IF(BD$231&gt;=$E240,IF(BD131*$C$23&gt;MAX($C$22,(BE240*$C$34+BE241*$C$35)*EXP(-$C$12*$C$30)+(BE347*$C$34+BE348*$C$35)*EXP(-$C$14*$C$30)),BD$236,(BE240*$C$34+BE241*$C$35)*EXP(-$C$12*$C$30)+BD$234),"")</f>
        <v/>
      </c>
      <c r="BE240" s="65">
        <f>IF(BE$231&gt;=$E240,IF(BE131*$C$23&gt;MAX($C$22,(BF240*$C$34+BF241*$C$35)*EXP(-$C$12*$C$30)+(BF347*$C$34+BF348*$C$35)*EXP(-$C$14*$C$30)),BE$236,(BF240*$C$34+BF241*$C$35)*EXP(-$C$12*$C$30)+BE$234),"")</f>
        <v/>
      </c>
      <c r="BF240" s="65">
        <f>IF(BF$231&gt;=$E240,IF(BF131*$C$23&gt;MAX($C$22,(BG240*$C$34+BG241*$C$35)*EXP(-$C$12*$C$30)+(BG347*$C$34+BG348*$C$35)*EXP(-$C$14*$C$30)),BF$236,(BG240*$C$34+BG241*$C$35)*EXP(-$C$12*$C$30)+BF$234),"")</f>
        <v/>
      </c>
      <c r="BG240" s="65">
        <f>IF(BG$231&gt;=$E240,IF(BG131*$C$23&gt;MAX($C$22,(BH240*$C$34+BH241*$C$35)*EXP(-$C$12*$C$30)+(BH347*$C$34+BH348*$C$35)*EXP(-$C$14*$C$30)),BG$236,(BH240*$C$34+BH241*$C$35)*EXP(-$C$12*$C$30)+BG$234),"")</f>
        <v/>
      </c>
      <c r="BH240" s="65">
        <f>IF(BH$231&gt;=$E240,IF(BH131*$C$23&gt;MAX($C$22,(BI240*$C$34+BI241*$C$35)*EXP(-$C$12*$C$30)+(BI347*$C$34+BI348*$C$35)*EXP(-$C$14*$C$30)),BH$236,(BI240*$C$34+BI241*$C$35)*EXP(-$C$12*$C$30)+BH$234),"")</f>
        <v/>
      </c>
      <c r="BI240" s="65">
        <f>IF(BI$231&gt;=$E240,IF(BI131*$C$23&gt;MAX($C$22,(BJ240*$C$34+BJ241*$C$35)*EXP(-$C$12*$C$30)+(BJ347*$C$34+BJ348*$C$35)*EXP(-$C$14*$C$30)),BI$236,(BJ240*$C$34+BJ241*$C$35)*EXP(-$C$12*$C$30)+BI$234),"")</f>
        <v/>
      </c>
      <c r="BJ240" s="65">
        <f>IF(BJ$231&gt;=$E240,IF(BJ131*$C$23&gt;MAX($C$22,(BK240*$C$34+BK241*$C$35)*EXP(-$C$12*$C$30)+(BK347*$C$34+BK348*$C$35)*EXP(-$C$14*$C$30)),BJ$236,(BK240*$C$34+BK241*$C$35)*EXP(-$C$12*$C$30)+BJ$234),"")</f>
        <v/>
      </c>
      <c r="BK240" s="65">
        <f>IF(BK$231&gt;=$E240,IF(BK131*$C$23&gt;MAX($C$22,(BL240*$C$34+BL241*$C$35)*EXP(-$C$12*$C$30)+(BL347*$C$34+BL348*$C$35)*EXP(-$C$14*$C$30)),BK$236,(BL240*$C$34+BL241*$C$35)*EXP(-$C$12*$C$30)+BK$234),"")</f>
        <v/>
      </c>
      <c r="BL240" s="65">
        <f>IF(BL$231&gt;=$E240,IF(BL131*$C$23&gt;MAX($C$22,(BM240*$C$34+BM241*$C$35)*EXP(-$C$12*$C$30)+(BM347*$C$34+BM348*$C$35)*EXP(-$C$14*$C$30)),BL$236,(BM240*$C$34+BM241*$C$35)*EXP(-$C$12*$C$30)+BL$234),"")</f>
        <v/>
      </c>
      <c r="BM240" s="65">
        <f>IF(BM$231&gt;=$E240,IF(BM131*$C$23&gt;MAX($C$22,(BN240*$C$34+BN241*$C$35)*EXP(-$C$12*$C$30)+(BN347*$C$34+BN348*$C$35)*EXP(-$C$14*$C$30)),BM$236,(BN240*$C$34+BN241*$C$35)*EXP(-$C$12*$C$30)+BM$234),"")</f>
        <v/>
      </c>
      <c r="BN240" s="65">
        <f>IF(BN$231&gt;=$E240,IF(BN131*$C$23&gt;MAX($C$22,(BO240*$C$34+BO241*$C$35)*EXP(-$C$12*$C$30)+(BO347*$C$34+BO348*$C$35)*EXP(-$C$14*$C$30)),BN$236,(BO240*$C$34+BO241*$C$35)*EXP(-$C$12*$C$30)+BN$234),"")</f>
        <v/>
      </c>
      <c r="BO240" s="65">
        <f>IF(BO$231&gt;=$E240,IF(BO131*$C$23&gt;MAX($C$22,(BP240*$C$34+BP241*$C$35)*EXP(-$C$12*$C$30)+(BP347*$C$34+BP348*$C$35)*EXP(-$C$14*$C$30)),BO$236,(BP240*$C$34+BP241*$C$35)*EXP(-$C$12*$C$30)+BO$234),"")</f>
        <v/>
      </c>
      <c r="BP240" s="65">
        <f>IF(BP$231&gt;=$E240,IF(BP131*$C$23&gt;MAX($C$22,(BQ240*$C$34+BQ241*$C$35)*EXP(-$C$12*$C$30)+(BQ347*$C$34+BQ348*$C$35)*EXP(-$C$14*$C$30)),BP$236,(BQ240*$C$34+BQ241*$C$35)*EXP(-$C$12*$C$30)+BP$234),"")</f>
        <v/>
      </c>
      <c r="BQ240" s="65">
        <f>IF(BQ$231&gt;=$E240,IF(BQ131*$C$23&gt;MAX($C$22,(BR240*$C$34+BR241*$C$35)*EXP(-$C$12*$C$30)+(BR347*$C$34+BR348*$C$35)*EXP(-$C$14*$C$30)),BQ$236,(BR240*$C$34+BR241*$C$35)*EXP(-$C$12*$C$30)+BQ$234),"")</f>
        <v/>
      </c>
      <c r="BR240" s="65">
        <f>IF(BR$231&gt;=$E240,IF(BR131*$C$23&gt;MAX($C$22,(BS240*$C$34+BS241*$C$35)*EXP(-$C$12*$C$30)+(BS347*$C$34+BS348*$C$35)*EXP(-$C$14*$C$30)),BR$236,(BS240*$C$34+BS241*$C$35)*EXP(-$C$12*$C$30)+BR$234),"")</f>
        <v/>
      </c>
      <c r="BS240" s="65">
        <f>IF(BS$231&gt;=$E240,IF(BS131*$C$23&gt;MAX($C$22,(BT240*$C$34+BT241*$C$35)*EXP(-$C$12*$C$30)+(BT347*$C$34+BT348*$C$35)*EXP(-$C$14*$C$30)),BS$236,(BT240*$C$34+BT241*$C$35)*EXP(-$C$12*$C$30)+BS$234),"")</f>
        <v/>
      </c>
      <c r="BT240" s="65">
        <f>IF(BT$231&gt;=$E240,IF(BT131*$C$23&gt;MAX($C$22,(BU240*$C$34+BU241*$C$35)*EXP(-$C$12*$C$30)+(BU347*$C$34+BU348*$C$35)*EXP(-$C$14*$C$30)),BT$236,(BU240*$C$34+BU241*$C$35)*EXP(-$C$12*$C$30)+BT$234),"")</f>
        <v/>
      </c>
      <c r="BU240" s="65">
        <f>IF(BU$231&gt;=$E240,IF(BU131*$C$23&gt;MAX($C$22,(BV240*$C$34+BV241*$C$35)*EXP(-$C$12*$C$30)+(BV347*$C$34+BV348*$C$35)*EXP(-$C$14*$C$30)),BU$236,(BV240*$C$34+BV241*$C$35)*EXP(-$C$12*$C$30)+BU$234),"")</f>
        <v/>
      </c>
      <c r="BV240" s="65">
        <f>IF(BV$231&gt;=$E240,IF(BV131*$C$23&gt;MAX($C$22,(BW240*$C$34+BW241*$C$35)*EXP(-$C$12*$C$30)+(BW347*$C$34+BW348*$C$35)*EXP(-$C$14*$C$30)),BV$236,(BW240*$C$34+BW241*$C$35)*EXP(-$C$12*$C$30)+BV$234),"")</f>
        <v/>
      </c>
      <c r="BW240" s="65">
        <f>IF(BW$231&gt;=$E240,IF(BW131*$C$23&gt;MAX($C$22,(BX240*$C$34+BX241*$C$35)*EXP(-$C$12*$C$30)+(BX347*$C$34+BX348*$C$35)*EXP(-$C$14*$C$30)),BW$236,(BX240*$C$34+BX241*$C$35)*EXP(-$C$12*$C$30)+BW$234),"")</f>
        <v/>
      </c>
      <c r="BX240" s="65">
        <f>IF(BX$231&gt;=$E240,IF(BX131*$C$23&gt;MAX($C$22,(BY240*$C$34+BY241*$C$35)*EXP(-$C$12*$C$30)+(BY347*$C$34+BY348*$C$35)*EXP(-$C$14*$C$30)),BX$236,(BY240*$C$34+BY241*$C$35)*EXP(-$C$12*$C$30)+BX$234),"")</f>
        <v/>
      </c>
      <c r="BY240" s="65">
        <f>IF(BY$231&gt;=$E240,IF(BY131*$C$23&gt;MAX($C$22,(BZ240*$C$34+BZ241*$C$35)*EXP(-$C$12*$C$30)+(BZ347*$C$34+BZ348*$C$35)*EXP(-$C$14*$C$30)),BY$236,(BZ240*$C$34+BZ241*$C$35)*EXP(-$C$12*$C$30)+BY$234),"")</f>
        <v/>
      </c>
      <c r="BZ240" s="65">
        <f>IF(BZ$231&gt;=$E240,IF(BZ131*$C$23&gt;MAX($C$22,(CA240*$C$34+CA241*$C$35)*EXP(-$C$12*$C$30)+(CA347*$C$34+CA348*$C$35)*EXP(-$C$14*$C$30)),BZ$236,(CA240*$C$34+CA241*$C$35)*EXP(-$C$12*$C$30)+BZ$234),"")</f>
        <v/>
      </c>
      <c r="CA240" s="65">
        <f>IF(CA$231&gt;=$E240,IF(CA131*$C$23&gt;MAX($C$22,(CB240*$C$34+CB241*$C$35)*EXP(-$C$12*$C$30)+(CB347*$C$34+CB348*$C$35)*EXP(-$C$14*$C$30)),CA$236,(CB240*$C$34+CB241*$C$35)*EXP(-$C$12*$C$30)+CA$234),"")</f>
        <v/>
      </c>
      <c r="CB240" s="65">
        <f>IF(CB$231&gt;=$E240,IF(CB131*$C$23&gt;MAX($C$22,(CC240*$C$34+CC241*$C$35)*EXP(-$C$12*$C$30)+(CC347*$C$34+CC348*$C$35)*EXP(-$C$14*$C$30)),CB$236,(CC240*$C$34+CC241*$C$35)*EXP(-$C$12*$C$30)+CB$234),"")</f>
        <v/>
      </c>
      <c r="CC240" s="65">
        <f>IF(CC$231&gt;=$E240,IF(CC131*$C$23&gt;MAX($C$22,(CD240*$C$34+CD241*$C$35)*EXP(-$C$12*$C$30)+(CD347*$C$34+CD348*$C$35)*EXP(-$C$14*$C$30)),CC$236,(CD240*$C$34+CD241*$C$35)*EXP(-$C$12*$C$30)+CC$234),"")</f>
        <v/>
      </c>
      <c r="CD240" s="65">
        <f>IF(CD$231&gt;=$E240,IF(CD131*$C$23&gt;MAX($C$22,(CE240*$C$34+CE241*$C$35)*EXP(-$C$12*$C$30)+(CE347*$C$34+CE348*$C$35)*EXP(-$C$14*$C$30)),CD$236,(CE240*$C$34+CE241*$C$35)*EXP(-$C$12*$C$30)+CD$234),"")</f>
        <v/>
      </c>
      <c r="CE240" s="65">
        <f>IF(CE$231&gt;=$E240,IF(CE131*$C$23&gt;MAX($C$22,(CF240*$C$34+CF241*$C$35)*EXP(-$C$12*$C$30)+(CF347*$C$34+CF348*$C$35)*EXP(-$C$14*$C$30)),CE$236,(CF240*$C$34+CF241*$C$35)*EXP(-$C$12*$C$30)+CE$234),"")</f>
        <v/>
      </c>
      <c r="CF240" s="65">
        <f>IF(CF$231&gt;=$E240,IF(CF131*$C$23&gt;MAX($C$22,(CG240*$C$34+CG241*$C$35)*EXP(-$C$12*$C$30)+(CG347*$C$34+CG348*$C$35)*EXP(-$C$14*$C$30)),CF$236,(CG240*$C$34+CG241*$C$35)*EXP(-$C$12*$C$30)+CF$234),"")</f>
        <v/>
      </c>
      <c r="CG240" s="65">
        <f>IF(CG$231&gt;=$E240,IF(CG131*$C$23&gt;MAX($C$22,(CH240*$C$34+CH241*$C$35)*EXP(-$C$12*$C$30)+(CH347*$C$34+CH348*$C$35)*EXP(-$C$14*$C$30)),CG$236,(CH240*$C$34+CH241*$C$35)*EXP(-$C$12*$C$30)+CG$234),"")</f>
        <v/>
      </c>
      <c r="CH240" s="65">
        <f>IF(CH$231&gt;=$E240,IF(CH131*$C$23&gt;MAX($C$22,(CI240*$C$34+CI241*$C$35)*EXP(-$C$12*$C$30)+(CI347*$C$34+CI348*$C$35)*EXP(-$C$14*$C$30)),CH$236,(CI240*$C$34+CI241*$C$35)*EXP(-$C$12*$C$30)+CH$234),"")</f>
        <v/>
      </c>
      <c r="CI240" s="65">
        <f>IF(CI$231&gt;=$E240,IF(CI131*$C$23&gt;MAX($C$22,(CJ240*$C$34+CJ241*$C$35)*EXP(-$C$12*$C$30)+(CJ347*$C$34+CJ348*$C$35)*EXP(-$C$14*$C$30)),CI$236,(CJ240*$C$34+CJ241*$C$35)*EXP(-$C$12*$C$30)+CI$234),"")</f>
        <v/>
      </c>
      <c r="CJ240" s="65">
        <f>IF(CJ$231&gt;=$E240,IF(CJ131*$C$23&gt;MAX($C$22,(CK240*$C$34+CK241*$C$35)*EXP(-$C$12*$C$30)+(CK347*$C$34+CK348*$C$35)*EXP(-$C$14*$C$30)),CJ$236,(CK240*$C$34+CK241*$C$35)*EXP(-$C$12*$C$30)+CJ$234),"")</f>
        <v/>
      </c>
      <c r="CK240" s="65">
        <f>IF(CK$231&gt;=$E240,IF(CK131*$C$23&gt;MAX($C$22,(CL240*$C$34+CL241*$C$35)*EXP(-$C$12*$C$30)+(CL347*$C$34+CL348*$C$35)*EXP(-$C$14*$C$30)),CK$236,(CL240*$C$34+CL241*$C$35)*EXP(-$C$12*$C$30)+CK$234),"")</f>
        <v/>
      </c>
      <c r="CL240" s="65">
        <f>IF(CL$231&gt;=$E240,IF(CL131*$C$23&gt;MAX($C$22,(CM240*$C$34+CM241*$C$35)*EXP(-$C$12*$C$30)+(CM347*$C$34+CM348*$C$35)*EXP(-$C$14*$C$30)),CL$236,(CM240*$C$34+CM241*$C$35)*EXP(-$C$12*$C$30)+CL$234),"")</f>
        <v/>
      </c>
      <c r="CM240" s="65">
        <f>IF(CM$231&gt;=$E240,IF(CM131*$C$23&gt;MAX($C$22,(CN240*$C$34+CN241*$C$35)*EXP(-$C$12*$C$30)+(CN347*$C$34+CN348*$C$35)*EXP(-$C$14*$C$30)),CM$236,(CN240*$C$34+CN241*$C$35)*EXP(-$C$12*$C$30)+CM$234),"")</f>
        <v/>
      </c>
      <c r="CN240" s="65">
        <f>IF(CN$231&gt;=$E240,IF(CN131*$C$23&gt;MAX($C$22,(CO240*$C$34+CO241*$C$35)*EXP(-$C$12*$C$30)+(CO347*$C$34+CO348*$C$35)*EXP(-$C$14*$C$30)),CN$236,(CO240*$C$34+CO241*$C$35)*EXP(-$C$12*$C$30)+CN$234),"")</f>
        <v/>
      </c>
      <c r="CO240" s="65">
        <f>IF(CO$231&gt;=$E240,IF(CO131*$C$23&gt;MAX($C$22,(CP240*$C$34+CP241*$C$35)*EXP(-$C$12*$C$30)+(CP347*$C$34+CP348*$C$35)*EXP(-$C$14*$C$30)),CO$236,(CP240*$C$34+CP241*$C$35)*EXP(-$C$12*$C$30)+CO$234),"")</f>
        <v/>
      </c>
      <c r="CP240" s="65">
        <f>IF(CP$231&gt;=$E240,IF(CP131*$C$23&gt;MAX($C$22,(CQ240*$C$34+CQ241*$C$35)*EXP(-$C$12*$C$30)+(CQ347*$C$34+CQ348*$C$35)*EXP(-$C$14*$C$30)),CP$236,(CQ240*$C$34+CQ241*$C$35)*EXP(-$C$12*$C$30)+CP$234),"")</f>
        <v/>
      </c>
      <c r="CQ240" s="65">
        <f>IF(CQ$231&gt;=$E240,IF(CQ131*$C$23&gt;MAX($C$22,(CR240*$C$34+CR241*$C$35)*EXP(-$C$12*$C$30)+(CR347*$C$34+CR348*$C$35)*EXP(-$C$14*$C$30)),CQ$236,(CR240*$C$34+CR241*$C$35)*EXP(-$C$12*$C$30)+CQ$234),"")</f>
        <v/>
      </c>
      <c r="CR240" s="65">
        <f>IF(CR$231&gt;=$E240,IF(CR131*$C$23&gt;MAX($C$22,(CS240*$C$34+CS241*$C$35)*EXP(-$C$12*$C$30)+(CS347*$C$34+CS348*$C$35)*EXP(-$C$14*$C$30)),CR$236,(CS240*$C$34+CS241*$C$35)*EXP(-$C$12*$C$30)+CR$234),"")</f>
        <v/>
      </c>
      <c r="CS240" s="65">
        <f>IF(CS$231&gt;=$E240,IF(CS131*$C$23&gt;MAX($C$22,(CT240*$C$34+CT241*$C$35)*EXP(-$C$12*$C$30)+(CT347*$C$34+CT348*$C$35)*EXP(-$C$14*$C$30)),CS$236,(CT240*$C$34+CT241*$C$35)*EXP(-$C$12*$C$30)+CS$234),"")</f>
        <v/>
      </c>
      <c r="CT240" s="65">
        <f>IF(CT$231&gt;=$E240,IF(CT131*$C$23&gt;MAX($C$22,(CU240*$C$34+CU241*$C$35)*EXP(-$C$12*$C$30)+(CU347*$C$34+CU348*$C$35)*EXP(-$C$14*$C$30)),CT$236,(CU240*$C$34+CU241*$C$35)*EXP(-$C$12*$C$30)+CT$234),"")</f>
        <v/>
      </c>
      <c r="CU240" s="65">
        <f>IF(CU$231&gt;=$E240,IF(CU131*$C$23&gt;MAX($C$22,(CV240*$C$34+CV241*$C$35)*EXP(-$C$12*$C$30)+(CV347*$C$34+CV348*$C$35)*EXP(-$C$14*$C$30)),CU$236,(CV240*$C$34+CV241*$C$35)*EXP(-$C$12*$C$30)+CU$234),"")</f>
        <v/>
      </c>
      <c r="CV240" s="65">
        <f>IF(CV$231&gt;=$E240,IF(CV131*$C$23&gt;MAX($C$22,(CW240*$C$34+CW241*$C$35)*EXP(-$C$12*$C$30)+(CW347*$C$34+CW348*$C$35)*EXP(-$C$14*$C$30)),CV$236,(CW240*$C$34+CW241*$C$35)*EXP(-$C$12*$C$30)+CV$234),"")</f>
        <v/>
      </c>
      <c r="CW240" s="65">
        <f>IF(CW$231&gt;=$E240,IF(CW131*$C$23&gt;MAX($C$22,(CX240*$C$34+CX241*$C$35)*EXP(-$C$12*$C$30)+(CX347*$C$34+CX348*$C$35)*EXP(-$C$14*$C$30)),CW$236,(CX240*$C$34+CX241*$C$35)*EXP(-$C$12*$C$30)+CW$234),"")</f>
        <v/>
      </c>
      <c r="CX240" s="65">
        <f>IF(CX$231&gt;=$E240,IF(CX131*$C$23&gt;MAX($C$22,(CY240*$C$34+CY241*$C$35)*EXP(-$C$12*$C$30)+(CY347*$C$34+CY348*$C$35)*EXP(-$C$14*$C$30)),CX$236,(CY240*$C$34+CY241*$C$35)*EXP(-$C$12*$C$30)+CX$234),"")</f>
        <v/>
      </c>
      <c r="CY240" s="65">
        <f>IF(CY$231&gt;=$E240,IF(CY131*$C$23&gt;MAX($C$22,(CZ240*$C$34+CZ241*$C$35)*EXP(-$C$12*$C$30)+(CZ347*$C$34+CZ348*$C$35)*EXP(-$C$14*$C$30)),CY$236,(CZ240*$C$34+CZ241*$C$35)*EXP(-$C$12*$C$30)+CY$234),"")</f>
        <v/>
      </c>
      <c r="CZ240" s="65">
        <f>IF(CZ$231&gt;=$E240,IF(CZ131*$C$23&gt;MAX($C$22,(DA240*$C$34+DA241*$C$35)*EXP(-$C$12*$C$30)+(DA347*$C$34+DA348*$C$35)*EXP(-$C$14*$C$30)),CZ$236,(DA240*$C$34+DA241*$C$35)*EXP(-$C$12*$C$30)+CZ$234),"")</f>
        <v/>
      </c>
      <c r="DA240" s="65">
        <f>IF(DA$231&gt;=$E240,IF(DA131*$C$23&gt;MAX($C$22,(DB240*$C$34+DB241*$C$35)*EXP(-$C$12*$C$30)+(DB347*$C$34+DB348*$C$35)*EXP(-$C$14*$C$30)),DA$236,(DB240*$C$34+DB241*$C$35)*EXP(-$C$12*$C$30)+DA$234),"")</f>
        <v/>
      </c>
      <c r="DB240" s="65">
        <f>IF(DB$231&gt;=$E240,IF(DB131*$C$23&gt;MAX($C$22,(DC240*$C$34+DC241*$C$35)*EXP(-$C$12*$C$30)+(DC347*$C$34+DC348*$C$35)*EXP(-$C$14*$C$30)),DB$236,(DC240*$C$34+DC241*$C$35)*EXP(-$C$12*$C$30)+DB$234),"")</f>
        <v/>
      </c>
      <c r="DC240" s="65">
        <f>IF(DC$231&gt;=$E240,IF(DC131*$C$23&gt;$C$22,DC$236,$C$22+DC$234),"")</f>
        <v/>
      </c>
    </row>
    <row r="241" ht="12" customHeight="1">
      <c r="B241" s="12" t="n"/>
      <c r="C241" s="12" t="n"/>
      <c r="D241" s="12" t="n"/>
      <c r="E241" s="64">
        <f>E240+1</f>
        <v/>
      </c>
      <c r="G241" s="65">
        <f>IF(G$231&gt;=$E241,IF(G132*$C$23&gt;MAX($C$22,(H241*$C$34+H242*$C$35)*EXP(-$C$12*$C$30)+(H348*$C$34+H349*$C$35)*EXP(-$C$14*$C$30)),G$236,(H241*$C$34+H242*$C$35)*EXP(-$C$12*$C$30)+G$234),"")</f>
        <v/>
      </c>
      <c r="H241" s="65">
        <f>IF(H$231&gt;=$E241,IF(H132*$C$23&gt;MAX($C$22,(I241*$C$34+I242*$C$35)*EXP(-$C$12*$C$30)+(I348*$C$34+I349*$C$35)*EXP(-$C$14*$C$30)),H$236,(I241*$C$34+I242*$C$35)*EXP(-$C$12*$C$30)+H$234),"")</f>
        <v/>
      </c>
      <c r="I241" s="65">
        <f>IF(I$231&gt;=$E241,IF(I132*$C$23&gt;MAX($C$22,(J241*$C$34+J242*$C$35)*EXP(-$C$12*$C$30)+(J348*$C$34+J349*$C$35)*EXP(-$C$14*$C$30)),I$236,(J241*$C$34+J242*$C$35)*EXP(-$C$12*$C$30)+I$234),"")</f>
        <v/>
      </c>
      <c r="J241" s="65">
        <f>IF(J$231&gt;=$E241,IF(J132*$C$23&gt;MAX($C$22,(K241*$C$34+K242*$C$35)*EXP(-$C$12*$C$30)+(K348*$C$34+K349*$C$35)*EXP(-$C$14*$C$30)),J$236,(K241*$C$34+K242*$C$35)*EXP(-$C$12*$C$30)+J$234),"")</f>
        <v/>
      </c>
      <c r="K241" s="65">
        <f>IF(K$231&gt;=$E241,IF(K132*$C$23&gt;MAX($C$22,(L241*$C$34+L242*$C$35)*EXP(-$C$12*$C$30)+(L348*$C$34+L349*$C$35)*EXP(-$C$14*$C$30)),K$236,(L241*$C$34+L242*$C$35)*EXP(-$C$12*$C$30)+K$234),"")</f>
        <v/>
      </c>
      <c r="L241" s="65">
        <f>IF(L$231&gt;=$E241,IF(L132*$C$23&gt;MAX($C$22,(M241*$C$34+M242*$C$35)*EXP(-$C$12*$C$30)+(M348*$C$34+M349*$C$35)*EXP(-$C$14*$C$30)),L$236,(M241*$C$34+M242*$C$35)*EXP(-$C$12*$C$30)+L$234),"")</f>
        <v/>
      </c>
      <c r="M241" s="65">
        <f>IF(M$231&gt;=$E241,IF(M132*$C$23&gt;MAX($C$22,(N241*$C$34+N242*$C$35)*EXP(-$C$12*$C$30)+(N348*$C$34+N349*$C$35)*EXP(-$C$14*$C$30)),M$236,(N241*$C$34+N242*$C$35)*EXP(-$C$12*$C$30)+M$234),"")</f>
        <v/>
      </c>
      <c r="N241" s="65">
        <f>IF(N$231&gt;=$E241,IF(N132*$C$23&gt;MAX($C$22,(O241*$C$34+O242*$C$35)*EXP(-$C$12*$C$30)+(O348*$C$34+O349*$C$35)*EXP(-$C$14*$C$30)),N$236,(O241*$C$34+O242*$C$35)*EXP(-$C$12*$C$30)+N$234),"")</f>
        <v/>
      </c>
      <c r="O241" s="65">
        <f>IF(O$231&gt;=$E241,IF(O132*$C$23&gt;MAX($C$22,(P241*$C$34+P242*$C$35)*EXP(-$C$12*$C$30)+(P348*$C$34+P349*$C$35)*EXP(-$C$14*$C$30)),O$236,(P241*$C$34+P242*$C$35)*EXP(-$C$12*$C$30)+O$234),"")</f>
        <v/>
      </c>
      <c r="P241" s="65">
        <f>IF(P$231&gt;=$E241,IF(P132*$C$23&gt;MAX($C$22,(Q241*$C$34+Q242*$C$35)*EXP(-$C$12*$C$30)+(Q348*$C$34+Q349*$C$35)*EXP(-$C$14*$C$30)),P$236,(Q241*$C$34+Q242*$C$35)*EXP(-$C$12*$C$30)+P$234),"")</f>
        <v/>
      </c>
      <c r="Q241" s="65">
        <f>IF(Q$231&gt;=$E241,IF(Q132*$C$23&gt;MAX($C$22,(R241*$C$34+R242*$C$35)*EXP(-$C$12*$C$30)+(R348*$C$34+R349*$C$35)*EXP(-$C$14*$C$30)),Q$236,(R241*$C$34+R242*$C$35)*EXP(-$C$12*$C$30)+Q$234),"")</f>
        <v/>
      </c>
      <c r="R241" s="65">
        <f>IF(R$231&gt;=$E241,IF(R132*$C$23&gt;MAX($C$22,(S241*$C$34+S242*$C$35)*EXP(-$C$12*$C$30)+(S348*$C$34+S349*$C$35)*EXP(-$C$14*$C$30)),R$236,(S241*$C$34+S242*$C$35)*EXP(-$C$12*$C$30)+R$234),"")</f>
        <v/>
      </c>
      <c r="S241" s="65">
        <f>IF(S$231&gt;=$E241,IF(S132*$C$23&gt;MAX($C$22,(T241*$C$34+T242*$C$35)*EXP(-$C$12*$C$30)+(T348*$C$34+T349*$C$35)*EXP(-$C$14*$C$30)),S$236,(T241*$C$34+T242*$C$35)*EXP(-$C$12*$C$30)+S$234),"")</f>
        <v/>
      </c>
      <c r="T241" s="65">
        <f>IF(T$231&gt;=$E241,IF(T132*$C$23&gt;MAX($C$22,(U241*$C$34+U242*$C$35)*EXP(-$C$12*$C$30)+(U348*$C$34+U349*$C$35)*EXP(-$C$14*$C$30)),T$236,(U241*$C$34+U242*$C$35)*EXP(-$C$12*$C$30)+T$234),"")</f>
        <v/>
      </c>
      <c r="U241" s="65">
        <f>IF(U$231&gt;=$E241,IF(U132*$C$23&gt;MAX($C$22,(V241*$C$34+V242*$C$35)*EXP(-$C$12*$C$30)+(V348*$C$34+V349*$C$35)*EXP(-$C$14*$C$30)),U$236,(V241*$C$34+V242*$C$35)*EXP(-$C$12*$C$30)+U$234),"")</f>
        <v/>
      </c>
      <c r="V241" s="65">
        <f>IF(V$231&gt;=$E241,IF(V132*$C$23&gt;MAX($C$22,(W241*$C$34+W242*$C$35)*EXP(-$C$12*$C$30)+(W348*$C$34+W349*$C$35)*EXP(-$C$14*$C$30)),V$236,(W241*$C$34+W242*$C$35)*EXP(-$C$12*$C$30)+V$234),"")</f>
        <v/>
      </c>
      <c r="W241" s="65">
        <f>IF(W$231&gt;=$E241,IF(W132*$C$23&gt;MAX($C$22,(X241*$C$34+X242*$C$35)*EXP(-$C$12*$C$30)+(X348*$C$34+X349*$C$35)*EXP(-$C$14*$C$30)),W$236,(X241*$C$34+X242*$C$35)*EXP(-$C$12*$C$30)+W$234),"")</f>
        <v/>
      </c>
      <c r="X241" s="65">
        <f>IF(X$231&gt;=$E241,IF(X132*$C$23&gt;MAX($C$22,(Y241*$C$34+Y242*$C$35)*EXP(-$C$12*$C$30)+(Y348*$C$34+Y349*$C$35)*EXP(-$C$14*$C$30)),X$236,(Y241*$C$34+Y242*$C$35)*EXP(-$C$12*$C$30)+X$234),"")</f>
        <v/>
      </c>
      <c r="Y241" s="65">
        <f>IF(Y$231&gt;=$E241,IF(Y132*$C$23&gt;MAX($C$22,(Z241*$C$34+Z242*$C$35)*EXP(-$C$12*$C$30)+(Z348*$C$34+Z349*$C$35)*EXP(-$C$14*$C$30)),Y$236,(Z241*$C$34+Z242*$C$35)*EXP(-$C$12*$C$30)+Y$234),"")</f>
        <v/>
      </c>
      <c r="Z241" s="65">
        <f>IF(Z$231&gt;=$E241,IF(Z132*$C$23&gt;MAX($C$22,(AA241*$C$34+AA242*$C$35)*EXP(-$C$12*$C$30)+(AA348*$C$34+AA349*$C$35)*EXP(-$C$14*$C$30)),Z$236,(AA241*$C$34+AA242*$C$35)*EXP(-$C$12*$C$30)+Z$234),"")</f>
        <v/>
      </c>
      <c r="AA241" s="65">
        <f>IF(AA$231&gt;=$E241,IF(AA132*$C$23&gt;MAX($C$22,(AB241*$C$34+AB242*$C$35)*EXP(-$C$12*$C$30)+(AB348*$C$34+AB349*$C$35)*EXP(-$C$14*$C$30)),AA$236,(AB241*$C$34+AB242*$C$35)*EXP(-$C$12*$C$30)+AA$234),"")</f>
        <v/>
      </c>
      <c r="AB241" s="65">
        <f>IF(AB$231&gt;=$E241,IF(AB132*$C$23&gt;MAX($C$22,(AC241*$C$34+AC242*$C$35)*EXP(-$C$12*$C$30)+(AC348*$C$34+AC349*$C$35)*EXP(-$C$14*$C$30)),AB$236,(AC241*$C$34+AC242*$C$35)*EXP(-$C$12*$C$30)+AB$234),"")</f>
        <v/>
      </c>
      <c r="AC241" s="65">
        <f>IF(AC$231&gt;=$E241,IF(AC132*$C$23&gt;MAX($C$22,(AD241*$C$34+AD242*$C$35)*EXP(-$C$12*$C$30)+(AD348*$C$34+AD349*$C$35)*EXP(-$C$14*$C$30)),AC$236,(AD241*$C$34+AD242*$C$35)*EXP(-$C$12*$C$30)+AC$234),"")</f>
        <v/>
      </c>
      <c r="AD241" s="65">
        <f>IF(AD$231&gt;=$E241,IF(AD132*$C$23&gt;MAX($C$22,(AE241*$C$34+AE242*$C$35)*EXP(-$C$12*$C$30)+(AE348*$C$34+AE349*$C$35)*EXP(-$C$14*$C$30)),AD$236,(AE241*$C$34+AE242*$C$35)*EXP(-$C$12*$C$30)+AD$234),"")</f>
        <v/>
      </c>
      <c r="AE241" s="65">
        <f>IF(AE$231&gt;=$E241,IF(AE132*$C$23&gt;MAX($C$22,(AF241*$C$34+AF242*$C$35)*EXP(-$C$12*$C$30)+(AF348*$C$34+AF349*$C$35)*EXP(-$C$14*$C$30)),AE$236,(AF241*$C$34+AF242*$C$35)*EXP(-$C$12*$C$30)+AE$234),"")</f>
        <v/>
      </c>
      <c r="AF241" s="65">
        <f>IF(AF$231&gt;=$E241,IF(AF132*$C$23&gt;MAX($C$22,(AG241*$C$34+AG242*$C$35)*EXP(-$C$12*$C$30)+(AG348*$C$34+AG349*$C$35)*EXP(-$C$14*$C$30)),AF$236,(AG241*$C$34+AG242*$C$35)*EXP(-$C$12*$C$30)+AF$234),"")</f>
        <v/>
      </c>
      <c r="AG241" s="65">
        <f>IF(AG$231&gt;=$E241,IF(AG132*$C$23&gt;MAX($C$22,(AH241*$C$34+AH242*$C$35)*EXP(-$C$12*$C$30)+(AH348*$C$34+AH349*$C$35)*EXP(-$C$14*$C$30)),AG$236,(AH241*$C$34+AH242*$C$35)*EXP(-$C$12*$C$30)+AG$234),"")</f>
        <v/>
      </c>
      <c r="AH241" s="65">
        <f>IF(AH$231&gt;=$E241,IF(AH132*$C$23&gt;MAX($C$22,(AI241*$C$34+AI242*$C$35)*EXP(-$C$12*$C$30)+(AI348*$C$34+AI349*$C$35)*EXP(-$C$14*$C$30)),AH$236,(AI241*$C$34+AI242*$C$35)*EXP(-$C$12*$C$30)+AH$234),"")</f>
        <v/>
      </c>
      <c r="AI241" s="65">
        <f>IF(AI$231&gt;=$E241,IF(AI132*$C$23&gt;MAX($C$22,(AJ241*$C$34+AJ242*$C$35)*EXP(-$C$12*$C$30)+(AJ348*$C$34+AJ349*$C$35)*EXP(-$C$14*$C$30)),AI$236,(AJ241*$C$34+AJ242*$C$35)*EXP(-$C$12*$C$30)+AI$234),"")</f>
        <v/>
      </c>
      <c r="AJ241" s="65">
        <f>IF(AJ$231&gt;=$E241,IF(AJ132*$C$23&gt;MAX($C$22,(AK241*$C$34+AK242*$C$35)*EXP(-$C$12*$C$30)+(AK348*$C$34+AK349*$C$35)*EXP(-$C$14*$C$30)),AJ$236,(AK241*$C$34+AK242*$C$35)*EXP(-$C$12*$C$30)+AJ$234),"")</f>
        <v/>
      </c>
      <c r="AK241" s="65">
        <f>IF(AK$231&gt;=$E241,IF(AK132*$C$23&gt;MAX($C$22,(AL241*$C$34+AL242*$C$35)*EXP(-$C$12*$C$30)+(AL348*$C$34+AL349*$C$35)*EXP(-$C$14*$C$30)),AK$236,(AL241*$C$34+AL242*$C$35)*EXP(-$C$12*$C$30)+AK$234),"")</f>
        <v/>
      </c>
      <c r="AL241" s="65">
        <f>IF(AL$231&gt;=$E241,IF(AL132*$C$23&gt;MAX($C$22,(AM241*$C$34+AM242*$C$35)*EXP(-$C$12*$C$30)+(AM348*$C$34+AM349*$C$35)*EXP(-$C$14*$C$30)),AL$236,(AM241*$C$34+AM242*$C$35)*EXP(-$C$12*$C$30)+AL$234),"")</f>
        <v/>
      </c>
      <c r="AM241" s="65">
        <f>IF(AM$231&gt;=$E241,IF(AM132*$C$23&gt;MAX($C$22,(AN241*$C$34+AN242*$C$35)*EXP(-$C$12*$C$30)+(AN348*$C$34+AN349*$C$35)*EXP(-$C$14*$C$30)),AM$236,(AN241*$C$34+AN242*$C$35)*EXP(-$C$12*$C$30)+AM$234),"")</f>
        <v/>
      </c>
      <c r="AN241" s="65">
        <f>IF(AN$231&gt;=$E241,IF(AN132*$C$23&gt;MAX($C$22,(AO241*$C$34+AO242*$C$35)*EXP(-$C$12*$C$30)+(AO348*$C$34+AO349*$C$35)*EXP(-$C$14*$C$30)),AN$236,(AO241*$C$34+AO242*$C$35)*EXP(-$C$12*$C$30)+AN$234),"")</f>
        <v/>
      </c>
      <c r="AO241" s="65">
        <f>IF(AO$231&gt;=$E241,IF(AO132*$C$23&gt;MAX($C$22,(AP241*$C$34+AP242*$C$35)*EXP(-$C$12*$C$30)+(AP348*$C$34+AP349*$C$35)*EXP(-$C$14*$C$30)),AO$236,(AP241*$C$34+AP242*$C$35)*EXP(-$C$12*$C$30)+AO$234),"")</f>
        <v/>
      </c>
      <c r="AP241" s="65">
        <f>IF(AP$231&gt;=$E241,IF(AP132*$C$23&gt;MAX($C$22,(AQ241*$C$34+AQ242*$C$35)*EXP(-$C$12*$C$30)+(AQ348*$C$34+AQ349*$C$35)*EXP(-$C$14*$C$30)),AP$236,(AQ241*$C$34+AQ242*$C$35)*EXP(-$C$12*$C$30)+AP$234),"")</f>
        <v/>
      </c>
      <c r="AQ241" s="65">
        <f>IF(AQ$231&gt;=$E241,IF(AQ132*$C$23&gt;MAX($C$22,(AR241*$C$34+AR242*$C$35)*EXP(-$C$12*$C$30)+(AR348*$C$34+AR349*$C$35)*EXP(-$C$14*$C$30)),AQ$236,(AR241*$C$34+AR242*$C$35)*EXP(-$C$12*$C$30)+AQ$234),"")</f>
        <v/>
      </c>
      <c r="AR241" s="65">
        <f>IF(AR$231&gt;=$E241,IF(AR132*$C$23&gt;MAX($C$22,(AS241*$C$34+AS242*$C$35)*EXP(-$C$12*$C$30)+(AS348*$C$34+AS349*$C$35)*EXP(-$C$14*$C$30)),AR$236,(AS241*$C$34+AS242*$C$35)*EXP(-$C$12*$C$30)+AR$234),"")</f>
        <v/>
      </c>
      <c r="AS241" s="65">
        <f>IF(AS$231&gt;=$E241,IF(AS132*$C$23&gt;MAX($C$22,(AT241*$C$34+AT242*$C$35)*EXP(-$C$12*$C$30)+(AT348*$C$34+AT349*$C$35)*EXP(-$C$14*$C$30)),AS$236,(AT241*$C$34+AT242*$C$35)*EXP(-$C$12*$C$30)+AS$234),"")</f>
        <v/>
      </c>
      <c r="AT241" s="65">
        <f>IF(AT$231&gt;=$E241,IF(AT132*$C$23&gt;MAX($C$22,(AU241*$C$34+AU242*$C$35)*EXP(-$C$12*$C$30)+(AU348*$C$34+AU349*$C$35)*EXP(-$C$14*$C$30)),AT$236,(AU241*$C$34+AU242*$C$35)*EXP(-$C$12*$C$30)+AT$234),"")</f>
        <v/>
      </c>
      <c r="AU241" s="65">
        <f>IF(AU$231&gt;=$E241,IF(AU132*$C$23&gt;MAX($C$22,(AV241*$C$34+AV242*$C$35)*EXP(-$C$12*$C$30)+(AV348*$C$34+AV349*$C$35)*EXP(-$C$14*$C$30)),AU$236,(AV241*$C$34+AV242*$C$35)*EXP(-$C$12*$C$30)+AU$234),"")</f>
        <v/>
      </c>
      <c r="AV241" s="65">
        <f>IF(AV$231&gt;=$E241,IF(AV132*$C$23&gt;MAX($C$22,(AW241*$C$34+AW242*$C$35)*EXP(-$C$12*$C$30)+(AW348*$C$34+AW349*$C$35)*EXP(-$C$14*$C$30)),AV$236,(AW241*$C$34+AW242*$C$35)*EXP(-$C$12*$C$30)+AV$234),"")</f>
        <v/>
      </c>
      <c r="AW241" s="65">
        <f>IF(AW$231&gt;=$E241,IF(AW132*$C$23&gt;MAX($C$22,(AX241*$C$34+AX242*$C$35)*EXP(-$C$12*$C$30)+(AX348*$C$34+AX349*$C$35)*EXP(-$C$14*$C$30)),AW$236,(AX241*$C$34+AX242*$C$35)*EXP(-$C$12*$C$30)+AW$234),"")</f>
        <v/>
      </c>
      <c r="AX241" s="65">
        <f>IF(AX$231&gt;=$E241,IF(AX132*$C$23&gt;MAX($C$22,(AY241*$C$34+AY242*$C$35)*EXP(-$C$12*$C$30)+(AY348*$C$34+AY349*$C$35)*EXP(-$C$14*$C$30)),AX$236,(AY241*$C$34+AY242*$C$35)*EXP(-$C$12*$C$30)+AX$234),"")</f>
        <v/>
      </c>
      <c r="AY241" s="65">
        <f>IF(AY$231&gt;=$E241,IF(AY132*$C$23&gt;MAX($C$22,(AZ241*$C$34+AZ242*$C$35)*EXP(-$C$12*$C$30)+(AZ348*$C$34+AZ349*$C$35)*EXP(-$C$14*$C$30)),AY$236,(AZ241*$C$34+AZ242*$C$35)*EXP(-$C$12*$C$30)+AY$234),"")</f>
        <v/>
      </c>
      <c r="AZ241" s="65">
        <f>IF(AZ$231&gt;=$E241,IF(AZ132*$C$23&gt;MAX($C$22,(BA241*$C$34+BA242*$C$35)*EXP(-$C$12*$C$30)+(BA348*$C$34+BA349*$C$35)*EXP(-$C$14*$C$30)),AZ$236,(BA241*$C$34+BA242*$C$35)*EXP(-$C$12*$C$30)+AZ$234),"")</f>
        <v/>
      </c>
      <c r="BA241" s="65">
        <f>IF(BA$231&gt;=$E241,IF(BA132*$C$23&gt;MAX($C$22,(BB241*$C$34+BB242*$C$35)*EXP(-$C$12*$C$30)+(BB348*$C$34+BB349*$C$35)*EXP(-$C$14*$C$30)),BA$236,(BB241*$C$34+BB242*$C$35)*EXP(-$C$12*$C$30)+BA$234),"")</f>
        <v/>
      </c>
      <c r="BB241" s="65">
        <f>IF(BB$231&gt;=$E241,IF(BB132*$C$23&gt;MAX($C$22,(BC241*$C$34+BC242*$C$35)*EXP(-$C$12*$C$30)+(BC348*$C$34+BC349*$C$35)*EXP(-$C$14*$C$30)),BB$236,(BC241*$C$34+BC242*$C$35)*EXP(-$C$12*$C$30)+BB$234),"")</f>
        <v/>
      </c>
      <c r="BC241" s="65">
        <f>IF(BC$231&gt;=$E241,IF(BC132*$C$23&gt;MAX($C$22,(BD241*$C$34+BD242*$C$35)*EXP(-$C$12*$C$30)+(BD348*$C$34+BD349*$C$35)*EXP(-$C$14*$C$30)),BC$236,(BD241*$C$34+BD242*$C$35)*EXP(-$C$12*$C$30)+BC$234),"")</f>
        <v/>
      </c>
      <c r="BD241" s="65">
        <f>IF(BD$231&gt;=$E241,IF(BD132*$C$23&gt;MAX($C$22,(BE241*$C$34+BE242*$C$35)*EXP(-$C$12*$C$30)+(BE348*$C$34+BE349*$C$35)*EXP(-$C$14*$C$30)),BD$236,(BE241*$C$34+BE242*$C$35)*EXP(-$C$12*$C$30)+BD$234),"")</f>
        <v/>
      </c>
      <c r="BE241" s="65">
        <f>IF(BE$231&gt;=$E241,IF(BE132*$C$23&gt;MAX($C$22,(BF241*$C$34+BF242*$C$35)*EXP(-$C$12*$C$30)+(BF348*$C$34+BF349*$C$35)*EXP(-$C$14*$C$30)),BE$236,(BF241*$C$34+BF242*$C$35)*EXP(-$C$12*$C$30)+BE$234),"")</f>
        <v/>
      </c>
      <c r="BF241" s="65">
        <f>IF(BF$231&gt;=$E241,IF(BF132*$C$23&gt;MAX($C$22,(BG241*$C$34+BG242*$C$35)*EXP(-$C$12*$C$30)+(BG348*$C$34+BG349*$C$35)*EXP(-$C$14*$C$30)),BF$236,(BG241*$C$34+BG242*$C$35)*EXP(-$C$12*$C$30)+BF$234),"")</f>
        <v/>
      </c>
      <c r="BG241" s="65">
        <f>IF(BG$231&gt;=$E241,IF(BG132*$C$23&gt;MAX($C$22,(BH241*$C$34+BH242*$C$35)*EXP(-$C$12*$C$30)+(BH348*$C$34+BH349*$C$35)*EXP(-$C$14*$C$30)),BG$236,(BH241*$C$34+BH242*$C$35)*EXP(-$C$12*$C$30)+BG$234),"")</f>
        <v/>
      </c>
      <c r="BH241" s="65">
        <f>IF(BH$231&gt;=$E241,IF(BH132*$C$23&gt;MAX($C$22,(BI241*$C$34+BI242*$C$35)*EXP(-$C$12*$C$30)+(BI348*$C$34+BI349*$C$35)*EXP(-$C$14*$C$30)),BH$236,(BI241*$C$34+BI242*$C$35)*EXP(-$C$12*$C$30)+BH$234),"")</f>
        <v/>
      </c>
      <c r="BI241" s="65">
        <f>IF(BI$231&gt;=$E241,IF(BI132*$C$23&gt;MAX($C$22,(BJ241*$C$34+BJ242*$C$35)*EXP(-$C$12*$C$30)+(BJ348*$C$34+BJ349*$C$35)*EXP(-$C$14*$C$30)),BI$236,(BJ241*$C$34+BJ242*$C$35)*EXP(-$C$12*$C$30)+BI$234),"")</f>
        <v/>
      </c>
      <c r="BJ241" s="65">
        <f>IF(BJ$231&gt;=$E241,IF(BJ132*$C$23&gt;MAX($C$22,(BK241*$C$34+BK242*$C$35)*EXP(-$C$12*$C$30)+(BK348*$C$34+BK349*$C$35)*EXP(-$C$14*$C$30)),BJ$236,(BK241*$C$34+BK242*$C$35)*EXP(-$C$12*$C$30)+BJ$234),"")</f>
        <v/>
      </c>
      <c r="BK241" s="65">
        <f>IF(BK$231&gt;=$E241,IF(BK132*$C$23&gt;MAX($C$22,(BL241*$C$34+BL242*$C$35)*EXP(-$C$12*$C$30)+(BL348*$C$34+BL349*$C$35)*EXP(-$C$14*$C$30)),BK$236,(BL241*$C$34+BL242*$C$35)*EXP(-$C$12*$C$30)+BK$234),"")</f>
        <v/>
      </c>
      <c r="BL241" s="65">
        <f>IF(BL$231&gt;=$E241,IF(BL132*$C$23&gt;MAX($C$22,(BM241*$C$34+BM242*$C$35)*EXP(-$C$12*$C$30)+(BM348*$C$34+BM349*$C$35)*EXP(-$C$14*$C$30)),BL$236,(BM241*$C$34+BM242*$C$35)*EXP(-$C$12*$C$30)+BL$234),"")</f>
        <v/>
      </c>
      <c r="BM241" s="65">
        <f>IF(BM$231&gt;=$E241,IF(BM132*$C$23&gt;MAX($C$22,(BN241*$C$34+BN242*$C$35)*EXP(-$C$12*$C$30)+(BN348*$C$34+BN349*$C$35)*EXP(-$C$14*$C$30)),BM$236,(BN241*$C$34+BN242*$C$35)*EXP(-$C$12*$C$30)+BM$234),"")</f>
        <v/>
      </c>
      <c r="BN241" s="65">
        <f>IF(BN$231&gt;=$E241,IF(BN132*$C$23&gt;MAX($C$22,(BO241*$C$34+BO242*$C$35)*EXP(-$C$12*$C$30)+(BO348*$C$34+BO349*$C$35)*EXP(-$C$14*$C$30)),BN$236,(BO241*$C$34+BO242*$C$35)*EXP(-$C$12*$C$30)+BN$234),"")</f>
        <v/>
      </c>
      <c r="BO241" s="65">
        <f>IF(BO$231&gt;=$E241,IF(BO132*$C$23&gt;MAX($C$22,(BP241*$C$34+BP242*$C$35)*EXP(-$C$12*$C$30)+(BP348*$C$34+BP349*$C$35)*EXP(-$C$14*$C$30)),BO$236,(BP241*$C$34+BP242*$C$35)*EXP(-$C$12*$C$30)+BO$234),"")</f>
        <v/>
      </c>
      <c r="BP241" s="65">
        <f>IF(BP$231&gt;=$E241,IF(BP132*$C$23&gt;MAX($C$22,(BQ241*$C$34+BQ242*$C$35)*EXP(-$C$12*$C$30)+(BQ348*$C$34+BQ349*$C$35)*EXP(-$C$14*$C$30)),BP$236,(BQ241*$C$34+BQ242*$C$35)*EXP(-$C$12*$C$30)+BP$234),"")</f>
        <v/>
      </c>
      <c r="BQ241" s="65">
        <f>IF(BQ$231&gt;=$E241,IF(BQ132*$C$23&gt;MAX($C$22,(BR241*$C$34+BR242*$C$35)*EXP(-$C$12*$C$30)+(BR348*$C$34+BR349*$C$35)*EXP(-$C$14*$C$30)),BQ$236,(BR241*$C$34+BR242*$C$35)*EXP(-$C$12*$C$30)+BQ$234),"")</f>
        <v/>
      </c>
      <c r="BR241" s="65">
        <f>IF(BR$231&gt;=$E241,IF(BR132*$C$23&gt;MAX($C$22,(BS241*$C$34+BS242*$C$35)*EXP(-$C$12*$C$30)+(BS348*$C$34+BS349*$C$35)*EXP(-$C$14*$C$30)),BR$236,(BS241*$C$34+BS242*$C$35)*EXP(-$C$12*$C$30)+BR$234),"")</f>
        <v/>
      </c>
      <c r="BS241" s="65">
        <f>IF(BS$231&gt;=$E241,IF(BS132*$C$23&gt;MAX($C$22,(BT241*$C$34+BT242*$C$35)*EXP(-$C$12*$C$30)+(BT348*$C$34+BT349*$C$35)*EXP(-$C$14*$C$30)),BS$236,(BT241*$C$34+BT242*$C$35)*EXP(-$C$12*$C$30)+BS$234),"")</f>
        <v/>
      </c>
      <c r="BT241" s="65">
        <f>IF(BT$231&gt;=$E241,IF(BT132*$C$23&gt;MAX($C$22,(BU241*$C$34+BU242*$C$35)*EXP(-$C$12*$C$30)+(BU348*$C$34+BU349*$C$35)*EXP(-$C$14*$C$30)),BT$236,(BU241*$C$34+BU242*$C$35)*EXP(-$C$12*$C$30)+BT$234),"")</f>
        <v/>
      </c>
      <c r="BU241" s="65">
        <f>IF(BU$231&gt;=$E241,IF(BU132*$C$23&gt;MAX($C$22,(BV241*$C$34+BV242*$C$35)*EXP(-$C$12*$C$30)+(BV348*$C$34+BV349*$C$35)*EXP(-$C$14*$C$30)),BU$236,(BV241*$C$34+BV242*$C$35)*EXP(-$C$12*$C$30)+BU$234),"")</f>
        <v/>
      </c>
      <c r="BV241" s="65">
        <f>IF(BV$231&gt;=$E241,IF(BV132*$C$23&gt;MAX($C$22,(BW241*$C$34+BW242*$C$35)*EXP(-$C$12*$C$30)+(BW348*$C$34+BW349*$C$35)*EXP(-$C$14*$C$30)),BV$236,(BW241*$C$34+BW242*$C$35)*EXP(-$C$12*$C$30)+BV$234),"")</f>
        <v/>
      </c>
      <c r="BW241" s="65">
        <f>IF(BW$231&gt;=$E241,IF(BW132*$C$23&gt;MAX($C$22,(BX241*$C$34+BX242*$C$35)*EXP(-$C$12*$C$30)+(BX348*$C$34+BX349*$C$35)*EXP(-$C$14*$C$30)),BW$236,(BX241*$C$34+BX242*$C$35)*EXP(-$C$12*$C$30)+BW$234),"")</f>
        <v/>
      </c>
      <c r="BX241" s="65">
        <f>IF(BX$231&gt;=$E241,IF(BX132*$C$23&gt;MAX($C$22,(BY241*$C$34+BY242*$C$35)*EXP(-$C$12*$C$30)+(BY348*$C$34+BY349*$C$35)*EXP(-$C$14*$C$30)),BX$236,(BY241*$C$34+BY242*$C$35)*EXP(-$C$12*$C$30)+BX$234),"")</f>
        <v/>
      </c>
      <c r="BY241" s="65">
        <f>IF(BY$231&gt;=$E241,IF(BY132*$C$23&gt;MAX($C$22,(BZ241*$C$34+BZ242*$C$35)*EXP(-$C$12*$C$30)+(BZ348*$C$34+BZ349*$C$35)*EXP(-$C$14*$C$30)),BY$236,(BZ241*$C$34+BZ242*$C$35)*EXP(-$C$12*$C$30)+BY$234),"")</f>
        <v/>
      </c>
      <c r="BZ241" s="65">
        <f>IF(BZ$231&gt;=$E241,IF(BZ132*$C$23&gt;MAX($C$22,(CA241*$C$34+CA242*$C$35)*EXP(-$C$12*$C$30)+(CA348*$C$34+CA349*$C$35)*EXP(-$C$14*$C$30)),BZ$236,(CA241*$C$34+CA242*$C$35)*EXP(-$C$12*$C$30)+BZ$234),"")</f>
        <v/>
      </c>
      <c r="CA241" s="65">
        <f>IF(CA$231&gt;=$E241,IF(CA132*$C$23&gt;MAX($C$22,(CB241*$C$34+CB242*$C$35)*EXP(-$C$12*$C$30)+(CB348*$C$34+CB349*$C$35)*EXP(-$C$14*$C$30)),CA$236,(CB241*$C$34+CB242*$C$35)*EXP(-$C$12*$C$30)+CA$234),"")</f>
        <v/>
      </c>
      <c r="CB241" s="65">
        <f>IF(CB$231&gt;=$E241,IF(CB132*$C$23&gt;MAX($C$22,(CC241*$C$34+CC242*$C$35)*EXP(-$C$12*$C$30)+(CC348*$C$34+CC349*$C$35)*EXP(-$C$14*$C$30)),CB$236,(CC241*$C$34+CC242*$C$35)*EXP(-$C$12*$C$30)+CB$234),"")</f>
        <v/>
      </c>
      <c r="CC241" s="65">
        <f>IF(CC$231&gt;=$E241,IF(CC132*$C$23&gt;MAX($C$22,(CD241*$C$34+CD242*$C$35)*EXP(-$C$12*$C$30)+(CD348*$C$34+CD349*$C$35)*EXP(-$C$14*$C$30)),CC$236,(CD241*$C$34+CD242*$C$35)*EXP(-$C$12*$C$30)+CC$234),"")</f>
        <v/>
      </c>
      <c r="CD241" s="65">
        <f>IF(CD$231&gt;=$E241,IF(CD132*$C$23&gt;MAX($C$22,(CE241*$C$34+CE242*$C$35)*EXP(-$C$12*$C$30)+(CE348*$C$34+CE349*$C$35)*EXP(-$C$14*$C$30)),CD$236,(CE241*$C$34+CE242*$C$35)*EXP(-$C$12*$C$30)+CD$234),"")</f>
        <v/>
      </c>
      <c r="CE241" s="65">
        <f>IF(CE$231&gt;=$E241,IF(CE132*$C$23&gt;MAX($C$22,(CF241*$C$34+CF242*$C$35)*EXP(-$C$12*$C$30)+(CF348*$C$34+CF349*$C$35)*EXP(-$C$14*$C$30)),CE$236,(CF241*$C$34+CF242*$C$35)*EXP(-$C$12*$C$30)+CE$234),"")</f>
        <v/>
      </c>
      <c r="CF241" s="65">
        <f>IF(CF$231&gt;=$E241,IF(CF132*$C$23&gt;MAX($C$22,(CG241*$C$34+CG242*$C$35)*EXP(-$C$12*$C$30)+(CG348*$C$34+CG349*$C$35)*EXP(-$C$14*$C$30)),CF$236,(CG241*$C$34+CG242*$C$35)*EXP(-$C$12*$C$30)+CF$234),"")</f>
        <v/>
      </c>
      <c r="CG241" s="65">
        <f>IF(CG$231&gt;=$E241,IF(CG132*$C$23&gt;MAX($C$22,(CH241*$C$34+CH242*$C$35)*EXP(-$C$12*$C$30)+(CH348*$C$34+CH349*$C$35)*EXP(-$C$14*$C$30)),CG$236,(CH241*$C$34+CH242*$C$35)*EXP(-$C$12*$C$30)+CG$234),"")</f>
        <v/>
      </c>
      <c r="CH241" s="65">
        <f>IF(CH$231&gt;=$E241,IF(CH132*$C$23&gt;MAX($C$22,(CI241*$C$34+CI242*$C$35)*EXP(-$C$12*$C$30)+(CI348*$C$34+CI349*$C$35)*EXP(-$C$14*$C$30)),CH$236,(CI241*$C$34+CI242*$C$35)*EXP(-$C$12*$C$30)+CH$234),"")</f>
        <v/>
      </c>
      <c r="CI241" s="65">
        <f>IF(CI$231&gt;=$E241,IF(CI132*$C$23&gt;MAX($C$22,(CJ241*$C$34+CJ242*$C$35)*EXP(-$C$12*$C$30)+(CJ348*$C$34+CJ349*$C$35)*EXP(-$C$14*$C$30)),CI$236,(CJ241*$C$34+CJ242*$C$35)*EXP(-$C$12*$C$30)+CI$234),"")</f>
        <v/>
      </c>
      <c r="CJ241" s="65">
        <f>IF(CJ$231&gt;=$E241,IF(CJ132*$C$23&gt;MAX($C$22,(CK241*$C$34+CK242*$C$35)*EXP(-$C$12*$C$30)+(CK348*$C$34+CK349*$C$35)*EXP(-$C$14*$C$30)),CJ$236,(CK241*$C$34+CK242*$C$35)*EXP(-$C$12*$C$30)+CJ$234),"")</f>
        <v/>
      </c>
      <c r="CK241" s="65">
        <f>IF(CK$231&gt;=$E241,IF(CK132*$C$23&gt;MAX($C$22,(CL241*$C$34+CL242*$C$35)*EXP(-$C$12*$C$30)+(CL348*$C$34+CL349*$C$35)*EXP(-$C$14*$C$30)),CK$236,(CL241*$C$34+CL242*$C$35)*EXP(-$C$12*$C$30)+CK$234),"")</f>
        <v/>
      </c>
      <c r="CL241" s="65">
        <f>IF(CL$231&gt;=$E241,IF(CL132*$C$23&gt;MAX($C$22,(CM241*$C$34+CM242*$C$35)*EXP(-$C$12*$C$30)+(CM348*$C$34+CM349*$C$35)*EXP(-$C$14*$C$30)),CL$236,(CM241*$C$34+CM242*$C$35)*EXP(-$C$12*$C$30)+CL$234),"")</f>
        <v/>
      </c>
      <c r="CM241" s="65">
        <f>IF(CM$231&gt;=$E241,IF(CM132*$C$23&gt;MAX($C$22,(CN241*$C$34+CN242*$C$35)*EXP(-$C$12*$C$30)+(CN348*$C$34+CN349*$C$35)*EXP(-$C$14*$C$30)),CM$236,(CN241*$C$34+CN242*$C$35)*EXP(-$C$12*$C$30)+CM$234),"")</f>
        <v/>
      </c>
      <c r="CN241" s="65">
        <f>IF(CN$231&gt;=$E241,IF(CN132*$C$23&gt;MAX($C$22,(CO241*$C$34+CO242*$C$35)*EXP(-$C$12*$C$30)+(CO348*$C$34+CO349*$C$35)*EXP(-$C$14*$C$30)),CN$236,(CO241*$C$34+CO242*$C$35)*EXP(-$C$12*$C$30)+CN$234),"")</f>
        <v/>
      </c>
      <c r="CO241" s="65">
        <f>IF(CO$231&gt;=$E241,IF(CO132*$C$23&gt;MAX($C$22,(CP241*$C$34+CP242*$C$35)*EXP(-$C$12*$C$30)+(CP348*$C$34+CP349*$C$35)*EXP(-$C$14*$C$30)),CO$236,(CP241*$C$34+CP242*$C$35)*EXP(-$C$12*$C$30)+CO$234),"")</f>
        <v/>
      </c>
      <c r="CP241" s="65">
        <f>IF(CP$231&gt;=$E241,IF(CP132*$C$23&gt;MAX($C$22,(CQ241*$C$34+CQ242*$C$35)*EXP(-$C$12*$C$30)+(CQ348*$C$34+CQ349*$C$35)*EXP(-$C$14*$C$30)),CP$236,(CQ241*$C$34+CQ242*$C$35)*EXP(-$C$12*$C$30)+CP$234),"")</f>
        <v/>
      </c>
      <c r="CQ241" s="65">
        <f>IF(CQ$231&gt;=$E241,IF(CQ132*$C$23&gt;MAX($C$22,(CR241*$C$34+CR242*$C$35)*EXP(-$C$12*$C$30)+(CR348*$C$34+CR349*$C$35)*EXP(-$C$14*$C$30)),CQ$236,(CR241*$C$34+CR242*$C$35)*EXP(-$C$12*$C$30)+CQ$234),"")</f>
        <v/>
      </c>
      <c r="CR241" s="65">
        <f>IF(CR$231&gt;=$E241,IF(CR132*$C$23&gt;MAX($C$22,(CS241*$C$34+CS242*$C$35)*EXP(-$C$12*$C$30)+(CS348*$C$34+CS349*$C$35)*EXP(-$C$14*$C$30)),CR$236,(CS241*$C$34+CS242*$C$35)*EXP(-$C$12*$C$30)+CR$234),"")</f>
        <v/>
      </c>
      <c r="CS241" s="65">
        <f>IF(CS$231&gt;=$E241,IF(CS132*$C$23&gt;MAX($C$22,(CT241*$C$34+CT242*$C$35)*EXP(-$C$12*$C$30)+(CT348*$C$34+CT349*$C$35)*EXP(-$C$14*$C$30)),CS$236,(CT241*$C$34+CT242*$C$35)*EXP(-$C$12*$C$30)+CS$234),"")</f>
        <v/>
      </c>
      <c r="CT241" s="65">
        <f>IF(CT$231&gt;=$E241,IF(CT132*$C$23&gt;MAX($C$22,(CU241*$C$34+CU242*$C$35)*EXP(-$C$12*$C$30)+(CU348*$C$34+CU349*$C$35)*EXP(-$C$14*$C$30)),CT$236,(CU241*$C$34+CU242*$C$35)*EXP(-$C$12*$C$30)+CT$234),"")</f>
        <v/>
      </c>
      <c r="CU241" s="65">
        <f>IF(CU$231&gt;=$E241,IF(CU132*$C$23&gt;MAX($C$22,(CV241*$C$34+CV242*$C$35)*EXP(-$C$12*$C$30)+(CV348*$C$34+CV349*$C$35)*EXP(-$C$14*$C$30)),CU$236,(CV241*$C$34+CV242*$C$35)*EXP(-$C$12*$C$30)+CU$234),"")</f>
        <v/>
      </c>
      <c r="CV241" s="65">
        <f>IF(CV$231&gt;=$E241,IF(CV132*$C$23&gt;MAX($C$22,(CW241*$C$34+CW242*$C$35)*EXP(-$C$12*$C$30)+(CW348*$C$34+CW349*$C$35)*EXP(-$C$14*$C$30)),CV$236,(CW241*$C$34+CW242*$C$35)*EXP(-$C$12*$C$30)+CV$234),"")</f>
        <v/>
      </c>
      <c r="CW241" s="65">
        <f>IF(CW$231&gt;=$E241,IF(CW132*$C$23&gt;MAX($C$22,(CX241*$C$34+CX242*$C$35)*EXP(-$C$12*$C$30)+(CX348*$C$34+CX349*$C$35)*EXP(-$C$14*$C$30)),CW$236,(CX241*$C$34+CX242*$C$35)*EXP(-$C$12*$C$30)+CW$234),"")</f>
        <v/>
      </c>
      <c r="CX241" s="65">
        <f>IF(CX$231&gt;=$E241,IF(CX132*$C$23&gt;MAX($C$22,(CY241*$C$34+CY242*$C$35)*EXP(-$C$12*$C$30)+(CY348*$C$34+CY349*$C$35)*EXP(-$C$14*$C$30)),CX$236,(CY241*$C$34+CY242*$C$35)*EXP(-$C$12*$C$30)+CX$234),"")</f>
        <v/>
      </c>
      <c r="CY241" s="65">
        <f>IF(CY$231&gt;=$E241,IF(CY132*$C$23&gt;MAX($C$22,(CZ241*$C$34+CZ242*$C$35)*EXP(-$C$12*$C$30)+(CZ348*$C$34+CZ349*$C$35)*EXP(-$C$14*$C$30)),CY$236,(CZ241*$C$34+CZ242*$C$35)*EXP(-$C$12*$C$30)+CY$234),"")</f>
        <v/>
      </c>
      <c r="CZ241" s="65">
        <f>IF(CZ$231&gt;=$E241,IF(CZ132*$C$23&gt;MAX($C$22,(DA241*$C$34+DA242*$C$35)*EXP(-$C$12*$C$30)+(DA348*$C$34+DA349*$C$35)*EXP(-$C$14*$C$30)),CZ$236,(DA241*$C$34+DA242*$C$35)*EXP(-$C$12*$C$30)+CZ$234),"")</f>
        <v/>
      </c>
      <c r="DA241" s="65">
        <f>IF(DA$231&gt;=$E241,IF(DA132*$C$23&gt;MAX($C$22,(DB241*$C$34+DB242*$C$35)*EXP(-$C$12*$C$30)+(DB348*$C$34+DB349*$C$35)*EXP(-$C$14*$C$30)),DA$236,(DB241*$C$34+DB242*$C$35)*EXP(-$C$12*$C$30)+DA$234),"")</f>
        <v/>
      </c>
      <c r="DB241" s="65">
        <f>IF(DB$231&gt;=$E241,IF(DB132*$C$23&gt;MAX($C$22,(DC241*$C$34+DC242*$C$35)*EXP(-$C$12*$C$30)+(DC348*$C$34+DC349*$C$35)*EXP(-$C$14*$C$30)),DB$236,(DC241*$C$34+DC242*$C$35)*EXP(-$C$12*$C$30)+DB$234),"")</f>
        <v/>
      </c>
      <c r="DC241" s="65">
        <f>IF(DC$231&gt;=$E241,IF(DC132*$C$23&gt;$C$22,DC$236,$C$22+DC$234),"")</f>
        <v/>
      </c>
    </row>
    <row r="242" ht="12" customHeight="1">
      <c r="B242" s="12" t="n"/>
      <c r="C242" s="12" t="n"/>
      <c r="D242" s="12" t="n"/>
      <c r="E242" s="64">
        <f>E241+1</f>
        <v/>
      </c>
      <c r="G242" s="65">
        <f>IF(G$231&gt;=$E242,IF(G133*$C$23&gt;MAX($C$22,(H242*$C$34+H243*$C$35)*EXP(-$C$12*$C$30)+(H349*$C$34+H350*$C$35)*EXP(-$C$14*$C$30)),G$236,(H242*$C$34+H243*$C$35)*EXP(-$C$12*$C$30)+G$234),"")</f>
        <v/>
      </c>
      <c r="H242" s="65">
        <f>IF(H$231&gt;=$E242,IF(H133*$C$23&gt;MAX($C$22,(I242*$C$34+I243*$C$35)*EXP(-$C$12*$C$30)+(I349*$C$34+I350*$C$35)*EXP(-$C$14*$C$30)),H$236,(I242*$C$34+I243*$C$35)*EXP(-$C$12*$C$30)+H$234),"")</f>
        <v/>
      </c>
      <c r="I242" s="65">
        <f>IF(I$231&gt;=$E242,IF(I133*$C$23&gt;MAX($C$22,(J242*$C$34+J243*$C$35)*EXP(-$C$12*$C$30)+(J349*$C$34+J350*$C$35)*EXP(-$C$14*$C$30)),I$236,(J242*$C$34+J243*$C$35)*EXP(-$C$12*$C$30)+I$234),"")</f>
        <v/>
      </c>
      <c r="J242" s="65">
        <f>IF(J$231&gt;=$E242,IF(J133*$C$23&gt;MAX($C$22,(K242*$C$34+K243*$C$35)*EXP(-$C$12*$C$30)+(K349*$C$34+K350*$C$35)*EXP(-$C$14*$C$30)),J$236,(K242*$C$34+K243*$C$35)*EXP(-$C$12*$C$30)+J$234),"")</f>
        <v/>
      </c>
      <c r="K242" s="65">
        <f>IF(K$231&gt;=$E242,IF(K133*$C$23&gt;MAX($C$22,(L242*$C$34+L243*$C$35)*EXP(-$C$12*$C$30)+(L349*$C$34+L350*$C$35)*EXP(-$C$14*$C$30)),K$236,(L242*$C$34+L243*$C$35)*EXP(-$C$12*$C$30)+K$234),"")</f>
        <v/>
      </c>
      <c r="L242" s="65">
        <f>IF(L$231&gt;=$E242,IF(L133*$C$23&gt;MAX($C$22,(M242*$C$34+M243*$C$35)*EXP(-$C$12*$C$30)+(M349*$C$34+M350*$C$35)*EXP(-$C$14*$C$30)),L$236,(M242*$C$34+M243*$C$35)*EXP(-$C$12*$C$30)+L$234),"")</f>
        <v/>
      </c>
      <c r="M242" s="65">
        <f>IF(M$231&gt;=$E242,IF(M133*$C$23&gt;MAX($C$22,(N242*$C$34+N243*$C$35)*EXP(-$C$12*$C$30)+(N349*$C$34+N350*$C$35)*EXP(-$C$14*$C$30)),M$236,(N242*$C$34+N243*$C$35)*EXP(-$C$12*$C$30)+M$234),"")</f>
        <v/>
      </c>
      <c r="N242" s="65">
        <f>IF(N$231&gt;=$E242,IF(N133*$C$23&gt;MAX($C$22,(O242*$C$34+O243*$C$35)*EXP(-$C$12*$C$30)+(O349*$C$34+O350*$C$35)*EXP(-$C$14*$C$30)),N$236,(O242*$C$34+O243*$C$35)*EXP(-$C$12*$C$30)+N$234),"")</f>
        <v/>
      </c>
      <c r="O242" s="65">
        <f>IF(O$231&gt;=$E242,IF(O133*$C$23&gt;MAX($C$22,(P242*$C$34+P243*$C$35)*EXP(-$C$12*$C$30)+(P349*$C$34+P350*$C$35)*EXP(-$C$14*$C$30)),O$236,(P242*$C$34+P243*$C$35)*EXP(-$C$12*$C$30)+O$234),"")</f>
        <v/>
      </c>
      <c r="P242" s="65">
        <f>IF(P$231&gt;=$E242,IF(P133*$C$23&gt;MAX($C$22,(Q242*$C$34+Q243*$C$35)*EXP(-$C$12*$C$30)+(Q349*$C$34+Q350*$C$35)*EXP(-$C$14*$C$30)),P$236,(Q242*$C$34+Q243*$C$35)*EXP(-$C$12*$C$30)+P$234),"")</f>
        <v/>
      </c>
      <c r="Q242" s="65">
        <f>IF(Q$231&gt;=$E242,IF(Q133*$C$23&gt;MAX($C$22,(R242*$C$34+R243*$C$35)*EXP(-$C$12*$C$30)+(R349*$C$34+R350*$C$35)*EXP(-$C$14*$C$30)),Q$236,(R242*$C$34+R243*$C$35)*EXP(-$C$12*$C$30)+Q$234),"")</f>
        <v/>
      </c>
      <c r="R242" s="65">
        <f>IF(R$231&gt;=$E242,IF(R133*$C$23&gt;MAX($C$22,(S242*$C$34+S243*$C$35)*EXP(-$C$12*$C$30)+(S349*$C$34+S350*$C$35)*EXP(-$C$14*$C$30)),R$236,(S242*$C$34+S243*$C$35)*EXP(-$C$12*$C$30)+R$234),"")</f>
        <v/>
      </c>
      <c r="S242" s="65">
        <f>IF(S$231&gt;=$E242,IF(S133*$C$23&gt;MAX($C$22,(T242*$C$34+T243*$C$35)*EXP(-$C$12*$C$30)+(T349*$C$34+T350*$C$35)*EXP(-$C$14*$C$30)),S$236,(T242*$C$34+T243*$C$35)*EXP(-$C$12*$C$30)+S$234),"")</f>
        <v/>
      </c>
      <c r="T242" s="65">
        <f>IF(T$231&gt;=$E242,IF(T133*$C$23&gt;MAX($C$22,(U242*$C$34+U243*$C$35)*EXP(-$C$12*$C$30)+(U349*$C$34+U350*$C$35)*EXP(-$C$14*$C$30)),T$236,(U242*$C$34+U243*$C$35)*EXP(-$C$12*$C$30)+T$234),"")</f>
        <v/>
      </c>
      <c r="U242" s="65">
        <f>IF(U$231&gt;=$E242,IF(U133*$C$23&gt;MAX($C$22,(V242*$C$34+V243*$C$35)*EXP(-$C$12*$C$30)+(V349*$C$34+V350*$C$35)*EXP(-$C$14*$C$30)),U$236,(V242*$C$34+V243*$C$35)*EXP(-$C$12*$C$30)+U$234),"")</f>
        <v/>
      </c>
      <c r="V242" s="65">
        <f>IF(V$231&gt;=$E242,IF(V133*$C$23&gt;MAX($C$22,(W242*$C$34+W243*$C$35)*EXP(-$C$12*$C$30)+(W349*$C$34+W350*$C$35)*EXP(-$C$14*$C$30)),V$236,(W242*$C$34+W243*$C$35)*EXP(-$C$12*$C$30)+V$234),"")</f>
        <v/>
      </c>
      <c r="W242" s="65">
        <f>IF(W$231&gt;=$E242,IF(W133*$C$23&gt;MAX($C$22,(X242*$C$34+X243*$C$35)*EXP(-$C$12*$C$30)+(X349*$C$34+X350*$C$35)*EXP(-$C$14*$C$30)),W$236,(X242*$C$34+X243*$C$35)*EXP(-$C$12*$C$30)+W$234),"")</f>
        <v/>
      </c>
      <c r="X242" s="65">
        <f>IF(X$231&gt;=$E242,IF(X133*$C$23&gt;MAX($C$22,(Y242*$C$34+Y243*$C$35)*EXP(-$C$12*$C$30)+(Y349*$C$34+Y350*$C$35)*EXP(-$C$14*$C$30)),X$236,(Y242*$C$34+Y243*$C$35)*EXP(-$C$12*$C$30)+X$234),"")</f>
        <v/>
      </c>
      <c r="Y242" s="65">
        <f>IF(Y$231&gt;=$E242,IF(Y133*$C$23&gt;MAX($C$22,(Z242*$C$34+Z243*$C$35)*EXP(-$C$12*$C$30)+(Z349*$C$34+Z350*$C$35)*EXP(-$C$14*$C$30)),Y$236,(Z242*$C$34+Z243*$C$35)*EXP(-$C$12*$C$30)+Y$234),"")</f>
        <v/>
      </c>
      <c r="Z242" s="65">
        <f>IF(Z$231&gt;=$E242,IF(Z133*$C$23&gt;MAX($C$22,(AA242*$C$34+AA243*$C$35)*EXP(-$C$12*$C$30)+(AA349*$C$34+AA350*$C$35)*EXP(-$C$14*$C$30)),Z$236,(AA242*$C$34+AA243*$C$35)*EXP(-$C$12*$C$30)+Z$234),"")</f>
        <v/>
      </c>
      <c r="AA242" s="65">
        <f>IF(AA$231&gt;=$E242,IF(AA133*$C$23&gt;MAX($C$22,(AB242*$C$34+AB243*$C$35)*EXP(-$C$12*$C$30)+(AB349*$C$34+AB350*$C$35)*EXP(-$C$14*$C$30)),AA$236,(AB242*$C$34+AB243*$C$35)*EXP(-$C$12*$C$30)+AA$234),"")</f>
        <v/>
      </c>
      <c r="AB242" s="65">
        <f>IF(AB$231&gt;=$E242,IF(AB133*$C$23&gt;MAX($C$22,(AC242*$C$34+AC243*$C$35)*EXP(-$C$12*$C$30)+(AC349*$C$34+AC350*$C$35)*EXP(-$C$14*$C$30)),AB$236,(AC242*$C$34+AC243*$C$35)*EXP(-$C$12*$C$30)+AB$234),"")</f>
        <v/>
      </c>
      <c r="AC242" s="65">
        <f>IF(AC$231&gt;=$E242,IF(AC133*$C$23&gt;MAX($C$22,(AD242*$C$34+AD243*$C$35)*EXP(-$C$12*$C$30)+(AD349*$C$34+AD350*$C$35)*EXP(-$C$14*$C$30)),AC$236,(AD242*$C$34+AD243*$C$35)*EXP(-$C$12*$C$30)+AC$234),"")</f>
        <v/>
      </c>
      <c r="AD242" s="65">
        <f>IF(AD$231&gt;=$E242,IF(AD133*$C$23&gt;MAX($C$22,(AE242*$C$34+AE243*$C$35)*EXP(-$C$12*$C$30)+(AE349*$C$34+AE350*$C$35)*EXP(-$C$14*$C$30)),AD$236,(AE242*$C$34+AE243*$C$35)*EXP(-$C$12*$C$30)+AD$234),"")</f>
        <v/>
      </c>
      <c r="AE242" s="65">
        <f>IF(AE$231&gt;=$E242,IF(AE133*$C$23&gt;MAX($C$22,(AF242*$C$34+AF243*$C$35)*EXP(-$C$12*$C$30)+(AF349*$C$34+AF350*$C$35)*EXP(-$C$14*$C$30)),AE$236,(AF242*$C$34+AF243*$C$35)*EXP(-$C$12*$C$30)+AE$234),"")</f>
        <v/>
      </c>
      <c r="AF242" s="65">
        <f>IF(AF$231&gt;=$E242,IF(AF133*$C$23&gt;MAX($C$22,(AG242*$C$34+AG243*$C$35)*EXP(-$C$12*$C$30)+(AG349*$C$34+AG350*$C$35)*EXP(-$C$14*$C$30)),AF$236,(AG242*$C$34+AG243*$C$35)*EXP(-$C$12*$C$30)+AF$234),"")</f>
        <v/>
      </c>
      <c r="AG242" s="65">
        <f>IF(AG$231&gt;=$E242,IF(AG133*$C$23&gt;MAX($C$22,(AH242*$C$34+AH243*$C$35)*EXP(-$C$12*$C$30)+(AH349*$C$34+AH350*$C$35)*EXP(-$C$14*$C$30)),AG$236,(AH242*$C$34+AH243*$C$35)*EXP(-$C$12*$C$30)+AG$234),"")</f>
        <v/>
      </c>
      <c r="AH242" s="65">
        <f>IF(AH$231&gt;=$E242,IF(AH133*$C$23&gt;MAX($C$22,(AI242*$C$34+AI243*$C$35)*EXP(-$C$12*$C$30)+(AI349*$C$34+AI350*$C$35)*EXP(-$C$14*$C$30)),AH$236,(AI242*$C$34+AI243*$C$35)*EXP(-$C$12*$C$30)+AH$234),"")</f>
        <v/>
      </c>
      <c r="AI242" s="65">
        <f>IF(AI$231&gt;=$E242,IF(AI133*$C$23&gt;MAX($C$22,(AJ242*$C$34+AJ243*$C$35)*EXP(-$C$12*$C$30)+(AJ349*$C$34+AJ350*$C$35)*EXP(-$C$14*$C$30)),AI$236,(AJ242*$C$34+AJ243*$C$35)*EXP(-$C$12*$C$30)+AI$234),"")</f>
        <v/>
      </c>
      <c r="AJ242" s="65">
        <f>IF(AJ$231&gt;=$E242,IF(AJ133*$C$23&gt;MAX($C$22,(AK242*$C$34+AK243*$C$35)*EXP(-$C$12*$C$30)+(AK349*$C$34+AK350*$C$35)*EXP(-$C$14*$C$30)),AJ$236,(AK242*$C$34+AK243*$C$35)*EXP(-$C$12*$C$30)+AJ$234),"")</f>
        <v/>
      </c>
      <c r="AK242" s="65">
        <f>IF(AK$231&gt;=$E242,IF(AK133*$C$23&gt;MAX($C$22,(AL242*$C$34+AL243*$C$35)*EXP(-$C$12*$C$30)+(AL349*$C$34+AL350*$C$35)*EXP(-$C$14*$C$30)),AK$236,(AL242*$C$34+AL243*$C$35)*EXP(-$C$12*$C$30)+AK$234),"")</f>
        <v/>
      </c>
      <c r="AL242" s="65">
        <f>IF(AL$231&gt;=$E242,IF(AL133*$C$23&gt;MAX($C$22,(AM242*$C$34+AM243*$C$35)*EXP(-$C$12*$C$30)+(AM349*$C$34+AM350*$C$35)*EXP(-$C$14*$C$30)),AL$236,(AM242*$C$34+AM243*$C$35)*EXP(-$C$12*$C$30)+AL$234),"")</f>
        <v/>
      </c>
      <c r="AM242" s="65">
        <f>IF(AM$231&gt;=$E242,IF(AM133*$C$23&gt;MAX($C$22,(AN242*$C$34+AN243*$C$35)*EXP(-$C$12*$C$30)+(AN349*$C$34+AN350*$C$35)*EXP(-$C$14*$C$30)),AM$236,(AN242*$C$34+AN243*$C$35)*EXP(-$C$12*$C$30)+AM$234),"")</f>
        <v/>
      </c>
      <c r="AN242" s="65">
        <f>IF(AN$231&gt;=$E242,IF(AN133*$C$23&gt;MAX($C$22,(AO242*$C$34+AO243*$C$35)*EXP(-$C$12*$C$30)+(AO349*$C$34+AO350*$C$35)*EXP(-$C$14*$C$30)),AN$236,(AO242*$C$34+AO243*$C$35)*EXP(-$C$12*$C$30)+AN$234),"")</f>
        <v/>
      </c>
      <c r="AO242" s="65">
        <f>IF(AO$231&gt;=$E242,IF(AO133*$C$23&gt;MAX($C$22,(AP242*$C$34+AP243*$C$35)*EXP(-$C$12*$C$30)+(AP349*$C$34+AP350*$C$35)*EXP(-$C$14*$C$30)),AO$236,(AP242*$C$34+AP243*$C$35)*EXP(-$C$12*$C$30)+AO$234),"")</f>
        <v/>
      </c>
      <c r="AP242" s="65">
        <f>IF(AP$231&gt;=$E242,IF(AP133*$C$23&gt;MAX($C$22,(AQ242*$C$34+AQ243*$C$35)*EXP(-$C$12*$C$30)+(AQ349*$C$34+AQ350*$C$35)*EXP(-$C$14*$C$30)),AP$236,(AQ242*$C$34+AQ243*$C$35)*EXP(-$C$12*$C$30)+AP$234),"")</f>
        <v/>
      </c>
      <c r="AQ242" s="65">
        <f>IF(AQ$231&gt;=$E242,IF(AQ133*$C$23&gt;MAX($C$22,(AR242*$C$34+AR243*$C$35)*EXP(-$C$12*$C$30)+(AR349*$C$34+AR350*$C$35)*EXP(-$C$14*$C$30)),AQ$236,(AR242*$C$34+AR243*$C$35)*EXP(-$C$12*$C$30)+AQ$234),"")</f>
        <v/>
      </c>
      <c r="AR242" s="65">
        <f>IF(AR$231&gt;=$E242,IF(AR133*$C$23&gt;MAX($C$22,(AS242*$C$34+AS243*$C$35)*EXP(-$C$12*$C$30)+(AS349*$C$34+AS350*$C$35)*EXP(-$C$14*$C$30)),AR$236,(AS242*$C$34+AS243*$C$35)*EXP(-$C$12*$C$30)+AR$234),"")</f>
        <v/>
      </c>
      <c r="AS242" s="65">
        <f>IF(AS$231&gt;=$E242,IF(AS133*$C$23&gt;MAX($C$22,(AT242*$C$34+AT243*$C$35)*EXP(-$C$12*$C$30)+(AT349*$C$34+AT350*$C$35)*EXP(-$C$14*$C$30)),AS$236,(AT242*$C$34+AT243*$C$35)*EXP(-$C$12*$C$30)+AS$234),"")</f>
        <v/>
      </c>
      <c r="AT242" s="65">
        <f>IF(AT$231&gt;=$E242,IF(AT133*$C$23&gt;MAX($C$22,(AU242*$C$34+AU243*$C$35)*EXP(-$C$12*$C$30)+(AU349*$C$34+AU350*$C$35)*EXP(-$C$14*$C$30)),AT$236,(AU242*$C$34+AU243*$C$35)*EXP(-$C$12*$C$30)+AT$234),"")</f>
        <v/>
      </c>
      <c r="AU242" s="65">
        <f>IF(AU$231&gt;=$E242,IF(AU133*$C$23&gt;MAX($C$22,(AV242*$C$34+AV243*$C$35)*EXP(-$C$12*$C$30)+(AV349*$C$34+AV350*$C$35)*EXP(-$C$14*$C$30)),AU$236,(AV242*$C$34+AV243*$C$35)*EXP(-$C$12*$C$30)+AU$234),"")</f>
        <v/>
      </c>
      <c r="AV242" s="65">
        <f>IF(AV$231&gt;=$E242,IF(AV133*$C$23&gt;MAX($C$22,(AW242*$C$34+AW243*$C$35)*EXP(-$C$12*$C$30)+(AW349*$C$34+AW350*$C$35)*EXP(-$C$14*$C$30)),AV$236,(AW242*$C$34+AW243*$C$35)*EXP(-$C$12*$C$30)+AV$234),"")</f>
        <v/>
      </c>
      <c r="AW242" s="65">
        <f>IF(AW$231&gt;=$E242,IF(AW133*$C$23&gt;MAX($C$22,(AX242*$C$34+AX243*$C$35)*EXP(-$C$12*$C$30)+(AX349*$C$34+AX350*$C$35)*EXP(-$C$14*$C$30)),AW$236,(AX242*$C$34+AX243*$C$35)*EXP(-$C$12*$C$30)+AW$234),"")</f>
        <v/>
      </c>
      <c r="AX242" s="65">
        <f>IF(AX$231&gt;=$E242,IF(AX133*$C$23&gt;MAX($C$22,(AY242*$C$34+AY243*$C$35)*EXP(-$C$12*$C$30)+(AY349*$C$34+AY350*$C$35)*EXP(-$C$14*$C$30)),AX$236,(AY242*$C$34+AY243*$C$35)*EXP(-$C$12*$C$30)+AX$234),"")</f>
        <v/>
      </c>
      <c r="AY242" s="65">
        <f>IF(AY$231&gt;=$E242,IF(AY133*$C$23&gt;MAX($C$22,(AZ242*$C$34+AZ243*$C$35)*EXP(-$C$12*$C$30)+(AZ349*$C$34+AZ350*$C$35)*EXP(-$C$14*$C$30)),AY$236,(AZ242*$C$34+AZ243*$C$35)*EXP(-$C$12*$C$30)+AY$234),"")</f>
        <v/>
      </c>
      <c r="AZ242" s="65">
        <f>IF(AZ$231&gt;=$E242,IF(AZ133*$C$23&gt;MAX($C$22,(BA242*$C$34+BA243*$C$35)*EXP(-$C$12*$C$30)+(BA349*$C$34+BA350*$C$35)*EXP(-$C$14*$C$30)),AZ$236,(BA242*$C$34+BA243*$C$35)*EXP(-$C$12*$C$30)+AZ$234),"")</f>
        <v/>
      </c>
      <c r="BA242" s="65">
        <f>IF(BA$231&gt;=$E242,IF(BA133*$C$23&gt;MAX($C$22,(BB242*$C$34+BB243*$C$35)*EXP(-$C$12*$C$30)+(BB349*$C$34+BB350*$C$35)*EXP(-$C$14*$C$30)),BA$236,(BB242*$C$34+BB243*$C$35)*EXP(-$C$12*$C$30)+BA$234),"")</f>
        <v/>
      </c>
      <c r="BB242" s="65">
        <f>IF(BB$231&gt;=$E242,IF(BB133*$C$23&gt;MAX($C$22,(BC242*$C$34+BC243*$C$35)*EXP(-$C$12*$C$30)+(BC349*$C$34+BC350*$C$35)*EXP(-$C$14*$C$30)),BB$236,(BC242*$C$34+BC243*$C$35)*EXP(-$C$12*$C$30)+BB$234),"")</f>
        <v/>
      </c>
      <c r="BC242" s="65">
        <f>IF(BC$231&gt;=$E242,IF(BC133*$C$23&gt;MAX($C$22,(BD242*$C$34+BD243*$C$35)*EXP(-$C$12*$C$30)+(BD349*$C$34+BD350*$C$35)*EXP(-$C$14*$C$30)),BC$236,(BD242*$C$34+BD243*$C$35)*EXP(-$C$12*$C$30)+BC$234),"")</f>
        <v/>
      </c>
      <c r="BD242" s="65">
        <f>IF(BD$231&gt;=$E242,IF(BD133*$C$23&gt;MAX($C$22,(BE242*$C$34+BE243*$C$35)*EXP(-$C$12*$C$30)+(BE349*$C$34+BE350*$C$35)*EXP(-$C$14*$C$30)),BD$236,(BE242*$C$34+BE243*$C$35)*EXP(-$C$12*$C$30)+BD$234),"")</f>
        <v/>
      </c>
      <c r="BE242" s="65">
        <f>IF(BE$231&gt;=$E242,IF(BE133*$C$23&gt;MAX($C$22,(BF242*$C$34+BF243*$C$35)*EXP(-$C$12*$C$30)+(BF349*$C$34+BF350*$C$35)*EXP(-$C$14*$C$30)),BE$236,(BF242*$C$34+BF243*$C$35)*EXP(-$C$12*$C$30)+BE$234),"")</f>
        <v/>
      </c>
      <c r="BF242" s="65">
        <f>IF(BF$231&gt;=$E242,IF(BF133*$C$23&gt;MAX($C$22,(BG242*$C$34+BG243*$C$35)*EXP(-$C$12*$C$30)+(BG349*$C$34+BG350*$C$35)*EXP(-$C$14*$C$30)),BF$236,(BG242*$C$34+BG243*$C$35)*EXP(-$C$12*$C$30)+BF$234),"")</f>
        <v/>
      </c>
      <c r="BG242" s="65">
        <f>IF(BG$231&gt;=$E242,IF(BG133*$C$23&gt;MAX($C$22,(BH242*$C$34+BH243*$C$35)*EXP(-$C$12*$C$30)+(BH349*$C$34+BH350*$C$35)*EXP(-$C$14*$C$30)),BG$236,(BH242*$C$34+BH243*$C$35)*EXP(-$C$12*$C$30)+BG$234),"")</f>
        <v/>
      </c>
      <c r="BH242" s="65">
        <f>IF(BH$231&gt;=$E242,IF(BH133*$C$23&gt;MAX($C$22,(BI242*$C$34+BI243*$C$35)*EXP(-$C$12*$C$30)+(BI349*$C$34+BI350*$C$35)*EXP(-$C$14*$C$30)),BH$236,(BI242*$C$34+BI243*$C$35)*EXP(-$C$12*$C$30)+BH$234),"")</f>
        <v/>
      </c>
      <c r="BI242" s="65">
        <f>IF(BI$231&gt;=$E242,IF(BI133*$C$23&gt;MAX($C$22,(BJ242*$C$34+BJ243*$C$35)*EXP(-$C$12*$C$30)+(BJ349*$C$34+BJ350*$C$35)*EXP(-$C$14*$C$30)),BI$236,(BJ242*$C$34+BJ243*$C$35)*EXP(-$C$12*$C$30)+BI$234),"")</f>
        <v/>
      </c>
      <c r="BJ242" s="65">
        <f>IF(BJ$231&gt;=$E242,IF(BJ133*$C$23&gt;MAX($C$22,(BK242*$C$34+BK243*$C$35)*EXP(-$C$12*$C$30)+(BK349*$C$34+BK350*$C$35)*EXP(-$C$14*$C$30)),BJ$236,(BK242*$C$34+BK243*$C$35)*EXP(-$C$12*$C$30)+BJ$234),"")</f>
        <v/>
      </c>
      <c r="BK242" s="65">
        <f>IF(BK$231&gt;=$E242,IF(BK133*$C$23&gt;MAX($C$22,(BL242*$C$34+BL243*$C$35)*EXP(-$C$12*$C$30)+(BL349*$C$34+BL350*$C$35)*EXP(-$C$14*$C$30)),BK$236,(BL242*$C$34+BL243*$C$35)*EXP(-$C$12*$C$30)+BK$234),"")</f>
        <v/>
      </c>
      <c r="BL242" s="65">
        <f>IF(BL$231&gt;=$E242,IF(BL133*$C$23&gt;MAX($C$22,(BM242*$C$34+BM243*$C$35)*EXP(-$C$12*$C$30)+(BM349*$C$34+BM350*$C$35)*EXP(-$C$14*$C$30)),BL$236,(BM242*$C$34+BM243*$C$35)*EXP(-$C$12*$C$30)+BL$234),"")</f>
        <v/>
      </c>
      <c r="BM242" s="65">
        <f>IF(BM$231&gt;=$E242,IF(BM133*$C$23&gt;MAX($C$22,(BN242*$C$34+BN243*$C$35)*EXP(-$C$12*$C$30)+(BN349*$C$34+BN350*$C$35)*EXP(-$C$14*$C$30)),BM$236,(BN242*$C$34+BN243*$C$35)*EXP(-$C$12*$C$30)+BM$234),"")</f>
        <v/>
      </c>
      <c r="BN242" s="65">
        <f>IF(BN$231&gt;=$E242,IF(BN133*$C$23&gt;MAX($C$22,(BO242*$C$34+BO243*$C$35)*EXP(-$C$12*$C$30)+(BO349*$C$34+BO350*$C$35)*EXP(-$C$14*$C$30)),BN$236,(BO242*$C$34+BO243*$C$35)*EXP(-$C$12*$C$30)+BN$234),"")</f>
        <v/>
      </c>
      <c r="BO242" s="65">
        <f>IF(BO$231&gt;=$E242,IF(BO133*$C$23&gt;MAX($C$22,(BP242*$C$34+BP243*$C$35)*EXP(-$C$12*$C$30)+(BP349*$C$34+BP350*$C$35)*EXP(-$C$14*$C$30)),BO$236,(BP242*$C$34+BP243*$C$35)*EXP(-$C$12*$C$30)+BO$234),"")</f>
        <v/>
      </c>
      <c r="BP242" s="65">
        <f>IF(BP$231&gt;=$E242,IF(BP133*$C$23&gt;MAX($C$22,(BQ242*$C$34+BQ243*$C$35)*EXP(-$C$12*$C$30)+(BQ349*$C$34+BQ350*$C$35)*EXP(-$C$14*$C$30)),BP$236,(BQ242*$C$34+BQ243*$C$35)*EXP(-$C$12*$C$30)+BP$234),"")</f>
        <v/>
      </c>
      <c r="BQ242" s="65">
        <f>IF(BQ$231&gt;=$E242,IF(BQ133*$C$23&gt;MAX($C$22,(BR242*$C$34+BR243*$C$35)*EXP(-$C$12*$C$30)+(BR349*$C$34+BR350*$C$35)*EXP(-$C$14*$C$30)),BQ$236,(BR242*$C$34+BR243*$C$35)*EXP(-$C$12*$C$30)+BQ$234),"")</f>
        <v/>
      </c>
      <c r="BR242" s="65">
        <f>IF(BR$231&gt;=$E242,IF(BR133*$C$23&gt;MAX($C$22,(BS242*$C$34+BS243*$C$35)*EXP(-$C$12*$C$30)+(BS349*$C$34+BS350*$C$35)*EXP(-$C$14*$C$30)),BR$236,(BS242*$C$34+BS243*$C$35)*EXP(-$C$12*$C$30)+BR$234),"")</f>
        <v/>
      </c>
      <c r="BS242" s="65">
        <f>IF(BS$231&gt;=$E242,IF(BS133*$C$23&gt;MAX($C$22,(BT242*$C$34+BT243*$C$35)*EXP(-$C$12*$C$30)+(BT349*$C$34+BT350*$C$35)*EXP(-$C$14*$C$30)),BS$236,(BT242*$C$34+BT243*$C$35)*EXP(-$C$12*$C$30)+BS$234),"")</f>
        <v/>
      </c>
      <c r="BT242" s="65">
        <f>IF(BT$231&gt;=$E242,IF(BT133*$C$23&gt;MAX($C$22,(BU242*$C$34+BU243*$C$35)*EXP(-$C$12*$C$30)+(BU349*$C$34+BU350*$C$35)*EXP(-$C$14*$C$30)),BT$236,(BU242*$C$34+BU243*$C$35)*EXP(-$C$12*$C$30)+BT$234),"")</f>
        <v/>
      </c>
      <c r="BU242" s="65">
        <f>IF(BU$231&gt;=$E242,IF(BU133*$C$23&gt;MAX($C$22,(BV242*$C$34+BV243*$C$35)*EXP(-$C$12*$C$30)+(BV349*$C$34+BV350*$C$35)*EXP(-$C$14*$C$30)),BU$236,(BV242*$C$34+BV243*$C$35)*EXP(-$C$12*$C$30)+BU$234),"")</f>
        <v/>
      </c>
      <c r="BV242" s="65">
        <f>IF(BV$231&gt;=$E242,IF(BV133*$C$23&gt;MAX($C$22,(BW242*$C$34+BW243*$C$35)*EXP(-$C$12*$C$30)+(BW349*$C$34+BW350*$C$35)*EXP(-$C$14*$C$30)),BV$236,(BW242*$C$34+BW243*$C$35)*EXP(-$C$12*$C$30)+BV$234),"")</f>
        <v/>
      </c>
      <c r="BW242" s="65">
        <f>IF(BW$231&gt;=$E242,IF(BW133*$C$23&gt;MAX($C$22,(BX242*$C$34+BX243*$C$35)*EXP(-$C$12*$C$30)+(BX349*$C$34+BX350*$C$35)*EXP(-$C$14*$C$30)),BW$236,(BX242*$C$34+BX243*$C$35)*EXP(-$C$12*$C$30)+BW$234),"")</f>
        <v/>
      </c>
      <c r="BX242" s="65">
        <f>IF(BX$231&gt;=$E242,IF(BX133*$C$23&gt;MAX($C$22,(BY242*$C$34+BY243*$C$35)*EXP(-$C$12*$C$30)+(BY349*$C$34+BY350*$C$35)*EXP(-$C$14*$C$30)),BX$236,(BY242*$C$34+BY243*$C$35)*EXP(-$C$12*$C$30)+BX$234),"")</f>
        <v/>
      </c>
      <c r="BY242" s="65">
        <f>IF(BY$231&gt;=$E242,IF(BY133*$C$23&gt;MAX($C$22,(BZ242*$C$34+BZ243*$C$35)*EXP(-$C$12*$C$30)+(BZ349*$C$34+BZ350*$C$35)*EXP(-$C$14*$C$30)),BY$236,(BZ242*$C$34+BZ243*$C$35)*EXP(-$C$12*$C$30)+BY$234),"")</f>
        <v/>
      </c>
      <c r="BZ242" s="65">
        <f>IF(BZ$231&gt;=$E242,IF(BZ133*$C$23&gt;MAX($C$22,(CA242*$C$34+CA243*$C$35)*EXP(-$C$12*$C$30)+(CA349*$C$34+CA350*$C$35)*EXP(-$C$14*$C$30)),BZ$236,(CA242*$C$34+CA243*$C$35)*EXP(-$C$12*$C$30)+BZ$234),"")</f>
        <v/>
      </c>
      <c r="CA242" s="65">
        <f>IF(CA$231&gt;=$E242,IF(CA133*$C$23&gt;MAX($C$22,(CB242*$C$34+CB243*$C$35)*EXP(-$C$12*$C$30)+(CB349*$C$34+CB350*$C$35)*EXP(-$C$14*$C$30)),CA$236,(CB242*$C$34+CB243*$C$35)*EXP(-$C$12*$C$30)+CA$234),"")</f>
        <v/>
      </c>
      <c r="CB242" s="65">
        <f>IF(CB$231&gt;=$E242,IF(CB133*$C$23&gt;MAX($C$22,(CC242*$C$34+CC243*$C$35)*EXP(-$C$12*$C$30)+(CC349*$C$34+CC350*$C$35)*EXP(-$C$14*$C$30)),CB$236,(CC242*$C$34+CC243*$C$35)*EXP(-$C$12*$C$30)+CB$234),"")</f>
        <v/>
      </c>
      <c r="CC242" s="65">
        <f>IF(CC$231&gt;=$E242,IF(CC133*$C$23&gt;MAX($C$22,(CD242*$C$34+CD243*$C$35)*EXP(-$C$12*$C$30)+(CD349*$C$34+CD350*$C$35)*EXP(-$C$14*$C$30)),CC$236,(CD242*$C$34+CD243*$C$35)*EXP(-$C$12*$C$30)+CC$234),"")</f>
        <v/>
      </c>
      <c r="CD242" s="65">
        <f>IF(CD$231&gt;=$E242,IF(CD133*$C$23&gt;MAX($C$22,(CE242*$C$34+CE243*$C$35)*EXP(-$C$12*$C$30)+(CE349*$C$34+CE350*$C$35)*EXP(-$C$14*$C$30)),CD$236,(CE242*$C$34+CE243*$C$35)*EXP(-$C$12*$C$30)+CD$234),"")</f>
        <v/>
      </c>
      <c r="CE242" s="65">
        <f>IF(CE$231&gt;=$E242,IF(CE133*$C$23&gt;MAX($C$22,(CF242*$C$34+CF243*$C$35)*EXP(-$C$12*$C$30)+(CF349*$C$34+CF350*$C$35)*EXP(-$C$14*$C$30)),CE$236,(CF242*$C$34+CF243*$C$35)*EXP(-$C$12*$C$30)+CE$234),"")</f>
        <v/>
      </c>
      <c r="CF242" s="65">
        <f>IF(CF$231&gt;=$E242,IF(CF133*$C$23&gt;MAX($C$22,(CG242*$C$34+CG243*$C$35)*EXP(-$C$12*$C$30)+(CG349*$C$34+CG350*$C$35)*EXP(-$C$14*$C$30)),CF$236,(CG242*$C$34+CG243*$C$35)*EXP(-$C$12*$C$30)+CF$234),"")</f>
        <v/>
      </c>
      <c r="CG242" s="65">
        <f>IF(CG$231&gt;=$E242,IF(CG133*$C$23&gt;MAX($C$22,(CH242*$C$34+CH243*$C$35)*EXP(-$C$12*$C$30)+(CH349*$C$34+CH350*$C$35)*EXP(-$C$14*$C$30)),CG$236,(CH242*$C$34+CH243*$C$35)*EXP(-$C$12*$C$30)+CG$234),"")</f>
        <v/>
      </c>
      <c r="CH242" s="65">
        <f>IF(CH$231&gt;=$E242,IF(CH133*$C$23&gt;MAX($C$22,(CI242*$C$34+CI243*$C$35)*EXP(-$C$12*$C$30)+(CI349*$C$34+CI350*$C$35)*EXP(-$C$14*$C$30)),CH$236,(CI242*$C$34+CI243*$C$35)*EXP(-$C$12*$C$30)+CH$234),"")</f>
        <v/>
      </c>
      <c r="CI242" s="65">
        <f>IF(CI$231&gt;=$E242,IF(CI133*$C$23&gt;MAX($C$22,(CJ242*$C$34+CJ243*$C$35)*EXP(-$C$12*$C$30)+(CJ349*$C$34+CJ350*$C$35)*EXP(-$C$14*$C$30)),CI$236,(CJ242*$C$34+CJ243*$C$35)*EXP(-$C$12*$C$30)+CI$234),"")</f>
        <v/>
      </c>
      <c r="CJ242" s="65">
        <f>IF(CJ$231&gt;=$E242,IF(CJ133*$C$23&gt;MAX($C$22,(CK242*$C$34+CK243*$C$35)*EXP(-$C$12*$C$30)+(CK349*$C$34+CK350*$C$35)*EXP(-$C$14*$C$30)),CJ$236,(CK242*$C$34+CK243*$C$35)*EXP(-$C$12*$C$30)+CJ$234),"")</f>
        <v/>
      </c>
      <c r="CK242" s="65">
        <f>IF(CK$231&gt;=$E242,IF(CK133*$C$23&gt;MAX($C$22,(CL242*$C$34+CL243*$C$35)*EXP(-$C$12*$C$30)+(CL349*$C$34+CL350*$C$35)*EXP(-$C$14*$C$30)),CK$236,(CL242*$C$34+CL243*$C$35)*EXP(-$C$12*$C$30)+CK$234),"")</f>
        <v/>
      </c>
      <c r="CL242" s="65">
        <f>IF(CL$231&gt;=$E242,IF(CL133*$C$23&gt;MAX($C$22,(CM242*$C$34+CM243*$C$35)*EXP(-$C$12*$C$30)+(CM349*$C$34+CM350*$C$35)*EXP(-$C$14*$C$30)),CL$236,(CM242*$C$34+CM243*$C$35)*EXP(-$C$12*$C$30)+CL$234),"")</f>
        <v/>
      </c>
      <c r="CM242" s="65">
        <f>IF(CM$231&gt;=$E242,IF(CM133*$C$23&gt;MAX($C$22,(CN242*$C$34+CN243*$C$35)*EXP(-$C$12*$C$30)+(CN349*$C$34+CN350*$C$35)*EXP(-$C$14*$C$30)),CM$236,(CN242*$C$34+CN243*$C$35)*EXP(-$C$12*$C$30)+CM$234),"")</f>
        <v/>
      </c>
      <c r="CN242" s="65">
        <f>IF(CN$231&gt;=$E242,IF(CN133*$C$23&gt;MAX($C$22,(CO242*$C$34+CO243*$C$35)*EXP(-$C$12*$C$30)+(CO349*$C$34+CO350*$C$35)*EXP(-$C$14*$C$30)),CN$236,(CO242*$C$34+CO243*$C$35)*EXP(-$C$12*$C$30)+CN$234),"")</f>
        <v/>
      </c>
      <c r="CO242" s="65">
        <f>IF(CO$231&gt;=$E242,IF(CO133*$C$23&gt;MAX($C$22,(CP242*$C$34+CP243*$C$35)*EXP(-$C$12*$C$30)+(CP349*$C$34+CP350*$C$35)*EXP(-$C$14*$C$30)),CO$236,(CP242*$C$34+CP243*$C$35)*EXP(-$C$12*$C$30)+CO$234),"")</f>
        <v/>
      </c>
      <c r="CP242" s="65">
        <f>IF(CP$231&gt;=$E242,IF(CP133*$C$23&gt;MAX($C$22,(CQ242*$C$34+CQ243*$C$35)*EXP(-$C$12*$C$30)+(CQ349*$C$34+CQ350*$C$35)*EXP(-$C$14*$C$30)),CP$236,(CQ242*$C$34+CQ243*$C$35)*EXP(-$C$12*$C$30)+CP$234),"")</f>
        <v/>
      </c>
      <c r="CQ242" s="65">
        <f>IF(CQ$231&gt;=$E242,IF(CQ133*$C$23&gt;MAX($C$22,(CR242*$C$34+CR243*$C$35)*EXP(-$C$12*$C$30)+(CR349*$C$34+CR350*$C$35)*EXP(-$C$14*$C$30)),CQ$236,(CR242*$C$34+CR243*$C$35)*EXP(-$C$12*$C$30)+CQ$234),"")</f>
        <v/>
      </c>
      <c r="CR242" s="65">
        <f>IF(CR$231&gt;=$E242,IF(CR133*$C$23&gt;MAX($C$22,(CS242*$C$34+CS243*$C$35)*EXP(-$C$12*$C$30)+(CS349*$C$34+CS350*$C$35)*EXP(-$C$14*$C$30)),CR$236,(CS242*$C$34+CS243*$C$35)*EXP(-$C$12*$C$30)+CR$234),"")</f>
        <v/>
      </c>
      <c r="CS242" s="65">
        <f>IF(CS$231&gt;=$E242,IF(CS133*$C$23&gt;MAX($C$22,(CT242*$C$34+CT243*$C$35)*EXP(-$C$12*$C$30)+(CT349*$C$34+CT350*$C$35)*EXP(-$C$14*$C$30)),CS$236,(CT242*$C$34+CT243*$C$35)*EXP(-$C$12*$C$30)+CS$234),"")</f>
        <v/>
      </c>
      <c r="CT242" s="65">
        <f>IF(CT$231&gt;=$E242,IF(CT133*$C$23&gt;MAX($C$22,(CU242*$C$34+CU243*$C$35)*EXP(-$C$12*$C$30)+(CU349*$C$34+CU350*$C$35)*EXP(-$C$14*$C$30)),CT$236,(CU242*$C$34+CU243*$C$35)*EXP(-$C$12*$C$30)+CT$234),"")</f>
        <v/>
      </c>
      <c r="CU242" s="65">
        <f>IF(CU$231&gt;=$E242,IF(CU133*$C$23&gt;MAX($C$22,(CV242*$C$34+CV243*$C$35)*EXP(-$C$12*$C$30)+(CV349*$C$34+CV350*$C$35)*EXP(-$C$14*$C$30)),CU$236,(CV242*$C$34+CV243*$C$35)*EXP(-$C$12*$C$30)+CU$234),"")</f>
        <v/>
      </c>
      <c r="CV242" s="65">
        <f>IF(CV$231&gt;=$E242,IF(CV133*$C$23&gt;MAX($C$22,(CW242*$C$34+CW243*$C$35)*EXP(-$C$12*$C$30)+(CW349*$C$34+CW350*$C$35)*EXP(-$C$14*$C$30)),CV$236,(CW242*$C$34+CW243*$C$35)*EXP(-$C$12*$C$30)+CV$234),"")</f>
        <v/>
      </c>
      <c r="CW242" s="65">
        <f>IF(CW$231&gt;=$E242,IF(CW133*$C$23&gt;MAX($C$22,(CX242*$C$34+CX243*$C$35)*EXP(-$C$12*$C$30)+(CX349*$C$34+CX350*$C$35)*EXP(-$C$14*$C$30)),CW$236,(CX242*$C$34+CX243*$C$35)*EXP(-$C$12*$C$30)+CW$234),"")</f>
        <v/>
      </c>
      <c r="CX242" s="65">
        <f>IF(CX$231&gt;=$E242,IF(CX133*$C$23&gt;MAX($C$22,(CY242*$C$34+CY243*$C$35)*EXP(-$C$12*$C$30)+(CY349*$C$34+CY350*$C$35)*EXP(-$C$14*$C$30)),CX$236,(CY242*$C$34+CY243*$C$35)*EXP(-$C$12*$C$30)+CX$234),"")</f>
        <v/>
      </c>
      <c r="CY242" s="65">
        <f>IF(CY$231&gt;=$E242,IF(CY133*$C$23&gt;MAX($C$22,(CZ242*$C$34+CZ243*$C$35)*EXP(-$C$12*$C$30)+(CZ349*$C$34+CZ350*$C$35)*EXP(-$C$14*$C$30)),CY$236,(CZ242*$C$34+CZ243*$C$35)*EXP(-$C$12*$C$30)+CY$234),"")</f>
        <v/>
      </c>
      <c r="CZ242" s="65">
        <f>IF(CZ$231&gt;=$E242,IF(CZ133*$C$23&gt;MAX($C$22,(DA242*$C$34+DA243*$C$35)*EXP(-$C$12*$C$30)+(DA349*$C$34+DA350*$C$35)*EXP(-$C$14*$C$30)),CZ$236,(DA242*$C$34+DA243*$C$35)*EXP(-$C$12*$C$30)+CZ$234),"")</f>
        <v/>
      </c>
      <c r="DA242" s="65">
        <f>IF(DA$231&gt;=$E242,IF(DA133*$C$23&gt;MAX($C$22,(DB242*$C$34+DB243*$C$35)*EXP(-$C$12*$C$30)+(DB349*$C$34+DB350*$C$35)*EXP(-$C$14*$C$30)),DA$236,(DB242*$C$34+DB243*$C$35)*EXP(-$C$12*$C$30)+DA$234),"")</f>
        <v/>
      </c>
      <c r="DB242" s="65">
        <f>IF(DB$231&gt;=$E242,IF(DB133*$C$23&gt;MAX($C$22,(DC242*$C$34+DC243*$C$35)*EXP(-$C$12*$C$30)+(DC349*$C$34+DC350*$C$35)*EXP(-$C$14*$C$30)),DB$236,(DC242*$C$34+DC243*$C$35)*EXP(-$C$12*$C$30)+DB$234),"")</f>
        <v/>
      </c>
      <c r="DC242" s="65">
        <f>IF(DC$231&gt;=$E242,IF(DC133*$C$23&gt;$C$22,DC$236,$C$22+DC$234),"")</f>
        <v/>
      </c>
    </row>
    <row r="243" ht="12" customHeight="1">
      <c r="B243" s="12" t="n"/>
      <c r="C243" s="12" t="n"/>
      <c r="D243" s="12" t="n"/>
      <c r="E243" s="64">
        <f>E242+1</f>
        <v/>
      </c>
      <c r="G243" s="65">
        <f>IF(G$231&gt;=$E243,IF(G134*$C$23&gt;MAX($C$22,(H243*$C$34+H244*$C$35)*EXP(-$C$12*$C$30)+(H350*$C$34+H351*$C$35)*EXP(-$C$14*$C$30)),G$236,(H243*$C$34+H244*$C$35)*EXP(-$C$12*$C$30)+G$234),"")</f>
        <v/>
      </c>
      <c r="H243" s="65">
        <f>IF(H$231&gt;=$E243,IF(H134*$C$23&gt;MAX($C$22,(I243*$C$34+I244*$C$35)*EXP(-$C$12*$C$30)+(I350*$C$34+I351*$C$35)*EXP(-$C$14*$C$30)),H$236,(I243*$C$34+I244*$C$35)*EXP(-$C$12*$C$30)+H$234),"")</f>
        <v/>
      </c>
      <c r="I243" s="65">
        <f>IF(I$231&gt;=$E243,IF(I134*$C$23&gt;MAX($C$22,(J243*$C$34+J244*$C$35)*EXP(-$C$12*$C$30)+(J350*$C$34+J351*$C$35)*EXP(-$C$14*$C$30)),I$236,(J243*$C$34+J244*$C$35)*EXP(-$C$12*$C$30)+I$234),"")</f>
        <v/>
      </c>
      <c r="J243" s="65">
        <f>IF(J$231&gt;=$E243,IF(J134*$C$23&gt;MAX($C$22,(K243*$C$34+K244*$C$35)*EXP(-$C$12*$C$30)+(K350*$C$34+K351*$C$35)*EXP(-$C$14*$C$30)),J$236,(K243*$C$34+K244*$C$35)*EXP(-$C$12*$C$30)+J$234),"")</f>
        <v/>
      </c>
      <c r="K243" s="65">
        <f>IF(K$231&gt;=$E243,IF(K134*$C$23&gt;MAX($C$22,(L243*$C$34+L244*$C$35)*EXP(-$C$12*$C$30)+(L350*$C$34+L351*$C$35)*EXP(-$C$14*$C$30)),K$236,(L243*$C$34+L244*$C$35)*EXP(-$C$12*$C$30)+K$234),"")</f>
        <v/>
      </c>
      <c r="L243" s="65">
        <f>IF(L$231&gt;=$E243,IF(L134*$C$23&gt;MAX($C$22,(M243*$C$34+M244*$C$35)*EXP(-$C$12*$C$30)+(M350*$C$34+M351*$C$35)*EXP(-$C$14*$C$30)),L$236,(M243*$C$34+M244*$C$35)*EXP(-$C$12*$C$30)+L$234),"")</f>
        <v/>
      </c>
      <c r="M243" s="65">
        <f>IF(M$231&gt;=$E243,IF(M134*$C$23&gt;MAX($C$22,(N243*$C$34+N244*$C$35)*EXP(-$C$12*$C$30)+(N350*$C$34+N351*$C$35)*EXP(-$C$14*$C$30)),M$236,(N243*$C$34+N244*$C$35)*EXP(-$C$12*$C$30)+M$234),"")</f>
        <v/>
      </c>
      <c r="N243" s="65">
        <f>IF(N$231&gt;=$E243,IF(N134*$C$23&gt;MAX($C$22,(O243*$C$34+O244*$C$35)*EXP(-$C$12*$C$30)+(O350*$C$34+O351*$C$35)*EXP(-$C$14*$C$30)),N$236,(O243*$C$34+O244*$C$35)*EXP(-$C$12*$C$30)+N$234),"")</f>
        <v/>
      </c>
      <c r="O243" s="65">
        <f>IF(O$231&gt;=$E243,IF(O134*$C$23&gt;MAX($C$22,(P243*$C$34+P244*$C$35)*EXP(-$C$12*$C$30)+(P350*$C$34+P351*$C$35)*EXP(-$C$14*$C$30)),O$236,(P243*$C$34+P244*$C$35)*EXP(-$C$12*$C$30)+O$234),"")</f>
        <v/>
      </c>
      <c r="P243" s="65">
        <f>IF(P$231&gt;=$E243,IF(P134*$C$23&gt;MAX($C$22,(Q243*$C$34+Q244*$C$35)*EXP(-$C$12*$C$30)+(Q350*$C$34+Q351*$C$35)*EXP(-$C$14*$C$30)),P$236,(Q243*$C$34+Q244*$C$35)*EXP(-$C$12*$C$30)+P$234),"")</f>
        <v/>
      </c>
      <c r="Q243" s="65">
        <f>IF(Q$231&gt;=$E243,IF(Q134*$C$23&gt;MAX($C$22,(R243*$C$34+R244*$C$35)*EXP(-$C$12*$C$30)+(R350*$C$34+R351*$C$35)*EXP(-$C$14*$C$30)),Q$236,(R243*$C$34+R244*$C$35)*EXP(-$C$12*$C$30)+Q$234),"")</f>
        <v/>
      </c>
      <c r="R243" s="65">
        <f>IF(R$231&gt;=$E243,IF(R134*$C$23&gt;MAX($C$22,(S243*$C$34+S244*$C$35)*EXP(-$C$12*$C$30)+(S350*$C$34+S351*$C$35)*EXP(-$C$14*$C$30)),R$236,(S243*$C$34+S244*$C$35)*EXP(-$C$12*$C$30)+R$234),"")</f>
        <v/>
      </c>
      <c r="S243" s="65">
        <f>IF(S$231&gt;=$E243,IF(S134*$C$23&gt;MAX($C$22,(T243*$C$34+T244*$C$35)*EXP(-$C$12*$C$30)+(T350*$C$34+T351*$C$35)*EXP(-$C$14*$C$30)),S$236,(T243*$C$34+T244*$C$35)*EXP(-$C$12*$C$30)+S$234),"")</f>
        <v/>
      </c>
      <c r="T243" s="65">
        <f>IF(T$231&gt;=$E243,IF(T134*$C$23&gt;MAX($C$22,(U243*$C$34+U244*$C$35)*EXP(-$C$12*$C$30)+(U350*$C$34+U351*$C$35)*EXP(-$C$14*$C$30)),T$236,(U243*$C$34+U244*$C$35)*EXP(-$C$12*$C$30)+T$234),"")</f>
        <v/>
      </c>
      <c r="U243" s="65">
        <f>IF(U$231&gt;=$E243,IF(U134*$C$23&gt;MAX($C$22,(V243*$C$34+V244*$C$35)*EXP(-$C$12*$C$30)+(V350*$C$34+V351*$C$35)*EXP(-$C$14*$C$30)),U$236,(V243*$C$34+V244*$C$35)*EXP(-$C$12*$C$30)+U$234),"")</f>
        <v/>
      </c>
      <c r="V243" s="65">
        <f>IF(V$231&gt;=$E243,IF(V134*$C$23&gt;MAX($C$22,(W243*$C$34+W244*$C$35)*EXP(-$C$12*$C$30)+(W350*$C$34+W351*$C$35)*EXP(-$C$14*$C$30)),V$236,(W243*$C$34+W244*$C$35)*EXP(-$C$12*$C$30)+V$234),"")</f>
        <v/>
      </c>
      <c r="W243" s="65">
        <f>IF(W$231&gt;=$E243,IF(W134*$C$23&gt;MAX($C$22,(X243*$C$34+X244*$C$35)*EXP(-$C$12*$C$30)+(X350*$C$34+X351*$C$35)*EXP(-$C$14*$C$30)),W$236,(X243*$C$34+X244*$C$35)*EXP(-$C$12*$C$30)+W$234),"")</f>
        <v/>
      </c>
      <c r="X243" s="65">
        <f>IF(X$231&gt;=$E243,IF(X134*$C$23&gt;MAX($C$22,(Y243*$C$34+Y244*$C$35)*EXP(-$C$12*$C$30)+(Y350*$C$34+Y351*$C$35)*EXP(-$C$14*$C$30)),X$236,(Y243*$C$34+Y244*$C$35)*EXP(-$C$12*$C$30)+X$234),"")</f>
        <v/>
      </c>
      <c r="Y243" s="65">
        <f>IF(Y$231&gt;=$E243,IF(Y134*$C$23&gt;MAX($C$22,(Z243*$C$34+Z244*$C$35)*EXP(-$C$12*$C$30)+(Z350*$C$34+Z351*$C$35)*EXP(-$C$14*$C$30)),Y$236,(Z243*$C$34+Z244*$C$35)*EXP(-$C$12*$C$30)+Y$234),"")</f>
        <v/>
      </c>
      <c r="Z243" s="65">
        <f>IF(Z$231&gt;=$E243,IF(Z134*$C$23&gt;MAX($C$22,(AA243*$C$34+AA244*$C$35)*EXP(-$C$12*$C$30)+(AA350*$C$34+AA351*$C$35)*EXP(-$C$14*$C$30)),Z$236,(AA243*$C$34+AA244*$C$35)*EXP(-$C$12*$C$30)+Z$234),"")</f>
        <v/>
      </c>
      <c r="AA243" s="65">
        <f>IF(AA$231&gt;=$E243,IF(AA134*$C$23&gt;MAX($C$22,(AB243*$C$34+AB244*$C$35)*EXP(-$C$12*$C$30)+(AB350*$C$34+AB351*$C$35)*EXP(-$C$14*$C$30)),AA$236,(AB243*$C$34+AB244*$C$35)*EXP(-$C$12*$C$30)+AA$234),"")</f>
        <v/>
      </c>
      <c r="AB243" s="65">
        <f>IF(AB$231&gt;=$E243,IF(AB134*$C$23&gt;MAX($C$22,(AC243*$C$34+AC244*$C$35)*EXP(-$C$12*$C$30)+(AC350*$C$34+AC351*$C$35)*EXP(-$C$14*$C$30)),AB$236,(AC243*$C$34+AC244*$C$35)*EXP(-$C$12*$C$30)+AB$234),"")</f>
        <v/>
      </c>
      <c r="AC243" s="65">
        <f>IF(AC$231&gt;=$E243,IF(AC134*$C$23&gt;MAX($C$22,(AD243*$C$34+AD244*$C$35)*EXP(-$C$12*$C$30)+(AD350*$C$34+AD351*$C$35)*EXP(-$C$14*$C$30)),AC$236,(AD243*$C$34+AD244*$C$35)*EXP(-$C$12*$C$30)+AC$234),"")</f>
        <v/>
      </c>
      <c r="AD243" s="65">
        <f>IF(AD$231&gt;=$E243,IF(AD134*$C$23&gt;MAX($C$22,(AE243*$C$34+AE244*$C$35)*EXP(-$C$12*$C$30)+(AE350*$C$34+AE351*$C$35)*EXP(-$C$14*$C$30)),AD$236,(AE243*$C$34+AE244*$C$35)*EXP(-$C$12*$C$30)+AD$234),"")</f>
        <v/>
      </c>
      <c r="AE243" s="65">
        <f>IF(AE$231&gt;=$E243,IF(AE134*$C$23&gt;MAX($C$22,(AF243*$C$34+AF244*$C$35)*EXP(-$C$12*$C$30)+(AF350*$C$34+AF351*$C$35)*EXP(-$C$14*$C$30)),AE$236,(AF243*$C$34+AF244*$C$35)*EXP(-$C$12*$C$30)+AE$234),"")</f>
        <v/>
      </c>
      <c r="AF243" s="65">
        <f>IF(AF$231&gt;=$E243,IF(AF134*$C$23&gt;MAX($C$22,(AG243*$C$34+AG244*$C$35)*EXP(-$C$12*$C$30)+(AG350*$C$34+AG351*$C$35)*EXP(-$C$14*$C$30)),AF$236,(AG243*$C$34+AG244*$C$35)*EXP(-$C$12*$C$30)+AF$234),"")</f>
        <v/>
      </c>
      <c r="AG243" s="65">
        <f>IF(AG$231&gt;=$E243,IF(AG134*$C$23&gt;MAX($C$22,(AH243*$C$34+AH244*$C$35)*EXP(-$C$12*$C$30)+(AH350*$C$34+AH351*$C$35)*EXP(-$C$14*$C$30)),AG$236,(AH243*$C$34+AH244*$C$35)*EXP(-$C$12*$C$30)+AG$234),"")</f>
        <v/>
      </c>
      <c r="AH243" s="65">
        <f>IF(AH$231&gt;=$E243,IF(AH134*$C$23&gt;MAX($C$22,(AI243*$C$34+AI244*$C$35)*EXP(-$C$12*$C$30)+(AI350*$C$34+AI351*$C$35)*EXP(-$C$14*$C$30)),AH$236,(AI243*$C$34+AI244*$C$35)*EXP(-$C$12*$C$30)+AH$234),"")</f>
        <v/>
      </c>
      <c r="AI243" s="65">
        <f>IF(AI$231&gt;=$E243,IF(AI134*$C$23&gt;MAX($C$22,(AJ243*$C$34+AJ244*$C$35)*EXP(-$C$12*$C$30)+(AJ350*$C$34+AJ351*$C$35)*EXP(-$C$14*$C$30)),AI$236,(AJ243*$C$34+AJ244*$C$35)*EXP(-$C$12*$C$30)+AI$234),"")</f>
        <v/>
      </c>
      <c r="AJ243" s="65">
        <f>IF(AJ$231&gt;=$E243,IF(AJ134*$C$23&gt;MAX($C$22,(AK243*$C$34+AK244*$C$35)*EXP(-$C$12*$C$30)+(AK350*$C$34+AK351*$C$35)*EXP(-$C$14*$C$30)),AJ$236,(AK243*$C$34+AK244*$C$35)*EXP(-$C$12*$C$30)+AJ$234),"")</f>
        <v/>
      </c>
      <c r="AK243" s="65">
        <f>IF(AK$231&gt;=$E243,IF(AK134*$C$23&gt;MAX($C$22,(AL243*$C$34+AL244*$C$35)*EXP(-$C$12*$C$30)+(AL350*$C$34+AL351*$C$35)*EXP(-$C$14*$C$30)),AK$236,(AL243*$C$34+AL244*$C$35)*EXP(-$C$12*$C$30)+AK$234),"")</f>
        <v/>
      </c>
      <c r="AL243" s="65">
        <f>IF(AL$231&gt;=$E243,IF(AL134*$C$23&gt;MAX($C$22,(AM243*$C$34+AM244*$C$35)*EXP(-$C$12*$C$30)+(AM350*$C$34+AM351*$C$35)*EXP(-$C$14*$C$30)),AL$236,(AM243*$C$34+AM244*$C$35)*EXP(-$C$12*$C$30)+AL$234),"")</f>
        <v/>
      </c>
      <c r="AM243" s="65">
        <f>IF(AM$231&gt;=$E243,IF(AM134*$C$23&gt;MAX($C$22,(AN243*$C$34+AN244*$C$35)*EXP(-$C$12*$C$30)+(AN350*$C$34+AN351*$C$35)*EXP(-$C$14*$C$30)),AM$236,(AN243*$C$34+AN244*$C$35)*EXP(-$C$12*$C$30)+AM$234),"")</f>
        <v/>
      </c>
      <c r="AN243" s="65">
        <f>IF(AN$231&gt;=$E243,IF(AN134*$C$23&gt;MAX($C$22,(AO243*$C$34+AO244*$C$35)*EXP(-$C$12*$C$30)+(AO350*$C$34+AO351*$C$35)*EXP(-$C$14*$C$30)),AN$236,(AO243*$C$34+AO244*$C$35)*EXP(-$C$12*$C$30)+AN$234),"")</f>
        <v/>
      </c>
      <c r="AO243" s="65">
        <f>IF(AO$231&gt;=$E243,IF(AO134*$C$23&gt;MAX($C$22,(AP243*$C$34+AP244*$C$35)*EXP(-$C$12*$C$30)+(AP350*$C$34+AP351*$C$35)*EXP(-$C$14*$C$30)),AO$236,(AP243*$C$34+AP244*$C$35)*EXP(-$C$12*$C$30)+AO$234),"")</f>
        <v/>
      </c>
      <c r="AP243" s="65">
        <f>IF(AP$231&gt;=$E243,IF(AP134*$C$23&gt;MAX($C$22,(AQ243*$C$34+AQ244*$C$35)*EXP(-$C$12*$C$30)+(AQ350*$C$34+AQ351*$C$35)*EXP(-$C$14*$C$30)),AP$236,(AQ243*$C$34+AQ244*$C$35)*EXP(-$C$12*$C$30)+AP$234),"")</f>
        <v/>
      </c>
      <c r="AQ243" s="65">
        <f>IF(AQ$231&gt;=$E243,IF(AQ134*$C$23&gt;MAX($C$22,(AR243*$C$34+AR244*$C$35)*EXP(-$C$12*$C$30)+(AR350*$C$34+AR351*$C$35)*EXP(-$C$14*$C$30)),AQ$236,(AR243*$C$34+AR244*$C$35)*EXP(-$C$12*$C$30)+AQ$234),"")</f>
        <v/>
      </c>
      <c r="AR243" s="65">
        <f>IF(AR$231&gt;=$E243,IF(AR134*$C$23&gt;MAX($C$22,(AS243*$C$34+AS244*$C$35)*EXP(-$C$12*$C$30)+(AS350*$C$34+AS351*$C$35)*EXP(-$C$14*$C$30)),AR$236,(AS243*$C$34+AS244*$C$35)*EXP(-$C$12*$C$30)+AR$234),"")</f>
        <v/>
      </c>
      <c r="AS243" s="65">
        <f>IF(AS$231&gt;=$E243,IF(AS134*$C$23&gt;MAX($C$22,(AT243*$C$34+AT244*$C$35)*EXP(-$C$12*$C$30)+(AT350*$C$34+AT351*$C$35)*EXP(-$C$14*$C$30)),AS$236,(AT243*$C$34+AT244*$C$35)*EXP(-$C$12*$C$30)+AS$234),"")</f>
        <v/>
      </c>
      <c r="AT243" s="65">
        <f>IF(AT$231&gt;=$E243,IF(AT134*$C$23&gt;MAX($C$22,(AU243*$C$34+AU244*$C$35)*EXP(-$C$12*$C$30)+(AU350*$C$34+AU351*$C$35)*EXP(-$C$14*$C$30)),AT$236,(AU243*$C$34+AU244*$C$35)*EXP(-$C$12*$C$30)+AT$234),"")</f>
        <v/>
      </c>
      <c r="AU243" s="65">
        <f>IF(AU$231&gt;=$E243,IF(AU134*$C$23&gt;MAX($C$22,(AV243*$C$34+AV244*$C$35)*EXP(-$C$12*$C$30)+(AV350*$C$34+AV351*$C$35)*EXP(-$C$14*$C$30)),AU$236,(AV243*$C$34+AV244*$C$35)*EXP(-$C$12*$C$30)+AU$234),"")</f>
        <v/>
      </c>
      <c r="AV243" s="65">
        <f>IF(AV$231&gt;=$E243,IF(AV134*$C$23&gt;MAX($C$22,(AW243*$C$34+AW244*$C$35)*EXP(-$C$12*$C$30)+(AW350*$C$34+AW351*$C$35)*EXP(-$C$14*$C$30)),AV$236,(AW243*$C$34+AW244*$C$35)*EXP(-$C$12*$C$30)+AV$234),"")</f>
        <v/>
      </c>
      <c r="AW243" s="65">
        <f>IF(AW$231&gt;=$E243,IF(AW134*$C$23&gt;MAX($C$22,(AX243*$C$34+AX244*$C$35)*EXP(-$C$12*$C$30)+(AX350*$C$34+AX351*$C$35)*EXP(-$C$14*$C$30)),AW$236,(AX243*$C$34+AX244*$C$35)*EXP(-$C$12*$C$30)+AW$234),"")</f>
        <v/>
      </c>
      <c r="AX243" s="65">
        <f>IF(AX$231&gt;=$E243,IF(AX134*$C$23&gt;MAX($C$22,(AY243*$C$34+AY244*$C$35)*EXP(-$C$12*$C$30)+(AY350*$C$34+AY351*$C$35)*EXP(-$C$14*$C$30)),AX$236,(AY243*$C$34+AY244*$C$35)*EXP(-$C$12*$C$30)+AX$234),"")</f>
        <v/>
      </c>
      <c r="AY243" s="65">
        <f>IF(AY$231&gt;=$E243,IF(AY134*$C$23&gt;MAX($C$22,(AZ243*$C$34+AZ244*$C$35)*EXP(-$C$12*$C$30)+(AZ350*$C$34+AZ351*$C$35)*EXP(-$C$14*$C$30)),AY$236,(AZ243*$C$34+AZ244*$C$35)*EXP(-$C$12*$C$30)+AY$234),"")</f>
        <v/>
      </c>
      <c r="AZ243" s="65">
        <f>IF(AZ$231&gt;=$E243,IF(AZ134*$C$23&gt;MAX($C$22,(BA243*$C$34+BA244*$C$35)*EXP(-$C$12*$C$30)+(BA350*$C$34+BA351*$C$35)*EXP(-$C$14*$C$30)),AZ$236,(BA243*$C$34+BA244*$C$35)*EXP(-$C$12*$C$30)+AZ$234),"")</f>
        <v/>
      </c>
      <c r="BA243" s="65">
        <f>IF(BA$231&gt;=$E243,IF(BA134*$C$23&gt;MAX($C$22,(BB243*$C$34+BB244*$C$35)*EXP(-$C$12*$C$30)+(BB350*$C$34+BB351*$C$35)*EXP(-$C$14*$C$30)),BA$236,(BB243*$C$34+BB244*$C$35)*EXP(-$C$12*$C$30)+BA$234),"")</f>
        <v/>
      </c>
      <c r="BB243" s="65">
        <f>IF(BB$231&gt;=$E243,IF(BB134*$C$23&gt;MAX($C$22,(BC243*$C$34+BC244*$C$35)*EXP(-$C$12*$C$30)+(BC350*$C$34+BC351*$C$35)*EXP(-$C$14*$C$30)),BB$236,(BC243*$C$34+BC244*$C$35)*EXP(-$C$12*$C$30)+BB$234),"")</f>
        <v/>
      </c>
      <c r="BC243" s="65">
        <f>IF(BC$231&gt;=$E243,IF(BC134*$C$23&gt;MAX($C$22,(BD243*$C$34+BD244*$C$35)*EXP(-$C$12*$C$30)+(BD350*$C$34+BD351*$C$35)*EXP(-$C$14*$C$30)),BC$236,(BD243*$C$34+BD244*$C$35)*EXP(-$C$12*$C$30)+BC$234),"")</f>
        <v/>
      </c>
      <c r="BD243" s="65">
        <f>IF(BD$231&gt;=$E243,IF(BD134*$C$23&gt;MAX($C$22,(BE243*$C$34+BE244*$C$35)*EXP(-$C$12*$C$30)+(BE350*$C$34+BE351*$C$35)*EXP(-$C$14*$C$30)),BD$236,(BE243*$C$34+BE244*$C$35)*EXP(-$C$12*$C$30)+BD$234),"")</f>
        <v/>
      </c>
      <c r="BE243" s="65">
        <f>IF(BE$231&gt;=$E243,IF(BE134*$C$23&gt;MAX($C$22,(BF243*$C$34+BF244*$C$35)*EXP(-$C$12*$C$30)+(BF350*$C$34+BF351*$C$35)*EXP(-$C$14*$C$30)),BE$236,(BF243*$C$34+BF244*$C$35)*EXP(-$C$12*$C$30)+BE$234),"")</f>
        <v/>
      </c>
      <c r="BF243" s="65">
        <f>IF(BF$231&gt;=$E243,IF(BF134*$C$23&gt;MAX($C$22,(BG243*$C$34+BG244*$C$35)*EXP(-$C$12*$C$30)+(BG350*$C$34+BG351*$C$35)*EXP(-$C$14*$C$30)),BF$236,(BG243*$C$34+BG244*$C$35)*EXP(-$C$12*$C$30)+BF$234),"")</f>
        <v/>
      </c>
      <c r="BG243" s="65">
        <f>IF(BG$231&gt;=$E243,IF(BG134*$C$23&gt;MAX($C$22,(BH243*$C$34+BH244*$C$35)*EXP(-$C$12*$C$30)+(BH350*$C$34+BH351*$C$35)*EXP(-$C$14*$C$30)),BG$236,(BH243*$C$34+BH244*$C$35)*EXP(-$C$12*$C$30)+BG$234),"")</f>
        <v/>
      </c>
      <c r="BH243" s="65">
        <f>IF(BH$231&gt;=$E243,IF(BH134*$C$23&gt;MAX($C$22,(BI243*$C$34+BI244*$C$35)*EXP(-$C$12*$C$30)+(BI350*$C$34+BI351*$C$35)*EXP(-$C$14*$C$30)),BH$236,(BI243*$C$34+BI244*$C$35)*EXP(-$C$12*$C$30)+BH$234),"")</f>
        <v/>
      </c>
      <c r="BI243" s="65">
        <f>IF(BI$231&gt;=$E243,IF(BI134*$C$23&gt;MAX($C$22,(BJ243*$C$34+BJ244*$C$35)*EXP(-$C$12*$C$30)+(BJ350*$C$34+BJ351*$C$35)*EXP(-$C$14*$C$30)),BI$236,(BJ243*$C$34+BJ244*$C$35)*EXP(-$C$12*$C$30)+BI$234),"")</f>
        <v/>
      </c>
      <c r="BJ243" s="65">
        <f>IF(BJ$231&gt;=$E243,IF(BJ134*$C$23&gt;MAX($C$22,(BK243*$C$34+BK244*$C$35)*EXP(-$C$12*$C$30)+(BK350*$C$34+BK351*$C$35)*EXP(-$C$14*$C$30)),BJ$236,(BK243*$C$34+BK244*$C$35)*EXP(-$C$12*$C$30)+BJ$234),"")</f>
        <v/>
      </c>
      <c r="BK243" s="65">
        <f>IF(BK$231&gt;=$E243,IF(BK134*$C$23&gt;MAX($C$22,(BL243*$C$34+BL244*$C$35)*EXP(-$C$12*$C$30)+(BL350*$C$34+BL351*$C$35)*EXP(-$C$14*$C$30)),BK$236,(BL243*$C$34+BL244*$C$35)*EXP(-$C$12*$C$30)+BK$234),"")</f>
        <v/>
      </c>
      <c r="BL243" s="65">
        <f>IF(BL$231&gt;=$E243,IF(BL134*$C$23&gt;MAX($C$22,(BM243*$C$34+BM244*$C$35)*EXP(-$C$12*$C$30)+(BM350*$C$34+BM351*$C$35)*EXP(-$C$14*$C$30)),BL$236,(BM243*$C$34+BM244*$C$35)*EXP(-$C$12*$C$30)+BL$234),"")</f>
        <v/>
      </c>
      <c r="BM243" s="65">
        <f>IF(BM$231&gt;=$E243,IF(BM134*$C$23&gt;MAX($C$22,(BN243*$C$34+BN244*$C$35)*EXP(-$C$12*$C$30)+(BN350*$C$34+BN351*$C$35)*EXP(-$C$14*$C$30)),BM$236,(BN243*$C$34+BN244*$C$35)*EXP(-$C$12*$C$30)+BM$234),"")</f>
        <v/>
      </c>
      <c r="BN243" s="65">
        <f>IF(BN$231&gt;=$E243,IF(BN134*$C$23&gt;MAX($C$22,(BO243*$C$34+BO244*$C$35)*EXP(-$C$12*$C$30)+(BO350*$C$34+BO351*$C$35)*EXP(-$C$14*$C$30)),BN$236,(BO243*$C$34+BO244*$C$35)*EXP(-$C$12*$C$30)+BN$234),"")</f>
        <v/>
      </c>
      <c r="BO243" s="65">
        <f>IF(BO$231&gt;=$E243,IF(BO134*$C$23&gt;MAX($C$22,(BP243*$C$34+BP244*$C$35)*EXP(-$C$12*$C$30)+(BP350*$C$34+BP351*$C$35)*EXP(-$C$14*$C$30)),BO$236,(BP243*$C$34+BP244*$C$35)*EXP(-$C$12*$C$30)+BO$234),"")</f>
        <v/>
      </c>
      <c r="BP243" s="65">
        <f>IF(BP$231&gt;=$E243,IF(BP134*$C$23&gt;MAX($C$22,(BQ243*$C$34+BQ244*$C$35)*EXP(-$C$12*$C$30)+(BQ350*$C$34+BQ351*$C$35)*EXP(-$C$14*$C$30)),BP$236,(BQ243*$C$34+BQ244*$C$35)*EXP(-$C$12*$C$30)+BP$234),"")</f>
        <v/>
      </c>
      <c r="BQ243" s="65">
        <f>IF(BQ$231&gt;=$E243,IF(BQ134*$C$23&gt;MAX($C$22,(BR243*$C$34+BR244*$C$35)*EXP(-$C$12*$C$30)+(BR350*$C$34+BR351*$C$35)*EXP(-$C$14*$C$30)),BQ$236,(BR243*$C$34+BR244*$C$35)*EXP(-$C$12*$C$30)+BQ$234),"")</f>
        <v/>
      </c>
      <c r="BR243" s="65">
        <f>IF(BR$231&gt;=$E243,IF(BR134*$C$23&gt;MAX($C$22,(BS243*$C$34+BS244*$C$35)*EXP(-$C$12*$C$30)+(BS350*$C$34+BS351*$C$35)*EXP(-$C$14*$C$30)),BR$236,(BS243*$C$34+BS244*$C$35)*EXP(-$C$12*$C$30)+BR$234),"")</f>
        <v/>
      </c>
      <c r="BS243" s="65">
        <f>IF(BS$231&gt;=$E243,IF(BS134*$C$23&gt;MAX($C$22,(BT243*$C$34+BT244*$C$35)*EXP(-$C$12*$C$30)+(BT350*$C$34+BT351*$C$35)*EXP(-$C$14*$C$30)),BS$236,(BT243*$C$34+BT244*$C$35)*EXP(-$C$12*$C$30)+BS$234),"")</f>
        <v/>
      </c>
      <c r="BT243" s="65">
        <f>IF(BT$231&gt;=$E243,IF(BT134*$C$23&gt;MAX($C$22,(BU243*$C$34+BU244*$C$35)*EXP(-$C$12*$C$30)+(BU350*$C$34+BU351*$C$35)*EXP(-$C$14*$C$30)),BT$236,(BU243*$C$34+BU244*$C$35)*EXP(-$C$12*$C$30)+BT$234),"")</f>
        <v/>
      </c>
      <c r="BU243" s="65">
        <f>IF(BU$231&gt;=$E243,IF(BU134*$C$23&gt;MAX($C$22,(BV243*$C$34+BV244*$C$35)*EXP(-$C$12*$C$30)+(BV350*$C$34+BV351*$C$35)*EXP(-$C$14*$C$30)),BU$236,(BV243*$C$34+BV244*$C$35)*EXP(-$C$12*$C$30)+BU$234),"")</f>
        <v/>
      </c>
      <c r="BV243" s="65">
        <f>IF(BV$231&gt;=$E243,IF(BV134*$C$23&gt;MAX($C$22,(BW243*$C$34+BW244*$C$35)*EXP(-$C$12*$C$30)+(BW350*$C$34+BW351*$C$35)*EXP(-$C$14*$C$30)),BV$236,(BW243*$C$34+BW244*$C$35)*EXP(-$C$12*$C$30)+BV$234),"")</f>
        <v/>
      </c>
      <c r="BW243" s="65">
        <f>IF(BW$231&gt;=$E243,IF(BW134*$C$23&gt;MAX($C$22,(BX243*$C$34+BX244*$C$35)*EXP(-$C$12*$C$30)+(BX350*$C$34+BX351*$C$35)*EXP(-$C$14*$C$30)),BW$236,(BX243*$C$34+BX244*$C$35)*EXP(-$C$12*$C$30)+BW$234),"")</f>
        <v/>
      </c>
      <c r="BX243" s="65">
        <f>IF(BX$231&gt;=$E243,IF(BX134*$C$23&gt;MAX($C$22,(BY243*$C$34+BY244*$C$35)*EXP(-$C$12*$C$30)+(BY350*$C$34+BY351*$C$35)*EXP(-$C$14*$C$30)),BX$236,(BY243*$C$34+BY244*$C$35)*EXP(-$C$12*$C$30)+BX$234),"")</f>
        <v/>
      </c>
      <c r="BY243" s="65">
        <f>IF(BY$231&gt;=$E243,IF(BY134*$C$23&gt;MAX($C$22,(BZ243*$C$34+BZ244*$C$35)*EXP(-$C$12*$C$30)+(BZ350*$C$34+BZ351*$C$35)*EXP(-$C$14*$C$30)),BY$236,(BZ243*$C$34+BZ244*$C$35)*EXP(-$C$12*$C$30)+BY$234),"")</f>
        <v/>
      </c>
      <c r="BZ243" s="65">
        <f>IF(BZ$231&gt;=$E243,IF(BZ134*$C$23&gt;MAX($C$22,(CA243*$C$34+CA244*$C$35)*EXP(-$C$12*$C$30)+(CA350*$C$34+CA351*$C$35)*EXP(-$C$14*$C$30)),BZ$236,(CA243*$C$34+CA244*$C$35)*EXP(-$C$12*$C$30)+BZ$234),"")</f>
        <v/>
      </c>
      <c r="CA243" s="65">
        <f>IF(CA$231&gt;=$E243,IF(CA134*$C$23&gt;MAX($C$22,(CB243*$C$34+CB244*$C$35)*EXP(-$C$12*$C$30)+(CB350*$C$34+CB351*$C$35)*EXP(-$C$14*$C$30)),CA$236,(CB243*$C$34+CB244*$C$35)*EXP(-$C$12*$C$30)+CA$234),"")</f>
        <v/>
      </c>
      <c r="CB243" s="65">
        <f>IF(CB$231&gt;=$E243,IF(CB134*$C$23&gt;MAX($C$22,(CC243*$C$34+CC244*$C$35)*EXP(-$C$12*$C$30)+(CC350*$C$34+CC351*$C$35)*EXP(-$C$14*$C$30)),CB$236,(CC243*$C$34+CC244*$C$35)*EXP(-$C$12*$C$30)+CB$234),"")</f>
        <v/>
      </c>
      <c r="CC243" s="65">
        <f>IF(CC$231&gt;=$E243,IF(CC134*$C$23&gt;MAX($C$22,(CD243*$C$34+CD244*$C$35)*EXP(-$C$12*$C$30)+(CD350*$C$34+CD351*$C$35)*EXP(-$C$14*$C$30)),CC$236,(CD243*$C$34+CD244*$C$35)*EXP(-$C$12*$C$30)+CC$234),"")</f>
        <v/>
      </c>
      <c r="CD243" s="65">
        <f>IF(CD$231&gt;=$E243,IF(CD134*$C$23&gt;MAX($C$22,(CE243*$C$34+CE244*$C$35)*EXP(-$C$12*$C$30)+(CE350*$C$34+CE351*$C$35)*EXP(-$C$14*$C$30)),CD$236,(CE243*$C$34+CE244*$C$35)*EXP(-$C$12*$C$30)+CD$234),"")</f>
        <v/>
      </c>
      <c r="CE243" s="65">
        <f>IF(CE$231&gt;=$E243,IF(CE134*$C$23&gt;MAX($C$22,(CF243*$C$34+CF244*$C$35)*EXP(-$C$12*$C$30)+(CF350*$C$34+CF351*$C$35)*EXP(-$C$14*$C$30)),CE$236,(CF243*$C$34+CF244*$C$35)*EXP(-$C$12*$C$30)+CE$234),"")</f>
        <v/>
      </c>
      <c r="CF243" s="65">
        <f>IF(CF$231&gt;=$E243,IF(CF134*$C$23&gt;MAX($C$22,(CG243*$C$34+CG244*$C$35)*EXP(-$C$12*$C$30)+(CG350*$C$34+CG351*$C$35)*EXP(-$C$14*$C$30)),CF$236,(CG243*$C$34+CG244*$C$35)*EXP(-$C$12*$C$30)+CF$234),"")</f>
        <v/>
      </c>
      <c r="CG243" s="65">
        <f>IF(CG$231&gt;=$E243,IF(CG134*$C$23&gt;MAX($C$22,(CH243*$C$34+CH244*$C$35)*EXP(-$C$12*$C$30)+(CH350*$C$34+CH351*$C$35)*EXP(-$C$14*$C$30)),CG$236,(CH243*$C$34+CH244*$C$35)*EXP(-$C$12*$C$30)+CG$234),"")</f>
        <v/>
      </c>
      <c r="CH243" s="65">
        <f>IF(CH$231&gt;=$E243,IF(CH134*$C$23&gt;MAX($C$22,(CI243*$C$34+CI244*$C$35)*EXP(-$C$12*$C$30)+(CI350*$C$34+CI351*$C$35)*EXP(-$C$14*$C$30)),CH$236,(CI243*$C$34+CI244*$C$35)*EXP(-$C$12*$C$30)+CH$234),"")</f>
        <v/>
      </c>
      <c r="CI243" s="65">
        <f>IF(CI$231&gt;=$E243,IF(CI134*$C$23&gt;MAX($C$22,(CJ243*$C$34+CJ244*$C$35)*EXP(-$C$12*$C$30)+(CJ350*$C$34+CJ351*$C$35)*EXP(-$C$14*$C$30)),CI$236,(CJ243*$C$34+CJ244*$C$35)*EXP(-$C$12*$C$30)+CI$234),"")</f>
        <v/>
      </c>
      <c r="CJ243" s="65">
        <f>IF(CJ$231&gt;=$E243,IF(CJ134*$C$23&gt;MAX($C$22,(CK243*$C$34+CK244*$C$35)*EXP(-$C$12*$C$30)+(CK350*$C$34+CK351*$C$35)*EXP(-$C$14*$C$30)),CJ$236,(CK243*$C$34+CK244*$C$35)*EXP(-$C$12*$C$30)+CJ$234),"")</f>
        <v/>
      </c>
      <c r="CK243" s="65">
        <f>IF(CK$231&gt;=$E243,IF(CK134*$C$23&gt;MAX($C$22,(CL243*$C$34+CL244*$C$35)*EXP(-$C$12*$C$30)+(CL350*$C$34+CL351*$C$35)*EXP(-$C$14*$C$30)),CK$236,(CL243*$C$34+CL244*$C$35)*EXP(-$C$12*$C$30)+CK$234),"")</f>
        <v/>
      </c>
      <c r="CL243" s="65">
        <f>IF(CL$231&gt;=$E243,IF(CL134*$C$23&gt;MAX($C$22,(CM243*$C$34+CM244*$C$35)*EXP(-$C$12*$C$30)+(CM350*$C$34+CM351*$C$35)*EXP(-$C$14*$C$30)),CL$236,(CM243*$C$34+CM244*$C$35)*EXP(-$C$12*$C$30)+CL$234),"")</f>
        <v/>
      </c>
      <c r="CM243" s="65">
        <f>IF(CM$231&gt;=$E243,IF(CM134*$C$23&gt;MAX($C$22,(CN243*$C$34+CN244*$C$35)*EXP(-$C$12*$C$30)+(CN350*$C$34+CN351*$C$35)*EXP(-$C$14*$C$30)),CM$236,(CN243*$C$34+CN244*$C$35)*EXP(-$C$12*$C$30)+CM$234),"")</f>
        <v/>
      </c>
      <c r="CN243" s="65">
        <f>IF(CN$231&gt;=$E243,IF(CN134*$C$23&gt;MAX($C$22,(CO243*$C$34+CO244*$C$35)*EXP(-$C$12*$C$30)+(CO350*$C$34+CO351*$C$35)*EXP(-$C$14*$C$30)),CN$236,(CO243*$C$34+CO244*$C$35)*EXP(-$C$12*$C$30)+CN$234),"")</f>
        <v/>
      </c>
      <c r="CO243" s="65">
        <f>IF(CO$231&gt;=$E243,IF(CO134*$C$23&gt;MAX($C$22,(CP243*$C$34+CP244*$C$35)*EXP(-$C$12*$C$30)+(CP350*$C$34+CP351*$C$35)*EXP(-$C$14*$C$30)),CO$236,(CP243*$C$34+CP244*$C$35)*EXP(-$C$12*$C$30)+CO$234),"")</f>
        <v/>
      </c>
      <c r="CP243" s="65">
        <f>IF(CP$231&gt;=$E243,IF(CP134*$C$23&gt;MAX($C$22,(CQ243*$C$34+CQ244*$C$35)*EXP(-$C$12*$C$30)+(CQ350*$C$34+CQ351*$C$35)*EXP(-$C$14*$C$30)),CP$236,(CQ243*$C$34+CQ244*$C$35)*EXP(-$C$12*$C$30)+CP$234),"")</f>
        <v/>
      </c>
      <c r="CQ243" s="65">
        <f>IF(CQ$231&gt;=$E243,IF(CQ134*$C$23&gt;MAX($C$22,(CR243*$C$34+CR244*$C$35)*EXP(-$C$12*$C$30)+(CR350*$C$34+CR351*$C$35)*EXP(-$C$14*$C$30)),CQ$236,(CR243*$C$34+CR244*$C$35)*EXP(-$C$12*$C$30)+CQ$234),"")</f>
        <v/>
      </c>
      <c r="CR243" s="65">
        <f>IF(CR$231&gt;=$E243,IF(CR134*$C$23&gt;MAX($C$22,(CS243*$C$34+CS244*$C$35)*EXP(-$C$12*$C$30)+(CS350*$C$34+CS351*$C$35)*EXP(-$C$14*$C$30)),CR$236,(CS243*$C$34+CS244*$C$35)*EXP(-$C$12*$C$30)+CR$234),"")</f>
        <v/>
      </c>
      <c r="CS243" s="65">
        <f>IF(CS$231&gt;=$E243,IF(CS134*$C$23&gt;MAX($C$22,(CT243*$C$34+CT244*$C$35)*EXP(-$C$12*$C$30)+(CT350*$C$34+CT351*$C$35)*EXP(-$C$14*$C$30)),CS$236,(CT243*$C$34+CT244*$C$35)*EXP(-$C$12*$C$30)+CS$234),"")</f>
        <v/>
      </c>
      <c r="CT243" s="65">
        <f>IF(CT$231&gt;=$E243,IF(CT134*$C$23&gt;MAX($C$22,(CU243*$C$34+CU244*$C$35)*EXP(-$C$12*$C$30)+(CU350*$C$34+CU351*$C$35)*EXP(-$C$14*$C$30)),CT$236,(CU243*$C$34+CU244*$C$35)*EXP(-$C$12*$C$30)+CT$234),"")</f>
        <v/>
      </c>
      <c r="CU243" s="65">
        <f>IF(CU$231&gt;=$E243,IF(CU134*$C$23&gt;MAX($C$22,(CV243*$C$34+CV244*$C$35)*EXP(-$C$12*$C$30)+(CV350*$C$34+CV351*$C$35)*EXP(-$C$14*$C$30)),CU$236,(CV243*$C$34+CV244*$C$35)*EXP(-$C$12*$C$30)+CU$234),"")</f>
        <v/>
      </c>
      <c r="CV243" s="65">
        <f>IF(CV$231&gt;=$E243,IF(CV134*$C$23&gt;MAX($C$22,(CW243*$C$34+CW244*$C$35)*EXP(-$C$12*$C$30)+(CW350*$C$34+CW351*$C$35)*EXP(-$C$14*$C$30)),CV$236,(CW243*$C$34+CW244*$C$35)*EXP(-$C$12*$C$30)+CV$234),"")</f>
        <v/>
      </c>
      <c r="CW243" s="65">
        <f>IF(CW$231&gt;=$E243,IF(CW134*$C$23&gt;MAX($C$22,(CX243*$C$34+CX244*$C$35)*EXP(-$C$12*$C$30)+(CX350*$C$34+CX351*$C$35)*EXP(-$C$14*$C$30)),CW$236,(CX243*$C$34+CX244*$C$35)*EXP(-$C$12*$C$30)+CW$234),"")</f>
        <v/>
      </c>
      <c r="CX243" s="65">
        <f>IF(CX$231&gt;=$E243,IF(CX134*$C$23&gt;MAX($C$22,(CY243*$C$34+CY244*$C$35)*EXP(-$C$12*$C$30)+(CY350*$C$34+CY351*$C$35)*EXP(-$C$14*$C$30)),CX$236,(CY243*$C$34+CY244*$C$35)*EXP(-$C$12*$C$30)+CX$234),"")</f>
        <v/>
      </c>
      <c r="CY243" s="65">
        <f>IF(CY$231&gt;=$E243,IF(CY134*$C$23&gt;MAX($C$22,(CZ243*$C$34+CZ244*$C$35)*EXP(-$C$12*$C$30)+(CZ350*$C$34+CZ351*$C$35)*EXP(-$C$14*$C$30)),CY$236,(CZ243*$C$34+CZ244*$C$35)*EXP(-$C$12*$C$30)+CY$234),"")</f>
        <v/>
      </c>
      <c r="CZ243" s="65">
        <f>IF(CZ$231&gt;=$E243,IF(CZ134*$C$23&gt;MAX($C$22,(DA243*$C$34+DA244*$C$35)*EXP(-$C$12*$C$30)+(DA350*$C$34+DA351*$C$35)*EXP(-$C$14*$C$30)),CZ$236,(DA243*$C$34+DA244*$C$35)*EXP(-$C$12*$C$30)+CZ$234),"")</f>
        <v/>
      </c>
      <c r="DA243" s="65">
        <f>IF(DA$231&gt;=$E243,IF(DA134*$C$23&gt;MAX($C$22,(DB243*$C$34+DB244*$C$35)*EXP(-$C$12*$C$30)+(DB350*$C$34+DB351*$C$35)*EXP(-$C$14*$C$30)),DA$236,(DB243*$C$34+DB244*$C$35)*EXP(-$C$12*$C$30)+DA$234),"")</f>
        <v/>
      </c>
      <c r="DB243" s="65">
        <f>IF(DB$231&gt;=$E243,IF(DB134*$C$23&gt;MAX($C$22,(DC243*$C$34+DC244*$C$35)*EXP(-$C$12*$C$30)+(DC350*$C$34+DC351*$C$35)*EXP(-$C$14*$C$30)),DB$236,(DC243*$C$34+DC244*$C$35)*EXP(-$C$12*$C$30)+DB$234),"")</f>
        <v/>
      </c>
      <c r="DC243" s="65">
        <f>IF(DC$231&gt;=$E243,IF(DC134*$C$23&gt;$C$22,DC$236,$C$22+DC$234),"")</f>
        <v/>
      </c>
    </row>
    <row r="244" ht="12" customHeight="1">
      <c r="B244" s="12" t="n"/>
      <c r="C244" s="12" t="n"/>
      <c r="D244" s="12" t="n"/>
      <c r="E244" s="64">
        <f>E243+1</f>
        <v/>
      </c>
      <c r="G244" s="65">
        <f>IF(G$231&gt;=$E244,IF(G135*$C$23&gt;MAX($C$22,(H244*$C$34+H245*$C$35)*EXP(-$C$12*$C$30)+(H351*$C$34+H352*$C$35)*EXP(-$C$14*$C$30)),G$236,(H244*$C$34+H245*$C$35)*EXP(-$C$12*$C$30)+G$234),"")</f>
        <v/>
      </c>
      <c r="H244" s="65">
        <f>IF(H$231&gt;=$E244,IF(H135*$C$23&gt;MAX($C$22,(I244*$C$34+I245*$C$35)*EXP(-$C$12*$C$30)+(I351*$C$34+I352*$C$35)*EXP(-$C$14*$C$30)),H$236,(I244*$C$34+I245*$C$35)*EXP(-$C$12*$C$30)+H$234),"")</f>
        <v/>
      </c>
      <c r="I244" s="65">
        <f>IF(I$231&gt;=$E244,IF(I135*$C$23&gt;MAX($C$22,(J244*$C$34+J245*$C$35)*EXP(-$C$12*$C$30)+(J351*$C$34+J352*$C$35)*EXP(-$C$14*$C$30)),I$236,(J244*$C$34+J245*$C$35)*EXP(-$C$12*$C$30)+I$234),"")</f>
        <v/>
      </c>
      <c r="J244" s="65">
        <f>IF(J$231&gt;=$E244,IF(J135*$C$23&gt;MAX($C$22,(K244*$C$34+K245*$C$35)*EXP(-$C$12*$C$30)+(K351*$C$34+K352*$C$35)*EXP(-$C$14*$C$30)),J$236,(K244*$C$34+K245*$C$35)*EXP(-$C$12*$C$30)+J$234),"")</f>
        <v/>
      </c>
      <c r="K244" s="65">
        <f>IF(K$231&gt;=$E244,IF(K135*$C$23&gt;MAX($C$22,(L244*$C$34+L245*$C$35)*EXP(-$C$12*$C$30)+(L351*$C$34+L352*$C$35)*EXP(-$C$14*$C$30)),K$236,(L244*$C$34+L245*$C$35)*EXP(-$C$12*$C$30)+K$234),"")</f>
        <v/>
      </c>
      <c r="L244" s="65">
        <f>IF(L$231&gt;=$E244,IF(L135*$C$23&gt;MAX($C$22,(M244*$C$34+M245*$C$35)*EXP(-$C$12*$C$30)+(M351*$C$34+M352*$C$35)*EXP(-$C$14*$C$30)),L$236,(M244*$C$34+M245*$C$35)*EXP(-$C$12*$C$30)+L$234),"")</f>
        <v/>
      </c>
      <c r="M244" s="65">
        <f>IF(M$231&gt;=$E244,IF(M135*$C$23&gt;MAX($C$22,(N244*$C$34+N245*$C$35)*EXP(-$C$12*$C$30)+(N351*$C$34+N352*$C$35)*EXP(-$C$14*$C$30)),M$236,(N244*$C$34+N245*$C$35)*EXP(-$C$12*$C$30)+M$234),"")</f>
        <v/>
      </c>
      <c r="N244" s="65">
        <f>IF(N$231&gt;=$E244,IF(N135*$C$23&gt;MAX($C$22,(O244*$C$34+O245*$C$35)*EXP(-$C$12*$C$30)+(O351*$C$34+O352*$C$35)*EXP(-$C$14*$C$30)),N$236,(O244*$C$34+O245*$C$35)*EXP(-$C$12*$C$30)+N$234),"")</f>
        <v/>
      </c>
      <c r="O244" s="65">
        <f>IF(O$231&gt;=$E244,IF(O135*$C$23&gt;MAX($C$22,(P244*$C$34+P245*$C$35)*EXP(-$C$12*$C$30)+(P351*$C$34+P352*$C$35)*EXP(-$C$14*$C$30)),O$236,(P244*$C$34+P245*$C$35)*EXP(-$C$12*$C$30)+O$234),"")</f>
        <v/>
      </c>
      <c r="P244" s="65">
        <f>IF(P$231&gt;=$E244,IF(P135*$C$23&gt;MAX($C$22,(Q244*$C$34+Q245*$C$35)*EXP(-$C$12*$C$30)+(Q351*$C$34+Q352*$C$35)*EXP(-$C$14*$C$30)),P$236,(Q244*$C$34+Q245*$C$35)*EXP(-$C$12*$C$30)+P$234),"")</f>
        <v/>
      </c>
      <c r="Q244" s="65">
        <f>IF(Q$231&gt;=$E244,IF(Q135*$C$23&gt;MAX($C$22,(R244*$C$34+R245*$C$35)*EXP(-$C$12*$C$30)+(R351*$C$34+R352*$C$35)*EXP(-$C$14*$C$30)),Q$236,(R244*$C$34+R245*$C$35)*EXP(-$C$12*$C$30)+Q$234),"")</f>
        <v/>
      </c>
      <c r="R244" s="65">
        <f>IF(R$231&gt;=$E244,IF(R135*$C$23&gt;MAX($C$22,(S244*$C$34+S245*$C$35)*EXP(-$C$12*$C$30)+(S351*$C$34+S352*$C$35)*EXP(-$C$14*$C$30)),R$236,(S244*$C$34+S245*$C$35)*EXP(-$C$12*$C$30)+R$234),"")</f>
        <v/>
      </c>
      <c r="S244" s="65">
        <f>IF(S$231&gt;=$E244,IF(S135*$C$23&gt;MAX($C$22,(T244*$C$34+T245*$C$35)*EXP(-$C$12*$C$30)+(T351*$C$34+T352*$C$35)*EXP(-$C$14*$C$30)),S$236,(T244*$C$34+T245*$C$35)*EXP(-$C$12*$C$30)+S$234),"")</f>
        <v/>
      </c>
      <c r="T244" s="65">
        <f>IF(T$231&gt;=$E244,IF(T135*$C$23&gt;MAX($C$22,(U244*$C$34+U245*$C$35)*EXP(-$C$12*$C$30)+(U351*$C$34+U352*$C$35)*EXP(-$C$14*$C$30)),T$236,(U244*$C$34+U245*$C$35)*EXP(-$C$12*$C$30)+T$234),"")</f>
        <v/>
      </c>
      <c r="U244" s="65">
        <f>IF(U$231&gt;=$E244,IF(U135*$C$23&gt;MAX($C$22,(V244*$C$34+V245*$C$35)*EXP(-$C$12*$C$30)+(V351*$C$34+V352*$C$35)*EXP(-$C$14*$C$30)),U$236,(V244*$C$34+V245*$C$35)*EXP(-$C$12*$C$30)+U$234),"")</f>
        <v/>
      </c>
      <c r="V244" s="65">
        <f>IF(V$231&gt;=$E244,IF(V135*$C$23&gt;MAX($C$22,(W244*$C$34+W245*$C$35)*EXP(-$C$12*$C$30)+(W351*$C$34+W352*$C$35)*EXP(-$C$14*$C$30)),V$236,(W244*$C$34+W245*$C$35)*EXP(-$C$12*$C$30)+V$234),"")</f>
        <v/>
      </c>
      <c r="W244" s="65">
        <f>IF(W$231&gt;=$E244,IF(W135*$C$23&gt;MAX($C$22,(X244*$C$34+X245*$C$35)*EXP(-$C$12*$C$30)+(X351*$C$34+X352*$C$35)*EXP(-$C$14*$C$30)),W$236,(X244*$C$34+X245*$C$35)*EXP(-$C$12*$C$30)+W$234),"")</f>
        <v/>
      </c>
      <c r="X244" s="65">
        <f>IF(X$231&gt;=$E244,IF(X135*$C$23&gt;MAX($C$22,(Y244*$C$34+Y245*$C$35)*EXP(-$C$12*$C$30)+(Y351*$C$34+Y352*$C$35)*EXP(-$C$14*$C$30)),X$236,(Y244*$C$34+Y245*$C$35)*EXP(-$C$12*$C$30)+X$234),"")</f>
        <v/>
      </c>
      <c r="Y244" s="65">
        <f>IF(Y$231&gt;=$E244,IF(Y135*$C$23&gt;MAX($C$22,(Z244*$C$34+Z245*$C$35)*EXP(-$C$12*$C$30)+(Z351*$C$34+Z352*$C$35)*EXP(-$C$14*$C$30)),Y$236,(Z244*$C$34+Z245*$C$35)*EXP(-$C$12*$C$30)+Y$234),"")</f>
        <v/>
      </c>
      <c r="Z244" s="65">
        <f>IF(Z$231&gt;=$E244,IF(Z135*$C$23&gt;MAX($C$22,(AA244*$C$34+AA245*$C$35)*EXP(-$C$12*$C$30)+(AA351*$C$34+AA352*$C$35)*EXP(-$C$14*$C$30)),Z$236,(AA244*$C$34+AA245*$C$35)*EXP(-$C$12*$C$30)+Z$234),"")</f>
        <v/>
      </c>
      <c r="AA244" s="65">
        <f>IF(AA$231&gt;=$E244,IF(AA135*$C$23&gt;MAX($C$22,(AB244*$C$34+AB245*$C$35)*EXP(-$C$12*$C$30)+(AB351*$C$34+AB352*$C$35)*EXP(-$C$14*$C$30)),AA$236,(AB244*$C$34+AB245*$C$35)*EXP(-$C$12*$C$30)+AA$234),"")</f>
        <v/>
      </c>
      <c r="AB244" s="65">
        <f>IF(AB$231&gt;=$E244,IF(AB135*$C$23&gt;MAX($C$22,(AC244*$C$34+AC245*$C$35)*EXP(-$C$12*$C$30)+(AC351*$C$34+AC352*$C$35)*EXP(-$C$14*$C$30)),AB$236,(AC244*$C$34+AC245*$C$35)*EXP(-$C$12*$C$30)+AB$234),"")</f>
        <v/>
      </c>
      <c r="AC244" s="65">
        <f>IF(AC$231&gt;=$E244,IF(AC135*$C$23&gt;MAX($C$22,(AD244*$C$34+AD245*$C$35)*EXP(-$C$12*$C$30)+(AD351*$C$34+AD352*$C$35)*EXP(-$C$14*$C$30)),AC$236,(AD244*$C$34+AD245*$C$35)*EXP(-$C$12*$C$30)+AC$234),"")</f>
        <v/>
      </c>
      <c r="AD244" s="65">
        <f>IF(AD$231&gt;=$E244,IF(AD135*$C$23&gt;MAX($C$22,(AE244*$C$34+AE245*$C$35)*EXP(-$C$12*$C$30)+(AE351*$C$34+AE352*$C$35)*EXP(-$C$14*$C$30)),AD$236,(AE244*$C$34+AE245*$C$35)*EXP(-$C$12*$C$30)+AD$234),"")</f>
        <v/>
      </c>
      <c r="AE244" s="65">
        <f>IF(AE$231&gt;=$E244,IF(AE135*$C$23&gt;MAX($C$22,(AF244*$C$34+AF245*$C$35)*EXP(-$C$12*$C$30)+(AF351*$C$34+AF352*$C$35)*EXP(-$C$14*$C$30)),AE$236,(AF244*$C$34+AF245*$C$35)*EXP(-$C$12*$C$30)+AE$234),"")</f>
        <v/>
      </c>
      <c r="AF244" s="65">
        <f>IF(AF$231&gt;=$E244,IF(AF135*$C$23&gt;MAX($C$22,(AG244*$C$34+AG245*$C$35)*EXP(-$C$12*$C$30)+(AG351*$C$34+AG352*$C$35)*EXP(-$C$14*$C$30)),AF$236,(AG244*$C$34+AG245*$C$35)*EXP(-$C$12*$C$30)+AF$234),"")</f>
        <v/>
      </c>
      <c r="AG244" s="65">
        <f>IF(AG$231&gt;=$E244,IF(AG135*$C$23&gt;MAX($C$22,(AH244*$C$34+AH245*$C$35)*EXP(-$C$12*$C$30)+(AH351*$C$34+AH352*$C$35)*EXP(-$C$14*$C$30)),AG$236,(AH244*$C$34+AH245*$C$35)*EXP(-$C$12*$C$30)+AG$234),"")</f>
        <v/>
      </c>
      <c r="AH244" s="65">
        <f>IF(AH$231&gt;=$E244,IF(AH135*$C$23&gt;MAX($C$22,(AI244*$C$34+AI245*$C$35)*EXP(-$C$12*$C$30)+(AI351*$C$34+AI352*$C$35)*EXP(-$C$14*$C$30)),AH$236,(AI244*$C$34+AI245*$C$35)*EXP(-$C$12*$C$30)+AH$234),"")</f>
        <v/>
      </c>
      <c r="AI244" s="65">
        <f>IF(AI$231&gt;=$E244,IF(AI135*$C$23&gt;MAX($C$22,(AJ244*$C$34+AJ245*$C$35)*EXP(-$C$12*$C$30)+(AJ351*$C$34+AJ352*$C$35)*EXP(-$C$14*$C$30)),AI$236,(AJ244*$C$34+AJ245*$C$35)*EXP(-$C$12*$C$30)+AI$234),"")</f>
        <v/>
      </c>
      <c r="AJ244" s="65">
        <f>IF(AJ$231&gt;=$E244,IF(AJ135*$C$23&gt;MAX($C$22,(AK244*$C$34+AK245*$C$35)*EXP(-$C$12*$C$30)+(AK351*$C$34+AK352*$C$35)*EXP(-$C$14*$C$30)),AJ$236,(AK244*$C$34+AK245*$C$35)*EXP(-$C$12*$C$30)+AJ$234),"")</f>
        <v/>
      </c>
      <c r="AK244" s="65">
        <f>IF(AK$231&gt;=$E244,IF(AK135*$C$23&gt;MAX($C$22,(AL244*$C$34+AL245*$C$35)*EXP(-$C$12*$C$30)+(AL351*$C$34+AL352*$C$35)*EXP(-$C$14*$C$30)),AK$236,(AL244*$C$34+AL245*$C$35)*EXP(-$C$12*$C$30)+AK$234),"")</f>
        <v/>
      </c>
      <c r="AL244" s="65">
        <f>IF(AL$231&gt;=$E244,IF(AL135*$C$23&gt;MAX($C$22,(AM244*$C$34+AM245*$C$35)*EXP(-$C$12*$C$30)+(AM351*$C$34+AM352*$C$35)*EXP(-$C$14*$C$30)),AL$236,(AM244*$C$34+AM245*$C$35)*EXP(-$C$12*$C$30)+AL$234),"")</f>
        <v/>
      </c>
      <c r="AM244" s="65">
        <f>IF(AM$231&gt;=$E244,IF(AM135*$C$23&gt;MAX($C$22,(AN244*$C$34+AN245*$C$35)*EXP(-$C$12*$C$30)+(AN351*$C$34+AN352*$C$35)*EXP(-$C$14*$C$30)),AM$236,(AN244*$C$34+AN245*$C$35)*EXP(-$C$12*$C$30)+AM$234),"")</f>
        <v/>
      </c>
      <c r="AN244" s="65">
        <f>IF(AN$231&gt;=$E244,IF(AN135*$C$23&gt;MAX($C$22,(AO244*$C$34+AO245*$C$35)*EXP(-$C$12*$C$30)+(AO351*$C$34+AO352*$C$35)*EXP(-$C$14*$C$30)),AN$236,(AO244*$C$34+AO245*$C$35)*EXP(-$C$12*$C$30)+AN$234),"")</f>
        <v/>
      </c>
      <c r="AO244" s="65">
        <f>IF(AO$231&gt;=$E244,IF(AO135*$C$23&gt;MAX($C$22,(AP244*$C$34+AP245*$C$35)*EXP(-$C$12*$C$30)+(AP351*$C$34+AP352*$C$35)*EXP(-$C$14*$C$30)),AO$236,(AP244*$C$34+AP245*$C$35)*EXP(-$C$12*$C$30)+AO$234),"")</f>
        <v/>
      </c>
      <c r="AP244" s="65">
        <f>IF(AP$231&gt;=$E244,IF(AP135*$C$23&gt;MAX($C$22,(AQ244*$C$34+AQ245*$C$35)*EXP(-$C$12*$C$30)+(AQ351*$C$34+AQ352*$C$35)*EXP(-$C$14*$C$30)),AP$236,(AQ244*$C$34+AQ245*$C$35)*EXP(-$C$12*$C$30)+AP$234),"")</f>
        <v/>
      </c>
      <c r="AQ244" s="65">
        <f>IF(AQ$231&gt;=$E244,IF(AQ135*$C$23&gt;MAX($C$22,(AR244*$C$34+AR245*$C$35)*EXP(-$C$12*$C$30)+(AR351*$C$34+AR352*$C$35)*EXP(-$C$14*$C$30)),AQ$236,(AR244*$C$34+AR245*$C$35)*EXP(-$C$12*$C$30)+AQ$234),"")</f>
        <v/>
      </c>
      <c r="AR244" s="65">
        <f>IF(AR$231&gt;=$E244,IF(AR135*$C$23&gt;MAX($C$22,(AS244*$C$34+AS245*$C$35)*EXP(-$C$12*$C$30)+(AS351*$C$34+AS352*$C$35)*EXP(-$C$14*$C$30)),AR$236,(AS244*$C$34+AS245*$C$35)*EXP(-$C$12*$C$30)+AR$234),"")</f>
        <v/>
      </c>
      <c r="AS244" s="65">
        <f>IF(AS$231&gt;=$E244,IF(AS135*$C$23&gt;MAX($C$22,(AT244*$C$34+AT245*$C$35)*EXP(-$C$12*$C$30)+(AT351*$C$34+AT352*$C$35)*EXP(-$C$14*$C$30)),AS$236,(AT244*$C$34+AT245*$C$35)*EXP(-$C$12*$C$30)+AS$234),"")</f>
        <v/>
      </c>
      <c r="AT244" s="65">
        <f>IF(AT$231&gt;=$E244,IF(AT135*$C$23&gt;MAX($C$22,(AU244*$C$34+AU245*$C$35)*EXP(-$C$12*$C$30)+(AU351*$C$34+AU352*$C$35)*EXP(-$C$14*$C$30)),AT$236,(AU244*$C$34+AU245*$C$35)*EXP(-$C$12*$C$30)+AT$234),"")</f>
        <v/>
      </c>
      <c r="AU244" s="65">
        <f>IF(AU$231&gt;=$E244,IF(AU135*$C$23&gt;MAX($C$22,(AV244*$C$34+AV245*$C$35)*EXP(-$C$12*$C$30)+(AV351*$C$34+AV352*$C$35)*EXP(-$C$14*$C$30)),AU$236,(AV244*$C$34+AV245*$C$35)*EXP(-$C$12*$C$30)+AU$234),"")</f>
        <v/>
      </c>
      <c r="AV244" s="65">
        <f>IF(AV$231&gt;=$E244,IF(AV135*$C$23&gt;MAX($C$22,(AW244*$C$34+AW245*$C$35)*EXP(-$C$12*$C$30)+(AW351*$C$34+AW352*$C$35)*EXP(-$C$14*$C$30)),AV$236,(AW244*$C$34+AW245*$C$35)*EXP(-$C$12*$C$30)+AV$234),"")</f>
        <v/>
      </c>
      <c r="AW244" s="65">
        <f>IF(AW$231&gt;=$E244,IF(AW135*$C$23&gt;MAX($C$22,(AX244*$C$34+AX245*$C$35)*EXP(-$C$12*$C$30)+(AX351*$C$34+AX352*$C$35)*EXP(-$C$14*$C$30)),AW$236,(AX244*$C$34+AX245*$C$35)*EXP(-$C$12*$C$30)+AW$234),"")</f>
        <v/>
      </c>
      <c r="AX244" s="65">
        <f>IF(AX$231&gt;=$E244,IF(AX135*$C$23&gt;MAX($C$22,(AY244*$C$34+AY245*$C$35)*EXP(-$C$12*$C$30)+(AY351*$C$34+AY352*$C$35)*EXP(-$C$14*$C$30)),AX$236,(AY244*$C$34+AY245*$C$35)*EXP(-$C$12*$C$30)+AX$234),"")</f>
        <v/>
      </c>
      <c r="AY244" s="65">
        <f>IF(AY$231&gt;=$E244,IF(AY135*$C$23&gt;MAX($C$22,(AZ244*$C$34+AZ245*$C$35)*EXP(-$C$12*$C$30)+(AZ351*$C$34+AZ352*$C$35)*EXP(-$C$14*$C$30)),AY$236,(AZ244*$C$34+AZ245*$C$35)*EXP(-$C$12*$C$30)+AY$234),"")</f>
        <v/>
      </c>
      <c r="AZ244" s="65">
        <f>IF(AZ$231&gt;=$E244,IF(AZ135*$C$23&gt;MAX($C$22,(BA244*$C$34+BA245*$C$35)*EXP(-$C$12*$C$30)+(BA351*$C$34+BA352*$C$35)*EXP(-$C$14*$C$30)),AZ$236,(BA244*$C$34+BA245*$C$35)*EXP(-$C$12*$C$30)+AZ$234),"")</f>
        <v/>
      </c>
      <c r="BA244" s="65">
        <f>IF(BA$231&gt;=$E244,IF(BA135*$C$23&gt;MAX($C$22,(BB244*$C$34+BB245*$C$35)*EXP(-$C$12*$C$30)+(BB351*$C$34+BB352*$C$35)*EXP(-$C$14*$C$30)),BA$236,(BB244*$C$34+BB245*$C$35)*EXP(-$C$12*$C$30)+BA$234),"")</f>
        <v/>
      </c>
      <c r="BB244" s="65">
        <f>IF(BB$231&gt;=$E244,IF(BB135*$C$23&gt;MAX($C$22,(BC244*$C$34+BC245*$C$35)*EXP(-$C$12*$C$30)+(BC351*$C$34+BC352*$C$35)*EXP(-$C$14*$C$30)),BB$236,(BC244*$C$34+BC245*$C$35)*EXP(-$C$12*$C$30)+BB$234),"")</f>
        <v/>
      </c>
      <c r="BC244" s="65">
        <f>IF(BC$231&gt;=$E244,IF(BC135*$C$23&gt;MAX($C$22,(BD244*$C$34+BD245*$C$35)*EXP(-$C$12*$C$30)+(BD351*$C$34+BD352*$C$35)*EXP(-$C$14*$C$30)),BC$236,(BD244*$C$34+BD245*$C$35)*EXP(-$C$12*$C$30)+BC$234),"")</f>
        <v/>
      </c>
      <c r="BD244" s="65">
        <f>IF(BD$231&gt;=$E244,IF(BD135*$C$23&gt;MAX($C$22,(BE244*$C$34+BE245*$C$35)*EXP(-$C$12*$C$30)+(BE351*$C$34+BE352*$C$35)*EXP(-$C$14*$C$30)),BD$236,(BE244*$C$34+BE245*$C$35)*EXP(-$C$12*$C$30)+BD$234),"")</f>
        <v/>
      </c>
      <c r="BE244" s="65">
        <f>IF(BE$231&gt;=$E244,IF(BE135*$C$23&gt;MAX($C$22,(BF244*$C$34+BF245*$C$35)*EXP(-$C$12*$C$30)+(BF351*$C$34+BF352*$C$35)*EXP(-$C$14*$C$30)),BE$236,(BF244*$C$34+BF245*$C$35)*EXP(-$C$12*$C$30)+BE$234),"")</f>
        <v/>
      </c>
      <c r="BF244" s="65">
        <f>IF(BF$231&gt;=$E244,IF(BF135*$C$23&gt;MAX($C$22,(BG244*$C$34+BG245*$C$35)*EXP(-$C$12*$C$30)+(BG351*$C$34+BG352*$C$35)*EXP(-$C$14*$C$30)),BF$236,(BG244*$C$34+BG245*$C$35)*EXP(-$C$12*$C$30)+BF$234),"")</f>
        <v/>
      </c>
      <c r="BG244" s="65">
        <f>IF(BG$231&gt;=$E244,IF(BG135*$C$23&gt;MAX($C$22,(BH244*$C$34+BH245*$C$35)*EXP(-$C$12*$C$30)+(BH351*$C$34+BH352*$C$35)*EXP(-$C$14*$C$30)),BG$236,(BH244*$C$34+BH245*$C$35)*EXP(-$C$12*$C$30)+BG$234),"")</f>
        <v/>
      </c>
      <c r="BH244" s="65">
        <f>IF(BH$231&gt;=$E244,IF(BH135*$C$23&gt;MAX($C$22,(BI244*$C$34+BI245*$C$35)*EXP(-$C$12*$C$30)+(BI351*$C$34+BI352*$C$35)*EXP(-$C$14*$C$30)),BH$236,(BI244*$C$34+BI245*$C$35)*EXP(-$C$12*$C$30)+BH$234),"")</f>
        <v/>
      </c>
      <c r="BI244" s="65">
        <f>IF(BI$231&gt;=$E244,IF(BI135*$C$23&gt;MAX($C$22,(BJ244*$C$34+BJ245*$C$35)*EXP(-$C$12*$C$30)+(BJ351*$C$34+BJ352*$C$35)*EXP(-$C$14*$C$30)),BI$236,(BJ244*$C$34+BJ245*$C$35)*EXP(-$C$12*$C$30)+BI$234),"")</f>
        <v/>
      </c>
      <c r="BJ244" s="65">
        <f>IF(BJ$231&gt;=$E244,IF(BJ135*$C$23&gt;MAX($C$22,(BK244*$C$34+BK245*$C$35)*EXP(-$C$12*$C$30)+(BK351*$C$34+BK352*$C$35)*EXP(-$C$14*$C$30)),BJ$236,(BK244*$C$34+BK245*$C$35)*EXP(-$C$12*$C$30)+BJ$234),"")</f>
        <v/>
      </c>
      <c r="BK244" s="65">
        <f>IF(BK$231&gt;=$E244,IF(BK135*$C$23&gt;MAX($C$22,(BL244*$C$34+BL245*$C$35)*EXP(-$C$12*$C$30)+(BL351*$C$34+BL352*$C$35)*EXP(-$C$14*$C$30)),BK$236,(BL244*$C$34+BL245*$C$35)*EXP(-$C$12*$C$30)+BK$234),"")</f>
        <v/>
      </c>
      <c r="BL244" s="65">
        <f>IF(BL$231&gt;=$E244,IF(BL135*$C$23&gt;MAX($C$22,(BM244*$C$34+BM245*$C$35)*EXP(-$C$12*$C$30)+(BM351*$C$34+BM352*$C$35)*EXP(-$C$14*$C$30)),BL$236,(BM244*$C$34+BM245*$C$35)*EXP(-$C$12*$C$30)+BL$234),"")</f>
        <v/>
      </c>
      <c r="BM244" s="65">
        <f>IF(BM$231&gt;=$E244,IF(BM135*$C$23&gt;MAX($C$22,(BN244*$C$34+BN245*$C$35)*EXP(-$C$12*$C$30)+(BN351*$C$34+BN352*$C$35)*EXP(-$C$14*$C$30)),BM$236,(BN244*$C$34+BN245*$C$35)*EXP(-$C$12*$C$30)+BM$234),"")</f>
        <v/>
      </c>
      <c r="BN244" s="65">
        <f>IF(BN$231&gt;=$E244,IF(BN135*$C$23&gt;MAX($C$22,(BO244*$C$34+BO245*$C$35)*EXP(-$C$12*$C$30)+(BO351*$C$34+BO352*$C$35)*EXP(-$C$14*$C$30)),BN$236,(BO244*$C$34+BO245*$C$35)*EXP(-$C$12*$C$30)+BN$234),"")</f>
        <v/>
      </c>
      <c r="BO244" s="65">
        <f>IF(BO$231&gt;=$E244,IF(BO135*$C$23&gt;MAX($C$22,(BP244*$C$34+BP245*$C$35)*EXP(-$C$12*$C$30)+(BP351*$C$34+BP352*$C$35)*EXP(-$C$14*$C$30)),BO$236,(BP244*$C$34+BP245*$C$35)*EXP(-$C$12*$C$30)+BO$234),"")</f>
        <v/>
      </c>
      <c r="BP244" s="65">
        <f>IF(BP$231&gt;=$E244,IF(BP135*$C$23&gt;MAX($C$22,(BQ244*$C$34+BQ245*$C$35)*EXP(-$C$12*$C$30)+(BQ351*$C$34+BQ352*$C$35)*EXP(-$C$14*$C$30)),BP$236,(BQ244*$C$34+BQ245*$C$35)*EXP(-$C$12*$C$30)+BP$234),"")</f>
        <v/>
      </c>
      <c r="BQ244" s="65">
        <f>IF(BQ$231&gt;=$E244,IF(BQ135*$C$23&gt;MAX($C$22,(BR244*$C$34+BR245*$C$35)*EXP(-$C$12*$C$30)+(BR351*$C$34+BR352*$C$35)*EXP(-$C$14*$C$30)),BQ$236,(BR244*$C$34+BR245*$C$35)*EXP(-$C$12*$C$30)+BQ$234),"")</f>
        <v/>
      </c>
      <c r="BR244" s="65">
        <f>IF(BR$231&gt;=$E244,IF(BR135*$C$23&gt;MAX($C$22,(BS244*$C$34+BS245*$C$35)*EXP(-$C$12*$C$30)+(BS351*$C$34+BS352*$C$35)*EXP(-$C$14*$C$30)),BR$236,(BS244*$C$34+BS245*$C$35)*EXP(-$C$12*$C$30)+BR$234),"")</f>
        <v/>
      </c>
      <c r="BS244" s="65">
        <f>IF(BS$231&gt;=$E244,IF(BS135*$C$23&gt;MAX($C$22,(BT244*$C$34+BT245*$C$35)*EXP(-$C$12*$C$30)+(BT351*$C$34+BT352*$C$35)*EXP(-$C$14*$C$30)),BS$236,(BT244*$C$34+BT245*$C$35)*EXP(-$C$12*$C$30)+BS$234),"")</f>
        <v/>
      </c>
      <c r="BT244" s="65">
        <f>IF(BT$231&gt;=$E244,IF(BT135*$C$23&gt;MAX($C$22,(BU244*$C$34+BU245*$C$35)*EXP(-$C$12*$C$30)+(BU351*$C$34+BU352*$C$35)*EXP(-$C$14*$C$30)),BT$236,(BU244*$C$34+BU245*$C$35)*EXP(-$C$12*$C$30)+BT$234),"")</f>
        <v/>
      </c>
      <c r="BU244" s="65">
        <f>IF(BU$231&gt;=$E244,IF(BU135*$C$23&gt;MAX($C$22,(BV244*$C$34+BV245*$C$35)*EXP(-$C$12*$C$30)+(BV351*$C$34+BV352*$C$35)*EXP(-$C$14*$C$30)),BU$236,(BV244*$C$34+BV245*$C$35)*EXP(-$C$12*$C$30)+BU$234),"")</f>
        <v/>
      </c>
      <c r="BV244" s="65">
        <f>IF(BV$231&gt;=$E244,IF(BV135*$C$23&gt;MAX($C$22,(BW244*$C$34+BW245*$C$35)*EXP(-$C$12*$C$30)+(BW351*$C$34+BW352*$C$35)*EXP(-$C$14*$C$30)),BV$236,(BW244*$C$34+BW245*$C$35)*EXP(-$C$12*$C$30)+BV$234),"")</f>
        <v/>
      </c>
      <c r="BW244" s="65">
        <f>IF(BW$231&gt;=$E244,IF(BW135*$C$23&gt;MAX($C$22,(BX244*$C$34+BX245*$C$35)*EXP(-$C$12*$C$30)+(BX351*$C$34+BX352*$C$35)*EXP(-$C$14*$C$30)),BW$236,(BX244*$C$34+BX245*$C$35)*EXP(-$C$12*$C$30)+BW$234),"")</f>
        <v/>
      </c>
      <c r="BX244" s="65">
        <f>IF(BX$231&gt;=$E244,IF(BX135*$C$23&gt;MAX($C$22,(BY244*$C$34+BY245*$C$35)*EXP(-$C$12*$C$30)+(BY351*$C$34+BY352*$C$35)*EXP(-$C$14*$C$30)),BX$236,(BY244*$C$34+BY245*$C$35)*EXP(-$C$12*$C$30)+BX$234),"")</f>
        <v/>
      </c>
      <c r="BY244" s="65">
        <f>IF(BY$231&gt;=$E244,IF(BY135*$C$23&gt;MAX($C$22,(BZ244*$C$34+BZ245*$C$35)*EXP(-$C$12*$C$30)+(BZ351*$C$34+BZ352*$C$35)*EXP(-$C$14*$C$30)),BY$236,(BZ244*$C$34+BZ245*$C$35)*EXP(-$C$12*$C$30)+BY$234),"")</f>
        <v/>
      </c>
      <c r="BZ244" s="65">
        <f>IF(BZ$231&gt;=$E244,IF(BZ135*$C$23&gt;MAX($C$22,(CA244*$C$34+CA245*$C$35)*EXP(-$C$12*$C$30)+(CA351*$C$34+CA352*$C$35)*EXP(-$C$14*$C$30)),BZ$236,(CA244*$C$34+CA245*$C$35)*EXP(-$C$12*$C$30)+BZ$234),"")</f>
        <v/>
      </c>
      <c r="CA244" s="65">
        <f>IF(CA$231&gt;=$E244,IF(CA135*$C$23&gt;MAX($C$22,(CB244*$C$34+CB245*$C$35)*EXP(-$C$12*$C$30)+(CB351*$C$34+CB352*$C$35)*EXP(-$C$14*$C$30)),CA$236,(CB244*$C$34+CB245*$C$35)*EXP(-$C$12*$C$30)+CA$234),"")</f>
        <v/>
      </c>
      <c r="CB244" s="65">
        <f>IF(CB$231&gt;=$E244,IF(CB135*$C$23&gt;MAX($C$22,(CC244*$C$34+CC245*$C$35)*EXP(-$C$12*$C$30)+(CC351*$C$34+CC352*$C$35)*EXP(-$C$14*$C$30)),CB$236,(CC244*$C$34+CC245*$C$35)*EXP(-$C$12*$C$30)+CB$234),"")</f>
        <v/>
      </c>
      <c r="CC244" s="65">
        <f>IF(CC$231&gt;=$E244,IF(CC135*$C$23&gt;MAX($C$22,(CD244*$C$34+CD245*$C$35)*EXP(-$C$12*$C$30)+(CD351*$C$34+CD352*$C$35)*EXP(-$C$14*$C$30)),CC$236,(CD244*$C$34+CD245*$C$35)*EXP(-$C$12*$C$30)+CC$234),"")</f>
        <v/>
      </c>
      <c r="CD244" s="65">
        <f>IF(CD$231&gt;=$E244,IF(CD135*$C$23&gt;MAX($C$22,(CE244*$C$34+CE245*$C$35)*EXP(-$C$12*$C$30)+(CE351*$C$34+CE352*$C$35)*EXP(-$C$14*$C$30)),CD$236,(CE244*$C$34+CE245*$C$35)*EXP(-$C$12*$C$30)+CD$234),"")</f>
        <v/>
      </c>
      <c r="CE244" s="65">
        <f>IF(CE$231&gt;=$E244,IF(CE135*$C$23&gt;MAX($C$22,(CF244*$C$34+CF245*$C$35)*EXP(-$C$12*$C$30)+(CF351*$C$34+CF352*$C$35)*EXP(-$C$14*$C$30)),CE$236,(CF244*$C$34+CF245*$C$35)*EXP(-$C$12*$C$30)+CE$234),"")</f>
        <v/>
      </c>
      <c r="CF244" s="65">
        <f>IF(CF$231&gt;=$E244,IF(CF135*$C$23&gt;MAX($C$22,(CG244*$C$34+CG245*$C$35)*EXP(-$C$12*$C$30)+(CG351*$C$34+CG352*$C$35)*EXP(-$C$14*$C$30)),CF$236,(CG244*$C$34+CG245*$C$35)*EXP(-$C$12*$C$30)+CF$234),"")</f>
        <v/>
      </c>
      <c r="CG244" s="65">
        <f>IF(CG$231&gt;=$E244,IF(CG135*$C$23&gt;MAX($C$22,(CH244*$C$34+CH245*$C$35)*EXP(-$C$12*$C$30)+(CH351*$C$34+CH352*$C$35)*EXP(-$C$14*$C$30)),CG$236,(CH244*$C$34+CH245*$C$35)*EXP(-$C$12*$C$30)+CG$234),"")</f>
        <v/>
      </c>
      <c r="CH244" s="65">
        <f>IF(CH$231&gt;=$E244,IF(CH135*$C$23&gt;MAX($C$22,(CI244*$C$34+CI245*$C$35)*EXP(-$C$12*$C$30)+(CI351*$C$34+CI352*$C$35)*EXP(-$C$14*$C$30)),CH$236,(CI244*$C$34+CI245*$C$35)*EXP(-$C$12*$C$30)+CH$234),"")</f>
        <v/>
      </c>
      <c r="CI244" s="65">
        <f>IF(CI$231&gt;=$E244,IF(CI135*$C$23&gt;MAX($C$22,(CJ244*$C$34+CJ245*$C$35)*EXP(-$C$12*$C$30)+(CJ351*$C$34+CJ352*$C$35)*EXP(-$C$14*$C$30)),CI$236,(CJ244*$C$34+CJ245*$C$35)*EXP(-$C$12*$C$30)+CI$234),"")</f>
        <v/>
      </c>
      <c r="CJ244" s="65">
        <f>IF(CJ$231&gt;=$E244,IF(CJ135*$C$23&gt;MAX($C$22,(CK244*$C$34+CK245*$C$35)*EXP(-$C$12*$C$30)+(CK351*$C$34+CK352*$C$35)*EXP(-$C$14*$C$30)),CJ$236,(CK244*$C$34+CK245*$C$35)*EXP(-$C$12*$C$30)+CJ$234),"")</f>
        <v/>
      </c>
      <c r="CK244" s="65">
        <f>IF(CK$231&gt;=$E244,IF(CK135*$C$23&gt;MAX($C$22,(CL244*$C$34+CL245*$C$35)*EXP(-$C$12*$C$30)+(CL351*$C$34+CL352*$C$35)*EXP(-$C$14*$C$30)),CK$236,(CL244*$C$34+CL245*$C$35)*EXP(-$C$12*$C$30)+CK$234),"")</f>
        <v/>
      </c>
      <c r="CL244" s="65">
        <f>IF(CL$231&gt;=$E244,IF(CL135*$C$23&gt;MAX($C$22,(CM244*$C$34+CM245*$C$35)*EXP(-$C$12*$C$30)+(CM351*$C$34+CM352*$C$35)*EXP(-$C$14*$C$30)),CL$236,(CM244*$C$34+CM245*$C$35)*EXP(-$C$12*$C$30)+CL$234),"")</f>
        <v/>
      </c>
      <c r="CM244" s="65">
        <f>IF(CM$231&gt;=$E244,IF(CM135*$C$23&gt;MAX($C$22,(CN244*$C$34+CN245*$C$35)*EXP(-$C$12*$C$30)+(CN351*$C$34+CN352*$C$35)*EXP(-$C$14*$C$30)),CM$236,(CN244*$C$34+CN245*$C$35)*EXP(-$C$12*$C$30)+CM$234),"")</f>
        <v/>
      </c>
      <c r="CN244" s="65">
        <f>IF(CN$231&gt;=$E244,IF(CN135*$C$23&gt;MAX($C$22,(CO244*$C$34+CO245*$C$35)*EXP(-$C$12*$C$30)+(CO351*$C$34+CO352*$C$35)*EXP(-$C$14*$C$30)),CN$236,(CO244*$C$34+CO245*$C$35)*EXP(-$C$12*$C$30)+CN$234),"")</f>
        <v/>
      </c>
      <c r="CO244" s="65">
        <f>IF(CO$231&gt;=$E244,IF(CO135*$C$23&gt;MAX($C$22,(CP244*$C$34+CP245*$C$35)*EXP(-$C$12*$C$30)+(CP351*$C$34+CP352*$C$35)*EXP(-$C$14*$C$30)),CO$236,(CP244*$C$34+CP245*$C$35)*EXP(-$C$12*$C$30)+CO$234),"")</f>
        <v/>
      </c>
      <c r="CP244" s="65">
        <f>IF(CP$231&gt;=$E244,IF(CP135*$C$23&gt;MAX($C$22,(CQ244*$C$34+CQ245*$C$35)*EXP(-$C$12*$C$30)+(CQ351*$C$34+CQ352*$C$35)*EXP(-$C$14*$C$30)),CP$236,(CQ244*$C$34+CQ245*$C$35)*EXP(-$C$12*$C$30)+CP$234),"")</f>
        <v/>
      </c>
      <c r="CQ244" s="65">
        <f>IF(CQ$231&gt;=$E244,IF(CQ135*$C$23&gt;MAX($C$22,(CR244*$C$34+CR245*$C$35)*EXP(-$C$12*$C$30)+(CR351*$C$34+CR352*$C$35)*EXP(-$C$14*$C$30)),CQ$236,(CR244*$C$34+CR245*$C$35)*EXP(-$C$12*$C$30)+CQ$234),"")</f>
        <v/>
      </c>
      <c r="CR244" s="65">
        <f>IF(CR$231&gt;=$E244,IF(CR135*$C$23&gt;MAX($C$22,(CS244*$C$34+CS245*$C$35)*EXP(-$C$12*$C$30)+(CS351*$C$34+CS352*$C$35)*EXP(-$C$14*$C$30)),CR$236,(CS244*$C$34+CS245*$C$35)*EXP(-$C$12*$C$30)+CR$234),"")</f>
        <v/>
      </c>
      <c r="CS244" s="65">
        <f>IF(CS$231&gt;=$E244,IF(CS135*$C$23&gt;MAX($C$22,(CT244*$C$34+CT245*$C$35)*EXP(-$C$12*$C$30)+(CT351*$C$34+CT352*$C$35)*EXP(-$C$14*$C$30)),CS$236,(CT244*$C$34+CT245*$C$35)*EXP(-$C$12*$C$30)+CS$234),"")</f>
        <v/>
      </c>
      <c r="CT244" s="65">
        <f>IF(CT$231&gt;=$E244,IF(CT135*$C$23&gt;MAX($C$22,(CU244*$C$34+CU245*$C$35)*EXP(-$C$12*$C$30)+(CU351*$C$34+CU352*$C$35)*EXP(-$C$14*$C$30)),CT$236,(CU244*$C$34+CU245*$C$35)*EXP(-$C$12*$C$30)+CT$234),"")</f>
        <v/>
      </c>
      <c r="CU244" s="65">
        <f>IF(CU$231&gt;=$E244,IF(CU135*$C$23&gt;MAX($C$22,(CV244*$C$34+CV245*$C$35)*EXP(-$C$12*$C$30)+(CV351*$C$34+CV352*$C$35)*EXP(-$C$14*$C$30)),CU$236,(CV244*$C$34+CV245*$C$35)*EXP(-$C$12*$C$30)+CU$234),"")</f>
        <v/>
      </c>
      <c r="CV244" s="65">
        <f>IF(CV$231&gt;=$E244,IF(CV135*$C$23&gt;MAX($C$22,(CW244*$C$34+CW245*$C$35)*EXP(-$C$12*$C$30)+(CW351*$C$34+CW352*$C$35)*EXP(-$C$14*$C$30)),CV$236,(CW244*$C$34+CW245*$C$35)*EXP(-$C$12*$C$30)+CV$234),"")</f>
        <v/>
      </c>
      <c r="CW244" s="65">
        <f>IF(CW$231&gt;=$E244,IF(CW135*$C$23&gt;MAX($C$22,(CX244*$C$34+CX245*$C$35)*EXP(-$C$12*$C$30)+(CX351*$C$34+CX352*$C$35)*EXP(-$C$14*$C$30)),CW$236,(CX244*$C$34+CX245*$C$35)*EXP(-$C$12*$C$30)+CW$234),"")</f>
        <v/>
      </c>
      <c r="CX244" s="65">
        <f>IF(CX$231&gt;=$E244,IF(CX135*$C$23&gt;MAX($C$22,(CY244*$C$34+CY245*$C$35)*EXP(-$C$12*$C$30)+(CY351*$C$34+CY352*$C$35)*EXP(-$C$14*$C$30)),CX$236,(CY244*$C$34+CY245*$C$35)*EXP(-$C$12*$C$30)+CX$234),"")</f>
        <v/>
      </c>
      <c r="CY244" s="65">
        <f>IF(CY$231&gt;=$E244,IF(CY135*$C$23&gt;MAX($C$22,(CZ244*$C$34+CZ245*$C$35)*EXP(-$C$12*$C$30)+(CZ351*$C$34+CZ352*$C$35)*EXP(-$C$14*$C$30)),CY$236,(CZ244*$C$34+CZ245*$C$35)*EXP(-$C$12*$C$30)+CY$234),"")</f>
        <v/>
      </c>
      <c r="CZ244" s="65">
        <f>IF(CZ$231&gt;=$E244,IF(CZ135*$C$23&gt;MAX($C$22,(DA244*$C$34+DA245*$C$35)*EXP(-$C$12*$C$30)+(DA351*$C$34+DA352*$C$35)*EXP(-$C$14*$C$30)),CZ$236,(DA244*$C$34+DA245*$C$35)*EXP(-$C$12*$C$30)+CZ$234),"")</f>
        <v/>
      </c>
      <c r="DA244" s="65">
        <f>IF(DA$231&gt;=$E244,IF(DA135*$C$23&gt;MAX($C$22,(DB244*$C$34+DB245*$C$35)*EXP(-$C$12*$C$30)+(DB351*$C$34+DB352*$C$35)*EXP(-$C$14*$C$30)),DA$236,(DB244*$C$34+DB245*$C$35)*EXP(-$C$12*$C$30)+DA$234),"")</f>
        <v/>
      </c>
      <c r="DB244" s="65">
        <f>IF(DB$231&gt;=$E244,IF(DB135*$C$23&gt;MAX($C$22,(DC244*$C$34+DC245*$C$35)*EXP(-$C$12*$C$30)+(DC351*$C$34+DC352*$C$35)*EXP(-$C$14*$C$30)),DB$236,(DC244*$C$34+DC245*$C$35)*EXP(-$C$12*$C$30)+DB$234),"")</f>
        <v/>
      </c>
      <c r="DC244" s="65">
        <f>IF(DC$231&gt;=$E244,IF(DC135*$C$23&gt;$C$22,DC$236,$C$22+DC$234),"")</f>
        <v/>
      </c>
    </row>
    <row r="245" ht="12" customHeight="1">
      <c r="B245" s="12" t="n"/>
      <c r="C245" s="12" t="n"/>
      <c r="D245" s="12" t="n"/>
      <c r="E245" s="64">
        <f>E244+1</f>
        <v/>
      </c>
      <c r="G245" s="65">
        <f>IF(G$231&gt;=$E245,IF(G136*$C$23&gt;MAX($C$22,(H245*$C$34+H246*$C$35)*EXP(-$C$12*$C$30)+(H352*$C$34+H353*$C$35)*EXP(-$C$14*$C$30)),G$236,(H245*$C$34+H246*$C$35)*EXP(-$C$12*$C$30)+G$234),"")</f>
        <v/>
      </c>
      <c r="H245" s="65">
        <f>IF(H$231&gt;=$E245,IF(H136*$C$23&gt;MAX($C$22,(I245*$C$34+I246*$C$35)*EXP(-$C$12*$C$30)+(I352*$C$34+I353*$C$35)*EXP(-$C$14*$C$30)),H$236,(I245*$C$34+I246*$C$35)*EXP(-$C$12*$C$30)+H$234),"")</f>
        <v/>
      </c>
      <c r="I245" s="65">
        <f>IF(I$231&gt;=$E245,IF(I136*$C$23&gt;MAX($C$22,(J245*$C$34+J246*$C$35)*EXP(-$C$12*$C$30)+(J352*$C$34+J353*$C$35)*EXP(-$C$14*$C$30)),I$236,(J245*$C$34+J246*$C$35)*EXP(-$C$12*$C$30)+I$234),"")</f>
        <v/>
      </c>
      <c r="J245" s="65">
        <f>IF(J$231&gt;=$E245,IF(J136*$C$23&gt;MAX($C$22,(K245*$C$34+K246*$C$35)*EXP(-$C$12*$C$30)+(K352*$C$34+K353*$C$35)*EXP(-$C$14*$C$30)),J$236,(K245*$C$34+K246*$C$35)*EXP(-$C$12*$C$30)+J$234),"")</f>
        <v/>
      </c>
      <c r="K245" s="65">
        <f>IF(K$231&gt;=$E245,IF(K136*$C$23&gt;MAX($C$22,(L245*$C$34+L246*$C$35)*EXP(-$C$12*$C$30)+(L352*$C$34+L353*$C$35)*EXP(-$C$14*$C$30)),K$236,(L245*$C$34+L246*$C$35)*EXP(-$C$12*$C$30)+K$234),"")</f>
        <v/>
      </c>
      <c r="L245" s="65">
        <f>IF(L$231&gt;=$E245,IF(L136*$C$23&gt;MAX($C$22,(M245*$C$34+M246*$C$35)*EXP(-$C$12*$C$30)+(M352*$C$34+M353*$C$35)*EXP(-$C$14*$C$30)),L$236,(M245*$C$34+M246*$C$35)*EXP(-$C$12*$C$30)+L$234),"")</f>
        <v/>
      </c>
      <c r="M245" s="65">
        <f>IF(M$231&gt;=$E245,IF(M136*$C$23&gt;MAX($C$22,(N245*$C$34+N246*$C$35)*EXP(-$C$12*$C$30)+(N352*$C$34+N353*$C$35)*EXP(-$C$14*$C$30)),M$236,(N245*$C$34+N246*$C$35)*EXP(-$C$12*$C$30)+M$234),"")</f>
        <v/>
      </c>
      <c r="N245" s="65">
        <f>IF(N$231&gt;=$E245,IF(N136*$C$23&gt;MAX($C$22,(O245*$C$34+O246*$C$35)*EXP(-$C$12*$C$30)+(O352*$C$34+O353*$C$35)*EXP(-$C$14*$C$30)),N$236,(O245*$C$34+O246*$C$35)*EXP(-$C$12*$C$30)+N$234),"")</f>
        <v/>
      </c>
      <c r="O245" s="65">
        <f>IF(O$231&gt;=$E245,IF(O136*$C$23&gt;MAX($C$22,(P245*$C$34+P246*$C$35)*EXP(-$C$12*$C$30)+(P352*$C$34+P353*$C$35)*EXP(-$C$14*$C$30)),O$236,(P245*$C$34+P246*$C$35)*EXP(-$C$12*$C$30)+O$234),"")</f>
        <v/>
      </c>
      <c r="P245" s="65">
        <f>IF(P$231&gt;=$E245,IF(P136*$C$23&gt;MAX($C$22,(Q245*$C$34+Q246*$C$35)*EXP(-$C$12*$C$30)+(Q352*$C$34+Q353*$C$35)*EXP(-$C$14*$C$30)),P$236,(Q245*$C$34+Q246*$C$35)*EXP(-$C$12*$C$30)+P$234),"")</f>
        <v/>
      </c>
      <c r="Q245" s="65">
        <f>IF(Q$231&gt;=$E245,IF(Q136*$C$23&gt;MAX($C$22,(R245*$C$34+R246*$C$35)*EXP(-$C$12*$C$30)+(R352*$C$34+R353*$C$35)*EXP(-$C$14*$C$30)),Q$236,(R245*$C$34+R246*$C$35)*EXP(-$C$12*$C$30)+Q$234),"")</f>
        <v/>
      </c>
      <c r="R245" s="65">
        <f>IF(R$231&gt;=$E245,IF(R136*$C$23&gt;MAX($C$22,(S245*$C$34+S246*$C$35)*EXP(-$C$12*$C$30)+(S352*$C$34+S353*$C$35)*EXP(-$C$14*$C$30)),R$236,(S245*$C$34+S246*$C$35)*EXP(-$C$12*$C$30)+R$234),"")</f>
        <v/>
      </c>
      <c r="S245" s="65">
        <f>IF(S$231&gt;=$E245,IF(S136*$C$23&gt;MAX($C$22,(T245*$C$34+T246*$C$35)*EXP(-$C$12*$C$30)+(T352*$C$34+T353*$C$35)*EXP(-$C$14*$C$30)),S$236,(T245*$C$34+T246*$C$35)*EXP(-$C$12*$C$30)+S$234),"")</f>
        <v/>
      </c>
      <c r="T245" s="65">
        <f>IF(T$231&gt;=$E245,IF(T136*$C$23&gt;MAX($C$22,(U245*$C$34+U246*$C$35)*EXP(-$C$12*$C$30)+(U352*$C$34+U353*$C$35)*EXP(-$C$14*$C$30)),T$236,(U245*$C$34+U246*$C$35)*EXP(-$C$12*$C$30)+T$234),"")</f>
        <v/>
      </c>
      <c r="U245" s="65">
        <f>IF(U$231&gt;=$E245,IF(U136*$C$23&gt;MAX($C$22,(V245*$C$34+V246*$C$35)*EXP(-$C$12*$C$30)+(V352*$C$34+V353*$C$35)*EXP(-$C$14*$C$30)),U$236,(V245*$C$34+V246*$C$35)*EXP(-$C$12*$C$30)+U$234),"")</f>
        <v/>
      </c>
      <c r="V245" s="65">
        <f>IF(V$231&gt;=$E245,IF(V136*$C$23&gt;MAX($C$22,(W245*$C$34+W246*$C$35)*EXP(-$C$12*$C$30)+(W352*$C$34+W353*$C$35)*EXP(-$C$14*$C$30)),V$236,(W245*$C$34+W246*$C$35)*EXP(-$C$12*$C$30)+V$234),"")</f>
        <v/>
      </c>
      <c r="W245" s="65">
        <f>IF(W$231&gt;=$E245,IF(W136*$C$23&gt;MAX($C$22,(X245*$C$34+X246*$C$35)*EXP(-$C$12*$C$30)+(X352*$C$34+X353*$C$35)*EXP(-$C$14*$C$30)),W$236,(X245*$C$34+X246*$C$35)*EXP(-$C$12*$C$30)+W$234),"")</f>
        <v/>
      </c>
      <c r="X245" s="65">
        <f>IF(X$231&gt;=$E245,IF(X136*$C$23&gt;MAX($C$22,(Y245*$C$34+Y246*$C$35)*EXP(-$C$12*$C$30)+(Y352*$C$34+Y353*$C$35)*EXP(-$C$14*$C$30)),X$236,(Y245*$C$34+Y246*$C$35)*EXP(-$C$12*$C$30)+X$234),"")</f>
        <v/>
      </c>
      <c r="Y245" s="65">
        <f>IF(Y$231&gt;=$E245,IF(Y136*$C$23&gt;MAX($C$22,(Z245*$C$34+Z246*$C$35)*EXP(-$C$12*$C$30)+(Z352*$C$34+Z353*$C$35)*EXP(-$C$14*$C$30)),Y$236,(Z245*$C$34+Z246*$C$35)*EXP(-$C$12*$C$30)+Y$234),"")</f>
        <v/>
      </c>
      <c r="Z245" s="65">
        <f>IF(Z$231&gt;=$E245,IF(Z136*$C$23&gt;MAX($C$22,(AA245*$C$34+AA246*$C$35)*EXP(-$C$12*$C$30)+(AA352*$C$34+AA353*$C$35)*EXP(-$C$14*$C$30)),Z$236,(AA245*$C$34+AA246*$C$35)*EXP(-$C$12*$C$30)+Z$234),"")</f>
        <v/>
      </c>
      <c r="AA245" s="65">
        <f>IF(AA$231&gt;=$E245,IF(AA136*$C$23&gt;MAX($C$22,(AB245*$C$34+AB246*$C$35)*EXP(-$C$12*$C$30)+(AB352*$C$34+AB353*$C$35)*EXP(-$C$14*$C$30)),AA$236,(AB245*$C$34+AB246*$C$35)*EXP(-$C$12*$C$30)+AA$234),"")</f>
        <v/>
      </c>
      <c r="AB245" s="65">
        <f>IF(AB$231&gt;=$E245,IF(AB136*$C$23&gt;MAX($C$22,(AC245*$C$34+AC246*$C$35)*EXP(-$C$12*$C$30)+(AC352*$C$34+AC353*$C$35)*EXP(-$C$14*$C$30)),AB$236,(AC245*$C$34+AC246*$C$35)*EXP(-$C$12*$C$30)+AB$234),"")</f>
        <v/>
      </c>
      <c r="AC245" s="65">
        <f>IF(AC$231&gt;=$E245,IF(AC136*$C$23&gt;MAX($C$22,(AD245*$C$34+AD246*$C$35)*EXP(-$C$12*$C$30)+(AD352*$C$34+AD353*$C$35)*EXP(-$C$14*$C$30)),AC$236,(AD245*$C$34+AD246*$C$35)*EXP(-$C$12*$C$30)+AC$234),"")</f>
        <v/>
      </c>
      <c r="AD245" s="65">
        <f>IF(AD$231&gt;=$E245,IF(AD136*$C$23&gt;MAX($C$22,(AE245*$C$34+AE246*$C$35)*EXP(-$C$12*$C$30)+(AE352*$C$34+AE353*$C$35)*EXP(-$C$14*$C$30)),AD$236,(AE245*$C$34+AE246*$C$35)*EXP(-$C$12*$C$30)+AD$234),"")</f>
        <v/>
      </c>
      <c r="AE245" s="65">
        <f>IF(AE$231&gt;=$E245,IF(AE136*$C$23&gt;MAX($C$22,(AF245*$C$34+AF246*$C$35)*EXP(-$C$12*$C$30)+(AF352*$C$34+AF353*$C$35)*EXP(-$C$14*$C$30)),AE$236,(AF245*$C$34+AF246*$C$35)*EXP(-$C$12*$C$30)+AE$234),"")</f>
        <v/>
      </c>
      <c r="AF245" s="65">
        <f>IF(AF$231&gt;=$E245,IF(AF136*$C$23&gt;MAX($C$22,(AG245*$C$34+AG246*$C$35)*EXP(-$C$12*$C$30)+(AG352*$C$34+AG353*$C$35)*EXP(-$C$14*$C$30)),AF$236,(AG245*$C$34+AG246*$C$35)*EXP(-$C$12*$C$30)+AF$234),"")</f>
        <v/>
      </c>
      <c r="AG245" s="65">
        <f>IF(AG$231&gt;=$E245,IF(AG136*$C$23&gt;MAX($C$22,(AH245*$C$34+AH246*$C$35)*EXP(-$C$12*$C$30)+(AH352*$C$34+AH353*$C$35)*EXP(-$C$14*$C$30)),AG$236,(AH245*$C$34+AH246*$C$35)*EXP(-$C$12*$C$30)+AG$234),"")</f>
        <v/>
      </c>
      <c r="AH245" s="65">
        <f>IF(AH$231&gt;=$E245,IF(AH136*$C$23&gt;MAX($C$22,(AI245*$C$34+AI246*$C$35)*EXP(-$C$12*$C$30)+(AI352*$C$34+AI353*$C$35)*EXP(-$C$14*$C$30)),AH$236,(AI245*$C$34+AI246*$C$35)*EXP(-$C$12*$C$30)+AH$234),"")</f>
        <v/>
      </c>
      <c r="AI245" s="65">
        <f>IF(AI$231&gt;=$E245,IF(AI136*$C$23&gt;MAX($C$22,(AJ245*$C$34+AJ246*$C$35)*EXP(-$C$12*$C$30)+(AJ352*$C$34+AJ353*$C$35)*EXP(-$C$14*$C$30)),AI$236,(AJ245*$C$34+AJ246*$C$35)*EXP(-$C$12*$C$30)+AI$234),"")</f>
        <v/>
      </c>
      <c r="AJ245" s="65">
        <f>IF(AJ$231&gt;=$E245,IF(AJ136*$C$23&gt;MAX($C$22,(AK245*$C$34+AK246*$C$35)*EXP(-$C$12*$C$30)+(AK352*$C$34+AK353*$C$35)*EXP(-$C$14*$C$30)),AJ$236,(AK245*$C$34+AK246*$C$35)*EXP(-$C$12*$C$30)+AJ$234),"")</f>
        <v/>
      </c>
      <c r="AK245" s="65">
        <f>IF(AK$231&gt;=$E245,IF(AK136*$C$23&gt;MAX($C$22,(AL245*$C$34+AL246*$C$35)*EXP(-$C$12*$C$30)+(AL352*$C$34+AL353*$C$35)*EXP(-$C$14*$C$30)),AK$236,(AL245*$C$34+AL246*$C$35)*EXP(-$C$12*$C$30)+AK$234),"")</f>
        <v/>
      </c>
      <c r="AL245" s="65">
        <f>IF(AL$231&gt;=$E245,IF(AL136*$C$23&gt;MAX($C$22,(AM245*$C$34+AM246*$C$35)*EXP(-$C$12*$C$30)+(AM352*$C$34+AM353*$C$35)*EXP(-$C$14*$C$30)),AL$236,(AM245*$C$34+AM246*$C$35)*EXP(-$C$12*$C$30)+AL$234),"")</f>
        <v/>
      </c>
      <c r="AM245" s="65">
        <f>IF(AM$231&gt;=$E245,IF(AM136*$C$23&gt;MAX($C$22,(AN245*$C$34+AN246*$C$35)*EXP(-$C$12*$C$30)+(AN352*$C$34+AN353*$C$35)*EXP(-$C$14*$C$30)),AM$236,(AN245*$C$34+AN246*$C$35)*EXP(-$C$12*$C$30)+AM$234),"")</f>
        <v/>
      </c>
      <c r="AN245" s="65">
        <f>IF(AN$231&gt;=$E245,IF(AN136*$C$23&gt;MAX($C$22,(AO245*$C$34+AO246*$C$35)*EXP(-$C$12*$C$30)+(AO352*$C$34+AO353*$C$35)*EXP(-$C$14*$C$30)),AN$236,(AO245*$C$34+AO246*$C$35)*EXP(-$C$12*$C$30)+AN$234),"")</f>
        <v/>
      </c>
      <c r="AO245" s="65">
        <f>IF(AO$231&gt;=$E245,IF(AO136*$C$23&gt;MAX($C$22,(AP245*$C$34+AP246*$C$35)*EXP(-$C$12*$C$30)+(AP352*$C$34+AP353*$C$35)*EXP(-$C$14*$C$30)),AO$236,(AP245*$C$34+AP246*$C$35)*EXP(-$C$12*$C$30)+AO$234),"")</f>
        <v/>
      </c>
      <c r="AP245" s="65">
        <f>IF(AP$231&gt;=$E245,IF(AP136*$C$23&gt;MAX($C$22,(AQ245*$C$34+AQ246*$C$35)*EXP(-$C$12*$C$30)+(AQ352*$C$34+AQ353*$C$35)*EXP(-$C$14*$C$30)),AP$236,(AQ245*$C$34+AQ246*$C$35)*EXP(-$C$12*$C$30)+AP$234),"")</f>
        <v/>
      </c>
      <c r="AQ245" s="65">
        <f>IF(AQ$231&gt;=$E245,IF(AQ136*$C$23&gt;MAX($C$22,(AR245*$C$34+AR246*$C$35)*EXP(-$C$12*$C$30)+(AR352*$C$34+AR353*$C$35)*EXP(-$C$14*$C$30)),AQ$236,(AR245*$C$34+AR246*$C$35)*EXP(-$C$12*$C$30)+AQ$234),"")</f>
        <v/>
      </c>
      <c r="AR245" s="65">
        <f>IF(AR$231&gt;=$E245,IF(AR136*$C$23&gt;MAX($C$22,(AS245*$C$34+AS246*$C$35)*EXP(-$C$12*$C$30)+(AS352*$C$34+AS353*$C$35)*EXP(-$C$14*$C$30)),AR$236,(AS245*$C$34+AS246*$C$35)*EXP(-$C$12*$C$30)+AR$234),"")</f>
        <v/>
      </c>
      <c r="AS245" s="65">
        <f>IF(AS$231&gt;=$E245,IF(AS136*$C$23&gt;MAX($C$22,(AT245*$C$34+AT246*$C$35)*EXP(-$C$12*$C$30)+(AT352*$C$34+AT353*$C$35)*EXP(-$C$14*$C$30)),AS$236,(AT245*$C$34+AT246*$C$35)*EXP(-$C$12*$C$30)+AS$234),"")</f>
        <v/>
      </c>
      <c r="AT245" s="65">
        <f>IF(AT$231&gt;=$E245,IF(AT136*$C$23&gt;MAX($C$22,(AU245*$C$34+AU246*$C$35)*EXP(-$C$12*$C$30)+(AU352*$C$34+AU353*$C$35)*EXP(-$C$14*$C$30)),AT$236,(AU245*$C$34+AU246*$C$35)*EXP(-$C$12*$C$30)+AT$234),"")</f>
        <v/>
      </c>
      <c r="AU245" s="65">
        <f>IF(AU$231&gt;=$E245,IF(AU136*$C$23&gt;MAX($C$22,(AV245*$C$34+AV246*$C$35)*EXP(-$C$12*$C$30)+(AV352*$C$34+AV353*$C$35)*EXP(-$C$14*$C$30)),AU$236,(AV245*$C$34+AV246*$C$35)*EXP(-$C$12*$C$30)+AU$234),"")</f>
        <v/>
      </c>
      <c r="AV245" s="65">
        <f>IF(AV$231&gt;=$E245,IF(AV136*$C$23&gt;MAX($C$22,(AW245*$C$34+AW246*$C$35)*EXP(-$C$12*$C$30)+(AW352*$C$34+AW353*$C$35)*EXP(-$C$14*$C$30)),AV$236,(AW245*$C$34+AW246*$C$35)*EXP(-$C$12*$C$30)+AV$234),"")</f>
        <v/>
      </c>
      <c r="AW245" s="65">
        <f>IF(AW$231&gt;=$E245,IF(AW136*$C$23&gt;MAX($C$22,(AX245*$C$34+AX246*$C$35)*EXP(-$C$12*$C$30)+(AX352*$C$34+AX353*$C$35)*EXP(-$C$14*$C$30)),AW$236,(AX245*$C$34+AX246*$C$35)*EXP(-$C$12*$C$30)+AW$234),"")</f>
        <v/>
      </c>
      <c r="AX245" s="65">
        <f>IF(AX$231&gt;=$E245,IF(AX136*$C$23&gt;MAX($C$22,(AY245*$C$34+AY246*$C$35)*EXP(-$C$12*$C$30)+(AY352*$C$34+AY353*$C$35)*EXP(-$C$14*$C$30)),AX$236,(AY245*$C$34+AY246*$C$35)*EXP(-$C$12*$C$30)+AX$234),"")</f>
        <v/>
      </c>
      <c r="AY245" s="65">
        <f>IF(AY$231&gt;=$E245,IF(AY136*$C$23&gt;MAX($C$22,(AZ245*$C$34+AZ246*$C$35)*EXP(-$C$12*$C$30)+(AZ352*$C$34+AZ353*$C$35)*EXP(-$C$14*$C$30)),AY$236,(AZ245*$C$34+AZ246*$C$35)*EXP(-$C$12*$C$30)+AY$234),"")</f>
        <v/>
      </c>
      <c r="AZ245" s="65">
        <f>IF(AZ$231&gt;=$E245,IF(AZ136*$C$23&gt;MAX($C$22,(BA245*$C$34+BA246*$C$35)*EXP(-$C$12*$C$30)+(BA352*$C$34+BA353*$C$35)*EXP(-$C$14*$C$30)),AZ$236,(BA245*$C$34+BA246*$C$35)*EXP(-$C$12*$C$30)+AZ$234),"")</f>
        <v/>
      </c>
      <c r="BA245" s="65">
        <f>IF(BA$231&gt;=$E245,IF(BA136*$C$23&gt;MAX($C$22,(BB245*$C$34+BB246*$C$35)*EXP(-$C$12*$C$30)+(BB352*$C$34+BB353*$C$35)*EXP(-$C$14*$C$30)),BA$236,(BB245*$C$34+BB246*$C$35)*EXP(-$C$12*$C$30)+BA$234),"")</f>
        <v/>
      </c>
      <c r="BB245" s="65">
        <f>IF(BB$231&gt;=$E245,IF(BB136*$C$23&gt;MAX($C$22,(BC245*$C$34+BC246*$C$35)*EXP(-$C$12*$C$30)+(BC352*$C$34+BC353*$C$35)*EXP(-$C$14*$C$30)),BB$236,(BC245*$C$34+BC246*$C$35)*EXP(-$C$12*$C$30)+BB$234),"")</f>
        <v/>
      </c>
      <c r="BC245" s="65">
        <f>IF(BC$231&gt;=$E245,IF(BC136*$C$23&gt;MAX($C$22,(BD245*$C$34+BD246*$C$35)*EXP(-$C$12*$C$30)+(BD352*$C$34+BD353*$C$35)*EXP(-$C$14*$C$30)),BC$236,(BD245*$C$34+BD246*$C$35)*EXP(-$C$12*$C$30)+BC$234),"")</f>
        <v/>
      </c>
      <c r="BD245" s="65">
        <f>IF(BD$231&gt;=$E245,IF(BD136*$C$23&gt;MAX($C$22,(BE245*$C$34+BE246*$C$35)*EXP(-$C$12*$C$30)+(BE352*$C$34+BE353*$C$35)*EXP(-$C$14*$C$30)),BD$236,(BE245*$C$34+BE246*$C$35)*EXP(-$C$12*$C$30)+BD$234),"")</f>
        <v/>
      </c>
      <c r="BE245" s="65">
        <f>IF(BE$231&gt;=$E245,IF(BE136*$C$23&gt;MAX($C$22,(BF245*$C$34+BF246*$C$35)*EXP(-$C$12*$C$30)+(BF352*$C$34+BF353*$C$35)*EXP(-$C$14*$C$30)),BE$236,(BF245*$C$34+BF246*$C$35)*EXP(-$C$12*$C$30)+BE$234),"")</f>
        <v/>
      </c>
      <c r="BF245" s="65">
        <f>IF(BF$231&gt;=$E245,IF(BF136*$C$23&gt;MAX($C$22,(BG245*$C$34+BG246*$C$35)*EXP(-$C$12*$C$30)+(BG352*$C$34+BG353*$C$35)*EXP(-$C$14*$C$30)),BF$236,(BG245*$C$34+BG246*$C$35)*EXP(-$C$12*$C$30)+BF$234),"")</f>
        <v/>
      </c>
      <c r="BG245" s="65">
        <f>IF(BG$231&gt;=$E245,IF(BG136*$C$23&gt;MAX($C$22,(BH245*$C$34+BH246*$C$35)*EXP(-$C$12*$C$30)+(BH352*$C$34+BH353*$C$35)*EXP(-$C$14*$C$30)),BG$236,(BH245*$C$34+BH246*$C$35)*EXP(-$C$12*$C$30)+BG$234),"")</f>
        <v/>
      </c>
      <c r="BH245" s="65">
        <f>IF(BH$231&gt;=$E245,IF(BH136*$C$23&gt;MAX($C$22,(BI245*$C$34+BI246*$C$35)*EXP(-$C$12*$C$30)+(BI352*$C$34+BI353*$C$35)*EXP(-$C$14*$C$30)),BH$236,(BI245*$C$34+BI246*$C$35)*EXP(-$C$12*$C$30)+BH$234),"")</f>
        <v/>
      </c>
      <c r="BI245" s="65">
        <f>IF(BI$231&gt;=$E245,IF(BI136*$C$23&gt;MAX($C$22,(BJ245*$C$34+BJ246*$C$35)*EXP(-$C$12*$C$30)+(BJ352*$C$34+BJ353*$C$35)*EXP(-$C$14*$C$30)),BI$236,(BJ245*$C$34+BJ246*$C$35)*EXP(-$C$12*$C$30)+BI$234),"")</f>
        <v/>
      </c>
      <c r="BJ245" s="65">
        <f>IF(BJ$231&gt;=$E245,IF(BJ136*$C$23&gt;MAX($C$22,(BK245*$C$34+BK246*$C$35)*EXP(-$C$12*$C$30)+(BK352*$C$34+BK353*$C$35)*EXP(-$C$14*$C$30)),BJ$236,(BK245*$C$34+BK246*$C$35)*EXP(-$C$12*$C$30)+BJ$234),"")</f>
        <v/>
      </c>
      <c r="BK245" s="65">
        <f>IF(BK$231&gt;=$E245,IF(BK136*$C$23&gt;MAX($C$22,(BL245*$C$34+BL246*$C$35)*EXP(-$C$12*$C$30)+(BL352*$C$34+BL353*$C$35)*EXP(-$C$14*$C$30)),BK$236,(BL245*$C$34+BL246*$C$35)*EXP(-$C$12*$C$30)+BK$234),"")</f>
        <v/>
      </c>
      <c r="BL245" s="65">
        <f>IF(BL$231&gt;=$E245,IF(BL136*$C$23&gt;MAX($C$22,(BM245*$C$34+BM246*$C$35)*EXP(-$C$12*$C$30)+(BM352*$C$34+BM353*$C$35)*EXP(-$C$14*$C$30)),BL$236,(BM245*$C$34+BM246*$C$35)*EXP(-$C$12*$C$30)+BL$234),"")</f>
        <v/>
      </c>
      <c r="BM245" s="65">
        <f>IF(BM$231&gt;=$E245,IF(BM136*$C$23&gt;MAX($C$22,(BN245*$C$34+BN246*$C$35)*EXP(-$C$12*$C$30)+(BN352*$C$34+BN353*$C$35)*EXP(-$C$14*$C$30)),BM$236,(BN245*$C$34+BN246*$C$35)*EXP(-$C$12*$C$30)+BM$234),"")</f>
        <v/>
      </c>
      <c r="BN245" s="65">
        <f>IF(BN$231&gt;=$E245,IF(BN136*$C$23&gt;MAX($C$22,(BO245*$C$34+BO246*$C$35)*EXP(-$C$12*$C$30)+(BO352*$C$34+BO353*$C$35)*EXP(-$C$14*$C$30)),BN$236,(BO245*$C$34+BO246*$C$35)*EXP(-$C$12*$C$30)+BN$234),"")</f>
        <v/>
      </c>
      <c r="BO245" s="65">
        <f>IF(BO$231&gt;=$E245,IF(BO136*$C$23&gt;MAX($C$22,(BP245*$C$34+BP246*$C$35)*EXP(-$C$12*$C$30)+(BP352*$C$34+BP353*$C$35)*EXP(-$C$14*$C$30)),BO$236,(BP245*$C$34+BP246*$C$35)*EXP(-$C$12*$C$30)+BO$234),"")</f>
        <v/>
      </c>
      <c r="BP245" s="65">
        <f>IF(BP$231&gt;=$E245,IF(BP136*$C$23&gt;MAX($C$22,(BQ245*$C$34+BQ246*$C$35)*EXP(-$C$12*$C$30)+(BQ352*$C$34+BQ353*$C$35)*EXP(-$C$14*$C$30)),BP$236,(BQ245*$C$34+BQ246*$C$35)*EXP(-$C$12*$C$30)+BP$234),"")</f>
        <v/>
      </c>
      <c r="BQ245" s="65">
        <f>IF(BQ$231&gt;=$E245,IF(BQ136*$C$23&gt;MAX($C$22,(BR245*$C$34+BR246*$C$35)*EXP(-$C$12*$C$30)+(BR352*$C$34+BR353*$C$35)*EXP(-$C$14*$C$30)),BQ$236,(BR245*$C$34+BR246*$C$35)*EXP(-$C$12*$C$30)+BQ$234),"")</f>
        <v/>
      </c>
      <c r="BR245" s="65">
        <f>IF(BR$231&gt;=$E245,IF(BR136*$C$23&gt;MAX($C$22,(BS245*$C$34+BS246*$C$35)*EXP(-$C$12*$C$30)+(BS352*$C$34+BS353*$C$35)*EXP(-$C$14*$C$30)),BR$236,(BS245*$C$34+BS246*$C$35)*EXP(-$C$12*$C$30)+BR$234),"")</f>
        <v/>
      </c>
      <c r="BS245" s="65">
        <f>IF(BS$231&gt;=$E245,IF(BS136*$C$23&gt;MAX($C$22,(BT245*$C$34+BT246*$C$35)*EXP(-$C$12*$C$30)+(BT352*$C$34+BT353*$C$35)*EXP(-$C$14*$C$30)),BS$236,(BT245*$C$34+BT246*$C$35)*EXP(-$C$12*$C$30)+BS$234),"")</f>
        <v/>
      </c>
      <c r="BT245" s="65">
        <f>IF(BT$231&gt;=$E245,IF(BT136*$C$23&gt;MAX($C$22,(BU245*$C$34+BU246*$C$35)*EXP(-$C$12*$C$30)+(BU352*$C$34+BU353*$C$35)*EXP(-$C$14*$C$30)),BT$236,(BU245*$C$34+BU246*$C$35)*EXP(-$C$12*$C$30)+BT$234),"")</f>
        <v/>
      </c>
      <c r="BU245" s="65">
        <f>IF(BU$231&gt;=$E245,IF(BU136*$C$23&gt;MAX($C$22,(BV245*$C$34+BV246*$C$35)*EXP(-$C$12*$C$30)+(BV352*$C$34+BV353*$C$35)*EXP(-$C$14*$C$30)),BU$236,(BV245*$C$34+BV246*$C$35)*EXP(-$C$12*$C$30)+BU$234),"")</f>
        <v/>
      </c>
      <c r="BV245" s="65">
        <f>IF(BV$231&gt;=$E245,IF(BV136*$C$23&gt;MAX($C$22,(BW245*$C$34+BW246*$C$35)*EXP(-$C$12*$C$30)+(BW352*$C$34+BW353*$C$35)*EXP(-$C$14*$C$30)),BV$236,(BW245*$C$34+BW246*$C$35)*EXP(-$C$12*$C$30)+BV$234),"")</f>
        <v/>
      </c>
      <c r="BW245" s="65">
        <f>IF(BW$231&gt;=$E245,IF(BW136*$C$23&gt;MAX($C$22,(BX245*$C$34+BX246*$C$35)*EXP(-$C$12*$C$30)+(BX352*$C$34+BX353*$C$35)*EXP(-$C$14*$C$30)),BW$236,(BX245*$C$34+BX246*$C$35)*EXP(-$C$12*$C$30)+BW$234),"")</f>
        <v/>
      </c>
      <c r="BX245" s="65">
        <f>IF(BX$231&gt;=$E245,IF(BX136*$C$23&gt;MAX($C$22,(BY245*$C$34+BY246*$C$35)*EXP(-$C$12*$C$30)+(BY352*$C$34+BY353*$C$35)*EXP(-$C$14*$C$30)),BX$236,(BY245*$C$34+BY246*$C$35)*EXP(-$C$12*$C$30)+BX$234),"")</f>
        <v/>
      </c>
      <c r="BY245" s="65">
        <f>IF(BY$231&gt;=$E245,IF(BY136*$C$23&gt;MAX($C$22,(BZ245*$C$34+BZ246*$C$35)*EXP(-$C$12*$C$30)+(BZ352*$C$34+BZ353*$C$35)*EXP(-$C$14*$C$30)),BY$236,(BZ245*$C$34+BZ246*$C$35)*EXP(-$C$12*$C$30)+BY$234),"")</f>
        <v/>
      </c>
      <c r="BZ245" s="65">
        <f>IF(BZ$231&gt;=$E245,IF(BZ136*$C$23&gt;MAX($C$22,(CA245*$C$34+CA246*$C$35)*EXP(-$C$12*$C$30)+(CA352*$C$34+CA353*$C$35)*EXP(-$C$14*$C$30)),BZ$236,(CA245*$C$34+CA246*$C$35)*EXP(-$C$12*$C$30)+BZ$234),"")</f>
        <v/>
      </c>
      <c r="CA245" s="65">
        <f>IF(CA$231&gt;=$E245,IF(CA136*$C$23&gt;MAX($C$22,(CB245*$C$34+CB246*$C$35)*EXP(-$C$12*$C$30)+(CB352*$C$34+CB353*$C$35)*EXP(-$C$14*$C$30)),CA$236,(CB245*$C$34+CB246*$C$35)*EXP(-$C$12*$C$30)+CA$234),"")</f>
        <v/>
      </c>
      <c r="CB245" s="65">
        <f>IF(CB$231&gt;=$E245,IF(CB136*$C$23&gt;MAX($C$22,(CC245*$C$34+CC246*$C$35)*EXP(-$C$12*$C$30)+(CC352*$C$34+CC353*$C$35)*EXP(-$C$14*$C$30)),CB$236,(CC245*$C$34+CC246*$C$35)*EXP(-$C$12*$C$30)+CB$234),"")</f>
        <v/>
      </c>
      <c r="CC245" s="65">
        <f>IF(CC$231&gt;=$E245,IF(CC136*$C$23&gt;MAX($C$22,(CD245*$C$34+CD246*$C$35)*EXP(-$C$12*$C$30)+(CD352*$C$34+CD353*$C$35)*EXP(-$C$14*$C$30)),CC$236,(CD245*$C$34+CD246*$C$35)*EXP(-$C$12*$C$30)+CC$234),"")</f>
        <v/>
      </c>
      <c r="CD245" s="65">
        <f>IF(CD$231&gt;=$E245,IF(CD136*$C$23&gt;MAX($C$22,(CE245*$C$34+CE246*$C$35)*EXP(-$C$12*$C$30)+(CE352*$C$34+CE353*$C$35)*EXP(-$C$14*$C$30)),CD$236,(CE245*$C$34+CE246*$C$35)*EXP(-$C$12*$C$30)+CD$234),"")</f>
        <v/>
      </c>
      <c r="CE245" s="65">
        <f>IF(CE$231&gt;=$E245,IF(CE136*$C$23&gt;MAX($C$22,(CF245*$C$34+CF246*$C$35)*EXP(-$C$12*$C$30)+(CF352*$C$34+CF353*$C$35)*EXP(-$C$14*$C$30)),CE$236,(CF245*$C$34+CF246*$C$35)*EXP(-$C$12*$C$30)+CE$234),"")</f>
        <v/>
      </c>
      <c r="CF245" s="65">
        <f>IF(CF$231&gt;=$E245,IF(CF136*$C$23&gt;MAX($C$22,(CG245*$C$34+CG246*$C$35)*EXP(-$C$12*$C$30)+(CG352*$C$34+CG353*$C$35)*EXP(-$C$14*$C$30)),CF$236,(CG245*$C$34+CG246*$C$35)*EXP(-$C$12*$C$30)+CF$234),"")</f>
        <v/>
      </c>
      <c r="CG245" s="65">
        <f>IF(CG$231&gt;=$E245,IF(CG136*$C$23&gt;MAX($C$22,(CH245*$C$34+CH246*$C$35)*EXP(-$C$12*$C$30)+(CH352*$C$34+CH353*$C$35)*EXP(-$C$14*$C$30)),CG$236,(CH245*$C$34+CH246*$C$35)*EXP(-$C$12*$C$30)+CG$234),"")</f>
        <v/>
      </c>
      <c r="CH245" s="65">
        <f>IF(CH$231&gt;=$E245,IF(CH136*$C$23&gt;MAX($C$22,(CI245*$C$34+CI246*$C$35)*EXP(-$C$12*$C$30)+(CI352*$C$34+CI353*$C$35)*EXP(-$C$14*$C$30)),CH$236,(CI245*$C$34+CI246*$C$35)*EXP(-$C$12*$C$30)+CH$234),"")</f>
        <v/>
      </c>
      <c r="CI245" s="65">
        <f>IF(CI$231&gt;=$E245,IF(CI136*$C$23&gt;MAX($C$22,(CJ245*$C$34+CJ246*$C$35)*EXP(-$C$12*$C$30)+(CJ352*$C$34+CJ353*$C$35)*EXP(-$C$14*$C$30)),CI$236,(CJ245*$C$34+CJ246*$C$35)*EXP(-$C$12*$C$30)+CI$234),"")</f>
        <v/>
      </c>
      <c r="CJ245" s="65">
        <f>IF(CJ$231&gt;=$E245,IF(CJ136*$C$23&gt;MAX($C$22,(CK245*$C$34+CK246*$C$35)*EXP(-$C$12*$C$30)+(CK352*$C$34+CK353*$C$35)*EXP(-$C$14*$C$30)),CJ$236,(CK245*$C$34+CK246*$C$35)*EXP(-$C$12*$C$30)+CJ$234),"")</f>
        <v/>
      </c>
      <c r="CK245" s="65">
        <f>IF(CK$231&gt;=$E245,IF(CK136*$C$23&gt;MAX($C$22,(CL245*$C$34+CL246*$C$35)*EXP(-$C$12*$C$30)+(CL352*$C$34+CL353*$C$35)*EXP(-$C$14*$C$30)),CK$236,(CL245*$C$34+CL246*$C$35)*EXP(-$C$12*$C$30)+CK$234),"")</f>
        <v/>
      </c>
      <c r="CL245" s="65">
        <f>IF(CL$231&gt;=$E245,IF(CL136*$C$23&gt;MAX($C$22,(CM245*$C$34+CM246*$C$35)*EXP(-$C$12*$C$30)+(CM352*$C$34+CM353*$C$35)*EXP(-$C$14*$C$30)),CL$236,(CM245*$C$34+CM246*$C$35)*EXP(-$C$12*$C$30)+CL$234),"")</f>
        <v/>
      </c>
      <c r="CM245" s="65">
        <f>IF(CM$231&gt;=$E245,IF(CM136*$C$23&gt;MAX($C$22,(CN245*$C$34+CN246*$C$35)*EXP(-$C$12*$C$30)+(CN352*$C$34+CN353*$C$35)*EXP(-$C$14*$C$30)),CM$236,(CN245*$C$34+CN246*$C$35)*EXP(-$C$12*$C$30)+CM$234),"")</f>
        <v/>
      </c>
      <c r="CN245" s="65">
        <f>IF(CN$231&gt;=$E245,IF(CN136*$C$23&gt;MAX($C$22,(CO245*$C$34+CO246*$C$35)*EXP(-$C$12*$C$30)+(CO352*$C$34+CO353*$C$35)*EXP(-$C$14*$C$30)),CN$236,(CO245*$C$34+CO246*$C$35)*EXP(-$C$12*$C$30)+CN$234),"")</f>
        <v/>
      </c>
      <c r="CO245" s="65">
        <f>IF(CO$231&gt;=$E245,IF(CO136*$C$23&gt;MAX($C$22,(CP245*$C$34+CP246*$C$35)*EXP(-$C$12*$C$30)+(CP352*$C$34+CP353*$C$35)*EXP(-$C$14*$C$30)),CO$236,(CP245*$C$34+CP246*$C$35)*EXP(-$C$12*$C$30)+CO$234),"")</f>
        <v/>
      </c>
      <c r="CP245" s="65">
        <f>IF(CP$231&gt;=$E245,IF(CP136*$C$23&gt;MAX($C$22,(CQ245*$C$34+CQ246*$C$35)*EXP(-$C$12*$C$30)+(CQ352*$C$34+CQ353*$C$35)*EXP(-$C$14*$C$30)),CP$236,(CQ245*$C$34+CQ246*$C$35)*EXP(-$C$12*$C$30)+CP$234),"")</f>
        <v/>
      </c>
      <c r="CQ245" s="65">
        <f>IF(CQ$231&gt;=$E245,IF(CQ136*$C$23&gt;MAX($C$22,(CR245*$C$34+CR246*$C$35)*EXP(-$C$12*$C$30)+(CR352*$C$34+CR353*$C$35)*EXP(-$C$14*$C$30)),CQ$236,(CR245*$C$34+CR246*$C$35)*EXP(-$C$12*$C$30)+CQ$234),"")</f>
        <v/>
      </c>
      <c r="CR245" s="65">
        <f>IF(CR$231&gt;=$E245,IF(CR136*$C$23&gt;MAX($C$22,(CS245*$C$34+CS246*$C$35)*EXP(-$C$12*$C$30)+(CS352*$C$34+CS353*$C$35)*EXP(-$C$14*$C$30)),CR$236,(CS245*$C$34+CS246*$C$35)*EXP(-$C$12*$C$30)+CR$234),"")</f>
        <v/>
      </c>
      <c r="CS245" s="65">
        <f>IF(CS$231&gt;=$E245,IF(CS136*$C$23&gt;MAX($C$22,(CT245*$C$34+CT246*$C$35)*EXP(-$C$12*$C$30)+(CT352*$C$34+CT353*$C$35)*EXP(-$C$14*$C$30)),CS$236,(CT245*$C$34+CT246*$C$35)*EXP(-$C$12*$C$30)+CS$234),"")</f>
        <v/>
      </c>
      <c r="CT245" s="65">
        <f>IF(CT$231&gt;=$E245,IF(CT136*$C$23&gt;MAX($C$22,(CU245*$C$34+CU246*$C$35)*EXP(-$C$12*$C$30)+(CU352*$C$34+CU353*$C$35)*EXP(-$C$14*$C$30)),CT$236,(CU245*$C$34+CU246*$C$35)*EXP(-$C$12*$C$30)+CT$234),"")</f>
        <v/>
      </c>
      <c r="CU245" s="65">
        <f>IF(CU$231&gt;=$E245,IF(CU136*$C$23&gt;MAX($C$22,(CV245*$C$34+CV246*$C$35)*EXP(-$C$12*$C$30)+(CV352*$C$34+CV353*$C$35)*EXP(-$C$14*$C$30)),CU$236,(CV245*$C$34+CV246*$C$35)*EXP(-$C$12*$C$30)+CU$234),"")</f>
        <v/>
      </c>
      <c r="CV245" s="65">
        <f>IF(CV$231&gt;=$E245,IF(CV136*$C$23&gt;MAX($C$22,(CW245*$C$34+CW246*$C$35)*EXP(-$C$12*$C$30)+(CW352*$C$34+CW353*$C$35)*EXP(-$C$14*$C$30)),CV$236,(CW245*$C$34+CW246*$C$35)*EXP(-$C$12*$C$30)+CV$234),"")</f>
        <v/>
      </c>
      <c r="CW245" s="65">
        <f>IF(CW$231&gt;=$E245,IF(CW136*$C$23&gt;MAX($C$22,(CX245*$C$34+CX246*$C$35)*EXP(-$C$12*$C$30)+(CX352*$C$34+CX353*$C$35)*EXP(-$C$14*$C$30)),CW$236,(CX245*$C$34+CX246*$C$35)*EXP(-$C$12*$C$30)+CW$234),"")</f>
        <v/>
      </c>
      <c r="CX245" s="65">
        <f>IF(CX$231&gt;=$E245,IF(CX136*$C$23&gt;MAX($C$22,(CY245*$C$34+CY246*$C$35)*EXP(-$C$12*$C$30)+(CY352*$C$34+CY353*$C$35)*EXP(-$C$14*$C$30)),CX$236,(CY245*$C$34+CY246*$C$35)*EXP(-$C$12*$C$30)+CX$234),"")</f>
        <v/>
      </c>
      <c r="CY245" s="65">
        <f>IF(CY$231&gt;=$E245,IF(CY136*$C$23&gt;MAX($C$22,(CZ245*$C$34+CZ246*$C$35)*EXP(-$C$12*$C$30)+(CZ352*$C$34+CZ353*$C$35)*EXP(-$C$14*$C$30)),CY$236,(CZ245*$C$34+CZ246*$C$35)*EXP(-$C$12*$C$30)+CY$234),"")</f>
        <v/>
      </c>
      <c r="CZ245" s="65">
        <f>IF(CZ$231&gt;=$E245,IF(CZ136*$C$23&gt;MAX($C$22,(DA245*$C$34+DA246*$C$35)*EXP(-$C$12*$C$30)+(DA352*$C$34+DA353*$C$35)*EXP(-$C$14*$C$30)),CZ$236,(DA245*$C$34+DA246*$C$35)*EXP(-$C$12*$C$30)+CZ$234),"")</f>
        <v/>
      </c>
      <c r="DA245" s="65">
        <f>IF(DA$231&gt;=$E245,IF(DA136*$C$23&gt;MAX($C$22,(DB245*$C$34+DB246*$C$35)*EXP(-$C$12*$C$30)+(DB352*$C$34+DB353*$C$35)*EXP(-$C$14*$C$30)),DA$236,(DB245*$C$34+DB246*$C$35)*EXP(-$C$12*$C$30)+DA$234),"")</f>
        <v/>
      </c>
      <c r="DB245" s="65">
        <f>IF(DB$231&gt;=$E245,IF(DB136*$C$23&gt;MAX($C$22,(DC245*$C$34+DC246*$C$35)*EXP(-$C$12*$C$30)+(DC352*$C$34+DC353*$C$35)*EXP(-$C$14*$C$30)),DB$236,(DC245*$C$34+DC246*$C$35)*EXP(-$C$12*$C$30)+DB$234),"")</f>
        <v/>
      </c>
      <c r="DC245" s="65">
        <f>IF(DC$231&gt;=$E245,IF(DC136*$C$23&gt;$C$22,DC$236,$C$22+DC$234),"")</f>
        <v/>
      </c>
    </row>
    <row r="246" ht="12" customHeight="1">
      <c r="B246" s="12" t="n"/>
      <c r="C246" s="12" t="n"/>
      <c r="D246" s="12" t="n"/>
      <c r="E246" s="64">
        <f>E245+1</f>
        <v/>
      </c>
      <c r="G246" s="65">
        <f>IF(G$231&gt;=$E246,IF(G137*$C$23&gt;MAX($C$22,(H246*$C$34+H247*$C$35)*EXP(-$C$12*$C$30)+(H353*$C$34+H354*$C$35)*EXP(-$C$14*$C$30)),G$236,(H246*$C$34+H247*$C$35)*EXP(-$C$12*$C$30)+G$234),"")</f>
        <v/>
      </c>
      <c r="H246" s="65">
        <f>IF(H$231&gt;=$E246,IF(H137*$C$23&gt;MAX($C$22,(I246*$C$34+I247*$C$35)*EXP(-$C$12*$C$30)+(I353*$C$34+I354*$C$35)*EXP(-$C$14*$C$30)),H$236,(I246*$C$34+I247*$C$35)*EXP(-$C$12*$C$30)+H$234),"")</f>
        <v/>
      </c>
      <c r="I246" s="65">
        <f>IF(I$231&gt;=$E246,IF(I137*$C$23&gt;MAX($C$22,(J246*$C$34+J247*$C$35)*EXP(-$C$12*$C$30)+(J353*$C$34+J354*$C$35)*EXP(-$C$14*$C$30)),I$236,(J246*$C$34+J247*$C$35)*EXP(-$C$12*$C$30)+I$234),"")</f>
        <v/>
      </c>
      <c r="J246" s="65">
        <f>IF(J$231&gt;=$E246,IF(J137*$C$23&gt;MAX($C$22,(K246*$C$34+K247*$C$35)*EXP(-$C$12*$C$30)+(K353*$C$34+K354*$C$35)*EXP(-$C$14*$C$30)),J$236,(K246*$C$34+K247*$C$35)*EXP(-$C$12*$C$30)+J$234),"")</f>
        <v/>
      </c>
      <c r="K246" s="65">
        <f>IF(K$231&gt;=$E246,IF(K137*$C$23&gt;MAX($C$22,(L246*$C$34+L247*$C$35)*EXP(-$C$12*$C$30)+(L353*$C$34+L354*$C$35)*EXP(-$C$14*$C$30)),K$236,(L246*$C$34+L247*$C$35)*EXP(-$C$12*$C$30)+K$234),"")</f>
        <v/>
      </c>
      <c r="L246" s="65">
        <f>IF(L$231&gt;=$E246,IF(L137*$C$23&gt;MAX($C$22,(M246*$C$34+M247*$C$35)*EXP(-$C$12*$C$30)+(M353*$C$34+M354*$C$35)*EXP(-$C$14*$C$30)),L$236,(M246*$C$34+M247*$C$35)*EXP(-$C$12*$C$30)+L$234),"")</f>
        <v/>
      </c>
      <c r="M246" s="65">
        <f>IF(M$231&gt;=$E246,IF(M137*$C$23&gt;MAX($C$22,(N246*$C$34+N247*$C$35)*EXP(-$C$12*$C$30)+(N353*$C$34+N354*$C$35)*EXP(-$C$14*$C$30)),M$236,(N246*$C$34+N247*$C$35)*EXP(-$C$12*$C$30)+M$234),"")</f>
        <v/>
      </c>
      <c r="N246" s="65">
        <f>IF(N$231&gt;=$E246,IF(N137*$C$23&gt;MAX($C$22,(O246*$C$34+O247*$C$35)*EXP(-$C$12*$C$30)+(O353*$C$34+O354*$C$35)*EXP(-$C$14*$C$30)),N$236,(O246*$C$34+O247*$C$35)*EXP(-$C$12*$C$30)+N$234),"")</f>
        <v/>
      </c>
      <c r="O246" s="65">
        <f>IF(O$231&gt;=$E246,IF(O137*$C$23&gt;MAX($C$22,(P246*$C$34+P247*$C$35)*EXP(-$C$12*$C$30)+(P353*$C$34+P354*$C$35)*EXP(-$C$14*$C$30)),O$236,(P246*$C$34+P247*$C$35)*EXP(-$C$12*$C$30)+O$234),"")</f>
        <v/>
      </c>
      <c r="P246" s="65">
        <f>IF(P$231&gt;=$E246,IF(P137*$C$23&gt;MAX($C$22,(Q246*$C$34+Q247*$C$35)*EXP(-$C$12*$C$30)+(Q353*$C$34+Q354*$C$35)*EXP(-$C$14*$C$30)),P$236,(Q246*$C$34+Q247*$C$35)*EXP(-$C$12*$C$30)+P$234),"")</f>
        <v/>
      </c>
      <c r="Q246" s="65">
        <f>IF(Q$231&gt;=$E246,IF(Q137*$C$23&gt;MAX($C$22,(R246*$C$34+R247*$C$35)*EXP(-$C$12*$C$30)+(R353*$C$34+R354*$C$35)*EXP(-$C$14*$C$30)),Q$236,(R246*$C$34+R247*$C$35)*EXP(-$C$12*$C$30)+Q$234),"")</f>
        <v/>
      </c>
      <c r="R246" s="65">
        <f>IF(R$231&gt;=$E246,IF(R137*$C$23&gt;MAX($C$22,(S246*$C$34+S247*$C$35)*EXP(-$C$12*$C$30)+(S353*$C$34+S354*$C$35)*EXP(-$C$14*$C$30)),R$236,(S246*$C$34+S247*$C$35)*EXP(-$C$12*$C$30)+R$234),"")</f>
        <v/>
      </c>
      <c r="S246" s="65">
        <f>IF(S$231&gt;=$E246,IF(S137*$C$23&gt;MAX($C$22,(T246*$C$34+T247*$C$35)*EXP(-$C$12*$C$30)+(T353*$C$34+T354*$C$35)*EXP(-$C$14*$C$30)),S$236,(T246*$C$34+T247*$C$35)*EXP(-$C$12*$C$30)+S$234),"")</f>
        <v/>
      </c>
      <c r="T246" s="65">
        <f>IF(T$231&gt;=$E246,IF(T137*$C$23&gt;MAX($C$22,(U246*$C$34+U247*$C$35)*EXP(-$C$12*$C$30)+(U353*$C$34+U354*$C$35)*EXP(-$C$14*$C$30)),T$236,(U246*$C$34+U247*$C$35)*EXP(-$C$12*$C$30)+T$234),"")</f>
        <v/>
      </c>
      <c r="U246" s="65">
        <f>IF(U$231&gt;=$E246,IF(U137*$C$23&gt;MAX($C$22,(V246*$C$34+V247*$C$35)*EXP(-$C$12*$C$30)+(V353*$C$34+V354*$C$35)*EXP(-$C$14*$C$30)),U$236,(V246*$C$34+V247*$C$35)*EXP(-$C$12*$C$30)+U$234),"")</f>
        <v/>
      </c>
      <c r="V246" s="65">
        <f>IF(V$231&gt;=$E246,IF(V137*$C$23&gt;MAX($C$22,(W246*$C$34+W247*$C$35)*EXP(-$C$12*$C$30)+(W353*$C$34+W354*$C$35)*EXP(-$C$14*$C$30)),V$236,(W246*$C$34+W247*$C$35)*EXP(-$C$12*$C$30)+V$234),"")</f>
        <v/>
      </c>
      <c r="W246" s="65">
        <f>IF(W$231&gt;=$E246,IF(W137*$C$23&gt;MAX($C$22,(X246*$C$34+X247*$C$35)*EXP(-$C$12*$C$30)+(X353*$C$34+X354*$C$35)*EXP(-$C$14*$C$30)),W$236,(X246*$C$34+X247*$C$35)*EXP(-$C$12*$C$30)+W$234),"")</f>
        <v/>
      </c>
      <c r="X246" s="65">
        <f>IF(X$231&gt;=$E246,IF(X137*$C$23&gt;MAX($C$22,(Y246*$C$34+Y247*$C$35)*EXP(-$C$12*$C$30)+(Y353*$C$34+Y354*$C$35)*EXP(-$C$14*$C$30)),X$236,(Y246*$C$34+Y247*$C$35)*EXP(-$C$12*$C$30)+X$234),"")</f>
        <v/>
      </c>
      <c r="Y246" s="65">
        <f>IF(Y$231&gt;=$E246,IF(Y137*$C$23&gt;MAX($C$22,(Z246*$C$34+Z247*$C$35)*EXP(-$C$12*$C$30)+(Z353*$C$34+Z354*$C$35)*EXP(-$C$14*$C$30)),Y$236,(Z246*$C$34+Z247*$C$35)*EXP(-$C$12*$C$30)+Y$234),"")</f>
        <v/>
      </c>
      <c r="Z246" s="65">
        <f>IF(Z$231&gt;=$E246,IF(Z137*$C$23&gt;MAX($C$22,(AA246*$C$34+AA247*$C$35)*EXP(-$C$12*$C$30)+(AA353*$C$34+AA354*$C$35)*EXP(-$C$14*$C$30)),Z$236,(AA246*$C$34+AA247*$C$35)*EXP(-$C$12*$C$30)+Z$234),"")</f>
        <v/>
      </c>
      <c r="AA246" s="65">
        <f>IF(AA$231&gt;=$E246,IF(AA137*$C$23&gt;MAX($C$22,(AB246*$C$34+AB247*$C$35)*EXP(-$C$12*$C$30)+(AB353*$C$34+AB354*$C$35)*EXP(-$C$14*$C$30)),AA$236,(AB246*$C$34+AB247*$C$35)*EXP(-$C$12*$C$30)+AA$234),"")</f>
        <v/>
      </c>
      <c r="AB246" s="65">
        <f>IF(AB$231&gt;=$E246,IF(AB137*$C$23&gt;MAX($C$22,(AC246*$C$34+AC247*$C$35)*EXP(-$C$12*$C$30)+(AC353*$C$34+AC354*$C$35)*EXP(-$C$14*$C$30)),AB$236,(AC246*$C$34+AC247*$C$35)*EXP(-$C$12*$C$30)+AB$234),"")</f>
        <v/>
      </c>
      <c r="AC246" s="65">
        <f>IF(AC$231&gt;=$E246,IF(AC137*$C$23&gt;MAX($C$22,(AD246*$C$34+AD247*$C$35)*EXP(-$C$12*$C$30)+(AD353*$C$34+AD354*$C$35)*EXP(-$C$14*$C$30)),AC$236,(AD246*$C$34+AD247*$C$35)*EXP(-$C$12*$C$30)+AC$234),"")</f>
        <v/>
      </c>
      <c r="AD246" s="65">
        <f>IF(AD$231&gt;=$E246,IF(AD137*$C$23&gt;MAX($C$22,(AE246*$C$34+AE247*$C$35)*EXP(-$C$12*$C$30)+(AE353*$C$34+AE354*$C$35)*EXP(-$C$14*$C$30)),AD$236,(AE246*$C$34+AE247*$C$35)*EXP(-$C$12*$C$30)+AD$234),"")</f>
        <v/>
      </c>
      <c r="AE246" s="65">
        <f>IF(AE$231&gt;=$E246,IF(AE137*$C$23&gt;MAX($C$22,(AF246*$C$34+AF247*$C$35)*EXP(-$C$12*$C$30)+(AF353*$C$34+AF354*$C$35)*EXP(-$C$14*$C$30)),AE$236,(AF246*$C$34+AF247*$C$35)*EXP(-$C$12*$C$30)+AE$234),"")</f>
        <v/>
      </c>
      <c r="AF246" s="65">
        <f>IF(AF$231&gt;=$E246,IF(AF137*$C$23&gt;MAX($C$22,(AG246*$C$34+AG247*$C$35)*EXP(-$C$12*$C$30)+(AG353*$C$34+AG354*$C$35)*EXP(-$C$14*$C$30)),AF$236,(AG246*$C$34+AG247*$C$35)*EXP(-$C$12*$C$30)+AF$234),"")</f>
        <v/>
      </c>
      <c r="AG246" s="65">
        <f>IF(AG$231&gt;=$E246,IF(AG137*$C$23&gt;MAX($C$22,(AH246*$C$34+AH247*$C$35)*EXP(-$C$12*$C$30)+(AH353*$C$34+AH354*$C$35)*EXP(-$C$14*$C$30)),AG$236,(AH246*$C$34+AH247*$C$35)*EXP(-$C$12*$C$30)+AG$234),"")</f>
        <v/>
      </c>
      <c r="AH246" s="65">
        <f>IF(AH$231&gt;=$E246,IF(AH137*$C$23&gt;MAX($C$22,(AI246*$C$34+AI247*$C$35)*EXP(-$C$12*$C$30)+(AI353*$C$34+AI354*$C$35)*EXP(-$C$14*$C$30)),AH$236,(AI246*$C$34+AI247*$C$35)*EXP(-$C$12*$C$30)+AH$234),"")</f>
        <v/>
      </c>
      <c r="AI246" s="65">
        <f>IF(AI$231&gt;=$E246,IF(AI137*$C$23&gt;MAX($C$22,(AJ246*$C$34+AJ247*$C$35)*EXP(-$C$12*$C$30)+(AJ353*$C$34+AJ354*$C$35)*EXP(-$C$14*$C$30)),AI$236,(AJ246*$C$34+AJ247*$C$35)*EXP(-$C$12*$C$30)+AI$234),"")</f>
        <v/>
      </c>
      <c r="AJ246" s="65">
        <f>IF(AJ$231&gt;=$E246,IF(AJ137*$C$23&gt;MAX($C$22,(AK246*$C$34+AK247*$C$35)*EXP(-$C$12*$C$30)+(AK353*$C$34+AK354*$C$35)*EXP(-$C$14*$C$30)),AJ$236,(AK246*$C$34+AK247*$C$35)*EXP(-$C$12*$C$30)+AJ$234),"")</f>
        <v/>
      </c>
      <c r="AK246" s="65">
        <f>IF(AK$231&gt;=$E246,IF(AK137*$C$23&gt;MAX($C$22,(AL246*$C$34+AL247*$C$35)*EXP(-$C$12*$C$30)+(AL353*$C$34+AL354*$C$35)*EXP(-$C$14*$C$30)),AK$236,(AL246*$C$34+AL247*$C$35)*EXP(-$C$12*$C$30)+AK$234),"")</f>
        <v/>
      </c>
      <c r="AL246" s="65">
        <f>IF(AL$231&gt;=$E246,IF(AL137*$C$23&gt;MAX($C$22,(AM246*$C$34+AM247*$C$35)*EXP(-$C$12*$C$30)+(AM353*$C$34+AM354*$C$35)*EXP(-$C$14*$C$30)),AL$236,(AM246*$C$34+AM247*$C$35)*EXP(-$C$12*$C$30)+AL$234),"")</f>
        <v/>
      </c>
      <c r="AM246" s="65">
        <f>IF(AM$231&gt;=$E246,IF(AM137*$C$23&gt;MAX($C$22,(AN246*$C$34+AN247*$C$35)*EXP(-$C$12*$C$30)+(AN353*$C$34+AN354*$C$35)*EXP(-$C$14*$C$30)),AM$236,(AN246*$C$34+AN247*$C$35)*EXP(-$C$12*$C$30)+AM$234),"")</f>
        <v/>
      </c>
      <c r="AN246" s="65">
        <f>IF(AN$231&gt;=$E246,IF(AN137*$C$23&gt;MAX($C$22,(AO246*$C$34+AO247*$C$35)*EXP(-$C$12*$C$30)+(AO353*$C$34+AO354*$C$35)*EXP(-$C$14*$C$30)),AN$236,(AO246*$C$34+AO247*$C$35)*EXP(-$C$12*$C$30)+AN$234),"")</f>
        <v/>
      </c>
      <c r="AO246" s="65">
        <f>IF(AO$231&gt;=$E246,IF(AO137*$C$23&gt;MAX($C$22,(AP246*$C$34+AP247*$C$35)*EXP(-$C$12*$C$30)+(AP353*$C$34+AP354*$C$35)*EXP(-$C$14*$C$30)),AO$236,(AP246*$C$34+AP247*$C$35)*EXP(-$C$12*$C$30)+AO$234),"")</f>
        <v/>
      </c>
      <c r="AP246" s="65">
        <f>IF(AP$231&gt;=$E246,IF(AP137*$C$23&gt;MAX($C$22,(AQ246*$C$34+AQ247*$C$35)*EXP(-$C$12*$C$30)+(AQ353*$C$34+AQ354*$C$35)*EXP(-$C$14*$C$30)),AP$236,(AQ246*$C$34+AQ247*$C$35)*EXP(-$C$12*$C$30)+AP$234),"")</f>
        <v/>
      </c>
      <c r="AQ246" s="65">
        <f>IF(AQ$231&gt;=$E246,IF(AQ137*$C$23&gt;MAX($C$22,(AR246*$C$34+AR247*$C$35)*EXP(-$C$12*$C$30)+(AR353*$C$34+AR354*$C$35)*EXP(-$C$14*$C$30)),AQ$236,(AR246*$C$34+AR247*$C$35)*EXP(-$C$12*$C$30)+AQ$234),"")</f>
        <v/>
      </c>
      <c r="AR246" s="65">
        <f>IF(AR$231&gt;=$E246,IF(AR137*$C$23&gt;MAX($C$22,(AS246*$C$34+AS247*$C$35)*EXP(-$C$12*$C$30)+(AS353*$C$34+AS354*$C$35)*EXP(-$C$14*$C$30)),AR$236,(AS246*$C$34+AS247*$C$35)*EXP(-$C$12*$C$30)+AR$234),"")</f>
        <v/>
      </c>
      <c r="AS246" s="65">
        <f>IF(AS$231&gt;=$E246,IF(AS137*$C$23&gt;MAX($C$22,(AT246*$C$34+AT247*$C$35)*EXP(-$C$12*$C$30)+(AT353*$C$34+AT354*$C$35)*EXP(-$C$14*$C$30)),AS$236,(AT246*$C$34+AT247*$C$35)*EXP(-$C$12*$C$30)+AS$234),"")</f>
        <v/>
      </c>
      <c r="AT246" s="65">
        <f>IF(AT$231&gt;=$E246,IF(AT137*$C$23&gt;MAX($C$22,(AU246*$C$34+AU247*$C$35)*EXP(-$C$12*$C$30)+(AU353*$C$34+AU354*$C$35)*EXP(-$C$14*$C$30)),AT$236,(AU246*$C$34+AU247*$C$35)*EXP(-$C$12*$C$30)+AT$234),"")</f>
        <v/>
      </c>
      <c r="AU246" s="65">
        <f>IF(AU$231&gt;=$E246,IF(AU137*$C$23&gt;MAX($C$22,(AV246*$C$34+AV247*$C$35)*EXP(-$C$12*$C$30)+(AV353*$C$34+AV354*$C$35)*EXP(-$C$14*$C$30)),AU$236,(AV246*$C$34+AV247*$C$35)*EXP(-$C$12*$C$30)+AU$234),"")</f>
        <v/>
      </c>
      <c r="AV246" s="65">
        <f>IF(AV$231&gt;=$E246,IF(AV137*$C$23&gt;MAX($C$22,(AW246*$C$34+AW247*$C$35)*EXP(-$C$12*$C$30)+(AW353*$C$34+AW354*$C$35)*EXP(-$C$14*$C$30)),AV$236,(AW246*$C$34+AW247*$C$35)*EXP(-$C$12*$C$30)+AV$234),"")</f>
        <v/>
      </c>
      <c r="AW246" s="65">
        <f>IF(AW$231&gt;=$E246,IF(AW137*$C$23&gt;MAX($C$22,(AX246*$C$34+AX247*$C$35)*EXP(-$C$12*$C$30)+(AX353*$C$34+AX354*$C$35)*EXP(-$C$14*$C$30)),AW$236,(AX246*$C$34+AX247*$C$35)*EXP(-$C$12*$C$30)+AW$234),"")</f>
        <v/>
      </c>
      <c r="AX246" s="65">
        <f>IF(AX$231&gt;=$E246,IF(AX137*$C$23&gt;MAX($C$22,(AY246*$C$34+AY247*$C$35)*EXP(-$C$12*$C$30)+(AY353*$C$34+AY354*$C$35)*EXP(-$C$14*$C$30)),AX$236,(AY246*$C$34+AY247*$C$35)*EXP(-$C$12*$C$30)+AX$234),"")</f>
        <v/>
      </c>
      <c r="AY246" s="65">
        <f>IF(AY$231&gt;=$E246,IF(AY137*$C$23&gt;MAX($C$22,(AZ246*$C$34+AZ247*$C$35)*EXP(-$C$12*$C$30)+(AZ353*$C$34+AZ354*$C$35)*EXP(-$C$14*$C$30)),AY$236,(AZ246*$C$34+AZ247*$C$35)*EXP(-$C$12*$C$30)+AY$234),"")</f>
        <v/>
      </c>
      <c r="AZ246" s="65">
        <f>IF(AZ$231&gt;=$E246,IF(AZ137*$C$23&gt;MAX($C$22,(BA246*$C$34+BA247*$C$35)*EXP(-$C$12*$C$30)+(BA353*$C$34+BA354*$C$35)*EXP(-$C$14*$C$30)),AZ$236,(BA246*$C$34+BA247*$C$35)*EXP(-$C$12*$C$30)+AZ$234),"")</f>
        <v/>
      </c>
      <c r="BA246" s="65">
        <f>IF(BA$231&gt;=$E246,IF(BA137*$C$23&gt;MAX($C$22,(BB246*$C$34+BB247*$C$35)*EXP(-$C$12*$C$30)+(BB353*$C$34+BB354*$C$35)*EXP(-$C$14*$C$30)),BA$236,(BB246*$C$34+BB247*$C$35)*EXP(-$C$12*$C$30)+BA$234),"")</f>
        <v/>
      </c>
      <c r="BB246" s="65">
        <f>IF(BB$231&gt;=$E246,IF(BB137*$C$23&gt;MAX($C$22,(BC246*$C$34+BC247*$C$35)*EXP(-$C$12*$C$30)+(BC353*$C$34+BC354*$C$35)*EXP(-$C$14*$C$30)),BB$236,(BC246*$C$34+BC247*$C$35)*EXP(-$C$12*$C$30)+BB$234),"")</f>
        <v/>
      </c>
      <c r="BC246" s="65">
        <f>IF(BC$231&gt;=$E246,IF(BC137*$C$23&gt;MAX($C$22,(BD246*$C$34+BD247*$C$35)*EXP(-$C$12*$C$30)+(BD353*$C$34+BD354*$C$35)*EXP(-$C$14*$C$30)),BC$236,(BD246*$C$34+BD247*$C$35)*EXP(-$C$12*$C$30)+BC$234),"")</f>
        <v/>
      </c>
      <c r="BD246" s="65">
        <f>IF(BD$231&gt;=$E246,IF(BD137*$C$23&gt;MAX($C$22,(BE246*$C$34+BE247*$C$35)*EXP(-$C$12*$C$30)+(BE353*$C$34+BE354*$C$35)*EXP(-$C$14*$C$30)),BD$236,(BE246*$C$34+BE247*$C$35)*EXP(-$C$12*$C$30)+BD$234),"")</f>
        <v/>
      </c>
      <c r="BE246" s="65">
        <f>IF(BE$231&gt;=$E246,IF(BE137*$C$23&gt;MAX($C$22,(BF246*$C$34+BF247*$C$35)*EXP(-$C$12*$C$30)+(BF353*$C$34+BF354*$C$35)*EXP(-$C$14*$C$30)),BE$236,(BF246*$C$34+BF247*$C$35)*EXP(-$C$12*$C$30)+BE$234),"")</f>
        <v/>
      </c>
      <c r="BF246" s="65">
        <f>IF(BF$231&gt;=$E246,IF(BF137*$C$23&gt;MAX($C$22,(BG246*$C$34+BG247*$C$35)*EXP(-$C$12*$C$30)+(BG353*$C$34+BG354*$C$35)*EXP(-$C$14*$C$30)),BF$236,(BG246*$C$34+BG247*$C$35)*EXP(-$C$12*$C$30)+BF$234),"")</f>
        <v/>
      </c>
      <c r="BG246" s="65">
        <f>IF(BG$231&gt;=$E246,IF(BG137*$C$23&gt;MAX($C$22,(BH246*$C$34+BH247*$C$35)*EXP(-$C$12*$C$30)+(BH353*$C$34+BH354*$C$35)*EXP(-$C$14*$C$30)),BG$236,(BH246*$C$34+BH247*$C$35)*EXP(-$C$12*$C$30)+BG$234),"")</f>
        <v/>
      </c>
      <c r="BH246" s="65">
        <f>IF(BH$231&gt;=$E246,IF(BH137*$C$23&gt;MAX($C$22,(BI246*$C$34+BI247*$C$35)*EXP(-$C$12*$C$30)+(BI353*$C$34+BI354*$C$35)*EXP(-$C$14*$C$30)),BH$236,(BI246*$C$34+BI247*$C$35)*EXP(-$C$12*$C$30)+BH$234),"")</f>
        <v/>
      </c>
      <c r="BI246" s="65">
        <f>IF(BI$231&gt;=$E246,IF(BI137*$C$23&gt;MAX($C$22,(BJ246*$C$34+BJ247*$C$35)*EXP(-$C$12*$C$30)+(BJ353*$C$34+BJ354*$C$35)*EXP(-$C$14*$C$30)),BI$236,(BJ246*$C$34+BJ247*$C$35)*EXP(-$C$12*$C$30)+BI$234),"")</f>
        <v/>
      </c>
      <c r="BJ246" s="65">
        <f>IF(BJ$231&gt;=$E246,IF(BJ137*$C$23&gt;MAX($C$22,(BK246*$C$34+BK247*$C$35)*EXP(-$C$12*$C$30)+(BK353*$C$34+BK354*$C$35)*EXP(-$C$14*$C$30)),BJ$236,(BK246*$C$34+BK247*$C$35)*EXP(-$C$12*$C$30)+BJ$234),"")</f>
        <v/>
      </c>
      <c r="BK246" s="65">
        <f>IF(BK$231&gt;=$E246,IF(BK137*$C$23&gt;MAX($C$22,(BL246*$C$34+BL247*$C$35)*EXP(-$C$12*$C$30)+(BL353*$C$34+BL354*$C$35)*EXP(-$C$14*$C$30)),BK$236,(BL246*$C$34+BL247*$C$35)*EXP(-$C$12*$C$30)+BK$234),"")</f>
        <v/>
      </c>
      <c r="BL246" s="65">
        <f>IF(BL$231&gt;=$E246,IF(BL137*$C$23&gt;MAX($C$22,(BM246*$C$34+BM247*$C$35)*EXP(-$C$12*$C$30)+(BM353*$C$34+BM354*$C$35)*EXP(-$C$14*$C$30)),BL$236,(BM246*$C$34+BM247*$C$35)*EXP(-$C$12*$C$30)+BL$234),"")</f>
        <v/>
      </c>
      <c r="BM246" s="65">
        <f>IF(BM$231&gt;=$E246,IF(BM137*$C$23&gt;MAX($C$22,(BN246*$C$34+BN247*$C$35)*EXP(-$C$12*$C$30)+(BN353*$C$34+BN354*$C$35)*EXP(-$C$14*$C$30)),BM$236,(BN246*$C$34+BN247*$C$35)*EXP(-$C$12*$C$30)+BM$234),"")</f>
        <v/>
      </c>
      <c r="BN246" s="65">
        <f>IF(BN$231&gt;=$E246,IF(BN137*$C$23&gt;MAX($C$22,(BO246*$C$34+BO247*$C$35)*EXP(-$C$12*$C$30)+(BO353*$C$34+BO354*$C$35)*EXP(-$C$14*$C$30)),BN$236,(BO246*$C$34+BO247*$C$35)*EXP(-$C$12*$C$30)+BN$234),"")</f>
        <v/>
      </c>
      <c r="BO246" s="65">
        <f>IF(BO$231&gt;=$E246,IF(BO137*$C$23&gt;MAX($C$22,(BP246*$C$34+BP247*$C$35)*EXP(-$C$12*$C$30)+(BP353*$C$34+BP354*$C$35)*EXP(-$C$14*$C$30)),BO$236,(BP246*$C$34+BP247*$C$35)*EXP(-$C$12*$C$30)+BO$234),"")</f>
        <v/>
      </c>
      <c r="BP246" s="65">
        <f>IF(BP$231&gt;=$E246,IF(BP137*$C$23&gt;MAX($C$22,(BQ246*$C$34+BQ247*$C$35)*EXP(-$C$12*$C$30)+(BQ353*$C$34+BQ354*$C$35)*EXP(-$C$14*$C$30)),BP$236,(BQ246*$C$34+BQ247*$C$35)*EXP(-$C$12*$C$30)+BP$234),"")</f>
        <v/>
      </c>
      <c r="BQ246" s="65">
        <f>IF(BQ$231&gt;=$E246,IF(BQ137*$C$23&gt;MAX($C$22,(BR246*$C$34+BR247*$C$35)*EXP(-$C$12*$C$30)+(BR353*$C$34+BR354*$C$35)*EXP(-$C$14*$C$30)),BQ$236,(BR246*$C$34+BR247*$C$35)*EXP(-$C$12*$C$30)+BQ$234),"")</f>
        <v/>
      </c>
      <c r="BR246" s="65">
        <f>IF(BR$231&gt;=$E246,IF(BR137*$C$23&gt;MAX($C$22,(BS246*$C$34+BS247*$C$35)*EXP(-$C$12*$C$30)+(BS353*$C$34+BS354*$C$35)*EXP(-$C$14*$C$30)),BR$236,(BS246*$C$34+BS247*$C$35)*EXP(-$C$12*$C$30)+BR$234),"")</f>
        <v/>
      </c>
      <c r="BS246" s="65">
        <f>IF(BS$231&gt;=$E246,IF(BS137*$C$23&gt;MAX($C$22,(BT246*$C$34+BT247*$C$35)*EXP(-$C$12*$C$30)+(BT353*$C$34+BT354*$C$35)*EXP(-$C$14*$C$30)),BS$236,(BT246*$C$34+BT247*$C$35)*EXP(-$C$12*$C$30)+BS$234),"")</f>
        <v/>
      </c>
      <c r="BT246" s="65">
        <f>IF(BT$231&gt;=$E246,IF(BT137*$C$23&gt;MAX($C$22,(BU246*$C$34+BU247*$C$35)*EXP(-$C$12*$C$30)+(BU353*$C$34+BU354*$C$35)*EXP(-$C$14*$C$30)),BT$236,(BU246*$C$34+BU247*$C$35)*EXP(-$C$12*$C$30)+BT$234),"")</f>
        <v/>
      </c>
      <c r="BU246" s="65">
        <f>IF(BU$231&gt;=$E246,IF(BU137*$C$23&gt;MAX($C$22,(BV246*$C$34+BV247*$C$35)*EXP(-$C$12*$C$30)+(BV353*$C$34+BV354*$C$35)*EXP(-$C$14*$C$30)),BU$236,(BV246*$C$34+BV247*$C$35)*EXP(-$C$12*$C$30)+BU$234),"")</f>
        <v/>
      </c>
      <c r="BV246" s="65">
        <f>IF(BV$231&gt;=$E246,IF(BV137*$C$23&gt;MAX($C$22,(BW246*$C$34+BW247*$C$35)*EXP(-$C$12*$C$30)+(BW353*$C$34+BW354*$C$35)*EXP(-$C$14*$C$30)),BV$236,(BW246*$C$34+BW247*$C$35)*EXP(-$C$12*$C$30)+BV$234),"")</f>
        <v/>
      </c>
      <c r="BW246" s="65">
        <f>IF(BW$231&gt;=$E246,IF(BW137*$C$23&gt;MAX($C$22,(BX246*$C$34+BX247*$C$35)*EXP(-$C$12*$C$30)+(BX353*$C$34+BX354*$C$35)*EXP(-$C$14*$C$30)),BW$236,(BX246*$C$34+BX247*$C$35)*EXP(-$C$12*$C$30)+BW$234),"")</f>
        <v/>
      </c>
      <c r="BX246" s="65">
        <f>IF(BX$231&gt;=$E246,IF(BX137*$C$23&gt;MAX($C$22,(BY246*$C$34+BY247*$C$35)*EXP(-$C$12*$C$30)+(BY353*$C$34+BY354*$C$35)*EXP(-$C$14*$C$30)),BX$236,(BY246*$C$34+BY247*$C$35)*EXP(-$C$12*$C$30)+BX$234),"")</f>
        <v/>
      </c>
      <c r="BY246" s="65">
        <f>IF(BY$231&gt;=$E246,IF(BY137*$C$23&gt;MAX($C$22,(BZ246*$C$34+BZ247*$C$35)*EXP(-$C$12*$C$30)+(BZ353*$C$34+BZ354*$C$35)*EXP(-$C$14*$C$30)),BY$236,(BZ246*$C$34+BZ247*$C$35)*EXP(-$C$12*$C$30)+BY$234),"")</f>
        <v/>
      </c>
      <c r="BZ246" s="65">
        <f>IF(BZ$231&gt;=$E246,IF(BZ137*$C$23&gt;MAX($C$22,(CA246*$C$34+CA247*$C$35)*EXP(-$C$12*$C$30)+(CA353*$C$34+CA354*$C$35)*EXP(-$C$14*$C$30)),BZ$236,(CA246*$C$34+CA247*$C$35)*EXP(-$C$12*$C$30)+BZ$234),"")</f>
        <v/>
      </c>
      <c r="CA246" s="65">
        <f>IF(CA$231&gt;=$E246,IF(CA137*$C$23&gt;MAX($C$22,(CB246*$C$34+CB247*$C$35)*EXP(-$C$12*$C$30)+(CB353*$C$34+CB354*$C$35)*EXP(-$C$14*$C$30)),CA$236,(CB246*$C$34+CB247*$C$35)*EXP(-$C$12*$C$30)+CA$234),"")</f>
        <v/>
      </c>
      <c r="CB246" s="65">
        <f>IF(CB$231&gt;=$E246,IF(CB137*$C$23&gt;MAX($C$22,(CC246*$C$34+CC247*$C$35)*EXP(-$C$12*$C$30)+(CC353*$C$34+CC354*$C$35)*EXP(-$C$14*$C$30)),CB$236,(CC246*$C$34+CC247*$C$35)*EXP(-$C$12*$C$30)+CB$234),"")</f>
        <v/>
      </c>
      <c r="CC246" s="65">
        <f>IF(CC$231&gt;=$E246,IF(CC137*$C$23&gt;MAX($C$22,(CD246*$C$34+CD247*$C$35)*EXP(-$C$12*$C$30)+(CD353*$C$34+CD354*$C$35)*EXP(-$C$14*$C$30)),CC$236,(CD246*$C$34+CD247*$C$35)*EXP(-$C$12*$C$30)+CC$234),"")</f>
        <v/>
      </c>
      <c r="CD246" s="65">
        <f>IF(CD$231&gt;=$E246,IF(CD137*$C$23&gt;MAX($C$22,(CE246*$C$34+CE247*$C$35)*EXP(-$C$12*$C$30)+(CE353*$C$34+CE354*$C$35)*EXP(-$C$14*$C$30)),CD$236,(CE246*$C$34+CE247*$C$35)*EXP(-$C$12*$C$30)+CD$234),"")</f>
        <v/>
      </c>
      <c r="CE246" s="65">
        <f>IF(CE$231&gt;=$E246,IF(CE137*$C$23&gt;MAX($C$22,(CF246*$C$34+CF247*$C$35)*EXP(-$C$12*$C$30)+(CF353*$C$34+CF354*$C$35)*EXP(-$C$14*$C$30)),CE$236,(CF246*$C$34+CF247*$C$35)*EXP(-$C$12*$C$30)+CE$234),"")</f>
        <v/>
      </c>
      <c r="CF246" s="65">
        <f>IF(CF$231&gt;=$E246,IF(CF137*$C$23&gt;MAX($C$22,(CG246*$C$34+CG247*$C$35)*EXP(-$C$12*$C$30)+(CG353*$C$34+CG354*$C$35)*EXP(-$C$14*$C$30)),CF$236,(CG246*$C$34+CG247*$C$35)*EXP(-$C$12*$C$30)+CF$234),"")</f>
        <v/>
      </c>
      <c r="CG246" s="65">
        <f>IF(CG$231&gt;=$E246,IF(CG137*$C$23&gt;MAX($C$22,(CH246*$C$34+CH247*$C$35)*EXP(-$C$12*$C$30)+(CH353*$C$34+CH354*$C$35)*EXP(-$C$14*$C$30)),CG$236,(CH246*$C$34+CH247*$C$35)*EXP(-$C$12*$C$30)+CG$234),"")</f>
        <v/>
      </c>
      <c r="CH246" s="65">
        <f>IF(CH$231&gt;=$E246,IF(CH137*$C$23&gt;MAX($C$22,(CI246*$C$34+CI247*$C$35)*EXP(-$C$12*$C$30)+(CI353*$C$34+CI354*$C$35)*EXP(-$C$14*$C$30)),CH$236,(CI246*$C$34+CI247*$C$35)*EXP(-$C$12*$C$30)+CH$234),"")</f>
        <v/>
      </c>
      <c r="CI246" s="65">
        <f>IF(CI$231&gt;=$E246,IF(CI137*$C$23&gt;MAX($C$22,(CJ246*$C$34+CJ247*$C$35)*EXP(-$C$12*$C$30)+(CJ353*$C$34+CJ354*$C$35)*EXP(-$C$14*$C$30)),CI$236,(CJ246*$C$34+CJ247*$C$35)*EXP(-$C$12*$C$30)+CI$234),"")</f>
        <v/>
      </c>
      <c r="CJ246" s="65">
        <f>IF(CJ$231&gt;=$E246,IF(CJ137*$C$23&gt;MAX($C$22,(CK246*$C$34+CK247*$C$35)*EXP(-$C$12*$C$30)+(CK353*$C$34+CK354*$C$35)*EXP(-$C$14*$C$30)),CJ$236,(CK246*$C$34+CK247*$C$35)*EXP(-$C$12*$C$30)+CJ$234),"")</f>
        <v/>
      </c>
      <c r="CK246" s="65">
        <f>IF(CK$231&gt;=$E246,IF(CK137*$C$23&gt;MAX($C$22,(CL246*$C$34+CL247*$C$35)*EXP(-$C$12*$C$30)+(CL353*$C$34+CL354*$C$35)*EXP(-$C$14*$C$30)),CK$236,(CL246*$C$34+CL247*$C$35)*EXP(-$C$12*$C$30)+CK$234),"")</f>
        <v/>
      </c>
      <c r="CL246" s="65">
        <f>IF(CL$231&gt;=$E246,IF(CL137*$C$23&gt;MAX($C$22,(CM246*$C$34+CM247*$C$35)*EXP(-$C$12*$C$30)+(CM353*$C$34+CM354*$C$35)*EXP(-$C$14*$C$30)),CL$236,(CM246*$C$34+CM247*$C$35)*EXP(-$C$12*$C$30)+CL$234),"")</f>
        <v/>
      </c>
      <c r="CM246" s="65">
        <f>IF(CM$231&gt;=$E246,IF(CM137*$C$23&gt;MAX($C$22,(CN246*$C$34+CN247*$C$35)*EXP(-$C$12*$C$30)+(CN353*$C$34+CN354*$C$35)*EXP(-$C$14*$C$30)),CM$236,(CN246*$C$34+CN247*$C$35)*EXP(-$C$12*$C$30)+CM$234),"")</f>
        <v/>
      </c>
      <c r="CN246" s="65">
        <f>IF(CN$231&gt;=$E246,IF(CN137*$C$23&gt;MAX($C$22,(CO246*$C$34+CO247*$C$35)*EXP(-$C$12*$C$30)+(CO353*$C$34+CO354*$C$35)*EXP(-$C$14*$C$30)),CN$236,(CO246*$C$34+CO247*$C$35)*EXP(-$C$12*$C$30)+CN$234),"")</f>
        <v/>
      </c>
      <c r="CO246" s="65">
        <f>IF(CO$231&gt;=$E246,IF(CO137*$C$23&gt;MAX($C$22,(CP246*$C$34+CP247*$C$35)*EXP(-$C$12*$C$30)+(CP353*$C$34+CP354*$C$35)*EXP(-$C$14*$C$30)),CO$236,(CP246*$C$34+CP247*$C$35)*EXP(-$C$12*$C$30)+CO$234),"")</f>
        <v/>
      </c>
      <c r="CP246" s="65">
        <f>IF(CP$231&gt;=$E246,IF(CP137*$C$23&gt;MAX($C$22,(CQ246*$C$34+CQ247*$C$35)*EXP(-$C$12*$C$30)+(CQ353*$C$34+CQ354*$C$35)*EXP(-$C$14*$C$30)),CP$236,(CQ246*$C$34+CQ247*$C$35)*EXP(-$C$12*$C$30)+CP$234),"")</f>
        <v/>
      </c>
      <c r="CQ246" s="65">
        <f>IF(CQ$231&gt;=$E246,IF(CQ137*$C$23&gt;MAX($C$22,(CR246*$C$34+CR247*$C$35)*EXP(-$C$12*$C$30)+(CR353*$C$34+CR354*$C$35)*EXP(-$C$14*$C$30)),CQ$236,(CR246*$C$34+CR247*$C$35)*EXP(-$C$12*$C$30)+CQ$234),"")</f>
        <v/>
      </c>
      <c r="CR246" s="65">
        <f>IF(CR$231&gt;=$E246,IF(CR137*$C$23&gt;MAX($C$22,(CS246*$C$34+CS247*$C$35)*EXP(-$C$12*$C$30)+(CS353*$C$34+CS354*$C$35)*EXP(-$C$14*$C$30)),CR$236,(CS246*$C$34+CS247*$C$35)*EXP(-$C$12*$C$30)+CR$234),"")</f>
        <v/>
      </c>
      <c r="CS246" s="65">
        <f>IF(CS$231&gt;=$E246,IF(CS137*$C$23&gt;MAX($C$22,(CT246*$C$34+CT247*$C$35)*EXP(-$C$12*$C$30)+(CT353*$C$34+CT354*$C$35)*EXP(-$C$14*$C$30)),CS$236,(CT246*$C$34+CT247*$C$35)*EXP(-$C$12*$C$30)+CS$234),"")</f>
        <v/>
      </c>
      <c r="CT246" s="65">
        <f>IF(CT$231&gt;=$E246,IF(CT137*$C$23&gt;MAX($C$22,(CU246*$C$34+CU247*$C$35)*EXP(-$C$12*$C$30)+(CU353*$C$34+CU354*$C$35)*EXP(-$C$14*$C$30)),CT$236,(CU246*$C$34+CU247*$C$35)*EXP(-$C$12*$C$30)+CT$234),"")</f>
        <v/>
      </c>
      <c r="CU246" s="65">
        <f>IF(CU$231&gt;=$E246,IF(CU137*$C$23&gt;MAX($C$22,(CV246*$C$34+CV247*$C$35)*EXP(-$C$12*$C$30)+(CV353*$C$34+CV354*$C$35)*EXP(-$C$14*$C$30)),CU$236,(CV246*$C$34+CV247*$C$35)*EXP(-$C$12*$C$30)+CU$234),"")</f>
        <v/>
      </c>
      <c r="CV246" s="65">
        <f>IF(CV$231&gt;=$E246,IF(CV137*$C$23&gt;MAX($C$22,(CW246*$C$34+CW247*$C$35)*EXP(-$C$12*$C$30)+(CW353*$C$34+CW354*$C$35)*EXP(-$C$14*$C$30)),CV$236,(CW246*$C$34+CW247*$C$35)*EXP(-$C$12*$C$30)+CV$234),"")</f>
        <v/>
      </c>
      <c r="CW246" s="65">
        <f>IF(CW$231&gt;=$E246,IF(CW137*$C$23&gt;MAX($C$22,(CX246*$C$34+CX247*$C$35)*EXP(-$C$12*$C$30)+(CX353*$C$34+CX354*$C$35)*EXP(-$C$14*$C$30)),CW$236,(CX246*$C$34+CX247*$C$35)*EXP(-$C$12*$C$30)+CW$234),"")</f>
        <v/>
      </c>
      <c r="CX246" s="65">
        <f>IF(CX$231&gt;=$E246,IF(CX137*$C$23&gt;MAX($C$22,(CY246*$C$34+CY247*$C$35)*EXP(-$C$12*$C$30)+(CY353*$C$34+CY354*$C$35)*EXP(-$C$14*$C$30)),CX$236,(CY246*$C$34+CY247*$C$35)*EXP(-$C$12*$C$30)+CX$234),"")</f>
        <v/>
      </c>
      <c r="CY246" s="65">
        <f>IF(CY$231&gt;=$E246,IF(CY137*$C$23&gt;MAX($C$22,(CZ246*$C$34+CZ247*$C$35)*EXP(-$C$12*$C$30)+(CZ353*$C$34+CZ354*$C$35)*EXP(-$C$14*$C$30)),CY$236,(CZ246*$C$34+CZ247*$C$35)*EXP(-$C$12*$C$30)+CY$234),"")</f>
        <v/>
      </c>
      <c r="CZ246" s="65">
        <f>IF(CZ$231&gt;=$E246,IF(CZ137*$C$23&gt;MAX($C$22,(DA246*$C$34+DA247*$C$35)*EXP(-$C$12*$C$30)+(DA353*$C$34+DA354*$C$35)*EXP(-$C$14*$C$30)),CZ$236,(DA246*$C$34+DA247*$C$35)*EXP(-$C$12*$C$30)+CZ$234),"")</f>
        <v/>
      </c>
      <c r="DA246" s="65">
        <f>IF(DA$231&gt;=$E246,IF(DA137*$C$23&gt;MAX($C$22,(DB246*$C$34+DB247*$C$35)*EXP(-$C$12*$C$30)+(DB353*$C$34+DB354*$C$35)*EXP(-$C$14*$C$30)),DA$236,(DB246*$C$34+DB247*$C$35)*EXP(-$C$12*$C$30)+DA$234),"")</f>
        <v/>
      </c>
      <c r="DB246" s="65">
        <f>IF(DB$231&gt;=$E246,IF(DB137*$C$23&gt;MAX($C$22,(DC246*$C$34+DC247*$C$35)*EXP(-$C$12*$C$30)+(DC353*$C$34+DC354*$C$35)*EXP(-$C$14*$C$30)),DB$236,(DC246*$C$34+DC247*$C$35)*EXP(-$C$12*$C$30)+DB$234),"")</f>
        <v/>
      </c>
      <c r="DC246" s="65">
        <f>IF(DC$231&gt;=$E246,IF(DC137*$C$23&gt;$C$22,DC$236,$C$22+DC$234),"")</f>
        <v/>
      </c>
    </row>
    <row r="247" ht="12" customHeight="1">
      <c r="B247" s="12" t="n"/>
      <c r="C247" s="12" t="n"/>
      <c r="D247" s="12" t="n"/>
      <c r="E247" s="64">
        <f>E246+1</f>
        <v/>
      </c>
      <c r="G247" s="65">
        <f>IF(G$231&gt;=$E247,IF(G138*$C$23&gt;MAX($C$22,(H247*$C$34+H248*$C$35)*EXP(-$C$12*$C$30)+(H354*$C$34+H355*$C$35)*EXP(-$C$14*$C$30)),G$236,(H247*$C$34+H248*$C$35)*EXP(-$C$12*$C$30)+G$234),"")</f>
        <v/>
      </c>
      <c r="H247" s="65">
        <f>IF(H$231&gt;=$E247,IF(H138*$C$23&gt;MAX($C$22,(I247*$C$34+I248*$C$35)*EXP(-$C$12*$C$30)+(I354*$C$34+I355*$C$35)*EXP(-$C$14*$C$30)),H$236,(I247*$C$34+I248*$C$35)*EXP(-$C$12*$C$30)+H$234),"")</f>
        <v/>
      </c>
      <c r="I247" s="65">
        <f>IF(I$231&gt;=$E247,IF(I138*$C$23&gt;MAX($C$22,(J247*$C$34+J248*$C$35)*EXP(-$C$12*$C$30)+(J354*$C$34+J355*$C$35)*EXP(-$C$14*$C$30)),I$236,(J247*$C$34+J248*$C$35)*EXP(-$C$12*$C$30)+I$234),"")</f>
        <v/>
      </c>
      <c r="J247" s="65">
        <f>IF(J$231&gt;=$E247,IF(J138*$C$23&gt;MAX($C$22,(K247*$C$34+K248*$C$35)*EXP(-$C$12*$C$30)+(K354*$C$34+K355*$C$35)*EXP(-$C$14*$C$30)),J$236,(K247*$C$34+K248*$C$35)*EXP(-$C$12*$C$30)+J$234),"")</f>
        <v/>
      </c>
      <c r="K247" s="65">
        <f>IF(K$231&gt;=$E247,IF(K138*$C$23&gt;MAX($C$22,(L247*$C$34+L248*$C$35)*EXP(-$C$12*$C$30)+(L354*$C$34+L355*$C$35)*EXP(-$C$14*$C$30)),K$236,(L247*$C$34+L248*$C$35)*EXP(-$C$12*$C$30)+K$234),"")</f>
        <v/>
      </c>
      <c r="L247" s="65">
        <f>IF(L$231&gt;=$E247,IF(L138*$C$23&gt;MAX($C$22,(M247*$C$34+M248*$C$35)*EXP(-$C$12*$C$30)+(M354*$C$34+M355*$C$35)*EXP(-$C$14*$C$30)),L$236,(M247*$C$34+M248*$C$35)*EXP(-$C$12*$C$30)+L$234),"")</f>
        <v/>
      </c>
      <c r="M247" s="65">
        <f>IF(M$231&gt;=$E247,IF(M138*$C$23&gt;MAX($C$22,(N247*$C$34+N248*$C$35)*EXP(-$C$12*$C$30)+(N354*$C$34+N355*$C$35)*EXP(-$C$14*$C$30)),M$236,(N247*$C$34+N248*$C$35)*EXP(-$C$12*$C$30)+M$234),"")</f>
        <v/>
      </c>
      <c r="N247" s="65">
        <f>IF(N$231&gt;=$E247,IF(N138*$C$23&gt;MAX($C$22,(O247*$C$34+O248*$C$35)*EXP(-$C$12*$C$30)+(O354*$C$34+O355*$C$35)*EXP(-$C$14*$C$30)),N$236,(O247*$C$34+O248*$C$35)*EXP(-$C$12*$C$30)+N$234),"")</f>
        <v/>
      </c>
      <c r="O247" s="65">
        <f>IF(O$231&gt;=$E247,IF(O138*$C$23&gt;MAX($C$22,(P247*$C$34+P248*$C$35)*EXP(-$C$12*$C$30)+(P354*$C$34+P355*$C$35)*EXP(-$C$14*$C$30)),O$236,(P247*$C$34+P248*$C$35)*EXP(-$C$12*$C$30)+O$234),"")</f>
        <v/>
      </c>
      <c r="P247" s="65">
        <f>IF(P$231&gt;=$E247,IF(P138*$C$23&gt;MAX($C$22,(Q247*$C$34+Q248*$C$35)*EXP(-$C$12*$C$30)+(Q354*$C$34+Q355*$C$35)*EXP(-$C$14*$C$30)),P$236,(Q247*$C$34+Q248*$C$35)*EXP(-$C$12*$C$30)+P$234),"")</f>
        <v/>
      </c>
      <c r="Q247" s="65">
        <f>IF(Q$231&gt;=$E247,IF(Q138*$C$23&gt;MAX($C$22,(R247*$C$34+R248*$C$35)*EXP(-$C$12*$C$30)+(R354*$C$34+R355*$C$35)*EXP(-$C$14*$C$30)),Q$236,(R247*$C$34+R248*$C$35)*EXP(-$C$12*$C$30)+Q$234),"")</f>
        <v/>
      </c>
      <c r="R247" s="65">
        <f>IF(R$231&gt;=$E247,IF(R138*$C$23&gt;MAX($C$22,(S247*$C$34+S248*$C$35)*EXP(-$C$12*$C$30)+(S354*$C$34+S355*$C$35)*EXP(-$C$14*$C$30)),R$236,(S247*$C$34+S248*$C$35)*EXP(-$C$12*$C$30)+R$234),"")</f>
        <v/>
      </c>
      <c r="S247" s="65">
        <f>IF(S$231&gt;=$E247,IF(S138*$C$23&gt;MAX($C$22,(T247*$C$34+T248*$C$35)*EXP(-$C$12*$C$30)+(T354*$C$34+T355*$C$35)*EXP(-$C$14*$C$30)),S$236,(T247*$C$34+T248*$C$35)*EXP(-$C$12*$C$30)+S$234),"")</f>
        <v/>
      </c>
      <c r="T247" s="65">
        <f>IF(T$231&gt;=$E247,IF(T138*$C$23&gt;MAX($C$22,(U247*$C$34+U248*$C$35)*EXP(-$C$12*$C$30)+(U354*$C$34+U355*$C$35)*EXP(-$C$14*$C$30)),T$236,(U247*$C$34+U248*$C$35)*EXP(-$C$12*$C$30)+T$234),"")</f>
        <v/>
      </c>
      <c r="U247" s="65">
        <f>IF(U$231&gt;=$E247,IF(U138*$C$23&gt;MAX($C$22,(V247*$C$34+V248*$C$35)*EXP(-$C$12*$C$30)+(V354*$C$34+V355*$C$35)*EXP(-$C$14*$C$30)),U$236,(V247*$C$34+V248*$C$35)*EXP(-$C$12*$C$30)+U$234),"")</f>
        <v/>
      </c>
      <c r="V247" s="65">
        <f>IF(V$231&gt;=$E247,IF(V138*$C$23&gt;MAX($C$22,(W247*$C$34+W248*$C$35)*EXP(-$C$12*$C$30)+(W354*$C$34+W355*$C$35)*EXP(-$C$14*$C$30)),V$236,(W247*$C$34+W248*$C$35)*EXP(-$C$12*$C$30)+V$234),"")</f>
        <v/>
      </c>
      <c r="W247" s="65">
        <f>IF(W$231&gt;=$E247,IF(W138*$C$23&gt;MAX($C$22,(X247*$C$34+X248*$C$35)*EXP(-$C$12*$C$30)+(X354*$C$34+X355*$C$35)*EXP(-$C$14*$C$30)),W$236,(X247*$C$34+X248*$C$35)*EXP(-$C$12*$C$30)+W$234),"")</f>
        <v/>
      </c>
      <c r="X247" s="65">
        <f>IF(X$231&gt;=$E247,IF(X138*$C$23&gt;MAX($C$22,(Y247*$C$34+Y248*$C$35)*EXP(-$C$12*$C$30)+(Y354*$C$34+Y355*$C$35)*EXP(-$C$14*$C$30)),X$236,(Y247*$C$34+Y248*$C$35)*EXP(-$C$12*$C$30)+X$234),"")</f>
        <v/>
      </c>
      <c r="Y247" s="65">
        <f>IF(Y$231&gt;=$E247,IF(Y138*$C$23&gt;MAX($C$22,(Z247*$C$34+Z248*$C$35)*EXP(-$C$12*$C$30)+(Z354*$C$34+Z355*$C$35)*EXP(-$C$14*$C$30)),Y$236,(Z247*$C$34+Z248*$C$35)*EXP(-$C$12*$C$30)+Y$234),"")</f>
        <v/>
      </c>
      <c r="Z247" s="65">
        <f>IF(Z$231&gt;=$E247,IF(Z138*$C$23&gt;MAX($C$22,(AA247*$C$34+AA248*$C$35)*EXP(-$C$12*$C$30)+(AA354*$C$34+AA355*$C$35)*EXP(-$C$14*$C$30)),Z$236,(AA247*$C$34+AA248*$C$35)*EXP(-$C$12*$C$30)+Z$234),"")</f>
        <v/>
      </c>
      <c r="AA247" s="65">
        <f>IF(AA$231&gt;=$E247,IF(AA138*$C$23&gt;MAX($C$22,(AB247*$C$34+AB248*$C$35)*EXP(-$C$12*$C$30)+(AB354*$C$34+AB355*$C$35)*EXP(-$C$14*$C$30)),AA$236,(AB247*$C$34+AB248*$C$35)*EXP(-$C$12*$C$30)+AA$234),"")</f>
        <v/>
      </c>
      <c r="AB247" s="65">
        <f>IF(AB$231&gt;=$E247,IF(AB138*$C$23&gt;MAX($C$22,(AC247*$C$34+AC248*$C$35)*EXP(-$C$12*$C$30)+(AC354*$C$34+AC355*$C$35)*EXP(-$C$14*$C$30)),AB$236,(AC247*$C$34+AC248*$C$35)*EXP(-$C$12*$C$30)+AB$234),"")</f>
        <v/>
      </c>
      <c r="AC247" s="65">
        <f>IF(AC$231&gt;=$E247,IF(AC138*$C$23&gt;MAX($C$22,(AD247*$C$34+AD248*$C$35)*EXP(-$C$12*$C$30)+(AD354*$C$34+AD355*$C$35)*EXP(-$C$14*$C$30)),AC$236,(AD247*$C$34+AD248*$C$35)*EXP(-$C$12*$C$30)+AC$234),"")</f>
        <v/>
      </c>
      <c r="AD247" s="65">
        <f>IF(AD$231&gt;=$E247,IF(AD138*$C$23&gt;MAX($C$22,(AE247*$C$34+AE248*$C$35)*EXP(-$C$12*$C$30)+(AE354*$C$34+AE355*$C$35)*EXP(-$C$14*$C$30)),AD$236,(AE247*$C$34+AE248*$C$35)*EXP(-$C$12*$C$30)+AD$234),"")</f>
        <v/>
      </c>
      <c r="AE247" s="65">
        <f>IF(AE$231&gt;=$E247,IF(AE138*$C$23&gt;MAX($C$22,(AF247*$C$34+AF248*$C$35)*EXP(-$C$12*$C$30)+(AF354*$C$34+AF355*$C$35)*EXP(-$C$14*$C$30)),AE$236,(AF247*$C$34+AF248*$C$35)*EXP(-$C$12*$C$30)+AE$234),"")</f>
        <v/>
      </c>
      <c r="AF247" s="65">
        <f>IF(AF$231&gt;=$E247,IF(AF138*$C$23&gt;MAX($C$22,(AG247*$C$34+AG248*$C$35)*EXP(-$C$12*$C$30)+(AG354*$C$34+AG355*$C$35)*EXP(-$C$14*$C$30)),AF$236,(AG247*$C$34+AG248*$C$35)*EXP(-$C$12*$C$30)+AF$234),"")</f>
        <v/>
      </c>
      <c r="AG247" s="65">
        <f>IF(AG$231&gt;=$E247,IF(AG138*$C$23&gt;MAX($C$22,(AH247*$C$34+AH248*$C$35)*EXP(-$C$12*$C$30)+(AH354*$C$34+AH355*$C$35)*EXP(-$C$14*$C$30)),AG$236,(AH247*$C$34+AH248*$C$35)*EXP(-$C$12*$C$30)+AG$234),"")</f>
        <v/>
      </c>
      <c r="AH247" s="65">
        <f>IF(AH$231&gt;=$E247,IF(AH138*$C$23&gt;MAX($C$22,(AI247*$C$34+AI248*$C$35)*EXP(-$C$12*$C$30)+(AI354*$C$34+AI355*$C$35)*EXP(-$C$14*$C$30)),AH$236,(AI247*$C$34+AI248*$C$35)*EXP(-$C$12*$C$30)+AH$234),"")</f>
        <v/>
      </c>
      <c r="AI247" s="65">
        <f>IF(AI$231&gt;=$E247,IF(AI138*$C$23&gt;MAX($C$22,(AJ247*$C$34+AJ248*$C$35)*EXP(-$C$12*$C$30)+(AJ354*$C$34+AJ355*$C$35)*EXP(-$C$14*$C$30)),AI$236,(AJ247*$C$34+AJ248*$C$35)*EXP(-$C$12*$C$30)+AI$234),"")</f>
        <v/>
      </c>
      <c r="AJ247" s="65">
        <f>IF(AJ$231&gt;=$E247,IF(AJ138*$C$23&gt;MAX($C$22,(AK247*$C$34+AK248*$C$35)*EXP(-$C$12*$C$30)+(AK354*$C$34+AK355*$C$35)*EXP(-$C$14*$C$30)),AJ$236,(AK247*$C$34+AK248*$C$35)*EXP(-$C$12*$C$30)+AJ$234),"")</f>
        <v/>
      </c>
      <c r="AK247" s="65">
        <f>IF(AK$231&gt;=$E247,IF(AK138*$C$23&gt;MAX($C$22,(AL247*$C$34+AL248*$C$35)*EXP(-$C$12*$C$30)+(AL354*$C$34+AL355*$C$35)*EXP(-$C$14*$C$30)),AK$236,(AL247*$C$34+AL248*$C$35)*EXP(-$C$12*$C$30)+AK$234),"")</f>
        <v/>
      </c>
      <c r="AL247" s="65">
        <f>IF(AL$231&gt;=$E247,IF(AL138*$C$23&gt;MAX($C$22,(AM247*$C$34+AM248*$C$35)*EXP(-$C$12*$C$30)+(AM354*$C$34+AM355*$C$35)*EXP(-$C$14*$C$30)),AL$236,(AM247*$C$34+AM248*$C$35)*EXP(-$C$12*$C$30)+AL$234),"")</f>
        <v/>
      </c>
      <c r="AM247" s="65">
        <f>IF(AM$231&gt;=$E247,IF(AM138*$C$23&gt;MAX($C$22,(AN247*$C$34+AN248*$C$35)*EXP(-$C$12*$C$30)+(AN354*$C$34+AN355*$C$35)*EXP(-$C$14*$C$30)),AM$236,(AN247*$C$34+AN248*$C$35)*EXP(-$C$12*$C$30)+AM$234),"")</f>
        <v/>
      </c>
      <c r="AN247" s="65">
        <f>IF(AN$231&gt;=$E247,IF(AN138*$C$23&gt;MAX($C$22,(AO247*$C$34+AO248*$C$35)*EXP(-$C$12*$C$30)+(AO354*$C$34+AO355*$C$35)*EXP(-$C$14*$C$30)),AN$236,(AO247*$C$34+AO248*$C$35)*EXP(-$C$12*$C$30)+AN$234),"")</f>
        <v/>
      </c>
      <c r="AO247" s="65">
        <f>IF(AO$231&gt;=$E247,IF(AO138*$C$23&gt;MAX($C$22,(AP247*$C$34+AP248*$C$35)*EXP(-$C$12*$C$30)+(AP354*$C$34+AP355*$C$35)*EXP(-$C$14*$C$30)),AO$236,(AP247*$C$34+AP248*$C$35)*EXP(-$C$12*$C$30)+AO$234),"")</f>
        <v/>
      </c>
      <c r="AP247" s="65">
        <f>IF(AP$231&gt;=$E247,IF(AP138*$C$23&gt;MAX($C$22,(AQ247*$C$34+AQ248*$C$35)*EXP(-$C$12*$C$30)+(AQ354*$C$34+AQ355*$C$35)*EXP(-$C$14*$C$30)),AP$236,(AQ247*$C$34+AQ248*$C$35)*EXP(-$C$12*$C$30)+AP$234),"")</f>
        <v/>
      </c>
      <c r="AQ247" s="65">
        <f>IF(AQ$231&gt;=$E247,IF(AQ138*$C$23&gt;MAX($C$22,(AR247*$C$34+AR248*$C$35)*EXP(-$C$12*$C$30)+(AR354*$C$34+AR355*$C$35)*EXP(-$C$14*$C$30)),AQ$236,(AR247*$C$34+AR248*$C$35)*EXP(-$C$12*$C$30)+AQ$234),"")</f>
        <v/>
      </c>
      <c r="AR247" s="65">
        <f>IF(AR$231&gt;=$E247,IF(AR138*$C$23&gt;MAX($C$22,(AS247*$C$34+AS248*$C$35)*EXP(-$C$12*$C$30)+(AS354*$C$34+AS355*$C$35)*EXP(-$C$14*$C$30)),AR$236,(AS247*$C$34+AS248*$C$35)*EXP(-$C$12*$C$30)+AR$234),"")</f>
        <v/>
      </c>
      <c r="AS247" s="65">
        <f>IF(AS$231&gt;=$E247,IF(AS138*$C$23&gt;MAX($C$22,(AT247*$C$34+AT248*$C$35)*EXP(-$C$12*$C$30)+(AT354*$C$34+AT355*$C$35)*EXP(-$C$14*$C$30)),AS$236,(AT247*$C$34+AT248*$C$35)*EXP(-$C$12*$C$30)+AS$234),"")</f>
        <v/>
      </c>
      <c r="AT247" s="65">
        <f>IF(AT$231&gt;=$E247,IF(AT138*$C$23&gt;MAX($C$22,(AU247*$C$34+AU248*$C$35)*EXP(-$C$12*$C$30)+(AU354*$C$34+AU355*$C$35)*EXP(-$C$14*$C$30)),AT$236,(AU247*$C$34+AU248*$C$35)*EXP(-$C$12*$C$30)+AT$234),"")</f>
        <v/>
      </c>
      <c r="AU247" s="65">
        <f>IF(AU$231&gt;=$E247,IF(AU138*$C$23&gt;MAX($C$22,(AV247*$C$34+AV248*$C$35)*EXP(-$C$12*$C$30)+(AV354*$C$34+AV355*$C$35)*EXP(-$C$14*$C$30)),AU$236,(AV247*$C$34+AV248*$C$35)*EXP(-$C$12*$C$30)+AU$234),"")</f>
        <v/>
      </c>
      <c r="AV247" s="65">
        <f>IF(AV$231&gt;=$E247,IF(AV138*$C$23&gt;MAX($C$22,(AW247*$C$34+AW248*$C$35)*EXP(-$C$12*$C$30)+(AW354*$C$34+AW355*$C$35)*EXP(-$C$14*$C$30)),AV$236,(AW247*$C$34+AW248*$C$35)*EXP(-$C$12*$C$30)+AV$234),"")</f>
        <v/>
      </c>
      <c r="AW247" s="65">
        <f>IF(AW$231&gt;=$E247,IF(AW138*$C$23&gt;MAX($C$22,(AX247*$C$34+AX248*$C$35)*EXP(-$C$12*$C$30)+(AX354*$C$34+AX355*$C$35)*EXP(-$C$14*$C$30)),AW$236,(AX247*$C$34+AX248*$C$35)*EXP(-$C$12*$C$30)+AW$234),"")</f>
        <v/>
      </c>
      <c r="AX247" s="65">
        <f>IF(AX$231&gt;=$E247,IF(AX138*$C$23&gt;MAX($C$22,(AY247*$C$34+AY248*$C$35)*EXP(-$C$12*$C$30)+(AY354*$C$34+AY355*$C$35)*EXP(-$C$14*$C$30)),AX$236,(AY247*$C$34+AY248*$C$35)*EXP(-$C$12*$C$30)+AX$234),"")</f>
        <v/>
      </c>
      <c r="AY247" s="65">
        <f>IF(AY$231&gt;=$E247,IF(AY138*$C$23&gt;MAX($C$22,(AZ247*$C$34+AZ248*$C$35)*EXP(-$C$12*$C$30)+(AZ354*$C$34+AZ355*$C$35)*EXP(-$C$14*$C$30)),AY$236,(AZ247*$C$34+AZ248*$C$35)*EXP(-$C$12*$C$30)+AY$234),"")</f>
        <v/>
      </c>
      <c r="AZ247" s="65">
        <f>IF(AZ$231&gt;=$E247,IF(AZ138*$C$23&gt;MAX($C$22,(BA247*$C$34+BA248*$C$35)*EXP(-$C$12*$C$30)+(BA354*$C$34+BA355*$C$35)*EXP(-$C$14*$C$30)),AZ$236,(BA247*$C$34+BA248*$C$35)*EXP(-$C$12*$C$30)+AZ$234),"")</f>
        <v/>
      </c>
      <c r="BA247" s="65">
        <f>IF(BA$231&gt;=$E247,IF(BA138*$C$23&gt;MAX($C$22,(BB247*$C$34+BB248*$C$35)*EXP(-$C$12*$C$30)+(BB354*$C$34+BB355*$C$35)*EXP(-$C$14*$C$30)),BA$236,(BB247*$C$34+BB248*$C$35)*EXP(-$C$12*$C$30)+BA$234),"")</f>
        <v/>
      </c>
      <c r="BB247" s="65">
        <f>IF(BB$231&gt;=$E247,IF(BB138*$C$23&gt;MAX($C$22,(BC247*$C$34+BC248*$C$35)*EXP(-$C$12*$C$30)+(BC354*$C$34+BC355*$C$35)*EXP(-$C$14*$C$30)),BB$236,(BC247*$C$34+BC248*$C$35)*EXP(-$C$12*$C$30)+BB$234),"")</f>
        <v/>
      </c>
      <c r="BC247" s="65">
        <f>IF(BC$231&gt;=$E247,IF(BC138*$C$23&gt;MAX($C$22,(BD247*$C$34+BD248*$C$35)*EXP(-$C$12*$C$30)+(BD354*$C$34+BD355*$C$35)*EXP(-$C$14*$C$30)),BC$236,(BD247*$C$34+BD248*$C$35)*EXP(-$C$12*$C$30)+BC$234),"")</f>
        <v/>
      </c>
      <c r="BD247" s="65">
        <f>IF(BD$231&gt;=$E247,IF(BD138*$C$23&gt;MAX($C$22,(BE247*$C$34+BE248*$C$35)*EXP(-$C$12*$C$30)+(BE354*$C$34+BE355*$C$35)*EXP(-$C$14*$C$30)),BD$236,(BE247*$C$34+BE248*$C$35)*EXP(-$C$12*$C$30)+BD$234),"")</f>
        <v/>
      </c>
      <c r="BE247" s="65">
        <f>IF(BE$231&gt;=$E247,IF(BE138*$C$23&gt;MAX($C$22,(BF247*$C$34+BF248*$C$35)*EXP(-$C$12*$C$30)+(BF354*$C$34+BF355*$C$35)*EXP(-$C$14*$C$30)),BE$236,(BF247*$C$34+BF248*$C$35)*EXP(-$C$12*$C$30)+BE$234),"")</f>
        <v/>
      </c>
      <c r="BF247" s="65">
        <f>IF(BF$231&gt;=$E247,IF(BF138*$C$23&gt;MAX($C$22,(BG247*$C$34+BG248*$C$35)*EXP(-$C$12*$C$30)+(BG354*$C$34+BG355*$C$35)*EXP(-$C$14*$C$30)),BF$236,(BG247*$C$34+BG248*$C$35)*EXP(-$C$12*$C$30)+BF$234),"")</f>
        <v/>
      </c>
      <c r="BG247" s="65">
        <f>IF(BG$231&gt;=$E247,IF(BG138*$C$23&gt;MAX($C$22,(BH247*$C$34+BH248*$C$35)*EXP(-$C$12*$C$30)+(BH354*$C$34+BH355*$C$35)*EXP(-$C$14*$C$30)),BG$236,(BH247*$C$34+BH248*$C$35)*EXP(-$C$12*$C$30)+BG$234),"")</f>
        <v/>
      </c>
      <c r="BH247" s="65">
        <f>IF(BH$231&gt;=$E247,IF(BH138*$C$23&gt;MAX($C$22,(BI247*$C$34+BI248*$C$35)*EXP(-$C$12*$C$30)+(BI354*$C$34+BI355*$C$35)*EXP(-$C$14*$C$30)),BH$236,(BI247*$C$34+BI248*$C$35)*EXP(-$C$12*$C$30)+BH$234),"")</f>
        <v/>
      </c>
      <c r="BI247" s="65">
        <f>IF(BI$231&gt;=$E247,IF(BI138*$C$23&gt;MAX($C$22,(BJ247*$C$34+BJ248*$C$35)*EXP(-$C$12*$C$30)+(BJ354*$C$34+BJ355*$C$35)*EXP(-$C$14*$C$30)),BI$236,(BJ247*$C$34+BJ248*$C$35)*EXP(-$C$12*$C$30)+BI$234),"")</f>
        <v/>
      </c>
      <c r="BJ247" s="65">
        <f>IF(BJ$231&gt;=$E247,IF(BJ138*$C$23&gt;MAX($C$22,(BK247*$C$34+BK248*$C$35)*EXP(-$C$12*$C$30)+(BK354*$C$34+BK355*$C$35)*EXP(-$C$14*$C$30)),BJ$236,(BK247*$C$34+BK248*$C$35)*EXP(-$C$12*$C$30)+BJ$234),"")</f>
        <v/>
      </c>
      <c r="BK247" s="65">
        <f>IF(BK$231&gt;=$E247,IF(BK138*$C$23&gt;MAX($C$22,(BL247*$C$34+BL248*$C$35)*EXP(-$C$12*$C$30)+(BL354*$C$34+BL355*$C$35)*EXP(-$C$14*$C$30)),BK$236,(BL247*$C$34+BL248*$C$35)*EXP(-$C$12*$C$30)+BK$234),"")</f>
        <v/>
      </c>
      <c r="BL247" s="65">
        <f>IF(BL$231&gt;=$E247,IF(BL138*$C$23&gt;MAX($C$22,(BM247*$C$34+BM248*$C$35)*EXP(-$C$12*$C$30)+(BM354*$C$34+BM355*$C$35)*EXP(-$C$14*$C$30)),BL$236,(BM247*$C$34+BM248*$C$35)*EXP(-$C$12*$C$30)+BL$234),"")</f>
        <v/>
      </c>
      <c r="BM247" s="65">
        <f>IF(BM$231&gt;=$E247,IF(BM138*$C$23&gt;MAX($C$22,(BN247*$C$34+BN248*$C$35)*EXP(-$C$12*$C$30)+(BN354*$C$34+BN355*$C$35)*EXP(-$C$14*$C$30)),BM$236,(BN247*$C$34+BN248*$C$35)*EXP(-$C$12*$C$30)+BM$234),"")</f>
        <v/>
      </c>
      <c r="BN247" s="65">
        <f>IF(BN$231&gt;=$E247,IF(BN138*$C$23&gt;MAX($C$22,(BO247*$C$34+BO248*$C$35)*EXP(-$C$12*$C$30)+(BO354*$C$34+BO355*$C$35)*EXP(-$C$14*$C$30)),BN$236,(BO247*$C$34+BO248*$C$35)*EXP(-$C$12*$C$30)+BN$234),"")</f>
        <v/>
      </c>
      <c r="BO247" s="65">
        <f>IF(BO$231&gt;=$E247,IF(BO138*$C$23&gt;MAX($C$22,(BP247*$C$34+BP248*$C$35)*EXP(-$C$12*$C$30)+(BP354*$C$34+BP355*$C$35)*EXP(-$C$14*$C$30)),BO$236,(BP247*$C$34+BP248*$C$35)*EXP(-$C$12*$C$30)+BO$234),"")</f>
        <v/>
      </c>
      <c r="BP247" s="65">
        <f>IF(BP$231&gt;=$E247,IF(BP138*$C$23&gt;MAX($C$22,(BQ247*$C$34+BQ248*$C$35)*EXP(-$C$12*$C$30)+(BQ354*$C$34+BQ355*$C$35)*EXP(-$C$14*$C$30)),BP$236,(BQ247*$C$34+BQ248*$C$35)*EXP(-$C$12*$C$30)+BP$234),"")</f>
        <v/>
      </c>
      <c r="BQ247" s="65">
        <f>IF(BQ$231&gt;=$E247,IF(BQ138*$C$23&gt;MAX($C$22,(BR247*$C$34+BR248*$C$35)*EXP(-$C$12*$C$30)+(BR354*$C$34+BR355*$C$35)*EXP(-$C$14*$C$30)),BQ$236,(BR247*$C$34+BR248*$C$35)*EXP(-$C$12*$C$30)+BQ$234),"")</f>
        <v/>
      </c>
      <c r="BR247" s="65">
        <f>IF(BR$231&gt;=$E247,IF(BR138*$C$23&gt;MAX($C$22,(BS247*$C$34+BS248*$C$35)*EXP(-$C$12*$C$30)+(BS354*$C$34+BS355*$C$35)*EXP(-$C$14*$C$30)),BR$236,(BS247*$C$34+BS248*$C$35)*EXP(-$C$12*$C$30)+BR$234),"")</f>
        <v/>
      </c>
      <c r="BS247" s="65">
        <f>IF(BS$231&gt;=$E247,IF(BS138*$C$23&gt;MAX($C$22,(BT247*$C$34+BT248*$C$35)*EXP(-$C$12*$C$30)+(BT354*$C$34+BT355*$C$35)*EXP(-$C$14*$C$30)),BS$236,(BT247*$C$34+BT248*$C$35)*EXP(-$C$12*$C$30)+BS$234),"")</f>
        <v/>
      </c>
      <c r="BT247" s="65">
        <f>IF(BT$231&gt;=$E247,IF(BT138*$C$23&gt;MAX($C$22,(BU247*$C$34+BU248*$C$35)*EXP(-$C$12*$C$30)+(BU354*$C$34+BU355*$C$35)*EXP(-$C$14*$C$30)),BT$236,(BU247*$C$34+BU248*$C$35)*EXP(-$C$12*$C$30)+BT$234),"")</f>
        <v/>
      </c>
      <c r="BU247" s="65">
        <f>IF(BU$231&gt;=$E247,IF(BU138*$C$23&gt;MAX($C$22,(BV247*$C$34+BV248*$C$35)*EXP(-$C$12*$C$30)+(BV354*$C$34+BV355*$C$35)*EXP(-$C$14*$C$30)),BU$236,(BV247*$C$34+BV248*$C$35)*EXP(-$C$12*$C$30)+BU$234),"")</f>
        <v/>
      </c>
      <c r="BV247" s="65">
        <f>IF(BV$231&gt;=$E247,IF(BV138*$C$23&gt;MAX($C$22,(BW247*$C$34+BW248*$C$35)*EXP(-$C$12*$C$30)+(BW354*$C$34+BW355*$C$35)*EXP(-$C$14*$C$30)),BV$236,(BW247*$C$34+BW248*$C$35)*EXP(-$C$12*$C$30)+BV$234),"")</f>
        <v/>
      </c>
      <c r="BW247" s="65">
        <f>IF(BW$231&gt;=$E247,IF(BW138*$C$23&gt;MAX($C$22,(BX247*$C$34+BX248*$C$35)*EXP(-$C$12*$C$30)+(BX354*$C$34+BX355*$C$35)*EXP(-$C$14*$C$30)),BW$236,(BX247*$C$34+BX248*$C$35)*EXP(-$C$12*$C$30)+BW$234),"")</f>
        <v/>
      </c>
      <c r="BX247" s="65">
        <f>IF(BX$231&gt;=$E247,IF(BX138*$C$23&gt;MAX($C$22,(BY247*$C$34+BY248*$C$35)*EXP(-$C$12*$C$30)+(BY354*$C$34+BY355*$C$35)*EXP(-$C$14*$C$30)),BX$236,(BY247*$C$34+BY248*$C$35)*EXP(-$C$12*$C$30)+BX$234),"")</f>
        <v/>
      </c>
      <c r="BY247" s="65">
        <f>IF(BY$231&gt;=$E247,IF(BY138*$C$23&gt;MAX($C$22,(BZ247*$C$34+BZ248*$C$35)*EXP(-$C$12*$C$30)+(BZ354*$C$34+BZ355*$C$35)*EXP(-$C$14*$C$30)),BY$236,(BZ247*$C$34+BZ248*$C$35)*EXP(-$C$12*$C$30)+BY$234),"")</f>
        <v/>
      </c>
      <c r="BZ247" s="65">
        <f>IF(BZ$231&gt;=$E247,IF(BZ138*$C$23&gt;MAX($C$22,(CA247*$C$34+CA248*$C$35)*EXP(-$C$12*$C$30)+(CA354*$C$34+CA355*$C$35)*EXP(-$C$14*$C$30)),BZ$236,(CA247*$C$34+CA248*$C$35)*EXP(-$C$12*$C$30)+BZ$234),"")</f>
        <v/>
      </c>
      <c r="CA247" s="65">
        <f>IF(CA$231&gt;=$E247,IF(CA138*$C$23&gt;MAX($C$22,(CB247*$C$34+CB248*$C$35)*EXP(-$C$12*$C$30)+(CB354*$C$34+CB355*$C$35)*EXP(-$C$14*$C$30)),CA$236,(CB247*$C$34+CB248*$C$35)*EXP(-$C$12*$C$30)+CA$234),"")</f>
        <v/>
      </c>
      <c r="CB247" s="65">
        <f>IF(CB$231&gt;=$E247,IF(CB138*$C$23&gt;MAX($C$22,(CC247*$C$34+CC248*$C$35)*EXP(-$C$12*$C$30)+(CC354*$C$34+CC355*$C$35)*EXP(-$C$14*$C$30)),CB$236,(CC247*$C$34+CC248*$C$35)*EXP(-$C$12*$C$30)+CB$234),"")</f>
        <v/>
      </c>
      <c r="CC247" s="65">
        <f>IF(CC$231&gt;=$E247,IF(CC138*$C$23&gt;MAX($C$22,(CD247*$C$34+CD248*$C$35)*EXP(-$C$12*$C$30)+(CD354*$C$34+CD355*$C$35)*EXP(-$C$14*$C$30)),CC$236,(CD247*$C$34+CD248*$C$35)*EXP(-$C$12*$C$30)+CC$234),"")</f>
        <v/>
      </c>
      <c r="CD247" s="65">
        <f>IF(CD$231&gt;=$E247,IF(CD138*$C$23&gt;MAX($C$22,(CE247*$C$34+CE248*$C$35)*EXP(-$C$12*$C$30)+(CE354*$C$34+CE355*$C$35)*EXP(-$C$14*$C$30)),CD$236,(CE247*$C$34+CE248*$C$35)*EXP(-$C$12*$C$30)+CD$234),"")</f>
        <v/>
      </c>
      <c r="CE247" s="65">
        <f>IF(CE$231&gt;=$E247,IF(CE138*$C$23&gt;MAX($C$22,(CF247*$C$34+CF248*$C$35)*EXP(-$C$12*$C$30)+(CF354*$C$34+CF355*$C$35)*EXP(-$C$14*$C$30)),CE$236,(CF247*$C$34+CF248*$C$35)*EXP(-$C$12*$C$30)+CE$234),"")</f>
        <v/>
      </c>
      <c r="CF247" s="65">
        <f>IF(CF$231&gt;=$E247,IF(CF138*$C$23&gt;MAX($C$22,(CG247*$C$34+CG248*$C$35)*EXP(-$C$12*$C$30)+(CG354*$C$34+CG355*$C$35)*EXP(-$C$14*$C$30)),CF$236,(CG247*$C$34+CG248*$C$35)*EXP(-$C$12*$C$30)+CF$234),"")</f>
        <v/>
      </c>
      <c r="CG247" s="65">
        <f>IF(CG$231&gt;=$E247,IF(CG138*$C$23&gt;MAX($C$22,(CH247*$C$34+CH248*$C$35)*EXP(-$C$12*$C$30)+(CH354*$C$34+CH355*$C$35)*EXP(-$C$14*$C$30)),CG$236,(CH247*$C$34+CH248*$C$35)*EXP(-$C$12*$C$30)+CG$234),"")</f>
        <v/>
      </c>
      <c r="CH247" s="65">
        <f>IF(CH$231&gt;=$E247,IF(CH138*$C$23&gt;MAX($C$22,(CI247*$C$34+CI248*$C$35)*EXP(-$C$12*$C$30)+(CI354*$C$34+CI355*$C$35)*EXP(-$C$14*$C$30)),CH$236,(CI247*$C$34+CI248*$C$35)*EXP(-$C$12*$C$30)+CH$234),"")</f>
        <v/>
      </c>
      <c r="CI247" s="65">
        <f>IF(CI$231&gt;=$E247,IF(CI138*$C$23&gt;MAX($C$22,(CJ247*$C$34+CJ248*$C$35)*EXP(-$C$12*$C$30)+(CJ354*$C$34+CJ355*$C$35)*EXP(-$C$14*$C$30)),CI$236,(CJ247*$C$34+CJ248*$C$35)*EXP(-$C$12*$C$30)+CI$234),"")</f>
        <v/>
      </c>
      <c r="CJ247" s="65">
        <f>IF(CJ$231&gt;=$E247,IF(CJ138*$C$23&gt;MAX($C$22,(CK247*$C$34+CK248*$C$35)*EXP(-$C$12*$C$30)+(CK354*$C$34+CK355*$C$35)*EXP(-$C$14*$C$30)),CJ$236,(CK247*$C$34+CK248*$C$35)*EXP(-$C$12*$C$30)+CJ$234),"")</f>
        <v/>
      </c>
      <c r="CK247" s="65">
        <f>IF(CK$231&gt;=$E247,IF(CK138*$C$23&gt;MAX($C$22,(CL247*$C$34+CL248*$C$35)*EXP(-$C$12*$C$30)+(CL354*$C$34+CL355*$C$35)*EXP(-$C$14*$C$30)),CK$236,(CL247*$C$34+CL248*$C$35)*EXP(-$C$12*$C$30)+CK$234),"")</f>
        <v/>
      </c>
      <c r="CL247" s="65">
        <f>IF(CL$231&gt;=$E247,IF(CL138*$C$23&gt;MAX($C$22,(CM247*$C$34+CM248*$C$35)*EXP(-$C$12*$C$30)+(CM354*$C$34+CM355*$C$35)*EXP(-$C$14*$C$30)),CL$236,(CM247*$C$34+CM248*$C$35)*EXP(-$C$12*$C$30)+CL$234),"")</f>
        <v/>
      </c>
      <c r="CM247" s="65">
        <f>IF(CM$231&gt;=$E247,IF(CM138*$C$23&gt;MAX($C$22,(CN247*$C$34+CN248*$C$35)*EXP(-$C$12*$C$30)+(CN354*$C$34+CN355*$C$35)*EXP(-$C$14*$C$30)),CM$236,(CN247*$C$34+CN248*$C$35)*EXP(-$C$12*$C$30)+CM$234),"")</f>
        <v/>
      </c>
      <c r="CN247" s="65">
        <f>IF(CN$231&gt;=$E247,IF(CN138*$C$23&gt;MAX($C$22,(CO247*$C$34+CO248*$C$35)*EXP(-$C$12*$C$30)+(CO354*$C$34+CO355*$C$35)*EXP(-$C$14*$C$30)),CN$236,(CO247*$C$34+CO248*$C$35)*EXP(-$C$12*$C$30)+CN$234),"")</f>
        <v/>
      </c>
      <c r="CO247" s="65">
        <f>IF(CO$231&gt;=$E247,IF(CO138*$C$23&gt;MAX($C$22,(CP247*$C$34+CP248*$C$35)*EXP(-$C$12*$C$30)+(CP354*$C$34+CP355*$C$35)*EXP(-$C$14*$C$30)),CO$236,(CP247*$C$34+CP248*$C$35)*EXP(-$C$12*$C$30)+CO$234),"")</f>
        <v/>
      </c>
      <c r="CP247" s="65">
        <f>IF(CP$231&gt;=$E247,IF(CP138*$C$23&gt;MAX($C$22,(CQ247*$C$34+CQ248*$C$35)*EXP(-$C$12*$C$30)+(CQ354*$C$34+CQ355*$C$35)*EXP(-$C$14*$C$30)),CP$236,(CQ247*$C$34+CQ248*$C$35)*EXP(-$C$12*$C$30)+CP$234),"")</f>
        <v/>
      </c>
      <c r="CQ247" s="65">
        <f>IF(CQ$231&gt;=$E247,IF(CQ138*$C$23&gt;MAX($C$22,(CR247*$C$34+CR248*$C$35)*EXP(-$C$12*$C$30)+(CR354*$C$34+CR355*$C$35)*EXP(-$C$14*$C$30)),CQ$236,(CR247*$C$34+CR248*$C$35)*EXP(-$C$12*$C$30)+CQ$234),"")</f>
        <v/>
      </c>
      <c r="CR247" s="65">
        <f>IF(CR$231&gt;=$E247,IF(CR138*$C$23&gt;MAX($C$22,(CS247*$C$34+CS248*$C$35)*EXP(-$C$12*$C$30)+(CS354*$C$34+CS355*$C$35)*EXP(-$C$14*$C$30)),CR$236,(CS247*$C$34+CS248*$C$35)*EXP(-$C$12*$C$30)+CR$234),"")</f>
        <v/>
      </c>
      <c r="CS247" s="65">
        <f>IF(CS$231&gt;=$E247,IF(CS138*$C$23&gt;MAX($C$22,(CT247*$C$34+CT248*$C$35)*EXP(-$C$12*$C$30)+(CT354*$C$34+CT355*$C$35)*EXP(-$C$14*$C$30)),CS$236,(CT247*$C$34+CT248*$C$35)*EXP(-$C$12*$C$30)+CS$234),"")</f>
        <v/>
      </c>
      <c r="CT247" s="65">
        <f>IF(CT$231&gt;=$E247,IF(CT138*$C$23&gt;MAX($C$22,(CU247*$C$34+CU248*$C$35)*EXP(-$C$12*$C$30)+(CU354*$C$34+CU355*$C$35)*EXP(-$C$14*$C$30)),CT$236,(CU247*$C$34+CU248*$C$35)*EXP(-$C$12*$C$30)+CT$234),"")</f>
        <v/>
      </c>
      <c r="CU247" s="65">
        <f>IF(CU$231&gt;=$E247,IF(CU138*$C$23&gt;MAX($C$22,(CV247*$C$34+CV248*$C$35)*EXP(-$C$12*$C$30)+(CV354*$C$34+CV355*$C$35)*EXP(-$C$14*$C$30)),CU$236,(CV247*$C$34+CV248*$C$35)*EXP(-$C$12*$C$30)+CU$234),"")</f>
        <v/>
      </c>
      <c r="CV247" s="65">
        <f>IF(CV$231&gt;=$E247,IF(CV138*$C$23&gt;MAX($C$22,(CW247*$C$34+CW248*$C$35)*EXP(-$C$12*$C$30)+(CW354*$C$34+CW355*$C$35)*EXP(-$C$14*$C$30)),CV$236,(CW247*$C$34+CW248*$C$35)*EXP(-$C$12*$C$30)+CV$234),"")</f>
        <v/>
      </c>
      <c r="CW247" s="65">
        <f>IF(CW$231&gt;=$E247,IF(CW138*$C$23&gt;MAX($C$22,(CX247*$C$34+CX248*$C$35)*EXP(-$C$12*$C$30)+(CX354*$C$34+CX355*$C$35)*EXP(-$C$14*$C$30)),CW$236,(CX247*$C$34+CX248*$C$35)*EXP(-$C$12*$C$30)+CW$234),"")</f>
        <v/>
      </c>
      <c r="CX247" s="65">
        <f>IF(CX$231&gt;=$E247,IF(CX138*$C$23&gt;MAX($C$22,(CY247*$C$34+CY248*$C$35)*EXP(-$C$12*$C$30)+(CY354*$C$34+CY355*$C$35)*EXP(-$C$14*$C$30)),CX$236,(CY247*$C$34+CY248*$C$35)*EXP(-$C$12*$C$30)+CX$234),"")</f>
        <v/>
      </c>
      <c r="CY247" s="65">
        <f>IF(CY$231&gt;=$E247,IF(CY138*$C$23&gt;MAX($C$22,(CZ247*$C$34+CZ248*$C$35)*EXP(-$C$12*$C$30)+(CZ354*$C$34+CZ355*$C$35)*EXP(-$C$14*$C$30)),CY$236,(CZ247*$C$34+CZ248*$C$35)*EXP(-$C$12*$C$30)+CY$234),"")</f>
        <v/>
      </c>
      <c r="CZ247" s="65">
        <f>IF(CZ$231&gt;=$E247,IF(CZ138*$C$23&gt;MAX($C$22,(DA247*$C$34+DA248*$C$35)*EXP(-$C$12*$C$30)+(DA354*$C$34+DA355*$C$35)*EXP(-$C$14*$C$30)),CZ$236,(DA247*$C$34+DA248*$C$35)*EXP(-$C$12*$C$30)+CZ$234),"")</f>
        <v/>
      </c>
      <c r="DA247" s="65">
        <f>IF(DA$231&gt;=$E247,IF(DA138*$C$23&gt;MAX($C$22,(DB247*$C$34+DB248*$C$35)*EXP(-$C$12*$C$30)+(DB354*$C$34+DB355*$C$35)*EXP(-$C$14*$C$30)),DA$236,(DB247*$C$34+DB248*$C$35)*EXP(-$C$12*$C$30)+DA$234),"")</f>
        <v/>
      </c>
      <c r="DB247" s="65">
        <f>IF(DB$231&gt;=$E247,IF(DB138*$C$23&gt;MAX($C$22,(DC247*$C$34+DC248*$C$35)*EXP(-$C$12*$C$30)+(DC354*$C$34+DC355*$C$35)*EXP(-$C$14*$C$30)),DB$236,(DC247*$C$34+DC248*$C$35)*EXP(-$C$12*$C$30)+DB$234),"")</f>
        <v/>
      </c>
      <c r="DC247" s="65">
        <f>IF(DC$231&gt;=$E247,IF(DC138*$C$23&gt;$C$22,DC$236,$C$22+DC$234),"")</f>
        <v/>
      </c>
    </row>
    <row r="248" ht="12" customHeight="1">
      <c r="B248" s="12" t="n"/>
      <c r="C248" s="12" t="n"/>
      <c r="D248" s="12" t="n"/>
      <c r="E248" s="64">
        <f>E247+1</f>
        <v/>
      </c>
      <c r="G248" s="65">
        <f>IF(G$231&gt;=$E248,IF(G139*$C$23&gt;MAX($C$22,(H248*$C$34+H249*$C$35)*EXP(-$C$12*$C$30)+(H355*$C$34+H356*$C$35)*EXP(-$C$14*$C$30)),G$236,(H248*$C$34+H249*$C$35)*EXP(-$C$12*$C$30)+G$234),"")</f>
        <v/>
      </c>
      <c r="H248" s="65">
        <f>IF(H$231&gt;=$E248,IF(H139*$C$23&gt;MAX($C$22,(I248*$C$34+I249*$C$35)*EXP(-$C$12*$C$30)+(I355*$C$34+I356*$C$35)*EXP(-$C$14*$C$30)),H$236,(I248*$C$34+I249*$C$35)*EXP(-$C$12*$C$30)+H$234),"")</f>
        <v/>
      </c>
      <c r="I248" s="65">
        <f>IF(I$231&gt;=$E248,IF(I139*$C$23&gt;MAX($C$22,(J248*$C$34+J249*$C$35)*EXP(-$C$12*$C$30)+(J355*$C$34+J356*$C$35)*EXP(-$C$14*$C$30)),I$236,(J248*$C$34+J249*$C$35)*EXP(-$C$12*$C$30)+I$234),"")</f>
        <v/>
      </c>
      <c r="J248" s="65">
        <f>IF(J$231&gt;=$E248,IF(J139*$C$23&gt;MAX($C$22,(K248*$C$34+K249*$C$35)*EXP(-$C$12*$C$30)+(K355*$C$34+K356*$C$35)*EXP(-$C$14*$C$30)),J$236,(K248*$C$34+K249*$C$35)*EXP(-$C$12*$C$30)+J$234),"")</f>
        <v/>
      </c>
      <c r="K248" s="65">
        <f>IF(K$231&gt;=$E248,IF(K139*$C$23&gt;MAX($C$22,(L248*$C$34+L249*$C$35)*EXP(-$C$12*$C$30)+(L355*$C$34+L356*$C$35)*EXP(-$C$14*$C$30)),K$236,(L248*$C$34+L249*$C$35)*EXP(-$C$12*$C$30)+K$234),"")</f>
        <v/>
      </c>
      <c r="L248" s="65">
        <f>IF(L$231&gt;=$E248,IF(L139*$C$23&gt;MAX($C$22,(M248*$C$34+M249*$C$35)*EXP(-$C$12*$C$30)+(M355*$C$34+M356*$C$35)*EXP(-$C$14*$C$30)),L$236,(M248*$C$34+M249*$C$35)*EXP(-$C$12*$C$30)+L$234),"")</f>
        <v/>
      </c>
      <c r="M248" s="65">
        <f>IF(M$231&gt;=$E248,IF(M139*$C$23&gt;MAX($C$22,(N248*$C$34+N249*$C$35)*EXP(-$C$12*$C$30)+(N355*$C$34+N356*$C$35)*EXP(-$C$14*$C$30)),M$236,(N248*$C$34+N249*$C$35)*EXP(-$C$12*$C$30)+M$234),"")</f>
        <v/>
      </c>
      <c r="N248" s="65">
        <f>IF(N$231&gt;=$E248,IF(N139*$C$23&gt;MAX($C$22,(O248*$C$34+O249*$C$35)*EXP(-$C$12*$C$30)+(O355*$C$34+O356*$C$35)*EXP(-$C$14*$C$30)),N$236,(O248*$C$34+O249*$C$35)*EXP(-$C$12*$C$30)+N$234),"")</f>
        <v/>
      </c>
      <c r="O248" s="65">
        <f>IF(O$231&gt;=$E248,IF(O139*$C$23&gt;MAX($C$22,(P248*$C$34+P249*$C$35)*EXP(-$C$12*$C$30)+(P355*$C$34+P356*$C$35)*EXP(-$C$14*$C$30)),O$236,(P248*$C$34+P249*$C$35)*EXP(-$C$12*$C$30)+O$234),"")</f>
        <v/>
      </c>
      <c r="P248" s="65">
        <f>IF(P$231&gt;=$E248,IF(P139*$C$23&gt;MAX($C$22,(Q248*$C$34+Q249*$C$35)*EXP(-$C$12*$C$30)+(Q355*$C$34+Q356*$C$35)*EXP(-$C$14*$C$30)),P$236,(Q248*$C$34+Q249*$C$35)*EXP(-$C$12*$C$30)+P$234),"")</f>
        <v/>
      </c>
      <c r="Q248" s="65">
        <f>IF(Q$231&gt;=$E248,IF(Q139*$C$23&gt;MAX($C$22,(R248*$C$34+R249*$C$35)*EXP(-$C$12*$C$30)+(R355*$C$34+R356*$C$35)*EXP(-$C$14*$C$30)),Q$236,(R248*$C$34+R249*$C$35)*EXP(-$C$12*$C$30)+Q$234),"")</f>
        <v/>
      </c>
      <c r="R248" s="65">
        <f>IF(R$231&gt;=$E248,IF(R139*$C$23&gt;MAX($C$22,(S248*$C$34+S249*$C$35)*EXP(-$C$12*$C$30)+(S355*$C$34+S356*$C$35)*EXP(-$C$14*$C$30)),R$236,(S248*$C$34+S249*$C$35)*EXP(-$C$12*$C$30)+R$234),"")</f>
        <v/>
      </c>
      <c r="S248" s="65">
        <f>IF(S$231&gt;=$E248,IF(S139*$C$23&gt;MAX($C$22,(T248*$C$34+T249*$C$35)*EXP(-$C$12*$C$30)+(T355*$C$34+T356*$C$35)*EXP(-$C$14*$C$30)),S$236,(T248*$C$34+T249*$C$35)*EXP(-$C$12*$C$30)+S$234),"")</f>
        <v/>
      </c>
      <c r="T248" s="65">
        <f>IF(T$231&gt;=$E248,IF(T139*$C$23&gt;MAX($C$22,(U248*$C$34+U249*$C$35)*EXP(-$C$12*$C$30)+(U355*$C$34+U356*$C$35)*EXP(-$C$14*$C$30)),T$236,(U248*$C$34+U249*$C$35)*EXP(-$C$12*$C$30)+T$234),"")</f>
        <v/>
      </c>
      <c r="U248" s="65">
        <f>IF(U$231&gt;=$E248,IF(U139*$C$23&gt;MAX($C$22,(V248*$C$34+V249*$C$35)*EXP(-$C$12*$C$30)+(V355*$C$34+V356*$C$35)*EXP(-$C$14*$C$30)),U$236,(V248*$C$34+V249*$C$35)*EXP(-$C$12*$C$30)+U$234),"")</f>
        <v/>
      </c>
      <c r="V248" s="65">
        <f>IF(V$231&gt;=$E248,IF(V139*$C$23&gt;MAX($C$22,(W248*$C$34+W249*$C$35)*EXP(-$C$12*$C$30)+(W355*$C$34+W356*$C$35)*EXP(-$C$14*$C$30)),V$236,(W248*$C$34+W249*$C$35)*EXP(-$C$12*$C$30)+V$234),"")</f>
        <v/>
      </c>
      <c r="W248" s="65">
        <f>IF(W$231&gt;=$E248,IF(W139*$C$23&gt;MAX($C$22,(X248*$C$34+X249*$C$35)*EXP(-$C$12*$C$30)+(X355*$C$34+X356*$C$35)*EXP(-$C$14*$C$30)),W$236,(X248*$C$34+X249*$C$35)*EXP(-$C$12*$C$30)+W$234),"")</f>
        <v/>
      </c>
      <c r="X248" s="65">
        <f>IF(X$231&gt;=$E248,IF(X139*$C$23&gt;MAX($C$22,(Y248*$C$34+Y249*$C$35)*EXP(-$C$12*$C$30)+(Y355*$C$34+Y356*$C$35)*EXP(-$C$14*$C$30)),X$236,(Y248*$C$34+Y249*$C$35)*EXP(-$C$12*$C$30)+X$234),"")</f>
        <v/>
      </c>
      <c r="Y248" s="65">
        <f>IF(Y$231&gt;=$E248,IF(Y139*$C$23&gt;MAX($C$22,(Z248*$C$34+Z249*$C$35)*EXP(-$C$12*$C$30)+(Z355*$C$34+Z356*$C$35)*EXP(-$C$14*$C$30)),Y$236,(Z248*$C$34+Z249*$C$35)*EXP(-$C$12*$C$30)+Y$234),"")</f>
        <v/>
      </c>
      <c r="Z248" s="65">
        <f>IF(Z$231&gt;=$E248,IF(Z139*$C$23&gt;MAX($C$22,(AA248*$C$34+AA249*$C$35)*EXP(-$C$12*$C$30)+(AA355*$C$34+AA356*$C$35)*EXP(-$C$14*$C$30)),Z$236,(AA248*$C$34+AA249*$C$35)*EXP(-$C$12*$C$30)+Z$234),"")</f>
        <v/>
      </c>
      <c r="AA248" s="65">
        <f>IF(AA$231&gt;=$E248,IF(AA139*$C$23&gt;MAX($C$22,(AB248*$C$34+AB249*$C$35)*EXP(-$C$12*$C$30)+(AB355*$C$34+AB356*$C$35)*EXP(-$C$14*$C$30)),AA$236,(AB248*$C$34+AB249*$C$35)*EXP(-$C$12*$C$30)+AA$234),"")</f>
        <v/>
      </c>
      <c r="AB248" s="65">
        <f>IF(AB$231&gt;=$E248,IF(AB139*$C$23&gt;MAX($C$22,(AC248*$C$34+AC249*$C$35)*EXP(-$C$12*$C$30)+(AC355*$C$34+AC356*$C$35)*EXP(-$C$14*$C$30)),AB$236,(AC248*$C$34+AC249*$C$35)*EXP(-$C$12*$C$30)+AB$234),"")</f>
        <v/>
      </c>
      <c r="AC248" s="65">
        <f>IF(AC$231&gt;=$E248,IF(AC139*$C$23&gt;MAX($C$22,(AD248*$C$34+AD249*$C$35)*EXP(-$C$12*$C$30)+(AD355*$C$34+AD356*$C$35)*EXP(-$C$14*$C$30)),AC$236,(AD248*$C$34+AD249*$C$35)*EXP(-$C$12*$C$30)+AC$234),"")</f>
        <v/>
      </c>
      <c r="AD248" s="65">
        <f>IF(AD$231&gt;=$E248,IF(AD139*$C$23&gt;MAX($C$22,(AE248*$C$34+AE249*$C$35)*EXP(-$C$12*$C$30)+(AE355*$C$34+AE356*$C$35)*EXP(-$C$14*$C$30)),AD$236,(AE248*$C$34+AE249*$C$35)*EXP(-$C$12*$C$30)+AD$234),"")</f>
        <v/>
      </c>
      <c r="AE248" s="65">
        <f>IF(AE$231&gt;=$E248,IF(AE139*$C$23&gt;MAX($C$22,(AF248*$C$34+AF249*$C$35)*EXP(-$C$12*$C$30)+(AF355*$C$34+AF356*$C$35)*EXP(-$C$14*$C$30)),AE$236,(AF248*$C$34+AF249*$C$35)*EXP(-$C$12*$C$30)+AE$234),"")</f>
        <v/>
      </c>
      <c r="AF248" s="65">
        <f>IF(AF$231&gt;=$E248,IF(AF139*$C$23&gt;MAX($C$22,(AG248*$C$34+AG249*$C$35)*EXP(-$C$12*$C$30)+(AG355*$C$34+AG356*$C$35)*EXP(-$C$14*$C$30)),AF$236,(AG248*$C$34+AG249*$C$35)*EXP(-$C$12*$C$30)+AF$234),"")</f>
        <v/>
      </c>
      <c r="AG248" s="65">
        <f>IF(AG$231&gt;=$E248,IF(AG139*$C$23&gt;MAX($C$22,(AH248*$C$34+AH249*$C$35)*EXP(-$C$12*$C$30)+(AH355*$C$34+AH356*$C$35)*EXP(-$C$14*$C$30)),AG$236,(AH248*$C$34+AH249*$C$35)*EXP(-$C$12*$C$30)+AG$234),"")</f>
        <v/>
      </c>
      <c r="AH248" s="65">
        <f>IF(AH$231&gt;=$E248,IF(AH139*$C$23&gt;MAX($C$22,(AI248*$C$34+AI249*$C$35)*EXP(-$C$12*$C$30)+(AI355*$C$34+AI356*$C$35)*EXP(-$C$14*$C$30)),AH$236,(AI248*$C$34+AI249*$C$35)*EXP(-$C$12*$C$30)+AH$234),"")</f>
        <v/>
      </c>
      <c r="AI248" s="65">
        <f>IF(AI$231&gt;=$E248,IF(AI139*$C$23&gt;MAX($C$22,(AJ248*$C$34+AJ249*$C$35)*EXP(-$C$12*$C$30)+(AJ355*$C$34+AJ356*$C$35)*EXP(-$C$14*$C$30)),AI$236,(AJ248*$C$34+AJ249*$C$35)*EXP(-$C$12*$C$30)+AI$234),"")</f>
        <v/>
      </c>
      <c r="AJ248" s="65">
        <f>IF(AJ$231&gt;=$E248,IF(AJ139*$C$23&gt;MAX($C$22,(AK248*$C$34+AK249*$C$35)*EXP(-$C$12*$C$30)+(AK355*$C$34+AK356*$C$35)*EXP(-$C$14*$C$30)),AJ$236,(AK248*$C$34+AK249*$C$35)*EXP(-$C$12*$C$30)+AJ$234),"")</f>
        <v/>
      </c>
      <c r="AK248" s="65">
        <f>IF(AK$231&gt;=$E248,IF(AK139*$C$23&gt;MAX($C$22,(AL248*$C$34+AL249*$C$35)*EXP(-$C$12*$C$30)+(AL355*$C$34+AL356*$C$35)*EXP(-$C$14*$C$30)),AK$236,(AL248*$C$34+AL249*$C$35)*EXP(-$C$12*$C$30)+AK$234),"")</f>
        <v/>
      </c>
      <c r="AL248" s="65">
        <f>IF(AL$231&gt;=$E248,IF(AL139*$C$23&gt;MAX($C$22,(AM248*$C$34+AM249*$C$35)*EXP(-$C$12*$C$30)+(AM355*$C$34+AM356*$C$35)*EXP(-$C$14*$C$30)),AL$236,(AM248*$C$34+AM249*$C$35)*EXP(-$C$12*$C$30)+AL$234),"")</f>
        <v/>
      </c>
      <c r="AM248" s="65">
        <f>IF(AM$231&gt;=$E248,IF(AM139*$C$23&gt;MAX($C$22,(AN248*$C$34+AN249*$C$35)*EXP(-$C$12*$C$30)+(AN355*$C$34+AN356*$C$35)*EXP(-$C$14*$C$30)),AM$236,(AN248*$C$34+AN249*$C$35)*EXP(-$C$12*$C$30)+AM$234),"")</f>
        <v/>
      </c>
      <c r="AN248" s="65">
        <f>IF(AN$231&gt;=$E248,IF(AN139*$C$23&gt;MAX($C$22,(AO248*$C$34+AO249*$C$35)*EXP(-$C$12*$C$30)+(AO355*$C$34+AO356*$C$35)*EXP(-$C$14*$C$30)),AN$236,(AO248*$C$34+AO249*$C$35)*EXP(-$C$12*$C$30)+AN$234),"")</f>
        <v/>
      </c>
      <c r="AO248" s="65">
        <f>IF(AO$231&gt;=$E248,IF(AO139*$C$23&gt;MAX($C$22,(AP248*$C$34+AP249*$C$35)*EXP(-$C$12*$C$30)+(AP355*$C$34+AP356*$C$35)*EXP(-$C$14*$C$30)),AO$236,(AP248*$C$34+AP249*$C$35)*EXP(-$C$12*$C$30)+AO$234),"")</f>
        <v/>
      </c>
      <c r="AP248" s="65">
        <f>IF(AP$231&gt;=$E248,IF(AP139*$C$23&gt;MAX($C$22,(AQ248*$C$34+AQ249*$C$35)*EXP(-$C$12*$C$30)+(AQ355*$C$34+AQ356*$C$35)*EXP(-$C$14*$C$30)),AP$236,(AQ248*$C$34+AQ249*$C$35)*EXP(-$C$12*$C$30)+AP$234),"")</f>
        <v/>
      </c>
      <c r="AQ248" s="65">
        <f>IF(AQ$231&gt;=$E248,IF(AQ139*$C$23&gt;MAX($C$22,(AR248*$C$34+AR249*$C$35)*EXP(-$C$12*$C$30)+(AR355*$C$34+AR356*$C$35)*EXP(-$C$14*$C$30)),AQ$236,(AR248*$C$34+AR249*$C$35)*EXP(-$C$12*$C$30)+AQ$234),"")</f>
        <v/>
      </c>
      <c r="AR248" s="65">
        <f>IF(AR$231&gt;=$E248,IF(AR139*$C$23&gt;MAX($C$22,(AS248*$C$34+AS249*$C$35)*EXP(-$C$12*$C$30)+(AS355*$C$34+AS356*$C$35)*EXP(-$C$14*$C$30)),AR$236,(AS248*$C$34+AS249*$C$35)*EXP(-$C$12*$C$30)+AR$234),"")</f>
        <v/>
      </c>
      <c r="AS248" s="65">
        <f>IF(AS$231&gt;=$E248,IF(AS139*$C$23&gt;MAX($C$22,(AT248*$C$34+AT249*$C$35)*EXP(-$C$12*$C$30)+(AT355*$C$34+AT356*$C$35)*EXP(-$C$14*$C$30)),AS$236,(AT248*$C$34+AT249*$C$35)*EXP(-$C$12*$C$30)+AS$234),"")</f>
        <v/>
      </c>
      <c r="AT248" s="65">
        <f>IF(AT$231&gt;=$E248,IF(AT139*$C$23&gt;MAX($C$22,(AU248*$C$34+AU249*$C$35)*EXP(-$C$12*$C$30)+(AU355*$C$34+AU356*$C$35)*EXP(-$C$14*$C$30)),AT$236,(AU248*$C$34+AU249*$C$35)*EXP(-$C$12*$C$30)+AT$234),"")</f>
        <v/>
      </c>
      <c r="AU248" s="65">
        <f>IF(AU$231&gt;=$E248,IF(AU139*$C$23&gt;MAX($C$22,(AV248*$C$34+AV249*$C$35)*EXP(-$C$12*$C$30)+(AV355*$C$34+AV356*$C$35)*EXP(-$C$14*$C$30)),AU$236,(AV248*$C$34+AV249*$C$35)*EXP(-$C$12*$C$30)+AU$234),"")</f>
        <v/>
      </c>
      <c r="AV248" s="65">
        <f>IF(AV$231&gt;=$E248,IF(AV139*$C$23&gt;MAX($C$22,(AW248*$C$34+AW249*$C$35)*EXP(-$C$12*$C$30)+(AW355*$C$34+AW356*$C$35)*EXP(-$C$14*$C$30)),AV$236,(AW248*$C$34+AW249*$C$35)*EXP(-$C$12*$C$30)+AV$234),"")</f>
        <v/>
      </c>
      <c r="AW248" s="65">
        <f>IF(AW$231&gt;=$E248,IF(AW139*$C$23&gt;MAX($C$22,(AX248*$C$34+AX249*$C$35)*EXP(-$C$12*$C$30)+(AX355*$C$34+AX356*$C$35)*EXP(-$C$14*$C$30)),AW$236,(AX248*$C$34+AX249*$C$35)*EXP(-$C$12*$C$30)+AW$234),"")</f>
        <v/>
      </c>
      <c r="AX248" s="65">
        <f>IF(AX$231&gt;=$E248,IF(AX139*$C$23&gt;MAX($C$22,(AY248*$C$34+AY249*$C$35)*EXP(-$C$12*$C$30)+(AY355*$C$34+AY356*$C$35)*EXP(-$C$14*$C$30)),AX$236,(AY248*$C$34+AY249*$C$35)*EXP(-$C$12*$C$30)+AX$234),"")</f>
        <v/>
      </c>
      <c r="AY248" s="65">
        <f>IF(AY$231&gt;=$E248,IF(AY139*$C$23&gt;MAX($C$22,(AZ248*$C$34+AZ249*$C$35)*EXP(-$C$12*$C$30)+(AZ355*$C$34+AZ356*$C$35)*EXP(-$C$14*$C$30)),AY$236,(AZ248*$C$34+AZ249*$C$35)*EXP(-$C$12*$C$30)+AY$234),"")</f>
        <v/>
      </c>
      <c r="AZ248" s="65">
        <f>IF(AZ$231&gt;=$E248,IF(AZ139*$C$23&gt;MAX($C$22,(BA248*$C$34+BA249*$C$35)*EXP(-$C$12*$C$30)+(BA355*$C$34+BA356*$C$35)*EXP(-$C$14*$C$30)),AZ$236,(BA248*$C$34+BA249*$C$35)*EXP(-$C$12*$C$30)+AZ$234),"")</f>
        <v/>
      </c>
      <c r="BA248" s="65">
        <f>IF(BA$231&gt;=$E248,IF(BA139*$C$23&gt;MAX($C$22,(BB248*$C$34+BB249*$C$35)*EXP(-$C$12*$C$30)+(BB355*$C$34+BB356*$C$35)*EXP(-$C$14*$C$30)),BA$236,(BB248*$C$34+BB249*$C$35)*EXP(-$C$12*$C$30)+BA$234),"")</f>
        <v/>
      </c>
      <c r="BB248" s="65">
        <f>IF(BB$231&gt;=$E248,IF(BB139*$C$23&gt;MAX($C$22,(BC248*$C$34+BC249*$C$35)*EXP(-$C$12*$C$30)+(BC355*$C$34+BC356*$C$35)*EXP(-$C$14*$C$30)),BB$236,(BC248*$C$34+BC249*$C$35)*EXP(-$C$12*$C$30)+BB$234),"")</f>
        <v/>
      </c>
      <c r="BC248" s="65">
        <f>IF(BC$231&gt;=$E248,IF(BC139*$C$23&gt;MAX($C$22,(BD248*$C$34+BD249*$C$35)*EXP(-$C$12*$C$30)+(BD355*$C$34+BD356*$C$35)*EXP(-$C$14*$C$30)),BC$236,(BD248*$C$34+BD249*$C$35)*EXP(-$C$12*$C$30)+BC$234),"")</f>
        <v/>
      </c>
      <c r="BD248" s="65">
        <f>IF(BD$231&gt;=$E248,IF(BD139*$C$23&gt;MAX($C$22,(BE248*$C$34+BE249*$C$35)*EXP(-$C$12*$C$30)+(BE355*$C$34+BE356*$C$35)*EXP(-$C$14*$C$30)),BD$236,(BE248*$C$34+BE249*$C$35)*EXP(-$C$12*$C$30)+BD$234),"")</f>
        <v/>
      </c>
      <c r="BE248" s="65">
        <f>IF(BE$231&gt;=$E248,IF(BE139*$C$23&gt;MAX($C$22,(BF248*$C$34+BF249*$C$35)*EXP(-$C$12*$C$30)+(BF355*$C$34+BF356*$C$35)*EXP(-$C$14*$C$30)),BE$236,(BF248*$C$34+BF249*$C$35)*EXP(-$C$12*$C$30)+BE$234),"")</f>
        <v/>
      </c>
      <c r="BF248" s="65">
        <f>IF(BF$231&gt;=$E248,IF(BF139*$C$23&gt;MAX($C$22,(BG248*$C$34+BG249*$C$35)*EXP(-$C$12*$C$30)+(BG355*$C$34+BG356*$C$35)*EXP(-$C$14*$C$30)),BF$236,(BG248*$C$34+BG249*$C$35)*EXP(-$C$12*$C$30)+BF$234),"")</f>
        <v/>
      </c>
      <c r="BG248" s="65">
        <f>IF(BG$231&gt;=$E248,IF(BG139*$C$23&gt;MAX($C$22,(BH248*$C$34+BH249*$C$35)*EXP(-$C$12*$C$30)+(BH355*$C$34+BH356*$C$35)*EXP(-$C$14*$C$30)),BG$236,(BH248*$C$34+BH249*$C$35)*EXP(-$C$12*$C$30)+BG$234),"")</f>
        <v/>
      </c>
      <c r="BH248" s="65">
        <f>IF(BH$231&gt;=$E248,IF(BH139*$C$23&gt;MAX($C$22,(BI248*$C$34+BI249*$C$35)*EXP(-$C$12*$C$30)+(BI355*$C$34+BI356*$C$35)*EXP(-$C$14*$C$30)),BH$236,(BI248*$C$34+BI249*$C$35)*EXP(-$C$12*$C$30)+BH$234),"")</f>
        <v/>
      </c>
      <c r="BI248" s="65">
        <f>IF(BI$231&gt;=$E248,IF(BI139*$C$23&gt;MAX($C$22,(BJ248*$C$34+BJ249*$C$35)*EXP(-$C$12*$C$30)+(BJ355*$C$34+BJ356*$C$35)*EXP(-$C$14*$C$30)),BI$236,(BJ248*$C$34+BJ249*$C$35)*EXP(-$C$12*$C$30)+BI$234),"")</f>
        <v/>
      </c>
      <c r="BJ248" s="65">
        <f>IF(BJ$231&gt;=$E248,IF(BJ139*$C$23&gt;MAX($C$22,(BK248*$C$34+BK249*$C$35)*EXP(-$C$12*$C$30)+(BK355*$C$34+BK356*$C$35)*EXP(-$C$14*$C$30)),BJ$236,(BK248*$C$34+BK249*$C$35)*EXP(-$C$12*$C$30)+BJ$234),"")</f>
        <v/>
      </c>
      <c r="BK248" s="65">
        <f>IF(BK$231&gt;=$E248,IF(BK139*$C$23&gt;MAX($C$22,(BL248*$C$34+BL249*$C$35)*EXP(-$C$12*$C$30)+(BL355*$C$34+BL356*$C$35)*EXP(-$C$14*$C$30)),BK$236,(BL248*$C$34+BL249*$C$35)*EXP(-$C$12*$C$30)+BK$234),"")</f>
        <v/>
      </c>
      <c r="BL248" s="65">
        <f>IF(BL$231&gt;=$E248,IF(BL139*$C$23&gt;MAX($C$22,(BM248*$C$34+BM249*$C$35)*EXP(-$C$12*$C$30)+(BM355*$C$34+BM356*$C$35)*EXP(-$C$14*$C$30)),BL$236,(BM248*$C$34+BM249*$C$35)*EXP(-$C$12*$C$30)+BL$234),"")</f>
        <v/>
      </c>
      <c r="BM248" s="65">
        <f>IF(BM$231&gt;=$E248,IF(BM139*$C$23&gt;MAX($C$22,(BN248*$C$34+BN249*$C$35)*EXP(-$C$12*$C$30)+(BN355*$C$34+BN356*$C$35)*EXP(-$C$14*$C$30)),BM$236,(BN248*$C$34+BN249*$C$35)*EXP(-$C$12*$C$30)+BM$234),"")</f>
        <v/>
      </c>
      <c r="BN248" s="65">
        <f>IF(BN$231&gt;=$E248,IF(BN139*$C$23&gt;MAX($C$22,(BO248*$C$34+BO249*$C$35)*EXP(-$C$12*$C$30)+(BO355*$C$34+BO356*$C$35)*EXP(-$C$14*$C$30)),BN$236,(BO248*$C$34+BO249*$C$35)*EXP(-$C$12*$C$30)+BN$234),"")</f>
        <v/>
      </c>
      <c r="BO248" s="65">
        <f>IF(BO$231&gt;=$E248,IF(BO139*$C$23&gt;MAX($C$22,(BP248*$C$34+BP249*$C$35)*EXP(-$C$12*$C$30)+(BP355*$C$34+BP356*$C$35)*EXP(-$C$14*$C$30)),BO$236,(BP248*$C$34+BP249*$C$35)*EXP(-$C$12*$C$30)+BO$234),"")</f>
        <v/>
      </c>
      <c r="BP248" s="65">
        <f>IF(BP$231&gt;=$E248,IF(BP139*$C$23&gt;MAX($C$22,(BQ248*$C$34+BQ249*$C$35)*EXP(-$C$12*$C$30)+(BQ355*$C$34+BQ356*$C$35)*EXP(-$C$14*$C$30)),BP$236,(BQ248*$C$34+BQ249*$C$35)*EXP(-$C$12*$C$30)+BP$234),"")</f>
        <v/>
      </c>
      <c r="BQ248" s="65">
        <f>IF(BQ$231&gt;=$E248,IF(BQ139*$C$23&gt;MAX($C$22,(BR248*$C$34+BR249*$C$35)*EXP(-$C$12*$C$30)+(BR355*$C$34+BR356*$C$35)*EXP(-$C$14*$C$30)),BQ$236,(BR248*$C$34+BR249*$C$35)*EXP(-$C$12*$C$30)+BQ$234),"")</f>
        <v/>
      </c>
      <c r="BR248" s="65">
        <f>IF(BR$231&gt;=$E248,IF(BR139*$C$23&gt;MAX($C$22,(BS248*$C$34+BS249*$C$35)*EXP(-$C$12*$C$30)+(BS355*$C$34+BS356*$C$35)*EXP(-$C$14*$C$30)),BR$236,(BS248*$C$34+BS249*$C$35)*EXP(-$C$12*$C$30)+BR$234),"")</f>
        <v/>
      </c>
      <c r="BS248" s="65">
        <f>IF(BS$231&gt;=$E248,IF(BS139*$C$23&gt;MAX($C$22,(BT248*$C$34+BT249*$C$35)*EXP(-$C$12*$C$30)+(BT355*$C$34+BT356*$C$35)*EXP(-$C$14*$C$30)),BS$236,(BT248*$C$34+BT249*$C$35)*EXP(-$C$12*$C$30)+BS$234),"")</f>
        <v/>
      </c>
      <c r="BT248" s="65">
        <f>IF(BT$231&gt;=$E248,IF(BT139*$C$23&gt;MAX($C$22,(BU248*$C$34+BU249*$C$35)*EXP(-$C$12*$C$30)+(BU355*$C$34+BU356*$C$35)*EXP(-$C$14*$C$30)),BT$236,(BU248*$C$34+BU249*$C$35)*EXP(-$C$12*$C$30)+BT$234),"")</f>
        <v/>
      </c>
      <c r="BU248" s="65">
        <f>IF(BU$231&gt;=$E248,IF(BU139*$C$23&gt;MAX($C$22,(BV248*$C$34+BV249*$C$35)*EXP(-$C$12*$C$30)+(BV355*$C$34+BV356*$C$35)*EXP(-$C$14*$C$30)),BU$236,(BV248*$C$34+BV249*$C$35)*EXP(-$C$12*$C$30)+BU$234),"")</f>
        <v/>
      </c>
      <c r="BV248" s="65">
        <f>IF(BV$231&gt;=$E248,IF(BV139*$C$23&gt;MAX($C$22,(BW248*$C$34+BW249*$C$35)*EXP(-$C$12*$C$30)+(BW355*$C$34+BW356*$C$35)*EXP(-$C$14*$C$30)),BV$236,(BW248*$C$34+BW249*$C$35)*EXP(-$C$12*$C$30)+BV$234),"")</f>
        <v/>
      </c>
      <c r="BW248" s="65">
        <f>IF(BW$231&gt;=$E248,IF(BW139*$C$23&gt;MAX($C$22,(BX248*$C$34+BX249*$C$35)*EXP(-$C$12*$C$30)+(BX355*$C$34+BX356*$C$35)*EXP(-$C$14*$C$30)),BW$236,(BX248*$C$34+BX249*$C$35)*EXP(-$C$12*$C$30)+BW$234),"")</f>
        <v/>
      </c>
      <c r="BX248" s="65">
        <f>IF(BX$231&gt;=$E248,IF(BX139*$C$23&gt;MAX($C$22,(BY248*$C$34+BY249*$C$35)*EXP(-$C$12*$C$30)+(BY355*$C$34+BY356*$C$35)*EXP(-$C$14*$C$30)),BX$236,(BY248*$C$34+BY249*$C$35)*EXP(-$C$12*$C$30)+BX$234),"")</f>
        <v/>
      </c>
      <c r="BY248" s="65">
        <f>IF(BY$231&gt;=$E248,IF(BY139*$C$23&gt;MAX($C$22,(BZ248*$C$34+BZ249*$C$35)*EXP(-$C$12*$C$30)+(BZ355*$C$34+BZ356*$C$35)*EXP(-$C$14*$C$30)),BY$236,(BZ248*$C$34+BZ249*$C$35)*EXP(-$C$12*$C$30)+BY$234),"")</f>
        <v/>
      </c>
      <c r="BZ248" s="65">
        <f>IF(BZ$231&gt;=$E248,IF(BZ139*$C$23&gt;MAX($C$22,(CA248*$C$34+CA249*$C$35)*EXP(-$C$12*$C$30)+(CA355*$C$34+CA356*$C$35)*EXP(-$C$14*$C$30)),BZ$236,(CA248*$C$34+CA249*$C$35)*EXP(-$C$12*$C$30)+BZ$234),"")</f>
        <v/>
      </c>
      <c r="CA248" s="65">
        <f>IF(CA$231&gt;=$E248,IF(CA139*$C$23&gt;MAX($C$22,(CB248*$C$34+CB249*$C$35)*EXP(-$C$12*$C$30)+(CB355*$C$34+CB356*$C$35)*EXP(-$C$14*$C$30)),CA$236,(CB248*$C$34+CB249*$C$35)*EXP(-$C$12*$C$30)+CA$234),"")</f>
        <v/>
      </c>
      <c r="CB248" s="65">
        <f>IF(CB$231&gt;=$E248,IF(CB139*$C$23&gt;MAX($C$22,(CC248*$C$34+CC249*$C$35)*EXP(-$C$12*$C$30)+(CC355*$C$34+CC356*$C$35)*EXP(-$C$14*$C$30)),CB$236,(CC248*$C$34+CC249*$C$35)*EXP(-$C$12*$C$30)+CB$234),"")</f>
        <v/>
      </c>
      <c r="CC248" s="65">
        <f>IF(CC$231&gt;=$E248,IF(CC139*$C$23&gt;MAX($C$22,(CD248*$C$34+CD249*$C$35)*EXP(-$C$12*$C$30)+(CD355*$C$34+CD356*$C$35)*EXP(-$C$14*$C$30)),CC$236,(CD248*$C$34+CD249*$C$35)*EXP(-$C$12*$C$30)+CC$234),"")</f>
        <v/>
      </c>
      <c r="CD248" s="65">
        <f>IF(CD$231&gt;=$E248,IF(CD139*$C$23&gt;MAX($C$22,(CE248*$C$34+CE249*$C$35)*EXP(-$C$12*$C$30)+(CE355*$C$34+CE356*$C$35)*EXP(-$C$14*$C$30)),CD$236,(CE248*$C$34+CE249*$C$35)*EXP(-$C$12*$C$30)+CD$234),"")</f>
        <v/>
      </c>
      <c r="CE248" s="65">
        <f>IF(CE$231&gt;=$E248,IF(CE139*$C$23&gt;MAX($C$22,(CF248*$C$34+CF249*$C$35)*EXP(-$C$12*$C$30)+(CF355*$C$34+CF356*$C$35)*EXP(-$C$14*$C$30)),CE$236,(CF248*$C$34+CF249*$C$35)*EXP(-$C$12*$C$30)+CE$234),"")</f>
        <v/>
      </c>
      <c r="CF248" s="65">
        <f>IF(CF$231&gt;=$E248,IF(CF139*$C$23&gt;MAX($C$22,(CG248*$C$34+CG249*$C$35)*EXP(-$C$12*$C$30)+(CG355*$C$34+CG356*$C$35)*EXP(-$C$14*$C$30)),CF$236,(CG248*$C$34+CG249*$C$35)*EXP(-$C$12*$C$30)+CF$234),"")</f>
        <v/>
      </c>
      <c r="CG248" s="65">
        <f>IF(CG$231&gt;=$E248,IF(CG139*$C$23&gt;MAX($C$22,(CH248*$C$34+CH249*$C$35)*EXP(-$C$12*$C$30)+(CH355*$C$34+CH356*$C$35)*EXP(-$C$14*$C$30)),CG$236,(CH248*$C$34+CH249*$C$35)*EXP(-$C$12*$C$30)+CG$234),"")</f>
        <v/>
      </c>
      <c r="CH248" s="65">
        <f>IF(CH$231&gt;=$E248,IF(CH139*$C$23&gt;MAX($C$22,(CI248*$C$34+CI249*$C$35)*EXP(-$C$12*$C$30)+(CI355*$C$34+CI356*$C$35)*EXP(-$C$14*$C$30)),CH$236,(CI248*$C$34+CI249*$C$35)*EXP(-$C$12*$C$30)+CH$234),"")</f>
        <v/>
      </c>
      <c r="CI248" s="65">
        <f>IF(CI$231&gt;=$E248,IF(CI139*$C$23&gt;MAX($C$22,(CJ248*$C$34+CJ249*$C$35)*EXP(-$C$12*$C$30)+(CJ355*$C$34+CJ356*$C$35)*EXP(-$C$14*$C$30)),CI$236,(CJ248*$C$34+CJ249*$C$35)*EXP(-$C$12*$C$30)+CI$234),"")</f>
        <v/>
      </c>
      <c r="CJ248" s="65">
        <f>IF(CJ$231&gt;=$E248,IF(CJ139*$C$23&gt;MAX($C$22,(CK248*$C$34+CK249*$C$35)*EXP(-$C$12*$C$30)+(CK355*$C$34+CK356*$C$35)*EXP(-$C$14*$C$30)),CJ$236,(CK248*$C$34+CK249*$C$35)*EXP(-$C$12*$C$30)+CJ$234),"")</f>
        <v/>
      </c>
      <c r="CK248" s="65">
        <f>IF(CK$231&gt;=$E248,IF(CK139*$C$23&gt;MAX($C$22,(CL248*$C$34+CL249*$C$35)*EXP(-$C$12*$C$30)+(CL355*$C$34+CL356*$C$35)*EXP(-$C$14*$C$30)),CK$236,(CL248*$C$34+CL249*$C$35)*EXP(-$C$12*$C$30)+CK$234),"")</f>
        <v/>
      </c>
      <c r="CL248" s="65">
        <f>IF(CL$231&gt;=$E248,IF(CL139*$C$23&gt;MAX($C$22,(CM248*$C$34+CM249*$C$35)*EXP(-$C$12*$C$30)+(CM355*$C$34+CM356*$C$35)*EXP(-$C$14*$C$30)),CL$236,(CM248*$C$34+CM249*$C$35)*EXP(-$C$12*$C$30)+CL$234),"")</f>
        <v/>
      </c>
      <c r="CM248" s="65">
        <f>IF(CM$231&gt;=$E248,IF(CM139*$C$23&gt;MAX($C$22,(CN248*$C$34+CN249*$C$35)*EXP(-$C$12*$C$30)+(CN355*$C$34+CN356*$C$35)*EXP(-$C$14*$C$30)),CM$236,(CN248*$C$34+CN249*$C$35)*EXP(-$C$12*$C$30)+CM$234),"")</f>
        <v/>
      </c>
      <c r="CN248" s="65">
        <f>IF(CN$231&gt;=$E248,IF(CN139*$C$23&gt;MAX($C$22,(CO248*$C$34+CO249*$C$35)*EXP(-$C$12*$C$30)+(CO355*$C$34+CO356*$C$35)*EXP(-$C$14*$C$30)),CN$236,(CO248*$C$34+CO249*$C$35)*EXP(-$C$12*$C$30)+CN$234),"")</f>
        <v/>
      </c>
      <c r="CO248" s="65">
        <f>IF(CO$231&gt;=$E248,IF(CO139*$C$23&gt;MAX($C$22,(CP248*$C$34+CP249*$C$35)*EXP(-$C$12*$C$30)+(CP355*$C$34+CP356*$C$35)*EXP(-$C$14*$C$30)),CO$236,(CP248*$C$34+CP249*$C$35)*EXP(-$C$12*$C$30)+CO$234),"")</f>
        <v/>
      </c>
      <c r="CP248" s="65">
        <f>IF(CP$231&gt;=$E248,IF(CP139*$C$23&gt;MAX($C$22,(CQ248*$C$34+CQ249*$C$35)*EXP(-$C$12*$C$30)+(CQ355*$C$34+CQ356*$C$35)*EXP(-$C$14*$C$30)),CP$236,(CQ248*$C$34+CQ249*$C$35)*EXP(-$C$12*$C$30)+CP$234),"")</f>
        <v/>
      </c>
      <c r="CQ248" s="65">
        <f>IF(CQ$231&gt;=$E248,IF(CQ139*$C$23&gt;MAX($C$22,(CR248*$C$34+CR249*$C$35)*EXP(-$C$12*$C$30)+(CR355*$C$34+CR356*$C$35)*EXP(-$C$14*$C$30)),CQ$236,(CR248*$C$34+CR249*$C$35)*EXP(-$C$12*$C$30)+CQ$234),"")</f>
        <v/>
      </c>
      <c r="CR248" s="65">
        <f>IF(CR$231&gt;=$E248,IF(CR139*$C$23&gt;MAX($C$22,(CS248*$C$34+CS249*$C$35)*EXP(-$C$12*$C$30)+(CS355*$C$34+CS356*$C$35)*EXP(-$C$14*$C$30)),CR$236,(CS248*$C$34+CS249*$C$35)*EXP(-$C$12*$C$30)+CR$234),"")</f>
        <v/>
      </c>
      <c r="CS248" s="65">
        <f>IF(CS$231&gt;=$E248,IF(CS139*$C$23&gt;MAX($C$22,(CT248*$C$34+CT249*$C$35)*EXP(-$C$12*$C$30)+(CT355*$C$34+CT356*$C$35)*EXP(-$C$14*$C$30)),CS$236,(CT248*$C$34+CT249*$C$35)*EXP(-$C$12*$C$30)+CS$234),"")</f>
        <v/>
      </c>
      <c r="CT248" s="65">
        <f>IF(CT$231&gt;=$E248,IF(CT139*$C$23&gt;MAX($C$22,(CU248*$C$34+CU249*$C$35)*EXP(-$C$12*$C$30)+(CU355*$C$34+CU356*$C$35)*EXP(-$C$14*$C$30)),CT$236,(CU248*$C$34+CU249*$C$35)*EXP(-$C$12*$C$30)+CT$234),"")</f>
        <v/>
      </c>
      <c r="CU248" s="65">
        <f>IF(CU$231&gt;=$E248,IF(CU139*$C$23&gt;MAX($C$22,(CV248*$C$34+CV249*$C$35)*EXP(-$C$12*$C$30)+(CV355*$C$34+CV356*$C$35)*EXP(-$C$14*$C$30)),CU$236,(CV248*$C$34+CV249*$C$35)*EXP(-$C$12*$C$30)+CU$234),"")</f>
        <v/>
      </c>
      <c r="CV248" s="65">
        <f>IF(CV$231&gt;=$E248,IF(CV139*$C$23&gt;MAX($C$22,(CW248*$C$34+CW249*$C$35)*EXP(-$C$12*$C$30)+(CW355*$C$34+CW356*$C$35)*EXP(-$C$14*$C$30)),CV$236,(CW248*$C$34+CW249*$C$35)*EXP(-$C$12*$C$30)+CV$234),"")</f>
        <v/>
      </c>
      <c r="CW248" s="65">
        <f>IF(CW$231&gt;=$E248,IF(CW139*$C$23&gt;MAX($C$22,(CX248*$C$34+CX249*$C$35)*EXP(-$C$12*$C$30)+(CX355*$C$34+CX356*$C$35)*EXP(-$C$14*$C$30)),CW$236,(CX248*$C$34+CX249*$C$35)*EXP(-$C$12*$C$30)+CW$234),"")</f>
        <v/>
      </c>
      <c r="CX248" s="65">
        <f>IF(CX$231&gt;=$E248,IF(CX139*$C$23&gt;MAX($C$22,(CY248*$C$34+CY249*$C$35)*EXP(-$C$12*$C$30)+(CY355*$C$34+CY356*$C$35)*EXP(-$C$14*$C$30)),CX$236,(CY248*$C$34+CY249*$C$35)*EXP(-$C$12*$C$30)+CX$234),"")</f>
        <v/>
      </c>
      <c r="CY248" s="65">
        <f>IF(CY$231&gt;=$E248,IF(CY139*$C$23&gt;MAX($C$22,(CZ248*$C$34+CZ249*$C$35)*EXP(-$C$12*$C$30)+(CZ355*$C$34+CZ356*$C$35)*EXP(-$C$14*$C$30)),CY$236,(CZ248*$C$34+CZ249*$C$35)*EXP(-$C$12*$C$30)+CY$234),"")</f>
        <v/>
      </c>
      <c r="CZ248" s="65">
        <f>IF(CZ$231&gt;=$E248,IF(CZ139*$C$23&gt;MAX($C$22,(DA248*$C$34+DA249*$C$35)*EXP(-$C$12*$C$30)+(DA355*$C$34+DA356*$C$35)*EXP(-$C$14*$C$30)),CZ$236,(DA248*$C$34+DA249*$C$35)*EXP(-$C$12*$C$30)+CZ$234),"")</f>
        <v/>
      </c>
      <c r="DA248" s="65">
        <f>IF(DA$231&gt;=$E248,IF(DA139*$C$23&gt;MAX($C$22,(DB248*$C$34+DB249*$C$35)*EXP(-$C$12*$C$30)+(DB355*$C$34+DB356*$C$35)*EXP(-$C$14*$C$30)),DA$236,(DB248*$C$34+DB249*$C$35)*EXP(-$C$12*$C$30)+DA$234),"")</f>
        <v/>
      </c>
      <c r="DB248" s="65">
        <f>IF(DB$231&gt;=$E248,IF(DB139*$C$23&gt;MAX($C$22,(DC248*$C$34+DC249*$C$35)*EXP(-$C$12*$C$30)+(DC355*$C$34+DC356*$C$35)*EXP(-$C$14*$C$30)),DB$236,(DC248*$C$34+DC249*$C$35)*EXP(-$C$12*$C$30)+DB$234),"")</f>
        <v/>
      </c>
      <c r="DC248" s="65">
        <f>IF(DC$231&gt;=$E248,IF(DC139*$C$23&gt;$C$22,DC$236,$C$22+DC$234),"")</f>
        <v/>
      </c>
    </row>
    <row r="249" ht="12" customHeight="1">
      <c r="B249" s="12" t="n"/>
      <c r="C249" s="12" t="n"/>
      <c r="D249" s="12" t="n"/>
      <c r="E249" s="64">
        <f>E248+1</f>
        <v/>
      </c>
      <c r="G249" s="65">
        <f>IF(G$231&gt;=$E249,IF(G140*$C$23&gt;MAX($C$22,(H249*$C$34+H250*$C$35)*EXP(-$C$12*$C$30)+(H356*$C$34+H357*$C$35)*EXP(-$C$14*$C$30)),G$236,(H249*$C$34+H250*$C$35)*EXP(-$C$12*$C$30)+G$234),"")</f>
        <v/>
      </c>
      <c r="H249" s="65">
        <f>IF(H$231&gt;=$E249,IF(H140*$C$23&gt;MAX($C$22,(I249*$C$34+I250*$C$35)*EXP(-$C$12*$C$30)+(I356*$C$34+I357*$C$35)*EXP(-$C$14*$C$30)),H$236,(I249*$C$34+I250*$C$35)*EXP(-$C$12*$C$30)+H$234),"")</f>
        <v/>
      </c>
      <c r="I249" s="65">
        <f>IF(I$231&gt;=$E249,IF(I140*$C$23&gt;MAX($C$22,(J249*$C$34+J250*$C$35)*EXP(-$C$12*$C$30)+(J356*$C$34+J357*$C$35)*EXP(-$C$14*$C$30)),I$236,(J249*$C$34+J250*$C$35)*EXP(-$C$12*$C$30)+I$234),"")</f>
        <v/>
      </c>
      <c r="J249" s="65">
        <f>IF(J$231&gt;=$E249,IF(J140*$C$23&gt;MAX($C$22,(K249*$C$34+K250*$C$35)*EXP(-$C$12*$C$30)+(K356*$C$34+K357*$C$35)*EXP(-$C$14*$C$30)),J$236,(K249*$C$34+K250*$C$35)*EXP(-$C$12*$C$30)+J$234),"")</f>
        <v/>
      </c>
      <c r="K249" s="65">
        <f>IF(K$231&gt;=$E249,IF(K140*$C$23&gt;MAX($C$22,(L249*$C$34+L250*$C$35)*EXP(-$C$12*$C$30)+(L356*$C$34+L357*$C$35)*EXP(-$C$14*$C$30)),K$236,(L249*$C$34+L250*$C$35)*EXP(-$C$12*$C$30)+K$234),"")</f>
        <v/>
      </c>
      <c r="L249" s="65">
        <f>IF(L$231&gt;=$E249,IF(L140*$C$23&gt;MAX($C$22,(M249*$C$34+M250*$C$35)*EXP(-$C$12*$C$30)+(M356*$C$34+M357*$C$35)*EXP(-$C$14*$C$30)),L$236,(M249*$C$34+M250*$C$35)*EXP(-$C$12*$C$30)+L$234),"")</f>
        <v/>
      </c>
      <c r="M249" s="65">
        <f>IF(M$231&gt;=$E249,IF(M140*$C$23&gt;MAX($C$22,(N249*$C$34+N250*$C$35)*EXP(-$C$12*$C$30)+(N356*$C$34+N357*$C$35)*EXP(-$C$14*$C$30)),M$236,(N249*$C$34+N250*$C$35)*EXP(-$C$12*$C$30)+M$234),"")</f>
        <v/>
      </c>
      <c r="N249" s="65">
        <f>IF(N$231&gt;=$E249,IF(N140*$C$23&gt;MAX($C$22,(O249*$C$34+O250*$C$35)*EXP(-$C$12*$C$30)+(O356*$C$34+O357*$C$35)*EXP(-$C$14*$C$30)),N$236,(O249*$C$34+O250*$C$35)*EXP(-$C$12*$C$30)+N$234),"")</f>
        <v/>
      </c>
      <c r="O249" s="65">
        <f>IF(O$231&gt;=$E249,IF(O140*$C$23&gt;MAX($C$22,(P249*$C$34+P250*$C$35)*EXP(-$C$12*$C$30)+(P356*$C$34+P357*$C$35)*EXP(-$C$14*$C$30)),O$236,(P249*$C$34+P250*$C$35)*EXP(-$C$12*$C$30)+O$234),"")</f>
        <v/>
      </c>
      <c r="P249" s="65">
        <f>IF(P$231&gt;=$E249,IF(P140*$C$23&gt;MAX($C$22,(Q249*$C$34+Q250*$C$35)*EXP(-$C$12*$C$30)+(Q356*$C$34+Q357*$C$35)*EXP(-$C$14*$C$30)),P$236,(Q249*$C$34+Q250*$C$35)*EXP(-$C$12*$C$30)+P$234),"")</f>
        <v/>
      </c>
      <c r="Q249" s="65">
        <f>IF(Q$231&gt;=$E249,IF(Q140*$C$23&gt;MAX($C$22,(R249*$C$34+R250*$C$35)*EXP(-$C$12*$C$30)+(R356*$C$34+R357*$C$35)*EXP(-$C$14*$C$30)),Q$236,(R249*$C$34+R250*$C$35)*EXP(-$C$12*$C$30)+Q$234),"")</f>
        <v/>
      </c>
      <c r="R249" s="65">
        <f>IF(R$231&gt;=$E249,IF(R140*$C$23&gt;MAX($C$22,(S249*$C$34+S250*$C$35)*EXP(-$C$12*$C$30)+(S356*$C$34+S357*$C$35)*EXP(-$C$14*$C$30)),R$236,(S249*$C$34+S250*$C$35)*EXP(-$C$12*$C$30)+R$234),"")</f>
        <v/>
      </c>
      <c r="S249" s="65">
        <f>IF(S$231&gt;=$E249,IF(S140*$C$23&gt;MAX($C$22,(T249*$C$34+T250*$C$35)*EXP(-$C$12*$C$30)+(T356*$C$34+T357*$C$35)*EXP(-$C$14*$C$30)),S$236,(T249*$C$34+T250*$C$35)*EXP(-$C$12*$C$30)+S$234),"")</f>
        <v/>
      </c>
      <c r="T249" s="65">
        <f>IF(T$231&gt;=$E249,IF(T140*$C$23&gt;MAX($C$22,(U249*$C$34+U250*$C$35)*EXP(-$C$12*$C$30)+(U356*$C$34+U357*$C$35)*EXP(-$C$14*$C$30)),T$236,(U249*$C$34+U250*$C$35)*EXP(-$C$12*$C$30)+T$234),"")</f>
        <v/>
      </c>
      <c r="U249" s="65">
        <f>IF(U$231&gt;=$E249,IF(U140*$C$23&gt;MAX($C$22,(V249*$C$34+V250*$C$35)*EXP(-$C$12*$C$30)+(V356*$C$34+V357*$C$35)*EXP(-$C$14*$C$30)),U$236,(V249*$C$34+V250*$C$35)*EXP(-$C$12*$C$30)+U$234),"")</f>
        <v/>
      </c>
      <c r="V249" s="65">
        <f>IF(V$231&gt;=$E249,IF(V140*$C$23&gt;MAX($C$22,(W249*$C$34+W250*$C$35)*EXP(-$C$12*$C$30)+(W356*$C$34+W357*$C$35)*EXP(-$C$14*$C$30)),V$236,(W249*$C$34+W250*$C$35)*EXP(-$C$12*$C$30)+V$234),"")</f>
        <v/>
      </c>
      <c r="W249" s="65">
        <f>IF(W$231&gt;=$E249,IF(W140*$C$23&gt;MAX($C$22,(X249*$C$34+X250*$C$35)*EXP(-$C$12*$C$30)+(X356*$C$34+X357*$C$35)*EXP(-$C$14*$C$30)),W$236,(X249*$C$34+X250*$C$35)*EXP(-$C$12*$C$30)+W$234),"")</f>
        <v/>
      </c>
      <c r="X249" s="65">
        <f>IF(X$231&gt;=$E249,IF(X140*$C$23&gt;MAX($C$22,(Y249*$C$34+Y250*$C$35)*EXP(-$C$12*$C$30)+(Y356*$C$34+Y357*$C$35)*EXP(-$C$14*$C$30)),X$236,(Y249*$C$34+Y250*$C$35)*EXP(-$C$12*$C$30)+X$234),"")</f>
        <v/>
      </c>
      <c r="Y249" s="65">
        <f>IF(Y$231&gt;=$E249,IF(Y140*$C$23&gt;MAX($C$22,(Z249*$C$34+Z250*$C$35)*EXP(-$C$12*$C$30)+(Z356*$C$34+Z357*$C$35)*EXP(-$C$14*$C$30)),Y$236,(Z249*$C$34+Z250*$C$35)*EXP(-$C$12*$C$30)+Y$234),"")</f>
        <v/>
      </c>
      <c r="Z249" s="65">
        <f>IF(Z$231&gt;=$E249,IF(Z140*$C$23&gt;MAX($C$22,(AA249*$C$34+AA250*$C$35)*EXP(-$C$12*$C$30)+(AA356*$C$34+AA357*$C$35)*EXP(-$C$14*$C$30)),Z$236,(AA249*$C$34+AA250*$C$35)*EXP(-$C$12*$C$30)+Z$234),"")</f>
        <v/>
      </c>
      <c r="AA249" s="65">
        <f>IF(AA$231&gt;=$E249,IF(AA140*$C$23&gt;MAX($C$22,(AB249*$C$34+AB250*$C$35)*EXP(-$C$12*$C$30)+(AB356*$C$34+AB357*$C$35)*EXP(-$C$14*$C$30)),AA$236,(AB249*$C$34+AB250*$C$35)*EXP(-$C$12*$C$30)+AA$234),"")</f>
        <v/>
      </c>
      <c r="AB249" s="65">
        <f>IF(AB$231&gt;=$E249,IF(AB140*$C$23&gt;MAX($C$22,(AC249*$C$34+AC250*$C$35)*EXP(-$C$12*$C$30)+(AC356*$C$34+AC357*$C$35)*EXP(-$C$14*$C$30)),AB$236,(AC249*$C$34+AC250*$C$35)*EXP(-$C$12*$C$30)+AB$234),"")</f>
        <v/>
      </c>
      <c r="AC249" s="65">
        <f>IF(AC$231&gt;=$E249,IF(AC140*$C$23&gt;MAX($C$22,(AD249*$C$34+AD250*$C$35)*EXP(-$C$12*$C$30)+(AD356*$C$34+AD357*$C$35)*EXP(-$C$14*$C$30)),AC$236,(AD249*$C$34+AD250*$C$35)*EXP(-$C$12*$C$30)+AC$234),"")</f>
        <v/>
      </c>
      <c r="AD249" s="65">
        <f>IF(AD$231&gt;=$E249,IF(AD140*$C$23&gt;MAX($C$22,(AE249*$C$34+AE250*$C$35)*EXP(-$C$12*$C$30)+(AE356*$C$34+AE357*$C$35)*EXP(-$C$14*$C$30)),AD$236,(AE249*$C$34+AE250*$C$35)*EXP(-$C$12*$C$30)+AD$234),"")</f>
        <v/>
      </c>
      <c r="AE249" s="65">
        <f>IF(AE$231&gt;=$E249,IF(AE140*$C$23&gt;MAX($C$22,(AF249*$C$34+AF250*$C$35)*EXP(-$C$12*$C$30)+(AF356*$C$34+AF357*$C$35)*EXP(-$C$14*$C$30)),AE$236,(AF249*$C$34+AF250*$C$35)*EXP(-$C$12*$C$30)+AE$234),"")</f>
        <v/>
      </c>
      <c r="AF249" s="65">
        <f>IF(AF$231&gt;=$E249,IF(AF140*$C$23&gt;MAX($C$22,(AG249*$C$34+AG250*$C$35)*EXP(-$C$12*$C$30)+(AG356*$C$34+AG357*$C$35)*EXP(-$C$14*$C$30)),AF$236,(AG249*$C$34+AG250*$C$35)*EXP(-$C$12*$C$30)+AF$234),"")</f>
        <v/>
      </c>
      <c r="AG249" s="65">
        <f>IF(AG$231&gt;=$E249,IF(AG140*$C$23&gt;MAX($C$22,(AH249*$C$34+AH250*$C$35)*EXP(-$C$12*$C$30)+(AH356*$C$34+AH357*$C$35)*EXP(-$C$14*$C$30)),AG$236,(AH249*$C$34+AH250*$C$35)*EXP(-$C$12*$C$30)+AG$234),"")</f>
        <v/>
      </c>
      <c r="AH249" s="65">
        <f>IF(AH$231&gt;=$E249,IF(AH140*$C$23&gt;MAX($C$22,(AI249*$C$34+AI250*$C$35)*EXP(-$C$12*$C$30)+(AI356*$C$34+AI357*$C$35)*EXP(-$C$14*$C$30)),AH$236,(AI249*$C$34+AI250*$C$35)*EXP(-$C$12*$C$30)+AH$234),"")</f>
        <v/>
      </c>
      <c r="AI249" s="65">
        <f>IF(AI$231&gt;=$E249,IF(AI140*$C$23&gt;MAX($C$22,(AJ249*$C$34+AJ250*$C$35)*EXP(-$C$12*$C$30)+(AJ356*$C$34+AJ357*$C$35)*EXP(-$C$14*$C$30)),AI$236,(AJ249*$C$34+AJ250*$C$35)*EXP(-$C$12*$C$30)+AI$234),"")</f>
        <v/>
      </c>
      <c r="AJ249" s="65">
        <f>IF(AJ$231&gt;=$E249,IF(AJ140*$C$23&gt;MAX($C$22,(AK249*$C$34+AK250*$C$35)*EXP(-$C$12*$C$30)+(AK356*$C$34+AK357*$C$35)*EXP(-$C$14*$C$30)),AJ$236,(AK249*$C$34+AK250*$C$35)*EXP(-$C$12*$C$30)+AJ$234),"")</f>
        <v/>
      </c>
      <c r="AK249" s="65">
        <f>IF(AK$231&gt;=$E249,IF(AK140*$C$23&gt;MAX($C$22,(AL249*$C$34+AL250*$C$35)*EXP(-$C$12*$C$30)+(AL356*$C$34+AL357*$C$35)*EXP(-$C$14*$C$30)),AK$236,(AL249*$C$34+AL250*$C$35)*EXP(-$C$12*$C$30)+AK$234),"")</f>
        <v/>
      </c>
      <c r="AL249" s="65">
        <f>IF(AL$231&gt;=$E249,IF(AL140*$C$23&gt;MAX($C$22,(AM249*$C$34+AM250*$C$35)*EXP(-$C$12*$C$30)+(AM356*$C$34+AM357*$C$35)*EXP(-$C$14*$C$30)),AL$236,(AM249*$C$34+AM250*$C$35)*EXP(-$C$12*$C$30)+AL$234),"")</f>
        <v/>
      </c>
      <c r="AM249" s="65">
        <f>IF(AM$231&gt;=$E249,IF(AM140*$C$23&gt;MAX($C$22,(AN249*$C$34+AN250*$C$35)*EXP(-$C$12*$C$30)+(AN356*$C$34+AN357*$C$35)*EXP(-$C$14*$C$30)),AM$236,(AN249*$C$34+AN250*$C$35)*EXP(-$C$12*$C$30)+AM$234),"")</f>
        <v/>
      </c>
      <c r="AN249" s="65">
        <f>IF(AN$231&gt;=$E249,IF(AN140*$C$23&gt;MAX($C$22,(AO249*$C$34+AO250*$C$35)*EXP(-$C$12*$C$30)+(AO356*$C$34+AO357*$C$35)*EXP(-$C$14*$C$30)),AN$236,(AO249*$C$34+AO250*$C$35)*EXP(-$C$12*$C$30)+AN$234),"")</f>
        <v/>
      </c>
      <c r="AO249" s="65">
        <f>IF(AO$231&gt;=$E249,IF(AO140*$C$23&gt;MAX($C$22,(AP249*$C$34+AP250*$C$35)*EXP(-$C$12*$C$30)+(AP356*$C$34+AP357*$C$35)*EXP(-$C$14*$C$30)),AO$236,(AP249*$C$34+AP250*$C$35)*EXP(-$C$12*$C$30)+AO$234),"")</f>
        <v/>
      </c>
      <c r="AP249" s="65">
        <f>IF(AP$231&gt;=$E249,IF(AP140*$C$23&gt;MAX($C$22,(AQ249*$C$34+AQ250*$C$35)*EXP(-$C$12*$C$30)+(AQ356*$C$34+AQ357*$C$35)*EXP(-$C$14*$C$30)),AP$236,(AQ249*$C$34+AQ250*$C$35)*EXP(-$C$12*$C$30)+AP$234),"")</f>
        <v/>
      </c>
      <c r="AQ249" s="65">
        <f>IF(AQ$231&gt;=$E249,IF(AQ140*$C$23&gt;MAX($C$22,(AR249*$C$34+AR250*$C$35)*EXP(-$C$12*$C$30)+(AR356*$C$34+AR357*$C$35)*EXP(-$C$14*$C$30)),AQ$236,(AR249*$C$34+AR250*$C$35)*EXP(-$C$12*$C$30)+AQ$234),"")</f>
        <v/>
      </c>
      <c r="AR249" s="65">
        <f>IF(AR$231&gt;=$E249,IF(AR140*$C$23&gt;MAX($C$22,(AS249*$C$34+AS250*$C$35)*EXP(-$C$12*$C$30)+(AS356*$C$34+AS357*$C$35)*EXP(-$C$14*$C$30)),AR$236,(AS249*$C$34+AS250*$C$35)*EXP(-$C$12*$C$30)+AR$234),"")</f>
        <v/>
      </c>
      <c r="AS249" s="65">
        <f>IF(AS$231&gt;=$E249,IF(AS140*$C$23&gt;MAX($C$22,(AT249*$C$34+AT250*$C$35)*EXP(-$C$12*$C$30)+(AT356*$C$34+AT357*$C$35)*EXP(-$C$14*$C$30)),AS$236,(AT249*$C$34+AT250*$C$35)*EXP(-$C$12*$C$30)+AS$234),"")</f>
        <v/>
      </c>
      <c r="AT249" s="65">
        <f>IF(AT$231&gt;=$E249,IF(AT140*$C$23&gt;MAX($C$22,(AU249*$C$34+AU250*$C$35)*EXP(-$C$12*$C$30)+(AU356*$C$34+AU357*$C$35)*EXP(-$C$14*$C$30)),AT$236,(AU249*$C$34+AU250*$C$35)*EXP(-$C$12*$C$30)+AT$234),"")</f>
        <v/>
      </c>
      <c r="AU249" s="65">
        <f>IF(AU$231&gt;=$E249,IF(AU140*$C$23&gt;MAX($C$22,(AV249*$C$34+AV250*$C$35)*EXP(-$C$12*$C$30)+(AV356*$C$34+AV357*$C$35)*EXP(-$C$14*$C$30)),AU$236,(AV249*$C$34+AV250*$C$35)*EXP(-$C$12*$C$30)+AU$234),"")</f>
        <v/>
      </c>
      <c r="AV249" s="65">
        <f>IF(AV$231&gt;=$E249,IF(AV140*$C$23&gt;MAX($C$22,(AW249*$C$34+AW250*$C$35)*EXP(-$C$12*$C$30)+(AW356*$C$34+AW357*$C$35)*EXP(-$C$14*$C$30)),AV$236,(AW249*$C$34+AW250*$C$35)*EXP(-$C$12*$C$30)+AV$234),"")</f>
        <v/>
      </c>
      <c r="AW249" s="65">
        <f>IF(AW$231&gt;=$E249,IF(AW140*$C$23&gt;MAX($C$22,(AX249*$C$34+AX250*$C$35)*EXP(-$C$12*$C$30)+(AX356*$C$34+AX357*$C$35)*EXP(-$C$14*$C$30)),AW$236,(AX249*$C$34+AX250*$C$35)*EXP(-$C$12*$C$30)+AW$234),"")</f>
        <v/>
      </c>
      <c r="AX249" s="65">
        <f>IF(AX$231&gt;=$E249,IF(AX140*$C$23&gt;MAX($C$22,(AY249*$C$34+AY250*$C$35)*EXP(-$C$12*$C$30)+(AY356*$C$34+AY357*$C$35)*EXP(-$C$14*$C$30)),AX$236,(AY249*$C$34+AY250*$C$35)*EXP(-$C$12*$C$30)+AX$234),"")</f>
        <v/>
      </c>
      <c r="AY249" s="65">
        <f>IF(AY$231&gt;=$E249,IF(AY140*$C$23&gt;MAX($C$22,(AZ249*$C$34+AZ250*$C$35)*EXP(-$C$12*$C$30)+(AZ356*$C$34+AZ357*$C$35)*EXP(-$C$14*$C$30)),AY$236,(AZ249*$C$34+AZ250*$C$35)*EXP(-$C$12*$C$30)+AY$234),"")</f>
        <v/>
      </c>
      <c r="AZ249" s="65">
        <f>IF(AZ$231&gt;=$E249,IF(AZ140*$C$23&gt;MAX($C$22,(BA249*$C$34+BA250*$C$35)*EXP(-$C$12*$C$30)+(BA356*$C$34+BA357*$C$35)*EXP(-$C$14*$C$30)),AZ$236,(BA249*$C$34+BA250*$C$35)*EXP(-$C$12*$C$30)+AZ$234),"")</f>
        <v/>
      </c>
      <c r="BA249" s="65">
        <f>IF(BA$231&gt;=$E249,IF(BA140*$C$23&gt;MAX($C$22,(BB249*$C$34+BB250*$C$35)*EXP(-$C$12*$C$30)+(BB356*$C$34+BB357*$C$35)*EXP(-$C$14*$C$30)),BA$236,(BB249*$C$34+BB250*$C$35)*EXP(-$C$12*$C$30)+BA$234),"")</f>
        <v/>
      </c>
      <c r="BB249" s="65">
        <f>IF(BB$231&gt;=$E249,IF(BB140*$C$23&gt;MAX($C$22,(BC249*$C$34+BC250*$C$35)*EXP(-$C$12*$C$30)+(BC356*$C$34+BC357*$C$35)*EXP(-$C$14*$C$30)),BB$236,(BC249*$C$34+BC250*$C$35)*EXP(-$C$12*$C$30)+BB$234),"")</f>
        <v/>
      </c>
      <c r="BC249" s="65">
        <f>IF(BC$231&gt;=$E249,IF(BC140*$C$23&gt;MAX($C$22,(BD249*$C$34+BD250*$C$35)*EXP(-$C$12*$C$30)+(BD356*$C$34+BD357*$C$35)*EXP(-$C$14*$C$30)),BC$236,(BD249*$C$34+BD250*$C$35)*EXP(-$C$12*$C$30)+BC$234),"")</f>
        <v/>
      </c>
      <c r="BD249" s="65">
        <f>IF(BD$231&gt;=$E249,IF(BD140*$C$23&gt;MAX($C$22,(BE249*$C$34+BE250*$C$35)*EXP(-$C$12*$C$30)+(BE356*$C$34+BE357*$C$35)*EXP(-$C$14*$C$30)),BD$236,(BE249*$C$34+BE250*$C$35)*EXP(-$C$12*$C$30)+BD$234),"")</f>
        <v/>
      </c>
      <c r="BE249" s="65">
        <f>IF(BE$231&gt;=$E249,IF(BE140*$C$23&gt;MAX($C$22,(BF249*$C$34+BF250*$C$35)*EXP(-$C$12*$C$30)+(BF356*$C$34+BF357*$C$35)*EXP(-$C$14*$C$30)),BE$236,(BF249*$C$34+BF250*$C$35)*EXP(-$C$12*$C$30)+BE$234),"")</f>
        <v/>
      </c>
      <c r="BF249" s="65">
        <f>IF(BF$231&gt;=$E249,IF(BF140*$C$23&gt;MAX($C$22,(BG249*$C$34+BG250*$C$35)*EXP(-$C$12*$C$30)+(BG356*$C$34+BG357*$C$35)*EXP(-$C$14*$C$30)),BF$236,(BG249*$C$34+BG250*$C$35)*EXP(-$C$12*$C$30)+BF$234),"")</f>
        <v/>
      </c>
      <c r="BG249" s="65">
        <f>IF(BG$231&gt;=$E249,IF(BG140*$C$23&gt;MAX($C$22,(BH249*$C$34+BH250*$C$35)*EXP(-$C$12*$C$30)+(BH356*$C$34+BH357*$C$35)*EXP(-$C$14*$C$30)),BG$236,(BH249*$C$34+BH250*$C$35)*EXP(-$C$12*$C$30)+BG$234),"")</f>
        <v/>
      </c>
      <c r="BH249" s="65">
        <f>IF(BH$231&gt;=$E249,IF(BH140*$C$23&gt;MAX($C$22,(BI249*$C$34+BI250*$C$35)*EXP(-$C$12*$C$30)+(BI356*$C$34+BI357*$C$35)*EXP(-$C$14*$C$30)),BH$236,(BI249*$C$34+BI250*$C$35)*EXP(-$C$12*$C$30)+BH$234),"")</f>
        <v/>
      </c>
      <c r="BI249" s="65">
        <f>IF(BI$231&gt;=$E249,IF(BI140*$C$23&gt;MAX($C$22,(BJ249*$C$34+BJ250*$C$35)*EXP(-$C$12*$C$30)+(BJ356*$C$34+BJ357*$C$35)*EXP(-$C$14*$C$30)),BI$236,(BJ249*$C$34+BJ250*$C$35)*EXP(-$C$12*$C$30)+BI$234),"")</f>
        <v/>
      </c>
      <c r="BJ249" s="65">
        <f>IF(BJ$231&gt;=$E249,IF(BJ140*$C$23&gt;MAX($C$22,(BK249*$C$34+BK250*$C$35)*EXP(-$C$12*$C$30)+(BK356*$C$34+BK357*$C$35)*EXP(-$C$14*$C$30)),BJ$236,(BK249*$C$34+BK250*$C$35)*EXP(-$C$12*$C$30)+BJ$234),"")</f>
        <v/>
      </c>
      <c r="BK249" s="65">
        <f>IF(BK$231&gt;=$E249,IF(BK140*$C$23&gt;MAX($C$22,(BL249*$C$34+BL250*$C$35)*EXP(-$C$12*$C$30)+(BL356*$C$34+BL357*$C$35)*EXP(-$C$14*$C$30)),BK$236,(BL249*$C$34+BL250*$C$35)*EXP(-$C$12*$C$30)+BK$234),"")</f>
        <v/>
      </c>
      <c r="BL249" s="65">
        <f>IF(BL$231&gt;=$E249,IF(BL140*$C$23&gt;MAX($C$22,(BM249*$C$34+BM250*$C$35)*EXP(-$C$12*$C$30)+(BM356*$C$34+BM357*$C$35)*EXP(-$C$14*$C$30)),BL$236,(BM249*$C$34+BM250*$C$35)*EXP(-$C$12*$C$30)+BL$234),"")</f>
        <v/>
      </c>
      <c r="BM249" s="65">
        <f>IF(BM$231&gt;=$E249,IF(BM140*$C$23&gt;MAX($C$22,(BN249*$C$34+BN250*$C$35)*EXP(-$C$12*$C$30)+(BN356*$C$34+BN357*$C$35)*EXP(-$C$14*$C$30)),BM$236,(BN249*$C$34+BN250*$C$35)*EXP(-$C$12*$C$30)+BM$234),"")</f>
        <v/>
      </c>
      <c r="BN249" s="65">
        <f>IF(BN$231&gt;=$E249,IF(BN140*$C$23&gt;MAX($C$22,(BO249*$C$34+BO250*$C$35)*EXP(-$C$12*$C$30)+(BO356*$C$34+BO357*$C$35)*EXP(-$C$14*$C$30)),BN$236,(BO249*$C$34+BO250*$C$35)*EXP(-$C$12*$C$30)+BN$234),"")</f>
        <v/>
      </c>
      <c r="BO249" s="65">
        <f>IF(BO$231&gt;=$E249,IF(BO140*$C$23&gt;MAX($C$22,(BP249*$C$34+BP250*$C$35)*EXP(-$C$12*$C$30)+(BP356*$C$34+BP357*$C$35)*EXP(-$C$14*$C$30)),BO$236,(BP249*$C$34+BP250*$C$35)*EXP(-$C$12*$C$30)+BO$234),"")</f>
        <v/>
      </c>
      <c r="BP249" s="65">
        <f>IF(BP$231&gt;=$E249,IF(BP140*$C$23&gt;MAX($C$22,(BQ249*$C$34+BQ250*$C$35)*EXP(-$C$12*$C$30)+(BQ356*$C$34+BQ357*$C$35)*EXP(-$C$14*$C$30)),BP$236,(BQ249*$C$34+BQ250*$C$35)*EXP(-$C$12*$C$30)+BP$234),"")</f>
        <v/>
      </c>
      <c r="BQ249" s="65">
        <f>IF(BQ$231&gt;=$E249,IF(BQ140*$C$23&gt;MAX($C$22,(BR249*$C$34+BR250*$C$35)*EXP(-$C$12*$C$30)+(BR356*$C$34+BR357*$C$35)*EXP(-$C$14*$C$30)),BQ$236,(BR249*$C$34+BR250*$C$35)*EXP(-$C$12*$C$30)+BQ$234),"")</f>
        <v/>
      </c>
      <c r="BR249" s="65">
        <f>IF(BR$231&gt;=$E249,IF(BR140*$C$23&gt;MAX($C$22,(BS249*$C$34+BS250*$C$35)*EXP(-$C$12*$C$30)+(BS356*$C$34+BS357*$C$35)*EXP(-$C$14*$C$30)),BR$236,(BS249*$C$34+BS250*$C$35)*EXP(-$C$12*$C$30)+BR$234),"")</f>
        <v/>
      </c>
      <c r="BS249" s="65">
        <f>IF(BS$231&gt;=$E249,IF(BS140*$C$23&gt;MAX($C$22,(BT249*$C$34+BT250*$C$35)*EXP(-$C$12*$C$30)+(BT356*$C$34+BT357*$C$35)*EXP(-$C$14*$C$30)),BS$236,(BT249*$C$34+BT250*$C$35)*EXP(-$C$12*$C$30)+BS$234),"")</f>
        <v/>
      </c>
      <c r="BT249" s="65">
        <f>IF(BT$231&gt;=$E249,IF(BT140*$C$23&gt;MAX($C$22,(BU249*$C$34+BU250*$C$35)*EXP(-$C$12*$C$30)+(BU356*$C$34+BU357*$C$35)*EXP(-$C$14*$C$30)),BT$236,(BU249*$C$34+BU250*$C$35)*EXP(-$C$12*$C$30)+BT$234),"")</f>
        <v/>
      </c>
      <c r="BU249" s="65">
        <f>IF(BU$231&gt;=$E249,IF(BU140*$C$23&gt;MAX($C$22,(BV249*$C$34+BV250*$C$35)*EXP(-$C$12*$C$30)+(BV356*$C$34+BV357*$C$35)*EXP(-$C$14*$C$30)),BU$236,(BV249*$C$34+BV250*$C$35)*EXP(-$C$12*$C$30)+BU$234),"")</f>
        <v/>
      </c>
      <c r="BV249" s="65">
        <f>IF(BV$231&gt;=$E249,IF(BV140*$C$23&gt;MAX($C$22,(BW249*$C$34+BW250*$C$35)*EXP(-$C$12*$C$30)+(BW356*$C$34+BW357*$C$35)*EXP(-$C$14*$C$30)),BV$236,(BW249*$C$34+BW250*$C$35)*EXP(-$C$12*$C$30)+BV$234),"")</f>
        <v/>
      </c>
      <c r="BW249" s="65">
        <f>IF(BW$231&gt;=$E249,IF(BW140*$C$23&gt;MAX($C$22,(BX249*$C$34+BX250*$C$35)*EXP(-$C$12*$C$30)+(BX356*$C$34+BX357*$C$35)*EXP(-$C$14*$C$30)),BW$236,(BX249*$C$34+BX250*$C$35)*EXP(-$C$12*$C$30)+BW$234),"")</f>
        <v/>
      </c>
      <c r="BX249" s="65">
        <f>IF(BX$231&gt;=$E249,IF(BX140*$C$23&gt;MAX($C$22,(BY249*$C$34+BY250*$C$35)*EXP(-$C$12*$C$30)+(BY356*$C$34+BY357*$C$35)*EXP(-$C$14*$C$30)),BX$236,(BY249*$C$34+BY250*$C$35)*EXP(-$C$12*$C$30)+BX$234),"")</f>
        <v/>
      </c>
      <c r="BY249" s="65">
        <f>IF(BY$231&gt;=$E249,IF(BY140*$C$23&gt;MAX($C$22,(BZ249*$C$34+BZ250*$C$35)*EXP(-$C$12*$C$30)+(BZ356*$C$34+BZ357*$C$35)*EXP(-$C$14*$C$30)),BY$236,(BZ249*$C$34+BZ250*$C$35)*EXP(-$C$12*$C$30)+BY$234),"")</f>
        <v/>
      </c>
      <c r="BZ249" s="65">
        <f>IF(BZ$231&gt;=$E249,IF(BZ140*$C$23&gt;MAX($C$22,(CA249*$C$34+CA250*$C$35)*EXP(-$C$12*$C$30)+(CA356*$C$34+CA357*$C$35)*EXP(-$C$14*$C$30)),BZ$236,(CA249*$C$34+CA250*$C$35)*EXP(-$C$12*$C$30)+BZ$234),"")</f>
        <v/>
      </c>
      <c r="CA249" s="65">
        <f>IF(CA$231&gt;=$E249,IF(CA140*$C$23&gt;MAX($C$22,(CB249*$C$34+CB250*$C$35)*EXP(-$C$12*$C$30)+(CB356*$C$34+CB357*$C$35)*EXP(-$C$14*$C$30)),CA$236,(CB249*$C$34+CB250*$C$35)*EXP(-$C$12*$C$30)+CA$234),"")</f>
        <v/>
      </c>
      <c r="CB249" s="65">
        <f>IF(CB$231&gt;=$E249,IF(CB140*$C$23&gt;MAX($C$22,(CC249*$C$34+CC250*$C$35)*EXP(-$C$12*$C$30)+(CC356*$C$34+CC357*$C$35)*EXP(-$C$14*$C$30)),CB$236,(CC249*$C$34+CC250*$C$35)*EXP(-$C$12*$C$30)+CB$234),"")</f>
        <v/>
      </c>
      <c r="CC249" s="65">
        <f>IF(CC$231&gt;=$E249,IF(CC140*$C$23&gt;MAX($C$22,(CD249*$C$34+CD250*$C$35)*EXP(-$C$12*$C$30)+(CD356*$C$34+CD357*$C$35)*EXP(-$C$14*$C$30)),CC$236,(CD249*$C$34+CD250*$C$35)*EXP(-$C$12*$C$30)+CC$234),"")</f>
        <v/>
      </c>
      <c r="CD249" s="65">
        <f>IF(CD$231&gt;=$E249,IF(CD140*$C$23&gt;MAX($C$22,(CE249*$C$34+CE250*$C$35)*EXP(-$C$12*$C$30)+(CE356*$C$34+CE357*$C$35)*EXP(-$C$14*$C$30)),CD$236,(CE249*$C$34+CE250*$C$35)*EXP(-$C$12*$C$30)+CD$234),"")</f>
        <v/>
      </c>
      <c r="CE249" s="65">
        <f>IF(CE$231&gt;=$E249,IF(CE140*$C$23&gt;MAX($C$22,(CF249*$C$34+CF250*$C$35)*EXP(-$C$12*$C$30)+(CF356*$C$34+CF357*$C$35)*EXP(-$C$14*$C$30)),CE$236,(CF249*$C$34+CF250*$C$35)*EXP(-$C$12*$C$30)+CE$234),"")</f>
        <v/>
      </c>
      <c r="CF249" s="65">
        <f>IF(CF$231&gt;=$E249,IF(CF140*$C$23&gt;MAX($C$22,(CG249*$C$34+CG250*$C$35)*EXP(-$C$12*$C$30)+(CG356*$C$34+CG357*$C$35)*EXP(-$C$14*$C$30)),CF$236,(CG249*$C$34+CG250*$C$35)*EXP(-$C$12*$C$30)+CF$234),"")</f>
        <v/>
      </c>
      <c r="CG249" s="65">
        <f>IF(CG$231&gt;=$E249,IF(CG140*$C$23&gt;MAX($C$22,(CH249*$C$34+CH250*$C$35)*EXP(-$C$12*$C$30)+(CH356*$C$34+CH357*$C$35)*EXP(-$C$14*$C$30)),CG$236,(CH249*$C$34+CH250*$C$35)*EXP(-$C$12*$C$30)+CG$234),"")</f>
        <v/>
      </c>
      <c r="CH249" s="65">
        <f>IF(CH$231&gt;=$E249,IF(CH140*$C$23&gt;MAX($C$22,(CI249*$C$34+CI250*$C$35)*EXP(-$C$12*$C$30)+(CI356*$C$34+CI357*$C$35)*EXP(-$C$14*$C$30)),CH$236,(CI249*$C$34+CI250*$C$35)*EXP(-$C$12*$C$30)+CH$234),"")</f>
        <v/>
      </c>
      <c r="CI249" s="65">
        <f>IF(CI$231&gt;=$E249,IF(CI140*$C$23&gt;MAX($C$22,(CJ249*$C$34+CJ250*$C$35)*EXP(-$C$12*$C$30)+(CJ356*$C$34+CJ357*$C$35)*EXP(-$C$14*$C$30)),CI$236,(CJ249*$C$34+CJ250*$C$35)*EXP(-$C$12*$C$30)+CI$234),"")</f>
        <v/>
      </c>
      <c r="CJ249" s="65">
        <f>IF(CJ$231&gt;=$E249,IF(CJ140*$C$23&gt;MAX($C$22,(CK249*$C$34+CK250*$C$35)*EXP(-$C$12*$C$30)+(CK356*$C$34+CK357*$C$35)*EXP(-$C$14*$C$30)),CJ$236,(CK249*$C$34+CK250*$C$35)*EXP(-$C$12*$C$30)+CJ$234),"")</f>
        <v/>
      </c>
      <c r="CK249" s="65">
        <f>IF(CK$231&gt;=$E249,IF(CK140*$C$23&gt;MAX($C$22,(CL249*$C$34+CL250*$C$35)*EXP(-$C$12*$C$30)+(CL356*$C$34+CL357*$C$35)*EXP(-$C$14*$C$30)),CK$236,(CL249*$C$34+CL250*$C$35)*EXP(-$C$12*$C$30)+CK$234),"")</f>
        <v/>
      </c>
      <c r="CL249" s="65">
        <f>IF(CL$231&gt;=$E249,IF(CL140*$C$23&gt;MAX($C$22,(CM249*$C$34+CM250*$C$35)*EXP(-$C$12*$C$30)+(CM356*$C$34+CM357*$C$35)*EXP(-$C$14*$C$30)),CL$236,(CM249*$C$34+CM250*$C$35)*EXP(-$C$12*$C$30)+CL$234),"")</f>
        <v/>
      </c>
      <c r="CM249" s="65">
        <f>IF(CM$231&gt;=$E249,IF(CM140*$C$23&gt;MAX($C$22,(CN249*$C$34+CN250*$C$35)*EXP(-$C$12*$C$30)+(CN356*$C$34+CN357*$C$35)*EXP(-$C$14*$C$30)),CM$236,(CN249*$C$34+CN250*$C$35)*EXP(-$C$12*$C$30)+CM$234),"")</f>
        <v/>
      </c>
      <c r="CN249" s="65">
        <f>IF(CN$231&gt;=$E249,IF(CN140*$C$23&gt;MAX($C$22,(CO249*$C$34+CO250*$C$35)*EXP(-$C$12*$C$30)+(CO356*$C$34+CO357*$C$35)*EXP(-$C$14*$C$30)),CN$236,(CO249*$C$34+CO250*$C$35)*EXP(-$C$12*$C$30)+CN$234),"")</f>
        <v/>
      </c>
      <c r="CO249" s="65">
        <f>IF(CO$231&gt;=$E249,IF(CO140*$C$23&gt;MAX($C$22,(CP249*$C$34+CP250*$C$35)*EXP(-$C$12*$C$30)+(CP356*$C$34+CP357*$C$35)*EXP(-$C$14*$C$30)),CO$236,(CP249*$C$34+CP250*$C$35)*EXP(-$C$12*$C$30)+CO$234),"")</f>
        <v/>
      </c>
      <c r="CP249" s="65">
        <f>IF(CP$231&gt;=$E249,IF(CP140*$C$23&gt;MAX($C$22,(CQ249*$C$34+CQ250*$C$35)*EXP(-$C$12*$C$30)+(CQ356*$C$34+CQ357*$C$35)*EXP(-$C$14*$C$30)),CP$236,(CQ249*$C$34+CQ250*$C$35)*EXP(-$C$12*$C$30)+CP$234),"")</f>
        <v/>
      </c>
      <c r="CQ249" s="65">
        <f>IF(CQ$231&gt;=$E249,IF(CQ140*$C$23&gt;MAX($C$22,(CR249*$C$34+CR250*$C$35)*EXP(-$C$12*$C$30)+(CR356*$C$34+CR357*$C$35)*EXP(-$C$14*$C$30)),CQ$236,(CR249*$C$34+CR250*$C$35)*EXP(-$C$12*$C$30)+CQ$234),"")</f>
        <v/>
      </c>
      <c r="CR249" s="65">
        <f>IF(CR$231&gt;=$E249,IF(CR140*$C$23&gt;MAX($C$22,(CS249*$C$34+CS250*$C$35)*EXP(-$C$12*$C$30)+(CS356*$C$34+CS357*$C$35)*EXP(-$C$14*$C$30)),CR$236,(CS249*$C$34+CS250*$C$35)*EXP(-$C$12*$C$30)+CR$234),"")</f>
        <v/>
      </c>
      <c r="CS249" s="65">
        <f>IF(CS$231&gt;=$E249,IF(CS140*$C$23&gt;MAX($C$22,(CT249*$C$34+CT250*$C$35)*EXP(-$C$12*$C$30)+(CT356*$C$34+CT357*$C$35)*EXP(-$C$14*$C$30)),CS$236,(CT249*$C$34+CT250*$C$35)*EXP(-$C$12*$C$30)+CS$234),"")</f>
        <v/>
      </c>
      <c r="CT249" s="65">
        <f>IF(CT$231&gt;=$E249,IF(CT140*$C$23&gt;MAX($C$22,(CU249*$C$34+CU250*$C$35)*EXP(-$C$12*$C$30)+(CU356*$C$34+CU357*$C$35)*EXP(-$C$14*$C$30)),CT$236,(CU249*$C$34+CU250*$C$35)*EXP(-$C$12*$C$30)+CT$234),"")</f>
        <v/>
      </c>
      <c r="CU249" s="65">
        <f>IF(CU$231&gt;=$E249,IF(CU140*$C$23&gt;MAX($C$22,(CV249*$C$34+CV250*$C$35)*EXP(-$C$12*$C$30)+(CV356*$C$34+CV357*$C$35)*EXP(-$C$14*$C$30)),CU$236,(CV249*$C$34+CV250*$C$35)*EXP(-$C$12*$C$30)+CU$234),"")</f>
        <v/>
      </c>
      <c r="CV249" s="65">
        <f>IF(CV$231&gt;=$E249,IF(CV140*$C$23&gt;MAX($C$22,(CW249*$C$34+CW250*$C$35)*EXP(-$C$12*$C$30)+(CW356*$C$34+CW357*$C$35)*EXP(-$C$14*$C$30)),CV$236,(CW249*$C$34+CW250*$C$35)*EXP(-$C$12*$C$30)+CV$234),"")</f>
        <v/>
      </c>
      <c r="CW249" s="65">
        <f>IF(CW$231&gt;=$E249,IF(CW140*$C$23&gt;MAX($C$22,(CX249*$C$34+CX250*$C$35)*EXP(-$C$12*$C$30)+(CX356*$C$34+CX357*$C$35)*EXP(-$C$14*$C$30)),CW$236,(CX249*$C$34+CX250*$C$35)*EXP(-$C$12*$C$30)+CW$234),"")</f>
        <v/>
      </c>
      <c r="CX249" s="65">
        <f>IF(CX$231&gt;=$E249,IF(CX140*$C$23&gt;MAX($C$22,(CY249*$C$34+CY250*$C$35)*EXP(-$C$12*$C$30)+(CY356*$C$34+CY357*$C$35)*EXP(-$C$14*$C$30)),CX$236,(CY249*$C$34+CY250*$C$35)*EXP(-$C$12*$C$30)+CX$234),"")</f>
        <v/>
      </c>
      <c r="CY249" s="65">
        <f>IF(CY$231&gt;=$E249,IF(CY140*$C$23&gt;MAX($C$22,(CZ249*$C$34+CZ250*$C$35)*EXP(-$C$12*$C$30)+(CZ356*$C$34+CZ357*$C$35)*EXP(-$C$14*$C$30)),CY$236,(CZ249*$C$34+CZ250*$C$35)*EXP(-$C$12*$C$30)+CY$234),"")</f>
        <v/>
      </c>
      <c r="CZ249" s="65">
        <f>IF(CZ$231&gt;=$E249,IF(CZ140*$C$23&gt;MAX($C$22,(DA249*$C$34+DA250*$C$35)*EXP(-$C$12*$C$30)+(DA356*$C$34+DA357*$C$35)*EXP(-$C$14*$C$30)),CZ$236,(DA249*$C$34+DA250*$C$35)*EXP(-$C$12*$C$30)+CZ$234),"")</f>
        <v/>
      </c>
      <c r="DA249" s="65">
        <f>IF(DA$231&gt;=$E249,IF(DA140*$C$23&gt;MAX($C$22,(DB249*$C$34+DB250*$C$35)*EXP(-$C$12*$C$30)+(DB356*$C$34+DB357*$C$35)*EXP(-$C$14*$C$30)),DA$236,(DB249*$C$34+DB250*$C$35)*EXP(-$C$12*$C$30)+DA$234),"")</f>
        <v/>
      </c>
      <c r="DB249" s="65">
        <f>IF(DB$231&gt;=$E249,IF(DB140*$C$23&gt;MAX($C$22,(DC249*$C$34+DC250*$C$35)*EXP(-$C$12*$C$30)+(DC356*$C$34+DC357*$C$35)*EXP(-$C$14*$C$30)),DB$236,(DC249*$C$34+DC250*$C$35)*EXP(-$C$12*$C$30)+DB$234),"")</f>
        <v/>
      </c>
      <c r="DC249" s="65">
        <f>IF(DC$231&gt;=$E249,IF(DC140*$C$23&gt;$C$22,DC$236,$C$22+DC$234),"")</f>
        <v/>
      </c>
    </row>
    <row r="250" ht="12" customHeight="1">
      <c r="B250" s="12" t="n"/>
      <c r="C250" s="12" t="n"/>
      <c r="D250" s="12" t="n"/>
      <c r="E250" s="64">
        <f>E249+1</f>
        <v/>
      </c>
      <c r="G250" s="65">
        <f>IF(G$231&gt;=$E250,IF(G141*$C$23&gt;MAX($C$22,(H250*$C$34+H251*$C$35)*EXP(-$C$12*$C$30)+(H357*$C$34+H358*$C$35)*EXP(-$C$14*$C$30)),G$236,(H250*$C$34+H251*$C$35)*EXP(-$C$12*$C$30)+G$234),"")</f>
        <v/>
      </c>
      <c r="H250" s="65">
        <f>IF(H$231&gt;=$E250,IF(H141*$C$23&gt;MAX($C$22,(I250*$C$34+I251*$C$35)*EXP(-$C$12*$C$30)+(I357*$C$34+I358*$C$35)*EXP(-$C$14*$C$30)),H$236,(I250*$C$34+I251*$C$35)*EXP(-$C$12*$C$30)+H$234),"")</f>
        <v/>
      </c>
      <c r="I250" s="65">
        <f>IF(I$231&gt;=$E250,IF(I141*$C$23&gt;MAX($C$22,(J250*$C$34+J251*$C$35)*EXP(-$C$12*$C$30)+(J357*$C$34+J358*$C$35)*EXP(-$C$14*$C$30)),I$236,(J250*$C$34+J251*$C$35)*EXP(-$C$12*$C$30)+I$234),"")</f>
        <v/>
      </c>
      <c r="J250" s="65">
        <f>IF(J$231&gt;=$E250,IF(J141*$C$23&gt;MAX($C$22,(K250*$C$34+K251*$C$35)*EXP(-$C$12*$C$30)+(K357*$C$34+K358*$C$35)*EXP(-$C$14*$C$30)),J$236,(K250*$C$34+K251*$C$35)*EXP(-$C$12*$C$30)+J$234),"")</f>
        <v/>
      </c>
      <c r="K250" s="65">
        <f>IF(K$231&gt;=$E250,IF(K141*$C$23&gt;MAX($C$22,(L250*$C$34+L251*$C$35)*EXP(-$C$12*$C$30)+(L357*$C$34+L358*$C$35)*EXP(-$C$14*$C$30)),K$236,(L250*$C$34+L251*$C$35)*EXP(-$C$12*$C$30)+K$234),"")</f>
        <v/>
      </c>
      <c r="L250" s="65">
        <f>IF(L$231&gt;=$E250,IF(L141*$C$23&gt;MAX($C$22,(M250*$C$34+M251*$C$35)*EXP(-$C$12*$C$30)+(M357*$C$34+M358*$C$35)*EXP(-$C$14*$C$30)),L$236,(M250*$C$34+M251*$C$35)*EXP(-$C$12*$C$30)+L$234),"")</f>
        <v/>
      </c>
      <c r="M250" s="65">
        <f>IF(M$231&gt;=$E250,IF(M141*$C$23&gt;MAX($C$22,(N250*$C$34+N251*$C$35)*EXP(-$C$12*$C$30)+(N357*$C$34+N358*$C$35)*EXP(-$C$14*$C$30)),M$236,(N250*$C$34+N251*$C$35)*EXP(-$C$12*$C$30)+M$234),"")</f>
        <v/>
      </c>
      <c r="N250" s="65">
        <f>IF(N$231&gt;=$E250,IF(N141*$C$23&gt;MAX($C$22,(O250*$C$34+O251*$C$35)*EXP(-$C$12*$C$30)+(O357*$C$34+O358*$C$35)*EXP(-$C$14*$C$30)),N$236,(O250*$C$34+O251*$C$35)*EXP(-$C$12*$C$30)+N$234),"")</f>
        <v/>
      </c>
      <c r="O250" s="65">
        <f>IF(O$231&gt;=$E250,IF(O141*$C$23&gt;MAX($C$22,(P250*$C$34+P251*$C$35)*EXP(-$C$12*$C$30)+(P357*$C$34+P358*$C$35)*EXP(-$C$14*$C$30)),O$236,(P250*$C$34+P251*$C$35)*EXP(-$C$12*$C$30)+O$234),"")</f>
        <v/>
      </c>
      <c r="P250" s="65">
        <f>IF(P$231&gt;=$E250,IF(P141*$C$23&gt;MAX($C$22,(Q250*$C$34+Q251*$C$35)*EXP(-$C$12*$C$30)+(Q357*$C$34+Q358*$C$35)*EXP(-$C$14*$C$30)),P$236,(Q250*$C$34+Q251*$C$35)*EXP(-$C$12*$C$30)+P$234),"")</f>
        <v/>
      </c>
      <c r="Q250" s="65">
        <f>IF(Q$231&gt;=$E250,IF(Q141*$C$23&gt;MAX($C$22,(R250*$C$34+R251*$C$35)*EXP(-$C$12*$C$30)+(R357*$C$34+R358*$C$35)*EXP(-$C$14*$C$30)),Q$236,(R250*$C$34+R251*$C$35)*EXP(-$C$12*$C$30)+Q$234),"")</f>
        <v/>
      </c>
      <c r="R250" s="65">
        <f>IF(R$231&gt;=$E250,IF(R141*$C$23&gt;MAX($C$22,(S250*$C$34+S251*$C$35)*EXP(-$C$12*$C$30)+(S357*$C$34+S358*$C$35)*EXP(-$C$14*$C$30)),R$236,(S250*$C$34+S251*$C$35)*EXP(-$C$12*$C$30)+R$234),"")</f>
        <v/>
      </c>
      <c r="S250" s="65">
        <f>IF(S$231&gt;=$E250,IF(S141*$C$23&gt;MAX($C$22,(T250*$C$34+T251*$C$35)*EXP(-$C$12*$C$30)+(T357*$C$34+T358*$C$35)*EXP(-$C$14*$C$30)),S$236,(T250*$C$34+T251*$C$35)*EXP(-$C$12*$C$30)+S$234),"")</f>
        <v/>
      </c>
      <c r="T250" s="65">
        <f>IF(T$231&gt;=$E250,IF(T141*$C$23&gt;MAX($C$22,(U250*$C$34+U251*$C$35)*EXP(-$C$12*$C$30)+(U357*$C$34+U358*$C$35)*EXP(-$C$14*$C$30)),T$236,(U250*$C$34+U251*$C$35)*EXP(-$C$12*$C$30)+T$234),"")</f>
        <v/>
      </c>
      <c r="U250" s="65">
        <f>IF(U$231&gt;=$E250,IF(U141*$C$23&gt;MAX($C$22,(V250*$C$34+V251*$C$35)*EXP(-$C$12*$C$30)+(V357*$C$34+V358*$C$35)*EXP(-$C$14*$C$30)),U$236,(V250*$C$34+V251*$C$35)*EXP(-$C$12*$C$30)+U$234),"")</f>
        <v/>
      </c>
      <c r="V250" s="65">
        <f>IF(V$231&gt;=$E250,IF(V141*$C$23&gt;MAX($C$22,(W250*$C$34+W251*$C$35)*EXP(-$C$12*$C$30)+(W357*$C$34+W358*$C$35)*EXP(-$C$14*$C$30)),V$236,(W250*$C$34+W251*$C$35)*EXP(-$C$12*$C$30)+V$234),"")</f>
        <v/>
      </c>
      <c r="W250" s="65">
        <f>IF(W$231&gt;=$E250,IF(W141*$C$23&gt;MAX($C$22,(X250*$C$34+X251*$C$35)*EXP(-$C$12*$C$30)+(X357*$C$34+X358*$C$35)*EXP(-$C$14*$C$30)),W$236,(X250*$C$34+X251*$C$35)*EXP(-$C$12*$C$30)+W$234),"")</f>
        <v/>
      </c>
      <c r="X250" s="65">
        <f>IF(X$231&gt;=$E250,IF(X141*$C$23&gt;MAX($C$22,(Y250*$C$34+Y251*$C$35)*EXP(-$C$12*$C$30)+(Y357*$C$34+Y358*$C$35)*EXP(-$C$14*$C$30)),X$236,(Y250*$C$34+Y251*$C$35)*EXP(-$C$12*$C$30)+X$234),"")</f>
        <v/>
      </c>
      <c r="Y250" s="65">
        <f>IF(Y$231&gt;=$E250,IF(Y141*$C$23&gt;MAX($C$22,(Z250*$C$34+Z251*$C$35)*EXP(-$C$12*$C$30)+(Z357*$C$34+Z358*$C$35)*EXP(-$C$14*$C$30)),Y$236,(Z250*$C$34+Z251*$C$35)*EXP(-$C$12*$C$30)+Y$234),"")</f>
        <v/>
      </c>
      <c r="Z250" s="65">
        <f>IF(Z$231&gt;=$E250,IF(Z141*$C$23&gt;MAX($C$22,(AA250*$C$34+AA251*$C$35)*EXP(-$C$12*$C$30)+(AA357*$C$34+AA358*$C$35)*EXP(-$C$14*$C$30)),Z$236,(AA250*$C$34+AA251*$C$35)*EXP(-$C$12*$C$30)+Z$234),"")</f>
        <v/>
      </c>
      <c r="AA250" s="65">
        <f>IF(AA$231&gt;=$E250,IF(AA141*$C$23&gt;MAX($C$22,(AB250*$C$34+AB251*$C$35)*EXP(-$C$12*$C$30)+(AB357*$C$34+AB358*$C$35)*EXP(-$C$14*$C$30)),AA$236,(AB250*$C$34+AB251*$C$35)*EXP(-$C$12*$C$30)+AA$234),"")</f>
        <v/>
      </c>
      <c r="AB250" s="65">
        <f>IF(AB$231&gt;=$E250,IF(AB141*$C$23&gt;MAX($C$22,(AC250*$C$34+AC251*$C$35)*EXP(-$C$12*$C$30)+(AC357*$C$34+AC358*$C$35)*EXP(-$C$14*$C$30)),AB$236,(AC250*$C$34+AC251*$C$35)*EXP(-$C$12*$C$30)+AB$234),"")</f>
        <v/>
      </c>
      <c r="AC250" s="65">
        <f>IF(AC$231&gt;=$E250,IF(AC141*$C$23&gt;MAX($C$22,(AD250*$C$34+AD251*$C$35)*EXP(-$C$12*$C$30)+(AD357*$C$34+AD358*$C$35)*EXP(-$C$14*$C$30)),AC$236,(AD250*$C$34+AD251*$C$35)*EXP(-$C$12*$C$30)+AC$234),"")</f>
        <v/>
      </c>
      <c r="AD250" s="65">
        <f>IF(AD$231&gt;=$E250,IF(AD141*$C$23&gt;MAX($C$22,(AE250*$C$34+AE251*$C$35)*EXP(-$C$12*$C$30)+(AE357*$C$34+AE358*$C$35)*EXP(-$C$14*$C$30)),AD$236,(AE250*$C$34+AE251*$C$35)*EXP(-$C$12*$C$30)+AD$234),"")</f>
        <v/>
      </c>
      <c r="AE250" s="65">
        <f>IF(AE$231&gt;=$E250,IF(AE141*$C$23&gt;MAX($C$22,(AF250*$C$34+AF251*$C$35)*EXP(-$C$12*$C$30)+(AF357*$C$34+AF358*$C$35)*EXP(-$C$14*$C$30)),AE$236,(AF250*$C$34+AF251*$C$35)*EXP(-$C$12*$C$30)+AE$234),"")</f>
        <v/>
      </c>
      <c r="AF250" s="65">
        <f>IF(AF$231&gt;=$E250,IF(AF141*$C$23&gt;MAX($C$22,(AG250*$C$34+AG251*$C$35)*EXP(-$C$12*$C$30)+(AG357*$C$34+AG358*$C$35)*EXP(-$C$14*$C$30)),AF$236,(AG250*$C$34+AG251*$C$35)*EXP(-$C$12*$C$30)+AF$234),"")</f>
        <v/>
      </c>
      <c r="AG250" s="65">
        <f>IF(AG$231&gt;=$E250,IF(AG141*$C$23&gt;MAX($C$22,(AH250*$C$34+AH251*$C$35)*EXP(-$C$12*$C$30)+(AH357*$C$34+AH358*$C$35)*EXP(-$C$14*$C$30)),AG$236,(AH250*$C$34+AH251*$C$35)*EXP(-$C$12*$C$30)+AG$234),"")</f>
        <v/>
      </c>
      <c r="AH250" s="65">
        <f>IF(AH$231&gt;=$E250,IF(AH141*$C$23&gt;MAX($C$22,(AI250*$C$34+AI251*$C$35)*EXP(-$C$12*$C$30)+(AI357*$C$34+AI358*$C$35)*EXP(-$C$14*$C$30)),AH$236,(AI250*$C$34+AI251*$C$35)*EXP(-$C$12*$C$30)+AH$234),"")</f>
        <v/>
      </c>
      <c r="AI250" s="65">
        <f>IF(AI$231&gt;=$E250,IF(AI141*$C$23&gt;MAX($C$22,(AJ250*$C$34+AJ251*$C$35)*EXP(-$C$12*$C$30)+(AJ357*$C$34+AJ358*$C$35)*EXP(-$C$14*$C$30)),AI$236,(AJ250*$C$34+AJ251*$C$35)*EXP(-$C$12*$C$30)+AI$234),"")</f>
        <v/>
      </c>
      <c r="AJ250" s="65">
        <f>IF(AJ$231&gt;=$E250,IF(AJ141*$C$23&gt;MAX($C$22,(AK250*$C$34+AK251*$C$35)*EXP(-$C$12*$C$30)+(AK357*$C$34+AK358*$C$35)*EXP(-$C$14*$C$30)),AJ$236,(AK250*$C$34+AK251*$C$35)*EXP(-$C$12*$C$30)+AJ$234),"")</f>
        <v/>
      </c>
      <c r="AK250" s="65">
        <f>IF(AK$231&gt;=$E250,IF(AK141*$C$23&gt;MAX($C$22,(AL250*$C$34+AL251*$C$35)*EXP(-$C$12*$C$30)+(AL357*$C$34+AL358*$C$35)*EXP(-$C$14*$C$30)),AK$236,(AL250*$C$34+AL251*$C$35)*EXP(-$C$12*$C$30)+AK$234),"")</f>
        <v/>
      </c>
      <c r="AL250" s="65">
        <f>IF(AL$231&gt;=$E250,IF(AL141*$C$23&gt;MAX($C$22,(AM250*$C$34+AM251*$C$35)*EXP(-$C$12*$C$30)+(AM357*$C$34+AM358*$C$35)*EXP(-$C$14*$C$30)),AL$236,(AM250*$C$34+AM251*$C$35)*EXP(-$C$12*$C$30)+AL$234),"")</f>
        <v/>
      </c>
      <c r="AM250" s="65">
        <f>IF(AM$231&gt;=$E250,IF(AM141*$C$23&gt;MAX($C$22,(AN250*$C$34+AN251*$C$35)*EXP(-$C$12*$C$30)+(AN357*$C$34+AN358*$C$35)*EXP(-$C$14*$C$30)),AM$236,(AN250*$C$34+AN251*$C$35)*EXP(-$C$12*$C$30)+AM$234),"")</f>
        <v/>
      </c>
      <c r="AN250" s="65">
        <f>IF(AN$231&gt;=$E250,IF(AN141*$C$23&gt;MAX($C$22,(AO250*$C$34+AO251*$C$35)*EXP(-$C$12*$C$30)+(AO357*$C$34+AO358*$C$35)*EXP(-$C$14*$C$30)),AN$236,(AO250*$C$34+AO251*$C$35)*EXP(-$C$12*$C$30)+AN$234),"")</f>
        <v/>
      </c>
      <c r="AO250" s="65">
        <f>IF(AO$231&gt;=$E250,IF(AO141*$C$23&gt;MAX($C$22,(AP250*$C$34+AP251*$C$35)*EXP(-$C$12*$C$30)+(AP357*$C$34+AP358*$C$35)*EXP(-$C$14*$C$30)),AO$236,(AP250*$C$34+AP251*$C$35)*EXP(-$C$12*$C$30)+AO$234),"")</f>
        <v/>
      </c>
      <c r="AP250" s="65">
        <f>IF(AP$231&gt;=$E250,IF(AP141*$C$23&gt;MAX($C$22,(AQ250*$C$34+AQ251*$C$35)*EXP(-$C$12*$C$30)+(AQ357*$C$34+AQ358*$C$35)*EXP(-$C$14*$C$30)),AP$236,(AQ250*$C$34+AQ251*$C$35)*EXP(-$C$12*$C$30)+AP$234),"")</f>
        <v/>
      </c>
      <c r="AQ250" s="65">
        <f>IF(AQ$231&gt;=$E250,IF(AQ141*$C$23&gt;MAX($C$22,(AR250*$C$34+AR251*$C$35)*EXP(-$C$12*$C$30)+(AR357*$C$34+AR358*$C$35)*EXP(-$C$14*$C$30)),AQ$236,(AR250*$C$34+AR251*$C$35)*EXP(-$C$12*$C$30)+AQ$234),"")</f>
        <v/>
      </c>
      <c r="AR250" s="65">
        <f>IF(AR$231&gt;=$E250,IF(AR141*$C$23&gt;MAX($C$22,(AS250*$C$34+AS251*$C$35)*EXP(-$C$12*$C$30)+(AS357*$C$34+AS358*$C$35)*EXP(-$C$14*$C$30)),AR$236,(AS250*$C$34+AS251*$C$35)*EXP(-$C$12*$C$30)+AR$234),"")</f>
        <v/>
      </c>
      <c r="AS250" s="65">
        <f>IF(AS$231&gt;=$E250,IF(AS141*$C$23&gt;MAX($C$22,(AT250*$C$34+AT251*$C$35)*EXP(-$C$12*$C$30)+(AT357*$C$34+AT358*$C$35)*EXP(-$C$14*$C$30)),AS$236,(AT250*$C$34+AT251*$C$35)*EXP(-$C$12*$C$30)+AS$234),"")</f>
        <v/>
      </c>
      <c r="AT250" s="65">
        <f>IF(AT$231&gt;=$E250,IF(AT141*$C$23&gt;MAX($C$22,(AU250*$C$34+AU251*$C$35)*EXP(-$C$12*$C$30)+(AU357*$C$34+AU358*$C$35)*EXP(-$C$14*$C$30)),AT$236,(AU250*$C$34+AU251*$C$35)*EXP(-$C$12*$C$30)+AT$234),"")</f>
        <v/>
      </c>
      <c r="AU250" s="65">
        <f>IF(AU$231&gt;=$E250,IF(AU141*$C$23&gt;MAX($C$22,(AV250*$C$34+AV251*$C$35)*EXP(-$C$12*$C$30)+(AV357*$C$34+AV358*$C$35)*EXP(-$C$14*$C$30)),AU$236,(AV250*$C$34+AV251*$C$35)*EXP(-$C$12*$C$30)+AU$234),"")</f>
        <v/>
      </c>
      <c r="AV250" s="65">
        <f>IF(AV$231&gt;=$E250,IF(AV141*$C$23&gt;MAX($C$22,(AW250*$C$34+AW251*$C$35)*EXP(-$C$12*$C$30)+(AW357*$C$34+AW358*$C$35)*EXP(-$C$14*$C$30)),AV$236,(AW250*$C$34+AW251*$C$35)*EXP(-$C$12*$C$30)+AV$234),"")</f>
        <v/>
      </c>
      <c r="AW250" s="65">
        <f>IF(AW$231&gt;=$E250,IF(AW141*$C$23&gt;MAX($C$22,(AX250*$C$34+AX251*$C$35)*EXP(-$C$12*$C$30)+(AX357*$C$34+AX358*$C$35)*EXP(-$C$14*$C$30)),AW$236,(AX250*$C$34+AX251*$C$35)*EXP(-$C$12*$C$30)+AW$234),"")</f>
        <v/>
      </c>
      <c r="AX250" s="65">
        <f>IF(AX$231&gt;=$E250,IF(AX141*$C$23&gt;MAX($C$22,(AY250*$C$34+AY251*$C$35)*EXP(-$C$12*$C$30)+(AY357*$C$34+AY358*$C$35)*EXP(-$C$14*$C$30)),AX$236,(AY250*$C$34+AY251*$C$35)*EXP(-$C$12*$C$30)+AX$234),"")</f>
        <v/>
      </c>
      <c r="AY250" s="65">
        <f>IF(AY$231&gt;=$E250,IF(AY141*$C$23&gt;MAX($C$22,(AZ250*$C$34+AZ251*$C$35)*EXP(-$C$12*$C$30)+(AZ357*$C$34+AZ358*$C$35)*EXP(-$C$14*$C$30)),AY$236,(AZ250*$C$34+AZ251*$C$35)*EXP(-$C$12*$C$30)+AY$234),"")</f>
        <v/>
      </c>
      <c r="AZ250" s="65">
        <f>IF(AZ$231&gt;=$E250,IF(AZ141*$C$23&gt;MAX($C$22,(BA250*$C$34+BA251*$C$35)*EXP(-$C$12*$C$30)+(BA357*$C$34+BA358*$C$35)*EXP(-$C$14*$C$30)),AZ$236,(BA250*$C$34+BA251*$C$35)*EXP(-$C$12*$C$30)+AZ$234),"")</f>
        <v/>
      </c>
      <c r="BA250" s="65">
        <f>IF(BA$231&gt;=$E250,IF(BA141*$C$23&gt;MAX($C$22,(BB250*$C$34+BB251*$C$35)*EXP(-$C$12*$C$30)+(BB357*$C$34+BB358*$C$35)*EXP(-$C$14*$C$30)),BA$236,(BB250*$C$34+BB251*$C$35)*EXP(-$C$12*$C$30)+BA$234),"")</f>
        <v/>
      </c>
      <c r="BB250" s="65">
        <f>IF(BB$231&gt;=$E250,IF(BB141*$C$23&gt;MAX($C$22,(BC250*$C$34+BC251*$C$35)*EXP(-$C$12*$C$30)+(BC357*$C$34+BC358*$C$35)*EXP(-$C$14*$C$30)),BB$236,(BC250*$C$34+BC251*$C$35)*EXP(-$C$12*$C$30)+BB$234),"")</f>
        <v/>
      </c>
      <c r="BC250" s="65">
        <f>IF(BC$231&gt;=$E250,IF(BC141*$C$23&gt;MAX($C$22,(BD250*$C$34+BD251*$C$35)*EXP(-$C$12*$C$30)+(BD357*$C$34+BD358*$C$35)*EXP(-$C$14*$C$30)),BC$236,(BD250*$C$34+BD251*$C$35)*EXP(-$C$12*$C$30)+BC$234),"")</f>
        <v/>
      </c>
      <c r="BD250" s="65">
        <f>IF(BD$231&gt;=$E250,IF(BD141*$C$23&gt;MAX($C$22,(BE250*$C$34+BE251*$C$35)*EXP(-$C$12*$C$30)+(BE357*$C$34+BE358*$C$35)*EXP(-$C$14*$C$30)),BD$236,(BE250*$C$34+BE251*$C$35)*EXP(-$C$12*$C$30)+BD$234),"")</f>
        <v/>
      </c>
      <c r="BE250" s="65">
        <f>IF(BE$231&gt;=$E250,IF(BE141*$C$23&gt;MAX($C$22,(BF250*$C$34+BF251*$C$35)*EXP(-$C$12*$C$30)+(BF357*$C$34+BF358*$C$35)*EXP(-$C$14*$C$30)),BE$236,(BF250*$C$34+BF251*$C$35)*EXP(-$C$12*$C$30)+BE$234),"")</f>
        <v/>
      </c>
      <c r="BF250" s="65">
        <f>IF(BF$231&gt;=$E250,IF(BF141*$C$23&gt;MAX($C$22,(BG250*$C$34+BG251*$C$35)*EXP(-$C$12*$C$30)+(BG357*$C$34+BG358*$C$35)*EXP(-$C$14*$C$30)),BF$236,(BG250*$C$34+BG251*$C$35)*EXP(-$C$12*$C$30)+BF$234),"")</f>
        <v/>
      </c>
      <c r="BG250" s="65">
        <f>IF(BG$231&gt;=$E250,IF(BG141*$C$23&gt;MAX($C$22,(BH250*$C$34+BH251*$C$35)*EXP(-$C$12*$C$30)+(BH357*$C$34+BH358*$C$35)*EXP(-$C$14*$C$30)),BG$236,(BH250*$C$34+BH251*$C$35)*EXP(-$C$12*$C$30)+BG$234),"")</f>
        <v/>
      </c>
      <c r="BH250" s="65">
        <f>IF(BH$231&gt;=$E250,IF(BH141*$C$23&gt;MAX($C$22,(BI250*$C$34+BI251*$C$35)*EXP(-$C$12*$C$30)+(BI357*$C$34+BI358*$C$35)*EXP(-$C$14*$C$30)),BH$236,(BI250*$C$34+BI251*$C$35)*EXP(-$C$12*$C$30)+BH$234),"")</f>
        <v/>
      </c>
      <c r="BI250" s="65">
        <f>IF(BI$231&gt;=$E250,IF(BI141*$C$23&gt;MAX($C$22,(BJ250*$C$34+BJ251*$C$35)*EXP(-$C$12*$C$30)+(BJ357*$C$34+BJ358*$C$35)*EXP(-$C$14*$C$30)),BI$236,(BJ250*$C$34+BJ251*$C$35)*EXP(-$C$12*$C$30)+BI$234),"")</f>
        <v/>
      </c>
      <c r="BJ250" s="65">
        <f>IF(BJ$231&gt;=$E250,IF(BJ141*$C$23&gt;MAX($C$22,(BK250*$C$34+BK251*$C$35)*EXP(-$C$12*$C$30)+(BK357*$C$34+BK358*$C$35)*EXP(-$C$14*$C$30)),BJ$236,(BK250*$C$34+BK251*$C$35)*EXP(-$C$12*$C$30)+BJ$234),"")</f>
        <v/>
      </c>
      <c r="BK250" s="65">
        <f>IF(BK$231&gt;=$E250,IF(BK141*$C$23&gt;MAX($C$22,(BL250*$C$34+BL251*$C$35)*EXP(-$C$12*$C$30)+(BL357*$C$34+BL358*$C$35)*EXP(-$C$14*$C$30)),BK$236,(BL250*$C$34+BL251*$C$35)*EXP(-$C$12*$C$30)+BK$234),"")</f>
        <v/>
      </c>
      <c r="BL250" s="65">
        <f>IF(BL$231&gt;=$E250,IF(BL141*$C$23&gt;MAX($C$22,(BM250*$C$34+BM251*$C$35)*EXP(-$C$12*$C$30)+(BM357*$C$34+BM358*$C$35)*EXP(-$C$14*$C$30)),BL$236,(BM250*$C$34+BM251*$C$35)*EXP(-$C$12*$C$30)+BL$234),"")</f>
        <v/>
      </c>
      <c r="BM250" s="65">
        <f>IF(BM$231&gt;=$E250,IF(BM141*$C$23&gt;MAX($C$22,(BN250*$C$34+BN251*$C$35)*EXP(-$C$12*$C$30)+(BN357*$C$34+BN358*$C$35)*EXP(-$C$14*$C$30)),BM$236,(BN250*$C$34+BN251*$C$35)*EXP(-$C$12*$C$30)+BM$234),"")</f>
        <v/>
      </c>
      <c r="BN250" s="65">
        <f>IF(BN$231&gt;=$E250,IF(BN141*$C$23&gt;MAX($C$22,(BO250*$C$34+BO251*$C$35)*EXP(-$C$12*$C$30)+(BO357*$C$34+BO358*$C$35)*EXP(-$C$14*$C$30)),BN$236,(BO250*$C$34+BO251*$C$35)*EXP(-$C$12*$C$30)+BN$234),"")</f>
        <v/>
      </c>
      <c r="BO250" s="65">
        <f>IF(BO$231&gt;=$E250,IF(BO141*$C$23&gt;MAX($C$22,(BP250*$C$34+BP251*$C$35)*EXP(-$C$12*$C$30)+(BP357*$C$34+BP358*$C$35)*EXP(-$C$14*$C$30)),BO$236,(BP250*$C$34+BP251*$C$35)*EXP(-$C$12*$C$30)+BO$234),"")</f>
        <v/>
      </c>
      <c r="BP250" s="65">
        <f>IF(BP$231&gt;=$E250,IF(BP141*$C$23&gt;MAX($C$22,(BQ250*$C$34+BQ251*$C$35)*EXP(-$C$12*$C$30)+(BQ357*$C$34+BQ358*$C$35)*EXP(-$C$14*$C$30)),BP$236,(BQ250*$C$34+BQ251*$C$35)*EXP(-$C$12*$C$30)+BP$234),"")</f>
        <v/>
      </c>
      <c r="BQ250" s="65">
        <f>IF(BQ$231&gt;=$E250,IF(BQ141*$C$23&gt;MAX($C$22,(BR250*$C$34+BR251*$C$35)*EXP(-$C$12*$C$30)+(BR357*$C$34+BR358*$C$35)*EXP(-$C$14*$C$30)),BQ$236,(BR250*$C$34+BR251*$C$35)*EXP(-$C$12*$C$30)+BQ$234),"")</f>
        <v/>
      </c>
      <c r="BR250" s="65">
        <f>IF(BR$231&gt;=$E250,IF(BR141*$C$23&gt;MAX($C$22,(BS250*$C$34+BS251*$C$35)*EXP(-$C$12*$C$30)+(BS357*$C$34+BS358*$C$35)*EXP(-$C$14*$C$30)),BR$236,(BS250*$C$34+BS251*$C$35)*EXP(-$C$12*$C$30)+BR$234),"")</f>
        <v/>
      </c>
      <c r="BS250" s="65">
        <f>IF(BS$231&gt;=$E250,IF(BS141*$C$23&gt;MAX($C$22,(BT250*$C$34+BT251*$C$35)*EXP(-$C$12*$C$30)+(BT357*$C$34+BT358*$C$35)*EXP(-$C$14*$C$30)),BS$236,(BT250*$C$34+BT251*$C$35)*EXP(-$C$12*$C$30)+BS$234),"")</f>
        <v/>
      </c>
      <c r="BT250" s="65">
        <f>IF(BT$231&gt;=$E250,IF(BT141*$C$23&gt;MAX($C$22,(BU250*$C$34+BU251*$C$35)*EXP(-$C$12*$C$30)+(BU357*$C$34+BU358*$C$35)*EXP(-$C$14*$C$30)),BT$236,(BU250*$C$34+BU251*$C$35)*EXP(-$C$12*$C$30)+BT$234),"")</f>
        <v/>
      </c>
      <c r="BU250" s="65">
        <f>IF(BU$231&gt;=$E250,IF(BU141*$C$23&gt;MAX($C$22,(BV250*$C$34+BV251*$C$35)*EXP(-$C$12*$C$30)+(BV357*$C$34+BV358*$C$35)*EXP(-$C$14*$C$30)),BU$236,(BV250*$C$34+BV251*$C$35)*EXP(-$C$12*$C$30)+BU$234),"")</f>
        <v/>
      </c>
      <c r="BV250" s="65">
        <f>IF(BV$231&gt;=$E250,IF(BV141*$C$23&gt;MAX($C$22,(BW250*$C$34+BW251*$C$35)*EXP(-$C$12*$C$30)+(BW357*$C$34+BW358*$C$35)*EXP(-$C$14*$C$30)),BV$236,(BW250*$C$34+BW251*$C$35)*EXP(-$C$12*$C$30)+BV$234),"")</f>
        <v/>
      </c>
      <c r="BW250" s="65">
        <f>IF(BW$231&gt;=$E250,IF(BW141*$C$23&gt;MAX($C$22,(BX250*$C$34+BX251*$C$35)*EXP(-$C$12*$C$30)+(BX357*$C$34+BX358*$C$35)*EXP(-$C$14*$C$30)),BW$236,(BX250*$C$34+BX251*$C$35)*EXP(-$C$12*$C$30)+BW$234),"")</f>
        <v/>
      </c>
      <c r="BX250" s="65">
        <f>IF(BX$231&gt;=$E250,IF(BX141*$C$23&gt;MAX($C$22,(BY250*$C$34+BY251*$C$35)*EXP(-$C$12*$C$30)+(BY357*$C$34+BY358*$C$35)*EXP(-$C$14*$C$30)),BX$236,(BY250*$C$34+BY251*$C$35)*EXP(-$C$12*$C$30)+BX$234),"")</f>
        <v/>
      </c>
      <c r="BY250" s="65">
        <f>IF(BY$231&gt;=$E250,IF(BY141*$C$23&gt;MAX($C$22,(BZ250*$C$34+BZ251*$C$35)*EXP(-$C$12*$C$30)+(BZ357*$C$34+BZ358*$C$35)*EXP(-$C$14*$C$30)),BY$236,(BZ250*$C$34+BZ251*$C$35)*EXP(-$C$12*$C$30)+BY$234),"")</f>
        <v/>
      </c>
      <c r="BZ250" s="65">
        <f>IF(BZ$231&gt;=$E250,IF(BZ141*$C$23&gt;MAX($C$22,(CA250*$C$34+CA251*$C$35)*EXP(-$C$12*$C$30)+(CA357*$C$34+CA358*$C$35)*EXP(-$C$14*$C$30)),BZ$236,(CA250*$C$34+CA251*$C$35)*EXP(-$C$12*$C$30)+BZ$234),"")</f>
        <v/>
      </c>
      <c r="CA250" s="65">
        <f>IF(CA$231&gt;=$E250,IF(CA141*$C$23&gt;MAX($C$22,(CB250*$C$34+CB251*$C$35)*EXP(-$C$12*$C$30)+(CB357*$C$34+CB358*$C$35)*EXP(-$C$14*$C$30)),CA$236,(CB250*$C$34+CB251*$C$35)*EXP(-$C$12*$C$30)+CA$234),"")</f>
        <v/>
      </c>
      <c r="CB250" s="65">
        <f>IF(CB$231&gt;=$E250,IF(CB141*$C$23&gt;MAX($C$22,(CC250*$C$34+CC251*$C$35)*EXP(-$C$12*$C$30)+(CC357*$C$34+CC358*$C$35)*EXP(-$C$14*$C$30)),CB$236,(CC250*$C$34+CC251*$C$35)*EXP(-$C$12*$C$30)+CB$234),"")</f>
        <v/>
      </c>
      <c r="CC250" s="65">
        <f>IF(CC$231&gt;=$E250,IF(CC141*$C$23&gt;MAX($C$22,(CD250*$C$34+CD251*$C$35)*EXP(-$C$12*$C$30)+(CD357*$C$34+CD358*$C$35)*EXP(-$C$14*$C$30)),CC$236,(CD250*$C$34+CD251*$C$35)*EXP(-$C$12*$C$30)+CC$234),"")</f>
        <v/>
      </c>
      <c r="CD250" s="65">
        <f>IF(CD$231&gt;=$E250,IF(CD141*$C$23&gt;MAX($C$22,(CE250*$C$34+CE251*$C$35)*EXP(-$C$12*$C$30)+(CE357*$C$34+CE358*$C$35)*EXP(-$C$14*$C$30)),CD$236,(CE250*$C$34+CE251*$C$35)*EXP(-$C$12*$C$30)+CD$234),"")</f>
        <v/>
      </c>
      <c r="CE250" s="65">
        <f>IF(CE$231&gt;=$E250,IF(CE141*$C$23&gt;MAX($C$22,(CF250*$C$34+CF251*$C$35)*EXP(-$C$12*$C$30)+(CF357*$C$34+CF358*$C$35)*EXP(-$C$14*$C$30)),CE$236,(CF250*$C$34+CF251*$C$35)*EXP(-$C$12*$C$30)+CE$234),"")</f>
        <v/>
      </c>
      <c r="CF250" s="65">
        <f>IF(CF$231&gt;=$E250,IF(CF141*$C$23&gt;MAX($C$22,(CG250*$C$34+CG251*$C$35)*EXP(-$C$12*$C$30)+(CG357*$C$34+CG358*$C$35)*EXP(-$C$14*$C$30)),CF$236,(CG250*$C$34+CG251*$C$35)*EXP(-$C$12*$C$30)+CF$234),"")</f>
        <v/>
      </c>
      <c r="CG250" s="65">
        <f>IF(CG$231&gt;=$E250,IF(CG141*$C$23&gt;MAX($C$22,(CH250*$C$34+CH251*$C$35)*EXP(-$C$12*$C$30)+(CH357*$C$34+CH358*$C$35)*EXP(-$C$14*$C$30)),CG$236,(CH250*$C$34+CH251*$C$35)*EXP(-$C$12*$C$30)+CG$234),"")</f>
        <v/>
      </c>
      <c r="CH250" s="65">
        <f>IF(CH$231&gt;=$E250,IF(CH141*$C$23&gt;MAX($C$22,(CI250*$C$34+CI251*$C$35)*EXP(-$C$12*$C$30)+(CI357*$C$34+CI358*$C$35)*EXP(-$C$14*$C$30)),CH$236,(CI250*$C$34+CI251*$C$35)*EXP(-$C$12*$C$30)+CH$234),"")</f>
        <v/>
      </c>
      <c r="CI250" s="65">
        <f>IF(CI$231&gt;=$E250,IF(CI141*$C$23&gt;MAX($C$22,(CJ250*$C$34+CJ251*$C$35)*EXP(-$C$12*$C$30)+(CJ357*$C$34+CJ358*$C$35)*EXP(-$C$14*$C$30)),CI$236,(CJ250*$C$34+CJ251*$C$35)*EXP(-$C$12*$C$30)+CI$234),"")</f>
        <v/>
      </c>
      <c r="CJ250" s="65">
        <f>IF(CJ$231&gt;=$E250,IF(CJ141*$C$23&gt;MAX($C$22,(CK250*$C$34+CK251*$C$35)*EXP(-$C$12*$C$30)+(CK357*$C$34+CK358*$C$35)*EXP(-$C$14*$C$30)),CJ$236,(CK250*$C$34+CK251*$C$35)*EXP(-$C$12*$C$30)+CJ$234),"")</f>
        <v/>
      </c>
      <c r="CK250" s="65">
        <f>IF(CK$231&gt;=$E250,IF(CK141*$C$23&gt;MAX($C$22,(CL250*$C$34+CL251*$C$35)*EXP(-$C$12*$C$30)+(CL357*$C$34+CL358*$C$35)*EXP(-$C$14*$C$30)),CK$236,(CL250*$C$34+CL251*$C$35)*EXP(-$C$12*$C$30)+CK$234),"")</f>
        <v/>
      </c>
      <c r="CL250" s="65">
        <f>IF(CL$231&gt;=$E250,IF(CL141*$C$23&gt;MAX($C$22,(CM250*$C$34+CM251*$C$35)*EXP(-$C$12*$C$30)+(CM357*$C$34+CM358*$C$35)*EXP(-$C$14*$C$30)),CL$236,(CM250*$C$34+CM251*$C$35)*EXP(-$C$12*$C$30)+CL$234),"")</f>
        <v/>
      </c>
      <c r="CM250" s="65">
        <f>IF(CM$231&gt;=$E250,IF(CM141*$C$23&gt;MAX($C$22,(CN250*$C$34+CN251*$C$35)*EXP(-$C$12*$C$30)+(CN357*$C$34+CN358*$C$35)*EXP(-$C$14*$C$30)),CM$236,(CN250*$C$34+CN251*$C$35)*EXP(-$C$12*$C$30)+CM$234),"")</f>
        <v/>
      </c>
      <c r="CN250" s="65">
        <f>IF(CN$231&gt;=$E250,IF(CN141*$C$23&gt;MAX($C$22,(CO250*$C$34+CO251*$C$35)*EXP(-$C$12*$C$30)+(CO357*$C$34+CO358*$C$35)*EXP(-$C$14*$C$30)),CN$236,(CO250*$C$34+CO251*$C$35)*EXP(-$C$12*$C$30)+CN$234),"")</f>
        <v/>
      </c>
      <c r="CO250" s="65">
        <f>IF(CO$231&gt;=$E250,IF(CO141*$C$23&gt;MAX($C$22,(CP250*$C$34+CP251*$C$35)*EXP(-$C$12*$C$30)+(CP357*$C$34+CP358*$C$35)*EXP(-$C$14*$C$30)),CO$236,(CP250*$C$34+CP251*$C$35)*EXP(-$C$12*$C$30)+CO$234),"")</f>
        <v/>
      </c>
      <c r="CP250" s="65">
        <f>IF(CP$231&gt;=$E250,IF(CP141*$C$23&gt;MAX($C$22,(CQ250*$C$34+CQ251*$C$35)*EXP(-$C$12*$C$30)+(CQ357*$C$34+CQ358*$C$35)*EXP(-$C$14*$C$30)),CP$236,(CQ250*$C$34+CQ251*$C$35)*EXP(-$C$12*$C$30)+CP$234),"")</f>
        <v/>
      </c>
      <c r="CQ250" s="65">
        <f>IF(CQ$231&gt;=$E250,IF(CQ141*$C$23&gt;MAX($C$22,(CR250*$C$34+CR251*$C$35)*EXP(-$C$12*$C$30)+(CR357*$C$34+CR358*$C$35)*EXP(-$C$14*$C$30)),CQ$236,(CR250*$C$34+CR251*$C$35)*EXP(-$C$12*$C$30)+CQ$234),"")</f>
        <v/>
      </c>
      <c r="CR250" s="65">
        <f>IF(CR$231&gt;=$E250,IF(CR141*$C$23&gt;MAX($C$22,(CS250*$C$34+CS251*$C$35)*EXP(-$C$12*$C$30)+(CS357*$C$34+CS358*$C$35)*EXP(-$C$14*$C$30)),CR$236,(CS250*$C$34+CS251*$C$35)*EXP(-$C$12*$C$30)+CR$234),"")</f>
        <v/>
      </c>
      <c r="CS250" s="65">
        <f>IF(CS$231&gt;=$E250,IF(CS141*$C$23&gt;MAX($C$22,(CT250*$C$34+CT251*$C$35)*EXP(-$C$12*$C$30)+(CT357*$C$34+CT358*$C$35)*EXP(-$C$14*$C$30)),CS$236,(CT250*$C$34+CT251*$C$35)*EXP(-$C$12*$C$30)+CS$234),"")</f>
        <v/>
      </c>
      <c r="CT250" s="65">
        <f>IF(CT$231&gt;=$E250,IF(CT141*$C$23&gt;MAX($C$22,(CU250*$C$34+CU251*$C$35)*EXP(-$C$12*$C$30)+(CU357*$C$34+CU358*$C$35)*EXP(-$C$14*$C$30)),CT$236,(CU250*$C$34+CU251*$C$35)*EXP(-$C$12*$C$30)+CT$234),"")</f>
        <v/>
      </c>
      <c r="CU250" s="65">
        <f>IF(CU$231&gt;=$E250,IF(CU141*$C$23&gt;MAX($C$22,(CV250*$C$34+CV251*$C$35)*EXP(-$C$12*$C$30)+(CV357*$C$34+CV358*$C$35)*EXP(-$C$14*$C$30)),CU$236,(CV250*$C$34+CV251*$C$35)*EXP(-$C$12*$C$30)+CU$234),"")</f>
        <v/>
      </c>
      <c r="CV250" s="65">
        <f>IF(CV$231&gt;=$E250,IF(CV141*$C$23&gt;MAX($C$22,(CW250*$C$34+CW251*$C$35)*EXP(-$C$12*$C$30)+(CW357*$C$34+CW358*$C$35)*EXP(-$C$14*$C$30)),CV$236,(CW250*$C$34+CW251*$C$35)*EXP(-$C$12*$C$30)+CV$234),"")</f>
        <v/>
      </c>
      <c r="CW250" s="65">
        <f>IF(CW$231&gt;=$E250,IF(CW141*$C$23&gt;MAX($C$22,(CX250*$C$34+CX251*$C$35)*EXP(-$C$12*$C$30)+(CX357*$C$34+CX358*$C$35)*EXP(-$C$14*$C$30)),CW$236,(CX250*$C$34+CX251*$C$35)*EXP(-$C$12*$C$30)+CW$234),"")</f>
        <v/>
      </c>
      <c r="CX250" s="65">
        <f>IF(CX$231&gt;=$E250,IF(CX141*$C$23&gt;MAX($C$22,(CY250*$C$34+CY251*$C$35)*EXP(-$C$12*$C$30)+(CY357*$C$34+CY358*$C$35)*EXP(-$C$14*$C$30)),CX$236,(CY250*$C$34+CY251*$C$35)*EXP(-$C$12*$C$30)+CX$234),"")</f>
        <v/>
      </c>
      <c r="CY250" s="65">
        <f>IF(CY$231&gt;=$E250,IF(CY141*$C$23&gt;MAX($C$22,(CZ250*$C$34+CZ251*$C$35)*EXP(-$C$12*$C$30)+(CZ357*$C$34+CZ358*$C$35)*EXP(-$C$14*$C$30)),CY$236,(CZ250*$C$34+CZ251*$C$35)*EXP(-$C$12*$C$30)+CY$234),"")</f>
        <v/>
      </c>
      <c r="CZ250" s="65">
        <f>IF(CZ$231&gt;=$E250,IF(CZ141*$C$23&gt;MAX($C$22,(DA250*$C$34+DA251*$C$35)*EXP(-$C$12*$C$30)+(DA357*$C$34+DA358*$C$35)*EXP(-$C$14*$C$30)),CZ$236,(DA250*$C$34+DA251*$C$35)*EXP(-$C$12*$C$30)+CZ$234),"")</f>
        <v/>
      </c>
      <c r="DA250" s="65">
        <f>IF(DA$231&gt;=$E250,IF(DA141*$C$23&gt;MAX($C$22,(DB250*$C$34+DB251*$C$35)*EXP(-$C$12*$C$30)+(DB357*$C$34+DB358*$C$35)*EXP(-$C$14*$C$30)),DA$236,(DB250*$C$34+DB251*$C$35)*EXP(-$C$12*$C$30)+DA$234),"")</f>
        <v/>
      </c>
      <c r="DB250" s="65">
        <f>IF(DB$231&gt;=$E250,IF(DB141*$C$23&gt;MAX($C$22,(DC250*$C$34+DC251*$C$35)*EXP(-$C$12*$C$30)+(DC357*$C$34+DC358*$C$35)*EXP(-$C$14*$C$30)),DB$236,(DC250*$C$34+DC251*$C$35)*EXP(-$C$12*$C$30)+DB$234),"")</f>
        <v/>
      </c>
      <c r="DC250" s="65">
        <f>IF(DC$231&gt;=$E250,IF(DC141*$C$23&gt;$C$22,DC$236,$C$22+DC$234),"")</f>
        <v/>
      </c>
    </row>
    <row r="251" ht="12" customHeight="1">
      <c r="B251" s="12" t="n"/>
      <c r="C251" s="12" t="n"/>
      <c r="D251" s="12" t="n"/>
      <c r="E251" s="64">
        <f>E250+1</f>
        <v/>
      </c>
      <c r="G251" s="65">
        <f>IF(G$231&gt;=$E251,IF(G142*$C$23&gt;MAX($C$22,(H251*$C$34+H252*$C$35)*EXP(-$C$12*$C$30)+(H358*$C$34+H359*$C$35)*EXP(-$C$14*$C$30)),G$236,(H251*$C$34+H252*$C$35)*EXP(-$C$12*$C$30)+G$234),"")</f>
        <v/>
      </c>
      <c r="H251" s="65">
        <f>IF(H$231&gt;=$E251,IF(H142*$C$23&gt;MAX($C$22,(I251*$C$34+I252*$C$35)*EXP(-$C$12*$C$30)+(I358*$C$34+I359*$C$35)*EXP(-$C$14*$C$30)),H$236,(I251*$C$34+I252*$C$35)*EXP(-$C$12*$C$30)+H$234),"")</f>
        <v/>
      </c>
      <c r="I251" s="65">
        <f>IF(I$231&gt;=$E251,IF(I142*$C$23&gt;MAX($C$22,(J251*$C$34+J252*$C$35)*EXP(-$C$12*$C$30)+(J358*$C$34+J359*$C$35)*EXP(-$C$14*$C$30)),I$236,(J251*$C$34+J252*$C$35)*EXP(-$C$12*$C$30)+I$234),"")</f>
        <v/>
      </c>
      <c r="J251" s="65">
        <f>IF(J$231&gt;=$E251,IF(J142*$C$23&gt;MAX($C$22,(K251*$C$34+K252*$C$35)*EXP(-$C$12*$C$30)+(K358*$C$34+K359*$C$35)*EXP(-$C$14*$C$30)),J$236,(K251*$C$34+K252*$C$35)*EXP(-$C$12*$C$30)+J$234),"")</f>
        <v/>
      </c>
      <c r="K251" s="65">
        <f>IF(K$231&gt;=$E251,IF(K142*$C$23&gt;MAX($C$22,(L251*$C$34+L252*$C$35)*EXP(-$C$12*$C$30)+(L358*$C$34+L359*$C$35)*EXP(-$C$14*$C$30)),K$236,(L251*$C$34+L252*$C$35)*EXP(-$C$12*$C$30)+K$234),"")</f>
        <v/>
      </c>
      <c r="L251" s="65">
        <f>IF(L$231&gt;=$E251,IF(L142*$C$23&gt;MAX($C$22,(M251*$C$34+M252*$C$35)*EXP(-$C$12*$C$30)+(M358*$C$34+M359*$C$35)*EXP(-$C$14*$C$30)),L$236,(M251*$C$34+M252*$C$35)*EXP(-$C$12*$C$30)+L$234),"")</f>
        <v/>
      </c>
      <c r="M251" s="65">
        <f>IF(M$231&gt;=$E251,IF(M142*$C$23&gt;MAX($C$22,(N251*$C$34+N252*$C$35)*EXP(-$C$12*$C$30)+(N358*$C$34+N359*$C$35)*EXP(-$C$14*$C$30)),M$236,(N251*$C$34+N252*$C$35)*EXP(-$C$12*$C$30)+M$234),"")</f>
        <v/>
      </c>
      <c r="N251" s="65">
        <f>IF(N$231&gt;=$E251,IF(N142*$C$23&gt;MAX($C$22,(O251*$C$34+O252*$C$35)*EXP(-$C$12*$C$30)+(O358*$C$34+O359*$C$35)*EXP(-$C$14*$C$30)),N$236,(O251*$C$34+O252*$C$35)*EXP(-$C$12*$C$30)+N$234),"")</f>
        <v/>
      </c>
      <c r="O251" s="65">
        <f>IF(O$231&gt;=$E251,IF(O142*$C$23&gt;MAX($C$22,(P251*$C$34+P252*$C$35)*EXP(-$C$12*$C$30)+(P358*$C$34+P359*$C$35)*EXP(-$C$14*$C$30)),O$236,(P251*$C$34+P252*$C$35)*EXP(-$C$12*$C$30)+O$234),"")</f>
        <v/>
      </c>
      <c r="P251" s="65">
        <f>IF(P$231&gt;=$E251,IF(P142*$C$23&gt;MAX($C$22,(Q251*$C$34+Q252*$C$35)*EXP(-$C$12*$C$30)+(Q358*$C$34+Q359*$C$35)*EXP(-$C$14*$C$30)),P$236,(Q251*$C$34+Q252*$C$35)*EXP(-$C$12*$C$30)+P$234),"")</f>
        <v/>
      </c>
      <c r="Q251" s="65">
        <f>IF(Q$231&gt;=$E251,IF(Q142*$C$23&gt;MAX($C$22,(R251*$C$34+R252*$C$35)*EXP(-$C$12*$C$30)+(R358*$C$34+R359*$C$35)*EXP(-$C$14*$C$30)),Q$236,(R251*$C$34+R252*$C$35)*EXP(-$C$12*$C$30)+Q$234),"")</f>
        <v/>
      </c>
      <c r="R251" s="65">
        <f>IF(R$231&gt;=$E251,IF(R142*$C$23&gt;MAX($C$22,(S251*$C$34+S252*$C$35)*EXP(-$C$12*$C$30)+(S358*$C$34+S359*$C$35)*EXP(-$C$14*$C$30)),R$236,(S251*$C$34+S252*$C$35)*EXP(-$C$12*$C$30)+R$234),"")</f>
        <v/>
      </c>
      <c r="S251" s="65">
        <f>IF(S$231&gt;=$E251,IF(S142*$C$23&gt;MAX($C$22,(T251*$C$34+T252*$C$35)*EXP(-$C$12*$C$30)+(T358*$C$34+T359*$C$35)*EXP(-$C$14*$C$30)),S$236,(T251*$C$34+T252*$C$35)*EXP(-$C$12*$C$30)+S$234),"")</f>
        <v/>
      </c>
      <c r="T251" s="65">
        <f>IF(T$231&gt;=$E251,IF(T142*$C$23&gt;MAX($C$22,(U251*$C$34+U252*$C$35)*EXP(-$C$12*$C$30)+(U358*$C$34+U359*$C$35)*EXP(-$C$14*$C$30)),T$236,(U251*$C$34+U252*$C$35)*EXP(-$C$12*$C$30)+T$234),"")</f>
        <v/>
      </c>
      <c r="U251" s="65">
        <f>IF(U$231&gt;=$E251,IF(U142*$C$23&gt;MAX($C$22,(V251*$C$34+V252*$C$35)*EXP(-$C$12*$C$30)+(V358*$C$34+V359*$C$35)*EXP(-$C$14*$C$30)),U$236,(V251*$C$34+V252*$C$35)*EXP(-$C$12*$C$30)+U$234),"")</f>
        <v/>
      </c>
      <c r="V251" s="65">
        <f>IF(V$231&gt;=$E251,IF(V142*$C$23&gt;MAX($C$22,(W251*$C$34+W252*$C$35)*EXP(-$C$12*$C$30)+(W358*$C$34+W359*$C$35)*EXP(-$C$14*$C$30)),V$236,(W251*$C$34+W252*$C$35)*EXP(-$C$12*$C$30)+V$234),"")</f>
        <v/>
      </c>
      <c r="W251" s="65">
        <f>IF(W$231&gt;=$E251,IF(W142*$C$23&gt;MAX($C$22,(X251*$C$34+X252*$C$35)*EXP(-$C$12*$C$30)+(X358*$C$34+X359*$C$35)*EXP(-$C$14*$C$30)),W$236,(X251*$C$34+X252*$C$35)*EXP(-$C$12*$C$30)+W$234),"")</f>
        <v/>
      </c>
      <c r="X251" s="65">
        <f>IF(X$231&gt;=$E251,IF(X142*$C$23&gt;MAX($C$22,(Y251*$C$34+Y252*$C$35)*EXP(-$C$12*$C$30)+(Y358*$C$34+Y359*$C$35)*EXP(-$C$14*$C$30)),X$236,(Y251*$C$34+Y252*$C$35)*EXP(-$C$12*$C$30)+X$234),"")</f>
        <v/>
      </c>
      <c r="Y251" s="65">
        <f>IF(Y$231&gt;=$E251,IF(Y142*$C$23&gt;MAX($C$22,(Z251*$C$34+Z252*$C$35)*EXP(-$C$12*$C$30)+(Z358*$C$34+Z359*$C$35)*EXP(-$C$14*$C$30)),Y$236,(Z251*$C$34+Z252*$C$35)*EXP(-$C$12*$C$30)+Y$234),"")</f>
        <v/>
      </c>
      <c r="Z251" s="65">
        <f>IF(Z$231&gt;=$E251,IF(Z142*$C$23&gt;MAX($C$22,(AA251*$C$34+AA252*$C$35)*EXP(-$C$12*$C$30)+(AA358*$C$34+AA359*$C$35)*EXP(-$C$14*$C$30)),Z$236,(AA251*$C$34+AA252*$C$35)*EXP(-$C$12*$C$30)+Z$234),"")</f>
        <v/>
      </c>
      <c r="AA251" s="65">
        <f>IF(AA$231&gt;=$E251,IF(AA142*$C$23&gt;MAX($C$22,(AB251*$C$34+AB252*$C$35)*EXP(-$C$12*$C$30)+(AB358*$C$34+AB359*$C$35)*EXP(-$C$14*$C$30)),AA$236,(AB251*$C$34+AB252*$C$35)*EXP(-$C$12*$C$30)+AA$234),"")</f>
        <v/>
      </c>
      <c r="AB251" s="65">
        <f>IF(AB$231&gt;=$E251,IF(AB142*$C$23&gt;MAX($C$22,(AC251*$C$34+AC252*$C$35)*EXP(-$C$12*$C$30)+(AC358*$C$34+AC359*$C$35)*EXP(-$C$14*$C$30)),AB$236,(AC251*$C$34+AC252*$C$35)*EXP(-$C$12*$C$30)+AB$234),"")</f>
        <v/>
      </c>
      <c r="AC251" s="65">
        <f>IF(AC$231&gt;=$E251,IF(AC142*$C$23&gt;MAX($C$22,(AD251*$C$34+AD252*$C$35)*EXP(-$C$12*$C$30)+(AD358*$C$34+AD359*$C$35)*EXP(-$C$14*$C$30)),AC$236,(AD251*$C$34+AD252*$C$35)*EXP(-$C$12*$C$30)+AC$234),"")</f>
        <v/>
      </c>
      <c r="AD251" s="65">
        <f>IF(AD$231&gt;=$E251,IF(AD142*$C$23&gt;MAX($C$22,(AE251*$C$34+AE252*$C$35)*EXP(-$C$12*$C$30)+(AE358*$C$34+AE359*$C$35)*EXP(-$C$14*$C$30)),AD$236,(AE251*$C$34+AE252*$C$35)*EXP(-$C$12*$C$30)+AD$234),"")</f>
        <v/>
      </c>
      <c r="AE251" s="65">
        <f>IF(AE$231&gt;=$E251,IF(AE142*$C$23&gt;MAX($C$22,(AF251*$C$34+AF252*$C$35)*EXP(-$C$12*$C$30)+(AF358*$C$34+AF359*$C$35)*EXP(-$C$14*$C$30)),AE$236,(AF251*$C$34+AF252*$C$35)*EXP(-$C$12*$C$30)+AE$234),"")</f>
        <v/>
      </c>
      <c r="AF251" s="65">
        <f>IF(AF$231&gt;=$E251,IF(AF142*$C$23&gt;MAX($C$22,(AG251*$C$34+AG252*$C$35)*EXP(-$C$12*$C$30)+(AG358*$C$34+AG359*$C$35)*EXP(-$C$14*$C$30)),AF$236,(AG251*$C$34+AG252*$C$35)*EXP(-$C$12*$C$30)+AF$234),"")</f>
        <v/>
      </c>
      <c r="AG251" s="65">
        <f>IF(AG$231&gt;=$E251,IF(AG142*$C$23&gt;MAX($C$22,(AH251*$C$34+AH252*$C$35)*EXP(-$C$12*$C$30)+(AH358*$C$34+AH359*$C$35)*EXP(-$C$14*$C$30)),AG$236,(AH251*$C$34+AH252*$C$35)*EXP(-$C$12*$C$30)+AG$234),"")</f>
        <v/>
      </c>
      <c r="AH251" s="65">
        <f>IF(AH$231&gt;=$E251,IF(AH142*$C$23&gt;MAX($C$22,(AI251*$C$34+AI252*$C$35)*EXP(-$C$12*$C$30)+(AI358*$C$34+AI359*$C$35)*EXP(-$C$14*$C$30)),AH$236,(AI251*$C$34+AI252*$C$35)*EXP(-$C$12*$C$30)+AH$234),"")</f>
        <v/>
      </c>
      <c r="AI251" s="65">
        <f>IF(AI$231&gt;=$E251,IF(AI142*$C$23&gt;MAX($C$22,(AJ251*$C$34+AJ252*$C$35)*EXP(-$C$12*$C$30)+(AJ358*$C$34+AJ359*$C$35)*EXP(-$C$14*$C$30)),AI$236,(AJ251*$C$34+AJ252*$C$35)*EXP(-$C$12*$C$30)+AI$234),"")</f>
        <v/>
      </c>
      <c r="AJ251" s="65">
        <f>IF(AJ$231&gt;=$E251,IF(AJ142*$C$23&gt;MAX($C$22,(AK251*$C$34+AK252*$C$35)*EXP(-$C$12*$C$30)+(AK358*$C$34+AK359*$C$35)*EXP(-$C$14*$C$30)),AJ$236,(AK251*$C$34+AK252*$C$35)*EXP(-$C$12*$C$30)+AJ$234),"")</f>
        <v/>
      </c>
      <c r="AK251" s="65">
        <f>IF(AK$231&gt;=$E251,IF(AK142*$C$23&gt;MAX($C$22,(AL251*$C$34+AL252*$C$35)*EXP(-$C$12*$C$30)+(AL358*$C$34+AL359*$C$35)*EXP(-$C$14*$C$30)),AK$236,(AL251*$C$34+AL252*$C$35)*EXP(-$C$12*$C$30)+AK$234),"")</f>
        <v/>
      </c>
      <c r="AL251" s="65">
        <f>IF(AL$231&gt;=$E251,IF(AL142*$C$23&gt;MAX($C$22,(AM251*$C$34+AM252*$C$35)*EXP(-$C$12*$C$30)+(AM358*$C$34+AM359*$C$35)*EXP(-$C$14*$C$30)),AL$236,(AM251*$C$34+AM252*$C$35)*EXP(-$C$12*$C$30)+AL$234),"")</f>
        <v/>
      </c>
      <c r="AM251" s="65">
        <f>IF(AM$231&gt;=$E251,IF(AM142*$C$23&gt;MAX($C$22,(AN251*$C$34+AN252*$C$35)*EXP(-$C$12*$C$30)+(AN358*$C$34+AN359*$C$35)*EXP(-$C$14*$C$30)),AM$236,(AN251*$C$34+AN252*$C$35)*EXP(-$C$12*$C$30)+AM$234),"")</f>
        <v/>
      </c>
      <c r="AN251" s="65">
        <f>IF(AN$231&gt;=$E251,IF(AN142*$C$23&gt;MAX($C$22,(AO251*$C$34+AO252*$C$35)*EXP(-$C$12*$C$30)+(AO358*$C$34+AO359*$C$35)*EXP(-$C$14*$C$30)),AN$236,(AO251*$C$34+AO252*$C$35)*EXP(-$C$12*$C$30)+AN$234),"")</f>
        <v/>
      </c>
      <c r="AO251" s="65">
        <f>IF(AO$231&gt;=$E251,IF(AO142*$C$23&gt;MAX($C$22,(AP251*$C$34+AP252*$C$35)*EXP(-$C$12*$C$30)+(AP358*$C$34+AP359*$C$35)*EXP(-$C$14*$C$30)),AO$236,(AP251*$C$34+AP252*$C$35)*EXP(-$C$12*$C$30)+AO$234),"")</f>
        <v/>
      </c>
      <c r="AP251" s="65">
        <f>IF(AP$231&gt;=$E251,IF(AP142*$C$23&gt;MAX($C$22,(AQ251*$C$34+AQ252*$C$35)*EXP(-$C$12*$C$30)+(AQ358*$C$34+AQ359*$C$35)*EXP(-$C$14*$C$30)),AP$236,(AQ251*$C$34+AQ252*$C$35)*EXP(-$C$12*$C$30)+AP$234),"")</f>
        <v/>
      </c>
      <c r="AQ251" s="65">
        <f>IF(AQ$231&gt;=$E251,IF(AQ142*$C$23&gt;MAX($C$22,(AR251*$C$34+AR252*$C$35)*EXP(-$C$12*$C$30)+(AR358*$C$34+AR359*$C$35)*EXP(-$C$14*$C$30)),AQ$236,(AR251*$C$34+AR252*$C$35)*EXP(-$C$12*$C$30)+AQ$234),"")</f>
        <v/>
      </c>
      <c r="AR251" s="65">
        <f>IF(AR$231&gt;=$E251,IF(AR142*$C$23&gt;MAX($C$22,(AS251*$C$34+AS252*$C$35)*EXP(-$C$12*$C$30)+(AS358*$C$34+AS359*$C$35)*EXP(-$C$14*$C$30)),AR$236,(AS251*$C$34+AS252*$C$35)*EXP(-$C$12*$C$30)+AR$234),"")</f>
        <v/>
      </c>
      <c r="AS251" s="65">
        <f>IF(AS$231&gt;=$E251,IF(AS142*$C$23&gt;MAX($C$22,(AT251*$C$34+AT252*$C$35)*EXP(-$C$12*$C$30)+(AT358*$C$34+AT359*$C$35)*EXP(-$C$14*$C$30)),AS$236,(AT251*$C$34+AT252*$C$35)*EXP(-$C$12*$C$30)+AS$234),"")</f>
        <v/>
      </c>
      <c r="AT251" s="65">
        <f>IF(AT$231&gt;=$E251,IF(AT142*$C$23&gt;MAX($C$22,(AU251*$C$34+AU252*$C$35)*EXP(-$C$12*$C$30)+(AU358*$C$34+AU359*$C$35)*EXP(-$C$14*$C$30)),AT$236,(AU251*$C$34+AU252*$C$35)*EXP(-$C$12*$C$30)+AT$234),"")</f>
        <v/>
      </c>
      <c r="AU251" s="65">
        <f>IF(AU$231&gt;=$E251,IF(AU142*$C$23&gt;MAX($C$22,(AV251*$C$34+AV252*$C$35)*EXP(-$C$12*$C$30)+(AV358*$C$34+AV359*$C$35)*EXP(-$C$14*$C$30)),AU$236,(AV251*$C$34+AV252*$C$35)*EXP(-$C$12*$C$30)+AU$234),"")</f>
        <v/>
      </c>
      <c r="AV251" s="65">
        <f>IF(AV$231&gt;=$E251,IF(AV142*$C$23&gt;MAX($C$22,(AW251*$C$34+AW252*$C$35)*EXP(-$C$12*$C$30)+(AW358*$C$34+AW359*$C$35)*EXP(-$C$14*$C$30)),AV$236,(AW251*$C$34+AW252*$C$35)*EXP(-$C$12*$C$30)+AV$234),"")</f>
        <v/>
      </c>
      <c r="AW251" s="65">
        <f>IF(AW$231&gt;=$E251,IF(AW142*$C$23&gt;MAX($C$22,(AX251*$C$34+AX252*$C$35)*EXP(-$C$12*$C$30)+(AX358*$C$34+AX359*$C$35)*EXP(-$C$14*$C$30)),AW$236,(AX251*$C$34+AX252*$C$35)*EXP(-$C$12*$C$30)+AW$234),"")</f>
        <v/>
      </c>
      <c r="AX251" s="65">
        <f>IF(AX$231&gt;=$E251,IF(AX142*$C$23&gt;MAX($C$22,(AY251*$C$34+AY252*$C$35)*EXP(-$C$12*$C$30)+(AY358*$C$34+AY359*$C$35)*EXP(-$C$14*$C$30)),AX$236,(AY251*$C$34+AY252*$C$35)*EXP(-$C$12*$C$30)+AX$234),"")</f>
        <v/>
      </c>
      <c r="AY251" s="65">
        <f>IF(AY$231&gt;=$E251,IF(AY142*$C$23&gt;MAX($C$22,(AZ251*$C$34+AZ252*$C$35)*EXP(-$C$12*$C$30)+(AZ358*$C$34+AZ359*$C$35)*EXP(-$C$14*$C$30)),AY$236,(AZ251*$C$34+AZ252*$C$35)*EXP(-$C$12*$C$30)+AY$234),"")</f>
        <v/>
      </c>
      <c r="AZ251" s="65">
        <f>IF(AZ$231&gt;=$E251,IF(AZ142*$C$23&gt;MAX($C$22,(BA251*$C$34+BA252*$C$35)*EXP(-$C$12*$C$30)+(BA358*$C$34+BA359*$C$35)*EXP(-$C$14*$C$30)),AZ$236,(BA251*$C$34+BA252*$C$35)*EXP(-$C$12*$C$30)+AZ$234),"")</f>
        <v/>
      </c>
      <c r="BA251" s="65">
        <f>IF(BA$231&gt;=$E251,IF(BA142*$C$23&gt;MAX($C$22,(BB251*$C$34+BB252*$C$35)*EXP(-$C$12*$C$30)+(BB358*$C$34+BB359*$C$35)*EXP(-$C$14*$C$30)),BA$236,(BB251*$C$34+BB252*$C$35)*EXP(-$C$12*$C$30)+BA$234),"")</f>
        <v/>
      </c>
      <c r="BB251" s="65">
        <f>IF(BB$231&gt;=$E251,IF(BB142*$C$23&gt;MAX($C$22,(BC251*$C$34+BC252*$C$35)*EXP(-$C$12*$C$30)+(BC358*$C$34+BC359*$C$35)*EXP(-$C$14*$C$30)),BB$236,(BC251*$C$34+BC252*$C$35)*EXP(-$C$12*$C$30)+BB$234),"")</f>
        <v/>
      </c>
      <c r="BC251" s="65">
        <f>IF(BC$231&gt;=$E251,IF(BC142*$C$23&gt;MAX($C$22,(BD251*$C$34+BD252*$C$35)*EXP(-$C$12*$C$30)+(BD358*$C$34+BD359*$C$35)*EXP(-$C$14*$C$30)),BC$236,(BD251*$C$34+BD252*$C$35)*EXP(-$C$12*$C$30)+BC$234),"")</f>
        <v/>
      </c>
      <c r="BD251" s="65">
        <f>IF(BD$231&gt;=$E251,IF(BD142*$C$23&gt;MAX($C$22,(BE251*$C$34+BE252*$C$35)*EXP(-$C$12*$C$30)+(BE358*$C$34+BE359*$C$35)*EXP(-$C$14*$C$30)),BD$236,(BE251*$C$34+BE252*$C$35)*EXP(-$C$12*$C$30)+BD$234),"")</f>
        <v/>
      </c>
      <c r="BE251" s="65">
        <f>IF(BE$231&gt;=$E251,IF(BE142*$C$23&gt;MAX($C$22,(BF251*$C$34+BF252*$C$35)*EXP(-$C$12*$C$30)+(BF358*$C$34+BF359*$C$35)*EXP(-$C$14*$C$30)),BE$236,(BF251*$C$34+BF252*$C$35)*EXP(-$C$12*$C$30)+BE$234),"")</f>
        <v/>
      </c>
      <c r="BF251" s="65">
        <f>IF(BF$231&gt;=$E251,IF(BF142*$C$23&gt;MAX($C$22,(BG251*$C$34+BG252*$C$35)*EXP(-$C$12*$C$30)+(BG358*$C$34+BG359*$C$35)*EXP(-$C$14*$C$30)),BF$236,(BG251*$C$34+BG252*$C$35)*EXP(-$C$12*$C$30)+BF$234),"")</f>
        <v/>
      </c>
      <c r="BG251" s="65">
        <f>IF(BG$231&gt;=$E251,IF(BG142*$C$23&gt;MAX($C$22,(BH251*$C$34+BH252*$C$35)*EXP(-$C$12*$C$30)+(BH358*$C$34+BH359*$C$35)*EXP(-$C$14*$C$30)),BG$236,(BH251*$C$34+BH252*$C$35)*EXP(-$C$12*$C$30)+BG$234),"")</f>
        <v/>
      </c>
      <c r="BH251" s="65">
        <f>IF(BH$231&gt;=$E251,IF(BH142*$C$23&gt;MAX($C$22,(BI251*$C$34+BI252*$C$35)*EXP(-$C$12*$C$30)+(BI358*$C$34+BI359*$C$35)*EXP(-$C$14*$C$30)),BH$236,(BI251*$C$34+BI252*$C$35)*EXP(-$C$12*$C$30)+BH$234),"")</f>
        <v/>
      </c>
      <c r="BI251" s="65">
        <f>IF(BI$231&gt;=$E251,IF(BI142*$C$23&gt;MAX($C$22,(BJ251*$C$34+BJ252*$C$35)*EXP(-$C$12*$C$30)+(BJ358*$C$34+BJ359*$C$35)*EXP(-$C$14*$C$30)),BI$236,(BJ251*$C$34+BJ252*$C$35)*EXP(-$C$12*$C$30)+BI$234),"")</f>
        <v/>
      </c>
      <c r="BJ251" s="65">
        <f>IF(BJ$231&gt;=$E251,IF(BJ142*$C$23&gt;MAX($C$22,(BK251*$C$34+BK252*$C$35)*EXP(-$C$12*$C$30)+(BK358*$C$34+BK359*$C$35)*EXP(-$C$14*$C$30)),BJ$236,(BK251*$C$34+BK252*$C$35)*EXP(-$C$12*$C$30)+BJ$234),"")</f>
        <v/>
      </c>
      <c r="BK251" s="65">
        <f>IF(BK$231&gt;=$E251,IF(BK142*$C$23&gt;MAX($C$22,(BL251*$C$34+BL252*$C$35)*EXP(-$C$12*$C$30)+(BL358*$C$34+BL359*$C$35)*EXP(-$C$14*$C$30)),BK$236,(BL251*$C$34+BL252*$C$35)*EXP(-$C$12*$C$30)+BK$234),"")</f>
        <v/>
      </c>
      <c r="BL251" s="65">
        <f>IF(BL$231&gt;=$E251,IF(BL142*$C$23&gt;MAX($C$22,(BM251*$C$34+BM252*$C$35)*EXP(-$C$12*$C$30)+(BM358*$C$34+BM359*$C$35)*EXP(-$C$14*$C$30)),BL$236,(BM251*$C$34+BM252*$C$35)*EXP(-$C$12*$C$30)+BL$234),"")</f>
        <v/>
      </c>
      <c r="BM251" s="65">
        <f>IF(BM$231&gt;=$E251,IF(BM142*$C$23&gt;MAX($C$22,(BN251*$C$34+BN252*$C$35)*EXP(-$C$12*$C$30)+(BN358*$C$34+BN359*$C$35)*EXP(-$C$14*$C$30)),BM$236,(BN251*$C$34+BN252*$C$35)*EXP(-$C$12*$C$30)+BM$234),"")</f>
        <v/>
      </c>
      <c r="BN251" s="65">
        <f>IF(BN$231&gt;=$E251,IF(BN142*$C$23&gt;MAX($C$22,(BO251*$C$34+BO252*$C$35)*EXP(-$C$12*$C$30)+(BO358*$C$34+BO359*$C$35)*EXP(-$C$14*$C$30)),BN$236,(BO251*$C$34+BO252*$C$35)*EXP(-$C$12*$C$30)+BN$234),"")</f>
        <v/>
      </c>
      <c r="BO251" s="65">
        <f>IF(BO$231&gt;=$E251,IF(BO142*$C$23&gt;MAX($C$22,(BP251*$C$34+BP252*$C$35)*EXP(-$C$12*$C$30)+(BP358*$C$34+BP359*$C$35)*EXP(-$C$14*$C$30)),BO$236,(BP251*$C$34+BP252*$C$35)*EXP(-$C$12*$C$30)+BO$234),"")</f>
        <v/>
      </c>
      <c r="BP251" s="65">
        <f>IF(BP$231&gt;=$E251,IF(BP142*$C$23&gt;MAX($C$22,(BQ251*$C$34+BQ252*$C$35)*EXP(-$C$12*$C$30)+(BQ358*$C$34+BQ359*$C$35)*EXP(-$C$14*$C$30)),BP$236,(BQ251*$C$34+BQ252*$C$35)*EXP(-$C$12*$C$30)+BP$234),"")</f>
        <v/>
      </c>
      <c r="BQ251" s="65">
        <f>IF(BQ$231&gt;=$E251,IF(BQ142*$C$23&gt;MAX($C$22,(BR251*$C$34+BR252*$C$35)*EXP(-$C$12*$C$30)+(BR358*$C$34+BR359*$C$35)*EXP(-$C$14*$C$30)),BQ$236,(BR251*$C$34+BR252*$C$35)*EXP(-$C$12*$C$30)+BQ$234),"")</f>
        <v/>
      </c>
      <c r="BR251" s="65">
        <f>IF(BR$231&gt;=$E251,IF(BR142*$C$23&gt;MAX($C$22,(BS251*$C$34+BS252*$C$35)*EXP(-$C$12*$C$30)+(BS358*$C$34+BS359*$C$35)*EXP(-$C$14*$C$30)),BR$236,(BS251*$C$34+BS252*$C$35)*EXP(-$C$12*$C$30)+BR$234),"")</f>
        <v/>
      </c>
      <c r="BS251" s="65">
        <f>IF(BS$231&gt;=$E251,IF(BS142*$C$23&gt;MAX($C$22,(BT251*$C$34+BT252*$C$35)*EXP(-$C$12*$C$30)+(BT358*$C$34+BT359*$C$35)*EXP(-$C$14*$C$30)),BS$236,(BT251*$C$34+BT252*$C$35)*EXP(-$C$12*$C$30)+BS$234),"")</f>
        <v/>
      </c>
      <c r="BT251" s="65">
        <f>IF(BT$231&gt;=$E251,IF(BT142*$C$23&gt;MAX($C$22,(BU251*$C$34+BU252*$C$35)*EXP(-$C$12*$C$30)+(BU358*$C$34+BU359*$C$35)*EXP(-$C$14*$C$30)),BT$236,(BU251*$C$34+BU252*$C$35)*EXP(-$C$12*$C$30)+BT$234),"")</f>
        <v/>
      </c>
      <c r="BU251" s="65">
        <f>IF(BU$231&gt;=$E251,IF(BU142*$C$23&gt;MAX($C$22,(BV251*$C$34+BV252*$C$35)*EXP(-$C$12*$C$30)+(BV358*$C$34+BV359*$C$35)*EXP(-$C$14*$C$30)),BU$236,(BV251*$C$34+BV252*$C$35)*EXP(-$C$12*$C$30)+BU$234),"")</f>
        <v/>
      </c>
      <c r="BV251" s="65">
        <f>IF(BV$231&gt;=$E251,IF(BV142*$C$23&gt;MAX($C$22,(BW251*$C$34+BW252*$C$35)*EXP(-$C$12*$C$30)+(BW358*$C$34+BW359*$C$35)*EXP(-$C$14*$C$30)),BV$236,(BW251*$C$34+BW252*$C$35)*EXP(-$C$12*$C$30)+BV$234),"")</f>
        <v/>
      </c>
      <c r="BW251" s="65">
        <f>IF(BW$231&gt;=$E251,IF(BW142*$C$23&gt;MAX($C$22,(BX251*$C$34+BX252*$C$35)*EXP(-$C$12*$C$30)+(BX358*$C$34+BX359*$C$35)*EXP(-$C$14*$C$30)),BW$236,(BX251*$C$34+BX252*$C$35)*EXP(-$C$12*$C$30)+BW$234),"")</f>
        <v/>
      </c>
      <c r="BX251" s="65">
        <f>IF(BX$231&gt;=$E251,IF(BX142*$C$23&gt;MAX($C$22,(BY251*$C$34+BY252*$C$35)*EXP(-$C$12*$C$30)+(BY358*$C$34+BY359*$C$35)*EXP(-$C$14*$C$30)),BX$236,(BY251*$C$34+BY252*$C$35)*EXP(-$C$12*$C$30)+BX$234),"")</f>
        <v/>
      </c>
      <c r="BY251" s="65">
        <f>IF(BY$231&gt;=$E251,IF(BY142*$C$23&gt;MAX($C$22,(BZ251*$C$34+BZ252*$C$35)*EXP(-$C$12*$C$30)+(BZ358*$C$34+BZ359*$C$35)*EXP(-$C$14*$C$30)),BY$236,(BZ251*$C$34+BZ252*$C$35)*EXP(-$C$12*$C$30)+BY$234),"")</f>
        <v/>
      </c>
      <c r="BZ251" s="65">
        <f>IF(BZ$231&gt;=$E251,IF(BZ142*$C$23&gt;MAX($C$22,(CA251*$C$34+CA252*$C$35)*EXP(-$C$12*$C$30)+(CA358*$C$34+CA359*$C$35)*EXP(-$C$14*$C$30)),BZ$236,(CA251*$C$34+CA252*$C$35)*EXP(-$C$12*$C$30)+BZ$234),"")</f>
        <v/>
      </c>
      <c r="CA251" s="65">
        <f>IF(CA$231&gt;=$E251,IF(CA142*$C$23&gt;MAX($C$22,(CB251*$C$34+CB252*$C$35)*EXP(-$C$12*$C$30)+(CB358*$C$34+CB359*$C$35)*EXP(-$C$14*$C$30)),CA$236,(CB251*$C$34+CB252*$C$35)*EXP(-$C$12*$C$30)+CA$234),"")</f>
        <v/>
      </c>
      <c r="CB251" s="65">
        <f>IF(CB$231&gt;=$E251,IF(CB142*$C$23&gt;MAX($C$22,(CC251*$C$34+CC252*$C$35)*EXP(-$C$12*$C$30)+(CC358*$C$34+CC359*$C$35)*EXP(-$C$14*$C$30)),CB$236,(CC251*$C$34+CC252*$C$35)*EXP(-$C$12*$C$30)+CB$234),"")</f>
        <v/>
      </c>
      <c r="CC251" s="65">
        <f>IF(CC$231&gt;=$E251,IF(CC142*$C$23&gt;MAX($C$22,(CD251*$C$34+CD252*$C$35)*EXP(-$C$12*$C$30)+(CD358*$C$34+CD359*$C$35)*EXP(-$C$14*$C$30)),CC$236,(CD251*$C$34+CD252*$C$35)*EXP(-$C$12*$C$30)+CC$234),"")</f>
        <v/>
      </c>
      <c r="CD251" s="65">
        <f>IF(CD$231&gt;=$E251,IF(CD142*$C$23&gt;MAX($C$22,(CE251*$C$34+CE252*$C$35)*EXP(-$C$12*$C$30)+(CE358*$C$34+CE359*$C$35)*EXP(-$C$14*$C$30)),CD$236,(CE251*$C$34+CE252*$C$35)*EXP(-$C$12*$C$30)+CD$234),"")</f>
        <v/>
      </c>
      <c r="CE251" s="65">
        <f>IF(CE$231&gt;=$E251,IF(CE142*$C$23&gt;MAX($C$22,(CF251*$C$34+CF252*$C$35)*EXP(-$C$12*$C$30)+(CF358*$C$34+CF359*$C$35)*EXP(-$C$14*$C$30)),CE$236,(CF251*$C$34+CF252*$C$35)*EXP(-$C$12*$C$30)+CE$234),"")</f>
        <v/>
      </c>
      <c r="CF251" s="65">
        <f>IF(CF$231&gt;=$E251,IF(CF142*$C$23&gt;MAX($C$22,(CG251*$C$34+CG252*$C$35)*EXP(-$C$12*$C$30)+(CG358*$C$34+CG359*$C$35)*EXP(-$C$14*$C$30)),CF$236,(CG251*$C$34+CG252*$C$35)*EXP(-$C$12*$C$30)+CF$234),"")</f>
        <v/>
      </c>
      <c r="CG251" s="65">
        <f>IF(CG$231&gt;=$E251,IF(CG142*$C$23&gt;MAX($C$22,(CH251*$C$34+CH252*$C$35)*EXP(-$C$12*$C$30)+(CH358*$C$34+CH359*$C$35)*EXP(-$C$14*$C$30)),CG$236,(CH251*$C$34+CH252*$C$35)*EXP(-$C$12*$C$30)+CG$234),"")</f>
        <v/>
      </c>
      <c r="CH251" s="65">
        <f>IF(CH$231&gt;=$E251,IF(CH142*$C$23&gt;MAX($C$22,(CI251*$C$34+CI252*$C$35)*EXP(-$C$12*$C$30)+(CI358*$C$34+CI359*$C$35)*EXP(-$C$14*$C$30)),CH$236,(CI251*$C$34+CI252*$C$35)*EXP(-$C$12*$C$30)+CH$234),"")</f>
        <v/>
      </c>
      <c r="CI251" s="65">
        <f>IF(CI$231&gt;=$E251,IF(CI142*$C$23&gt;MAX($C$22,(CJ251*$C$34+CJ252*$C$35)*EXP(-$C$12*$C$30)+(CJ358*$C$34+CJ359*$C$35)*EXP(-$C$14*$C$30)),CI$236,(CJ251*$C$34+CJ252*$C$35)*EXP(-$C$12*$C$30)+CI$234),"")</f>
        <v/>
      </c>
      <c r="CJ251" s="65">
        <f>IF(CJ$231&gt;=$E251,IF(CJ142*$C$23&gt;MAX($C$22,(CK251*$C$34+CK252*$C$35)*EXP(-$C$12*$C$30)+(CK358*$C$34+CK359*$C$35)*EXP(-$C$14*$C$30)),CJ$236,(CK251*$C$34+CK252*$C$35)*EXP(-$C$12*$C$30)+CJ$234),"")</f>
        <v/>
      </c>
      <c r="CK251" s="65">
        <f>IF(CK$231&gt;=$E251,IF(CK142*$C$23&gt;MAX($C$22,(CL251*$C$34+CL252*$C$35)*EXP(-$C$12*$C$30)+(CL358*$C$34+CL359*$C$35)*EXP(-$C$14*$C$30)),CK$236,(CL251*$C$34+CL252*$C$35)*EXP(-$C$12*$C$30)+CK$234),"")</f>
        <v/>
      </c>
      <c r="CL251" s="65">
        <f>IF(CL$231&gt;=$E251,IF(CL142*$C$23&gt;MAX($C$22,(CM251*$C$34+CM252*$C$35)*EXP(-$C$12*$C$30)+(CM358*$C$34+CM359*$C$35)*EXP(-$C$14*$C$30)),CL$236,(CM251*$C$34+CM252*$C$35)*EXP(-$C$12*$C$30)+CL$234),"")</f>
        <v/>
      </c>
      <c r="CM251" s="65">
        <f>IF(CM$231&gt;=$E251,IF(CM142*$C$23&gt;MAX($C$22,(CN251*$C$34+CN252*$C$35)*EXP(-$C$12*$C$30)+(CN358*$C$34+CN359*$C$35)*EXP(-$C$14*$C$30)),CM$236,(CN251*$C$34+CN252*$C$35)*EXP(-$C$12*$C$30)+CM$234),"")</f>
        <v/>
      </c>
      <c r="CN251" s="65">
        <f>IF(CN$231&gt;=$E251,IF(CN142*$C$23&gt;MAX($C$22,(CO251*$C$34+CO252*$C$35)*EXP(-$C$12*$C$30)+(CO358*$C$34+CO359*$C$35)*EXP(-$C$14*$C$30)),CN$236,(CO251*$C$34+CO252*$C$35)*EXP(-$C$12*$C$30)+CN$234),"")</f>
        <v/>
      </c>
      <c r="CO251" s="65">
        <f>IF(CO$231&gt;=$E251,IF(CO142*$C$23&gt;MAX($C$22,(CP251*$C$34+CP252*$C$35)*EXP(-$C$12*$C$30)+(CP358*$C$34+CP359*$C$35)*EXP(-$C$14*$C$30)),CO$236,(CP251*$C$34+CP252*$C$35)*EXP(-$C$12*$C$30)+CO$234),"")</f>
        <v/>
      </c>
      <c r="CP251" s="65">
        <f>IF(CP$231&gt;=$E251,IF(CP142*$C$23&gt;MAX($C$22,(CQ251*$C$34+CQ252*$C$35)*EXP(-$C$12*$C$30)+(CQ358*$C$34+CQ359*$C$35)*EXP(-$C$14*$C$30)),CP$236,(CQ251*$C$34+CQ252*$C$35)*EXP(-$C$12*$C$30)+CP$234),"")</f>
        <v/>
      </c>
      <c r="CQ251" s="65">
        <f>IF(CQ$231&gt;=$E251,IF(CQ142*$C$23&gt;MAX($C$22,(CR251*$C$34+CR252*$C$35)*EXP(-$C$12*$C$30)+(CR358*$C$34+CR359*$C$35)*EXP(-$C$14*$C$30)),CQ$236,(CR251*$C$34+CR252*$C$35)*EXP(-$C$12*$C$30)+CQ$234),"")</f>
        <v/>
      </c>
      <c r="CR251" s="65">
        <f>IF(CR$231&gt;=$E251,IF(CR142*$C$23&gt;MAX($C$22,(CS251*$C$34+CS252*$C$35)*EXP(-$C$12*$C$30)+(CS358*$C$34+CS359*$C$35)*EXP(-$C$14*$C$30)),CR$236,(CS251*$C$34+CS252*$C$35)*EXP(-$C$12*$C$30)+CR$234),"")</f>
        <v/>
      </c>
      <c r="CS251" s="65">
        <f>IF(CS$231&gt;=$E251,IF(CS142*$C$23&gt;MAX($C$22,(CT251*$C$34+CT252*$C$35)*EXP(-$C$12*$C$30)+(CT358*$C$34+CT359*$C$35)*EXP(-$C$14*$C$30)),CS$236,(CT251*$C$34+CT252*$C$35)*EXP(-$C$12*$C$30)+CS$234),"")</f>
        <v/>
      </c>
      <c r="CT251" s="65">
        <f>IF(CT$231&gt;=$E251,IF(CT142*$C$23&gt;MAX($C$22,(CU251*$C$34+CU252*$C$35)*EXP(-$C$12*$C$30)+(CU358*$C$34+CU359*$C$35)*EXP(-$C$14*$C$30)),CT$236,(CU251*$C$34+CU252*$C$35)*EXP(-$C$12*$C$30)+CT$234),"")</f>
        <v/>
      </c>
      <c r="CU251" s="65">
        <f>IF(CU$231&gt;=$E251,IF(CU142*$C$23&gt;MAX($C$22,(CV251*$C$34+CV252*$C$35)*EXP(-$C$12*$C$30)+(CV358*$C$34+CV359*$C$35)*EXP(-$C$14*$C$30)),CU$236,(CV251*$C$34+CV252*$C$35)*EXP(-$C$12*$C$30)+CU$234),"")</f>
        <v/>
      </c>
      <c r="CV251" s="65">
        <f>IF(CV$231&gt;=$E251,IF(CV142*$C$23&gt;MAX($C$22,(CW251*$C$34+CW252*$C$35)*EXP(-$C$12*$C$30)+(CW358*$C$34+CW359*$C$35)*EXP(-$C$14*$C$30)),CV$236,(CW251*$C$34+CW252*$C$35)*EXP(-$C$12*$C$30)+CV$234),"")</f>
        <v/>
      </c>
      <c r="CW251" s="65">
        <f>IF(CW$231&gt;=$E251,IF(CW142*$C$23&gt;MAX($C$22,(CX251*$C$34+CX252*$C$35)*EXP(-$C$12*$C$30)+(CX358*$C$34+CX359*$C$35)*EXP(-$C$14*$C$30)),CW$236,(CX251*$C$34+CX252*$C$35)*EXP(-$C$12*$C$30)+CW$234),"")</f>
        <v/>
      </c>
      <c r="CX251" s="65">
        <f>IF(CX$231&gt;=$E251,IF(CX142*$C$23&gt;MAX($C$22,(CY251*$C$34+CY252*$C$35)*EXP(-$C$12*$C$30)+(CY358*$C$34+CY359*$C$35)*EXP(-$C$14*$C$30)),CX$236,(CY251*$C$34+CY252*$C$35)*EXP(-$C$12*$C$30)+CX$234),"")</f>
        <v/>
      </c>
      <c r="CY251" s="65">
        <f>IF(CY$231&gt;=$E251,IF(CY142*$C$23&gt;MAX($C$22,(CZ251*$C$34+CZ252*$C$35)*EXP(-$C$12*$C$30)+(CZ358*$C$34+CZ359*$C$35)*EXP(-$C$14*$C$30)),CY$236,(CZ251*$C$34+CZ252*$C$35)*EXP(-$C$12*$C$30)+CY$234),"")</f>
        <v/>
      </c>
      <c r="CZ251" s="65">
        <f>IF(CZ$231&gt;=$E251,IF(CZ142*$C$23&gt;MAX($C$22,(DA251*$C$34+DA252*$C$35)*EXP(-$C$12*$C$30)+(DA358*$C$34+DA359*$C$35)*EXP(-$C$14*$C$30)),CZ$236,(DA251*$C$34+DA252*$C$35)*EXP(-$C$12*$C$30)+CZ$234),"")</f>
        <v/>
      </c>
      <c r="DA251" s="65">
        <f>IF(DA$231&gt;=$E251,IF(DA142*$C$23&gt;MAX($C$22,(DB251*$C$34+DB252*$C$35)*EXP(-$C$12*$C$30)+(DB358*$C$34+DB359*$C$35)*EXP(-$C$14*$C$30)),DA$236,(DB251*$C$34+DB252*$C$35)*EXP(-$C$12*$C$30)+DA$234),"")</f>
        <v/>
      </c>
      <c r="DB251" s="65">
        <f>IF(DB$231&gt;=$E251,IF(DB142*$C$23&gt;MAX($C$22,(DC251*$C$34+DC252*$C$35)*EXP(-$C$12*$C$30)+(DC358*$C$34+DC359*$C$35)*EXP(-$C$14*$C$30)),DB$236,(DC251*$C$34+DC252*$C$35)*EXP(-$C$12*$C$30)+DB$234),"")</f>
        <v/>
      </c>
      <c r="DC251" s="65">
        <f>IF(DC$231&gt;=$E251,IF(DC142*$C$23&gt;$C$22,DC$236,$C$22+DC$234),"")</f>
        <v/>
      </c>
    </row>
    <row r="252" ht="12" customHeight="1">
      <c r="B252" s="12" t="n"/>
      <c r="C252" s="12" t="n"/>
      <c r="D252" s="12" t="n"/>
      <c r="E252" s="64">
        <f>E251+1</f>
        <v/>
      </c>
      <c r="G252" s="65">
        <f>IF(G$231&gt;=$E252,IF(G143*$C$23&gt;MAX($C$22,(H252*$C$34+H253*$C$35)*EXP(-$C$12*$C$30)+(H359*$C$34+H360*$C$35)*EXP(-$C$14*$C$30)),G$236,(H252*$C$34+H253*$C$35)*EXP(-$C$12*$C$30)+G$234),"")</f>
        <v/>
      </c>
      <c r="H252" s="65">
        <f>IF(H$231&gt;=$E252,IF(H143*$C$23&gt;MAX($C$22,(I252*$C$34+I253*$C$35)*EXP(-$C$12*$C$30)+(I359*$C$34+I360*$C$35)*EXP(-$C$14*$C$30)),H$236,(I252*$C$34+I253*$C$35)*EXP(-$C$12*$C$30)+H$234),"")</f>
        <v/>
      </c>
      <c r="I252" s="65">
        <f>IF(I$231&gt;=$E252,IF(I143*$C$23&gt;MAX($C$22,(J252*$C$34+J253*$C$35)*EXP(-$C$12*$C$30)+(J359*$C$34+J360*$C$35)*EXP(-$C$14*$C$30)),I$236,(J252*$C$34+J253*$C$35)*EXP(-$C$12*$C$30)+I$234),"")</f>
        <v/>
      </c>
      <c r="J252" s="65">
        <f>IF(J$231&gt;=$E252,IF(J143*$C$23&gt;MAX($C$22,(K252*$C$34+K253*$C$35)*EXP(-$C$12*$C$30)+(K359*$C$34+K360*$C$35)*EXP(-$C$14*$C$30)),J$236,(K252*$C$34+K253*$C$35)*EXP(-$C$12*$C$30)+J$234),"")</f>
        <v/>
      </c>
      <c r="K252" s="65">
        <f>IF(K$231&gt;=$E252,IF(K143*$C$23&gt;MAX($C$22,(L252*$C$34+L253*$C$35)*EXP(-$C$12*$C$30)+(L359*$C$34+L360*$C$35)*EXP(-$C$14*$C$30)),K$236,(L252*$C$34+L253*$C$35)*EXP(-$C$12*$C$30)+K$234),"")</f>
        <v/>
      </c>
      <c r="L252" s="65">
        <f>IF(L$231&gt;=$E252,IF(L143*$C$23&gt;MAX($C$22,(M252*$C$34+M253*$C$35)*EXP(-$C$12*$C$30)+(M359*$C$34+M360*$C$35)*EXP(-$C$14*$C$30)),L$236,(M252*$C$34+M253*$C$35)*EXP(-$C$12*$C$30)+L$234),"")</f>
        <v/>
      </c>
      <c r="M252" s="65">
        <f>IF(M$231&gt;=$E252,IF(M143*$C$23&gt;MAX($C$22,(N252*$C$34+N253*$C$35)*EXP(-$C$12*$C$30)+(N359*$C$34+N360*$C$35)*EXP(-$C$14*$C$30)),M$236,(N252*$C$34+N253*$C$35)*EXP(-$C$12*$C$30)+M$234),"")</f>
        <v/>
      </c>
      <c r="N252" s="65">
        <f>IF(N$231&gt;=$E252,IF(N143*$C$23&gt;MAX($C$22,(O252*$C$34+O253*$C$35)*EXP(-$C$12*$C$30)+(O359*$C$34+O360*$C$35)*EXP(-$C$14*$C$30)),N$236,(O252*$C$34+O253*$C$35)*EXP(-$C$12*$C$30)+N$234),"")</f>
        <v/>
      </c>
      <c r="O252" s="65">
        <f>IF(O$231&gt;=$E252,IF(O143*$C$23&gt;MAX($C$22,(P252*$C$34+P253*$C$35)*EXP(-$C$12*$C$30)+(P359*$C$34+P360*$C$35)*EXP(-$C$14*$C$30)),O$236,(P252*$C$34+P253*$C$35)*EXP(-$C$12*$C$30)+O$234),"")</f>
        <v/>
      </c>
      <c r="P252" s="65">
        <f>IF(P$231&gt;=$E252,IF(P143*$C$23&gt;MAX($C$22,(Q252*$C$34+Q253*$C$35)*EXP(-$C$12*$C$30)+(Q359*$C$34+Q360*$C$35)*EXP(-$C$14*$C$30)),P$236,(Q252*$C$34+Q253*$C$35)*EXP(-$C$12*$C$30)+P$234),"")</f>
        <v/>
      </c>
      <c r="Q252" s="65">
        <f>IF(Q$231&gt;=$E252,IF(Q143*$C$23&gt;MAX($C$22,(R252*$C$34+R253*$C$35)*EXP(-$C$12*$C$30)+(R359*$C$34+R360*$C$35)*EXP(-$C$14*$C$30)),Q$236,(R252*$C$34+R253*$C$35)*EXP(-$C$12*$C$30)+Q$234),"")</f>
        <v/>
      </c>
      <c r="R252" s="65">
        <f>IF(R$231&gt;=$E252,IF(R143*$C$23&gt;MAX($C$22,(S252*$C$34+S253*$C$35)*EXP(-$C$12*$C$30)+(S359*$C$34+S360*$C$35)*EXP(-$C$14*$C$30)),R$236,(S252*$C$34+S253*$C$35)*EXP(-$C$12*$C$30)+R$234),"")</f>
        <v/>
      </c>
      <c r="S252" s="65">
        <f>IF(S$231&gt;=$E252,IF(S143*$C$23&gt;MAX($C$22,(T252*$C$34+T253*$C$35)*EXP(-$C$12*$C$30)+(T359*$C$34+T360*$C$35)*EXP(-$C$14*$C$30)),S$236,(T252*$C$34+T253*$C$35)*EXP(-$C$12*$C$30)+S$234),"")</f>
        <v/>
      </c>
      <c r="T252" s="65">
        <f>IF(T$231&gt;=$E252,IF(T143*$C$23&gt;MAX($C$22,(U252*$C$34+U253*$C$35)*EXP(-$C$12*$C$30)+(U359*$C$34+U360*$C$35)*EXP(-$C$14*$C$30)),T$236,(U252*$C$34+U253*$C$35)*EXP(-$C$12*$C$30)+T$234),"")</f>
        <v/>
      </c>
      <c r="U252" s="65">
        <f>IF(U$231&gt;=$E252,IF(U143*$C$23&gt;MAX($C$22,(V252*$C$34+V253*$C$35)*EXP(-$C$12*$C$30)+(V359*$C$34+V360*$C$35)*EXP(-$C$14*$C$30)),U$236,(V252*$C$34+V253*$C$35)*EXP(-$C$12*$C$30)+U$234),"")</f>
        <v/>
      </c>
      <c r="V252" s="65">
        <f>IF(V$231&gt;=$E252,IF(V143*$C$23&gt;MAX($C$22,(W252*$C$34+W253*$C$35)*EXP(-$C$12*$C$30)+(W359*$C$34+W360*$C$35)*EXP(-$C$14*$C$30)),V$236,(W252*$C$34+W253*$C$35)*EXP(-$C$12*$C$30)+V$234),"")</f>
        <v/>
      </c>
      <c r="W252" s="65">
        <f>IF(W$231&gt;=$E252,IF(W143*$C$23&gt;MAX($C$22,(X252*$C$34+X253*$C$35)*EXP(-$C$12*$C$30)+(X359*$C$34+X360*$C$35)*EXP(-$C$14*$C$30)),W$236,(X252*$C$34+X253*$C$35)*EXP(-$C$12*$C$30)+W$234),"")</f>
        <v/>
      </c>
      <c r="X252" s="65">
        <f>IF(X$231&gt;=$E252,IF(X143*$C$23&gt;MAX($C$22,(Y252*$C$34+Y253*$C$35)*EXP(-$C$12*$C$30)+(Y359*$C$34+Y360*$C$35)*EXP(-$C$14*$C$30)),X$236,(Y252*$C$34+Y253*$C$35)*EXP(-$C$12*$C$30)+X$234),"")</f>
        <v/>
      </c>
      <c r="Y252" s="65">
        <f>IF(Y$231&gt;=$E252,IF(Y143*$C$23&gt;MAX($C$22,(Z252*$C$34+Z253*$C$35)*EXP(-$C$12*$C$30)+(Z359*$C$34+Z360*$C$35)*EXP(-$C$14*$C$30)),Y$236,(Z252*$C$34+Z253*$C$35)*EXP(-$C$12*$C$30)+Y$234),"")</f>
        <v/>
      </c>
      <c r="Z252" s="65">
        <f>IF(Z$231&gt;=$E252,IF(Z143*$C$23&gt;MAX($C$22,(AA252*$C$34+AA253*$C$35)*EXP(-$C$12*$C$30)+(AA359*$C$34+AA360*$C$35)*EXP(-$C$14*$C$30)),Z$236,(AA252*$C$34+AA253*$C$35)*EXP(-$C$12*$C$30)+Z$234),"")</f>
        <v/>
      </c>
      <c r="AA252" s="65">
        <f>IF(AA$231&gt;=$E252,IF(AA143*$C$23&gt;MAX($C$22,(AB252*$C$34+AB253*$C$35)*EXP(-$C$12*$C$30)+(AB359*$C$34+AB360*$C$35)*EXP(-$C$14*$C$30)),AA$236,(AB252*$C$34+AB253*$C$35)*EXP(-$C$12*$C$30)+AA$234),"")</f>
        <v/>
      </c>
      <c r="AB252" s="65">
        <f>IF(AB$231&gt;=$E252,IF(AB143*$C$23&gt;MAX($C$22,(AC252*$C$34+AC253*$C$35)*EXP(-$C$12*$C$30)+(AC359*$C$34+AC360*$C$35)*EXP(-$C$14*$C$30)),AB$236,(AC252*$C$34+AC253*$C$35)*EXP(-$C$12*$C$30)+AB$234),"")</f>
        <v/>
      </c>
      <c r="AC252" s="65">
        <f>IF(AC$231&gt;=$E252,IF(AC143*$C$23&gt;MAX($C$22,(AD252*$C$34+AD253*$C$35)*EXP(-$C$12*$C$30)+(AD359*$C$34+AD360*$C$35)*EXP(-$C$14*$C$30)),AC$236,(AD252*$C$34+AD253*$C$35)*EXP(-$C$12*$C$30)+AC$234),"")</f>
        <v/>
      </c>
      <c r="AD252" s="65">
        <f>IF(AD$231&gt;=$E252,IF(AD143*$C$23&gt;MAX($C$22,(AE252*$C$34+AE253*$C$35)*EXP(-$C$12*$C$30)+(AE359*$C$34+AE360*$C$35)*EXP(-$C$14*$C$30)),AD$236,(AE252*$C$34+AE253*$C$35)*EXP(-$C$12*$C$30)+AD$234),"")</f>
        <v/>
      </c>
      <c r="AE252" s="65">
        <f>IF(AE$231&gt;=$E252,IF(AE143*$C$23&gt;MAX($C$22,(AF252*$C$34+AF253*$C$35)*EXP(-$C$12*$C$30)+(AF359*$C$34+AF360*$C$35)*EXP(-$C$14*$C$30)),AE$236,(AF252*$C$34+AF253*$C$35)*EXP(-$C$12*$C$30)+AE$234),"")</f>
        <v/>
      </c>
      <c r="AF252" s="65">
        <f>IF(AF$231&gt;=$E252,IF(AF143*$C$23&gt;MAX($C$22,(AG252*$C$34+AG253*$C$35)*EXP(-$C$12*$C$30)+(AG359*$C$34+AG360*$C$35)*EXP(-$C$14*$C$30)),AF$236,(AG252*$C$34+AG253*$C$35)*EXP(-$C$12*$C$30)+AF$234),"")</f>
        <v/>
      </c>
      <c r="AG252" s="65">
        <f>IF(AG$231&gt;=$E252,IF(AG143*$C$23&gt;MAX($C$22,(AH252*$C$34+AH253*$C$35)*EXP(-$C$12*$C$30)+(AH359*$C$34+AH360*$C$35)*EXP(-$C$14*$C$30)),AG$236,(AH252*$C$34+AH253*$C$35)*EXP(-$C$12*$C$30)+AG$234),"")</f>
        <v/>
      </c>
      <c r="AH252" s="65">
        <f>IF(AH$231&gt;=$E252,IF(AH143*$C$23&gt;MAX($C$22,(AI252*$C$34+AI253*$C$35)*EXP(-$C$12*$C$30)+(AI359*$C$34+AI360*$C$35)*EXP(-$C$14*$C$30)),AH$236,(AI252*$C$34+AI253*$C$35)*EXP(-$C$12*$C$30)+AH$234),"")</f>
        <v/>
      </c>
      <c r="AI252" s="65">
        <f>IF(AI$231&gt;=$E252,IF(AI143*$C$23&gt;MAX($C$22,(AJ252*$C$34+AJ253*$C$35)*EXP(-$C$12*$C$30)+(AJ359*$C$34+AJ360*$C$35)*EXP(-$C$14*$C$30)),AI$236,(AJ252*$C$34+AJ253*$C$35)*EXP(-$C$12*$C$30)+AI$234),"")</f>
        <v/>
      </c>
      <c r="AJ252" s="65">
        <f>IF(AJ$231&gt;=$E252,IF(AJ143*$C$23&gt;MAX($C$22,(AK252*$C$34+AK253*$C$35)*EXP(-$C$12*$C$30)+(AK359*$C$34+AK360*$C$35)*EXP(-$C$14*$C$30)),AJ$236,(AK252*$C$34+AK253*$C$35)*EXP(-$C$12*$C$30)+AJ$234),"")</f>
        <v/>
      </c>
      <c r="AK252" s="65">
        <f>IF(AK$231&gt;=$E252,IF(AK143*$C$23&gt;MAX($C$22,(AL252*$C$34+AL253*$C$35)*EXP(-$C$12*$C$30)+(AL359*$C$34+AL360*$C$35)*EXP(-$C$14*$C$30)),AK$236,(AL252*$C$34+AL253*$C$35)*EXP(-$C$12*$C$30)+AK$234),"")</f>
        <v/>
      </c>
      <c r="AL252" s="65">
        <f>IF(AL$231&gt;=$E252,IF(AL143*$C$23&gt;MAX($C$22,(AM252*$C$34+AM253*$C$35)*EXP(-$C$12*$C$30)+(AM359*$C$34+AM360*$C$35)*EXP(-$C$14*$C$30)),AL$236,(AM252*$C$34+AM253*$C$35)*EXP(-$C$12*$C$30)+AL$234),"")</f>
        <v/>
      </c>
      <c r="AM252" s="65">
        <f>IF(AM$231&gt;=$E252,IF(AM143*$C$23&gt;MAX($C$22,(AN252*$C$34+AN253*$C$35)*EXP(-$C$12*$C$30)+(AN359*$C$34+AN360*$C$35)*EXP(-$C$14*$C$30)),AM$236,(AN252*$C$34+AN253*$C$35)*EXP(-$C$12*$C$30)+AM$234),"")</f>
        <v/>
      </c>
      <c r="AN252" s="65">
        <f>IF(AN$231&gt;=$E252,IF(AN143*$C$23&gt;MAX($C$22,(AO252*$C$34+AO253*$C$35)*EXP(-$C$12*$C$30)+(AO359*$C$34+AO360*$C$35)*EXP(-$C$14*$C$30)),AN$236,(AO252*$C$34+AO253*$C$35)*EXP(-$C$12*$C$30)+AN$234),"")</f>
        <v/>
      </c>
      <c r="AO252" s="65">
        <f>IF(AO$231&gt;=$E252,IF(AO143*$C$23&gt;MAX($C$22,(AP252*$C$34+AP253*$C$35)*EXP(-$C$12*$C$30)+(AP359*$C$34+AP360*$C$35)*EXP(-$C$14*$C$30)),AO$236,(AP252*$C$34+AP253*$C$35)*EXP(-$C$12*$C$30)+AO$234),"")</f>
        <v/>
      </c>
      <c r="AP252" s="65">
        <f>IF(AP$231&gt;=$E252,IF(AP143*$C$23&gt;MAX($C$22,(AQ252*$C$34+AQ253*$C$35)*EXP(-$C$12*$C$30)+(AQ359*$C$34+AQ360*$C$35)*EXP(-$C$14*$C$30)),AP$236,(AQ252*$C$34+AQ253*$C$35)*EXP(-$C$12*$C$30)+AP$234),"")</f>
        <v/>
      </c>
      <c r="AQ252" s="65">
        <f>IF(AQ$231&gt;=$E252,IF(AQ143*$C$23&gt;MAX($C$22,(AR252*$C$34+AR253*$C$35)*EXP(-$C$12*$C$30)+(AR359*$C$34+AR360*$C$35)*EXP(-$C$14*$C$30)),AQ$236,(AR252*$C$34+AR253*$C$35)*EXP(-$C$12*$C$30)+AQ$234),"")</f>
        <v/>
      </c>
      <c r="AR252" s="65">
        <f>IF(AR$231&gt;=$E252,IF(AR143*$C$23&gt;MAX($C$22,(AS252*$C$34+AS253*$C$35)*EXP(-$C$12*$C$30)+(AS359*$C$34+AS360*$C$35)*EXP(-$C$14*$C$30)),AR$236,(AS252*$C$34+AS253*$C$35)*EXP(-$C$12*$C$30)+AR$234),"")</f>
        <v/>
      </c>
      <c r="AS252" s="65">
        <f>IF(AS$231&gt;=$E252,IF(AS143*$C$23&gt;MAX($C$22,(AT252*$C$34+AT253*$C$35)*EXP(-$C$12*$C$30)+(AT359*$C$34+AT360*$C$35)*EXP(-$C$14*$C$30)),AS$236,(AT252*$C$34+AT253*$C$35)*EXP(-$C$12*$C$30)+AS$234),"")</f>
        <v/>
      </c>
      <c r="AT252" s="65">
        <f>IF(AT$231&gt;=$E252,IF(AT143*$C$23&gt;MAX($C$22,(AU252*$C$34+AU253*$C$35)*EXP(-$C$12*$C$30)+(AU359*$C$34+AU360*$C$35)*EXP(-$C$14*$C$30)),AT$236,(AU252*$C$34+AU253*$C$35)*EXP(-$C$12*$C$30)+AT$234),"")</f>
        <v/>
      </c>
      <c r="AU252" s="65">
        <f>IF(AU$231&gt;=$E252,IF(AU143*$C$23&gt;MAX($C$22,(AV252*$C$34+AV253*$C$35)*EXP(-$C$12*$C$30)+(AV359*$C$34+AV360*$C$35)*EXP(-$C$14*$C$30)),AU$236,(AV252*$C$34+AV253*$C$35)*EXP(-$C$12*$C$30)+AU$234),"")</f>
        <v/>
      </c>
      <c r="AV252" s="65">
        <f>IF(AV$231&gt;=$E252,IF(AV143*$C$23&gt;MAX($C$22,(AW252*$C$34+AW253*$C$35)*EXP(-$C$12*$C$30)+(AW359*$C$34+AW360*$C$35)*EXP(-$C$14*$C$30)),AV$236,(AW252*$C$34+AW253*$C$35)*EXP(-$C$12*$C$30)+AV$234),"")</f>
        <v/>
      </c>
      <c r="AW252" s="65">
        <f>IF(AW$231&gt;=$E252,IF(AW143*$C$23&gt;MAX($C$22,(AX252*$C$34+AX253*$C$35)*EXP(-$C$12*$C$30)+(AX359*$C$34+AX360*$C$35)*EXP(-$C$14*$C$30)),AW$236,(AX252*$C$34+AX253*$C$35)*EXP(-$C$12*$C$30)+AW$234),"")</f>
        <v/>
      </c>
      <c r="AX252" s="65">
        <f>IF(AX$231&gt;=$E252,IF(AX143*$C$23&gt;MAX($C$22,(AY252*$C$34+AY253*$C$35)*EXP(-$C$12*$C$30)+(AY359*$C$34+AY360*$C$35)*EXP(-$C$14*$C$30)),AX$236,(AY252*$C$34+AY253*$C$35)*EXP(-$C$12*$C$30)+AX$234),"")</f>
        <v/>
      </c>
      <c r="AY252" s="65">
        <f>IF(AY$231&gt;=$E252,IF(AY143*$C$23&gt;MAX($C$22,(AZ252*$C$34+AZ253*$C$35)*EXP(-$C$12*$C$30)+(AZ359*$C$34+AZ360*$C$35)*EXP(-$C$14*$C$30)),AY$236,(AZ252*$C$34+AZ253*$C$35)*EXP(-$C$12*$C$30)+AY$234),"")</f>
        <v/>
      </c>
      <c r="AZ252" s="65">
        <f>IF(AZ$231&gt;=$E252,IF(AZ143*$C$23&gt;MAX($C$22,(BA252*$C$34+BA253*$C$35)*EXP(-$C$12*$C$30)+(BA359*$C$34+BA360*$C$35)*EXP(-$C$14*$C$30)),AZ$236,(BA252*$C$34+BA253*$C$35)*EXP(-$C$12*$C$30)+AZ$234),"")</f>
        <v/>
      </c>
      <c r="BA252" s="65">
        <f>IF(BA$231&gt;=$E252,IF(BA143*$C$23&gt;MAX($C$22,(BB252*$C$34+BB253*$C$35)*EXP(-$C$12*$C$30)+(BB359*$C$34+BB360*$C$35)*EXP(-$C$14*$C$30)),BA$236,(BB252*$C$34+BB253*$C$35)*EXP(-$C$12*$C$30)+BA$234),"")</f>
        <v/>
      </c>
      <c r="BB252" s="65">
        <f>IF(BB$231&gt;=$E252,IF(BB143*$C$23&gt;MAX($C$22,(BC252*$C$34+BC253*$C$35)*EXP(-$C$12*$C$30)+(BC359*$C$34+BC360*$C$35)*EXP(-$C$14*$C$30)),BB$236,(BC252*$C$34+BC253*$C$35)*EXP(-$C$12*$C$30)+BB$234),"")</f>
        <v/>
      </c>
      <c r="BC252" s="65">
        <f>IF(BC$231&gt;=$E252,IF(BC143*$C$23&gt;MAX($C$22,(BD252*$C$34+BD253*$C$35)*EXP(-$C$12*$C$30)+(BD359*$C$34+BD360*$C$35)*EXP(-$C$14*$C$30)),BC$236,(BD252*$C$34+BD253*$C$35)*EXP(-$C$12*$C$30)+BC$234),"")</f>
        <v/>
      </c>
      <c r="BD252" s="65">
        <f>IF(BD$231&gt;=$E252,IF(BD143*$C$23&gt;MAX($C$22,(BE252*$C$34+BE253*$C$35)*EXP(-$C$12*$C$30)+(BE359*$C$34+BE360*$C$35)*EXP(-$C$14*$C$30)),BD$236,(BE252*$C$34+BE253*$C$35)*EXP(-$C$12*$C$30)+BD$234),"")</f>
        <v/>
      </c>
      <c r="BE252" s="65">
        <f>IF(BE$231&gt;=$E252,IF(BE143*$C$23&gt;MAX($C$22,(BF252*$C$34+BF253*$C$35)*EXP(-$C$12*$C$30)+(BF359*$C$34+BF360*$C$35)*EXP(-$C$14*$C$30)),BE$236,(BF252*$C$34+BF253*$C$35)*EXP(-$C$12*$C$30)+BE$234),"")</f>
        <v/>
      </c>
      <c r="BF252" s="65">
        <f>IF(BF$231&gt;=$E252,IF(BF143*$C$23&gt;MAX($C$22,(BG252*$C$34+BG253*$C$35)*EXP(-$C$12*$C$30)+(BG359*$C$34+BG360*$C$35)*EXP(-$C$14*$C$30)),BF$236,(BG252*$C$34+BG253*$C$35)*EXP(-$C$12*$C$30)+BF$234),"")</f>
        <v/>
      </c>
      <c r="BG252" s="65">
        <f>IF(BG$231&gt;=$E252,IF(BG143*$C$23&gt;MAX($C$22,(BH252*$C$34+BH253*$C$35)*EXP(-$C$12*$C$30)+(BH359*$C$34+BH360*$C$35)*EXP(-$C$14*$C$30)),BG$236,(BH252*$C$34+BH253*$C$35)*EXP(-$C$12*$C$30)+BG$234),"")</f>
        <v/>
      </c>
      <c r="BH252" s="65">
        <f>IF(BH$231&gt;=$E252,IF(BH143*$C$23&gt;MAX($C$22,(BI252*$C$34+BI253*$C$35)*EXP(-$C$12*$C$30)+(BI359*$C$34+BI360*$C$35)*EXP(-$C$14*$C$30)),BH$236,(BI252*$C$34+BI253*$C$35)*EXP(-$C$12*$C$30)+BH$234),"")</f>
        <v/>
      </c>
      <c r="BI252" s="65">
        <f>IF(BI$231&gt;=$E252,IF(BI143*$C$23&gt;MAX($C$22,(BJ252*$C$34+BJ253*$C$35)*EXP(-$C$12*$C$30)+(BJ359*$C$34+BJ360*$C$35)*EXP(-$C$14*$C$30)),BI$236,(BJ252*$C$34+BJ253*$C$35)*EXP(-$C$12*$C$30)+BI$234),"")</f>
        <v/>
      </c>
      <c r="BJ252" s="65">
        <f>IF(BJ$231&gt;=$E252,IF(BJ143*$C$23&gt;MAX($C$22,(BK252*$C$34+BK253*$C$35)*EXP(-$C$12*$C$30)+(BK359*$C$34+BK360*$C$35)*EXP(-$C$14*$C$30)),BJ$236,(BK252*$C$34+BK253*$C$35)*EXP(-$C$12*$C$30)+BJ$234),"")</f>
        <v/>
      </c>
      <c r="BK252" s="65">
        <f>IF(BK$231&gt;=$E252,IF(BK143*$C$23&gt;MAX($C$22,(BL252*$C$34+BL253*$C$35)*EXP(-$C$12*$C$30)+(BL359*$C$34+BL360*$C$35)*EXP(-$C$14*$C$30)),BK$236,(BL252*$C$34+BL253*$C$35)*EXP(-$C$12*$C$30)+BK$234),"")</f>
        <v/>
      </c>
      <c r="BL252" s="65">
        <f>IF(BL$231&gt;=$E252,IF(BL143*$C$23&gt;MAX($C$22,(BM252*$C$34+BM253*$C$35)*EXP(-$C$12*$C$30)+(BM359*$C$34+BM360*$C$35)*EXP(-$C$14*$C$30)),BL$236,(BM252*$C$34+BM253*$C$35)*EXP(-$C$12*$C$30)+BL$234),"")</f>
        <v/>
      </c>
      <c r="BM252" s="65">
        <f>IF(BM$231&gt;=$E252,IF(BM143*$C$23&gt;MAX($C$22,(BN252*$C$34+BN253*$C$35)*EXP(-$C$12*$C$30)+(BN359*$C$34+BN360*$C$35)*EXP(-$C$14*$C$30)),BM$236,(BN252*$C$34+BN253*$C$35)*EXP(-$C$12*$C$30)+BM$234),"")</f>
        <v/>
      </c>
      <c r="BN252" s="65">
        <f>IF(BN$231&gt;=$E252,IF(BN143*$C$23&gt;MAX($C$22,(BO252*$C$34+BO253*$C$35)*EXP(-$C$12*$C$30)+(BO359*$C$34+BO360*$C$35)*EXP(-$C$14*$C$30)),BN$236,(BO252*$C$34+BO253*$C$35)*EXP(-$C$12*$C$30)+BN$234),"")</f>
        <v/>
      </c>
      <c r="BO252" s="65">
        <f>IF(BO$231&gt;=$E252,IF(BO143*$C$23&gt;MAX($C$22,(BP252*$C$34+BP253*$C$35)*EXP(-$C$12*$C$30)+(BP359*$C$34+BP360*$C$35)*EXP(-$C$14*$C$30)),BO$236,(BP252*$C$34+BP253*$C$35)*EXP(-$C$12*$C$30)+BO$234),"")</f>
        <v/>
      </c>
      <c r="BP252" s="65">
        <f>IF(BP$231&gt;=$E252,IF(BP143*$C$23&gt;MAX($C$22,(BQ252*$C$34+BQ253*$C$35)*EXP(-$C$12*$C$30)+(BQ359*$C$34+BQ360*$C$35)*EXP(-$C$14*$C$30)),BP$236,(BQ252*$C$34+BQ253*$C$35)*EXP(-$C$12*$C$30)+BP$234),"")</f>
        <v/>
      </c>
      <c r="BQ252" s="65">
        <f>IF(BQ$231&gt;=$E252,IF(BQ143*$C$23&gt;MAX($C$22,(BR252*$C$34+BR253*$C$35)*EXP(-$C$12*$C$30)+(BR359*$C$34+BR360*$C$35)*EXP(-$C$14*$C$30)),BQ$236,(BR252*$C$34+BR253*$C$35)*EXP(-$C$12*$C$30)+BQ$234),"")</f>
        <v/>
      </c>
      <c r="BR252" s="65">
        <f>IF(BR$231&gt;=$E252,IF(BR143*$C$23&gt;MAX($C$22,(BS252*$C$34+BS253*$C$35)*EXP(-$C$12*$C$30)+(BS359*$C$34+BS360*$C$35)*EXP(-$C$14*$C$30)),BR$236,(BS252*$C$34+BS253*$C$35)*EXP(-$C$12*$C$30)+BR$234),"")</f>
        <v/>
      </c>
      <c r="BS252" s="65">
        <f>IF(BS$231&gt;=$E252,IF(BS143*$C$23&gt;MAX($C$22,(BT252*$C$34+BT253*$C$35)*EXP(-$C$12*$C$30)+(BT359*$C$34+BT360*$C$35)*EXP(-$C$14*$C$30)),BS$236,(BT252*$C$34+BT253*$C$35)*EXP(-$C$12*$C$30)+BS$234),"")</f>
        <v/>
      </c>
      <c r="BT252" s="65">
        <f>IF(BT$231&gt;=$E252,IF(BT143*$C$23&gt;MAX($C$22,(BU252*$C$34+BU253*$C$35)*EXP(-$C$12*$C$30)+(BU359*$C$34+BU360*$C$35)*EXP(-$C$14*$C$30)),BT$236,(BU252*$C$34+BU253*$C$35)*EXP(-$C$12*$C$30)+BT$234),"")</f>
        <v/>
      </c>
      <c r="BU252" s="65">
        <f>IF(BU$231&gt;=$E252,IF(BU143*$C$23&gt;MAX($C$22,(BV252*$C$34+BV253*$C$35)*EXP(-$C$12*$C$30)+(BV359*$C$34+BV360*$C$35)*EXP(-$C$14*$C$30)),BU$236,(BV252*$C$34+BV253*$C$35)*EXP(-$C$12*$C$30)+BU$234),"")</f>
        <v/>
      </c>
      <c r="BV252" s="65">
        <f>IF(BV$231&gt;=$E252,IF(BV143*$C$23&gt;MAX($C$22,(BW252*$C$34+BW253*$C$35)*EXP(-$C$12*$C$30)+(BW359*$C$34+BW360*$C$35)*EXP(-$C$14*$C$30)),BV$236,(BW252*$C$34+BW253*$C$35)*EXP(-$C$12*$C$30)+BV$234),"")</f>
        <v/>
      </c>
      <c r="BW252" s="65">
        <f>IF(BW$231&gt;=$E252,IF(BW143*$C$23&gt;MAX($C$22,(BX252*$C$34+BX253*$C$35)*EXP(-$C$12*$C$30)+(BX359*$C$34+BX360*$C$35)*EXP(-$C$14*$C$30)),BW$236,(BX252*$C$34+BX253*$C$35)*EXP(-$C$12*$C$30)+BW$234),"")</f>
        <v/>
      </c>
      <c r="BX252" s="65">
        <f>IF(BX$231&gt;=$E252,IF(BX143*$C$23&gt;MAX($C$22,(BY252*$C$34+BY253*$C$35)*EXP(-$C$12*$C$30)+(BY359*$C$34+BY360*$C$35)*EXP(-$C$14*$C$30)),BX$236,(BY252*$C$34+BY253*$C$35)*EXP(-$C$12*$C$30)+BX$234),"")</f>
        <v/>
      </c>
      <c r="BY252" s="65">
        <f>IF(BY$231&gt;=$E252,IF(BY143*$C$23&gt;MAX($C$22,(BZ252*$C$34+BZ253*$C$35)*EXP(-$C$12*$C$30)+(BZ359*$C$34+BZ360*$C$35)*EXP(-$C$14*$C$30)),BY$236,(BZ252*$C$34+BZ253*$C$35)*EXP(-$C$12*$C$30)+BY$234),"")</f>
        <v/>
      </c>
      <c r="BZ252" s="65">
        <f>IF(BZ$231&gt;=$E252,IF(BZ143*$C$23&gt;MAX($C$22,(CA252*$C$34+CA253*$C$35)*EXP(-$C$12*$C$30)+(CA359*$C$34+CA360*$C$35)*EXP(-$C$14*$C$30)),BZ$236,(CA252*$C$34+CA253*$C$35)*EXP(-$C$12*$C$30)+BZ$234),"")</f>
        <v/>
      </c>
      <c r="CA252" s="65">
        <f>IF(CA$231&gt;=$E252,IF(CA143*$C$23&gt;MAX($C$22,(CB252*$C$34+CB253*$C$35)*EXP(-$C$12*$C$30)+(CB359*$C$34+CB360*$C$35)*EXP(-$C$14*$C$30)),CA$236,(CB252*$C$34+CB253*$C$35)*EXP(-$C$12*$C$30)+CA$234),"")</f>
        <v/>
      </c>
      <c r="CB252" s="65">
        <f>IF(CB$231&gt;=$E252,IF(CB143*$C$23&gt;MAX($C$22,(CC252*$C$34+CC253*$C$35)*EXP(-$C$12*$C$30)+(CC359*$C$34+CC360*$C$35)*EXP(-$C$14*$C$30)),CB$236,(CC252*$C$34+CC253*$C$35)*EXP(-$C$12*$C$30)+CB$234),"")</f>
        <v/>
      </c>
      <c r="CC252" s="65">
        <f>IF(CC$231&gt;=$E252,IF(CC143*$C$23&gt;MAX($C$22,(CD252*$C$34+CD253*$C$35)*EXP(-$C$12*$C$30)+(CD359*$C$34+CD360*$C$35)*EXP(-$C$14*$C$30)),CC$236,(CD252*$C$34+CD253*$C$35)*EXP(-$C$12*$C$30)+CC$234),"")</f>
        <v/>
      </c>
      <c r="CD252" s="65">
        <f>IF(CD$231&gt;=$E252,IF(CD143*$C$23&gt;MAX($C$22,(CE252*$C$34+CE253*$C$35)*EXP(-$C$12*$C$30)+(CE359*$C$34+CE360*$C$35)*EXP(-$C$14*$C$30)),CD$236,(CE252*$C$34+CE253*$C$35)*EXP(-$C$12*$C$30)+CD$234),"")</f>
        <v/>
      </c>
      <c r="CE252" s="65">
        <f>IF(CE$231&gt;=$E252,IF(CE143*$C$23&gt;MAX($C$22,(CF252*$C$34+CF253*$C$35)*EXP(-$C$12*$C$30)+(CF359*$C$34+CF360*$C$35)*EXP(-$C$14*$C$30)),CE$236,(CF252*$C$34+CF253*$C$35)*EXP(-$C$12*$C$30)+CE$234),"")</f>
        <v/>
      </c>
      <c r="CF252" s="65">
        <f>IF(CF$231&gt;=$E252,IF(CF143*$C$23&gt;MAX($C$22,(CG252*$C$34+CG253*$C$35)*EXP(-$C$12*$C$30)+(CG359*$C$34+CG360*$C$35)*EXP(-$C$14*$C$30)),CF$236,(CG252*$C$34+CG253*$C$35)*EXP(-$C$12*$C$30)+CF$234),"")</f>
        <v/>
      </c>
      <c r="CG252" s="65">
        <f>IF(CG$231&gt;=$E252,IF(CG143*$C$23&gt;MAX($C$22,(CH252*$C$34+CH253*$C$35)*EXP(-$C$12*$C$30)+(CH359*$C$34+CH360*$C$35)*EXP(-$C$14*$C$30)),CG$236,(CH252*$C$34+CH253*$C$35)*EXP(-$C$12*$C$30)+CG$234),"")</f>
        <v/>
      </c>
      <c r="CH252" s="65">
        <f>IF(CH$231&gt;=$E252,IF(CH143*$C$23&gt;MAX($C$22,(CI252*$C$34+CI253*$C$35)*EXP(-$C$12*$C$30)+(CI359*$C$34+CI360*$C$35)*EXP(-$C$14*$C$30)),CH$236,(CI252*$C$34+CI253*$C$35)*EXP(-$C$12*$C$30)+CH$234),"")</f>
        <v/>
      </c>
      <c r="CI252" s="65">
        <f>IF(CI$231&gt;=$E252,IF(CI143*$C$23&gt;MAX($C$22,(CJ252*$C$34+CJ253*$C$35)*EXP(-$C$12*$C$30)+(CJ359*$C$34+CJ360*$C$35)*EXP(-$C$14*$C$30)),CI$236,(CJ252*$C$34+CJ253*$C$35)*EXP(-$C$12*$C$30)+CI$234),"")</f>
        <v/>
      </c>
      <c r="CJ252" s="65">
        <f>IF(CJ$231&gt;=$E252,IF(CJ143*$C$23&gt;MAX($C$22,(CK252*$C$34+CK253*$C$35)*EXP(-$C$12*$C$30)+(CK359*$C$34+CK360*$C$35)*EXP(-$C$14*$C$30)),CJ$236,(CK252*$C$34+CK253*$C$35)*EXP(-$C$12*$C$30)+CJ$234),"")</f>
        <v/>
      </c>
      <c r="CK252" s="65">
        <f>IF(CK$231&gt;=$E252,IF(CK143*$C$23&gt;MAX($C$22,(CL252*$C$34+CL253*$C$35)*EXP(-$C$12*$C$30)+(CL359*$C$34+CL360*$C$35)*EXP(-$C$14*$C$30)),CK$236,(CL252*$C$34+CL253*$C$35)*EXP(-$C$12*$C$30)+CK$234),"")</f>
        <v/>
      </c>
      <c r="CL252" s="65">
        <f>IF(CL$231&gt;=$E252,IF(CL143*$C$23&gt;MAX($C$22,(CM252*$C$34+CM253*$C$35)*EXP(-$C$12*$C$30)+(CM359*$C$34+CM360*$C$35)*EXP(-$C$14*$C$30)),CL$236,(CM252*$C$34+CM253*$C$35)*EXP(-$C$12*$C$30)+CL$234),"")</f>
        <v/>
      </c>
      <c r="CM252" s="65">
        <f>IF(CM$231&gt;=$E252,IF(CM143*$C$23&gt;MAX($C$22,(CN252*$C$34+CN253*$C$35)*EXP(-$C$12*$C$30)+(CN359*$C$34+CN360*$C$35)*EXP(-$C$14*$C$30)),CM$236,(CN252*$C$34+CN253*$C$35)*EXP(-$C$12*$C$30)+CM$234),"")</f>
        <v/>
      </c>
      <c r="CN252" s="65">
        <f>IF(CN$231&gt;=$E252,IF(CN143*$C$23&gt;MAX($C$22,(CO252*$C$34+CO253*$C$35)*EXP(-$C$12*$C$30)+(CO359*$C$34+CO360*$C$35)*EXP(-$C$14*$C$30)),CN$236,(CO252*$C$34+CO253*$C$35)*EXP(-$C$12*$C$30)+CN$234),"")</f>
        <v/>
      </c>
      <c r="CO252" s="65">
        <f>IF(CO$231&gt;=$E252,IF(CO143*$C$23&gt;MAX($C$22,(CP252*$C$34+CP253*$C$35)*EXP(-$C$12*$C$30)+(CP359*$C$34+CP360*$C$35)*EXP(-$C$14*$C$30)),CO$236,(CP252*$C$34+CP253*$C$35)*EXP(-$C$12*$C$30)+CO$234),"")</f>
        <v/>
      </c>
      <c r="CP252" s="65">
        <f>IF(CP$231&gt;=$E252,IF(CP143*$C$23&gt;MAX($C$22,(CQ252*$C$34+CQ253*$C$35)*EXP(-$C$12*$C$30)+(CQ359*$C$34+CQ360*$C$35)*EXP(-$C$14*$C$30)),CP$236,(CQ252*$C$34+CQ253*$C$35)*EXP(-$C$12*$C$30)+CP$234),"")</f>
        <v/>
      </c>
      <c r="CQ252" s="65">
        <f>IF(CQ$231&gt;=$E252,IF(CQ143*$C$23&gt;MAX($C$22,(CR252*$C$34+CR253*$C$35)*EXP(-$C$12*$C$30)+(CR359*$C$34+CR360*$C$35)*EXP(-$C$14*$C$30)),CQ$236,(CR252*$C$34+CR253*$C$35)*EXP(-$C$12*$C$30)+CQ$234),"")</f>
        <v/>
      </c>
      <c r="CR252" s="65">
        <f>IF(CR$231&gt;=$E252,IF(CR143*$C$23&gt;MAX($C$22,(CS252*$C$34+CS253*$C$35)*EXP(-$C$12*$C$30)+(CS359*$C$34+CS360*$C$35)*EXP(-$C$14*$C$30)),CR$236,(CS252*$C$34+CS253*$C$35)*EXP(-$C$12*$C$30)+CR$234),"")</f>
        <v/>
      </c>
      <c r="CS252" s="65">
        <f>IF(CS$231&gt;=$E252,IF(CS143*$C$23&gt;MAX($C$22,(CT252*$C$34+CT253*$C$35)*EXP(-$C$12*$C$30)+(CT359*$C$34+CT360*$C$35)*EXP(-$C$14*$C$30)),CS$236,(CT252*$C$34+CT253*$C$35)*EXP(-$C$12*$C$30)+CS$234),"")</f>
        <v/>
      </c>
      <c r="CT252" s="65">
        <f>IF(CT$231&gt;=$E252,IF(CT143*$C$23&gt;MAX($C$22,(CU252*$C$34+CU253*$C$35)*EXP(-$C$12*$C$30)+(CU359*$C$34+CU360*$C$35)*EXP(-$C$14*$C$30)),CT$236,(CU252*$C$34+CU253*$C$35)*EXP(-$C$12*$C$30)+CT$234),"")</f>
        <v/>
      </c>
      <c r="CU252" s="65">
        <f>IF(CU$231&gt;=$E252,IF(CU143*$C$23&gt;MAX($C$22,(CV252*$C$34+CV253*$C$35)*EXP(-$C$12*$C$30)+(CV359*$C$34+CV360*$C$35)*EXP(-$C$14*$C$30)),CU$236,(CV252*$C$34+CV253*$C$35)*EXP(-$C$12*$C$30)+CU$234),"")</f>
        <v/>
      </c>
      <c r="CV252" s="65">
        <f>IF(CV$231&gt;=$E252,IF(CV143*$C$23&gt;MAX($C$22,(CW252*$C$34+CW253*$C$35)*EXP(-$C$12*$C$30)+(CW359*$C$34+CW360*$C$35)*EXP(-$C$14*$C$30)),CV$236,(CW252*$C$34+CW253*$C$35)*EXP(-$C$12*$C$30)+CV$234),"")</f>
        <v/>
      </c>
      <c r="CW252" s="65">
        <f>IF(CW$231&gt;=$E252,IF(CW143*$C$23&gt;MAX($C$22,(CX252*$C$34+CX253*$C$35)*EXP(-$C$12*$C$30)+(CX359*$C$34+CX360*$C$35)*EXP(-$C$14*$C$30)),CW$236,(CX252*$C$34+CX253*$C$35)*EXP(-$C$12*$C$30)+CW$234),"")</f>
        <v/>
      </c>
      <c r="CX252" s="65">
        <f>IF(CX$231&gt;=$E252,IF(CX143*$C$23&gt;MAX($C$22,(CY252*$C$34+CY253*$C$35)*EXP(-$C$12*$C$30)+(CY359*$C$34+CY360*$C$35)*EXP(-$C$14*$C$30)),CX$236,(CY252*$C$34+CY253*$C$35)*EXP(-$C$12*$C$30)+CX$234),"")</f>
        <v/>
      </c>
      <c r="CY252" s="65">
        <f>IF(CY$231&gt;=$E252,IF(CY143*$C$23&gt;MAX($C$22,(CZ252*$C$34+CZ253*$C$35)*EXP(-$C$12*$C$30)+(CZ359*$C$34+CZ360*$C$35)*EXP(-$C$14*$C$30)),CY$236,(CZ252*$C$34+CZ253*$C$35)*EXP(-$C$12*$C$30)+CY$234),"")</f>
        <v/>
      </c>
      <c r="CZ252" s="65">
        <f>IF(CZ$231&gt;=$E252,IF(CZ143*$C$23&gt;MAX($C$22,(DA252*$C$34+DA253*$C$35)*EXP(-$C$12*$C$30)+(DA359*$C$34+DA360*$C$35)*EXP(-$C$14*$C$30)),CZ$236,(DA252*$C$34+DA253*$C$35)*EXP(-$C$12*$C$30)+CZ$234),"")</f>
        <v/>
      </c>
      <c r="DA252" s="65">
        <f>IF(DA$231&gt;=$E252,IF(DA143*$C$23&gt;MAX($C$22,(DB252*$C$34+DB253*$C$35)*EXP(-$C$12*$C$30)+(DB359*$C$34+DB360*$C$35)*EXP(-$C$14*$C$30)),DA$236,(DB252*$C$34+DB253*$C$35)*EXP(-$C$12*$C$30)+DA$234),"")</f>
        <v/>
      </c>
      <c r="DB252" s="65">
        <f>IF(DB$231&gt;=$E252,IF(DB143*$C$23&gt;MAX($C$22,(DC252*$C$34+DC253*$C$35)*EXP(-$C$12*$C$30)+(DC359*$C$34+DC360*$C$35)*EXP(-$C$14*$C$30)),DB$236,(DC252*$C$34+DC253*$C$35)*EXP(-$C$12*$C$30)+DB$234),"")</f>
        <v/>
      </c>
      <c r="DC252" s="65">
        <f>IF(DC$231&gt;=$E252,IF(DC143*$C$23&gt;$C$22,DC$236,$C$22+DC$234),"")</f>
        <v/>
      </c>
    </row>
    <row r="253" ht="12" customHeight="1">
      <c r="B253" s="12" t="n"/>
      <c r="C253" s="12" t="n"/>
      <c r="D253" s="12" t="n"/>
      <c r="E253" s="64">
        <f>E252+1</f>
        <v/>
      </c>
      <c r="G253" s="65">
        <f>IF(G$231&gt;=$E253,IF(G144*$C$23&gt;MAX($C$22,(H253*$C$34+H254*$C$35)*EXP(-$C$12*$C$30)+(H360*$C$34+H361*$C$35)*EXP(-$C$14*$C$30)),G$236,(H253*$C$34+H254*$C$35)*EXP(-$C$12*$C$30)+G$234),"")</f>
        <v/>
      </c>
      <c r="H253" s="65">
        <f>IF(H$231&gt;=$E253,IF(H144*$C$23&gt;MAX($C$22,(I253*$C$34+I254*$C$35)*EXP(-$C$12*$C$30)+(I360*$C$34+I361*$C$35)*EXP(-$C$14*$C$30)),H$236,(I253*$C$34+I254*$C$35)*EXP(-$C$12*$C$30)+H$234),"")</f>
        <v/>
      </c>
      <c r="I253" s="65">
        <f>IF(I$231&gt;=$E253,IF(I144*$C$23&gt;MAX($C$22,(J253*$C$34+J254*$C$35)*EXP(-$C$12*$C$30)+(J360*$C$34+J361*$C$35)*EXP(-$C$14*$C$30)),I$236,(J253*$C$34+J254*$C$35)*EXP(-$C$12*$C$30)+I$234),"")</f>
        <v/>
      </c>
      <c r="J253" s="65">
        <f>IF(J$231&gt;=$E253,IF(J144*$C$23&gt;MAX($C$22,(K253*$C$34+K254*$C$35)*EXP(-$C$12*$C$30)+(K360*$C$34+K361*$C$35)*EXP(-$C$14*$C$30)),J$236,(K253*$C$34+K254*$C$35)*EXP(-$C$12*$C$30)+J$234),"")</f>
        <v/>
      </c>
      <c r="K253" s="65">
        <f>IF(K$231&gt;=$E253,IF(K144*$C$23&gt;MAX($C$22,(L253*$C$34+L254*$C$35)*EXP(-$C$12*$C$30)+(L360*$C$34+L361*$C$35)*EXP(-$C$14*$C$30)),K$236,(L253*$C$34+L254*$C$35)*EXP(-$C$12*$C$30)+K$234),"")</f>
        <v/>
      </c>
      <c r="L253" s="65">
        <f>IF(L$231&gt;=$E253,IF(L144*$C$23&gt;MAX($C$22,(M253*$C$34+M254*$C$35)*EXP(-$C$12*$C$30)+(M360*$C$34+M361*$C$35)*EXP(-$C$14*$C$30)),L$236,(M253*$C$34+M254*$C$35)*EXP(-$C$12*$C$30)+L$234),"")</f>
        <v/>
      </c>
      <c r="M253" s="65">
        <f>IF(M$231&gt;=$E253,IF(M144*$C$23&gt;MAX($C$22,(N253*$C$34+N254*$C$35)*EXP(-$C$12*$C$30)+(N360*$C$34+N361*$C$35)*EXP(-$C$14*$C$30)),M$236,(N253*$C$34+N254*$C$35)*EXP(-$C$12*$C$30)+M$234),"")</f>
        <v/>
      </c>
      <c r="N253" s="65">
        <f>IF(N$231&gt;=$E253,IF(N144*$C$23&gt;MAX($C$22,(O253*$C$34+O254*$C$35)*EXP(-$C$12*$C$30)+(O360*$C$34+O361*$C$35)*EXP(-$C$14*$C$30)),N$236,(O253*$C$34+O254*$C$35)*EXP(-$C$12*$C$30)+N$234),"")</f>
        <v/>
      </c>
      <c r="O253" s="65">
        <f>IF(O$231&gt;=$E253,IF(O144*$C$23&gt;MAX($C$22,(P253*$C$34+P254*$C$35)*EXP(-$C$12*$C$30)+(P360*$C$34+P361*$C$35)*EXP(-$C$14*$C$30)),O$236,(P253*$C$34+P254*$C$35)*EXP(-$C$12*$C$30)+O$234),"")</f>
        <v/>
      </c>
      <c r="P253" s="65">
        <f>IF(P$231&gt;=$E253,IF(P144*$C$23&gt;MAX($C$22,(Q253*$C$34+Q254*$C$35)*EXP(-$C$12*$C$30)+(Q360*$C$34+Q361*$C$35)*EXP(-$C$14*$C$30)),P$236,(Q253*$C$34+Q254*$C$35)*EXP(-$C$12*$C$30)+P$234),"")</f>
        <v/>
      </c>
      <c r="Q253" s="65">
        <f>IF(Q$231&gt;=$E253,IF(Q144*$C$23&gt;MAX($C$22,(R253*$C$34+R254*$C$35)*EXP(-$C$12*$C$30)+(R360*$C$34+R361*$C$35)*EXP(-$C$14*$C$30)),Q$236,(R253*$C$34+R254*$C$35)*EXP(-$C$12*$C$30)+Q$234),"")</f>
        <v/>
      </c>
      <c r="R253" s="65">
        <f>IF(R$231&gt;=$E253,IF(R144*$C$23&gt;MAX($C$22,(S253*$C$34+S254*$C$35)*EXP(-$C$12*$C$30)+(S360*$C$34+S361*$C$35)*EXP(-$C$14*$C$30)),R$236,(S253*$C$34+S254*$C$35)*EXP(-$C$12*$C$30)+R$234),"")</f>
        <v/>
      </c>
      <c r="S253" s="65">
        <f>IF(S$231&gt;=$E253,IF(S144*$C$23&gt;MAX($C$22,(T253*$C$34+T254*$C$35)*EXP(-$C$12*$C$30)+(T360*$C$34+T361*$C$35)*EXP(-$C$14*$C$30)),S$236,(T253*$C$34+T254*$C$35)*EXP(-$C$12*$C$30)+S$234),"")</f>
        <v/>
      </c>
      <c r="T253" s="65">
        <f>IF(T$231&gt;=$E253,IF(T144*$C$23&gt;MAX($C$22,(U253*$C$34+U254*$C$35)*EXP(-$C$12*$C$30)+(U360*$C$34+U361*$C$35)*EXP(-$C$14*$C$30)),T$236,(U253*$C$34+U254*$C$35)*EXP(-$C$12*$C$30)+T$234),"")</f>
        <v/>
      </c>
      <c r="U253" s="65">
        <f>IF(U$231&gt;=$E253,IF(U144*$C$23&gt;MAX($C$22,(V253*$C$34+V254*$C$35)*EXP(-$C$12*$C$30)+(V360*$C$34+V361*$C$35)*EXP(-$C$14*$C$30)),U$236,(V253*$C$34+V254*$C$35)*EXP(-$C$12*$C$30)+U$234),"")</f>
        <v/>
      </c>
      <c r="V253" s="65">
        <f>IF(V$231&gt;=$E253,IF(V144*$C$23&gt;MAX($C$22,(W253*$C$34+W254*$C$35)*EXP(-$C$12*$C$30)+(W360*$C$34+W361*$C$35)*EXP(-$C$14*$C$30)),V$236,(W253*$C$34+W254*$C$35)*EXP(-$C$12*$C$30)+V$234),"")</f>
        <v/>
      </c>
      <c r="W253" s="65">
        <f>IF(W$231&gt;=$E253,IF(W144*$C$23&gt;MAX($C$22,(X253*$C$34+X254*$C$35)*EXP(-$C$12*$C$30)+(X360*$C$34+X361*$C$35)*EXP(-$C$14*$C$30)),W$236,(X253*$C$34+X254*$C$35)*EXP(-$C$12*$C$30)+W$234),"")</f>
        <v/>
      </c>
      <c r="X253" s="65">
        <f>IF(X$231&gt;=$E253,IF(X144*$C$23&gt;MAX($C$22,(Y253*$C$34+Y254*$C$35)*EXP(-$C$12*$C$30)+(Y360*$C$34+Y361*$C$35)*EXP(-$C$14*$C$30)),X$236,(Y253*$C$34+Y254*$C$35)*EXP(-$C$12*$C$30)+X$234),"")</f>
        <v/>
      </c>
      <c r="Y253" s="65">
        <f>IF(Y$231&gt;=$E253,IF(Y144*$C$23&gt;MAX($C$22,(Z253*$C$34+Z254*$C$35)*EXP(-$C$12*$C$30)+(Z360*$C$34+Z361*$C$35)*EXP(-$C$14*$C$30)),Y$236,(Z253*$C$34+Z254*$C$35)*EXP(-$C$12*$C$30)+Y$234),"")</f>
        <v/>
      </c>
      <c r="Z253" s="65">
        <f>IF(Z$231&gt;=$E253,IF(Z144*$C$23&gt;MAX($C$22,(AA253*$C$34+AA254*$C$35)*EXP(-$C$12*$C$30)+(AA360*$C$34+AA361*$C$35)*EXP(-$C$14*$C$30)),Z$236,(AA253*$C$34+AA254*$C$35)*EXP(-$C$12*$C$30)+Z$234),"")</f>
        <v/>
      </c>
      <c r="AA253" s="65">
        <f>IF(AA$231&gt;=$E253,IF(AA144*$C$23&gt;MAX($C$22,(AB253*$C$34+AB254*$C$35)*EXP(-$C$12*$C$30)+(AB360*$C$34+AB361*$C$35)*EXP(-$C$14*$C$30)),AA$236,(AB253*$C$34+AB254*$C$35)*EXP(-$C$12*$C$30)+AA$234),"")</f>
        <v/>
      </c>
      <c r="AB253" s="65">
        <f>IF(AB$231&gt;=$E253,IF(AB144*$C$23&gt;MAX($C$22,(AC253*$C$34+AC254*$C$35)*EXP(-$C$12*$C$30)+(AC360*$C$34+AC361*$C$35)*EXP(-$C$14*$C$30)),AB$236,(AC253*$C$34+AC254*$C$35)*EXP(-$C$12*$C$30)+AB$234),"")</f>
        <v/>
      </c>
      <c r="AC253" s="65">
        <f>IF(AC$231&gt;=$E253,IF(AC144*$C$23&gt;MAX($C$22,(AD253*$C$34+AD254*$C$35)*EXP(-$C$12*$C$30)+(AD360*$C$34+AD361*$C$35)*EXP(-$C$14*$C$30)),AC$236,(AD253*$C$34+AD254*$C$35)*EXP(-$C$12*$C$30)+AC$234),"")</f>
        <v/>
      </c>
      <c r="AD253" s="65">
        <f>IF(AD$231&gt;=$E253,IF(AD144*$C$23&gt;MAX($C$22,(AE253*$C$34+AE254*$C$35)*EXP(-$C$12*$C$30)+(AE360*$C$34+AE361*$C$35)*EXP(-$C$14*$C$30)),AD$236,(AE253*$C$34+AE254*$C$35)*EXP(-$C$12*$C$30)+AD$234),"")</f>
        <v/>
      </c>
      <c r="AE253" s="65">
        <f>IF(AE$231&gt;=$E253,IF(AE144*$C$23&gt;MAX($C$22,(AF253*$C$34+AF254*$C$35)*EXP(-$C$12*$C$30)+(AF360*$C$34+AF361*$C$35)*EXP(-$C$14*$C$30)),AE$236,(AF253*$C$34+AF254*$C$35)*EXP(-$C$12*$C$30)+AE$234),"")</f>
        <v/>
      </c>
      <c r="AF253" s="65">
        <f>IF(AF$231&gt;=$E253,IF(AF144*$C$23&gt;MAX($C$22,(AG253*$C$34+AG254*$C$35)*EXP(-$C$12*$C$30)+(AG360*$C$34+AG361*$C$35)*EXP(-$C$14*$C$30)),AF$236,(AG253*$C$34+AG254*$C$35)*EXP(-$C$12*$C$30)+AF$234),"")</f>
        <v/>
      </c>
      <c r="AG253" s="65">
        <f>IF(AG$231&gt;=$E253,IF(AG144*$C$23&gt;MAX($C$22,(AH253*$C$34+AH254*$C$35)*EXP(-$C$12*$C$30)+(AH360*$C$34+AH361*$C$35)*EXP(-$C$14*$C$30)),AG$236,(AH253*$C$34+AH254*$C$35)*EXP(-$C$12*$C$30)+AG$234),"")</f>
        <v/>
      </c>
      <c r="AH253" s="65">
        <f>IF(AH$231&gt;=$E253,IF(AH144*$C$23&gt;MAX($C$22,(AI253*$C$34+AI254*$C$35)*EXP(-$C$12*$C$30)+(AI360*$C$34+AI361*$C$35)*EXP(-$C$14*$C$30)),AH$236,(AI253*$C$34+AI254*$C$35)*EXP(-$C$12*$C$30)+AH$234),"")</f>
        <v/>
      </c>
      <c r="AI253" s="65">
        <f>IF(AI$231&gt;=$E253,IF(AI144*$C$23&gt;MAX($C$22,(AJ253*$C$34+AJ254*$C$35)*EXP(-$C$12*$C$30)+(AJ360*$C$34+AJ361*$C$35)*EXP(-$C$14*$C$30)),AI$236,(AJ253*$C$34+AJ254*$C$35)*EXP(-$C$12*$C$30)+AI$234),"")</f>
        <v/>
      </c>
      <c r="AJ253" s="65">
        <f>IF(AJ$231&gt;=$E253,IF(AJ144*$C$23&gt;MAX($C$22,(AK253*$C$34+AK254*$C$35)*EXP(-$C$12*$C$30)+(AK360*$C$34+AK361*$C$35)*EXP(-$C$14*$C$30)),AJ$236,(AK253*$C$34+AK254*$C$35)*EXP(-$C$12*$C$30)+AJ$234),"")</f>
        <v/>
      </c>
      <c r="AK253" s="65">
        <f>IF(AK$231&gt;=$E253,IF(AK144*$C$23&gt;MAX($C$22,(AL253*$C$34+AL254*$C$35)*EXP(-$C$12*$C$30)+(AL360*$C$34+AL361*$C$35)*EXP(-$C$14*$C$30)),AK$236,(AL253*$C$34+AL254*$C$35)*EXP(-$C$12*$C$30)+AK$234),"")</f>
        <v/>
      </c>
      <c r="AL253" s="65">
        <f>IF(AL$231&gt;=$E253,IF(AL144*$C$23&gt;MAX($C$22,(AM253*$C$34+AM254*$C$35)*EXP(-$C$12*$C$30)+(AM360*$C$34+AM361*$C$35)*EXP(-$C$14*$C$30)),AL$236,(AM253*$C$34+AM254*$C$35)*EXP(-$C$12*$C$30)+AL$234),"")</f>
        <v/>
      </c>
      <c r="AM253" s="65">
        <f>IF(AM$231&gt;=$E253,IF(AM144*$C$23&gt;MAX($C$22,(AN253*$C$34+AN254*$C$35)*EXP(-$C$12*$C$30)+(AN360*$C$34+AN361*$C$35)*EXP(-$C$14*$C$30)),AM$236,(AN253*$C$34+AN254*$C$35)*EXP(-$C$12*$C$30)+AM$234),"")</f>
        <v/>
      </c>
      <c r="AN253" s="65">
        <f>IF(AN$231&gt;=$E253,IF(AN144*$C$23&gt;MAX($C$22,(AO253*$C$34+AO254*$C$35)*EXP(-$C$12*$C$30)+(AO360*$C$34+AO361*$C$35)*EXP(-$C$14*$C$30)),AN$236,(AO253*$C$34+AO254*$C$35)*EXP(-$C$12*$C$30)+AN$234),"")</f>
        <v/>
      </c>
      <c r="AO253" s="65">
        <f>IF(AO$231&gt;=$E253,IF(AO144*$C$23&gt;MAX($C$22,(AP253*$C$34+AP254*$C$35)*EXP(-$C$12*$C$30)+(AP360*$C$34+AP361*$C$35)*EXP(-$C$14*$C$30)),AO$236,(AP253*$C$34+AP254*$C$35)*EXP(-$C$12*$C$30)+AO$234),"")</f>
        <v/>
      </c>
      <c r="AP253" s="65">
        <f>IF(AP$231&gt;=$E253,IF(AP144*$C$23&gt;MAX($C$22,(AQ253*$C$34+AQ254*$C$35)*EXP(-$C$12*$C$30)+(AQ360*$C$34+AQ361*$C$35)*EXP(-$C$14*$C$30)),AP$236,(AQ253*$C$34+AQ254*$C$35)*EXP(-$C$12*$C$30)+AP$234),"")</f>
        <v/>
      </c>
      <c r="AQ253" s="65">
        <f>IF(AQ$231&gt;=$E253,IF(AQ144*$C$23&gt;MAX($C$22,(AR253*$C$34+AR254*$C$35)*EXP(-$C$12*$C$30)+(AR360*$C$34+AR361*$C$35)*EXP(-$C$14*$C$30)),AQ$236,(AR253*$C$34+AR254*$C$35)*EXP(-$C$12*$C$30)+AQ$234),"")</f>
        <v/>
      </c>
      <c r="AR253" s="65">
        <f>IF(AR$231&gt;=$E253,IF(AR144*$C$23&gt;MAX($C$22,(AS253*$C$34+AS254*$C$35)*EXP(-$C$12*$C$30)+(AS360*$C$34+AS361*$C$35)*EXP(-$C$14*$C$30)),AR$236,(AS253*$C$34+AS254*$C$35)*EXP(-$C$12*$C$30)+AR$234),"")</f>
        <v/>
      </c>
      <c r="AS253" s="65">
        <f>IF(AS$231&gt;=$E253,IF(AS144*$C$23&gt;MAX($C$22,(AT253*$C$34+AT254*$C$35)*EXP(-$C$12*$C$30)+(AT360*$C$34+AT361*$C$35)*EXP(-$C$14*$C$30)),AS$236,(AT253*$C$34+AT254*$C$35)*EXP(-$C$12*$C$30)+AS$234),"")</f>
        <v/>
      </c>
      <c r="AT253" s="65">
        <f>IF(AT$231&gt;=$E253,IF(AT144*$C$23&gt;MAX($C$22,(AU253*$C$34+AU254*$C$35)*EXP(-$C$12*$C$30)+(AU360*$C$34+AU361*$C$35)*EXP(-$C$14*$C$30)),AT$236,(AU253*$C$34+AU254*$C$35)*EXP(-$C$12*$C$30)+AT$234),"")</f>
        <v/>
      </c>
      <c r="AU253" s="65">
        <f>IF(AU$231&gt;=$E253,IF(AU144*$C$23&gt;MAX($C$22,(AV253*$C$34+AV254*$C$35)*EXP(-$C$12*$C$30)+(AV360*$C$34+AV361*$C$35)*EXP(-$C$14*$C$30)),AU$236,(AV253*$C$34+AV254*$C$35)*EXP(-$C$12*$C$30)+AU$234),"")</f>
        <v/>
      </c>
      <c r="AV253" s="65">
        <f>IF(AV$231&gt;=$E253,IF(AV144*$C$23&gt;MAX($C$22,(AW253*$C$34+AW254*$C$35)*EXP(-$C$12*$C$30)+(AW360*$C$34+AW361*$C$35)*EXP(-$C$14*$C$30)),AV$236,(AW253*$C$34+AW254*$C$35)*EXP(-$C$12*$C$30)+AV$234),"")</f>
        <v/>
      </c>
      <c r="AW253" s="65">
        <f>IF(AW$231&gt;=$E253,IF(AW144*$C$23&gt;MAX($C$22,(AX253*$C$34+AX254*$C$35)*EXP(-$C$12*$C$30)+(AX360*$C$34+AX361*$C$35)*EXP(-$C$14*$C$30)),AW$236,(AX253*$C$34+AX254*$C$35)*EXP(-$C$12*$C$30)+AW$234),"")</f>
        <v/>
      </c>
      <c r="AX253" s="65">
        <f>IF(AX$231&gt;=$E253,IF(AX144*$C$23&gt;MAX($C$22,(AY253*$C$34+AY254*$C$35)*EXP(-$C$12*$C$30)+(AY360*$C$34+AY361*$C$35)*EXP(-$C$14*$C$30)),AX$236,(AY253*$C$34+AY254*$C$35)*EXP(-$C$12*$C$30)+AX$234),"")</f>
        <v/>
      </c>
      <c r="AY253" s="65">
        <f>IF(AY$231&gt;=$E253,IF(AY144*$C$23&gt;MAX($C$22,(AZ253*$C$34+AZ254*$C$35)*EXP(-$C$12*$C$30)+(AZ360*$C$34+AZ361*$C$35)*EXP(-$C$14*$C$30)),AY$236,(AZ253*$C$34+AZ254*$C$35)*EXP(-$C$12*$C$30)+AY$234),"")</f>
        <v/>
      </c>
      <c r="AZ253" s="65">
        <f>IF(AZ$231&gt;=$E253,IF(AZ144*$C$23&gt;MAX($C$22,(BA253*$C$34+BA254*$C$35)*EXP(-$C$12*$C$30)+(BA360*$C$34+BA361*$C$35)*EXP(-$C$14*$C$30)),AZ$236,(BA253*$C$34+BA254*$C$35)*EXP(-$C$12*$C$30)+AZ$234),"")</f>
        <v/>
      </c>
      <c r="BA253" s="65">
        <f>IF(BA$231&gt;=$E253,IF(BA144*$C$23&gt;MAX($C$22,(BB253*$C$34+BB254*$C$35)*EXP(-$C$12*$C$30)+(BB360*$C$34+BB361*$C$35)*EXP(-$C$14*$C$30)),BA$236,(BB253*$C$34+BB254*$C$35)*EXP(-$C$12*$C$30)+BA$234),"")</f>
        <v/>
      </c>
      <c r="BB253" s="65">
        <f>IF(BB$231&gt;=$E253,IF(BB144*$C$23&gt;MAX($C$22,(BC253*$C$34+BC254*$C$35)*EXP(-$C$12*$C$30)+(BC360*$C$34+BC361*$C$35)*EXP(-$C$14*$C$30)),BB$236,(BC253*$C$34+BC254*$C$35)*EXP(-$C$12*$C$30)+BB$234),"")</f>
        <v/>
      </c>
      <c r="BC253" s="65">
        <f>IF(BC$231&gt;=$E253,IF(BC144*$C$23&gt;MAX($C$22,(BD253*$C$34+BD254*$C$35)*EXP(-$C$12*$C$30)+(BD360*$C$34+BD361*$C$35)*EXP(-$C$14*$C$30)),BC$236,(BD253*$C$34+BD254*$C$35)*EXP(-$C$12*$C$30)+BC$234),"")</f>
        <v/>
      </c>
      <c r="BD253" s="65">
        <f>IF(BD$231&gt;=$E253,IF(BD144*$C$23&gt;MAX($C$22,(BE253*$C$34+BE254*$C$35)*EXP(-$C$12*$C$30)+(BE360*$C$34+BE361*$C$35)*EXP(-$C$14*$C$30)),BD$236,(BE253*$C$34+BE254*$C$35)*EXP(-$C$12*$C$30)+BD$234),"")</f>
        <v/>
      </c>
      <c r="BE253" s="65">
        <f>IF(BE$231&gt;=$E253,IF(BE144*$C$23&gt;MAX($C$22,(BF253*$C$34+BF254*$C$35)*EXP(-$C$12*$C$30)+(BF360*$C$34+BF361*$C$35)*EXP(-$C$14*$C$30)),BE$236,(BF253*$C$34+BF254*$C$35)*EXP(-$C$12*$C$30)+BE$234),"")</f>
        <v/>
      </c>
      <c r="BF253" s="65">
        <f>IF(BF$231&gt;=$E253,IF(BF144*$C$23&gt;MAX($C$22,(BG253*$C$34+BG254*$C$35)*EXP(-$C$12*$C$30)+(BG360*$C$34+BG361*$C$35)*EXP(-$C$14*$C$30)),BF$236,(BG253*$C$34+BG254*$C$35)*EXP(-$C$12*$C$30)+BF$234),"")</f>
        <v/>
      </c>
      <c r="BG253" s="65">
        <f>IF(BG$231&gt;=$E253,IF(BG144*$C$23&gt;MAX($C$22,(BH253*$C$34+BH254*$C$35)*EXP(-$C$12*$C$30)+(BH360*$C$34+BH361*$C$35)*EXP(-$C$14*$C$30)),BG$236,(BH253*$C$34+BH254*$C$35)*EXP(-$C$12*$C$30)+BG$234),"")</f>
        <v/>
      </c>
      <c r="BH253" s="65">
        <f>IF(BH$231&gt;=$E253,IF(BH144*$C$23&gt;MAX($C$22,(BI253*$C$34+BI254*$C$35)*EXP(-$C$12*$C$30)+(BI360*$C$34+BI361*$C$35)*EXP(-$C$14*$C$30)),BH$236,(BI253*$C$34+BI254*$C$35)*EXP(-$C$12*$C$30)+BH$234),"")</f>
        <v/>
      </c>
      <c r="BI253" s="65">
        <f>IF(BI$231&gt;=$E253,IF(BI144*$C$23&gt;MAX($C$22,(BJ253*$C$34+BJ254*$C$35)*EXP(-$C$12*$C$30)+(BJ360*$C$34+BJ361*$C$35)*EXP(-$C$14*$C$30)),BI$236,(BJ253*$C$34+BJ254*$C$35)*EXP(-$C$12*$C$30)+BI$234),"")</f>
        <v/>
      </c>
      <c r="BJ253" s="65">
        <f>IF(BJ$231&gt;=$E253,IF(BJ144*$C$23&gt;MAX($C$22,(BK253*$C$34+BK254*$C$35)*EXP(-$C$12*$C$30)+(BK360*$C$34+BK361*$C$35)*EXP(-$C$14*$C$30)),BJ$236,(BK253*$C$34+BK254*$C$35)*EXP(-$C$12*$C$30)+BJ$234),"")</f>
        <v/>
      </c>
      <c r="BK253" s="65">
        <f>IF(BK$231&gt;=$E253,IF(BK144*$C$23&gt;MAX($C$22,(BL253*$C$34+BL254*$C$35)*EXP(-$C$12*$C$30)+(BL360*$C$34+BL361*$C$35)*EXP(-$C$14*$C$30)),BK$236,(BL253*$C$34+BL254*$C$35)*EXP(-$C$12*$C$30)+BK$234),"")</f>
        <v/>
      </c>
      <c r="BL253" s="65">
        <f>IF(BL$231&gt;=$E253,IF(BL144*$C$23&gt;MAX($C$22,(BM253*$C$34+BM254*$C$35)*EXP(-$C$12*$C$30)+(BM360*$C$34+BM361*$C$35)*EXP(-$C$14*$C$30)),BL$236,(BM253*$C$34+BM254*$C$35)*EXP(-$C$12*$C$30)+BL$234),"")</f>
        <v/>
      </c>
      <c r="BM253" s="65">
        <f>IF(BM$231&gt;=$E253,IF(BM144*$C$23&gt;MAX($C$22,(BN253*$C$34+BN254*$C$35)*EXP(-$C$12*$C$30)+(BN360*$C$34+BN361*$C$35)*EXP(-$C$14*$C$30)),BM$236,(BN253*$C$34+BN254*$C$35)*EXP(-$C$12*$C$30)+BM$234),"")</f>
        <v/>
      </c>
      <c r="BN253" s="65">
        <f>IF(BN$231&gt;=$E253,IF(BN144*$C$23&gt;MAX($C$22,(BO253*$C$34+BO254*$C$35)*EXP(-$C$12*$C$30)+(BO360*$C$34+BO361*$C$35)*EXP(-$C$14*$C$30)),BN$236,(BO253*$C$34+BO254*$C$35)*EXP(-$C$12*$C$30)+BN$234),"")</f>
        <v/>
      </c>
      <c r="BO253" s="65">
        <f>IF(BO$231&gt;=$E253,IF(BO144*$C$23&gt;MAX($C$22,(BP253*$C$34+BP254*$C$35)*EXP(-$C$12*$C$30)+(BP360*$C$34+BP361*$C$35)*EXP(-$C$14*$C$30)),BO$236,(BP253*$C$34+BP254*$C$35)*EXP(-$C$12*$C$30)+BO$234),"")</f>
        <v/>
      </c>
      <c r="BP253" s="65">
        <f>IF(BP$231&gt;=$E253,IF(BP144*$C$23&gt;MAX($C$22,(BQ253*$C$34+BQ254*$C$35)*EXP(-$C$12*$C$30)+(BQ360*$C$34+BQ361*$C$35)*EXP(-$C$14*$C$30)),BP$236,(BQ253*$C$34+BQ254*$C$35)*EXP(-$C$12*$C$30)+BP$234),"")</f>
        <v/>
      </c>
      <c r="BQ253" s="65">
        <f>IF(BQ$231&gt;=$E253,IF(BQ144*$C$23&gt;MAX($C$22,(BR253*$C$34+BR254*$C$35)*EXP(-$C$12*$C$30)+(BR360*$C$34+BR361*$C$35)*EXP(-$C$14*$C$30)),BQ$236,(BR253*$C$34+BR254*$C$35)*EXP(-$C$12*$C$30)+BQ$234),"")</f>
        <v/>
      </c>
      <c r="BR253" s="65">
        <f>IF(BR$231&gt;=$E253,IF(BR144*$C$23&gt;MAX($C$22,(BS253*$C$34+BS254*$C$35)*EXP(-$C$12*$C$30)+(BS360*$C$34+BS361*$C$35)*EXP(-$C$14*$C$30)),BR$236,(BS253*$C$34+BS254*$C$35)*EXP(-$C$12*$C$30)+BR$234),"")</f>
        <v/>
      </c>
      <c r="BS253" s="65">
        <f>IF(BS$231&gt;=$E253,IF(BS144*$C$23&gt;MAX($C$22,(BT253*$C$34+BT254*$C$35)*EXP(-$C$12*$C$30)+(BT360*$C$34+BT361*$C$35)*EXP(-$C$14*$C$30)),BS$236,(BT253*$C$34+BT254*$C$35)*EXP(-$C$12*$C$30)+BS$234),"")</f>
        <v/>
      </c>
      <c r="BT253" s="65">
        <f>IF(BT$231&gt;=$E253,IF(BT144*$C$23&gt;MAX($C$22,(BU253*$C$34+BU254*$C$35)*EXP(-$C$12*$C$30)+(BU360*$C$34+BU361*$C$35)*EXP(-$C$14*$C$30)),BT$236,(BU253*$C$34+BU254*$C$35)*EXP(-$C$12*$C$30)+BT$234),"")</f>
        <v/>
      </c>
      <c r="BU253" s="65">
        <f>IF(BU$231&gt;=$E253,IF(BU144*$C$23&gt;MAX($C$22,(BV253*$C$34+BV254*$C$35)*EXP(-$C$12*$C$30)+(BV360*$C$34+BV361*$C$35)*EXP(-$C$14*$C$30)),BU$236,(BV253*$C$34+BV254*$C$35)*EXP(-$C$12*$C$30)+BU$234),"")</f>
        <v/>
      </c>
      <c r="BV253" s="65">
        <f>IF(BV$231&gt;=$E253,IF(BV144*$C$23&gt;MAX($C$22,(BW253*$C$34+BW254*$C$35)*EXP(-$C$12*$C$30)+(BW360*$C$34+BW361*$C$35)*EXP(-$C$14*$C$30)),BV$236,(BW253*$C$34+BW254*$C$35)*EXP(-$C$12*$C$30)+BV$234),"")</f>
        <v/>
      </c>
      <c r="BW253" s="65">
        <f>IF(BW$231&gt;=$E253,IF(BW144*$C$23&gt;MAX($C$22,(BX253*$C$34+BX254*$C$35)*EXP(-$C$12*$C$30)+(BX360*$C$34+BX361*$C$35)*EXP(-$C$14*$C$30)),BW$236,(BX253*$C$34+BX254*$C$35)*EXP(-$C$12*$C$30)+BW$234),"")</f>
        <v/>
      </c>
      <c r="BX253" s="65">
        <f>IF(BX$231&gt;=$E253,IF(BX144*$C$23&gt;MAX($C$22,(BY253*$C$34+BY254*$C$35)*EXP(-$C$12*$C$30)+(BY360*$C$34+BY361*$C$35)*EXP(-$C$14*$C$30)),BX$236,(BY253*$C$34+BY254*$C$35)*EXP(-$C$12*$C$30)+BX$234),"")</f>
        <v/>
      </c>
      <c r="BY253" s="65">
        <f>IF(BY$231&gt;=$E253,IF(BY144*$C$23&gt;MAX($C$22,(BZ253*$C$34+BZ254*$C$35)*EXP(-$C$12*$C$30)+(BZ360*$C$34+BZ361*$C$35)*EXP(-$C$14*$C$30)),BY$236,(BZ253*$C$34+BZ254*$C$35)*EXP(-$C$12*$C$30)+BY$234),"")</f>
        <v/>
      </c>
      <c r="BZ253" s="65">
        <f>IF(BZ$231&gt;=$E253,IF(BZ144*$C$23&gt;MAX($C$22,(CA253*$C$34+CA254*$C$35)*EXP(-$C$12*$C$30)+(CA360*$C$34+CA361*$C$35)*EXP(-$C$14*$C$30)),BZ$236,(CA253*$C$34+CA254*$C$35)*EXP(-$C$12*$C$30)+BZ$234),"")</f>
        <v/>
      </c>
      <c r="CA253" s="65">
        <f>IF(CA$231&gt;=$E253,IF(CA144*$C$23&gt;MAX($C$22,(CB253*$C$34+CB254*$C$35)*EXP(-$C$12*$C$30)+(CB360*$C$34+CB361*$C$35)*EXP(-$C$14*$C$30)),CA$236,(CB253*$C$34+CB254*$C$35)*EXP(-$C$12*$C$30)+CA$234),"")</f>
        <v/>
      </c>
      <c r="CB253" s="65">
        <f>IF(CB$231&gt;=$E253,IF(CB144*$C$23&gt;MAX($C$22,(CC253*$C$34+CC254*$C$35)*EXP(-$C$12*$C$30)+(CC360*$C$34+CC361*$C$35)*EXP(-$C$14*$C$30)),CB$236,(CC253*$C$34+CC254*$C$35)*EXP(-$C$12*$C$30)+CB$234),"")</f>
        <v/>
      </c>
      <c r="CC253" s="65">
        <f>IF(CC$231&gt;=$E253,IF(CC144*$C$23&gt;MAX($C$22,(CD253*$C$34+CD254*$C$35)*EXP(-$C$12*$C$30)+(CD360*$C$34+CD361*$C$35)*EXP(-$C$14*$C$30)),CC$236,(CD253*$C$34+CD254*$C$35)*EXP(-$C$12*$C$30)+CC$234),"")</f>
        <v/>
      </c>
      <c r="CD253" s="65">
        <f>IF(CD$231&gt;=$E253,IF(CD144*$C$23&gt;MAX($C$22,(CE253*$C$34+CE254*$C$35)*EXP(-$C$12*$C$30)+(CE360*$C$34+CE361*$C$35)*EXP(-$C$14*$C$30)),CD$236,(CE253*$C$34+CE254*$C$35)*EXP(-$C$12*$C$30)+CD$234),"")</f>
        <v/>
      </c>
      <c r="CE253" s="65">
        <f>IF(CE$231&gt;=$E253,IF(CE144*$C$23&gt;MAX($C$22,(CF253*$C$34+CF254*$C$35)*EXP(-$C$12*$C$30)+(CF360*$C$34+CF361*$C$35)*EXP(-$C$14*$C$30)),CE$236,(CF253*$C$34+CF254*$C$35)*EXP(-$C$12*$C$30)+CE$234),"")</f>
        <v/>
      </c>
      <c r="CF253" s="65">
        <f>IF(CF$231&gt;=$E253,IF(CF144*$C$23&gt;MAX($C$22,(CG253*$C$34+CG254*$C$35)*EXP(-$C$12*$C$30)+(CG360*$C$34+CG361*$C$35)*EXP(-$C$14*$C$30)),CF$236,(CG253*$C$34+CG254*$C$35)*EXP(-$C$12*$C$30)+CF$234),"")</f>
        <v/>
      </c>
      <c r="CG253" s="65">
        <f>IF(CG$231&gt;=$E253,IF(CG144*$C$23&gt;MAX($C$22,(CH253*$C$34+CH254*$C$35)*EXP(-$C$12*$C$30)+(CH360*$C$34+CH361*$C$35)*EXP(-$C$14*$C$30)),CG$236,(CH253*$C$34+CH254*$C$35)*EXP(-$C$12*$C$30)+CG$234),"")</f>
        <v/>
      </c>
      <c r="CH253" s="65">
        <f>IF(CH$231&gt;=$E253,IF(CH144*$C$23&gt;MAX($C$22,(CI253*$C$34+CI254*$C$35)*EXP(-$C$12*$C$30)+(CI360*$C$34+CI361*$C$35)*EXP(-$C$14*$C$30)),CH$236,(CI253*$C$34+CI254*$C$35)*EXP(-$C$12*$C$30)+CH$234),"")</f>
        <v/>
      </c>
      <c r="CI253" s="65">
        <f>IF(CI$231&gt;=$E253,IF(CI144*$C$23&gt;MAX($C$22,(CJ253*$C$34+CJ254*$C$35)*EXP(-$C$12*$C$30)+(CJ360*$C$34+CJ361*$C$35)*EXP(-$C$14*$C$30)),CI$236,(CJ253*$C$34+CJ254*$C$35)*EXP(-$C$12*$C$30)+CI$234),"")</f>
        <v/>
      </c>
      <c r="CJ253" s="65">
        <f>IF(CJ$231&gt;=$E253,IF(CJ144*$C$23&gt;MAX($C$22,(CK253*$C$34+CK254*$C$35)*EXP(-$C$12*$C$30)+(CK360*$C$34+CK361*$C$35)*EXP(-$C$14*$C$30)),CJ$236,(CK253*$C$34+CK254*$C$35)*EXP(-$C$12*$C$30)+CJ$234),"")</f>
        <v/>
      </c>
      <c r="CK253" s="65">
        <f>IF(CK$231&gt;=$E253,IF(CK144*$C$23&gt;MAX($C$22,(CL253*$C$34+CL254*$C$35)*EXP(-$C$12*$C$30)+(CL360*$C$34+CL361*$C$35)*EXP(-$C$14*$C$30)),CK$236,(CL253*$C$34+CL254*$C$35)*EXP(-$C$12*$C$30)+CK$234),"")</f>
        <v/>
      </c>
      <c r="CL253" s="65">
        <f>IF(CL$231&gt;=$E253,IF(CL144*$C$23&gt;MAX($C$22,(CM253*$C$34+CM254*$C$35)*EXP(-$C$12*$C$30)+(CM360*$C$34+CM361*$C$35)*EXP(-$C$14*$C$30)),CL$236,(CM253*$C$34+CM254*$C$35)*EXP(-$C$12*$C$30)+CL$234),"")</f>
        <v/>
      </c>
      <c r="CM253" s="65">
        <f>IF(CM$231&gt;=$E253,IF(CM144*$C$23&gt;MAX($C$22,(CN253*$C$34+CN254*$C$35)*EXP(-$C$12*$C$30)+(CN360*$C$34+CN361*$C$35)*EXP(-$C$14*$C$30)),CM$236,(CN253*$C$34+CN254*$C$35)*EXP(-$C$12*$C$30)+CM$234),"")</f>
        <v/>
      </c>
      <c r="CN253" s="65">
        <f>IF(CN$231&gt;=$E253,IF(CN144*$C$23&gt;MAX($C$22,(CO253*$C$34+CO254*$C$35)*EXP(-$C$12*$C$30)+(CO360*$C$34+CO361*$C$35)*EXP(-$C$14*$C$30)),CN$236,(CO253*$C$34+CO254*$C$35)*EXP(-$C$12*$C$30)+CN$234),"")</f>
        <v/>
      </c>
      <c r="CO253" s="65">
        <f>IF(CO$231&gt;=$E253,IF(CO144*$C$23&gt;MAX($C$22,(CP253*$C$34+CP254*$C$35)*EXP(-$C$12*$C$30)+(CP360*$C$34+CP361*$C$35)*EXP(-$C$14*$C$30)),CO$236,(CP253*$C$34+CP254*$C$35)*EXP(-$C$12*$C$30)+CO$234),"")</f>
        <v/>
      </c>
      <c r="CP253" s="65">
        <f>IF(CP$231&gt;=$E253,IF(CP144*$C$23&gt;MAX($C$22,(CQ253*$C$34+CQ254*$C$35)*EXP(-$C$12*$C$30)+(CQ360*$C$34+CQ361*$C$35)*EXP(-$C$14*$C$30)),CP$236,(CQ253*$C$34+CQ254*$C$35)*EXP(-$C$12*$C$30)+CP$234),"")</f>
        <v/>
      </c>
      <c r="CQ253" s="65">
        <f>IF(CQ$231&gt;=$E253,IF(CQ144*$C$23&gt;MAX($C$22,(CR253*$C$34+CR254*$C$35)*EXP(-$C$12*$C$30)+(CR360*$C$34+CR361*$C$35)*EXP(-$C$14*$C$30)),CQ$236,(CR253*$C$34+CR254*$C$35)*EXP(-$C$12*$C$30)+CQ$234),"")</f>
        <v/>
      </c>
      <c r="CR253" s="65">
        <f>IF(CR$231&gt;=$E253,IF(CR144*$C$23&gt;MAX($C$22,(CS253*$C$34+CS254*$C$35)*EXP(-$C$12*$C$30)+(CS360*$C$34+CS361*$C$35)*EXP(-$C$14*$C$30)),CR$236,(CS253*$C$34+CS254*$C$35)*EXP(-$C$12*$C$30)+CR$234),"")</f>
        <v/>
      </c>
      <c r="CS253" s="65">
        <f>IF(CS$231&gt;=$E253,IF(CS144*$C$23&gt;MAX($C$22,(CT253*$C$34+CT254*$C$35)*EXP(-$C$12*$C$30)+(CT360*$C$34+CT361*$C$35)*EXP(-$C$14*$C$30)),CS$236,(CT253*$C$34+CT254*$C$35)*EXP(-$C$12*$C$30)+CS$234),"")</f>
        <v/>
      </c>
      <c r="CT253" s="65">
        <f>IF(CT$231&gt;=$E253,IF(CT144*$C$23&gt;MAX($C$22,(CU253*$C$34+CU254*$C$35)*EXP(-$C$12*$C$30)+(CU360*$C$34+CU361*$C$35)*EXP(-$C$14*$C$30)),CT$236,(CU253*$C$34+CU254*$C$35)*EXP(-$C$12*$C$30)+CT$234),"")</f>
        <v/>
      </c>
      <c r="CU253" s="65">
        <f>IF(CU$231&gt;=$E253,IF(CU144*$C$23&gt;MAX($C$22,(CV253*$C$34+CV254*$C$35)*EXP(-$C$12*$C$30)+(CV360*$C$34+CV361*$C$35)*EXP(-$C$14*$C$30)),CU$236,(CV253*$C$34+CV254*$C$35)*EXP(-$C$12*$C$30)+CU$234),"")</f>
        <v/>
      </c>
      <c r="CV253" s="65">
        <f>IF(CV$231&gt;=$E253,IF(CV144*$C$23&gt;MAX($C$22,(CW253*$C$34+CW254*$C$35)*EXP(-$C$12*$C$30)+(CW360*$C$34+CW361*$C$35)*EXP(-$C$14*$C$30)),CV$236,(CW253*$C$34+CW254*$C$35)*EXP(-$C$12*$C$30)+CV$234),"")</f>
        <v/>
      </c>
      <c r="CW253" s="65">
        <f>IF(CW$231&gt;=$E253,IF(CW144*$C$23&gt;MAX($C$22,(CX253*$C$34+CX254*$C$35)*EXP(-$C$12*$C$30)+(CX360*$C$34+CX361*$C$35)*EXP(-$C$14*$C$30)),CW$236,(CX253*$C$34+CX254*$C$35)*EXP(-$C$12*$C$30)+CW$234),"")</f>
        <v/>
      </c>
      <c r="CX253" s="65">
        <f>IF(CX$231&gt;=$E253,IF(CX144*$C$23&gt;MAX($C$22,(CY253*$C$34+CY254*$C$35)*EXP(-$C$12*$C$30)+(CY360*$C$34+CY361*$C$35)*EXP(-$C$14*$C$30)),CX$236,(CY253*$C$34+CY254*$C$35)*EXP(-$C$12*$C$30)+CX$234),"")</f>
        <v/>
      </c>
      <c r="CY253" s="65">
        <f>IF(CY$231&gt;=$E253,IF(CY144*$C$23&gt;MAX($C$22,(CZ253*$C$34+CZ254*$C$35)*EXP(-$C$12*$C$30)+(CZ360*$C$34+CZ361*$C$35)*EXP(-$C$14*$C$30)),CY$236,(CZ253*$C$34+CZ254*$C$35)*EXP(-$C$12*$C$30)+CY$234),"")</f>
        <v/>
      </c>
      <c r="CZ253" s="65">
        <f>IF(CZ$231&gt;=$E253,IF(CZ144*$C$23&gt;MAX($C$22,(DA253*$C$34+DA254*$C$35)*EXP(-$C$12*$C$30)+(DA360*$C$34+DA361*$C$35)*EXP(-$C$14*$C$30)),CZ$236,(DA253*$C$34+DA254*$C$35)*EXP(-$C$12*$C$30)+CZ$234),"")</f>
        <v/>
      </c>
      <c r="DA253" s="65">
        <f>IF(DA$231&gt;=$E253,IF(DA144*$C$23&gt;MAX($C$22,(DB253*$C$34+DB254*$C$35)*EXP(-$C$12*$C$30)+(DB360*$C$34+DB361*$C$35)*EXP(-$C$14*$C$30)),DA$236,(DB253*$C$34+DB254*$C$35)*EXP(-$C$12*$C$30)+DA$234),"")</f>
        <v/>
      </c>
      <c r="DB253" s="65">
        <f>IF(DB$231&gt;=$E253,IF(DB144*$C$23&gt;MAX($C$22,(DC253*$C$34+DC254*$C$35)*EXP(-$C$12*$C$30)+(DC360*$C$34+DC361*$C$35)*EXP(-$C$14*$C$30)),DB$236,(DC253*$C$34+DC254*$C$35)*EXP(-$C$12*$C$30)+DB$234),"")</f>
        <v/>
      </c>
      <c r="DC253" s="65">
        <f>IF(DC$231&gt;=$E253,IF(DC144*$C$23&gt;$C$22,DC$236,$C$22+DC$234),"")</f>
        <v/>
      </c>
    </row>
    <row r="254" ht="12" customHeight="1">
      <c r="B254" s="12" t="n"/>
      <c r="C254" s="12" t="n"/>
      <c r="D254" s="12" t="n"/>
      <c r="E254" s="64">
        <f>E253+1</f>
        <v/>
      </c>
      <c r="G254" s="65">
        <f>IF(G$231&gt;=$E254,IF(G145*$C$23&gt;MAX($C$22,(H254*$C$34+H255*$C$35)*EXP(-$C$12*$C$30)+(H361*$C$34+H362*$C$35)*EXP(-$C$14*$C$30)),G$236,(H254*$C$34+H255*$C$35)*EXP(-$C$12*$C$30)+G$234),"")</f>
        <v/>
      </c>
      <c r="H254" s="65">
        <f>IF(H$231&gt;=$E254,IF(H145*$C$23&gt;MAX($C$22,(I254*$C$34+I255*$C$35)*EXP(-$C$12*$C$30)+(I361*$C$34+I362*$C$35)*EXP(-$C$14*$C$30)),H$236,(I254*$C$34+I255*$C$35)*EXP(-$C$12*$C$30)+H$234),"")</f>
        <v/>
      </c>
      <c r="I254" s="65">
        <f>IF(I$231&gt;=$E254,IF(I145*$C$23&gt;MAX($C$22,(J254*$C$34+J255*$C$35)*EXP(-$C$12*$C$30)+(J361*$C$34+J362*$C$35)*EXP(-$C$14*$C$30)),I$236,(J254*$C$34+J255*$C$35)*EXP(-$C$12*$C$30)+I$234),"")</f>
        <v/>
      </c>
      <c r="J254" s="65">
        <f>IF(J$231&gt;=$E254,IF(J145*$C$23&gt;MAX($C$22,(K254*$C$34+K255*$C$35)*EXP(-$C$12*$C$30)+(K361*$C$34+K362*$C$35)*EXP(-$C$14*$C$30)),J$236,(K254*$C$34+K255*$C$35)*EXP(-$C$12*$C$30)+J$234),"")</f>
        <v/>
      </c>
      <c r="K254" s="65">
        <f>IF(K$231&gt;=$E254,IF(K145*$C$23&gt;MAX($C$22,(L254*$C$34+L255*$C$35)*EXP(-$C$12*$C$30)+(L361*$C$34+L362*$C$35)*EXP(-$C$14*$C$30)),K$236,(L254*$C$34+L255*$C$35)*EXP(-$C$12*$C$30)+K$234),"")</f>
        <v/>
      </c>
      <c r="L254" s="65">
        <f>IF(L$231&gt;=$E254,IF(L145*$C$23&gt;MAX($C$22,(M254*$C$34+M255*$C$35)*EXP(-$C$12*$C$30)+(M361*$C$34+M362*$C$35)*EXP(-$C$14*$C$30)),L$236,(M254*$C$34+M255*$C$35)*EXP(-$C$12*$C$30)+L$234),"")</f>
        <v/>
      </c>
      <c r="M254" s="65">
        <f>IF(M$231&gt;=$E254,IF(M145*$C$23&gt;MAX($C$22,(N254*$C$34+N255*$C$35)*EXP(-$C$12*$C$30)+(N361*$C$34+N362*$C$35)*EXP(-$C$14*$C$30)),M$236,(N254*$C$34+N255*$C$35)*EXP(-$C$12*$C$30)+M$234),"")</f>
        <v/>
      </c>
      <c r="N254" s="65">
        <f>IF(N$231&gt;=$E254,IF(N145*$C$23&gt;MAX($C$22,(O254*$C$34+O255*$C$35)*EXP(-$C$12*$C$30)+(O361*$C$34+O362*$C$35)*EXP(-$C$14*$C$30)),N$236,(O254*$C$34+O255*$C$35)*EXP(-$C$12*$C$30)+N$234),"")</f>
        <v/>
      </c>
      <c r="O254" s="65">
        <f>IF(O$231&gt;=$E254,IF(O145*$C$23&gt;MAX($C$22,(P254*$C$34+P255*$C$35)*EXP(-$C$12*$C$30)+(P361*$C$34+P362*$C$35)*EXP(-$C$14*$C$30)),O$236,(P254*$C$34+P255*$C$35)*EXP(-$C$12*$C$30)+O$234),"")</f>
        <v/>
      </c>
      <c r="P254" s="65">
        <f>IF(P$231&gt;=$E254,IF(P145*$C$23&gt;MAX($C$22,(Q254*$C$34+Q255*$C$35)*EXP(-$C$12*$C$30)+(Q361*$C$34+Q362*$C$35)*EXP(-$C$14*$C$30)),P$236,(Q254*$C$34+Q255*$C$35)*EXP(-$C$12*$C$30)+P$234),"")</f>
        <v/>
      </c>
      <c r="Q254" s="65">
        <f>IF(Q$231&gt;=$E254,IF(Q145*$C$23&gt;MAX($C$22,(R254*$C$34+R255*$C$35)*EXP(-$C$12*$C$30)+(R361*$C$34+R362*$C$35)*EXP(-$C$14*$C$30)),Q$236,(R254*$C$34+R255*$C$35)*EXP(-$C$12*$C$30)+Q$234),"")</f>
        <v/>
      </c>
      <c r="R254" s="65">
        <f>IF(R$231&gt;=$E254,IF(R145*$C$23&gt;MAX($C$22,(S254*$C$34+S255*$C$35)*EXP(-$C$12*$C$30)+(S361*$C$34+S362*$C$35)*EXP(-$C$14*$C$30)),R$236,(S254*$C$34+S255*$C$35)*EXP(-$C$12*$C$30)+R$234),"")</f>
        <v/>
      </c>
      <c r="S254" s="65">
        <f>IF(S$231&gt;=$E254,IF(S145*$C$23&gt;MAX($C$22,(T254*$C$34+T255*$C$35)*EXP(-$C$12*$C$30)+(T361*$C$34+T362*$C$35)*EXP(-$C$14*$C$30)),S$236,(T254*$C$34+T255*$C$35)*EXP(-$C$12*$C$30)+S$234),"")</f>
        <v/>
      </c>
      <c r="T254" s="65">
        <f>IF(T$231&gt;=$E254,IF(T145*$C$23&gt;MAX($C$22,(U254*$C$34+U255*$C$35)*EXP(-$C$12*$C$30)+(U361*$C$34+U362*$C$35)*EXP(-$C$14*$C$30)),T$236,(U254*$C$34+U255*$C$35)*EXP(-$C$12*$C$30)+T$234),"")</f>
        <v/>
      </c>
      <c r="U254" s="65">
        <f>IF(U$231&gt;=$E254,IF(U145*$C$23&gt;MAX($C$22,(V254*$C$34+V255*$C$35)*EXP(-$C$12*$C$30)+(V361*$C$34+V362*$C$35)*EXP(-$C$14*$C$30)),U$236,(V254*$C$34+V255*$C$35)*EXP(-$C$12*$C$30)+U$234),"")</f>
        <v/>
      </c>
      <c r="V254" s="65">
        <f>IF(V$231&gt;=$E254,IF(V145*$C$23&gt;MAX($C$22,(W254*$C$34+W255*$C$35)*EXP(-$C$12*$C$30)+(W361*$C$34+W362*$C$35)*EXP(-$C$14*$C$30)),V$236,(W254*$C$34+W255*$C$35)*EXP(-$C$12*$C$30)+V$234),"")</f>
        <v/>
      </c>
      <c r="W254" s="65">
        <f>IF(W$231&gt;=$E254,IF(W145*$C$23&gt;MAX($C$22,(X254*$C$34+X255*$C$35)*EXP(-$C$12*$C$30)+(X361*$C$34+X362*$C$35)*EXP(-$C$14*$C$30)),W$236,(X254*$C$34+X255*$C$35)*EXP(-$C$12*$C$30)+W$234),"")</f>
        <v/>
      </c>
      <c r="X254" s="65">
        <f>IF(X$231&gt;=$E254,IF(X145*$C$23&gt;MAX($C$22,(Y254*$C$34+Y255*$C$35)*EXP(-$C$12*$C$30)+(Y361*$C$34+Y362*$C$35)*EXP(-$C$14*$C$30)),X$236,(Y254*$C$34+Y255*$C$35)*EXP(-$C$12*$C$30)+X$234),"")</f>
        <v/>
      </c>
      <c r="Y254" s="65">
        <f>IF(Y$231&gt;=$E254,IF(Y145*$C$23&gt;MAX($C$22,(Z254*$C$34+Z255*$C$35)*EXP(-$C$12*$C$30)+(Z361*$C$34+Z362*$C$35)*EXP(-$C$14*$C$30)),Y$236,(Z254*$C$34+Z255*$C$35)*EXP(-$C$12*$C$30)+Y$234),"")</f>
        <v/>
      </c>
      <c r="Z254" s="65">
        <f>IF(Z$231&gt;=$E254,IF(Z145*$C$23&gt;MAX($C$22,(AA254*$C$34+AA255*$C$35)*EXP(-$C$12*$C$30)+(AA361*$C$34+AA362*$C$35)*EXP(-$C$14*$C$30)),Z$236,(AA254*$C$34+AA255*$C$35)*EXP(-$C$12*$C$30)+Z$234),"")</f>
        <v/>
      </c>
      <c r="AA254" s="65">
        <f>IF(AA$231&gt;=$E254,IF(AA145*$C$23&gt;MAX($C$22,(AB254*$C$34+AB255*$C$35)*EXP(-$C$12*$C$30)+(AB361*$C$34+AB362*$C$35)*EXP(-$C$14*$C$30)),AA$236,(AB254*$C$34+AB255*$C$35)*EXP(-$C$12*$C$30)+AA$234),"")</f>
        <v/>
      </c>
      <c r="AB254" s="65">
        <f>IF(AB$231&gt;=$E254,IF(AB145*$C$23&gt;MAX($C$22,(AC254*$C$34+AC255*$C$35)*EXP(-$C$12*$C$30)+(AC361*$C$34+AC362*$C$35)*EXP(-$C$14*$C$30)),AB$236,(AC254*$C$34+AC255*$C$35)*EXP(-$C$12*$C$30)+AB$234),"")</f>
        <v/>
      </c>
      <c r="AC254" s="65">
        <f>IF(AC$231&gt;=$E254,IF(AC145*$C$23&gt;MAX($C$22,(AD254*$C$34+AD255*$C$35)*EXP(-$C$12*$C$30)+(AD361*$C$34+AD362*$C$35)*EXP(-$C$14*$C$30)),AC$236,(AD254*$C$34+AD255*$C$35)*EXP(-$C$12*$C$30)+AC$234),"")</f>
        <v/>
      </c>
      <c r="AD254" s="65">
        <f>IF(AD$231&gt;=$E254,IF(AD145*$C$23&gt;MAX($C$22,(AE254*$C$34+AE255*$C$35)*EXP(-$C$12*$C$30)+(AE361*$C$34+AE362*$C$35)*EXP(-$C$14*$C$30)),AD$236,(AE254*$C$34+AE255*$C$35)*EXP(-$C$12*$C$30)+AD$234),"")</f>
        <v/>
      </c>
      <c r="AE254" s="65">
        <f>IF(AE$231&gt;=$E254,IF(AE145*$C$23&gt;MAX($C$22,(AF254*$C$34+AF255*$C$35)*EXP(-$C$12*$C$30)+(AF361*$C$34+AF362*$C$35)*EXP(-$C$14*$C$30)),AE$236,(AF254*$C$34+AF255*$C$35)*EXP(-$C$12*$C$30)+AE$234),"")</f>
        <v/>
      </c>
      <c r="AF254" s="65">
        <f>IF(AF$231&gt;=$E254,IF(AF145*$C$23&gt;MAX($C$22,(AG254*$C$34+AG255*$C$35)*EXP(-$C$12*$C$30)+(AG361*$C$34+AG362*$C$35)*EXP(-$C$14*$C$30)),AF$236,(AG254*$C$34+AG255*$C$35)*EXP(-$C$12*$C$30)+AF$234),"")</f>
        <v/>
      </c>
      <c r="AG254" s="65">
        <f>IF(AG$231&gt;=$E254,IF(AG145*$C$23&gt;MAX($C$22,(AH254*$C$34+AH255*$C$35)*EXP(-$C$12*$C$30)+(AH361*$C$34+AH362*$C$35)*EXP(-$C$14*$C$30)),AG$236,(AH254*$C$34+AH255*$C$35)*EXP(-$C$12*$C$30)+AG$234),"")</f>
        <v/>
      </c>
      <c r="AH254" s="65">
        <f>IF(AH$231&gt;=$E254,IF(AH145*$C$23&gt;MAX($C$22,(AI254*$C$34+AI255*$C$35)*EXP(-$C$12*$C$30)+(AI361*$C$34+AI362*$C$35)*EXP(-$C$14*$C$30)),AH$236,(AI254*$C$34+AI255*$C$35)*EXP(-$C$12*$C$30)+AH$234),"")</f>
        <v/>
      </c>
      <c r="AI254" s="65">
        <f>IF(AI$231&gt;=$E254,IF(AI145*$C$23&gt;MAX($C$22,(AJ254*$C$34+AJ255*$C$35)*EXP(-$C$12*$C$30)+(AJ361*$C$34+AJ362*$C$35)*EXP(-$C$14*$C$30)),AI$236,(AJ254*$C$34+AJ255*$C$35)*EXP(-$C$12*$C$30)+AI$234),"")</f>
        <v/>
      </c>
      <c r="AJ254" s="65">
        <f>IF(AJ$231&gt;=$E254,IF(AJ145*$C$23&gt;MAX($C$22,(AK254*$C$34+AK255*$C$35)*EXP(-$C$12*$C$30)+(AK361*$C$34+AK362*$C$35)*EXP(-$C$14*$C$30)),AJ$236,(AK254*$C$34+AK255*$C$35)*EXP(-$C$12*$C$30)+AJ$234),"")</f>
        <v/>
      </c>
      <c r="AK254" s="65">
        <f>IF(AK$231&gt;=$E254,IF(AK145*$C$23&gt;MAX($C$22,(AL254*$C$34+AL255*$C$35)*EXP(-$C$12*$C$30)+(AL361*$C$34+AL362*$C$35)*EXP(-$C$14*$C$30)),AK$236,(AL254*$C$34+AL255*$C$35)*EXP(-$C$12*$C$30)+AK$234),"")</f>
        <v/>
      </c>
      <c r="AL254" s="65">
        <f>IF(AL$231&gt;=$E254,IF(AL145*$C$23&gt;MAX($C$22,(AM254*$C$34+AM255*$C$35)*EXP(-$C$12*$C$30)+(AM361*$C$34+AM362*$C$35)*EXP(-$C$14*$C$30)),AL$236,(AM254*$C$34+AM255*$C$35)*EXP(-$C$12*$C$30)+AL$234),"")</f>
        <v/>
      </c>
      <c r="AM254" s="65">
        <f>IF(AM$231&gt;=$E254,IF(AM145*$C$23&gt;MAX($C$22,(AN254*$C$34+AN255*$C$35)*EXP(-$C$12*$C$30)+(AN361*$C$34+AN362*$C$35)*EXP(-$C$14*$C$30)),AM$236,(AN254*$C$34+AN255*$C$35)*EXP(-$C$12*$C$30)+AM$234),"")</f>
        <v/>
      </c>
      <c r="AN254" s="65">
        <f>IF(AN$231&gt;=$E254,IF(AN145*$C$23&gt;MAX($C$22,(AO254*$C$34+AO255*$C$35)*EXP(-$C$12*$C$30)+(AO361*$C$34+AO362*$C$35)*EXP(-$C$14*$C$30)),AN$236,(AO254*$C$34+AO255*$C$35)*EXP(-$C$12*$C$30)+AN$234),"")</f>
        <v/>
      </c>
      <c r="AO254" s="65">
        <f>IF(AO$231&gt;=$E254,IF(AO145*$C$23&gt;MAX($C$22,(AP254*$C$34+AP255*$C$35)*EXP(-$C$12*$C$30)+(AP361*$C$34+AP362*$C$35)*EXP(-$C$14*$C$30)),AO$236,(AP254*$C$34+AP255*$C$35)*EXP(-$C$12*$C$30)+AO$234),"")</f>
        <v/>
      </c>
      <c r="AP254" s="65">
        <f>IF(AP$231&gt;=$E254,IF(AP145*$C$23&gt;MAX($C$22,(AQ254*$C$34+AQ255*$C$35)*EXP(-$C$12*$C$30)+(AQ361*$C$34+AQ362*$C$35)*EXP(-$C$14*$C$30)),AP$236,(AQ254*$C$34+AQ255*$C$35)*EXP(-$C$12*$C$30)+AP$234),"")</f>
        <v/>
      </c>
      <c r="AQ254" s="65">
        <f>IF(AQ$231&gt;=$E254,IF(AQ145*$C$23&gt;MAX($C$22,(AR254*$C$34+AR255*$C$35)*EXP(-$C$12*$C$30)+(AR361*$C$34+AR362*$C$35)*EXP(-$C$14*$C$30)),AQ$236,(AR254*$C$34+AR255*$C$35)*EXP(-$C$12*$C$30)+AQ$234),"")</f>
        <v/>
      </c>
      <c r="AR254" s="65">
        <f>IF(AR$231&gt;=$E254,IF(AR145*$C$23&gt;MAX($C$22,(AS254*$C$34+AS255*$C$35)*EXP(-$C$12*$C$30)+(AS361*$C$34+AS362*$C$35)*EXP(-$C$14*$C$30)),AR$236,(AS254*$C$34+AS255*$C$35)*EXP(-$C$12*$C$30)+AR$234),"")</f>
        <v/>
      </c>
      <c r="AS254" s="65">
        <f>IF(AS$231&gt;=$E254,IF(AS145*$C$23&gt;MAX($C$22,(AT254*$C$34+AT255*$C$35)*EXP(-$C$12*$C$30)+(AT361*$C$34+AT362*$C$35)*EXP(-$C$14*$C$30)),AS$236,(AT254*$C$34+AT255*$C$35)*EXP(-$C$12*$C$30)+AS$234),"")</f>
        <v/>
      </c>
      <c r="AT254" s="65">
        <f>IF(AT$231&gt;=$E254,IF(AT145*$C$23&gt;MAX($C$22,(AU254*$C$34+AU255*$C$35)*EXP(-$C$12*$C$30)+(AU361*$C$34+AU362*$C$35)*EXP(-$C$14*$C$30)),AT$236,(AU254*$C$34+AU255*$C$35)*EXP(-$C$12*$C$30)+AT$234),"")</f>
        <v/>
      </c>
      <c r="AU254" s="65">
        <f>IF(AU$231&gt;=$E254,IF(AU145*$C$23&gt;MAX($C$22,(AV254*$C$34+AV255*$C$35)*EXP(-$C$12*$C$30)+(AV361*$C$34+AV362*$C$35)*EXP(-$C$14*$C$30)),AU$236,(AV254*$C$34+AV255*$C$35)*EXP(-$C$12*$C$30)+AU$234),"")</f>
        <v/>
      </c>
      <c r="AV254" s="65">
        <f>IF(AV$231&gt;=$E254,IF(AV145*$C$23&gt;MAX($C$22,(AW254*$C$34+AW255*$C$35)*EXP(-$C$12*$C$30)+(AW361*$C$34+AW362*$C$35)*EXP(-$C$14*$C$30)),AV$236,(AW254*$C$34+AW255*$C$35)*EXP(-$C$12*$C$30)+AV$234),"")</f>
        <v/>
      </c>
      <c r="AW254" s="65">
        <f>IF(AW$231&gt;=$E254,IF(AW145*$C$23&gt;MAX($C$22,(AX254*$C$34+AX255*$C$35)*EXP(-$C$12*$C$30)+(AX361*$C$34+AX362*$C$35)*EXP(-$C$14*$C$30)),AW$236,(AX254*$C$34+AX255*$C$35)*EXP(-$C$12*$C$30)+AW$234),"")</f>
        <v/>
      </c>
      <c r="AX254" s="65">
        <f>IF(AX$231&gt;=$E254,IF(AX145*$C$23&gt;MAX($C$22,(AY254*$C$34+AY255*$C$35)*EXP(-$C$12*$C$30)+(AY361*$C$34+AY362*$C$35)*EXP(-$C$14*$C$30)),AX$236,(AY254*$C$34+AY255*$C$35)*EXP(-$C$12*$C$30)+AX$234),"")</f>
        <v/>
      </c>
      <c r="AY254" s="65">
        <f>IF(AY$231&gt;=$E254,IF(AY145*$C$23&gt;MAX($C$22,(AZ254*$C$34+AZ255*$C$35)*EXP(-$C$12*$C$30)+(AZ361*$C$34+AZ362*$C$35)*EXP(-$C$14*$C$30)),AY$236,(AZ254*$C$34+AZ255*$C$35)*EXP(-$C$12*$C$30)+AY$234),"")</f>
        <v/>
      </c>
      <c r="AZ254" s="65">
        <f>IF(AZ$231&gt;=$E254,IF(AZ145*$C$23&gt;MAX($C$22,(BA254*$C$34+BA255*$C$35)*EXP(-$C$12*$C$30)+(BA361*$C$34+BA362*$C$35)*EXP(-$C$14*$C$30)),AZ$236,(BA254*$C$34+BA255*$C$35)*EXP(-$C$12*$C$30)+AZ$234),"")</f>
        <v/>
      </c>
      <c r="BA254" s="65">
        <f>IF(BA$231&gt;=$E254,IF(BA145*$C$23&gt;MAX($C$22,(BB254*$C$34+BB255*$C$35)*EXP(-$C$12*$C$30)+(BB361*$C$34+BB362*$C$35)*EXP(-$C$14*$C$30)),BA$236,(BB254*$C$34+BB255*$C$35)*EXP(-$C$12*$C$30)+BA$234),"")</f>
        <v/>
      </c>
      <c r="BB254" s="65">
        <f>IF(BB$231&gt;=$E254,IF(BB145*$C$23&gt;MAX($C$22,(BC254*$C$34+BC255*$C$35)*EXP(-$C$12*$C$30)+(BC361*$C$34+BC362*$C$35)*EXP(-$C$14*$C$30)),BB$236,(BC254*$C$34+BC255*$C$35)*EXP(-$C$12*$C$30)+BB$234),"")</f>
        <v/>
      </c>
      <c r="BC254" s="65">
        <f>IF(BC$231&gt;=$E254,IF(BC145*$C$23&gt;MAX($C$22,(BD254*$C$34+BD255*$C$35)*EXP(-$C$12*$C$30)+(BD361*$C$34+BD362*$C$35)*EXP(-$C$14*$C$30)),BC$236,(BD254*$C$34+BD255*$C$35)*EXP(-$C$12*$C$30)+BC$234),"")</f>
        <v/>
      </c>
      <c r="BD254" s="65">
        <f>IF(BD$231&gt;=$E254,IF(BD145*$C$23&gt;MAX($C$22,(BE254*$C$34+BE255*$C$35)*EXP(-$C$12*$C$30)+(BE361*$C$34+BE362*$C$35)*EXP(-$C$14*$C$30)),BD$236,(BE254*$C$34+BE255*$C$35)*EXP(-$C$12*$C$30)+BD$234),"")</f>
        <v/>
      </c>
      <c r="BE254" s="65">
        <f>IF(BE$231&gt;=$E254,IF(BE145*$C$23&gt;MAX($C$22,(BF254*$C$34+BF255*$C$35)*EXP(-$C$12*$C$30)+(BF361*$C$34+BF362*$C$35)*EXP(-$C$14*$C$30)),BE$236,(BF254*$C$34+BF255*$C$35)*EXP(-$C$12*$C$30)+BE$234),"")</f>
        <v/>
      </c>
      <c r="BF254" s="65">
        <f>IF(BF$231&gt;=$E254,IF(BF145*$C$23&gt;MAX($C$22,(BG254*$C$34+BG255*$C$35)*EXP(-$C$12*$C$30)+(BG361*$C$34+BG362*$C$35)*EXP(-$C$14*$C$30)),BF$236,(BG254*$C$34+BG255*$C$35)*EXP(-$C$12*$C$30)+BF$234),"")</f>
        <v/>
      </c>
      <c r="BG254" s="65">
        <f>IF(BG$231&gt;=$E254,IF(BG145*$C$23&gt;MAX($C$22,(BH254*$C$34+BH255*$C$35)*EXP(-$C$12*$C$30)+(BH361*$C$34+BH362*$C$35)*EXP(-$C$14*$C$30)),BG$236,(BH254*$C$34+BH255*$C$35)*EXP(-$C$12*$C$30)+BG$234),"")</f>
        <v/>
      </c>
      <c r="BH254" s="65">
        <f>IF(BH$231&gt;=$E254,IF(BH145*$C$23&gt;MAX($C$22,(BI254*$C$34+BI255*$C$35)*EXP(-$C$12*$C$30)+(BI361*$C$34+BI362*$C$35)*EXP(-$C$14*$C$30)),BH$236,(BI254*$C$34+BI255*$C$35)*EXP(-$C$12*$C$30)+BH$234),"")</f>
        <v/>
      </c>
      <c r="BI254" s="65">
        <f>IF(BI$231&gt;=$E254,IF(BI145*$C$23&gt;MAX($C$22,(BJ254*$C$34+BJ255*$C$35)*EXP(-$C$12*$C$30)+(BJ361*$C$34+BJ362*$C$35)*EXP(-$C$14*$C$30)),BI$236,(BJ254*$C$34+BJ255*$C$35)*EXP(-$C$12*$C$30)+BI$234),"")</f>
        <v/>
      </c>
      <c r="BJ254" s="65">
        <f>IF(BJ$231&gt;=$E254,IF(BJ145*$C$23&gt;MAX($C$22,(BK254*$C$34+BK255*$C$35)*EXP(-$C$12*$C$30)+(BK361*$C$34+BK362*$C$35)*EXP(-$C$14*$C$30)),BJ$236,(BK254*$C$34+BK255*$C$35)*EXP(-$C$12*$C$30)+BJ$234),"")</f>
        <v/>
      </c>
      <c r="BK254" s="65">
        <f>IF(BK$231&gt;=$E254,IF(BK145*$C$23&gt;MAX($C$22,(BL254*$C$34+BL255*$C$35)*EXP(-$C$12*$C$30)+(BL361*$C$34+BL362*$C$35)*EXP(-$C$14*$C$30)),BK$236,(BL254*$C$34+BL255*$C$35)*EXP(-$C$12*$C$30)+BK$234),"")</f>
        <v/>
      </c>
      <c r="BL254" s="65">
        <f>IF(BL$231&gt;=$E254,IF(BL145*$C$23&gt;MAX($C$22,(BM254*$C$34+BM255*$C$35)*EXP(-$C$12*$C$30)+(BM361*$C$34+BM362*$C$35)*EXP(-$C$14*$C$30)),BL$236,(BM254*$C$34+BM255*$C$35)*EXP(-$C$12*$C$30)+BL$234),"")</f>
        <v/>
      </c>
      <c r="BM254" s="65">
        <f>IF(BM$231&gt;=$E254,IF(BM145*$C$23&gt;MAX($C$22,(BN254*$C$34+BN255*$C$35)*EXP(-$C$12*$C$30)+(BN361*$C$34+BN362*$C$35)*EXP(-$C$14*$C$30)),BM$236,(BN254*$C$34+BN255*$C$35)*EXP(-$C$12*$C$30)+BM$234),"")</f>
        <v/>
      </c>
      <c r="BN254" s="65">
        <f>IF(BN$231&gt;=$E254,IF(BN145*$C$23&gt;MAX($C$22,(BO254*$C$34+BO255*$C$35)*EXP(-$C$12*$C$30)+(BO361*$C$34+BO362*$C$35)*EXP(-$C$14*$C$30)),BN$236,(BO254*$C$34+BO255*$C$35)*EXP(-$C$12*$C$30)+BN$234),"")</f>
        <v/>
      </c>
      <c r="BO254" s="65">
        <f>IF(BO$231&gt;=$E254,IF(BO145*$C$23&gt;MAX($C$22,(BP254*$C$34+BP255*$C$35)*EXP(-$C$12*$C$30)+(BP361*$C$34+BP362*$C$35)*EXP(-$C$14*$C$30)),BO$236,(BP254*$C$34+BP255*$C$35)*EXP(-$C$12*$C$30)+BO$234),"")</f>
        <v/>
      </c>
      <c r="BP254" s="65">
        <f>IF(BP$231&gt;=$E254,IF(BP145*$C$23&gt;MAX($C$22,(BQ254*$C$34+BQ255*$C$35)*EXP(-$C$12*$C$30)+(BQ361*$C$34+BQ362*$C$35)*EXP(-$C$14*$C$30)),BP$236,(BQ254*$C$34+BQ255*$C$35)*EXP(-$C$12*$C$30)+BP$234),"")</f>
        <v/>
      </c>
      <c r="BQ254" s="65">
        <f>IF(BQ$231&gt;=$E254,IF(BQ145*$C$23&gt;MAX($C$22,(BR254*$C$34+BR255*$C$35)*EXP(-$C$12*$C$30)+(BR361*$C$34+BR362*$C$35)*EXP(-$C$14*$C$30)),BQ$236,(BR254*$C$34+BR255*$C$35)*EXP(-$C$12*$C$30)+BQ$234),"")</f>
        <v/>
      </c>
      <c r="BR254" s="65">
        <f>IF(BR$231&gt;=$E254,IF(BR145*$C$23&gt;MAX($C$22,(BS254*$C$34+BS255*$C$35)*EXP(-$C$12*$C$30)+(BS361*$C$34+BS362*$C$35)*EXP(-$C$14*$C$30)),BR$236,(BS254*$C$34+BS255*$C$35)*EXP(-$C$12*$C$30)+BR$234),"")</f>
        <v/>
      </c>
      <c r="BS254" s="65">
        <f>IF(BS$231&gt;=$E254,IF(BS145*$C$23&gt;MAX($C$22,(BT254*$C$34+BT255*$C$35)*EXP(-$C$12*$C$30)+(BT361*$C$34+BT362*$C$35)*EXP(-$C$14*$C$30)),BS$236,(BT254*$C$34+BT255*$C$35)*EXP(-$C$12*$C$30)+BS$234),"")</f>
        <v/>
      </c>
      <c r="BT254" s="65">
        <f>IF(BT$231&gt;=$E254,IF(BT145*$C$23&gt;MAX($C$22,(BU254*$C$34+BU255*$C$35)*EXP(-$C$12*$C$30)+(BU361*$C$34+BU362*$C$35)*EXP(-$C$14*$C$30)),BT$236,(BU254*$C$34+BU255*$C$35)*EXP(-$C$12*$C$30)+BT$234),"")</f>
        <v/>
      </c>
      <c r="BU254" s="65">
        <f>IF(BU$231&gt;=$E254,IF(BU145*$C$23&gt;MAX($C$22,(BV254*$C$34+BV255*$C$35)*EXP(-$C$12*$C$30)+(BV361*$C$34+BV362*$C$35)*EXP(-$C$14*$C$30)),BU$236,(BV254*$C$34+BV255*$C$35)*EXP(-$C$12*$C$30)+BU$234),"")</f>
        <v/>
      </c>
      <c r="BV254" s="65">
        <f>IF(BV$231&gt;=$E254,IF(BV145*$C$23&gt;MAX($C$22,(BW254*$C$34+BW255*$C$35)*EXP(-$C$12*$C$30)+(BW361*$C$34+BW362*$C$35)*EXP(-$C$14*$C$30)),BV$236,(BW254*$C$34+BW255*$C$35)*EXP(-$C$12*$C$30)+BV$234),"")</f>
        <v/>
      </c>
      <c r="BW254" s="65">
        <f>IF(BW$231&gt;=$E254,IF(BW145*$C$23&gt;MAX($C$22,(BX254*$C$34+BX255*$C$35)*EXP(-$C$12*$C$30)+(BX361*$C$34+BX362*$C$35)*EXP(-$C$14*$C$30)),BW$236,(BX254*$C$34+BX255*$C$35)*EXP(-$C$12*$C$30)+BW$234),"")</f>
        <v/>
      </c>
      <c r="BX254" s="65">
        <f>IF(BX$231&gt;=$E254,IF(BX145*$C$23&gt;MAX($C$22,(BY254*$C$34+BY255*$C$35)*EXP(-$C$12*$C$30)+(BY361*$C$34+BY362*$C$35)*EXP(-$C$14*$C$30)),BX$236,(BY254*$C$34+BY255*$C$35)*EXP(-$C$12*$C$30)+BX$234),"")</f>
        <v/>
      </c>
      <c r="BY254" s="65">
        <f>IF(BY$231&gt;=$E254,IF(BY145*$C$23&gt;MAX($C$22,(BZ254*$C$34+BZ255*$C$35)*EXP(-$C$12*$C$30)+(BZ361*$C$34+BZ362*$C$35)*EXP(-$C$14*$C$30)),BY$236,(BZ254*$C$34+BZ255*$C$35)*EXP(-$C$12*$C$30)+BY$234),"")</f>
        <v/>
      </c>
      <c r="BZ254" s="65">
        <f>IF(BZ$231&gt;=$E254,IF(BZ145*$C$23&gt;MAX($C$22,(CA254*$C$34+CA255*$C$35)*EXP(-$C$12*$C$30)+(CA361*$C$34+CA362*$C$35)*EXP(-$C$14*$C$30)),BZ$236,(CA254*$C$34+CA255*$C$35)*EXP(-$C$12*$C$30)+BZ$234),"")</f>
        <v/>
      </c>
      <c r="CA254" s="65">
        <f>IF(CA$231&gt;=$E254,IF(CA145*$C$23&gt;MAX($C$22,(CB254*$C$34+CB255*$C$35)*EXP(-$C$12*$C$30)+(CB361*$C$34+CB362*$C$35)*EXP(-$C$14*$C$30)),CA$236,(CB254*$C$34+CB255*$C$35)*EXP(-$C$12*$C$30)+CA$234),"")</f>
        <v/>
      </c>
      <c r="CB254" s="65">
        <f>IF(CB$231&gt;=$E254,IF(CB145*$C$23&gt;MAX($C$22,(CC254*$C$34+CC255*$C$35)*EXP(-$C$12*$C$30)+(CC361*$C$34+CC362*$C$35)*EXP(-$C$14*$C$30)),CB$236,(CC254*$C$34+CC255*$C$35)*EXP(-$C$12*$C$30)+CB$234),"")</f>
        <v/>
      </c>
      <c r="CC254" s="65">
        <f>IF(CC$231&gt;=$E254,IF(CC145*$C$23&gt;MAX($C$22,(CD254*$C$34+CD255*$C$35)*EXP(-$C$12*$C$30)+(CD361*$C$34+CD362*$C$35)*EXP(-$C$14*$C$30)),CC$236,(CD254*$C$34+CD255*$C$35)*EXP(-$C$12*$C$30)+CC$234),"")</f>
        <v/>
      </c>
      <c r="CD254" s="65">
        <f>IF(CD$231&gt;=$E254,IF(CD145*$C$23&gt;MAX($C$22,(CE254*$C$34+CE255*$C$35)*EXP(-$C$12*$C$30)+(CE361*$C$34+CE362*$C$35)*EXP(-$C$14*$C$30)),CD$236,(CE254*$C$34+CE255*$C$35)*EXP(-$C$12*$C$30)+CD$234),"")</f>
        <v/>
      </c>
      <c r="CE254" s="65">
        <f>IF(CE$231&gt;=$E254,IF(CE145*$C$23&gt;MAX($C$22,(CF254*$C$34+CF255*$C$35)*EXP(-$C$12*$C$30)+(CF361*$C$34+CF362*$C$35)*EXP(-$C$14*$C$30)),CE$236,(CF254*$C$34+CF255*$C$35)*EXP(-$C$12*$C$30)+CE$234),"")</f>
        <v/>
      </c>
      <c r="CF254" s="65">
        <f>IF(CF$231&gt;=$E254,IF(CF145*$C$23&gt;MAX($C$22,(CG254*$C$34+CG255*$C$35)*EXP(-$C$12*$C$30)+(CG361*$C$34+CG362*$C$35)*EXP(-$C$14*$C$30)),CF$236,(CG254*$C$34+CG255*$C$35)*EXP(-$C$12*$C$30)+CF$234),"")</f>
        <v/>
      </c>
      <c r="CG254" s="65">
        <f>IF(CG$231&gt;=$E254,IF(CG145*$C$23&gt;MAX($C$22,(CH254*$C$34+CH255*$C$35)*EXP(-$C$12*$C$30)+(CH361*$C$34+CH362*$C$35)*EXP(-$C$14*$C$30)),CG$236,(CH254*$C$34+CH255*$C$35)*EXP(-$C$12*$C$30)+CG$234),"")</f>
        <v/>
      </c>
      <c r="CH254" s="65">
        <f>IF(CH$231&gt;=$E254,IF(CH145*$C$23&gt;MAX($C$22,(CI254*$C$34+CI255*$C$35)*EXP(-$C$12*$C$30)+(CI361*$C$34+CI362*$C$35)*EXP(-$C$14*$C$30)),CH$236,(CI254*$C$34+CI255*$C$35)*EXP(-$C$12*$C$30)+CH$234),"")</f>
        <v/>
      </c>
      <c r="CI254" s="65">
        <f>IF(CI$231&gt;=$E254,IF(CI145*$C$23&gt;MAX($C$22,(CJ254*$C$34+CJ255*$C$35)*EXP(-$C$12*$C$30)+(CJ361*$C$34+CJ362*$C$35)*EXP(-$C$14*$C$30)),CI$236,(CJ254*$C$34+CJ255*$C$35)*EXP(-$C$12*$C$30)+CI$234),"")</f>
        <v/>
      </c>
      <c r="CJ254" s="65">
        <f>IF(CJ$231&gt;=$E254,IF(CJ145*$C$23&gt;MAX($C$22,(CK254*$C$34+CK255*$C$35)*EXP(-$C$12*$C$30)+(CK361*$C$34+CK362*$C$35)*EXP(-$C$14*$C$30)),CJ$236,(CK254*$C$34+CK255*$C$35)*EXP(-$C$12*$C$30)+CJ$234),"")</f>
        <v/>
      </c>
      <c r="CK254" s="65">
        <f>IF(CK$231&gt;=$E254,IF(CK145*$C$23&gt;MAX($C$22,(CL254*$C$34+CL255*$C$35)*EXP(-$C$12*$C$30)+(CL361*$C$34+CL362*$C$35)*EXP(-$C$14*$C$30)),CK$236,(CL254*$C$34+CL255*$C$35)*EXP(-$C$12*$C$30)+CK$234),"")</f>
        <v/>
      </c>
      <c r="CL254" s="65">
        <f>IF(CL$231&gt;=$E254,IF(CL145*$C$23&gt;MAX($C$22,(CM254*$C$34+CM255*$C$35)*EXP(-$C$12*$C$30)+(CM361*$C$34+CM362*$C$35)*EXP(-$C$14*$C$30)),CL$236,(CM254*$C$34+CM255*$C$35)*EXP(-$C$12*$C$30)+CL$234),"")</f>
        <v/>
      </c>
      <c r="CM254" s="65">
        <f>IF(CM$231&gt;=$E254,IF(CM145*$C$23&gt;MAX($C$22,(CN254*$C$34+CN255*$C$35)*EXP(-$C$12*$C$30)+(CN361*$C$34+CN362*$C$35)*EXP(-$C$14*$C$30)),CM$236,(CN254*$C$34+CN255*$C$35)*EXP(-$C$12*$C$30)+CM$234),"")</f>
        <v/>
      </c>
      <c r="CN254" s="65">
        <f>IF(CN$231&gt;=$E254,IF(CN145*$C$23&gt;MAX($C$22,(CO254*$C$34+CO255*$C$35)*EXP(-$C$12*$C$30)+(CO361*$C$34+CO362*$C$35)*EXP(-$C$14*$C$30)),CN$236,(CO254*$C$34+CO255*$C$35)*EXP(-$C$12*$C$30)+CN$234),"")</f>
        <v/>
      </c>
      <c r="CO254" s="65">
        <f>IF(CO$231&gt;=$E254,IF(CO145*$C$23&gt;MAX($C$22,(CP254*$C$34+CP255*$C$35)*EXP(-$C$12*$C$30)+(CP361*$C$34+CP362*$C$35)*EXP(-$C$14*$C$30)),CO$236,(CP254*$C$34+CP255*$C$35)*EXP(-$C$12*$C$30)+CO$234),"")</f>
        <v/>
      </c>
      <c r="CP254" s="65">
        <f>IF(CP$231&gt;=$E254,IF(CP145*$C$23&gt;MAX($C$22,(CQ254*$C$34+CQ255*$C$35)*EXP(-$C$12*$C$30)+(CQ361*$C$34+CQ362*$C$35)*EXP(-$C$14*$C$30)),CP$236,(CQ254*$C$34+CQ255*$C$35)*EXP(-$C$12*$C$30)+CP$234),"")</f>
        <v/>
      </c>
      <c r="CQ254" s="65">
        <f>IF(CQ$231&gt;=$E254,IF(CQ145*$C$23&gt;MAX($C$22,(CR254*$C$34+CR255*$C$35)*EXP(-$C$12*$C$30)+(CR361*$C$34+CR362*$C$35)*EXP(-$C$14*$C$30)),CQ$236,(CR254*$C$34+CR255*$C$35)*EXP(-$C$12*$C$30)+CQ$234),"")</f>
        <v/>
      </c>
      <c r="CR254" s="65">
        <f>IF(CR$231&gt;=$E254,IF(CR145*$C$23&gt;MAX($C$22,(CS254*$C$34+CS255*$C$35)*EXP(-$C$12*$C$30)+(CS361*$C$34+CS362*$C$35)*EXP(-$C$14*$C$30)),CR$236,(CS254*$C$34+CS255*$C$35)*EXP(-$C$12*$C$30)+CR$234),"")</f>
        <v/>
      </c>
      <c r="CS254" s="65">
        <f>IF(CS$231&gt;=$E254,IF(CS145*$C$23&gt;MAX($C$22,(CT254*$C$34+CT255*$C$35)*EXP(-$C$12*$C$30)+(CT361*$C$34+CT362*$C$35)*EXP(-$C$14*$C$30)),CS$236,(CT254*$C$34+CT255*$C$35)*EXP(-$C$12*$C$30)+CS$234),"")</f>
        <v/>
      </c>
      <c r="CT254" s="65">
        <f>IF(CT$231&gt;=$E254,IF(CT145*$C$23&gt;MAX($C$22,(CU254*$C$34+CU255*$C$35)*EXP(-$C$12*$C$30)+(CU361*$C$34+CU362*$C$35)*EXP(-$C$14*$C$30)),CT$236,(CU254*$C$34+CU255*$C$35)*EXP(-$C$12*$C$30)+CT$234),"")</f>
        <v/>
      </c>
      <c r="CU254" s="65">
        <f>IF(CU$231&gt;=$E254,IF(CU145*$C$23&gt;MAX($C$22,(CV254*$C$34+CV255*$C$35)*EXP(-$C$12*$C$30)+(CV361*$C$34+CV362*$C$35)*EXP(-$C$14*$C$30)),CU$236,(CV254*$C$34+CV255*$C$35)*EXP(-$C$12*$C$30)+CU$234),"")</f>
        <v/>
      </c>
      <c r="CV254" s="65">
        <f>IF(CV$231&gt;=$E254,IF(CV145*$C$23&gt;MAX($C$22,(CW254*$C$34+CW255*$C$35)*EXP(-$C$12*$C$30)+(CW361*$C$34+CW362*$C$35)*EXP(-$C$14*$C$30)),CV$236,(CW254*$C$34+CW255*$C$35)*EXP(-$C$12*$C$30)+CV$234),"")</f>
        <v/>
      </c>
      <c r="CW254" s="65">
        <f>IF(CW$231&gt;=$E254,IF(CW145*$C$23&gt;MAX($C$22,(CX254*$C$34+CX255*$C$35)*EXP(-$C$12*$C$30)+(CX361*$C$34+CX362*$C$35)*EXP(-$C$14*$C$30)),CW$236,(CX254*$C$34+CX255*$C$35)*EXP(-$C$12*$C$30)+CW$234),"")</f>
        <v/>
      </c>
      <c r="CX254" s="65">
        <f>IF(CX$231&gt;=$E254,IF(CX145*$C$23&gt;MAX($C$22,(CY254*$C$34+CY255*$C$35)*EXP(-$C$12*$C$30)+(CY361*$C$34+CY362*$C$35)*EXP(-$C$14*$C$30)),CX$236,(CY254*$C$34+CY255*$C$35)*EXP(-$C$12*$C$30)+CX$234),"")</f>
        <v/>
      </c>
      <c r="CY254" s="65">
        <f>IF(CY$231&gt;=$E254,IF(CY145*$C$23&gt;MAX($C$22,(CZ254*$C$34+CZ255*$C$35)*EXP(-$C$12*$C$30)+(CZ361*$C$34+CZ362*$C$35)*EXP(-$C$14*$C$30)),CY$236,(CZ254*$C$34+CZ255*$C$35)*EXP(-$C$12*$C$30)+CY$234),"")</f>
        <v/>
      </c>
      <c r="CZ254" s="65">
        <f>IF(CZ$231&gt;=$E254,IF(CZ145*$C$23&gt;MAX($C$22,(DA254*$C$34+DA255*$C$35)*EXP(-$C$12*$C$30)+(DA361*$C$34+DA362*$C$35)*EXP(-$C$14*$C$30)),CZ$236,(DA254*$C$34+DA255*$C$35)*EXP(-$C$12*$C$30)+CZ$234),"")</f>
        <v/>
      </c>
      <c r="DA254" s="65">
        <f>IF(DA$231&gt;=$E254,IF(DA145*$C$23&gt;MAX($C$22,(DB254*$C$34+DB255*$C$35)*EXP(-$C$12*$C$30)+(DB361*$C$34+DB362*$C$35)*EXP(-$C$14*$C$30)),DA$236,(DB254*$C$34+DB255*$C$35)*EXP(-$C$12*$C$30)+DA$234),"")</f>
        <v/>
      </c>
      <c r="DB254" s="65">
        <f>IF(DB$231&gt;=$E254,IF(DB145*$C$23&gt;MAX($C$22,(DC254*$C$34+DC255*$C$35)*EXP(-$C$12*$C$30)+(DC361*$C$34+DC362*$C$35)*EXP(-$C$14*$C$30)),DB$236,(DC254*$C$34+DC255*$C$35)*EXP(-$C$12*$C$30)+DB$234),"")</f>
        <v/>
      </c>
      <c r="DC254" s="65">
        <f>IF(DC$231&gt;=$E254,IF(DC145*$C$23&gt;$C$22,DC$236,$C$22+DC$234),"")</f>
        <v/>
      </c>
    </row>
    <row r="255" ht="12" customHeight="1">
      <c r="B255" s="12" t="n"/>
      <c r="C255" s="12" t="n"/>
      <c r="D255" s="12" t="n"/>
      <c r="E255" s="64">
        <f>E254+1</f>
        <v/>
      </c>
      <c r="G255" s="65">
        <f>IF(G$231&gt;=$E255,IF(G146*$C$23&gt;MAX($C$22,(H255*$C$34+H256*$C$35)*EXP(-$C$12*$C$30)+(H362*$C$34+H363*$C$35)*EXP(-$C$14*$C$30)),G$236,(H255*$C$34+H256*$C$35)*EXP(-$C$12*$C$30)+G$234),"")</f>
        <v/>
      </c>
      <c r="H255" s="65">
        <f>IF(H$231&gt;=$E255,IF(H146*$C$23&gt;MAX($C$22,(I255*$C$34+I256*$C$35)*EXP(-$C$12*$C$30)+(I362*$C$34+I363*$C$35)*EXP(-$C$14*$C$30)),H$236,(I255*$C$34+I256*$C$35)*EXP(-$C$12*$C$30)+H$234),"")</f>
        <v/>
      </c>
      <c r="I255" s="65">
        <f>IF(I$231&gt;=$E255,IF(I146*$C$23&gt;MAX($C$22,(J255*$C$34+J256*$C$35)*EXP(-$C$12*$C$30)+(J362*$C$34+J363*$C$35)*EXP(-$C$14*$C$30)),I$236,(J255*$C$34+J256*$C$35)*EXP(-$C$12*$C$30)+I$234),"")</f>
        <v/>
      </c>
      <c r="J255" s="65">
        <f>IF(J$231&gt;=$E255,IF(J146*$C$23&gt;MAX($C$22,(K255*$C$34+K256*$C$35)*EXP(-$C$12*$C$30)+(K362*$C$34+K363*$C$35)*EXP(-$C$14*$C$30)),J$236,(K255*$C$34+K256*$C$35)*EXP(-$C$12*$C$30)+J$234),"")</f>
        <v/>
      </c>
      <c r="K255" s="65">
        <f>IF(K$231&gt;=$E255,IF(K146*$C$23&gt;MAX($C$22,(L255*$C$34+L256*$C$35)*EXP(-$C$12*$C$30)+(L362*$C$34+L363*$C$35)*EXP(-$C$14*$C$30)),K$236,(L255*$C$34+L256*$C$35)*EXP(-$C$12*$C$30)+K$234),"")</f>
        <v/>
      </c>
      <c r="L255" s="65">
        <f>IF(L$231&gt;=$E255,IF(L146*$C$23&gt;MAX($C$22,(M255*$C$34+M256*$C$35)*EXP(-$C$12*$C$30)+(M362*$C$34+M363*$C$35)*EXP(-$C$14*$C$30)),L$236,(M255*$C$34+M256*$C$35)*EXP(-$C$12*$C$30)+L$234),"")</f>
        <v/>
      </c>
      <c r="M255" s="65">
        <f>IF(M$231&gt;=$E255,IF(M146*$C$23&gt;MAX($C$22,(N255*$C$34+N256*$C$35)*EXP(-$C$12*$C$30)+(N362*$C$34+N363*$C$35)*EXP(-$C$14*$C$30)),M$236,(N255*$C$34+N256*$C$35)*EXP(-$C$12*$C$30)+M$234),"")</f>
        <v/>
      </c>
      <c r="N255" s="65">
        <f>IF(N$231&gt;=$E255,IF(N146*$C$23&gt;MAX($C$22,(O255*$C$34+O256*$C$35)*EXP(-$C$12*$C$30)+(O362*$C$34+O363*$C$35)*EXP(-$C$14*$C$30)),N$236,(O255*$C$34+O256*$C$35)*EXP(-$C$12*$C$30)+N$234),"")</f>
        <v/>
      </c>
      <c r="O255" s="65">
        <f>IF(O$231&gt;=$E255,IF(O146*$C$23&gt;MAX($C$22,(P255*$C$34+P256*$C$35)*EXP(-$C$12*$C$30)+(P362*$C$34+P363*$C$35)*EXP(-$C$14*$C$30)),O$236,(P255*$C$34+P256*$C$35)*EXP(-$C$12*$C$30)+O$234),"")</f>
        <v/>
      </c>
      <c r="P255" s="65">
        <f>IF(P$231&gt;=$E255,IF(P146*$C$23&gt;MAX($C$22,(Q255*$C$34+Q256*$C$35)*EXP(-$C$12*$C$30)+(Q362*$C$34+Q363*$C$35)*EXP(-$C$14*$C$30)),P$236,(Q255*$C$34+Q256*$C$35)*EXP(-$C$12*$C$30)+P$234),"")</f>
        <v/>
      </c>
      <c r="Q255" s="65">
        <f>IF(Q$231&gt;=$E255,IF(Q146*$C$23&gt;MAX($C$22,(R255*$C$34+R256*$C$35)*EXP(-$C$12*$C$30)+(R362*$C$34+R363*$C$35)*EXP(-$C$14*$C$30)),Q$236,(R255*$C$34+R256*$C$35)*EXP(-$C$12*$C$30)+Q$234),"")</f>
        <v/>
      </c>
      <c r="R255" s="65">
        <f>IF(R$231&gt;=$E255,IF(R146*$C$23&gt;MAX($C$22,(S255*$C$34+S256*$C$35)*EXP(-$C$12*$C$30)+(S362*$C$34+S363*$C$35)*EXP(-$C$14*$C$30)),R$236,(S255*$C$34+S256*$C$35)*EXP(-$C$12*$C$30)+R$234),"")</f>
        <v/>
      </c>
      <c r="S255" s="65">
        <f>IF(S$231&gt;=$E255,IF(S146*$C$23&gt;MAX($C$22,(T255*$C$34+T256*$C$35)*EXP(-$C$12*$C$30)+(T362*$C$34+T363*$C$35)*EXP(-$C$14*$C$30)),S$236,(T255*$C$34+T256*$C$35)*EXP(-$C$12*$C$30)+S$234),"")</f>
        <v/>
      </c>
      <c r="T255" s="65">
        <f>IF(T$231&gt;=$E255,IF(T146*$C$23&gt;MAX($C$22,(U255*$C$34+U256*$C$35)*EXP(-$C$12*$C$30)+(U362*$C$34+U363*$C$35)*EXP(-$C$14*$C$30)),T$236,(U255*$C$34+U256*$C$35)*EXP(-$C$12*$C$30)+T$234),"")</f>
        <v/>
      </c>
      <c r="U255" s="65">
        <f>IF(U$231&gt;=$E255,IF(U146*$C$23&gt;MAX($C$22,(V255*$C$34+V256*$C$35)*EXP(-$C$12*$C$30)+(V362*$C$34+V363*$C$35)*EXP(-$C$14*$C$30)),U$236,(V255*$C$34+V256*$C$35)*EXP(-$C$12*$C$30)+U$234),"")</f>
        <v/>
      </c>
      <c r="V255" s="65">
        <f>IF(V$231&gt;=$E255,IF(V146*$C$23&gt;MAX($C$22,(W255*$C$34+W256*$C$35)*EXP(-$C$12*$C$30)+(W362*$C$34+W363*$C$35)*EXP(-$C$14*$C$30)),V$236,(W255*$C$34+W256*$C$35)*EXP(-$C$12*$C$30)+V$234),"")</f>
        <v/>
      </c>
      <c r="W255" s="65">
        <f>IF(W$231&gt;=$E255,IF(W146*$C$23&gt;MAX($C$22,(X255*$C$34+X256*$C$35)*EXP(-$C$12*$C$30)+(X362*$C$34+X363*$C$35)*EXP(-$C$14*$C$30)),W$236,(X255*$C$34+X256*$C$35)*EXP(-$C$12*$C$30)+W$234),"")</f>
        <v/>
      </c>
      <c r="X255" s="65">
        <f>IF(X$231&gt;=$E255,IF(X146*$C$23&gt;MAX($C$22,(Y255*$C$34+Y256*$C$35)*EXP(-$C$12*$C$30)+(Y362*$C$34+Y363*$C$35)*EXP(-$C$14*$C$30)),X$236,(Y255*$C$34+Y256*$C$35)*EXP(-$C$12*$C$30)+X$234),"")</f>
        <v/>
      </c>
      <c r="Y255" s="65">
        <f>IF(Y$231&gt;=$E255,IF(Y146*$C$23&gt;MAX($C$22,(Z255*$C$34+Z256*$C$35)*EXP(-$C$12*$C$30)+(Z362*$C$34+Z363*$C$35)*EXP(-$C$14*$C$30)),Y$236,(Z255*$C$34+Z256*$C$35)*EXP(-$C$12*$C$30)+Y$234),"")</f>
        <v/>
      </c>
      <c r="Z255" s="65">
        <f>IF(Z$231&gt;=$E255,IF(Z146*$C$23&gt;MAX($C$22,(AA255*$C$34+AA256*$C$35)*EXP(-$C$12*$C$30)+(AA362*$C$34+AA363*$C$35)*EXP(-$C$14*$C$30)),Z$236,(AA255*$C$34+AA256*$C$35)*EXP(-$C$12*$C$30)+Z$234),"")</f>
        <v/>
      </c>
      <c r="AA255" s="65">
        <f>IF(AA$231&gt;=$E255,IF(AA146*$C$23&gt;MAX($C$22,(AB255*$C$34+AB256*$C$35)*EXP(-$C$12*$C$30)+(AB362*$C$34+AB363*$C$35)*EXP(-$C$14*$C$30)),AA$236,(AB255*$C$34+AB256*$C$35)*EXP(-$C$12*$C$30)+AA$234),"")</f>
        <v/>
      </c>
      <c r="AB255" s="65">
        <f>IF(AB$231&gt;=$E255,IF(AB146*$C$23&gt;MAX($C$22,(AC255*$C$34+AC256*$C$35)*EXP(-$C$12*$C$30)+(AC362*$C$34+AC363*$C$35)*EXP(-$C$14*$C$30)),AB$236,(AC255*$C$34+AC256*$C$35)*EXP(-$C$12*$C$30)+AB$234),"")</f>
        <v/>
      </c>
      <c r="AC255" s="65">
        <f>IF(AC$231&gt;=$E255,IF(AC146*$C$23&gt;MAX($C$22,(AD255*$C$34+AD256*$C$35)*EXP(-$C$12*$C$30)+(AD362*$C$34+AD363*$C$35)*EXP(-$C$14*$C$30)),AC$236,(AD255*$C$34+AD256*$C$35)*EXP(-$C$12*$C$30)+AC$234),"")</f>
        <v/>
      </c>
      <c r="AD255" s="65">
        <f>IF(AD$231&gt;=$E255,IF(AD146*$C$23&gt;MAX($C$22,(AE255*$C$34+AE256*$C$35)*EXP(-$C$12*$C$30)+(AE362*$C$34+AE363*$C$35)*EXP(-$C$14*$C$30)),AD$236,(AE255*$C$34+AE256*$C$35)*EXP(-$C$12*$C$30)+AD$234),"")</f>
        <v/>
      </c>
      <c r="AE255" s="65">
        <f>IF(AE$231&gt;=$E255,IF(AE146*$C$23&gt;MAX($C$22,(AF255*$C$34+AF256*$C$35)*EXP(-$C$12*$C$30)+(AF362*$C$34+AF363*$C$35)*EXP(-$C$14*$C$30)),AE$236,(AF255*$C$34+AF256*$C$35)*EXP(-$C$12*$C$30)+AE$234),"")</f>
        <v/>
      </c>
      <c r="AF255" s="65">
        <f>IF(AF$231&gt;=$E255,IF(AF146*$C$23&gt;MAX($C$22,(AG255*$C$34+AG256*$C$35)*EXP(-$C$12*$C$30)+(AG362*$C$34+AG363*$C$35)*EXP(-$C$14*$C$30)),AF$236,(AG255*$C$34+AG256*$C$35)*EXP(-$C$12*$C$30)+AF$234),"")</f>
        <v/>
      </c>
      <c r="AG255" s="65">
        <f>IF(AG$231&gt;=$E255,IF(AG146*$C$23&gt;MAX($C$22,(AH255*$C$34+AH256*$C$35)*EXP(-$C$12*$C$30)+(AH362*$C$34+AH363*$C$35)*EXP(-$C$14*$C$30)),AG$236,(AH255*$C$34+AH256*$C$35)*EXP(-$C$12*$C$30)+AG$234),"")</f>
        <v/>
      </c>
      <c r="AH255" s="65">
        <f>IF(AH$231&gt;=$E255,IF(AH146*$C$23&gt;MAX($C$22,(AI255*$C$34+AI256*$C$35)*EXP(-$C$12*$C$30)+(AI362*$C$34+AI363*$C$35)*EXP(-$C$14*$C$30)),AH$236,(AI255*$C$34+AI256*$C$35)*EXP(-$C$12*$C$30)+AH$234),"")</f>
        <v/>
      </c>
      <c r="AI255" s="65">
        <f>IF(AI$231&gt;=$E255,IF(AI146*$C$23&gt;MAX($C$22,(AJ255*$C$34+AJ256*$C$35)*EXP(-$C$12*$C$30)+(AJ362*$C$34+AJ363*$C$35)*EXP(-$C$14*$C$30)),AI$236,(AJ255*$C$34+AJ256*$C$35)*EXP(-$C$12*$C$30)+AI$234),"")</f>
        <v/>
      </c>
      <c r="AJ255" s="65">
        <f>IF(AJ$231&gt;=$E255,IF(AJ146*$C$23&gt;MAX($C$22,(AK255*$C$34+AK256*$C$35)*EXP(-$C$12*$C$30)+(AK362*$C$34+AK363*$C$35)*EXP(-$C$14*$C$30)),AJ$236,(AK255*$C$34+AK256*$C$35)*EXP(-$C$12*$C$30)+AJ$234),"")</f>
        <v/>
      </c>
      <c r="AK255" s="65">
        <f>IF(AK$231&gt;=$E255,IF(AK146*$C$23&gt;MAX($C$22,(AL255*$C$34+AL256*$C$35)*EXP(-$C$12*$C$30)+(AL362*$C$34+AL363*$C$35)*EXP(-$C$14*$C$30)),AK$236,(AL255*$C$34+AL256*$C$35)*EXP(-$C$12*$C$30)+AK$234),"")</f>
        <v/>
      </c>
      <c r="AL255" s="65">
        <f>IF(AL$231&gt;=$E255,IF(AL146*$C$23&gt;MAX($C$22,(AM255*$C$34+AM256*$C$35)*EXP(-$C$12*$C$30)+(AM362*$C$34+AM363*$C$35)*EXP(-$C$14*$C$30)),AL$236,(AM255*$C$34+AM256*$C$35)*EXP(-$C$12*$C$30)+AL$234),"")</f>
        <v/>
      </c>
      <c r="AM255" s="65">
        <f>IF(AM$231&gt;=$E255,IF(AM146*$C$23&gt;MAX($C$22,(AN255*$C$34+AN256*$C$35)*EXP(-$C$12*$C$30)+(AN362*$C$34+AN363*$C$35)*EXP(-$C$14*$C$30)),AM$236,(AN255*$C$34+AN256*$C$35)*EXP(-$C$12*$C$30)+AM$234),"")</f>
        <v/>
      </c>
      <c r="AN255" s="65">
        <f>IF(AN$231&gt;=$E255,IF(AN146*$C$23&gt;MAX($C$22,(AO255*$C$34+AO256*$C$35)*EXP(-$C$12*$C$30)+(AO362*$C$34+AO363*$C$35)*EXP(-$C$14*$C$30)),AN$236,(AO255*$C$34+AO256*$C$35)*EXP(-$C$12*$C$30)+AN$234),"")</f>
        <v/>
      </c>
      <c r="AO255" s="65">
        <f>IF(AO$231&gt;=$E255,IF(AO146*$C$23&gt;MAX($C$22,(AP255*$C$34+AP256*$C$35)*EXP(-$C$12*$C$30)+(AP362*$C$34+AP363*$C$35)*EXP(-$C$14*$C$30)),AO$236,(AP255*$C$34+AP256*$C$35)*EXP(-$C$12*$C$30)+AO$234),"")</f>
        <v/>
      </c>
      <c r="AP255" s="65">
        <f>IF(AP$231&gt;=$E255,IF(AP146*$C$23&gt;MAX($C$22,(AQ255*$C$34+AQ256*$C$35)*EXP(-$C$12*$C$30)+(AQ362*$C$34+AQ363*$C$35)*EXP(-$C$14*$C$30)),AP$236,(AQ255*$C$34+AQ256*$C$35)*EXP(-$C$12*$C$30)+AP$234),"")</f>
        <v/>
      </c>
      <c r="AQ255" s="65">
        <f>IF(AQ$231&gt;=$E255,IF(AQ146*$C$23&gt;MAX($C$22,(AR255*$C$34+AR256*$C$35)*EXP(-$C$12*$C$30)+(AR362*$C$34+AR363*$C$35)*EXP(-$C$14*$C$30)),AQ$236,(AR255*$C$34+AR256*$C$35)*EXP(-$C$12*$C$30)+AQ$234),"")</f>
        <v/>
      </c>
      <c r="AR255" s="65">
        <f>IF(AR$231&gt;=$E255,IF(AR146*$C$23&gt;MAX($C$22,(AS255*$C$34+AS256*$C$35)*EXP(-$C$12*$C$30)+(AS362*$C$34+AS363*$C$35)*EXP(-$C$14*$C$30)),AR$236,(AS255*$C$34+AS256*$C$35)*EXP(-$C$12*$C$30)+AR$234),"")</f>
        <v/>
      </c>
      <c r="AS255" s="65">
        <f>IF(AS$231&gt;=$E255,IF(AS146*$C$23&gt;MAX($C$22,(AT255*$C$34+AT256*$C$35)*EXP(-$C$12*$C$30)+(AT362*$C$34+AT363*$C$35)*EXP(-$C$14*$C$30)),AS$236,(AT255*$C$34+AT256*$C$35)*EXP(-$C$12*$C$30)+AS$234),"")</f>
        <v/>
      </c>
      <c r="AT255" s="65">
        <f>IF(AT$231&gt;=$E255,IF(AT146*$C$23&gt;MAX($C$22,(AU255*$C$34+AU256*$C$35)*EXP(-$C$12*$C$30)+(AU362*$C$34+AU363*$C$35)*EXP(-$C$14*$C$30)),AT$236,(AU255*$C$34+AU256*$C$35)*EXP(-$C$12*$C$30)+AT$234),"")</f>
        <v/>
      </c>
      <c r="AU255" s="65">
        <f>IF(AU$231&gt;=$E255,IF(AU146*$C$23&gt;MAX($C$22,(AV255*$C$34+AV256*$C$35)*EXP(-$C$12*$C$30)+(AV362*$C$34+AV363*$C$35)*EXP(-$C$14*$C$30)),AU$236,(AV255*$C$34+AV256*$C$35)*EXP(-$C$12*$C$30)+AU$234),"")</f>
        <v/>
      </c>
      <c r="AV255" s="65">
        <f>IF(AV$231&gt;=$E255,IF(AV146*$C$23&gt;MAX($C$22,(AW255*$C$34+AW256*$C$35)*EXP(-$C$12*$C$30)+(AW362*$C$34+AW363*$C$35)*EXP(-$C$14*$C$30)),AV$236,(AW255*$C$34+AW256*$C$35)*EXP(-$C$12*$C$30)+AV$234),"")</f>
        <v/>
      </c>
      <c r="AW255" s="65">
        <f>IF(AW$231&gt;=$E255,IF(AW146*$C$23&gt;MAX($C$22,(AX255*$C$34+AX256*$C$35)*EXP(-$C$12*$C$30)+(AX362*$C$34+AX363*$C$35)*EXP(-$C$14*$C$30)),AW$236,(AX255*$C$34+AX256*$C$35)*EXP(-$C$12*$C$30)+AW$234),"")</f>
        <v/>
      </c>
      <c r="AX255" s="65">
        <f>IF(AX$231&gt;=$E255,IF(AX146*$C$23&gt;MAX($C$22,(AY255*$C$34+AY256*$C$35)*EXP(-$C$12*$C$30)+(AY362*$C$34+AY363*$C$35)*EXP(-$C$14*$C$30)),AX$236,(AY255*$C$34+AY256*$C$35)*EXP(-$C$12*$C$30)+AX$234),"")</f>
        <v/>
      </c>
      <c r="AY255" s="65">
        <f>IF(AY$231&gt;=$E255,IF(AY146*$C$23&gt;MAX($C$22,(AZ255*$C$34+AZ256*$C$35)*EXP(-$C$12*$C$30)+(AZ362*$C$34+AZ363*$C$35)*EXP(-$C$14*$C$30)),AY$236,(AZ255*$C$34+AZ256*$C$35)*EXP(-$C$12*$C$30)+AY$234),"")</f>
        <v/>
      </c>
      <c r="AZ255" s="65">
        <f>IF(AZ$231&gt;=$E255,IF(AZ146*$C$23&gt;MAX($C$22,(BA255*$C$34+BA256*$C$35)*EXP(-$C$12*$C$30)+(BA362*$C$34+BA363*$C$35)*EXP(-$C$14*$C$30)),AZ$236,(BA255*$C$34+BA256*$C$35)*EXP(-$C$12*$C$30)+AZ$234),"")</f>
        <v/>
      </c>
      <c r="BA255" s="65">
        <f>IF(BA$231&gt;=$E255,IF(BA146*$C$23&gt;MAX($C$22,(BB255*$C$34+BB256*$C$35)*EXP(-$C$12*$C$30)+(BB362*$C$34+BB363*$C$35)*EXP(-$C$14*$C$30)),BA$236,(BB255*$C$34+BB256*$C$35)*EXP(-$C$12*$C$30)+BA$234),"")</f>
        <v/>
      </c>
      <c r="BB255" s="65">
        <f>IF(BB$231&gt;=$E255,IF(BB146*$C$23&gt;MAX($C$22,(BC255*$C$34+BC256*$C$35)*EXP(-$C$12*$C$30)+(BC362*$C$34+BC363*$C$35)*EXP(-$C$14*$C$30)),BB$236,(BC255*$C$34+BC256*$C$35)*EXP(-$C$12*$C$30)+BB$234),"")</f>
        <v/>
      </c>
      <c r="BC255" s="65">
        <f>IF(BC$231&gt;=$E255,IF(BC146*$C$23&gt;MAX($C$22,(BD255*$C$34+BD256*$C$35)*EXP(-$C$12*$C$30)+(BD362*$C$34+BD363*$C$35)*EXP(-$C$14*$C$30)),BC$236,(BD255*$C$34+BD256*$C$35)*EXP(-$C$12*$C$30)+BC$234),"")</f>
        <v/>
      </c>
      <c r="BD255" s="65">
        <f>IF(BD$231&gt;=$E255,IF(BD146*$C$23&gt;MAX($C$22,(BE255*$C$34+BE256*$C$35)*EXP(-$C$12*$C$30)+(BE362*$C$34+BE363*$C$35)*EXP(-$C$14*$C$30)),BD$236,(BE255*$C$34+BE256*$C$35)*EXP(-$C$12*$C$30)+BD$234),"")</f>
        <v/>
      </c>
      <c r="BE255" s="65">
        <f>IF(BE$231&gt;=$E255,IF(BE146*$C$23&gt;MAX($C$22,(BF255*$C$34+BF256*$C$35)*EXP(-$C$12*$C$30)+(BF362*$C$34+BF363*$C$35)*EXP(-$C$14*$C$30)),BE$236,(BF255*$C$34+BF256*$C$35)*EXP(-$C$12*$C$30)+BE$234),"")</f>
        <v/>
      </c>
      <c r="BF255" s="65">
        <f>IF(BF$231&gt;=$E255,IF(BF146*$C$23&gt;MAX($C$22,(BG255*$C$34+BG256*$C$35)*EXP(-$C$12*$C$30)+(BG362*$C$34+BG363*$C$35)*EXP(-$C$14*$C$30)),BF$236,(BG255*$C$34+BG256*$C$35)*EXP(-$C$12*$C$30)+BF$234),"")</f>
        <v/>
      </c>
      <c r="BG255" s="65">
        <f>IF(BG$231&gt;=$E255,IF(BG146*$C$23&gt;MAX($C$22,(BH255*$C$34+BH256*$C$35)*EXP(-$C$12*$C$30)+(BH362*$C$34+BH363*$C$35)*EXP(-$C$14*$C$30)),BG$236,(BH255*$C$34+BH256*$C$35)*EXP(-$C$12*$C$30)+BG$234),"")</f>
        <v/>
      </c>
      <c r="BH255" s="65">
        <f>IF(BH$231&gt;=$E255,IF(BH146*$C$23&gt;MAX($C$22,(BI255*$C$34+BI256*$C$35)*EXP(-$C$12*$C$30)+(BI362*$C$34+BI363*$C$35)*EXP(-$C$14*$C$30)),BH$236,(BI255*$C$34+BI256*$C$35)*EXP(-$C$12*$C$30)+BH$234),"")</f>
        <v/>
      </c>
      <c r="BI255" s="65">
        <f>IF(BI$231&gt;=$E255,IF(BI146*$C$23&gt;MAX($C$22,(BJ255*$C$34+BJ256*$C$35)*EXP(-$C$12*$C$30)+(BJ362*$C$34+BJ363*$C$35)*EXP(-$C$14*$C$30)),BI$236,(BJ255*$C$34+BJ256*$C$35)*EXP(-$C$12*$C$30)+BI$234),"")</f>
        <v/>
      </c>
      <c r="BJ255" s="65">
        <f>IF(BJ$231&gt;=$E255,IF(BJ146*$C$23&gt;MAX($C$22,(BK255*$C$34+BK256*$C$35)*EXP(-$C$12*$C$30)+(BK362*$C$34+BK363*$C$35)*EXP(-$C$14*$C$30)),BJ$236,(BK255*$C$34+BK256*$C$35)*EXP(-$C$12*$C$30)+BJ$234),"")</f>
        <v/>
      </c>
      <c r="BK255" s="65">
        <f>IF(BK$231&gt;=$E255,IF(BK146*$C$23&gt;MAX($C$22,(BL255*$C$34+BL256*$C$35)*EXP(-$C$12*$C$30)+(BL362*$C$34+BL363*$C$35)*EXP(-$C$14*$C$30)),BK$236,(BL255*$C$34+BL256*$C$35)*EXP(-$C$12*$C$30)+BK$234),"")</f>
        <v/>
      </c>
      <c r="BL255" s="65">
        <f>IF(BL$231&gt;=$E255,IF(BL146*$C$23&gt;MAX($C$22,(BM255*$C$34+BM256*$C$35)*EXP(-$C$12*$C$30)+(BM362*$C$34+BM363*$C$35)*EXP(-$C$14*$C$30)),BL$236,(BM255*$C$34+BM256*$C$35)*EXP(-$C$12*$C$30)+BL$234),"")</f>
        <v/>
      </c>
      <c r="BM255" s="65">
        <f>IF(BM$231&gt;=$E255,IF(BM146*$C$23&gt;MAX($C$22,(BN255*$C$34+BN256*$C$35)*EXP(-$C$12*$C$30)+(BN362*$C$34+BN363*$C$35)*EXP(-$C$14*$C$30)),BM$236,(BN255*$C$34+BN256*$C$35)*EXP(-$C$12*$C$30)+BM$234),"")</f>
        <v/>
      </c>
      <c r="BN255" s="65">
        <f>IF(BN$231&gt;=$E255,IF(BN146*$C$23&gt;MAX($C$22,(BO255*$C$34+BO256*$C$35)*EXP(-$C$12*$C$30)+(BO362*$C$34+BO363*$C$35)*EXP(-$C$14*$C$30)),BN$236,(BO255*$C$34+BO256*$C$35)*EXP(-$C$12*$C$30)+BN$234),"")</f>
        <v/>
      </c>
      <c r="BO255" s="65">
        <f>IF(BO$231&gt;=$E255,IF(BO146*$C$23&gt;MAX($C$22,(BP255*$C$34+BP256*$C$35)*EXP(-$C$12*$C$30)+(BP362*$C$34+BP363*$C$35)*EXP(-$C$14*$C$30)),BO$236,(BP255*$C$34+BP256*$C$35)*EXP(-$C$12*$C$30)+BO$234),"")</f>
        <v/>
      </c>
      <c r="BP255" s="65">
        <f>IF(BP$231&gt;=$E255,IF(BP146*$C$23&gt;MAX($C$22,(BQ255*$C$34+BQ256*$C$35)*EXP(-$C$12*$C$30)+(BQ362*$C$34+BQ363*$C$35)*EXP(-$C$14*$C$30)),BP$236,(BQ255*$C$34+BQ256*$C$35)*EXP(-$C$12*$C$30)+BP$234),"")</f>
        <v/>
      </c>
      <c r="BQ255" s="65">
        <f>IF(BQ$231&gt;=$E255,IF(BQ146*$C$23&gt;MAX($C$22,(BR255*$C$34+BR256*$C$35)*EXP(-$C$12*$C$30)+(BR362*$C$34+BR363*$C$35)*EXP(-$C$14*$C$30)),BQ$236,(BR255*$C$34+BR256*$C$35)*EXP(-$C$12*$C$30)+BQ$234),"")</f>
        <v/>
      </c>
      <c r="BR255" s="65">
        <f>IF(BR$231&gt;=$E255,IF(BR146*$C$23&gt;MAX($C$22,(BS255*$C$34+BS256*$C$35)*EXP(-$C$12*$C$30)+(BS362*$C$34+BS363*$C$35)*EXP(-$C$14*$C$30)),BR$236,(BS255*$C$34+BS256*$C$35)*EXP(-$C$12*$C$30)+BR$234),"")</f>
        <v/>
      </c>
      <c r="BS255" s="65">
        <f>IF(BS$231&gt;=$E255,IF(BS146*$C$23&gt;MAX($C$22,(BT255*$C$34+BT256*$C$35)*EXP(-$C$12*$C$30)+(BT362*$C$34+BT363*$C$35)*EXP(-$C$14*$C$30)),BS$236,(BT255*$C$34+BT256*$C$35)*EXP(-$C$12*$C$30)+BS$234),"")</f>
        <v/>
      </c>
      <c r="BT255" s="65">
        <f>IF(BT$231&gt;=$E255,IF(BT146*$C$23&gt;MAX($C$22,(BU255*$C$34+BU256*$C$35)*EXP(-$C$12*$C$30)+(BU362*$C$34+BU363*$C$35)*EXP(-$C$14*$C$30)),BT$236,(BU255*$C$34+BU256*$C$35)*EXP(-$C$12*$C$30)+BT$234),"")</f>
        <v/>
      </c>
      <c r="BU255" s="65">
        <f>IF(BU$231&gt;=$E255,IF(BU146*$C$23&gt;MAX($C$22,(BV255*$C$34+BV256*$C$35)*EXP(-$C$12*$C$30)+(BV362*$C$34+BV363*$C$35)*EXP(-$C$14*$C$30)),BU$236,(BV255*$C$34+BV256*$C$35)*EXP(-$C$12*$C$30)+BU$234),"")</f>
        <v/>
      </c>
      <c r="BV255" s="65">
        <f>IF(BV$231&gt;=$E255,IF(BV146*$C$23&gt;MAX($C$22,(BW255*$C$34+BW256*$C$35)*EXP(-$C$12*$C$30)+(BW362*$C$34+BW363*$C$35)*EXP(-$C$14*$C$30)),BV$236,(BW255*$C$34+BW256*$C$35)*EXP(-$C$12*$C$30)+BV$234),"")</f>
        <v/>
      </c>
      <c r="BW255" s="65">
        <f>IF(BW$231&gt;=$E255,IF(BW146*$C$23&gt;MAX($C$22,(BX255*$C$34+BX256*$C$35)*EXP(-$C$12*$C$30)+(BX362*$C$34+BX363*$C$35)*EXP(-$C$14*$C$30)),BW$236,(BX255*$C$34+BX256*$C$35)*EXP(-$C$12*$C$30)+BW$234),"")</f>
        <v/>
      </c>
      <c r="BX255" s="65">
        <f>IF(BX$231&gt;=$E255,IF(BX146*$C$23&gt;MAX($C$22,(BY255*$C$34+BY256*$C$35)*EXP(-$C$12*$C$30)+(BY362*$C$34+BY363*$C$35)*EXP(-$C$14*$C$30)),BX$236,(BY255*$C$34+BY256*$C$35)*EXP(-$C$12*$C$30)+BX$234),"")</f>
        <v/>
      </c>
      <c r="BY255" s="65">
        <f>IF(BY$231&gt;=$E255,IF(BY146*$C$23&gt;MAX($C$22,(BZ255*$C$34+BZ256*$C$35)*EXP(-$C$12*$C$30)+(BZ362*$C$34+BZ363*$C$35)*EXP(-$C$14*$C$30)),BY$236,(BZ255*$C$34+BZ256*$C$35)*EXP(-$C$12*$C$30)+BY$234),"")</f>
        <v/>
      </c>
      <c r="BZ255" s="65">
        <f>IF(BZ$231&gt;=$E255,IF(BZ146*$C$23&gt;MAX($C$22,(CA255*$C$34+CA256*$C$35)*EXP(-$C$12*$C$30)+(CA362*$C$34+CA363*$C$35)*EXP(-$C$14*$C$30)),BZ$236,(CA255*$C$34+CA256*$C$35)*EXP(-$C$12*$C$30)+BZ$234),"")</f>
        <v/>
      </c>
      <c r="CA255" s="65">
        <f>IF(CA$231&gt;=$E255,IF(CA146*$C$23&gt;MAX($C$22,(CB255*$C$34+CB256*$C$35)*EXP(-$C$12*$C$30)+(CB362*$C$34+CB363*$C$35)*EXP(-$C$14*$C$30)),CA$236,(CB255*$C$34+CB256*$C$35)*EXP(-$C$12*$C$30)+CA$234),"")</f>
        <v/>
      </c>
      <c r="CB255" s="65">
        <f>IF(CB$231&gt;=$E255,IF(CB146*$C$23&gt;MAX($C$22,(CC255*$C$34+CC256*$C$35)*EXP(-$C$12*$C$30)+(CC362*$C$34+CC363*$C$35)*EXP(-$C$14*$C$30)),CB$236,(CC255*$C$34+CC256*$C$35)*EXP(-$C$12*$C$30)+CB$234),"")</f>
        <v/>
      </c>
      <c r="CC255" s="65">
        <f>IF(CC$231&gt;=$E255,IF(CC146*$C$23&gt;MAX($C$22,(CD255*$C$34+CD256*$C$35)*EXP(-$C$12*$C$30)+(CD362*$C$34+CD363*$C$35)*EXP(-$C$14*$C$30)),CC$236,(CD255*$C$34+CD256*$C$35)*EXP(-$C$12*$C$30)+CC$234),"")</f>
        <v/>
      </c>
      <c r="CD255" s="65">
        <f>IF(CD$231&gt;=$E255,IF(CD146*$C$23&gt;MAX($C$22,(CE255*$C$34+CE256*$C$35)*EXP(-$C$12*$C$30)+(CE362*$C$34+CE363*$C$35)*EXP(-$C$14*$C$30)),CD$236,(CE255*$C$34+CE256*$C$35)*EXP(-$C$12*$C$30)+CD$234),"")</f>
        <v/>
      </c>
      <c r="CE255" s="65">
        <f>IF(CE$231&gt;=$E255,IF(CE146*$C$23&gt;MAX($C$22,(CF255*$C$34+CF256*$C$35)*EXP(-$C$12*$C$30)+(CF362*$C$34+CF363*$C$35)*EXP(-$C$14*$C$30)),CE$236,(CF255*$C$34+CF256*$C$35)*EXP(-$C$12*$C$30)+CE$234),"")</f>
        <v/>
      </c>
      <c r="CF255" s="65">
        <f>IF(CF$231&gt;=$E255,IF(CF146*$C$23&gt;MAX($C$22,(CG255*$C$34+CG256*$C$35)*EXP(-$C$12*$C$30)+(CG362*$C$34+CG363*$C$35)*EXP(-$C$14*$C$30)),CF$236,(CG255*$C$34+CG256*$C$35)*EXP(-$C$12*$C$30)+CF$234),"")</f>
        <v/>
      </c>
      <c r="CG255" s="65">
        <f>IF(CG$231&gt;=$E255,IF(CG146*$C$23&gt;MAX($C$22,(CH255*$C$34+CH256*$C$35)*EXP(-$C$12*$C$30)+(CH362*$C$34+CH363*$C$35)*EXP(-$C$14*$C$30)),CG$236,(CH255*$C$34+CH256*$C$35)*EXP(-$C$12*$C$30)+CG$234),"")</f>
        <v/>
      </c>
      <c r="CH255" s="65">
        <f>IF(CH$231&gt;=$E255,IF(CH146*$C$23&gt;MAX($C$22,(CI255*$C$34+CI256*$C$35)*EXP(-$C$12*$C$30)+(CI362*$C$34+CI363*$C$35)*EXP(-$C$14*$C$30)),CH$236,(CI255*$C$34+CI256*$C$35)*EXP(-$C$12*$C$30)+CH$234),"")</f>
        <v/>
      </c>
      <c r="CI255" s="65">
        <f>IF(CI$231&gt;=$E255,IF(CI146*$C$23&gt;MAX($C$22,(CJ255*$C$34+CJ256*$C$35)*EXP(-$C$12*$C$30)+(CJ362*$C$34+CJ363*$C$35)*EXP(-$C$14*$C$30)),CI$236,(CJ255*$C$34+CJ256*$C$35)*EXP(-$C$12*$C$30)+CI$234),"")</f>
        <v/>
      </c>
      <c r="CJ255" s="65">
        <f>IF(CJ$231&gt;=$E255,IF(CJ146*$C$23&gt;MAX($C$22,(CK255*$C$34+CK256*$C$35)*EXP(-$C$12*$C$30)+(CK362*$C$34+CK363*$C$35)*EXP(-$C$14*$C$30)),CJ$236,(CK255*$C$34+CK256*$C$35)*EXP(-$C$12*$C$30)+CJ$234),"")</f>
        <v/>
      </c>
      <c r="CK255" s="65">
        <f>IF(CK$231&gt;=$E255,IF(CK146*$C$23&gt;MAX($C$22,(CL255*$C$34+CL256*$C$35)*EXP(-$C$12*$C$30)+(CL362*$C$34+CL363*$C$35)*EXP(-$C$14*$C$30)),CK$236,(CL255*$C$34+CL256*$C$35)*EXP(-$C$12*$C$30)+CK$234),"")</f>
        <v/>
      </c>
      <c r="CL255" s="65">
        <f>IF(CL$231&gt;=$E255,IF(CL146*$C$23&gt;MAX($C$22,(CM255*$C$34+CM256*$C$35)*EXP(-$C$12*$C$30)+(CM362*$C$34+CM363*$C$35)*EXP(-$C$14*$C$30)),CL$236,(CM255*$C$34+CM256*$C$35)*EXP(-$C$12*$C$30)+CL$234),"")</f>
        <v/>
      </c>
      <c r="CM255" s="65">
        <f>IF(CM$231&gt;=$E255,IF(CM146*$C$23&gt;MAX($C$22,(CN255*$C$34+CN256*$C$35)*EXP(-$C$12*$C$30)+(CN362*$C$34+CN363*$C$35)*EXP(-$C$14*$C$30)),CM$236,(CN255*$C$34+CN256*$C$35)*EXP(-$C$12*$C$30)+CM$234),"")</f>
        <v/>
      </c>
      <c r="CN255" s="65">
        <f>IF(CN$231&gt;=$E255,IF(CN146*$C$23&gt;MAX($C$22,(CO255*$C$34+CO256*$C$35)*EXP(-$C$12*$C$30)+(CO362*$C$34+CO363*$C$35)*EXP(-$C$14*$C$30)),CN$236,(CO255*$C$34+CO256*$C$35)*EXP(-$C$12*$C$30)+CN$234),"")</f>
        <v/>
      </c>
      <c r="CO255" s="65">
        <f>IF(CO$231&gt;=$E255,IF(CO146*$C$23&gt;MAX($C$22,(CP255*$C$34+CP256*$C$35)*EXP(-$C$12*$C$30)+(CP362*$C$34+CP363*$C$35)*EXP(-$C$14*$C$30)),CO$236,(CP255*$C$34+CP256*$C$35)*EXP(-$C$12*$C$30)+CO$234),"")</f>
        <v/>
      </c>
      <c r="CP255" s="65">
        <f>IF(CP$231&gt;=$E255,IF(CP146*$C$23&gt;MAX($C$22,(CQ255*$C$34+CQ256*$C$35)*EXP(-$C$12*$C$30)+(CQ362*$C$34+CQ363*$C$35)*EXP(-$C$14*$C$30)),CP$236,(CQ255*$C$34+CQ256*$C$35)*EXP(-$C$12*$C$30)+CP$234),"")</f>
        <v/>
      </c>
      <c r="CQ255" s="65">
        <f>IF(CQ$231&gt;=$E255,IF(CQ146*$C$23&gt;MAX($C$22,(CR255*$C$34+CR256*$C$35)*EXP(-$C$12*$C$30)+(CR362*$C$34+CR363*$C$35)*EXP(-$C$14*$C$30)),CQ$236,(CR255*$C$34+CR256*$C$35)*EXP(-$C$12*$C$30)+CQ$234),"")</f>
        <v/>
      </c>
      <c r="CR255" s="65">
        <f>IF(CR$231&gt;=$E255,IF(CR146*$C$23&gt;MAX($C$22,(CS255*$C$34+CS256*$C$35)*EXP(-$C$12*$C$30)+(CS362*$C$34+CS363*$C$35)*EXP(-$C$14*$C$30)),CR$236,(CS255*$C$34+CS256*$C$35)*EXP(-$C$12*$C$30)+CR$234),"")</f>
        <v/>
      </c>
      <c r="CS255" s="65">
        <f>IF(CS$231&gt;=$E255,IF(CS146*$C$23&gt;MAX($C$22,(CT255*$C$34+CT256*$C$35)*EXP(-$C$12*$C$30)+(CT362*$C$34+CT363*$C$35)*EXP(-$C$14*$C$30)),CS$236,(CT255*$C$34+CT256*$C$35)*EXP(-$C$12*$C$30)+CS$234),"")</f>
        <v/>
      </c>
      <c r="CT255" s="65">
        <f>IF(CT$231&gt;=$E255,IF(CT146*$C$23&gt;MAX($C$22,(CU255*$C$34+CU256*$C$35)*EXP(-$C$12*$C$30)+(CU362*$C$34+CU363*$C$35)*EXP(-$C$14*$C$30)),CT$236,(CU255*$C$34+CU256*$C$35)*EXP(-$C$12*$C$30)+CT$234),"")</f>
        <v/>
      </c>
      <c r="CU255" s="65">
        <f>IF(CU$231&gt;=$E255,IF(CU146*$C$23&gt;MAX($C$22,(CV255*$C$34+CV256*$C$35)*EXP(-$C$12*$C$30)+(CV362*$C$34+CV363*$C$35)*EXP(-$C$14*$C$30)),CU$236,(CV255*$C$34+CV256*$C$35)*EXP(-$C$12*$C$30)+CU$234),"")</f>
        <v/>
      </c>
      <c r="CV255" s="65">
        <f>IF(CV$231&gt;=$E255,IF(CV146*$C$23&gt;MAX($C$22,(CW255*$C$34+CW256*$C$35)*EXP(-$C$12*$C$30)+(CW362*$C$34+CW363*$C$35)*EXP(-$C$14*$C$30)),CV$236,(CW255*$C$34+CW256*$C$35)*EXP(-$C$12*$C$30)+CV$234),"")</f>
        <v/>
      </c>
      <c r="CW255" s="65">
        <f>IF(CW$231&gt;=$E255,IF(CW146*$C$23&gt;MAX($C$22,(CX255*$C$34+CX256*$C$35)*EXP(-$C$12*$C$30)+(CX362*$C$34+CX363*$C$35)*EXP(-$C$14*$C$30)),CW$236,(CX255*$C$34+CX256*$C$35)*EXP(-$C$12*$C$30)+CW$234),"")</f>
        <v/>
      </c>
      <c r="CX255" s="65">
        <f>IF(CX$231&gt;=$E255,IF(CX146*$C$23&gt;MAX($C$22,(CY255*$C$34+CY256*$C$35)*EXP(-$C$12*$C$30)+(CY362*$C$34+CY363*$C$35)*EXP(-$C$14*$C$30)),CX$236,(CY255*$C$34+CY256*$C$35)*EXP(-$C$12*$C$30)+CX$234),"")</f>
        <v/>
      </c>
      <c r="CY255" s="65">
        <f>IF(CY$231&gt;=$E255,IF(CY146*$C$23&gt;MAX($C$22,(CZ255*$C$34+CZ256*$C$35)*EXP(-$C$12*$C$30)+(CZ362*$C$34+CZ363*$C$35)*EXP(-$C$14*$C$30)),CY$236,(CZ255*$C$34+CZ256*$C$35)*EXP(-$C$12*$C$30)+CY$234),"")</f>
        <v/>
      </c>
      <c r="CZ255" s="65">
        <f>IF(CZ$231&gt;=$E255,IF(CZ146*$C$23&gt;MAX($C$22,(DA255*$C$34+DA256*$C$35)*EXP(-$C$12*$C$30)+(DA362*$C$34+DA363*$C$35)*EXP(-$C$14*$C$30)),CZ$236,(DA255*$C$34+DA256*$C$35)*EXP(-$C$12*$C$30)+CZ$234),"")</f>
        <v/>
      </c>
      <c r="DA255" s="65">
        <f>IF(DA$231&gt;=$E255,IF(DA146*$C$23&gt;MAX($C$22,(DB255*$C$34+DB256*$C$35)*EXP(-$C$12*$C$30)+(DB362*$C$34+DB363*$C$35)*EXP(-$C$14*$C$30)),DA$236,(DB255*$C$34+DB256*$C$35)*EXP(-$C$12*$C$30)+DA$234),"")</f>
        <v/>
      </c>
      <c r="DB255" s="65">
        <f>IF(DB$231&gt;=$E255,IF(DB146*$C$23&gt;MAX($C$22,(DC255*$C$34+DC256*$C$35)*EXP(-$C$12*$C$30)+(DC362*$C$34+DC363*$C$35)*EXP(-$C$14*$C$30)),DB$236,(DC255*$C$34+DC256*$C$35)*EXP(-$C$12*$C$30)+DB$234),"")</f>
        <v/>
      </c>
      <c r="DC255" s="65">
        <f>IF(DC$231&gt;=$E255,IF(DC146*$C$23&gt;$C$22,DC$236,$C$22+DC$234),"")</f>
        <v/>
      </c>
    </row>
    <row r="256" ht="12" customHeight="1">
      <c r="B256" s="12" t="n"/>
      <c r="C256" s="12" t="n"/>
      <c r="D256" s="12" t="n"/>
      <c r="E256" s="64">
        <f>E255+1</f>
        <v/>
      </c>
      <c r="G256" s="65">
        <f>IF(G$231&gt;=$E256,IF(G147*$C$23&gt;MAX($C$22,(H256*$C$34+H257*$C$35)*EXP(-$C$12*$C$30)+(H363*$C$34+H364*$C$35)*EXP(-$C$14*$C$30)),G$236,(H256*$C$34+H257*$C$35)*EXP(-$C$12*$C$30)+G$234),"")</f>
        <v/>
      </c>
      <c r="H256" s="65">
        <f>IF(H$231&gt;=$E256,IF(H147*$C$23&gt;MAX($C$22,(I256*$C$34+I257*$C$35)*EXP(-$C$12*$C$30)+(I363*$C$34+I364*$C$35)*EXP(-$C$14*$C$30)),H$236,(I256*$C$34+I257*$C$35)*EXP(-$C$12*$C$30)+H$234),"")</f>
        <v/>
      </c>
      <c r="I256" s="65">
        <f>IF(I$231&gt;=$E256,IF(I147*$C$23&gt;MAX($C$22,(J256*$C$34+J257*$C$35)*EXP(-$C$12*$C$30)+(J363*$C$34+J364*$C$35)*EXP(-$C$14*$C$30)),I$236,(J256*$C$34+J257*$C$35)*EXP(-$C$12*$C$30)+I$234),"")</f>
        <v/>
      </c>
      <c r="J256" s="65">
        <f>IF(J$231&gt;=$E256,IF(J147*$C$23&gt;MAX($C$22,(K256*$C$34+K257*$C$35)*EXP(-$C$12*$C$30)+(K363*$C$34+K364*$C$35)*EXP(-$C$14*$C$30)),J$236,(K256*$C$34+K257*$C$35)*EXP(-$C$12*$C$30)+J$234),"")</f>
        <v/>
      </c>
      <c r="K256" s="65">
        <f>IF(K$231&gt;=$E256,IF(K147*$C$23&gt;MAX($C$22,(L256*$C$34+L257*$C$35)*EXP(-$C$12*$C$30)+(L363*$C$34+L364*$C$35)*EXP(-$C$14*$C$30)),K$236,(L256*$C$34+L257*$C$35)*EXP(-$C$12*$C$30)+K$234),"")</f>
        <v/>
      </c>
      <c r="L256" s="65">
        <f>IF(L$231&gt;=$E256,IF(L147*$C$23&gt;MAX($C$22,(M256*$C$34+M257*$C$35)*EXP(-$C$12*$C$30)+(M363*$C$34+M364*$C$35)*EXP(-$C$14*$C$30)),L$236,(M256*$C$34+M257*$C$35)*EXP(-$C$12*$C$30)+L$234),"")</f>
        <v/>
      </c>
      <c r="M256" s="65">
        <f>IF(M$231&gt;=$E256,IF(M147*$C$23&gt;MAX($C$22,(N256*$C$34+N257*$C$35)*EXP(-$C$12*$C$30)+(N363*$C$34+N364*$C$35)*EXP(-$C$14*$C$30)),M$236,(N256*$C$34+N257*$C$35)*EXP(-$C$12*$C$30)+M$234),"")</f>
        <v/>
      </c>
      <c r="N256" s="65">
        <f>IF(N$231&gt;=$E256,IF(N147*$C$23&gt;MAX($C$22,(O256*$C$34+O257*$C$35)*EXP(-$C$12*$C$30)+(O363*$C$34+O364*$C$35)*EXP(-$C$14*$C$30)),N$236,(O256*$C$34+O257*$C$35)*EXP(-$C$12*$C$30)+N$234),"")</f>
        <v/>
      </c>
      <c r="O256" s="65">
        <f>IF(O$231&gt;=$E256,IF(O147*$C$23&gt;MAX($C$22,(P256*$C$34+P257*$C$35)*EXP(-$C$12*$C$30)+(P363*$C$34+P364*$C$35)*EXP(-$C$14*$C$30)),O$236,(P256*$C$34+P257*$C$35)*EXP(-$C$12*$C$30)+O$234),"")</f>
        <v/>
      </c>
      <c r="P256" s="65">
        <f>IF(P$231&gt;=$E256,IF(P147*$C$23&gt;MAX($C$22,(Q256*$C$34+Q257*$C$35)*EXP(-$C$12*$C$30)+(Q363*$C$34+Q364*$C$35)*EXP(-$C$14*$C$30)),P$236,(Q256*$C$34+Q257*$C$35)*EXP(-$C$12*$C$30)+P$234),"")</f>
        <v/>
      </c>
      <c r="Q256" s="65">
        <f>IF(Q$231&gt;=$E256,IF(Q147*$C$23&gt;MAX($C$22,(R256*$C$34+R257*$C$35)*EXP(-$C$12*$C$30)+(R363*$C$34+R364*$C$35)*EXP(-$C$14*$C$30)),Q$236,(R256*$C$34+R257*$C$35)*EXP(-$C$12*$C$30)+Q$234),"")</f>
        <v/>
      </c>
      <c r="R256" s="65">
        <f>IF(R$231&gt;=$E256,IF(R147*$C$23&gt;MAX($C$22,(S256*$C$34+S257*$C$35)*EXP(-$C$12*$C$30)+(S363*$C$34+S364*$C$35)*EXP(-$C$14*$C$30)),R$236,(S256*$C$34+S257*$C$35)*EXP(-$C$12*$C$30)+R$234),"")</f>
        <v/>
      </c>
      <c r="S256" s="65">
        <f>IF(S$231&gt;=$E256,IF(S147*$C$23&gt;MAX($C$22,(T256*$C$34+T257*$C$35)*EXP(-$C$12*$C$30)+(T363*$C$34+T364*$C$35)*EXP(-$C$14*$C$30)),S$236,(T256*$C$34+T257*$C$35)*EXP(-$C$12*$C$30)+S$234),"")</f>
        <v/>
      </c>
      <c r="T256" s="65">
        <f>IF(T$231&gt;=$E256,IF(T147*$C$23&gt;MAX($C$22,(U256*$C$34+U257*$C$35)*EXP(-$C$12*$C$30)+(U363*$C$34+U364*$C$35)*EXP(-$C$14*$C$30)),T$236,(U256*$C$34+U257*$C$35)*EXP(-$C$12*$C$30)+T$234),"")</f>
        <v/>
      </c>
      <c r="U256" s="65">
        <f>IF(U$231&gt;=$E256,IF(U147*$C$23&gt;MAX($C$22,(V256*$C$34+V257*$C$35)*EXP(-$C$12*$C$30)+(V363*$C$34+V364*$C$35)*EXP(-$C$14*$C$30)),U$236,(V256*$C$34+V257*$C$35)*EXP(-$C$12*$C$30)+U$234),"")</f>
        <v/>
      </c>
      <c r="V256" s="65">
        <f>IF(V$231&gt;=$E256,IF(V147*$C$23&gt;MAX($C$22,(W256*$C$34+W257*$C$35)*EXP(-$C$12*$C$30)+(W363*$C$34+W364*$C$35)*EXP(-$C$14*$C$30)),V$236,(W256*$C$34+W257*$C$35)*EXP(-$C$12*$C$30)+V$234),"")</f>
        <v/>
      </c>
      <c r="W256" s="65">
        <f>IF(W$231&gt;=$E256,IF(W147*$C$23&gt;MAX($C$22,(X256*$C$34+X257*$C$35)*EXP(-$C$12*$C$30)+(X363*$C$34+X364*$C$35)*EXP(-$C$14*$C$30)),W$236,(X256*$C$34+X257*$C$35)*EXP(-$C$12*$C$30)+W$234),"")</f>
        <v/>
      </c>
      <c r="X256" s="65">
        <f>IF(X$231&gt;=$E256,IF(X147*$C$23&gt;MAX($C$22,(Y256*$C$34+Y257*$C$35)*EXP(-$C$12*$C$30)+(Y363*$C$34+Y364*$C$35)*EXP(-$C$14*$C$30)),X$236,(Y256*$C$34+Y257*$C$35)*EXP(-$C$12*$C$30)+X$234),"")</f>
        <v/>
      </c>
      <c r="Y256" s="65">
        <f>IF(Y$231&gt;=$E256,IF(Y147*$C$23&gt;MAX($C$22,(Z256*$C$34+Z257*$C$35)*EXP(-$C$12*$C$30)+(Z363*$C$34+Z364*$C$35)*EXP(-$C$14*$C$30)),Y$236,(Z256*$C$34+Z257*$C$35)*EXP(-$C$12*$C$30)+Y$234),"")</f>
        <v/>
      </c>
      <c r="Z256" s="65">
        <f>IF(Z$231&gt;=$E256,IF(Z147*$C$23&gt;MAX($C$22,(AA256*$C$34+AA257*$C$35)*EXP(-$C$12*$C$30)+(AA363*$C$34+AA364*$C$35)*EXP(-$C$14*$C$30)),Z$236,(AA256*$C$34+AA257*$C$35)*EXP(-$C$12*$C$30)+Z$234),"")</f>
        <v/>
      </c>
      <c r="AA256" s="65">
        <f>IF(AA$231&gt;=$E256,IF(AA147*$C$23&gt;MAX($C$22,(AB256*$C$34+AB257*$C$35)*EXP(-$C$12*$C$30)+(AB363*$C$34+AB364*$C$35)*EXP(-$C$14*$C$30)),AA$236,(AB256*$C$34+AB257*$C$35)*EXP(-$C$12*$C$30)+AA$234),"")</f>
        <v/>
      </c>
      <c r="AB256" s="65">
        <f>IF(AB$231&gt;=$E256,IF(AB147*$C$23&gt;MAX($C$22,(AC256*$C$34+AC257*$C$35)*EXP(-$C$12*$C$30)+(AC363*$C$34+AC364*$C$35)*EXP(-$C$14*$C$30)),AB$236,(AC256*$C$34+AC257*$C$35)*EXP(-$C$12*$C$30)+AB$234),"")</f>
        <v/>
      </c>
      <c r="AC256" s="65">
        <f>IF(AC$231&gt;=$E256,IF(AC147*$C$23&gt;MAX($C$22,(AD256*$C$34+AD257*$C$35)*EXP(-$C$12*$C$30)+(AD363*$C$34+AD364*$C$35)*EXP(-$C$14*$C$30)),AC$236,(AD256*$C$34+AD257*$C$35)*EXP(-$C$12*$C$30)+AC$234),"")</f>
        <v/>
      </c>
      <c r="AD256" s="65">
        <f>IF(AD$231&gt;=$E256,IF(AD147*$C$23&gt;MAX($C$22,(AE256*$C$34+AE257*$C$35)*EXP(-$C$12*$C$30)+(AE363*$C$34+AE364*$C$35)*EXP(-$C$14*$C$30)),AD$236,(AE256*$C$34+AE257*$C$35)*EXP(-$C$12*$C$30)+AD$234),"")</f>
        <v/>
      </c>
      <c r="AE256" s="65">
        <f>IF(AE$231&gt;=$E256,IF(AE147*$C$23&gt;MAX($C$22,(AF256*$C$34+AF257*$C$35)*EXP(-$C$12*$C$30)+(AF363*$C$34+AF364*$C$35)*EXP(-$C$14*$C$30)),AE$236,(AF256*$C$34+AF257*$C$35)*EXP(-$C$12*$C$30)+AE$234),"")</f>
        <v/>
      </c>
      <c r="AF256" s="65">
        <f>IF(AF$231&gt;=$E256,IF(AF147*$C$23&gt;MAX($C$22,(AG256*$C$34+AG257*$C$35)*EXP(-$C$12*$C$30)+(AG363*$C$34+AG364*$C$35)*EXP(-$C$14*$C$30)),AF$236,(AG256*$C$34+AG257*$C$35)*EXP(-$C$12*$C$30)+AF$234),"")</f>
        <v/>
      </c>
      <c r="AG256" s="65">
        <f>IF(AG$231&gt;=$E256,IF(AG147*$C$23&gt;MAX($C$22,(AH256*$C$34+AH257*$C$35)*EXP(-$C$12*$C$30)+(AH363*$C$34+AH364*$C$35)*EXP(-$C$14*$C$30)),AG$236,(AH256*$C$34+AH257*$C$35)*EXP(-$C$12*$C$30)+AG$234),"")</f>
        <v/>
      </c>
      <c r="AH256" s="65">
        <f>IF(AH$231&gt;=$E256,IF(AH147*$C$23&gt;MAX($C$22,(AI256*$C$34+AI257*$C$35)*EXP(-$C$12*$C$30)+(AI363*$C$34+AI364*$C$35)*EXP(-$C$14*$C$30)),AH$236,(AI256*$C$34+AI257*$C$35)*EXP(-$C$12*$C$30)+AH$234),"")</f>
        <v/>
      </c>
      <c r="AI256" s="65">
        <f>IF(AI$231&gt;=$E256,IF(AI147*$C$23&gt;MAX($C$22,(AJ256*$C$34+AJ257*$C$35)*EXP(-$C$12*$C$30)+(AJ363*$C$34+AJ364*$C$35)*EXP(-$C$14*$C$30)),AI$236,(AJ256*$C$34+AJ257*$C$35)*EXP(-$C$12*$C$30)+AI$234),"")</f>
        <v/>
      </c>
      <c r="AJ256" s="65">
        <f>IF(AJ$231&gt;=$E256,IF(AJ147*$C$23&gt;MAX($C$22,(AK256*$C$34+AK257*$C$35)*EXP(-$C$12*$C$30)+(AK363*$C$34+AK364*$C$35)*EXP(-$C$14*$C$30)),AJ$236,(AK256*$C$34+AK257*$C$35)*EXP(-$C$12*$C$30)+AJ$234),"")</f>
        <v/>
      </c>
      <c r="AK256" s="65">
        <f>IF(AK$231&gt;=$E256,IF(AK147*$C$23&gt;MAX($C$22,(AL256*$C$34+AL257*$C$35)*EXP(-$C$12*$C$30)+(AL363*$C$34+AL364*$C$35)*EXP(-$C$14*$C$30)),AK$236,(AL256*$C$34+AL257*$C$35)*EXP(-$C$12*$C$30)+AK$234),"")</f>
        <v/>
      </c>
      <c r="AL256" s="65">
        <f>IF(AL$231&gt;=$E256,IF(AL147*$C$23&gt;MAX($C$22,(AM256*$C$34+AM257*$C$35)*EXP(-$C$12*$C$30)+(AM363*$C$34+AM364*$C$35)*EXP(-$C$14*$C$30)),AL$236,(AM256*$C$34+AM257*$C$35)*EXP(-$C$12*$C$30)+AL$234),"")</f>
        <v/>
      </c>
      <c r="AM256" s="65">
        <f>IF(AM$231&gt;=$E256,IF(AM147*$C$23&gt;MAX($C$22,(AN256*$C$34+AN257*$C$35)*EXP(-$C$12*$C$30)+(AN363*$C$34+AN364*$C$35)*EXP(-$C$14*$C$30)),AM$236,(AN256*$C$34+AN257*$C$35)*EXP(-$C$12*$C$30)+AM$234),"")</f>
        <v/>
      </c>
      <c r="AN256" s="65">
        <f>IF(AN$231&gt;=$E256,IF(AN147*$C$23&gt;MAX($C$22,(AO256*$C$34+AO257*$C$35)*EXP(-$C$12*$C$30)+(AO363*$C$34+AO364*$C$35)*EXP(-$C$14*$C$30)),AN$236,(AO256*$C$34+AO257*$C$35)*EXP(-$C$12*$C$30)+AN$234),"")</f>
        <v/>
      </c>
      <c r="AO256" s="65">
        <f>IF(AO$231&gt;=$E256,IF(AO147*$C$23&gt;MAX($C$22,(AP256*$C$34+AP257*$C$35)*EXP(-$C$12*$C$30)+(AP363*$C$34+AP364*$C$35)*EXP(-$C$14*$C$30)),AO$236,(AP256*$C$34+AP257*$C$35)*EXP(-$C$12*$C$30)+AO$234),"")</f>
        <v/>
      </c>
      <c r="AP256" s="65">
        <f>IF(AP$231&gt;=$E256,IF(AP147*$C$23&gt;MAX($C$22,(AQ256*$C$34+AQ257*$C$35)*EXP(-$C$12*$C$30)+(AQ363*$C$34+AQ364*$C$35)*EXP(-$C$14*$C$30)),AP$236,(AQ256*$C$34+AQ257*$C$35)*EXP(-$C$12*$C$30)+AP$234),"")</f>
        <v/>
      </c>
      <c r="AQ256" s="65">
        <f>IF(AQ$231&gt;=$E256,IF(AQ147*$C$23&gt;MAX($C$22,(AR256*$C$34+AR257*$C$35)*EXP(-$C$12*$C$30)+(AR363*$C$34+AR364*$C$35)*EXP(-$C$14*$C$30)),AQ$236,(AR256*$C$34+AR257*$C$35)*EXP(-$C$12*$C$30)+AQ$234),"")</f>
        <v/>
      </c>
      <c r="AR256" s="65">
        <f>IF(AR$231&gt;=$E256,IF(AR147*$C$23&gt;MAX($C$22,(AS256*$C$34+AS257*$C$35)*EXP(-$C$12*$C$30)+(AS363*$C$34+AS364*$C$35)*EXP(-$C$14*$C$30)),AR$236,(AS256*$C$34+AS257*$C$35)*EXP(-$C$12*$C$30)+AR$234),"")</f>
        <v/>
      </c>
      <c r="AS256" s="65">
        <f>IF(AS$231&gt;=$E256,IF(AS147*$C$23&gt;MAX($C$22,(AT256*$C$34+AT257*$C$35)*EXP(-$C$12*$C$30)+(AT363*$C$34+AT364*$C$35)*EXP(-$C$14*$C$30)),AS$236,(AT256*$C$34+AT257*$C$35)*EXP(-$C$12*$C$30)+AS$234),"")</f>
        <v/>
      </c>
      <c r="AT256" s="65">
        <f>IF(AT$231&gt;=$E256,IF(AT147*$C$23&gt;MAX($C$22,(AU256*$C$34+AU257*$C$35)*EXP(-$C$12*$C$30)+(AU363*$C$34+AU364*$C$35)*EXP(-$C$14*$C$30)),AT$236,(AU256*$C$34+AU257*$C$35)*EXP(-$C$12*$C$30)+AT$234),"")</f>
        <v/>
      </c>
      <c r="AU256" s="65">
        <f>IF(AU$231&gt;=$E256,IF(AU147*$C$23&gt;MAX($C$22,(AV256*$C$34+AV257*$C$35)*EXP(-$C$12*$C$30)+(AV363*$C$34+AV364*$C$35)*EXP(-$C$14*$C$30)),AU$236,(AV256*$C$34+AV257*$C$35)*EXP(-$C$12*$C$30)+AU$234),"")</f>
        <v/>
      </c>
      <c r="AV256" s="65">
        <f>IF(AV$231&gt;=$E256,IF(AV147*$C$23&gt;MAX($C$22,(AW256*$C$34+AW257*$C$35)*EXP(-$C$12*$C$30)+(AW363*$C$34+AW364*$C$35)*EXP(-$C$14*$C$30)),AV$236,(AW256*$C$34+AW257*$C$35)*EXP(-$C$12*$C$30)+AV$234),"")</f>
        <v/>
      </c>
      <c r="AW256" s="65">
        <f>IF(AW$231&gt;=$E256,IF(AW147*$C$23&gt;MAX($C$22,(AX256*$C$34+AX257*$C$35)*EXP(-$C$12*$C$30)+(AX363*$C$34+AX364*$C$35)*EXP(-$C$14*$C$30)),AW$236,(AX256*$C$34+AX257*$C$35)*EXP(-$C$12*$C$30)+AW$234),"")</f>
        <v/>
      </c>
      <c r="AX256" s="65">
        <f>IF(AX$231&gt;=$E256,IF(AX147*$C$23&gt;MAX($C$22,(AY256*$C$34+AY257*$C$35)*EXP(-$C$12*$C$30)+(AY363*$C$34+AY364*$C$35)*EXP(-$C$14*$C$30)),AX$236,(AY256*$C$34+AY257*$C$35)*EXP(-$C$12*$C$30)+AX$234),"")</f>
        <v/>
      </c>
      <c r="AY256" s="65">
        <f>IF(AY$231&gt;=$E256,IF(AY147*$C$23&gt;MAX($C$22,(AZ256*$C$34+AZ257*$C$35)*EXP(-$C$12*$C$30)+(AZ363*$C$34+AZ364*$C$35)*EXP(-$C$14*$C$30)),AY$236,(AZ256*$C$34+AZ257*$C$35)*EXP(-$C$12*$C$30)+AY$234),"")</f>
        <v/>
      </c>
      <c r="AZ256" s="65">
        <f>IF(AZ$231&gt;=$E256,IF(AZ147*$C$23&gt;MAX($C$22,(BA256*$C$34+BA257*$C$35)*EXP(-$C$12*$C$30)+(BA363*$C$34+BA364*$C$35)*EXP(-$C$14*$C$30)),AZ$236,(BA256*$C$34+BA257*$C$35)*EXP(-$C$12*$C$30)+AZ$234),"")</f>
        <v/>
      </c>
      <c r="BA256" s="65">
        <f>IF(BA$231&gt;=$E256,IF(BA147*$C$23&gt;MAX($C$22,(BB256*$C$34+BB257*$C$35)*EXP(-$C$12*$C$30)+(BB363*$C$34+BB364*$C$35)*EXP(-$C$14*$C$30)),BA$236,(BB256*$C$34+BB257*$C$35)*EXP(-$C$12*$C$30)+BA$234),"")</f>
        <v/>
      </c>
      <c r="BB256" s="65">
        <f>IF(BB$231&gt;=$E256,IF(BB147*$C$23&gt;MAX($C$22,(BC256*$C$34+BC257*$C$35)*EXP(-$C$12*$C$30)+(BC363*$C$34+BC364*$C$35)*EXP(-$C$14*$C$30)),BB$236,(BC256*$C$34+BC257*$C$35)*EXP(-$C$12*$C$30)+BB$234),"")</f>
        <v/>
      </c>
      <c r="BC256" s="65">
        <f>IF(BC$231&gt;=$E256,IF(BC147*$C$23&gt;MAX($C$22,(BD256*$C$34+BD257*$C$35)*EXP(-$C$12*$C$30)+(BD363*$C$34+BD364*$C$35)*EXP(-$C$14*$C$30)),BC$236,(BD256*$C$34+BD257*$C$35)*EXP(-$C$12*$C$30)+BC$234),"")</f>
        <v/>
      </c>
      <c r="BD256" s="65">
        <f>IF(BD$231&gt;=$E256,IF(BD147*$C$23&gt;MAX($C$22,(BE256*$C$34+BE257*$C$35)*EXP(-$C$12*$C$30)+(BE363*$C$34+BE364*$C$35)*EXP(-$C$14*$C$30)),BD$236,(BE256*$C$34+BE257*$C$35)*EXP(-$C$12*$C$30)+BD$234),"")</f>
        <v/>
      </c>
      <c r="BE256" s="65">
        <f>IF(BE$231&gt;=$E256,IF(BE147*$C$23&gt;MAX($C$22,(BF256*$C$34+BF257*$C$35)*EXP(-$C$12*$C$30)+(BF363*$C$34+BF364*$C$35)*EXP(-$C$14*$C$30)),BE$236,(BF256*$C$34+BF257*$C$35)*EXP(-$C$12*$C$30)+BE$234),"")</f>
        <v/>
      </c>
      <c r="BF256" s="65">
        <f>IF(BF$231&gt;=$E256,IF(BF147*$C$23&gt;MAX($C$22,(BG256*$C$34+BG257*$C$35)*EXP(-$C$12*$C$30)+(BG363*$C$34+BG364*$C$35)*EXP(-$C$14*$C$30)),BF$236,(BG256*$C$34+BG257*$C$35)*EXP(-$C$12*$C$30)+BF$234),"")</f>
        <v/>
      </c>
      <c r="BG256" s="65">
        <f>IF(BG$231&gt;=$E256,IF(BG147*$C$23&gt;MAX($C$22,(BH256*$C$34+BH257*$C$35)*EXP(-$C$12*$C$30)+(BH363*$C$34+BH364*$C$35)*EXP(-$C$14*$C$30)),BG$236,(BH256*$C$34+BH257*$C$35)*EXP(-$C$12*$C$30)+BG$234),"")</f>
        <v/>
      </c>
      <c r="BH256" s="65">
        <f>IF(BH$231&gt;=$E256,IF(BH147*$C$23&gt;MAX($C$22,(BI256*$C$34+BI257*$C$35)*EXP(-$C$12*$C$30)+(BI363*$C$34+BI364*$C$35)*EXP(-$C$14*$C$30)),BH$236,(BI256*$C$34+BI257*$C$35)*EXP(-$C$12*$C$30)+BH$234),"")</f>
        <v/>
      </c>
      <c r="BI256" s="65">
        <f>IF(BI$231&gt;=$E256,IF(BI147*$C$23&gt;MAX($C$22,(BJ256*$C$34+BJ257*$C$35)*EXP(-$C$12*$C$30)+(BJ363*$C$34+BJ364*$C$35)*EXP(-$C$14*$C$30)),BI$236,(BJ256*$C$34+BJ257*$C$35)*EXP(-$C$12*$C$30)+BI$234),"")</f>
        <v/>
      </c>
      <c r="BJ256" s="65">
        <f>IF(BJ$231&gt;=$E256,IF(BJ147*$C$23&gt;MAX($C$22,(BK256*$C$34+BK257*$C$35)*EXP(-$C$12*$C$30)+(BK363*$C$34+BK364*$C$35)*EXP(-$C$14*$C$30)),BJ$236,(BK256*$C$34+BK257*$C$35)*EXP(-$C$12*$C$30)+BJ$234),"")</f>
        <v/>
      </c>
      <c r="BK256" s="65">
        <f>IF(BK$231&gt;=$E256,IF(BK147*$C$23&gt;MAX($C$22,(BL256*$C$34+BL257*$C$35)*EXP(-$C$12*$C$30)+(BL363*$C$34+BL364*$C$35)*EXP(-$C$14*$C$30)),BK$236,(BL256*$C$34+BL257*$C$35)*EXP(-$C$12*$C$30)+BK$234),"")</f>
        <v/>
      </c>
      <c r="BL256" s="65">
        <f>IF(BL$231&gt;=$E256,IF(BL147*$C$23&gt;MAX($C$22,(BM256*$C$34+BM257*$C$35)*EXP(-$C$12*$C$30)+(BM363*$C$34+BM364*$C$35)*EXP(-$C$14*$C$30)),BL$236,(BM256*$C$34+BM257*$C$35)*EXP(-$C$12*$C$30)+BL$234),"")</f>
        <v/>
      </c>
      <c r="BM256" s="65">
        <f>IF(BM$231&gt;=$E256,IF(BM147*$C$23&gt;MAX($C$22,(BN256*$C$34+BN257*$C$35)*EXP(-$C$12*$C$30)+(BN363*$C$34+BN364*$C$35)*EXP(-$C$14*$C$30)),BM$236,(BN256*$C$34+BN257*$C$35)*EXP(-$C$12*$C$30)+BM$234),"")</f>
        <v/>
      </c>
      <c r="BN256" s="65">
        <f>IF(BN$231&gt;=$E256,IF(BN147*$C$23&gt;MAX($C$22,(BO256*$C$34+BO257*$C$35)*EXP(-$C$12*$C$30)+(BO363*$C$34+BO364*$C$35)*EXP(-$C$14*$C$30)),BN$236,(BO256*$C$34+BO257*$C$35)*EXP(-$C$12*$C$30)+BN$234),"")</f>
        <v/>
      </c>
      <c r="BO256" s="65">
        <f>IF(BO$231&gt;=$E256,IF(BO147*$C$23&gt;MAX($C$22,(BP256*$C$34+BP257*$C$35)*EXP(-$C$12*$C$30)+(BP363*$C$34+BP364*$C$35)*EXP(-$C$14*$C$30)),BO$236,(BP256*$C$34+BP257*$C$35)*EXP(-$C$12*$C$30)+BO$234),"")</f>
        <v/>
      </c>
      <c r="BP256" s="65">
        <f>IF(BP$231&gt;=$E256,IF(BP147*$C$23&gt;MAX($C$22,(BQ256*$C$34+BQ257*$C$35)*EXP(-$C$12*$C$30)+(BQ363*$C$34+BQ364*$C$35)*EXP(-$C$14*$C$30)),BP$236,(BQ256*$C$34+BQ257*$C$35)*EXP(-$C$12*$C$30)+BP$234),"")</f>
        <v/>
      </c>
      <c r="BQ256" s="65">
        <f>IF(BQ$231&gt;=$E256,IF(BQ147*$C$23&gt;MAX($C$22,(BR256*$C$34+BR257*$C$35)*EXP(-$C$12*$C$30)+(BR363*$C$34+BR364*$C$35)*EXP(-$C$14*$C$30)),BQ$236,(BR256*$C$34+BR257*$C$35)*EXP(-$C$12*$C$30)+BQ$234),"")</f>
        <v/>
      </c>
      <c r="BR256" s="65">
        <f>IF(BR$231&gt;=$E256,IF(BR147*$C$23&gt;MAX($C$22,(BS256*$C$34+BS257*$C$35)*EXP(-$C$12*$C$30)+(BS363*$C$34+BS364*$C$35)*EXP(-$C$14*$C$30)),BR$236,(BS256*$C$34+BS257*$C$35)*EXP(-$C$12*$C$30)+BR$234),"")</f>
        <v/>
      </c>
      <c r="BS256" s="65">
        <f>IF(BS$231&gt;=$E256,IF(BS147*$C$23&gt;MAX($C$22,(BT256*$C$34+BT257*$C$35)*EXP(-$C$12*$C$30)+(BT363*$C$34+BT364*$C$35)*EXP(-$C$14*$C$30)),BS$236,(BT256*$C$34+BT257*$C$35)*EXP(-$C$12*$C$30)+BS$234),"")</f>
        <v/>
      </c>
      <c r="BT256" s="65">
        <f>IF(BT$231&gt;=$E256,IF(BT147*$C$23&gt;MAX($C$22,(BU256*$C$34+BU257*$C$35)*EXP(-$C$12*$C$30)+(BU363*$C$34+BU364*$C$35)*EXP(-$C$14*$C$30)),BT$236,(BU256*$C$34+BU257*$C$35)*EXP(-$C$12*$C$30)+BT$234),"")</f>
        <v/>
      </c>
      <c r="BU256" s="65">
        <f>IF(BU$231&gt;=$E256,IF(BU147*$C$23&gt;MAX($C$22,(BV256*$C$34+BV257*$C$35)*EXP(-$C$12*$C$30)+(BV363*$C$34+BV364*$C$35)*EXP(-$C$14*$C$30)),BU$236,(BV256*$C$34+BV257*$C$35)*EXP(-$C$12*$C$30)+BU$234),"")</f>
        <v/>
      </c>
      <c r="BV256" s="65">
        <f>IF(BV$231&gt;=$E256,IF(BV147*$C$23&gt;MAX($C$22,(BW256*$C$34+BW257*$C$35)*EXP(-$C$12*$C$30)+(BW363*$C$34+BW364*$C$35)*EXP(-$C$14*$C$30)),BV$236,(BW256*$C$34+BW257*$C$35)*EXP(-$C$12*$C$30)+BV$234),"")</f>
        <v/>
      </c>
      <c r="BW256" s="65">
        <f>IF(BW$231&gt;=$E256,IF(BW147*$C$23&gt;MAX($C$22,(BX256*$C$34+BX257*$C$35)*EXP(-$C$12*$C$30)+(BX363*$C$34+BX364*$C$35)*EXP(-$C$14*$C$30)),BW$236,(BX256*$C$34+BX257*$C$35)*EXP(-$C$12*$C$30)+BW$234),"")</f>
        <v/>
      </c>
      <c r="BX256" s="65">
        <f>IF(BX$231&gt;=$E256,IF(BX147*$C$23&gt;MAX($C$22,(BY256*$C$34+BY257*$C$35)*EXP(-$C$12*$C$30)+(BY363*$C$34+BY364*$C$35)*EXP(-$C$14*$C$30)),BX$236,(BY256*$C$34+BY257*$C$35)*EXP(-$C$12*$C$30)+BX$234),"")</f>
        <v/>
      </c>
      <c r="BY256" s="65">
        <f>IF(BY$231&gt;=$E256,IF(BY147*$C$23&gt;MAX($C$22,(BZ256*$C$34+BZ257*$C$35)*EXP(-$C$12*$C$30)+(BZ363*$C$34+BZ364*$C$35)*EXP(-$C$14*$C$30)),BY$236,(BZ256*$C$34+BZ257*$C$35)*EXP(-$C$12*$C$30)+BY$234),"")</f>
        <v/>
      </c>
      <c r="BZ256" s="65">
        <f>IF(BZ$231&gt;=$E256,IF(BZ147*$C$23&gt;MAX($C$22,(CA256*$C$34+CA257*$C$35)*EXP(-$C$12*$C$30)+(CA363*$C$34+CA364*$C$35)*EXP(-$C$14*$C$30)),BZ$236,(CA256*$C$34+CA257*$C$35)*EXP(-$C$12*$C$30)+BZ$234),"")</f>
        <v/>
      </c>
      <c r="CA256" s="65">
        <f>IF(CA$231&gt;=$E256,IF(CA147*$C$23&gt;MAX($C$22,(CB256*$C$34+CB257*$C$35)*EXP(-$C$12*$C$30)+(CB363*$C$34+CB364*$C$35)*EXP(-$C$14*$C$30)),CA$236,(CB256*$C$34+CB257*$C$35)*EXP(-$C$12*$C$30)+CA$234),"")</f>
        <v/>
      </c>
      <c r="CB256" s="65">
        <f>IF(CB$231&gt;=$E256,IF(CB147*$C$23&gt;MAX($C$22,(CC256*$C$34+CC257*$C$35)*EXP(-$C$12*$C$30)+(CC363*$C$34+CC364*$C$35)*EXP(-$C$14*$C$30)),CB$236,(CC256*$C$34+CC257*$C$35)*EXP(-$C$12*$C$30)+CB$234),"")</f>
        <v/>
      </c>
      <c r="CC256" s="65">
        <f>IF(CC$231&gt;=$E256,IF(CC147*$C$23&gt;MAX($C$22,(CD256*$C$34+CD257*$C$35)*EXP(-$C$12*$C$30)+(CD363*$C$34+CD364*$C$35)*EXP(-$C$14*$C$30)),CC$236,(CD256*$C$34+CD257*$C$35)*EXP(-$C$12*$C$30)+CC$234),"")</f>
        <v/>
      </c>
      <c r="CD256" s="65">
        <f>IF(CD$231&gt;=$E256,IF(CD147*$C$23&gt;MAX($C$22,(CE256*$C$34+CE257*$C$35)*EXP(-$C$12*$C$30)+(CE363*$C$34+CE364*$C$35)*EXP(-$C$14*$C$30)),CD$236,(CE256*$C$34+CE257*$C$35)*EXP(-$C$12*$C$30)+CD$234),"")</f>
        <v/>
      </c>
      <c r="CE256" s="65">
        <f>IF(CE$231&gt;=$E256,IF(CE147*$C$23&gt;MAX($C$22,(CF256*$C$34+CF257*$C$35)*EXP(-$C$12*$C$30)+(CF363*$C$34+CF364*$C$35)*EXP(-$C$14*$C$30)),CE$236,(CF256*$C$34+CF257*$C$35)*EXP(-$C$12*$C$30)+CE$234),"")</f>
        <v/>
      </c>
      <c r="CF256" s="65">
        <f>IF(CF$231&gt;=$E256,IF(CF147*$C$23&gt;MAX($C$22,(CG256*$C$34+CG257*$C$35)*EXP(-$C$12*$C$30)+(CG363*$C$34+CG364*$C$35)*EXP(-$C$14*$C$30)),CF$236,(CG256*$C$34+CG257*$C$35)*EXP(-$C$12*$C$30)+CF$234),"")</f>
        <v/>
      </c>
      <c r="CG256" s="65">
        <f>IF(CG$231&gt;=$E256,IF(CG147*$C$23&gt;MAX($C$22,(CH256*$C$34+CH257*$C$35)*EXP(-$C$12*$C$30)+(CH363*$C$34+CH364*$C$35)*EXP(-$C$14*$C$30)),CG$236,(CH256*$C$34+CH257*$C$35)*EXP(-$C$12*$C$30)+CG$234),"")</f>
        <v/>
      </c>
      <c r="CH256" s="65">
        <f>IF(CH$231&gt;=$E256,IF(CH147*$C$23&gt;MAX($C$22,(CI256*$C$34+CI257*$C$35)*EXP(-$C$12*$C$30)+(CI363*$C$34+CI364*$C$35)*EXP(-$C$14*$C$30)),CH$236,(CI256*$C$34+CI257*$C$35)*EXP(-$C$12*$C$30)+CH$234),"")</f>
        <v/>
      </c>
      <c r="CI256" s="65">
        <f>IF(CI$231&gt;=$E256,IF(CI147*$C$23&gt;MAX($C$22,(CJ256*$C$34+CJ257*$C$35)*EXP(-$C$12*$C$30)+(CJ363*$C$34+CJ364*$C$35)*EXP(-$C$14*$C$30)),CI$236,(CJ256*$C$34+CJ257*$C$35)*EXP(-$C$12*$C$30)+CI$234),"")</f>
        <v/>
      </c>
      <c r="CJ256" s="65">
        <f>IF(CJ$231&gt;=$E256,IF(CJ147*$C$23&gt;MAX($C$22,(CK256*$C$34+CK257*$C$35)*EXP(-$C$12*$C$30)+(CK363*$C$34+CK364*$C$35)*EXP(-$C$14*$C$30)),CJ$236,(CK256*$C$34+CK257*$C$35)*EXP(-$C$12*$C$30)+CJ$234),"")</f>
        <v/>
      </c>
      <c r="CK256" s="65">
        <f>IF(CK$231&gt;=$E256,IF(CK147*$C$23&gt;MAX($C$22,(CL256*$C$34+CL257*$C$35)*EXP(-$C$12*$C$30)+(CL363*$C$34+CL364*$C$35)*EXP(-$C$14*$C$30)),CK$236,(CL256*$C$34+CL257*$C$35)*EXP(-$C$12*$C$30)+CK$234),"")</f>
        <v/>
      </c>
      <c r="CL256" s="65">
        <f>IF(CL$231&gt;=$E256,IF(CL147*$C$23&gt;MAX($C$22,(CM256*$C$34+CM257*$C$35)*EXP(-$C$12*$C$30)+(CM363*$C$34+CM364*$C$35)*EXP(-$C$14*$C$30)),CL$236,(CM256*$C$34+CM257*$C$35)*EXP(-$C$12*$C$30)+CL$234),"")</f>
        <v/>
      </c>
      <c r="CM256" s="65">
        <f>IF(CM$231&gt;=$E256,IF(CM147*$C$23&gt;MAX($C$22,(CN256*$C$34+CN257*$C$35)*EXP(-$C$12*$C$30)+(CN363*$C$34+CN364*$C$35)*EXP(-$C$14*$C$30)),CM$236,(CN256*$C$34+CN257*$C$35)*EXP(-$C$12*$C$30)+CM$234),"")</f>
        <v/>
      </c>
      <c r="CN256" s="65">
        <f>IF(CN$231&gt;=$E256,IF(CN147*$C$23&gt;MAX($C$22,(CO256*$C$34+CO257*$C$35)*EXP(-$C$12*$C$30)+(CO363*$C$34+CO364*$C$35)*EXP(-$C$14*$C$30)),CN$236,(CO256*$C$34+CO257*$C$35)*EXP(-$C$12*$C$30)+CN$234),"")</f>
        <v/>
      </c>
      <c r="CO256" s="65">
        <f>IF(CO$231&gt;=$E256,IF(CO147*$C$23&gt;MAX($C$22,(CP256*$C$34+CP257*$C$35)*EXP(-$C$12*$C$30)+(CP363*$C$34+CP364*$C$35)*EXP(-$C$14*$C$30)),CO$236,(CP256*$C$34+CP257*$C$35)*EXP(-$C$12*$C$30)+CO$234),"")</f>
        <v/>
      </c>
      <c r="CP256" s="65">
        <f>IF(CP$231&gt;=$E256,IF(CP147*$C$23&gt;MAX($C$22,(CQ256*$C$34+CQ257*$C$35)*EXP(-$C$12*$C$30)+(CQ363*$C$34+CQ364*$C$35)*EXP(-$C$14*$C$30)),CP$236,(CQ256*$C$34+CQ257*$C$35)*EXP(-$C$12*$C$30)+CP$234),"")</f>
        <v/>
      </c>
      <c r="CQ256" s="65">
        <f>IF(CQ$231&gt;=$E256,IF(CQ147*$C$23&gt;MAX($C$22,(CR256*$C$34+CR257*$C$35)*EXP(-$C$12*$C$30)+(CR363*$C$34+CR364*$C$35)*EXP(-$C$14*$C$30)),CQ$236,(CR256*$C$34+CR257*$C$35)*EXP(-$C$12*$C$30)+CQ$234),"")</f>
        <v/>
      </c>
      <c r="CR256" s="65">
        <f>IF(CR$231&gt;=$E256,IF(CR147*$C$23&gt;MAX($C$22,(CS256*$C$34+CS257*$C$35)*EXP(-$C$12*$C$30)+(CS363*$C$34+CS364*$C$35)*EXP(-$C$14*$C$30)),CR$236,(CS256*$C$34+CS257*$C$35)*EXP(-$C$12*$C$30)+CR$234),"")</f>
        <v/>
      </c>
      <c r="CS256" s="65">
        <f>IF(CS$231&gt;=$E256,IF(CS147*$C$23&gt;MAX($C$22,(CT256*$C$34+CT257*$C$35)*EXP(-$C$12*$C$30)+(CT363*$C$34+CT364*$C$35)*EXP(-$C$14*$C$30)),CS$236,(CT256*$C$34+CT257*$C$35)*EXP(-$C$12*$C$30)+CS$234),"")</f>
        <v/>
      </c>
      <c r="CT256" s="65">
        <f>IF(CT$231&gt;=$E256,IF(CT147*$C$23&gt;MAX($C$22,(CU256*$C$34+CU257*$C$35)*EXP(-$C$12*$C$30)+(CU363*$C$34+CU364*$C$35)*EXP(-$C$14*$C$30)),CT$236,(CU256*$C$34+CU257*$C$35)*EXP(-$C$12*$C$30)+CT$234),"")</f>
        <v/>
      </c>
      <c r="CU256" s="65">
        <f>IF(CU$231&gt;=$E256,IF(CU147*$C$23&gt;MAX($C$22,(CV256*$C$34+CV257*$C$35)*EXP(-$C$12*$C$30)+(CV363*$C$34+CV364*$C$35)*EXP(-$C$14*$C$30)),CU$236,(CV256*$C$34+CV257*$C$35)*EXP(-$C$12*$C$30)+CU$234),"")</f>
        <v/>
      </c>
      <c r="CV256" s="65">
        <f>IF(CV$231&gt;=$E256,IF(CV147*$C$23&gt;MAX($C$22,(CW256*$C$34+CW257*$C$35)*EXP(-$C$12*$C$30)+(CW363*$C$34+CW364*$C$35)*EXP(-$C$14*$C$30)),CV$236,(CW256*$C$34+CW257*$C$35)*EXP(-$C$12*$C$30)+CV$234),"")</f>
        <v/>
      </c>
      <c r="CW256" s="65">
        <f>IF(CW$231&gt;=$E256,IF(CW147*$C$23&gt;MAX($C$22,(CX256*$C$34+CX257*$C$35)*EXP(-$C$12*$C$30)+(CX363*$C$34+CX364*$C$35)*EXP(-$C$14*$C$30)),CW$236,(CX256*$C$34+CX257*$C$35)*EXP(-$C$12*$C$30)+CW$234),"")</f>
        <v/>
      </c>
      <c r="CX256" s="65">
        <f>IF(CX$231&gt;=$E256,IF(CX147*$C$23&gt;MAX($C$22,(CY256*$C$34+CY257*$C$35)*EXP(-$C$12*$C$30)+(CY363*$C$34+CY364*$C$35)*EXP(-$C$14*$C$30)),CX$236,(CY256*$C$34+CY257*$C$35)*EXP(-$C$12*$C$30)+CX$234),"")</f>
        <v/>
      </c>
      <c r="CY256" s="65">
        <f>IF(CY$231&gt;=$E256,IF(CY147*$C$23&gt;MAX($C$22,(CZ256*$C$34+CZ257*$C$35)*EXP(-$C$12*$C$30)+(CZ363*$C$34+CZ364*$C$35)*EXP(-$C$14*$C$30)),CY$236,(CZ256*$C$34+CZ257*$C$35)*EXP(-$C$12*$C$30)+CY$234),"")</f>
        <v/>
      </c>
      <c r="CZ256" s="65">
        <f>IF(CZ$231&gt;=$E256,IF(CZ147*$C$23&gt;MAX($C$22,(DA256*$C$34+DA257*$C$35)*EXP(-$C$12*$C$30)+(DA363*$C$34+DA364*$C$35)*EXP(-$C$14*$C$30)),CZ$236,(DA256*$C$34+DA257*$C$35)*EXP(-$C$12*$C$30)+CZ$234),"")</f>
        <v/>
      </c>
      <c r="DA256" s="65">
        <f>IF(DA$231&gt;=$E256,IF(DA147*$C$23&gt;MAX($C$22,(DB256*$C$34+DB257*$C$35)*EXP(-$C$12*$C$30)+(DB363*$C$34+DB364*$C$35)*EXP(-$C$14*$C$30)),DA$236,(DB256*$C$34+DB257*$C$35)*EXP(-$C$12*$C$30)+DA$234),"")</f>
        <v/>
      </c>
      <c r="DB256" s="65">
        <f>IF(DB$231&gt;=$E256,IF(DB147*$C$23&gt;MAX($C$22,(DC256*$C$34+DC257*$C$35)*EXP(-$C$12*$C$30)+(DC363*$C$34+DC364*$C$35)*EXP(-$C$14*$C$30)),DB$236,(DC256*$C$34+DC257*$C$35)*EXP(-$C$12*$C$30)+DB$234),"")</f>
        <v/>
      </c>
      <c r="DC256" s="65">
        <f>IF(DC$231&gt;=$E256,IF(DC147*$C$23&gt;$C$22,DC$236,$C$22+DC$234),"")</f>
        <v/>
      </c>
    </row>
    <row r="257" ht="12" customHeight="1">
      <c r="B257" s="12" t="n"/>
      <c r="C257" s="12" t="n"/>
      <c r="D257" s="12" t="n"/>
      <c r="E257" s="64">
        <f>E256+1</f>
        <v/>
      </c>
      <c r="G257" s="65">
        <f>IF(G$231&gt;=$E257,IF(G148*$C$23&gt;MAX($C$22,(H257*$C$34+H258*$C$35)*EXP(-$C$12*$C$30)+(H364*$C$34+H365*$C$35)*EXP(-$C$14*$C$30)),G$236,(H257*$C$34+H258*$C$35)*EXP(-$C$12*$C$30)+G$234),"")</f>
        <v/>
      </c>
      <c r="H257" s="65">
        <f>IF(H$231&gt;=$E257,IF(H148*$C$23&gt;MAX($C$22,(I257*$C$34+I258*$C$35)*EXP(-$C$12*$C$30)+(I364*$C$34+I365*$C$35)*EXP(-$C$14*$C$30)),H$236,(I257*$C$34+I258*$C$35)*EXP(-$C$12*$C$30)+H$234),"")</f>
        <v/>
      </c>
      <c r="I257" s="65">
        <f>IF(I$231&gt;=$E257,IF(I148*$C$23&gt;MAX($C$22,(J257*$C$34+J258*$C$35)*EXP(-$C$12*$C$30)+(J364*$C$34+J365*$C$35)*EXP(-$C$14*$C$30)),I$236,(J257*$C$34+J258*$C$35)*EXP(-$C$12*$C$30)+I$234),"")</f>
        <v/>
      </c>
      <c r="J257" s="65">
        <f>IF(J$231&gt;=$E257,IF(J148*$C$23&gt;MAX($C$22,(K257*$C$34+K258*$C$35)*EXP(-$C$12*$C$30)+(K364*$C$34+K365*$C$35)*EXP(-$C$14*$C$30)),J$236,(K257*$C$34+K258*$C$35)*EXP(-$C$12*$C$30)+J$234),"")</f>
        <v/>
      </c>
      <c r="K257" s="65">
        <f>IF(K$231&gt;=$E257,IF(K148*$C$23&gt;MAX($C$22,(L257*$C$34+L258*$C$35)*EXP(-$C$12*$C$30)+(L364*$C$34+L365*$C$35)*EXP(-$C$14*$C$30)),K$236,(L257*$C$34+L258*$C$35)*EXP(-$C$12*$C$30)+K$234),"")</f>
        <v/>
      </c>
      <c r="L257" s="65">
        <f>IF(L$231&gt;=$E257,IF(L148*$C$23&gt;MAX($C$22,(M257*$C$34+M258*$C$35)*EXP(-$C$12*$C$30)+(M364*$C$34+M365*$C$35)*EXP(-$C$14*$C$30)),L$236,(M257*$C$34+M258*$C$35)*EXP(-$C$12*$C$30)+L$234),"")</f>
        <v/>
      </c>
      <c r="M257" s="65">
        <f>IF(M$231&gt;=$E257,IF(M148*$C$23&gt;MAX($C$22,(N257*$C$34+N258*$C$35)*EXP(-$C$12*$C$30)+(N364*$C$34+N365*$C$35)*EXP(-$C$14*$C$30)),M$236,(N257*$C$34+N258*$C$35)*EXP(-$C$12*$C$30)+M$234),"")</f>
        <v/>
      </c>
      <c r="N257" s="65">
        <f>IF(N$231&gt;=$E257,IF(N148*$C$23&gt;MAX($C$22,(O257*$C$34+O258*$C$35)*EXP(-$C$12*$C$30)+(O364*$C$34+O365*$C$35)*EXP(-$C$14*$C$30)),N$236,(O257*$C$34+O258*$C$35)*EXP(-$C$12*$C$30)+N$234),"")</f>
        <v/>
      </c>
      <c r="O257" s="65">
        <f>IF(O$231&gt;=$E257,IF(O148*$C$23&gt;MAX($C$22,(P257*$C$34+P258*$C$35)*EXP(-$C$12*$C$30)+(P364*$C$34+P365*$C$35)*EXP(-$C$14*$C$30)),O$236,(P257*$C$34+P258*$C$35)*EXP(-$C$12*$C$30)+O$234),"")</f>
        <v/>
      </c>
      <c r="P257" s="65">
        <f>IF(P$231&gt;=$E257,IF(P148*$C$23&gt;MAX($C$22,(Q257*$C$34+Q258*$C$35)*EXP(-$C$12*$C$30)+(Q364*$C$34+Q365*$C$35)*EXP(-$C$14*$C$30)),P$236,(Q257*$C$34+Q258*$C$35)*EXP(-$C$12*$C$30)+P$234),"")</f>
        <v/>
      </c>
      <c r="Q257" s="65">
        <f>IF(Q$231&gt;=$E257,IF(Q148*$C$23&gt;MAX($C$22,(R257*$C$34+R258*$C$35)*EXP(-$C$12*$C$30)+(R364*$C$34+R365*$C$35)*EXP(-$C$14*$C$30)),Q$236,(R257*$C$34+R258*$C$35)*EXP(-$C$12*$C$30)+Q$234),"")</f>
        <v/>
      </c>
      <c r="R257" s="65">
        <f>IF(R$231&gt;=$E257,IF(R148*$C$23&gt;MAX($C$22,(S257*$C$34+S258*$C$35)*EXP(-$C$12*$C$30)+(S364*$C$34+S365*$C$35)*EXP(-$C$14*$C$30)),R$236,(S257*$C$34+S258*$C$35)*EXP(-$C$12*$C$30)+R$234),"")</f>
        <v/>
      </c>
      <c r="S257" s="65">
        <f>IF(S$231&gt;=$E257,IF(S148*$C$23&gt;MAX($C$22,(T257*$C$34+T258*$C$35)*EXP(-$C$12*$C$30)+(T364*$C$34+T365*$C$35)*EXP(-$C$14*$C$30)),S$236,(T257*$C$34+T258*$C$35)*EXP(-$C$12*$C$30)+S$234),"")</f>
        <v/>
      </c>
      <c r="T257" s="65">
        <f>IF(T$231&gt;=$E257,IF(T148*$C$23&gt;MAX($C$22,(U257*$C$34+U258*$C$35)*EXP(-$C$12*$C$30)+(U364*$C$34+U365*$C$35)*EXP(-$C$14*$C$30)),T$236,(U257*$C$34+U258*$C$35)*EXP(-$C$12*$C$30)+T$234),"")</f>
        <v/>
      </c>
      <c r="U257" s="65">
        <f>IF(U$231&gt;=$E257,IF(U148*$C$23&gt;MAX($C$22,(V257*$C$34+V258*$C$35)*EXP(-$C$12*$C$30)+(V364*$C$34+V365*$C$35)*EXP(-$C$14*$C$30)),U$236,(V257*$C$34+V258*$C$35)*EXP(-$C$12*$C$30)+U$234),"")</f>
        <v/>
      </c>
      <c r="V257" s="65">
        <f>IF(V$231&gt;=$E257,IF(V148*$C$23&gt;MAX($C$22,(W257*$C$34+W258*$C$35)*EXP(-$C$12*$C$30)+(W364*$C$34+W365*$C$35)*EXP(-$C$14*$C$30)),V$236,(W257*$C$34+W258*$C$35)*EXP(-$C$12*$C$30)+V$234),"")</f>
        <v/>
      </c>
      <c r="W257" s="65">
        <f>IF(W$231&gt;=$E257,IF(W148*$C$23&gt;MAX($C$22,(X257*$C$34+X258*$C$35)*EXP(-$C$12*$C$30)+(X364*$C$34+X365*$C$35)*EXP(-$C$14*$C$30)),W$236,(X257*$C$34+X258*$C$35)*EXP(-$C$12*$C$30)+W$234),"")</f>
        <v/>
      </c>
      <c r="X257" s="65">
        <f>IF(X$231&gt;=$E257,IF(X148*$C$23&gt;MAX($C$22,(Y257*$C$34+Y258*$C$35)*EXP(-$C$12*$C$30)+(Y364*$C$34+Y365*$C$35)*EXP(-$C$14*$C$30)),X$236,(Y257*$C$34+Y258*$C$35)*EXP(-$C$12*$C$30)+X$234),"")</f>
        <v/>
      </c>
      <c r="Y257" s="65">
        <f>IF(Y$231&gt;=$E257,IF(Y148*$C$23&gt;MAX($C$22,(Z257*$C$34+Z258*$C$35)*EXP(-$C$12*$C$30)+(Z364*$C$34+Z365*$C$35)*EXP(-$C$14*$C$30)),Y$236,(Z257*$C$34+Z258*$C$35)*EXP(-$C$12*$C$30)+Y$234),"")</f>
        <v/>
      </c>
      <c r="Z257" s="65">
        <f>IF(Z$231&gt;=$E257,IF(Z148*$C$23&gt;MAX($C$22,(AA257*$C$34+AA258*$C$35)*EXP(-$C$12*$C$30)+(AA364*$C$34+AA365*$C$35)*EXP(-$C$14*$C$30)),Z$236,(AA257*$C$34+AA258*$C$35)*EXP(-$C$12*$C$30)+Z$234),"")</f>
        <v/>
      </c>
      <c r="AA257" s="65">
        <f>IF(AA$231&gt;=$E257,IF(AA148*$C$23&gt;MAX($C$22,(AB257*$C$34+AB258*$C$35)*EXP(-$C$12*$C$30)+(AB364*$C$34+AB365*$C$35)*EXP(-$C$14*$C$30)),AA$236,(AB257*$C$34+AB258*$C$35)*EXP(-$C$12*$C$30)+AA$234),"")</f>
        <v/>
      </c>
      <c r="AB257" s="65">
        <f>IF(AB$231&gt;=$E257,IF(AB148*$C$23&gt;MAX($C$22,(AC257*$C$34+AC258*$C$35)*EXP(-$C$12*$C$30)+(AC364*$C$34+AC365*$C$35)*EXP(-$C$14*$C$30)),AB$236,(AC257*$C$34+AC258*$C$35)*EXP(-$C$12*$C$30)+AB$234),"")</f>
        <v/>
      </c>
      <c r="AC257" s="65">
        <f>IF(AC$231&gt;=$E257,IF(AC148*$C$23&gt;MAX($C$22,(AD257*$C$34+AD258*$C$35)*EXP(-$C$12*$C$30)+(AD364*$C$34+AD365*$C$35)*EXP(-$C$14*$C$30)),AC$236,(AD257*$C$34+AD258*$C$35)*EXP(-$C$12*$C$30)+AC$234),"")</f>
        <v/>
      </c>
      <c r="AD257" s="65">
        <f>IF(AD$231&gt;=$E257,IF(AD148*$C$23&gt;MAX($C$22,(AE257*$C$34+AE258*$C$35)*EXP(-$C$12*$C$30)+(AE364*$C$34+AE365*$C$35)*EXP(-$C$14*$C$30)),AD$236,(AE257*$C$34+AE258*$C$35)*EXP(-$C$12*$C$30)+AD$234),"")</f>
        <v/>
      </c>
      <c r="AE257" s="65">
        <f>IF(AE$231&gt;=$E257,IF(AE148*$C$23&gt;MAX($C$22,(AF257*$C$34+AF258*$C$35)*EXP(-$C$12*$C$30)+(AF364*$C$34+AF365*$C$35)*EXP(-$C$14*$C$30)),AE$236,(AF257*$C$34+AF258*$C$35)*EXP(-$C$12*$C$30)+AE$234),"")</f>
        <v/>
      </c>
      <c r="AF257" s="65">
        <f>IF(AF$231&gt;=$E257,IF(AF148*$C$23&gt;MAX($C$22,(AG257*$C$34+AG258*$C$35)*EXP(-$C$12*$C$30)+(AG364*$C$34+AG365*$C$35)*EXP(-$C$14*$C$30)),AF$236,(AG257*$C$34+AG258*$C$35)*EXP(-$C$12*$C$30)+AF$234),"")</f>
        <v/>
      </c>
      <c r="AG257" s="65">
        <f>IF(AG$231&gt;=$E257,IF(AG148*$C$23&gt;MAX($C$22,(AH257*$C$34+AH258*$C$35)*EXP(-$C$12*$C$30)+(AH364*$C$34+AH365*$C$35)*EXP(-$C$14*$C$30)),AG$236,(AH257*$C$34+AH258*$C$35)*EXP(-$C$12*$C$30)+AG$234),"")</f>
        <v/>
      </c>
      <c r="AH257" s="65">
        <f>IF(AH$231&gt;=$E257,IF(AH148*$C$23&gt;MAX($C$22,(AI257*$C$34+AI258*$C$35)*EXP(-$C$12*$C$30)+(AI364*$C$34+AI365*$C$35)*EXP(-$C$14*$C$30)),AH$236,(AI257*$C$34+AI258*$C$35)*EXP(-$C$12*$C$30)+AH$234),"")</f>
        <v/>
      </c>
      <c r="AI257" s="65">
        <f>IF(AI$231&gt;=$E257,IF(AI148*$C$23&gt;MAX($C$22,(AJ257*$C$34+AJ258*$C$35)*EXP(-$C$12*$C$30)+(AJ364*$C$34+AJ365*$C$35)*EXP(-$C$14*$C$30)),AI$236,(AJ257*$C$34+AJ258*$C$35)*EXP(-$C$12*$C$30)+AI$234),"")</f>
        <v/>
      </c>
      <c r="AJ257" s="65">
        <f>IF(AJ$231&gt;=$E257,IF(AJ148*$C$23&gt;MAX($C$22,(AK257*$C$34+AK258*$C$35)*EXP(-$C$12*$C$30)+(AK364*$C$34+AK365*$C$35)*EXP(-$C$14*$C$30)),AJ$236,(AK257*$C$34+AK258*$C$35)*EXP(-$C$12*$C$30)+AJ$234),"")</f>
        <v/>
      </c>
      <c r="AK257" s="65">
        <f>IF(AK$231&gt;=$E257,IF(AK148*$C$23&gt;MAX($C$22,(AL257*$C$34+AL258*$C$35)*EXP(-$C$12*$C$30)+(AL364*$C$34+AL365*$C$35)*EXP(-$C$14*$C$30)),AK$236,(AL257*$C$34+AL258*$C$35)*EXP(-$C$12*$C$30)+AK$234),"")</f>
        <v/>
      </c>
      <c r="AL257" s="65">
        <f>IF(AL$231&gt;=$E257,IF(AL148*$C$23&gt;MAX($C$22,(AM257*$C$34+AM258*$C$35)*EXP(-$C$12*$C$30)+(AM364*$C$34+AM365*$C$35)*EXP(-$C$14*$C$30)),AL$236,(AM257*$C$34+AM258*$C$35)*EXP(-$C$12*$C$30)+AL$234),"")</f>
        <v/>
      </c>
      <c r="AM257" s="65">
        <f>IF(AM$231&gt;=$E257,IF(AM148*$C$23&gt;MAX($C$22,(AN257*$C$34+AN258*$C$35)*EXP(-$C$12*$C$30)+(AN364*$C$34+AN365*$C$35)*EXP(-$C$14*$C$30)),AM$236,(AN257*$C$34+AN258*$C$35)*EXP(-$C$12*$C$30)+AM$234),"")</f>
        <v/>
      </c>
      <c r="AN257" s="65">
        <f>IF(AN$231&gt;=$E257,IF(AN148*$C$23&gt;MAX($C$22,(AO257*$C$34+AO258*$C$35)*EXP(-$C$12*$C$30)+(AO364*$C$34+AO365*$C$35)*EXP(-$C$14*$C$30)),AN$236,(AO257*$C$34+AO258*$C$35)*EXP(-$C$12*$C$30)+AN$234),"")</f>
        <v/>
      </c>
      <c r="AO257" s="65">
        <f>IF(AO$231&gt;=$E257,IF(AO148*$C$23&gt;MAX($C$22,(AP257*$C$34+AP258*$C$35)*EXP(-$C$12*$C$30)+(AP364*$C$34+AP365*$C$35)*EXP(-$C$14*$C$30)),AO$236,(AP257*$C$34+AP258*$C$35)*EXP(-$C$12*$C$30)+AO$234),"")</f>
        <v/>
      </c>
      <c r="AP257" s="65">
        <f>IF(AP$231&gt;=$E257,IF(AP148*$C$23&gt;MAX($C$22,(AQ257*$C$34+AQ258*$C$35)*EXP(-$C$12*$C$30)+(AQ364*$C$34+AQ365*$C$35)*EXP(-$C$14*$C$30)),AP$236,(AQ257*$C$34+AQ258*$C$35)*EXP(-$C$12*$C$30)+AP$234),"")</f>
        <v/>
      </c>
      <c r="AQ257" s="65">
        <f>IF(AQ$231&gt;=$E257,IF(AQ148*$C$23&gt;MAX($C$22,(AR257*$C$34+AR258*$C$35)*EXP(-$C$12*$C$30)+(AR364*$C$34+AR365*$C$35)*EXP(-$C$14*$C$30)),AQ$236,(AR257*$C$34+AR258*$C$35)*EXP(-$C$12*$C$30)+AQ$234),"")</f>
        <v/>
      </c>
      <c r="AR257" s="65">
        <f>IF(AR$231&gt;=$E257,IF(AR148*$C$23&gt;MAX($C$22,(AS257*$C$34+AS258*$C$35)*EXP(-$C$12*$C$30)+(AS364*$C$34+AS365*$C$35)*EXP(-$C$14*$C$30)),AR$236,(AS257*$C$34+AS258*$C$35)*EXP(-$C$12*$C$30)+AR$234),"")</f>
        <v/>
      </c>
      <c r="AS257" s="65">
        <f>IF(AS$231&gt;=$E257,IF(AS148*$C$23&gt;MAX($C$22,(AT257*$C$34+AT258*$C$35)*EXP(-$C$12*$C$30)+(AT364*$C$34+AT365*$C$35)*EXP(-$C$14*$C$30)),AS$236,(AT257*$C$34+AT258*$C$35)*EXP(-$C$12*$C$30)+AS$234),"")</f>
        <v/>
      </c>
      <c r="AT257" s="65">
        <f>IF(AT$231&gt;=$E257,IF(AT148*$C$23&gt;MAX($C$22,(AU257*$C$34+AU258*$C$35)*EXP(-$C$12*$C$30)+(AU364*$C$34+AU365*$C$35)*EXP(-$C$14*$C$30)),AT$236,(AU257*$C$34+AU258*$C$35)*EXP(-$C$12*$C$30)+AT$234),"")</f>
        <v/>
      </c>
      <c r="AU257" s="65">
        <f>IF(AU$231&gt;=$E257,IF(AU148*$C$23&gt;MAX($C$22,(AV257*$C$34+AV258*$C$35)*EXP(-$C$12*$C$30)+(AV364*$C$34+AV365*$C$35)*EXP(-$C$14*$C$30)),AU$236,(AV257*$C$34+AV258*$C$35)*EXP(-$C$12*$C$30)+AU$234),"")</f>
        <v/>
      </c>
      <c r="AV257" s="65">
        <f>IF(AV$231&gt;=$E257,IF(AV148*$C$23&gt;MAX($C$22,(AW257*$C$34+AW258*$C$35)*EXP(-$C$12*$C$30)+(AW364*$C$34+AW365*$C$35)*EXP(-$C$14*$C$30)),AV$236,(AW257*$C$34+AW258*$C$35)*EXP(-$C$12*$C$30)+AV$234),"")</f>
        <v/>
      </c>
      <c r="AW257" s="65">
        <f>IF(AW$231&gt;=$E257,IF(AW148*$C$23&gt;MAX($C$22,(AX257*$C$34+AX258*$C$35)*EXP(-$C$12*$C$30)+(AX364*$C$34+AX365*$C$35)*EXP(-$C$14*$C$30)),AW$236,(AX257*$C$34+AX258*$C$35)*EXP(-$C$12*$C$30)+AW$234),"")</f>
        <v/>
      </c>
      <c r="AX257" s="65">
        <f>IF(AX$231&gt;=$E257,IF(AX148*$C$23&gt;MAX($C$22,(AY257*$C$34+AY258*$C$35)*EXP(-$C$12*$C$30)+(AY364*$C$34+AY365*$C$35)*EXP(-$C$14*$C$30)),AX$236,(AY257*$C$34+AY258*$C$35)*EXP(-$C$12*$C$30)+AX$234),"")</f>
        <v/>
      </c>
      <c r="AY257" s="65">
        <f>IF(AY$231&gt;=$E257,IF(AY148*$C$23&gt;MAX($C$22,(AZ257*$C$34+AZ258*$C$35)*EXP(-$C$12*$C$30)+(AZ364*$C$34+AZ365*$C$35)*EXP(-$C$14*$C$30)),AY$236,(AZ257*$C$34+AZ258*$C$35)*EXP(-$C$12*$C$30)+AY$234),"")</f>
        <v/>
      </c>
      <c r="AZ257" s="65">
        <f>IF(AZ$231&gt;=$E257,IF(AZ148*$C$23&gt;MAX($C$22,(BA257*$C$34+BA258*$C$35)*EXP(-$C$12*$C$30)+(BA364*$C$34+BA365*$C$35)*EXP(-$C$14*$C$30)),AZ$236,(BA257*$C$34+BA258*$C$35)*EXP(-$C$12*$C$30)+AZ$234),"")</f>
        <v/>
      </c>
      <c r="BA257" s="65">
        <f>IF(BA$231&gt;=$E257,IF(BA148*$C$23&gt;MAX($C$22,(BB257*$C$34+BB258*$C$35)*EXP(-$C$12*$C$30)+(BB364*$C$34+BB365*$C$35)*EXP(-$C$14*$C$30)),BA$236,(BB257*$C$34+BB258*$C$35)*EXP(-$C$12*$C$30)+BA$234),"")</f>
        <v/>
      </c>
      <c r="BB257" s="65">
        <f>IF(BB$231&gt;=$E257,IF(BB148*$C$23&gt;MAX($C$22,(BC257*$C$34+BC258*$C$35)*EXP(-$C$12*$C$30)+(BC364*$C$34+BC365*$C$35)*EXP(-$C$14*$C$30)),BB$236,(BC257*$C$34+BC258*$C$35)*EXP(-$C$12*$C$30)+BB$234),"")</f>
        <v/>
      </c>
      <c r="BC257" s="65">
        <f>IF(BC$231&gt;=$E257,IF(BC148*$C$23&gt;MAX($C$22,(BD257*$C$34+BD258*$C$35)*EXP(-$C$12*$C$30)+(BD364*$C$34+BD365*$C$35)*EXP(-$C$14*$C$30)),BC$236,(BD257*$C$34+BD258*$C$35)*EXP(-$C$12*$C$30)+BC$234),"")</f>
        <v/>
      </c>
      <c r="BD257" s="65">
        <f>IF(BD$231&gt;=$E257,IF(BD148*$C$23&gt;MAX($C$22,(BE257*$C$34+BE258*$C$35)*EXP(-$C$12*$C$30)+(BE364*$C$34+BE365*$C$35)*EXP(-$C$14*$C$30)),BD$236,(BE257*$C$34+BE258*$C$35)*EXP(-$C$12*$C$30)+BD$234),"")</f>
        <v/>
      </c>
      <c r="BE257" s="65">
        <f>IF(BE$231&gt;=$E257,IF(BE148*$C$23&gt;MAX($C$22,(BF257*$C$34+BF258*$C$35)*EXP(-$C$12*$C$30)+(BF364*$C$34+BF365*$C$35)*EXP(-$C$14*$C$30)),BE$236,(BF257*$C$34+BF258*$C$35)*EXP(-$C$12*$C$30)+BE$234),"")</f>
        <v/>
      </c>
      <c r="BF257" s="65">
        <f>IF(BF$231&gt;=$E257,IF(BF148*$C$23&gt;MAX($C$22,(BG257*$C$34+BG258*$C$35)*EXP(-$C$12*$C$30)+(BG364*$C$34+BG365*$C$35)*EXP(-$C$14*$C$30)),BF$236,(BG257*$C$34+BG258*$C$35)*EXP(-$C$12*$C$30)+BF$234),"")</f>
        <v/>
      </c>
      <c r="BG257" s="65">
        <f>IF(BG$231&gt;=$E257,IF(BG148*$C$23&gt;MAX($C$22,(BH257*$C$34+BH258*$C$35)*EXP(-$C$12*$C$30)+(BH364*$C$34+BH365*$C$35)*EXP(-$C$14*$C$30)),BG$236,(BH257*$C$34+BH258*$C$35)*EXP(-$C$12*$C$30)+BG$234),"")</f>
        <v/>
      </c>
      <c r="BH257" s="65">
        <f>IF(BH$231&gt;=$E257,IF(BH148*$C$23&gt;MAX($C$22,(BI257*$C$34+BI258*$C$35)*EXP(-$C$12*$C$30)+(BI364*$C$34+BI365*$C$35)*EXP(-$C$14*$C$30)),BH$236,(BI257*$C$34+BI258*$C$35)*EXP(-$C$12*$C$30)+BH$234),"")</f>
        <v/>
      </c>
      <c r="BI257" s="65">
        <f>IF(BI$231&gt;=$E257,IF(BI148*$C$23&gt;MAX($C$22,(BJ257*$C$34+BJ258*$C$35)*EXP(-$C$12*$C$30)+(BJ364*$C$34+BJ365*$C$35)*EXP(-$C$14*$C$30)),BI$236,(BJ257*$C$34+BJ258*$C$35)*EXP(-$C$12*$C$30)+BI$234),"")</f>
        <v/>
      </c>
      <c r="BJ257" s="65">
        <f>IF(BJ$231&gt;=$E257,IF(BJ148*$C$23&gt;MAX($C$22,(BK257*$C$34+BK258*$C$35)*EXP(-$C$12*$C$30)+(BK364*$C$34+BK365*$C$35)*EXP(-$C$14*$C$30)),BJ$236,(BK257*$C$34+BK258*$C$35)*EXP(-$C$12*$C$30)+BJ$234),"")</f>
        <v/>
      </c>
      <c r="BK257" s="65">
        <f>IF(BK$231&gt;=$E257,IF(BK148*$C$23&gt;MAX($C$22,(BL257*$C$34+BL258*$C$35)*EXP(-$C$12*$C$30)+(BL364*$C$34+BL365*$C$35)*EXP(-$C$14*$C$30)),BK$236,(BL257*$C$34+BL258*$C$35)*EXP(-$C$12*$C$30)+BK$234),"")</f>
        <v/>
      </c>
      <c r="BL257" s="65">
        <f>IF(BL$231&gt;=$E257,IF(BL148*$C$23&gt;MAX($C$22,(BM257*$C$34+BM258*$C$35)*EXP(-$C$12*$C$30)+(BM364*$C$34+BM365*$C$35)*EXP(-$C$14*$C$30)),BL$236,(BM257*$C$34+BM258*$C$35)*EXP(-$C$12*$C$30)+BL$234),"")</f>
        <v/>
      </c>
      <c r="BM257" s="65">
        <f>IF(BM$231&gt;=$E257,IF(BM148*$C$23&gt;MAX($C$22,(BN257*$C$34+BN258*$C$35)*EXP(-$C$12*$C$30)+(BN364*$C$34+BN365*$C$35)*EXP(-$C$14*$C$30)),BM$236,(BN257*$C$34+BN258*$C$35)*EXP(-$C$12*$C$30)+BM$234),"")</f>
        <v/>
      </c>
      <c r="BN257" s="65">
        <f>IF(BN$231&gt;=$E257,IF(BN148*$C$23&gt;MAX($C$22,(BO257*$C$34+BO258*$C$35)*EXP(-$C$12*$C$30)+(BO364*$C$34+BO365*$C$35)*EXP(-$C$14*$C$30)),BN$236,(BO257*$C$34+BO258*$C$35)*EXP(-$C$12*$C$30)+BN$234),"")</f>
        <v/>
      </c>
      <c r="BO257" s="65">
        <f>IF(BO$231&gt;=$E257,IF(BO148*$C$23&gt;MAX($C$22,(BP257*$C$34+BP258*$C$35)*EXP(-$C$12*$C$30)+(BP364*$C$34+BP365*$C$35)*EXP(-$C$14*$C$30)),BO$236,(BP257*$C$34+BP258*$C$35)*EXP(-$C$12*$C$30)+BO$234),"")</f>
        <v/>
      </c>
      <c r="BP257" s="65">
        <f>IF(BP$231&gt;=$E257,IF(BP148*$C$23&gt;MAX($C$22,(BQ257*$C$34+BQ258*$C$35)*EXP(-$C$12*$C$30)+(BQ364*$C$34+BQ365*$C$35)*EXP(-$C$14*$C$30)),BP$236,(BQ257*$C$34+BQ258*$C$35)*EXP(-$C$12*$C$30)+BP$234),"")</f>
        <v/>
      </c>
      <c r="BQ257" s="65">
        <f>IF(BQ$231&gt;=$E257,IF(BQ148*$C$23&gt;MAX($C$22,(BR257*$C$34+BR258*$C$35)*EXP(-$C$12*$C$30)+(BR364*$C$34+BR365*$C$35)*EXP(-$C$14*$C$30)),BQ$236,(BR257*$C$34+BR258*$C$35)*EXP(-$C$12*$C$30)+BQ$234),"")</f>
        <v/>
      </c>
      <c r="BR257" s="65">
        <f>IF(BR$231&gt;=$E257,IF(BR148*$C$23&gt;MAX($C$22,(BS257*$C$34+BS258*$C$35)*EXP(-$C$12*$C$30)+(BS364*$C$34+BS365*$C$35)*EXP(-$C$14*$C$30)),BR$236,(BS257*$C$34+BS258*$C$35)*EXP(-$C$12*$C$30)+BR$234),"")</f>
        <v/>
      </c>
      <c r="BS257" s="65">
        <f>IF(BS$231&gt;=$E257,IF(BS148*$C$23&gt;MAX($C$22,(BT257*$C$34+BT258*$C$35)*EXP(-$C$12*$C$30)+(BT364*$C$34+BT365*$C$35)*EXP(-$C$14*$C$30)),BS$236,(BT257*$C$34+BT258*$C$35)*EXP(-$C$12*$C$30)+BS$234),"")</f>
        <v/>
      </c>
      <c r="BT257" s="65">
        <f>IF(BT$231&gt;=$E257,IF(BT148*$C$23&gt;MAX($C$22,(BU257*$C$34+BU258*$C$35)*EXP(-$C$12*$C$30)+(BU364*$C$34+BU365*$C$35)*EXP(-$C$14*$C$30)),BT$236,(BU257*$C$34+BU258*$C$35)*EXP(-$C$12*$C$30)+BT$234),"")</f>
        <v/>
      </c>
      <c r="BU257" s="65">
        <f>IF(BU$231&gt;=$E257,IF(BU148*$C$23&gt;MAX($C$22,(BV257*$C$34+BV258*$C$35)*EXP(-$C$12*$C$30)+(BV364*$C$34+BV365*$C$35)*EXP(-$C$14*$C$30)),BU$236,(BV257*$C$34+BV258*$C$35)*EXP(-$C$12*$C$30)+BU$234),"")</f>
        <v/>
      </c>
      <c r="BV257" s="65">
        <f>IF(BV$231&gt;=$E257,IF(BV148*$C$23&gt;MAX($C$22,(BW257*$C$34+BW258*$C$35)*EXP(-$C$12*$C$30)+(BW364*$C$34+BW365*$C$35)*EXP(-$C$14*$C$30)),BV$236,(BW257*$C$34+BW258*$C$35)*EXP(-$C$12*$C$30)+BV$234),"")</f>
        <v/>
      </c>
      <c r="BW257" s="65">
        <f>IF(BW$231&gt;=$E257,IF(BW148*$C$23&gt;MAX($C$22,(BX257*$C$34+BX258*$C$35)*EXP(-$C$12*$C$30)+(BX364*$C$34+BX365*$C$35)*EXP(-$C$14*$C$30)),BW$236,(BX257*$C$34+BX258*$C$35)*EXP(-$C$12*$C$30)+BW$234),"")</f>
        <v/>
      </c>
      <c r="BX257" s="65">
        <f>IF(BX$231&gt;=$E257,IF(BX148*$C$23&gt;MAX($C$22,(BY257*$C$34+BY258*$C$35)*EXP(-$C$12*$C$30)+(BY364*$C$34+BY365*$C$35)*EXP(-$C$14*$C$30)),BX$236,(BY257*$C$34+BY258*$C$35)*EXP(-$C$12*$C$30)+BX$234),"")</f>
        <v/>
      </c>
      <c r="BY257" s="65">
        <f>IF(BY$231&gt;=$E257,IF(BY148*$C$23&gt;MAX($C$22,(BZ257*$C$34+BZ258*$C$35)*EXP(-$C$12*$C$30)+(BZ364*$C$34+BZ365*$C$35)*EXP(-$C$14*$C$30)),BY$236,(BZ257*$C$34+BZ258*$C$35)*EXP(-$C$12*$C$30)+BY$234),"")</f>
        <v/>
      </c>
      <c r="BZ257" s="65">
        <f>IF(BZ$231&gt;=$E257,IF(BZ148*$C$23&gt;MAX($C$22,(CA257*$C$34+CA258*$C$35)*EXP(-$C$12*$C$30)+(CA364*$C$34+CA365*$C$35)*EXP(-$C$14*$C$30)),BZ$236,(CA257*$C$34+CA258*$C$35)*EXP(-$C$12*$C$30)+BZ$234),"")</f>
        <v/>
      </c>
      <c r="CA257" s="65">
        <f>IF(CA$231&gt;=$E257,IF(CA148*$C$23&gt;MAX($C$22,(CB257*$C$34+CB258*$C$35)*EXP(-$C$12*$C$30)+(CB364*$C$34+CB365*$C$35)*EXP(-$C$14*$C$30)),CA$236,(CB257*$C$34+CB258*$C$35)*EXP(-$C$12*$C$30)+CA$234),"")</f>
        <v/>
      </c>
      <c r="CB257" s="65">
        <f>IF(CB$231&gt;=$E257,IF(CB148*$C$23&gt;MAX($C$22,(CC257*$C$34+CC258*$C$35)*EXP(-$C$12*$C$30)+(CC364*$C$34+CC365*$C$35)*EXP(-$C$14*$C$30)),CB$236,(CC257*$C$34+CC258*$C$35)*EXP(-$C$12*$C$30)+CB$234),"")</f>
        <v/>
      </c>
      <c r="CC257" s="65">
        <f>IF(CC$231&gt;=$E257,IF(CC148*$C$23&gt;MAX($C$22,(CD257*$C$34+CD258*$C$35)*EXP(-$C$12*$C$30)+(CD364*$C$34+CD365*$C$35)*EXP(-$C$14*$C$30)),CC$236,(CD257*$C$34+CD258*$C$35)*EXP(-$C$12*$C$30)+CC$234),"")</f>
        <v/>
      </c>
      <c r="CD257" s="65">
        <f>IF(CD$231&gt;=$E257,IF(CD148*$C$23&gt;MAX($C$22,(CE257*$C$34+CE258*$C$35)*EXP(-$C$12*$C$30)+(CE364*$C$34+CE365*$C$35)*EXP(-$C$14*$C$30)),CD$236,(CE257*$C$34+CE258*$C$35)*EXP(-$C$12*$C$30)+CD$234),"")</f>
        <v/>
      </c>
      <c r="CE257" s="65">
        <f>IF(CE$231&gt;=$E257,IF(CE148*$C$23&gt;MAX($C$22,(CF257*$C$34+CF258*$C$35)*EXP(-$C$12*$C$30)+(CF364*$C$34+CF365*$C$35)*EXP(-$C$14*$C$30)),CE$236,(CF257*$C$34+CF258*$C$35)*EXP(-$C$12*$C$30)+CE$234),"")</f>
        <v/>
      </c>
      <c r="CF257" s="65">
        <f>IF(CF$231&gt;=$E257,IF(CF148*$C$23&gt;MAX($C$22,(CG257*$C$34+CG258*$C$35)*EXP(-$C$12*$C$30)+(CG364*$C$34+CG365*$C$35)*EXP(-$C$14*$C$30)),CF$236,(CG257*$C$34+CG258*$C$35)*EXP(-$C$12*$C$30)+CF$234),"")</f>
        <v/>
      </c>
      <c r="CG257" s="65">
        <f>IF(CG$231&gt;=$E257,IF(CG148*$C$23&gt;MAX($C$22,(CH257*$C$34+CH258*$C$35)*EXP(-$C$12*$C$30)+(CH364*$C$34+CH365*$C$35)*EXP(-$C$14*$C$30)),CG$236,(CH257*$C$34+CH258*$C$35)*EXP(-$C$12*$C$30)+CG$234),"")</f>
        <v/>
      </c>
      <c r="CH257" s="65">
        <f>IF(CH$231&gt;=$E257,IF(CH148*$C$23&gt;MAX($C$22,(CI257*$C$34+CI258*$C$35)*EXP(-$C$12*$C$30)+(CI364*$C$34+CI365*$C$35)*EXP(-$C$14*$C$30)),CH$236,(CI257*$C$34+CI258*$C$35)*EXP(-$C$12*$C$30)+CH$234),"")</f>
        <v/>
      </c>
      <c r="CI257" s="65">
        <f>IF(CI$231&gt;=$E257,IF(CI148*$C$23&gt;MAX($C$22,(CJ257*$C$34+CJ258*$C$35)*EXP(-$C$12*$C$30)+(CJ364*$C$34+CJ365*$C$35)*EXP(-$C$14*$C$30)),CI$236,(CJ257*$C$34+CJ258*$C$35)*EXP(-$C$12*$C$30)+CI$234),"")</f>
        <v/>
      </c>
      <c r="CJ257" s="65">
        <f>IF(CJ$231&gt;=$E257,IF(CJ148*$C$23&gt;MAX($C$22,(CK257*$C$34+CK258*$C$35)*EXP(-$C$12*$C$30)+(CK364*$C$34+CK365*$C$35)*EXP(-$C$14*$C$30)),CJ$236,(CK257*$C$34+CK258*$C$35)*EXP(-$C$12*$C$30)+CJ$234),"")</f>
        <v/>
      </c>
      <c r="CK257" s="65">
        <f>IF(CK$231&gt;=$E257,IF(CK148*$C$23&gt;MAX($C$22,(CL257*$C$34+CL258*$C$35)*EXP(-$C$12*$C$30)+(CL364*$C$34+CL365*$C$35)*EXP(-$C$14*$C$30)),CK$236,(CL257*$C$34+CL258*$C$35)*EXP(-$C$12*$C$30)+CK$234),"")</f>
        <v/>
      </c>
      <c r="CL257" s="65">
        <f>IF(CL$231&gt;=$E257,IF(CL148*$C$23&gt;MAX($C$22,(CM257*$C$34+CM258*$C$35)*EXP(-$C$12*$C$30)+(CM364*$C$34+CM365*$C$35)*EXP(-$C$14*$C$30)),CL$236,(CM257*$C$34+CM258*$C$35)*EXP(-$C$12*$C$30)+CL$234),"")</f>
        <v/>
      </c>
      <c r="CM257" s="65">
        <f>IF(CM$231&gt;=$E257,IF(CM148*$C$23&gt;MAX($C$22,(CN257*$C$34+CN258*$C$35)*EXP(-$C$12*$C$30)+(CN364*$C$34+CN365*$C$35)*EXP(-$C$14*$C$30)),CM$236,(CN257*$C$34+CN258*$C$35)*EXP(-$C$12*$C$30)+CM$234),"")</f>
        <v/>
      </c>
      <c r="CN257" s="65">
        <f>IF(CN$231&gt;=$E257,IF(CN148*$C$23&gt;MAX($C$22,(CO257*$C$34+CO258*$C$35)*EXP(-$C$12*$C$30)+(CO364*$C$34+CO365*$C$35)*EXP(-$C$14*$C$30)),CN$236,(CO257*$C$34+CO258*$C$35)*EXP(-$C$12*$C$30)+CN$234),"")</f>
        <v/>
      </c>
      <c r="CO257" s="65">
        <f>IF(CO$231&gt;=$E257,IF(CO148*$C$23&gt;MAX($C$22,(CP257*$C$34+CP258*$C$35)*EXP(-$C$12*$C$30)+(CP364*$C$34+CP365*$C$35)*EXP(-$C$14*$C$30)),CO$236,(CP257*$C$34+CP258*$C$35)*EXP(-$C$12*$C$30)+CO$234),"")</f>
        <v/>
      </c>
      <c r="CP257" s="65">
        <f>IF(CP$231&gt;=$E257,IF(CP148*$C$23&gt;MAX($C$22,(CQ257*$C$34+CQ258*$C$35)*EXP(-$C$12*$C$30)+(CQ364*$C$34+CQ365*$C$35)*EXP(-$C$14*$C$30)),CP$236,(CQ257*$C$34+CQ258*$C$35)*EXP(-$C$12*$C$30)+CP$234),"")</f>
        <v/>
      </c>
      <c r="CQ257" s="65">
        <f>IF(CQ$231&gt;=$E257,IF(CQ148*$C$23&gt;MAX($C$22,(CR257*$C$34+CR258*$C$35)*EXP(-$C$12*$C$30)+(CR364*$C$34+CR365*$C$35)*EXP(-$C$14*$C$30)),CQ$236,(CR257*$C$34+CR258*$C$35)*EXP(-$C$12*$C$30)+CQ$234),"")</f>
        <v/>
      </c>
      <c r="CR257" s="65">
        <f>IF(CR$231&gt;=$E257,IF(CR148*$C$23&gt;MAX($C$22,(CS257*$C$34+CS258*$C$35)*EXP(-$C$12*$C$30)+(CS364*$C$34+CS365*$C$35)*EXP(-$C$14*$C$30)),CR$236,(CS257*$C$34+CS258*$C$35)*EXP(-$C$12*$C$30)+CR$234),"")</f>
        <v/>
      </c>
      <c r="CS257" s="65">
        <f>IF(CS$231&gt;=$E257,IF(CS148*$C$23&gt;MAX($C$22,(CT257*$C$34+CT258*$C$35)*EXP(-$C$12*$C$30)+(CT364*$C$34+CT365*$C$35)*EXP(-$C$14*$C$30)),CS$236,(CT257*$C$34+CT258*$C$35)*EXP(-$C$12*$C$30)+CS$234),"")</f>
        <v/>
      </c>
      <c r="CT257" s="65">
        <f>IF(CT$231&gt;=$E257,IF(CT148*$C$23&gt;MAX($C$22,(CU257*$C$34+CU258*$C$35)*EXP(-$C$12*$C$30)+(CU364*$C$34+CU365*$C$35)*EXP(-$C$14*$C$30)),CT$236,(CU257*$C$34+CU258*$C$35)*EXP(-$C$12*$C$30)+CT$234),"")</f>
        <v/>
      </c>
      <c r="CU257" s="65">
        <f>IF(CU$231&gt;=$E257,IF(CU148*$C$23&gt;MAX($C$22,(CV257*$C$34+CV258*$C$35)*EXP(-$C$12*$C$30)+(CV364*$C$34+CV365*$C$35)*EXP(-$C$14*$C$30)),CU$236,(CV257*$C$34+CV258*$C$35)*EXP(-$C$12*$C$30)+CU$234),"")</f>
        <v/>
      </c>
      <c r="CV257" s="65">
        <f>IF(CV$231&gt;=$E257,IF(CV148*$C$23&gt;MAX($C$22,(CW257*$C$34+CW258*$C$35)*EXP(-$C$12*$C$30)+(CW364*$C$34+CW365*$C$35)*EXP(-$C$14*$C$30)),CV$236,(CW257*$C$34+CW258*$C$35)*EXP(-$C$12*$C$30)+CV$234),"")</f>
        <v/>
      </c>
      <c r="CW257" s="65">
        <f>IF(CW$231&gt;=$E257,IF(CW148*$C$23&gt;MAX($C$22,(CX257*$C$34+CX258*$C$35)*EXP(-$C$12*$C$30)+(CX364*$C$34+CX365*$C$35)*EXP(-$C$14*$C$30)),CW$236,(CX257*$C$34+CX258*$C$35)*EXP(-$C$12*$C$30)+CW$234),"")</f>
        <v/>
      </c>
      <c r="CX257" s="65">
        <f>IF(CX$231&gt;=$E257,IF(CX148*$C$23&gt;MAX($C$22,(CY257*$C$34+CY258*$C$35)*EXP(-$C$12*$C$30)+(CY364*$C$34+CY365*$C$35)*EXP(-$C$14*$C$30)),CX$236,(CY257*$C$34+CY258*$C$35)*EXP(-$C$12*$C$30)+CX$234),"")</f>
        <v/>
      </c>
      <c r="CY257" s="65">
        <f>IF(CY$231&gt;=$E257,IF(CY148*$C$23&gt;MAX($C$22,(CZ257*$C$34+CZ258*$C$35)*EXP(-$C$12*$C$30)+(CZ364*$C$34+CZ365*$C$35)*EXP(-$C$14*$C$30)),CY$236,(CZ257*$C$34+CZ258*$C$35)*EXP(-$C$12*$C$30)+CY$234),"")</f>
        <v/>
      </c>
      <c r="CZ257" s="65">
        <f>IF(CZ$231&gt;=$E257,IF(CZ148*$C$23&gt;MAX($C$22,(DA257*$C$34+DA258*$C$35)*EXP(-$C$12*$C$30)+(DA364*$C$34+DA365*$C$35)*EXP(-$C$14*$C$30)),CZ$236,(DA257*$C$34+DA258*$C$35)*EXP(-$C$12*$C$30)+CZ$234),"")</f>
        <v/>
      </c>
      <c r="DA257" s="65">
        <f>IF(DA$231&gt;=$E257,IF(DA148*$C$23&gt;MAX($C$22,(DB257*$C$34+DB258*$C$35)*EXP(-$C$12*$C$30)+(DB364*$C$34+DB365*$C$35)*EXP(-$C$14*$C$30)),DA$236,(DB257*$C$34+DB258*$C$35)*EXP(-$C$12*$C$30)+DA$234),"")</f>
        <v/>
      </c>
      <c r="DB257" s="65">
        <f>IF(DB$231&gt;=$E257,IF(DB148*$C$23&gt;MAX($C$22,(DC257*$C$34+DC258*$C$35)*EXP(-$C$12*$C$30)+(DC364*$C$34+DC365*$C$35)*EXP(-$C$14*$C$30)),DB$236,(DC257*$C$34+DC258*$C$35)*EXP(-$C$12*$C$30)+DB$234),"")</f>
        <v/>
      </c>
      <c r="DC257" s="65">
        <f>IF(DC$231&gt;=$E257,IF(DC148*$C$23&gt;$C$22,DC$236,$C$22+DC$234),"")</f>
        <v/>
      </c>
    </row>
    <row r="258" ht="12" customHeight="1">
      <c r="B258" s="12" t="n"/>
      <c r="C258" s="12" t="n"/>
      <c r="D258" s="12" t="n"/>
      <c r="E258" s="64">
        <f>E257+1</f>
        <v/>
      </c>
      <c r="G258" s="65">
        <f>IF(G$231&gt;=$E258,IF(G149*$C$23&gt;MAX($C$22,(H258*$C$34+H259*$C$35)*EXP(-$C$12*$C$30)+(H365*$C$34+H366*$C$35)*EXP(-$C$14*$C$30)),G$236,(H258*$C$34+H259*$C$35)*EXP(-$C$12*$C$30)+G$234),"")</f>
        <v/>
      </c>
      <c r="H258" s="65">
        <f>IF(H$231&gt;=$E258,IF(H149*$C$23&gt;MAX($C$22,(I258*$C$34+I259*$C$35)*EXP(-$C$12*$C$30)+(I365*$C$34+I366*$C$35)*EXP(-$C$14*$C$30)),H$236,(I258*$C$34+I259*$C$35)*EXP(-$C$12*$C$30)+H$234),"")</f>
        <v/>
      </c>
      <c r="I258" s="65">
        <f>IF(I$231&gt;=$E258,IF(I149*$C$23&gt;MAX($C$22,(J258*$C$34+J259*$C$35)*EXP(-$C$12*$C$30)+(J365*$C$34+J366*$C$35)*EXP(-$C$14*$C$30)),I$236,(J258*$C$34+J259*$C$35)*EXP(-$C$12*$C$30)+I$234),"")</f>
        <v/>
      </c>
      <c r="J258" s="65">
        <f>IF(J$231&gt;=$E258,IF(J149*$C$23&gt;MAX($C$22,(K258*$C$34+K259*$C$35)*EXP(-$C$12*$C$30)+(K365*$C$34+K366*$C$35)*EXP(-$C$14*$C$30)),J$236,(K258*$C$34+K259*$C$35)*EXP(-$C$12*$C$30)+J$234),"")</f>
        <v/>
      </c>
      <c r="K258" s="65">
        <f>IF(K$231&gt;=$E258,IF(K149*$C$23&gt;MAX($C$22,(L258*$C$34+L259*$C$35)*EXP(-$C$12*$C$30)+(L365*$C$34+L366*$C$35)*EXP(-$C$14*$C$30)),K$236,(L258*$C$34+L259*$C$35)*EXP(-$C$12*$C$30)+K$234),"")</f>
        <v/>
      </c>
      <c r="L258" s="65">
        <f>IF(L$231&gt;=$E258,IF(L149*$C$23&gt;MAX($C$22,(M258*$C$34+M259*$C$35)*EXP(-$C$12*$C$30)+(M365*$C$34+M366*$C$35)*EXP(-$C$14*$C$30)),L$236,(M258*$C$34+M259*$C$35)*EXP(-$C$12*$C$30)+L$234),"")</f>
        <v/>
      </c>
      <c r="M258" s="65">
        <f>IF(M$231&gt;=$E258,IF(M149*$C$23&gt;MAX($C$22,(N258*$C$34+N259*$C$35)*EXP(-$C$12*$C$30)+(N365*$C$34+N366*$C$35)*EXP(-$C$14*$C$30)),M$236,(N258*$C$34+N259*$C$35)*EXP(-$C$12*$C$30)+M$234),"")</f>
        <v/>
      </c>
      <c r="N258" s="65">
        <f>IF(N$231&gt;=$E258,IF(N149*$C$23&gt;MAX($C$22,(O258*$C$34+O259*$C$35)*EXP(-$C$12*$C$30)+(O365*$C$34+O366*$C$35)*EXP(-$C$14*$C$30)),N$236,(O258*$C$34+O259*$C$35)*EXP(-$C$12*$C$30)+N$234),"")</f>
        <v/>
      </c>
      <c r="O258" s="65">
        <f>IF(O$231&gt;=$E258,IF(O149*$C$23&gt;MAX($C$22,(P258*$C$34+P259*$C$35)*EXP(-$C$12*$C$30)+(P365*$C$34+P366*$C$35)*EXP(-$C$14*$C$30)),O$236,(P258*$C$34+P259*$C$35)*EXP(-$C$12*$C$30)+O$234),"")</f>
        <v/>
      </c>
      <c r="P258" s="65">
        <f>IF(P$231&gt;=$E258,IF(P149*$C$23&gt;MAX($C$22,(Q258*$C$34+Q259*$C$35)*EXP(-$C$12*$C$30)+(Q365*$C$34+Q366*$C$35)*EXP(-$C$14*$C$30)),P$236,(Q258*$C$34+Q259*$C$35)*EXP(-$C$12*$C$30)+P$234),"")</f>
        <v/>
      </c>
      <c r="Q258" s="65">
        <f>IF(Q$231&gt;=$E258,IF(Q149*$C$23&gt;MAX($C$22,(R258*$C$34+R259*$C$35)*EXP(-$C$12*$C$30)+(R365*$C$34+R366*$C$35)*EXP(-$C$14*$C$30)),Q$236,(R258*$C$34+R259*$C$35)*EXP(-$C$12*$C$30)+Q$234),"")</f>
        <v/>
      </c>
      <c r="R258" s="65">
        <f>IF(R$231&gt;=$E258,IF(R149*$C$23&gt;MAX($C$22,(S258*$C$34+S259*$C$35)*EXP(-$C$12*$C$30)+(S365*$C$34+S366*$C$35)*EXP(-$C$14*$C$30)),R$236,(S258*$C$34+S259*$C$35)*EXP(-$C$12*$C$30)+R$234),"")</f>
        <v/>
      </c>
      <c r="S258" s="65">
        <f>IF(S$231&gt;=$E258,IF(S149*$C$23&gt;MAX($C$22,(T258*$C$34+T259*$C$35)*EXP(-$C$12*$C$30)+(T365*$C$34+T366*$C$35)*EXP(-$C$14*$C$30)),S$236,(T258*$C$34+T259*$C$35)*EXP(-$C$12*$C$30)+S$234),"")</f>
        <v/>
      </c>
      <c r="T258" s="65">
        <f>IF(T$231&gt;=$E258,IF(T149*$C$23&gt;MAX($C$22,(U258*$C$34+U259*$C$35)*EXP(-$C$12*$C$30)+(U365*$C$34+U366*$C$35)*EXP(-$C$14*$C$30)),T$236,(U258*$C$34+U259*$C$35)*EXP(-$C$12*$C$30)+T$234),"")</f>
        <v/>
      </c>
      <c r="U258" s="65">
        <f>IF(U$231&gt;=$E258,IF(U149*$C$23&gt;MAX($C$22,(V258*$C$34+V259*$C$35)*EXP(-$C$12*$C$30)+(V365*$C$34+V366*$C$35)*EXP(-$C$14*$C$30)),U$236,(V258*$C$34+V259*$C$35)*EXP(-$C$12*$C$30)+U$234),"")</f>
        <v/>
      </c>
      <c r="V258" s="65">
        <f>IF(V$231&gt;=$E258,IF(V149*$C$23&gt;MAX($C$22,(W258*$C$34+W259*$C$35)*EXP(-$C$12*$C$30)+(W365*$C$34+W366*$C$35)*EXP(-$C$14*$C$30)),V$236,(W258*$C$34+W259*$C$35)*EXP(-$C$12*$C$30)+V$234),"")</f>
        <v/>
      </c>
      <c r="W258" s="65">
        <f>IF(W$231&gt;=$E258,IF(W149*$C$23&gt;MAX($C$22,(X258*$C$34+X259*$C$35)*EXP(-$C$12*$C$30)+(X365*$C$34+X366*$C$35)*EXP(-$C$14*$C$30)),W$236,(X258*$C$34+X259*$C$35)*EXP(-$C$12*$C$30)+W$234),"")</f>
        <v/>
      </c>
      <c r="X258" s="65">
        <f>IF(X$231&gt;=$E258,IF(X149*$C$23&gt;MAX($C$22,(Y258*$C$34+Y259*$C$35)*EXP(-$C$12*$C$30)+(Y365*$C$34+Y366*$C$35)*EXP(-$C$14*$C$30)),X$236,(Y258*$C$34+Y259*$C$35)*EXP(-$C$12*$C$30)+X$234),"")</f>
        <v/>
      </c>
      <c r="Y258" s="65">
        <f>IF(Y$231&gt;=$E258,IF(Y149*$C$23&gt;MAX($C$22,(Z258*$C$34+Z259*$C$35)*EXP(-$C$12*$C$30)+(Z365*$C$34+Z366*$C$35)*EXP(-$C$14*$C$30)),Y$236,(Z258*$C$34+Z259*$C$35)*EXP(-$C$12*$C$30)+Y$234),"")</f>
        <v/>
      </c>
      <c r="Z258" s="65">
        <f>IF(Z$231&gt;=$E258,IF(Z149*$C$23&gt;MAX($C$22,(AA258*$C$34+AA259*$C$35)*EXP(-$C$12*$C$30)+(AA365*$C$34+AA366*$C$35)*EXP(-$C$14*$C$30)),Z$236,(AA258*$C$34+AA259*$C$35)*EXP(-$C$12*$C$30)+Z$234),"")</f>
        <v/>
      </c>
      <c r="AA258" s="65">
        <f>IF(AA$231&gt;=$E258,IF(AA149*$C$23&gt;MAX($C$22,(AB258*$C$34+AB259*$C$35)*EXP(-$C$12*$C$30)+(AB365*$C$34+AB366*$C$35)*EXP(-$C$14*$C$30)),AA$236,(AB258*$C$34+AB259*$C$35)*EXP(-$C$12*$C$30)+AA$234),"")</f>
        <v/>
      </c>
      <c r="AB258" s="65">
        <f>IF(AB$231&gt;=$E258,IF(AB149*$C$23&gt;MAX($C$22,(AC258*$C$34+AC259*$C$35)*EXP(-$C$12*$C$30)+(AC365*$C$34+AC366*$C$35)*EXP(-$C$14*$C$30)),AB$236,(AC258*$C$34+AC259*$C$35)*EXP(-$C$12*$C$30)+AB$234),"")</f>
        <v/>
      </c>
      <c r="AC258" s="65">
        <f>IF(AC$231&gt;=$E258,IF(AC149*$C$23&gt;MAX($C$22,(AD258*$C$34+AD259*$C$35)*EXP(-$C$12*$C$30)+(AD365*$C$34+AD366*$C$35)*EXP(-$C$14*$C$30)),AC$236,(AD258*$C$34+AD259*$C$35)*EXP(-$C$12*$C$30)+AC$234),"")</f>
        <v/>
      </c>
      <c r="AD258" s="65">
        <f>IF(AD$231&gt;=$E258,IF(AD149*$C$23&gt;MAX($C$22,(AE258*$C$34+AE259*$C$35)*EXP(-$C$12*$C$30)+(AE365*$C$34+AE366*$C$35)*EXP(-$C$14*$C$30)),AD$236,(AE258*$C$34+AE259*$C$35)*EXP(-$C$12*$C$30)+AD$234),"")</f>
        <v/>
      </c>
      <c r="AE258" s="65">
        <f>IF(AE$231&gt;=$E258,IF(AE149*$C$23&gt;MAX($C$22,(AF258*$C$34+AF259*$C$35)*EXP(-$C$12*$C$30)+(AF365*$C$34+AF366*$C$35)*EXP(-$C$14*$C$30)),AE$236,(AF258*$C$34+AF259*$C$35)*EXP(-$C$12*$C$30)+AE$234),"")</f>
        <v/>
      </c>
      <c r="AF258" s="65">
        <f>IF(AF$231&gt;=$E258,IF(AF149*$C$23&gt;MAX($C$22,(AG258*$C$34+AG259*$C$35)*EXP(-$C$12*$C$30)+(AG365*$C$34+AG366*$C$35)*EXP(-$C$14*$C$30)),AF$236,(AG258*$C$34+AG259*$C$35)*EXP(-$C$12*$C$30)+AF$234),"")</f>
        <v/>
      </c>
      <c r="AG258" s="65">
        <f>IF(AG$231&gt;=$E258,IF(AG149*$C$23&gt;MAX($C$22,(AH258*$C$34+AH259*$C$35)*EXP(-$C$12*$C$30)+(AH365*$C$34+AH366*$C$35)*EXP(-$C$14*$C$30)),AG$236,(AH258*$C$34+AH259*$C$35)*EXP(-$C$12*$C$30)+AG$234),"")</f>
        <v/>
      </c>
      <c r="AH258" s="65">
        <f>IF(AH$231&gt;=$E258,IF(AH149*$C$23&gt;MAX($C$22,(AI258*$C$34+AI259*$C$35)*EXP(-$C$12*$C$30)+(AI365*$C$34+AI366*$C$35)*EXP(-$C$14*$C$30)),AH$236,(AI258*$C$34+AI259*$C$35)*EXP(-$C$12*$C$30)+AH$234),"")</f>
        <v/>
      </c>
      <c r="AI258" s="65">
        <f>IF(AI$231&gt;=$E258,IF(AI149*$C$23&gt;MAX($C$22,(AJ258*$C$34+AJ259*$C$35)*EXP(-$C$12*$C$30)+(AJ365*$C$34+AJ366*$C$35)*EXP(-$C$14*$C$30)),AI$236,(AJ258*$C$34+AJ259*$C$35)*EXP(-$C$12*$C$30)+AI$234),"")</f>
        <v/>
      </c>
      <c r="AJ258" s="65">
        <f>IF(AJ$231&gt;=$E258,IF(AJ149*$C$23&gt;MAX($C$22,(AK258*$C$34+AK259*$C$35)*EXP(-$C$12*$C$30)+(AK365*$C$34+AK366*$C$35)*EXP(-$C$14*$C$30)),AJ$236,(AK258*$C$34+AK259*$C$35)*EXP(-$C$12*$C$30)+AJ$234),"")</f>
        <v/>
      </c>
      <c r="AK258" s="65">
        <f>IF(AK$231&gt;=$E258,IF(AK149*$C$23&gt;MAX($C$22,(AL258*$C$34+AL259*$C$35)*EXP(-$C$12*$C$30)+(AL365*$C$34+AL366*$C$35)*EXP(-$C$14*$C$30)),AK$236,(AL258*$C$34+AL259*$C$35)*EXP(-$C$12*$C$30)+AK$234),"")</f>
        <v/>
      </c>
      <c r="AL258" s="65">
        <f>IF(AL$231&gt;=$E258,IF(AL149*$C$23&gt;MAX($C$22,(AM258*$C$34+AM259*$C$35)*EXP(-$C$12*$C$30)+(AM365*$C$34+AM366*$C$35)*EXP(-$C$14*$C$30)),AL$236,(AM258*$C$34+AM259*$C$35)*EXP(-$C$12*$C$30)+AL$234),"")</f>
        <v/>
      </c>
      <c r="AM258" s="65">
        <f>IF(AM$231&gt;=$E258,IF(AM149*$C$23&gt;MAX($C$22,(AN258*$C$34+AN259*$C$35)*EXP(-$C$12*$C$30)+(AN365*$C$34+AN366*$C$35)*EXP(-$C$14*$C$30)),AM$236,(AN258*$C$34+AN259*$C$35)*EXP(-$C$12*$C$30)+AM$234),"")</f>
        <v/>
      </c>
      <c r="AN258" s="65">
        <f>IF(AN$231&gt;=$E258,IF(AN149*$C$23&gt;MAX($C$22,(AO258*$C$34+AO259*$C$35)*EXP(-$C$12*$C$30)+(AO365*$C$34+AO366*$C$35)*EXP(-$C$14*$C$30)),AN$236,(AO258*$C$34+AO259*$C$35)*EXP(-$C$12*$C$30)+AN$234),"")</f>
        <v/>
      </c>
      <c r="AO258" s="65">
        <f>IF(AO$231&gt;=$E258,IF(AO149*$C$23&gt;MAX($C$22,(AP258*$C$34+AP259*$C$35)*EXP(-$C$12*$C$30)+(AP365*$C$34+AP366*$C$35)*EXP(-$C$14*$C$30)),AO$236,(AP258*$C$34+AP259*$C$35)*EXP(-$C$12*$C$30)+AO$234),"")</f>
        <v/>
      </c>
      <c r="AP258" s="65">
        <f>IF(AP$231&gt;=$E258,IF(AP149*$C$23&gt;MAX($C$22,(AQ258*$C$34+AQ259*$C$35)*EXP(-$C$12*$C$30)+(AQ365*$C$34+AQ366*$C$35)*EXP(-$C$14*$C$30)),AP$236,(AQ258*$C$34+AQ259*$C$35)*EXP(-$C$12*$C$30)+AP$234),"")</f>
        <v/>
      </c>
      <c r="AQ258" s="65">
        <f>IF(AQ$231&gt;=$E258,IF(AQ149*$C$23&gt;MAX($C$22,(AR258*$C$34+AR259*$C$35)*EXP(-$C$12*$C$30)+(AR365*$C$34+AR366*$C$35)*EXP(-$C$14*$C$30)),AQ$236,(AR258*$C$34+AR259*$C$35)*EXP(-$C$12*$C$30)+AQ$234),"")</f>
        <v/>
      </c>
      <c r="AR258" s="65">
        <f>IF(AR$231&gt;=$E258,IF(AR149*$C$23&gt;MAX($C$22,(AS258*$C$34+AS259*$C$35)*EXP(-$C$12*$C$30)+(AS365*$C$34+AS366*$C$35)*EXP(-$C$14*$C$30)),AR$236,(AS258*$C$34+AS259*$C$35)*EXP(-$C$12*$C$30)+AR$234),"")</f>
        <v/>
      </c>
      <c r="AS258" s="65">
        <f>IF(AS$231&gt;=$E258,IF(AS149*$C$23&gt;MAX($C$22,(AT258*$C$34+AT259*$C$35)*EXP(-$C$12*$C$30)+(AT365*$C$34+AT366*$C$35)*EXP(-$C$14*$C$30)),AS$236,(AT258*$C$34+AT259*$C$35)*EXP(-$C$12*$C$30)+AS$234),"")</f>
        <v/>
      </c>
      <c r="AT258" s="65">
        <f>IF(AT$231&gt;=$E258,IF(AT149*$C$23&gt;MAX($C$22,(AU258*$C$34+AU259*$C$35)*EXP(-$C$12*$C$30)+(AU365*$C$34+AU366*$C$35)*EXP(-$C$14*$C$30)),AT$236,(AU258*$C$34+AU259*$C$35)*EXP(-$C$12*$C$30)+AT$234),"")</f>
        <v/>
      </c>
      <c r="AU258" s="65">
        <f>IF(AU$231&gt;=$E258,IF(AU149*$C$23&gt;MAX($C$22,(AV258*$C$34+AV259*$C$35)*EXP(-$C$12*$C$30)+(AV365*$C$34+AV366*$C$35)*EXP(-$C$14*$C$30)),AU$236,(AV258*$C$34+AV259*$C$35)*EXP(-$C$12*$C$30)+AU$234),"")</f>
        <v/>
      </c>
      <c r="AV258" s="65">
        <f>IF(AV$231&gt;=$E258,IF(AV149*$C$23&gt;MAX($C$22,(AW258*$C$34+AW259*$C$35)*EXP(-$C$12*$C$30)+(AW365*$C$34+AW366*$C$35)*EXP(-$C$14*$C$30)),AV$236,(AW258*$C$34+AW259*$C$35)*EXP(-$C$12*$C$30)+AV$234),"")</f>
        <v/>
      </c>
      <c r="AW258" s="65">
        <f>IF(AW$231&gt;=$E258,IF(AW149*$C$23&gt;MAX($C$22,(AX258*$C$34+AX259*$C$35)*EXP(-$C$12*$C$30)+(AX365*$C$34+AX366*$C$35)*EXP(-$C$14*$C$30)),AW$236,(AX258*$C$34+AX259*$C$35)*EXP(-$C$12*$C$30)+AW$234),"")</f>
        <v/>
      </c>
      <c r="AX258" s="65">
        <f>IF(AX$231&gt;=$E258,IF(AX149*$C$23&gt;MAX($C$22,(AY258*$C$34+AY259*$C$35)*EXP(-$C$12*$C$30)+(AY365*$C$34+AY366*$C$35)*EXP(-$C$14*$C$30)),AX$236,(AY258*$C$34+AY259*$C$35)*EXP(-$C$12*$C$30)+AX$234),"")</f>
        <v/>
      </c>
      <c r="AY258" s="65">
        <f>IF(AY$231&gt;=$E258,IF(AY149*$C$23&gt;MAX($C$22,(AZ258*$C$34+AZ259*$C$35)*EXP(-$C$12*$C$30)+(AZ365*$C$34+AZ366*$C$35)*EXP(-$C$14*$C$30)),AY$236,(AZ258*$C$34+AZ259*$C$35)*EXP(-$C$12*$C$30)+AY$234),"")</f>
        <v/>
      </c>
      <c r="AZ258" s="65">
        <f>IF(AZ$231&gt;=$E258,IF(AZ149*$C$23&gt;MAX($C$22,(BA258*$C$34+BA259*$C$35)*EXP(-$C$12*$C$30)+(BA365*$C$34+BA366*$C$35)*EXP(-$C$14*$C$30)),AZ$236,(BA258*$C$34+BA259*$C$35)*EXP(-$C$12*$C$30)+AZ$234),"")</f>
        <v/>
      </c>
      <c r="BA258" s="65">
        <f>IF(BA$231&gt;=$E258,IF(BA149*$C$23&gt;MAX($C$22,(BB258*$C$34+BB259*$C$35)*EXP(-$C$12*$C$30)+(BB365*$C$34+BB366*$C$35)*EXP(-$C$14*$C$30)),BA$236,(BB258*$C$34+BB259*$C$35)*EXP(-$C$12*$C$30)+BA$234),"")</f>
        <v/>
      </c>
      <c r="BB258" s="65">
        <f>IF(BB$231&gt;=$E258,IF(BB149*$C$23&gt;MAX($C$22,(BC258*$C$34+BC259*$C$35)*EXP(-$C$12*$C$30)+(BC365*$C$34+BC366*$C$35)*EXP(-$C$14*$C$30)),BB$236,(BC258*$C$34+BC259*$C$35)*EXP(-$C$12*$C$30)+BB$234),"")</f>
        <v/>
      </c>
      <c r="BC258" s="65">
        <f>IF(BC$231&gt;=$E258,IF(BC149*$C$23&gt;MAX($C$22,(BD258*$C$34+BD259*$C$35)*EXP(-$C$12*$C$30)+(BD365*$C$34+BD366*$C$35)*EXP(-$C$14*$C$30)),BC$236,(BD258*$C$34+BD259*$C$35)*EXP(-$C$12*$C$30)+BC$234),"")</f>
        <v/>
      </c>
      <c r="BD258" s="65">
        <f>IF(BD$231&gt;=$E258,IF(BD149*$C$23&gt;MAX($C$22,(BE258*$C$34+BE259*$C$35)*EXP(-$C$12*$C$30)+(BE365*$C$34+BE366*$C$35)*EXP(-$C$14*$C$30)),BD$236,(BE258*$C$34+BE259*$C$35)*EXP(-$C$12*$C$30)+BD$234),"")</f>
        <v/>
      </c>
      <c r="BE258" s="65">
        <f>IF(BE$231&gt;=$E258,IF(BE149*$C$23&gt;MAX($C$22,(BF258*$C$34+BF259*$C$35)*EXP(-$C$12*$C$30)+(BF365*$C$34+BF366*$C$35)*EXP(-$C$14*$C$30)),BE$236,(BF258*$C$34+BF259*$C$35)*EXP(-$C$12*$C$30)+BE$234),"")</f>
        <v/>
      </c>
      <c r="BF258" s="65">
        <f>IF(BF$231&gt;=$E258,IF(BF149*$C$23&gt;MAX($C$22,(BG258*$C$34+BG259*$C$35)*EXP(-$C$12*$C$30)+(BG365*$C$34+BG366*$C$35)*EXP(-$C$14*$C$30)),BF$236,(BG258*$C$34+BG259*$C$35)*EXP(-$C$12*$C$30)+BF$234),"")</f>
        <v/>
      </c>
      <c r="BG258" s="65">
        <f>IF(BG$231&gt;=$E258,IF(BG149*$C$23&gt;MAX($C$22,(BH258*$C$34+BH259*$C$35)*EXP(-$C$12*$C$30)+(BH365*$C$34+BH366*$C$35)*EXP(-$C$14*$C$30)),BG$236,(BH258*$C$34+BH259*$C$35)*EXP(-$C$12*$C$30)+BG$234),"")</f>
        <v/>
      </c>
      <c r="BH258" s="65">
        <f>IF(BH$231&gt;=$E258,IF(BH149*$C$23&gt;MAX($C$22,(BI258*$C$34+BI259*$C$35)*EXP(-$C$12*$C$30)+(BI365*$C$34+BI366*$C$35)*EXP(-$C$14*$C$30)),BH$236,(BI258*$C$34+BI259*$C$35)*EXP(-$C$12*$C$30)+BH$234),"")</f>
        <v/>
      </c>
      <c r="BI258" s="65">
        <f>IF(BI$231&gt;=$E258,IF(BI149*$C$23&gt;MAX($C$22,(BJ258*$C$34+BJ259*$C$35)*EXP(-$C$12*$C$30)+(BJ365*$C$34+BJ366*$C$35)*EXP(-$C$14*$C$30)),BI$236,(BJ258*$C$34+BJ259*$C$35)*EXP(-$C$12*$C$30)+BI$234),"")</f>
        <v/>
      </c>
      <c r="BJ258" s="65">
        <f>IF(BJ$231&gt;=$E258,IF(BJ149*$C$23&gt;MAX($C$22,(BK258*$C$34+BK259*$C$35)*EXP(-$C$12*$C$30)+(BK365*$C$34+BK366*$C$35)*EXP(-$C$14*$C$30)),BJ$236,(BK258*$C$34+BK259*$C$35)*EXP(-$C$12*$C$30)+BJ$234),"")</f>
        <v/>
      </c>
      <c r="BK258" s="65">
        <f>IF(BK$231&gt;=$E258,IF(BK149*$C$23&gt;MAX($C$22,(BL258*$C$34+BL259*$C$35)*EXP(-$C$12*$C$30)+(BL365*$C$34+BL366*$C$35)*EXP(-$C$14*$C$30)),BK$236,(BL258*$C$34+BL259*$C$35)*EXP(-$C$12*$C$30)+BK$234),"")</f>
        <v/>
      </c>
      <c r="BL258" s="65">
        <f>IF(BL$231&gt;=$E258,IF(BL149*$C$23&gt;MAX($C$22,(BM258*$C$34+BM259*$C$35)*EXP(-$C$12*$C$30)+(BM365*$C$34+BM366*$C$35)*EXP(-$C$14*$C$30)),BL$236,(BM258*$C$34+BM259*$C$35)*EXP(-$C$12*$C$30)+BL$234),"")</f>
        <v/>
      </c>
      <c r="BM258" s="65">
        <f>IF(BM$231&gt;=$E258,IF(BM149*$C$23&gt;MAX($C$22,(BN258*$C$34+BN259*$C$35)*EXP(-$C$12*$C$30)+(BN365*$C$34+BN366*$C$35)*EXP(-$C$14*$C$30)),BM$236,(BN258*$C$34+BN259*$C$35)*EXP(-$C$12*$C$30)+BM$234),"")</f>
        <v/>
      </c>
      <c r="BN258" s="65">
        <f>IF(BN$231&gt;=$E258,IF(BN149*$C$23&gt;MAX($C$22,(BO258*$C$34+BO259*$C$35)*EXP(-$C$12*$C$30)+(BO365*$C$34+BO366*$C$35)*EXP(-$C$14*$C$30)),BN$236,(BO258*$C$34+BO259*$C$35)*EXP(-$C$12*$C$30)+BN$234),"")</f>
        <v/>
      </c>
      <c r="BO258" s="65">
        <f>IF(BO$231&gt;=$E258,IF(BO149*$C$23&gt;MAX($C$22,(BP258*$C$34+BP259*$C$35)*EXP(-$C$12*$C$30)+(BP365*$C$34+BP366*$C$35)*EXP(-$C$14*$C$30)),BO$236,(BP258*$C$34+BP259*$C$35)*EXP(-$C$12*$C$30)+BO$234),"")</f>
        <v/>
      </c>
      <c r="BP258" s="65">
        <f>IF(BP$231&gt;=$E258,IF(BP149*$C$23&gt;MAX($C$22,(BQ258*$C$34+BQ259*$C$35)*EXP(-$C$12*$C$30)+(BQ365*$C$34+BQ366*$C$35)*EXP(-$C$14*$C$30)),BP$236,(BQ258*$C$34+BQ259*$C$35)*EXP(-$C$12*$C$30)+BP$234),"")</f>
        <v/>
      </c>
      <c r="BQ258" s="65">
        <f>IF(BQ$231&gt;=$E258,IF(BQ149*$C$23&gt;MAX($C$22,(BR258*$C$34+BR259*$C$35)*EXP(-$C$12*$C$30)+(BR365*$C$34+BR366*$C$35)*EXP(-$C$14*$C$30)),BQ$236,(BR258*$C$34+BR259*$C$35)*EXP(-$C$12*$C$30)+BQ$234),"")</f>
        <v/>
      </c>
      <c r="BR258" s="65">
        <f>IF(BR$231&gt;=$E258,IF(BR149*$C$23&gt;MAX($C$22,(BS258*$C$34+BS259*$C$35)*EXP(-$C$12*$C$30)+(BS365*$C$34+BS366*$C$35)*EXP(-$C$14*$C$30)),BR$236,(BS258*$C$34+BS259*$C$35)*EXP(-$C$12*$C$30)+BR$234),"")</f>
        <v/>
      </c>
      <c r="BS258" s="65">
        <f>IF(BS$231&gt;=$E258,IF(BS149*$C$23&gt;MAX($C$22,(BT258*$C$34+BT259*$C$35)*EXP(-$C$12*$C$30)+(BT365*$C$34+BT366*$C$35)*EXP(-$C$14*$C$30)),BS$236,(BT258*$C$34+BT259*$C$35)*EXP(-$C$12*$C$30)+BS$234),"")</f>
        <v/>
      </c>
      <c r="BT258" s="65">
        <f>IF(BT$231&gt;=$E258,IF(BT149*$C$23&gt;MAX($C$22,(BU258*$C$34+BU259*$C$35)*EXP(-$C$12*$C$30)+(BU365*$C$34+BU366*$C$35)*EXP(-$C$14*$C$30)),BT$236,(BU258*$C$34+BU259*$C$35)*EXP(-$C$12*$C$30)+BT$234),"")</f>
        <v/>
      </c>
      <c r="BU258" s="65">
        <f>IF(BU$231&gt;=$E258,IF(BU149*$C$23&gt;MAX($C$22,(BV258*$C$34+BV259*$C$35)*EXP(-$C$12*$C$30)+(BV365*$C$34+BV366*$C$35)*EXP(-$C$14*$C$30)),BU$236,(BV258*$C$34+BV259*$C$35)*EXP(-$C$12*$C$30)+BU$234),"")</f>
        <v/>
      </c>
      <c r="BV258" s="65">
        <f>IF(BV$231&gt;=$E258,IF(BV149*$C$23&gt;MAX($C$22,(BW258*$C$34+BW259*$C$35)*EXP(-$C$12*$C$30)+(BW365*$C$34+BW366*$C$35)*EXP(-$C$14*$C$30)),BV$236,(BW258*$C$34+BW259*$C$35)*EXP(-$C$12*$C$30)+BV$234),"")</f>
        <v/>
      </c>
      <c r="BW258" s="65">
        <f>IF(BW$231&gt;=$E258,IF(BW149*$C$23&gt;MAX($C$22,(BX258*$C$34+BX259*$C$35)*EXP(-$C$12*$C$30)+(BX365*$C$34+BX366*$C$35)*EXP(-$C$14*$C$30)),BW$236,(BX258*$C$34+BX259*$C$35)*EXP(-$C$12*$C$30)+BW$234),"")</f>
        <v/>
      </c>
      <c r="BX258" s="65">
        <f>IF(BX$231&gt;=$E258,IF(BX149*$C$23&gt;MAX($C$22,(BY258*$C$34+BY259*$C$35)*EXP(-$C$12*$C$30)+(BY365*$C$34+BY366*$C$35)*EXP(-$C$14*$C$30)),BX$236,(BY258*$C$34+BY259*$C$35)*EXP(-$C$12*$C$30)+BX$234),"")</f>
        <v/>
      </c>
      <c r="BY258" s="65">
        <f>IF(BY$231&gt;=$E258,IF(BY149*$C$23&gt;MAX($C$22,(BZ258*$C$34+BZ259*$C$35)*EXP(-$C$12*$C$30)+(BZ365*$C$34+BZ366*$C$35)*EXP(-$C$14*$C$30)),BY$236,(BZ258*$C$34+BZ259*$C$35)*EXP(-$C$12*$C$30)+BY$234),"")</f>
        <v/>
      </c>
      <c r="BZ258" s="65">
        <f>IF(BZ$231&gt;=$E258,IF(BZ149*$C$23&gt;MAX($C$22,(CA258*$C$34+CA259*$C$35)*EXP(-$C$12*$C$30)+(CA365*$C$34+CA366*$C$35)*EXP(-$C$14*$C$30)),BZ$236,(CA258*$C$34+CA259*$C$35)*EXP(-$C$12*$C$30)+BZ$234),"")</f>
        <v/>
      </c>
      <c r="CA258" s="65">
        <f>IF(CA$231&gt;=$E258,IF(CA149*$C$23&gt;MAX($C$22,(CB258*$C$34+CB259*$C$35)*EXP(-$C$12*$C$30)+(CB365*$C$34+CB366*$C$35)*EXP(-$C$14*$C$30)),CA$236,(CB258*$C$34+CB259*$C$35)*EXP(-$C$12*$C$30)+CA$234),"")</f>
        <v/>
      </c>
      <c r="CB258" s="65">
        <f>IF(CB$231&gt;=$E258,IF(CB149*$C$23&gt;MAX($C$22,(CC258*$C$34+CC259*$C$35)*EXP(-$C$12*$C$30)+(CC365*$C$34+CC366*$C$35)*EXP(-$C$14*$C$30)),CB$236,(CC258*$C$34+CC259*$C$35)*EXP(-$C$12*$C$30)+CB$234),"")</f>
        <v/>
      </c>
      <c r="CC258" s="65">
        <f>IF(CC$231&gt;=$E258,IF(CC149*$C$23&gt;MAX($C$22,(CD258*$C$34+CD259*$C$35)*EXP(-$C$12*$C$30)+(CD365*$C$34+CD366*$C$35)*EXP(-$C$14*$C$30)),CC$236,(CD258*$C$34+CD259*$C$35)*EXP(-$C$12*$C$30)+CC$234),"")</f>
        <v/>
      </c>
      <c r="CD258" s="65">
        <f>IF(CD$231&gt;=$E258,IF(CD149*$C$23&gt;MAX($C$22,(CE258*$C$34+CE259*$C$35)*EXP(-$C$12*$C$30)+(CE365*$C$34+CE366*$C$35)*EXP(-$C$14*$C$30)),CD$236,(CE258*$C$34+CE259*$C$35)*EXP(-$C$12*$C$30)+CD$234),"")</f>
        <v/>
      </c>
      <c r="CE258" s="65">
        <f>IF(CE$231&gt;=$E258,IF(CE149*$C$23&gt;MAX($C$22,(CF258*$C$34+CF259*$C$35)*EXP(-$C$12*$C$30)+(CF365*$C$34+CF366*$C$35)*EXP(-$C$14*$C$30)),CE$236,(CF258*$C$34+CF259*$C$35)*EXP(-$C$12*$C$30)+CE$234),"")</f>
        <v/>
      </c>
      <c r="CF258" s="65">
        <f>IF(CF$231&gt;=$E258,IF(CF149*$C$23&gt;MAX($C$22,(CG258*$C$34+CG259*$C$35)*EXP(-$C$12*$C$30)+(CG365*$C$34+CG366*$C$35)*EXP(-$C$14*$C$30)),CF$236,(CG258*$C$34+CG259*$C$35)*EXP(-$C$12*$C$30)+CF$234),"")</f>
        <v/>
      </c>
      <c r="CG258" s="65">
        <f>IF(CG$231&gt;=$E258,IF(CG149*$C$23&gt;MAX($C$22,(CH258*$C$34+CH259*$C$35)*EXP(-$C$12*$C$30)+(CH365*$C$34+CH366*$C$35)*EXP(-$C$14*$C$30)),CG$236,(CH258*$C$34+CH259*$C$35)*EXP(-$C$12*$C$30)+CG$234),"")</f>
        <v/>
      </c>
      <c r="CH258" s="65">
        <f>IF(CH$231&gt;=$E258,IF(CH149*$C$23&gt;MAX($C$22,(CI258*$C$34+CI259*$C$35)*EXP(-$C$12*$C$30)+(CI365*$C$34+CI366*$C$35)*EXP(-$C$14*$C$30)),CH$236,(CI258*$C$34+CI259*$C$35)*EXP(-$C$12*$C$30)+CH$234),"")</f>
        <v/>
      </c>
      <c r="CI258" s="65">
        <f>IF(CI$231&gt;=$E258,IF(CI149*$C$23&gt;MAX($C$22,(CJ258*$C$34+CJ259*$C$35)*EXP(-$C$12*$C$30)+(CJ365*$C$34+CJ366*$C$35)*EXP(-$C$14*$C$30)),CI$236,(CJ258*$C$34+CJ259*$C$35)*EXP(-$C$12*$C$30)+CI$234),"")</f>
        <v/>
      </c>
      <c r="CJ258" s="65">
        <f>IF(CJ$231&gt;=$E258,IF(CJ149*$C$23&gt;MAX($C$22,(CK258*$C$34+CK259*$C$35)*EXP(-$C$12*$C$30)+(CK365*$C$34+CK366*$C$35)*EXP(-$C$14*$C$30)),CJ$236,(CK258*$C$34+CK259*$C$35)*EXP(-$C$12*$C$30)+CJ$234),"")</f>
        <v/>
      </c>
      <c r="CK258" s="65">
        <f>IF(CK$231&gt;=$E258,IF(CK149*$C$23&gt;MAX($C$22,(CL258*$C$34+CL259*$C$35)*EXP(-$C$12*$C$30)+(CL365*$C$34+CL366*$C$35)*EXP(-$C$14*$C$30)),CK$236,(CL258*$C$34+CL259*$C$35)*EXP(-$C$12*$C$30)+CK$234),"")</f>
        <v/>
      </c>
      <c r="CL258" s="65">
        <f>IF(CL$231&gt;=$E258,IF(CL149*$C$23&gt;MAX($C$22,(CM258*$C$34+CM259*$C$35)*EXP(-$C$12*$C$30)+(CM365*$C$34+CM366*$C$35)*EXP(-$C$14*$C$30)),CL$236,(CM258*$C$34+CM259*$C$35)*EXP(-$C$12*$C$30)+CL$234),"")</f>
        <v/>
      </c>
      <c r="CM258" s="65">
        <f>IF(CM$231&gt;=$E258,IF(CM149*$C$23&gt;MAX($C$22,(CN258*$C$34+CN259*$C$35)*EXP(-$C$12*$C$30)+(CN365*$C$34+CN366*$C$35)*EXP(-$C$14*$C$30)),CM$236,(CN258*$C$34+CN259*$C$35)*EXP(-$C$12*$C$30)+CM$234),"")</f>
        <v/>
      </c>
      <c r="CN258" s="65">
        <f>IF(CN$231&gt;=$E258,IF(CN149*$C$23&gt;MAX($C$22,(CO258*$C$34+CO259*$C$35)*EXP(-$C$12*$C$30)+(CO365*$C$34+CO366*$C$35)*EXP(-$C$14*$C$30)),CN$236,(CO258*$C$34+CO259*$C$35)*EXP(-$C$12*$C$30)+CN$234),"")</f>
        <v/>
      </c>
      <c r="CO258" s="65">
        <f>IF(CO$231&gt;=$E258,IF(CO149*$C$23&gt;MAX($C$22,(CP258*$C$34+CP259*$C$35)*EXP(-$C$12*$C$30)+(CP365*$C$34+CP366*$C$35)*EXP(-$C$14*$C$30)),CO$236,(CP258*$C$34+CP259*$C$35)*EXP(-$C$12*$C$30)+CO$234),"")</f>
        <v/>
      </c>
      <c r="CP258" s="65">
        <f>IF(CP$231&gt;=$E258,IF(CP149*$C$23&gt;MAX($C$22,(CQ258*$C$34+CQ259*$C$35)*EXP(-$C$12*$C$30)+(CQ365*$C$34+CQ366*$C$35)*EXP(-$C$14*$C$30)),CP$236,(CQ258*$C$34+CQ259*$C$35)*EXP(-$C$12*$C$30)+CP$234),"")</f>
        <v/>
      </c>
      <c r="CQ258" s="65">
        <f>IF(CQ$231&gt;=$E258,IF(CQ149*$C$23&gt;MAX($C$22,(CR258*$C$34+CR259*$C$35)*EXP(-$C$12*$C$30)+(CR365*$C$34+CR366*$C$35)*EXP(-$C$14*$C$30)),CQ$236,(CR258*$C$34+CR259*$C$35)*EXP(-$C$12*$C$30)+CQ$234),"")</f>
        <v/>
      </c>
      <c r="CR258" s="65">
        <f>IF(CR$231&gt;=$E258,IF(CR149*$C$23&gt;MAX($C$22,(CS258*$C$34+CS259*$C$35)*EXP(-$C$12*$C$30)+(CS365*$C$34+CS366*$C$35)*EXP(-$C$14*$C$30)),CR$236,(CS258*$C$34+CS259*$C$35)*EXP(-$C$12*$C$30)+CR$234),"")</f>
        <v/>
      </c>
      <c r="CS258" s="65">
        <f>IF(CS$231&gt;=$E258,IF(CS149*$C$23&gt;MAX($C$22,(CT258*$C$34+CT259*$C$35)*EXP(-$C$12*$C$30)+(CT365*$C$34+CT366*$C$35)*EXP(-$C$14*$C$30)),CS$236,(CT258*$C$34+CT259*$C$35)*EXP(-$C$12*$C$30)+CS$234),"")</f>
        <v/>
      </c>
      <c r="CT258" s="65">
        <f>IF(CT$231&gt;=$E258,IF(CT149*$C$23&gt;MAX($C$22,(CU258*$C$34+CU259*$C$35)*EXP(-$C$12*$C$30)+(CU365*$C$34+CU366*$C$35)*EXP(-$C$14*$C$30)),CT$236,(CU258*$C$34+CU259*$C$35)*EXP(-$C$12*$C$30)+CT$234),"")</f>
        <v/>
      </c>
      <c r="CU258" s="65">
        <f>IF(CU$231&gt;=$E258,IF(CU149*$C$23&gt;MAX($C$22,(CV258*$C$34+CV259*$C$35)*EXP(-$C$12*$C$30)+(CV365*$C$34+CV366*$C$35)*EXP(-$C$14*$C$30)),CU$236,(CV258*$C$34+CV259*$C$35)*EXP(-$C$12*$C$30)+CU$234),"")</f>
        <v/>
      </c>
      <c r="CV258" s="65">
        <f>IF(CV$231&gt;=$E258,IF(CV149*$C$23&gt;MAX($C$22,(CW258*$C$34+CW259*$C$35)*EXP(-$C$12*$C$30)+(CW365*$C$34+CW366*$C$35)*EXP(-$C$14*$C$30)),CV$236,(CW258*$C$34+CW259*$C$35)*EXP(-$C$12*$C$30)+CV$234),"")</f>
        <v/>
      </c>
      <c r="CW258" s="65">
        <f>IF(CW$231&gt;=$E258,IF(CW149*$C$23&gt;MAX($C$22,(CX258*$C$34+CX259*$C$35)*EXP(-$C$12*$C$30)+(CX365*$C$34+CX366*$C$35)*EXP(-$C$14*$C$30)),CW$236,(CX258*$C$34+CX259*$C$35)*EXP(-$C$12*$C$30)+CW$234),"")</f>
        <v/>
      </c>
      <c r="CX258" s="65">
        <f>IF(CX$231&gt;=$E258,IF(CX149*$C$23&gt;MAX($C$22,(CY258*$C$34+CY259*$C$35)*EXP(-$C$12*$C$30)+(CY365*$C$34+CY366*$C$35)*EXP(-$C$14*$C$30)),CX$236,(CY258*$C$34+CY259*$C$35)*EXP(-$C$12*$C$30)+CX$234),"")</f>
        <v/>
      </c>
      <c r="CY258" s="65">
        <f>IF(CY$231&gt;=$E258,IF(CY149*$C$23&gt;MAX($C$22,(CZ258*$C$34+CZ259*$C$35)*EXP(-$C$12*$C$30)+(CZ365*$C$34+CZ366*$C$35)*EXP(-$C$14*$C$30)),CY$236,(CZ258*$C$34+CZ259*$C$35)*EXP(-$C$12*$C$30)+CY$234),"")</f>
        <v/>
      </c>
      <c r="CZ258" s="65">
        <f>IF(CZ$231&gt;=$E258,IF(CZ149*$C$23&gt;MAX($C$22,(DA258*$C$34+DA259*$C$35)*EXP(-$C$12*$C$30)+(DA365*$C$34+DA366*$C$35)*EXP(-$C$14*$C$30)),CZ$236,(DA258*$C$34+DA259*$C$35)*EXP(-$C$12*$C$30)+CZ$234),"")</f>
        <v/>
      </c>
      <c r="DA258" s="65">
        <f>IF(DA$231&gt;=$E258,IF(DA149*$C$23&gt;MAX($C$22,(DB258*$C$34+DB259*$C$35)*EXP(-$C$12*$C$30)+(DB365*$C$34+DB366*$C$35)*EXP(-$C$14*$C$30)),DA$236,(DB258*$C$34+DB259*$C$35)*EXP(-$C$12*$C$30)+DA$234),"")</f>
        <v/>
      </c>
      <c r="DB258" s="65">
        <f>IF(DB$231&gt;=$E258,IF(DB149*$C$23&gt;MAX($C$22,(DC258*$C$34+DC259*$C$35)*EXP(-$C$12*$C$30)+(DC365*$C$34+DC366*$C$35)*EXP(-$C$14*$C$30)),DB$236,(DC258*$C$34+DC259*$C$35)*EXP(-$C$12*$C$30)+DB$234),"")</f>
        <v/>
      </c>
      <c r="DC258" s="65">
        <f>IF(DC$231&gt;=$E258,IF(DC149*$C$23&gt;$C$22,DC$236,$C$22+DC$234),"")</f>
        <v/>
      </c>
    </row>
    <row r="259" ht="12" customHeight="1">
      <c r="B259" s="12" t="n"/>
      <c r="C259" s="12" t="n"/>
      <c r="D259" s="12" t="n"/>
      <c r="E259" s="64">
        <f>E258+1</f>
        <v/>
      </c>
      <c r="G259" s="65">
        <f>IF(G$231&gt;=$E259,IF(G150*$C$23&gt;MAX($C$22,(H259*$C$34+H260*$C$35)*EXP(-$C$12*$C$30)+(H366*$C$34+H367*$C$35)*EXP(-$C$14*$C$30)),G$236,(H259*$C$34+H260*$C$35)*EXP(-$C$12*$C$30)+G$234),"")</f>
        <v/>
      </c>
      <c r="H259" s="65">
        <f>IF(H$231&gt;=$E259,IF(H150*$C$23&gt;MAX($C$22,(I259*$C$34+I260*$C$35)*EXP(-$C$12*$C$30)+(I366*$C$34+I367*$C$35)*EXP(-$C$14*$C$30)),H$236,(I259*$C$34+I260*$C$35)*EXP(-$C$12*$C$30)+H$234),"")</f>
        <v/>
      </c>
      <c r="I259" s="65">
        <f>IF(I$231&gt;=$E259,IF(I150*$C$23&gt;MAX($C$22,(J259*$C$34+J260*$C$35)*EXP(-$C$12*$C$30)+(J366*$C$34+J367*$C$35)*EXP(-$C$14*$C$30)),I$236,(J259*$C$34+J260*$C$35)*EXP(-$C$12*$C$30)+I$234),"")</f>
        <v/>
      </c>
      <c r="J259" s="65">
        <f>IF(J$231&gt;=$E259,IF(J150*$C$23&gt;MAX($C$22,(K259*$C$34+K260*$C$35)*EXP(-$C$12*$C$30)+(K366*$C$34+K367*$C$35)*EXP(-$C$14*$C$30)),J$236,(K259*$C$34+K260*$C$35)*EXP(-$C$12*$C$30)+J$234),"")</f>
        <v/>
      </c>
      <c r="K259" s="65">
        <f>IF(K$231&gt;=$E259,IF(K150*$C$23&gt;MAX($C$22,(L259*$C$34+L260*$C$35)*EXP(-$C$12*$C$30)+(L366*$C$34+L367*$C$35)*EXP(-$C$14*$C$30)),K$236,(L259*$C$34+L260*$C$35)*EXP(-$C$12*$C$30)+K$234),"")</f>
        <v/>
      </c>
      <c r="L259" s="65">
        <f>IF(L$231&gt;=$E259,IF(L150*$C$23&gt;MAX($C$22,(M259*$C$34+M260*$C$35)*EXP(-$C$12*$C$30)+(M366*$C$34+M367*$C$35)*EXP(-$C$14*$C$30)),L$236,(M259*$C$34+M260*$C$35)*EXP(-$C$12*$C$30)+L$234),"")</f>
        <v/>
      </c>
      <c r="M259" s="65">
        <f>IF(M$231&gt;=$E259,IF(M150*$C$23&gt;MAX($C$22,(N259*$C$34+N260*$C$35)*EXP(-$C$12*$C$30)+(N366*$C$34+N367*$C$35)*EXP(-$C$14*$C$30)),M$236,(N259*$C$34+N260*$C$35)*EXP(-$C$12*$C$30)+M$234),"")</f>
        <v/>
      </c>
      <c r="N259" s="65">
        <f>IF(N$231&gt;=$E259,IF(N150*$C$23&gt;MAX($C$22,(O259*$C$34+O260*$C$35)*EXP(-$C$12*$C$30)+(O366*$C$34+O367*$C$35)*EXP(-$C$14*$C$30)),N$236,(O259*$C$34+O260*$C$35)*EXP(-$C$12*$C$30)+N$234),"")</f>
        <v/>
      </c>
      <c r="O259" s="65">
        <f>IF(O$231&gt;=$E259,IF(O150*$C$23&gt;MAX($C$22,(P259*$C$34+P260*$C$35)*EXP(-$C$12*$C$30)+(P366*$C$34+P367*$C$35)*EXP(-$C$14*$C$30)),O$236,(P259*$C$34+P260*$C$35)*EXP(-$C$12*$C$30)+O$234),"")</f>
        <v/>
      </c>
      <c r="P259" s="65">
        <f>IF(P$231&gt;=$E259,IF(P150*$C$23&gt;MAX($C$22,(Q259*$C$34+Q260*$C$35)*EXP(-$C$12*$C$30)+(Q366*$C$34+Q367*$C$35)*EXP(-$C$14*$C$30)),P$236,(Q259*$C$34+Q260*$C$35)*EXP(-$C$12*$C$30)+P$234),"")</f>
        <v/>
      </c>
      <c r="Q259" s="65">
        <f>IF(Q$231&gt;=$E259,IF(Q150*$C$23&gt;MAX($C$22,(R259*$C$34+R260*$C$35)*EXP(-$C$12*$C$30)+(R366*$C$34+R367*$C$35)*EXP(-$C$14*$C$30)),Q$236,(R259*$C$34+R260*$C$35)*EXP(-$C$12*$C$30)+Q$234),"")</f>
        <v/>
      </c>
      <c r="R259" s="65">
        <f>IF(R$231&gt;=$E259,IF(R150*$C$23&gt;MAX($C$22,(S259*$C$34+S260*$C$35)*EXP(-$C$12*$C$30)+(S366*$C$34+S367*$C$35)*EXP(-$C$14*$C$30)),R$236,(S259*$C$34+S260*$C$35)*EXP(-$C$12*$C$30)+R$234),"")</f>
        <v/>
      </c>
      <c r="S259" s="65">
        <f>IF(S$231&gt;=$E259,IF(S150*$C$23&gt;MAX($C$22,(T259*$C$34+T260*$C$35)*EXP(-$C$12*$C$30)+(T366*$C$34+T367*$C$35)*EXP(-$C$14*$C$30)),S$236,(T259*$C$34+T260*$C$35)*EXP(-$C$12*$C$30)+S$234),"")</f>
        <v/>
      </c>
      <c r="T259" s="65">
        <f>IF(T$231&gt;=$E259,IF(T150*$C$23&gt;MAX($C$22,(U259*$C$34+U260*$C$35)*EXP(-$C$12*$C$30)+(U366*$C$34+U367*$C$35)*EXP(-$C$14*$C$30)),T$236,(U259*$C$34+U260*$C$35)*EXP(-$C$12*$C$30)+T$234),"")</f>
        <v/>
      </c>
      <c r="U259" s="65">
        <f>IF(U$231&gt;=$E259,IF(U150*$C$23&gt;MAX($C$22,(V259*$C$34+V260*$C$35)*EXP(-$C$12*$C$30)+(V366*$C$34+V367*$C$35)*EXP(-$C$14*$C$30)),U$236,(V259*$C$34+V260*$C$35)*EXP(-$C$12*$C$30)+U$234),"")</f>
        <v/>
      </c>
      <c r="V259" s="65">
        <f>IF(V$231&gt;=$E259,IF(V150*$C$23&gt;MAX($C$22,(W259*$C$34+W260*$C$35)*EXP(-$C$12*$C$30)+(W366*$C$34+W367*$C$35)*EXP(-$C$14*$C$30)),V$236,(W259*$C$34+W260*$C$35)*EXP(-$C$12*$C$30)+V$234),"")</f>
        <v/>
      </c>
      <c r="W259" s="65">
        <f>IF(W$231&gt;=$E259,IF(W150*$C$23&gt;MAX($C$22,(X259*$C$34+X260*$C$35)*EXP(-$C$12*$C$30)+(X366*$C$34+X367*$C$35)*EXP(-$C$14*$C$30)),W$236,(X259*$C$34+X260*$C$35)*EXP(-$C$12*$C$30)+W$234),"")</f>
        <v/>
      </c>
      <c r="X259" s="65">
        <f>IF(X$231&gt;=$E259,IF(X150*$C$23&gt;MAX($C$22,(Y259*$C$34+Y260*$C$35)*EXP(-$C$12*$C$30)+(Y366*$C$34+Y367*$C$35)*EXP(-$C$14*$C$30)),X$236,(Y259*$C$34+Y260*$C$35)*EXP(-$C$12*$C$30)+X$234),"")</f>
        <v/>
      </c>
      <c r="Y259" s="65">
        <f>IF(Y$231&gt;=$E259,IF(Y150*$C$23&gt;MAX($C$22,(Z259*$C$34+Z260*$C$35)*EXP(-$C$12*$C$30)+(Z366*$C$34+Z367*$C$35)*EXP(-$C$14*$C$30)),Y$236,(Z259*$C$34+Z260*$C$35)*EXP(-$C$12*$C$30)+Y$234),"")</f>
        <v/>
      </c>
      <c r="Z259" s="65">
        <f>IF(Z$231&gt;=$E259,IF(Z150*$C$23&gt;MAX($C$22,(AA259*$C$34+AA260*$C$35)*EXP(-$C$12*$C$30)+(AA366*$C$34+AA367*$C$35)*EXP(-$C$14*$C$30)),Z$236,(AA259*$C$34+AA260*$C$35)*EXP(-$C$12*$C$30)+Z$234),"")</f>
        <v/>
      </c>
      <c r="AA259" s="65">
        <f>IF(AA$231&gt;=$E259,IF(AA150*$C$23&gt;MAX($C$22,(AB259*$C$34+AB260*$C$35)*EXP(-$C$12*$C$30)+(AB366*$C$34+AB367*$C$35)*EXP(-$C$14*$C$30)),AA$236,(AB259*$C$34+AB260*$C$35)*EXP(-$C$12*$C$30)+AA$234),"")</f>
        <v/>
      </c>
      <c r="AB259" s="65">
        <f>IF(AB$231&gt;=$E259,IF(AB150*$C$23&gt;MAX($C$22,(AC259*$C$34+AC260*$C$35)*EXP(-$C$12*$C$30)+(AC366*$C$34+AC367*$C$35)*EXP(-$C$14*$C$30)),AB$236,(AC259*$C$34+AC260*$C$35)*EXP(-$C$12*$C$30)+AB$234),"")</f>
        <v/>
      </c>
      <c r="AC259" s="65">
        <f>IF(AC$231&gt;=$E259,IF(AC150*$C$23&gt;MAX($C$22,(AD259*$C$34+AD260*$C$35)*EXP(-$C$12*$C$30)+(AD366*$C$34+AD367*$C$35)*EXP(-$C$14*$C$30)),AC$236,(AD259*$C$34+AD260*$C$35)*EXP(-$C$12*$C$30)+AC$234),"")</f>
        <v/>
      </c>
      <c r="AD259" s="65">
        <f>IF(AD$231&gt;=$E259,IF(AD150*$C$23&gt;MAX($C$22,(AE259*$C$34+AE260*$C$35)*EXP(-$C$12*$C$30)+(AE366*$C$34+AE367*$C$35)*EXP(-$C$14*$C$30)),AD$236,(AE259*$C$34+AE260*$C$35)*EXP(-$C$12*$C$30)+AD$234),"")</f>
        <v/>
      </c>
      <c r="AE259" s="65">
        <f>IF(AE$231&gt;=$E259,IF(AE150*$C$23&gt;MAX($C$22,(AF259*$C$34+AF260*$C$35)*EXP(-$C$12*$C$30)+(AF366*$C$34+AF367*$C$35)*EXP(-$C$14*$C$30)),AE$236,(AF259*$C$34+AF260*$C$35)*EXP(-$C$12*$C$30)+AE$234),"")</f>
        <v/>
      </c>
      <c r="AF259" s="65">
        <f>IF(AF$231&gt;=$E259,IF(AF150*$C$23&gt;MAX($C$22,(AG259*$C$34+AG260*$C$35)*EXP(-$C$12*$C$30)+(AG366*$C$34+AG367*$C$35)*EXP(-$C$14*$C$30)),AF$236,(AG259*$C$34+AG260*$C$35)*EXP(-$C$12*$C$30)+AF$234),"")</f>
        <v/>
      </c>
      <c r="AG259" s="65">
        <f>IF(AG$231&gt;=$E259,IF(AG150*$C$23&gt;MAX($C$22,(AH259*$C$34+AH260*$C$35)*EXP(-$C$12*$C$30)+(AH366*$C$34+AH367*$C$35)*EXP(-$C$14*$C$30)),AG$236,(AH259*$C$34+AH260*$C$35)*EXP(-$C$12*$C$30)+AG$234),"")</f>
        <v/>
      </c>
      <c r="AH259" s="65">
        <f>IF(AH$231&gt;=$E259,IF(AH150*$C$23&gt;MAX($C$22,(AI259*$C$34+AI260*$C$35)*EXP(-$C$12*$C$30)+(AI366*$C$34+AI367*$C$35)*EXP(-$C$14*$C$30)),AH$236,(AI259*$C$34+AI260*$C$35)*EXP(-$C$12*$C$30)+AH$234),"")</f>
        <v/>
      </c>
      <c r="AI259" s="65">
        <f>IF(AI$231&gt;=$E259,IF(AI150*$C$23&gt;MAX($C$22,(AJ259*$C$34+AJ260*$C$35)*EXP(-$C$12*$C$30)+(AJ366*$C$34+AJ367*$C$35)*EXP(-$C$14*$C$30)),AI$236,(AJ259*$C$34+AJ260*$C$35)*EXP(-$C$12*$C$30)+AI$234),"")</f>
        <v/>
      </c>
      <c r="AJ259" s="65">
        <f>IF(AJ$231&gt;=$E259,IF(AJ150*$C$23&gt;MAX($C$22,(AK259*$C$34+AK260*$C$35)*EXP(-$C$12*$C$30)+(AK366*$C$34+AK367*$C$35)*EXP(-$C$14*$C$30)),AJ$236,(AK259*$C$34+AK260*$C$35)*EXP(-$C$12*$C$30)+AJ$234),"")</f>
        <v/>
      </c>
      <c r="AK259" s="65">
        <f>IF(AK$231&gt;=$E259,IF(AK150*$C$23&gt;MAX($C$22,(AL259*$C$34+AL260*$C$35)*EXP(-$C$12*$C$30)+(AL366*$C$34+AL367*$C$35)*EXP(-$C$14*$C$30)),AK$236,(AL259*$C$34+AL260*$C$35)*EXP(-$C$12*$C$30)+AK$234),"")</f>
        <v/>
      </c>
      <c r="AL259" s="65">
        <f>IF(AL$231&gt;=$E259,IF(AL150*$C$23&gt;MAX($C$22,(AM259*$C$34+AM260*$C$35)*EXP(-$C$12*$C$30)+(AM366*$C$34+AM367*$C$35)*EXP(-$C$14*$C$30)),AL$236,(AM259*$C$34+AM260*$C$35)*EXP(-$C$12*$C$30)+AL$234),"")</f>
        <v/>
      </c>
      <c r="AM259" s="65">
        <f>IF(AM$231&gt;=$E259,IF(AM150*$C$23&gt;MAX($C$22,(AN259*$C$34+AN260*$C$35)*EXP(-$C$12*$C$30)+(AN366*$C$34+AN367*$C$35)*EXP(-$C$14*$C$30)),AM$236,(AN259*$C$34+AN260*$C$35)*EXP(-$C$12*$C$30)+AM$234),"")</f>
        <v/>
      </c>
      <c r="AN259" s="65">
        <f>IF(AN$231&gt;=$E259,IF(AN150*$C$23&gt;MAX($C$22,(AO259*$C$34+AO260*$C$35)*EXP(-$C$12*$C$30)+(AO366*$C$34+AO367*$C$35)*EXP(-$C$14*$C$30)),AN$236,(AO259*$C$34+AO260*$C$35)*EXP(-$C$12*$C$30)+AN$234),"")</f>
        <v/>
      </c>
      <c r="AO259" s="65">
        <f>IF(AO$231&gt;=$E259,IF(AO150*$C$23&gt;MAX($C$22,(AP259*$C$34+AP260*$C$35)*EXP(-$C$12*$C$30)+(AP366*$C$34+AP367*$C$35)*EXP(-$C$14*$C$30)),AO$236,(AP259*$C$34+AP260*$C$35)*EXP(-$C$12*$C$30)+AO$234),"")</f>
        <v/>
      </c>
      <c r="AP259" s="65">
        <f>IF(AP$231&gt;=$E259,IF(AP150*$C$23&gt;MAX($C$22,(AQ259*$C$34+AQ260*$C$35)*EXP(-$C$12*$C$30)+(AQ366*$C$34+AQ367*$C$35)*EXP(-$C$14*$C$30)),AP$236,(AQ259*$C$34+AQ260*$C$35)*EXP(-$C$12*$C$30)+AP$234),"")</f>
        <v/>
      </c>
      <c r="AQ259" s="65">
        <f>IF(AQ$231&gt;=$E259,IF(AQ150*$C$23&gt;MAX($C$22,(AR259*$C$34+AR260*$C$35)*EXP(-$C$12*$C$30)+(AR366*$C$34+AR367*$C$35)*EXP(-$C$14*$C$30)),AQ$236,(AR259*$C$34+AR260*$C$35)*EXP(-$C$12*$C$30)+AQ$234),"")</f>
        <v/>
      </c>
      <c r="AR259" s="65">
        <f>IF(AR$231&gt;=$E259,IF(AR150*$C$23&gt;MAX($C$22,(AS259*$C$34+AS260*$C$35)*EXP(-$C$12*$C$30)+(AS366*$C$34+AS367*$C$35)*EXP(-$C$14*$C$30)),AR$236,(AS259*$C$34+AS260*$C$35)*EXP(-$C$12*$C$30)+AR$234),"")</f>
        <v/>
      </c>
      <c r="AS259" s="65">
        <f>IF(AS$231&gt;=$E259,IF(AS150*$C$23&gt;MAX($C$22,(AT259*$C$34+AT260*$C$35)*EXP(-$C$12*$C$30)+(AT366*$C$34+AT367*$C$35)*EXP(-$C$14*$C$30)),AS$236,(AT259*$C$34+AT260*$C$35)*EXP(-$C$12*$C$30)+AS$234),"")</f>
        <v/>
      </c>
      <c r="AT259" s="65">
        <f>IF(AT$231&gt;=$E259,IF(AT150*$C$23&gt;MAX($C$22,(AU259*$C$34+AU260*$C$35)*EXP(-$C$12*$C$30)+(AU366*$C$34+AU367*$C$35)*EXP(-$C$14*$C$30)),AT$236,(AU259*$C$34+AU260*$C$35)*EXP(-$C$12*$C$30)+AT$234),"")</f>
        <v/>
      </c>
      <c r="AU259" s="65">
        <f>IF(AU$231&gt;=$E259,IF(AU150*$C$23&gt;MAX($C$22,(AV259*$C$34+AV260*$C$35)*EXP(-$C$12*$C$30)+(AV366*$C$34+AV367*$C$35)*EXP(-$C$14*$C$30)),AU$236,(AV259*$C$34+AV260*$C$35)*EXP(-$C$12*$C$30)+AU$234),"")</f>
        <v/>
      </c>
      <c r="AV259" s="65">
        <f>IF(AV$231&gt;=$E259,IF(AV150*$C$23&gt;MAX($C$22,(AW259*$C$34+AW260*$C$35)*EXP(-$C$12*$C$30)+(AW366*$C$34+AW367*$C$35)*EXP(-$C$14*$C$30)),AV$236,(AW259*$C$34+AW260*$C$35)*EXP(-$C$12*$C$30)+AV$234),"")</f>
        <v/>
      </c>
      <c r="AW259" s="65">
        <f>IF(AW$231&gt;=$E259,IF(AW150*$C$23&gt;MAX($C$22,(AX259*$C$34+AX260*$C$35)*EXP(-$C$12*$C$30)+(AX366*$C$34+AX367*$C$35)*EXP(-$C$14*$C$30)),AW$236,(AX259*$C$34+AX260*$C$35)*EXP(-$C$12*$C$30)+AW$234),"")</f>
        <v/>
      </c>
      <c r="AX259" s="65">
        <f>IF(AX$231&gt;=$E259,IF(AX150*$C$23&gt;MAX($C$22,(AY259*$C$34+AY260*$C$35)*EXP(-$C$12*$C$30)+(AY366*$C$34+AY367*$C$35)*EXP(-$C$14*$C$30)),AX$236,(AY259*$C$34+AY260*$C$35)*EXP(-$C$12*$C$30)+AX$234),"")</f>
        <v/>
      </c>
      <c r="AY259" s="65">
        <f>IF(AY$231&gt;=$E259,IF(AY150*$C$23&gt;MAX($C$22,(AZ259*$C$34+AZ260*$C$35)*EXP(-$C$12*$C$30)+(AZ366*$C$34+AZ367*$C$35)*EXP(-$C$14*$C$30)),AY$236,(AZ259*$C$34+AZ260*$C$35)*EXP(-$C$12*$C$30)+AY$234),"")</f>
        <v/>
      </c>
      <c r="AZ259" s="65">
        <f>IF(AZ$231&gt;=$E259,IF(AZ150*$C$23&gt;MAX($C$22,(BA259*$C$34+BA260*$C$35)*EXP(-$C$12*$C$30)+(BA366*$C$34+BA367*$C$35)*EXP(-$C$14*$C$30)),AZ$236,(BA259*$C$34+BA260*$C$35)*EXP(-$C$12*$C$30)+AZ$234),"")</f>
        <v/>
      </c>
      <c r="BA259" s="65">
        <f>IF(BA$231&gt;=$E259,IF(BA150*$C$23&gt;MAX($C$22,(BB259*$C$34+BB260*$C$35)*EXP(-$C$12*$C$30)+(BB366*$C$34+BB367*$C$35)*EXP(-$C$14*$C$30)),BA$236,(BB259*$C$34+BB260*$C$35)*EXP(-$C$12*$C$30)+BA$234),"")</f>
        <v/>
      </c>
      <c r="BB259" s="65">
        <f>IF(BB$231&gt;=$E259,IF(BB150*$C$23&gt;MAX($C$22,(BC259*$C$34+BC260*$C$35)*EXP(-$C$12*$C$30)+(BC366*$C$34+BC367*$C$35)*EXP(-$C$14*$C$30)),BB$236,(BC259*$C$34+BC260*$C$35)*EXP(-$C$12*$C$30)+BB$234),"")</f>
        <v/>
      </c>
      <c r="BC259" s="65">
        <f>IF(BC$231&gt;=$E259,IF(BC150*$C$23&gt;MAX($C$22,(BD259*$C$34+BD260*$C$35)*EXP(-$C$12*$C$30)+(BD366*$C$34+BD367*$C$35)*EXP(-$C$14*$C$30)),BC$236,(BD259*$C$34+BD260*$C$35)*EXP(-$C$12*$C$30)+BC$234),"")</f>
        <v/>
      </c>
      <c r="BD259" s="65">
        <f>IF(BD$231&gt;=$E259,IF(BD150*$C$23&gt;MAX($C$22,(BE259*$C$34+BE260*$C$35)*EXP(-$C$12*$C$30)+(BE366*$C$34+BE367*$C$35)*EXP(-$C$14*$C$30)),BD$236,(BE259*$C$34+BE260*$C$35)*EXP(-$C$12*$C$30)+BD$234),"")</f>
        <v/>
      </c>
      <c r="BE259" s="65">
        <f>IF(BE$231&gt;=$E259,IF(BE150*$C$23&gt;MAX($C$22,(BF259*$C$34+BF260*$C$35)*EXP(-$C$12*$C$30)+(BF366*$C$34+BF367*$C$35)*EXP(-$C$14*$C$30)),BE$236,(BF259*$C$34+BF260*$C$35)*EXP(-$C$12*$C$30)+BE$234),"")</f>
        <v/>
      </c>
      <c r="BF259" s="65">
        <f>IF(BF$231&gt;=$E259,IF(BF150*$C$23&gt;MAX($C$22,(BG259*$C$34+BG260*$C$35)*EXP(-$C$12*$C$30)+(BG366*$C$34+BG367*$C$35)*EXP(-$C$14*$C$30)),BF$236,(BG259*$C$34+BG260*$C$35)*EXP(-$C$12*$C$30)+BF$234),"")</f>
        <v/>
      </c>
      <c r="BG259" s="65">
        <f>IF(BG$231&gt;=$E259,IF(BG150*$C$23&gt;MAX($C$22,(BH259*$C$34+BH260*$C$35)*EXP(-$C$12*$C$30)+(BH366*$C$34+BH367*$C$35)*EXP(-$C$14*$C$30)),BG$236,(BH259*$C$34+BH260*$C$35)*EXP(-$C$12*$C$30)+BG$234),"")</f>
        <v/>
      </c>
      <c r="BH259" s="65">
        <f>IF(BH$231&gt;=$E259,IF(BH150*$C$23&gt;MAX($C$22,(BI259*$C$34+BI260*$C$35)*EXP(-$C$12*$C$30)+(BI366*$C$34+BI367*$C$35)*EXP(-$C$14*$C$30)),BH$236,(BI259*$C$34+BI260*$C$35)*EXP(-$C$12*$C$30)+BH$234),"")</f>
        <v/>
      </c>
      <c r="BI259" s="65">
        <f>IF(BI$231&gt;=$E259,IF(BI150*$C$23&gt;MAX($C$22,(BJ259*$C$34+BJ260*$C$35)*EXP(-$C$12*$C$30)+(BJ366*$C$34+BJ367*$C$35)*EXP(-$C$14*$C$30)),BI$236,(BJ259*$C$34+BJ260*$C$35)*EXP(-$C$12*$C$30)+BI$234),"")</f>
        <v/>
      </c>
      <c r="BJ259" s="65">
        <f>IF(BJ$231&gt;=$E259,IF(BJ150*$C$23&gt;MAX($C$22,(BK259*$C$34+BK260*$C$35)*EXP(-$C$12*$C$30)+(BK366*$C$34+BK367*$C$35)*EXP(-$C$14*$C$30)),BJ$236,(BK259*$C$34+BK260*$C$35)*EXP(-$C$12*$C$30)+BJ$234),"")</f>
        <v/>
      </c>
      <c r="BK259" s="65">
        <f>IF(BK$231&gt;=$E259,IF(BK150*$C$23&gt;MAX($C$22,(BL259*$C$34+BL260*$C$35)*EXP(-$C$12*$C$30)+(BL366*$C$34+BL367*$C$35)*EXP(-$C$14*$C$30)),BK$236,(BL259*$C$34+BL260*$C$35)*EXP(-$C$12*$C$30)+BK$234),"")</f>
        <v/>
      </c>
      <c r="BL259" s="65">
        <f>IF(BL$231&gt;=$E259,IF(BL150*$C$23&gt;MAX($C$22,(BM259*$C$34+BM260*$C$35)*EXP(-$C$12*$C$30)+(BM366*$C$34+BM367*$C$35)*EXP(-$C$14*$C$30)),BL$236,(BM259*$C$34+BM260*$C$35)*EXP(-$C$12*$C$30)+BL$234),"")</f>
        <v/>
      </c>
      <c r="BM259" s="65">
        <f>IF(BM$231&gt;=$E259,IF(BM150*$C$23&gt;MAX($C$22,(BN259*$C$34+BN260*$C$35)*EXP(-$C$12*$C$30)+(BN366*$C$34+BN367*$C$35)*EXP(-$C$14*$C$30)),BM$236,(BN259*$C$34+BN260*$C$35)*EXP(-$C$12*$C$30)+BM$234),"")</f>
        <v/>
      </c>
      <c r="BN259" s="65">
        <f>IF(BN$231&gt;=$E259,IF(BN150*$C$23&gt;MAX($C$22,(BO259*$C$34+BO260*$C$35)*EXP(-$C$12*$C$30)+(BO366*$C$34+BO367*$C$35)*EXP(-$C$14*$C$30)),BN$236,(BO259*$C$34+BO260*$C$35)*EXP(-$C$12*$C$30)+BN$234),"")</f>
        <v/>
      </c>
      <c r="BO259" s="65">
        <f>IF(BO$231&gt;=$E259,IF(BO150*$C$23&gt;MAX($C$22,(BP259*$C$34+BP260*$C$35)*EXP(-$C$12*$C$30)+(BP366*$C$34+BP367*$C$35)*EXP(-$C$14*$C$30)),BO$236,(BP259*$C$34+BP260*$C$35)*EXP(-$C$12*$C$30)+BO$234),"")</f>
        <v/>
      </c>
      <c r="BP259" s="65">
        <f>IF(BP$231&gt;=$E259,IF(BP150*$C$23&gt;MAX($C$22,(BQ259*$C$34+BQ260*$C$35)*EXP(-$C$12*$C$30)+(BQ366*$C$34+BQ367*$C$35)*EXP(-$C$14*$C$30)),BP$236,(BQ259*$C$34+BQ260*$C$35)*EXP(-$C$12*$C$30)+BP$234),"")</f>
        <v/>
      </c>
      <c r="BQ259" s="65">
        <f>IF(BQ$231&gt;=$E259,IF(BQ150*$C$23&gt;MAX($C$22,(BR259*$C$34+BR260*$C$35)*EXP(-$C$12*$C$30)+(BR366*$C$34+BR367*$C$35)*EXP(-$C$14*$C$30)),BQ$236,(BR259*$C$34+BR260*$C$35)*EXP(-$C$12*$C$30)+BQ$234),"")</f>
        <v/>
      </c>
      <c r="BR259" s="65">
        <f>IF(BR$231&gt;=$E259,IF(BR150*$C$23&gt;MAX($C$22,(BS259*$C$34+BS260*$C$35)*EXP(-$C$12*$C$30)+(BS366*$C$34+BS367*$C$35)*EXP(-$C$14*$C$30)),BR$236,(BS259*$C$34+BS260*$C$35)*EXP(-$C$12*$C$30)+BR$234),"")</f>
        <v/>
      </c>
      <c r="BS259" s="65">
        <f>IF(BS$231&gt;=$E259,IF(BS150*$C$23&gt;MAX($C$22,(BT259*$C$34+BT260*$C$35)*EXP(-$C$12*$C$30)+(BT366*$C$34+BT367*$C$35)*EXP(-$C$14*$C$30)),BS$236,(BT259*$C$34+BT260*$C$35)*EXP(-$C$12*$C$30)+BS$234),"")</f>
        <v/>
      </c>
      <c r="BT259" s="65">
        <f>IF(BT$231&gt;=$E259,IF(BT150*$C$23&gt;MAX($C$22,(BU259*$C$34+BU260*$C$35)*EXP(-$C$12*$C$30)+(BU366*$C$34+BU367*$C$35)*EXP(-$C$14*$C$30)),BT$236,(BU259*$C$34+BU260*$C$35)*EXP(-$C$12*$C$30)+BT$234),"")</f>
        <v/>
      </c>
      <c r="BU259" s="65">
        <f>IF(BU$231&gt;=$E259,IF(BU150*$C$23&gt;MAX($C$22,(BV259*$C$34+BV260*$C$35)*EXP(-$C$12*$C$30)+(BV366*$C$34+BV367*$C$35)*EXP(-$C$14*$C$30)),BU$236,(BV259*$C$34+BV260*$C$35)*EXP(-$C$12*$C$30)+BU$234),"")</f>
        <v/>
      </c>
      <c r="BV259" s="65">
        <f>IF(BV$231&gt;=$E259,IF(BV150*$C$23&gt;MAX($C$22,(BW259*$C$34+BW260*$C$35)*EXP(-$C$12*$C$30)+(BW366*$C$34+BW367*$C$35)*EXP(-$C$14*$C$30)),BV$236,(BW259*$C$34+BW260*$C$35)*EXP(-$C$12*$C$30)+BV$234),"")</f>
        <v/>
      </c>
      <c r="BW259" s="65">
        <f>IF(BW$231&gt;=$E259,IF(BW150*$C$23&gt;MAX($C$22,(BX259*$C$34+BX260*$C$35)*EXP(-$C$12*$C$30)+(BX366*$C$34+BX367*$C$35)*EXP(-$C$14*$C$30)),BW$236,(BX259*$C$34+BX260*$C$35)*EXP(-$C$12*$C$30)+BW$234),"")</f>
        <v/>
      </c>
      <c r="BX259" s="65">
        <f>IF(BX$231&gt;=$E259,IF(BX150*$C$23&gt;MAX($C$22,(BY259*$C$34+BY260*$C$35)*EXP(-$C$12*$C$30)+(BY366*$C$34+BY367*$C$35)*EXP(-$C$14*$C$30)),BX$236,(BY259*$C$34+BY260*$C$35)*EXP(-$C$12*$C$30)+BX$234),"")</f>
        <v/>
      </c>
      <c r="BY259" s="65">
        <f>IF(BY$231&gt;=$E259,IF(BY150*$C$23&gt;MAX($C$22,(BZ259*$C$34+BZ260*$C$35)*EXP(-$C$12*$C$30)+(BZ366*$C$34+BZ367*$C$35)*EXP(-$C$14*$C$30)),BY$236,(BZ259*$C$34+BZ260*$C$35)*EXP(-$C$12*$C$30)+BY$234),"")</f>
        <v/>
      </c>
      <c r="BZ259" s="65">
        <f>IF(BZ$231&gt;=$E259,IF(BZ150*$C$23&gt;MAX($C$22,(CA259*$C$34+CA260*$C$35)*EXP(-$C$12*$C$30)+(CA366*$C$34+CA367*$C$35)*EXP(-$C$14*$C$30)),BZ$236,(CA259*$C$34+CA260*$C$35)*EXP(-$C$12*$C$30)+BZ$234),"")</f>
        <v/>
      </c>
      <c r="CA259" s="65">
        <f>IF(CA$231&gt;=$E259,IF(CA150*$C$23&gt;MAX($C$22,(CB259*$C$34+CB260*$C$35)*EXP(-$C$12*$C$30)+(CB366*$C$34+CB367*$C$35)*EXP(-$C$14*$C$30)),CA$236,(CB259*$C$34+CB260*$C$35)*EXP(-$C$12*$C$30)+CA$234),"")</f>
        <v/>
      </c>
      <c r="CB259" s="65">
        <f>IF(CB$231&gt;=$E259,IF(CB150*$C$23&gt;MAX($C$22,(CC259*$C$34+CC260*$C$35)*EXP(-$C$12*$C$30)+(CC366*$C$34+CC367*$C$35)*EXP(-$C$14*$C$30)),CB$236,(CC259*$C$34+CC260*$C$35)*EXP(-$C$12*$C$30)+CB$234),"")</f>
        <v/>
      </c>
      <c r="CC259" s="65">
        <f>IF(CC$231&gt;=$E259,IF(CC150*$C$23&gt;MAX($C$22,(CD259*$C$34+CD260*$C$35)*EXP(-$C$12*$C$30)+(CD366*$C$34+CD367*$C$35)*EXP(-$C$14*$C$30)),CC$236,(CD259*$C$34+CD260*$C$35)*EXP(-$C$12*$C$30)+CC$234),"")</f>
        <v/>
      </c>
      <c r="CD259" s="65">
        <f>IF(CD$231&gt;=$E259,IF(CD150*$C$23&gt;MAX($C$22,(CE259*$C$34+CE260*$C$35)*EXP(-$C$12*$C$30)+(CE366*$C$34+CE367*$C$35)*EXP(-$C$14*$C$30)),CD$236,(CE259*$C$34+CE260*$C$35)*EXP(-$C$12*$C$30)+CD$234),"")</f>
        <v/>
      </c>
      <c r="CE259" s="65">
        <f>IF(CE$231&gt;=$E259,IF(CE150*$C$23&gt;MAX($C$22,(CF259*$C$34+CF260*$C$35)*EXP(-$C$12*$C$30)+(CF366*$C$34+CF367*$C$35)*EXP(-$C$14*$C$30)),CE$236,(CF259*$C$34+CF260*$C$35)*EXP(-$C$12*$C$30)+CE$234),"")</f>
        <v/>
      </c>
      <c r="CF259" s="65">
        <f>IF(CF$231&gt;=$E259,IF(CF150*$C$23&gt;MAX($C$22,(CG259*$C$34+CG260*$C$35)*EXP(-$C$12*$C$30)+(CG366*$C$34+CG367*$C$35)*EXP(-$C$14*$C$30)),CF$236,(CG259*$C$34+CG260*$C$35)*EXP(-$C$12*$C$30)+CF$234),"")</f>
        <v/>
      </c>
      <c r="CG259" s="65">
        <f>IF(CG$231&gt;=$E259,IF(CG150*$C$23&gt;MAX($C$22,(CH259*$C$34+CH260*$C$35)*EXP(-$C$12*$C$30)+(CH366*$C$34+CH367*$C$35)*EXP(-$C$14*$C$30)),CG$236,(CH259*$C$34+CH260*$C$35)*EXP(-$C$12*$C$30)+CG$234),"")</f>
        <v/>
      </c>
      <c r="CH259" s="65">
        <f>IF(CH$231&gt;=$E259,IF(CH150*$C$23&gt;MAX($C$22,(CI259*$C$34+CI260*$C$35)*EXP(-$C$12*$C$30)+(CI366*$C$34+CI367*$C$35)*EXP(-$C$14*$C$30)),CH$236,(CI259*$C$34+CI260*$C$35)*EXP(-$C$12*$C$30)+CH$234),"")</f>
        <v/>
      </c>
      <c r="CI259" s="65">
        <f>IF(CI$231&gt;=$E259,IF(CI150*$C$23&gt;MAX($C$22,(CJ259*$C$34+CJ260*$C$35)*EXP(-$C$12*$C$30)+(CJ366*$C$34+CJ367*$C$35)*EXP(-$C$14*$C$30)),CI$236,(CJ259*$C$34+CJ260*$C$35)*EXP(-$C$12*$C$30)+CI$234),"")</f>
        <v/>
      </c>
      <c r="CJ259" s="65">
        <f>IF(CJ$231&gt;=$E259,IF(CJ150*$C$23&gt;MAX($C$22,(CK259*$C$34+CK260*$C$35)*EXP(-$C$12*$C$30)+(CK366*$C$34+CK367*$C$35)*EXP(-$C$14*$C$30)),CJ$236,(CK259*$C$34+CK260*$C$35)*EXP(-$C$12*$C$30)+CJ$234),"")</f>
        <v/>
      </c>
      <c r="CK259" s="65">
        <f>IF(CK$231&gt;=$E259,IF(CK150*$C$23&gt;MAX($C$22,(CL259*$C$34+CL260*$C$35)*EXP(-$C$12*$C$30)+(CL366*$C$34+CL367*$C$35)*EXP(-$C$14*$C$30)),CK$236,(CL259*$C$34+CL260*$C$35)*EXP(-$C$12*$C$30)+CK$234),"")</f>
        <v/>
      </c>
      <c r="CL259" s="65">
        <f>IF(CL$231&gt;=$E259,IF(CL150*$C$23&gt;MAX($C$22,(CM259*$C$34+CM260*$C$35)*EXP(-$C$12*$C$30)+(CM366*$C$34+CM367*$C$35)*EXP(-$C$14*$C$30)),CL$236,(CM259*$C$34+CM260*$C$35)*EXP(-$C$12*$C$30)+CL$234),"")</f>
        <v/>
      </c>
      <c r="CM259" s="65">
        <f>IF(CM$231&gt;=$E259,IF(CM150*$C$23&gt;MAX($C$22,(CN259*$C$34+CN260*$C$35)*EXP(-$C$12*$C$30)+(CN366*$C$34+CN367*$C$35)*EXP(-$C$14*$C$30)),CM$236,(CN259*$C$34+CN260*$C$35)*EXP(-$C$12*$C$30)+CM$234),"")</f>
        <v/>
      </c>
      <c r="CN259" s="65">
        <f>IF(CN$231&gt;=$E259,IF(CN150*$C$23&gt;MAX($C$22,(CO259*$C$34+CO260*$C$35)*EXP(-$C$12*$C$30)+(CO366*$C$34+CO367*$C$35)*EXP(-$C$14*$C$30)),CN$236,(CO259*$C$34+CO260*$C$35)*EXP(-$C$12*$C$30)+CN$234),"")</f>
        <v/>
      </c>
      <c r="CO259" s="65">
        <f>IF(CO$231&gt;=$E259,IF(CO150*$C$23&gt;MAX($C$22,(CP259*$C$34+CP260*$C$35)*EXP(-$C$12*$C$30)+(CP366*$C$34+CP367*$C$35)*EXP(-$C$14*$C$30)),CO$236,(CP259*$C$34+CP260*$C$35)*EXP(-$C$12*$C$30)+CO$234),"")</f>
        <v/>
      </c>
      <c r="CP259" s="65">
        <f>IF(CP$231&gt;=$E259,IF(CP150*$C$23&gt;MAX($C$22,(CQ259*$C$34+CQ260*$C$35)*EXP(-$C$12*$C$30)+(CQ366*$C$34+CQ367*$C$35)*EXP(-$C$14*$C$30)),CP$236,(CQ259*$C$34+CQ260*$C$35)*EXP(-$C$12*$C$30)+CP$234),"")</f>
        <v/>
      </c>
      <c r="CQ259" s="65">
        <f>IF(CQ$231&gt;=$E259,IF(CQ150*$C$23&gt;MAX($C$22,(CR259*$C$34+CR260*$C$35)*EXP(-$C$12*$C$30)+(CR366*$C$34+CR367*$C$35)*EXP(-$C$14*$C$30)),CQ$236,(CR259*$C$34+CR260*$C$35)*EXP(-$C$12*$C$30)+CQ$234),"")</f>
        <v/>
      </c>
      <c r="CR259" s="65">
        <f>IF(CR$231&gt;=$E259,IF(CR150*$C$23&gt;MAX($C$22,(CS259*$C$34+CS260*$C$35)*EXP(-$C$12*$C$30)+(CS366*$C$34+CS367*$C$35)*EXP(-$C$14*$C$30)),CR$236,(CS259*$C$34+CS260*$C$35)*EXP(-$C$12*$C$30)+CR$234),"")</f>
        <v/>
      </c>
      <c r="CS259" s="65">
        <f>IF(CS$231&gt;=$E259,IF(CS150*$C$23&gt;MAX($C$22,(CT259*$C$34+CT260*$C$35)*EXP(-$C$12*$C$30)+(CT366*$C$34+CT367*$C$35)*EXP(-$C$14*$C$30)),CS$236,(CT259*$C$34+CT260*$C$35)*EXP(-$C$12*$C$30)+CS$234),"")</f>
        <v/>
      </c>
      <c r="CT259" s="65">
        <f>IF(CT$231&gt;=$E259,IF(CT150*$C$23&gt;MAX($C$22,(CU259*$C$34+CU260*$C$35)*EXP(-$C$12*$C$30)+(CU366*$C$34+CU367*$C$35)*EXP(-$C$14*$C$30)),CT$236,(CU259*$C$34+CU260*$C$35)*EXP(-$C$12*$C$30)+CT$234),"")</f>
        <v/>
      </c>
      <c r="CU259" s="65">
        <f>IF(CU$231&gt;=$E259,IF(CU150*$C$23&gt;MAX($C$22,(CV259*$C$34+CV260*$C$35)*EXP(-$C$12*$C$30)+(CV366*$C$34+CV367*$C$35)*EXP(-$C$14*$C$30)),CU$236,(CV259*$C$34+CV260*$C$35)*EXP(-$C$12*$C$30)+CU$234),"")</f>
        <v/>
      </c>
      <c r="CV259" s="65">
        <f>IF(CV$231&gt;=$E259,IF(CV150*$C$23&gt;MAX($C$22,(CW259*$C$34+CW260*$C$35)*EXP(-$C$12*$C$30)+(CW366*$C$34+CW367*$C$35)*EXP(-$C$14*$C$30)),CV$236,(CW259*$C$34+CW260*$C$35)*EXP(-$C$12*$C$30)+CV$234),"")</f>
        <v/>
      </c>
      <c r="CW259" s="65">
        <f>IF(CW$231&gt;=$E259,IF(CW150*$C$23&gt;MAX($C$22,(CX259*$C$34+CX260*$C$35)*EXP(-$C$12*$C$30)+(CX366*$C$34+CX367*$C$35)*EXP(-$C$14*$C$30)),CW$236,(CX259*$C$34+CX260*$C$35)*EXP(-$C$12*$C$30)+CW$234),"")</f>
        <v/>
      </c>
      <c r="CX259" s="65">
        <f>IF(CX$231&gt;=$E259,IF(CX150*$C$23&gt;MAX($C$22,(CY259*$C$34+CY260*$C$35)*EXP(-$C$12*$C$30)+(CY366*$C$34+CY367*$C$35)*EXP(-$C$14*$C$30)),CX$236,(CY259*$C$34+CY260*$C$35)*EXP(-$C$12*$C$30)+CX$234),"")</f>
        <v/>
      </c>
      <c r="CY259" s="65">
        <f>IF(CY$231&gt;=$E259,IF(CY150*$C$23&gt;MAX($C$22,(CZ259*$C$34+CZ260*$C$35)*EXP(-$C$12*$C$30)+(CZ366*$C$34+CZ367*$C$35)*EXP(-$C$14*$C$30)),CY$236,(CZ259*$C$34+CZ260*$C$35)*EXP(-$C$12*$C$30)+CY$234),"")</f>
        <v/>
      </c>
      <c r="CZ259" s="65">
        <f>IF(CZ$231&gt;=$E259,IF(CZ150*$C$23&gt;MAX($C$22,(DA259*$C$34+DA260*$C$35)*EXP(-$C$12*$C$30)+(DA366*$C$34+DA367*$C$35)*EXP(-$C$14*$C$30)),CZ$236,(DA259*$C$34+DA260*$C$35)*EXP(-$C$12*$C$30)+CZ$234),"")</f>
        <v/>
      </c>
      <c r="DA259" s="65">
        <f>IF(DA$231&gt;=$E259,IF(DA150*$C$23&gt;MAX($C$22,(DB259*$C$34+DB260*$C$35)*EXP(-$C$12*$C$30)+(DB366*$C$34+DB367*$C$35)*EXP(-$C$14*$C$30)),DA$236,(DB259*$C$34+DB260*$C$35)*EXP(-$C$12*$C$30)+DA$234),"")</f>
        <v/>
      </c>
      <c r="DB259" s="65">
        <f>IF(DB$231&gt;=$E259,IF(DB150*$C$23&gt;MAX($C$22,(DC259*$C$34+DC260*$C$35)*EXP(-$C$12*$C$30)+(DC366*$C$34+DC367*$C$35)*EXP(-$C$14*$C$30)),DB$236,(DC259*$C$34+DC260*$C$35)*EXP(-$C$12*$C$30)+DB$234),"")</f>
        <v/>
      </c>
      <c r="DC259" s="65">
        <f>IF(DC$231&gt;=$E259,IF(DC150*$C$23&gt;$C$22,DC$236,$C$22+DC$234),"")</f>
        <v/>
      </c>
    </row>
    <row r="260" ht="12" customHeight="1">
      <c r="B260" s="12" t="n"/>
      <c r="C260" s="12" t="n"/>
      <c r="D260" s="12" t="n"/>
      <c r="E260" s="64">
        <f>E259+1</f>
        <v/>
      </c>
      <c r="G260" s="65">
        <f>IF(G$231&gt;=$E260,IF(G151*$C$23&gt;MAX($C$22,(H260*$C$34+H261*$C$35)*EXP(-$C$12*$C$30)+(H367*$C$34+H368*$C$35)*EXP(-$C$14*$C$30)),G$236,(H260*$C$34+H261*$C$35)*EXP(-$C$12*$C$30)+G$234),"")</f>
        <v/>
      </c>
      <c r="H260" s="65">
        <f>IF(H$231&gt;=$E260,IF(H151*$C$23&gt;MAX($C$22,(I260*$C$34+I261*$C$35)*EXP(-$C$12*$C$30)+(I367*$C$34+I368*$C$35)*EXP(-$C$14*$C$30)),H$236,(I260*$C$34+I261*$C$35)*EXP(-$C$12*$C$30)+H$234),"")</f>
        <v/>
      </c>
      <c r="I260" s="65">
        <f>IF(I$231&gt;=$E260,IF(I151*$C$23&gt;MAX($C$22,(J260*$C$34+J261*$C$35)*EXP(-$C$12*$C$30)+(J367*$C$34+J368*$C$35)*EXP(-$C$14*$C$30)),I$236,(J260*$C$34+J261*$C$35)*EXP(-$C$12*$C$30)+I$234),"")</f>
        <v/>
      </c>
      <c r="J260" s="65">
        <f>IF(J$231&gt;=$E260,IF(J151*$C$23&gt;MAX($C$22,(K260*$C$34+K261*$C$35)*EXP(-$C$12*$C$30)+(K367*$C$34+K368*$C$35)*EXP(-$C$14*$C$30)),J$236,(K260*$C$34+K261*$C$35)*EXP(-$C$12*$C$30)+J$234),"")</f>
        <v/>
      </c>
      <c r="K260" s="65">
        <f>IF(K$231&gt;=$E260,IF(K151*$C$23&gt;MAX($C$22,(L260*$C$34+L261*$C$35)*EXP(-$C$12*$C$30)+(L367*$C$34+L368*$C$35)*EXP(-$C$14*$C$30)),K$236,(L260*$C$34+L261*$C$35)*EXP(-$C$12*$C$30)+K$234),"")</f>
        <v/>
      </c>
      <c r="L260" s="65">
        <f>IF(L$231&gt;=$E260,IF(L151*$C$23&gt;MAX($C$22,(M260*$C$34+M261*$C$35)*EXP(-$C$12*$C$30)+(M367*$C$34+M368*$C$35)*EXP(-$C$14*$C$30)),L$236,(M260*$C$34+M261*$C$35)*EXP(-$C$12*$C$30)+L$234),"")</f>
        <v/>
      </c>
      <c r="M260" s="65">
        <f>IF(M$231&gt;=$E260,IF(M151*$C$23&gt;MAX($C$22,(N260*$C$34+N261*$C$35)*EXP(-$C$12*$C$30)+(N367*$C$34+N368*$C$35)*EXP(-$C$14*$C$30)),M$236,(N260*$C$34+N261*$C$35)*EXP(-$C$12*$C$30)+M$234),"")</f>
        <v/>
      </c>
      <c r="N260" s="65">
        <f>IF(N$231&gt;=$E260,IF(N151*$C$23&gt;MAX($C$22,(O260*$C$34+O261*$C$35)*EXP(-$C$12*$C$30)+(O367*$C$34+O368*$C$35)*EXP(-$C$14*$C$30)),N$236,(O260*$C$34+O261*$C$35)*EXP(-$C$12*$C$30)+N$234),"")</f>
        <v/>
      </c>
      <c r="O260" s="65">
        <f>IF(O$231&gt;=$E260,IF(O151*$C$23&gt;MAX($C$22,(P260*$C$34+P261*$C$35)*EXP(-$C$12*$C$30)+(P367*$C$34+P368*$C$35)*EXP(-$C$14*$C$30)),O$236,(P260*$C$34+P261*$C$35)*EXP(-$C$12*$C$30)+O$234),"")</f>
        <v/>
      </c>
      <c r="P260" s="65">
        <f>IF(P$231&gt;=$E260,IF(P151*$C$23&gt;MAX($C$22,(Q260*$C$34+Q261*$C$35)*EXP(-$C$12*$C$30)+(Q367*$C$34+Q368*$C$35)*EXP(-$C$14*$C$30)),P$236,(Q260*$C$34+Q261*$C$35)*EXP(-$C$12*$C$30)+P$234),"")</f>
        <v/>
      </c>
      <c r="Q260" s="65">
        <f>IF(Q$231&gt;=$E260,IF(Q151*$C$23&gt;MAX($C$22,(R260*$C$34+R261*$C$35)*EXP(-$C$12*$C$30)+(R367*$C$34+R368*$C$35)*EXP(-$C$14*$C$30)),Q$236,(R260*$C$34+R261*$C$35)*EXP(-$C$12*$C$30)+Q$234),"")</f>
        <v/>
      </c>
      <c r="R260" s="65">
        <f>IF(R$231&gt;=$E260,IF(R151*$C$23&gt;MAX($C$22,(S260*$C$34+S261*$C$35)*EXP(-$C$12*$C$30)+(S367*$C$34+S368*$C$35)*EXP(-$C$14*$C$30)),R$236,(S260*$C$34+S261*$C$35)*EXP(-$C$12*$C$30)+R$234),"")</f>
        <v/>
      </c>
      <c r="S260" s="65">
        <f>IF(S$231&gt;=$E260,IF(S151*$C$23&gt;MAX($C$22,(T260*$C$34+T261*$C$35)*EXP(-$C$12*$C$30)+(T367*$C$34+T368*$C$35)*EXP(-$C$14*$C$30)),S$236,(T260*$C$34+T261*$C$35)*EXP(-$C$12*$C$30)+S$234),"")</f>
        <v/>
      </c>
      <c r="T260" s="65">
        <f>IF(T$231&gt;=$E260,IF(T151*$C$23&gt;MAX($C$22,(U260*$C$34+U261*$C$35)*EXP(-$C$12*$C$30)+(U367*$C$34+U368*$C$35)*EXP(-$C$14*$C$30)),T$236,(U260*$C$34+U261*$C$35)*EXP(-$C$12*$C$30)+T$234),"")</f>
        <v/>
      </c>
      <c r="U260" s="65">
        <f>IF(U$231&gt;=$E260,IF(U151*$C$23&gt;MAX($C$22,(V260*$C$34+V261*$C$35)*EXP(-$C$12*$C$30)+(V367*$C$34+V368*$C$35)*EXP(-$C$14*$C$30)),U$236,(V260*$C$34+V261*$C$35)*EXP(-$C$12*$C$30)+U$234),"")</f>
        <v/>
      </c>
      <c r="V260" s="65">
        <f>IF(V$231&gt;=$E260,IF(V151*$C$23&gt;MAX($C$22,(W260*$C$34+W261*$C$35)*EXP(-$C$12*$C$30)+(W367*$C$34+W368*$C$35)*EXP(-$C$14*$C$30)),V$236,(W260*$C$34+W261*$C$35)*EXP(-$C$12*$C$30)+V$234),"")</f>
        <v/>
      </c>
      <c r="W260" s="65">
        <f>IF(W$231&gt;=$E260,IF(W151*$C$23&gt;MAX($C$22,(X260*$C$34+X261*$C$35)*EXP(-$C$12*$C$30)+(X367*$C$34+X368*$C$35)*EXP(-$C$14*$C$30)),W$236,(X260*$C$34+X261*$C$35)*EXP(-$C$12*$C$30)+W$234),"")</f>
        <v/>
      </c>
      <c r="X260" s="65">
        <f>IF(X$231&gt;=$E260,IF(X151*$C$23&gt;MAX($C$22,(Y260*$C$34+Y261*$C$35)*EXP(-$C$12*$C$30)+(Y367*$C$34+Y368*$C$35)*EXP(-$C$14*$C$30)),X$236,(Y260*$C$34+Y261*$C$35)*EXP(-$C$12*$C$30)+X$234),"")</f>
        <v/>
      </c>
      <c r="Y260" s="65">
        <f>IF(Y$231&gt;=$E260,IF(Y151*$C$23&gt;MAX($C$22,(Z260*$C$34+Z261*$C$35)*EXP(-$C$12*$C$30)+(Z367*$C$34+Z368*$C$35)*EXP(-$C$14*$C$30)),Y$236,(Z260*$C$34+Z261*$C$35)*EXP(-$C$12*$C$30)+Y$234),"")</f>
        <v/>
      </c>
      <c r="Z260" s="65">
        <f>IF(Z$231&gt;=$E260,IF(Z151*$C$23&gt;MAX($C$22,(AA260*$C$34+AA261*$C$35)*EXP(-$C$12*$C$30)+(AA367*$C$34+AA368*$C$35)*EXP(-$C$14*$C$30)),Z$236,(AA260*$C$34+AA261*$C$35)*EXP(-$C$12*$C$30)+Z$234),"")</f>
        <v/>
      </c>
      <c r="AA260" s="65">
        <f>IF(AA$231&gt;=$E260,IF(AA151*$C$23&gt;MAX($C$22,(AB260*$C$34+AB261*$C$35)*EXP(-$C$12*$C$30)+(AB367*$C$34+AB368*$C$35)*EXP(-$C$14*$C$30)),AA$236,(AB260*$C$34+AB261*$C$35)*EXP(-$C$12*$C$30)+AA$234),"")</f>
        <v/>
      </c>
      <c r="AB260" s="65">
        <f>IF(AB$231&gt;=$E260,IF(AB151*$C$23&gt;MAX($C$22,(AC260*$C$34+AC261*$C$35)*EXP(-$C$12*$C$30)+(AC367*$C$34+AC368*$C$35)*EXP(-$C$14*$C$30)),AB$236,(AC260*$C$34+AC261*$C$35)*EXP(-$C$12*$C$30)+AB$234),"")</f>
        <v/>
      </c>
      <c r="AC260" s="65">
        <f>IF(AC$231&gt;=$E260,IF(AC151*$C$23&gt;MAX($C$22,(AD260*$C$34+AD261*$C$35)*EXP(-$C$12*$C$30)+(AD367*$C$34+AD368*$C$35)*EXP(-$C$14*$C$30)),AC$236,(AD260*$C$34+AD261*$C$35)*EXP(-$C$12*$C$30)+AC$234),"")</f>
        <v/>
      </c>
      <c r="AD260" s="65">
        <f>IF(AD$231&gt;=$E260,IF(AD151*$C$23&gt;MAX($C$22,(AE260*$C$34+AE261*$C$35)*EXP(-$C$12*$C$30)+(AE367*$C$34+AE368*$C$35)*EXP(-$C$14*$C$30)),AD$236,(AE260*$C$34+AE261*$C$35)*EXP(-$C$12*$C$30)+AD$234),"")</f>
        <v/>
      </c>
      <c r="AE260" s="65">
        <f>IF(AE$231&gt;=$E260,IF(AE151*$C$23&gt;MAX($C$22,(AF260*$C$34+AF261*$C$35)*EXP(-$C$12*$C$30)+(AF367*$C$34+AF368*$C$35)*EXP(-$C$14*$C$30)),AE$236,(AF260*$C$34+AF261*$C$35)*EXP(-$C$12*$C$30)+AE$234),"")</f>
        <v/>
      </c>
      <c r="AF260" s="65">
        <f>IF(AF$231&gt;=$E260,IF(AF151*$C$23&gt;MAX($C$22,(AG260*$C$34+AG261*$C$35)*EXP(-$C$12*$C$30)+(AG367*$C$34+AG368*$C$35)*EXP(-$C$14*$C$30)),AF$236,(AG260*$C$34+AG261*$C$35)*EXP(-$C$12*$C$30)+AF$234),"")</f>
        <v/>
      </c>
      <c r="AG260" s="65">
        <f>IF(AG$231&gt;=$E260,IF(AG151*$C$23&gt;MAX($C$22,(AH260*$C$34+AH261*$C$35)*EXP(-$C$12*$C$30)+(AH367*$C$34+AH368*$C$35)*EXP(-$C$14*$C$30)),AG$236,(AH260*$C$34+AH261*$C$35)*EXP(-$C$12*$C$30)+AG$234),"")</f>
        <v/>
      </c>
      <c r="AH260" s="65">
        <f>IF(AH$231&gt;=$E260,IF(AH151*$C$23&gt;MAX($C$22,(AI260*$C$34+AI261*$C$35)*EXP(-$C$12*$C$30)+(AI367*$C$34+AI368*$C$35)*EXP(-$C$14*$C$30)),AH$236,(AI260*$C$34+AI261*$C$35)*EXP(-$C$12*$C$30)+AH$234),"")</f>
        <v/>
      </c>
      <c r="AI260" s="65">
        <f>IF(AI$231&gt;=$E260,IF(AI151*$C$23&gt;MAX($C$22,(AJ260*$C$34+AJ261*$C$35)*EXP(-$C$12*$C$30)+(AJ367*$C$34+AJ368*$C$35)*EXP(-$C$14*$C$30)),AI$236,(AJ260*$C$34+AJ261*$C$35)*EXP(-$C$12*$C$30)+AI$234),"")</f>
        <v/>
      </c>
      <c r="AJ260" s="65">
        <f>IF(AJ$231&gt;=$E260,IF(AJ151*$C$23&gt;MAX($C$22,(AK260*$C$34+AK261*$C$35)*EXP(-$C$12*$C$30)+(AK367*$C$34+AK368*$C$35)*EXP(-$C$14*$C$30)),AJ$236,(AK260*$C$34+AK261*$C$35)*EXP(-$C$12*$C$30)+AJ$234),"")</f>
        <v/>
      </c>
      <c r="AK260" s="65">
        <f>IF(AK$231&gt;=$E260,IF(AK151*$C$23&gt;MAX($C$22,(AL260*$C$34+AL261*$C$35)*EXP(-$C$12*$C$30)+(AL367*$C$34+AL368*$C$35)*EXP(-$C$14*$C$30)),AK$236,(AL260*$C$34+AL261*$C$35)*EXP(-$C$12*$C$30)+AK$234),"")</f>
        <v/>
      </c>
      <c r="AL260" s="65">
        <f>IF(AL$231&gt;=$E260,IF(AL151*$C$23&gt;MAX($C$22,(AM260*$C$34+AM261*$C$35)*EXP(-$C$12*$C$30)+(AM367*$C$34+AM368*$C$35)*EXP(-$C$14*$C$30)),AL$236,(AM260*$C$34+AM261*$C$35)*EXP(-$C$12*$C$30)+AL$234),"")</f>
        <v/>
      </c>
      <c r="AM260" s="65">
        <f>IF(AM$231&gt;=$E260,IF(AM151*$C$23&gt;MAX($C$22,(AN260*$C$34+AN261*$C$35)*EXP(-$C$12*$C$30)+(AN367*$C$34+AN368*$C$35)*EXP(-$C$14*$C$30)),AM$236,(AN260*$C$34+AN261*$C$35)*EXP(-$C$12*$C$30)+AM$234),"")</f>
        <v/>
      </c>
      <c r="AN260" s="65">
        <f>IF(AN$231&gt;=$E260,IF(AN151*$C$23&gt;MAX($C$22,(AO260*$C$34+AO261*$C$35)*EXP(-$C$12*$C$30)+(AO367*$C$34+AO368*$C$35)*EXP(-$C$14*$C$30)),AN$236,(AO260*$C$34+AO261*$C$35)*EXP(-$C$12*$C$30)+AN$234),"")</f>
        <v/>
      </c>
      <c r="AO260" s="65">
        <f>IF(AO$231&gt;=$E260,IF(AO151*$C$23&gt;MAX($C$22,(AP260*$C$34+AP261*$C$35)*EXP(-$C$12*$C$30)+(AP367*$C$34+AP368*$C$35)*EXP(-$C$14*$C$30)),AO$236,(AP260*$C$34+AP261*$C$35)*EXP(-$C$12*$C$30)+AO$234),"")</f>
        <v/>
      </c>
      <c r="AP260" s="65">
        <f>IF(AP$231&gt;=$E260,IF(AP151*$C$23&gt;MAX($C$22,(AQ260*$C$34+AQ261*$C$35)*EXP(-$C$12*$C$30)+(AQ367*$C$34+AQ368*$C$35)*EXP(-$C$14*$C$30)),AP$236,(AQ260*$C$34+AQ261*$C$35)*EXP(-$C$12*$C$30)+AP$234),"")</f>
        <v/>
      </c>
      <c r="AQ260" s="65">
        <f>IF(AQ$231&gt;=$E260,IF(AQ151*$C$23&gt;MAX($C$22,(AR260*$C$34+AR261*$C$35)*EXP(-$C$12*$C$30)+(AR367*$C$34+AR368*$C$35)*EXP(-$C$14*$C$30)),AQ$236,(AR260*$C$34+AR261*$C$35)*EXP(-$C$12*$C$30)+AQ$234),"")</f>
        <v/>
      </c>
      <c r="AR260" s="65">
        <f>IF(AR$231&gt;=$E260,IF(AR151*$C$23&gt;MAX($C$22,(AS260*$C$34+AS261*$C$35)*EXP(-$C$12*$C$30)+(AS367*$C$34+AS368*$C$35)*EXP(-$C$14*$C$30)),AR$236,(AS260*$C$34+AS261*$C$35)*EXP(-$C$12*$C$30)+AR$234),"")</f>
        <v/>
      </c>
      <c r="AS260" s="65">
        <f>IF(AS$231&gt;=$E260,IF(AS151*$C$23&gt;MAX($C$22,(AT260*$C$34+AT261*$C$35)*EXP(-$C$12*$C$30)+(AT367*$C$34+AT368*$C$35)*EXP(-$C$14*$C$30)),AS$236,(AT260*$C$34+AT261*$C$35)*EXP(-$C$12*$C$30)+AS$234),"")</f>
        <v/>
      </c>
      <c r="AT260" s="65">
        <f>IF(AT$231&gt;=$E260,IF(AT151*$C$23&gt;MAX($C$22,(AU260*$C$34+AU261*$C$35)*EXP(-$C$12*$C$30)+(AU367*$C$34+AU368*$C$35)*EXP(-$C$14*$C$30)),AT$236,(AU260*$C$34+AU261*$C$35)*EXP(-$C$12*$C$30)+AT$234),"")</f>
        <v/>
      </c>
      <c r="AU260" s="65">
        <f>IF(AU$231&gt;=$E260,IF(AU151*$C$23&gt;MAX($C$22,(AV260*$C$34+AV261*$C$35)*EXP(-$C$12*$C$30)+(AV367*$C$34+AV368*$C$35)*EXP(-$C$14*$C$30)),AU$236,(AV260*$C$34+AV261*$C$35)*EXP(-$C$12*$C$30)+AU$234),"")</f>
        <v/>
      </c>
      <c r="AV260" s="65">
        <f>IF(AV$231&gt;=$E260,IF(AV151*$C$23&gt;MAX($C$22,(AW260*$C$34+AW261*$C$35)*EXP(-$C$12*$C$30)+(AW367*$C$34+AW368*$C$35)*EXP(-$C$14*$C$30)),AV$236,(AW260*$C$34+AW261*$C$35)*EXP(-$C$12*$C$30)+AV$234),"")</f>
        <v/>
      </c>
      <c r="AW260" s="65">
        <f>IF(AW$231&gt;=$E260,IF(AW151*$C$23&gt;MAX($C$22,(AX260*$C$34+AX261*$C$35)*EXP(-$C$12*$C$30)+(AX367*$C$34+AX368*$C$35)*EXP(-$C$14*$C$30)),AW$236,(AX260*$C$34+AX261*$C$35)*EXP(-$C$12*$C$30)+AW$234),"")</f>
        <v/>
      </c>
      <c r="AX260" s="65">
        <f>IF(AX$231&gt;=$E260,IF(AX151*$C$23&gt;MAX($C$22,(AY260*$C$34+AY261*$C$35)*EXP(-$C$12*$C$30)+(AY367*$C$34+AY368*$C$35)*EXP(-$C$14*$C$30)),AX$236,(AY260*$C$34+AY261*$C$35)*EXP(-$C$12*$C$30)+AX$234),"")</f>
        <v/>
      </c>
      <c r="AY260" s="65">
        <f>IF(AY$231&gt;=$E260,IF(AY151*$C$23&gt;MAX($C$22,(AZ260*$C$34+AZ261*$C$35)*EXP(-$C$12*$C$30)+(AZ367*$C$34+AZ368*$C$35)*EXP(-$C$14*$C$30)),AY$236,(AZ260*$C$34+AZ261*$C$35)*EXP(-$C$12*$C$30)+AY$234),"")</f>
        <v/>
      </c>
      <c r="AZ260" s="65">
        <f>IF(AZ$231&gt;=$E260,IF(AZ151*$C$23&gt;MAX($C$22,(BA260*$C$34+BA261*$C$35)*EXP(-$C$12*$C$30)+(BA367*$C$34+BA368*$C$35)*EXP(-$C$14*$C$30)),AZ$236,(BA260*$C$34+BA261*$C$35)*EXP(-$C$12*$C$30)+AZ$234),"")</f>
        <v/>
      </c>
      <c r="BA260" s="65">
        <f>IF(BA$231&gt;=$E260,IF(BA151*$C$23&gt;MAX($C$22,(BB260*$C$34+BB261*$C$35)*EXP(-$C$12*$C$30)+(BB367*$C$34+BB368*$C$35)*EXP(-$C$14*$C$30)),BA$236,(BB260*$C$34+BB261*$C$35)*EXP(-$C$12*$C$30)+BA$234),"")</f>
        <v/>
      </c>
      <c r="BB260" s="65">
        <f>IF(BB$231&gt;=$E260,IF(BB151*$C$23&gt;MAX($C$22,(BC260*$C$34+BC261*$C$35)*EXP(-$C$12*$C$30)+(BC367*$C$34+BC368*$C$35)*EXP(-$C$14*$C$30)),BB$236,(BC260*$C$34+BC261*$C$35)*EXP(-$C$12*$C$30)+BB$234),"")</f>
        <v/>
      </c>
      <c r="BC260" s="65">
        <f>IF(BC$231&gt;=$E260,IF(BC151*$C$23&gt;MAX($C$22,(BD260*$C$34+BD261*$C$35)*EXP(-$C$12*$C$30)+(BD367*$C$34+BD368*$C$35)*EXP(-$C$14*$C$30)),BC$236,(BD260*$C$34+BD261*$C$35)*EXP(-$C$12*$C$30)+BC$234),"")</f>
        <v/>
      </c>
      <c r="BD260" s="65">
        <f>IF(BD$231&gt;=$E260,IF(BD151*$C$23&gt;MAX($C$22,(BE260*$C$34+BE261*$C$35)*EXP(-$C$12*$C$30)+(BE367*$C$34+BE368*$C$35)*EXP(-$C$14*$C$30)),BD$236,(BE260*$C$34+BE261*$C$35)*EXP(-$C$12*$C$30)+BD$234),"")</f>
        <v/>
      </c>
      <c r="BE260" s="65">
        <f>IF(BE$231&gt;=$E260,IF(BE151*$C$23&gt;MAX($C$22,(BF260*$C$34+BF261*$C$35)*EXP(-$C$12*$C$30)+(BF367*$C$34+BF368*$C$35)*EXP(-$C$14*$C$30)),BE$236,(BF260*$C$34+BF261*$C$35)*EXP(-$C$12*$C$30)+BE$234),"")</f>
        <v/>
      </c>
      <c r="BF260" s="65">
        <f>IF(BF$231&gt;=$E260,IF(BF151*$C$23&gt;MAX($C$22,(BG260*$C$34+BG261*$C$35)*EXP(-$C$12*$C$30)+(BG367*$C$34+BG368*$C$35)*EXP(-$C$14*$C$30)),BF$236,(BG260*$C$34+BG261*$C$35)*EXP(-$C$12*$C$30)+BF$234),"")</f>
        <v/>
      </c>
      <c r="BG260" s="65">
        <f>IF(BG$231&gt;=$E260,IF(BG151*$C$23&gt;MAX($C$22,(BH260*$C$34+BH261*$C$35)*EXP(-$C$12*$C$30)+(BH367*$C$34+BH368*$C$35)*EXP(-$C$14*$C$30)),BG$236,(BH260*$C$34+BH261*$C$35)*EXP(-$C$12*$C$30)+BG$234),"")</f>
        <v/>
      </c>
      <c r="BH260" s="65">
        <f>IF(BH$231&gt;=$E260,IF(BH151*$C$23&gt;MAX($C$22,(BI260*$C$34+BI261*$C$35)*EXP(-$C$12*$C$30)+(BI367*$C$34+BI368*$C$35)*EXP(-$C$14*$C$30)),BH$236,(BI260*$C$34+BI261*$C$35)*EXP(-$C$12*$C$30)+BH$234),"")</f>
        <v/>
      </c>
      <c r="BI260" s="65">
        <f>IF(BI$231&gt;=$E260,IF(BI151*$C$23&gt;MAX($C$22,(BJ260*$C$34+BJ261*$C$35)*EXP(-$C$12*$C$30)+(BJ367*$C$34+BJ368*$C$35)*EXP(-$C$14*$C$30)),BI$236,(BJ260*$C$34+BJ261*$C$35)*EXP(-$C$12*$C$30)+BI$234),"")</f>
        <v/>
      </c>
      <c r="BJ260" s="65">
        <f>IF(BJ$231&gt;=$E260,IF(BJ151*$C$23&gt;MAX($C$22,(BK260*$C$34+BK261*$C$35)*EXP(-$C$12*$C$30)+(BK367*$C$34+BK368*$C$35)*EXP(-$C$14*$C$30)),BJ$236,(BK260*$C$34+BK261*$C$35)*EXP(-$C$12*$C$30)+BJ$234),"")</f>
        <v/>
      </c>
      <c r="BK260" s="65">
        <f>IF(BK$231&gt;=$E260,IF(BK151*$C$23&gt;MAX($C$22,(BL260*$C$34+BL261*$C$35)*EXP(-$C$12*$C$30)+(BL367*$C$34+BL368*$C$35)*EXP(-$C$14*$C$30)),BK$236,(BL260*$C$34+BL261*$C$35)*EXP(-$C$12*$C$30)+BK$234),"")</f>
        <v/>
      </c>
      <c r="BL260" s="65">
        <f>IF(BL$231&gt;=$E260,IF(BL151*$C$23&gt;MAX($C$22,(BM260*$C$34+BM261*$C$35)*EXP(-$C$12*$C$30)+(BM367*$C$34+BM368*$C$35)*EXP(-$C$14*$C$30)),BL$236,(BM260*$C$34+BM261*$C$35)*EXP(-$C$12*$C$30)+BL$234),"")</f>
        <v/>
      </c>
      <c r="BM260" s="65">
        <f>IF(BM$231&gt;=$E260,IF(BM151*$C$23&gt;MAX($C$22,(BN260*$C$34+BN261*$C$35)*EXP(-$C$12*$C$30)+(BN367*$C$34+BN368*$C$35)*EXP(-$C$14*$C$30)),BM$236,(BN260*$C$34+BN261*$C$35)*EXP(-$C$12*$C$30)+BM$234),"")</f>
        <v/>
      </c>
      <c r="BN260" s="65">
        <f>IF(BN$231&gt;=$E260,IF(BN151*$C$23&gt;MAX($C$22,(BO260*$C$34+BO261*$C$35)*EXP(-$C$12*$C$30)+(BO367*$C$34+BO368*$C$35)*EXP(-$C$14*$C$30)),BN$236,(BO260*$C$34+BO261*$C$35)*EXP(-$C$12*$C$30)+BN$234),"")</f>
        <v/>
      </c>
      <c r="BO260" s="65">
        <f>IF(BO$231&gt;=$E260,IF(BO151*$C$23&gt;MAX($C$22,(BP260*$C$34+BP261*$C$35)*EXP(-$C$12*$C$30)+(BP367*$C$34+BP368*$C$35)*EXP(-$C$14*$C$30)),BO$236,(BP260*$C$34+BP261*$C$35)*EXP(-$C$12*$C$30)+BO$234),"")</f>
        <v/>
      </c>
      <c r="BP260" s="65">
        <f>IF(BP$231&gt;=$E260,IF(BP151*$C$23&gt;MAX($C$22,(BQ260*$C$34+BQ261*$C$35)*EXP(-$C$12*$C$30)+(BQ367*$C$34+BQ368*$C$35)*EXP(-$C$14*$C$30)),BP$236,(BQ260*$C$34+BQ261*$C$35)*EXP(-$C$12*$C$30)+BP$234),"")</f>
        <v/>
      </c>
      <c r="BQ260" s="65">
        <f>IF(BQ$231&gt;=$E260,IF(BQ151*$C$23&gt;MAX($C$22,(BR260*$C$34+BR261*$C$35)*EXP(-$C$12*$C$30)+(BR367*$C$34+BR368*$C$35)*EXP(-$C$14*$C$30)),BQ$236,(BR260*$C$34+BR261*$C$35)*EXP(-$C$12*$C$30)+BQ$234),"")</f>
        <v/>
      </c>
      <c r="BR260" s="65">
        <f>IF(BR$231&gt;=$E260,IF(BR151*$C$23&gt;MAX($C$22,(BS260*$C$34+BS261*$C$35)*EXP(-$C$12*$C$30)+(BS367*$C$34+BS368*$C$35)*EXP(-$C$14*$C$30)),BR$236,(BS260*$C$34+BS261*$C$35)*EXP(-$C$12*$C$30)+BR$234),"")</f>
        <v/>
      </c>
      <c r="BS260" s="65">
        <f>IF(BS$231&gt;=$E260,IF(BS151*$C$23&gt;MAX($C$22,(BT260*$C$34+BT261*$C$35)*EXP(-$C$12*$C$30)+(BT367*$C$34+BT368*$C$35)*EXP(-$C$14*$C$30)),BS$236,(BT260*$C$34+BT261*$C$35)*EXP(-$C$12*$C$30)+BS$234),"")</f>
        <v/>
      </c>
      <c r="BT260" s="65">
        <f>IF(BT$231&gt;=$E260,IF(BT151*$C$23&gt;MAX($C$22,(BU260*$C$34+BU261*$C$35)*EXP(-$C$12*$C$30)+(BU367*$C$34+BU368*$C$35)*EXP(-$C$14*$C$30)),BT$236,(BU260*$C$34+BU261*$C$35)*EXP(-$C$12*$C$30)+BT$234),"")</f>
        <v/>
      </c>
      <c r="BU260" s="65">
        <f>IF(BU$231&gt;=$E260,IF(BU151*$C$23&gt;MAX($C$22,(BV260*$C$34+BV261*$C$35)*EXP(-$C$12*$C$30)+(BV367*$C$34+BV368*$C$35)*EXP(-$C$14*$C$30)),BU$236,(BV260*$C$34+BV261*$C$35)*EXP(-$C$12*$C$30)+BU$234),"")</f>
        <v/>
      </c>
      <c r="BV260" s="65">
        <f>IF(BV$231&gt;=$E260,IF(BV151*$C$23&gt;MAX($C$22,(BW260*$C$34+BW261*$C$35)*EXP(-$C$12*$C$30)+(BW367*$C$34+BW368*$C$35)*EXP(-$C$14*$C$30)),BV$236,(BW260*$C$34+BW261*$C$35)*EXP(-$C$12*$C$30)+BV$234),"")</f>
        <v/>
      </c>
      <c r="BW260" s="65">
        <f>IF(BW$231&gt;=$E260,IF(BW151*$C$23&gt;MAX($C$22,(BX260*$C$34+BX261*$C$35)*EXP(-$C$12*$C$30)+(BX367*$C$34+BX368*$C$35)*EXP(-$C$14*$C$30)),BW$236,(BX260*$C$34+BX261*$C$35)*EXP(-$C$12*$C$30)+BW$234),"")</f>
        <v/>
      </c>
      <c r="BX260" s="65">
        <f>IF(BX$231&gt;=$E260,IF(BX151*$C$23&gt;MAX($C$22,(BY260*$C$34+BY261*$C$35)*EXP(-$C$12*$C$30)+(BY367*$C$34+BY368*$C$35)*EXP(-$C$14*$C$30)),BX$236,(BY260*$C$34+BY261*$C$35)*EXP(-$C$12*$C$30)+BX$234),"")</f>
        <v/>
      </c>
      <c r="BY260" s="65">
        <f>IF(BY$231&gt;=$E260,IF(BY151*$C$23&gt;MAX($C$22,(BZ260*$C$34+BZ261*$C$35)*EXP(-$C$12*$C$30)+(BZ367*$C$34+BZ368*$C$35)*EXP(-$C$14*$C$30)),BY$236,(BZ260*$C$34+BZ261*$C$35)*EXP(-$C$12*$C$30)+BY$234),"")</f>
        <v/>
      </c>
      <c r="BZ260" s="65">
        <f>IF(BZ$231&gt;=$E260,IF(BZ151*$C$23&gt;MAX($C$22,(CA260*$C$34+CA261*$C$35)*EXP(-$C$12*$C$30)+(CA367*$C$34+CA368*$C$35)*EXP(-$C$14*$C$30)),BZ$236,(CA260*$C$34+CA261*$C$35)*EXP(-$C$12*$C$30)+BZ$234),"")</f>
        <v/>
      </c>
      <c r="CA260" s="65">
        <f>IF(CA$231&gt;=$E260,IF(CA151*$C$23&gt;MAX($C$22,(CB260*$C$34+CB261*$C$35)*EXP(-$C$12*$C$30)+(CB367*$C$34+CB368*$C$35)*EXP(-$C$14*$C$30)),CA$236,(CB260*$C$34+CB261*$C$35)*EXP(-$C$12*$C$30)+CA$234),"")</f>
        <v/>
      </c>
      <c r="CB260" s="65">
        <f>IF(CB$231&gt;=$E260,IF(CB151*$C$23&gt;MAX($C$22,(CC260*$C$34+CC261*$C$35)*EXP(-$C$12*$C$30)+(CC367*$C$34+CC368*$C$35)*EXP(-$C$14*$C$30)),CB$236,(CC260*$C$34+CC261*$C$35)*EXP(-$C$12*$C$30)+CB$234),"")</f>
        <v/>
      </c>
      <c r="CC260" s="65">
        <f>IF(CC$231&gt;=$E260,IF(CC151*$C$23&gt;MAX($C$22,(CD260*$C$34+CD261*$C$35)*EXP(-$C$12*$C$30)+(CD367*$C$34+CD368*$C$35)*EXP(-$C$14*$C$30)),CC$236,(CD260*$C$34+CD261*$C$35)*EXP(-$C$12*$C$30)+CC$234),"")</f>
        <v/>
      </c>
      <c r="CD260" s="65">
        <f>IF(CD$231&gt;=$E260,IF(CD151*$C$23&gt;MAX($C$22,(CE260*$C$34+CE261*$C$35)*EXP(-$C$12*$C$30)+(CE367*$C$34+CE368*$C$35)*EXP(-$C$14*$C$30)),CD$236,(CE260*$C$34+CE261*$C$35)*EXP(-$C$12*$C$30)+CD$234),"")</f>
        <v/>
      </c>
      <c r="CE260" s="65">
        <f>IF(CE$231&gt;=$E260,IF(CE151*$C$23&gt;MAX($C$22,(CF260*$C$34+CF261*$C$35)*EXP(-$C$12*$C$30)+(CF367*$C$34+CF368*$C$35)*EXP(-$C$14*$C$30)),CE$236,(CF260*$C$34+CF261*$C$35)*EXP(-$C$12*$C$30)+CE$234),"")</f>
        <v/>
      </c>
      <c r="CF260" s="65">
        <f>IF(CF$231&gt;=$E260,IF(CF151*$C$23&gt;MAX($C$22,(CG260*$C$34+CG261*$C$35)*EXP(-$C$12*$C$30)+(CG367*$C$34+CG368*$C$35)*EXP(-$C$14*$C$30)),CF$236,(CG260*$C$34+CG261*$C$35)*EXP(-$C$12*$C$30)+CF$234),"")</f>
        <v/>
      </c>
      <c r="CG260" s="65">
        <f>IF(CG$231&gt;=$E260,IF(CG151*$C$23&gt;MAX($C$22,(CH260*$C$34+CH261*$C$35)*EXP(-$C$12*$C$30)+(CH367*$C$34+CH368*$C$35)*EXP(-$C$14*$C$30)),CG$236,(CH260*$C$34+CH261*$C$35)*EXP(-$C$12*$C$30)+CG$234),"")</f>
        <v/>
      </c>
      <c r="CH260" s="65">
        <f>IF(CH$231&gt;=$E260,IF(CH151*$C$23&gt;MAX($C$22,(CI260*$C$34+CI261*$C$35)*EXP(-$C$12*$C$30)+(CI367*$C$34+CI368*$C$35)*EXP(-$C$14*$C$30)),CH$236,(CI260*$C$34+CI261*$C$35)*EXP(-$C$12*$C$30)+CH$234),"")</f>
        <v/>
      </c>
      <c r="CI260" s="65">
        <f>IF(CI$231&gt;=$E260,IF(CI151*$C$23&gt;MAX($C$22,(CJ260*$C$34+CJ261*$C$35)*EXP(-$C$12*$C$30)+(CJ367*$C$34+CJ368*$C$35)*EXP(-$C$14*$C$30)),CI$236,(CJ260*$C$34+CJ261*$C$35)*EXP(-$C$12*$C$30)+CI$234),"")</f>
        <v/>
      </c>
      <c r="CJ260" s="65">
        <f>IF(CJ$231&gt;=$E260,IF(CJ151*$C$23&gt;MAX($C$22,(CK260*$C$34+CK261*$C$35)*EXP(-$C$12*$C$30)+(CK367*$C$34+CK368*$C$35)*EXP(-$C$14*$C$30)),CJ$236,(CK260*$C$34+CK261*$C$35)*EXP(-$C$12*$C$30)+CJ$234),"")</f>
        <v/>
      </c>
      <c r="CK260" s="65">
        <f>IF(CK$231&gt;=$E260,IF(CK151*$C$23&gt;MAX($C$22,(CL260*$C$34+CL261*$C$35)*EXP(-$C$12*$C$30)+(CL367*$C$34+CL368*$C$35)*EXP(-$C$14*$C$30)),CK$236,(CL260*$C$34+CL261*$C$35)*EXP(-$C$12*$C$30)+CK$234),"")</f>
        <v/>
      </c>
      <c r="CL260" s="65">
        <f>IF(CL$231&gt;=$E260,IF(CL151*$C$23&gt;MAX($C$22,(CM260*$C$34+CM261*$C$35)*EXP(-$C$12*$C$30)+(CM367*$C$34+CM368*$C$35)*EXP(-$C$14*$C$30)),CL$236,(CM260*$C$34+CM261*$C$35)*EXP(-$C$12*$C$30)+CL$234),"")</f>
        <v/>
      </c>
      <c r="CM260" s="65">
        <f>IF(CM$231&gt;=$E260,IF(CM151*$C$23&gt;MAX($C$22,(CN260*$C$34+CN261*$C$35)*EXP(-$C$12*$C$30)+(CN367*$C$34+CN368*$C$35)*EXP(-$C$14*$C$30)),CM$236,(CN260*$C$34+CN261*$C$35)*EXP(-$C$12*$C$30)+CM$234),"")</f>
        <v/>
      </c>
      <c r="CN260" s="65">
        <f>IF(CN$231&gt;=$E260,IF(CN151*$C$23&gt;MAX($C$22,(CO260*$C$34+CO261*$C$35)*EXP(-$C$12*$C$30)+(CO367*$C$34+CO368*$C$35)*EXP(-$C$14*$C$30)),CN$236,(CO260*$C$34+CO261*$C$35)*EXP(-$C$12*$C$30)+CN$234),"")</f>
        <v/>
      </c>
      <c r="CO260" s="65">
        <f>IF(CO$231&gt;=$E260,IF(CO151*$C$23&gt;MAX($C$22,(CP260*$C$34+CP261*$C$35)*EXP(-$C$12*$C$30)+(CP367*$C$34+CP368*$C$35)*EXP(-$C$14*$C$30)),CO$236,(CP260*$C$34+CP261*$C$35)*EXP(-$C$12*$C$30)+CO$234),"")</f>
        <v/>
      </c>
      <c r="CP260" s="65">
        <f>IF(CP$231&gt;=$E260,IF(CP151*$C$23&gt;MAX($C$22,(CQ260*$C$34+CQ261*$C$35)*EXP(-$C$12*$C$30)+(CQ367*$C$34+CQ368*$C$35)*EXP(-$C$14*$C$30)),CP$236,(CQ260*$C$34+CQ261*$C$35)*EXP(-$C$12*$C$30)+CP$234),"")</f>
        <v/>
      </c>
      <c r="CQ260" s="65">
        <f>IF(CQ$231&gt;=$E260,IF(CQ151*$C$23&gt;MAX($C$22,(CR260*$C$34+CR261*$C$35)*EXP(-$C$12*$C$30)+(CR367*$C$34+CR368*$C$35)*EXP(-$C$14*$C$30)),CQ$236,(CR260*$C$34+CR261*$C$35)*EXP(-$C$12*$C$30)+CQ$234),"")</f>
        <v/>
      </c>
      <c r="CR260" s="65">
        <f>IF(CR$231&gt;=$E260,IF(CR151*$C$23&gt;MAX($C$22,(CS260*$C$34+CS261*$C$35)*EXP(-$C$12*$C$30)+(CS367*$C$34+CS368*$C$35)*EXP(-$C$14*$C$30)),CR$236,(CS260*$C$34+CS261*$C$35)*EXP(-$C$12*$C$30)+CR$234),"")</f>
        <v/>
      </c>
      <c r="CS260" s="65">
        <f>IF(CS$231&gt;=$E260,IF(CS151*$C$23&gt;MAX($C$22,(CT260*$C$34+CT261*$C$35)*EXP(-$C$12*$C$30)+(CT367*$C$34+CT368*$C$35)*EXP(-$C$14*$C$30)),CS$236,(CT260*$C$34+CT261*$C$35)*EXP(-$C$12*$C$30)+CS$234),"")</f>
        <v/>
      </c>
      <c r="CT260" s="65">
        <f>IF(CT$231&gt;=$E260,IF(CT151*$C$23&gt;MAX($C$22,(CU260*$C$34+CU261*$C$35)*EXP(-$C$12*$C$30)+(CU367*$C$34+CU368*$C$35)*EXP(-$C$14*$C$30)),CT$236,(CU260*$C$34+CU261*$C$35)*EXP(-$C$12*$C$30)+CT$234),"")</f>
        <v/>
      </c>
      <c r="CU260" s="65">
        <f>IF(CU$231&gt;=$E260,IF(CU151*$C$23&gt;MAX($C$22,(CV260*$C$34+CV261*$C$35)*EXP(-$C$12*$C$30)+(CV367*$C$34+CV368*$C$35)*EXP(-$C$14*$C$30)),CU$236,(CV260*$C$34+CV261*$C$35)*EXP(-$C$12*$C$30)+CU$234),"")</f>
        <v/>
      </c>
      <c r="CV260" s="65">
        <f>IF(CV$231&gt;=$E260,IF(CV151*$C$23&gt;MAX($C$22,(CW260*$C$34+CW261*$C$35)*EXP(-$C$12*$C$30)+(CW367*$C$34+CW368*$C$35)*EXP(-$C$14*$C$30)),CV$236,(CW260*$C$34+CW261*$C$35)*EXP(-$C$12*$C$30)+CV$234),"")</f>
        <v/>
      </c>
      <c r="CW260" s="65">
        <f>IF(CW$231&gt;=$E260,IF(CW151*$C$23&gt;MAX($C$22,(CX260*$C$34+CX261*$C$35)*EXP(-$C$12*$C$30)+(CX367*$C$34+CX368*$C$35)*EXP(-$C$14*$C$30)),CW$236,(CX260*$C$34+CX261*$C$35)*EXP(-$C$12*$C$30)+CW$234),"")</f>
        <v/>
      </c>
      <c r="CX260" s="65">
        <f>IF(CX$231&gt;=$E260,IF(CX151*$C$23&gt;MAX($C$22,(CY260*$C$34+CY261*$C$35)*EXP(-$C$12*$C$30)+(CY367*$C$34+CY368*$C$35)*EXP(-$C$14*$C$30)),CX$236,(CY260*$C$34+CY261*$C$35)*EXP(-$C$12*$C$30)+CX$234),"")</f>
        <v/>
      </c>
      <c r="CY260" s="65">
        <f>IF(CY$231&gt;=$E260,IF(CY151*$C$23&gt;MAX($C$22,(CZ260*$C$34+CZ261*$C$35)*EXP(-$C$12*$C$30)+(CZ367*$C$34+CZ368*$C$35)*EXP(-$C$14*$C$30)),CY$236,(CZ260*$C$34+CZ261*$C$35)*EXP(-$C$12*$C$30)+CY$234),"")</f>
        <v/>
      </c>
      <c r="CZ260" s="65">
        <f>IF(CZ$231&gt;=$E260,IF(CZ151*$C$23&gt;MAX($C$22,(DA260*$C$34+DA261*$C$35)*EXP(-$C$12*$C$30)+(DA367*$C$34+DA368*$C$35)*EXP(-$C$14*$C$30)),CZ$236,(DA260*$C$34+DA261*$C$35)*EXP(-$C$12*$C$30)+CZ$234),"")</f>
        <v/>
      </c>
      <c r="DA260" s="65">
        <f>IF(DA$231&gt;=$E260,IF(DA151*$C$23&gt;MAX($C$22,(DB260*$C$34+DB261*$C$35)*EXP(-$C$12*$C$30)+(DB367*$C$34+DB368*$C$35)*EXP(-$C$14*$C$30)),DA$236,(DB260*$C$34+DB261*$C$35)*EXP(-$C$12*$C$30)+DA$234),"")</f>
        <v/>
      </c>
      <c r="DB260" s="65">
        <f>IF(DB$231&gt;=$E260,IF(DB151*$C$23&gt;MAX($C$22,(DC260*$C$34+DC261*$C$35)*EXP(-$C$12*$C$30)+(DC367*$C$34+DC368*$C$35)*EXP(-$C$14*$C$30)),DB$236,(DC260*$C$34+DC261*$C$35)*EXP(-$C$12*$C$30)+DB$234),"")</f>
        <v/>
      </c>
      <c r="DC260" s="65">
        <f>IF(DC$231&gt;=$E260,IF(DC151*$C$23&gt;$C$22,DC$236,$C$22+DC$234),"")</f>
        <v/>
      </c>
    </row>
    <row r="261" ht="12" customHeight="1">
      <c r="B261" s="12" t="n"/>
      <c r="C261" s="12" t="n"/>
      <c r="D261" s="12" t="n"/>
      <c r="E261" s="64">
        <f>E260+1</f>
        <v/>
      </c>
      <c r="G261" s="65">
        <f>IF(G$231&gt;=$E261,IF(G152*$C$23&gt;MAX($C$22,(H261*$C$34+H262*$C$35)*EXP(-$C$12*$C$30)+(H368*$C$34+H369*$C$35)*EXP(-$C$14*$C$30)),G$236,(H261*$C$34+H262*$C$35)*EXP(-$C$12*$C$30)+G$234),"")</f>
        <v/>
      </c>
      <c r="H261" s="65">
        <f>IF(H$231&gt;=$E261,IF(H152*$C$23&gt;MAX($C$22,(I261*$C$34+I262*$C$35)*EXP(-$C$12*$C$30)+(I368*$C$34+I369*$C$35)*EXP(-$C$14*$C$30)),H$236,(I261*$C$34+I262*$C$35)*EXP(-$C$12*$C$30)+H$234),"")</f>
        <v/>
      </c>
      <c r="I261" s="65">
        <f>IF(I$231&gt;=$E261,IF(I152*$C$23&gt;MAX($C$22,(J261*$C$34+J262*$C$35)*EXP(-$C$12*$C$30)+(J368*$C$34+J369*$C$35)*EXP(-$C$14*$C$30)),I$236,(J261*$C$34+J262*$C$35)*EXP(-$C$12*$C$30)+I$234),"")</f>
        <v/>
      </c>
      <c r="J261" s="65">
        <f>IF(J$231&gt;=$E261,IF(J152*$C$23&gt;MAX($C$22,(K261*$C$34+K262*$C$35)*EXP(-$C$12*$C$30)+(K368*$C$34+K369*$C$35)*EXP(-$C$14*$C$30)),J$236,(K261*$C$34+K262*$C$35)*EXP(-$C$12*$C$30)+J$234),"")</f>
        <v/>
      </c>
      <c r="K261" s="65">
        <f>IF(K$231&gt;=$E261,IF(K152*$C$23&gt;MAX($C$22,(L261*$C$34+L262*$C$35)*EXP(-$C$12*$C$30)+(L368*$C$34+L369*$C$35)*EXP(-$C$14*$C$30)),K$236,(L261*$C$34+L262*$C$35)*EXP(-$C$12*$C$30)+K$234),"")</f>
        <v/>
      </c>
      <c r="L261" s="65">
        <f>IF(L$231&gt;=$E261,IF(L152*$C$23&gt;MAX($C$22,(M261*$C$34+M262*$C$35)*EXP(-$C$12*$C$30)+(M368*$C$34+M369*$C$35)*EXP(-$C$14*$C$30)),L$236,(M261*$C$34+M262*$C$35)*EXP(-$C$12*$C$30)+L$234),"")</f>
        <v/>
      </c>
      <c r="M261" s="65">
        <f>IF(M$231&gt;=$E261,IF(M152*$C$23&gt;MAX($C$22,(N261*$C$34+N262*$C$35)*EXP(-$C$12*$C$30)+(N368*$C$34+N369*$C$35)*EXP(-$C$14*$C$30)),M$236,(N261*$C$34+N262*$C$35)*EXP(-$C$12*$C$30)+M$234),"")</f>
        <v/>
      </c>
      <c r="N261" s="65">
        <f>IF(N$231&gt;=$E261,IF(N152*$C$23&gt;MAX($C$22,(O261*$C$34+O262*$C$35)*EXP(-$C$12*$C$30)+(O368*$C$34+O369*$C$35)*EXP(-$C$14*$C$30)),N$236,(O261*$C$34+O262*$C$35)*EXP(-$C$12*$C$30)+N$234),"")</f>
        <v/>
      </c>
      <c r="O261" s="65">
        <f>IF(O$231&gt;=$E261,IF(O152*$C$23&gt;MAX($C$22,(P261*$C$34+P262*$C$35)*EXP(-$C$12*$C$30)+(P368*$C$34+P369*$C$35)*EXP(-$C$14*$C$30)),O$236,(P261*$C$34+P262*$C$35)*EXP(-$C$12*$C$30)+O$234),"")</f>
        <v/>
      </c>
      <c r="P261" s="65">
        <f>IF(P$231&gt;=$E261,IF(P152*$C$23&gt;MAX($C$22,(Q261*$C$34+Q262*$C$35)*EXP(-$C$12*$C$30)+(Q368*$C$34+Q369*$C$35)*EXP(-$C$14*$C$30)),P$236,(Q261*$C$34+Q262*$C$35)*EXP(-$C$12*$C$30)+P$234),"")</f>
        <v/>
      </c>
      <c r="Q261" s="65">
        <f>IF(Q$231&gt;=$E261,IF(Q152*$C$23&gt;MAX($C$22,(R261*$C$34+R262*$C$35)*EXP(-$C$12*$C$30)+(R368*$C$34+R369*$C$35)*EXP(-$C$14*$C$30)),Q$236,(R261*$C$34+R262*$C$35)*EXP(-$C$12*$C$30)+Q$234),"")</f>
        <v/>
      </c>
      <c r="R261" s="65">
        <f>IF(R$231&gt;=$E261,IF(R152*$C$23&gt;MAX($C$22,(S261*$C$34+S262*$C$35)*EXP(-$C$12*$C$30)+(S368*$C$34+S369*$C$35)*EXP(-$C$14*$C$30)),R$236,(S261*$C$34+S262*$C$35)*EXP(-$C$12*$C$30)+R$234),"")</f>
        <v/>
      </c>
      <c r="S261" s="65">
        <f>IF(S$231&gt;=$E261,IF(S152*$C$23&gt;MAX($C$22,(T261*$C$34+T262*$C$35)*EXP(-$C$12*$C$30)+(T368*$C$34+T369*$C$35)*EXP(-$C$14*$C$30)),S$236,(T261*$C$34+T262*$C$35)*EXP(-$C$12*$C$30)+S$234),"")</f>
        <v/>
      </c>
      <c r="T261" s="65">
        <f>IF(T$231&gt;=$E261,IF(T152*$C$23&gt;MAX($C$22,(U261*$C$34+U262*$C$35)*EXP(-$C$12*$C$30)+(U368*$C$34+U369*$C$35)*EXP(-$C$14*$C$30)),T$236,(U261*$C$34+U262*$C$35)*EXP(-$C$12*$C$30)+T$234),"")</f>
        <v/>
      </c>
      <c r="U261" s="65">
        <f>IF(U$231&gt;=$E261,IF(U152*$C$23&gt;MAX($C$22,(V261*$C$34+V262*$C$35)*EXP(-$C$12*$C$30)+(V368*$C$34+V369*$C$35)*EXP(-$C$14*$C$30)),U$236,(V261*$C$34+V262*$C$35)*EXP(-$C$12*$C$30)+U$234),"")</f>
        <v/>
      </c>
      <c r="V261" s="65">
        <f>IF(V$231&gt;=$E261,IF(V152*$C$23&gt;MAX($C$22,(W261*$C$34+W262*$C$35)*EXP(-$C$12*$C$30)+(W368*$C$34+W369*$C$35)*EXP(-$C$14*$C$30)),V$236,(W261*$C$34+W262*$C$35)*EXP(-$C$12*$C$30)+V$234),"")</f>
        <v/>
      </c>
      <c r="W261" s="65">
        <f>IF(W$231&gt;=$E261,IF(W152*$C$23&gt;MAX($C$22,(X261*$C$34+X262*$C$35)*EXP(-$C$12*$C$30)+(X368*$C$34+X369*$C$35)*EXP(-$C$14*$C$30)),W$236,(X261*$C$34+X262*$C$35)*EXP(-$C$12*$C$30)+W$234),"")</f>
        <v/>
      </c>
      <c r="X261" s="65">
        <f>IF(X$231&gt;=$E261,IF(X152*$C$23&gt;MAX($C$22,(Y261*$C$34+Y262*$C$35)*EXP(-$C$12*$C$30)+(Y368*$C$34+Y369*$C$35)*EXP(-$C$14*$C$30)),X$236,(Y261*$C$34+Y262*$C$35)*EXP(-$C$12*$C$30)+X$234),"")</f>
        <v/>
      </c>
      <c r="Y261" s="65">
        <f>IF(Y$231&gt;=$E261,IF(Y152*$C$23&gt;MAX($C$22,(Z261*$C$34+Z262*$C$35)*EXP(-$C$12*$C$30)+(Z368*$C$34+Z369*$C$35)*EXP(-$C$14*$C$30)),Y$236,(Z261*$C$34+Z262*$C$35)*EXP(-$C$12*$C$30)+Y$234),"")</f>
        <v/>
      </c>
      <c r="Z261" s="65">
        <f>IF(Z$231&gt;=$E261,IF(Z152*$C$23&gt;MAX($C$22,(AA261*$C$34+AA262*$C$35)*EXP(-$C$12*$C$30)+(AA368*$C$34+AA369*$C$35)*EXP(-$C$14*$C$30)),Z$236,(AA261*$C$34+AA262*$C$35)*EXP(-$C$12*$C$30)+Z$234),"")</f>
        <v/>
      </c>
      <c r="AA261" s="65">
        <f>IF(AA$231&gt;=$E261,IF(AA152*$C$23&gt;MAX($C$22,(AB261*$C$34+AB262*$C$35)*EXP(-$C$12*$C$30)+(AB368*$C$34+AB369*$C$35)*EXP(-$C$14*$C$30)),AA$236,(AB261*$C$34+AB262*$C$35)*EXP(-$C$12*$C$30)+AA$234),"")</f>
        <v/>
      </c>
      <c r="AB261" s="65">
        <f>IF(AB$231&gt;=$E261,IF(AB152*$C$23&gt;MAX($C$22,(AC261*$C$34+AC262*$C$35)*EXP(-$C$12*$C$30)+(AC368*$C$34+AC369*$C$35)*EXP(-$C$14*$C$30)),AB$236,(AC261*$C$34+AC262*$C$35)*EXP(-$C$12*$C$30)+AB$234),"")</f>
        <v/>
      </c>
      <c r="AC261" s="65">
        <f>IF(AC$231&gt;=$E261,IF(AC152*$C$23&gt;MAX($C$22,(AD261*$C$34+AD262*$C$35)*EXP(-$C$12*$C$30)+(AD368*$C$34+AD369*$C$35)*EXP(-$C$14*$C$30)),AC$236,(AD261*$C$34+AD262*$C$35)*EXP(-$C$12*$C$30)+AC$234),"")</f>
        <v/>
      </c>
      <c r="AD261" s="65">
        <f>IF(AD$231&gt;=$E261,IF(AD152*$C$23&gt;MAX($C$22,(AE261*$C$34+AE262*$C$35)*EXP(-$C$12*$C$30)+(AE368*$C$34+AE369*$C$35)*EXP(-$C$14*$C$30)),AD$236,(AE261*$C$34+AE262*$C$35)*EXP(-$C$12*$C$30)+AD$234),"")</f>
        <v/>
      </c>
      <c r="AE261" s="65">
        <f>IF(AE$231&gt;=$E261,IF(AE152*$C$23&gt;MAX($C$22,(AF261*$C$34+AF262*$C$35)*EXP(-$C$12*$C$30)+(AF368*$C$34+AF369*$C$35)*EXP(-$C$14*$C$30)),AE$236,(AF261*$C$34+AF262*$C$35)*EXP(-$C$12*$C$30)+AE$234),"")</f>
        <v/>
      </c>
      <c r="AF261" s="65">
        <f>IF(AF$231&gt;=$E261,IF(AF152*$C$23&gt;MAX($C$22,(AG261*$C$34+AG262*$C$35)*EXP(-$C$12*$C$30)+(AG368*$C$34+AG369*$C$35)*EXP(-$C$14*$C$30)),AF$236,(AG261*$C$34+AG262*$C$35)*EXP(-$C$12*$C$30)+AF$234),"")</f>
        <v/>
      </c>
      <c r="AG261" s="65">
        <f>IF(AG$231&gt;=$E261,IF(AG152*$C$23&gt;MAX($C$22,(AH261*$C$34+AH262*$C$35)*EXP(-$C$12*$C$30)+(AH368*$C$34+AH369*$C$35)*EXP(-$C$14*$C$30)),AG$236,(AH261*$C$34+AH262*$C$35)*EXP(-$C$12*$C$30)+AG$234),"")</f>
        <v/>
      </c>
      <c r="AH261" s="65">
        <f>IF(AH$231&gt;=$E261,IF(AH152*$C$23&gt;MAX($C$22,(AI261*$C$34+AI262*$C$35)*EXP(-$C$12*$C$30)+(AI368*$C$34+AI369*$C$35)*EXP(-$C$14*$C$30)),AH$236,(AI261*$C$34+AI262*$C$35)*EXP(-$C$12*$C$30)+AH$234),"")</f>
        <v/>
      </c>
      <c r="AI261" s="65">
        <f>IF(AI$231&gt;=$E261,IF(AI152*$C$23&gt;MAX($C$22,(AJ261*$C$34+AJ262*$C$35)*EXP(-$C$12*$C$30)+(AJ368*$C$34+AJ369*$C$35)*EXP(-$C$14*$C$30)),AI$236,(AJ261*$C$34+AJ262*$C$35)*EXP(-$C$12*$C$30)+AI$234),"")</f>
        <v/>
      </c>
      <c r="AJ261" s="65">
        <f>IF(AJ$231&gt;=$E261,IF(AJ152*$C$23&gt;MAX($C$22,(AK261*$C$34+AK262*$C$35)*EXP(-$C$12*$C$30)+(AK368*$C$34+AK369*$C$35)*EXP(-$C$14*$C$30)),AJ$236,(AK261*$C$34+AK262*$C$35)*EXP(-$C$12*$C$30)+AJ$234),"")</f>
        <v/>
      </c>
      <c r="AK261" s="65">
        <f>IF(AK$231&gt;=$E261,IF(AK152*$C$23&gt;MAX($C$22,(AL261*$C$34+AL262*$C$35)*EXP(-$C$12*$C$30)+(AL368*$C$34+AL369*$C$35)*EXP(-$C$14*$C$30)),AK$236,(AL261*$C$34+AL262*$C$35)*EXP(-$C$12*$C$30)+AK$234),"")</f>
        <v/>
      </c>
      <c r="AL261" s="65">
        <f>IF(AL$231&gt;=$E261,IF(AL152*$C$23&gt;MAX($C$22,(AM261*$C$34+AM262*$C$35)*EXP(-$C$12*$C$30)+(AM368*$C$34+AM369*$C$35)*EXP(-$C$14*$C$30)),AL$236,(AM261*$C$34+AM262*$C$35)*EXP(-$C$12*$C$30)+AL$234),"")</f>
        <v/>
      </c>
      <c r="AM261" s="65">
        <f>IF(AM$231&gt;=$E261,IF(AM152*$C$23&gt;MAX($C$22,(AN261*$C$34+AN262*$C$35)*EXP(-$C$12*$C$30)+(AN368*$C$34+AN369*$C$35)*EXP(-$C$14*$C$30)),AM$236,(AN261*$C$34+AN262*$C$35)*EXP(-$C$12*$C$30)+AM$234),"")</f>
        <v/>
      </c>
      <c r="AN261" s="65">
        <f>IF(AN$231&gt;=$E261,IF(AN152*$C$23&gt;MAX($C$22,(AO261*$C$34+AO262*$C$35)*EXP(-$C$12*$C$30)+(AO368*$C$34+AO369*$C$35)*EXP(-$C$14*$C$30)),AN$236,(AO261*$C$34+AO262*$C$35)*EXP(-$C$12*$C$30)+AN$234),"")</f>
        <v/>
      </c>
      <c r="AO261" s="65">
        <f>IF(AO$231&gt;=$E261,IF(AO152*$C$23&gt;MAX($C$22,(AP261*$C$34+AP262*$C$35)*EXP(-$C$12*$C$30)+(AP368*$C$34+AP369*$C$35)*EXP(-$C$14*$C$30)),AO$236,(AP261*$C$34+AP262*$C$35)*EXP(-$C$12*$C$30)+AO$234),"")</f>
        <v/>
      </c>
      <c r="AP261" s="65">
        <f>IF(AP$231&gt;=$E261,IF(AP152*$C$23&gt;MAX($C$22,(AQ261*$C$34+AQ262*$C$35)*EXP(-$C$12*$C$30)+(AQ368*$C$34+AQ369*$C$35)*EXP(-$C$14*$C$30)),AP$236,(AQ261*$C$34+AQ262*$C$35)*EXP(-$C$12*$C$30)+AP$234),"")</f>
        <v/>
      </c>
      <c r="AQ261" s="65">
        <f>IF(AQ$231&gt;=$E261,IF(AQ152*$C$23&gt;MAX($C$22,(AR261*$C$34+AR262*$C$35)*EXP(-$C$12*$C$30)+(AR368*$C$34+AR369*$C$35)*EXP(-$C$14*$C$30)),AQ$236,(AR261*$C$34+AR262*$C$35)*EXP(-$C$12*$C$30)+AQ$234),"")</f>
        <v/>
      </c>
      <c r="AR261" s="65">
        <f>IF(AR$231&gt;=$E261,IF(AR152*$C$23&gt;MAX($C$22,(AS261*$C$34+AS262*$C$35)*EXP(-$C$12*$C$30)+(AS368*$C$34+AS369*$C$35)*EXP(-$C$14*$C$30)),AR$236,(AS261*$C$34+AS262*$C$35)*EXP(-$C$12*$C$30)+AR$234),"")</f>
        <v/>
      </c>
      <c r="AS261" s="65">
        <f>IF(AS$231&gt;=$E261,IF(AS152*$C$23&gt;MAX($C$22,(AT261*$C$34+AT262*$C$35)*EXP(-$C$12*$C$30)+(AT368*$C$34+AT369*$C$35)*EXP(-$C$14*$C$30)),AS$236,(AT261*$C$34+AT262*$C$35)*EXP(-$C$12*$C$30)+AS$234),"")</f>
        <v/>
      </c>
      <c r="AT261" s="65">
        <f>IF(AT$231&gt;=$E261,IF(AT152*$C$23&gt;MAX($C$22,(AU261*$C$34+AU262*$C$35)*EXP(-$C$12*$C$30)+(AU368*$C$34+AU369*$C$35)*EXP(-$C$14*$C$30)),AT$236,(AU261*$C$34+AU262*$C$35)*EXP(-$C$12*$C$30)+AT$234),"")</f>
        <v/>
      </c>
      <c r="AU261" s="65">
        <f>IF(AU$231&gt;=$E261,IF(AU152*$C$23&gt;MAX($C$22,(AV261*$C$34+AV262*$C$35)*EXP(-$C$12*$C$30)+(AV368*$C$34+AV369*$C$35)*EXP(-$C$14*$C$30)),AU$236,(AV261*$C$34+AV262*$C$35)*EXP(-$C$12*$C$30)+AU$234),"")</f>
        <v/>
      </c>
      <c r="AV261" s="65">
        <f>IF(AV$231&gt;=$E261,IF(AV152*$C$23&gt;MAX($C$22,(AW261*$C$34+AW262*$C$35)*EXP(-$C$12*$C$30)+(AW368*$C$34+AW369*$C$35)*EXP(-$C$14*$C$30)),AV$236,(AW261*$C$34+AW262*$C$35)*EXP(-$C$12*$C$30)+AV$234),"")</f>
        <v/>
      </c>
      <c r="AW261" s="65">
        <f>IF(AW$231&gt;=$E261,IF(AW152*$C$23&gt;MAX($C$22,(AX261*$C$34+AX262*$C$35)*EXP(-$C$12*$C$30)+(AX368*$C$34+AX369*$C$35)*EXP(-$C$14*$C$30)),AW$236,(AX261*$C$34+AX262*$C$35)*EXP(-$C$12*$C$30)+AW$234),"")</f>
        <v/>
      </c>
      <c r="AX261" s="65">
        <f>IF(AX$231&gt;=$E261,IF(AX152*$C$23&gt;MAX($C$22,(AY261*$C$34+AY262*$C$35)*EXP(-$C$12*$C$30)+(AY368*$C$34+AY369*$C$35)*EXP(-$C$14*$C$30)),AX$236,(AY261*$C$34+AY262*$C$35)*EXP(-$C$12*$C$30)+AX$234),"")</f>
        <v/>
      </c>
      <c r="AY261" s="65">
        <f>IF(AY$231&gt;=$E261,IF(AY152*$C$23&gt;MAX($C$22,(AZ261*$C$34+AZ262*$C$35)*EXP(-$C$12*$C$30)+(AZ368*$C$34+AZ369*$C$35)*EXP(-$C$14*$C$30)),AY$236,(AZ261*$C$34+AZ262*$C$35)*EXP(-$C$12*$C$30)+AY$234),"")</f>
        <v/>
      </c>
      <c r="AZ261" s="65">
        <f>IF(AZ$231&gt;=$E261,IF(AZ152*$C$23&gt;MAX($C$22,(BA261*$C$34+BA262*$C$35)*EXP(-$C$12*$C$30)+(BA368*$C$34+BA369*$C$35)*EXP(-$C$14*$C$30)),AZ$236,(BA261*$C$34+BA262*$C$35)*EXP(-$C$12*$C$30)+AZ$234),"")</f>
        <v/>
      </c>
      <c r="BA261" s="65">
        <f>IF(BA$231&gt;=$E261,IF(BA152*$C$23&gt;MAX($C$22,(BB261*$C$34+BB262*$C$35)*EXP(-$C$12*$C$30)+(BB368*$C$34+BB369*$C$35)*EXP(-$C$14*$C$30)),BA$236,(BB261*$C$34+BB262*$C$35)*EXP(-$C$12*$C$30)+BA$234),"")</f>
        <v/>
      </c>
      <c r="BB261" s="65">
        <f>IF(BB$231&gt;=$E261,IF(BB152*$C$23&gt;MAX($C$22,(BC261*$C$34+BC262*$C$35)*EXP(-$C$12*$C$30)+(BC368*$C$34+BC369*$C$35)*EXP(-$C$14*$C$30)),BB$236,(BC261*$C$34+BC262*$C$35)*EXP(-$C$12*$C$30)+BB$234),"")</f>
        <v/>
      </c>
      <c r="BC261" s="65">
        <f>IF(BC$231&gt;=$E261,IF(BC152*$C$23&gt;MAX($C$22,(BD261*$C$34+BD262*$C$35)*EXP(-$C$12*$C$30)+(BD368*$C$34+BD369*$C$35)*EXP(-$C$14*$C$30)),BC$236,(BD261*$C$34+BD262*$C$35)*EXP(-$C$12*$C$30)+BC$234),"")</f>
        <v/>
      </c>
      <c r="BD261" s="65">
        <f>IF(BD$231&gt;=$E261,IF(BD152*$C$23&gt;MAX($C$22,(BE261*$C$34+BE262*$C$35)*EXP(-$C$12*$C$30)+(BE368*$C$34+BE369*$C$35)*EXP(-$C$14*$C$30)),BD$236,(BE261*$C$34+BE262*$C$35)*EXP(-$C$12*$C$30)+BD$234),"")</f>
        <v/>
      </c>
      <c r="BE261" s="65">
        <f>IF(BE$231&gt;=$E261,IF(BE152*$C$23&gt;MAX($C$22,(BF261*$C$34+BF262*$C$35)*EXP(-$C$12*$C$30)+(BF368*$C$34+BF369*$C$35)*EXP(-$C$14*$C$30)),BE$236,(BF261*$C$34+BF262*$C$35)*EXP(-$C$12*$C$30)+BE$234),"")</f>
        <v/>
      </c>
      <c r="BF261" s="65">
        <f>IF(BF$231&gt;=$E261,IF(BF152*$C$23&gt;MAX($C$22,(BG261*$C$34+BG262*$C$35)*EXP(-$C$12*$C$30)+(BG368*$C$34+BG369*$C$35)*EXP(-$C$14*$C$30)),BF$236,(BG261*$C$34+BG262*$C$35)*EXP(-$C$12*$C$30)+BF$234),"")</f>
        <v/>
      </c>
      <c r="BG261" s="65">
        <f>IF(BG$231&gt;=$E261,IF(BG152*$C$23&gt;MAX($C$22,(BH261*$C$34+BH262*$C$35)*EXP(-$C$12*$C$30)+(BH368*$C$34+BH369*$C$35)*EXP(-$C$14*$C$30)),BG$236,(BH261*$C$34+BH262*$C$35)*EXP(-$C$12*$C$30)+BG$234),"")</f>
        <v/>
      </c>
      <c r="BH261" s="65">
        <f>IF(BH$231&gt;=$E261,IF(BH152*$C$23&gt;MAX($C$22,(BI261*$C$34+BI262*$C$35)*EXP(-$C$12*$C$30)+(BI368*$C$34+BI369*$C$35)*EXP(-$C$14*$C$30)),BH$236,(BI261*$C$34+BI262*$C$35)*EXP(-$C$12*$C$30)+BH$234),"")</f>
        <v/>
      </c>
      <c r="BI261" s="65">
        <f>IF(BI$231&gt;=$E261,IF(BI152*$C$23&gt;MAX($C$22,(BJ261*$C$34+BJ262*$C$35)*EXP(-$C$12*$C$30)+(BJ368*$C$34+BJ369*$C$35)*EXP(-$C$14*$C$30)),BI$236,(BJ261*$C$34+BJ262*$C$35)*EXP(-$C$12*$C$30)+BI$234),"")</f>
        <v/>
      </c>
      <c r="BJ261" s="65">
        <f>IF(BJ$231&gt;=$E261,IF(BJ152*$C$23&gt;MAX($C$22,(BK261*$C$34+BK262*$C$35)*EXP(-$C$12*$C$30)+(BK368*$C$34+BK369*$C$35)*EXP(-$C$14*$C$30)),BJ$236,(BK261*$C$34+BK262*$C$35)*EXP(-$C$12*$C$30)+BJ$234),"")</f>
        <v/>
      </c>
      <c r="BK261" s="65">
        <f>IF(BK$231&gt;=$E261,IF(BK152*$C$23&gt;MAX($C$22,(BL261*$C$34+BL262*$C$35)*EXP(-$C$12*$C$30)+(BL368*$C$34+BL369*$C$35)*EXP(-$C$14*$C$30)),BK$236,(BL261*$C$34+BL262*$C$35)*EXP(-$C$12*$C$30)+BK$234),"")</f>
        <v/>
      </c>
      <c r="BL261" s="65">
        <f>IF(BL$231&gt;=$E261,IF(BL152*$C$23&gt;MAX($C$22,(BM261*$C$34+BM262*$C$35)*EXP(-$C$12*$C$30)+(BM368*$C$34+BM369*$C$35)*EXP(-$C$14*$C$30)),BL$236,(BM261*$C$34+BM262*$C$35)*EXP(-$C$12*$C$30)+BL$234),"")</f>
        <v/>
      </c>
      <c r="BM261" s="65">
        <f>IF(BM$231&gt;=$E261,IF(BM152*$C$23&gt;MAX($C$22,(BN261*$C$34+BN262*$C$35)*EXP(-$C$12*$C$30)+(BN368*$C$34+BN369*$C$35)*EXP(-$C$14*$C$30)),BM$236,(BN261*$C$34+BN262*$C$35)*EXP(-$C$12*$C$30)+BM$234),"")</f>
        <v/>
      </c>
      <c r="BN261" s="65">
        <f>IF(BN$231&gt;=$E261,IF(BN152*$C$23&gt;MAX($C$22,(BO261*$C$34+BO262*$C$35)*EXP(-$C$12*$C$30)+(BO368*$C$34+BO369*$C$35)*EXP(-$C$14*$C$30)),BN$236,(BO261*$C$34+BO262*$C$35)*EXP(-$C$12*$C$30)+BN$234),"")</f>
        <v/>
      </c>
      <c r="BO261" s="65">
        <f>IF(BO$231&gt;=$E261,IF(BO152*$C$23&gt;MAX($C$22,(BP261*$C$34+BP262*$C$35)*EXP(-$C$12*$C$30)+(BP368*$C$34+BP369*$C$35)*EXP(-$C$14*$C$30)),BO$236,(BP261*$C$34+BP262*$C$35)*EXP(-$C$12*$C$30)+BO$234),"")</f>
        <v/>
      </c>
      <c r="BP261" s="65">
        <f>IF(BP$231&gt;=$E261,IF(BP152*$C$23&gt;MAX($C$22,(BQ261*$C$34+BQ262*$C$35)*EXP(-$C$12*$C$30)+(BQ368*$C$34+BQ369*$C$35)*EXP(-$C$14*$C$30)),BP$236,(BQ261*$C$34+BQ262*$C$35)*EXP(-$C$12*$C$30)+BP$234),"")</f>
        <v/>
      </c>
      <c r="BQ261" s="65">
        <f>IF(BQ$231&gt;=$E261,IF(BQ152*$C$23&gt;MAX($C$22,(BR261*$C$34+BR262*$C$35)*EXP(-$C$12*$C$30)+(BR368*$C$34+BR369*$C$35)*EXP(-$C$14*$C$30)),BQ$236,(BR261*$C$34+BR262*$C$35)*EXP(-$C$12*$C$30)+BQ$234),"")</f>
        <v/>
      </c>
      <c r="BR261" s="65">
        <f>IF(BR$231&gt;=$E261,IF(BR152*$C$23&gt;MAX($C$22,(BS261*$C$34+BS262*$C$35)*EXP(-$C$12*$C$30)+(BS368*$C$34+BS369*$C$35)*EXP(-$C$14*$C$30)),BR$236,(BS261*$C$34+BS262*$C$35)*EXP(-$C$12*$C$30)+BR$234),"")</f>
        <v/>
      </c>
      <c r="BS261" s="65">
        <f>IF(BS$231&gt;=$E261,IF(BS152*$C$23&gt;MAX($C$22,(BT261*$C$34+BT262*$C$35)*EXP(-$C$12*$C$30)+(BT368*$C$34+BT369*$C$35)*EXP(-$C$14*$C$30)),BS$236,(BT261*$C$34+BT262*$C$35)*EXP(-$C$12*$C$30)+BS$234),"")</f>
        <v/>
      </c>
      <c r="BT261" s="65">
        <f>IF(BT$231&gt;=$E261,IF(BT152*$C$23&gt;MAX($C$22,(BU261*$C$34+BU262*$C$35)*EXP(-$C$12*$C$30)+(BU368*$C$34+BU369*$C$35)*EXP(-$C$14*$C$30)),BT$236,(BU261*$C$34+BU262*$C$35)*EXP(-$C$12*$C$30)+BT$234),"")</f>
        <v/>
      </c>
      <c r="BU261" s="65">
        <f>IF(BU$231&gt;=$E261,IF(BU152*$C$23&gt;MAX($C$22,(BV261*$C$34+BV262*$C$35)*EXP(-$C$12*$C$30)+(BV368*$C$34+BV369*$C$35)*EXP(-$C$14*$C$30)),BU$236,(BV261*$C$34+BV262*$C$35)*EXP(-$C$12*$C$30)+BU$234),"")</f>
        <v/>
      </c>
      <c r="BV261" s="65">
        <f>IF(BV$231&gt;=$E261,IF(BV152*$C$23&gt;MAX($C$22,(BW261*$C$34+BW262*$C$35)*EXP(-$C$12*$C$30)+(BW368*$C$34+BW369*$C$35)*EXP(-$C$14*$C$30)),BV$236,(BW261*$C$34+BW262*$C$35)*EXP(-$C$12*$C$30)+BV$234),"")</f>
        <v/>
      </c>
      <c r="BW261" s="65">
        <f>IF(BW$231&gt;=$E261,IF(BW152*$C$23&gt;MAX($C$22,(BX261*$C$34+BX262*$C$35)*EXP(-$C$12*$C$30)+(BX368*$C$34+BX369*$C$35)*EXP(-$C$14*$C$30)),BW$236,(BX261*$C$34+BX262*$C$35)*EXP(-$C$12*$C$30)+BW$234),"")</f>
        <v/>
      </c>
      <c r="BX261" s="65">
        <f>IF(BX$231&gt;=$E261,IF(BX152*$C$23&gt;MAX($C$22,(BY261*$C$34+BY262*$C$35)*EXP(-$C$12*$C$30)+(BY368*$C$34+BY369*$C$35)*EXP(-$C$14*$C$30)),BX$236,(BY261*$C$34+BY262*$C$35)*EXP(-$C$12*$C$30)+BX$234),"")</f>
        <v/>
      </c>
      <c r="BY261" s="65">
        <f>IF(BY$231&gt;=$E261,IF(BY152*$C$23&gt;MAX($C$22,(BZ261*$C$34+BZ262*$C$35)*EXP(-$C$12*$C$30)+(BZ368*$C$34+BZ369*$C$35)*EXP(-$C$14*$C$30)),BY$236,(BZ261*$C$34+BZ262*$C$35)*EXP(-$C$12*$C$30)+BY$234),"")</f>
        <v/>
      </c>
      <c r="BZ261" s="65">
        <f>IF(BZ$231&gt;=$E261,IF(BZ152*$C$23&gt;MAX($C$22,(CA261*$C$34+CA262*$C$35)*EXP(-$C$12*$C$30)+(CA368*$C$34+CA369*$C$35)*EXP(-$C$14*$C$30)),BZ$236,(CA261*$C$34+CA262*$C$35)*EXP(-$C$12*$C$30)+BZ$234),"")</f>
        <v/>
      </c>
      <c r="CA261" s="65">
        <f>IF(CA$231&gt;=$E261,IF(CA152*$C$23&gt;MAX($C$22,(CB261*$C$34+CB262*$C$35)*EXP(-$C$12*$C$30)+(CB368*$C$34+CB369*$C$35)*EXP(-$C$14*$C$30)),CA$236,(CB261*$C$34+CB262*$C$35)*EXP(-$C$12*$C$30)+CA$234),"")</f>
        <v/>
      </c>
      <c r="CB261" s="65">
        <f>IF(CB$231&gt;=$E261,IF(CB152*$C$23&gt;MAX($C$22,(CC261*$C$34+CC262*$C$35)*EXP(-$C$12*$C$30)+(CC368*$C$34+CC369*$C$35)*EXP(-$C$14*$C$30)),CB$236,(CC261*$C$34+CC262*$C$35)*EXP(-$C$12*$C$30)+CB$234),"")</f>
        <v/>
      </c>
      <c r="CC261" s="65">
        <f>IF(CC$231&gt;=$E261,IF(CC152*$C$23&gt;MAX($C$22,(CD261*$C$34+CD262*$C$35)*EXP(-$C$12*$C$30)+(CD368*$C$34+CD369*$C$35)*EXP(-$C$14*$C$30)),CC$236,(CD261*$C$34+CD262*$C$35)*EXP(-$C$12*$C$30)+CC$234),"")</f>
        <v/>
      </c>
      <c r="CD261" s="65">
        <f>IF(CD$231&gt;=$E261,IF(CD152*$C$23&gt;MAX($C$22,(CE261*$C$34+CE262*$C$35)*EXP(-$C$12*$C$30)+(CE368*$C$34+CE369*$C$35)*EXP(-$C$14*$C$30)),CD$236,(CE261*$C$34+CE262*$C$35)*EXP(-$C$12*$C$30)+CD$234),"")</f>
        <v/>
      </c>
      <c r="CE261" s="65">
        <f>IF(CE$231&gt;=$E261,IF(CE152*$C$23&gt;MAX($C$22,(CF261*$C$34+CF262*$C$35)*EXP(-$C$12*$C$30)+(CF368*$C$34+CF369*$C$35)*EXP(-$C$14*$C$30)),CE$236,(CF261*$C$34+CF262*$C$35)*EXP(-$C$12*$C$30)+CE$234),"")</f>
        <v/>
      </c>
      <c r="CF261" s="65">
        <f>IF(CF$231&gt;=$E261,IF(CF152*$C$23&gt;MAX($C$22,(CG261*$C$34+CG262*$C$35)*EXP(-$C$12*$C$30)+(CG368*$C$34+CG369*$C$35)*EXP(-$C$14*$C$30)),CF$236,(CG261*$C$34+CG262*$C$35)*EXP(-$C$12*$C$30)+CF$234),"")</f>
        <v/>
      </c>
      <c r="CG261" s="65">
        <f>IF(CG$231&gt;=$E261,IF(CG152*$C$23&gt;MAX($C$22,(CH261*$C$34+CH262*$C$35)*EXP(-$C$12*$C$30)+(CH368*$C$34+CH369*$C$35)*EXP(-$C$14*$C$30)),CG$236,(CH261*$C$34+CH262*$C$35)*EXP(-$C$12*$C$30)+CG$234),"")</f>
        <v/>
      </c>
      <c r="CH261" s="65">
        <f>IF(CH$231&gt;=$E261,IF(CH152*$C$23&gt;MAX($C$22,(CI261*$C$34+CI262*$C$35)*EXP(-$C$12*$C$30)+(CI368*$C$34+CI369*$C$35)*EXP(-$C$14*$C$30)),CH$236,(CI261*$C$34+CI262*$C$35)*EXP(-$C$12*$C$30)+CH$234),"")</f>
        <v/>
      </c>
      <c r="CI261" s="65">
        <f>IF(CI$231&gt;=$E261,IF(CI152*$C$23&gt;MAX($C$22,(CJ261*$C$34+CJ262*$C$35)*EXP(-$C$12*$C$30)+(CJ368*$C$34+CJ369*$C$35)*EXP(-$C$14*$C$30)),CI$236,(CJ261*$C$34+CJ262*$C$35)*EXP(-$C$12*$C$30)+CI$234),"")</f>
        <v/>
      </c>
      <c r="CJ261" s="65">
        <f>IF(CJ$231&gt;=$E261,IF(CJ152*$C$23&gt;MAX($C$22,(CK261*$C$34+CK262*$C$35)*EXP(-$C$12*$C$30)+(CK368*$C$34+CK369*$C$35)*EXP(-$C$14*$C$30)),CJ$236,(CK261*$C$34+CK262*$C$35)*EXP(-$C$12*$C$30)+CJ$234),"")</f>
        <v/>
      </c>
      <c r="CK261" s="65">
        <f>IF(CK$231&gt;=$E261,IF(CK152*$C$23&gt;MAX($C$22,(CL261*$C$34+CL262*$C$35)*EXP(-$C$12*$C$30)+(CL368*$C$34+CL369*$C$35)*EXP(-$C$14*$C$30)),CK$236,(CL261*$C$34+CL262*$C$35)*EXP(-$C$12*$C$30)+CK$234),"")</f>
        <v/>
      </c>
      <c r="CL261" s="65">
        <f>IF(CL$231&gt;=$E261,IF(CL152*$C$23&gt;MAX($C$22,(CM261*$C$34+CM262*$C$35)*EXP(-$C$12*$C$30)+(CM368*$C$34+CM369*$C$35)*EXP(-$C$14*$C$30)),CL$236,(CM261*$C$34+CM262*$C$35)*EXP(-$C$12*$C$30)+CL$234),"")</f>
        <v/>
      </c>
      <c r="CM261" s="65">
        <f>IF(CM$231&gt;=$E261,IF(CM152*$C$23&gt;MAX($C$22,(CN261*$C$34+CN262*$C$35)*EXP(-$C$12*$C$30)+(CN368*$C$34+CN369*$C$35)*EXP(-$C$14*$C$30)),CM$236,(CN261*$C$34+CN262*$C$35)*EXP(-$C$12*$C$30)+CM$234),"")</f>
        <v/>
      </c>
      <c r="CN261" s="65">
        <f>IF(CN$231&gt;=$E261,IF(CN152*$C$23&gt;MAX($C$22,(CO261*$C$34+CO262*$C$35)*EXP(-$C$12*$C$30)+(CO368*$C$34+CO369*$C$35)*EXP(-$C$14*$C$30)),CN$236,(CO261*$C$34+CO262*$C$35)*EXP(-$C$12*$C$30)+CN$234),"")</f>
        <v/>
      </c>
      <c r="CO261" s="65">
        <f>IF(CO$231&gt;=$E261,IF(CO152*$C$23&gt;MAX($C$22,(CP261*$C$34+CP262*$C$35)*EXP(-$C$12*$C$30)+(CP368*$C$34+CP369*$C$35)*EXP(-$C$14*$C$30)),CO$236,(CP261*$C$34+CP262*$C$35)*EXP(-$C$12*$C$30)+CO$234),"")</f>
        <v/>
      </c>
      <c r="CP261" s="65">
        <f>IF(CP$231&gt;=$E261,IF(CP152*$C$23&gt;MAX($C$22,(CQ261*$C$34+CQ262*$C$35)*EXP(-$C$12*$C$30)+(CQ368*$C$34+CQ369*$C$35)*EXP(-$C$14*$C$30)),CP$236,(CQ261*$C$34+CQ262*$C$35)*EXP(-$C$12*$C$30)+CP$234),"")</f>
        <v/>
      </c>
      <c r="CQ261" s="65">
        <f>IF(CQ$231&gt;=$E261,IF(CQ152*$C$23&gt;MAX($C$22,(CR261*$C$34+CR262*$C$35)*EXP(-$C$12*$C$30)+(CR368*$C$34+CR369*$C$35)*EXP(-$C$14*$C$30)),CQ$236,(CR261*$C$34+CR262*$C$35)*EXP(-$C$12*$C$30)+CQ$234),"")</f>
        <v/>
      </c>
      <c r="CR261" s="65">
        <f>IF(CR$231&gt;=$E261,IF(CR152*$C$23&gt;MAX($C$22,(CS261*$C$34+CS262*$C$35)*EXP(-$C$12*$C$30)+(CS368*$C$34+CS369*$C$35)*EXP(-$C$14*$C$30)),CR$236,(CS261*$C$34+CS262*$C$35)*EXP(-$C$12*$C$30)+CR$234),"")</f>
        <v/>
      </c>
      <c r="CS261" s="65">
        <f>IF(CS$231&gt;=$E261,IF(CS152*$C$23&gt;MAX($C$22,(CT261*$C$34+CT262*$C$35)*EXP(-$C$12*$C$30)+(CT368*$C$34+CT369*$C$35)*EXP(-$C$14*$C$30)),CS$236,(CT261*$C$34+CT262*$C$35)*EXP(-$C$12*$C$30)+CS$234),"")</f>
        <v/>
      </c>
      <c r="CT261" s="65">
        <f>IF(CT$231&gt;=$E261,IF(CT152*$C$23&gt;MAX($C$22,(CU261*$C$34+CU262*$C$35)*EXP(-$C$12*$C$30)+(CU368*$C$34+CU369*$C$35)*EXP(-$C$14*$C$30)),CT$236,(CU261*$C$34+CU262*$C$35)*EXP(-$C$12*$C$30)+CT$234),"")</f>
        <v/>
      </c>
      <c r="CU261" s="65">
        <f>IF(CU$231&gt;=$E261,IF(CU152*$C$23&gt;MAX($C$22,(CV261*$C$34+CV262*$C$35)*EXP(-$C$12*$C$30)+(CV368*$C$34+CV369*$C$35)*EXP(-$C$14*$C$30)),CU$236,(CV261*$C$34+CV262*$C$35)*EXP(-$C$12*$C$30)+CU$234),"")</f>
        <v/>
      </c>
      <c r="CV261" s="65">
        <f>IF(CV$231&gt;=$E261,IF(CV152*$C$23&gt;MAX($C$22,(CW261*$C$34+CW262*$C$35)*EXP(-$C$12*$C$30)+(CW368*$C$34+CW369*$C$35)*EXP(-$C$14*$C$30)),CV$236,(CW261*$C$34+CW262*$C$35)*EXP(-$C$12*$C$30)+CV$234),"")</f>
        <v/>
      </c>
      <c r="CW261" s="65">
        <f>IF(CW$231&gt;=$E261,IF(CW152*$C$23&gt;MAX($C$22,(CX261*$C$34+CX262*$C$35)*EXP(-$C$12*$C$30)+(CX368*$C$34+CX369*$C$35)*EXP(-$C$14*$C$30)),CW$236,(CX261*$C$34+CX262*$C$35)*EXP(-$C$12*$C$30)+CW$234),"")</f>
        <v/>
      </c>
      <c r="CX261" s="65">
        <f>IF(CX$231&gt;=$E261,IF(CX152*$C$23&gt;MAX($C$22,(CY261*$C$34+CY262*$C$35)*EXP(-$C$12*$C$30)+(CY368*$C$34+CY369*$C$35)*EXP(-$C$14*$C$30)),CX$236,(CY261*$C$34+CY262*$C$35)*EXP(-$C$12*$C$30)+CX$234),"")</f>
        <v/>
      </c>
      <c r="CY261" s="65">
        <f>IF(CY$231&gt;=$E261,IF(CY152*$C$23&gt;MAX($C$22,(CZ261*$C$34+CZ262*$C$35)*EXP(-$C$12*$C$30)+(CZ368*$C$34+CZ369*$C$35)*EXP(-$C$14*$C$30)),CY$236,(CZ261*$C$34+CZ262*$C$35)*EXP(-$C$12*$C$30)+CY$234),"")</f>
        <v/>
      </c>
      <c r="CZ261" s="65">
        <f>IF(CZ$231&gt;=$E261,IF(CZ152*$C$23&gt;MAX($C$22,(DA261*$C$34+DA262*$C$35)*EXP(-$C$12*$C$30)+(DA368*$C$34+DA369*$C$35)*EXP(-$C$14*$C$30)),CZ$236,(DA261*$C$34+DA262*$C$35)*EXP(-$C$12*$C$30)+CZ$234),"")</f>
        <v/>
      </c>
      <c r="DA261" s="65">
        <f>IF(DA$231&gt;=$E261,IF(DA152*$C$23&gt;MAX($C$22,(DB261*$C$34+DB262*$C$35)*EXP(-$C$12*$C$30)+(DB368*$C$34+DB369*$C$35)*EXP(-$C$14*$C$30)),DA$236,(DB261*$C$34+DB262*$C$35)*EXP(-$C$12*$C$30)+DA$234),"")</f>
        <v/>
      </c>
      <c r="DB261" s="65">
        <f>IF(DB$231&gt;=$E261,IF(DB152*$C$23&gt;MAX($C$22,(DC261*$C$34+DC262*$C$35)*EXP(-$C$12*$C$30)+(DC368*$C$34+DC369*$C$35)*EXP(-$C$14*$C$30)),DB$236,(DC261*$C$34+DC262*$C$35)*EXP(-$C$12*$C$30)+DB$234),"")</f>
        <v/>
      </c>
      <c r="DC261" s="65">
        <f>IF(DC$231&gt;=$E261,IF(DC152*$C$23&gt;$C$22,DC$236,$C$22+DC$234),"")</f>
        <v/>
      </c>
    </row>
    <row r="262" ht="12" customHeight="1">
      <c r="B262" s="12" t="n"/>
      <c r="C262" s="12" t="n"/>
      <c r="D262" s="12" t="n"/>
      <c r="E262" s="64">
        <f>E261+1</f>
        <v/>
      </c>
      <c r="G262" s="65">
        <f>IF(G$231&gt;=$E262,IF(G153*$C$23&gt;MAX($C$22,(H262*$C$34+H263*$C$35)*EXP(-$C$12*$C$30)+(H369*$C$34+H370*$C$35)*EXP(-$C$14*$C$30)),G$236,(H262*$C$34+H263*$C$35)*EXP(-$C$12*$C$30)+G$234),"")</f>
        <v/>
      </c>
      <c r="H262" s="65">
        <f>IF(H$231&gt;=$E262,IF(H153*$C$23&gt;MAX($C$22,(I262*$C$34+I263*$C$35)*EXP(-$C$12*$C$30)+(I369*$C$34+I370*$C$35)*EXP(-$C$14*$C$30)),H$236,(I262*$C$34+I263*$C$35)*EXP(-$C$12*$C$30)+H$234),"")</f>
        <v/>
      </c>
      <c r="I262" s="65">
        <f>IF(I$231&gt;=$E262,IF(I153*$C$23&gt;MAX($C$22,(J262*$C$34+J263*$C$35)*EXP(-$C$12*$C$30)+(J369*$C$34+J370*$C$35)*EXP(-$C$14*$C$30)),I$236,(J262*$C$34+J263*$C$35)*EXP(-$C$12*$C$30)+I$234),"")</f>
        <v/>
      </c>
      <c r="J262" s="65">
        <f>IF(J$231&gt;=$E262,IF(J153*$C$23&gt;MAX($C$22,(K262*$C$34+K263*$C$35)*EXP(-$C$12*$C$30)+(K369*$C$34+K370*$C$35)*EXP(-$C$14*$C$30)),J$236,(K262*$C$34+K263*$C$35)*EXP(-$C$12*$C$30)+J$234),"")</f>
        <v/>
      </c>
      <c r="K262" s="65">
        <f>IF(K$231&gt;=$E262,IF(K153*$C$23&gt;MAX($C$22,(L262*$C$34+L263*$C$35)*EXP(-$C$12*$C$30)+(L369*$C$34+L370*$C$35)*EXP(-$C$14*$C$30)),K$236,(L262*$C$34+L263*$C$35)*EXP(-$C$12*$C$30)+K$234),"")</f>
        <v/>
      </c>
      <c r="L262" s="65">
        <f>IF(L$231&gt;=$E262,IF(L153*$C$23&gt;MAX($C$22,(M262*$C$34+M263*$C$35)*EXP(-$C$12*$C$30)+(M369*$C$34+M370*$C$35)*EXP(-$C$14*$C$30)),L$236,(M262*$C$34+M263*$C$35)*EXP(-$C$12*$C$30)+L$234),"")</f>
        <v/>
      </c>
      <c r="M262" s="65">
        <f>IF(M$231&gt;=$E262,IF(M153*$C$23&gt;MAX($C$22,(N262*$C$34+N263*$C$35)*EXP(-$C$12*$C$30)+(N369*$C$34+N370*$C$35)*EXP(-$C$14*$C$30)),M$236,(N262*$C$34+N263*$C$35)*EXP(-$C$12*$C$30)+M$234),"")</f>
        <v/>
      </c>
      <c r="N262" s="65">
        <f>IF(N$231&gt;=$E262,IF(N153*$C$23&gt;MAX($C$22,(O262*$C$34+O263*$C$35)*EXP(-$C$12*$C$30)+(O369*$C$34+O370*$C$35)*EXP(-$C$14*$C$30)),N$236,(O262*$C$34+O263*$C$35)*EXP(-$C$12*$C$30)+N$234),"")</f>
        <v/>
      </c>
      <c r="O262" s="65">
        <f>IF(O$231&gt;=$E262,IF(O153*$C$23&gt;MAX($C$22,(P262*$C$34+P263*$C$35)*EXP(-$C$12*$C$30)+(P369*$C$34+P370*$C$35)*EXP(-$C$14*$C$30)),O$236,(P262*$C$34+P263*$C$35)*EXP(-$C$12*$C$30)+O$234),"")</f>
        <v/>
      </c>
      <c r="P262" s="65">
        <f>IF(P$231&gt;=$E262,IF(P153*$C$23&gt;MAX($C$22,(Q262*$C$34+Q263*$C$35)*EXP(-$C$12*$C$30)+(Q369*$C$34+Q370*$C$35)*EXP(-$C$14*$C$30)),P$236,(Q262*$C$34+Q263*$C$35)*EXP(-$C$12*$C$30)+P$234),"")</f>
        <v/>
      </c>
      <c r="Q262" s="65">
        <f>IF(Q$231&gt;=$E262,IF(Q153*$C$23&gt;MAX($C$22,(R262*$C$34+R263*$C$35)*EXP(-$C$12*$C$30)+(R369*$C$34+R370*$C$35)*EXP(-$C$14*$C$30)),Q$236,(R262*$C$34+R263*$C$35)*EXP(-$C$12*$C$30)+Q$234),"")</f>
        <v/>
      </c>
      <c r="R262" s="65">
        <f>IF(R$231&gt;=$E262,IF(R153*$C$23&gt;MAX($C$22,(S262*$C$34+S263*$C$35)*EXP(-$C$12*$C$30)+(S369*$C$34+S370*$C$35)*EXP(-$C$14*$C$30)),R$236,(S262*$C$34+S263*$C$35)*EXP(-$C$12*$C$30)+R$234),"")</f>
        <v/>
      </c>
      <c r="S262" s="65">
        <f>IF(S$231&gt;=$E262,IF(S153*$C$23&gt;MAX($C$22,(T262*$C$34+T263*$C$35)*EXP(-$C$12*$C$30)+(T369*$C$34+T370*$C$35)*EXP(-$C$14*$C$30)),S$236,(T262*$C$34+T263*$C$35)*EXP(-$C$12*$C$30)+S$234),"")</f>
        <v/>
      </c>
      <c r="T262" s="65">
        <f>IF(T$231&gt;=$E262,IF(T153*$C$23&gt;MAX($C$22,(U262*$C$34+U263*$C$35)*EXP(-$C$12*$C$30)+(U369*$C$34+U370*$C$35)*EXP(-$C$14*$C$30)),T$236,(U262*$C$34+U263*$C$35)*EXP(-$C$12*$C$30)+T$234),"")</f>
        <v/>
      </c>
      <c r="U262" s="65">
        <f>IF(U$231&gt;=$E262,IF(U153*$C$23&gt;MAX($C$22,(V262*$C$34+V263*$C$35)*EXP(-$C$12*$C$30)+(V369*$C$34+V370*$C$35)*EXP(-$C$14*$C$30)),U$236,(V262*$C$34+V263*$C$35)*EXP(-$C$12*$C$30)+U$234),"")</f>
        <v/>
      </c>
      <c r="V262" s="65">
        <f>IF(V$231&gt;=$E262,IF(V153*$C$23&gt;MAX($C$22,(W262*$C$34+W263*$C$35)*EXP(-$C$12*$C$30)+(W369*$C$34+W370*$C$35)*EXP(-$C$14*$C$30)),V$236,(W262*$C$34+W263*$C$35)*EXP(-$C$12*$C$30)+V$234),"")</f>
        <v/>
      </c>
      <c r="W262" s="65">
        <f>IF(W$231&gt;=$E262,IF(W153*$C$23&gt;MAX($C$22,(X262*$C$34+X263*$C$35)*EXP(-$C$12*$C$30)+(X369*$C$34+X370*$C$35)*EXP(-$C$14*$C$30)),W$236,(X262*$C$34+X263*$C$35)*EXP(-$C$12*$C$30)+W$234),"")</f>
        <v/>
      </c>
      <c r="X262" s="65">
        <f>IF(X$231&gt;=$E262,IF(X153*$C$23&gt;MAX($C$22,(Y262*$C$34+Y263*$C$35)*EXP(-$C$12*$C$30)+(Y369*$C$34+Y370*$C$35)*EXP(-$C$14*$C$30)),X$236,(Y262*$C$34+Y263*$C$35)*EXP(-$C$12*$C$30)+X$234),"")</f>
        <v/>
      </c>
      <c r="Y262" s="65">
        <f>IF(Y$231&gt;=$E262,IF(Y153*$C$23&gt;MAX($C$22,(Z262*$C$34+Z263*$C$35)*EXP(-$C$12*$C$30)+(Z369*$C$34+Z370*$C$35)*EXP(-$C$14*$C$30)),Y$236,(Z262*$C$34+Z263*$C$35)*EXP(-$C$12*$C$30)+Y$234),"")</f>
        <v/>
      </c>
      <c r="Z262" s="65">
        <f>IF(Z$231&gt;=$E262,IF(Z153*$C$23&gt;MAX($C$22,(AA262*$C$34+AA263*$C$35)*EXP(-$C$12*$C$30)+(AA369*$C$34+AA370*$C$35)*EXP(-$C$14*$C$30)),Z$236,(AA262*$C$34+AA263*$C$35)*EXP(-$C$12*$C$30)+Z$234),"")</f>
        <v/>
      </c>
      <c r="AA262" s="65">
        <f>IF(AA$231&gt;=$E262,IF(AA153*$C$23&gt;MAX($C$22,(AB262*$C$34+AB263*$C$35)*EXP(-$C$12*$C$30)+(AB369*$C$34+AB370*$C$35)*EXP(-$C$14*$C$30)),AA$236,(AB262*$C$34+AB263*$C$35)*EXP(-$C$12*$C$30)+AA$234),"")</f>
        <v/>
      </c>
      <c r="AB262" s="65">
        <f>IF(AB$231&gt;=$E262,IF(AB153*$C$23&gt;MAX($C$22,(AC262*$C$34+AC263*$C$35)*EXP(-$C$12*$C$30)+(AC369*$C$34+AC370*$C$35)*EXP(-$C$14*$C$30)),AB$236,(AC262*$C$34+AC263*$C$35)*EXP(-$C$12*$C$30)+AB$234),"")</f>
        <v/>
      </c>
      <c r="AC262" s="65">
        <f>IF(AC$231&gt;=$E262,IF(AC153*$C$23&gt;MAX($C$22,(AD262*$C$34+AD263*$C$35)*EXP(-$C$12*$C$30)+(AD369*$C$34+AD370*$C$35)*EXP(-$C$14*$C$30)),AC$236,(AD262*$C$34+AD263*$C$35)*EXP(-$C$12*$C$30)+AC$234),"")</f>
        <v/>
      </c>
      <c r="AD262" s="65">
        <f>IF(AD$231&gt;=$E262,IF(AD153*$C$23&gt;MAX($C$22,(AE262*$C$34+AE263*$C$35)*EXP(-$C$12*$C$30)+(AE369*$C$34+AE370*$C$35)*EXP(-$C$14*$C$30)),AD$236,(AE262*$C$34+AE263*$C$35)*EXP(-$C$12*$C$30)+AD$234),"")</f>
        <v/>
      </c>
      <c r="AE262" s="65">
        <f>IF(AE$231&gt;=$E262,IF(AE153*$C$23&gt;MAX($C$22,(AF262*$C$34+AF263*$C$35)*EXP(-$C$12*$C$30)+(AF369*$C$34+AF370*$C$35)*EXP(-$C$14*$C$30)),AE$236,(AF262*$C$34+AF263*$C$35)*EXP(-$C$12*$C$30)+AE$234),"")</f>
        <v/>
      </c>
      <c r="AF262" s="65">
        <f>IF(AF$231&gt;=$E262,IF(AF153*$C$23&gt;MAX($C$22,(AG262*$C$34+AG263*$C$35)*EXP(-$C$12*$C$30)+(AG369*$C$34+AG370*$C$35)*EXP(-$C$14*$C$30)),AF$236,(AG262*$C$34+AG263*$C$35)*EXP(-$C$12*$C$30)+AF$234),"")</f>
        <v/>
      </c>
      <c r="AG262" s="65">
        <f>IF(AG$231&gt;=$E262,IF(AG153*$C$23&gt;MAX($C$22,(AH262*$C$34+AH263*$C$35)*EXP(-$C$12*$C$30)+(AH369*$C$34+AH370*$C$35)*EXP(-$C$14*$C$30)),AG$236,(AH262*$C$34+AH263*$C$35)*EXP(-$C$12*$C$30)+AG$234),"")</f>
        <v/>
      </c>
      <c r="AH262" s="65">
        <f>IF(AH$231&gt;=$E262,IF(AH153*$C$23&gt;MAX($C$22,(AI262*$C$34+AI263*$C$35)*EXP(-$C$12*$C$30)+(AI369*$C$34+AI370*$C$35)*EXP(-$C$14*$C$30)),AH$236,(AI262*$C$34+AI263*$C$35)*EXP(-$C$12*$C$30)+AH$234),"")</f>
        <v/>
      </c>
      <c r="AI262" s="65">
        <f>IF(AI$231&gt;=$E262,IF(AI153*$C$23&gt;MAX($C$22,(AJ262*$C$34+AJ263*$C$35)*EXP(-$C$12*$C$30)+(AJ369*$C$34+AJ370*$C$35)*EXP(-$C$14*$C$30)),AI$236,(AJ262*$C$34+AJ263*$C$35)*EXP(-$C$12*$C$30)+AI$234),"")</f>
        <v/>
      </c>
      <c r="AJ262" s="65">
        <f>IF(AJ$231&gt;=$E262,IF(AJ153*$C$23&gt;MAX($C$22,(AK262*$C$34+AK263*$C$35)*EXP(-$C$12*$C$30)+(AK369*$C$34+AK370*$C$35)*EXP(-$C$14*$C$30)),AJ$236,(AK262*$C$34+AK263*$C$35)*EXP(-$C$12*$C$30)+AJ$234),"")</f>
        <v/>
      </c>
      <c r="AK262" s="65">
        <f>IF(AK$231&gt;=$E262,IF(AK153*$C$23&gt;MAX($C$22,(AL262*$C$34+AL263*$C$35)*EXP(-$C$12*$C$30)+(AL369*$C$34+AL370*$C$35)*EXP(-$C$14*$C$30)),AK$236,(AL262*$C$34+AL263*$C$35)*EXP(-$C$12*$C$30)+AK$234),"")</f>
        <v/>
      </c>
      <c r="AL262" s="65">
        <f>IF(AL$231&gt;=$E262,IF(AL153*$C$23&gt;MAX($C$22,(AM262*$C$34+AM263*$C$35)*EXP(-$C$12*$C$30)+(AM369*$C$34+AM370*$C$35)*EXP(-$C$14*$C$30)),AL$236,(AM262*$C$34+AM263*$C$35)*EXP(-$C$12*$C$30)+AL$234),"")</f>
        <v/>
      </c>
      <c r="AM262" s="65">
        <f>IF(AM$231&gt;=$E262,IF(AM153*$C$23&gt;MAX($C$22,(AN262*$C$34+AN263*$C$35)*EXP(-$C$12*$C$30)+(AN369*$C$34+AN370*$C$35)*EXP(-$C$14*$C$30)),AM$236,(AN262*$C$34+AN263*$C$35)*EXP(-$C$12*$C$30)+AM$234),"")</f>
        <v/>
      </c>
      <c r="AN262" s="65">
        <f>IF(AN$231&gt;=$E262,IF(AN153*$C$23&gt;MAX($C$22,(AO262*$C$34+AO263*$C$35)*EXP(-$C$12*$C$30)+(AO369*$C$34+AO370*$C$35)*EXP(-$C$14*$C$30)),AN$236,(AO262*$C$34+AO263*$C$35)*EXP(-$C$12*$C$30)+AN$234),"")</f>
        <v/>
      </c>
      <c r="AO262" s="65">
        <f>IF(AO$231&gt;=$E262,IF(AO153*$C$23&gt;MAX($C$22,(AP262*$C$34+AP263*$C$35)*EXP(-$C$12*$C$30)+(AP369*$C$34+AP370*$C$35)*EXP(-$C$14*$C$30)),AO$236,(AP262*$C$34+AP263*$C$35)*EXP(-$C$12*$C$30)+AO$234),"")</f>
        <v/>
      </c>
      <c r="AP262" s="65">
        <f>IF(AP$231&gt;=$E262,IF(AP153*$C$23&gt;MAX($C$22,(AQ262*$C$34+AQ263*$C$35)*EXP(-$C$12*$C$30)+(AQ369*$C$34+AQ370*$C$35)*EXP(-$C$14*$C$30)),AP$236,(AQ262*$C$34+AQ263*$C$35)*EXP(-$C$12*$C$30)+AP$234),"")</f>
        <v/>
      </c>
      <c r="AQ262" s="65">
        <f>IF(AQ$231&gt;=$E262,IF(AQ153*$C$23&gt;MAX($C$22,(AR262*$C$34+AR263*$C$35)*EXP(-$C$12*$C$30)+(AR369*$C$34+AR370*$C$35)*EXP(-$C$14*$C$30)),AQ$236,(AR262*$C$34+AR263*$C$35)*EXP(-$C$12*$C$30)+AQ$234),"")</f>
        <v/>
      </c>
      <c r="AR262" s="65">
        <f>IF(AR$231&gt;=$E262,IF(AR153*$C$23&gt;MAX($C$22,(AS262*$C$34+AS263*$C$35)*EXP(-$C$12*$C$30)+(AS369*$C$34+AS370*$C$35)*EXP(-$C$14*$C$30)),AR$236,(AS262*$C$34+AS263*$C$35)*EXP(-$C$12*$C$30)+AR$234),"")</f>
        <v/>
      </c>
      <c r="AS262" s="65">
        <f>IF(AS$231&gt;=$E262,IF(AS153*$C$23&gt;MAX($C$22,(AT262*$C$34+AT263*$C$35)*EXP(-$C$12*$C$30)+(AT369*$C$34+AT370*$C$35)*EXP(-$C$14*$C$30)),AS$236,(AT262*$C$34+AT263*$C$35)*EXP(-$C$12*$C$30)+AS$234),"")</f>
        <v/>
      </c>
      <c r="AT262" s="65">
        <f>IF(AT$231&gt;=$E262,IF(AT153*$C$23&gt;MAX($C$22,(AU262*$C$34+AU263*$C$35)*EXP(-$C$12*$C$30)+(AU369*$C$34+AU370*$C$35)*EXP(-$C$14*$C$30)),AT$236,(AU262*$C$34+AU263*$C$35)*EXP(-$C$12*$C$30)+AT$234),"")</f>
        <v/>
      </c>
      <c r="AU262" s="65">
        <f>IF(AU$231&gt;=$E262,IF(AU153*$C$23&gt;MAX($C$22,(AV262*$C$34+AV263*$C$35)*EXP(-$C$12*$C$30)+(AV369*$C$34+AV370*$C$35)*EXP(-$C$14*$C$30)),AU$236,(AV262*$C$34+AV263*$C$35)*EXP(-$C$12*$C$30)+AU$234),"")</f>
        <v/>
      </c>
      <c r="AV262" s="65">
        <f>IF(AV$231&gt;=$E262,IF(AV153*$C$23&gt;MAX($C$22,(AW262*$C$34+AW263*$C$35)*EXP(-$C$12*$C$30)+(AW369*$C$34+AW370*$C$35)*EXP(-$C$14*$C$30)),AV$236,(AW262*$C$34+AW263*$C$35)*EXP(-$C$12*$C$30)+AV$234),"")</f>
        <v/>
      </c>
      <c r="AW262" s="65">
        <f>IF(AW$231&gt;=$E262,IF(AW153*$C$23&gt;MAX($C$22,(AX262*$C$34+AX263*$C$35)*EXP(-$C$12*$C$30)+(AX369*$C$34+AX370*$C$35)*EXP(-$C$14*$C$30)),AW$236,(AX262*$C$34+AX263*$C$35)*EXP(-$C$12*$C$30)+AW$234),"")</f>
        <v/>
      </c>
      <c r="AX262" s="65">
        <f>IF(AX$231&gt;=$E262,IF(AX153*$C$23&gt;MAX($C$22,(AY262*$C$34+AY263*$C$35)*EXP(-$C$12*$C$30)+(AY369*$C$34+AY370*$C$35)*EXP(-$C$14*$C$30)),AX$236,(AY262*$C$34+AY263*$C$35)*EXP(-$C$12*$C$30)+AX$234),"")</f>
        <v/>
      </c>
      <c r="AY262" s="65">
        <f>IF(AY$231&gt;=$E262,IF(AY153*$C$23&gt;MAX($C$22,(AZ262*$C$34+AZ263*$C$35)*EXP(-$C$12*$C$30)+(AZ369*$C$34+AZ370*$C$35)*EXP(-$C$14*$C$30)),AY$236,(AZ262*$C$34+AZ263*$C$35)*EXP(-$C$12*$C$30)+AY$234),"")</f>
        <v/>
      </c>
      <c r="AZ262" s="65">
        <f>IF(AZ$231&gt;=$E262,IF(AZ153*$C$23&gt;MAX($C$22,(BA262*$C$34+BA263*$C$35)*EXP(-$C$12*$C$30)+(BA369*$C$34+BA370*$C$35)*EXP(-$C$14*$C$30)),AZ$236,(BA262*$C$34+BA263*$C$35)*EXP(-$C$12*$C$30)+AZ$234),"")</f>
        <v/>
      </c>
      <c r="BA262" s="65">
        <f>IF(BA$231&gt;=$E262,IF(BA153*$C$23&gt;MAX($C$22,(BB262*$C$34+BB263*$C$35)*EXP(-$C$12*$C$30)+(BB369*$C$34+BB370*$C$35)*EXP(-$C$14*$C$30)),BA$236,(BB262*$C$34+BB263*$C$35)*EXP(-$C$12*$C$30)+BA$234),"")</f>
        <v/>
      </c>
      <c r="BB262" s="65">
        <f>IF(BB$231&gt;=$E262,IF(BB153*$C$23&gt;MAX($C$22,(BC262*$C$34+BC263*$C$35)*EXP(-$C$12*$C$30)+(BC369*$C$34+BC370*$C$35)*EXP(-$C$14*$C$30)),BB$236,(BC262*$C$34+BC263*$C$35)*EXP(-$C$12*$C$30)+BB$234),"")</f>
        <v/>
      </c>
      <c r="BC262" s="65">
        <f>IF(BC$231&gt;=$E262,IF(BC153*$C$23&gt;MAX($C$22,(BD262*$C$34+BD263*$C$35)*EXP(-$C$12*$C$30)+(BD369*$C$34+BD370*$C$35)*EXP(-$C$14*$C$30)),BC$236,(BD262*$C$34+BD263*$C$35)*EXP(-$C$12*$C$30)+BC$234),"")</f>
        <v/>
      </c>
      <c r="BD262" s="65">
        <f>IF(BD$231&gt;=$E262,IF(BD153*$C$23&gt;MAX($C$22,(BE262*$C$34+BE263*$C$35)*EXP(-$C$12*$C$30)+(BE369*$C$34+BE370*$C$35)*EXP(-$C$14*$C$30)),BD$236,(BE262*$C$34+BE263*$C$35)*EXP(-$C$12*$C$30)+BD$234),"")</f>
        <v/>
      </c>
      <c r="BE262" s="65">
        <f>IF(BE$231&gt;=$E262,IF(BE153*$C$23&gt;MAX($C$22,(BF262*$C$34+BF263*$C$35)*EXP(-$C$12*$C$30)+(BF369*$C$34+BF370*$C$35)*EXP(-$C$14*$C$30)),BE$236,(BF262*$C$34+BF263*$C$35)*EXP(-$C$12*$C$30)+BE$234),"")</f>
        <v/>
      </c>
      <c r="BF262" s="65">
        <f>IF(BF$231&gt;=$E262,IF(BF153*$C$23&gt;MAX($C$22,(BG262*$C$34+BG263*$C$35)*EXP(-$C$12*$C$30)+(BG369*$C$34+BG370*$C$35)*EXP(-$C$14*$C$30)),BF$236,(BG262*$C$34+BG263*$C$35)*EXP(-$C$12*$C$30)+BF$234),"")</f>
        <v/>
      </c>
      <c r="BG262" s="65">
        <f>IF(BG$231&gt;=$E262,IF(BG153*$C$23&gt;MAX($C$22,(BH262*$C$34+BH263*$C$35)*EXP(-$C$12*$C$30)+(BH369*$C$34+BH370*$C$35)*EXP(-$C$14*$C$30)),BG$236,(BH262*$C$34+BH263*$C$35)*EXP(-$C$12*$C$30)+BG$234),"")</f>
        <v/>
      </c>
      <c r="BH262" s="65">
        <f>IF(BH$231&gt;=$E262,IF(BH153*$C$23&gt;MAX($C$22,(BI262*$C$34+BI263*$C$35)*EXP(-$C$12*$C$30)+(BI369*$C$34+BI370*$C$35)*EXP(-$C$14*$C$30)),BH$236,(BI262*$C$34+BI263*$C$35)*EXP(-$C$12*$C$30)+BH$234),"")</f>
        <v/>
      </c>
      <c r="BI262" s="65">
        <f>IF(BI$231&gt;=$E262,IF(BI153*$C$23&gt;MAX($C$22,(BJ262*$C$34+BJ263*$C$35)*EXP(-$C$12*$C$30)+(BJ369*$C$34+BJ370*$C$35)*EXP(-$C$14*$C$30)),BI$236,(BJ262*$C$34+BJ263*$C$35)*EXP(-$C$12*$C$30)+BI$234),"")</f>
        <v/>
      </c>
      <c r="BJ262" s="65">
        <f>IF(BJ$231&gt;=$E262,IF(BJ153*$C$23&gt;MAX($C$22,(BK262*$C$34+BK263*$C$35)*EXP(-$C$12*$C$30)+(BK369*$C$34+BK370*$C$35)*EXP(-$C$14*$C$30)),BJ$236,(BK262*$C$34+BK263*$C$35)*EXP(-$C$12*$C$30)+BJ$234),"")</f>
        <v/>
      </c>
      <c r="BK262" s="65">
        <f>IF(BK$231&gt;=$E262,IF(BK153*$C$23&gt;MAX($C$22,(BL262*$C$34+BL263*$C$35)*EXP(-$C$12*$C$30)+(BL369*$C$34+BL370*$C$35)*EXP(-$C$14*$C$30)),BK$236,(BL262*$C$34+BL263*$C$35)*EXP(-$C$12*$C$30)+BK$234),"")</f>
        <v/>
      </c>
      <c r="BL262" s="65">
        <f>IF(BL$231&gt;=$E262,IF(BL153*$C$23&gt;MAX($C$22,(BM262*$C$34+BM263*$C$35)*EXP(-$C$12*$C$30)+(BM369*$C$34+BM370*$C$35)*EXP(-$C$14*$C$30)),BL$236,(BM262*$C$34+BM263*$C$35)*EXP(-$C$12*$C$30)+BL$234),"")</f>
        <v/>
      </c>
      <c r="BM262" s="65">
        <f>IF(BM$231&gt;=$E262,IF(BM153*$C$23&gt;MAX($C$22,(BN262*$C$34+BN263*$C$35)*EXP(-$C$12*$C$30)+(BN369*$C$34+BN370*$C$35)*EXP(-$C$14*$C$30)),BM$236,(BN262*$C$34+BN263*$C$35)*EXP(-$C$12*$C$30)+BM$234),"")</f>
        <v/>
      </c>
      <c r="BN262" s="65">
        <f>IF(BN$231&gt;=$E262,IF(BN153*$C$23&gt;MAX($C$22,(BO262*$C$34+BO263*$C$35)*EXP(-$C$12*$C$30)+(BO369*$C$34+BO370*$C$35)*EXP(-$C$14*$C$30)),BN$236,(BO262*$C$34+BO263*$C$35)*EXP(-$C$12*$C$30)+BN$234),"")</f>
        <v/>
      </c>
      <c r="BO262" s="65">
        <f>IF(BO$231&gt;=$E262,IF(BO153*$C$23&gt;MAX($C$22,(BP262*$C$34+BP263*$C$35)*EXP(-$C$12*$C$30)+(BP369*$C$34+BP370*$C$35)*EXP(-$C$14*$C$30)),BO$236,(BP262*$C$34+BP263*$C$35)*EXP(-$C$12*$C$30)+BO$234),"")</f>
        <v/>
      </c>
      <c r="BP262" s="65">
        <f>IF(BP$231&gt;=$E262,IF(BP153*$C$23&gt;MAX($C$22,(BQ262*$C$34+BQ263*$C$35)*EXP(-$C$12*$C$30)+(BQ369*$C$34+BQ370*$C$35)*EXP(-$C$14*$C$30)),BP$236,(BQ262*$C$34+BQ263*$C$35)*EXP(-$C$12*$C$30)+BP$234),"")</f>
        <v/>
      </c>
      <c r="BQ262" s="65">
        <f>IF(BQ$231&gt;=$E262,IF(BQ153*$C$23&gt;MAX($C$22,(BR262*$C$34+BR263*$C$35)*EXP(-$C$12*$C$30)+(BR369*$C$34+BR370*$C$35)*EXP(-$C$14*$C$30)),BQ$236,(BR262*$C$34+BR263*$C$35)*EXP(-$C$12*$C$30)+BQ$234),"")</f>
        <v/>
      </c>
      <c r="BR262" s="65">
        <f>IF(BR$231&gt;=$E262,IF(BR153*$C$23&gt;MAX($C$22,(BS262*$C$34+BS263*$C$35)*EXP(-$C$12*$C$30)+(BS369*$C$34+BS370*$C$35)*EXP(-$C$14*$C$30)),BR$236,(BS262*$C$34+BS263*$C$35)*EXP(-$C$12*$C$30)+BR$234),"")</f>
        <v/>
      </c>
      <c r="BS262" s="65">
        <f>IF(BS$231&gt;=$E262,IF(BS153*$C$23&gt;MAX($C$22,(BT262*$C$34+BT263*$C$35)*EXP(-$C$12*$C$30)+(BT369*$C$34+BT370*$C$35)*EXP(-$C$14*$C$30)),BS$236,(BT262*$C$34+BT263*$C$35)*EXP(-$C$12*$C$30)+BS$234),"")</f>
        <v/>
      </c>
      <c r="BT262" s="65">
        <f>IF(BT$231&gt;=$E262,IF(BT153*$C$23&gt;MAX($C$22,(BU262*$C$34+BU263*$C$35)*EXP(-$C$12*$C$30)+(BU369*$C$34+BU370*$C$35)*EXP(-$C$14*$C$30)),BT$236,(BU262*$C$34+BU263*$C$35)*EXP(-$C$12*$C$30)+BT$234),"")</f>
        <v/>
      </c>
      <c r="BU262" s="65">
        <f>IF(BU$231&gt;=$E262,IF(BU153*$C$23&gt;MAX($C$22,(BV262*$C$34+BV263*$C$35)*EXP(-$C$12*$C$30)+(BV369*$C$34+BV370*$C$35)*EXP(-$C$14*$C$30)),BU$236,(BV262*$C$34+BV263*$C$35)*EXP(-$C$12*$C$30)+BU$234),"")</f>
        <v/>
      </c>
      <c r="BV262" s="65">
        <f>IF(BV$231&gt;=$E262,IF(BV153*$C$23&gt;MAX($C$22,(BW262*$C$34+BW263*$C$35)*EXP(-$C$12*$C$30)+(BW369*$C$34+BW370*$C$35)*EXP(-$C$14*$C$30)),BV$236,(BW262*$C$34+BW263*$C$35)*EXP(-$C$12*$C$30)+BV$234),"")</f>
        <v/>
      </c>
      <c r="BW262" s="65">
        <f>IF(BW$231&gt;=$E262,IF(BW153*$C$23&gt;MAX($C$22,(BX262*$C$34+BX263*$C$35)*EXP(-$C$12*$C$30)+(BX369*$C$34+BX370*$C$35)*EXP(-$C$14*$C$30)),BW$236,(BX262*$C$34+BX263*$C$35)*EXP(-$C$12*$C$30)+BW$234),"")</f>
        <v/>
      </c>
      <c r="BX262" s="65">
        <f>IF(BX$231&gt;=$E262,IF(BX153*$C$23&gt;MAX($C$22,(BY262*$C$34+BY263*$C$35)*EXP(-$C$12*$C$30)+(BY369*$C$34+BY370*$C$35)*EXP(-$C$14*$C$30)),BX$236,(BY262*$C$34+BY263*$C$35)*EXP(-$C$12*$C$30)+BX$234),"")</f>
        <v/>
      </c>
      <c r="BY262" s="65">
        <f>IF(BY$231&gt;=$E262,IF(BY153*$C$23&gt;MAX($C$22,(BZ262*$C$34+BZ263*$C$35)*EXP(-$C$12*$C$30)+(BZ369*$C$34+BZ370*$C$35)*EXP(-$C$14*$C$30)),BY$236,(BZ262*$C$34+BZ263*$C$35)*EXP(-$C$12*$C$30)+BY$234),"")</f>
        <v/>
      </c>
      <c r="BZ262" s="65">
        <f>IF(BZ$231&gt;=$E262,IF(BZ153*$C$23&gt;MAX($C$22,(CA262*$C$34+CA263*$C$35)*EXP(-$C$12*$C$30)+(CA369*$C$34+CA370*$C$35)*EXP(-$C$14*$C$30)),BZ$236,(CA262*$C$34+CA263*$C$35)*EXP(-$C$12*$C$30)+BZ$234),"")</f>
        <v/>
      </c>
      <c r="CA262" s="65">
        <f>IF(CA$231&gt;=$E262,IF(CA153*$C$23&gt;MAX($C$22,(CB262*$C$34+CB263*$C$35)*EXP(-$C$12*$C$30)+(CB369*$C$34+CB370*$C$35)*EXP(-$C$14*$C$30)),CA$236,(CB262*$C$34+CB263*$C$35)*EXP(-$C$12*$C$30)+CA$234),"")</f>
        <v/>
      </c>
      <c r="CB262" s="65">
        <f>IF(CB$231&gt;=$E262,IF(CB153*$C$23&gt;MAX($C$22,(CC262*$C$34+CC263*$C$35)*EXP(-$C$12*$C$30)+(CC369*$C$34+CC370*$C$35)*EXP(-$C$14*$C$30)),CB$236,(CC262*$C$34+CC263*$C$35)*EXP(-$C$12*$C$30)+CB$234),"")</f>
        <v/>
      </c>
      <c r="CC262" s="65">
        <f>IF(CC$231&gt;=$E262,IF(CC153*$C$23&gt;MAX($C$22,(CD262*$C$34+CD263*$C$35)*EXP(-$C$12*$C$30)+(CD369*$C$34+CD370*$C$35)*EXP(-$C$14*$C$30)),CC$236,(CD262*$C$34+CD263*$C$35)*EXP(-$C$12*$C$30)+CC$234),"")</f>
        <v/>
      </c>
      <c r="CD262" s="65">
        <f>IF(CD$231&gt;=$E262,IF(CD153*$C$23&gt;MAX($C$22,(CE262*$C$34+CE263*$C$35)*EXP(-$C$12*$C$30)+(CE369*$C$34+CE370*$C$35)*EXP(-$C$14*$C$30)),CD$236,(CE262*$C$34+CE263*$C$35)*EXP(-$C$12*$C$30)+CD$234),"")</f>
        <v/>
      </c>
      <c r="CE262" s="65">
        <f>IF(CE$231&gt;=$E262,IF(CE153*$C$23&gt;MAX($C$22,(CF262*$C$34+CF263*$C$35)*EXP(-$C$12*$C$30)+(CF369*$C$34+CF370*$C$35)*EXP(-$C$14*$C$30)),CE$236,(CF262*$C$34+CF263*$C$35)*EXP(-$C$12*$C$30)+CE$234),"")</f>
        <v/>
      </c>
      <c r="CF262" s="65">
        <f>IF(CF$231&gt;=$E262,IF(CF153*$C$23&gt;MAX($C$22,(CG262*$C$34+CG263*$C$35)*EXP(-$C$12*$C$30)+(CG369*$C$34+CG370*$C$35)*EXP(-$C$14*$C$30)),CF$236,(CG262*$C$34+CG263*$C$35)*EXP(-$C$12*$C$30)+CF$234),"")</f>
        <v/>
      </c>
      <c r="CG262" s="65">
        <f>IF(CG$231&gt;=$E262,IF(CG153*$C$23&gt;MAX($C$22,(CH262*$C$34+CH263*$C$35)*EXP(-$C$12*$C$30)+(CH369*$C$34+CH370*$C$35)*EXP(-$C$14*$C$30)),CG$236,(CH262*$C$34+CH263*$C$35)*EXP(-$C$12*$C$30)+CG$234),"")</f>
        <v/>
      </c>
      <c r="CH262" s="65">
        <f>IF(CH$231&gt;=$E262,IF(CH153*$C$23&gt;MAX($C$22,(CI262*$C$34+CI263*$C$35)*EXP(-$C$12*$C$30)+(CI369*$C$34+CI370*$C$35)*EXP(-$C$14*$C$30)),CH$236,(CI262*$C$34+CI263*$C$35)*EXP(-$C$12*$C$30)+CH$234),"")</f>
        <v/>
      </c>
      <c r="CI262" s="65">
        <f>IF(CI$231&gt;=$E262,IF(CI153*$C$23&gt;MAX($C$22,(CJ262*$C$34+CJ263*$C$35)*EXP(-$C$12*$C$30)+(CJ369*$C$34+CJ370*$C$35)*EXP(-$C$14*$C$30)),CI$236,(CJ262*$C$34+CJ263*$C$35)*EXP(-$C$12*$C$30)+CI$234),"")</f>
        <v/>
      </c>
      <c r="CJ262" s="65">
        <f>IF(CJ$231&gt;=$E262,IF(CJ153*$C$23&gt;MAX($C$22,(CK262*$C$34+CK263*$C$35)*EXP(-$C$12*$C$30)+(CK369*$C$34+CK370*$C$35)*EXP(-$C$14*$C$30)),CJ$236,(CK262*$C$34+CK263*$C$35)*EXP(-$C$12*$C$30)+CJ$234),"")</f>
        <v/>
      </c>
      <c r="CK262" s="65">
        <f>IF(CK$231&gt;=$E262,IF(CK153*$C$23&gt;MAX($C$22,(CL262*$C$34+CL263*$C$35)*EXP(-$C$12*$C$30)+(CL369*$C$34+CL370*$C$35)*EXP(-$C$14*$C$30)),CK$236,(CL262*$C$34+CL263*$C$35)*EXP(-$C$12*$C$30)+CK$234),"")</f>
        <v/>
      </c>
      <c r="CL262" s="65">
        <f>IF(CL$231&gt;=$E262,IF(CL153*$C$23&gt;MAX($C$22,(CM262*$C$34+CM263*$C$35)*EXP(-$C$12*$C$30)+(CM369*$C$34+CM370*$C$35)*EXP(-$C$14*$C$30)),CL$236,(CM262*$C$34+CM263*$C$35)*EXP(-$C$12*$C$30)+CL$234),"")</f>
        <v/>
      </c>
      <c r="CM262" s="65">
        <f>IF(CM$231&gt;=$E262,IF(CM153*$C$23&gt;MAX($C$22,(CN262*$C$34+CN263*$C$35)*EXP(-$C$12*$C$30)+(CN369*$C$34+CN370*$C$35)*EXP(-$C$14*$C$30)),CM$236,(CN262*$C$34+CN263*$C$35)*EXP(-$C$12*$C$30)+CM$234),"")</f>
        <v/>
      </c>
      <c r="CN262" s="65">
        <f>IF(CN$231&gt;=$E262,IF(CN153*$C$23&gt;MAX($C$22,(CO262*$C$34+CO263*$C$35)*EXP(-$C$12*$C$30)+(CO369*$C$34+CO370*$C$35)*EXP(-$C$14*$C$30)),CN$236,(CO262*$C$34+CO263*$C$35)*EXP(-$C$12*$C$30)+CN$234),"")</f>
        <v/>
      </c>
      <c r="CO262" s="65">
        <f>IF(CO$231&gt;=$E262,IF(CO153*$C$23&gt;MAX($C$22,(CP262*$C$34+CP263*$C$35)*EXP(-$C$12*$C$30)+(CP369*$C$34+CP370*$C$35)*EXP(-$C$14*$C$30)),CO$236,(CP262*$C$34+CP263*$C$35)*EXP(-$C$12*$C$30)+CO$234),"")</f>
        <v/>
      </c>
      <c r="CP262" s="65">
        <f>IF(CP$231&gt;=$E262,IF(CP153*$C$23&gt;MAX($C$22,(CQ262*$C$34+CQ263*$C$35)*EXP(-$C$12*$C$30)+(CQ369*$C$34+CQ370*$C$35)*EXP(-$C$14*$C$30)),CP$236,(CQ262*$C$34+CQ263*$C$35)*EXP(-$C$12*$C$30)+CP$234),"")</f>
        <v/>
      </c>
      <c r="CQ262" s="65">
        <f>IF(CQ$231&gt;=$E262,IF(CQ153*$C$23&gt;MAX($C$22,(CR262*$C$34+CR263*$C$35)*EXP(-$C$12*$C$30)+(CR369*$C$34+CR370*$C$35)*EXP(-$C$14*$C$30)),CQ$236,(CR262*$C$34+CR263*$C$35)*EXP(-$C$12*$C$30)+CQ$234),"")</f>
        <v/>
      </c>
      <c r="CR262" s="65">
        <f>IF(CR$231&gt;=$E262,IF(CR153*$C$23&gt;MAX($C$22,(CS262*$C$34+CS263*$C$35)*EXP(-$C$12*$C$30)+(CS369*$C$34+CS370*$C$35)*EXP(-$C$14*$C$30)),CR$236,(CS262*$C$34+CS263*$C$35)*EXP(-$C$12*$C$30)+CR$234),"")</f>
        <v/>
      </c>
      <c r="CS262" s="65">
        <f>IF(CS$231&gt;=$E262,IF(CS153*$C$23&gt;MAX($C$22,(CT262*$C$34+CT263*$C$35)*EXP(-$C$12*$C$30)+(CT369*$C$34+CT370*$C$35)*EXP(-$C$14*$C$30)),CS$236,(CT262*$C$34+CT263*$C$35)*EXP(-$C$12*$C$30)+CS$234),"")</f>
        <v/>
      </c>
      <c r="CT262" s="65">
        <f>IF(CT$231&gt;=$E262,IF(CT153*$C$23&gt;MAX($C$22,(CU262*$C$34+CU263*$C$35)*EXP(-$C$12*$C$30)+(CU369*$C$34+CU370*$C$35)*EXP(-$C$14*$C$30)),CT$236,(CU262*$C$34+CU263*$C$35)*EXP(-$C$12*$C$30)+CT$234),"")</f>
        <v/>
      </c>
      <c r="CU262" s="65">
        <f>IF(CU$231&gt;=$E262,IF(CU153*$C$23&gt;MAX($C$22,(CV262*$C$34+CV263*$C$35)*EXP(-$C$12*$C$30)+(CV369*$C$34+CV370*$C$35)*EXP(-$C$14*$C$30)),CU$236,(CV262*$C$34+CV263*$C$35)*EXP(-$C$12*$C$30)+CU$234),"")</f>
        <v/>
      </c>
      <c r="CV262" s="65">
        <f>IF(CV$231&gt;=$E262,IF(CV153*$C$23&gt;MAX($C$22,(CW262*$C$34+CW263*$C$35)*EXP(-$C$12*$C$30)+(CW369*$C$34+CW370*$C$35)*EXP(-$C$14*$C$30)),CV$236,(CW262*$C$34+CW263*$C$35)*EXP(-$C$12*$C$30)+CV$234),"")</f>
        <v/>
      </c>
      <c r="CW262" s="65">
        <f>IF(CW$231&gt;=$E262,IF(CW153*$C$23&gt;MAX($C$22,(CX262*$C$34+CX263*$C$35)*EXP(-$C$12*$C$30)+(CX369*$C$34+CX370*$C$35)*EXP(-$C$14*$C$30)),CW$236,(CX262*$C$34+CX263*$C$35)*EXP(-$C$12*$C$30)+CW$234),"")</f>
        <v/>
      </c>
      <c r="CX262" s="65">
        <f>IF(CX$231&gt;=$E262,IF(CX153*$C$23&gt;MAX($C$22,(CY262*$C$34+CY263*$C$35)*EXP(-$C$12*$C$30)+(CY369*$C$34+CY370*$C$35)*EXP(-$C$14*$C$30)),CX$236,(CY262*$C$34+CY263*$C$35)*EXP(-$C$12*$C$30)+CX$234),"")</f>
        <v/>
      </c>
      <c r="CY262" s="65">
        <f>IF(CY$231&gt;=$E262,IF(CY153*$C$23&gt;MAX($C$22,(CZ262*$C$34+CZ263*$C$35)*EXP(-$C$12*$C$30)+(CZ369*$C$34+CZ370*$C$35)*EXP(-$C$14*$C$30)),CY$236,(CZ262*$C$34+CZ263*$C$35)*EXP(-$C$12*$C$30)+CY$234),"")</f>
        <v/>
      </c>
      <c r="CZ262" s="65">
        <f>IF(CZ$231&gt;=$E262,IF(CZ153*$C$23&gt;MAX($C$22,(DA262*$C$34+DA263*$C$35)*EXP(-$C$12*$C$30)+(DA369*$C$34+DA370*$C$35)*EXP(-$C$14*$C$30)),CZ$236,(DA262*$C$34+DA263*$C$35)*EXP(-$C$12*$C$30)+CZ$234),"")</f>
        <v/>
      </c>
      <c r="DA262" s="65">
        <f>IF(DA$231&gt;=$E262,IF(DA153*$C$23&gt;MAX($C$22,(DB262*$C$34+DB263*$C$35)*EXP(-$C$12*$C$30)+(DB369*$C$34+DB370*$C$35)*EXP(-$C$14*$C$30)),DA$236,(DB262*$C$34+DB263*$C$35)*EXP(-$C$12*$C$30)+DA$234),"")</f>
        <v/>
      </c>
      <c r="DB262" s="65">
        <f>IF(DB$231&gt;=$E262,IF(DB153*$C$23&gt;MAX($C$22,(DC262*$C$34+DC263*$C$35)*EXP(-$C$12*$C$30)+(DC369*$C$34+DC370*$C$35)*EXP(-$C$14*$C$30)),DB$236,(DC262*$C$34+DC263*$C$35)*EXP(-$C$12*$C$30)+DB$234),"")</f>
        <v/>
      </c>
      <c r="DC262" s="65">
        <f>IF(DC$231&gt;=$E262,IF(DC153*$C$23&gt;$C$22,DC$236,$C$22+DC$234),"")</f>
        <v/>
      </c>
    </row>
    <row r="263" ht="12" customHeight="1">
      <c r="B263" s="12" t="n"/>
      <c r="C263" s="12" t="n"/>
      <c r="D263" s="12" t="n"/>
      <c r="E263" s="64">
        <f>E262+1</f>
        <v/>
      </c>
      <c r="G263" s="65">
        <f>IF(G$231&gt;=$E263,IF(G154*$C$23&gt;MAX($C$22,(H263*$C$34+H264*$C$35)*EXP(-$C$12*$C$30)+(H370*$C$34+H371*$C$35)*EXP(-$C$14*$C$30)),G$236,(H263*$C$34+H264*$C$35)*EXP(-$C$12*$C$30)+G$234),"")</f>
        <v/>
      </c>
      <c r="H263" s="65">
        <f>IF(H$231&gt;=$E263,IF(H154*$C$23&gt;MAX($C$22,(I263*$C$34+I264*$C$35)*EXP(-$C$12*$C$30)+(I370*$C$34+I371*$C$35)*EXP(-$C$14*$C$30)),H$236,(I263*$C$34+I264*$C$35)*EXP(-$C$12*$C$30)+H$234),"")</f>
        <v/>
      </c>
      <c r="I263" s="65">
        <f>IF(I$231&gt;=$E263,IF(I154*$C$23&gt;MAX($C$22,(J263*$C$34+J264*$C$35)*EXP(-$C$12*$C$30)+(J370*$C$34+J371*$C$35)*EXP(-$C$14*$C$30)),I$236,(J263*$C$34+J264*$C$35)*EXP(-$C$12*$C$30)+I$234),"")</f>
        <v/>
      </c>
      <c r="J263" s="65">
        <f>IF(J$231&gt;=$E263,IF(J154*$C$23&gt;MAX($C$22,(K263*$C$34+K264*$C$35)*EXP(-$C$12*$C$30)+(K370*$C$34+K371*$C$35)*EXP(-$C$14*$C$30)),J$236,(K263*$C$34+K264*$C$35)*EXP(-$C$12*$C$30)+J$234),"")</f>
        <v/>
      </c>
      <c r="K263" s="65">
        <f>IF(K$231&gt;=$E263,IF(K154*$C$23&gt;MAX($C$22,(L263*$C$34+L264*$C$35)*EXP(-$C$12*$C$30)+(L370*$C$34+L371*$C$35)*EXP(-$C$14*$C$30)),K$236,(L263*$C$34+L264*$C$35)*EXP(-$C$12*$C$30)+K$234),"")</f>
        <v/>
      </c>
      <c r="L263" s="65">
        <f>IF(L$231&gt;=$E263,IF(L154*$C$23&gt;MAX($C$22,(M263*$C$34+M264*$C$35)*EXP(-$C$12*$C$30)+(M370*$C$34+M371*$C$35)*EXP(-$C$14*$C$30)),L$236,(M263*$C$34+M264*$C$35)*EXP(-$C$12*$C$30)+L$234),"")</f>
        <v/>
      </c>
      <c r="M263" s="65">
        <f>IF(M$231&gt;=$E263,IF(M154*$C$23&gt;MAX($C$22,(N263*$C$34+N264*$C$35)*EXP(-$C$12*$C$30)+(N370*$C$34+N371*$C$35)*EXP(-$C$14*$C$30)),M$236,(N263*$C$34+N264*$C$35)*EXP(-$C$12*$C$30)+M$234),"")</f>
        <v/>
      </c>
      <c r="N263" s="65">
        <f>IF(N$231&gt;=$E263,IF(N154*$C$23&gt;MAX($C$22,(O263*$C$34+O264*$C$35)*EXP(-$C$12*$C$30)+(O370*$C$34+O371*$C$35)*EXP(-$C$14*$C$30)),N$236,(O263*$C$34+O264*$C$35)*EXP(-$C$12*$C$30)+N$234),"")</f>
        <v/>
      </c>
      <c r="O263" s="65">
        <f>IF(O$231&gt;=$E263,IF(O154*$C$23&gt;MAX($C$22,(P263*$C$34+P264*$C$35)*EXP(-$C$12*$C$30)+(P370*$C$34+P371*$C$35)*EXP(-$C$14*$C$30)),O$236,(P263*$C$34+P264*$C$35)*EXP(-$C$12*$C$30)+O$234),"")</f>
        <v/>
      </c>
      <c r="P263" s="65">
        <f>IF(P$231&gt;=$E263,IF(P154*$C$23&gt;MAX($C$22,(Q263*$C$34+Q264*$C$35)*EXP(-$C$12*$C$30)+(Q370*$C$34+Q371*$C$35)*EXP(-$C$14*$C$30)),P$236,(Q263*$C$34+Q264*$C$35)*EXP(-$C$12*$C$30)+P$234),"")</f>
        <v/>
      </c>
      <c r="Q263" s="65">
        <f>IF(Q$231&gt;=$E263,IF(Q154*$C$23&gt;MAX($C$22,(R263*$C$34+R264*$C$35)*EXP(-$C$12*$C$30)+(R370*$C$34+R371*$C$35)*EXP(-$C$14*$C$30)),Q$236,(R263*$C$34+R264*$C$35)*EXP(-$C$12*$C$30)+Q$234),"")</f>
        <v/>
      </c>
      <c r="R263" s="65">
        <f>IF(R$231&gt;=$E263,IF(R154*$C$23&gt;MAX($C$22,(S263*$C$34+S264*$C$35)*EXP(-$C$12*$C$30)+(S370*$C$34+S371*$C$35)*EXP(-$C$14*$C$30)),R$236,(S263*$C$34+S264*$C$35)*EXP(-$C$12*$C$30)+R$234),"")</f>
        <v/>
      </c>
      <c r="S263" s="65">
        <f>IF(S$231&gt;=$E263,IF(S154*$C$23&gt;MAX($C$22,(T263*$C$34+T264*$C$35)*EXP(-$C$12*$C$30)+(T370*$C$34+T371*$C$35)*EXP(-$C$14*$C$30)),S$236,(T263*$C$34+T264*$C$35)*EXP(-$C$12*$C$30)+S$234),"")</f>
        <v/>
      </c>
      <c r="T263" s="65">
        <f>IF(T$231&gt;=$E263,IF(T154*$C$23&gt;MAX($C$22,(U263*$C$34+U264*$C$35)*EXP(-$C$12*$C$30)+(U370*$C$34+U371*$C$35)*EXP(-$C$14*$C$30)),T$236,(U263*$C$34+U264*$C$35)*EXP(-$C$12*$C$30)+T$234),"")</f>
        <v/>
      </c>
      <c r="U263" s="65">
        <f>IF(U$231&gt;=$E263,IF(U154*$C$23&gt;MAX($C$22,(V263*$C$34+V264*$C$35)*EXP(-$C$12*$C$30)+(V370*$C$34+V371*$C$35)*EXP(-$C$14*$C$30)),U$236,(V263*$C$34+V264*$C$35)*EXP(-$C$12*$C$30)+U$234),"")</f>
        <v/>
      </c>
      <c r="V263" s="65">
        <f>IF(V$231&gt;=$E263,IF(V154*$C$23&gt;MAX($C$22,(W263*$C$34+W264*$C$35)*EXP(-$C$12*$C$30)+(W370*$C$34+W371*$C$35)*EXP(-$C$14*$C$30)),V$236,(W263*$C$34+W264*$C$35)*EXP(-$C$12*$C$30)+V$234),"")</f>
        <v/>
      </c>
      <c r="W263" s="65">
        <f>IF(W$231&gt;=$E263,IF(W154*$C$23&gt;MAX($C$22,(X263*$C$34+X264*$C$35)*EXP(-$C$12*$C$30)+(X370*$C$34+X371*$C$35)*EXP(-$C$14*$C$30)),W$236,(X263*$C$34+X264*$C$35)*EXP(-$C$12*$C$30)+W$234),"")</f>
        <v/>
      </c>
      <c r="X263" s="65">
        <f>IF(X$231&gt;=$E263,IF(X154*$C$23&gt;MAX($C$22,(Y263*$C$34+Y264*$C$35)*EXP(-$C$12*$C$30)+(Y370*$C$34+Y371*$C$35)*EXP(-$C$14*$C$30)),X$236,(Y263*$C$34+Y264*$C$35)*EXP(-$C$12*$C$30)+X$234),"")</f>
        <v/>
      </c>
      <c r="Y263" s="65">
        <f>IF(Y$231&gt;=$E263,IF(Y154*$C$23&gt;MAX($C$22,(Z263*$C$34+Z264*$C$35)*EXP(-$C$12*$C$30)+(Z370*$C$34+Z371*$C$35)*EXP(-$C$14*$C$30)),Y$236,(Z263*$C$34+Z264*$C$35)*EXP(-$C$12*$C$30)+Y$234),"")</f>
        <v/>
      </c>
      <c r="Z263" s="65">
        <f>IF(Z$231&gt;=$E263,IF(Z154*$C$23&gt;MAX($C$22,(AA263*$C$34+AA264*$C$35)*EXP(-$C$12*$C$30)+(AA370*$C$34+AA371*$C$35)*EXP(-$C$14*$C$30)),Z$236,(AA263*$C$34+AA264*$C$35)*EXP(-$C$12*$C$30)+Z$234),"")</f>
        <v/>
      </c>
      <c r="AA263" s="65">
        <f>IF(AA$231&gt;=$E263,IF(AA154*$C$23&gt;MAX($C$22,(AB263*$C$34+AB264*$C$35)*EXP(-$C$12*$C$30)+(AB370*$C$34+AB371*$C$35)*EXP(-$C$14*$C$30)),AA$236,(AB263*$C$34+AB264*$C$35)*EXP(-$C$12*$C$30)+AA$234),"")</f>
        <v/>
      </c>
      <c r="AB263" s="65">
        <f>IF(AB$231&gt;=$E263,IF(AB154*$C$23&gt;MAX($C$22,(AC263*$C$34+AC264*$C$35)*EXP(-$C$12*$C$30)+(AC370*$C$34+AC371*$C$35)*EXP(-$C$14*$C$30)),AB$236,(AC263*$C$34+AC264*$C$35)*EXP(-$C$12*$C$30)+AB$234),"")</f>
        <v/>
      </c>
      <c r="AC263" s="65">
        <f>IF(AC$231&gt;=$E263,IF(AC154*$C$23&gt;MAX($C$22,(AD263*$C$34+AD264*$C$35)*EXP(-$C$12*$C$30)+(AD370*$C$34+AD371*$C$35)*EXP(-$C$14*$C$30)),AC$236,(AD263*$C$34+AD264*$C$35)*EXP(-$C$12*$C$30)+AC$234),"")</f>
        <v/>
      </c>
      <c r="AD263" s="65">
        <f>IF(AD$231&gt;=$E263,IF(AD154*$C$23&gt;MAX($C$22,(AE263*$C$34+AE264*$C$35)*EXP(-$C$12*$C$30)+(AE370*$C$34+AE371*$C$35)*EXP(-$C$14*$C$30)),AD$236,(AE263*$C$34+AE264*$C$35)*EXP(-$C$12*$C$30)+AD$234),"")</f>
        <v/>
      </c>
      <c r="AE263" s="65">
        <f>IF(AE$231&gt;=$E263,IF(AE154*$C$23&gt;MAX($C$22,(AF263*$C$34+AF264*$C$35)*EXP(-$C$12*$C$30)+(AF370*$C$34+AF371*$C$35)*EXP(-$C$14*$C$30)),AE$236,(AF263*$C$34+AF264*$C$35)*EXP(-$C$12*$C$30)+AE$234),"")</f>
        <v/>
      </c>
      <c r="AF263" s="65">
        <f>IF(AF$231&gt;=$E263,IF(AF154*$C$23&gt;MAX($C$22,(AG263*$C$34+AG264*$C$35)*EXP(-$C$12*$C$30)+(AG370*$C$34+AG371*$C$35)*EXP(-$C$14*$C$30)),AF$236,(AG263*$C$34+AG264*$C$35)*EXP(-$C$12*$C$30)+AF$234),"")</f>
        <v/>
      </c>
      <c r="AG263" s="65">
        <f>IF(AG$231&gt;=$E263,IF(AG154*$C$23&gt;MAX($C$22,(AH263*$C$34+AH264*$C$35)*EXP(-$C$12*$C$30)+(AH370*$C$34+AH371*$C$35)*EXP(-$C$14*$C$30)),AG$236,(AH263*$C$34+AH264*$C$35)*EXP(-$C$12*$C$30)+AG$234),"")</f>
        <v/>
      </c>
      <c r="AH263" s="65">
        <f>IF(AH$231&gt;=$E263,IF(AH154*$C$23&gt;MAX($C$22,(AI263*$C$34+AI264*$C$35)*EXP(-$C$12*$C$30)+(AI370*$C$34+AI371*$C$35)*EXP(-$C$14*$C$30)),AH$236,(AI263*$C$34+AI264*$C$35)*EXP(-$C$12*$C$30)+AH$234),"")</f>
        <v/>
      </c>
      <c r="AI263" s="65">
        <f>IF(AI$231&gt;=$E263,IF(AI154*$C$23&gt;MAX($C$22,(AJ263*$C$34+AJ264*$C$35)*EXP(-$C$12*$C$30)+(AJ370*$C$34+AJ371*$C$35)*EXP(-$C$14*$C$30)),AI$236,(AJ263*$C$34+AJ264*$C$35)*EXP(-$C$12*$C$30)+AI$234),"")</f>
        <v/>
      </c>
      <c r="AJ263" s="65">
        <f>IF(AJ$231&gt;=$E263,IF(AJ154*$C$23&gt;MAX($C$22,(AK263*$C$34+AK264*$C$35)*EXP(-$C$12*$C$30)+(AK370*$C$34+AK371*$C$35)*EXP(-$C$14*$C$30)),AJ$236,(AK263*$C$34+AK264*$C$35)*EXP(-$C$12*$C$30)+AJ$234),"")</f>
        <v/>
      </c>
      <c r="AK263" s="65">
        <f>IF(AK$231&gt;=$E263,IF(AK154*$C$23&gt;MAX($C$22,(AL263*$C$34+AL264*$C$35)*EXP(-$C$12*$C$30)+(AL370*$C$34+AL371*$C$35)*EXP(-$C$14*$C$30)),AK$236,(AL263*$C$34+AL264*$C$35)*EXP(-$C$12*$C$30)+AK$234),"")</f>
        <v/>
      </c>
      <c r="AL263" s="65">
        <f>IF(AL$231&gt;=$E263,IF(AL154*$C$23&gt;MAX($C$22,(AM263*$C$34+AM264*$C$35)*EXP(-$C$12*$C$30)+(AM370*$C$34+AM371*$C$35)*EXP(-$C$14*$C$30)),AL$236,(AM263*$C$34+AM264*$C$35)*EXP(-$C$12*$C$30)+AL$234),"")</f>
        <v/>
      </c>
      <c r="AM263" s="65">
        <f>IF(AM$231&gt;=$E263,IF(AM154*$C$23&gt;MAX($C$22,(AN263*$C$34+AN264*$C$35)*EXP(-$C$12*$C$30)+(AN370*$C$34+AN371*$C$35)*EXP(-$C$14*$C$30)),AM$236,(AN263*$C$34+AN264*$C$35)*EXP(-$C$12*$C$30)+AM$234),"")</f>
        <v/>
      </c>
      <c r="AN263" s="65">
        <f>IF(AN$231&gt;=$E263,IF(AN154*$C$23&gt;MAX($C$22,(AO263*$C$34+AO264*$C$35)*EXP(-$C$12*$C$30)+(AO370*$C$34+AO371*$C$35)*EXP(-$C$14*$C$30)),AN$236,(AO263*$C$34+AO264*$C$35)*EXP(-$C$12*$C$30)+AN$234),"")</f>
        <v/>
      </c>
      <c r="AO263" s="65">
        <f>IF(AO$231&gt;=$E263,IF(AO154*$C$23&gt;MAX($C$22,(AP263*$C$34+AP264*$C$35)*EXP(-$C$12*$C$30)+(AP370*$C$34+AP371*$C$35)*EXP(-$C$14*$C$30)),AO$236,(AP263*$C$34+AP264*$C$35)*EXP(-$C$12*$C$30)+AO$234),"")</f>
        <v/>
      </c>
      <c r="AP263" s="65">
        <f>IF(AP$231&gt;=$E263,IF(AP154*$C$23&gt;MAX($C$22,(AQ263*$C$34+AQ264*$C$35)*EXP(-$C$12*$C$30)+(AQ370*$C$34+AQ371*$C$35)*EXP(-$C$14*$C$30)),AP$236,(AQ263*$C$34+AQ264*$C$35)*EXP(-$C$12*$C$30)+AP$234),"")</f>
        <v/>
      </c>
      <c r="AQ263" s="65">
        <f>IF(AQ$231&gt;=$E263,IF(AQ154*$C$23&gt;MAX($C$22,(AR263*$C$34+AR264*$C$35)*EXP(-$C$12*$C$30)+(AR370*$C$34+AR371*$C$35)*EXP(-$C$14*$C$30)),AQ$236,(AR263*$C$34+AR264*$C$35)*EXP(-$C$12*$C$30)+AQ$234),"")</f>
        <v/>
      </c>
      <c r="AR263" s="65">
        <f>IF(AR$231&gt;=$E263,IF(AR154*$C$23&gt;MAX($C$22,(AS263*$C$34+AS264*$C$35)*EXP(-$C$12*$C$30)+(AS370*$C$34+AS371*$C$35)*EXP(-$C$14*$C$30)),AR$236,(AS263*$C$34+AS264*$C$35)*EXP(-$C$12*$C$30)+AR$234),"")</f>
        <v/>
      </c>
      <c r="AS263" s="65">
        <f>IF(AS$231&gt;=$E263,IF(AS154*$C$23&gt;MAX($C$22,(AT263*$C$34+AT264*$C$35)*EXP(-$C$12*$C$30)+(AT370*$C$34+AT371*$C$35)*EXP(-$C$14*$C$30)),AS$236,(AT263*$C$34+AT264*$C$35)*EXP(-$C$12*$C$30)+AS$234),"")</f>
        <v/>
      </c>
      <c r="AT263" s="65">
        <f>IF(AT$231&gt;=$E263,IF(AT154*$C$23&gt;MAX($C$22,(AU263*$C$34+AU264*$C$35)*EXP(-$C$12*$C$30)+(AU370*$C$34+AU371*$C$35)*EXP(-$C$14*$C$30)),AT$236,(AU263*$C$34+AU264*$C$35)*EXP(-$C$12*$C$30)+AT$234),"")</f>
        <v/>
      </c>
      <c r="AU263" s="65">
        <f>IF(AU$231&gt;=$E263,IF(AU154*$C$23&gt;MAX($C$22,(AV263*$C$34+AV264*$C$35)*EXP(-$C$12*$C$30)+(AV370*$C$34+AV371*$C$35)*EXP(-$C$14*$C$30)),AU$236,(AV263*$C$34+AV264*$C$35)*EXP(-$C$12*$C$30)+AU$234),"")</f>
        <v/>
      </c>
      <c r="AV263" s="65">
        <f>IF(AV$231&gt;=$E263,IF(AV154*$C$23&gt;MAX($C$22,(AW263*$C$34+AW264*$C$35)*EXP(-$C$12*$C$30)+(AW370*$C$34+AW371*$C$35)*EXP(-$C$14*$C$30)),AV$236,(AW263*$C$34+AW264*$C$35)*EXP(-$C$12*$C$30)+AV$234),"")</f>
        <v/>
      </c>
      <c r="AW263" s="65">
        <f>IF(AW$231&gt;=$E263,IF(AW154*$C$23&gt;MAX($C$22,(AX263*$C$34+AX264*$C$35)*EXP(-$C$12*$C$30)+(AX370*$C$34+AX371*$C$35)*EXP(-$C$14*$C$30)),AW$236,(AX263*$C$34+AX264*$C$35)*EXP(-$C$12*$C$30)+AW$234),"")</f>
        <v/>
      </c>
      <c r="AX263" s="65">
        <f>IF(AX$231&gt;=$E263,IF(AX154*$C$23&gt;MAX($C$22,(AY263*$C$34+AY264*$C$35)*EXP(-$C$12*$C$30)+(AY370*$C$34+AY371*$C$35)*EXP(-$C$14*$C$30)),AX$236,(AY263*$C$34+AY264*$C$35)*EXP(-$C$12*$C$30)+AX$234),"")</f>
        <v/>
      </c>
      <c r="AY263" s="65">
        <f>IF(AY$231&gt;=$E263,IF(AY154*$C$23&gt;MAX($C$22,(AZ263*$C$34+AZ264*$C$35)*EXP(-$C$12*$C$30)+(AZ370*$C$34+AZ371*$C$35)*EXP(-$C$14*$C$30)),AY$236,(AZ263*$C$34+AZ264*$C$35)*EXP(-$C$12*$C$30)+AY$234),"")</f>
        <v/>
      </c>
      <c r="AZ263" s="65">
        <f>IF(AZ$231&gt;=$E263,IF(AZ154*$C$23&gt;MAX($C$22,(BA263*$C$34+BA264*$C$35)*EXP(-$C$12*$C$30)+(BA370*$C$34+BA371*$C$35)*EXP(-$C$14*$C$30)),AZ$236,(BA263*$C$34+BA264*$C$35)*EXP(-$C$12*$C$30)+AZ$234),"")</f>
        <v/>
      </c>
      <c r="BA263" s="65">
        <f>IF(BA$231&gt;=$E263,IF(BA154*$C$23&gt;MAX($C$22,(BB263*$C$34+BB264*$C$35)*EXP(-$C$12*$C$30)+(BB370*$C$34+BB371*$C$35)*EXP(-$C$14*$C$30)),BA$236,(BB263*$C$34+BB264*$C$35)*EXP(-$C$12*$C$30)+BA$234),"")</f>
        <v/>
      </c>
      <c r="BB263" s="65">
        <f>IF(BB$231&gt;=$E263,IF(BB154*$C$23&gt;MAX($C$22,(BC263*$C$34+BC264*$C$35)*EXP(-$C$12*$C$30)+(BC370*$C$34+BC371*$C$35)*EXP(-$C$14*$C$30)),BB$236,(BC263*$C$34+BC264*$C$35)*EXP(-$C$12*$C$30)+BB$234),"")</f>
        <v/>
      </c>
      <c r="BC263" s="65">
        <f>IF(BC$231&gt;=$E263,IF(BC154*$C$23&gt;MAX($C$22,(BD263*$C$34+BD264*$C$35)*EXP(-$C$12*$C$30)+(BD370*$C$34+BD371*$C$35)*EXP(-$C$14*$C$30)),BC$236,(BD263*$C$34+BD264*$C$35)*EXP(-$C$12*$C$30)+BC$234),"")</f>
        <v/>
      </c>
      <c r="BD263" s="65">
        <f>IF(BD$231&gt;=$E263,IF(BD154*$C$23&gt;MAX($C$22,(BE263*$C$34+BE264*$C$35)*EXP(-$C$12*$C$30)+(BE370*$C$34+BE371*$C$35)*EXP(-$C$14*$C$30)),BD$236,(BE263*$C$34+BE264*$C$35)*EXP(-$C$12*$C$30)+BD$234),"")</f>
        <v/>
      </c>
      <c r="BE263" s="65">
        <f>IF(BE$231&gt;=$E263,IF(BE154*$C$23&gt;MAX($C$22,(BF263*$C$34+BF264*$C$35)*EXP(-$C$12*$C$30)+(BF370*$C$34+BF371*$C$35)*EXP(-$C$14*$C$30)),BE$236,(BF263*$C$34+BF264*$C$35)*EXP(-$C$12*$C$30)+BE$234),"")</f>
        <v/>
      </c>
      <c r="BF263" s="65">
        <f>IF(BF$231&gt;=$E263,IF(BF154*$C$23&gt;MAX($C$22,(BG263*$C$34+BG264*$C$35)*EXP(-$C$12*$C$30)+(BG370*$C$34+BG371*$C$35)*EXP(-$C$14*$C$30)),BF$236,(BG263*$C$34+BG264*$C$35)*EXP(-$C$12*$C$30)+BF$234),"")</f>
        <v/>
      </c>
      <c r="BG263" s="65">
        <f>IF(BG$231&gt;=$E263,IF(BG154*$C$23&gt;MAX($C$22,(BH263*$C$34+BH264*$C$35)*EXP(-$C$12*$C$30)+(BH370*$C$34+BH371*$C$35)*EXP(-$C$14*$C$30)),BG$236,(BH263*$C$34+BH264*$C$35)*EXP(-$C$12*$C$30)+BG$234),"")</f>
        <v/>
      </c>
      <c r="BH263" s="65">
        <f>IF(BH$231&gt;=$E263,IF(BH154*$C$23&gt;MAX($C$22,(BI263*$C$34+BI264*$C$35)*EXP(-$C$12*$C$30)+(BI370*$C$34+BI371*$C$35)*EXP(-$C$14*$C$30)),BH$236,(BI263*$C$34+BI264*$C$35)*EXP(-$C$12*$C$30)+BH$234),"")</f>
        <v/>
      </c>
      <c r="BI263" s="65">
        <f>IF(BI$231&gt;=$E263,IF(BI154*$C$23&gt;MAX($C$22,(BJ263*$C$34+BJ264*$C$35)*EXP(-$C$12*$C$30)+(BJ370*$C$34+BJ371*$C$35)*EXP(-$C$14*$C$30)),BI$236,(BJ263*$C$34+BJ264*$C$35)*EXP(-$C$12*$C$30)+BI$234),"")</f>
        <v/>
      </c>
      <c r="BJ263" s="65">
        <f>IF(BJ$231&gt;=$E263,IF(BJ154*$C$23&gt;MAX($C$22,(BK263*$C$34+BK264*$C$35)*EXP(-$C$12*$C$30)+(BK370*$C$34+BK371*$C$35)*EXP(-$C$14*$C$30)),BJ$236,(BK263*$C$34+BK264*$C$35)*EXP(-$C$12*$C$30)+BJ$234),"")</f>
        <v/>
      </c>
      <c r="BK263" s="65">
        <f>IF(BK$231&gt;=$E263,IF(BK154*$C$23&gt;MAX($C$22,(BL263*$C$34+BL264*$C$35)*EXP(-$C$12*$C$30)+(BL370*$C$34+BL371*$C$35)*EXP(-$C$14*$C$30)),BK$236,(BL263*$C$34+BL264*$C$35)*EXP(-$C$12*$C$30)+BK$234),"")</f>
        <v/>
      </c>
      <c r="BL263" s="65">
        <f>IF(BL$231&gt;=$E263,IF(BL154*$C$23&gt;MAX($C$22,(BM263*$C$34+BM264*$C$35)*EXP(-$C$12*$C$30)+(BM370*$C$34+BM371*$C$35)*EXP(-$C$14*$C$30)),BL$236,(BM263*$C$34+BM264*$C$35)*EXP(-$C$12*$C$30)+BL$234),"")</f>
        <v/>
      </c>
      <c r="BM263" s="65">
        <f>IF(BM$231&gt;=$E263,IF(BM154*$C$23&gt;MAX($C$22,(BN263*$C$34+BN264*$C$35)*EXP(-$C$12*$C$30)+(BN370*$C$34+BN371*$C$35)*EXP(-$C$14*$C$30)),BM$236,(BN263*$C$34+BN264*$C$35)*EXP(-$C$12*$C$30)+BM$234),"")</f>
        <v/>
      </c>
      <c r="BN263" s="65">
        <f>IF(BN$231&gt;=$E263,IF(BN154*$C$23&gt;MAX($C$22,(BO263*$C$34+BO264*$C$35)*EXP(-$C$12*$C$30)+(BO370*$C$34+BO371*$C$35)*EXP(-$C$14*$C$30)),BN$236,(BO263*$C$34+BO264*$C$35)*EXP(-$C$12*$C$30)+BN$234),"")</f>
        <v/>
      </c>
      <c r="BO263" s="65">
        <f>IF(BO$231&gt;=$E263,IF(BO154*$C$23&gt;MAX($C$22,(BP263*$C$34+BP264*$C$35)*EXP(-$C$12*$C$30)+(BP370*$C$34+BP371*$C$35)*EXP(-$C$14*$C$30)),BO$236,(BP263*$C$34+BP264*$C$35)*EXP(-$C$12*$C$30)+BO$234),"")</f>
        <v/>
      </c>
      <c r="BP263" s="65">
        <f>IF(BP$231&gt;=$E263,IF(BP154*$C$23&gt;MAX($C$22,(BQ263*$C$34+BQ264*$C$35)*EXP(-$C$12*$C$30)+(BQ370*$C$34+BQ371*$C$35)*EXP(-$C$14*$C$30)),BP$236,(BQ263*$C$34+BQ264*$C$35)*EXP(-$C$12*$C$30)+BP$234),"")</f>
        <v/>
      </c>
      <c r="BQ263" s="65">
        <f>IF(BQ$231&gt;=$E263,IF(BQ154*$C$23&gt;MAX($C$22,(BR263*$C$34+BR264*$C$35)*EXP(-$C$12*$C$30)+(BR370*$C$34+BR371*$C$35)*EXP(-$C$14*$C$30)),BQ$236,(BR263*$C$34+BR264*$C$35)*EXP(-$C$12*$C$30)+BQ$234),"")</f>
        <v/>
      </c>
      <c r="BR263" s="65">
        <f>IF(BR$231&gt;=$E263,IF(BR154*$C$23&gt;MAX($C$22,(BS263*$C$34+BS264*$C$35)*EXP(-$C$12*$C$30)+(BS370*$C$34+BS371*$C$35)*EXP(-$C$14*$C$30)),BR$236,(BS263*$C$34+BS264*$C$35)*EXP(-$C$12*$C$30)+BR$234),"")</f>
        <v/>
      </c>
      <c r="BS263" s="65">
        <f>IF(BS$231&gt;=$E263,IF(BS154*$C$23&gt;MAX($C$22,(BT263*$C$34+BT264*$C$35)*EXP(-$C$12*$C$30)+(BT370*$C$34+BT371*$C$35)*EXP(-$C$14*$C$30)),BS$236,(BT263*$C$34+BT264*$C$35)*EXP(-$C$12*$C$30)+BS$234),"")</f>
        <v/>
      </c>
      <c r="BT263" s="65">
        <f>IF(BT$231&gt;=$E263,IF(BT154*$C$23&gt;MAX($C$22,(BU263*$C$34+BU264*$C$35)*EXP(-$C$12*$C$30)+(BU370*$C$34+BU371*$C$35)*EXP(-$C$14*$C$30)),BT$236,(BU263*$C$34+BU264*$C$35)*EXP(-$C$12*$C$30)+BT$234),"")</f>
        <v/>
      </c>
      <c r="BU263" s="65">
        <f>IF(BU$231&gt;=$E263,IF(BU154*$C$23&gt;MAX($C$22,(BV263*$C$34+BV264*$C$35)*EXP(-$C$12*$C$30)+(BV370*$C$34+BV371*$C$35)*EXP(-$C$14*$C$30)),BU$236,(BV263*$C$34+BV264*$C$35)*EXP(-$C$12*$C$30)+BU$234),"")</f>
        <v/>
      </c>
      <c r="BV263" s="65">
        <f>IF(BV$231&gt;=$E263,IF(BV154*$C$23&gt;MAX($C$22,(BW263*$C$34+BW264*$C$35)*EXP(-$C$12*$C$30)+(BW370*$C$34+BW371*$C$35)*EXP(-$C$14*$C$30)),BV$236,(BW263*$C$34+BW264*$C$35)*EXP(-$C$12*$C$30)+BV$234),"")</f>
        <v/>
      </c>
      <c r="BW263" s="65">
        <f>IF(BW$231&gt;=$E263,IF(BW154*$C$23&gt;MAX($C$22,(BX263*$C$34+BX264*$C$35)*EXP(-$C$12*$C$30)+(BX370*$C$34+BX371*$C$35)*EXP(-$C$14*$C$30)),BW$236,(BX263*$C$34+BX264*$C$35)*EXP(-$C$12*$C$30)+BW$234),"")</f>
        <v/>
      </c>
      <c r="BX263" s="65">
        <f>IF(BX$231&gt;=$E263,IF(BX154*$C$23&gt;MAX($C$22,(BY263*$C$34+BY264*$C$35)*EXP(-$C$12*$C$30)+(BY370*$C$34+BY371*$C$35)*EXP(-$C$14*$C$30)),BX$236,(BY263*$C$34+BY264*$C$35)*EXP(-$C$12*$C$30)+BX$234),"")</f>
        <v/>
      </c>
      <c r="BY263" s="65">
        <f>IF(BY$231&gt;=$E263,IF(BY154*$C$23&gt;MAX($C$22,(BZ263*$C$34+BZ264*$C$35)*EXP(-$C$12*$C$30)+(BZ370*$C$34+BZ371*$C$35)*EXP(-$C$14*$C$30)),BY$236,(BZ263*$C$34+BZ264*$C$35)*EXP(-$C$12*$C$30)+BY$234),"")</f>
        <v/>
      </c>
      <c r="BZ263" s="65">
        <f>IF(BZ$231&gt;=$E263,IF(BZ154*$C$23&gt;MAX($C$22,(CA263*$C$34+CA264*$C$35)*EXP(-$C$12*$C$30)+(CA370*$C$34+CA371*$C$35)*EXP(-$C$14*$C$30)),BZ$236,(CA263*$C$34+CA264*$C$35)*EXP(-$C$12*$C$30)+BZ$234),"")</f>
        <v/>
      </c>
      <c r="CA263" s="65">
        <f>IF(CA$231&gt;=$E263,IF(CA154*$C$23&gt;MAX($C$22,(CB263*$C$34+CB264*$C$35)*EXP(-$C$12*$C$30)+(CB370*$C$34+CB371*$C$35)*EXP(-$C$14*$C$30)),CA$236,(CB263*$C$34+CB264*$C$35)*EXP(-$C$12*$C$30)+CA$234),"")</f>
        <v/>
      </c>
      <c r="CB263" s="65">
        <f>IF(CB$231&gt;=$E263,IF(CB154*$C$23&gt;MAX($C$22,(CC263*$C$34+CC264*$C$35)*EXP(-$C$12*$C$30)+(CC370*$C$34+CC371*$C$35)*EXP(-$C$14*$C$30)),CB$236,(CC263*$C$34+CC264*$C$35)*EXP(-$C$12*$C$30)+CB$234),"")</f>
        <v/>
      </c>
      <c r="CC263" s="65">
        <f>IF(CC$231&gt;=$E263,IF(CC154*$C$23&gt;MAX($C$22,(CD263*$C$34+CD264*$C$35)*EXP(-$C$12*$C$30)+(CD370*$C$34+CD371*$C$35)*EXP(-$C$14*$C$30)),CC$236,(CD263*$C$34+CD264*$C$35)*EXP(-$C$12*$C$30)+CC$234),"")</f>
        <v/>
      </c>
      <c r="CD263" s="65">
        <f>IF(CD$231&gt;=$E263,IF(CD154*$C$23&gt;MAX($C$22,(CE263*$C$34+CE264*$C$35)*EXP(-$C$12*$C$30)+(CE370*$C$34+CE371*$C$35)*EXP(-$C$14*$C$30)),CD$236,(CE263*$C$34+CE264*$C$35)*EXP(-$C$12*$C$30)+CD$234),"")</f>
        <v/>
      </c>
      <c r="CE263" s="65">
        <f>IF(CE$231&gt;=$E263,IF(CE154*$C$23&gt;MAX($C$22,(CF263*$C$34+CF264*$C$35)*EXP(-$C$12*$C$30)+(CF370*$C$34+CF371*$C$35)*EXP(-$C$14*$C$30)),CE$236,(CF263*$C$34+CF264*$C$35)*EXP(-$C$12*$C$30)+CE$234),"")</f>
        <v/>
      </c>
      <c r="CF263" s="65">
        <f>IF(CF$231&gt;=$E263,IF(CF154*$C$23&gt;MAX($C$22,(CG263*$C$34+CG264*$C$35)*EXP(-$C$12*$C$30)+(CG370*$C$34+CG371*$C$35)*EXP(-$C$14*$C$30)),CF$236,(CG263*$C$34+CG264*$C$35)*EXP(-$C$12*$C$30)+CF$234),"")</f>
        <v/>
      </c>
      <c r="CG263" s="65">
        <f>IF(CG$231&gt;=$E263,IF(CG154*$C$23&gt;MAX($C$22,(CH263*$C$34+CH264*$C$35)*EXP(-$C$12*$C$30)+(CH370*$C$34+CH371*$C$35)*EXP(-$C$14*$C$30)),CG$236,(CH263*$C$34+CH264*$C$35)*EXP(-$C$12*$C$30)+CG$234),"")</f>
        <v/>
      </c>
      <c r="CH263" s="65">
        <f>IF(CH$231&gt;=$E263,IF(CH154*$C$23&gt;MAX($C$22,(CI263*$C$34+CI264*$C$35)*EXP(-$C$12*$C$30)+(CI370*$C$34+CI371*$C$35)*EXP(-$C$14*$C$30)),CH$236,(CI263*$C$34+CI264*$C$35)*EXP(-$C$12*$C$30)+CH$234),"")</f>
        <v/>
      </c>
      <c r="CI263" s="65">
        <f>IF(CI$231&gt;=$E263,IF(CI154*$C$23&gt;MAX($C$22,(CJ263*$C$34+CJ264*$C$35)*EXP(-$C$12*$C$30)+(CJ370*$C$34+CJ371*$C$35)*EXP(-$C$14*$C$30)),CI$236,(CJ263*$C$34+CJ264*$C$35)*EXP(-$C$12*$C$30)+CI$234),"")</f>
        <v/>
      </c>
      <c r="CJ263" s="65">
        <f>IF(CJ$231&gt;=$E263,IF(CJ154*$C$23&gt;MAX($C$22,(CK263*$C$34+CK264*$C$35)*EXP(-$C$12*$C$30)+(CK370*$C$34+CK371*$C$35)*EXP(-$C$14*$C$30)),CJ$236,(CK263*$C$34+CK264*$C$35)*EXP(-$C$12*$C$30)+CJ$234),"")</f>
        <v/>
      </c>
      <c r="CK263" s="65">
        <f>IF(CK$231&gt;=$E263,IF(CK154*$C$23&gt;MAX($C$22,(CL263*$C$34+CL264*$C$35)*EXP(-$C$12*$C$30)+(CL370*$C$34+CL371*$C$35)*EXP(-$C$14*$C$30)),CK$236,(CL263*$C$34+CL264*$C$35)*EXP(-$C$12*$C$30)+CK$234),"")</f>
        <v/>
      </c>
      <c r="CL263" s="65">
        <f>IF(CL$231&gt;=$E263,IF(CL154*$C$23&gt;MAX($C$22,(CM263*$C$34+CM264*$C$35)*EXP(-$C$12*$C$30)+(CM370*$C$34+CM371*$C$35)*EXP(-$C$14*$C$30)),CL$236,(CM263*$C$34+CM264*$C$35)*EXP(-$C$12*$C$30)+CL$234),"")</f>
        <v/>
      </c>
      <c r="CM263" s="65">
        <f>IF(CM$231&gt;=$E263,IF(CM154*$C$23&gt;MAX($C$22,(CN263*$C$34+CN264*$C$35)*EXP(-$C$12*$C$30)+(CN370*$C$34+CN371*$C$35)*EXP(-$C$14*$C$30)),CM$236,(CN263*$C$34+CN264*$C$35)*EXP(-$C$12*$C$30)+CM$234),"")</f>
        <v/>
      </c>
      <c r="CN263" s="65">
        <f>IF(CN$231&gt;=$E263,IF(CN154*$C$23&gt;MAX($C$22,(CO263*$C$34+CO264*$C$35)*EXP(-$C$12*$C$30)+(CO370*$C$34+CO371*$C$35)*EXP(-$C$14*$C$30)),CN$236,(CO263*$C$34+CO264*$C$35)*EXP(-$C$12*$C$30)+CN$234),"")</f>
        <v/>
      </c>
      <c r="CO263" s="65">
        <f>IF(CO$231&gt;=$E263,IF(CO154*$C$23&gt;MAX($C$22,(CP263*$C$34+CP264*$C$35)*EXP(-$C$12*$C$30)+(CP370*$C$34+CP371*$C$35)*EXP(-$C$14*$C$30)),CO$236,(CP263*$C$34+CP264*$C$35)*EXP(-$C$12*$C$30)+CO$234),"")</f>
        <v/>
      </c>
      <c r="CP263" s="65">
        <f>IF(CP$231&gt;=$E263,IF(CP154*$C$23&gt;MAX($C$22,(CQ263*$C$34+CQ264*$C$35)*EXP(-$C$12*$C$30)+(CQ370*$C$34+CQ371*$C$35)*EXP(-$C$14*$C$30)),CP$236,(CQ263*$C$34+CQ264*$C$35)*EXP(-$C$12*$C$30)+CP$234),"")</f>
        <v/>
      </c>
      <c r="CQ263" s="65">
        <f>IF(CQ$231&gt;=$E263,IF(CQ154*$C$23&gt;MAX($C$22,(CR263*$C$34+CR264*$C$35)*EXP(-$C$12*$C$30)+(CR370*$C$34+CR371*$C$35)*EXP(-$C$14*$C$30)),CQ$236,(CR263*$C$34+CR264*$C$35)*EXP(-$C$12*$C$30)+CQ$234),"")</f>
        <v/>
      </c>
      <c r="CR263" s="65">
        <f>IF(CR$231&gt;=$E263,IF(CR154*$C$23&gt;MAX($C$22,(CS263*$C$34+CS264*$C$35)*EXP(-$C$12*$C$30)+(CS370*$C$34+CS371*$C$35)*EXP(-$C$14*$C$30)),CR$236,(CS263*$C$34+CS264*$C$35)*EXP(-$C$12*$C$30)+CR$234),"")</f>
        <v/>
      </c>
      <c r="CS263" s="65">
        <f>IF(CS$231&gt;=$E263,IF(CS154*$C$23&gt;MAX($C$22,(CT263*$C$34+CT264*$C$35)*EXP(-$C$12*$C$30)+(CT370*$C$34+CT371*$C$35)*EXP(-$C$14*$C$30)),CS$236,(CT263*$C$34+CT264*$C$35)*EXP(-$C$12*$C$30)+CS$234),"")</f>
        <v/>
      </c>
      <c r="CT263" s="65">
        <f>IF(CT$231&gt;=$E263,IF(CT154*$C$23&gt;MAX($C$22,(CU263*$C$34+CU264*$C$35)*EXP(-$C$12*$C$30)+(CU370*$C$34+CU371*$C$35)*EXP(-$C$14*$C$30)),CT$236,(CU263*$C$34+CU264*$C$35)*EXP(-$C$12*$C$30)+CT$234),"")</f>
        <v/>
      </c>
      <c r="CU263" s="65">
        <f>IF(CU$231&gt;=$E263,IF(CU154*$C$23&gt;MAX($C$22,(CV263*$C$34+CV264*$C$35)*EXP(-$C$12*$C$30)+(CV370*$C$34+CV371*$C$35)*EXP(-$C$14*$C$30)),CU$236,(CV263*$C$34+CV264*$C$35)*EXP(-$C$12*$C$30)+CU$234),"")</f>
        <v/>
      </c>
      <c r="CV263" s="65">
        <f>IF(CV$231&gt;=$E263,IF(CV154*$C$23&gt;MAX($C$22,(CW263*$C$34+CW264*$C$35)*EXP(-$C$12*$C$30)+(CW370*$C$34+CW371*$C$35)*EXP(-$C$14*$C$30)),CV$236,(CW263*$C$34+CW264*$C$35)*EXP(-$C$12*$C$30)+CV$234),"")</f>
        <v/>
      </c>
      <c r="CW263" s="65">
        <f>IF(CW$231&gt;=$E263,IF(CW154*$C$23&gt;MAX($C$22,(CX263*$C$34+CX264*$C$35)*EXP(-$C$12*$C$30)+(CX370*$C$34+CX371*$C$35)*EXP(-$C$14*$C$30)),CW$236,(CX263*$C$34+CX264*$C$35)*EXP(-$C$12*$C$30)+CW$234),"")</f>
        <v/>
      </c>
      <c r="CX263" s="65">
        <f>IF(CX$231&gt;=$E263,IF(CX154*$C$23&gt;MAX($C$22,(CY263*$C$34+CY264*$C$35)*EXP(-$C$12*$C$30)+(CY370*$C$34+CY371*$C$35)*EXP(-$C$14*$C$30)),CX$236,(CY263*$C$34+CY264*$C$35)*EXP(-$C$12*$C$30)+CX$234),"")</f>
        <v/>
      </c>
      <c r="CY263" s="65">
        <f>IF(CY$231&gt;=$E263,IF(CY154*$C$23&gt;MAX($C$22,(CZ263*$C$34+CZ264*$C$35)*EXP(-$C$12*$C$30)+(CZ370*$C$34+CZ371*$C$35)*EXP(-$C$14*$C$30)),CY$236,(CZ263*$C$34+CZ264*$C$35)*EXP(-$C$12*$C$30)+CY$234),"")</f>
        <v/>
      </c>
      <c r="CZ263" s="65">
        <f>IF(CZ$231&gt;=$E263,IF(CZ154*$C$23&gt;MAX($C$22,(DA263*$C$34+DA264*$C$35)*EXP(-$C$12*$C$30)+(DA370*$C$34+DA371*$C$35)*EXP(-$C$14*$C$30)),CZ$236,(DA263*$C$34+DA264*$C$35)*EXP(-$C$12*$C$30)+CZ$234),"")</f>
        <v/>
      </c>
      <c r="DA263" s="65">
        <f>IF(DA$231&gt;=$E263,IF(DA154*$C$23&gt;MAX($C$22,(DB263*$C$34+DB264*$C$35)*EXP(-$C$12*$C$30)+(DB370*$C$34+DB371*$C$35)*EXP(-$C$14*$C$30)),DA$236,(DB263*$C$34+DB264*$C$35)*EXP(-$C$12*$C$30)+DA$234),"")</f>
        <v/>
      </c>
      <c r="DB263" s="65">
        <f>IF(DB$231&gt;=$E263,IF(DB154*$C$23&gt;MAX($C$22,(DC263*$C$34+DC264*$C$35)*EXP(-$C$12*$C$30)+(DC370*$C$34+DC371*$C$35)*EXP(-$C$14*$C$30)),DB$236,(DC263*$C$34+DC264*$C$35)*EXP(-$C$12*$C$30)+DB$234),"")</f>
        <v/>
      </c>
      <c r="DC263" s="65">
        <f>IF(DC$231&gt;=$E263,IF(DC154*$C$23&gt;$C$22,DC$236,$C$22+DC$234),"")</f>
        <v/>
      </c>
    </row>
    <row r="264" ht="12" customHeight="1">
      <c r="B264" s="12" t="n"/>
      <c r="C264" s="12" t="n"/>
      <c r="D264" s="12" t="n"/>
      <c r="E264" s="64">
        <f>E263+1</f>
        <v/>
      </c>
      <c r="G264" s="65">
        <f>IF(G$231&gt;=$E264,IF(G155*$C$23&gt;MAX($C$22,(H264*$C$34+H265*$C$35)*EXP(-$C$12*$C$30)+(H371*$C$34+H372*$C$35)*EXP(-$C$14*$C$30)),G$236,(H264*$C$34+H265*$C$35)*EXP(-$C$12*$C$30)+G$234),"")</f>
        <v/>
      </c>
      <c r="H264" s="65">
        <f>IF(H$231&gt;=$E264,IF(H155*$C$23&gt;MAX($C$22,(I264*$C$34+I265*$C$35)*EXP(-$C$12*$C$30)+(I371*$C$34+I372*$C$35)*EXP(-$C$14*$C$30)),H$236,(I264*$C$34+I265*$C$35)*EXP(-$C$12*$C$30)+H$234),"")</f>
        <v/>
      </c>
      <c r="I264" s="65">
        <f>IF(I$231&gt;=$E264,IF(I155*$C$23&gt;MAX($C$22,(J264*$C$34+J265*$C$35)*EXP(-$C$12*$C$30)+(J371*$C$34+J372*$C$35)*EXP(-$C$14*$C$30)),I$236,(J264*$C$34+J265*$C$35)*EXP(-$C$12*$C$30)+I$234),"")</f>
        <v/>
      </c>
      <c r="J264" s="65">
        <f>IF(J$231&gt;=$E264,IF(J155*$C$23&gt;MAX($C$22,(K264*$C$34+K265*$C$35)*EXP(-$C$12*$C$30)+(K371*$C$34+K372*$C$35)*EXP(-$C$14*$C$30)),J$236,(K264*$C$34+K265*$C$35)*EXP(-$C$12*$C$30)+J$234),"")</f>
        <v/>
      </c>
      <c r="K264" s="65">
        <f>IF(K$231&gt;=$E264,IF(K155*$C$23&gt;MAX($C$22,(L264*$C$34+L265*$C$35)*EXP(-$C$12*$C$30)+(L371*$C$34+L372*$C$35)*EXP(-$C$14*$C$30)),K$236,(L264*$C$34+L265*$C$35)*EXP(-$C$12*$C$30)+K$234),"")</f>
        <v/>
      </c>
      <c r="L264" s="65">
        <f>IF(L$231&gt;=$E264,IF(L155*$C$23&gt;MAX($C$22,(M264*$C$34+M265*$C$35)*EXP(-$C$12*$C$30)+(M371*$C$34+M372*$C$35)*EXP(-$C$14*$C$30)),L$236,(M264*$C$34+M265*$C$35)*EXP(-$C$12*$C$30)+L$234),"")</f>
        <v/>
      </c>
      <c r="M264" s="65">
        <f>IF(M$231&gt;=$E264,IF(M155*$C$23&gt;MAX($C$22,(N264*$C$34+N265*$C$35)*EXP(-$C$12*$C$30)+(N371*$C$34+N372*$C$35)*EXP(-$C$14*$C$30)),M$236,(N264*$C$34+N265*$C$35)*EXP(-$C$12*$C$30)+M$234),"")</f>
        <v/>
      </c>
      <c r="N264" s="65">
        <f>IF(N$231&gt;=$E264,IF(N155*$C$23&gt;MAX($C$22,(O264*$C$34+O265*$C$35)*EXP(-$C$12*$C$30)+(O371*$C$34+O372*$C$35)*EXP(-$C$14*$C$30)),N$236,(O264*$C$34+O265*$C$35)*EXP(-$C$12*$C$30)+N$234),"")</f>
        <v/>
      </c>
      <c r="O264" s="65">
        <f>IF(O$231&gt;=$E264,IF(O155*$C$23&gt;MAX($C$22,(P264*$C$34+P265*$C$35)*EXP(-$C$12*$C$30)+(P371*$C$34+P372*$C$35)*EXP(-$C$14*$C$30)),O$236,(P264*$C$34+P265*$C$35)*EXP(-$C$12*$C$30)+O$234),"")</f>
        <v/>
      </c>
      <c r="P264" s="65">
        <f>IF(P$231&gt;=$E264,IF(P155*$C$23&gt;MAX($C$22,(Q264*$C$34+Q265*$C$35)*EXP(-$C$12*$C$30)+(Q371*$C$34+Q372*$C$35)*EXP(-$C$14*$C$30)),P$236,(Q264*$C$34+Q265*$C$35)*EXP(-$C$12*$C$30)+P$234),"")</f>
        <v/>
      </c>
      <c r="Q264" s="65">
        <f>IF(Q$231&gt;=$E264,IF(Q155*$C$23&gt;MAX($C$22,(R264*$C$34+R265*$C$35)*EXP(-$C$12*$C$30)+(R371*$C$34+R372*$C$35)*EXP(-$C$14*$C$30)),Q$236,(R264*$C$34+R265*$C$35)*EXP(-$C$12*$C$30)+Q$234),"")</f>
        <v/>
      </c>
      <c r="R264" s="65">
        <f>IF(R$231&gt;=$E264,IF(R155*$C$23&gt;MAX($C$22,(S264*$C$34+S265*$C$35)*EXP(-$C$12*$C$30)+(S371*$C$34+S372*$C$35)*EXP(-$C$14*$C$30)),R$236,(S264*$C$34+S265*$C$35)*EXP(-$C$12*$C$30)+R$234),"")</f>
        <v/>
      </c>
      <c r="S264" s="65">
        <f>IF(S$231&gt;=$E264,IF(S155*$C$23&gt;MAX($C$22,(T264*$C$34+T265*$C$35)*EXP(-$C$12*$C$30)+(T371*$C$34+T372*$C$35)*EXP(-$C$14*$C$30)),S$236,(T264*$C$34+T265*$C$35)*EXP(-$C$12*$C$30)+S$234),"")</f>
        <v/>
      </c>
      <c r="T264" s="65">
        <f>IF(T$231&gt;=$E264,IF(T155*$C$23&gt;MAX($C$22,(U264*$C$34+U265*$C$35)*EXP(-$C$12*$C$30)+(U371*$C$34+U372*$C$35)*EXP(-$C$14*$C$30)),T$236,(U264*$C$34+U265*$C$35)*EXP(-$C$12*$C$30)+T$234),"")</f>
        <v/>
      </c>
      <c r="U264" s="65">
        <f>IF(U$231&gt;=$E264,IF(U155*$C$23&gt;MAX($C$22,(V264*$C$34+V265*$C$35)*EXP(-$C$12*$C$30)+(V371*$C$34+V372*$C$35)*EXP(-$C$14*$C$30)),U$236,(V264*$C$34+V265*$C$35)*EXP(-$C$12*$C$30)+U$234),"")</f>
        <v/>
      </c>
      <c r="V264" s="65">
        <f>IF(V$231&gt;=$E264,IF(V155*$C$23&gt;MAX($C$22,(W264*$C$34+W265*$C$35)*EXP(-$C$12*$C$30)+(W371*$C$34+W372*$C$35)*EXP(-$C$14*$C$30)),V$236,(W264*$C$34+W265*$C$35)*EXP(-$C$12*$C$30)+V$234),"")</f>
        <v/>
      </c>
      <c r="W264" s="65">
        <f>IF(W$231&gt;=$E264,IF(W155*$C$23&gt;MAX($C$22,(X264*$C$34+X265*$C$35)*EXP(-$C$12*$C$30)+(X371*$C$34+X372*$C$35)*EXP(-$C$14*$C$30)),W$236,(X264*$C$34+X265*$C$35)*EXP(-$C$12*$C$30)+W$234),"")</f>
        <v/>
      </c>
      <c r="X264" s="65">
        <f>IF(X$231&gt;=$E264,IF(X155*$C$23&gt;MAX($C$22,(Y264*$C$34+Y265*$C$35)*EXP(-$C$12*$C$30)+(Y371*$C$34+Y372*$C$35)*EXP(-$C$14*$C$30)),X$236,(Y264*$C$34+Y265*$C$35)*EXP(-$C$12*$C$30)+X$234),"")</f>
        <v/>
      </c>
      <c r="Y264" s="65">
        <f>IF(Y$231&gt;=$E264,IF(Y155*$C$23&gt;MAX($C$22,(Z264*$C$34+Z265*$C$35)*EXP(-$C$12*$C$30)+(Z371*$C$34+Z372*$C$35)*EXP(-$C$14*$C$30)),Y$236,(Z264*$C$34+Z265*$C$35)*EXP(-$C$12*$C$30)+Y$234),"")</f>
        <v/>
      </c>
      <c r="Z264" s="65">
        <f>IF(Z$231&gt;=$E264,IF(Z155*$C$23&gt;MAX($C$22,(AA264*$C$34+AA265*$C$35)*EXP(-$C$12*$C$30)+(AA371*$C$34+AA372*$C$35)*EXP(-$C$14*$C$30)),Z$236,(AA264*$C$34+AA265*$C$35)*EXP(-$C$12*$C$30)+Z$234),"")</f>
        <v/>
      </c>
      <c r="AA264" s="65">
        <f>IF(AA$231&gt;=$E264,IF(AA155*$C$23&gt;MAX($C$22,(AB264*$C$34+AB265*$C$35)*EXP(-$C$12*$C$30)+(AB371*$C$34+AB372*$C$35)*EXP(-$C$14*$C$30)),AA$236,(AB264*$C$34+AB265*$C$35)*EXP(-$C$12*$C$30)+AA$234),"")</f>
        <v/>
      </c>
      <c r="AB264" s="65">
        <f>IF(AB$231&gt;=$E264,IF(AB155*$C$23&gt;MAX($C$22,(AC264*$C$34+AC265*$C$35)*EXP(-$C$12*$C$30)+(AC371*$C$34+AC372*$C$35)*EXP(-$C$14*$C$30)),AB$236,(AC264*$C$34+AC265*$C$35)*EXP(-$C$12*$C$30)+AB$234),"")</f>
        <v/>
      </c>
      <c r="AC264" s="65">
        <f>IF(AC$231&gt;=$E264,IF(AC155*$C$23&gt;MAX($C$22,(AD264*$C$34+AD265*$C$35)*EXP(-$C$12*$C$30)+(AD371*$C$34+AD372*$C$35)*EXP(-$C$14*$C$30)),AC$236,(AD264*$C$34+AD265*$C$35)*EXP(-$C$12*$C$30)+AC$234),"")</f>
        <v/>
      </c>
      <c r="AD264" s="65">
        <f>IF(AD$231&gt;=$E264,IF(AD155*$C$23&gt;MAX($C$22,(AE264*$C$34+AE265*$C$35)*EXP(-$C$12*$C$30)+(AE371*$C$34+AE372*$C$35)*EXP(-$C$14*$C$30)),AD$236,(AE264*$C$34+AE265*$C$35)*EXP(-$C$12*$C$30)+AD$234),"")</f>
        <v/>
      </c>
      <c r="AE264" s="65">
        <f>IF(AE$231&gt;=$E264,IF(AE155*$C$23&gt;MAX($C$22,(AF264*$C$34+AF265*$C$35)*EXP(-$C$12*$C$30)+(AF371*$C$34+AF372*$C$35)*EXP(-$C$14*$C$30)),AE$236,(AF264*$C$34+AF265*$C$35)*EXP(-$C$12*$C$30)+AE$234),"")</f>
        <v/>
      </c>
      <c r="AF264" s="65">
        <f>IF(AF$231&gt;=$E264,IF(AF155*$C$23&gt;MAX($C$22,(AG264*$C$34+AG265*$C$35)*EXP(-$C$12*$C$30)+(AG371*$C$34+AG372*$C$35)*EXP(-$C$14*$C$30)),AF$236,(AG264*$C$34+AG265*$C$35)*EXP(-$C$12*$C$30)+AF$234),"")</f>
        <v/>
      </c>
      <c r="AG264" s="65">
        <f>IF(AG$231&gt;=$E264,IF(AG155*$C$23&gt;MAX($C$22,(AH264*$C$34+AH265*$C$35)*EXP(-$C$12*$C$30)+(AH371*$C$34+AH372*$C$35)*EXP(-$C$14*$C$30)),AG$236,(AH264*$C$34+AH265*$C$35)*EXP(-$C$12*$C$30)+AG$234),"")</f>
        <v/>
      </c>
      <c r="AH264" s="65">
        <f>IF(AH$231&gt;=$E264,IF(AH155*$C$23&gt;MAX($C$22,(AI264*$C$34+AI265*$C$35)*EXP(-$C$12*$C$30)+(AI371*$C$34+AI372*$C$35)*EXP(-$C$14*$C$30)),AH$236,(AI264*$C$34+AI265*$C$35)*EXP(-$C$12*$C$30)+AH$234),"")</f>
        <v/>
      </c>
      <c r="AI264" s="65">
        <f>IF(AI$231&gt;=$E264,IF(AI155*$C$23&gt;MAX($C$22,(AJ264*$C$34+AJ265*$C$35)*EXP(-$C$12*$C$30)+(AJ371*$C$34+AJ372*$C$35)*EXP(-$C$14*$C$30)),AI$236,(AJ264*$C$34+AJ265*$C$35)*EXP(-$C$12*$C$30)+AI$234),"")</f>
        <v/>
      </c>
      <c r="AJ264" s="65">
        <f>IF(AJ$231&gt;=$E264,IF(AJ155*$C$23&gt;MAX($C$22,(AK264*$C$34+AK265*$C$35)*EXP(-$C$12*$C$30)+(AK371*$C$34+AK372*$C$35)*EXP(-$C$14*$C$30)),AJ$236,(AK264*$C$34+AK265*$C$35)*EXP(-$C$12*$C$30)+AJ$234),"")</f>
        <v/>
      </c>
      <c r="AK264" s="65">
        <f>IF(AK$231&gt;=$E264,IF(AK155*$C$23&gt;MAX($C$22,(AL264*$C$34+AL265*$C$35)*EXP(-$C$12*$C$30)+(AL371*$C$34+AL372*$C$35)*EXP(-$C$14*$C$30)),AK$236,(AL264*$C$34+AL265*$C$35)*EXP(-$C$12*$C$30)+AK$234),"")</f>
        <v/>
      </c>
      <c r="AL264" s="65">
        <f>IF(AL$231&gt;=$E264,IF(AL155*$C$23&gt;MAX($C$22,(AM264*$C$34+AM265*$C$35)*EXP(-$C$12*$C$30)+(AM371*$C$34+AM372*$C$35)*EXP(-$C$14*$C$30)),AL$236,(AM264*$C$34+AM265*$C$35)*EXP(-$C$12*$C$30)+AL$234),"")</f>
        <v/>
      </c>
      <c r="AM264" s="65">
        <f>IF(AM$231&gt;=$E264,IF(AM155*$C$23&gt;MAX($C$22,(AN264*$C$34+AN265*$C$35)*EXP(-$C$12*$C$30)+(AN371*$C$34+AN372*$C$35)*EXP(-$C$14*$C$30)),AM$236,(AN264*$C$34+AN265*$C$35)*EXP(-$C$12*$C$30)+AM$234),"")</f>
        <v/>
      </c>
      <c r="AN264" s="65">
        <f>IF(AN$231&gt;=$E264,IF(AN155*$C$23&gt;MAX($C$22,(AO264*$C$34+AO265*$C$35)*EXP(-$C$12*$C$30)+(AO371*$C$34+AO372*$C$35)*EXP(-$C$14*$C$30)),AN$236,(AO264*$C$34+AO265*$C$35)*EXP(-$C$12*$C$30)+AN$234),"")</f>
        <v/>
      </c>
      <c r="AO264" s="65">
        <f>IF(AO$231&gt;=$E264,IF(AO155*$C$23&gt;MAX($C$22,(AP264*$C$34+AP265*$C$35)*EXP(-$C$12*$C$30)+(AP371*$C$34+AP372*$C$35)*EXP(-$C$14*$C$30)),AO$236,(AP264*$C$34+AP265*$C$35)*EXP(-$C$12*$C$30)+AO$234),"")</f>
        <v/>
      </c>
      <c r="AP264" s="65">
        <f>IF(AP$231&gt;=$E264,IF(AP155*$C$23&gt;MAX($C$22,(AQ264*$C$34+AQ265*$C$35)*EXP(-$C$12*$C$30)+(AQ371*$C$34+AQ372*$C$35)*EXP(-$C$14*$C$30)),AP$236,(AQ264*$C$34+AQ265*$C$35)*EXP(-$C$12*$C$30)+AP$234),"")</f>
        <v/>
      </c>
      <c r="AQ264" s="65">
        <f>IF(AQ$231&gt;=$E264,IF(AQ155*$C$23&gt;MAX($C$22,(AR264*$C$34+AR265*$C$35)*EXP(-$C$12*$C$30)+(AR371*$C$34+AR372*$C$35)*EXP(-$C$14*$C$30)),AQ$236,(AR264*$C$34+AR265*$C$35)*EXP(-$C$12*$C$30)+AQ$234),"")</f>
        <v/>
      </c>
      <c r="AR264" s="65">
        <f>IF(AR$231&gt;=$E264,IF(AR155*$C$23&gt;MAX($C$22,(AS264*$C$34+AS265*$C$35)*EXP(-$C$12*$C$30)+(AS371*$C$34+AS372*$C$35)*EXP(-$C$14*$C$30)),AR$236,(AS264*$C$34+AS265*$C$35)*EXP(-$C$12*$C$30)+AR$234),"")</f>
        <v/>
      </c>
      <c r="AS264" s="65">
        <f>IF(AS$231&gt;=$E264,IF(AS155*$C$23&gt;MAX($C$22,(AT264*$C$34+AT265*$C$35)*EXP(-$C$12*$C$30)+(AT371*$C$34+AT372*$C$35)*EXP(-$C$14*$C$30)),AS$236,(AT264*$C$34+AT265*$C$35)*EXP(-$C$12*$C$30)+AS$234),"")</f>
        <v/>
      </c>
      <c r="AT264" s="65">
        <f>IF(AT$231&gt;=$E264,IF(AT155*$C$23&gt;MAX($C$22,(AU264*$C$34+AU265*$C$35)*EXP(-$C$12*$C$30)+(AU371*$C$34+AU372*$C$35)*EXP(-$C$14*$C$30)),AT$236,(AU264*$C$34+AU265*$C$35)*EXP(-$C$12*$C$30)+AT$234),"")</f>
        <v/>
      </c>
      <c r="AU264" s="65">
        <f>IF(AU$231&gt;=$E264,IF(AU155*$C$23&gt;MAX($C$22,(AV264*$C$34+AV265*$C$35)*EXP(-$C$12*$C$30)+(AV371*$C$34+AV372*$C$35)*EXP(-$C$14*$C$30)),AU$236,(AV264*$C$34+AV265*$C$35)*EXP(-$C$12*$C$30)+AU$234),"")</f>
        <v/>
      </c>
      <c r="AV264" s="65">
        <f>IF(AV$231&gt;=$E264,IF(AV155*$C$23&gt;MAX($C$22,(AW264*$C$34+AW265*$C$35)*EXP(-$C$12*$C$30)+(AW371*$C$34+AW372*$C$35)*EXP(-$C$14*$C$30)),AV$236,(AW264*$C$34+AW265*$C$35)*EXP(-$C$12*$C$30)+AV$234),"")</f>
        <v/>
      </c>
      <c r="AW264" s="65">
        <f>IF(AW$231&gt;=$E264,IF(AW155*$C$23&gt;MAX($C$22,(AX264*$C$34+AX265*$C$35)*EXP(-$C$12*$C$30)+(AX371*$C$34+AX372*$C$35)*EXP(-$C$14*$C$30)),AW$236,(AX264*$C$34+AX265*$C$35)*EXP(-$C$12*$C$30)+AW$234),"")</f>
        <v/>
      </c>
      <c r="AX264" s="65">
        <f>IF(AX$231&gt;=$E264,IF(AX155*$C$23&gt;MAX($C$22,(AY264*$C$34+AY265*$C$35)*EXP(-$C$12*$C$30)+(AY371*$C$34+AY372*$C$35)*EXP(-$C$14*$C$30)),AX$236,(AY264*$C$34+AY265*$C$35)*EXP(-$C$12*$C$30)+AX$234),"")</f>
        <v/>
      </c>
      <c r="AY264" s="65">
        <f>IF(AY$231&gt;=$E264,IF(AY155*$C$23&gt;MAX($C$22,(AZ264*$C$34+AZ265*$C$35)*EXP(-$C$12*$C$30)+(AZ371*$C$34+AZ372*$C$35)*EXP(-$C$14*$C$30)),AY$236,(AZ264*$C$34+AZ265*$C$35)*EXP(-$C$12*$C$30)+AY$234),"")</f>
        <v/>
      </c>
      <c r="AZ264" s="65">
        <f>IF(AZ$231&gt;=$E264,IF(AZ155*$C$23&gt;MAX($C$22,(BA264*$C$34+BA265*$C$35)*EXP(-$C$12*$C$30)+(BA371*$C$34+BA372*$C$35)*EXP(-$C$14*$C$30)),AZ$236,(BA264*$C$34+BA265*$C$35)*EXP(-$C$12*$C$30)+AZ$234),"")</f>
        <v/>
      </c>
      <c r="BA264" s="65">
        <f>IF(BA$231&gt;=$E264,IF(BA155*$C$23&gt;MAX($C$22,(BB264*$C$34+BB265*$C$35)*EXP(-$C$12*$C$30)+(BB371*$C$34+BB372*$C$35)*EXP(-$C$14*$C$30)),BA$236,(BB264*$C$34+BB265*$C$35)*EXP(-$C$12*$C$30)+BA$234),"")</f>
        <v/>
      </c>
      <c r="BB264" s="65">
        <f>IF(BB$231&gt;=$E264,IF(BB155*$C$23&gt;MAX($C$22,(BC264*$C$34+BC265*$C$35)*EXP(-$C$12*$C$30)+(BC371*$C$34+BC372*$C$35)*EXP(-$C$14*$C$30)),BB$236,(BC264*$C$34+BC265*$C$35)*EXP(-$C$12*$C$30)+BB$234),"")</f>
        <v/>
      </c>
      <c r="BC264" s="65">
        <f>IF(BC$231&gt;=$E264,IF(BC155*$C$23&gt;MAX($C$22,(BD264*$C$34+BD265*$C$35)*EXP(-$C$12*$C$30)+(BD371*$C$34+BD372*$C$35)*EXP(-$C$14*$C$30)),BC$236,(BD264*$C$34+BD265*$C$35)*EXP(-$C$12*$C$30)+BC$234),"")</f>
        <v/>
      </c>
      <c r="BD264" s="65">
        <f>IF(BD$231&gt;=$E264,IF(BD155*$C$23&gt;MAX($C$22,(BE264*$C$34+BE265*$C$35)*EXP(-$C$12*$C$30)+(BE371*$C$34+BE372*$C$35)*EXP(-$C$14*$C$30)),BD$236,(BE264*$C$34+BE265*$C$35)*EXP(-$C$12*$C$30)+BD$234),"")</f>
        <v/>
      </c>
      <c r="BE264" s="65">
        <f>IF(BE$231&gt;=$E264,IF(BE155*$C$23&gt;MAX($C$22,(BF264*$C$34+BF265*$C$35)*EXP(-$C$12*$C$30)+(BF371*$C$34+BF372*$C$35)*EXP(-$C$14*$C$30)),BE$236,(BF264*$C$34+BF265*$C$35)*EXP(-$C$12*$C$30)+BE$234),"")</f>
        <v/>
      </c>
      <c r="BF264" s="65">
        <f>IF(BF$231&gt;=$E264,IF(BF155*$C$23&gt;MAX($C$22,(BG264*$C$34+BG265*$C$35)*EXP(-$C$12*$C$30)+(BG371*$C$34+BG372*$C$35)*EXP(-$C$14*$C$30)),BF$236,(BG264*$C$34+BG265*$C$35)*EXP(-$C$12*$C$30)+BF$234),"")</f>
        <v/>
      </c>
      <c r="BG264" s="65">
        <f>IF(BG$231&gt;=$E264,IF(BG155*$C$23&gt;MAX($C$22,(BH264*$C$34+BH265*$C$35)*EXP(-$C$12*$C$30)+(BH371*$C$34+BH372*$C$35)*EXP(-$C$14*$C$30)),BG$236,(BH264*$C$34+BH265*$C$35)*EXP(-$C$12*$C$30)+BG$234),"")</f>
        <v/>
      </c>
      <c r="BH264" s="65">
        <f>IF(BH$231&gt;=$E264,IF(BH155*$C$23&gt;MAX($C$22,(BI264*$C$34+BI265*$C$35)*EXP(-$C$12*$C$30)+(BI371*$C$34+BI372*$C$35)*EXP(-$C$14*$C$30)),BH$236,(BI264*$C$34+BI265*$C$35)*EXP(-$C$12*$C$30)+BH$234),"")</f>
        <v/>
      </c>
      <c r="BI264" s="65">
        <f>IF(BI$231&gt;=$E264,IF(BI155*$C$23&gt;MAX($C$22,(BJ264*$C$34+BJ265*$C$35)*EXP(-$C$12*$C$30)+(BJ371*$C$34+BJ372*$C$35)*EXP(-$C$14*$C$30)),BI$236,(BJ264*$C$34+BJ265*$C$35)*EXP(-$C$12*$C$30)+BI$234),"")</f>
        <v/>
      </c>
      <c r="BJ264" s="65">
        <f>IF(BJ$231&gt;=$E264,IF(BJ155*$C$23&gt;MAX($C$22,(BK264*$C$34+BK265*$C$35)*EXP(-$C$12*$C$30)+(BK371*$C$34+BK372*$C$35)*EXP(-$C$14*$C$30)),BJ$236,(BK264*$C$34+BK265*$C$35)*EXP(-$C$12*$C$30)+BJ$234),"")</f>
        <v/>
      </c>
      <c r="BK264" s="65">
        <f>IF(BK$231&gt;=$E264,IF(BK155*$C$23&gt;MAX($C$22,(BL264*$C$34+BL265*$C$35)*EXP(-$C$12*$C$30)+(BL371*$C$34+BL372*$C$35)*EXP(-$C$14*$C$30)),BK$236,(BL264*$C$34+BL265*$C$35)*EXP(-$C$12*$C$30)+BK$234),"")</f>
        <v/>
      </c>
      <c r="BL264" s="65">
        <f>IF(BL$231&gt;=$E264,IF(BL155*$C$23&gt;MAX($C$22,(BM264*$C$34+BM265*$C$35)*EXP(-$C$12*$C$30)+(BM371*$C$34+BM372*$C$35)*EXP(-$C$14*$C$30)),BL$236,(BM264*$C$34+BM265*$C$35)*EXP(-$C$12*$C$30)+BL$234),"")</f>
        <v/>
      </c>
      <c r="BM264" s="65">
        <f>IF(BM$231&gt;=$E264,IF(BM155*$C$23&gt;MAX($C$22,(BN264*$C$34+BN265*$C$35)*EXP(-$C$12*$C$30)+(BN371*$C$34+BN372*$C$35)*EXP(-$C$14*$C$30)),BM$236,(BN264*$C$34+BN265*$C$35)*EXP(-$C$12*$C$30)+BM$234),"")</f>
        <v/>
      </c>
      <c r="BN264" s="65">
        <f>IF(BN$231&gt;=$E264,IF(BN155*$C$23&gt;MAX($C$22,(BO264*$C$34+BO265*$C$35)*EXP(-$C$12*$C$30)+(BO371*$C$34+BO372*$C$35)*EXP(-$C$14*$C$30)),BN$236,(BO264*$C$34+BO265*$C$35)*EXP(-$C$12*$C$30)+BN$234),"")</f>
        <v/>
      </c>
      <c r="BO264" s="65">
        <f>IF(BO$231&gt;=$E264,IF(BO155*$C$23&gt;MAX($C$22,(BP264*$C$34+BP265*$C$35)*EXP(-$C$12*$C$30)+(BP371*$C$34+BP372*$C$35)*EXP(-$C$14*$C$30)),BO$236,(BP264*$C$34+BP265*$C$35)*EXP(-$C$12*$C$30)+BO$234),"")</f>
        <v/>
      </c>
      <c r="BP264" s="65">
        <f>IF(BP$231&gt;=$E264,IF(BP155*$C$23&gt;MAX($C$22,(BQ264*$C$34+BQ265*$C$35)*EXP(-$C$12*$C$30)+(BQ371*$C$34+BQ372*$C$35)*EXP(-$C$14*$C$30)),BP$236,(BQ264*$C$34+BQ265*$C$35)*EXP(-$C$12*$C$30)+BP$234),"")</f>
        <v/>
      </c>
      <c r="BQ264" s="65">
        <f>IF(BQ$231&gt;=$E264,IF(BQ155*$C$23&gt;MAX($C$22,(BR264*$C$34+BR265*$C$35)*EXP(-$C$12*$C$30)+(BR371*$C$34+BR372*$C$35)*EXP(-$C$14*$C$30)),BQ$236,(BR264*$C$34+BR265*$C$35)*EXP(-$C$12*$C$30)+BQ$234),"")</f>
        <v/>
      </c>
      <c r="BR264" s="65">
        <f>IF(BR$231&gt;=$E264,IF(BR155*$C$23&gt;MAX($C$22,(BS264*$C$34+BS265*$C$35)*EXP(-$C$12*$C$30)+(BS371*$C$34+BS372*$C$35)*EXP(-$C$14*$C$30)),BR$236,(BS264*$C$34+BS265*$C$35)*EXP(-$C$12*$C$30)+BR$234),"")</f>
        <v/>
      </c>
      <c r="BS264" s="65">
        <f>IF(BS$231&gt;=$E264,IF(BS155*$C$23&gt;MAX($C$22,(BT264*$C$34+BT265*$C$35)*EXP(-$C$12*$C$30)+(BT371*$C$34+BT372*$C$35)*EXP(-$C$14*$C$30)),BS$236,(BT264*$C$34+BT265*$C$35)*EXP(-$C$12*$C$30)+BS$234),"")</f>
        <v/>
      </c>
      <c r="BT264" s="65">
        <f>IF(BT$231&gt;=$E264,IF(BT155*$C$23&gt;MAX($C$22,(BU264*$C$34+BU265*$C$35)*EXP(-$C$12*$C$30)+(BU371*$C$34+BU372*$C$35)*EXP(-$C$14*$C$30)),BT$236,(BU264*$C$34+BU265*$C$35)*EXP(-$C$12*$C$30)+BT$234),"")</f>
        <v/>
      </c>
      <c r="BU264" s="65">
        <f>IF(BU$231&gt;=$E264,IF(BU155*$C$23&gt;MAX($C$22,(BV264*$C$34+BV265*$C$35)*EXP(-$C$12*$C$30)+(BV371*$C$34+BV372*$C$35)*EXP(-$C$14*$C$30)),BU$236,(BV264*$C$34+BV265*$C$35)*EXP(-$C$12*$C$30)+BU$234),"")</f>
        <v/>
      </c>
      <c r="BV264" s="65">
        <f>IF(BV$231&gt;=$E264,IF(BV155*$C$23&gt;MAX($C$22,(BW264*$C$34+BW265*$C$35)*EXP(-$C$12*$C$30)+(BW371*$C$34+BW372*$C$35)*EXP(-$C$14*$C$30)),BV$236,(BW264*$C$34+BW265*$C$35)*EXP(-$C$12*$C$30)+BV$234),"")</f>
        <v/>
      </c>
      <c r="BW264" s="65">
        <f>IF(BW$231&gt;=$E264,IF(BW155*$C$23&gt;MAX($C$22,(BX264*$C$34+BX265*$C$35)*EXP(-$C$12*$C$30)+(BX371*$C$34+BX372*$C$35)*EXP(-$C$14*$C$30)),BW$236,(BX264*$C$34+BX265*$C$35)*EXP(-$C$12*$C$30)+BW$234),"")</f>
        <v/>
      </c>
      <c r="BX264" s="65">
        <f>IF(BX$231&gt;=$E264,IF(BX155*$C$23&gt;MAX($C$22,(BY264*$C$34+BY265*$C$35)*EXP(-$C$12*$C$30)+(BY371*$C$34+BY372*$C$35)*EXP(-$C$14*$C$30)),BX$236,(BY264*$C$34+BY265*$C$35)*EXP(-$C$12*$C$30)+BX$234),"")</f>
        <v/>
      </c>
      <c r="BY264" s="65">
        <f>IF(BY$231&gt;=$E264,IF(BY155*$C$23&gt;MAX($C$22,(BZ264*$C$34+BZ265*$C$35)*EXP(-$C$12*$C$30)+(BZ371*$C$34+BZ372*$C$35)*EXP(-$C$14*$C$30)),BY$236,(BZ264*$C$34+BZ265*$C$35)*EXP(-$C$12*$C$30)+BY$234),"")</f>
        <v/>
      </c>
      <c r="BZ264" s="65">
        <f>IF(BZ$231&gt;=$E264,IF(BZ155*$C$23&gt;MAX($C$22,(CA264*$C$34+CA265*$C$35)*EXP(-$C$12*$C$30)+(CA371*$C$34+CA372*$C$35)*EXP(-$C$14*$C$30)),BZ$236,(CA264*$C$34+CA265*$C$35)*EXP(-$C$12*$C$30)+BZ$234),"")</f>
        <v/>
      </c>
      <c r="CA264" s="65">
        <f>IF(CA$231&gt;=$E264,IF(CA155*$C$23&gt;MAX($C$22,(CB264*$C$34+CB265*$C$35)*EXP(-$C$12*$C$30)+(CB371*$C$34+CB372*$C$35)*EXP(-$C$14*$C$30)),CA$236,(CB264*$C$34+CB265*$C$35)*EXP(-$C$12*$C$30)+CA$234),"")</f>
        <v/>
      </c>
      <c r="CB264" s="65">
        <f>IF(CB$231&gt;=$E264,IF(CB155*$C$23&gt;MAX($C$22,(CC264*$C$34+CC265*$C$35)*EXP(-$C$12*$C$30)+(CC371*$C$34+CC372*$C$35)*EXP(-$C$14*$C$30)),CB$236,(CC264*$C$34+CC265*$C$35)*EXP(-$C$12*$C$30)+CB$234),"")</f>
        <v/>
      </c>
      <c r="CC264" s="65">
        <f>IF(CC$231&gt;=$E264,IF(CC155*$C$23&gt;MAX($C$22,(CD264*$C$34+CD265*$C$35)*EXP(-$C$12*$C$30)+(CD371*$C$34+CD372*$C$35)*EXP(-$C$14*$C$30)),CC$236,(CD264*$C$34+CD265*$C$35)*EXP(-$C$12*$C$30)+CC$234),"")</f>
        <v/>
      </c>
      <c r="CD264" s="65">
        <f>IF(CD$231&gt;=$E264,IF(CD155*$C$23&gt;MAX($C$22,(CE264*$C$34+CE265*$C$35)*EXP(-$C$12*$C$30)+(CE371*$C$34+CE372*$C$35)*EXP(-$C$14*$C$30)),CD$236,(CE264*$C$34+CE265*$C$35)*EXP(-$C$12*$C$30)+CD$234),"")</f>
        <v/>
      </c>
      <c r="CE264" s="65">
        <f>IF(CE$231&gt;=$E264,IF(CE155*$C$23&gt;MAX($C$22,(CF264*$C$34+CF265*$C$35)*EXP(-$C$12*$C$30)+(CF371*$C$34+CF372*$C$35)*EXP(-$C$14*$C$30)),CE$236,(CF264*$C$34+CF265*$C$35)*EXP(-$C$12*$C$30)+CE$234),"")</f>
        <v/>
      </c>
      <c r="CF264" s="65">
        <f>IF(CF$231&gt;=$E264,IF(CF155*$C$23&gt;MAX($C$22,(CG264*$C$34+CG265*$C$35)*EXP(-$C$12*$C$30)+(CG371*$C$34+CG372*$C$35)*EXP(-$C$14*$C$30)),CF$236,(CG264*$C$34+CG265*$C$35)*EXP(-$C$12*$C$30)+CF$234),"")</f>
        <v/>
      </c>
      <c r="CG264" s="65">
        <f>IF(CG$231&gt;=$E264,IF(CG155*$C$23&gt;MAX($C$22,(CH264*$C$34+CH265*$C$35)*EXP(-$C$12*$C$30)+(CH371*$C$34+CH372*$C$35)*EXP(-$C$14*$C$30)),CG$236,(CH264*$C$34+CH265*$C$35)*EXP(-$C$12*$C$30)+CG$234),"")</f>
        <v/>
      </c>
      <c r="CH264" s="65">
        <f>IF(CH$231&gt;=$E264,IF(CH155*$C$23&gt;MAX($C$22,(CI264*$C$34+CI265*$C$35)*EXP(-$C$12*$C$30)+(CI371*$C$34+CI372*$C$35)*EXP(-$C$14*$C$30)),CH$236,(CI264*$C$34+CI265*$C$35)*EXP(-$C$12*$C$30)+CH$234),"")</f>
        <v/>
      </c>
      <c r="CI264" s="65">
        <f>IF(CI$231&gt;=$E264,IF(CI155*$C$23&gt;MAX($C$22,(CJ264*$C$34+CJ265*$C$35)*EXP(-$C$12*$C$30)+(CJ371*$C$34+CJ372*$C$35)*EXP(-$C$14*$C$30)),CI$236,(CJ264*$C$34+CJ265*$C$35)*EXP(-$C$12*$C$30)+CI$234),"")</f>
        <v/>
      </c>
      <c r="CJ264" s="65">
        <f>IF(CJ$231&gt;=$E264,IF(CJ155*$C$23&gt;MAX($C$22,(CK264*$C$34+CK265*$C$35)*EXP(-$C$12*$C$30)+(CK371*$C$34+CK372*$C$35)*EXP(-$C$14*$C$30)),CJ$236,(CK264*$C$34+CK265*$C$35)*EXP(-$C$12*$C$30)+CJ$234),"")</f>
        <v/>
      </c>
      <c r="CK264" s="65">
        <f>IF(CK$231&gt;=$E264,IF(CK155*$C$23&gt;MAX($C$22,(CL264*$C$34+CL265*$C$35)*EXP(-$C$12*$C$30)+(CL371*$C$34+CL372*$C$35)*EXP(-$C$14*$C$30)),CK$236,(CL264*$C$34+CL265*$C$35)*EXP(-$C$12*$C$30)+CK$234),"")</f>
        <v/>
      </c>
      <c r="CL264" s="65">
        <f>IF(CL$231&gt;=$E264,IF(CL155*$C$23&gt;MAX($C$22,(CM264*$C$34+CM265*$C$35)*EXP(-$C$12*$C$30)+(CM371*$C$34+CM372*$C$35)*EXP(-$C$14*$C$30)),CL$236,(CM264*$C$34+CM265*$C$35)*EXP(-$C$12*$C$30)+CL$234),"")</f>
        <v/>
      </c>
      <c r="CM264" s="65">
        <f>IF(CM$231&gt;=$E264,IF(CM155*$C$23&gt;MAX($C$22,(CN264*$C$34+CN265*$C$35)*EXP(-$C$12*$C$30)+(CN371*$C$34+CN372*$C$35)*EXP(-$C$14*$C$30)),CM$236,(CN264*$C$34+CN265*$C$35)*EXP(-$C$12*$C$30)+CM$234),"")</f>
        <v/>
      </c>
      <c r="CN264" s="65">
        <f>IF(CN$231&gt;=$E264,IF(CN155*$C$23&gt;MAX($C$22,(CO264*$C$34+CO265*$C$35)*EXP(-$C$12*$C$30)+(CO371*$C$34+CO372*$C$35)*EXP(-$C$14*$C$30)),CN$236,(CO264*$C$34+CO265*$C$35)*EXP(-$C$12*$C$30)+CN$234),"")</f>
        <v/>
      </c>
      <c r="CO264" s="65">
        <f>IF(CO$231&gt;=$E264,IF(CO155*$C$23&gt;MAX($C$22,(CP264*$C$34+CP265*$C$35)*EXP(-$C$12*$C$30)+(CP371*$C$34+CP372*$C$35)*EXP(-$C$14*$C$30)),CO$236,(CP264*$C$34+CP265*$C$35)*EXP(-$C$12*$C$30)+CO$234),"")</f>
        <v/>
      </c>
      <c r="CP264" s="65">
        <f>IF(CP$231&gt;=$E264,IF(CP155*$C$23&gt;MAX($C$22,(CQ264*$C$34+CQ265*$C$35)*EXP(-$C$12*$C$30)+(CQ371*$C$34+CQ372*$C$35)*EXP(-$C$14*$C$30)),CP$236,(CQ264*$C$34+CQ265*$C$35)*EXP(-$C$12*$C$30)+CP$234),"")</f>
        <v/>
      </c>
      <c r="CQ264" s="65">
        <f>IF(CQ$231&gt;=$E264,IF(CQ155*$C$23&gt;MAX($C$22,(CR264*$C$34+CR265*$C$35)*EXP(-$C$12*$C$30)+(CR371*$C$34+CR372*$C$35)*EXP(-$C$14*$C$30)),CQ$236,(CR264*$C$34+CR265*$C$35)*EXP(-$C$12*$C$30)+CQ$234),"")</f>
        <v/>
      </c>
      <c r="CR264" s="65">
        <f>IF(CR$231&gt;=$E264,IF(CR155*$C$23&gt;MAX($C$22,(CS264*$C$34+CS265*$C$35)*EXP(-$C$12*$C$30)+(CS371*$C$34+CS372*$C$35)*EXP(-$C$14*$C$30)),CR$236,(CS264*$C$34+CS265*$C$35)*EXP(-$C$12*$C$30)+CR$234),"")</f>
        <v/>
      </c>
      <c r="CS264" s="65">
        <f>IF(CS$231&gt;=$E264,IF(CS155*$C$23&gt;MAX($C$22,(CT264*$C$34+CT265*$C$35)*EXP(-$C$12*$C$30)+(CT371*$C$34+CT372*$C$35)*EXP(-$C$14*$C$30)),CS$236,(CT264*$C$34+CT265*$C$35)*EXP(-$C$12*$C$30)+CS$234),"")</f>
        <v/>
      </c>
      <c r="CT264" s="65">
        <f>IF(CT$231&gt;=$E264,IF(CT155*$C$23&gt;MAX($C$22,(CU264*$C$34+CU265*$C$35)*EXP(-$C$12*$C$30)+(CU371*$C$34+CU372*$C$35)*EXP(-$C$14*$C$30)),CT$236,(CU264*$C$34+CU265*$C$35)*EXP(-$C$12*$C$30)+CT$234),"")</f>
        <v/>
      </c>
      <c r="CU264" s="65">
        <f>IF(CU$231&gt;=$E264,IF(CU155*$C$23&gt;MAX($C$22,(CV264*$C$34+CV265*$C$35)*EXP(-$C$12*$C$30)+(CV371*$C$34+CV372*$C$35)*EXP(-$C$14*$C$30)),CU$236,(CV264*$C$34+CV265*$C$35)*EXP(-$C$12*$C$30)+CU$234),"")</f>
        <v/>
      </c>
      <c r="CV264" s="65">
        <f>IF(CV$231&gt;=$E264,IF(CV155*$C$23&gt;MAX($C$22,(CW264*$C$34+CW265*$C$35)*EXP(-$C$12*$C$30)+(CW371*$C$34+CW372*$C$35)*EXP(-$C$14*$C$30)),CV$236,(CW264*$C$34+CW265*$C$35)*EXP(-$C$12*$C$30)+CV$234),"")</f>
        <v/>
      </c>
      <c r="CW264" s="65">
        <f>IF(CW$231&gt;=$E264,IF(CW155*$C$23&gt;MAX($C$22,(CX264*$C$34+CX265*$C$35)*EXP(-$C$12*$C$30)+(CX371*$C$34+CX372*$C$35)*EXP(-$C$14*$C$30)),CW$236,(CX264*$C$34+CX265*$C$35)*EXP(-$C$12*$C$30)+CW$234),"")</f>
        <v/>
      </c>
      <c r="CX264" s="65">
        <f>IF(CX$231&gt;=$E264,IF(CX155*$C$23&gt;MAX($C$22,(CY264*$C$34+CY265*$C$35)*EXP(-$C$12*$C$30)+(CY371*$C$34+CY372*$C$35)*EXP(-$C$14*$C$30)),CX$236,(CY264*$C$34+CY265*$C$35)*EXP(-$C$12*$C$30)+CX$234),"")</f>
        <v/>
      </c>
      <c r="CY264" s="65">
        <f>IF(CY$231&gt;=$E264,IF(CY155*$C$23&gt;MAX($C$22,(CZ264*$C$34+CZ265*$C$35)*EXP(-$C$12*$C$30)+(CZ371*$C$34+CZ372*$C$35)*EXP(-$C$14*$C$30)),CY$236,(CZ264*$C$34+CZ265*$C$35)*EXP(-$C$12*$C$30)+CY$234),"")</f>
        <v/>
      </c>
      <c r="CZ264" s="65">
        <f>IF(CZ$231&gt;=$E264,IF(CZ155*$C$23&gt;MAX($C$22,(DA264*$C$34+DA265*$C$35)*EXP(-$C$12*$C$30)+(DA371*$C$34+DA372*$C$35)*EXP(-$C$14*$C$30)),CZ$236,(DA264*$C$34+DA265*$C$35)*EXP(-$C$12*$C$30)+CZ$234),"")</f>
        <v/>
      </c>
      <c r="DA264" s="65">
        <f>IF(DA$231&gt;=$E264,IF(DA155*$C$23&gt;MAX($C$22,(DB264*$C$34+DB265*$C$35)*EXP(-$C$12*$C$30)+(DB371*$C$34+DB372*$C$35)*EXP(-$C$14*$C$30)),DA$236,(DB264*$C$34+DB265*$C$35)*EXP(-$C$12*$C$30)+DA$234),"")</f>
        <v/>
      </c>
      <c r="DB264" s="65">
        <f>IF(DB$231&gt;=$E264,IF(DB155*$C$23&gt;MAX($C$22,(DC264*$C$34+DC265*$C$35)*EXP(-$C$12*$C$30)+(DC371*$C$34+DC372*$C$35)*EXP(-$C$14*$C$30)),DB$236,(DC264*$C$34+DC265*$C$35)*EXP(-$C$12*$C$30)+DB$234),"")</f>
        <v/>
      </c>
      <c r="DC264" s="65">
        <f>IF(DC$231&gt;=$E264,IF(DC155*$C$23&gt;$C$22,DC$236,$C$22+DC$234),"")</f>
        <v/>
      </c>
    </row>
    <row r="265" ht="12" customHeight="1">
      <c r="B265" s="12" t="n"/>
      <c r="C265" s="12" t="n"/>
      <c r="D265" s="12" t="n"/>
      <c r="E265" s="64">
        <f>E264+1</f>
        <v/>
      </c>
      <c r="G265" s="65">
        <f>IF(G$231&gt;=$E265,IF(G156*$C$23&gt;MAX($C$22,(H265*$C$34+H266*$C$35)*EXP(-$C$12*$C$30)+(H372*$C$34+H373*$C$35)*EXP(-$C$14*$C$30)),G$236,(H265*$C$34+H266*$C$35)*EXP(-$C$12*$C$30)+G$234),"")</f>
        <v/>
      </c>
      <c r="H265" s="65">
        <f>IF(H$231&gt;=$E265,IF(H156*$C$23&gt;MAX($C$22,(I265*$C$34+I266*$C$35)*EXP(-$C$12*$C$30)+(I372*$C$34+I373*$C$35)*EXP(-$C$14*$C$30)),H$236,(I265*$C$34+I266*$C$35)*EXP(-$C$12*$C$30)+H$234),"")</f>
        <v/>
      </c>
      <c r="I265" s="65">
        <f>IF(I$231&gt;=$E265,IF(I156*$C$23&gt;MAX($C$22,(J265*$C$34+J266*$C$35)*EXP(-$C$12*$C$30)+(J372*$C$34+J373*$C$35)*EXP(-$C$14*$C$30)),I$236,(J265*$C$34+J266*$C$35)*EXP(-$C$12*$C$30)+I$234),"")</f>
        <v/>
      </c>
      <c r="J265" s="65">
        <f>IF(J$231&gt;=$E265,IF(J156*$C$23&gt;MAX($C$22,(K265*$C$34+K266*$C$35)*EXP(-$C$12*$C$30)+(K372*$C$34+K373*$C$35)*EXP(-$C$14*$C$30)),J$236,(K265*$C$34+K266*$C$35)*EXP(-$C$12*$C$30)+J$234),"")</f>
        <v/>
      </c>
      <c r="K265" s="65">
        <f>IF(K$231&gt;=$E265,IF(K156*$C$23&gt;MAX($C$22,(L265*$C$34+L266*$C$35)*EXP(-$C$12*$C$30)+(L372*$C$34+L373*$C$35)*EXP(-$C$14*$C$30)),K$236,(L265*$C$34+L266*$C$35)*EXP(-$C$12*$C$30)+K$234),"")</f>
        <v/>
      </c>
      <c r="L265" s="65">
        <f>IF(L$231&gt;=$E265,IF(L156*$C$23&gt;MAX($C$22,(M265*$C$34+M266*$C$35)*EXP(-$C$12*$C$30)+(M372*$C$34+M373*$C$35)*EXP(-$C$14*$C$30)),L$236,(M265*$C$34+M266*$C$35)*EXP(-$C$12*$C$30)+L$234),"")</f>
        <v/>
      </c>
      <c r="M265" s="65">
        <f>IF(M$231&gt;=$E265,IF(M156*$C$23&gt;MAX($C$22,(N265*$C$34+N266*$C$35)*EXP(-$C$12*$C$30)+(N372*$C$34+N373*$C$35)*EXP(-$C$14*$C$30)),M$236,(N265*$C$34+N266*$C$35)*EXP(-$C$12*$C$30)+M$234),"")</f>
        <v/>
      </c>
      <c r="N265" s="65">
        <f>IF(N$231&gt;=$E265,IF(N156*$C$23&gt;MAX($C$22,(O265*$C$34+O266*$C$35)*EXP(-$C$12*$C$30)+(O372*$C$34+O373*$C$35)*EXP(-$C$14*$C$30)),N$236,(O265*$C$34+O266*$C$35)*EXP(-$C$12*$C$30)+N$234),"")</f>
        <v/>
      </c>
      <c r="O265" s="65">
        <f>IF(O$231&gt;=$E265,IF(O156*$C$23&gt;MAX($C$22,(P265*$C$34+P266*$C$35)*EXP(-$C$12*$C$30)+(P372*$C$34+P373*$C$35)*EXP(-$C$14*$C$30)),O$236,(P265*$C$34+P266*$C$35)*EXP(-$C$12*$C$30)+O$234),"")</f>
        <v/>
      </c>
      <c r="P265" s="65">
        <f>IF(P$231&gt;=$E265,IF(P156*$C$23&gt;MAX($C$22,(Q265*$C$34+Q266*$C$35)*EXP(-$C$12*$C$30)+(Q372*$C$34+Q373*$C$35)*EXP(-$C$14*$C$30)),P$236,(Q265*$C$34+Q266*$C$35)*EXP(-$C$12*$C$30)+P$234),"")</f>
        <v/>
      </c>
      <c r="Q265" s="65">
        <f>IF(Q$231&gt;=$E265,IF(Q156*$C$23&gt;MAX($C$22,(R265*$C$34+R266*$C$35)*EXP(-$C$12*$C$30)+(R372*$C$34+R373*$C$35)*EXP(-$C$14*$C$30)),Q$236,(R265*$C$34+R266*$C$35)*EXP(-$C$12*$C$30)+Q$234),"")</f>
        <v/>
      </c>
      <c r="R265" s="65">
        <f>IF(R$231&gt;=$E265,IF(R156*$C$23&gt;MAX($C$22,(S265*$C$34+S266*$C$35)*EXP(-$C$12*$C$30)+(S372*$C$34+S373*$C$35)*EXP(-$C$14*$C$30)),R$236,(S265*$C$34+S266*$C$35)*EXP(-$C$12*$C$30)+R$234),"")</f>
        <v/>
      </c>
      <c r="S265" s="65">
        <f>IF(S$231&gt;=$E265,IF(S156*$C$23&gt;MAX($C$22,(T265*$C$34+T266*$C$35)*EXP(-$C$12*$C$30)+(T372*$C$34+T373*$C$35)*EXP(-$C$14*$C$30)),S$236,(T265*$C$34+T266*$C$35)*EXP(-$C$12*$C$30)+S$234),"")</f>
        <v/>
      </c>
      <c r="T265" s="65">
        <f>IF(T$231&gt;=$E265,IF(T156*$C$23&gt;MAX($C$22,(U265*$C$34+U266*$C$35)*EXP(-$C$12*$C$30)+(U372*$C$34+U373*$C$35)*EXP(-$C$14*$C$30)),T$236,(U265*$C$34+U266*$C$35)*EXP(-$C$12*$C$30)+T$234),"")</f>
        <v/>
      </c>
      <c r="U265" s="65">
        <f>IF(U$231&gt;=$E265,IF(U156*$C$23&gt;MAX($C$22,(V265*$C$34+V266*$C$35)*EXP(-$C$12*$C$30)+(V372*$C$34+V373*$C$35)*EXP(-$C$14*$C$30)),U$236,(V265*$C$34+V266*$C$35)*EXP(-$C$12*$C$30)+U$234),"")</f>
        <v/>
      </c>
      <c r="V265" s="65">
        <f>IF(V$231&gt;=$E265,IF(V156*$C$23&gt;MAX($C$22,(W265*$C$34+W266*$C$35)*EXP(-$C$12*$C$30)+(W372*$C$34+W373*$C$35)*EXP(-$C$14*$C$30)),V$236,(W265*$C$34+W266*$C$35)*EXP(-$C$12*$C$30)+V$234),"")</f>
        <v/>
      </c>
      <c r="W265" s="65">
        <f>IF(W$231&gt;=$E265,IF(W156*$C$23&gt;MAX($C$22,(X265*$C$34+X266*$C$35)*EXP(-$C$12*$C$30)+(X372*$C$34+X373*$C$35)*EXP(-$C$14*$C$30)),W$236,(X265*$C$34+X266*$C$35)*EXP(-$C$12*$C$30)+W$234),"")</f>
        <v/>
      </c>
      <c r="X265" s="65">
        <f>IF(X$231&gt;=$E265,IF(X156*$C$23&gt;MAX($C$22,(Y265*$C$34+Y266*$C$35)*EXP(-$C$12*$C$30)+(Y372*$C$34+Y373*$C$35)*EXP(-$C$14*$C$30)),X$236,(Y265*$C$34+Y266*$C$35)*EXP(-$C$12*$C$30)+X$234),"")</f>
        <v/>
      </c>
      <c r="Y265" s="65">
        <f>IF(Y$231&gt;=$E265,IF(Y156*$C$23&gt;MAX($C$22,(Z265*$C$34+Z266*$C$35)*EXP(-$C$12*$C$30)+(Z372*$C$34+Z373*$C$35)*EXP(-$C$14*$C$30)),Y$236,(Z265*$C$34+Z266*$C$35)*EXP(-$C$12*$C$30)+Y$234),"")</f>
        <v/>
      </c>
      <c r="Z265" s="65">
        <f>IF(Z$231&gt;=$E265,IF(Z156*$C$23&gt;MAX($C$22,(AA265*$C$34+AA266*$C$35)*EXP(-$C$12*$C$30)+(AA372*$C$34+AA373*$C$35)*EXP(-$C$14*$C$30)),Z$236,(AA265*$C$34+AA266*$C$35)*EXP(-$C$12*$C$30)+Z$234),"")</f>
        <v/>
      </c>
      <c r="AA265" s="65">
        <f>IF(AA$231&gt;=$E265,IF(AA156*$C$23&gt;MAX($C$22,(AB265*$C$34+AB266*$C$35)*EXP(-$C$12*$C$30)+(AB372*$C$34+AB373*$C$35)*EXP(-$C$14*$C$30)),AA$236,(AB265*$C$34+AB266*$C$35)*EXP(-$C$12*$C$30)+AA$234),"")</f>
        <v/>
      </c>
      <c r="AB265" s="65">
        <f>IF(AB$231&gt;=$E265,IF(AB156*$C$23&gt;MAX($C$22,(AC265*$C$34+AC266*$C$35)*EXP(-$C$12*$C$30)+(AC372*$C$34+AC373*$C$35)*EXP(-$C$14*$C$30)),AB$236,(AC265*$C$34+AC266*$C$35)*EXP(-$C$12*$C$30)+AB$234),"")</f>
        <v/>
      </c>
      <c r="AC265" s="65">
        <f>IF(AC$231&gt;=$E265,IF(AC156*$C$23&gt;MAX($C$22,(AD265*$C$34+AD266*$C$35)*EXP(-$C$12*$C$30)+(AD372*$C$34+AD373*$C$35)*EXP(-$C$14*$C$30)),AC$236,(AD265*$C$34+AD266*$C$35)*EXP(-$C$12*$C$30)+AC$234),"")</f>
        <v/>
      </c>
      <c r="AD265" s="65">
        <f>IF(AD$231&gt;=$E265,IF(AD156*$C$23&gt;MAX($C$22,(AE265*$C$34+AE266*$C$35)*EXP(-$C$12*$C$30)+(AE372*$C$34+AE373*$C$35)*EXP(-$C$14*$C$30)),AD$236,(AE265*$C$34+AE266*$C$35)*EXP(-$C$12*$C$30)+AD$234),"")</f>
        <v/>
      </c>
      <c r="AE265" s="65">
        <f>IF(AE$231&gt;=$E265,IF(AE156*$C$23&gt;MAX($C$22,(AF265*$C$34+AF266*$C$35)*EXP(-$C$12*$C$30)+(AF372*$C$34+AF373*$C$35)*EXP(-$C$14*$C$30)),AE$236,(AF265*$C$34+AF266*$C$35)*EXP(-$C$12*$C$30)+AE$234),"")</f>
        <v/>
      </c>
      <c r="AF265" s="65">
        <f>IF(AF$231&gt;=$E265,IF(AF156*$C$23&gt;MAX($C$22,(AG265*$C$34+AG266*$C$35)*EXP(-$C$12*$C$30)+(AG372*$C$34+AG373*$C$35)*EXP(-$C$14*$C$30)),AF$236,(AG265*$C$34+AG266*$C$35)*EXP(-$C$12*$C$30)+AF$234),"")</f>
        <v/>
      </c>
      <c r="AG265" s="65">
        <f>IF(AG$231&gt;=$E265,IF(AG156*$C$23&gt;MAX($C$22,(AH265*$C$34+AH266*$C$35)*EXP(-$C$12*$C$30)+(AH372*$C$34+AH373*$C$35)*EXP(-$C$14*$C$30)),AG$236,(AH265*$C$34+AH266*$C$35)*EXP(-$C$12*$C$30)+AG$234),"")</f>
        <v/>
      </c>
      <c r="AH265" s="65">
        <f>IF(AH$231&gt;=$E265,IF(AH156*$C$23&gt;MAX($C$22,(AI265*$C$34+AI266*$C$35)*EXP(-$C$12*$C$30)+(AI372*$C$34+AI373*$C$35)*EXP(-$C$14*$C$30)),AH$236,(AI265*$C$34+AI266*$C$35)*EXP(-$C$12*$C$30)+AH$234),"")</f>
        <v/>
      </c>
      <c r="AI265" s="65">
        <f>IF(AI$231&gt;=$E265,IF(AI156*$C$23&gt;MAX($C$22,(AJ265*$C$34+AJ266*$C$35)*EXP(-$C$12*$C$30)+(AJ372*$C$34+AJ373*$C$35)*EXP(-$C$14*$C$30)),AI$236,(AJ265*$C$34+AJ266*$C$35)*EXP(-$C$12*$C$30)+AI$234),"")</f>
        <v/>
      </c>
      <c r="AJ265" s="65">
        <f>IF(AJ$231&gt;=$E265,IF(AJ156*$C$23&gt;MAX($C$22,(AK265*$C$34+AK266*$C$35)*EXP(-$C$12*$C$30)+(AK372*$C$34+AK373*$C$35)*EXP(-$C$14*$C$30)),AJ$236,(AK265*$C$34+AK266*$C$35)*EXP(-$C$12*$C$30)+AJ$234),"")</f>
        <v/>
      </c>
      <c r="AK265" s="65">
        <f>IF(AK$231&gt;=$E265,IF(AK156*$C$23&gt;MAX($C$22,(AL265*$C$34+AL266*$C$35)*EXP(-$C$12*$C$30)+(AL372*$C$34+AL373*$C$35)*EXP(-$C$14*$C$30)),AK$236,(AL265*$C$34+AL266*$C$35)*EXP(-$C$12*$C$30)+AK$234),"")</f>
        <v/>
      </c>
      <c r="AL265" s="65">
        <f>IF(AL$231&gt;=$E265,IF(AL156*$C$23&gt;MAX($C$22,(AM265*$C$34+AM266*$C$35)*EXP(-$C$12*$C$30)+(AM372*$C$34+AM373*$C$35)*EXP(-$C$14*$C$30)),AL$236,(AM265*$C$34+AM266*$C$35)*EXP(-$C$12*$C$30)+AL$234),"")</f>
        <v/>
      </c>
      <c r="AM265" s="65">
        <f>IF(AM$231&gt;=$E265,IF(AM156*$C$23&gt;MAX($C$22,(AN265*$C$34+AN266*$C$35)*EXP(-$C$12*$C$30)+(AN372*$C$34+AN373*$C$35)*EXP(-$C$14*$C$30)),AM$236,(AN265*$C$34+AN266*$C$35)*EXP(-$C$12*$C$30)+AM$234),"")</f>
        <v/>
      </c>
      <c r="AN265" s="65">
        <f>IF(AN$231&gt;=$E265,IF(AN156*$C$23&gt;MAX($C$22,(AO265*$C$34+AO266*$C$35)*EXP(-$C$12*$C$30)+(AO372*$C$34+AO373*$C$35)*EXP(-$C$14*$C$30)),AN$236,(AO265*$C$34+AO266*$C$35)*EXP(-$C$12*$C$30)+AN$234),"")</f>
        <v/>
      </c>
      <c r="AO265" s="65">
        <f>IF(AO$231&gt;=$E265,IF(AO156*$C$23&gt;MAX($C$22,(AP265*$C$34+AP266*$C$35)*EXP(-$C$12*$C$30)+(AP372*$C$34+AP373*$C$35)*EXP(-$C$14*$C$30)),AO$236,(AP265*$C$34+AP266*$C$35)*EXP(-$C$12*$C$30)+AO$234),"")</f>
        <v/>
      </c>
      <c r="AP265" s="65">
        <f>IF(AP$231&gt;=$E265,IF(AP156*$C$23&gt;MAX($C$22,(AQ265*$C$34+AQ266*$C$35)*EXP(-$C$12*$C$30)+(AQ372*$C$34+AQ373*$C$35)*EXP(-$C$14*$C$30)),AP$236,(AQ265*$C$34+AQ266*$C$35)*EXP(-$C$12*$C$30)+AP$234),"")</f>
        <v/>
      </c>
      <c r="AQ265" s="65">
        <f>IF(AQ$231&gt;=$E265,IF(AQ156*$C$23&gt;MAX($C$22,(AR265*$C$34+AR266*$C$35)*EXP(-$C$12*$C$30)+(AR372*$C$34+AR373*$C$35)*EXP(-$C$14*$C$30)),AQ$236,(AR265*$C$34+AR266*$C$35)*EXP(-$C$12*$C$30)+AQ$234),"")</f>
        <v/>
      </c>
      <c r="AR265" s="65">
        <f>IF(AR$231&gt;=$E265,IF(AR156*$C$23&gt;MAX($C$22,(AS265*$C$34+AS266*$C$35)*EXP(-$C$12*$C$30)+(AS372*$C$34+AS373*$C$35)*EXP(-$C$14*$C$30)),AR$236,(AS265*$C$34+AS266*$C$35)*EXP(-$C$12*$C$30)+AR$234),"")</f>
        <v/>
      </c>
      <c r="AS265" s="65">
        <f>IF(AS$231&gt;=$E265,IF(AS156*$C$23&gt;MAX($C$22,(AT265*$C$34+AT266*$C$35)*EXP(-$C$12*$C$30)+(AT372*$C$34+AT373*$C$35)*EXP(-$C$14*$C$30)),AS$236,(AT265*$C$34+AT266*$C$35)*EXP(-$C$12*$C$30)+AS$234),"")</f>
        <v/>
      </c>
      <c r="AT265" s="65">
        <f>IF(AT$231&gt;=$E265,IF(AT156*$C$23&gt;MAX($C$22,(AU265*$C$34+AU266*$C$35)*EXP(-$C$12*$C$30)+(AU372*$C$34+AU373*$C$35)*EXP(-$C$14*$C$30)),AT$236,(AU265*$C$34+AU266*$C$35)*EXP(-$C$12*$C$30)+AT$234),"")</f>
        <v/>
      </c>
      <c r="AU265" s="65">
        <f>IF(AU$231&gt;=$E265,IF(AU156*$C$23&gt;MAX($C$22,(AV265*$C$34+AV266*$C$35)*EXP(-$C$12*$C$30)+(AV372*$C$34+AV373*$C$35)*EXP(-$C$14*$C$30)),AU$236,(AV265*$C$34+AV266*$C$35)*EXP(-$C$12*$C$30)+AU$234),"")</f>
        <v/>
      </c>
      <c r="AV265" s="65">
        <f>IF(AV$231&gt;=$E265,IF(AV156*$C$23&gt;MAX($C$22,(AW265*$C$34+AW266*$C$35)*EXP(-$C$12*$C$30)+(AW372*$C$34+AW373*$C$35)*EXP(-$C$14*$C$30)),AV$236,(AW265*$C$34+AW266*$C$35)*EXP(-$C$12*$C$30)+AV$234),"")</f>
        <v/>
      </c>
      <c r="AW265" s="65">
        <f>IF(AW$231&gt;=$E265,IF(AW156*$C$23&gt;MAX($C$22,(AX265*$C$34+AX266*$C$35)*EXP(-$C$12*$C$30)+(AX372*$C$34+AX373*$C$35)*EXP(-$C$14*$C$30)),AW$236,(AX265*$C$34+AX266*$C$35)*EXP(-$C$12*$C$30)+AW$234),"")</f>
        <v/>
      </c>
      <c r="AX265" s="65">
        <f>IF(AX$231&gt;=$E265,IF(AX156*$C$23&gt;MAX($C$22,(AY265*$C$34+AY266*$C$35)*EXP(-$C$12*$C$30)+(AY372*$C$34+AY373*$C$35)*EXP(-$C$14*$C$30)),AX$236,(AY265*$C$34+AY266*$C$35)*EXP(-$C$12*$C$30)+AX$234),"")</f>
        <v/>
      </c>
      <c r="AY265" s="65">
        <f>IF(AY$231&gt;=$E265,IF(AY156*$C$23&gt;MAX($C$22,(AZ265*$C$34+AZ266*$C$35)*EXP(-$C$12*$C$30)+(AZ372*$C$34+AZ373*$C$35)*EXP(-$C$14*$C$30)),AY$236,(AZ265*$C$34+AZ266*$C$35)*EXP(-$C$12*$C$30)+AY$234),"")</f>
        <v/>
      </c>
      <c r="AZ265" s="65">
        <f>IF(AZ$231&gt;=$E265,IF(AZ156*$C$23&gt;MAX($C$22,(BA265*$C$34+BA266*$C$35)*EXP(-$C$12*$C$30)+(BA372*$C$34+BA373*$C$35)*EXP(-$C$14*$C$30)),AZ$236,(BA265*$C$34+BA266*$C$35)*EXP(-$C$12*$C$30)+AZ$234),"")</f>
        <v/>
      </c>
      <c r="BA265" s="65">
        <f>IF(BA$231&gt;=$E265,IF(BA156*$C$23&gt;MAX($C$22,(BB265*$C$34+BB266*$C$35)*EXP(-$C$12*$C$30)+(BB372*$C$34+BB373*$C$35)*EXP(-$C$14*$C$30)),BA$236,(BB265*$C$34+BB266*$C$35)*EXP(-$C$12*$C$30)+BA$234),"")</f>
        <v/>
      </c>
      <c r="BB265" s="65">
        <f>IF(BB$231&gt;=$E265,IF(BB156*$C$23&gt;MAX($C$22,(BC265*$C$34+BC266*$C$35)*EXP(-$C$12*$C$30)+(BC372*$C$34+BC373*$C$35)*EXP(-$C$14*$C$30)),BB$236,(BC265*$C$34+BC266*$C$35)*EXP(-$C$12*$C$30)+BB$234),"")</f>
        <v/>
      </c>
      <c r="BC265" s="65">
        <f>IF(BC$231&gt;=$E265,IF(BC156*$C$23&gt;MAX($C$22,(BD265*$C$34+BD266*$C$35)*EXP(-$C$12*$C$30)+(BD372*$C$34+BD373*$C$35)*EXP(-$C$14*$C$30)),BC$236,(BD265*$C$34+BD266*$C$35)*EXP(-$C$12*$C$30)+BC$234),"")</f>
        <v/>
      </c>
      <c r="BD265" s="65">
        <f>IF(BD$231&gt;=$E265,IF(BD156*$C$23&gt;MAX($C$22,(BE265*$C$34+BE266*$C$35)*EXP(-$C$12*$C$30)+(BE372*$C$34+BE373*$C$35)*EXP(-$C$14*$C$30)),BD$236,(BE265*$C$34+BE266*$C$35)*EXP(-$C$12*$C$30)+BD$234),"")</f>
        <v/>
      </c>
      <c r="BE265" s="65">
        <f>IF(BE$231&gt;=$E265,IF(BE156*$C$23&gt;MAX($C$22,(BF265*$C$34+BF266*$C$35)*EXP(-$C$12*$C$30)+(BF372*$C$34+BF373*$C$35)*EXP(-$C$14*$C$30)),BE$236,(BF265*$C$34+BF266*$C$35)*EXP(-$C$12*$C$30)+BE$234),"")</f>
        <v/>
      </c>
      <c r="BF265" s="65">
        <f>IF(BF$231&gt;=$E265,IF(BF156*$C$23&gt;MAX($C$22,(BG265*$C$34+BG266*$C$35)*EXP(-$C$12*$C$30)+(BG372*$C$34+BG373*$C$35)*EXP(-$C$14*$C$30)),BF$236,(BG265*$C$34+BG266*$C$35)*EXP(-$C$12*$C$30)+BF$234),"")</f>
        <v/>
      </c>
      <c r="BG265" s="65">
        <f>IF(BG$231&gt;=$E265,IF(BG156*$C$23&gt;MAX($C$22,(BH265*$C$34+BH266*$C$35)*EXP(-$C$12*$C$30)+(BH372*$C$34+BH373*$C$35)*EXP(-$C$14*$C$30)),BG$236,(BH265*$C$34+BH266*$C$35)*EXP(-$C$12*$C$30)+BG$234),"")</f>
        <v/>
      </c>
      <c r="BH265" s="65">
        <f>IF(BH$231&gt;=$E265,IF(BH156*$C$23&gt;MAX($C$22,(BI265*$C$34+BI266*$C$35)*EXP(-$C$12*$C$30)+(BI372*$C$34+BI373*$C$35)*EXP(-$C$14*$C$30)),BH$236,(BI265*$C$34+BI266*$C$35)*EXP(-$C$12*$C$30)+BH$234),"")</f>
        <v/>
      </c>
      <c r="BI265" s="65">
        <f>IF(BI$231&gt;=$E265,IF(BI156*$C$23&gt;MAX($C$22,(BJ265*$C$34+BJ266*$C$35)*EXP(-$C$12*$C$30)+(BJ372*$C$34+BJ373*$C$35)*EXP(-$C$14*$C$30)),BI$236,(BJ265*$C$34+BJ266*$C$35)*EXP(-$C$12*$C$30)+BI$234),"")</f>
        <v/>
      </c>
      <c r="BJ265" s="65">
        <f>IF(BJ$231&gt;=$E265,IF(BJ156*$C$23&gt;MAX($C$22,(BK265*$C$34+BK266*$C$35)*EXP(-$C$12*$C$30)+(BK372*$C$34+BK373*$C$35)*EXP(-$C$14*$C$30)),BJ$236,(BK265*$C$34+BK266*$C$35)*EXP(-$C$12*$C$30)+BJ$234),"")</f>
        <v/>
      </c>
      <c r="BK265" s="65">
        <f>IF(BK$231&gt;=$E265,IF(BK156*$C$23&gt;MAX($C$22,(BL265*$C$34+BL266*$C$35)*EXP(-$C$12*$C$30)+(BL372*$C$34+BL373*$C$35)*EXP(-$C$14*$C$30)),BK$236,(BL265*$C$34+BL266*$C$35)*EXP(-$C$12*$C$30)+BK$234),"")</f>
        <v/>
      </c>
      <c r="BL265" s="65">
        <f>IF(BL$231&gt;=$E265,IF(BL156*$C$23&gt;MAX($C$22,(BM265*$C$34+BM266*$C$35)*EXP(-$C$12*$C$30)+(BM372*$C$34+BM373*$C$35)*EXP(-$C$14*$C$30)),BL$236,(BM265*$C$34+BM266*$C$35)*EXP(-$C$12*$C$30)+BL$234),"")</f>
        <v/>
      </c>
      <c r="BM265" s="65">
        <f>IF(BM$231&gt;=$E265,IF(BM156*$C$23&gt;MAX($C$22,(BN265*$C$34+BN266*$C$35)*EXP(-$C$12*$C$30)+(BN372*$C$34+BN373*$C$35)*EXP(-$C$14*$C$30)),BM$236,(BN265*$C$34+BN266*$C$35)*EXP(-$C$12*$C$30)+BM$234),"")</f>
        <v/>
      </c>
      <c r="BN265" s="65">
        <f>IF(BN$231&gt;=$E265,IF(BN156*$C$23&gt;MAX($C$22,(BO265*$C$34+BO266*$C$35)*EXP(-$C$12*$C$30)+(BO372*$C$34+BO373*$C$35)*EXP(-$C$14*$C$30)),BN$236,(BO265*$C$34+BO266*$C$35)*EXP(-$C$12*$C$30)+BN$234),"")</f>
        <v/>
      </c>
      <c r="BO265" s="65">
        <f>IF(BO$231&gt;=$E265,IF(BO156*$C$23&gt;MAX($C$22,(BP265*$C$34+BP266*$C$35)*EXP(-$C$12*$C$30)+(BP372*$C$34+BP373*$C$35)*EXP(-$C$14*$C$30)),BO$236,(BP265*$C$34+BP266*$C$35)*EXP(-$C$12*$C$30)+BO$234),"")</f>
        <v/>
      </c>
      <c r="BP265" s="65">
        <f>IF(BP$231&gt;=$E265,IF(BP156*$C$23&gt;MAX($C$22,(BQ265*$C$34+BQ266*$C$35)*EXP(-$C$12*$C$30)+(BQ372*$C$34+BQ373*$C$35)*EXP(-$C$14*$C$30)),BP$236,(BQ265*$C$34+BQ266*$C$35)*EXP(-$C$12*$C$30)+BP$234),"")</f>
        <v/>
      </c>
      <c r="BQ265" s="65">
        <f>IF(BQ$231&gt;=$E265,IF(BQ156*$C$23&gt;MAX($C$22,(BR265*$C$34+BR266*$C$35)*EXP(-$C$12*$C$30)+(BR372*$C$34+BR373*$C$35)*EXP(-$C$14*$C$30)),BQ$236,(BR265*$C$34+BR266*$C$35)*EXP(-$C$12*$C$30)+BQ$234),"")</f>
        <v/>
      </c>
      <c r="BR265" s="65">
        <f>IF(BR$231&gt;=$E265,IF(BR156*$C$23&gt;MAX($C$22,(BS265*$C$34+BS266*$C$35)*EXP(-$C$12*$C$30)+(BS372*$C$34+BS373*$C$35)*EXP(-$C$14*$C$30)),BR$236,(BS265*$C$34+BS266*$C$35)*EXP(-$C$12*$C$30)+BR$234),"")</f>
        <v/>
      </c>
      <c r="BS265" s="65">
        <f>IF(BS$231&gt;=$E265,IF(BS156*$C$23&gt;MAX($C$22,(BT265*$C$34+BT266*$C$35)*EXP(-$C$12*$C$30)+(BT372*$C$34+BT373*$C$35)*EXP(-$C$14*$C$30)),BS$236,(BT265*$C$34+BT266*$C$35)*EXP(-$C$12*$C$30)+BS$234),"")</f>
        <v/>
      </c>
      <c r="BT265" s="65">
        <f>IF(BT$231&gt;=$E265,IF(BT156*$C$23&gt;MAX($C$22,(BU265*$C$34+BU266*$C$35)*EXP(-$C$12*$C$30)+(BU372*$C$34+BU373*$C$35)*EXP(-$C$14*$C$30)),BT$236,(BU265*$C$34+BU266*$C$35)*EXP(-$C$12*$C$30)+BT$234),"")</f>
        <v/>
      </c>
      <c r="BU265" s="65">
        <f>IF(BU$231&gt;=$E265,IF(BU156*$C$23&gt;MAX($C$22,(BV265*$C$34+BV266*$C$35)*EXP(-$C$12*$C$30)+(BV372*$C$34+BV373*$C$35)*EXP(-$C$14*$C$30)),BU$236,(BV265*$C$34+BV266*$C$35)*EXP(-$C$12*$C$30)+BU$234),"")</f>
        <v/>
      </c>
      <c r="BV265" s="65">
        <f>IF(BV$231&gt;=$E265,IF(BV156*$C$23&gt;MAX($C$22,(BW265*$C$34+BW266*$C$35)*EXP(-$C$12*$C$30)+(BW372*$C$34+BW373*$C$35)*EXP(-$C$14*$C$30)),BV$236,(BW265*$C$34+BW266*$C$35)*EXP(-$C$12*$C$30)+BV$234),"")</f>
        <v/>
      </c>
      <c r="BW265" s="65">
        <f>IF(BW$231&gt;=$E265,IF(BW156*$C$23&gt;MAX($C$22,(BX265*$C$34+BX266*$C$35)*EXP(-$C$12*$C$30)+(BX372*$C$34+BX373*$C$35)*EXP(-$C$14*$C$30)),BW$236,(BX265*$C$34+BX266*$C$35)*EXP(-$C$12*$C$30)+BW$234),"")</f>
        <v/>
      </c>
      <c r="BX265" s="65">
        <f>IF(BX$231&gt;=$E265,IF(BX156*$C$23&gt;MAX($C$22,(BY265*$C$34+BY266*$C$35)*EXP(-$C$12*$C$30)+(BY372*$C$34+BY373*$C$35)*EXP(-$C$14*$C$30)),BX$236,(BY265*$C$34+BY266*$C$35)*EXP(-$C$12*$C$30)+BX$234),"")</f>
        <v/>
      </c>
      <c r="BY265" s="65">
        <f>IF(BY$231&gt;=$E265,IF(BY156*$C$23&gt;MAX($C$22,(BZ265*$C$34+BZ266*$C$35)*EXP(-$C$12*$C$30)+(BZ372*$C$34+BZ373*$C$35)*EXP(-$C$14*$C$30)),BY$236,(BZ265*$C$34+BZ266*$C$35)*EXP(-$C$12*$C$30)+BY$234),"")</f>
        <v/>
      </c>
      <c r="BZ265" s="65">
        <f>IF(BZ$231&gt;=$E265,IF(BZ156*$C$23&gt;MAX($C$22,(CA265*$C$34+CA266*$C$35)*EXP(-$C$12*$C$30)+(CA372*$C$34+CA373*$C$35)*EXP(-$C$14*$C$30)),BZ$236,(CA265*$C$34+CA266*$C$35)*EXP(-$C$12*$C$30)+BZ$234),"")</f>
        <v/>
      </c>
      <c r="CA265" s="65">
        <f>IF(CA$231&gt;=$E265,IF(CA156*$C$23&gt;MAX($C$22,(CB265*$C$34+CB266*$C$35)*EXP(-$C$12*$C$30)+(CB372*$C$34+CB373*$C$35)*EXP(-$C$14*$C$30)),CA$236,(CB265*$C$34+CB266*$C$35)*EXP(-$C$12*$C$30)+CA$234),"")</f>
        <v/>
      </c>
      <c r="CB265" s="65">
        <f>IF(CB$231&gt;=$E265,IF(CB156*$C$23&gt;MAX($C$22,(CC265*$C$34+CC266*$C$35)*EXP(-$C$12*$C$30)+(CC372*$C$34+CC373*$C$35)*EXP(-$C$14*$C$30)),CB$236,(CC265*$C$34+CC266*$C$35)*EXP(-$C$12*$C$30)+CB$234),"")</f>
        <v/>
      </c>
      <c r="CC265" s="65">
        <f>IF(CC$231&gt;=$E265,IF(CC156*$C$23&gt;MAX($C$22,(CD265*$C$34+CD266*$C$35)*EXP(-$C$12*$C$30)+(CD372*$C$34+CD373*$C$35)*EXP(-$C$14*$C$30)),CC$236,(CD265*$C$34+CD266*$C$35)*EXP(-$C$12*$C$30)+CC$234),"")</f>
        <v/>
      </c>
      <c r="CD265" s="65">
        <f>IF(CD$231&gt;=$E265,IF(CD156*$C$23&gt;MAX($C$22,(CE265*$C$34+CE266*$C$35)*EXP(-$C$12*$C$30)+(CE372*$C$34+CE373*$C$35)*EXP(-$C$14*$C$30)),CD$236,(CE265*$C$34+CE266*$C$35)*EXP(-$C$12*$C$30)+CD$234),"")</f>
        <v/>
      </c>
      <c r="CE265" s="65">
        <f>IF(CE$231&gt;=$E265,IF(CE156*$C$23&gt;MAX($C$22,(CF265*$C$34+CF266*$C$35)*EXP(-$C$12*$C$30)+(CF372*$C$34+CF373*$C$35)*EXP(-$C$14*$C$30)),CE$236,(CF265*$C$34+CF266*$C$35)*EXP(-$C$12*$C$30)+CE$234),"")</f>
        <v/>
      </c>
      <c r="CF265" s="65">
        <f>IF(CF$231&gt;=$E265,IF(CF156*$C$23&gt;MAX($C$22,(CG265*$C$34+CG266*$C$35)*EXP(-$C$12*$C$30)+(CG372*$C$34+CG373*$C$35)*EXP(-$C$14*$C$30)),CF$236,(CG265*$C$34+CG266*$C$35)*EXP(-$C$12*$C$30)+CF$234),"")</f>
        <v/>
      </c>
      <c r="CG265" s="65">
        <f>IF(CG$231&gt;=$E265,IF(CG156*$C$23&gt;MAX($C$22,(CH265*$C$34+CH266*$C$35)*EXP(-$C$12*$C$30)+(CH372*$C$34+CH373*$C$35)*EXP(-$C$14*$C$30)),CG$236,(CH265*$C$34+CH266*$C$35)*EXP(-$C$12*$C$30)+CG$234),"")</f>
        <v/>
      </c>
      <c r="CH265" s="65">
        <f>IF(CH$231&gt;=$E265,IF(CH156*$C$23&gt;MAX($C$22,(CI265*$C$34+CI266*$C$35)*EXP(-$C$12*$C$30)+(CI372*$C$34+CI373*$C$35)*EXP(-$C$14*$C$30)),CH$236,(CI265*$C$34+CI266*$C$35)*EXP(-$C$12*$C$30)+CH$234),"")</f>
        <v/>
      </c>
      <c r="CI265" s="65">
        <f>IF(CI$231&gt;=$E265,IF(CI156*$C$23&gt;MAX($C$22,(CJ265*$C$34+CJ266*$C$35)*EXP(-$C$12*$C$30)+(CJ372*$C$34+CJ373*$C$35)*EXP(-$C$14*$C$30)),CI$236,(CJ265*$C$34+CJ266*$C$35)*EXP(-$C$12*$C$30)+CI$234),"")</f>
        <v/>
      </c>
      <c r="CJ265" s="65">
        <f>IF(CJ$231&gt;=$E265,IF(CJ156*$C$23&gt;MAX($C$22,(CK265*$C$34+CK266*$C$35)*EXP(-$C$12*$C$30)+(CK372*$C$34+CK373*$C$35)*EXP(-$C$14*$C$30)),CJ$236,(CK265*$C$34+CK266*$C$35)*EXP(-$C$12*$C$30)+CJ$234),"")</f>
        <v/>
      </c>
      <c r="CK265" s="65">
        <f>IF(CK$231&gt;=$E265,IF(CK156*$C$23&gt;MAX($C$22,(CL265*$C$34+CL266*$C$35)*EXP(-$C$12*$C$30)+(CL372*$C$34+CL373*$C$35)*EXP(-$C$14*$C$30)),CK$236,(CL265*$C$34+CL266*$C$35)*EXP(-$C$12*$C$30)+CK$234),"")</f>
        <v/>
      </c>
      <c r="CL265" s="65">
        <f>IF(CL$231&gt;=$E265,IF(CL156*$C$23&gt;MAX($C$22,(CM265*$C$34+CM266*$C$35)*EXP(-$C$12*$C$30)+(CM372*$C$34+CM373*$C$35)*EXP(-$C$14*$C$30)),CL$236,(CM265*$C$34+CM266*$C$35)*EXP(-$C$12*$C$30)+CL$234),"")</f>
        <v/>
      </c>
      <c r="CM265" s="65">
        <f>IF(CM$231&gt;=$E265,IF(CM156*$C$23&gt;MAX($C$22,(CN265*$C$34+CN266*$C$35)*EXP(-$C$12*$C$30)+(CN372*$C$34+CN373*$C$35)*EXP(-$C$14*$C$30)),CM$236,(CN265*$C$34+CN266*$C$35)*EXP(-$C$12*$C$30)+CM$234),"")</f>
        <v/>
      </c>
      <c r="CN265" s="65">
        <f>IF(CN$231&gt;=$E265,IF(CN156*$C$23&gt;MAX($C$22,(CO265*$C$34+CO266*$C$35)*EXP(-$C$12*$C$30)+(CO372*$C$34+CO373*$C$35)*EXP(-$C$14*$C$30)),CN$236,(CO265*$C$34+CO266*$C$35)*EXP(-$C$12*$C$30)+CN$234),"")</f>
        <v/>
      </c>
      <c r="CO265" s="65">
        <f>IF(CO$231&gt;=$E265,IF(CO156*$C$23&gt;MAX($C$22,(CP265*$C$34+CP266*$C$35)*EXP(-$C$12*$C$30)+(CP372*$C$34+CP373*$C$35)*EXP(-$C$14*$C$30)),CO$236,(CP265*$C$34+CP266*$C$35)*EXP(-$C$12*$C$30)+CO$234),"")</f>
        <v/>
      </c>
      <c r="CP265" s="65">
        <f>IF(CP$231&gt;=$E265,IF(CP156*$C$23&gt;MAX($C$22,(CQ265*$C$34+CQ266*$C$35)*EXP(-$C$12*$C$30)+(CQ372*$C$34+CQ373*$C$35)*EXP(-$C$14*$C$30)),CP$236,(CQ265*$C$34+CQ266*$C$35)*EXP(-$C$12*$C$30)+CP$234),"")</f>
        <v/>
      </c>
      <c r="CQ265" s="65">
        <f>IF(CQ$231&gt;=$E265,IF(CQ156*$C$23&gt;MAX($C$22,(CR265*$C$34+CR266*$C$35)*EXP(-$C$12*$C$30)+(CR372*$C$34+CR373*$C$35)*EXP(-$C$14*$C$30)),CQ$236,(CR265*$C$34+CR266*$C$35)*EXP(-$C$12*$C$30)+CQ$234),"")</f>
        <v/>
      </c>
      <c r="CR265" s="65">
        <f>IF(CR$231&gt;=$E265,IF(CR156*$C$23&gt;MAX($C$22,(CS265*$C$34+CS266*$C$35)*EXP(-$C$12*$C$30)+(CS372*$C$34+CS373*$C$35)*EXP(-$C$14*$C$30)),CR$236,(CS265*$C$34+CS266*$C$35)*EXP(-$C$12*$C$30)+CR$234),"")</f>
        <v/>
      </c>
      <c r="CS265" s="65">
        <f>IF(CS$231&gt;=$E265,IF(CS156*$C$23&gt;MAX($C$22,(CT265*$C$34+CT266*$C$35)*EXP(-$C$12*$C$30)+(CT372*$C$34+CT373*$C$35)*EXP(-$C$14*$C$30)),CS$236,(CT265*$C$34+CT266*$C$35)*EXP(-$C$12*$C$30)+CS$234),"")</f>
        <v/>
      </c>
      <c r="CT265" s="65">
        <f>IF(CT$231&gt;=$E265,IF(CT156*$C$23&gt;MAX($C$22,(CU265*$C$34+CU266*$C$35)*EXP(-$C$12*$C$30)+(CU372*$C$34+CU373*$C$35)*EXP(-$C$14*$C$30)),CT$236,(CU265*$C$34+CU266*$C$35)*EXP(-$C$12*$C$30)+CT$234),"")</f>
        <v/>
      </c>
      <c r="CU265" s="65">
        <f>IF(CU$231&gt;=$E265,IF(CU156*$C$23&gt;MAX($C$22,(CV265*$C$34+CV266*$C$35)*EXP(-$C$12*$C$30)+(CV372*$C$34+CV373*$C$35)*EXP(-$C$14*$C$30)),CU$236,(CV265*$C$34+CV266*$C$35)*EXP(-$C$12*$C$30)+CU$234),"")</f>
        <v/>
      </c>
      <c r="CV265" s="65">
        <f>IF(CV$231&gt;=$E265,IF(CV156*$C$23&gt;MAX($C$22,(CW265*$C$34+CW266*$C$35)*EXP(-$C$12*$C$30)+(CW372*$C$34+CW373*$C$35)*EXP(-$C$14*$C$30)),CV$236,(CW265*$C$34+CW266*$C$35)*EXP(-$C$12*$C$30)+CV$234),"")</f>
        <v/>
      </c>
      <c r="CW265" s="65">
        <f>IF(CW$231&gt;=$E265,IF(CW156*$C$23&gt;MAX($C$22,(CX265*$C$34+CX266*$C$35)*EXP(-$C$12*$C$30)+(CX372*$C$34+CX373*$C$35)*EXP(-$C$14*$C$30)),CW$236,(CX265*$C$34+CX266*$C$35)*EXP(-$C$12*$C$30)+CW$234),"")</f>
        <v/>
      </c>
      <c r="CX265" s="65">
        <f>IF(CX$231&gt;=$E265,IF(CX156*$C$23&gt;MAX($C$22,(CY265*$C$34+CY266*$C$35)*EXP(-$C$12*$C$30)+(CY372*$C$34+CY373*$C$35)*EXP(-$C$14*$C$30)),CX$236,(CY265*$C$34+CY266*$C$35)*EXP(-$C$12*$C$30)+CX$234),"")</f>
        <v/>
      </c>
      <c r="CY265" s="65">
        <f>IF(CY$231&gt;=$E265,IF(CY156*$C$23&gt;MAX($C$22,(CZ265*$C$34+CZ266*$C$35)*EXP(-$C$12*$C$30)+(CZ372*$C$34+CZ373*$C$35)*EXP(-$C$14*$C$30)),CY$236,(CZ265*$C$34+CZ266*$C$35)*EXP(-$C$12*$C$30)+CY$234),"")</f>
        <v/>
      </c>
      <c r="CZ265" s="65">
        <f>IF(CZ$231&gt;=$E265,IF(CZ156*$C$23&gt;MAX($C$22,(DA265*$C$34+DA266*$C$35)*EXP(-$C$12*$C$30)+(DA372*$C$34+DA373*$C$35)*EXP(-$C$14*$C$30)),CZ$236,(DA265*$C$34+DA266*$C$35)*EXP(-$C$12*$C$30)+CZ$234),"")</f>
        <v/>
      </c>
      <c r="DA265" s="65">
        <f>IF(DA$231&gt;=$E265,IF(DA156*$C$23&gt;MAX($C$22,(DB265*$C$34+DB266*$C$35)*EXP(-$C$12*$C$30)+(DB372*$C$34+DB373*$C$35)*EXP(-$C$14*$C$30)),DA$236,(DB265*$C$34+DB266*$C$35)*EXP(-$C$12*$C$30)+DA$234),"")</f>
        <v/>
      </c>
      <c r="DB265" s="65">
        <f>IF(DB$231&gt;=$E265,IF(DB156*$C$23&gt;MAX($C$22,(DC265*$C$34+DC266*$C$35)*EXP(-$C$12*$C$30)+(DC372*$C$34+DC373*$C$35)*EXP(-$C$14*$C$30)),DB$236,(DC265*$C$34+DC266*$C$35)*EXP(-$C$12*$C$30)+DB$234),"")</f>
        <v/>
      </c>
      <c r="DC265" s="65">
        <f>IF(DC$231&gt;=$E265,IF(DC156*$C$23&gt;$C$22,DC$236,$C$22+DC$234),"")</f>
        <v/>
      </c>
    </row>
    <row r="266" ht="12" customHeight="1">
      <c r="B266" s="12" t="n"/>
      <c r="C266" s="12" t="n"/>
      <c r="D266" s="12" t="n"/>
      <c r="E266" s="64">
        <f>E265+1</f>
        <v/>
      </c>
      <c r="G266" s="65">
        <f>IF(G$231&gt;=$E266,IF(G157*$C$23&gt;MAX($C$22,(H266*$C$34+H267*$C$35)*EXP(-$C$12*$C$30)+(H373*$C$34+H374*$C$35)*EXP(-$C$14*$C$30)),G$236,(H266*$C$34+H267*$C$35)*EXP(-$C$12*$C$30)+G$234),"")</f>
        <v/>
      </c>
      <c r="H266" s="65">
        <f>IF(H$231&gt;=$E266,IF(H157*$C$23&gt;MAX($C$22,(I266*$C$34+I267*$C$35)*EXP(-$C$12*$C$30)+(I373*$C$34+I374*$C$35)*EXP(-$C$14*$C$30)),H$236,(I266*$C$34+I267*$C$35)*EXP(-$C$12*$C$30)+H$234),"")</f>
        <v/>
      </c>
      <c r="I266" s="65">
        <f>IF(I$231&gt;=$E266,IF(I157*$C$23&gt;MAX($C$22,(J266*$C$34+J267*$C$35)*EXP(-$C$12*$C$30)+(J373*$C$34+J374*$C$35)*EXP(-$C$14*$C$30)),I$236,(J266*$C$34+J267*$C$35)*EXP(-$C$12*$C$30)+I$234),"")</f>
        <v/>
      </c>
      <c r="J266" s="65">
        <f>IF(J$231&gt;=$E266,IF(J157*$C$23&gt;MAX($C$22,(K266*$C$34+K267*$C$35)*EXP(-$C$12*$C$30)+(K373*$C$34+K374*$C$35)*EXP(-$C$14*$C$30)),J$236,(K266*$C$34+K267*$C$35)*EXP(-$C$12*$C$30)+J$234),"")</f>
        <v/>
      </c>
      <c r="K266" s="65">
        <f>IF(K$231&gt;=$E266,IF(K157*$C$23&gt;MAX($C$22,(L266*$C$34+L267*$C$35)*EXP(-$C$12*$C$30)+(L373*$C$34+L374*$C$35)*EXP(-$C$14*$C$30)),K$236,(L266*$C$34+L267*$C$35)*EXP(-$C$12*$C$30)+K$234),"")</f>
        <v/>
      </c>
      <c r="L266" s="65">
        <f>IF(L$231&gt;=$E266,IF(L157*$C$23&gt;MAX($C$22,(M266*$C$34+M267*$C$35)*EXP(-$C$12*$C$30)+(M373*$C$34+M374*$C$35)*EXP(-$C$14*$C$30)),L$236,(M266*$C$34+M267*$C$35)*EXP(-$C$12*$C$30)+L$234),"")</f>
        <v/>
      </c>
      <c r="M266" s="65">
        <f>IF(M$231&gt;=$E266,IF(M157*$C$23&gt;MAX($C$22,(N266*$C$34+N267*$C$35)*EXP(-$C$12*$C$30)+(N373*$C$34+N374*$C$35)*EXP(-$C$14*$C$30)),M$236,(N266*$C$34+N267*$C$35)*EXP(-$C$12*$C$30)+M$234),"")</f>
        <v/>
      </c>
      <c r="N266" s="65">
        <f>IF(N$231&gt;=$E266,IF(N157*$C$23&gt;MAX($C$22,(O266*$C$34+O267*$C$35)*EXP(-$C$12*$C$30)+(O373*$C$34+O374*$C$35)*EXP(-$C$14*$C$30)),N$236,(O266*$C$34+O267*$C$35)*EXP(-$C$12*$C$30)+N$234),"")</f>
        <v/>
      </c>
      <c r="O266" s="65">
        <f>IF(O$231&gt;=$E266,IF(O157*$C$23&gt;MAX($C$22,(P266*$C$34+P267*$C$35)*EXP(-$C$12*$C$30)+(P373*$C$34+P374*$C$35)*EXP(-$C$14*$C$30)),O$236,(P266*$C$34+P267*$C$35)*EXP(-$C$12*$C$30)+O$234),"")</f>
        <v/>
      </c>
      <c r="P266" s="65">
        <f>IF(P$231&gt;=$E266,IF(P157*$C$23&gt;MAX($C$22,(Q266*$C$34+Q267*$C$35)*EXP(-$C$12*$C$30)+(Q373*$C$34+Q374*$C$35)*EXP(-$C$14*$C$30)),P$236,(Q266*$C$34+Q267*$C$35)*EXP(-$C$12*$C$30)+P$234),"")</f>
        <v/>
      </c>
      <c r="Q266" s="65">
        <f>IF(Q$231&gt;=$E266,IF(Q157*$C$23&gt;MAX($C$22,(R266*$C$34+R267*$C$35)*EXP(-$C$12*$C$30)+(R373*$C$34+R374*$C$35)*EXP(-$C$14*$C$30)),Q$236,(R266*$C$34+R267*$C$35)*EXP(-$C$12*$C$30)+Q$234),"")</f>
        <v/>
      </c>
      <c r="R266" s="65">
        <f>IF(R$231&gt;=$E266,IF(R157*$C$23&gt;MAX($C$22,(S266*$C$34+S267*$C$35)*EXP(-$C$12*$C$30)+(S373*$C$34+S374*$C$35)*EXP(-$C$14*$C$30)),R$236,(S266*$C$34+S267*$C$35)*EXP(-$C$12*$C$30)+R$234),"")</f>
        <v/>
      </c>
      <c r="S266" s="65">
        <f>IF(S$231&gt;=$E266,IF(S157*$C$23&gt;MAX($C$22,(T266*$C$34+T267*$C$35)*EXP(-$C$12*$C$30)+(T373*$C$34+T374*$C$35)*EXP(-$C$14*$C$30)),S$236,(T266*$C$34+T267*$C$35)*EXP(-$C$12*$C$30)+S$234),"")</f>
        <v/>
      </c>
      <c r="T266" s="65">
        <f>IF(T$231&gt;=$E266,IF(T157*$C$23&gt;MAX($C$22,(U266*$C$34+U267*$C$35)*EXP(-$C$12*$C$30)+(U373*$C$34+U374*$C$35)*EXP(-$C$14*$C$30)),T$236,(U266*$C$34+U267*$C$35)*EXP(-$C$12*$C$30)+T$234),"")</f>
        <v/>
      </c>
      <c r="U266" s="65">
        <f>IF(U$231&gt;=$E266,IF(U157*$C$23&gt;MAX($C$22,(V266*$C$34+V267*$C$35)*EXP(-$C$12*$C$30)+(V373*$C$34+V374*$C$35)*EXP(-$C$14*$C$30)),U$236,(V266*$C$34+V267*$C$35)*EXP(-$C$12*$C$30)+U$234),"")</f>
        <v/>
      </c>
      <c r="V266" s="65">
        <f>IF(V$231&gt;=$E266,IF(V157*$C$23&gt;MAX($C$22,(W266*$C$34+W267*$C$35)*EXP(-$C$12*$C$30)+(W373*$C$34+W374*$C$35)*EXP(-$C$14*$C$30)),V$236,(W266*$C$34+W267*$C$35)*EXP(-$C$12*$C$30)+V$234),"")</f>
        <v/>
      </c>
      <c r="W266" s="65">
        <f>IF(W$231&gt;=$E266,IF(W157*$C$23&gt;MAX($C$22,(X266*$C$34+X267*$C$35)*EXP(-$C$12*$C$30)+(X373*$C$34+X374*$C$35)*EXP(-$C$14*$C$30)),W$236,(X266*$C$34+X267*$C$35)*EXP(-$C$12*$C$30)+W$234),"")</f>
        <v/>
      </c>
      <c r="X266" s="65">
        <f>IF(X$231&gt;=$E266,IF(X157*$C$23&gt;MAX($C$22,(Y266*$C$34+Y267*$C$35)*EXP(-$C$12*$C$30)+(Y373*$C$34+Y374*$C$35)*EXP(-$C$14*$C$30)),X$236,(Y266*$C$34+Y267*$C$35)*EXP(-$C$12*$C$30)+X$234),"")</f>
        <v/>
      </c>
      <c r="Y266" s="65">
        <f>IF(Y$231&gt;=$E266,IF(Y157*$C$23&gt;MAX($C$22,(Z266*$C$34+Z267*$C$35)*EXP(-$C$12*$C$30)+(Z373*$C$34+Z374*$C$35)*EXP(-$C$14*$C$30)),Y$236,(Z266*$C$34+Z267*$C$35)*EXP(-$C$12*$C$30)+Y$234),"")</f>
        <v/>
      </c>
      <c r="Z266" s="65">
        <f>IF(Z$231&gt;=$E266,IF(Z157*$C$23&gt;MAX($C$22,(AA266*$C$34+AA267*$C$35)*EXP(-$C$12*$C$30)+(AA373*$C$34+AA374*$C$35)*EXP(-$C$14*$C$30)),Z$236,(AA266*$C$34+AA267*$C$35)*EXP(-$C$12*$C$30)+Z$234),"")</f>
        <v/>
      </c>
      <c r="AA266" s="65">
        <f>IF(AA$231&gt;=$E266,IF(AA157*$C$23&gt;MAX($C$22,(AB266*$C$34+AB267*$C$35)*EXP(-$C$12*$C$30)+(AB373*$C$34+AB374*$C$35)*EXP(-$C$14*$C$30)),AA$236,(AB266*$C$34+AB267*$C$35)*EXP(-$C$12*$C$30)+AA$234),"")</f>
        <v/>
      </c>
      <c r="AB266" s="65">
        <f>IF(AB$231&gt;=$E266,IF(AB157*$C$23&gt;MAX($C$22,(AC266*$C$34+AC267*$C$35)*EXP(-$C$12*$C$30)+(AC373*$C$34+AC374*$C$35)*EXP(-$C$14*$C$30)),AB$236,(AC266*$C$34+AC267*$C$35)*EXP(-$C$12*$C$30)+AB$234),"")</f>
        <v/>
      </c>
      <c r="AC266" s="65">
        <f>IF(AC$231&gt;=$E266,IF(AC157*$C$23&gt;MAX($C$22,(AD266*$C$34+AD267*$C$35)*EXP(-$C$12*$C$30)+(AD373*$C$34+AD374*$C$35)*EXP(-$C$14*$C$30)),AC$236,(AD266*$C$34+AD267*$C$35)*EXP(-$C$12*$C$30)+AC$234),"")</f>
        <v/>
      </c>
      <c r="AD266" s="65">
        <f>IF(AD$231&gt;=$E266,IF(AD157*$C$23&gt;MAX($C$22,(AE266*$C$34+AE267*$C$35)*EXP(-$C$12*$C$30)+(AE373*$C$34+AE374*$C$35)*EXP(-$C$14*$C$30)),AD$236,(AE266*$C$34+AE267*$C$35)*EXP(-$C$12*$C$30)+AD$234),"")</f>
        <v/>
      </c>
      <c r="AE266" s="65">
        <f>IF(AE$231&gt;=$E266,IF(AE157*$C$23&gt;MAX($C$22,(AF266*$C$34+AF267*$C$35)*EXP(-$C$12*$C$30)+(AF373*$C$34+AF374*$C$35)*EXP(-$C$14*$C$30)),AE$236,(AF266*$C$34+AF267*$C$35)*EXP(-$C$12*$C$30)+AE$234),"")</f>
        <v/>
      </c>
      <c r="AF266" s="65">
        <f>IF(AF$231&gt;=$E266,IF(AF157*$C$23&gt;MAX($C$22,(AG266*$C$34+AG267*$C$35)*EXP(-$C$12*$C$30)+(AG373*$C$34+AG374*$C$35)*EXP(-$C$14*$C$30)),AF$236,(AG266*$C$34+AG267*$C$35)*EXP(-$C$12*$C$30)+AF$234),"")</f>
        <v/>
      </c>
      <c r="AG266" s="65">
        <f>IF(AG$231&gt;=$E266,IF(AG157*$C$23&gt;MAX($C$22,(AH266*$C$34+AH267*$C$35)*EXP(-$C$12*$C$30)+(AH373*$C$34+AH374*$C$35)*EXP(-$C$14*$C$30)),AG$236,(AH266*$C$34+AH267*$C$35)*EXP(-$C$12*$C$30)+AG$234),"")</f>
        <v/>
      </c>
      <c r="AH266" s="65">
        <f>IF(AH$231&gt;=$E266,IF(AH157*$C$23&gt;MAX($C$22,(AI266*$C$34+AI267*$C$35)*EXP(-$C$12*$C$30)+(AI373*$C$34+AI374*$C$35)*EXP(-$C$14*$C$30)),AH$236,(AI266*$C$34+AI267*$C$35)*EXP(-$C$12*$C$30)+AH$234),"")</f>
        <v/>
      </c>
      <c r="AI266" s="65">
        <f>IF(AI$231&gt;=$E266,IF(AI157*$C$23&gt;MAX($C$22,(AJ266*$C$34+AJ267*$C$35)*EXP(-$C$12*$C$30)+(AJ373*$C$34+AJ374*$C$35)*EXP(-$C$14*$C$30)),AI$236,(AJ266*$C$34+AJ267*$C$35)*EXP(-$C$12*$C$30)+AI$234),"")</f>
        <v/>
      </c>
      <c r="AJ266" s="65">
        <f>IF(AJ$231&gt;=$E266,IF(AJ157*$C$23&gt;MAX($C$22,(AK266*$C$34+AK267*$C$35)*EXP(-$C$12*$C$30)+(AK373*$C$34+AK374*$C$35)*EXP(-$C$14*$C$30)),AJ$236,(AK266*$C$34+AK267*$C$35)*EXP(-$C$12*$C$30)+AJ$234),"")</f>
        <v/>
      </c>
      <c r="AK266" s="65">
        <f>IF(AK$231&gt;=$E266,IF(AK157*$C$23&gt;MAX($C$22,(AL266*$C$34+AL267*$C$35)*EXP(-$C$12*$C$30)+(AL373*$C$34+AL374*$C$35)*EXP(-$C$14*$C$30)),AK$236,(AL266*$C$34+AL267*$C$35)*EXP(-$C$12*$C$30)+AK$234),"")</f>
        <v/>
      </c>
      <c r="AL266" s="65">
        <f>IF(AL$231&gt;=$E266,IF(AL157*$C$23&gt;MAX($C$22,(AM266*$C$34+AM267*$C$35)*EXP(-$C$12*$C$30)+(AM373*$C$34+AM374*$C$35)*EXP(-$C$14*$C$30)),AL$236,(AM266*$C$34+AM267*$C$35)*EXP(-$C$12*$C$30)+AL$234),"")</f>
        <v/>
      </c>
      <c r="AM266" s="65">
        <f>IF(AM$231&gt;=$E266,IF(AM157*$C$23&gt;MAX($C$22,(AN266*$C$34+AN267*$C$35)*EXP(-$C$12*$C$30)+(AN373*$C$34+AN374*$C$35)*EXP(-$C$14*$C$30)),AM$236,(AN266*$C$34+AN267*$C$35)*EXP(-$C$12*$C$30)+AM$234),"")</f>
        <v/>
      </c>
      <c r="AN266" s="65">
        <f>IF(AN$231&gt;=$E266,IF(AN157*$C$23&gt;MAX($C$22,(AO266*$C$34+AO267*$C$35)*EXP(-$C$12*$C$30)+(AO373*$C$34+AO374*$C$35)*EXP(-$C$14*$C$30)),AN$236,(AO266*$C$34+AO267*$C$35)*EXP(-$C$12*$C$30)+AN$234),"")</f>
        <v/>
      </c>
      <c r="AO266" s="65">
        <f>IF(AO$231&gt;=$E266,IF(AO157*$C$23&gt;MAX($C$22,(AP266*$C$34+AP267*$C$35)*EXP(-$C$12*$C$30)+(AP373*$C$34+AP374*$C$35)*EXP(-$C$14*$C$30)),AO$236,(AP266*$C$34+AP267*$C$35)*EXP(-$C$12*$C$30)+AO$234),"")</f>
        <v/>
      </c>
      <c r="AP266" s="65">
        <f>IF(AP$231&gt;=$E266,IF(AP157*$C$23&gt;MAX($C$22,(AQ266*$C$34+AQ267*$C$35)*EXP(-$C$12*$C$30)+(AQ373*$C$34+AQ374*$C$35)*EXP(-$C$14*$C$30)),AP$236,(AQ266*$C$34+AQ267*$C$35)*EXP(-$C$12*$C$30)+AP$234),"")</f>
        <v/>
      </c>
      <c r="AQ266" s="65">
        <f>IF(AQ$231&gt;=$E266,IF(AQ157*$C$23&gt;MAX($C$22,(AR266*$C$34+AR267*$C$35)*EXP(-$C$12*$C$30)+(AR373*$C$34+AR374*$C$35)*EXP(-$C$14*$C$30)),AQ$236,(AR266*$C$34+AR267*$C$35)*EXP(-$C$12*$C$30)+AQ$234),"")</f>
        <v/>
      </c>
      <c r="AR266" s="65">
        <f>IF(AR$231&gt;=$E266,IF(AR157*$C$23&gt;MAX($C$22,(AS266*$C$34+AS267*$C$35)*EXP(-$C$12*$C$30)+(AS373*$C$34+AS374*$C$35)*EXP(-$C$14*$C$30)),AR$236,(AS266*$C$34+AS267*$C$35)*EXP(-$C$12*$C$30)+AR$234),"")</f>
        <v/>
      </c>
      <c r="AS266" s="65">
        <f>IF(AS$231&gt;=$E266,IF(AS157*$C$23&gt;MAX($C$22,(AT266*$C$34+AT267*$C$35)*EXP(-$C$12*$C$30)+(AT373*$C$34+AT374*$C$35)*EXP(-$C$14*$C$30)),AS$236,(AT266*$C$34+AT267*$C$35)*EXP(-$C$12*$C$30)+AS$234),"")</f>
        <v/>
      </c>
      <c r="AT266" s="65">
        <f>IF(AT$231&gt;=$E266,IF(AT157*$C$23&gt;MAX($C$22,(AU266*$C$34+AU267*$C$35)*EXP(-$C$12*$C$30)+(AU373*$C$34+AU374*$C$35)*EXP(-$C$14*$C$30)),AT$236,(AU266*$C$34+AU267*$C$35)*EXP(-$C$12*$C$30)+AT$234),"")</f>
        <v/>
      </c>
      <c r="AU266" s="65">
        <f>IF(AU$231&gt;=$E266,IF(AU157*$C$23&gt;MAX($C$22,(AV266*$C$34+AV267*$C$35)*EXP(-$C$12*$C$30)+(AV373*$C$34+AV374*$C$35)*EXP(-$C$14*$C$30)),AU$236,(AV266*$C$34+AV267*$C$35)*EXP(-$C$12*$C$30)+AU$234),"")</f>
        <v/>
      </c>
      <c r="AV266" s="65">
        <f>IF(AV$231&gt;=$E266,IF(AV157*$C$23&gt;MAX($C$22,(AW266*$C$34+AW267*$C$35)*EXP(-$C$12*$C$30)+(AW373*$C$34+AW374*$C$35)*EXP(-$C$14*$C$30)),AV$236,(AW266*$C$34+AW267*$C$35)*EXP(-$C$12*$C$30)+AV$234),"")</f>
        <v/>
      </c>
      <c r="AW266" s="65">
        <f>IF(AW$231&gt;=$E266,IF(AW157*$C$23&gt;MAX($C$22,(AX266*$C$34+AX267*$C$35)*EXP(-$C$12*$C$30)+(AX373*$C$34+AX374*$C$35)*EXP(-$C$14*$C$30)),AW$236,(AX266*$C$34+AX267*$C$35)*EXP(-$C$12*$C$30)+AW$234),"")</f>
        <v/>
      </c>
      <c r="AX266" s="65">
        <f>IF(AX$231&gt;=$E266,IF(AX157*$C$23&gt;MAX($C$22,(AY266*$C$34+AY267*$C$35)*EXP(-$C$12*$C$30)+(AY373*$C$34+AY374*$C$35)*EXP(-$C$14*$C$30)),AX$236,(AY266*$C$34+AY267*$C$35)*EXP(-$C$12*$C$30)+AX$234),"")</f>
        <v/>
      </c>
      <c r="AY266" s="65">
        <f>IF(AY$231&gt;=$E266,IF(AY157*$C$23&gt;MAX($C$22,(AZ266*$C$34+AZ267*$C$35)*EXP(-$C$12*$C$30)+(AZ373*$C$34+AZ374*$C$35)*EXP(-$C$14*$C$30)),AY$236,(AZ266*$C$34+AZ267*$C$35)*EXP(-$C$12*$C$30)+AY$234),"")</f>
        <v/>
      </c>
      <c r="AZ266" s="65">
        <f>IF(AZ$231&gt;=$E266,IF(AZ157*$C$23&gt;MAX($C$22,(BA266*$C$34+BA267*$C$35)*EXP(-$C$12*$C$30)+(BA373*$C$34+BA374*$C$35)*EXP(-$C$14*$C$30)),AZ$236,(BA266*$C$34+BA267*$C$35)*EXP(-$C$12*$C$30)+AZ$234),"")</f>
        <v/>
      </c>
      <c r="BA266" s="65">
        <f>IF(BA$231&gt;=$E266,IF(BA157*$C$23&gt;MAX($C$22,(BB266*$C$34+BB267*$C$35)*EXP(-$C$12*$C$30)+(BB373*$C$34+BB374*$C$35)*EXP(-$C$14*$C$30)),BA$236,(BB266*$C$34+BB267*$C$35)*EXP(-$C$12*$C$30)+BA$234),"")</f>
        <v/>
      </c>
      <c r="BB266" s="65">
        <f>IF(BB$231&gt;=$E266,IF(BB157*$C$23&gt;MAX($C$22,(BC266*$C$34+BC267*$C$35)*EXP(-$C$12*$C$30)+(BC373*$C$34+BC374*$C$35)*EXP(-$C$14*$C$30)),BB$236,(BC266*$C$34+BC267*$C$35)*EXP(-$C$12*$C$30)+BB$234),"")</f>
        <v/>
      </c>
      <c r="BC266" s="65">
        <f>IF(BC$231&gt;=$E266,IF(BC157*$C$23&gt;MAX($C$22,(BD266*$C$34+BD267*$C$35)*EXP(-$C$12*$C$30)+(BD373*$C$34+BD374*$C$35)*EXP(-$C$14*$C$30)),BC$236,(BD266*$C$34+BD267*$C$35)*EXP(-$C$12*$C$30)+BC$234),"")</f>
        <v/>
      </c>
      <c r="BD266" s="65">
        <f>IF(BD$231&gt;=$E266,IF(BD157*$C$23&gt;MAX($C$22,(BE266*$C$34+BE267*$C$35)*EXP(-$C$12*$C$30)+(BE373*$C$34+BE374*$C$35)*EXP(-$C$14*$C$30)),BD$236,(BE266*$C$34+BE267*$C$35)*EXP(-$C$12*$C$30)+BD$234),"")</f>
        <v/>
      </c>
      <c r="BE266" s="65">
        <f>IF(BE$231&gt;=$E266,IF(BE157*$C$23&gt;MAX($C$22,(BF266*$C$34+BF267*$C$35)*EXP(-$C$12*$C$30)+(BF373*$C$34+BF374*$C$35)*EXP(-$C$14*$C$30)),BE$236,(BF266*$C$34+BF267*$C$35)*EXP(-$C$12*$C$30)+BE$234),"")</f>
        <v/>
      </c>
      <c r="BF266" s="65">
        <f>IF(BF$231&gt;=$E266,IF(BF157*$C$23&gt;MAX($C$22,(BG266*$C$34+BG267*$C$35)*EXP(-$C$12*$C$30)+(BG373*$C$34+BG374*$C$35)*EXP(-$C$14*$C$30)),BF$236,(BG266*$C$34+BG267*$C$35)*EXP(-$C$12*$C$30)+BF$234),"")</f>
        <v/>
      </c>
      <c r="BG266" s="65">
        <f>IF(BG$231&gt;=$E266,IF(BG157*$C$23&gt;MAX($C$22,(BH266*$C$34+BH267*$C$35)*EXP(-$C$12*$C$30)+(BH373*$C$34+BH374*$C$35)*EXP(-$C$14*$C$30)),BG$236,(BH266*$C$34+BH267*$C$35)*EXP(-$C$12*$C$30)+BG$234),"")</f>
        <v/>
      </c>
      <c r="BH266" s="65">
        <f>IF(BH$231&gt;=$E266,IF(BH157*$C$23&gt;MAX($C$22,(BI266*$C$34+BI267*$C$35)*EXP(-$C$12*$C$30)+(BI373*$C$34+BI374*$C$35)*EXP(-$C$14*$C$30)),BH$236,(BI266*$C$34+BI267*$C$35)*EXP(-$C$12*$C$30)+BH$234),"")</f>
        <v/>
      </c>
      <c r="BI266" s="65">
        <f>IF(BI$231&gt;=$E266,IF(BI157*$C$23&gt;MAX($C$22,(BJ266*$C$34+BJ267*$C$35)*EXP(-$C$12*$C$30)+(BJ373*$C$34+BJ374*$C$35)*EXP(-$C$14*$C$30)),BI$236,(BJ266*$C$34+BJ267*$C$35)*EXP(-$C$12*$C$30)+BI$234),"")</f>
        <v/>
      </c>
      <c r="BJ266" s="65">
        <f>IF(BJ$231&gt;=$E266,IF(BJ157*$C$23&gt;MAX($C$22,(BK266*$C$34+BK267*$C$35)*EXP(-$C$12*$C$30)+(BK373*$C$34+BK374*$C$35)*EXP(-$C$14*$C$30)),BJ$236,(BK266*$C$34+BK267*$C$35)*EXP(-$C$12*$C$30)+BJ$234),"")</f>
        <v/>
      </c>
      <c r="BK266" s="65">
        <f>IF(BK$231&gt;=$E266,IF(BK157*$C$23&gt;MAX($C$22,(BL266*$C$34+BL267*$C$35)*EXP(-$C$12*$C$30)+(BL373*$C$34+BL374*$C$35)*EXP(-$C$14*$C$30)),BK$236,(BL266*$C$34+BL267*$C$35)*EXP(-$C$12*$C$30)+BK$234),"")</f>
        <v/>
      </c>
      <c r="BL266" s="65">
        <f>IF(BL$231&gt;=$E266,IF(BL157*$C$23&gt;MAX($C$22,(BM266*$C$34+BM267*$C$35)*EXP(-$C$12*$C$30)+(BM373*$C$34+BM374*$C$35)*EXP(-$C$14*$C$30)),BL$236,(BM266*$C$34+BM267*$C$35)*EXP(-$C$12*$C$30)+BL$234),"")</f>
        <v/>
      </c>
      <c r="BM266" s="65">
        <f>IF(BM$231&gt;=$E266,IF(BM157*$C$23&gt;MAX($C$22,(BN266*$C$34+BN267*$C$35)*EXP(-$C$12*$C$30)+(BN373*$C$34+BN374*$C$35)*EXP(-$C$14*$C$30)),BM$236,(BN266*$C$34+BN267*$C$35)*EXP(-$C$12*$C$30)+BM$234),"")</f>
        <v/>
      </c>
      <c r="BN266" s="65">
        <f>IF(BN$231&gt;=$E266,IF(BN157*$C$23&gt;MAX($C$22,(BO266*$C$34+BO267*$C$35)*EXP(-$C$12*$C$30)+(BO373*$C$34+BO374*$C$35)*EXP(-$C$14*$C$30)),BN$236,(BO266*$C$34+BO267*$C$35)*EXP(-$C$12*$C$30)+BN$234),"")</f>
        <v/>
      </c>
      <c r="BO266" s="65">
        <f>IF(BO$231&gt;=$E266,IF(BO157*$C$23&gt;MAX($C$22,(BP266*$C$34+BP267*$C$35)*EXP(-$C$12*$C$30)+(BP373*$C$34+BP374*$C$35)*EXP(-$C$14*$C$30)),BO$236,(BP266*$C$34+BP267*$C$35)*EXP(-$C$12*$C$30)+BO$234),"")</f>
        <v/>
      </c>
      <c r="BP266" s="65">
        <f>IF(BP$231&gt;=$E266,IF(BP157*$C$23&gt;MAX($C$22,(BQ266*$C$34+BQ267*$C$35)*EXP(-$C$12*$C$30)+(BQ373*$C$34+BQ374*$C$35)*EXP(-$C$14*$C$30)),BP$236,(BQ266*$C$34+BQ267*$C$35)*EXP(-$C$12*$C$30)+BP$234),"")</f>
        <v/>
      </c>
      <c r="BQ266" s="65">
        <f>IF(BQ$231&gt;=$E266,IF(BQ157*$C$23&gt;MAX($C$22,(BR266*$C$34+BR267*$C$35)*EXP(-$C$12*$C$30)+(BR373*$C$34+BR374*$C$35)*EXP(-$C$14*$C$30)),BQ$236,(BR266*$C$34+BR267*$C$35)*EXP(-$C$12*$C$30)+BQ$234),"")</f>
        <v/>
      </c>
      <c r="BR266" s="65">
        <f>IF(BR$231&gt;=$E266,IF(BR157*$C$23&gt;MAX($C$22,(BS266*$C$34+BS267*$C$35)*EXP(-$C$12*$C$30)+(BS373*$C$34+BS374*$C$35)*EXP(-$C$14*$C$30)),BR$236,(BS266*$C$34+BS267*$C$35)*EXP(-$C$12*$C$30)+BR$234),"")</f>
        <v/>
      </c>
      <c r="BS266" s="65">
        <f>IF(BS$231&gt;=$E266,IF(BS157*$C$23&gt;MAX($C$22,(BT266*$C$34+BT267*$C$35)*EXP(-$C$12*$C$30)+(BT373*$C$34+BT374*$C$35)*EXP(-$C$14*$C$30)),BS$236,(BT266*$C$34+BT267*$C$35)*EXP(-$C$12*$C$30)+BS$234),"")</f>
        <v/>
      </c>
      <c r="BT266" s="65">
        <f>IF(BT$231&gt;=$E266,IF(BT157*$C$23&gt;MAX($C$22,(BU266*$C$34+BU267*$C$35)*EXP(-$C$12*$C$30)+(BU373*$C$34+BU374*$C$35)*EXP(-$C$14*$C$30)),BT$236,(BU266*$C$34+BU267*$C$35)*EXP(-$C$12*$C$30)+BT$234),"")</f>
        <v/>
      </c>
      <c r="BU266" s="65">
        <f>IF(BU$231&gt;=$E266,IF(BU157*$C$23&gt;MAX($C$22,(BV266*$C$34+BV267*$C$35)*EXP(-$C$12*$C$30)+(BV373*$C$34+BV374*$C$35)*EXP(-$C$14*$C$30)),BU$236,(BV266*$C$34+BV267*$C$35)*EXP(-$C$12*$C$30)+BU$234),"")</f>
        <v/>
      </c>
      <c r="BV266" s="65">
        <f>IF(BV$231&gt;=$E266,IF(BV157*$C$23&gt;MAX($C$22,(BW266*$C$34+BW267*$C$35)*EXP(-$C$12*$C$30)+(BW373*$C$34+BW374*$C$35)*EXP(-$C$14*$C$30)),BV$236,(BW266*$C$34+BW267*$C$35)*EXP(-$C$12*$C$30)+BV$234),"")</f>
        <v/>
      </c>
      <c r="BW266" s="65">
        <f>IF(BW$231&gt;=$E266,IF(BW157*$C$23&gt;MAX($C$22,(BX266*$C$34+BX267*$C$35)*EXP(-$C$12*$C$30)+(BX373*$C$34+BX374*$C$35)*EXP(-$C$14*$C$30)),BW$236,(BX266*$C$34+BX267*$C$35)*EXP(-$C$12*$C$30)+BW$234),"")</f>
        <v/>
      </c>
      <c r="BX266" s="65">
        <f>IF(BX$231&gt;=$E266,IF(BX157*$C$23&gt;MAX($C$22,(BY266*$C$34+BY267*$C$35)*EXP(-$C$12*$C$30)+(BY373*$C$34+BY374*$C$35)*EXP(-$C$14*$C$30)),BX$236,(BY266*$C$34+BY267*$C$35)*EXP(-$C$12*$C$30)+BX$234),"")</f>
        <v/>
      </c>
      <c r="BY266" s="65">
        <f>IF(BY$231&gt;=$E266,IF(BY157*$C$23&gt;MAX($C$22,(BZ266*$C$34+BZ267*$C$35)*EXP(-$C$12*$C$30)+(BZ373*$C$34+BZ374*$C$35)*EXP(-$C$14*$C$30)),BY$236,(BZ266*$C$34+BZ267*$C$35)*EXP(-$C$12*$C$30)+BY$234),"")</f>
        <v/>
      </c>
      <c r="BZ266" s="65">
        <f>IF(BZ$231&gt;=$E266,IF(BZ157*$C$23&gt;MAX($C$22,(CA266*$C$34+CA267*$C$35)*EXP(-$C$12*$C$30)+(CA373*$C$34+CA374*$C$35)*EXP(-$C$14*$C$30)),BZ$236,(CA266*$C$34+CA267*$C$35)*EXP(-$C$12*$C$30)+BZ$234),"")</f>
        <v/>
      </c>
      <c r="CA266" s="65">
        <f>IF(CA$231&gt;=$E266,IF(CA157*$C$23&gt;MAX($C$22,(CB266*$C$34+CB267*$C$35)*EXP(-$C$12*$C$30)+(CB373*$C$34+CB374*$C$35)*EXP(-$C$14*$C$30)),CA$236,(CB266*$C$34+CB267*$C$35)*EXP(-$C$12*$C$30)+CA$234),"")</f>
        <v/>
      </c>
      <c r="CB266" s="65">
        <f>IF(CB$231&gt;=$E266,IF(CB157*$C$23&gt;MAX($C$22,(CC266*$C$34+CC267*$C$35)*EXP(-$C$12*$C$30)+(CC373*$C$34+CC374*$C$35)*EXP(-$C$14*$C$30)),CB$236,(CC266*$C$34+CC267*$C$35)*EXP(-$C$12*$C$30)+CB$234),"")</f>
        <v/>
      </c>
      <c r="CC266" s="65">
        <f>IF(CC$231&gt;=$E266,IF(CC157*$C$23&gt;MAX($C$22,(CD266*$C$34+CD267*$C$35)*EXP(-$C$12*$C$30)+(CD373*$C$34+CD374*$C$35)*EXP(-$C$14*$C$30)),CC$236,(CD266*$C$34+CD267*$C$35)*EXP(-$C$12*$C$30)+CC$234),"")</f>
        <v/>
      </c>
      <c r="CD266" s="65">
        <f>IF(CD$231&gt;=$E266,IF(CD157*$C$23&gt;MAX($C$22,(CE266*$C$34+CE267*$C$35)*EXP(-$C$12*$C$30)+(CE373*$C$34+CE374*$C$35)*EXP(-$C$14*$C$30)),CD$236,(CE266*$C$34+CE267*$C$35)*EXP(-$C$12*$C$30)+CD$234),"")</f>
        <v/>
      </c>
      <c r="CE266" s="65">
        <f>IF(CE$231&gt;=$E266,IF(CE157*$C$23&gt;MAX($C$22,(CF266*$C$34+CF267*$C$35)*EXP(-$C$12*$C$30)+(CF373*$C$34+CF374*$C$35)*EXP(-$C$14*$C$30)),CE$236,(CF266*$C$34+CF267*$C$35)*EXP(-$C$12*$C$30)+CE$234),"")</f>
        <v/>
      </c>
      <c r="CF266" s="65">
        <f>IF(CF$231&gt;=$E266,IF(CF157*$C$23&gt;MAX($C$22,(CG266*$C$34+CG267*$C$35)*EXP(-$C$12*$C$30)+(CG373*$C$34+CG374*$C$35)*EXP(-$C$14*$C$30)),CF$236,(CG266*$C$34+CG267*$C$35)*EXP(-$C$12*$C$30)+CF$234),"")</f>
        <v/>
      </c>
      <c r="CG266" s="65">
        <f>IF(CG$231&gt;=$E266,IF(CG157*$C$23&gt;MAX($C$22,(CH266*$C$34+CH267*$C$35)*EXP(-$C$12*$C$30)+(CH373*$C$34+CH374*$C$35)*EXP(-$C$14*$C$30)),CG$236,(CH266*$C$34+CH267*$C$35)*EXP(-$C$12*$C$30)+CG$234),"")</f>
        <v/>
      </c>
      <c r="CH266" s="65">
        <f>IF(CH$231&gt;=$E266,IF(CH157*$C$23&gt;MAX($C$22,(CI266*$C$34+CI267*$C$35)*EXP(-$C$12*$C$30)+(CI373*$C$34+CI374*$C$35)*EXP(-$C$14*$C$30)),CH$236,(CI266*$C$34+CI267*$C$35)*EXP(-$C$12*$C$30)+CH$234),"")</f>
        <v/>
      </c>
      <c r="CI266" s="65">
        <f>IF(CI$231&gt;=$E266,IF(CI157*$C$23&gt;MAX($C$22,(CJ266*$C$34+CJ267*$C$35)*EXP(-$C$12*$C$30)+(CJ373*$C$34+CJ374*$C$35)*EXP(-$C$14*$C$30)),CI$236,(CJ266*$C$34+CJ267*$C$35)*EXP(-$C$12*$C$30)+CI$234),"")</f>
        <v/>
      </c>
      <c r="CJ266" s="65">
        <f>IF(CJ$231&gt;=$E266,IF(CJ157*$C$23&gt;MAX($C$22,(CK266*$C$34+CK267*$C$35)*EXP(-$C$12*$C$30)+(CK373*$C$34+CK374*$C$35)*EXP(-$C$14*$C$30)),CJ$236,(CK266*$C$34+CK267*$C$35)*EXP(-$C$12*$C$30)+CJ$234),"")</f>
        <v/>
      </c>
      <c r="CK266" s="65">
        <f>IF(CK$231&gt;=$E266,IF(CK157*$C$23&gt;MAX($C$22,(CL266*$C$34+CL267*$C$35)*EXP(-$C$12*$C$30)+(CL373*$C$34+CL374*$C$35)*EXP(-$C$14*$C$30)),CK$236,(CL266*$C$34+CL267*$C$35)*EXP(-$C$12*$C$30)+CK$234),"")</f>
        <v/>
      </c>
      <c r="CL266" s="65">
        <f>IF(CL$231&gt;=$E266,IF(CL157*$C$23&gt;MAX($C$22,(CM266*$C$34+CM267*$C$35)*EXP(-$C$12*$C$30)+(CM373*$C$34+CM374*$C$35)*EXP(-$C$14*$C$30)),CL$236,(CM266*$C$34+CM267*$C$35)*EXP(-$C$12*$C$30)+CL$234),"")</f>
        <v/>
      </c>
      <c r="CM266" s="65">
        <f>IF(CM$231&gt;=$E266,IF(CM157*$C$23&gt;MAX($C$22,(CN266*$C$34+CN267*$C$35)*EXP(-$C$12*$C$30)+(CN373*$C$34+CN374*$C$35)*EXP(-$C$14*$C$30)),CM$236,(CN266*$C$34+CN267*$C$35)*EXP(-$C$12*$C$30)+CM$234),"")</f>
        <v/>
      </c>
      <c r="CN266" s="65">
        <f>IF(CN$231&gt;=$E266,IF(CN157*$C$23&gt;MAX($C$22,(CO266*$C$34+CO267*$C$35)*EXP(-$C$12*$C$30)+(CO373*$C$34+CO374*$C$35)*EXP(-$C$14*$C$30)),CN$236,(CO266*$C$34+CO267*$C$35)*EXP(-$C$12*$C$30)+CN$234),"")</f>
        <v/>
      </c>
      <c r="CO266" s="65">
        <f>IF(CO$231&gt;=$E266,IF(CO157*$C$23&gt;MAX($C$22,(CP266*$C$34+CP267*$C$35)*EXP(-$C$12*$C$30)+(CP373*$C$34+CP374*$C$35)*EXP(-$C$14*$C$30)),CO$236,(CP266*$C$34+CP267*$C$35)*EXP(-$C$12*$C$30)+CO$234),"")</f>
        <v/>
      </c>
      <c r="CP266" s="65">
        <f>IF(CP$231&gt;=$E266,IF(CP157*$C$23&gt;MAX($C$22,(CQ266*$C$34+CQ267*$C$35)*EXP(-$C$12*$C$30)+(CQ373*$C$34+CQ374*$C$35)*EXP(-$C$14*$C$30)),CP$236,(CQ266*$C$34+CQ267*$C$35)*EXP(-$C$12*$C$30)+CP$234),"")</f>
        <v/>
      </c>
      <c r="CQ266" s="65">
        <f>IF(CQ$231&gt;=$E266,IF(CQ157*$C$23&gt;MAX($C$22,(CR266*$C$34+CR267*$C$35)*EXP(-$C$12*$C$30)+(CR373*$C$34+CR374*$C$35)*EXP(-$C$14*$C$30)),CQ$236,(CR266*$C$34+CR267*$C$35)*EXP(-$C$12*$C$30)+CQ$234),"")</f>
        <v/>
      </c>
      <c r="CR266" s="65">
        <f>IF(CR$231&gt;=$E266,IF(CR157*$C$23&gt;MAX($C$22,(CS266*$C$34+CS267*$C$35)*EXP(-$C$12*$C$30)+(CS373*$C$34+CS374*$C$35)*EXP(-$C$14*$C$30)),CR$236,(CS266*$C$34+CS267*$C$35)*EXP(-$C$12*$C$30)+CR$234),"")</f>
        <v/>
      </c>
      <c r="CS266" s="65">
        <f>IF(CS$231&gt;=$E266,IF(CS157*$C$23&gt;MAX($C$22,(CT266*$C$34+CT267*$C$35)*EXP(-$C$12*$C$30)+(CT373*$C$34+CT374*$C$35)*EXP(-$C$14*$C$30)),CS$236,(CT266*$C$34+CT267*$C$35)*EXP(-$C$12*$C$30)+CS$234),"")</f>
        <v/>
      </c>
      <c r="CT266" s="65">
        <f>IF(CT$231&gt;=$E266,IF(CT157*$C$23&gt;MAX($C$22,(CU266*$C$34+CU267*$C$35)*EXP(-$C$12*$C$30)+(CU373*$C$34+CU374*$C$35)*EXP(-$C$14*$C$30)),CT$236,(CU266*$C$34+CU267*$C$35)*EXP(-$C$12*$C$30)+CT$234),"")</f>
        <v/>
      </c>
      <c r="CU266" s="65">
        <f>IF(CU$231&gt;=$E266,IF(CU157*$C$23&gt;MAX($C$22,(CV266*$C$34+CV267*$C$35)*EXP(-$C$12*$C$30)+(CV373*$C$34+CV374*$C$35)*EXP(-$C$14*$C$30)),CU$236,(CV266*$C$34+CV267*$C$35)*EXP(-$C$12*$C$30)+CU$234),"")</f>
        <v/>
      </c>
      <c r="CV266" s="65">
        <f>IF(CV$231&gt;=$E266,IF(CV157*$C$23&gt;MAX($C$22,(CW266*$C$34+CW267*$C$35)*EXP(-$C$12*$C$30)+(CW373*$C$34+CW374*$C$35)*EXP(-$C$14*$C$30)),CV$236,(CW266*$C$34+CW267*$C$35)*EXP(-$C$12*$C$30)+CV$234),"")</f>
        <v/>
      </c>
      <c r="CW266" s="65">
        <f>IF(CW$231&gt;=$E266,IF(CW157*$C$23&gt;MAX($C$22,(CX266*$C$34+CX267*$C$35)*EXP(-$C$12*$C$30)+(CX373*$C$34+CX374*$C$35)*EXP(-$C$14*$C$30)),CW$236,(CX266*$C$34+CX267*$C$35)*EXP(-$C$12*$C$30)+CW$234),"")</f>
        <v/>
      </c>
      <c r="CX266" s="65">
        <f>IF(CX$231&gt;=$E266,IF(CX157*$C$23&gt;MAX($C$22,(CY266*$C$34+CY267*$C$35)*EXP(-$C$12*$C$30)+(CY373*$C$34+CY374*$C$35)*EXP(-$C$14*$C$30)),CX$236,(CY266*$C$34+CY267*$C$35)*EXP(-$C$12*$C$30)+CX$234),"")</f>
        <v/>
      </c>
      <c r="CY266" s="65">
        <f>IF(CY$231&gt;=$E266,IF(CY157*$C$23&gt;MAX($C$22,(CZ266*$C$34+CZ267*$C$35)*EXP(-$C$12*$C$30)+(CZ373*$C$34+CZ374*$C$35)*EXP(-$C$14*$C$30)),CY$236,(CZ266*$C$34+CZ267*$C$35)*EXP(-$C$12*$C$30)+CY$234),"")</f>
        <v/>
      </c>
      <c r="CZ266" s="65">
        <f>IF(CZ$231&gt;=$E266,IF(CZ157*$C$23&gt;MAX($C$22,(DA266*$C$34+DA267*$C$35)*EXP(-$C$12*$C$30)+(DA373*$C$34+DA374*$C$35)*EXP(-$C$14*$C$30)),CZ$236,(DA266*$C$34+DA267*$C$35)*EXP(-$C$12*$C$30)+CZ$234),"")</f>
        <v/>
      </c>
      <c r="DA266" s="65">
        <f>IF(DA$231&gt;=$E266,IF(DA157*$C$23&gt;MAX($C$22,(DB266*$C$34+DB267*$C$35)*EXP(-$C$12*$C$30)+(DB373*$C$34+DB374*$C$35)*EXP(-$C$14*$C$30)),DA$236,(DB266*$C$34+DB267*$C$35)*EXP(-$C$12*$C$30)+DA$234),"")</f>
        <v/>
      </c>
      <c r="DB266" s="65">
        <f>IF(DB$231&gt;=$E266,IF(DB157*$C$23&gt;MAX($C$22,(DC266*$C$34+DC267*$C$35)*EXP(-$C$12*$C$30)+(DC373*$C$34+DC374*$C$35)*EXP(-$C$14*$C$30)),DB$236,(DC266*$C$34+DC267*$C$35)*EXP(-$C$12*$C$30)+DB$234),"")</f>
        <v/>
      </c>
      <c r="DC266" s="65">
        <f>IF(DC$231&gt;=$E266,IF(DC157*$C$23&gt;$C$22,DC$236,$C$22+DC$234),"")</f>
        <v/>
      </c>
    </row>
    <row r="267" ht="12" customHeight="1">
      <c r="B267" s="12" t="n"/>
      <c r="C267" s="12" t="n"/>
      <c r="D267" s="12" t="n"/>
      <c r="E267" s="64">
        <f>E266+1</f>
        <v/>
      </c>
      <c r="G267" s="65">
        <f>IF(G$231&gt;=$E267,IF(G158*$C$23&gt;MAX($C$22,(H267*$C$34+H268*$C$35)*EXP(-$C$12*$C$30)+(H374*$C$34+H375*$C$35)*EXP(-$C$14*$C$30)),G$236,(H267*$C$34+H268*$C$35)*EXP(-$C$12*$C$30)+G$234),"")</f>
        <v/>
      </c>
      <c r="H267" s="65">
        <f>IF(H$231&gt;=$E267,IF(H158*$C$23&gt;MAX($C$22,(I267*$C$34+I268*$C$35)*EXP(-$C$12*$C$30)+(I374*$C$34+I375*$C$35)*EXP(-$C$14*$C$30)),H$236,(I267*$C$34+I268*$C$35)*EXP(-$C$12*$C$30)+H$234),"")</f>
        <v/>
      </c>
      <c r="I267" s="65">
        <f>IF(I$231&gt;=$E267,IF(I158*$C$23&gt;MAX($C$22,(J267*$C$34+J268*$C$35)*EXP(-$C$12*$C$30)+(J374*$C$34+J375*$C$35)*EXP(-$C$14*$C$30)),I$236,(J267*$C$34+J268*$C$35)*EXP(-$C$12*$C$30)+I$234),"")</f>
        <v/>
      </c>
      <c r="J267" s="65">
        <f>IF(J$231&gt;=$E267,IF(J158*$C$23&gt;MAX($C$22,(K267*$C$34+K268*$C$35)*EXP(-$C$12*$C$30)+(K374*$C$34+K375*$C$35)*EXP(-$C$14*$C$30)),J$236,(K267*$C$34+K268*$C$35)*EXP(-$C$12*$C$30)+J$234),"")</f>
        <v/>
      </c>
      <c r="K267" s="65">
        <f>IF(K$231&gt;=$E267,IF(K158*$C$23&gt;MAX($C$22,(L267*$C$34+L268*$C$35)*EXP(-$C$12*$C$30)+(L374*$C$34+L375*$C$35)*EXP(-$C$14*$C$30)),K$236,(L267*$C$34+L268*$C$35)*EXP(-$C$12*$C$30)+K$234),"")</f>
        <v/>
      </c>
      <c r="L267" s="65">
        <f>IF(L$231&gt;=$E267,IF(L158*$C$23&gt;MAX($C$22,(M267*$C$34+M268*$C$35)*EXP(-$C$12*$C$30)+(M374*$C$34+M375*$C$35)*EXP(-$C$14*$C$30)),L$236,(M267*$C$34+M268*$C$35)*EXP(-$C$12*$C$30)+L$234),"")</f>
        <v/>
      </c>
      <c r="M267" s="65">
        <f>IF(M$231&gt;=$E267,IF(M158*$C$23&gt;MAX($C$22,(N267*$C$34+N268*$C$35)*EXP(-$C$12*$C$30)+(N374*$C$34+N375*$C$35)*EXP(-$C$14*$C$30)),M$236,(N267*$C$34+N268*$C$35)*EXP(-$C$12*$C$30)+M$234),"")</f>
        <v/>
      </c>
      <c r="N267" s="65">
        <f>IF(N$231&gt;=$E267,IF(N158*$C$23&gt;MAX($C$22,(O267*$C$34+O268*$C$35)*EXP(-$C$12*$C$30)+(O374*$C$34+O375*$C$35)*EXP(-$C$14*$C$30)),N$236,(O267*$C$34+O268*$C$35)*EXP(-$C$12*$C$30)+N$234),"")</f>
        <v/>
      </c>
      <c r="O267" s="65">
        <f>IF(O$231&gt;=$E267,IF(O158*$C$23&gt;MAX($C$22,(P267*$C$34+P268*$C$35)*EXP(-$C$12*$C$30)+(P374*$C$34+P375*$C$35)*EXP(-$C$14*$C$30)),O$236,(P267*$C$34+P268*$C$35)*EXP(-$C$12*$C$30)+O$234),"")</f>
        <v/>
      </c>
      <c r="P267" s="65">
        <f>IF(P$231&gt;=$E267,IF(P158*$C$23&gt;MAX($C$22,(Q267*$C$34+Q268*$C$35)*EXP(-$C$12*$C$30)+(Q374*$C$34+Q375*$C$35)*EXP(-$C$14*$C$30)),P$236,(Q267*$C$34+Q268*$C$35)*EXP(-$C$12*$C$30)+P$234),"")</f>
        <v/>
      </c>
      <c r="Q267" s="65">
        <f>IF(Q$231&gt;=$E267,IF(Q158*$C$23&gt;MAX($C$22,(R267*$C$34+R268*$C$35)*EXP(-$C$12*$C$30)+(R374*$C$34+R375*$C$35)*EXP(-$C$14*$C$30)),Q$236,(R267*$C$34+R268*$C$35)*EXP(-$C$12*$C$30)+Q$234),"")</f>
        <v/>
      </c>
      <c r="R267" s="65">
        <f>IF(R$231&gt;=$E267,IF(R158*$C$23&gt;MAX($C$22,(S267*$C$34+S268*$C$35)*EXP(-$C$12*$C$30)+(S374*$C$34+S375*$C$35)*EXP(-$C$14*$C$30)),R$236,(S267*$C$34+S268*$C$35)*EXP(-$C$12*$C$30)+R$234),"")</f>
        <v/>
      </c>
      <c r="S267" s="65">
        <f>IF(S$231&gt;=$E267,IF(S158*$C$23&gt;MAX($C$22,(T267*$C$34+T268*$C$35)*EXP(-$C$12*$C$30)+(T374*$C$34+T375*$C$35)*EXP(-$C$14*$C$30)),S$236,(T267*$C$34+T268*$C$35)*EXP(-$C$12*$C$30)+S$234),"")</f>
        <v/>
      </c>
      <c r="T267" s="65">
        <f>IF(T$231&gt;=$E267,IF(T158*$C$23&gt;MAX($C$22,(U267*$C$34+U268*$C$35)*EXP(-$C$12*$C$30)+(U374*$C$34+U375*$C$35)*EXP(-$C$14*$C$30)),T$236,(U267*$C$34+U268*$C$35)*EXP(-$C$12*$C$30)+T$234),"")</f>
        <v/>
      </c>
      <c r="U267" s="65">
        <f>IF(U$231&gt;=$E267,IF(U158*$C$23&gt;MAX($C$22,(V267*$C$34+V268*$C$35)*EXP(-$C$12*$C$30)+(V374*$C$34+V375*$C$35)*EXP(-$C$14*$C$30)),U$236,(V267*$C$34+V268*$C$35)*EXP(-$C$12*$C$30)+U$234),"")</f>
        <v/>
      </c>
      <c r="V267" s="65">
        <f>IF(V$231&gt;=$E267,IF(V158*$C$23&gt;MAX($C$22,(W267*$C$34+W268*$C$35)*EXP(-$C$12*$C$30)+(W374*$C$34+W375*$C$35)*EXP(-$C$14*$C$30)),V$236,(W267*$C$34+W268*$C$35)*EXP(-$C$12*$C$30)+V$234),"")</f>
        <v/>
      </c>
      <c r="W267" s="65">
        <f>IF(W$231&gt;=$E267,IF(W158*$C$23&gt;MAX($C$22,(X267*$C$34+X268*$C$35)*EXP(-$C$12*$C$30)+(X374*$C$34+X375*$C$35)*EXP(-$C$14*$C$30)),W$236,(X267*$C$34+X268*$C$35)*EXP(-$C$12*$C$30)+W$234),"")</f>
        <v/>
      </c>
      <c r="X267" s="65">
        <f>IF(X$231&gt;=$E267,IF(X158*$C$23&gt;MAX($C$22,(Y267*$C$34+Y268*$C$35)*EXP(-$C$12*$C$30)+(Y374*$C$34+Y375*$C$35)*EXP(-$C$14*$C$30)),X$236,(Y267*$C$34+Y268*$C$35)*EXP(-$C$12*$C$30)+X$234),"")</f>
        <v/>
      </c>
      <c r="Y267" s="65">
        <f>IF(Y$231&gt;=$E267,IF(Y158*$C$23&gt;MAX($C$22,(Z267*$C$34+Z268*$C$35)*EXP(-$C$12*$C$30)+(Z374*$C$34+Z375*$C$35)*EXP(-$C$14*$C$30)),Y$236,(Z267*$C$34+Z268*$C$35)*EXP(-$C$12*$C$30)+Y$234),"")</f>
        <v/>
      </c>
      <c r="Z267" s="65">
        <f>IF(Z$231&gt;=$E267,IF(Z158*$C$23&gt;MAX($C$22,(AA267*$C$34+AA268*$C$35)*EXP(-$C$12*$C$30)+(AA374*$C$34+AA375*$C$35)*EXP(-$C$14*$C$30)),Z$236,(AA267*$C$34+AA268*$C$35)*EXP(-$C$12*$C$30)+Z$234),"")</f>
        <v/>
      </c>
      <c r="AA267" s="65">
        <f>IF(AA$231&gt;=$E267,IF(AA158*$C$23&gt;MAX($C$22,(AB267*$C$34+AB268*$C$35)*EXP(-$C$12*$C$30)+(AB374*$C$34+AB375*$C$35)*EXP(-$C$14*$C$30)),AA$236,(AB267*$C$34+AB268*$C$35)*EXP(-$C$12*$C$30)+AA$234),"")</f>
        <v/>
      </c>
      <c r="AB267" s="65">
        <f>IF(AB$231&gt;=$E267,IF(AB158*$C$23&gt;MAX($C$22,(AC267*$C$34+AC268*$C$35)*EXP(-$C$12*$C$30)+(AC374*$C$34+AC375*$C$35)*EXP(-$C$14*$C$30)),AB$236,(AC267*$C$34+AC268*$C$35)*EXP(-$C$12*$C$30)+AB$234),"")</f>
        <v/>
      </c>
      <c r="AC267" s="65">
        <f>IF(AC$231&gt;=$E267,IF(AC158*$C$23&gt;MAX($C$22,(AD267*$C$34+AD268*$C$35)*EXP(-$C$12*$C$30)+(AD374*$C$34+AD375*$C$35)*EXP(-$C$14*$C$30)),AC$236,(AD267*$C$34+AD268*$C$35)*EXP(-$C$12*$C$30)+AC$234),"")</f>
        <v/>
      </c>
      <c r="AD267" s="65">
        <f>IF(AD$231&gt;=$E267,IF(AD158*$C$23&gt;MAX($C$22,(AE267*$C$34+AE268*$C$35)*EXP(-$C$12*$C$30)+(AE374*$C$34+AE375*$C$35)*EXP(-$C$14*$C$30)),AD$236,(AE267*$C$34+AE268*$C$35)*EXP(-$C$12*$C$30)+AD$234),"")</f>
        <v/>
      </c>
      <c r="AE267" s="65">
        <f>IF(AE$231&gt;=$E267,IF(AE158*$C$23&gt;MAX($C$22,(AF267*$C$34+AF268*$C$35)*EXP(-$C$12*$C$30)+(AF374*$C$34+AF375*$C$35)*EXP(-$C$14*$C$30)),AE$236,(AF267*$C$34+AF268*$C$35)*EXP(-$C$12*$C$30)+AE$234),"")</f>
        <v/>
      </c>
      <c r="AF267" s="65">
        <f>IF(AF$231&gt;=$E267,IF(AF158*$C$23&gt;MAX($C$22,(AG267*$C$34+AG268*$C$35)*EXP(-$C$12*$C$30)+(AG374*$C$34+AG375*$C$35)*EXP(-$C$14*$C$30)),AF$236,(AG267*$C$34+AG268*$C$35)*EXP(-$C$12*$C$30)+AF$234),"")</f>
        <v/>
      </c>
      <c r="AG267" s="65">
        <f>IF(AG$231&gt;=$E267,IF(AG158*$C$23&gt;MAX($C$22,(AH267*$C$34+AH268*$C$35)*EXP(-$C$12*$C$30)+(AH374*$C$34+AH375*$C$35)*EXP(-$C$14*$C$30)),AG$236,(AH267*$C$34+AH268*$C$35)*EXP(-$C$12*$C$30)+AG$234),"")</f>
        <v/>
      </c>
      <c r="AH267" s="65">
        <f>IF(AH$231&gt;=$E267,IF(AH158*$C$23&gt;MAX($C$22,(AI267*$C$34+AI268*$C$35)*EXP(-$C$12*$C$30)+(AI374*$C$34+AI375*$C$35)*EXP(-$C$14*$C$30)),AH$236,(AI267*$C$34+AI268*$C$35)*EXP(-$C$12*$C$30)+AH$234),"")</f>
        <v/>
      </c>
      <c r="AI267" s="65">
        <f>IF(AI$231&gt;=$E267,IF(AI158*$C$23&gt;MAX($C$22,(AJ267*$C$34+AJ268*$C$35)*EXP(-$C$12*$C$30)+(AJ374*$C$34+AJ375*$C$35)*EXP(-$C$14*$C$30)),AI$236,(AJ267*$C$34+AJ268*$C$35)*EXP(-$C$12*$C$30)+AI$234),"")</f>
        <v/>
      </c>
      <c r="AJ267" s="65">
        <f>IF(AJ$231&gt;=$E267,IF(AJ158*$C$23&gt;MAX($C$22,(AK267*$C$34+AK268*$C$35)*EXP(-$C$12*$C$30)+(AK374*$C$34+AK375*$C$35)*EXP(-$C$14*$C$30)),AJ$236,(AK267*$C$34+AK268*$C$35)*EXP(-$C$12*$C$30)+AJ$234),"")</f>
        <v/>
      </c>
      <c r="AK267" s="65">
        <f>IF(AK$231&gt;=$E267,IF(AK158*$C$23&gt;MAX($C$22,(AL267*$C$34+AL268*$C$35)*EXP(-$C$12*$C$30)+(AL374*$C$34+AL375*$C$35)*EXP(-$C$14*$C$30)),AK$236,(AL267*$C$34+AL268*$C$35)*EXP(-$C$12*$C$30)+AK$234),"")</f>
        <v/>
      </c>
      <c r="AL267" s="65">
        <f>IF(AL$231&gt;=$E267,IF(AL158*$C$23&gt;MAX($C$22,(AM267*$C$34+AM268*$C$35)*EXP(-$C$12*$C$30)+(AM374*$C$34+AM375*$C$35)*EXP(-$C$14*$C$30)),AL$236,(AM267*$C$34+AM268*$C$35)*EXP(-$C$12*$C$30)+AL$234),"")</f>
        <v/>
      </c>
      <c r="AM267" s="65">
        <f>IF(AM$231&gt;=$E267,IF(AM158*$C$23&gt;MAX($C$22,(AN267*$C$34+AN268*$C$35)*EXP(-$C$12*$C$30)+(AN374*$C$34+AN375*$C$35)*EXP(-$C$14*$C$30)),AM$236,(AN267*$C$34+AN268*$C$35)*EXP(-$C$12*$C$30)+AM$234),"")</f>
        <v/>
      </c>
      <c r="AN267" s="65">
        <f>IF(AN$231&gt;=$E267,IF(AN158*$C$23&gt;MAX($C$22,(AO267*$C$34+AO268*$C$35)*EXP(-$C$12*$C$30)+(AO374*$C$34+AO375*$C$35)*EXP(-$C$14*$C$30)),AN$236,(AO267*$C$34+AO268*$C$35)*EXP(-$C$12*$C$30)+AN$234),"")</f>
        <v/>
      </c>
      <c r="AO267" s="65">
        <f>IF(AO$231&gt;=$E267,IF(AO158*$C$23&gt;MAX($C$22,(AP267*$C$34+AP268*$C$35)*EXP(-$C$12*$C$30)+(AP374*$C$34+AP375*$C$35)*EXP(-$C$14*$C$30)),AO$236,(AP267*$C$34+AP268*$C$35)*EXP(-$C$12*$C$30)+AO$234),"")</f>
        <v/>
      </c>
      <c r="AP267" s="65">
        <f>IF(AP$231&gt;=$E267,IF(AP158*$C$23&gt;MAX($C$22,(AQ267*$C$34+AQ268*$C$35)*EXP(-$C$12*$C$30)+(AQ374*$C$34+AQ375*$C$35)*EXP(-$C$14*$C$30)),AP$236,(AQ267*$C$34+AQ268*$C$35)*EXP(-$C$12*$C$30)+AP$234),"")</f>
        <v/>
      </c>
      <c r="AQ267" s="65">
        <f>IF(AQ$231&gt;=$E267,IF(AQ158*$C$23&gt;MAX($C$22,(AR267*$C$34+AR268*$C$35)*EXP(-$C$12*$C$30)+(AR374*$C$34+AR375*$C$35)*EXP(-$C$14*$C$30)),AQ$236,(AR267*$C$34+AR268*$C$35)*EXP(-$C$12*$C$30)+AQ$234),"")</f>
        <v/>
      </c>
      <c r="AR267" s="65">
        <f>IF(AR$231&gt;=$E267,IF(AR158*$C$23&gt;MAX($C$22,(AS267*$C$34+AS268*$C$35)*EXP(-$C$12*$C$30)+(AS374*$C$34+AS375*$C$35)*EXP(-$C$14*$C$30)),AR$236,(AS267*$C$34+AS268*$C$35)*EXP(-$C$12*$C$30)+AR$234),"")</f>
        <v/>
      </c>
      <c r="AS267" s="65">
        <f>IF(AS$231&gt;=$E267,IF(AS158*$C$23&gt;MAX($C$22,(AT267*$C$34+AT268*$C$35)*EXP(-$C$12*$C$30)+(AT374*$C$34+AT375*$C$35)*EXP(-$C$14*$C$30)),AS$236,(AT267*$C$34+AT268*$C$35)*EXP(-$C$12*$C$30)+AS$234),"")</f>
        <v/>
      </c>
      <c r="AT267" s="65">
        <f>IF(AT$231&gt;=$E267,IF(AT158*$C$23&gt;MAX($C$22,(AU267*$C$34+AU268*$C$35)*EXP(-$C$12*$C$30)+(AU374*$C$34+AU375*$C$35)*EXP(-$C$14*$C$30)),AT$236,(AU267*$C$34+AU268*$C$35)*EXP(-$C$12*$C$30)+AT$234),"")</f>
        <v/>
      </c>
      <c r="AU267" s="65">
        <f>IF(AU$231&gt;=$E267,IF(AU158*$C$23&gt;MAX($C$22,(AV267*$C$34+AV268*$C$35)*EXP(-$C$12*$C$30)+(AV374*$C$34+AV375*$C$35)*EXP(-$C$14*$C$30)),AU$236,(AV267*$C$34+AV268*$C$35)*EXP(-$C$12*$C$30)+AU$234),"")</f>
        <v/>
      </c>
      <c r="AV267" s="65">
        <f>IF(AV$231&gt;=$E267,IF(AV158*$C$23&gt;MAX($C$22,(AW267*$C$34+AW268*$C$35)*EXP(-$C$12*$C$30)+(AW374*$C$34+AW375*$C$35)*EXP(-$C$14*$C$30)),AV$236,(AW267*$C$34+AW268*$C$35)*EXP(-$C$12*$C$30)+AV$234),"")</f>
        <v/>
      </c>
      <c r="AW267" s="65">
        <f>IF(AW$231&gt;=$E267,IF(AW158*$C$23&gt;MAX($C$22,(AX267*$C$34+AX268*$C$35)*EXP(-$C$12*$C$30)+(AX374*$C$34+AX375*$C$35)*EXP(-$C$14*$C$30)),AW$236,(AX267*$C$34+AX268*$C$35)*EXP(-$C$12*$C$30)+AW$234),"")</f>
        <v/>
      </c>
      <c r="AX267" s="65">
        <f>IF(AX$231&gt;=$E267,IF(AX158*$C$23&gt;MAX($C$22,(AY267*$C$34+AY268*$C$35)*EXP(-$C$12*$C$30)+(AY374*$C$34+AY375*$C$35)*EXP(-$C$14*$C$30)),AX$236,(AY267*$C$34+AY268*$C$35)*EXP(-$C$12*$C$30)+AX$234),"")</f>
        <v/>
      </c>
      <c r="AY267" s="65">
        <f>IF(AY$231&gt;=$E267,IF(AY158*$C$23&gt;MAX($C$22,(AZ267*$C$34+AZ268*$C$35)*EXP(-$C$12*$C$30)+(AZ374*$C$34+AZ375*$C$35)*EXP(-$C$14*$C$30)),AY$236,(AZ267*$C$34+AZ268*$C$35)*EXP(-$C$12*$C$30)+AY$234),"")</f>
        <v/>
      </c>
      <c r="AZ267" s="65">
        <f>IF(AZ$231&gt;=$E267,IF(AZ158*$C$23&gt;MAX($C$22,(BA267*$C$34+BA268*$C$35)*EXP(-$C$12*$C$30)+(BA374*$C$34+BA375*$C$35)*EXP(-$C$14*$C$30)),AZ$236,(BA267*$C$34+BA268*$C$35)*EXP(-$C$12*$C$30)+AZ$234),"")</f>
        <v/>
      </c>
      <c r="BA267" s="65">
        <f>IF(BA$231&gt;=$E267,IF(BA158*$C$23&gt;MAX($C$22,(BB267*$C$34+BB268*$C$35)*EXP(-$C$12*$C$30)+(BB374*$C$34+BB375*$C$35)*EXP(-$C$14*$C$30)),BA$236,(BB267*$C$34+BB268*$C$35)*EXP(-$C$12*$C$30)+BA$234),"")</f>
        <v/>
      </c>
      <c r="BB267" s="65">
        <f>IF(BB$231&gt;=$E267,IF(BB158*$C$23&gt;MAX($C$22,(BC267*$C$34+BC268*$C$35)*EXP(-$C$12*$C$30)+(BC374*$C$34+BC375*$C$35)*EXP(-$C$14*$C$30)),BB$236,(BC267*$C$34+BC268*$C$35)*EXP(-$C$12*$C$30)+BB$234),"")</f>
        <v/>
      </c>
      <c r="BC267" s="65">
        <f>IF(BC$231&gt;=$E267,IF(BC158*$C$23&gt;MAX($C$22,(BD267*$C$34+BD268*$C$35)*EXP(-$C$12*$C$30)+(BD374*$C$34+BD375*$C$35)*EXP(-$C$14*$C$30)),BC$236,(BD267*$C$34+BD268*$C$35)*EXP(-$C$12*$C$30)+BC$234),"")</f>
        <v/>
      </c>
      <c r="BD267" s="65">
        <f>IF(BD$231&gt;=$E267,IF(BD158*$C$23&gt;MAX($C$22,(BE267*$C$34+BE268*$C$35)*EXP(-$C$12*$C$30)+(BE374*$C$34+BE375*$C$35)*EXP(-$C$14*$C$30)),BD$236,(BE267*$C$34+BE268*$C$35)*EXP(-$C$12*$C$30)+BD$234),"")</f>
        <v/>
      </c>
      <c r="BE267" s="65">
        <f>IF(BE$231&gt;=$E267,IF(BE158*$C$23&gt;MAX($C$22,(BF267*$C$34+BF268*$C$35)*EXP(-$C$12*$C$30)+(BF374*$C$34+BF375*$C$35)*EXP(-$C$14*$C$30)),BE$236,(BF267*$C$34+BF268*$C$35)*EXP(-$C$12*$C$30)+BE$234),"")</f>
        <v/>
      </c>
      <c r="BF267" s="65">
        <f>IF(BF$231&gt;=$E267,IF(BF158*$C$23&gt;MAX($C$22,(BG267*$C$34+BG268*$C$35)*EXP(-$C$12*$C$30)+(BG374*$C$34+BG375*$C$35)*EXP(-$C$14*$C$30)),BF$236,(BG267*$C$34+BG268*$C$35)*EXP(-$C$12*$C$30)+BF$234),"")</f>
        <v/>
      </c>
      <c r="BG267" s="65">
        <f>IF(BG$231&gt;=$E267,IF(BG158*$C$23&gt;MAX($C$22,(BH267*$C$34+BH268*$C$35)*EXP(-$C$12*$C$30)+(BH374*$C$34+BH375*$C$35)*EXP(-$C$14*$C$30)),BG$236,(BH267*$C$34+BH268*$C$35)*EXP(-$C$12*$C$30)+BG$234),"")</f>
        <v/>
      </c>
      <c r="BH267" s="65">
        <f>IF(BH$231&gt;=$E267,IF(BH158*$C$23&gt;MAX($C$22,(BI267*$C$34+BI268*$C$35)*EXP(-$C$12*$C$30)+(BI374*$C$34+BI375*$C$35)*EXP(-$C$14*$C$30)),BH$236,(BI267*$C$34+BI268*$C$35)*EXP(-$C$12*$C$30)+BH$234),"")</f>
        <v/>
      </c>
      <c r="BI267" s="65">
        <f>IF(BI$231&gt;=$E267,IF(BI158*$C$23&gt;MAX($C$22,(BJ267*$C$34+BJ268*$C$35)*EXP(-$C$12*$C$30)+(BJ374*$C$34+BJ375*$C$35)*EXP(-$C$14*$C$30)),BI$236,(BJ267*$C$34+BJ268*$C$35)*EXP(-$C$12*$C$30)+BI$234),"")</f>
        <v/>
      </c>
      <c r="BJ267" s="65">
        <f>IF(BJ$231&gt;=$E267,IF(BJ158*$C$23&gt;MAX($C$22,(BK267*$C$34+BK268*$C$35)*EXP(-$C$12*$C$30)+(BK374*$C$34+BK375*$C$35)*EXP(-$C$14*$C$30)),BJ$236,(BK267*$C$34+BK268*$C$35)*EXP(-$C$12*$C$30)+BJ$234),"")</f>
        <v/>
      </c>
      <c r="BK267" s="65">
        <f>IF(BK$231&gt;=$E267,IF(BK158*$C$23&gt;MAX($C$22,(BL267*$C$34+BL268*$C$35)*EXP(-$C$12*$C$30)+(BL374*$C$34+BL375*$C$35)*EXP(-$C$14*$C$30)),BK$236,(BL267*$C$34+BL268*$C$35)*EXP(-$C$12*$C$30)+BK$234),"")</f>
        <v/>
      </c>
      <c r="BL267" s="65">
        <f>IF(BL$231&gt;=$E267,IF(BL158*$C$23&gt;MAX($C$22,(BM267*$C$34+BM268*$C$35)*EXP(-$C$12*$C$30)+(BM374*$C$34+BM375*$C$35)*EXP(-$C$14*$C$30)),BL$236,(BM267*$C$34+BM268*$C$35)*EXP(-$C$12*$C$30)+BL$234),"")</f>
        <v/>
      </c>
      <c r="BM267" s="65">
        <f>IF(BM$231&gt;=$E267,IF(BM158*$C$23&gt;MAX($C$22,(BN267*$C$34+BN268*$C$35)*EXP(-$C$12*$C$30)+(BN374*$C$34+BN375*$C$35)*EXP(-$C$14*$C$30)),BM$236,(BN267*$C$34+BN268*$C$35)*EXP(-$C$12*$C$30)+BM$234),"")</f>
        <v/>
      </c>
      <c r="BN267" s="65">
        <f>IF(BN$231&gt;=$E267,IF(BN158*$C$23&gt;MAX($C$22,(BO267*$C$34+BO268*$C$35)*EXP(-$C$12*$C$30)+(BO374*$C$34+BO375*$C$35)*EXP(-$C$14*$C$30)),BN$236,(BO267*$C$34+BO268*$C$35)*EXP(-$C$12*$C$30)+BN$234),"")</f>
        <v/>
      </c>
      <c r="BO267" s="65">
        <f>IF(BO$231&gt;=$E267,IF(BO158*$C$23&gt;MAX($C$22,(BP267*$C$34+BP268*$C$35)*EXP(-$C$12*$C$30)+(BP374*$C$34+BP375*$C$35)*EXP(-$C$14*$C$30)),BO$236,(BP267*$C$34+BP268*$C$35)*EXP(-$C$12*$C$30)+BO$234),"")</f>
        <v/>
      </c>
      <c r="BP267" s="65">
        <f>IF(BP$231&gt;=$E267,IF(BP158*$C$23&gt;MAX($C$22,(BQ267*$C$34+BQ268*$C$35)*EXP(-$C$12*$C$30)+(BQ374*$C$34+BQ375*$C$35)*EXP(-$C$14*$C$30)),BP$236,(BQ267*$C$34+BQ268*$C$35)*EXP(-$C$12*$C$30)+BP$234),"")</f>
        <v/>
      </c>
      <c r="BQ267" s="65">
        <f>IF(BQ$231&gt;=$E267,IF(BQ158*$C$23&gt;MAX($C$22,(BR267*$C$34+BR268*$C$35)*EXP(-$C$12*$C$30)+(BR374*$C$34+BR375*$C$35)*EXP(-$C$14*$C$30)),BQ$236,(BR267*$C$34+BR268*$C$35)*EXP(-$C$12*$C$30)+BQ$234),"")</f>
        <v/>
      </c>
      <c r="BR267" s="65">
        <f>IF(BR$231&gt;=$E267,IF(BR158*$C$23&gt;MAX($C$22,(BS267*$C$34+BS268*$C$35)*EXP(-$C$12*$C$30)+(BS374*$C$34+BS375*$C$35)*EXP(-$C$14*$C$30)),BR$236,(BS267*$C$34+BS268*$C$35)*EXP(-$C$12*$C$30)+BR$234),"")</f>
        <v/>
      </c>
      <c r="BS267" s="65">
        <f>IF(BS$231&gt;=$E267,IF(BS158*$C$23&gt;MAX($C$22,(BT267*$C$34+BT268*$C$35)*EXP(-$C$12*$C$30)+(BT374*$C$34+BT375*$C$35)*EXP(-$C$14*$C$30)),BS$236,(BT267*$C$34+BT268*$C$35)*EXP(-$C$12*$C$30)+BS$234),"")</f>
        <v/>
      </c>
      <c r="BT267" s="65">
        <f>IF(BT$231&gt;=$E267,IF(BT158*$C$23&gt;MAX($C$22,(BU267*$C$34+BU268*$C$35)*EXP(-$C$12*$C$30)+(BU374*$C$34+BU375*$C$35)*EXP(-$C$14*$C$30)),BT$236,(BU267*$C$34+BU268*$C$35)*EXP(-$C$12*$C$30)+BT$234),"")</f>
        <v/>
      </c>
      <c r="BU267" s="65">
        <f>IF(BU$231&gt;=$E267,IF(BU158*$C$23&gt;MAX($C$22,(BV267*$C$34+BV268*$C$35)*EXP(-$C$12*$C$30)+(BV374*$C$34+BV375*$C$35)*EXP(-$C$14*$C$30)),BU$236,(BV267*$C$34+BV268*$C$35)*EXP(-$C$12*$C$30)+BU$234),"")</f>
        <v/>
      </c>
      <c r="BV267" s="65">
        <f>IF(BV$231&gt;=$E267,IF(BV158*$C$23&gt;MAX($C$22,(BW267*$C$34+BW268*$C$35)*EXP(-$C$12*$C$30)+(BW374*$C$34+BW375*$C$35)*EXP(-$C$14*$C$30)),BV$236,(BW267*$C$34+BW268*$C$35)*EXP(-$C$12*$C$30)+BV$234),"")</f>
        <v/>
      </c>
      <c r="BW267" s="65">
        <f>IF(BW$231&gt;=$E267,IF(BW158*$C$23&gt;MAX($C$22,(BX267*$C$34+BX268*$C$35)*EXP(-$C$12*$C$30)+(BX374*$C$34+BX375*$C$35)*EXP(-$C$14*$C$30)),BW$236,(BX267*$C$34+BX268*$C$35)*EXP(-$C$12*$C$30)+BW$234),"")</f>
        <v/>
      </c>
      <c r="BX267" s="65">
        <f>IF(BX$231&gt;=$E267,IF(BX158*$C$23&gt;MAX($C$22,(BY267*$C$34+BY268*$C$35)*EXP(-$C$12*$C$30)+(BY374*$C$34+BY375*$C$35)*EXP(-$C$14*$C$30)),BX$236,(BY267*$C$34+BY268*$C$35)*EXP(-$C$12*$C$30)+BX$234),"")</f>
        <v/>
      </c>
      <c r="BY267" s="65">
        <f>IF(BY$231&gt;=$E267,IF(BY158*$C$23&gt;MAX($C$22,(BZ267*$C$34+BZ268*$C$35)*EXP(-$C$12*$C$30)+(BZ374*$C$34+BZ375*$C$35)*EXP(-$C$14*$C$30)),BY$236,(BZ267*$C$34+BZ268*$C$35)*EXP(-$C$12*$C$30)+BY$234),"")</f>
        <v/>
      </c>
      <c r="BZ267" s="65">
        <f>IF(BZ$231&gt;=$E267,IF(BZ158*$C$23&gt;MAX($C$22,(CA267*$C$34+CA268*$C$35)*EXP(-$C$12*$C$30)+(CA374*$C$34+CA375*$C$35)*EXP(-$C$14*$C$30)),BZ$236,(CA267*$C$34+CA268*$C$35)*EXP(-$C$12*$C$30)+BZ$234),"")</f>
        <v/>
      </c>
      <c r="CA267" s="65">
        <f>IF(CA$231&gt;=$E267,IF(CA158*$C$23&gt;MAX($C$22,(CB267*$C$34+CB268*$C$35)*EXP(-$C$12*$C$30)+(CB374*$C$34+CB375*$C$35)*EXP(-$C$14*$C$30)),CA$236,(CB267*$C$34+CB268*$C$35)*EXP(-$C$12*$C$30)+CA$234),"")</f>
        <v/>
      </c>
      <c r="CB267" s="65">
        <f>IF(CB$231&gt;=$E267,IF(CB158*$C$23&gt;MAX($C$22,(CC267*$C$34+CC268*$C$35)*EXP(-$C$12*$C$30)+(CC374*$C$34+CC375*$C$35)*EXP(-$C$14*$C$30)),CB$236,(CC267*$C$34+CC268*$C$35)*EXP(-$C$12*$C$30)+CB$234),"")</f>
        <v/>
      </c>
      <c r="CC267" s="65">
        <f>IF(CC$231&gt;=$E267,IF(CC158*$C$23&gt;MAX($C$22,(CD267*$C$34+CD268*$C$35)*EXP(-$C$12*$C$30)+(CD374*$C$34+CD375*$C$35)*EXP(-$C$14*$C$30)),CC$236,(CD267*$C$34+CD268*$C$35)*EXP(-$C$12*$C$30)+CC$234),"")</f>
        <v/>
      </c>
      <c r="CD267" s="65">
        <f>IF(CD$231&gt;=$E267,IF(CD158*$C$23&gt;MAX($C$22,(CE267*$C$34+CE268*$C$35)*EXP(-$C$12*$C$30)+(CE374*$C$34+CE375*$C$35)*EXP(-$C$14*$C$30)),CD$236,(CE267*$C$34+CE268*$C$35)*EXP(-$C$12*$C$30)+CD$234),"")</f>
        <v/>
      </c>
      <c r="CE267" s="65">
        <f>IF(CE$231&gt;=$E267,IF(CE158*$C$23&gt;MAX($C$22,(CF267*$C$34+CF268*$C$35)*EXP(-$C$12*$C$30)+(CF374*$C$34+CF375*$C$35)*EXP(-$C$14*$C$30)),CE$236,(CF267*$C$34+CF268*$C$35)*EXP(-$C$12*$C$30)+CE$234),"")</f>
        <v/>
      </c>
      <c r="CF267" s="65">
        <f>IF(CF$231&gt;=$E267,IF(CF158*$C$23&gt;MAX($C$22,(CG267*$C$34+CG268*$C$35)*EXP(-$C$12*$C$30)+(CG374*$C$34+CG375*$C$35)*EXP(-$C$14*$C$30)),CF$236,(CG267*$C$34+CG268*$C$35)*EXP(-$C$12*$C$30)+CF$234),"")</f>
        <v/>
      </c>
      <c r="CG267" s="65">
        <f>IF(CG$231&gt;=$E267,IF(CG158*$C$23&gt;MAX($C$22,(CH267*$C$34+CH268*$C$35)*EXP(-$C$12*$C$30)+(CH374*$C$34+CH375*$C$35)*EXP(-$C$14*$C$30)),CG$236,(CH267*$C$34+CH268*$C$35)*EXP(-$C$12*$C$30)+CG$234),"")</f>
        <v/>
      </c>
      <c r="CH267" s="65">
        <f>IF(CH$231&gt;=$E267,IF(CH158*$C$23&gt;MAX($C$22,(CI267*$C$34+CI268*$C$35)*EXP(-$C$12*$C$30)+(CI374*$C$34+CI375*$C$35)*EXP(-$C$14*$C$30)),CH$236,(CI267*$C$34+CI268*$C$35)*EXP(-$C$12*$C$30)+CH$234),"")</f>
        <v/>
      </c>
      <c r="CI267" s="65">
        <f>IF(CI$231&gt;=$E267,IF(CI158*$C$23&gt;MAX($C$22,(CJ267*$C$34+CJ268*$C$35)*EXP(-$C$12*$C$30)+(CJ374*$C$34+CJ375*$C$35)*EXP(-$C$14*$C$30)),CI$236,(CJ267*$C$34+CJ268*$C$35)*EXP(-$C$12*$C$30)+CI$234),"")</f>
        <v/>
      </c>
      <c r="CJ267" s="65">
        <f>IF(CJ$231&gt;=$E267,IF(CJ158*$C$23&gt;MAX($C$22,(CK267*$C$34+CK268*$C$35)*EXP(-$C$12*$C$30)+(CK374*$C$34+CK375*$C$35)*EXP(-$C$14*$C$30)),CJ$236,(CK267*$C$34+CK268*$C$35)*EXP(-$C$12*$C$30)+CJ$234),"")</f>
        <v/>
      </c>
      <c r="CK267" s="65">
        <f>IF(CK$231&gt;=$E267,IF(CK158*$C$23&gt;MAX($C$22,(CL267*$C$34+CL268*$C$35)*EXP(-$C$12*$C$30)+(CL374*$C$34+CL375*$C$35)*EXP(-$C$14*$C$30)),CK$236,(CL267*$C$34+CL268*$C$35)*EXP(-$C$12*$C$30)+CK$234),"")</f>
        <v/>
      </c>
      <c r="CL267" s="65">
        <f>IF(CL$231&gt;=$E267,IF(CL158*$C$23&gt;MAX($C$22,(CM267*$C$34+CM268*$C$35)*EXP(-$C$12*$C$30)+(CM374*$C$34+CM375*$C$35)*EXP(-$C$14*$C$30)),CL$236,(CM267*$C$34+CM268*$C$35)*EXP(-$C$12*$C$30)+CL$234),"")</f>
        <v/>
      </c>
      <c r="CM267" s="65">
        <f>IF(CM$231&gt;=$E267,IF(CM158*$C$23&gt;MAX($C$22,(CN267*$C$34+CN268*$C$35)*EXP(-$C$12*$C$30)+(CN374*$C$34+CN375*$C$35)*EXP(-$C$14*$C$30)),CM$236,(CN267*$C$34+CN268*$C$35)*EXP(-$C$12*$C$30)+CM$234),"")</f>
        <v/>
      </c>
      <c r="CN267" s="65">
        <f>IF(CN$231&gt;=$E267,IF(CN158*$C$23&gt;MAX($C$22,(CO267*$C$34+CO268*$C$35)*EXP(-$C$12*$C$30)+(CO374*$C$34+CO375*$C$35)*EXP(-$C$14*$C$30)),CN$236,(CO267*$C$34+CO268*$C$35)*EXP(-$C$12*$C$30)+CN$234),"")</f>
        <v/>
      </c>
      <c r="CO267" s="65">
        <f>IF(CO$231&gt;=$E267,IF(CO158*$C$23&gt;MAX($C$22,(CP267*$C$34+CP268*$C$35)*EXP(-$C$12*$C$30)+(CP374*$C$34+CP375*$C$35)*EXP(-$C$14*$C$30)),CO$236,(CP267*$C$34+CP268*$C$35)*EXP(-$C$12*$C$30)+CO$234),"")</f>
        <v/>
      </c>
      <c r="CP267" s="65">
        <f>IF(CP$231&gt;=$E267,IF(CP158*$C$23&gt;MAX($C$22,(CQ267*$C$34+CQ268*$C$35)*EXP(-$C$12*$C$30)+(CQ374*$C$34+CQ375*$C$35)*EXP(-$C$14*$C$30)),CP$236,(CQ267*$C$34+CQ268*$C$35)*EXP(-$C$12*$C$30)+CP$234),"")</f>
        <v/>
      </c>
      <c r="CQ267" s="65">
        <f>IF(CQ$231&gt;=$E267,IF(CQ158*$C$23&gt;MAX($C$22,(CR267*$C$34+CR268*$C$35)*EXP(-$C$12*$C$30)+(CR374*$C$34+CR375*$C$35)*EXP(-$C$14*$C$30)),CQ$236,(CR267*$C$34+CR268*$C$35)*EXP(-$C$12*$C$30)+CQ$234),"")</f>
        <v/>
      </c>
      <c r="CR267" s="65">
        <f>IF(CR$231&gt;=$E267,IF(CR158*$C$23&gt;MAX($C$22,(CS267*$C$34+CS268*$C$35)*EXP(-$C$12*$C$30)+(CS374*$C$34+CS375*$C$35)*EXP(-$C$14*$C$30)),CR$236,(CS267*$C$34+CS268*$C$35)*EXP(-$C$12*$C$30)+CR$234),"")</f>
        <v/>
      </c>
      <c r="CS267" s="65">
        <f>IF(CS$231&gt;=$E267,IF(CS158*$C$23&gt;MAX($C$22,(CT267*$C$34+CT268*$C$35)*EXP(-$C$12*$C$30)+(CT374*$C$34+CT375*$C$35)*EXP(-$C$14*$C$30)),CS$236,(CT267*$C$34+CT268*$C$35)*EXP(-$C$12*$C$30)+CS$234),"")</f>
        <v/>
      </c>
      <c r="CT267" s="65">
        <f>IF(CT$231&gt;=$E267,IF(CT158*$C$23&gt;MAX($C$22,(CU267*$C$34+CU268*$C$35)*EXP(-$C$12*$C$30)+(CU374*$C$34+CU375*$C$35)*EXP(-$C$14*$C$30)),CT$236,(CU267*$C$34+CU268*$C$35)*EXP(-$C$12*$C$30)+CT$234),"")</f>
        <v/>
      </c>
      <c r="CU267" s="65">
        <f>IF(CU$231&gt;=$E267,IF(CU158*$C$23&gt;MAX($C$22,(CV267*$C$34+CV268*$C$35)*EXP(-$C$12*$C$30)+(CV374*$C$34+CV375*$C$35)*EXP(-$C$14*$C$30)),CU$236,(CV267*$C$34+CV268*$C$35)*EXP(-$C$12*$C$30)+CU$234),"")</f>
        <v/>
      </c>
      <c r="CV267" s="65">
        <f>IF(CV$231&gt;=$E267,IF(CV158*$C$23&gt;MAX($C$22,(CW267*$C$34+CW268*$C$35)*EXP(-$C$12*$C$30)+(CW374*$C$34+CW375*$C$35)*EXP(-$C$14*$C$30)),CV$236,(CW267*$C$34+CW268*$C$35)*EXP(-$C$12*$C$30)+CV$234),"")</f>
        <v/>
      </c>
      <c r="CW267" s="65">
        <f>IF(CW$231&gt;=$E267,IF(CW158*$C$23&gt;MAX($C$22,(CX267*$C$34+CX268*$C$35)*EXP(-$C$12*$C$30)+(CX374*$C$34+CX375*$C$35)*EXP(-$C$14*$C$30)),CW$236,(CX267*$C$34+CX268*$C$35)*EXP(-$C$12*$C$30)+CW$234),"")</f>
        <v/>
      </c>
      <c r="CX267" s="65">
        <f>IF(CX$231&gt;=$E267,IF(CX158*$C$23&gt;MAX($C$22,(CY267*$C$34+CY268*$C$35)*EXP(-$C$12*$C$30)+(CY374*$C$34+CY375*$C$35)*EXP(-$C$14*$C$30)),CX$236,(CY267*$C$34+CY268*$C$35)*EXP(-$C$12*$C$30)+CX$234),"")</f>
        <v/>
      </c>
      <c r="CY267" s="65">
        <f>IF(CY$231&gt;=$E267,IF(CY158*$C$23&gt;MAX($C$22,(CZ267*$C$34+CZ268*$C$35)*EXP(-$C$12*$C$30)+(CZ374*$C$34+CZ375*$C$35)*EXP(-$C$14*$C$30)),CY$236,(CZ267*$C$34+CZ268*$C$35)*EXP(-$C$12*$C$30)+CY$234),"")</f>
        <v/>
      </c>
      <c r="CZ267" s="65">
        <f>IF(CZ$231&gt;=$E267,IF(CZ158*$C$23&gt;MAX($C$22,(DA267*$C$34+DA268*$C$35)*EXP(-$C$12*$C$30)+(DA374*$C$34+DA375*$C$35)*EXP(-$C$14*$C$30)),CZ$236,(DA267*$C$34+DA268*$C$35)*EXP(-$C$12*$C$30)+CZ$234),"")</f>
        <v/>
      </c>
      <c r="DA267" s="65">
        <f>IF(DA$231&gt;=$E267,IF(DA158*$C$23&gt;MAX($C$22,(DB267*$C$34+DB268*$C$35)*EXP(-$C$12*$C$30)+(DB374*$C$34+DB375*$C$35)*EXP(-$C$14*$C$30)),DA$236,(DB267*$C$34+DB268*$C$35)*EXP(-$C$12*$C$30)+DA$234),"")</f>
        <v/>
      </c>
      <c r="DB267" s="65">
        <f>IF(DB$231&gt;=$E267,IF(DB158*$C$23&gt;MAX($C$22,(DC267*$C$34+DC268*$C$35)*EXP(-$C$12*$C$30)+(DC374*$C$34+DC375*$C$35)*EXP(-$C$14*$C$30)),DB$236,(DC267*$C$34+DC268*$C$35)*EXP(-$C$12*$C$30)+DB$234),"")</f>
        <v/>
      </c>
      <c r="DC267" s="65">
        <f>IF(DC$231&gt;=$E267,IF(DC158*$C$23&gt;$C$22,DC$236,$C$22+DC$234),"")</f>
        <v/>
      </c>
    </row>
    <row r="268" ht="12" customHeight="1">
      <c r="B268" s="12" t="n"/>
      <c r="C268" s="12" t="n"/>
      <c r="D268" s="12" t="n"/>
      <c r="E268" s="64">
        <f>E267+1</f>
        <v/>
      </c>
      <c r="G268" s="65">
        <f>IF(G$231&gt;=$E268,IF(G159*$C$23&gt;MAX($C$22,(H268*$C$34+H269*$C$35)*EXP(-$C$12*$C$30)+(H375*$C$34+H376*$C$35)*EXP(-$C$14*$C$30)),G$236,(H268*$C$34+H269*$C$35)*EXP(-$C$12*$C$30)+G$234),"")</f>
        <v/>
      </c>
      <c r="H268" s="65">
        <f>IF(H$231&gt;=$E268,IF(H159*$C$23&gt;MAX($C$22,(I268*$C$34+I269*$C$35)*EXP(-$C$12*$C$30)+(I375*$C$34+I376*$C$35)*EXP(-$C$14*$C$30)),H$236,(I268*$C$34+I269*$C$35)*EXP(-$C$12*$C$30)+H$234),"")</f>
        <v/>
      </c>
      <c r="I268" s="65">
        <f>IF(I$231&gt;=$E268,IF(I159*$C$23&gt;MAX($C$22,(J268*$C$34+J269*$C$35)*EXP(-$C$12*$C$30)+(J375*$C$34+J376*$C$35)*EXP(-$C$14*$C$30)),I$236,(J268*$C$34+J269*$C$35)*EXP(-$C$12*$C$30)+I$234),"")</f>
        <v/>
      </c>
      <c r="J268" s="65">
        <f>IF(J$231&gt;=$E268,IF(J159*$C$23&gt;MAX($C$22,(K268*$C$34+K269*$C$35)*EXP(-$C$12*$C$30)+(K375*$C$34+K376*$C$35)*EXP(-$C$14*$C$30)),J$236,(K268*$C$34+K269*$C$35)*EXP(-$C$12*$C$30)+J$234),"")</f>
        <v/>
      </c>
      <c r="K268" s="65">
        <f>IF(K$231&gt;=$E268,IF(K159*$C$23&gt;MAX($C$22,(L268*$C$34+L269*$C$35)*EXP(-$C$12*$C$30)+(L375*$C$34+L376*$C$35)*EXP(-$C$14*$C$30)),K$236,(L268*$C$34+L269*$C$35)*EXP(-$C$12*$C$30)+K$234),"")</f>
        <v/>
      </c>
      <c r="L268" s="65">
        <f>IF(L$231&gt;=$E268,IF(L159*$C$23&gt;MAX($C$22,(M268*$C$34+M269*$C$35)*EXP(-$C$12*$C$30)+(M375*$C$34+M376*$C$35)*EXP(-$C$14*$C$30)),L$236,(M268*$C$34+M269*$C$35)*EXP(-$C$12*$C$30)+L$234),"")</f>
        <v/>
      </c>
      <c r="M268" s="65">
        <f>IF(M$231&gt;=$E268,IF(M159*$C$23&gt;MAX($C$22,(N268*$C$34+N269*$C$35)*EXP(-$C$12*$C$30)+(N375*$C$34+N376*$C$35)*EXP(-$C$14*$C$30)),M$236,(N268*$C$34+N269*$C$35)*EXP(-$C$12*$C$30)+M$234),"")</f>
        <v/>
      </c>
      <c r="N268" s="65">
        <f>IF(N$231&gt;=$E268,IF(N159*$C$23&gt;MAX($C$22,(O268*$C$34+O269*$C$35)*EXP(-$C$12*$C$30)+(O375*$C$34+O376*$C$35)*EXP(-$C$14*$C$30)),N$236,(O268*$C$34+O269*$C$35)*EXP(-$C$12*$C$30)+N$234),"")</f>
        <v/>
      </c>
      <c r="O268" s="65">
        <f>IF(O$231&gt;=$E268,IF(O159*$C$23&gt;MAX($C$22,(P268*$C$34+P269*$C$35)*EXP(-$C$12*$C$30)+(P375*$C$34+P376*$C$35)*EXP(-$C$14*$C$30)),O$236,(P268*$C$34+P269*$C$35)*EXP(-$C$12*$C$30)+O$234),"")</f>
        <v/>
      </c>
      <c r="P268" s="65">
        <f>IF(P$231&gt;=$E268,IF(P159*$C$23&gt;MAX($C$22,(Q268*$C$34+Q269*$C$35)*EXP(-$C$12*$C$30)+(Q375*$C$34+Q376*$C$35)*EXP(-$C$14*$C$30)),P$236,(Q268*$C$34+Q269*$C$35)*EXP(-$C$12*$C$30)+P$234),"")</f>
        <v/>
      </c>
      <c r="Q268" s="65">
        <f>IF(Q$231&gt;=$E268,IF(Q159*$C$23&gt;MAX($C$22,(R268*$C$34+R269*$C$35)*EXP(-$C$12*$C$30)+(R375*$C$34+R376*$C$35)*EXP(-$C$14*$C$30)),Q$236,(R268*$C$34+R269*$C$35)*EXP(-$C$12*$C$30)+Q$234),"")</f>
        <v/>
      </c>
      <c r="R268" s="65">
        <f>IF(R$231&gt;=$E268,IF(R159*$C$23&gt;MAX($C$22,(S268*$C$34+S269*$C$35)*EXP(-$C$12*$C$30)+(S375*$C$34+S376*$C$35)*EXP(-$C$14*$C$30)),R$236,(S268*$C$34+S269*$C$35)*EXP(-$C$12*$C$30)+R$234),"")</f>
        <v/>
      </c>
      <c r="S268" s="65">
        <f>IF(S$231&gt;=$E268,IF(S159*$C$23&gt;MAX($C$22,(T268*$C$34+T269*$C$35)*EXP(-$C$12*$C$30)+(T375*$C$34+T376*$C$35)*EXP(-$C$14*$C$30)),S$236,(T268*$C$34+T269*$C$35)*EXP(-$C$12*$C$30)+S$234),"")</f>
        <v/>
      </c>
      <c r="T268" s="65">
        <f>IF(T$231&gt;=$E268,IF(T159*$C$23&gt;MAX($C$22,(U268*$C$34+U269*$C$35)*EXP(-$C$12*$C$30)+(U375*$C$34+U376*$C$35)*EXP(-$C$14*$C$30)),T$236,(U268*$C$34+U269*$C$35)*EXP(-$C$12*$C$30)+T$234),"")</f>
        <v/>
      </c>
      <c r="U268" s="65">
        <f>IF(U$231&gt;=$E268,IF(U159*$C$23&gt;MAX($C$22,(V268*$C$34+V269*$C$35)*EXP(-$C$12*$C$30)+(V375*$C$34+V376*$C$35)*EXP(-$C$14*$C$30)),U$236,(V268*$C$34+V269*$C$35)*EXP(-$C$12*$C$30)+U$234),"")</f>
        <v/>
      </c>
      <c r="V268" s="65">
        <f>IF(V$231&gt;=$E268,IF(V159*$C$23&gt;MAX($C$22,(W268*$C$34+W269*$C$35)*EXP(-$C$12*$C$30)+(W375*$C$34+W376*$C$35)*EXP(-$C$14*$C$30)),V$236,(W268*$C$34+W269*$C$35)*EXP(-$C$12*$C$30)+V$234),"")</f>
        <v/>
      </c>
      <c r="W268" s="65">
        <f>IF(W$231&gt;=$E268,IF(W159*$C$23&gt;MAX($C$22,(X268*$C$34+X269*$C$35)*EXP(-$C$12*$C$30)+(X375*$C$34+X376*$C$35)*EXP(-$C$14*$C$30)),W$236,(X268*$C$34+X269*$C$35)*EXP(-$C$12*$C$30)+W$234),"")</f>
        <v/>
      </c>
      <c r="X268" s="65">
        <f>IF(X$231&gt;=$E268,IF(X159*$C$23&gt;MAX($C$22,(Y268*$C$34+Y269*$C$35)*EXP(-$C$12*$C$30)+(Y375*$C$34+Y376*$C$35)*EXP(-$C$14*$C$30)),X$236,(Y268*$C$34+Y269*$C$35)*EXP(-$C$12*$C$30)+X$234),"")</f>
        <v/>
      </c>
      <c r="Y268" s="65">
        <f>IF(Y$231&gt;=$E268,IF(Y159*$C$23&gt;MAX($C$22,(Z268*$C$34+Z269*$C$35)*EXP(-$C$12*$C$30)+(Z375*$C$34+Z376*$C$35)*EXP(-$C$14*$C$30)),Y$236,(Z268*$C$34+Z269*$C$35)*EXP(-$C$12*$C$30)+Y$234),"")</f>
        <v/>
      </c>
      <c r="Z268" s="65">
        <f>IF(Z$231&gt;=$E268,IF(Z159*$C$23&gt;MAX($C$22,(AA268*$C$34+AA269*$C$35)*EXP(-$C$12*$C$30)+(AA375*$C$34+AA376*$C$35)*EXP(-$C$14*$C$30)),Z$236,(AA268*$C$34+AA269*$C$35)*EXP(-$C$12*$C$30)+Z$234),"")</f>
        <v/>
      </c>
      <c r="AA268" s="65">
        <f>IF(AA$231&gt;=$E268,IF(AA159*$C$23&gt;MAX($C$22,(AB268*$C$34+AB269*$C$35)*EXP(-$C$12*$C$30)+(AB375*$C$34+AB376*$C$35)*EXP(-$C$14*$C$30)),AA$236,(AB268*$C$34+AB269*$C$35)*EXP(-$C$12*$C$30)+AA$234),"")</f>
        <v/>
      </c>
      <c r="AB268" s="65">
        <f>IF(AB$231&gt;=$E268,IF(AB159*$C$23&gt;MAX($C$22,(AC268*$C$34+AC269*$C$35)*EXP(-$C$12*$C$30)+(AC375*$C$34+AC376*$C$35)*EXP(-$C$14*$C$30)),AB$236,(AC268*$C$34+AC269*$C$35)*EXP(-$C$12*$C$30)+AB$234),"")</f>
        <v/>
      </c>
      <c r="AC268" s="65">
        <f>IF(AC$231&gt;=$E268,IF(AC159*$C$23&gt;MAX($C$22,(AD268*$C$34+AD269*$C$35)*EXP(-$C$12*$C$30)+(AD375*$C$34+AD376*$C$35)*EXP(-$C$14*$C$30)),AC$236,(AD268*$C$34+AD269*$C$35)*EXP(-$C$12*$C$30)+AC$234),"")</f>
        <v/>
      </c>
      <c r="AD268" s="65">
        <f>IF(AD$231&gt;=$E268,IF(AD159*$C$23&gt;MAX($C$22,(AE268*$C$34+AE269*$C$35)*EXP(-$C$12*$C$30)+(AE375*$C$34+AE376*$C$35)*EXP(-$C$14*$C$30)),AD$236,(AE268*$C$34+AE269*$C$35)*EXP(-$C$12*$C$30)+AD$234),"")</f>
        <v/>
      </c>
      <c r="AE268" s="65">
        <f>IF(AE$231&gt;=$E268,IF(AE159*$C$23&gt;MAX($C$22,(AF268*$C$34+AF269*$C$35)*EXP(-$C$12*$C$30)+(AF375*$C$34+AF376*$C$35)*EXP(-$C$14*$C$30)),AE$236,(AF268*$C$34+AF269*$C$35)*EXP(-$C$12*$C$30)+AE$234),"")</f>
        <v/>
      </c>
      <c r="AF268" s="65">
        <f>IF(AF$231&gt;=$E268,IF(AF159*$C$23&gt;MAX($C$22,(AG268*$C$34+AG269*$C$35)*EXP(-$C$12*$C$30)+(AG375*$C$34+AG376*$C$35)*EXP(-$C$14*$C$30)),AF$236,(AG268*$C$34+AG269*$C$35)*EXP(-$C$12*$C$30)+AF$234),"")</f>
        <v/>
      </c>
      <c r="AG268" s="65">
        <f>IF(AG$231&gt;=$E268,IF(AG159*$C$23&gt;MAX($C$22,(AH268*$C$34+AH269*$C$35)*EXP(-$C$12*$C$30)+(AH375*$C$34+AH376*$C$35)*EXP(-$C$14*$C$30)),AG$236,(AH268*$C$34+AH269*$C$35)*EXP(-$C$12*$C$30)+AG$234),"")</f>
        <v/>
      </c>
      <c r="AH268" s="65">
        <f>IF(AH$231&gt;=$E268,IF(AH159*$C$23&gt;MAX($C$22,(AI268*$C$34+AI269*$C$35)*EXP(-$C$12*$C$30)+(AI375*$C$34+AI376*$C$35)*EXP(-$C$14*$C$30)),AH$236,(AI268*$C$34+AI269*$C$35)*EXP(-$C$12*$C$30)+AH$234),"")</f>
        <v/>
      </c>
      <c r="AI268" s="65">
        <f>IF(AI$231&gt;=$E268,IF(AI159*$C$23&gt;MAX($C$22,(AJ268*$C$34+AJ269*$C$35)*EXP(-$C$12*$C$30)+(AJ375*$C$34+AJ376*$C$35)*EXP(-$C$14*$C$30)),AI$236,(AJ268*$C$34+AJ269*$C$35)*EXP(-$C$12*$C$30)+AI$234),"")</f>
        <v/>
      </c>
      <c r="AJ268" s="65">
        <f>IF(AJ$231&gt;=$E268,IF(AJ159*$C$23&gt;MAX($C$22,(AK268*$C$34+AK269*$C$35)*EXP(-$C$12*$C$30)+(AK375*$C$34+AK376*$C$35)*EXP(-$C$14*$C$30)),AJ$236,(AK268*$C$34+AK269*$C$35)*EXP(-$C$12*$C$30)+AJ$234),"")</f>
        <v/>
      </c>
      <c r="AK268" s="65">
        <f>IF(AK$231&gt;=$E268,IF(AK159*$C$23&gt;MAX($C$22,(AL268*$C$34+AL269*$C$35)*EXP(-$C$12*$C$30)+(AL375*$C$34+AL376*$C$35)*EXP(-$C$14*$C$30)),AK$236,(AL268*$C$34+AL269*$C$35)*EXP(-$C$12*$C$30)+AK$234),"")</f>
        <v/>
      </c>
      <c r="AL268" s="65">
        <f>IF(AL$231&gt;=$E268,IF(AL159*$C$23&gt;MAX($C$22,(AM268*$C$34+AM269*$C$35)*EXP(-$C$12*$C$30)+(AM375*$C$34+AM376*$C$35)*EXP(-$C$14*$C$30)),AL$236,(AM268*$C$34+AM269*$C$35)*EXP(-$C$12*$C$30)+AL$234),"")</f>
        <v/>
      </c>
      <c r="AM268" s="65">
        <f>IF(AM$231&gt;=$E268,IF(AM159*$C$23&gt;MAX($C$22,(AN268*$C$34+AN269*$C$35)*EXP(-$C$12*$C$30)+(AN375*$C$34+AN376*$C$35)*EXP(-$C$14*$C$30)),AM$236,(AN268*$C$34+AN269*$C$35)*EXP(-$C$12*$C$30)+AM$234),"")</f>
        <v/>
      </c>
      <c r="AN268" s="65">
        <f>IF(AN$231&gt;=$E268,IF(AN159*$C$23&gt;MAX($C$22,(AO268*$C$34+AO269*$C$35)*EXP(-$C$12*$C$30)+(AO375*$C$34+AO376*$C$35)*EXP(-$C$14*$C$30)),AN$236,(AO268*$C$34+AO269*$C$35)*EXP(-$C$12*$C$30)+AN$234),"")</f>
        <v/>
      </c>
      <c r="AO268" s="65">
        <f>IF(AO$231&gt;=$E268,IF(AO159*$C$23&gt;MAX($C$22,(AP268*$C$34+AP269*$C$35)*EXP(-$C$12*$C$30)+(AP375*$C$34+AP376*$C$35)*EXP(-$C$14*$C$30)),AO$236,(AP268*$C$34+AP269*$C$35)*EXP(-$C$12*$C$30)+AO$234),"")</f>
        <v/>
      </c>
      <c r="AP268" s="65">
        <f>IF(AP$231&gt;=$E268,IF(AP159*$C$23&gt;MAX($C$22,(AQ268*$C$34+AQ269*$C$35)*EXP(-$C$12*$C$30)+(AQ375*$C$34+AQ376*$C$35)*EXP(-$C$14*$C$30)),AP$236,(AQ268*$C$34+AQ269*$C$35)*EXP(-$C$12*$C$30)+AP$234),"")</f>
        <v/>
      </c>
      <c r="AQ268" s="65">
        <f>IF(AQ$231&gt;=$E268,IF(AQ159*$C$23&gt;MAX($C$22,(AR268*$C$34+AR269*$C$35)*EXP(-$C$12*$C$30)+(AR375*$C$34+AR376*$C$35)*EXP(-$C$14*$C$30)),AQ$236,(AR268*$C$34+AR269*$C$35)*EXP(-$C$12*$C$30)+AQ$234),"")</f>
        <v/>
      </c>
      <c r="AR268" s="65">
        <f>IF(AR$231&gt;=$E268,IF(AR159*$C$23&gt;MAX($C$22,(AS268*$C$34+AS269*$C$35)*EXP(-$C$12*$C$30)+(AS375*$C$34+AS376*$C$35)*EXP(-$C$14*$C$30)),AR$236,(AS268*$C$34+AS269*$C$35)*EXP(-$C$12*$C$30)+AR$234),"")</f>
        <v/>
      </c>
      <c r="AS268" s="65">
        <f>IF(AS$231&gt;=$E268,IF(AS159*$C$23&gt;MAX($C$22,(AT268*$C$34+AT269*$C$35)*EXP(-$C$12*$C$30)+(AT375*$C$34+AT376*$C$35)*EXP(-$C$14*$C$30)),AS$236,(AT268*$C$34+AT269*$C$35)*EXP(-$C$12*$C$30)+AS$234),"")</f>
        <v/>
      </c>
      <c r="AT268" s="65">
        <f>IF(AT$231&gt;=$E268,IF(AT159*$C$23&gt;MAX($C$22,(AU268*$C$34+AU269*$C$35)*EXP(-$C$12*$C$30)+(AU375*$C$34+AU376*$C$35)*EXP(-$C$14*$C$30)),AT$236,(AU268*$C$34+AU269*$C$35)*EXP(-$C$12*$C$30)+AT$234),"")</f>
        <v/>
      </c>
      <c r="AU268" s="65">
        <f>IF(AU$231&gt;=$E268,IF(AU159*$C$23&gt;MAX($C$22,(AV268*$C$34+AV269*$C$35)*EXP(-$C$12*$C$30)+(AV375*$C$34+AV376*$C$35)*EXP(-$C$14*$C$30)),AU$236,(AV268*$C$34+AV269*$C$35)*EXP(-$C$12*$C$30)+AU$234),"")</f>
        <v/>
      </c>
      <c r="AV268" s="65">
        <f>IF(AV$231&gt;=$E268,IF(AV159*$C$23&gt;MAX($C$22,(AW268*$C$34+AW269*$C$35)*EXP(-$C$12*$C$30)+(AW375*$C$34+AW376*$C$35)*EXP(-$C$14*$C$30)),AV$236,(AW268*$C$34+AW269*$C$35)*EXP(-$C$12*$C$30)+AV$234),"")</f>
        <v/>
      </c>
      <c r="AW268" s="65">
        <f>IF(AW$231&gt;=$E268,IF(AW159*$C$23&gt;MAX($C$22,(AX268*$C$34+AX269*$C$35)*EXP(-$C$12*$C$30)+(AX375*$C$34+AX376*$C$35)*EXP(-$C$14*$C$30)),AW$236,(AX268*$C$34+AX269*$C$35)*EXP(-$C$12*$C$30)+AW$234),"")</f>
        <v/>
      </c>
      <c r="AX268" s="65">
        <f>IF(AX$231&gt;=$E268,IF(AX159*$C$23&gt;MAX($C$22,(AY268*$C$34+AY269*$C$35)*EXP(-$C$12*$C$30)+(AY375*$C$34+AY376*$C$35)*EXP(-$C$14*$C$30)),AX$236,(AY268*$C$34+AY269*$C$35)*EXP(-$C$12*$C$30)+AX$234),"")</f>
        <v/>
      </c>
      <c r="AY268" s="65">
        <f>IF(AY$231&gt;=$E268,IF(AY159*$C$23&gt;MAX($C$22,(AZ268*$C$34+AZ269*$C$35)*EXP(-$C$12*$C$30)+(AZ375*$C$34+AZ376*$C$35)*EXP(-$C$14*$C$30)),AY$236,(AZ268*$C$34+AZ269*$C$35)*EXP(-$C$12*$C$30)+AY$234),"")</f>
        <v/>
      </c>
      <c r="AZ268" s="65">
        <f>IF(AZ$231&gt;=$E268,IF(AZ159*$C$23&gt;MAX($C$22,(BA268*$C$34+BA269*$C$35)*EXP(-$C$12*$C$30)+(BA375*$C$34+BA376*$C$35)*EXP(-$C$14*$C$30)),AZ$236,(BA268*$C$34+BA269*$C$35)*EXP(-$C$12*$C$30)+AZ$234),"")</f>
        <v/>
      </c>
      <c r="BA268" s="65">
        <f>IF(BA$231&gt;=$E268,IF(BA159*$C$23&gt;MAX($C$22,(BB268*$C$34+BB269*$C$35)*EXP(-$C$12*$C$30)+(BB375*$C$34+BB376*$C$35)*EXP(-$C$14*$C$30)),BA$236,(BB268*$C$34+BB269*$C$35)*EXP(-$C$12*$C$30)+BA$234),"")</f>
        <v/>
      </c>
      <c r="BB268" s="65">
        <f>IF(BB$231&gt;=$E268,IF(BB159*$C$23&gt;MAX($C$22,(BC268*$C$34+BC269*$C$35)*EXP(-$C$12*$C$30)+(BC375*$C$34+BC376*$C$35)*EXP(-$C$14*$C$30)),BB$236,(BC268*$C$34+BC269*$C$35)*EXP(-$C$12*$C$30)+BB$234),"")</f>
        <v/>
      </c>
      <c r="BC268" s="65">
        <f>IF(BC$231&gt;=$E268,IF(BC159*$C$23&gt;MAX($C$22,(BD268*$C$34+BD269*$C$35)*EXP(-$C$12*$C$30)+(BD375*$C$34+BD376*$C$35)*EXP(-$C$14*$C$30)),BC$236,(BD268*$C$34+BD269*$C$35)*EXP(-$C$12*$C$30)+BC$234),"")</f>
        <v/>
      </c>
      <c r="BD268" s="65">
        <f>IF(BD$231&gt;=$E268,IF(BD159*$C$23&gt;MAX($C$22,(BE268*$C$34+BE269*$C$35)*EXP(-$C$12*$C$30)+(BE375*$C$34+BE376*$C$35)*EXP(-$C$14*$C$30)),BD$236,(BE268*$C$34+BE269*$C$35)*EXP(-$C$12*$C$30)+BD$234),"")</f>
        <v/>
      </c>
      <c r="BE268" s="65">
        <f>IF(BE$231&gt;=$E268,IF(BE159*$C$23&gt;MAX($C$22,(BF268*$C$34+BF269*$C$35)*EXP(-$C$12*$C$30)+(BF375*$C$34+BF376*$C$35)*EXP(-$C$14*$C$30)),BE$236,(BF268*$C$34+BF269*$C$35)*EXP(-$C$12*$C$30)+BE$234),"")</f>
        <v/>
      </c>
      <c r="BF268" s="65">
        <f>IF(BF$231&gt;=$E268,IF(BF159*$C$23&gt;MAX($C$22,(BG268*$C$34+BG269*$C$35)*EXP(-$C$12*$C$30)+(BG375*$C$34+BG376*$C$35)*EXP(-$C$14*$C$30)),BF$236,(BG268*$C$34+BG269*$C$35)*EXP(-$C$12*$C$30)+BF$234),"")</f>
        <v/>
      </c>
      <c r="BG268" s="65">
        <f>IF(BG$231&gt;=$E268,IF(BG159*$C$23&gt;MAX($C$22,(BH268*$C$34+BH269*$C$35)*EXP(-$C$12*$C$30)+(BH375*$C$34+BH376*$C$35)*EXP(-$C$14*$C$30)),BG$236,(BH268*$C$34+BH269*$C$35)*EXP(-$C$12*$C$30)+BG$234),"")</f>
        <v/>
      </c>
      <c r="BH268" s="65">
        <f>IF(BH$231&gt;=$E268,IF(BH159*$C$23&gt;MAX($C$22,(BI268*$C$34+BI269*$C$35)*EXP(-$C$12*$C$30)+(BI375*$C$34+BI376*$C$35)*EXP(-$C$14*$C$30)),BH$236,(BI268*$C$34+BI269*$C$35)*EXP(-$C$12*$C$30)+BH$234),"")</f>
        <v/>
      </c>
      <c r="BI268" s="65">
        <f>IF(BI$231&gt;=$E268,IF(BI159*$C$23&gt;MAX($C$22,(BJ268*$C$34+BJ269*$C$35)*EXP(-$C$12*$C$30)+(BJ375*$C$34+BJ376*$C$35)*EXP(-$C$14*$C$30)),BI$236,(BJ268*$C$34+BJ269*$C$35)*EXP(-$C$12*$C$30)+BI$234),"")</f>
        <v/>
      </c>
      <c r="BJ268" s="65">
        <f>IF(BJ$231&gt;=$E268,IF(BJ159*$C$23&gt;MAX($C$22,(BK268*$C$34+BK269*$C$35)*EXP(-$C$12*$C$30)+(BK375*$C$34+BK376*$C$35)*EXP(-$C$14*$C$30)),BJ$236,(BK268*$C$34+BK269*$C$35)*EXP(-$C$12*$C$30)+BJ$234),"")</f>
        <v/>
      </c>
      <c r="BK268" s="65">
        <f>IF(BK$231&gt;=$E268,IF(BK159*$C$23&gt;MAX($C$22,(BL268*$C$34+BL269*$C$35)*EXP(-$C$12*$C$30)+(BL375*$C$34+BL376*$C$35)*EXP(-$C$14*$C$30)),BK$236,(BL268*$C$34+BL269*$C$35)*EXP(-$C$12*$C$30)+BK$234),"")</f>
        <v/>
      </c>
      <c r="BL268" s="65">
        <f>IF(BL$231&gt;=$E268,IF(BL159*$C$23&gt;MAX($C$22,(BM268*$C$34+BM269*$C$35)*EXP(-$C$12*$C$30)+(BM375*$C$34+BM376*$C$35)*EXP(-$C$14*$C$30)),BL$236,(BM268*$C$34+BM269*$C$35)*EXP(-$C$12*$C$30)+BL$234),"")</f>
        <v/>
      </c>
      <c r="BM268" s="65">
        <f>IF(BM$231&gt;=$E268,IF(BM159*$C$23&gt;MAX($C$22,(BN268*$C$34+BN269*$C$35)*EXP(-$C$12*$C$30)+(BN375*$C$34+BN376*$C$35)*EXP(-$C$14*$C$30)),BM$236,(BN268*$C$34+BN269*$C$35)*EXP(-$C$12*$C$30)+BM$234),"")</f>
        <v/>
      </c>
      <c r="BN268" s="65">
        <f>IF(BN$231&gt;=$E268,IF(BN159*$C$23&gt;MAX($C$22,(BO268*$C$34+BO269*$C$35)*EXP(-$C$12*$C$30)+(BO375*$C$34+BO376*$C$35)*EXP(-$C$14*$C$30)),BN$236,(BO268*$C$34+BO269*$C$35)*EXP(-$C$12*$C$30)+BN$234),"")</f>
        <v/>
      </c>
      <c r="BO268" s="65">
        <f>IF(BO$231&gt;=$E268,IF(BO159*$C$23&gt;MAX($C$22,(BP268*$C$34+BP269*$C$35)*EXP(-$C$12*$C$30)+(BP375*$C$34+BP376*$C$35)*EXP(-$C$14*$C$30)),BO$236,(BP268*$C$34+BP269*$C$35)*EXP(-$C$12*$C$30)+BO$234),"")</f>
        <v/>
      </c>
      <c r="BP268" s="65">
        <f>IF(BP$231&gt;=$E268,IF(BP159*$C$23&gt;MAX($C$22,(BQ268*$C$34+BQ269*$C$35)*EXP(-$C$12*$C$30)+(BQ375*$C$34+BQ376*$C$35)*EXP(-$C$14*$C$30)),BP$236,(BQ268*$C$34+BQ269*$C$35)*EXP(-$C$12*$C$30)+BP$234),"")</f>
        <v/>
      </c>
      <c r="BQ268" s="65">
        <f>IF(BQ$231&gt;=$E268,IF(BQ159*$C$23&gt;MAX($C$22,(BR268*$C$34+BR269*$C$35)*EXP(-$C$12*$C$30)+(BR375*$C$34+BR376*$C$35)*EXP(-$C$14*$C$30)),BQ$236,(BR268*$C$34+BR269*$C$35)*EXP(-$C$12*$C$30)+BQ$234),"")</f>
        <v/>
      </c>
      <c r="BR268" s="65">
        <f>IF(BR$231&gt;=$E268,IF(BR159*$C$23&gt;MAX($C$22,(BS268*$C$34+BS269*$C$35)*EXP(-$C$12*$C$30)+(BS375*$C$34+BS376*$C$35)*EXP(-$C$14*$C$30)),BR$236,(BS268*$C$34+BS269*$C$35)*EXP(-$C$12*$C$30)+BR$234),"")</f>
        <v/>
      </c>
      <c r="BS268" s="65">
        <f>IF(BS$231&gt;=$E268,IF(BS159*$C$23&gt;MAX($C$22,(BT268*$C$34+BT269*$C$35)*EXP(-$C$12*$C$30)+(BT375*$C$34+BT376*$C$35)*EXP(-$C$14*$C$30)),BS$236,(BT268*$C$34+BT269*$C$35)*EXP(-$C$12*$C$30)+BS$234),"")</f>
        <v/>
      </c>
      <c r="BT268" s="65">
        <f>IF(BT$231&gt;=$E268,IF(BT159*$C$23&gt;MAX($C$22,(BU268*$C$34+BU269*$C$35)*EXP(-$C$12*$C$30)+(BU375*$C$34+BU376*$C$35)*EXP(-$C$14*$C$30)),BT$236,(BU268*$C$34+BU269*$C$35)*EXP(-$C$12*$C$30)+BT$234),"")</f>
        <v/>
      </c>
      <c r="BU268" s="65">
        <f>IF(BU$231&gt;=$E268,IF(BU159*$C$23&gt;MAX($C$22,(BV268*$C$34+BV269*$C$35)*EXP(-$C$12*$C$30)+(BV375*$C$34+BV376*$C$35)*EXP(-$C$14*$C$30)),BU$236,(BV268*$C$34+BV269*$C$35)*EXP(-$C$12*$C$30)+BU$234),"")</f>
        <v/>
      </c>
      <c r="BV268" s="65">
        <f>IF(BV$231&gt;=$E268,IF(BV159*$C$23&gt;MAX($C$22,(BW268*$C$34+BW269*$C$35)*EXP(-$C$12*$C$30)+(BW375*$C$34+BW376*$C$35)*EXP(-$C$14*$C$30)),BV$236,(BW268*$C$34+BW269*$C$35)*EXP(-$C$12*$C$30)+BV$234),"")</f>
        <v/>
      </c>
      <c r="BW268" s="65">
        <f>IF(BW$231&gt;=$E268,IF(BW159*$C$23&gt;MAX($C$22,(BX268*$C$34+BX269*$C$35)*EXP(-$C$12*$C$30)+(BX375*$C$34+BX376*$C$35)*EXP(-$C$14*$C$30)),BW$236,(BX268*$C$34+BX269*$C$35)*EXP(-$C$12*$C$30)+BW$234),"")</f>
        <v/>
      </c>
      <c r="BX268" s="65">
        <f>IF(BX$231&gt;=$E268,IF(BX159*$C$23&gt;MAX($C$22,(BY268*$C$34+BY269*$C$35)*EXP(-$C$12*$C$30)+(BY375*$C$34+BY376*$C$35)*EXP(-$C$14*$C$30)),BX$236,(BY268*$C$34+BY269*$C$35)*EXP(-$C$12*$C$30)+BX$234),"")</f>
        <v/>
      </c>
      <c r="BY268" s="65">
        <f>IF(BY$231&gt;=$E268,IF(BY159*$C$23&gt;MAX($C$22,(BZ268*$C$34+BZ269*$C$35)*EXP(-$C$12*$C$30)+(BZ375*$C$34+BZ376*$C$35)*EXP(-$C$14*$C$30)),BY$236,(BZ268*$C$34+BZ269*$C$35)*EXP(-$C$12*$C$30)+BY$234),"")</f>
        <v/>
      </c>
      <c r="BZ268" s="65">
        <f>IF(BZ$231&gt;=$E268,IF(BZ159*$C$23&gt;MAX($C$22,(CA268*$C$34+CA269*$C$35)*EXP(-$C$12*$C$30)+(CA375*$C$34+CA376*$C$35)*EXP(-$C$14*$C$30)),BZ$236,(CA268*$C$34+CA269*$C$35)*EXP(-$C$12*$C$30)+BZ$234),"")</f>
        <v/>
      </c>
      <c r="CA268" s="65">
        <f>IF(CA$231&gt;=$E268,IF(CA159*$C$23&gt;MAX($C$22,(CB268*$C$34+CB269*$C$35)*EXP(-$C$12*$C$30)+(CB375*$C$34+CB376*$C$35)*EXP(-$C$14*$C$30)),CA$236,(CB268*$C$34+CB269*$C$35)*EXP(-$C$12*$C$30)+CA$234),"")</f>
        <v/>
      </c>
      <c r="CB268" s="65">
        <f>IF(CB$231&gt;=$E268,IF(CB159*$C$23&gt;MAX($C$22,(CC268*$C$34+CC269*$C$35)*EXP(-$C$12*$C$30)+(CC375*$C$34+CC376*$C$35)*EXP(-$C$14*$C$30)),CB$236,(CC268*$C$34+CC269*$C$35)*EXP(-$C$12*$C$30)+CB$234),"")</f>
        <v/>
      </c>
      <c r="CC268" s="65">
        <f>IF(CC$231&gt;=$E268,IF(CC159*$C$23&gt;MAX($C$22,(CD268*$C$34+CD269*$C$35)*EXP(-$C$12*$C$30)+(CD375*$C$34+CD376*$C$35)*EXP(-$C$14*$C$30)),CC$236,(CD268*$C$34+CD269*$C$35)*EXP(-$C$12*$C$30)+CC$234),"")</f>
        <v/>
      </c>
      <c r="CD268" s="65">
        <f>IF(CD$231&gt;=$E268,IF(CD159*$C$23&gt;MAX($C$22,(CE268*$C$34+CE269*$C$35)*EXP(-$C$12*$C$30)+(CE375*$C$34+CE376*$C$35)*EXP(-$C$14*$C$30)),CD$236,(CE268*$C$34+CE269*$C$35)*EXP(-$C$12*$C$30)+CD$234),"")</f>
        <v/>
      </c>
      <c r="CE268" s="65">
        <f>IF(CE$231&gt;=$E268,IF(CE159*$C$23&gt;MAX($C$22,(CF268*$C$34+CF269*$C$35)*EXP(-$C$12*$C$30)+(CF375*$C$34+CF376*$C$35)*EXP(-$C$14*$C$30)),CE$236,(CF268*$C$34+CF269*$C$35)*EXP(-$C$12*$C$30)+CE$234),"")</f>
        <v/>
      </c>
      <c r="CF268" s="65">
        <f>IF(CF$231&gt;=$E268,IF(CF159*$C$23&gt;MAX($C$22,(CG268*$C$34+CG269*$C$35)*EXP(-$C$12*$C$30)+(CG375*$C$34+CG376*$C$35)*EXP(-$C$14*$C$30)),CF$236,(CG268*$C$34+CG269*$C$35)*EXP(-$C$12*$C$30)+CF$234),"")</f>
        <v/>
      </c>
      <c r="CG268" s="65">
        <f>IF(CG$231&gt;=$E268,IF(CG159*$C$23&gt;MAX($C$22,(CH268*$C$34+CH269*$C$35)*EXP(-$C$12*$C$30)+(CH375*$C$34+CH376*$C$35)*EXP(-$C$14*$C$30)),CG$236,(CH268*$C$34+CH269*$C$35)*EXP(-$C$12*$C$30)+CG$234),"")</f>
        <v/>
      </c>
      <c r="CH268" s="65">
        <f>IF(CH$231&gt;=$E268,IF(CH159*$C$23&gt;MAX($C$22,(CI268*$C$34+CI269*$C$35)*EXP(-$C$12*$C$30)+(CI375*$C$34+CI376*$C$35)*EXP(-$C$14*$C$30)),CH$236,(CI268*$C$34+CI269*$C$35)*EXP(-$C$12*$C$30)+CH$234),"")</f>
        <v/>
      </c>
      <c r="CI268" s="65">
        <f>IF(CI$231&gt;=$E268,IF(CI159*$C$23&gt;MAX($C$22,(CJ268*$C$34+CJ269*$C$35)*EXP(-$C$12*$C$30)+(CJ375*$C$34+CJ376*$C$35)*EXP(-$C$14*$C$30)),CI$236,(CJ268*$C$34+CJ269*$C$35)*EXP(-$C$12*$C$30)+CI$234),"")</f>
        <v/>
      </c>
      <c r="CJ268" s="65">
        <f>IF(CJ$231&gt;=$E268,IF(CJ159*$C$23&gt;MAX($C$22,(CK268*$C$34+CK269*$C$35)*EXP(-$C$12*$C$30)+(CK375*$C$34+CK376*$C$35)*EXP(-$C$14*$C$30)),CJ$236,(CK268*$C$34+CK269*$C$35)*EXP(-$C$12*$C$30)+CJ$234),"")</f>
        <v/>
      </c>
      <c r="CK268" s="65">
        <f>IF(CK$231&gt;=$E268,IF(CK159*$C$23&gt;MAX($C$22,(CL268*$C$34+CL269*$C$35)*EXP(-$C$12*$C$30)+(CL375*$C$34+CL376*$C$35)*EXP(-$C$14*$C$30)),CK$236,(CL268*$C$34+CL269*$C$35)*EXP(-$C$12*$C$30)+CK$234),"")</f>
        <v/>
      </c>
      <c r="CL268" s="65">
        <f>IF(CL$231&gt;=$E268,IF(CL159*$C$23&gt;MAX($C$22,(CM268*$C$34+CM269*$C$35)*EXP(-$C$12*$C$30)+(CM375*$C$34+CM376*$C$35)*EXP(-$C$14*$C$30)),CL$236,(CM268*$C$34+CM269*$C$35)*EXP(-$C$12*$C$30)+CL$234),"")</f>
        <v/>
      </c>
      <c r="CM268" s="65">
        <f>IF(CM$231&gt;=$E268,IF(CM159*$C$23&gt;MAX($C$22,(CN268*$C$34+CN269*$C$35)*EXP(-$C$12*$C$30)+(CN375*$C$34+CN376*$C$35)*EXP(-$C$14*$C$30)),CM$236,(CN268*$C$34+CN269*$C$35)*EXP(-$C$12*$C$30)+CM$234),"")</f>
        <v/>
      </c>
      <c r="CN268" s="65">
        <f>IF(CN$231&gt;=$E268,IF(CN159*$C$23&gt;MAX($C$22,(CO268*$C$34+CO269*$C$35)*EXP(-$C$12*$C$30)+(CO375*$C$34+CO376*$C$35)*EXP(-$C$14*$C$30)),CN$236,(CO268*$C$34+CO269*$C$35)*EXP(-$C$12*$C$30)+CN$234),"")</f>
        <v/>
      </c>
      <c r="CO268" s="65">
        <f>IF(CO$231&gt;=$E268,IF(CO159*$C$23&gt;MAX($C$22,(CP268*$C$34+CP269*$C$35)*EXP(-$C$12*$C$30)+(CP375*$C$34+CP376*$C$35)*EXP(-$C$14*$C$30)),CO$236,(CP268*$C$34+CP269*$C$35)*EXP(-$C$12*$C$30)+CO$234),"")</f>
        <v/>
      </c>
      <c r="CP268" s="65">
        <f>IF(CP$231&gt;=$E268,IF(CP159*$C$23&gt;MAX($C$22,(CQ268*$C$34+CQ269*$C$35)*EXP(-$C$12*$C$30)+(CQ375*$C$34+CQ376*$C$35)*EXP(-$C$14*$C$30)),CP$236,(CQ268*$C$34+CQ269*$C$35)*EXP(-$C$12*$C$30)+CP$234),"")</f>
        <v/>
      </c>
      <c r="CQ268" s="65">
        <f>IF(CQ$231&gt;=$E268,IF(CQ159*$C$23&gt;MAX($C$22,(CR268*$C$34+CR269*$C$35)*EXP(-$C$12*$C$30)+(CR375*$C$34+CR376*$C$35)*EXP(-$C$14*$C$30)),CQ$236,(CR268*$C$34+CR269*$C$35)*EXP(-$C$12*$C$30)+CQ$234),"")</f>
        <v/>
      </c>
      <c r="CR268" s="65">
        <f>IF(CR$231&gt;=$E268,IF(CR159*$C$23&gt;MAX($C$22,(CS268*$C$34+CS269*$C$35)*EXP(-$C$12*$C$30)+(CS375*$C$34+CS376*$C$35)*EXP(-$C$14*$C$30)),CR$236,(CS268*$C$34+CS269*$C$35)*EXP(-$C$12*$C$30)+CR$234),"")</f>
        <v/>
      </c>
      <c r="CS268" s="65">
        <f>IF(CS$231&gt;=$E268,IF(CS159*$C$23&gt;MAX($C$22,(CT268*$C$34+CT269*$C$35)*EXP(-$C$12*$C$30)+(CT375*$C$34+CT376*$C$35)*EXP(-$C$14*$C$30)),CS$236,(CT268*$C$34+CT269*$C$35)*EXP(-$C$12*$C$30)+CS$234),"")</f>
        <v/>
      </c>
      <c r="CT268" s="65">
        <f>IF(CT$231&gt;=$E268,IF(CT159*$C$23&gt;MAX($C$22,(CU268*$C$34+CU269*$C$35)*EXP(-$C$12*$C$30)+(CU375*$C$34+CU376*$C$35)*EXP(-$C$14*$C$30)),CT$236,(CU268*$C$34+CU269*$C$35)*EXP(-$C$12*$C$30)+CT$234),"")</f>
        <v/>
      </c>
      <c r="CU268" s="65">
        <f>IF(CU$231&gt;=$E268,IF(CU159*$C$23&gt;MAX($C$22,(CV268*$C$34+CV269*$C$35)*EXP(-$C$12*$C$30)+(CV375*$C$34+CV376*$C$35)*EXP(-$C$14*$C$30)),CU$236,(CV268*$C$34+CV269*$C$35)*EXP(-$C$12*$C$30)+CU$234),"")</f>
        <v/>
      </c>
      <c r="CV268" s="65">
        <f>IF(CV$231&gt;=$E268,IF(CV159*$C$23&gt;MAX($C$22,(CW268*$C$34+CW269*$C$35)*EXP(-$C$12*$C$30)+(CW375*$C$34+CW376*$C$35)*EXP(-$C$14*$C$30)),CV$236,(CW268*$C$34+CW269*$C$35)*EXP(-$C$12*$C$30)+CV$234),"")</f>
        <v/>
      </c>
      <c r="CW268" s="65">
        <f>IF(CW$231&gt;=$E268,IF(CW159*$C$23&gt;MAX($C$22,(CX268*$C$34+CX269*$C$35)*EXP(-$C$12*$C$30)+(CX375*$C$34+CX376*$C$35)*EXP(-$C$14*$C$30)),CW$236,(CX268*$C$34+CX269*$C$35)*EXP(-$C$12*$C$30)+CW$234),"")</f>
        <v/>
      </c>
      <c r="CX268" s="65">
        <f>IF(CX$231&gt;=$E268,IF(CX159*$C$23&gt;MAX($C$22,(CY268*$C$34+CY269*$C$35)*EXP(-$C$12*$C$30)+(CY375*$C$34+CY376*$C$35)*EXP(-$C$14*$C$30)),CX$236,(CY268*$C$34+CY269*$C$35)*EXP(-$C$12*$C$30)+CX$234),"")</f>
        <v/>
      </c>
      <c r="CY268" s="65">
        <f>IF(CY$231&gt;=$E268,IF(CY159*$C$23&gt;MAX($C$22,(CZ268*$C$34+CZ269*$C$35)*EXP(-$C$12*$C$30)+(CZ375*$C$34+CZ376*$C$35)*EXP(-$C$14*$C$30)),CY$236,(CZ268*$C$34+CZ269*$C$35)*EXP(-$C$12*$C$30)+CY$234),"")</f>
        <v/>
      </c>
      <c r="CZ268" s="65">
        <f>IF(CZ$231&gt;=$E268,IF(CZ159*$C$23&gt;MAX($C$22,(DA268*$C$34+DA269*$C$35)*EXP(-$C$12*$C$30)+(DA375*$C$34+DA376*$C$35)*EXP(-$C$14*$C$30)),CZ$236,(DA268*$C$34+DA269*$C$35)*EXP(-$C$12*$C$30)+CZ$234),"")</f>
        <v/>
      </c>
      <c r="DA268" s="65">
        <f>IF(DA$231&gt;=$E268,IF(DA159*$C$23&gt;MAX($C$22,(DB268*$C$34+DB269*$C$35)*EXP(-$C$12*$C$30)+(DB375*$C$34+DB376*$C$35)*EXP(-$C$14*$C$30)),DA$236,(DB268*$C$34+DB269*$C$35)*EXP(-$C$12*$C$30)+DA$234),"")</f>
        <v/>
      </c>
      <c r="DB268" s="65">
        <f>IF(DB$231&gt;=$E268,IF(DB159*$C$23&gt;MAX($C$22,(DC268*$C$34+DC269*$C$35)*EXP(-$C$12*$C$30)+(DC375*$C$34+DC376*$C$35)*EXP(-$C$14*$C$30)),DB$236,(DC268*$C$34+DC269*$C$35)*EXP(-$C$12*$C$30)+DB$234),"")</f>
        <v/>
      </c>
      <c r="DC268" s="65">
        <f>IF(DC$231&gt;=$E268,IF(DC159*$C$23&gt;$C$22,DC$236,$C$22+DC$234),"")</f>
        <v/>
      </c>
    </row>
    <row r="269" ht="12" customHeight="1">
      <c r="B269" s="12" t="n"/>
      <c r="C269" s="12" t="n"/>
      <c r="D269" s="12" t="n"/>
      <c r="E269" s="64">
        <f>E268+1</f>
        <v/>
      </c>
      <c r="G269" s="65">
        <f>IF(G$231&gt;=$E269,IF(G160*$C$23&gt;MAX($C$22,(H269*$C$34+H270*$C$35)*EXP(-$C$12*$C$30)+(H376*$C$34+H377*$C$35)*EXP(-$C$14*$C$30)),G$236,(H269*$C$34+H270*$C$35)*EXP(-$C$12*$C$30)+G$234),"")</f>
        <v/>
      </c>
      <c r="H269" s="65">
        <f>IF(H$231&gt;=$E269,IF(H160*$C$23&gt;MAX($C$22,(I269*$C$34+I270*$C$35)*EXP(-$C$12*$C$30)+(I376*$C$34+I377*$C$35)*EXP(-$C$14*$C$30)),H$236,(I269*$C$34+I270*$C$35)*EXP(-$C$12*$C$30)+H$234),"")</f>
        <v/>
      </c>
      <c r="I269" s="65">
        <f>IF(I$231&gt;=$E269,IF(I160*$C$23&gt;MAX($C$22,(J269*$C$34+J270*$C$35)*EXP(-$C$12*$C$30)+(J376*$C$34+J377*$C$35)*EXP(-$C$14*$C$30)),I$236,(J269*$C$34+J270*$C$35)*EXP(-$C$12*$C$30)+I$234),"")</f>
        <v/>
      </c>
      <c r="J269" s="65">
        <f>IF(J$231&gt;=$E269,IF(J160*$C$23&gt;MAX($C$22,(K269*$C$34+K270*$C$35)*EXP(-$C$12*$C$30)+(K376*$C$34+K377*$C$35)*EXP(-$C$14*$C$30)),J$236,(K269*$C$34+K270*$C$35)*EXP(-$C$12*$C$30)+J$234),"")</f>
        <v/>
      </c>
      <c r="K269" s="65">
        <f>IF(K$231&gt;=$E269,IF(K160*$C$23&gt;MAX($C$22,(L269*$C$34+L270*$C$35)*EXP(-$C$12*$C$30)+(L376*$C$34+L377*$C$35)*EXP(-$C$14*$C$30)),K$236,(L269*$C$34+L270*$C$35)*EXP(-$C$12*$C$30)+K$234),"")</f>
        <v/>
      </c>
      <c r="L269" s="65">
        <f>IF(L$231&gt;=$E269,IF(L160*$C$23&gt;MAX($C$22,(M269*$C$34+M270*$C$35)*EXP(-$C$12*$C$30)+(M376*$C$34+M377*$C$35)*EXP(-$C$14*$C$30)),L$236,(M269*$C$34+M270*$C$35)*EXP(-$C$12*$C$30)+L$234),"")</f>
        <v/>
      </c>
      <c r="M269" s="65">
        <f>IF(M$231&gt;=$E269,IF(M160*$C$23&gt;MAX($C$22,(N269*$C$34+N270*$C$35)*EXP(-$C$12*$C$30)+(N376*$C$34+N377*$C$35)*EXP(-$C$14*$C$30)),M$236,(N269*$C$34+N270*$C$35)*EXP(-$C$12*$C$30)+M$234),"")</f>
        <v/>
      </c>
      <c r="N269" s="65">
        <f>IF(N$231&gt;=$E269,IF(N160*$C$23&gt;MAX($C$22,(O269*$C$34+O270*$C$35)*EXP(-$C$12*$C$30)+(O376*$C$34+O377*$C$35)*EXP(-$C$14*$C$30)),N$236,(O269*$C$34+O270*$C$35)*EXP(-$C$12*$C$30)+N$234),"")</f>
        <v/>
      </c>
      <c r="O269" s="65">
        <f>IF(O$231&gt;=$E269,IF(O160*$C$23&gt;MAX($C$22,(P269*$C$34+P270*$C$35)*EXP(-$C$12*$C$30)+(P376*$C$34+P377*$C$35)*EXP(-$C$14*$C$30)),O$236,(P269*$C$34+P270*$C$35)*EXP(-$C$12*$C$30)+O$234),"")</f>
        <v/>
      </c>
      <c r="P269" s="65">
        <f>IF(P$231&gt;=$E269,IF(P160*$C$23&gt;MAX($C$22,(Q269*$C$34+Q270*$C$35)*EXP(-$C$12*$C$30)+(Q376*$C$34+Q377*$C$35)*EXP(-$C$14*$C$30)),P$236,(Q269*$C$34+Q270*$C$35)*EXP(-$C$12*$C$30)+P$234),"")</f>
        <v/>
      </c>
      <c r="Q269" s="65">
        <f>IF(Q$231&gt;=$E269,IF(Q160*$C$23&gt;MAX($C$22,(R269*$C$34+R270*$C$35)*EXP(-$C$12*$C$30)+(R376*$C$34+R377*$C$35)*EXP(-$C$14*$C$30)),Q$236,(R269*$C$34+R270*$C$35)*EXP(-$C$12*$C$30)+Q$234),"")</f>
        <v/>
      </c>
      <c r="R269" s="65">
        <f>IF(R$231&gt;=$E269,IF(R160*$C$23&gt;MAX($C$22,(S269*$C$34+S270*$C$35)*EXP(-$C$12*$C$30)+(S376*$C$34+S377*$C$35)*EXP(-$C$14*$C$30)),R$236,(S269*$C$34+S270*$C$35)*EXP(-$C$12*$C$30)+R$234),"")</f>
        <v/>
      </c>
      <c r="S269" s="65">
        <f>IF(S$231&gt;=$E269,IF(S160*$C$23&gt;MAX($C$22,(T269*$C$34+T270*$C$35)*EXP(-$C$12*$C$30)+(T376*$C$34+T377*$C$35)*EXP(-$C$14*$C$30)),S$236,(T269*$C$34+T270*$C$35)*EXP(-$C$12*$C$30)+S$234),"")</f>
        <v/>
      </c>
      <c r="T269" s="65">
        <f>IF(T$231&gt;=$E269,IF(T160*$C$23&gt;MAX($C$22,(U269*$C$34+U270*$C$35)*EXP(-$C$12*$C$30)+(U376*$C$34+U377*$C$35)*EXP(-$C$14*$C$30)),T$236,(U269*$C$34+U270*$C$35)*EXP(-$C$12*$C$30)+T$234),"")</f>
        <v/>
      </c>
      <c r="U269" s="65">
        <f>IF(U$231&gt;=$E269,IF(U160*$C$23&gt;MAX($C$22,(V269*$C$34+V270*$C$35)*EXP(-$C$12*$C$30)+(V376*$C$34+V377*$C$35)*EXP(-$C$14*$C$30)),U$236,(V269*$C$34+V270*$C$35)*EXP(-$C$12*$C$30)+U$234),"")</f>
        <v/>
      </c>
      <c r="V269" s="65">
        <f>IF(V$231&gt;=$E269,IF(V160*$C$23&gt;MAX($C$22,(W269*$C$34+W270*$C$35)*EXP(-$C$12*$C$30)+(W376*$C$34+W377*$C$35)*EXP(-$C$14*$C$30)),V$236,(W269*$C$34+W270*$C$35)*EXP(-$C$12*$C$30)+V$234),"")</f>
        <v/>
      </c>
      <c r="W269" s="65">
        <f>IF(W$231&gt;=$E269,IF(W160*$C$23&gt;MAX($C$22,(X269*$C$34+X270*$C$35)*EXP(-$C$12*$C$30)+(X376*$C$34+X377*$C$35)*EXP(-$C$14*$C$30)),W$236,(X269*$C$34+X270*$C$35)*EXP(-$C$12*$C$30)+W$234),"")</f>
        <v/>
      </c>
      <c r="X269" s="65">
        <f>IF(X$231&gt;=$E269,IF(X160*$C$23&gt;MAX($C$22,(Y269*$C$34+Y270*$C$35)*EXP(-$C$12*$C$30)+(Y376*$C$34+Y377*$C$35)*EXP(-$C$14*$C$30)),X$236,(Y269*$C$34+Y270*$C$35)*EXP(-$C$12*$C$30)+X$234),"")</f>
        <v/>
      </c>
      <c r="Y269" s="65">
        <f>IF(Y$231&gt;=$E269,IF(Y160*$C$23&gt;MAX($C$22,(Z269*$C$34+Z270*$C$35)*EXP(-$C$12*$C$30)+(Z376*$C$34+Z377*$C$35)*EXP(-$C$14*$C$30)),Y$236,(Z269*$C$34+Z270*$C$35)*EXP(-$C$12*$C$30)+Y$234),"")</f>
        <v/>
      </c>
      <c r="Z269" s="65">
        <f>IF(Z$231&gt;=$E269,IF(Z160*$C$23&gt;MAX($C$22,(AA269*$C$34+AA270*$C$35)*EXP(-$C$12*$C$30)+(AA376*$C$34+AA377*$C$35)*EXP(-$C$14*$C$30)),Z$236,(AA269*$C$34+AA270*$C$35)*EXP(-$C$12*$C$30)+Z$234),"")</f>
        <v/>
      </c>
      <c r="AA269" s="65">
        <f>IF(AA$231&gt;=$E269,IF(AA160*$C$23&gt;MAX($C$22,(AB269*$C$34+AB270*$C$35)*EXP(-$C$12*$C$30)+(AB376*$C$34+AB377*$C$35)*EXP(-$C$14*$C$30)),AA$236,(AB269*$C$34+AB270*$C$35)*EXP(-$C$12*$C$30)+AA$234),"")</f>
        <v/>
      </c>
      <c r="AB269" s="65">
        <f>IF(AB$231&gt;=$E269,IF(AB160*$C$23&gt;MAX($C$22,(AC269*$C$34+AC270*$C$35)*EXP(-$C$12*$C$30)+(AC376*$C$34+AC377*$C$35)*EXP(-$C$14*$C$30)),AB$236,(AC269*$C$34+AC270*$C$35)*EXP(-$C$12*$C$30)+AB$234),"")</f>
        <v/>
      </c>
      <c r="AC269" s="65">
        <f>IF(AC$231&gt;=$E269,IF(AC160*$C$23&gt;MAX($C$22,(AD269*$C$34+AD270*$C$35)*EXP(-$C$12*$C$30)+(AD376*$C$34+AD377*$C$35)*EXP(-$C$14*$C$30)),AC$236,(AD269*$C$34+AD270*$C$35)*EXP(-$C$12*$C$30)+AC$234),"")</f>
        <v/>
      </c>
      <c r="AD269" s="65">
        <f>IF(AD$231&gt;=$E269,IF(AD160*$C$23&gt;MAX($C$22,(AE269*$C$34+AE270*$C$35)*EXP(-$C$12*$C$30)+(AE376*$C$34+AE377*$C$35)*EXP(-$C$14*$C$30)),AD$236,(AE269*$C$34+AE270*$C$35)*EXP(-$C$12*$C$30)+AD$234),"")</f>
        <v/>
      </c>
      <c r="AE269" s="65">
        <f>IF(AE$231&gt;=$E269,IF(AE160*$C$23&gt;MAX($C$22,(AF269*$C$34+AF270*$C$35)*EXP(-$C$12*$C$30)+(AF376*$C$34+AF377*$C$35)*EXP(-$C$14*$C$30)),AE$236,(AF269*$C$34+AF270*$C$35)*EXP(-$C$12*$C$30)+AE$234),"")</f>
        <v/>
      </c>
      <c r="AF269" s="65">
        <f>IF(AF$231&gt;=$E269,IF(AF160*$C$23&gt;MAX($C$22,(AG269*$C$34+AG270*$C$35)*EXP(-$C$12*$C$30)+(AG376*$C$34+AG377*$C$35)*EXP(-$C$14*$C$30)),AF$236,(AG269*$C$34+AG270*$C$35)*EXP(-$C$12*$C$30)+AF$234),"")</f>
        <v/>
      </c>
      <c r="AG269" s="65">
        <f>IF(AG$231&gt;=$E269,IF(AG160*$C$23&gt;MAX($C$22,(AH269*$C$34+AH270*$C$35)*EXP(-$C$12*$C$30)+(AH376*$C$34+AH377*$C$35)*EXP(-$C$14*$C$30)),AG$236,(AH269*$C$34+AH270*$C$35)*EXP(-$C$12*$C$30)+AG$234),"")</f>
        <v/>
      </c>
      <c r="AH269" s="65">
        <f>IF(AH$231&gt;=$E269,IF(AH160*$C$23&gt;MAX($C$22,(AI269*$C$34+AI270*$C$35)*EXP(-$C$12*$C$30)+(AI376*$C$34+AI377*$C$35)*EXP(-$C$14*$C$30)),AH$236,(AI269*$C$34+AI270*$C$35)*EXP(-$C$12*$C$30)+AH$234),"")</f>
        <v/>
      </c>
      <c r="AI269" s="65">
        <f>IF(AI$231&gt;=$E269,IF(AI160*$C$23&gt;MAX($C$22,(AJ269*$C$34+AJ270*$C$35)*EXP(-$C$12*$C$30)+(AJ376*$C$34+AJ377*$C$35)*EXP(-$C$14*$C$30)),AI$236,(AJ269*$C$34+AJ270*$C$35)*EXP(-$C$12*$C$30)+AI$234),"")</f>
        <v/>
      </c>
      <c r="AJ269" s="65">
        <f>IF(AJ$231&gt;=$E269,IF(AJ160*$C$23&gt;MAX($C$22,(AK269*$C$34+AK270*$C$35)*EXP(-$C$12*$C$30)+(AK376*$C$34+AK377*$C$35)*EXP(-$C$14*$C$30)),AJ$236,(AK269*$C$34+AK270*$C$35)*EXP(-$C$12*$C$30)+AJ$234),"")</f>
        <v/>
      </c>
      <c r="AK269" s="65">
        <f>IF(AK$231&gt;=$E269,IF(AK160*$C$23&gt;MAX($C$22,(AL269*$C$34+AL270*$C$35)*EXP(-$C$12*$C$30)+(AL376*$C$34+AL377*$C$35)*EXP(-$C$14*$C$30)),AK$236,(AL269*$C$34+AL270*$C$35)*EXP(-$C$12*$C$30)+AK$234),"")</f>
        <v/>
      </c>
      <c r="AL269" s="65">
        <f>IF(AL$231&gt;=$E269,IF(AL160*$C$23&gt;MAX($C$22,(AM269*$C$34+AM270*$C$35)*EXP(-$C$12*$C$30)+(AM376*$C$34+AM377*$C$35)*EXP(-$C$14*$C$30)),AL$236,(AM269*$C$34+AM270*$C$35)*EXP(-$C$12*$C$30)+AL$234),"")</f>
        <v/>
      </c>
      <c r="AM269" s="65">
        <f>IF(AM$231&gt;=$E269,IF(AM160*$C$23&gt;MAX($C$22,(AN269*$C$34+AN270*$C$35)*EXP(-$C$12*$C$30)+(AN376*$C$34+AN377*$C$35)*EXP(-$C$14*$C$30)),AM$236,(AN269*$C$34+AN270*$C$35)*EXP(-$C$12*$C$30)+AM$234),"")</f>
        <v/>
      </c>
      <c r="AN269" s="65">
        <f>IF(AN$231&gt;=$E269,IF(AN160*$C$23&gt;MAX($C$22,(AO269*$C$34+AO270*$C$35)*EXP(-$C$12*$C$30)+(AO376*$C$34+AO377*$C$35)*EXP(-$C$14*$C$30)),AN$236,(AO269*$C$34+AO270*$C$35)*EXP(-$C$12*$C$30)+AN$234),"")</f>
        <v/>
      </c>
      <c r="AO269" s="65">
        <f>IF(AO$231&gt;=$E269,IF(AO160*$C$23&gt;MAX($C$22,(AP269*$C$34+AP270*$C$35)*EXP(-$C$12*$C$30)+(AP376*$C$34+AP377*$C$35)*EXP(-$C$14*$C$30)),AO$236,(AP269*$C$34+AP270*$C$35)*EXP(-$C$12*$C$30)+AO$234),"")</f>
        <v/>
      </c>
      <c r="AP269" s="65">
        <f>IF(AP$231&gt;=$E269,IF(AP160*$C$23&gt;MAX($C$22,(AQ269*$C$34+AQ270*$C$35)*EXP(-$C$12*$C$30)+(AQ376*$C$34+AQ377*$C$35)*EXP(-$C$14*$C$30)),AP$236,(AQ269*$C$34+AQ270*$C$35)*EXP(-$C$12*$C$30)+AP$234),"")</f>
        <v/>
      </c>
      <c r="AQ269" s="65">
        <f>IF(AQ$231&gt;=$E269,IF(AQ160*$C$23&gt;MAX($C$22,(AR269*$C$34+AR270*$C$35)*EXP(-$C$12*$C$30)+(AR376*$C$34+AR377*$C$35)*EXP(-$C$14*$C$30)),AQ$236,(AR269*$C$34+AR270*$C$35)*EXP(-$C$12*$C$30)+AQ$234),"")</f>
        <v/>
      </c>
      <c r="AR269" s="65">
        <f>IF(AR$231&gt;=$E269,IF(AR160*$C$23&gt;MAX($C$22,(AS269*$C$34+AS270*$C$35)*EXP(-$C$12*$C$30)+(AS376*$C$34+AS377*$C$35)*EXP(-$C$14*$C$30)),AR$236,(AS269*$C$34+AS270*$C$35)*EXP(-$C$12*$C$30)+AR$234),"")</f>
        <v/>
      </c>
      <c r="AS269" s="65">
        <f>IF(AS$231&gt;=$E269,IF(AS160*$C$23&gt;MAX($C$22,(AT269*$C$34+AT270*$C$35)*EXP(-$C$12*$C$30)+(AT376*$C$34+AT377*$C$35)*EXP(-$C$14*$C$30)),AS$236,(AT269*$C$34+AT270*$C$35)*EXP(-$C$12*$C$30)+AS$234),"")</f>
        <v/>
      </c>
      <c r="AT269" s="65">
        <f>IF(AT$231&gt;=$E269,IF(AT160*$C$23&gt;MAX($C$22,(AU269*$C$34+AU270*$C$35)*EXP(-$C$12*$C$30)+(AU376*$C$34+AU377*$C$35)*EXP(-$C$14*$C$30)),AT$236,(AU269*$C$34+AU270*$C$35)*EXP(-$C$12*$C$30)+AT$234),"")</f>
        <v/>
      </c>
      <c r="AU269" s="65">
        <f>IF(AU$231&gt;=$E269,IF(AU160*$C$23&gt;MAX($C$22,(AV269*$C$34+AV270*$C$35)*EXP(-$C$12*$C$30)+(AV376*$C$34+AV377*$C$35)*EXP(-$C$14*$C$30)),AU$236,(AV269*$C$34+AV270*$C$35)*EXP(-$C$12*$C$30)+AU$234),"")</f>
        <v/>
      </c>
      <c r="AV269" s="65">
        <f>IF(AV$231&gt;=$E269,IF(AV160*$C$23&gt;MAX($C$22,(AW269*$C$34+AW270*$C$35)*EXP(-$C$12*$C$30)+(AW376*$C$34+AW377*$C$35)*EXP(-$C$14*$C$30)),AV$236,(AW269*$C$34+AW270*$C$35)*EXP(-$C$12*$C$30)+AV$234),"")</f>
        <v/>
      </c>
      <c r="AW269" s="65">
        <f>IF(AW$231&gt;=$E269,IF(AW160*$C$23&gt;MAX($C$22,(AX269*$C$34+AX270*$C$35)*EXP(-$C$12*$C$30)+(AX376*$C$34+AX377*$C$35)*EXP(-$C$14*$C$30)),AW$236,(AX269*$C$34+AX270*$C$35)*EXP(-$C$12*$C$30)+AW$234),"")</f>
        <v/>
      </c>
      <c r="AX269" s="65">
        <f>IF(AX$231&gt;=$E269,IF(AX160*$C$23&gt;MAX($C$22,(AY269*$C$34+AY270*$C$35)*EXP(-$C$12*$C$30)+(AY376*$C$34+AY377*$C$35)*EXP(-$C$14*$C$30)),AX$236,(AY269*$C$34+AY270*$C$35)*EXP(-$C$12*$C$30)+AX$234),"")</f>
        <v/>
      </c>
      <c r="AY269" s="65">
        <f>IF(AY$231&gt;=$E269,IF(AY160*$C$23&gt;MAX($C$22,(AZ269*$C$34+AZ270*$C$35)*EXP(-$C$12*$C$30)+(AZ376*$C$34+AZ377*$C$35)*EXP(-$C$14*$C$30)),AY$236,(AZ269*$C$34+AZ270*$C$35)*EXP(-$C$12*$C$30)+AY$234),"")</f>
        <v/>
      </c>
      <c r="AZ269" s="65">
        <f>IF(AZ$231&gt;=$E269,IF(AZ160*$C$23&gt;MAX($C$22,(BA269*$C$34+BA270*$C$35)*EXP(-$C$12*$C$30)+(BA376*$C$34+BA377*$C$35)*EXP(-$C$14*$C$30)),AZ$236,(BA269*$C$34+BA270*$C$35)*EXP(-$C$12*$C$30)+AZ$234),"")</f>
        <v/>
      </c>
      <c r="BA269" s="65">
        <f>IF(BA$231&gt;=$E269,IF(BA160*$C$23&gt;MAX($C$22,(BB269*$C$34+BB270*$C$35)*EXP(-$C$12*$C$30)+(BB376*$C$34+BB377*$C$35)*EXP(-$C$14*$C$30)),BA$236,(BB269*$C$34+BB270*$C$35)*EXP(-$C$12*$C$30)+BA$234),"")</f>
        <v/>
      </c>
      <c r="BB269" s="65">
        <f>IF(BB$231&gt;=$E269,IF(BB160*$C$23&gt;MAX($C$22,(BC269*$C$34+BC270*$C$35)*EXP(-$C$12*$C$30)+(BC376*$C$34+BC377*$C$35)*EXP(-$C$14*$C$30)),BB$236,(BC269*$C$34+BC270*$C$35)*EXP(-$C$12*$C$30)+BB$234),"")</f>
        <v/>
      </c>
      <c r="BC269" s="65">
        <f>IF(BC$231&gt;=$E269,IF(BC160*$C$23&gt;MAX($C$22,(BD269*$C$34+BD270*$C$35)*EXP(-$C$12*$C$30)+(BD376*$C$34+BD377*$C$35)*EXP(-$C$14*$C$30)),BC$236,(BD269*$C$34+BD270*$C$35)*EXP(-$C$12*$C$30)+BC$234),"")</f>
        <v/>
      </c>
      <c r="BD269" s="65">
        <f>IF(BD$231&gt;=$E269,IF(BD160*$C$23&gt;MAX($C$22,(BE269*$C$34+BE270*$C$35)*EXP(-$C$12*$C$30)+(BE376*$C$34+BE377*$C$35)*EXP(-$C$14*$C$30)),BD$236,(BE269*$C$34+BE270*$C$35)*EXP(-$C$12*$C$30)+BD$234),"")</f>
        <v/>
      </c>
      <c r="BE269" s="65">
        <f>IF(BE$231&gt;=$E269,IF(BE160*$C$23&gt;MAX($C$22,(BF269*$C$34+BF270*$C$35)*EXP(-$C$12*$C$30)+(BF376*$C$34+BF377*$C$35)*EXP(-$C$14*$C$30)),BE$236,(BF269*$C$34+BF270*$C$35)*EXP(-$C$12*$C$30)+BE$234),"")</f>
        <v/>
      </c>
      <c r="BF269" s="65">
        <f>IF(BF$231&gt;=$E269,IF(BF160*$C$23&gt;MAX($C$22,(BG269*$C$34+BG270*$C$35)*EXP(-$C$12*$C$30)+(BG376*$C$34+BG377*$C$35)*EXP(-$C$14*$C$30)),BF$236,(BG269*$C$34+BG270*$C$35)*EXP(-$C$12*$C$30)+BF$234),"")</f>
        <v/>
      </c>
      <c r="BG269" s="65">
        <f>IF(BG$231&gt;=$E269,IF(BG160*$C$23&gt;MAX($C$22,(BH269*$C$34+BH270*$C$35)*EXP(-$C$12*$C$30)+(BH376*$C$34+BH377*$C$35)*EXP(-$C$14*$C$30)),BG$236,(BH269*$C$34+BH270*$C$35)*EXP(-$C$12*$C$30)+BG$234),"")</f>
        <v/>
      </c>
      <c r="BH269" s="65">
        <f>IF(BH$231&gt;=$E269,IF(BH160*$C$23&gt;MAX($C$22,(BI269*$C$34+BI270*$C$35)*EXP(-$C$12*$C$30)+(BI376*$C$34+BI377*$C$35)*EXP(-$C$14*$C$30)),BH$236,(BI269*$C$34+BI270*$C$35)*EXP(-$C$12*$C$30)+BH$234),"")</f>
        <v/>
      </c>
      <c r="BI269" s="65">
        <f>IF(BI$231&gt;=$E269,IF(BI160*$C$23&gt;MAX($C$22,(BJ269*$C$34+BJ270*$C$35)*EXP(-$C$12*$C$30)+(BJ376*$C$34+BJ377*$C$35)*EXP(-$C$14*$C$30)),BI$236,(BJ269*$C$34+BJ270*$C$35)*EXP(-$C$12*$C$30)+BI$234),"")</f>
        <v/>
      </c>
      <c r="BJ269" s="65">
        <f>IF(BJ$231&gt;=$E269,IF(BJ160*$C$23&gt;MAX($C$22,(BK269*$C$34+BK270*$C$35)*EXP(-$C$12*$C$30)+(BK376*$C$34+BK377*$C$35)*EXP(-$C$14*$C$30)),BJ$236,(BK269*$C$34+BK270*$C$35)*EXP(-$C$12*$C$30)+BJ$234),"")</f>
        <v/>
      </c>
      <c r="BK269" s="65">
        <f>IF(BK$231&gt;=$E269,IF(BK160*$C$23&gt;MAX($C$22,(BL269*$C$34+BL270*$C$35)*EXP(-$C$12*$C$30)+(BL376*$C$34+BL377*$C$35)*EXP(-$C$14*$C$30)),BK$236,(BL269*$C$34+BL270*$C$35)*EXP(-$C$12*$C$30)+BK$234),"")</f>
        <v/>
      </c>
      <c r="BL269" s="65">
        <f>IF(BL$231&gt;=$E269,IF(BL160*$C$23&gt;MAX($C$22,(BM269*$C$34+BM270*$C$35)*EXP(-$C$12*$C$30)+(BM376*$C$34+BM377*$C$35)*EXP(-$C$14*$C$30)),BL$236,(BM269*$C$34+BM270*$C$35)*EXP(-$C$12*$C$30)+BL$234),"")</f>
        <v/>
      </c>
      <c r="BM269" s="65">
        <f>IF(BM$231&gt;=$E269,IF(BM160*$C$23&gt;MAX($C$22,(BN269*$C$34+BN270*$C$35)*EXP(-$C$12*$C$30)+(BN376*$C$34+BN377*$C$35)*EXP(-$C$14*$C$30)),BM$236,(BN269*$C$34+BN270*$C$35)*EXP(-$C$12*$C$30)+BM$234),"")</f>
        <v/>
      </c>
      <c r="BN269" s="65">
        <f>IF(BN$231&gt;=$E269,IF(BN160*$C$23&gt;MAX($C$22,(BO269*$C$34+BO270*$C$35)*EXP(-$C$12*$C$30)+(BO376*$C$34+BO377*$C$35)*EXP(-$C$14*$C$30)),BN$236,(BO269*$C$34+BO270*$C$35)*EXP(-$C$12*$C$30)+BN$234),"")</f>
        <v/>
      </c>
      <c r="BO269" s="65">
        <f>IF(BO$231&gt;=$E269,IF(BO160*$C$23&gt;MAX($C$22,(BP269*$C$34+BP270*$C$35)*EXP(-$C$12*$C$30)+(BP376*$C$34+BP377*$C$35)*EXP(-$C$14*$C$30)),BO$236,(BP269*$C$34+BP270*$C$35)*EXP(-$C$12*$C$30)+BO$234),"")</f>
        <v/>
      </c>
      <c r="BP269" s="65">
        <f>IF(BP$231&gt;=$E269,IF(BP160*$C$23&gt;MAX($C$22,(BQ269*$C$34+BQ270*$C$35)*EXP(-$C$12*$C$30)+(BQ376*$C$34+BQ377*$C$35)*EXP(-$C$14*$C$30)),BP$236,(BQ269*$C$34+BQ270*$C$35)*EXP(-$C$12*$C$30)+BP$234),"")</f>
        <v/>
      </c>
      <c r="BQ269" s="65">
        <f>IF(BQ$231&gt;=$E269,IF(BQ160*$C$23&gt;MAX($C$22,(BR269*$C$34+BR270*$C$35)*EXP(-$C$12*$C$30)+(BR376*$C$34+BR377*$C$35)*EXP(-$C$14*$C$30)),BQ$236,(BR269*$C$34+BR270*$C$35)*EXP(-$C$12*$C$30)+BQ$234),"")</f>
        <v/>
      </c>
      <c r="BR269" s="65">
        <f>IF(BR$231&gt;=$E269,IF(BR160*$C$23&gt;MAX($C$22,(BS269*$C$34+BS270*$C$35)*EXP(-$C$12*$C$30)+(BS376*$C$34+BS377*$C$35)*EXP(-$C$14*$C$30)),BR$236,(BS269*$C$34+BS270*$C$35)*EXP(-$C$12*$C$30)+BR$234),"")</f>
        <v/>
      </c>
      <c r="BS269" s="65">
        <f>IF(BS$231&gt;=$E269,IF(BS160*$C$23&gt;MAX($C$22,(BT269*$C$34+BT270*$C$35)*EXP(-$C$12*$C$30)+(BT376*$C$34+BT377*$C$35)*EXP(-$C$14*$C$30)),BS$236,(BT269*$C$34+BT270*$C$35)*EXP(-$C$12*$C$30)+BS$234),"")</f>
        <v/>
      </c>
      <c r="BT269" s="65">
        <f>IF(BT$231&gt;=$E269,IF(BT160*$C$23&gt;MAX($C$22,(BU269*$C$34+BU270*$C$35)*EXP(-$C$12*$C$30)+(BU376*$C$34+BU377*$C$35)*EXP(-$C$14*$C$30)),BT$236,(BU269*$C$34+BU270*$C$35)*EXP(-$C$12*$C$30)+BT$234),"")</f>
        <v/>
      </c>
      <c r="BU269" s="65">
        <f>IF(BU$231&gt;=$E269,IF(BU160*$C$23&gt;MAX($C$22,(BV269*$C$34+BV270*$C$35)*EXP(-$C$12*$C$30)+(BV376*$C$34+BV377*$C$35)*EXP(-$C$14*$C$30)),BU$236,(BV269*$C$34+BV270*$C$35)*EXP(-$C$12*$C$30)+BU$234),"")</f>
        <v/>
      </c>
      <c r="BV269" s="65">
        <f>IF(BV$231&gt;=$E269,IF(BV160*$C$23&gt;MAX($C$22,(BW269*$C$34+BW270*$C$35)*EXP(-$C$12*$C$30)+(BW376*$C$34+BW377*$C$35)*EXP(-$C$14*$C$30)),BV$236,(BW269*$C$34+BW270*$C$35)*EXP(-$C$12*$C$30)+BV$234),"")</f>
        <v/>
      </c>
      <c r="BW269" s="65">
        <f>IF(BW$231&gt;=$E269,IF(BW160*$C$23&gt;MAX($C$22,(BX269*$C$34+BX270*$C$35)*EXP(-$C$12*$C$30)+(BX376*$C$34+BX377*$C$35)*EXP(-$C$14*$C$30)),BW$236,(BX269*$C$34+BX270*$C$35)*EXP(-$C$12*$C$30)+BW$234),"")</f>
        <v/>
      </c>
      <c r="BX269" s="65">
        <f>IF(BX$231&gt;=$E269,IF(BX160*$C$23&gt;MAX($C$22,(BY269*$C$34+BY270*$C$35)*EXP(-$C$12*$C$30)+(BY376*$C$34+BY377*$C$35)*EXP(-$C$14*$C$30)),BX$236,(BY269*$C$34+BY270*$C$35)*EXP(-$C$12*$C$30)+BX$234),"")</f>
        <v/>
      </c>
      <c r="BY269" s="65">
        <f>IF(BY$231&gt;=$E269,IF(BY160*$C$23&gt;MAX($C$22,(BZ269*$C$34+BZ270*$C$35)*EXP(-$C$12*$C$30)+(BZ376*$C$34+BZ377*$C$35)*EXP(-$C$14*$C$30)),BY$236,(BZ269*$C$34+BZ270*$C$35)*EXP(-$C$12*$C$30)+BY$234),"")</f>
        <v/>
      </c>
      <c r="BZ269" s="65">
        <f>IF(BZ$231&gt;=$E269,IF(BZ160*$C$23&gt;MAX($C$22,(CA269*$C$34+CA270*$C$35)*EXP(-$C$12*$C$30)+(CA376*$C$34+CA377*$C$35)*EXP(-$C$14*$C$30)),BZ$236,(CA269*$C$34+CA270*$C$35)*EXP(-$C$12*$C$30)+BZ$234),"")</f>
        <v/>
      </c>
      <c r="CA269" s="65">
        <f>IF(CA$231&gt;=$E269,IF(CA160*$C$23&gt;MAX($C$22,(CB269*$C$34+CB270*$C$35)*EXP(-$C$12*$C$30)+(CB376*$C$34+CB377*$C$35)*EXP(-$C$14*$C$30)),CA$236,(CB269*$C$34+CB270*$C$35)*EXP(-$C$12*$C$30)+CA$234),"")</f>
        <v/>
      </c>
      <c r="CB269" s="65">
        <f>IF(CB$231&gt;=$E269,IF(CB160*$C$23&gt;MAX($C$22,(CC269*$C$34+CC270*$C$35)*EXP(-$C$12*$C$30)+(CC376*$C$34+CC377*$C$35)*EXP(-$C$14*$C$30)),CB$236,(CC269*$C$34+CC270*$C$35)*EXP(-$C$12*$C$30)+CB$234),"")</f>
        <v/>
      </c>
      <c r="CC269" s="65">
        <f>IF(CC$231&gt;=$E269,IF(CC160*$C$23&gt;MAX($C$22,(CD269*$C$34+CD270*$C$35)*EXP(-$C$12*$C$30)+(CD376*$C$34+CD377*$C$35)*EXP(-$C$14*$C$30)),CC$236,(CD269*$C$34+CD270*$C$35)*EXP(-$C$12*$C$30)+CC$234),"")</f>
        <v/>
      </c>
      <c r="CD269" s="65">
        <f>IF(CD$231&gt;=$E269,IF(CD160*$C$23&gt;MAX($C$22,(CE269*$C$34+CE270*$C$35)*EXP(-$C$12*$C$30)+(CE376*$C$34+CE377*$C$35)*EXP(-$C$14*$C$30)),CD$236,(CE269*$C$34+CE270*$C$35)*EXP(-$C$12*$C$30)+CD$234),"")</f>
        <v/>
      </c>
      <c r="CE269" s="65">
        <f>IF(CE$231&gt;=$E269,IF(CE160*$C$23&gt;MAX($C$22,(CF269*$C$34+CF270*$C$35)*EXP(-$C$12*$C$30)+(CF376*$C$34+CF377*$C$35)*EXP(-$C$14*$C$30)),CE$236,(CF269*$C$34+CF270*$C$35)*EXP(-$C$12*$C$30)+CE$234),"")</f>
        <v/>
      </c>
      <c r="CF269" s="65">
        <f>IF(CF$231&gt;=$E269,IF(CF160*$C$23&gt;MAX($C$22,(CG269*$C$34+CG270*$C$35)*EXP(-$C$12*$C$30)+(CG376*$C$34+CG377*$C$35)*EXP(-$C$14*$C$30)),CF$236,(CG269*$C$34+CG270*$C$35)*EXP(-$C$12*$C$30)+CF$234),"")</f>
        <v/>
      </c>
      <c r="CG269" s="65">
        <f>IF(CG$231&gt;=$E269,IF(CG160*$C$23&gt;MAX($C$22,(CH269*$C$34+CH270*$C$35)*EXP(-$C$12*$C$30)+(CH376*$C$34+CH377*$C$35)*EXP(-$C$14*$C$30)),CG$236,(CH269*$C$34+CH270*$C$35)*EXP(-$C$12*$C$30)+CG$234),"")</f>
        <v/>
      </c>
      <c r="CH269" s="65">
        <f>IF(CH$231&gt;=$E269,IF(CH160*$C$23&gt;MAX($C$22,(CI269*$C$34+CI270*$C$35)*EXP(-$C$12*$C$30)+(CI376*$C$34+CI377*$C$35)*EXP(-$C$14*$C$30)),CH$236,(CI269*$C$34+CI270*$C$35)*EXP(-$C$12*$C$30)+CH$234),"")</f>
        <v/>
      </c>
      <c r="CI269" s="65">
        <f>IF(CI$231&gt;=$E269,IF(CI160*$C$23&gt;MAX($C$22,(CJ269*$C$34+CJ270*$C$35)*EXP(-$C$12*$C$30)+(CJ376*$C$34+CJ377*$C$35)*EXP(-$C$14*$C$30)),CI$236,(CJ269*$C$34+CJ270*$C$35)*EXP(-$C$12*$C$30)+CI$234),"")</f>
        <v/>
      </c>
      <c r="CJ269" s="65">
        <f>IF(CJ$231&gt;=$E269,IF(CJ160*$C$23&gt;MAX($C$22,(CK269*$C$34+CK270*$C$35)*EXP(-$C$12*$C$30)+(CK376*$C$34+CK377*$C$35)*EXP(-$C$14*$C$30)),CJ$236,(CK269*$C$34+CK270*$C$35)*EXP(-$C$12*$C$30)+CJ$234),"")</f>
        <v/>
      </c>
      <c r="CK269" s="65">
        <f>IF(CK$231&gt;=$E269,IF(CK160*$C$23&gt;MAX($C$22,(CL269*$C$34+CL270*$C$35)*EXP(-$C$12*$C$30)+(CL376*$C$34+CL377*$C$35)*EXP(-$C$14*$C$30)),CK$236,(CL269*$C$34+CL270*$C$35)*EXP(-$C$12*$C$30)+CK$234),"")</f>
        <v/>
      </c>
      <c r="CL269" s="65">
        <f>IF(CL$231&gt;=$E269,IF(CL160*$C$23&gt;MAX($C$22,(CM269*$C$34+CM270*$C$35)*EXP(-$C$12*$C$30)+(CM376*$C$34+CM377*$C$35)*EXP(-$C$14*$C$30)),CL$236,(CM269*$C$34+CM270*$C$35)*EXP(-$C$12*$C$30)+CL$234),"")</f>
        <v/>
      </c>
      <c r="CM269" s="65">
        <f>IF(CM$231&gt;=$E269,IF(CM160*$C$23&gt;MAX($C$22,(CN269*$C$34+CN270*$C$35)*EXP(-$C$12*$C$30)+(CN376*$C$34+CN377*$C$35)*EXP(-$C$14*$C$30)),CM$236,(CN269*$C$34+CN270*$C$35)*EXP(-$C$12*$C$30)+CM$234),"")</f>
        <v/>
      </c>
      <c r="CN269" s="65">
        <f>IF(CN$231&gt;=$E269,IF(CN160*$C$23&gt;MAX($C$22,(CO269*$C$34+CO270*$C$35)*EXP(-$C$12*$C$30)+(CO376*$C$34+CO377*$C$35)*EXP(-$C$14*$C$30)),CN$236,(CO269*$C$34+CO270*$C$35)*EXP(-$C$12*$C$30)+CN$234),"")</f>
        <v/>
      </c>
      <c r="CO269" s="65">
        <f>IF(CO$231&gt;=$E269,IF(CO160*$C$23&gt;MAX($C$22,(CP269*$C$34+CP270*$C$35)*EXP(-$C$12*$C$30)+(CP376*$C$34+CP377*$C$35)*EXP(-$C$14*$C$30)),CO$236,(CP269*$C$34+CP270*$C$35)*EXP(-$C$12*$C$30)+CO$234),"")</f>
        <v/>
      </c>
      <c r="CP269" s="65">
        <f>IF(CP$231&gt;=$E269,IF(CP160*$C$23&gt;MAX($C$22,(CQ269*$C$34+CQ270*$C$35)*EXP(-$C$12*$C$30)+(CQ376*$C$34+CQ377*$C$35)*EXP(-$C$14*$C$30)),CP$236,(CQ269*$C$34+CQ270*$C$35)*EXP(-$C$12*$C$30)+CP$234),"")</f>
        <v/>
      </c>
      <c r="CQ269" s="65">
        <f>IF(CQ$231&gt;=$E269,IF(CQ160*$C$23&gt;MAX($C$22,(CR269*$C$34+CR270*$C$35)*EXP(-$C$12*$C$30)+(CR376*$C$34+CR377*$C$35)*EXP(-$C$14*$C$30)),CQ$236,(CR269*$C$34+CR270*$C$35)*EXP(-$C$12*$C$30)+CQ$234),"")</f>
        <v/>
      </c>
      <c r="CR269" s="65">
        <f>IF(CR$231&gt;=$E269,IF(CR160*$C$23&gt;MAX($C$22,(CS269*$C$34+CS270*$C$35)*EXP(-$C$12*$C$30)+(CS376*$C$34+CS377*$C$35)*EXP(-$C$14*$C$30)),CR$236,(CS269*$C$34+CS270*$C$35)*EXP(-$C$12*$C$30)+CR$234),"")</f>
        <v/>
      </c>
      <c r="CS269" s="65">
        <f>IF(CS$231&gt;=$E269,IF(CS160*$C$23&gt;MAX($C$22,(CT269*$C$34+CT270*$C$35)*EXP(-$C$12*$C$30)+(CT376*$C$34+CT377*$C$35)*EXP(-$C$14*$C$30)),CS$236,(CT269*$C$34+CT270*$C$35)*EXP(-$C$12*$C$30)+CS$234),"")</f>
        <v/>
      </c>
      <c r="CT269" s="65">
        <f>IF(CT$231&gt;=$E269,IF(CT160*$C$23&gt;MAX($C$22,(CU269*$C$34+CU270*$C$35)*EXP(-$C$12*$C$30)+(CU376*$C$34+CU377*$C$35)*EXP(-$C$14*$C$30)),CT$236,(CU269*$C$34+CU270*$C$35)*EXP(-$C$12*$C$30)+CT$234),"")</f>
        <v/>
      </c>
      <c r="CU269" s="65">
        <f>IF(CU$231&gt;=$E269,IF(CU160*$C$23&gt;MAX($C$22,(CV269*$C$34+CV270*$C$35)*EXP(-$C$12*$C$30)+(CV376*$C$34+CV377*$C$35)*EXP(-$C$14*$C$30)),CU$236,(CV269*$C$34+CV270*$C$35)*EXP(-$C$12*$C$30)+CU$234),"")</f>
        <v/>
      </c>
      <c r="CV269" s="65">
        <f>IF(CV$231&gt;=$E269,IF(CV160*$C$23&gt;MAX($C$22,(CW269*$C$34+CW270*$C$35)*EXP(-$C$12*$C$30)+(CW376*$C$34+CW377*$C$35)*EXP(-$C$14*$C$30)),CV$236,(CW269*$C$34+CW270*$C$35)*EXP(-$C$12*$C$30)+CV$234),"")</f>
        <v/>
      </c>
      <c r="CW269" s="65">
        <f>IF(CW$231&gt;=$E269,IF(CW160*$C$23&gt;MAX($C$22,(CX269*$C$34+CX270*$C$35)*EXP(-$C$12*$C$30)+(CX376*$C$34+CX377*$C$35)*EXP(-$C$14*$C$30)),CW$236,(CX269*$C$34+CX270*$C$35)*EXP(-$C$12*$C$30)+CW$234),"")</f>
        <v/>
      </c>
      <c r="CX269" s="65">
        <f>IF(CX$231&gt;=$E269,IF(CX160*$C$23&gt;MAX($C$22,(CY269*$C$34+CY270*$C$35)*EXP(-$C$12*$C$30)+(CY376*$C$34+CY377*$C$35)*EXP(-$C$14*$C$30)),CX$236,(CY269*$C$34+CY270*$C$35)*EXP(-$C$12*$C$30)+CX$234),"")</f>
        <v/>
      </c>
      <c r="CY269" s="65">
        <f>IF(CY$231&gt;=$E269,IF(CY160*$C$23&gt;MAX($C$22,(CZ269*$C$34+CZ270*$C$35)*EXP(-$C$12*$C$30)+(CZ376*$C$34+CZ377*$C$35)*EXP(-$C$14*$C$30)),CY$236,(CZ269*$C$34+CZ270*$C$35)*EXP(-$C$12*$C$30)+CY$234),"")</f>
        <v/>
      </c>
      <c r="CZ269" s="65">
        <f>IF(CZ$231&gt;=$E269,IF(CZ160*$C$23&gt;MAX($C$22,(DA269*$C$34+DA270*$C$35)*EXP(-$C$12*$C$30)+(DA376*$C$34+DA377*$C$35)*EXP(-$C$14*$C$30)),CZ$236,(DA269*$C$34+DA270*$C$35)*EXP(-$C$12*$C$30)+CZ$234),"")</f>
        <v/>
      </c>
      <c r="DA269" s="65">
        <f>IF(DA$231&gt;=$E269,IF(DA160*$C$23&gt;MAX($C$22,(DB269*$C$34+DB270*$C$35)*EXP(-$C$12*$C$30)+(DB376*$C$34+DB377*$C$35)*EXP(-$C$14*$C$30)),DA$236,(DB269*$C$34+DB270*$C$35)*EXP(-$C$12*$C$30)+DA$234),"")</f>
        <v/>
      </c>
      <c r="DB269" s="65">
        <f>IF(DB$231&gt;=$E269,IF(DB160*$C$23&gt;MAX($C$22,(DC269*$C$34+DC270*$C$35)*EXP(-$C$12*$C$30)+(DC376*$C$34+DC377*$C$35)*EXP(-$C$14*$C$30)),DB$236,(DC269*$C$34+DC270*$C$35)*EXP(-$C$12*$C$30)+DB$234),"")</f>
        <v/>
      </c>
      <c r="DC269" s="65">
        <f>IF(DC$231&gt;=$E269,IF(DC160*$C$23&gt;$C$22,DC$236,$C$22+DC$234),"")</f>
        <v/>
      </c>
    </row>
    <row r="270" ht="12" customHeight="1">
      <c r="B270" s="12" t="n"/>
      <c r="C270" s="12" t="n"/>
      <c r="D270" s="12" t="n"/>
      <c r="E270" s="64">
        <f>E269+1</f>
        <v/>
      </c>
      <c r="G270" s="65">
        <f>IF(G$231&gt;=$E270,IF(G161*$C$23&gt;MAX($C$22,(H270*$C$34+H271*$C$35)*EXP(-$C$12*$C$30)+(H377*$C$34+H378*$C$35)*EXP(-$C$14*$C$30)),G$236,(H270*$C$34+H271*$C$35)*EXP(-$C$12*$C$30)+G$234),"")</f>
        <v/>
      </c>
      <c r="H270" s="65">
        <f>IF(H$231&gt;=$E270,IF(H161*$C$23&gt;MAX($C$22,(I270*$C$34+I271*$C$35)*EXP(-$C$12*$C$30)+(I377*$C$34+I378*$C$35)*EXP(-$C$14*$C$30)),H$236,(I270*$C$34+I271*$C$35)*EXP(-$C$12*$C$30)+H$234),"")</f>
        <v/>
      </c>
      <c r="I270" s="65">
        <f>IF(I$231&gt;=$E270,IF(I161*$C$23&gt;MAX($C$22,(J270*$C$34+J271*$C$35)*EXP(-$C$12*$C$30)+(J377*$C$34+J378*$C$35)*EXP(-$C$14*$C$30)),I$236,(J270*$C$34+J271*$C$35)*EXP(-$C$12*$C$30)+I$234),"")</f>
        <v/>
      </c>
      <c r="J270" s="65">
        <f>IF(J$231&gt;=$E270,IF(J161*$C$23&gt;MAX($C$22,(K270*$C$34+K271*$C$35)*EXP(-$C$12*$C$30)+(K377*$C$34+K378*$C$35)*EXP(-$C$14*$C$30)),J$236,(K270*$C$34+K271*$C$35)*EXP(-$C$12*$C$30)+J$234),"")</f>
        <v/>
      </c>
      <c r="K270" s="65">
        <f>IF(K$231&gt;=$E270,IF(K161*$C$23&gt;MAX($C$22,(L270*$C$34+L271*$C$35)*EXP(-$C$12*$C$30)+(L377*$C$34+L378*$C$35)*EXP(-$C$14*$C$30)),K$236,(L270*$C$34+L271*$C$35)*EXP(-$C$12*$C$30)+K$234),"")</f>
        <v/>
      </c>
      <c r="L270" s="65">
        <f>IF(L$231&gt;=$E270,IF(L161*$C$23&gt;MAX($C$22,(M270*$C$34+M271*$C$35)*EXP(-$C$12*$C$30)+(M377*$C$34+M378*$C$35)*EXP(-$C$14*$C$30)),L$236,(M270*$C$34+M271*$C$35)*EXP(-$C$12*$C$30)+L$234),"")</f>
        <v/>
      </c>
      <c r="M270" s="65">
        <f>IF(M$231&gt;=$E270,IF(M161*$C$23&gt;MAX($C$22,(N270*$C$34+N271*$C$35)*EXP(-$C$12*$C$30)+(N377*$C$34+N378*$C$35)*EXP(-$C$14*$C$30)),M$236,(N270*$C$34+N271*$C$35)*EXP(-$C$12*$C$30)+M$234),"")</f>
        <v/>
      </c>
      <c r="N270" s="65">
        <f>IF(N$231&gt;=$E270,IF(N161*$C$23&gt;MAX($C$22,(O270*$C$34+O271*$C$35)*EXP(-$C$12*$C$30)+(O377*$C$34+O378*$C$35)*EXP(-$C$14*$C$30)),N$236,(O270*$C$34+O271*$C$35)*EXP(-$C$12*$C$30)+N$234),"")</f>
        <v/>
      </c>
      <c r="O270" s="65">
        <f>IF(O$231&gt;=$E270,IF(O161*$C$23&gt;MAX($C$22,(P270*$C$34+P271*$C$35)*EXP(-$C$12*$C$30)+(P377*$C$34+P378*$C$35)*EXP(-$C$14*$C$30)),O$236,(P270*$C$34+P271*$C$35)*EXP(-$C$12*$C$30)+O$234),"")</f>
        <v/>
      </c>
      <c r="P270" s="65">
        <f>IF(P$231&gt;=$E270,IF(P161*$C$23&gt;MAX($C$22,(Q270*$C$34+Q271*$C$35)*EXP(-$C$12*$C$30)+(Q377*$C$34+Q378*$C$35)*EXP(-$C$14*$C$30)),P$236,(Q270*$C$34+Q271*$C$35)*EXP(-$C$12*$C$30)+P$234),"")</f>
        <v/>
      </c>
      <c r="Q270" s="65">
        <f>IF(Q$231&gt;=$E270,IF(Q161*$C$23&gt;MAX($C$22,(R270*$C$34+R271*$C$35)*EXP(-$C$12*$C$30)+(R377*$C$34+R378*$C$35)*EXP(-$C$14*$C$30)),Q$236,(R270*$C$34+R271*$C$35)*EXP(-$C$12*$C$30)+Q$234),"")</f>
        <v/>
      </c>
      <c r="R270" s="65">
        <f>IF(R$231&gt;=$E270,IF(R161*$C$23&gt;MAX($C$22,(S270*$C$34+S271*$C$35)*EXP(-$C$12*$C$30)+(S377*$C$34+S378*$C$35)*EXP(-$C$14*$C$30)),R$236,(S270*$C$34+S271*$C$35)*EXP(-$C$12*$C$30)+R$234),"")</f>
        <v/>
      </c>
      <c r="S270" s="65">
        <f>IF(S$231&gt;=$E270,IF(S161*$C$23&gt;MAX($C$22,(T270*$C$34+T271*$C$35)*EXP(-$C$12*$C$30)+(T377*$C$34+T378*$C$35)*EXP(-$C$14*$C$30)),S$236,(T270*$C$34+T271*$C$35)*EXP(-$C$12*$C$30)+S$234),"")</f>
        <v/>
      </c>
      <c r="T270" s="65">
        <f>IF(T$231&gt;=$E270,IF(T161*$C$23&gt;MAX($C$22,(U270*$C$34+U271*$C$35)*EXP(-$C$12*$C$30)+(U377*$C$34+U378*$C$35)*EXP(-$C$14*$C$30)),T$236,(U270*$C$34+U271*$C$35)*EXP(-$C$12*$C$30)+T$234),"")</f>
        <v/>
      </c>
      <c r="U270" s="65">
        <f>IF(U$231&gt;=$E270,IF(U161*$C$23&gt;MAX($C$22,(V270*$C$34+V271*$C$35)*EXP(-$C$12*$C$30)+(V377*$C$34+V378*$C$35)*EXP(-$C$14*$C$30)),U$236,(V270*$C$34+V271*$C$35)*EXP(-$C$12*$C$30)+U$234),"")</f>
        <v/>
      </c>
      <c r="V270" s="65">
        <f>IF(V$231&gt;=$E270,IF(V161*$C$23&gt;MAX($C$22,(W270*$C$34+W271*$C$35)*EXP(-$C$12*$C$30)+(W377*$C$34+W378*$C$35)*EXP(-$C$14*$C$30)),V$236,(W270*$C$34+W271*$C$35)*EXP(-$C$12*$C$30)+V$234),"")</f>
        <v/>
      </c>
      <c r="W270" s="65">
        <f>IF(W$231&gt;=$E270,IF(W161*$C$23&gt;MAX($C$22,(X270*$C$34+X271*$C$35)*EXP(-$C$12*$C$30)+(X377*$C$34+X378*$C$35)*EXP(-$C$14*$C$30)),W$236,(X270*$C$34+X271*$C$35)*EXP(-$C$12*$C$30)+W$234),"")</f>
        <v/>
      </c>
      <c r="X270" s="65">
        <f>IF(X$231&gt;=$E270,IF(X161*$C$23&gt;MAX($C$22,(Y270*$C$34+Y271*$C$35)*EXP(-$C$12*$C$30)+(Y377*$C$34+Y378*$C$35)*EXP(-$C$14*$C$30)),X$236,(Y270*$C$34+Y271*$C$35)*EXP(-$C$12*$C$30)+X$234),"")</f>
        <v/>
      </c>
      <c r="Y270" s="65">
        <f>IF(Y$231&gt;=$E270,IF(Y161*$C$23&gt;MAX($C$22,(Z270*$C$34+Z271*$C$35)*EXP(-$C$12*$C$30)+(Z377*$C$34+Z378*$C$35)*EXP(-$C$14*$C$30)),Y$236,(Z270*$C$34+Z271*$C$35)*EXP(-$C$12*$C$30)+Y$234),"")</f>
        <v/>
      </c>
      <c r="Z270" s="65">
        <f>IF(Z$231&gt;=$E270,IF(Z161*$C$23&gt;MAX($C$22,(AA270*$C$34+AA271*$C$35)*EXP(-$C$12*$C$30)+(AA377*$C$34+AA378*$C$35)*EXP(-$C$14*$C$30)),Z$236,(AA270*$C$34+AA271*$C$35)*EXP(-$C$12*$C$30)+Z$234),"")</f>
        <v/>
      </c>
      <c r="AA270" s="65">
        <f>IF(AA$231&gt;=$E270,IF(AA161*$C$23&gt;MAX($C$22,(AB270*$C$34+AB271*$C$35)*EXP(-$C$12*$C$30)+(AB377*$C$34+AB378*$C$35)*EXP(-$C$14*$C$30)),AA$236,(AB270*$C$34+AB271*$C$35)*EXP(-$C$12*$C$30)+AA$234),"")</f>
        <v/>
      </c>
      <c r="AB270" s="65">
        <f>IF(AB$231&gt;=$E270,IF(AB161*$C$23&gt;MAX($C$22,(AC270*$C$34+AC271*$C$35)*EXP(-$C$12*$C$30)+(AC377*$C$34+AC378*$C$35)*EXP(-$C$14*$C$30)),AB$236,(AC270*$C$34+AC271*$C$35)*EXP(-$C$12*$C$30)+AB$234),"")</f>
        <v/>
      </c>
      <c r="AC270" s="65">
        <f>IF(AC$231&gt;=$E270,IF(AC161*$C$23&gt;MAX($C$22,(AD270*$C$34+AD271*$C$35)*EXP(-$C$12*$C$30)+(AD377*$C$34+AD378*$C$35)*EXP(-$C$14*$C$30)),AC$236,(AD270*$C$34+AD271*$C$35)*EXP(-$C$12*$C$30)+AC$234),"")</f>
        <v/>
      </c>
      <c r="AD270" s="65">
        <f>IF(AD$231&gt;=$E270,IF(AD161*$C$23&gt;MAX($C$22,(AE270*$C$34+AE271*$C$35)*EXP(-$C$12*$C$30)+(AE377*$C$34+AE378*$C$35)*EXP(-$C$14*$C$30)),AD$236,(AE270*$C$34+AE271*$C$35)*EXP(-$C$12*$C$30)+AD$234),"")</f>
        <v/>
      </c>
      <c r="AE270" s="65">
        <f>IF(AE$231&gt;=$E270,IF(AE161*$C$23&gt;MAX($C$22,(AF270*$C$34+AF271*$C$35)*EXP(-$C$12*$C$30)+(AF377*$C$34+AF378*$C$35)*EXP(-$C$14*$C$30)),AE$236,(AF270*$C$34+AF271*$C$35)*EXP(-$C$12*$C$30)+AE$234),"")</f>
        <v/>
      </c>
      <c r="AF270" s="65">
        <f>IF(AF$231&gt;=$E270,IF(AF161*$C$23&gt;MAX($C$22,(AG270*$C$34+AG271*$C$35)*EXP(-$C$12*$C$30)+(AG377*$C$34+AG378*$C$35)*EXP(-$C$14*$C$30)),AF$236,(AG270*$C$34+AG271*$C$35)*EXP(-$C$12*$C$30)+AF$234),"")</f>
        <v/>
      </c>
      <c r="AG270" s="65">
        <f>IF(AG$231&gt;=$E270,IF(AG161*$C$23&gt;MAX($C$22,(AH270*$C$34+AH271*$C$35)*EXP(-$C$12*$C$30)+(AH377*$C$34+AH378*$C$35)*EXP(-$C$14*$C$30)),AG$236,(AH270*$C$34+AH271*$C$35)*EXP(-$C$12*$C$30)+AG$234),"")</f>
        <v/>
      </c>
      <c r="AH270" s="65">
        <f>IF(AH$231&gt;=$E270,IF(AH161*$C$23&gt;MAX($C$22,(AI270*$C$34+AI271*$C$35)*EXP(-$C$12*$C$30)+(AI377*$C$34+AI378*$C$35)*EXP(-$C$14*$C$30)),AH$236,(AI270*$C$34+AI271*$C$35)*EXP(-$C$12*$C$30)+AH$234),"")</f>
        <v/>
      </c>
      <c r="AI270" s="65">
        <f>IF(AI$231&gt;=$E270,IF(AI161*$C$23&gt;MAX($C$22,(AJ270*$C$34+AJ271*$C$35)*EXP(-$C$12*$C$30)+(AJ377*$C$34+AJ378*$C$35)*EXP(-$C$14*$C$30)),AI$236,(AJ270*$C$34+AJ271*$C$35)*EXP(-$C$12*$C$30)+AI$234),"")</f>
        <v/>
      </c>
      <c r="AJ270" s="65">
        <f>IF(AJ$231&gt;=$E270,IF(AJ161*$C$23&gt;MAX($C$22,(AK270*$C$34+AK271*$C$35)*EXP(-$C$12*$C$30)+(AK377*$C$34+AK378*$C$35)*EXP(-$C$14*$C$30)),AJ$236,(AK270*$C$34+AK271*$C$35)*EXP(-$C$12*$C$30)+AJ$234),"")</f>
        <v/>
      </c>
      <c r="AK270" s="65">
        <f>IF(AK$231&gt;=$E270,IF(AK161*$C$23&gt;MAX($C$22,(AL270*$C$34+AL271*$C$35)*EXP(-$C$12*$C$30)+(AL377*$C$34+AL378*$C$35)*EXP(-$C$14*$C$30)),AK$236,(AL270*$C$34+AL271*$C$35)*EXP(-$C$12*$C$30)+AK$234),"")</f>
        <v/>
      </c>
      <c r="AL270" s="65">
        <f>IF(AL$231&gt;=$E270,IF(AL161*$C$23&gt;MAX($C$22,(AM270*$C$34+AM271*$C$35)*EXP(-$C$12*$C$30)+(AM377*$C$34+AM378*$C$35)*EXP(-$C$14*$C$30)),AL$236,(AM270*$C$34+AM271*$C$35)*EXP(-$C$12*$C$30)+AL$234),"")</f>
        <v/>
      </c>
      <c r="AM270" s="65">
        <f>IF(AM$231&gt;=$E270,IF(AM161*$C$23&gt;MAX($C$22,(AN270*$C$34+AN271*$C$35)*EXP(-$C$12*$C$30)+(AN377*$C$34+AN378*$C$35)*EXP(-$C$14*$C$30)),AM$236,(AN270*$C$34+AN271*$C$35)*EXP(-$C$12*$C$30)+AM$234),"")</f>
        <v/>
      </c>
      <c r="AN270" s="65">
        <f>IF(AN$231&gt;=$E270,IF(AN161*$C$23&gt;MAX($C$22,(AO270*$C$34+AO271*$C$35)*EXP(-$C$12*$C$30)+(AO377*$C$34+AO378*$C$35)*EXP(-$C$14*$C$30)),AN$236,(AO270*$C$34+AO271*$C$35)*EXP(-$C$12*$C$30)+AN$234),"")</f>
        <v/>
      </c>
      <c r="AO270" s="65">
        <f>IF(AO$231&gt;=$E270,IF(AO161*$C$23&gt;MAX($C$22,(AP270*$C$34+AP271*$C$35)*EXP(-$C$12*$C$30)+(AP377*$C$34+AP378*$C$35)*EXP(-$C$14*$C$30)),AO$236,(AP270*$C$34+AP271*$C$35)*EXP(-$C$12*$C$30)+AO$234),"")</f>
        <v/>
      </c>
      <c r="AP270" s="65">
        <f>IF(AP$231&gt;=$E270,IF(AP161*$C$23&gt;MAX($C$22,(AQ270*$C$34+AQ271*$C$35)*EXP(-$C$12*$C$30)+(AQ377*$C$34+AQ378*$C$35)*EXP(-$C$14*$C$30)),AP$236,(AQ270*$C$34+AQ271*$C$35)*EXP(-$C$12*$C$30)+AP$234),"")</f>
        <v/>
      </c>
      <c r="AQ270" s="65">
        <f>IF(AQ$231&gt;=$E270,IF(AQ161*$C$23&gt;MAX($C$22,(AR270*$C$34+AR271*$C$35)*EXP(-$C$12*$C$30)+(AR377*$C$34+AR378*$C$35)*EXP(-$C$14*$C$30)),AQ$236,(AR270*$C$34+AR271*$C$35)*EXP(-$C$12*$C$30)+AQ$234),"")</f>
        <v/>
      </c>
      <c r="AR270" s="65">
        <f>IF(AR$231&gt;=$E270,IF(AR161*$C$23&gt;MAX($C$22,(AS270*$C$34+AS271*$C$35)*EXP(-$C$12*$C$30)+(AS377*$C$34+AS378*$C$35)*EXP(-$C$14*$C$30)),AR$236,(AS270*$C$34+AS271*$C$35)*EXP(-$C$12*$C$30)+AR$234),"")</f>
        <v/>
      </c>
      <c r="AS270" s="65">
        <f>IF(AS$231&gt;=$E270,IF(AS161*$C$23&gt;MAX($C$22,(AT270*$C$34+AT271*$C$35)*EXP(-$C$12*$C$30)+(AT377*$C$34+AT378*$C$35)*EXP(-$C$14*$C$30)),AS$236,(AT270*$C$34+AT271*$C$35)*EXP(-$C$12*$C$30)+AS$234),"")</f>
        <v/>
      </c>
      <c r="AT270" s="65">
        <f>IF(AT$231&gt;=$E270,IF(AT161*$C$23&gt;MAX($C$22,(AU270*$C$34+AU271*$C$35)*EXP(-$C$12*$C$30)+(AU377*$C$34+AU378*$C$35)*EXP(-$C$14*$C$30)),AT$236,(AU270*$C$34+AU271*$C$35)*EXP(-$C$12*$C$30)+AT$234),"")</f>
        <v/>
      </c>
      <c r="AU270" s="65">
        <f>IF(AU$231&gt;=$E270,IF(AU161*$C$23&gt;MAX($C$22,(AV270*$C$34+AV271*$C$35)*EXP(-$C$12*$C$30)+(AV377*$C$34+AV378*$C$35)*EXP(-$C$14*$C$30)),AU$236,(AV270*$C$34+AV271*$C$35)*EXP(-$C$12*$C$30)+AU$234),"")</f>
        <v/>
      </c>
      <c r="AV270" s="65">
        <f>IF(AV$231&gt;=$E270,IF(AV161*$C$23&gt;MAX($C$22,(AW270*$C$34+AW271*$C$35)*EXP(-$C$12*$C$30)+(AW377*$C$34+AW378*$C$35)*EXP(-$C$14*$C$30)),AV$236,(AW270*$C$34+AW271*$C$35)*EXP(-$C$12*$C$30)+AV$234),"")</f>
        <v/>
      </c>
      <c r="AW270" s="65">
        <f>IF(AW$231&gt;=$E270,IF(AW161*$C$23&gt;MAX($C$22,(AX270*$C$34+AX271*$C$35)*EXP(-$C$12*$C$30)+(AX377*$C$34+AX378*$C$35)*EXP(-$C$14*$C$30)),AW$236,(AX270*$C$34+AX271*$C$35)*EXP(-$C$12*$C$30)+AW$234),"")</f>
        <v/>
      </c>
      <c r="AX270" s="65">
        <f>IF(AX$231&gt;=$E270,IF(AX161*$C$23&gt;MAX($C$22,(AY270*$C$34+AY271*$C$35)*EXP(-$C$12*$C$30)+(AY377*$C$34+AY378*$C$35)*EXP(-$C$14*$C$30)),AX$236,(AY270*$C$34+AY271*$C$35)*EXP(-$C$12*$C$30)+AX$234),"")</f>
        <v/>
      </c>
      <c r="AY270" s="65">
        <f>IF(AY$231&gt;=$E270,IF(AY161*$C$23&gt;MAX($C$22,(AZ270*$C$34+AZ271*$C$35)*EXP(-$C$12*$C$30)+(AZ377*$C$34+AZ378*$C$35)*EXP(-$C$14*$C$30)),AY$236,(AZ270*$C$34+AZ271*$C$35)*EXP(-$C$12*$C$30)+AY$234),"")</f>
        <v/>
      </c>
      <c r="AZ270" s="65">
        <f>IF(AZ$231&gt;=$E270,IF(AZ161*$C$23&gt;MAX($C$22,(BA270*$C$34+BA271*$C$35)*EXP(-$C$12*$C$30)+(BA377*$C$34+BA378*$C$35)*EXP(-$C$14*$C$30)),AZ$236,(BA270*$C$34+BA271*$C$35)*EXP(-$C$12*$C$30)+AZ$234),"")</f>
        <v/>
      </c>
      <c r="BA270" s="65">
        <f>IF(BA$231&gt;=$E270,IF(BA161*$C$23&gt;MAX($C$22,(BB270*$C$34+BB271*$C$35)*EXP(-$C$12*$C$30)+(BB377*$C$34+BB378*$C$35)*EXP(-$C$14*$C$30)),BA$236,(BB270*$C$34+BB271*$C$35)*EXP(-$C$12*$C$30)+BA$234),"")</f>
        <v/>
      </c>
      <c r="BB270" s="65">
        <f>IF(BB$231&gt;=$E270,IF(BB161*$C$23&gt;MAX($C$22,(BC270*$C$34+BC271*$C$35)*EXP(-$C$12*$C$30)+(BC377*$C$34+BC378*$C$35)*EXP(-$C$14*$C$30)),BB$236,(BC270*$C$34+BC271*$C$35)*EXP(-$C$12*$C$30)+BB$234),"")</f>
        <v/>
      </c>
      <c r="BC270" s="65">
        <f>IF(BC$231&gt;=$E270,IF(BC161*$C$23&gt;MAX($C$22,(BD270*$C$34+BD271*$C$35)*EXP(-$C$12*$C$30)+(BD377*$C$34+BD378*$C$35)*EXP(-$C$14*$C$30)),BC$236,(BD270*$C$34+BD271*$C$35)*EXP(-$C$12*$C$30)+BC$234),"")</f>
        <v/>
      </c>
      <c r="BD270" s="65">
        <f>IF(BD$231&gt;=$E270,IF(BD161*$C$23&gt;MAX($C$22,(BE270*$C$34+BE271*$C$35)*EXP(-$C$12*$C$30)+(BE377*$C$34+BE378*$C$35)*EXP(-$C$14*$C$30)),BD$236,(BE270*$C$34+BE271*$C$35)*EXP(-$C$12*$C$30)+BD$234),"")</f>
        <v/>
      </c>
      <c r="BE270" s="65">
        <f>IF(BE$231&gt;=$E270,IF(BE161*$C$23&gt;MAX($C$22,(BF270*$C$34+BF271*$C$35)*EXP(-$C$12*$C$30)+(BF377*$C$34+BF378*$C$35)*EXP(-$C$14*$C$30)),BE$236,(BF270*$C$34+BF271*$C$35)*EXP(-$C$12*$C$30)+BE$234),"")</f>
        <v/>
      </c>
      <c r="BF270" s="65">
        <f>IF(BF$231&gt;=$E270,IF(BF161*$C$23&gt;MAX($C$22,(BG270*$C$34+BG271*$C$35)*EXP(-$C$12*$C$30)+(BG377*$C$34+BG378*$C$35)*EXP(-$C$14*$C$30)),BF$236,(BG270*$C$34+BG271*$C$35)*EXP(-$C$12*$C$30)+BF$234),"")</f>
        <v/>
      </c>
      <c r="BG270" s="65">
        <f>IF(BG$231&gt;=$E270,IF(BG161*$C$23&gt;MAX($C$22,(BH270*$C$34+BH271*$C$35)*EXP(-$C$12*$C$30)+(BH377*$C$34+BH378*$C$35)*EXP(-$C$14*$C$30)),BG$236,(BH270*$C$34+BH271*$C$35)*EXP(-$C$12*$C$30)+BG$234),"")</f>
        <v/>
      </c>
      <c r="BH270" s="65">
        <f>IF(BH$231&gt;=$E270,IF(BH161*$C$23&gt;MAX($C$22,(BI270*$C$34+BI271*$C$35)*EXP(-$C$12*$C$30)+(BI377*$C$34+BI378*$C$35)*EXP(-$C$14*$C$30)),BH$236,(BI270*$C$34+BI271*$C$35)*EXP(-$C$12*$C$30)+BH$234),"")</f>
        <v/>
      </c>
      <c r="BI270" s="65">
        <f>IF(BI$231&gt;=$E270,IF(BI161*$C$23&gt;MAX($C$22,(BJ270*$C$34+BJ271*$C$35)*EXP(-$C$12*$C$30)+(BJ377*$C$34+BJ378*$C$35)*EXP(-$C$14*$C$30)),BI$236,(BJ270*$C$34+BJ271*$C$35)*EXP(-$C$12*$C$30)+BI$234),"")</f>
        <v/>
      </c>
      <c r="BJ270" s="65">
        <f>IF(BJ$231&gt;=$E270,IF(BJ161*$C$23&gt;MAX($C$22,(BK270*$C$34+BK271*$C$35)*EXP(-$C$12*$C$30)+(BK377*$C$34+BK378*$C$35)*EXP(-$C$14*$C$30)),BJ$236,(BK270*$C$34+BK271*$C$35)*EXP(-$C$12*$C$30)+BJ$234),"")</f>
        <v/>
      </c>
      <c r="BK270" s="65">
        <f>IF(BK$231&gt;=$E270,IF(BK161*$C$23&gt;MAX($C$22,(BL270*$C$34+BL271*$C$35)*EXP(-$C$12*$C$30)+(BL377*$C$34+BL378*$C$35)*EXP(-$C$14*$C$30)),BK$236,(BL270*$C$34+BL271*$C$35)*EXP(-$C$12*$C$30)+BK$234),"")</f>
        <v/>
      </c>
      <c r="BL270" s="65">
        <f>IF(BL$231&gt;=$E270,IF(BL161*$C$23&gt;MAX($C$22,(BM270*$C$34+BM271*$C$35)*EXP(-$C$12*$C$30)+(BM377*$C$34+BM378*$C$35)*EXP(-$C$14*$C$30)),BL$236,(BM270*$C$34+BM271*$C$35)*EXP(-$C$12*$C$30)+BL$234),"")</f>
        <v/>
      </c>
      <c r="BM270" s="65">
        <f>IF(BM$231&gt;=$E270,IF(BM161*$C$23&gt;MAX($C$22,(BN270*$C$34+BN271*$C$35)*EXP(-$C$12*$C$30)+(BN377*$C$34+BN378*$C$35)*EXP(-$C$14*$C$30)),BM$236,(BN270*$C$34+BN271*$C$35)*EXP(-$C$12*$C$30)+BM$234),"")</f>
        <v/>
      </c>
      <c r="BN270" s="65">
        <f>IF(BN$231&gt;=$E270,IF(BN161*$C$23&gt;MAX($C$22,(BO270*$C$34+BO271*$C$35)*EXP(-$C$12*$C$30)+(BO377*$C$34+BO378*$C$35)*EXP(-$C$14*$C$30)),BN$236,(BO270*$C$34+BO271*$C$35)*EXP(-$C$12*$C$30)+BN$234),"")</f>
        <v/>
      </c>
      <c r="BO270" s="65">
        <f>IF(BO$231&gt;=$E270,IF(BO161*$C$23&gt;MAX($C$22,(BP270*$C$34+BP271*$C$35)*EXP(-$C$12*$C$30)+(BP377*$C$34+BP378*$C$35)*EXP(-$C$14*$C$30)),BO$236,(BP270*$C$34+BP271*$C$35)*EXP(-$C$12*$C$30)+BO$234),"")</f>
        <v/>
      </c>
      <c r="BP270" s="65">
        <f>IF(BP$231&gt;=$E270,IF(BP161*$C$23&gt;MAX($C$22,(BQ270*$C$34+BQ271*$C$35)*EXP(-$C$12*$C$30)+(BQ377*$C$34+BQ378*$C$35)*EXP(-$C$14*$C$30)),BP$236,(BQ270*$C$34+BQ271*$C$35)*EXP(-$C$12*$C$30)+BP$234),"")</f>
        <v/>
      </c>
      <c r="BQ270" s="65">
        <f>IF(BQ$231&gt;=$E270,IF(BQ161*$C$23&gt;MAX($C$22,(BR270*$C$34+BR271*$C$35)*EXP(-$C$12*$C$30)+(BR377*$C$34+BR378*$C$35)*EXP(-$C$14*$C$30)),BQ$236,(BR270*$C$34+BR271*$C$35)*EXP(-$C$12*$C$30)+BQ$234),"")</f>
        <v/>
      </c>
      <c r="BR270" s="65">
        <f>IF(BR$231&gt;=$E270,IF(BR161*$C$23&gt;MAX($C$22,(BS270*$C$34+BS271*$C$35)*EXP(-$C$12*$C$30)+(BS377*$C$34+BS378*$C$35)*EXP(-$C$14*$C$30)),BR$236,(BS270*$C$34+BS271*$C$35)*EXP(-$C$12*$C$30)+BR$234),"")</f>
        <v/>
      </c>
      <c r="BS270" s="65">
        <f>IF(BS$231&gt;=$E270,IF(BS161*$C$23&gt;MAX($C$22,(BT270*$C$34+BT271*$C$35)*EXP(-$C$12*$C$30)+(BT377*$C$34+BT378*$C$35)*EXP(-$C$14*$C$30)),BS$236,(BT270*$C$34+BT271*$C$35)*EXP(-$C$12*$C$30)+BS$234),"")</f>
        <v/>
      </c>
      <c r="BT270" s="65">
        <f>IF(BT$231&gt;=$E270,IF(BT161*$C$23&gt;MAX($C$22,(BU270*$C$34+BU271*$C$35)*EXP(-$C$12*$C$30)+(BU377*$C$34+BU378*$C$35)*EXP(-$C$14*$C$30)),BT$236,(BU270*$C$34+BU271*$C$35)*EXP(-$C$12*$C$30)+BT$234),"")</f>
        <v/>
      </c>
      <c r="BU270" s="65">
        <f>IF(BU$231&gt;=$E270,IF(BU161*$C$23&gt;MAX($C$22,(BV270*$C$34+BV271*$C$35)*EXP(-$C$12*$C$30)+(BV377*$C$34+BV378*$C$35)*EXP(-$C$14*$C$30)),BU$236,(BV270*$C$34+BV271*$C$35)*EXP(-$C$12*$C$30)+BU$234),"")</f>
        <v/>
      </c>
      <c r="BV270" s="65">
        <f>IF(BV$231&gt;=$E270,IF(BV161*$C$23&gt;MAX($C$22,(BW270*$C$34+BW271*$C$35)*EXP(-$C$12*$C$30)+(BW377*$C$34+BW378*$C$35)*EXP(-$C$14*$C$30)),BV$236,(BW270*$C$34+BW271*$C$35)*EXP(-$C$12*$C$30)+BV$234),"")</f>
        <v/>
      </c>
      <c r="BW270" s="65">
        <f>IF(BW$231&gt;=$E270,IF(BW161*$C$23&gt;MAX($C$22,(BX270*$C$34+BX271*$C$35)*EXP(-$C$12*$C$30)+(BX377*$C$34+BX378*$C$35)*EXP(-$C$14*$C$30)),BW$236,(BX270*$C$34+BX271*$C$35)*EXP(-$C$12*$C$30)+BW$234),"")</f>
        <v/>
      </c>
      <c r="BX270" s="65">
        <f>IF(BX$231&gt;=$E270,IF(BX161*$C$23&gt;MAX($C$22,(BY270*$C$34+BY271*$C$35)*EXP(-$C$12*$C$30)+(BY377*$C$34+BY378*$C$35)*EXP(-$C$14*$C$30)),BX$236,(BY270*$C$34+BY271*$C$35)*EXP(-$C$12*$C$30)+BX$234),"")</f>
        <v/>
      </c>
      <c r="BY270" s="65">
        <f>IF(BY$231&gt;=$E270,IF(BY161*$C$23&gt;MAX($C$22,(BZ270*$C$34+BZ271*$C$35)*EXP(-$C$12*$C$30)+(BZ377*$C$34+BZ378*$C$35)*EXP(-$C$14*$C$30)),BY$236,(BZ270*$C$34+BZ271*$C$35)*EXP(-$C$12*$C$30)+BY$234),"")</f>
        <v/>
      </c>
      <c r="BZ270" s="65">
        <f>IF(BZ$231&gt;=$E270,IF(BZ161*$C$23&gt;MAX($C$22,(CA270*$C$34+CA271*$C$35)*EXP(-$C$12*$C$30)+(CA377*$C$34+CA378*$C$35)*EXP(-$C$14*$C$30)),BZ$236,(CA270*$C$34+CA271*$C$35)*EXP(-$C$12*$C$30)+BZ$234),"")</f>
        <v/>
      </c>
      <c r="CA270" s="65">
        <f>IF(CA$231&gt;=$E270,IF(CA161*$C$23&gt;MAX($C$22,(CB270*$C$34+CB271*$C$35)*EXP(-$C$12*$C$30)+(CB377*$C$34+CB378*$C$35)*EXP(-$C$14*$C$30)),CA$236,(CB270*$C$34+CB271*$C$35)*EXP(-$C$12*$C$30)+CA$234),"")</f>
        <v/>
      </c>
      <c r="CB270" s="65">
        <f>IF(CB$231&gt;=$E270,IF(CB161*$C$23&gt;MAX($C$22,(CC270*$C$34+CC271*$C$35)*EXP(-$C$12*$C$30)+(CC377*$C$34+CC378*$C$35)*EXP(-$C$14*$C$30)),CB$236,(CC270*$C$34+CC271*$C$35)*EXP(-$C$12*$C$30)+CB$234),"")</f>
        <v/>
      </c>
      <c r="CC270" s="65">
        <f>IF(CC$231&gt;=$E270,IF(CC161*$C$23&gt;MAX($C$22,(CD270*$C$34+CD271*$C$35)*EXP(-$C$12*$C$30)+(CD377*$C$34+CD378*$C$35)*EXP(-$C$14*$C$30)),CC$236,(CD270*$C$34+CD271*$C$35)*EXP(-$C$12*$C$30)+CC$234),"")</f>
        <v/>
      </c>
      <c r="CD270" s="65">
        <f>IF(CD$231&gt;=$E270,IF(CD161*$C$23&gt;MAX($C$22,(CE270*$C$34+CE271*$C$35)*EXP(-$C$12*$C$30)+(CE377*$C$34+CE378*$C$35)*EXP(-$C$14*$C$30)),CD$236,(CE270*$C$34+CE271*$C$35)*EXP(-$C$12*$C$30)+CD$234),"")</f>
        <v/>
      </c>
      <c r="CE270" s="65">
        <f>IF(CE$231&gt;=$E270,IF(CE161*$C$23&gt;MAX($C$22,(CF270*$C$34+CF271*$C$35)*EXP(-$C$12*$C$30)+(CF377*$C$34+CF378*$C$35)*EXP(-$C$14*$C$30)),CE$236,(CF270*$C$34+CF271*$C$35)*EXP(-$C$12*$C$30)+CE$234),"")</f>
        <v/>
      </c>
      <c r="CF270" s="65">
        <f>IF(CF$231&gt;=$E270,IF(CF161*$C$23&gt;MAX($C$22,(CG270*$C$34+CG271*$C$35)*EXP(-$C$12*$C$30)+(CG377*$C$34+CG378*$C$35)*EXP(-$C$14*$C$30)),CF$236,(CG270*$C$34+CG271*$C$35)*EXP(-$C$12*$C$30)+CF$234),"")</f>
        <v/>
      </c>
      <c r="CG270" s="65">
        <f>IF(CG$231&gt;=$E270,IF(CG161*$C$23&gt;MAX($C$22,(CH270*$C$34+CH271*$C$35)*EXP(-$C$12*$C$30)+(CH377*$C$34+CH378*$C$35)*EXP(-$C$14*$C$30)),CG$236,(CH270*$C$34+CH271*$C$35)*EXP(-$C$12*$C$30)+CG$234),"")</f>
        <v/>
      </c>
      <c r="CH270" s="65">
        <f>IF(CH$231&gt;=$E270,IF(CH161*$C$23&gt;MAX($C$22,(CI270*$C$34+CI271*$C$35)*EXP(-$C$12*$C$30)+(CI377*$C$34+CI378*$C$35)*EXP(-$C$14*$C$30)),CH$236,(CI270*$C$34+CI271*$C$35)*EXP(-$C$12*$C$30)+CH$234),"")</f>
        <v/>
      </c>
      <c r="CI270" s="65">
        <f>IF(CI$231&gt;=$E270,IF(CI161*$C$23&gt;MAX($C$22,(CJ270*$C$34+CJ271*$C$35)*EXP(-$C$12*$C$30)+(CJ377*$C$34+CJ378*$C$35)*EXP(-$C$14*$C$30)),CI$236,(CJ270*$C$34+CJ271*$C$35)*EXP(-$C$12*$C$30)+CI$234),"")</f>
        <v/>
      </c>
      <c r="CJ270" s="65">
        <f>IF(CJ$231&gt;=$E270,IF(CJ161*$C$23&gt;MAX($C$22,(CK270*$C$34+CK271*$C$35)*EXP(-$C$12*$C$30)+(CK377*$C$34+CK378*$C$35)*EXP(-$C$14*$C$30)),CJ$236,(CK270*$C$34+CK271*$C$35)*EXP(-$C$12*$C$30)+CJ$234),"")</f>
        <v/>
      </c>
      <c r="CK270" s="65">
        <f>IF(CK$231&gt;=$E270,IF(CK161*$C$23&gt;MAX($C$22,(CL270*$C$34+CL271*$C$35)*EXP(-$C$12*$C$30)+(CL377*$C$34+CL378*$C$35)*EXP(-$C$14*$C$30)),CK$236,(CL270*$C$34+CL271*$C$35)*EXP(-$C$12*$C$30)+CK$234),"")</f>
        <v/>
      </c>
      <c r="CL270" s="65">
        <f>IF(CL$231&gt;=$E270,IF(CL161*$C$23&gt;MAX($C$22,(CM270*$C$34+CM271*$C$35)*EXP(-$C$12*$C$30)+(CM377*$C$34+CM378*$C$35)*EXP(-$C$14*$C$30)),CL$236,(CM270*$C$34+CM271*$C$35)*EXP(-$C$12*$C$30)+CL$234),"")</f>
        <v/>
      </c>
      <c r="CM270" s="65">
        <f>IF(CM$231&gt;=$E270,IF(CM161*$C$23&gt;MAX($C$22,(CN270*$C$34+CN271*$C$35)*EXP(-$C$12*$C$30)+(CN377*$C$34+CN378*$C$35)*EXP(-$C$14*$C$30)),CM$236,(CN270*$C$34+CN271*$C$35)*EXP(-$C$12*$C$30)+CM$234),"")</f>
        <v/>
      </c>
      <c r="CN270" s="65">
        <f>IF(CN$231&gt;=$E270,IF(CN161*$C$23&gt;MAX($C$22,(CO270*$C$34+CO271*$C$35)*EXP(-$C$12*$C$30)+(CO377*$C$34+CO378*$C$35)*EXP(-$C$14*$C$30)),CN$236,(CO270*$C$34+CO271*$C$35)*EXP(-$C$12*$C$30)+CN$234),"")</f>
        <v/>
      </c>
      <c r="CO270" s="65">
        <f>IF(CO$231&gt;=$E270,IF(CO161*$C$23&gt;MAX($C$22,(CP270*$C$34+CP271*$C$35)*EXP(-$C$12*$C$30)+(CP377*$C$34+CP378*$C$35)*EXP(-$C$14*$C$30)),CO$236,(CP270*$C$34+CP271*$C$35)*EXP(-$C$12*$C$30)+CO$234),"")</f>
        <v/>
      </c>
      <c r="CP270" s="65">
        <f>IF(CP$231&gt;=$E270,IF(CP161*$C$23&gt;MAX($C$22,(CQ270*$C$34+CQ271*$C$35)*EXP(-$C$12*$C$30)+(CQ377*$C$34+CQ378*$C$35)*EXP(-$C$14*$C$30)),CP$236,(CQ270*$C$34+CQ271*$C$35)*EXP(-$C$12*$C$30)+CP$234),"")</f>
        <v/>
      </c>
      <c r="CQ270" s="65">
        <f>IF(CQ$231&gt;=$E270,IF(CQ161*$C$23&gt;MAX($C$22,(CR270*$C$34+CR271*$C$35)*EXP(-$C$12*$C$30)+(CR377*$C$34+CR378*$C$35)*EXP(-$C$14*$C$30)),CQ$236,(CR270*$C$34+CR271*$C$35)*EXP(-$C$12*$C$30)+CQ$234),"")</f>
        <v/>
      </c>
      <c r="CR270" s="65">
        <f>IF(CR$231&gt;=$E270,IF(CR161*$C$23&gt;MAX($C$22,(CS270*$C$34+CS271*$C$35)*EXP(-$C$12*$C$30)+(CS377*$C$34+CS378*$C$35)*EXP(-$C$14*$C$30)),CR$236,(CS270*$C$34+CS271*$C$35)*EXP(-$C$12*$C$30)+CR$234),"")</f>
        <v/>
      </c>
      <c r="CS270" s="65">
        <f>IF(CS$231&gt;=$E270,IF(CS161*$C$23&gt;MAX($C$22,(CT270*$C$34+CT271*$C$35)*EXP(-$C$12*$C$30)+(CT377*$C$34+CT378*$C$35)*EXP(-$C$14*$C$30)),CS$236,(CT270*$C$34+CT271*$C$35)*EXP(-$C$12*$C$30)+CS$234),"")</f>
        <v/>
      </c>
      <c r="CT270" s="65">
        <f>IF(CT$231&gt;=$E270,IF(CT161*$C$23&gt;MAX($C$22,(CU270*$C$34+CU271*$C$35)*EXP(-$C$12*$C$30)+(CU377*$C$34+CU378*$C$35)*EXP(-$C$14*$C$30)),CT$236,(CU270*$C$34+CU271*$C$35)*EXP(-$C$12*$C$30)+CT$234),"")</f>
        <v/>
      </c>
      <c r="CU270" s="65">
        <f>IF(CU$231&gt;=$E270,IF(CU161*$C$23&gt;MAX($C$22,(CV270*$C$34+CV271*$C$35)*EXP(-$C$12*$C$30)+(CV377*$C$34+CV378*$C$35)*EXP(-$C$14*$C$30)),CU$236,(CV270*$C$34+CV271*$C$35)*EXP(-$C$12*$C$30)+CU$234),"")</f>
        <v/>
      </c>
      <c r="CV270" s="65">
        <f>IF(CV$231&gt;=$E270,IF(CV161*$C$23&gt;MAX($C$22,(CW270*$C$34+CW271*$C$35)*EXP(-$C$12*$C$30)+(CW377*$C$34+CW378*$C$35)*EXP(-$C$14*$C$30)),CV$236,(CW270*$C$34+CW271*$C$35)*EXP(-$C$12*$C$30)+CV$234),"")</f>
        <v/>
      </c>
      <c r="CW270" s="65">
        <f>IF(CW$231&gt;=$E270,IF(CW161*$C$23&gt;MAX($C$22,(CX270*$C$34+CX271*$C$35)*EXP(-$C$12*$C$30)+(CX377*$C$34+CX378*$C$35)*EXP(-$C$14*$C$30)),CW$236,(CX270*$C$34+CX271*$C$35)*EXP(-$C$12*$C$30)+CW$234),"")</f>
        <v/>
      </c>
      <c r="CX270" s="65">
        <f>IF(CX$231&gt;=$E270,IF(CX161*$C$23&gt;MAX($C$22,(CY270*$C$34+CY271*$C$35)*EXP(-$C$12*$C$30)+(CY377*$C$34+CY378*$C$35)*EXP(-$C$14*$C$30)),CX$236,(CY270*$C$34+CY271*$C$35)*EXP(-$C$12*$C$30)+CX$234),"")</f>
        <v/>
      </c>
      <c r="CY270" s="65">
        <f>IF(CY$231&gt;=$E270,IF(CY161*$C$23&gt;MAX($C$22,(CZ270*$C$34+CZ271*$C$35)*EXP(-$C$12*$C$30)+(CZ377*$C$34+CZ378*$C$35)*EXP(-$C$14*$C$30)),CY$236,(CZ270*$C$34+CZ271*$C$35)*EXP(-$C$12*$C$30)+CY$234),"")</f>
        <v/>
      </c>
      <c r="CZ270" s="65">
        <f>IF(CZ$231&gt;=$E270,IF(CZ161*$C$23&gt;MAX($C$22,(DA270*$C$34+DA271*$C$35)*EXP(-$C$12*$C$30)+(DA377*$C$34+DA378*$C$35)*EXP(-$C$14*$C$30)),CZ$236,(DA270*$C$34+DA271*$C$35)*EXP(-$C$12*$C$30)+CZ$234),"")</f>
        <v/>
      </c>
      <c r="DA270" s="65">
        <f>IF(DA$231&gt;=$E270,IF(DA161*$C$23&gt;MAX($C$22,(DB270*$C$34+DB271*$C$35)*EXP(-$C$12*$C$30)+(DB377*$C$34+DB378*$C$35)*EXP(-$C$14*$C$30)),DA$236,(DB270*$C$34+DB271*$C$35)*EXP(-$C$12*$C$30)+DA$234),"")</f>
        <v/>
      </c>
      <c r="DB270" s="65">
        <f>IF(DB$231&gt;=$E270,IF(DB161*$C$23&gt;MAX($C$22,(DC270*$C$34+DC271*$C$35)*EXP(-$C$12*$C$30)+(DC377*$C$34+DC378*$C$35)*EXP(-$C$14*$C$30)),DB$236,(DC270*$C$34+DC271*$C$35)*EXP(-$C$12*$C$30)+DB$234),"")</f>
        <v/>
      </c>
      <c r="DC270" s="65">
        <f>IF(DC$231&gt;=$E270,IF(DC161*$C$23&gt;$C$22,DC$236,$C$22+DC$234),"")</f>
        <v/>
      </c>
    </row>
    <row r="271" ht="12" customHeight="1">
      <c r="B271" s="12" t="n"/>
      <c r="C271" s="12" t="n"/>
      <c r="D271" s="12" t="n"/>
      <c r="E271" s="64">
        <f>E270+1</f>
        <v/>
      </c>
      <c r="G271" s="65">
        <f>IF(G$231&gt;=$E271,IF(G162*$C$23&gt;MAX($C$22,(H271*$C$34+H272*$C$35)*EXP(-$C$12*$C$30)+(H378*$C$34+H379*$C$35)*EXP(-$C$14*$C$30)),G$236,(H271*$C$34+H272*$C$35)*EXP(-$C$12*$C$30)+G$234),"")</f>
        <v/>
      </c>
      <c r="H271" s="65">
        <f>IF(H$231&gt;=$E271,IF(H162*$C$23&gt;MAX($C$22,(I271*$C$34+I272*$C$35)*EXP(-$C$12*$C$30)+(I378*$C$34+I379*$C$35)*EXP(-$C$14*$C$30)),H$236,(I271*$C$34+I272*$C$35)*EXP(-$C$12*$C$30)+H$234),"")</f>
        <v/>
      </c>
      <c r="I271" s="65">
        <f>IF(I$231&gt;=$E271,IF(I162*$C$23&gt;MAX($C$22,(J271*$C$34+J272*$C$35)*EXP(-$C$12*$C$30)+(J378*$C$34+J379*$C$35)*EXP(-$C$14*$C$30)),I$236,(J271*$C$34+J272*$C$35)*EXP(-$C$12*$C$30)+I$234),"")</f>
        <v/>
      </c>
      <c r="J271" s="65">
        <f>IF(J$231&gt;=$E271,IF(J162*$C$23&gt;MAX($C$22,(K271*$C$34+K272*$C$35)*EXP(-$C$12*$C$30)+(K378*$C$34+K379*$C$35)*EXP(-$C$14*$C$30)),J$236,(K271*$C$34+K272*$C$35)*EXP(-$C$12*$C$30)+J$234),"")</f>
        <v/>
      </c>
      <c r="K271" s="65">
        <f>IF(K$231&gt;=$E271,IF(K162*$C$23&gt;MAX($C$22,(L271*$C$34+L272*$C$35)*EXP(-$C$12*$C$30)+(L378*$C$34+L379*$C$35)*EXP(-$C$14*$C$30)),K$236,(L271*$C$34+L272*$C$35)*EXP(-$C$12*$C$30)+K$234),"")</f>
        <v/>
      </c>
      <c r="L271" s="65">
        <f>IF(L$231&gt;=$E271,IF(L162*$C$23&gt;MAX($C$22,(M271*$C$34+M272*$C$35)*EXP(-$C$12*$C$30)+(M378*$C$34+M379*$C$35)*EXP(-$C$14*$C$30)),L$236,(M271*$C$34+M272*$C$35)*EXP(-$C$12*$C$30)+L$234),"")</f>
        <v/>
      </c>
      <c r="M271" s="65">
        <f>IF(M$231&gt;=$E271,IF(M162*$C$23&gt;MAX($C$22,(N271*$C$34+N272*$C$35)*EXP(-$C$12*$C$30)+(N378*$C$34+N379*$C$35)*EXP(-$C$14*$C$30)),M$236,(N271*$C$34+N272*$C$35)*EXP(-$C$12*$C$30)+M$234),"")</f>
        <v/>
      </c>
      <c r="N271" s="65">
        <f>IF(N$231&gt;=$E271,IF(N162*$C$23&gt;MAX($C$22,(O271*$C$34+O272*$C$35)*EXP(-$C$12*$C$30)+(O378*$C$34+O379*$C$35)*EXP(-$C$14*$C$30)),N$236,(O271*$C$34+O272*$C$35)*EXP(-$C$12*$C$30)+N$234),"")</f>
        <v/>
      </c>
      <c r="O271" s="65">
        <f>IF(O$231&gt;=$E271,IF(O162*$C$23&gt;MAX($C$22,(P271*$C$34+P272*$C$35)*EXP(-$C$12*$C$30)+(P378*$C$34+P379*$C$35)*EXP(-$C$14*$C$30)),O$236,(P271*$C$34+P272*$C$35)*EXP(-$C$12*$C$30)+O$234),"")</f>
        <v/>
      </c>
      <c r="P271" s="65">
        <f>IF(P$231&gt;=$E271,IF(P162*$C$23&gt;MAX($C$22,(Q271*$C$34+Q272*$C$35)*EXP(-$C$12*$C$30)+(Q378*$C$34+Q379*$C$35)*EXP(-$C$14*$C$30)),P$236,(Q271*$C$34+Q272*$C$35)*EXP(-$C$12*$C$30)+P$234),"")</f>
        <v/>
      </c>
      <c r="Q271" s="65">
        <f>IF(Q$231&gt;=$E271,IF(Q162*$C$23&gt;MAX($C$22,(R271*$C$34+R272*$C$35)*EXP(-$C$12*$C$30)+(R378*$C$34+R379*$C$35)*EXP(-$C$14*$C$30)),Q$236,(R271*$C$34+R272*$C$35)*EXP(-$C$12*$C$30)+Q$234),"")</f>
        <v/>
      </c>
      <c r="R271" s="65">
        <f>IF(R$231&gt;=$E271,IF(R162*$C$23&gt;MAX($C$22,(S271*$C$34+S272*$C$35)*EXP(-$C$12*$C$30)+(S378*$C$34+S379*$C$35)*EXP(-$C$14*$C$30)),R$236,(S271*$C$34+S272*$C$35)*EXP(-$C$12*$C$30)+R$234),"")</f>
        <v/>
      </c>
      <c r="S271" s="65">
        <f>IF(S$231&gt;=$E271,IF(S162*$C$23&gt;MAX($C$22,(T271*$C$34+T272*$C$35)*EXP(-$C$12*$C$30)+(T378*$C$34+T379*$C$35)*EXP(-$C$14*$C$30)),S$236,(T271*$C$34+T272*$C$35)*EXP(-$C$12*$C$30)+S$234),"")</f>
        <v/>
      </c>
      <c r="T271" s="65">
        <f>IF(T$231&gt;=$E271,IF(T162*$C$23&gt;MAX($C$22,(U271*$C$34+U272*$C$35)*EXP(-$C$12*$C$30)+(U378*$C$34+U379*$C$35)*EXP(-$C$14*$C$30)),T$236,(U271*$C$34+U272*$C$35)*EXP(-$C$12*$C$30)+T$234),"")</f>
        <v/>
      </c>
      <c r="U271" s="65">
        <f>IF(U$231&gt;=$E271,IF(U162*$C$23&gt;MAX($C$22,(V271*$C$34+V272*$C$35)*EXP(-$C$12*$C$30)+(V378*$C$34+V379*$C$35)*EXP(-$C$14*$C$30)),U$236,(V271*$C$34+V272*$C$35)*EXP(-$C$12*$C$30)+U$234),"")</f>
        <v/>
      </c>
      <c r="V271" s="65">
        <f>IF(V$231&gt;=$E271,IF(V162*$C$23&gt;MAX($C$22,(W271*$C$34+W272*$C$35)*EXP(-$C$12*$C$30)+(W378*$C$34+W379*$C$35)*EXP(-$C$14*$C$30)),V$236,(W271*$C$34+W272*$C$35)*EXP(-$C$12*$C$30)+V$234),"")</f>
        <v/>
      </c>
      <c r="W271" s="65">
        <f>IF(W$231&gt;=$E271,IF(W162*$C$23&gt;MAX($C$22,(X271*$C$34+X272*$C$35)*EXP(-$C$12*$C$30)+(X378*$C$34+X379*$C$35)*EXP(-$C$14*$C$30)),W$236,(X271*$C$34+X272*$C$35)*EXP(-$C$12*$C$30)+W$234),"")</f>
        <v/>
      </c>
      <c r="X271" s="65">
        <f>IF(X$231&gt;=$E271,IF(X162*$C$23&gt;MAX($C$22,(Y271*$C$34+Y272*$C$35)*EXP(-$C$12*$C$30)+(Y378*$C$34+Y379*$C$35)*EXP(-$C$14*$C$30)),X$236,(Y271*$C$34+Y272*$C$35)*EXP(-$C$12*$C$30)+X$234),"")</f>
        <v/>
      </c>
      <c r="Y271" s="65">
        <f>IF(Y$231&gt;=$E271,IF(Y162*$C$23&gt;MAX($C$22,(Z271*$C$34+Z272*$C$35)*EXP(-$C$12*$C$30)+(Z378*$C$34+Z379*$C$35)*EXP(-$C$14*$C$30)),Y$236,(Z271*$C$34+Z272*$C$35)*EXP(-$C$12*$C$30)+Y$234),"")</f>
        <v/>
      </c>
      <c r="Z271" s="65">
        <f>IF(Z$231&gt;=$E271,IF(Z162*$C$23&gt;MAX($C$22,(AA271*$C$34+AA272*$C$35)*EXP(-$C$12*$C$30)+(AA378*$C$34+AA379*$C$35)*EXP(-$C$14*$C$30)),Z$236,(AA271*$C$34+AA272*$C$35)*EXP(-$C$12*$C$30)+Z$234),"")</f>
        <v/>
      </c>
      <c r="AA271" s="65">
        <f>IF(AA$231&gt;=$E271,IF(AA162*$C$23&gt;MAX($C$22,(AB271*$C$34+AB272*$C$35)*EXP(-$C$12*$C$30)+(AB378*$C$34+AB379*$C$35)*EXP(-$C$14*$C$30)),AA$236,(AB271*$C$34+AB272*$C$35)*EXP(-$C$12*$C$30)+AA$234),"")</f>
        <v/>
      </c>
      <c r="AB271" s="65">
        <f>IF(AB$231&gt;=$E271,IF(AB162*$C$23&gt;MAX($C$22,(AC271*$C$34+AC272*$C$35)*EXP(-$C$12*$C$30)+(AC378*$C$34+AC379*$C$35)*EXP(-$C$14*$C$30)),AB$236,(AC271*$C$34+AC272*$C$35)*EXP(-$C$12*$C$30)+AB$234),"")</f>
        <v/>
      </c>
      <c r="AC271" s="65">
        <f>IF(AC$231&gt;=$E271,IF(AC162*$C$23&gt;MAX($C$22,(AD271*$C$34+AD272*$C$35)*EXP(-$C$12*$C$30)+(AD378*$C$34+AD379*$C$35)*EXP(-$C$14*$C$30)),AC$236,(AD271*$C$34+AD272*$C$35)*EXP(-$C$12*$C$30)+AC$234),"")</f>
        <v/>
      </c>
      <c r="AD271" s="65">
        <f>IF(AD$231&gt;=$E271,IF(AD162*$C$23&gt;MAX($C$22,(AE271*$C$34+AE272*$C$35)*EXP(-$C$12*$C$30)+(AE378*$C$34+AE379*$C$35)*EXP(-$C$14*$C$30)),AD$236,(AE271*$C$34+AE272*$C$35)*EXP(-$C$12*$C$30)+AD$234),"")</f>
        <v/>
      </c>
      <c r="AE271" s="65">
        <f>IF(AE$231&gt;=$E271,IF(AE162*$C$23&gt;MAX($C$22,(AF271*$C$34+AF272*$C$35)*EXP(-$C$12*$C$30)+(AF378*$C$34+AF379*$C$35)*EXP(-$C$14*$C$30)),AE$236,(AF271*$C$34+AF272*$C$35)*EXP(-$C$12*$C$30)+AE$234),"")</f>
        <v/>
      </c>
      <c r="AF271" s="65">
        <f>IF(AF$231&gt;=$E271,IF(AF162*$C$23&gt;MAX($C$22,(AG271*$C$34+AG272*$C$35)*EXP(-$C$12*$C$30)+(AG378*$C$34+AG379*$C$35)*EXP(-$C$14*$C$30)),AF$236,(AG271*$C$34+AG272*$C$35)*EXP(-$C$12*$C$30)+AF$234),"")</f>
        <v/>
      </c>
      <c r="AG271" s="65">
        <f>IF(AG$231&gt;=$E271,IF(AG162*$C$23&gt;MAX($C$22,(AH271*$C$34+AH272*$C$35)*EXP(-$C$12*$C$30)+(AH378*$C$34+AH379*$C$35)*EXP(-$C$14*$C$30)),AG$236,(AH271*$C$34+AH272*$C$35)*EXP(-$C$12*$C$30)+AG$234),"")</f>
        <v/>
      </c>
      <c r="AH271" s="65">
        <f>IF(AH$231&gt;=$E271,IF(AH162*$C$23&gt;MAX($C$22,(AI271*$C$34+AI272*$C$35)*EXP(-$C$12*$C$30)+(AI378*$C$34+AI379*$C$35)*EXP(-$C$14*$C$30)),AH$236,(AI271*$C$34+AI272*$C$35)*EXP(-$C$12*$C$30)+AH$234),"")</f>
        <v/>
      </c>
      <c r="AI271" s="65">
        <f>IF(AI$231&gt;=$E271,IF(AI162*$C$23&gt;MAX($C$22,(AJ271*$C$34+AJ272*$C$35)*EXP(-$C$12*$C$30)+(AJ378*$C$34+AJ379*$C$35)*EXP(-$C$14*$C$30)),AI$236,(AJ271*$C$34+AJ272*$C$35)*EXP(-$C$12*$C$30)+AI$234),"")</f>
        <v/>
      </c>
      <c r="AJ271" s="65">
        <f>IF(AJ$231&gt;=$E271,IF(AJ162*$C$23&gt;MAX($C$22,(AK271*$C$34+AK272*$C$35)*EXP(-$C$12*$C$30)+(AK378*$C$34+AK379*$C$35)*EXP(-$C$14*$C$30)),AJ$236,(AK271*$C$34+AK272*$C$35)*EXP(-$C$12*$C$30)+AJ$234),"")</f>
        <v/>
      </c>
      <c r="AK271" s="65">
        <f>IF(AK$231&gt;=$E271,IF(AK162*$C$23&gt;MAX($C$22,(AL271*$C$34+AL272*$C$35)*EXP(-$C$12*$C$30)+(AL378*$C$34+AL379*$C$35)*EXP(-$C$14*$C$30)),AK$236,(AL271*$C$34+AL272*$C$35)*EXP(-$C$12*$C$30)+AK$234),"")</f>
        <v/>
      </c>
      <c r="AL271" s="65">
        <f>IF(AL$231&gt;=$E271,IF(AL162*$C$23&gt;MAX($C$22,(AM271*$C$34+AM272*$C$35)*EXP(-$C$12*$C$30)+(AM378*$C$34+AM379*$C$35)*EXP(-$C$14*$C$30)),AL$236,(AM271*$C$34+AM272*$C$35)*EXP(-$C$12*$C$30)+AL$234),"")</f>
        <v/>
      </c>
      <c r="AM271" s="65">
        <f>IF(AM$231&gt;=$E271,IF(AM162*$C$23&gt;MAX($C$22,(AN271*$C$34+AN272*$C$35)*EXP(-$C$12*$C$30)+(AN378*$C$34+AN379*$C$35)*EXP(-$C$14*$C$30)),AM$236,(AN271*$C$34+AN272*$C$35)*EXP(-$C$12*$C$30)+AM$234),"")</f>
        <v/>
      </c>
      <c r="AN271" s="65">
        <f>IF(AN$231&gt;=$E271,IF(AN162*$C$23&gt;MAX($C$22,(AO271*$C$34+AO272*$C$35)*EXP(-$C$12*$C$30)+(AO378*$C$34+AO379*$C$35)*EXP(-$C$14*$C$30)),AN$236,(AO271*$C$34+AO272*$C$35)*EXP(-$C$12*$C$30)+AN$234),"")</f>
        <v/>
      </c>
      <c r="AO271" s="65">
        <f>IF(AO$231&gt;=$E271,IF(AO162*$C$23&gt;MAX($C$22,(AP271*$C$34+AP272*$C$35)*EXP(-$C$12*$C$30)+(AP378*$C$34+AP379*$C$35)*EXP(-$C$14*$C$30)),AO$236,(AP271*$C$34+AP272*$C$35)*EXP(-$C$12*$C$30)+AO$234),"")</f>
        <v/>
      </c>
      <c r="AP271" s="65">
        <f>IF(AP$231&gt;=$E271,IF(AP162*$C$23&gt;MAX($C$22,(AQ271*$C$34+AQ272*$C$35)*EXP(-$C$12*$C$30)+(AQ378*$C$34+AQ379*$C$35)*EXP(-$C$14*$C$30)),AP$236,(AQ271*$C$34+AQ272*$C$35)*EXP(-$C$12*$C$30)+AP$234),"")</f>
        <v/>
      </c>
      <c r="AQ271" s="65">
        <f>IF(AQ$231&gt;=$E271,IF(AQ162*$C$23&gt;MAX($C$22,(AR271*$C$34+AR272*$C$35)*EXP(-$C$12*$C$30)+(AR378*$C$34+AR379*$C$35)*EXP(-$C$14*$C$30)),AQ$236,(AR271*$C$34+AR272*$C$35)*EXP(-$C$12*$C$30)+AQ$234),"")</f>
        <v/>
      </c>
      <c r="AR271" s="65">
        <f>IF(AR$231&gt;=$E271,IF(AR162*$C$23&gt;MAX($C$22,(AS271*$C$34+AS272*$C$35)*EXP(-$C$12*$C$30)+(AS378*$C$34+AS379*$C$35)*EXP(-$C$14*$C$30)),AR$236,(AS271*$C$34+AS272*$C$35)*EXP(-$C$12*$C$30)+AR$234),"")</f>
        <v/>
      </c>
      <c r="AS271" s="65">
        <f>IF(AS$231&gt;=$E271,IF(AS162*$C$23&gt;MAX($C$22,(AT271*$C$34+AT272*$C$35)*EXP(-$C$12*$C$30)+(AT378*$C$34+AT379*$C$35)*EXP(-$C$14*$C$30)),AS$236,(AT271*$C$34+AT272*$C$35)*EXP(-$C$12*$C$30)+AS$234),"")</f>
        <v/>
      </c>
      <c r="AT271" s="65">
        <f>IF(AT$231&gt;=$E271,IF(AT162*$C$23&gt;MAX($C$22,(AU271*$C$34+AU272*$C$35)*EXP(-$C$12*$C$30)+(AU378*$C$34+AU379*$C$35)*EXP(-$C$14*$C$30)),AT$236,(AU271*$C$34+AU272*$C$35)*EXP(-$C$12*$C$30)+AT$234),"")</f>
        <v/>
      </c>
      <c r="AU271" s="65">
        <f>IF(AU$231&gt;=$E271,IF(AU162*$C$23&gt;MAX($C$22,(AV271*$C$34+AV272*$C$35)*EXP(-$C$12*$C$30)+(AV378*$C$34+AV379*$C$35)*EXP(-$C$14*$C$30)),AU$236,(AV271*$C$34+AV272*$C$35)*EXP(-$C$12*$C$30)+AU$234),"")</f>
        <v/>
      </c>
      <c r="AV271" s="65">
        <f>IF(AV$231&gt;=$E271,IF(AV162*$C$23&gt;MAX($C$22,(AW271*$C$34+AW272*$C$35)*EXP(-$C$12*$C$30)+(AW378*$C$34+AW379*$C$35)*EXP(-$C$14*$C$30)),AV$236,(AW271*$C$34+AW272*$C$35)*EXP(-$C$12*$C$30)+AV$234),"")</f>
        <v/>
      </c>
      <c r="AW271" s="65">
        <f>IF(AW$231&gt;=$E271,IF(AW162*$C$23&gt;MAX($C$22,(AX271*$C$34+AX272*$C$35)*EXP(-$C$12*$C$30)+(AX378*$C$34+AX379*$C$35)*EXP(-$C$14*$C$30)),AW$236,(AX271*$C$34+AX272*$C$35)*EXP(-$C$12*$C$30)+AW$234),"")</f>
        <v/>
      </c>
      <c r="AX271" s="65">
        <f>IF(AX$231&gt;=$E271,IF(AX162*$C$23&gt;MAX($C$22,(AY271*$C$34+AY272*$C$35)*EXP(-$C$12*$C$30)+(AY378*$C$34+AY379*$C$35)*EXP(-$C$14*$C$30)),AX$236,(AY271*$C$34+AY272*$C$35)*EXP(-$C$12*$C$30)+AX$234),"")</f>
        <v/>
      </c>
      <c r="AY271" s="65">
        <f>IF(AY$231&gt;=$E271,IF(AY162*$C$23&gt;MAX($C$22,(AZ271*$C$34+AZ272*$C$35)*EXP(-$C$12*$C$30)+(AZ378*$C$34+AZ379*$C$35)*EXP(-$C$14*$C$30)),AY$236,(AZ271*$C$34+AZ272*$C$35)*EXP(-$C$12*$C$30)+AY$234),"")</f>
        <v/>
      </c>
      <c r="AZ271" s="65">
        <f>IF(AZ$231&gt;=$E271,IF(AZ162*$C$23&gt;MAX($C$22,(BA271*$C$34+BA272*$C$35)*EXP(-$C$12*$C$30)+(BA378*$C$34+BA379*$C$35)*EXP(-$C$14*$C$30)),AZ$236,(BA271*$C$34+BA272*$C$35)*EXP(-$C$12*$C$30)+AZ$234),"")</f>
        <v/>
      </c>
      <c r="BA271" s="65">
        <f>IF(BA$231&gt;=$E271,IF(BA162*$C$23&gt;MAX($C$22,(BB271*$C$34+BB272*$C$35)*EXP(-$C$12*$C$30)+(BB378*$C$34+BB379*$C$35)*EXP(-$C$14*$C$30)),BA$236,(BB271*$C$34+BB272*$C$35)*EXP(-$C$12*$C$30)+BA$234),"")</f>
        <v/>
      </c>
      <c r="BB271" s="65">
        <f>IF(BB$231&gt;=$E271,IF(BB162*$C$23&gt;MAX($C$22,(BC271*$C$34+BC272*$C$35)*EXP(-$C$12*$C$30)+(BC378*$C$34+BC379*$C$35)*EXP(-$C$14*$C$30)),BB$236,(BC271*$C$34+BC272*$C$35)*EXP(-$C$12*$C$30)+BB$234),"")</f>
        <v/>
      </c>
      <c r="BC271" s="65">
        <f>IF(BC$231&gt;=$E271,IF(BC162*$C$23&gt;MAX($C$22,(BD271*$C$34+BD272*$C$35)*EXP(-$C$12*$C$30)+(BD378*$C$34+BD379*$C$35)*EXP(-$C$14*$C$30)),BC$236,(BD271*$C$34+BD272*$C$35)*EXP(-$C$12*$C$30)+BC$234),"")</f>
        <v/>
      </c>
      <c r="BD271" s="65">
        <f>IF(BD$231&gt;=$E271,IF(BD162*$C$23&gt;MAX($C$22,(BE271*$C$34+BE272*$C$35)*EXP(-$C$12*$C$30)+(BE378*$C$34+BE379*$C$35)*EXP(-$C$14*$C$30)),BD$236,(BE271*$C$34+BE272*$C$35)*EXP(-$C$12*$C$30)+BD$234),"")</f>
        <v/>
      </c>
      <c r="BE271" s="65">
        <f>IF(BE$231&gt;=$E271,IF(BE162*$C$23&gt;MAX($C$22,(BF271*$C$34+BF272*$C$35)*EXP(-$C$12*$C$30)+(BF378*$C$34+BF379*$C$35)*EXP(-$C$14*$C$30)),BE$236,(BF271*$C$34+BF272*$C$35)*EXP(-$C$12*$C$30)+BE$234),"")</f>
        <v/>
      </c>
      <c r="BF271" s="65">
        <f>IF(BF$231&gt;=$E271,IF(BF162*$C$23&gt;MAX($C$22,(BG271*$C$34+BG272*$C$35)*EXP(-$C$12*$C$30)+(BG378*$C$34+BG379*$C$35)*EXP(-$C$14*$C$30)),BF$236,(BG271*$C$34+BG272*$C$35)*EXP(-$C$12*$C$30)+BF$234),"")</f>
        <v/>
      </c>
      <c r="BG271" s="65">
        <f>IF(BG$231&gt;=$E271,IF(BG162*$C$23&gt;MAX($C$22,(BH271*$C$34+BH272*$C$35)*EXP(-$C$12*$C$30)+(BH378*$C$34+BH379*$C$35)*EXP(-$C$14*$C$30)),BG$236,(BH271*$C$34+BH272*$C$35)*EXP(-$C$12*$C$30)+BG$234),"")</f>
        <v/>
      </c>
      <c r="BH271" s="65">
        <f>IF(BH$231&gt;=$E271,IF(BH162*$C$23&gt;MAX($C$22,(BI271*$C$34+BI272*$C$35)*EXP(-$C$12*$C$30)+(BI378*$C$34+BI379*$C$35)*EXP(-$C$14*$C$30)),BH$236,(BI271*$C$34+BI272*$C$35)*EXP(-$C$12*$C$30)+BH$234),"")</f>
        <v/>
      </c>
      <c r="BI271" s="65">
        <f>IF(BI$231&gt;=$E271,IF(BI162*$C$23&gt;MAX($C$22,(BJ271*$C$34+BJ272*$C$35)*EXP(-$C$12*$C$30)+(BJ378*$C$34+BJ379*$C$35)*EXP(-$C$14*$C$30)),BI$236,(BJ271*$C$34+BJ272*$C$35)*EXP(-$C$12*$C$30)+BI$234),"")</f>
        <v/>
      </c>
      <c r="BJ271" s="65">
        <f>IF(BJ$231&gt;=$E271,IF(BJ162*$C$23&gt;MAX($C$22,(BK271*$C$34+BK272*$C$35)*EXP(-$C$12*$C$30)+(BK378*$C$34+BK379*$C$35)*EXP(-$C$14*$C$30)),BJ$236,(BK271*$C$34+BK272*$C$35)*EXP(-$C$12*$C$30)+BJ$234),"")</f>
        <v/>
      </c>
      <c r="BK271" s="65">
        <f>IF(BK$231&gt;=$E271,IF(BK162*$C$23&gt;MAX($C$22,(BL271*$C$34+BL272*$C$35)*EXP(-$C$12*$C$30)+(BL378*$C$34+BL379*$C$35)*EXP(-$C$14*$C$30)),BK$236,(BL271*$C$34+BL272*$C$35)*EXP(-$C$12*$C$30)+BK$234),"")</f>
        <v/>
      </c>
      <c r="BL271" s="65">
        <f>IF(BL$231&gt;=$E271,IF(BL162*$C$23&gt;MAX($C$22,(BM271*$C$34+BM272*$C$35)*EXP(-$C$12*$C$30)+(BM378*$C$34+BM379*$C$35)*EXP(-$C$14*$C$30)),BL$236,(BM271*$C$34+BM272*$C$35)*EXP(-$C$12*$C$30)+BL$234),"")</f>
        <v/>
      </c>
      <c r="BM271" s="65">
        <f>IF(BM$231&gt;=$E271,IF(BM162*$C$23&gt;MAX($C$22,(BN271*$C$34+BN272*$C$35)*EXP(-$C$12*$C$30)+(BN378*$C$34+BN379*$C$35)*EXP(-$C$14*$C$30)),BM$236,(BN271*$C$34+BN272*$C$35)*EXP(-$C$12*$C$30)+BM$234),"")</f>
        <v/>
      </c>
      <c r="BN271" s="65">
        <f>IF(BN$231&gt;=$E271,IF(BN162*$C$23&gt;MAX($C$22,(BO271*$C$34+BO272*$C$35)*EXP(-$C$12*$C$30)+(BO378*$C$34+BO379*$C$35)*EXP(-$C$14*$C$30)),BN$236,(BO271*$C$34+BO272*$C$35)*EXP(-$C$12*$C$30)+BN$234),"")</f>
        <v/>
      </c>
      <c r="BO271" s="65">
        <f>IF(BO$231&gt;=$E271,IF(BO162*$C$23&gt;MAX($C$22,(BP271*$C$34+BP272*$C$35)*EXP(-$C$12*$C$30)+(BP378*$C$34+BP379*$C$35)*EXP(-$C$14*$C$30)),BO$236,(BP271*$C$34+BP272*$C$35)*EXP(-$C$12*$C$30)+BO$234),"")</f>
        <v/>
      </c>
      <c r="BP271" s="65">
        <f>IF(BP$231&gt;=$E271,IF(BP162*$C$23&gt;MAX($C$22,(BQ271*$C$34+BQ272*$C$35)*EXP(-$C$12*$C$30)+(BQ378*$C$34+BQ379*$C$35)*EXP(-$C$14*$C$30)),BP$236,(BQ271*$C$34+BQ272*$C$35)*EXP(-$C$12*$C$30)+BP$234),"")</f>
        <v/>
      </c>
      <c r="BQ271" s="65">
        <f>IF(BQ$231&gt;=$E271,IF(BQ162*$C$23&gt;MAX($C$22,(BR271*$C$34+BR272*$C$35)*EXP(-$C$12*$C$30)+(BR378*$C$34+BR379*$C$35)*EXP(-$C$14*$C$30)),BQ$236,(BR271*$C$34+BR272*$C$35)*EXP(-$C$12*$C$30)+BQ$234),"")</f>
        <v/>
      </c>
      <c r="BR271" s="65">
        <f>IF(BR$231&gt;=$E271,IF(BR162*$C$23&gt;MAX($C$22,(BS271*$C$34+BS272*$C$35)*EXP(-$C$12*$C$30)+(BS378*$C$34+BS379*$C$35)*EXP(-$C$14*$C$30)),BR$236,(BS271*$C$34+BS272*$C$35)*EXP(-$C$12*$C$30)+BR$234),"")</f>
        <v/>
      </c>
      <c r="BS271" s="65">
        <f>IF(BS$231&gt;=$E271,IF(BS162*$C$23&gt;MAX($C$22,(BT271*$C$34+BT272*$C$35)*EXP(-$C$12*$C$30)+(BT378*$C$34+BT379*$C$35)*EXP(-$C$14*$C$30)),BS$236,(BT271*$C$34+BT272*$C$35)*EXP(-$C$12*$C$30)+BS$234),"")</f>
        <v/>
      </c>
      <c r="BT271" s="65">
        <f>IF(BT$231&gt;=$E271,IF(BT162*$C$23&gt;MAX($C$22,(BU271*$C$34+BU272*$C$35)*EXP(-$C$12*$C$30)+(BU378*$C$34+BU379*$C$35)*EXP(-$C$14*$C$30)),BT$236,(BU271*$C$34+BU272*$C$35)*EXP(-$C$12*$C$30)+BT$234),"")</f>
        <v/>
      </c>
      <c r="BU271" s="65">
        <f>IF(BU$231&gt;=$E271,IF(BU162*$C$23&gt;MAX($C$22,(BV271*$C$34+BV272*$C$35)*EXP(-$C$12*$C$30)+(BV378*$C$34+BV379*$C$35)*EXP(-$C$14*$C$30)),BU$236,(BV271*$C$34+BV272*$C$35)*EXP(-$C$12*$C$30)+BU$234),"")</f>
        <v/>
      </c>
      <c r="BV271" s="65">
        <f>IF(BV$231&gt;=$E271,IF(BV162*$C$23&gt;MAX($C$22,(BW271*$C$34+BW272*$C$35)*EXP(-$C$12*$C$30)+(BW378*$C$34+BW379*$C$35)*EXP(-$C$14*$C$30)),BV$236,(BW271*$C$34+BW272*$C$35)*EXP(-$C$12*$C$30)+BV$234),"")</f>
        <v/>
      </c>
      <c r="BW271" s="65">
        <f>IF(BW$231&gt;=$E271,IF(BW162*$C$23&gt;MAX($C$22,(BX271*$C$34+BX272*$C$35)*EXP(-$C$12*$C$30)+(BX378*$C$34+BX379*$C$35)*EXP(-$C$14*$C$30)),BW$236,(BX271*$C$34+BX272*$C$35)*EXP(-$C$12*$C$30)+BW$234),"")</f>
        <v/>
      </c>
      <c r="BX271" s="65">
        <f>IF(BX$231&gt;=$E271,IF(BX162*$C$23&gt;MAX($C$22,(BY271*$C$34+BY272*$C$35)*EXP(-$C$12*$C$30)+(BY378*$C$34+BY379*$C$35)*EXP(-$C$14*$C$30)),BX$236,(BY271*$C$34+BY272*$C$35)*EXP(-$C$12*$C$30)+BX$234),"")</f>
        <v/>
      </c>
      <c r="BY271" s="65">
        <f>IF(BY$231&gt;=$E271,IF(BY162*$C$23&gt;MAX($C$22,(BZ271*$C$34+BZ272*$C$35)*EXP(-$C$12*$C$30)+(BZ378*$C$34+BZ379*$C$35)*EXP(-$C$14*$C$30)),BY$236,(BZ271*$C$34+BZ272*$C$35)*EXP(-$C$12*$C$30)+BY$234),"")</f>
        <v/>
      </c>
      <c r="BZ271" s="65">
        <f>IF(BZ$231&gt;=$E271,IF(BZ162*$C$23&gt;MAX($C$22,(CA271*$C$34+CA272*$C$35)*EXP(-$C$12*$C$30)+(CA378*$C$34+CA379*$C$35)*EXP(-$C$14*$C$30)),BZ$236,(CA271*$C$34+CA272*$C$35)*EXP(-$C$12*$C$30)+BZ$234),"")</f>
        <v/>
      </c>
      <c r="CA271" s="65">
        <f>IF(CA$231&gt;=$E271,IF(CA162*$C$23&gt;MAX($C$22,(CB271*$C$34+CB272*$C$35)*EXP(-$C$12*$C$30)+(CB378*$C$34+CB379*$C$35)*EXP(-$C$14*$C$30)),CA$236,(CB271*$C$34+CB272*$C$35)*EXP(-$C$12*$C$30)+CA$234),"")</f>
        <v/>
      </c>
      <c r="CB271" s="65">
        <f>IF(CB$231&gt;=$E271,IF(CB162*$C$23&gt;MAX($C$22,(CC271*$C$34+CC272*$C$35)*EXP(-$C$12*$C$30)+(CC378*$C$34+CC379*$C$35)*EXP(-$C$14*$C$30)),CB$236,(CC271*$C$34+CC272*$C$35)*EXP(-$C$12*$C$30)+CB$234),"")</f>
        <v/>
      </c>
      <c r="CC271" s="65">
        <f>IF(CC$231&gt;=$E271,IF(CC162*$C$23&gt;MAX($C$22,(CD271*$C$34+CD272*$C$35)*EXP(-$C$12*$C$30)+(CD378*$C$34+CD379*$C$35)*EXP(-$C$14*$C$30)),CC$236,(CD271*$C$34+CD272*$C$35)*EXP(-$C$12*$C$30)+CC$234),"")</f>
        <v/>
      </c>
      <c r="CD271" s="65">
        <f>IF(CD$231&gt;=$E271,IF(CD162*$C$23&gt;MAX($C$22,(CE271*$C$34+CE272*$C$35)*EXP(-$C$12*$C$30)+(CE378*$C$34+CE379*$C$35)*EXP(-$C$14*$C$30)),CD$236,(CE271*$C$34+CE272*$C$35)*EXP(-$C$12*$C$30)+CD$234),"")</f>
        <v/>
      </c>
      <c r="CE271" s="65">
        <f>IF(CE$231&gt;=$E271,IF(CE162*$C$23&gt;MAX($C$22,(CF271*$C$34+CF272*$C$35)*EXP(-$C$12*$C$30)+(CF378*$C$34+CF379*$C$35)*EXP(-$C$14*$C$30)),CE$236,(CF271*$C$34+CF272*$C$35)*EXP(-$C$12*$C$30)+CE$234),"")</f>
        <v/>
      </c>
      <c r="CF271" s="65">
        <f>IF(CF$231&gt;=$E271,IF(CF162*$C$23&gt;MAX($C$22,(CG271*$C$34+CG272*$C$35)*EXP(-$C$12*$C$30)+(CG378*$C$34+CG379*$C$35)*EXP(-$C$14*$C$30)),CF$236,(CG271*$C$34+CG272*$C$35)*EXP(-$C$12*$C$30)+CF$234),"")</f>
        <v/>
      </c>
      <c r="CG271" s="65">
        <f>IF(CG$231&gt;=$E271,IF(CG162*$C$23&gt;MAX($C$22,(CH271*$C$34+CH272*$C$35)*EXP(-$C$12*$C$30)+(CH378*$C$34+CH379*$C$35)*EXP(-$C$14*$C$30)),CG$236,(CH271*$C$34+CH272*$C$35)*EXP(-$C$12*$C$30)+CG$234),"")</f>
        <v/>
      </c>
      <c r="CH271" s="65">
        <f>IF(CH$231&gt;=$E271,IF(CH162*$C$23&gt;MAX($C$22,(CI271*$C$34+CI272*$C$35)*EXP(-$C$12*$C$30)+(CI378*$C$34+CI379*$C$35)*EXP(-$C$14*$C$30)),CH$236,(CI271*$C$34+CI272*$C$35)*EXP(-$C$12*$C$30)+CH$234),"")</f>
        <v/>
      </c>
      <c r="CI271" s="65">
        <f>IF(CI$231&gt;=$E271,IF(CI162*$C$23&gt;MAX($C$22,(CJ271*$C$34+CJ272*$C$35)*EXP(-$C$12*$C$30)+(CJ378*$C$34+CJ379*$C$35)*EXP(-$C$14*$C$30)),CI$236,(CJ271*$C$34+CJ272*$C$35)*EXP(-$C$12*$C$30)+CI$234),"")</f>
        <v/>
      </c>
      <c r="CJ271" s="65">
        <f>IF(CJ$231&gt;=$E271,IF(CJ162*$C$23&gt;MAX($C$22,(CK271*$C$34+CK272*$C$35)*EXP(-$C$12*$C$30)+(CK378*$C$34+CK379*$C$35)*EXP(-$C$14*$C$30)),CJ$236,(CK271*$C$34+CK272*$C$35)*EXP(-$C$12*$C$30)+CJ$234),"")</f>
        <v/>
      </c>
      <c r="CK271" s="65">
        <f>IF(CK$231&gt;=$E271,IF(CK162*$C$23&gt;MAX($C$22,(CL271*$C$34+CL272*$C$35)*EXP(-$C$12*$C$30)+(CL378*$C$34+CL379*$C$35)*EXP(-$C$14*$C$30)),CK$236,(CL271*$C$34+CL272*$C$35)*EXP(-$C$12*$C$30)+CK$234),"")</f>
        <v/>
      </c>
      <c r="CL271" s="65">
        <f>IF(CL$231&gt;=$E271,IF(CL162*$C$23&gt;MAX($C$22,(CM271*$C$34+CM272*$C$35)*EXP(-$C$12*$C$30)+(CM378*$C$34+CM379*$C$35)*EXP(-$C$14*$C$30)),CL$236,(CM271*$C$34+CM272*$C$35)*EXP(-$C$12*$C$30)+CL$234),"")</f>
        <v/>
      </c>
      <c r="CM271" s="65">
        <f>IF(CM$231&gt;=$E271,IF(CM162*$C$23&gt;MAX($C$22,(CN271*$C$34+CN272*$C$35)*EXP(-$C$12*$C$30)+(CN378*$C$34+CN379*$C$35)*EXP(-$C$14*$C$30)),CM$236,(CN271*$C$34+CN272*$C$35)*EXP(-$C$12*$C$30)+CM$234),"")</f>
        <v/>
      </c>
      <c r="CN271" s="65">
        <f>IF(CN$231&gt;=$E271,IF(CN162*$C$23&gt;MAX($C$22,(CO271*$C$34+CO272*$C$35)*EXP(-$C$12*$C$30)+(CO378*$C$34+CO379*$C$35)*EXP(-$C$14*$C$30)),CN$236,(CO271*$C$34+CO272*$C$35)*EXP(-$C$12*$C$30)+CN$234),"")</f>
        <v/>
      </c>
      <c r="CO271" s="65">
        <f>IF(CO$231&gt;=$E271,IF(CO162*$C$23&gt;MAX($C$22,(CP271*$C$34+CP272*$C$35)*EXP(-$C$12*$C$30)+(CP378*$C$34+CP379*$C$35)*EXP(-$C$14*$C$30)),CO$236,(CP271*$C$34+CP272*$C$35)*EXP(-$C$12*$C$30)+CO$234),"")</f>
        <v/>
      </c>
      <c r="CP271" s="65">
        <f>IF(CP$231&gt;=$E271,IF(CP162*$C$23&gt;MAX($C$22,(CQ271*$C$34+CQ272*$C$35)*EXP(-$C$12*$C$30)+(CQ378*$C$34+CQ379*$C$35)*EXP(-$C$14*$C$30)),CP$236,(CQ271*$C$34+CQ272*$C$35)*EXP(-$C$12*$C$30)+CP$234),"")</f>
        <v/>
      </c>
      <c r="CQ271" s="65">
        <f>IF(CQ$231&gt;=$E271,IF(CQ162*$C$23&gt;MAX($C$22,(CR271*$C$34+CR272*$C$35)*EXP(-$C$12*$C$30)+(CR378*$C$34+CR379*$C$35)*EXP(-$C$14*$C$30)),CQ$236,(CR271*$C$34+CR272*$C$35)*EXP(-$C$12*$C$30)+CQ$234),"")</f>
        <v/>
      </c>
      <c r="CR271" s="65">
        <f>IF(CR$231&gt;=$E271,IF(CR162*$C$23&gt;MAX($C$22,(CS271*$C$34+CS272*$C$35)*EXP(-$C$12*$C$30)+(CS378*$C$34+CS379*$C$35)*EXP(-$C$14*$C$30)),CR$236,(CS271*$C$34+CS272*$C$35)*EXP(-$C$12*$C$30)+CR$234),"")</f>
        <v/>
      </c>
      <c r="CS271" s="65">
        <f>IF(CS$231&gt;=$E271,IF(CS162*$C$23&gt;MAX($C$22,(CT271*$C$34+CT272*$C$35)*EXP(-$C$12*$C$30)+(CT378*$C$34+CT379*$C$35)*EXP(-$C$14*$C$30)),CS$236,(CT271*$C$34+CT272*$C$35)*EXP(-$C$12*$C$30)+CS$234),"")</f>
        <v/>
      </c>
      <c r="CT271" s="65">
        <f>IF(CT$231&gt;=$E271,IF(CT162*$C$23&gt;MAX($C$22,(CU271*$C$34+CU272*$C$35)*EXP(-$C$12*$C$30)+(CU378*$C$34+CU379*$C$35)*EXP(-$C$14*$C$30)),CT$236,(CU271*$C$34+CU272*$C$35)*EXP(-$C$12*$C$30)+CT$234),"")</f>
        <v/>
      </c>
      <c r="CU271" s="65">
        <f>IF(CU$231&gt;=$E271,IF(CU162*$C$23&gt;MAX($C$22,(CV271*$C$34+CV272*$C$35)*EXP(-$C$12*$C$30)+(CV378*$C$34+CV379*$C$35)*EXP(-$C$14*$C$30)),CU$236,(CV271*$C$34+CV272*$C$35)*EXP(-$C$12*$C$30)+CU$234),"")</f>
        <v/>
      </c>
      <c r="CV271" s="65">
        <f>IF(CV$231&gt;=$E271,IF(CV162*$C$23&gt;MAX($C$22,(CW271*$C$34+CW272*$C$35)*EXP(-$C$12*$C$30)+(CW378*$C$34+CW379*$C$35)*EXP(-$C$14*$C$30)),CV$236,(CW271*$C$34+CW272*$C$35)*EXP(-$C$12*$C$30)+CV$234),"")</f>
        <v/>
      </c>
      <c r="CW271" s="65">
        <f>IF(CW$231&gt;=$E271,IF(CW162*$C$23&gt;MAX($C$22,(CX271*$C$34+CX272*$C$35)*EXP(-$C$12*$C$30)+(CX378*$C$34+CX379*$C$35)*EXP(-$C$14*$C$30)),CW$236,(CX271*$C$34+CX272*$C$35)*EXP(-$C$12*$C$30)+CW$234),"")</f>
        <v/>
      </c>
      <c r="CX271" s="65">
        <f>IF(CX$231&gt;=$E271,IF(CX162*$C$23&gt;MAX($C$22,(CY271*$C$34+CY272*$C$35)*EXP(-$C$12*$C$30)+(CY378*$C$34+CY379*$C$35)*EXP(-$C$14*$C$30)),CX$236,(CY271*$C$34+CY272*$C$35)*EXP(-$C$12*$C$30)+CX$234),"")</f>
        <v/>
      </c>
      <c r="CY271" s="65">
        <f>IF(CY$231&gt;=$E271,IF(CY162*$C$23&gt;MAX($C$22,(CZ271*$C$34+CZ272*$C$35)*EXP(-$C$12*$C$30)+(CZ378*$C$34+CZ379*$C$35)*EXP(-$C$14*$C$30)),CY$236,(CZ271*$C$34+CZ272*$C$35)*EXP(-$C$12*$C$30)+CY$234),"")</f>
        <v/>
      </c>
      <c r="CZ271" s="65">
        <f>IF(CZ$231&gt;=$E271,IF(CZ162*$C$23&gt;MAX($C$22,(DA271*$C$34+DA272*$C$35)*EXP(-$C$12*$C$30)+(DA378*$C$34+DA379*$C$35)*EXP(-$C$14*$C$30)),CZ$236,(DA271*$C$34+DA272*$C$35)*EXP(-$C$12*$C$30)+CZ$234),"")</f>
        <v/>
      </c>
      <c r="DA271" s="65">
        <f>IF(DA$231&gt;=$E271,IF(DA162*$C$23&gt;MAX($C$22,(DB271*$C$34+DB272*$C$35)*EXP(-$C$12*$C$30)+(DB378*$C$34+DB379*$C$35)*EXP(-$C$14*$C$30)),DA$236,(DB271*$C$34+DB272*$C$35)*EXP(-$C$12*$C$30)+DA$234),"")</f>
        <v/>
      </c>
      <c r="DB271" s="65">
        <f>IF(DB$231&gt;=$E271,IF(DB162*$C$23&gt;MAX($C$22,(DC271*$C$34+DC272*$C$35)*EXP(-$C$12*$C$30)+(DC378*$C$34+DC379*$C$35)*EXP(-$C$14*$C$30)),DB$236,(DC271*$C$34+DC272*$C$35)*EXP(-$C$12*$C$30)+DB$234),"")</f>
        <v/>
      </c>
      <c r="DC271" s="65">
        <f>IF(DC$231&gt;=$E271,IF(DC162*$C$23&gt;$C$22,DC$236,$C$22+DC$234),"")</f>
        <v/>
      </c>
    </row>
    <row r="272" ht="12" customHeight="1">
      <c r="B272" s="12" t="n"/>
      <c r="C272" s="12" t="n"/>
      <c r="D272" s="12" t="n"/>
      <c r="E272" s="64">
        <f>E271+1</f>
        <v/>
      </c>
      <c r="G272" s="65">
        <f>IF(G$231&gt;=$E272,IF(G163*$C$23&gt;MAX($C$22,(H272*$C$34+H273*$C$35)*EXP(-$C$12*$C$30)+(H379*$C$34+H380*$C$35)*EXP(-$C$14*$C$30)),G$236,(H272*$C$34+H273*$C$35)*EXP(-$C$12*$C$30)+G$234),"")</f>
        <v/>
      </c>
      <c r="H272" s="65">
        <f>IF(H$231&gt;=$E272,IF(H163*$C$23&gt;MAX($C$22,(I272*$C$34+I273*$C$35)*EXP(-$C$12*$C$30)+(I379*$C$34+I380*$C$35)*EXP(-$C$14*$C$30)),H$236,(I272*$C$34+I273*$C$35)*EXP(-$C$12*$C$30)+H$234),"")</f>
        <v/>
      </c>
      <c r="I272" s="65">
        <f>IF(I$231&gt;=$E272,IF(I163*$C$23&gt;MAX($C$22,(J272*$C$34+J273*$C$35)*EXP(-$C$12*$C$30)+(J379*$C$34+J380*$C$35)*EXP(-$C$14*$C$30)),I$236,(J272*$C$34+J273*$C$35)*EXP(-$C$12*$C$30)+I$234),"")</f>
        <v/>
      </c>
      <c r="J272" s="65">
        <f>IF(J$231&gt;=$E272,IF(J163*$C$23&gt;MAX($C$22,(K272*$C$34+K273*$C$35)*EXP(-$C$12*$C$30)+(K379*$C$34+K380*$C$35)*EXP(-$C$14*$C$30)),J$236,(K272*$C$34+K273*$C$35)*EXP(-$C$12*$C$30)+J$234),"")</f>
        <v/>
      </c>
      <c r="K272" s="65">
        <f>IF(K$231&gt;=$E272,IF(K163*$C$23&gt;MAX($C$22,(L272*$C$34+L273*$C$35)*EXP(-$C$12*$C$30)+(L379*$C$34+L380*$C$35)*EXP(-$C$14*$C$30)),K$236,(L272*$C$34+L273*$C$35)*EXP(-$C$12*$C$30)+K$234),"")</f>
        <v/>
      </c>
      <c r="L272" s="65">
        <f>IF(L$231&gt;=$E272,IF(L163*$C$23&gt;MAX($C$22,(M272*$C$34+M273*$C$35)*EXP(-$C$12*$C$30)+(M379*$C$34+M380*$C$35)*EXP(-$C$14*$C$30)),L$236,(M272*$C$34+M273*$C$35)*EXP(-$C$12*$C$30)+L$234),"")</f>
        <v/>
      </c>
      <c r="M272" s="65">
        <f>IF(M$231&gt;=$E272,IF(M163*$C$23&gt;MAX($C$22,(N272*$C$34+N273*$C$35)*EXP(-$C$12*$C$30)+(N379*$C$34+N380*$C$35)*EXP(-$C$14*$C$30)),M$236,(N272*$C$34+N273*$C$35)*EXP(-$C$12*$C$30)+M$234),"")</f>
        <v/>
      </c>
      <c r="N272" s="65">
        <f>IF(N$231&gt;=$E272,IF(N163*$C$23&gt;MAX($C$22,(O272*$C$34+O273*$C$35)*EXP(-$C$12*$C$30)+(O379*$C$34+O380*$C$35)*EXP(-$C$14*$C$30)),N$236,(O272*$C$34+O273*$C$35)*EXP(-$C$12*$C$30)+N$234),"")</f>
        <v/>
      </c>
      <c r="O272" s="65">
        <f>IF(O$231&gt;=$E272,IF(O163*$C$23&gt;MAX($C$22,(P272*$C$34+P273*$C$35)*EXP(-$C$12*$C$30)+(P379*$C$34+P380*$C$35)*EXP(-$C$14*$C$30)),O$236,(P272*$C$34+P273*$C$35)*EXP(-$C$12*$C$30)+O$234),"")</f>
        <v/>
      </c>
      <c r="P272" s="65">
        <f>IF(P$231&gt;=$E272,IF(P163*$C$23&gt;MAX($C$22,(Q272*$C$34+Q273*$C$35)*EXP(-$C$12*$C$30)+(Q379*$C$34+Q380*$C$35)*EXP(-$C$14*$C$30)),P$236,(Q272*$C$34+Q273*$C$35)*EXP(-$C$12*$C$30)+P$234),"")</f>
        <v/>
      </c>
      <c r="Q272" s="65">
        <f>IF(Q$231&gt;=$E272,IF(Q163*$C$23&gt;MAX($C$22,(R272*$C$34+R273*$C$35)*EXP(-$C$12*$C$30)+(R379*$C$34+R380*$C$35)*EXP(-$C$14*$C$30)),Q$236,(R272*$C$34+R273*$C$35)*EXP(-$C$12*$C$30)+Q$234),"")</f>
        <v/>
      </c>
      <c r="R272" s="65">
        <f>IF(R$231&gt;=$E272,IF(R163*$C$23&gt;MAX($C$22,(S272*$C$34+S273*$C$35)*EXP(-$C$12*$C$30)+(S379*$C$34+S380*$C$35)*EXP(-$C$14*$C$30)),R$236,(S272*$C$34+S273*$C$35)*EXP(-$C$12*$C$30)+R$234),"")</f>
        <v/>
      </c>
      <c r="S272" s="65">
        <f>IF(S$231&gt;=$E272,IF(S163*$C$23&gt;MAX($C$22,(T272*$C$34+T273*$C$35)*EXP(-$C$12*$C$30)+(T379*$C$34+T380*$C$35)*EXP(-$C$14*$C$30)),S$236,(T272*$C$34+T273*$C$35)*EXP(-$C$12*$C$30)+S$234),"")</f>
        <v/>
      </c>
      <c r="T272" s="65">
        <f>IF(T$231&gt;=$E272,IF(T163*$C$23&gt;MAX($C$22,(U272*$C$34+U273*$C$35)*EXP(-$C$12*$C$30)+(U379*$C$34+U380*$C$35)*EXP(-$C$14*$C$30)),T$236,(U272*$C$34+U273*$C$35)*EXP(-$C$12*$C$30)+T$234),"")</f>
        <v/>
      </c>
      <c r="U272" s="65">
        <f>IF(U$231&gt;=$E272,IF(U163*$C$23&gt;MAX($C$22,(V272*$C$34+V273*$C$35)*EXP(-$C$12*$C$30)+(V379*$C$34+V380*$C$35)*EXP(-$C$14*$C$30)),U$236,(V272*$C$34+V273*$C$35)*EXP(-$C$12*$C$30)+U$234),"")</f>
        <v/>
      </c>
      <c r="V272" s="65">
        <f>IF(V$231&gt;=$E272,IF(V163*$C$23&gt;MAX($C$22,(W272*$C$34+W273*$C$35)*EXP(-$C$12*$C$30)+(W379*$C$34+W380*$C$35)*EXP(-$C$14*$C$30)),V$236,(W272*$C$34+W273*$C$35)*EXP(-$C$12*$C$30)+V$234),"")</f>
        <v/>
      </c>
      <c r="W272" s="65">
        <f>IF(W$231&gt;=$E272,IF(W163*$C$23&gt;MAX($C$22,(X272*$C$34+X273*$C$35)*EXP(-$C$12*$C$30)+(X379*$C$34+X380*$C$35)*EXP(-$C$14*$C$30)),W$236,(X272*$C$34+X273*$C$35)*EXP(-$C$12*$C$30)+W$234),"")</f>
        <v/>
      </c>
      <c r="X272" s="65">
        <f>IF(X$231&gt;=$E272,IF(X163*$C$23&gt;MAX($C$22,(Y272*$C$34+Y273*$C$35)*EXP(-$C$12*$C$30)+(Y379*$C$34+Y380*$C$35)*EXP(-$C$14*$C$30)),X$236,(Y272*$C$34+Y273*$C$35)*EXP(-$C$12*$C$30)+X$234),"")</f>
        <v/>
      </c>
      <c r="Y272" s="65">
        <f>IF(Y$231&gt;=$E272,IF(Y163*$C$23&gt;MAX($C$22,(Z272*$C$34+Z273*$C$35)*EXP(-$C$12*$C$30)+(Z379*$C$34+Z380*$C$35)*EXP(-$C$14*$C$30)),Y$236,(Z272*$C$34+Z273*$C$35)*EXP(-$C$12*$C$30)+Y$234),"")</f>
        <v/>
      </c>
      <c r="Z272" s="65">
        <f>IF(Z$231&gt;=$E272,IF(Z163*$C$23&gt;MAX($C$22,(AA272*$C$34+AA273*$C$35)*EXP(-$C$12*$C$30)+(AA379*$C$34+AA380*$C$35)*EXP(-$C$14*$C$30)),Z$236,(AA272*$C$34+AA273*$C$35)*EXP(-$C$12*$C$30)+Z$234),"")</f>
        <v/>
      </c>
      <c r="AA272" s="65">
        <f>IF(AA$231&gt;=$E272,IF(AA163*$C$23&gt;MAX($C$22,(AB272*$C$34+AB273*$C$35)*EXP(-$C$12*$C$30)+(AB379*$C$34+AB380*$C$35)*EXP(-$C$14*$C$30)),AA$236,(AB272*$C$34+AB273*$C$35)*EXP(-$C$12*$C$30)+AA$234),"")</f>
        <v/>
      </c>
      <c r="AB272" s="65">
        <f>IF(AB$231&gt;=$E272,IF(AB163*$C$23&gt;MAX($C$22,(AC272*$C$34+AC273*$C$35)*EXP(-$C$12*$C$30)+(AC379*$C$34+AC380*$C$35)*EXP(-$C$14*$C$30)),AB$236,(AC272*$C$34+AC273*$C$35)*EXP(-$C$12*$C$30)+AB$234),"")</f>
        <v/>
      </c>
      <c r="AC272" s="65">
        <f>IF(AC$231&gt;=$E272,IF(AC163*$C$23&gt;MAX($C$22,(AD272*$C$34+AD273*$C$35)*EXP(-$C$12*$C$30)+(AD379*$C$34+AD380*$C$35)*EXP(-$C$14*$C$30)),AC$236,(AD272*$C$34+AD273*$C$35)*EXP(-$C$12*$C$30)+AC$234),"")</f>
        <v/>
      </c>
      <c r="AD272" s="65">
        <f>IF(AD$231&gt;=$E272,IF(AD163*$C$23&gt;MAX($C$22,(AE272*$C$34+AE273*$C$35)*EXP(-$C$12*$C$30)+(AE379*$C$34+AE380*$C$35)*EXP(-$C$14*$C$30)),AD$236,(AE272*$C$34+AE273*$C$35)*EXP(-$C$12*$C$30)+AD$234),"")</f>
        <v/>
      </c>
      <c r="AE272" s="65">
        <f>IF(AE$231&gt;=$E272,IF(AE163*$C$23&gt;MAX($C$22,(AF272*$C$34+AF273*$C$35)*EXP(-$C$12*$C$30)+(AF379*$C$34+AF380*$C$35)*EXP(-$C$14*$C$30)),AE$236,(AF272*$C$34+AF273*$C$35)*EXP(-$C$12*$C$30)+AE$234),"")</f>
        <v/>
      </c>
      <c r="AF272" s="65">
        <f>IF(AF$231&gt;=$E272,IF(AF163*$C$23&gt;MAX($C$22,(AG272*$C$34+AG273*$C$35)*EXP(-$C$12*$C$30)+(AG379*$C$34+AG380*$C$35)*EXP(-$C$14*$C$30)),AF$236,(AG272*$C$34+AG273*$C$35)*EXP(-$C$12*$C$30)+AF$234),"")</f>
        <v/>
      </c>
      <c r="AG272" s="65">
        <f>IF(AG$231&gt;=$E272,IF(AG163*$C$23&gt;MAX($C$22,(AH272*$C$34+AH273*$C$35)*EXP(-$C$12*$C$30)+(AH379*$C$34+AH380*$C$35)*EXP(-$C$14*$C$30)),AG$236,(AH272*$C$34+AH273*$C$35)*EXP(-$C$12*$C$30)+AG$234),"")</f>
        <v/>
      </c>
      <c r="AH272" s="65">
        <f>IF(AH$231&gt;=$E272,IF(AH163*$C$23&gt;MAX($C$22,(AI272*$C$34+AI273*$C$35)*EXP(-$C$12*$C$30)+(AI379*$C$34+AI380*$C$35)*EXP(-$C$14*$C$30)),AH$236,(AI272*$C$34+AI273*$C$35)*EXP(-$C$12*$C$30)+AH$234),"")</f>
        <v/>
      </c>
      <c r="AI272" s="65">
        <f>IF(AI$231&gt;=$E272,IF(AI163*$C$23&gt;MAX($C$22,(AJ272*$C$34+AJ273*$C$35)*EXP(-$C$12*$C$30)+(AJ379*$C$34+AJ380*$C$35)*EXP(-$C$14*$C$30)),AI$236,(AJ272*$C$34+AJ273*$C$35)*EXP(-$C$12*$C$30)+AI$234),"")</f>
        <v/>
      </c>
      <c r="AJ272" s="65">
        <f>IF(AJ$231&gt;=$E272,IF(AJ163*$C$23&gt;MAX($C$22,(AK272*$C$34+AK273*$C$35)*EXP(-$C$12*$C$30)+(AK379*$C$34+AK380*$C$35)*EXP(-$C$14*$C$30)),AJ$236,(AK272*$C$34+AK273*$C$35)*EXP(-$C$12*$C$30)+AJ$234),"")</f>
        <v/>
      </c>
      <c r="AK272" s="65">
        <f>IF(AK$231&gt;=$E272,IF(AK163*$C$23&gt;MAX($C$22,(AL272*$C$34+AL273*$C$35)*EXP(-$C$12*$C$30)+(AL379*$C$34+AL380*$C$35)*EXP(-$C$14*$C$30)),AK$236,(AL272*$C$34+AL273*$C$35)*EXP(-$C$12*$C$30)+AK$234),"")</f>
        <v/>
      </c>
      <c r="AL272" s="65">
        <f>IF(AL$231&gt;=$E272,IF(AL163*$C$23&gt;MAX($C$22,(AM272*$C$34+AM273*$C$35)*EXP(-$C$12*$C$30)+(AM379*$C$34+AM380*$C$35)*EXP(-$C$14*$C$30)),AL$236,(AM272*$C$34+AM273*$C$35)*EXP(-$C$12*$C$30)+AL$234),"")</f>
        <v/>
      </c>
      <c r="AM272" s="65">
        <f>IF(AM$231&gt;=$E272,IF(AM163*$C$23&gt;MAX($C$22,(AN272*$C$34+AN273*$C$35)*EXP(-$C$12*$C$30)+(AN379*$C$34+AN380*$C$35)*EXP(-$C$14*$C$30)),AM$236,(AN272*$C$34+AN273*$C$35)*EXP(-$C$12*$C$30)+AM$234),"")</f>
        <v/>
      </c>
      <c r="AN272" s="65">
        <f>IF(AN$231&gt;=$E272,IF(AN163*$C$23&gt;MAX($C$22,(AO272*$C$34+AO273*$C$35)*EXP(-$C$12*$C$30)+(AO379*$C$34+AO380*$C$35)*EXP(-$C$14*$C$30)),AN$236,(AO272*$C$34+AO273*$C$35)*EXP(-$C$12*$C$30)+AN$234),"")</f>
        <v/>
      </c>
      <c r="AO272" s="65">
        <f>IF(AO$231&gt;=$E272,IF(AO163*$C$23&gt;MAX($C$22,(AP272*$C$34+AP273*$C$35)*EXP(-$C$12*$C$30)+(AP379*$C$34+AP380*$C$35)*EXP(-$C$14*$C$30)),AO$236,(AP272*$C$34+AP273*$C$35)*EXP(-$C$12*$C$30)+AO$234),"")</f>
        <v/>
      </c>
      <c r="AP272" s="65">
        <f>IF(AP$231&gt;=$E272,IF(AP163*$C$23&gt;MAX($C$22,(AQ272*$C$34+AQ273*$C$35)*EXP(-$C$12*$C$30)+(AQ379*$C$34+AQ380*$C$35)*EXP(-$C$14*$C$30)),AP$236,(AQ272*$C$34+AQ273*$C$35)*EXP(-$C$12*$C$30)+AP$234),"")</f>
        <v/>
      </c>
      <c r="AQ272" s="65">
        <f>IF(AQ$231&gt;=$E272,IF(AQ163*$C$23&gt;MAX($C$22,(AR272*$C$34+AR273*$C$35)*EXP(-$C$12*$C$30)+(AR379*$C$34+AR380*$C$35)*EXP(-$C$14*$C$30)),AQ$236,(AR272*$C$34+AR273*$C$35)*EXP(-$C$12*$C$30)+AQ$234),"")</f>
        <v/>
      </c>
      <c r="AR272" s="65">
        <f>IF(AR$231&gt;=$E272,IF(AR163*$C$23&gt;MAX($C$22,(AS272*$C$34+AS273*$C$35)*EXP(-$C$12*$C$30)+(AS379*$C$34+AS380*$C$35)*EXP(-$C$14*$C$30)),AR$236,(AS272*$C$34+AS273*$C$35)*EXP(-$C$12*$C$30)+AR$234),"")</f>
        <v/>
      </c>
      <c r="AS272" s="65">
        <f>IF(AS$231&gt;=$E272,IF(AS163*$C$23&gt;MAX($C$22,(AT272*$C$34+AT273*$C$35)*EXP(-$C$12*$C$30)+(AT379*$C$34+AT380*$C$35)*EXP(-$C$14*$C$30)),AS$236,(AT272*$C$34+AT273*$C$35)*EXP(-$C$12*$C$30)+AS$234),"")</f>
        <v/>
      </c>
      <c r="AT272" s="65">
        <f>IF(AT$231&gt;=$E272,IF(AT163*$C$23&gt;MAX($C$22,(AU272*$C$34+AU273*$C$35)*EXP(-$C$12*$C$30)+(AU379*$C$34+AU380*$C$35)*EXP(-$C$14*$C$30)),AT$236,(AU272*$C$34+AU273*$C$35)*EXP(-$C$12*$C$30)+AT$234),"")</f>
        <v/>
      </c>
      <c r="AU272" s="65">
        <f>IF(AU$231&gt;=$E272,IF(AU163*$C$23&gt;MAX($C$22,(AV272*$C$34+AV273*$C$35)*EXP(-$C$12*$C$30)+(AV379*$C$34+AV380*$C$35)*EXP(-$C$14*$C$30)),AU$236,(AV272*$C$34+AV273*$C$35)*EXP(-$C$12*$C$30)+AU$234),"")</f>
        <v/>
      </c>
      <c r="AV272" s="65">
        <f>IF(AV$231&gt;=$E272,IF(AV163*$C$23&gt;MAX($C$22,(AW272*$C$34+AW273*$C$35)*EXP(-$C$12*$C$30)+(AW379*$C$34+AW380*$C$35)*EXP(-$C$14*$C$30)),AV$236,(AW272*$C$34+AW273*$C$35)*EXP(-$C$12*$C$30)+AV$234),"")</f>
        <v/>
      </c>
      <c r="AW272" s="65">
        <f>IF(AW$231&gt;=$E272,IF(AW163*$C$23&gt;MAX($C$22,(AX272*$C$34+AX273*$C$35)*EXP(-$C$12*$C$30)+(AX379*$C$34+AX380*$C$35)*EXP(-$C$14*$C$30)),AW$236,(AX272*$C$34+AX273*$C$35)*EXP(-$C$12*$C$30)+AW$234),"")</f>
        <v/>
      </c>
      <c r="AX272" s="65">
        <f>IF(AX$231&gt;=$E272,IF(AX163*$C$23&gt;MAX($C$22,(AY272*$C$34+AY273*$C$35)*EXP(-$C$12*$C$30)+(AY379*$C$34+AY380*$C$35)*EXP(-$C$14*$C$30)),AX$236,(AY272*$C$34+AY273*$C$35)*EXP(-$C$12*$C$30)+AX$234),"")</f>
        <v/>
      </c>
      <c r="AY272" s="65">
        <f>IF(AY$231&gt;=$E272,IF(AY163*$C$23&gt;MAX($C$22,(AZ272*$C$34+AZ273*$C$35)*EXP(-$C$12*$C$30)+(AZ379*$C$34+AZ380*$C$35)*EXP(-$C$14*$C$30)),AY$236,(AZ272*$C$34+AZ273*$C$35)*EXP(-$C$12*$C$30)+AY$234),"")</f>
        <v/>
      </c>
      <c r="AZ272" s="65">
        <f>IF(AZ$231&gt;=$E272,IF(AZ163*$C$23&gt;MAX($C$22,(BA272*$C$34+BA273*$C$35)*EXP(-$C$12*$C$30)+(BA379*$C$34+BA380*$C$35)*EXP(-$C$14*$C$30)),AZ$236,(BA272*$C$34+BA273*$C$35)*EXP(-$C$12*$C$30)+AZ$234),"")</f>
        <v/>
      </c>
      <c r="BA272" s="65">
        <f>IF(BA$231&gt;=$E272,IF(BA163*$C$23&gt;MAX($C$22,(BB272*$C$34+BB273*$C$35)*EXP(-$C$12*$C$30)+(BB379*$C$34+BB380*$C$35)*EXP(-$C$14*$C$30)),BA$236,(BB272*$C$34+BB273*$C$35)*EXP(-$C$12*$C$30)+BA$234),"")</f>
        <v/>
      </c>
      <c r="BB272" s="65">
        <f>IF(BB$231&gt;=$E272,IF(BB163*$C$23&gt;MAX($C$22,(BC272*$C$34+BC273*$C$35)*EXP(-$C$12*$C$30)+(BC379*$C$34+BC380*$C$35)*EXP(-$C$14*$C$30)),BB$236,(BC272*$C$34+BC273*$C$35)*EXP(-$C$12*$C$30)+BB$234),"")</f>
        <v/>
      </c>
      <c r="BC272" s="65">
        <f>IF(BC$231&gt;=$E272,IF(BC163*$C$23&gt;MAX($C$22,(BD272*$C$34+BD273*$C$35)*EXP(-$C$12*$C$30)+(BD379*$C$34+BD380*$C$35)*EXP(-$C$14*$C$30)),BC$236,(BD272*$C$34+BD273*$C$35)*EXP(-$C$12*$C$30)+BC$234),"")</f>
        <v/>
      </c>
      <c r="BD272" s="65">
        <f>IF(BD$231&gt;=$E272,IF(BD163*$C$23&gt;MAX($C$22,(BE272*$C$34+BE273*$C$35)*EXP(-$C$12*$C$30)+(BE379*$C$34+BE380*$C$35)*EXP(-$C$14*$C$30)),BD$236,(BE272*$C$34+BE273*$C$35)*EXP(-$C$12*$C$30)+BD$234),"")</f>
        <v/>
      </c>
      <c r="BE272" s="65">
        <f>IF(BE$231&gt;=$E272,IF(BE163*$C$23&gt;MAX($C$22,(BF272*$C$34+BF273*$C$35)*EXP(-$C$12*$C$30)+(BF379*$C$34+BF380*$C$35)*EXP(-$C$14*$C$30)),BE$236,(BF272*$C$34+BF273*$C$35)*EXP(-$C$12*$C$30)+BE$234),"")</f>
        <v/>
      </c>
      <c r="BF272" s="65">
        <f>IF(BF$231&gt;=$E272,IF(BF163*$C$23&gt;MAX($C$22,(BG272*$C$34+BG273*$C$35)*EXP(-$C$12*$C$30)+(BG379*$C$34+BG380*$C$35)*EXP(-$C$14*$C$30)),BF$236,(BG272*$C$34+BG273*$C$35)*EXP(-$C$12*$C$30)+BF$234),"")</f>
        <v/>
      </c>
      <c r="BG272" s="65">
        <f>IF(BG$231&gt;=$E272,IF(BG163*$C$23&gt;MAX($C$22,(BH272*$C$34+BH273*$C$35)*EXP(-$C$12*$C$30)+(BH379*$C$34+BH380*$C$35)*EXP(-$C$14*$C$30)),BG$236,(BH272*$C$34+BH273*$C$35)*EXP(-$C$12*$C$30)+BG$234),"")</f>
        <v/>
      </c>
      <c r="BH272" s="65">
        <f>IF(BH$231&gt;=$E272,IF(BH163*$C$23&gt;MAX($C$22,(BI272*$C$34+BI273*$C$35)*EXP(-$C$12*$C$30)+(BI379*$C$34+BI380*$C$35)*EXP(-$C$14*$C$30)),BH$236,(BI272*$C$34+BI273*$C$35)*EXP(-$C$12*$C$30)+BH$234),"")</f>
        <v/>
      </c>
      <c r="BI272" s="65">
        <f>IF(BI$231&gt;=$E272,IF(BI163*$C$23&gt;MAX($C$22,(BJ272*$C$34+BJ273*$C$35)*EXP(-$C$12*$C$30)+(BJ379*$C$34+BJ380*$C$35)*EXP(-$C$14*$C$30)),BI$236,(BJ272*$C$34+BJ273*$C$35)*EXP(-$C$12*$C$30)+BI$234),"")</f>
        <v/>
      </c>
      <c r="BJ272" s="65">
        <f>IF(BJ$231&gt;=$E272,IF(BJ163*$C$23&gt;MAX($C$22,(BK272*$C$34+BK273*$C$35)*EXP(-$C$12*$C$30)+(BK379*$C$34+BK380*$C$35)*EXP(-$C$14*$C$30)),BJ$236,(BK272*$C$34+BK273*$C$35)*EXP(-$C$12*$C$30)+BJ$234),"")</f>
        <v/>
      </c>
      <c r="BK272" s="65">
        <f>IF(BK$231&gt;=$E272,IF(BK163*$C$23&gt;MAX($C$22,(BL272*$C$34+BL273*$C$35)*EXP(-$C$12*$C$30)+(BL379*$C$34+BL380*$C$35)*EXP(-$C$14*$C$30)),BK$236,(BL272*$C$34+BL273*$C$35)*EXP(-$C$12*$C$30)+BK$234),"")</f>
        <v/>
      </c>
      <c r="BL272" s="65">
        <f>IF(BL$231&gt;=$E272,IF(BL163*$C$23&gt;MAX($C$22,(BM272*$C$34+BM273*$C$35)*EXP(-$C$12*$C$30)+(BM379*$C$34+BM380*$C$35)*EXP(-$C$14*$C$30)),BL$236,(BM272*$C$34+BM273*$C$35)*EXP(-$C$12*$C$30)+BL$234),"")</f>
        <v/>
      </c>
      <c r="BM272" s="65">
        <f>IF(BM$231&gt;=$E272,IF(BM163*$C$23&gt;MAX($C$22,(BN272*$C$34+BN273*$C$35)*EXP(-$C$12*$C$30)+(BN379*$C$34+BN380*$C$35)*EXP(-$C$14*$C$30)),BM$236,(BN272*$C$34+BN273*$C$35)*EXP(-$C$12*$C$30)+BM$234),"")</f>
        <v/>
      </c>
      <c r="BN272" s="65">
        <f>IF(BN$231&gt;=$E272,IF(BN163*$C$23&gt;MAX($C$22,(BO272*$C$34+BO273*$C$35)*EXP(-$C$12*$C$30)+(BO379*$C$34+BO380*$C$35)*EXP(-$C$14*$C$30)),BN$236,(BO272*$C$34+BO273*$C$35)*EXP(-$C$12*$C$30)+BN$234),"")</f>
        <v/>
      </c>
      <c r="BO272" s="65">
        <f>IF(BO$231&gt;=$E272,IF(BO163*$C$23&gt;MAX($C$22,(BP272*$C$34+BP273*$C$35)*EXP(-$C$12*$C$30)+(BP379*$C$34+BP380*$C$35)*EXP(-$C$14*$C$30)),BO$236,(BP272*$C$34+BP273*$C$35)*EXP(-$C$12*$C$30)+BO$234),"")</f>
        <v/>
      </c>
      <c r="BP272" s="65">
        <f>IF(BP$231&gt;=$E272,IF(BP163*$C$23&gt;MAX($C$22,(BQ272*$C$34+BQ273*$C$35)*EXP(-$C$12*$C$30)+(BQ379*$C$34+BQ380*$C$35)*EXP(-$C$14*$C$30)),BP$236,(BQ272*$C$34+BQ273*$C$35)*EXP(-$C$12*$C$30)+BP$234),"")</f>
        <v/>
      </c>
      <c r="BQ272" s="65">
        <f>IF(BQ$231&gt;=$E272,IF(BQ163*$C$23&gt;MAX($C$22,(BR272*$C$34+BR273*$C$35)*EXP(-$C$12*$C$30)+(BR379*$C$34+BR380*$C$35)*EXP(-$C$14*$C$30)),BQ$236,(BR272*$C$34+BR273*$C$35)*EXP(-$C$12*$C$30)+BQ$234),"")</f>
        <v/>
      </c>
      <c r="BR272" s="65">
        <f>IF(BR$231&gt;=$E272,IF(BR163*$C$23&gt;MAX($C$22,(BS272*$C$34+BS273*$C$35)*EXP(-$C$12*$C$30)+(BS379*$C$34+BS380*$C$35)*EXP(-$C$14*$C$30)),BR$236,(BS272*$C$34+BS273*$C$35)*EXP(-$C$12*$C$30)+BR$234),"")</f>
        <v/>
      </c>
      <c r="BS272" s="65">
        <f>IF(BS$231&gt;=$E272,IF(BS163*$C$23&gt;MAX($C$22,(BT272*$C$34+BT273*$C$35)*EXP(-$C$12*$C$30)+(BT379*$C$34+BT380*$C$35)*EXP(-$C$14*$C$30)),BS$236,(BT272*$C$34+BT273*$C$35)*EXP(-$C$12*$C$30)+BS$234),"")</f>
        <v/>
      </c>
      <c r="BT272" s="65">
        <f>IF(BT$231&gt;=$E272,IF(BT163*$C$23&gt;MAX($C$22,(BU272*$C$34+BU273*$C$35)*EXP(-$C$12*$C$30)+(BU379*$C$34+BU380*$C$35)*EXP(-$C$14*$C$30)),BT$236,(BU272*$C$34+BU273*$C$35)*EXP(-$C$12*$C$30)+BT$234),"")</f>
        <v/>
      </c>
      <c r="BU272" s="65">
        <f>IF(BU$231&gt;=$E272,IF(BU163*$C$23&gt;MAX($C$22,(BV272*$C$34+BV273*$C$35)*EXP(-$C$12*$C$30)+(BV379*$C$34+BV380*$C$35)*EXP(-$C$14*$C$30)),BU$236,(BV272*$C$34+BV273*$C$35)*EXP(-$C$12*$C$30)+BU$234),"")</f>
        <v/>
      </c>
      <c r="BV272" s="65">
        <f>IF(BV$231&gt;=$E272,IF(BV163*$C$23&gt;MAX($C$22,(BW272*$C$34+BW273*$C$35)*EXP(-$C$12*$C$30)+(BW379*$C$34+BW380*$C$35)*EXP(-$C$14*$C$30)),BV$236,(BW272*$C$34+BW273*$C$35)*EXP(-$C$12*$C$30)+BV$234),"")</f>
        <v/>
      </c>
      <c r="BW272" s="65">
        <f>IF(BW$231&gt;=$E272,IF(BW163*$C$23&gt;MAX($C$22,(BX272*$C$34+BX273*$C$35)*EXP(-$C$12*$C$30)+(BX379*$C$34+BX380*$C$35)*EXP(-$C$14*$C$30)),BW$236,(BX272*$C$34+BX273*$C$35)*EXP(-$C$12*$C$30)+BW$234),"")</f>
        <v/>
      </c>
      <c r="BX272" s="65">
        <f>IF(BX$231&gt;=$E272,IF(BX163*$C$23&gt;MAX($C$22,(BY272*$C$34+BY273*$C$35)*EXP(-$C$12*$C$30)+(BY379*$C$34+BY380*$C$35)*EXP(-$C$14*$C$30)),BX$236,(BY272*$C$34+BY273*$C$35)*EXP(-$C$12*$C$30)+BX$234),"")</f>
        <v/>
      </c>
      <c r="BY272" s="65">
        <f>IF(BY$231&gt;=$E272,IF(BY163*$C$23&gt;MAX($C$22,(BZ272*$C$34+BZ273*$C$35)*EXP(-$C$12*$C$30)+(BZ379*$C$34+BZ380*$C$35)*EXP(-$C$14*$C$30)),BY$236,(BZ272*$C$34+BZ273*$C$35)*EXP(-$C$12*$C$30)+BY$234),"")</f>
        <v/>
      </c>
      <c r="BZ272" s="65">
        <f>IF(BZ$231&gt;=$E272,IF(BZ163*$C$23&gt;MAX($C$22,(CA272*$C$34+CA273*$C$35)*EXP(-$C$12*$C$30)+(CA379*$C$34+CA380*$C$35)*EXP(-$C$14*$C$30)),BZ$236,(CA272*$C$34+CA273*$C$35)*EXP(-$C$12*$C$30)+BZ$234),"")</f>
        <v/>
      </c>
      <c r="CA272" s="65">
        <f>IF(CA$231&gt;=$E272,IF(CA163*$C$23&gt;MAX($C$22,(CB272*$C$34+CB273*$C$35)*EXP(-$C$12*$C$30)+(CB379*$C$34+CB380*$C$35)*EXP(-$C$14*$C$30)),CA$236,(CB272*$C$34+CB273*$C$35)*EXP(-$C$12*$C$30)+CA$234),"")</f>
        <v/>
      </c>
      <c r="CB272" s="65">
        <f>IF(CB$231&gt;=$E272,IF(CB163*$C$23&gt;MAX($C$22,(CC272*$C$34+CC273*$C$35)*EXP(-$C$12*$C$30)+(CC379*$C$34+CC380*$C$35)*EXP(-$C$14*$C$30)),CB$236,(CC272*$C$34+CC273*$C$35)*EXP(-$C$12*$C$30)+CB$234),"")</f>
        <v/>
      </c>
      <c r="CC272" s="65">
        <f>IF(CC$231&gt;=$E272,IF(CC163*$C$23&gt;MAX($C$22,(CD272*$C$34+CD273*$C$35)*EXP(-$C$12*$C$30)+(CD379*$C$34+CD380*$C$35)*EXP(-$C$14*$C$30)),CC$236,(CD272*$C$34+CD273*$C$35)*EXP(-$C$12*$C$30)+CC$234),"")</f>
        <v/>
      </c>
      <c r="CD272" s="65">
        <f>IF(CD$231&gt;=$E272,IF(CD163*$C$23&gt;MAX($C$22,(CE272*$C$34+CE273*$C$35)*EXP(-$C$12*$C$30)+(CE379*$C$34+CE380*$C$35)*EXP(-$C$14*$C$30)),CD$236,(CE272*$C$34+CE273*$C$35)*EXP(-$C$12*$C$30)+CD$234),"")</f>
        <v/>
      </c>
      <c r="CE272" s="65">
        <f>IF(CE$231&gt;=$E272,IF(CE163*$C$23&gt;MAX($C$22,(CF272*$C$34+CF273*$C$35)*EXP(-$C$12*$C$30)+(CF379*$C$34+CF380*$C$35)*EXP(-$C$14*$C$30)),CE$236,(CF272*$C$34+CF273*$C$35)*EXP(-$C$12*$C$30)+CE$234),"")</f>
        <v/>
      </c>
      <c r="CF272" s="65">
        <f>IF(CF$231&gt;=$E272,IF(CF163*$C$23&gt;MAX($C$22,(CG272*$C$34+CG273*$C$35)*EXP(-$C$12*$C$30)+(CG379*$C$34+CG380*$C$35)*EXP(-$C$14*$C$30)),CF$236,(CG272*$C$34+CG273*$C$35)*EXP(-$C$12*$C$30)+CF$234),"")</f>
        <v/>
      </c>
      <c r="CG272" s="65">
        <f>IF(CG$231&gt;=$E272,IF(CG163*$C$23&gt;MAX($C$22,(CH272*$C$34+CH273*$C$35)*EXP(-$C$12*$C$30)+(CH379*$C$34+CH380*$C$35)*EXP(-$C$14*$C$30)),CG$236,(CH272*$C$34+CH273*$C$35)*EXP(-$C$12*$C$30)+CG$234),"")</f>
        <v/>
      </c>
      <c r="CH272" s="65">
        <f>IF(CH$231&gt;=$E272,IF(CH163*$C$23&gt;MAX($C$22,(CI272*$C$34+CI273*$C$35)*EXP(-$C$12*$C$30)+(CI379*$C$34+CI380*$C$35)*EXP(-$C$14*$C$30)),CH$236,(CI272*$C$34+CI273*$C$35)*EXP(-$C$12*$C$30)+CH$234),"")</f>
        <v/>
      </c>
      <c r="CI272" s="65">
        <f>IF(CI$231&gt;=$E272,IF(CI163*$C$23&gt;MAX($C$22,(CJ272*$C$34+CJ273*$C$35)*EXP(-$C$12*$C$30)+(CJ379*$C$34+CJ380*$C$35)*EXP(-$C$14*$C$30)),CI$236,(CJ272*$C$34+CJ273*$C$35)*EXP(-$C$12*$C$30)+CI$234),"")</f>
        <v/>
      </c>
      <c r="CJ272" s="65">
        <f>IF(CJ$231&gt;=$E272,IF(CJ163*$C$23&gt;MAX($C$22,(CK272*$C$34+CK273*$C$35)*EXP(-$C$12*$C$30)+(CK379*$C$34+CK380*$C$35)*EXP(-$C$14*$C$30)),CJ$236,(CK272*$C$34+CK273*$C$35)*EXP(-$C$12*$C$30)+CJ$234),"")</f>
        <v/>
      </c>
      <c r="CK272" s="65">
        <f>IF(CK$231&gt;=$E272,IF(CK163*$C$23&gt;MAX($C$22,(CL272*$C$34+CL273*$C$35)*EXP(-$C$12*$C$30)+(CL379*$C$34+CL380*$C$35)*EXP(-$C$14*$C$30)),CK$236,(CL272*$C$34+CL273*$C$35)*EXP(-$C$12*$C$30)+CK$234),"")</f>
        <v/>
      </c>
      <c r="CL272" s="65">
        <f>IF(CL$231&gt;=$E272,IF(CL163*$C$23&gt;MAX($C$22,(CM272*$C$34+CM273*$C$35)*EXP(-$C$12*$C$30)+(CM379*$C$34+CM380*$C$35)*EXP(-$C$14*$C$30)),CL$236,(CM272*$C$34+CM273*$C$35)*EXP(-$C$12*$C$30)+CL$234),"")</f>
        <v/>
      </c>
      <c r="CM272" s="65">
        <f>IF(CM$231&gt;=$E272,IF(CM163*$C$23&gt;MAX($C$22,(CN272*$C$34+CN273*$C$35)*EXP(-$C$12*$C$30)+(CN379*$C$34+CN380*$C$35)*EXP(-$C$14*$C$30)),CM$236,(CN272*$C$34+CN273*$C$35)*EXP(-$C$12*$C$30)+CM$234),"")</f>
        <v/>
      </c>
      <c r="CN272" s="65">
        <f>IF(CN$231&gt;=$E272,IF(CN163*$C$23&gt;MAX($C$22,(CO272*$C$34+CO273*$C$35)*EXP(-$C$12*$C$30)+(CO379*$C$34+CO380*$C$35)*EXP(-$C$14*$C$30)),CN$236,(CO272*$C$34+CO273*$C$35)*EXP(-$C$12*$C$30)+CN$234),"")</f>
        <v/>
      </c>
      <c r="CO272" s="65">
        <f>IF(CO$231&gt;=$E272,IF(CO163*$C$23&gt;MAX($C$22,(CP272*$C$34+CP273*$C$35)*EXP(-$C$12*$C$30)+(CP379*$C$34+CP380*$C$35)*EXP(-$C$14*$C$30)),CO$236,(CP272*$C$34+CP273*$C$35)*EXP(-$C$12*$C$30)+CO$234),"")</f>
        <v/>
      </c>
      <c r="CP272" s="65">
        <f>IF(CP$231&gt;=$E272,IF(CP163*$C$23&gt;MAX($C$22,(CQ272*$C$34+CQ273*$C$35)*EXP(-$C$12*$C$30)+(CQ379*$C$34+CQ380*$C$35)*EXP(-$C$14*$C$30)),CP$236,(CQ272*$C$34+CQ273*$C$35)*EXP(-$C$12*$C$30)+CP$234),"")</f>
        <v/>
      </c>
      <c r="CQ272" s="65">
        <f>IF(CQ$231&gt;=$E272,IF(CQ163*$C$23&gt;MAX($C$22,(CR272*$C$34+CR273*$C$35)*EXP(-$C$12*$C$30)+(CR379*$C$34+CR380*$C$35)*EXP(-$C$14*$C$30)),CQ$236,(CR272*$C$34+CR273*$C$35)*EXP(-$C$12*$C$30)+CQ$234),"")</f>
        <v/>
      </c>
      <c r="CR272" s="65">
        <f>IF(CR$231&gt;=$E272,IF(CR163*$C$23&gt;MAX($C$22,(CS272*$C$34+CS273*$C$35)*EXP(-$C$12*$C$30)+(CS379*$C$34+CS380*$C$35)*EXP(-$C$14*$C$30)),CR$236,(CS272*$C$34+CS273*$C$35)*EXP(-$C$12*$C$30)+CR$234),"")</f>
        <v/>
      </c>
      <c r="CS272" s="65">
        <f>IF(CS$231&gt;=$E272,IF(CS163*$C$23&gt;MAX($C$22,(CT272*$C$34+CT273*$C$35)*EXP(-$C$12*$C$30)+(CT379*$C$34+CT380*$C$35)*EXP(-$C$14*$C$30)),CS$236,(CT272*$C$34+CT273*$C$35)*EXP(-$C$12*$C$30)+CS$234),"")</f>
        <v/>
      </c>
      <c r="CT272" s="65">
        <f>IF(CT$231&gt;=$E272,IF(CT163*$C$23&gt;MAX($C$22,(CU272*$C$34+CU273*$C$35)*EXP(-$C$12*$C$30)+(CU379*$C$34+CU380*$C$35)*EXP(-$C$14*$C$30)),CT$236,(CU272*$C$34+CU273*$C$35)*EXP(-$C$12*$C$30)+CT$234),"")</f>
        <v/>
      </c>
      <c r="CU272" s="65">
        <f>IF(CU$231&gt;=$E272,IF(CU163*$C$23&gt;MAX($C$22,(CV272*$C$34+CV273*$C$35)*EXP(-$C$12*$C$30)+(CV379*$C$34+CV380*$C$35)*EXP(-$C$14*$C$30)),CU$236,(CV272*$C$34+CV273*$C$35)*EXP(-$C$12*$C$30)+CU$234),"")</f>
        <v/>
      </c>
      <c r="CV272" s="65">
        <f>IF(CV$231&gt;=$E272,IF(CV163*$C$23&gt;MAX($C$22,(CW272*$C$34+CW273*$C$35)*EXP(-$C$12*$C$30)+(CW379*$C$34+CW380*$C$35)*EXP(-$C$14*$C$30)),CV$236,(CW272*$C$34+CW273*$C$35)*EXP(-$C$12*$C$30)+CV$234),"")</f>
        <v/>
      </c>
      <c r="CW272" s="65">
        <f>IF(CW$231&gt;=$E272,IF(CW163*$C$23&gt;MAX($C$22,(CX272*$C$34+CX273*$C$35)*EXP(-$C$12*$C$30)+(CX379*$C$34+CX380*$C$35)*EXP(-$C$14*$C$30)),CW$236,(CX272*$C$34+CX273*$C$35)*EXP(-$C$12*$C$30)+CW$234),"")</f>
        <v/>
      </c>
      <c r="CX272" s="65">
        <f>IF(CX$231&gt;=$E272,IF(CX163*$C$23&gt;MAX($C$22,(CY272*$C$34+CY273*$C$35)*EXP(-$C$12*$C$30)+(CY379*$C$34+CY380*$C$35)*EXP(-$C$14*$C$30)),CX$236,(CY272*$C$34+CY273*$C$35)*EXP(-$C$12*$C$30)+CX$234),"")</f>
        <v/>
      </c>
      <c r="CY272" s="65">
        <f>IF(CY$231&gt;=$E272,IF(CY163*$C$23&gt;MAX($C$22,(CZ272*$C$34+CZ273*$C$35)*EXP(-$C$12*$C$30)+(CZ379*$C$34+CZ380*$C$35)*EXP(-$C$14*$C$30)),CY$236,(CZ272*$C$34+CZ273*$C$35)*EXP(-$C$12*$C$30)+CY$234),"")</f>
        <v/>
      </c>
      <c r="CZ272" s="65">
        <f>IF(CZ$231&gt;=$E272,IF(CZ163*$C$23&gt;MAX($C$22,(DA272*$C$34+DA273*$C$35)*EXP(-$C$12*$C$30)+(DA379*$C$34+DA380*$C$35)*EXP(-$C$14*$C$30)),CZ$236,(DA272*$C$34+DA273*$C$35)*EXP(-$C$12*$C$30)+CZ$234),"")</f>
        <v/>
      </c>
      <c r="DA272" s="65">
        <f>IF(DA$231&gt;=$E272,IF(DA163*$C$23&gt;MAX($C$22,(DB272*$C$34+DB273*$C$35)*EXP(-$C$12*$C$30)+(DB379*$C$34+DB380*$C$35)*EXP(-$C$14*$C$30)),DA$236,(DB272*$C$34+DB273*$C$35)*EXP(-$C$12*$C$30)+DA$234),"")</f>
        <v/>
      </c>
      <c r="DB272" s="65">
        <f>IF(DB$231&gt;=$E272,IF(DB163*$C$23&gt;MAX($C$22,(DC272*$C$34+DC273*$C$35)*EXP(-$C$12*$C$30)+(DC379*$C$34+DC380*$C$35)*EXP(-$C$14*$C$30)),DB$236,(DC272*$C$34+DC273*$C$35)*EXP(-$C$12*$C$30)+DB$234),"")</f>
        <v/>
      </c>
      <c r="DC272" s="65">
        <f>IF(DC$231&gt;=$E272,IF(DC163*$C$23&gt;$C$22,DC$236,$C$22+DC$234),"")</f>
        <v/>
      </c>
    </row>
    <row r="273" ht="12" customHeight="1">
      <c r="B273" s="12" t="n"/>
      <c r="C273" s="12" t="n"/>
      <c r="D273" s="12" t="n"/>
      <c r="E273" s="64">
        <f>E272+1</f>
        <v/>
      </c>
      <c r="G273" s="65">
        <f>IF(G$231&gt;=$E273,IF(G164*$C$23&gt;MAX($C$22,(H273*$C$34+H274*$C$35)*EXP(-$C$12*$C$30)+(H380*$C$34+H381*$C$35)*EXP(-$C$14*$C$30)),G$236,(H273*$C$34+H274*$C$35)*EXP(-$C$12*$C$30)+G$234),"")</f>
        <v/>
      </c>
      <c r="H273" s="65">
        <f>IF(H$231&gt;=$E273,IF(H164*$C$23&gt;MAX($C$22,(I273*$C$34+I274*$C$35)*EXP(-$C$12*$C$30)+(I380*$C$34+I381*$C$35)*EXP(-$C$14*$C$30)),H$236,(I273*$C$34+I274*$C$35)*EXP(-$C$12*$C$30)+H$234),"")</f>
        <v/>
      </c>
      <c r="I273" s="65">
        <f>IF(I$231&gt;=$E273,IF(I164*$C$23&gt;MAX($C$22,(J273*$C$34+J274*$C$35)*EXP(-$C$12*$C$30)+(J380*$C$34+J381*$C$35)*EXP(-$C$14*$C$30)),I$236,(J273*$C$34+J274*$C$35)*EXP(-$C$12*$C$30)+I$234),"")</f>
        <v/>
      </c>
      <c r="J273" s="65">
        <f>IF(J$231&gt;=$E273,IF(J164*$C$23&gt;MAX($C$22,(K273*$C$34+K274*$C$35)*EXP(-$C$12*$C$30)+(K380*$C$34+K381*$C$35)*EXP(-$C$14*$C$30)),J$236,(K273*$C$34+K274*$C$35)*EXP(-$C$12*$C$30)+J$234),"")</f>
        <v/>
      </c>
      <c r="K273" s="65">
        <f>IF(K$231&gt;=$E273,IF(K164*$C$23&gt;MAX($C$22,(L273*$C$34+L274*$C$35)*EXP(-$C$12*$C$30)+(L380*$C$34+L381*$C$35)*EXP(-$C$14*$C$30)),K$236,(L273*$C$34+L274*$C$35)*EXP(-$C$12*$C$30)+K$234),"")</f>
        <v/>
      </c>
      <c r="L273" s="65">
        <f>IF(L$231&gt;=$E273,IF(L164*$C$23&gt;MAX($C$22,(M273*$C$34+M274*$C$35)*EXP(-$C$12*$C$30)+(M380*$C$34+M381*$C$35)*EXP(-$C$14*$C$30)),L$236,(M273*$C$34+M274*$C$35)*EXP(-$C$12*$C$30)+L$234),"")</f>
        <v/>
      </c>
      <c r="M273" s="65">
        <f>IF(M$231&gt;=$E273,IF(M164*$C$23&gt;MAX($C$22,(N273*$C$34+N274*$C$35)*EXP(-$C$12*$C$30)+(N380*$C$34+N381*$C$35)*EXP(-$C$14*$C$30)),M$236,(N273*$C$34+N274*$C$35)*EXP(-$C$12*$C$30)+M$234),"")</f>
        <v/>
      </c>
      <c r="N273" s="65">
        <f>IF(N$231&gt;=$E273,IF(N164*$C$23&gt;MAX($C$22,(O273*$C$34+O274*$C$35)*EXP(-$C$12*$C$30)+(O380*$C$34+O381*$C$35)*EXP(-$C$14*$C$30)),N$236,(O273*$C$34+O274*$C$35)*EXP(-$C$12*$C$30)+N$234),"")</f>
        <v/>
      </c>
      <c r="O273" s="65">
        <f>IF(O$231&gt;=$E273,IF(O164*$C$23&gt;MAX($C$22,(P273*$C$34+P274*$C$35)*EXP(-$C$12*$C$30)+(P380*$C$34+P381*$C$35)*EXP(-$C$14*$C$30)),O$236,(P273*$C$34+P274*$C$35)*EXP(-$C$12*$C$30)+O$234),"")</f>
        <v/>
      </c>
      <c r="P273" s="65">
        <f>IF(P$231&gt;=$E273,IF(P164*$C$23&gt;MAX($C$22,(Q273*$C$34+Q274*$C$35)*EXP(-$C$12*$C$30)+(Q380*$C$34+Q381*$C$35)*EXP(-$C$14*$C$30)),P$236,(Q273*$C$34+Q274*$C$35)*EXP(-$C$12*$C$30)+P$234),"")</f>
        <v/>
      </c>
      <c r="Q273" s="65">
        <f>IF(Q$231&gt;=$E273,IF(Q164*$C$23&gt;MAX($C$22,(R273*$C$34+R274*$C$35)*EXP(-$C$12*$C$30)+(R380*$C$34+R381*$C$35)*EXP(-$C$14*$C$30)),Q$236,(R273*$C$34+R274*$C$35)*EXP(-$C$12*$C$30)+Q$234),"")</f>
        <v/>
      </c>
      <c r="R273" s="65">
        <f>IF(R$231&gt;=$E273,IF(R164*$C$23&gt;MAX($C$22,(S273*$C$34+S274*$C$35)*EXP(-$C$12*$C$30)+(S380*$C$34+S381*$C$35)*EXP(-$C$14*$C$30)),R$236,(S273*$C$34+S274*$C$35)*EXP(-$C$12*$C$30)+R$234),"")</f>
        <v/>
      </c>
      <c r="S273" s="65">
        <f>IF(S$231&gt;=$E273,IF(S164*$C$23&gt;MAX($C$22,(T273*$C$34+T274*$C$35)*EXP(-$C$12*$C$30)+(T380*$C$34+T381*$C$35)*EXP(-$C$14*$C$30)),S$236,(T273*$C$34+T274*$C$35)*EXP(-$C$12*$C$30)+S$234),"")</f>
        <v/>
      </c>
      <c r="T273" s="65">
        <f>IF(T$231&gt;=$E273,IF(T164*$C$23&gt;MAX($C$22,(U273*$C$34+U274*$C$35)*EXP(-$C$12*$C$30)+(U380*$C$34+U381*$C$35)*EXP(-$C$14*$C$30)),T$236,(U273*$C$34+U274*$C$35)*EXP(-$C$12*$C$30)+T$234),"")</f>
        <v/>
      </c>
      <c r="U273" s="65">
        <f>IF(U$231&gt;=$E273,IF(U164*$C$23&gt;MAX($C$22,(V273*$C$34+V274*$C$35)*EXP(-$C$12*$C$30)+(V380*$C$34+V381*$C$35)*EXP(-$C$14*$C$30)),U$236,(V273*$C$34+V274*$C$35)*EXP(-$C$12*$C$30)+U$234),"")</f>
        <v/>
      </c>
      <c r="V273" s="65">
        <f>IF(V$231&gt;=$E273,IF(V164*$C$23&gt;MAX($C$22,(W273*$C$34+W274*$C$35)*EXP(-$C$12*$C$30)+(W380*$C$34+W381*$C$35)*EXP(-$C$14*$C$30)),V$236,(W273*$C$34+W274*$C$35)*EXP(-$C$12*$C$30)+V$234),"")</f>
        <v/>
      </c>
      <c r="W273" s="65">
        <f>IF(W$231&gt;=$E273,IF(W164*$C$23&gt;MAX($C$22,(X273*$C$34+X274*$C$35)*EXP(-$C$12*$C$30)+(X380*$C$34+X381*$C$35)*EXP(-$C$14*$C$30)),W$236,(X273*$C$34+X274*$C$35)*EXP(-$C$12*$C$30)+W$234),"")</f>
        <v/>
      </c>
      <c r="X273" s="65">
        <f>IF(X$231&gt;=$E273,IF(X164*$C$23&gt;MAX($C$22,(Y273*$C$34+Y274*$C$35)*EXP(-$C$12*$C$30)+(Y380*$C$34+Y381*$C$35)*EXP(-$C$14*$C$30)),X$236,(Y273*$C$34+Y274*$C$35)*EXP(-$C$12*$C$30)+X$234),"")</f>
        <v/>
      </c>
      <c r="Y273" s="65">
        <f>IF(Y$231&gt;=$E273,IF(Y164*$C$23&gt;MAX($C$22,(Z273*$C$34+Z274*$C$35)*EXP(-$C$12*$C$30)+(Z380*$C$34+Z381*$C$35)*EXP(-$C$14*$C$30)),Y$236,(Z273*$C$34+Z274*$C$35)*EXP(-$C$12*$C$30)+Y$234),"")</f>
        <v/>
      </c>
      <c r="Z273" s="65">
        <f>IF(Z$231&gt;=$E273,IF(Z164*$C$23&gt;MAX($C$22,(AA273*$C$34+AA274*$C$35)*EXP(-$C$12*$C$30)+(AA380*$C$34+AA381*$C$35)*EXP(-$C$14*$C$30)),Z$236,(AA273*$C$34+AA274*$C$35)*EXP(-$C$12*$C$30)+Z$234),"")</f>
        <v/>
      </c>
      <c r="AA273" s="65">
        <f>IF(AA$231&gt;=$E273,IF(AA164*$C$23&gt;MAX($C$22,(AB273*$C$34+AB274*$C$35)*EXP(-$C$12*$C$30)+(AB380*$C$34+AB381*$C$35)*EXP(-$C$14*$C$30)),AA$236,(AB273*$C$34+AB274*$C$35)*EXP(-$C$12*$C$30)+AA$234),"")</f>
        <v/>
      </c>
      <c r="AB273" s="65">
        <f>IF(AB$231&gt;=$E273,IF(AB164*$C$23&gt;MAX($C$22,(AC273*$C$34+AC274*$C$35)*EXP(-$C$12*$C$30)+(AC380*$C$34+AC381*$C$35)*EXP(-$C$14*$C$30)),AB$236,(AC273*$C$34+AC274*$C$35)*EXP(-$C$12*$C$30)+AB$234),"")</f>
        <v/>
      </c>
      <c r="AC273" s="65">
        <f>IF(AC$231&gt;=$E273,IF(AC164*$C$23&gt;MAX($C$22,(AD273*$C$34+AD274*$C$35)*EXP(-$C$12*$C$30)+(AD380*$C$34+AD381*$C$35)*EXP(-$C$14*$C$30)),AC$236,(AD273*$C$34+AD274*$C$35)*EXP(-$C$12*$C$30)+AC$234),"")</f>
        <v/>
      </c>
      <c r="AD273" s="65">
        <f>IF(AD$231&gt;=$E273,IF(AD164*$C$23&gt;MAX($C$22,(AE273*$C$34+AE274*$C$35)*EXP(-$C$12*$C$30)+(AE380*$C$34+AE381*$C$35)*EXP(-$C$14*$C$30)),AD$236,(AE273*$C$34+AE274*$C$35)*EXP(-$C$12*$C$30)+AD$234),"")</f>
        <v/>
      </c>
      <c r="AE273" s="65">
        <f>IF(AE$231&gt;=$E273,IF(AE164*$C$23&gt;MAX($C$22,(AF273*$C$34+AF274*$C$35)*EXP(-$C$12*$C$30)+(AF380*$C$34+AF381*$C$35)*EXP(-$C$14*$C$30)),AE$236,(AF273*$C$34+AF274*$C$35)*EXP(-$C$12*$C$30)+AE$234),"")</f>
        <v/>
      </c>
      <c r="AF273" s="65">
        <f>IF(AF$231&gt;=$E273,IF(AF164*$C$23&gt;MAX($C$22,(AG273*$C$34+AG274*$C$35)*EXP(-$C$12*$C$30)+(AG380*$C$34+AG381*$C$35)*EXP(-$C$14*$C$30)),AF$236,(AG273*$C$34+AG274*$C$35)*EXP(-$C$12*$C$30)+AF$234),"")</f>
        <v/>
      </c>
      <c r="AG273" s="65">
        <f>IF(AG$231&gt;=$E273,IF(AG164*$C$23&gt;MAX($C$22,(AH273*$C$34+AH274*$C$35)*EXP(-$C$12*$C$30)+(AH380*$C$34+AH381*$C$35)*EXP(-$C$14*$C$30)),AG$236,(AH273*$C$34+AH274*$C$35)*EXP(-$C$12*$C$30)+AG$234),"")</f>
        <v/>
      </c>
      <c r="AH273" s="65">
        <f>IF(AH$231&gt;=$E273,IF(AH164*$C$23&gt;MAX($C$22,(AI273*$C$34+AI274*$C$35)*EXP(-$C$12*$C$30)+(AI380*$C$34+AI381*$C$35)*EXP(-$C$14*$C$30)),AH$236,(AI273*$C$34+AI274*$C$35)*EXP(-$C$12*$C$30)+AH$234),"")</f>
        <v/>
      </c>
      <c r="AI273" s="65">
        <f>IF(AI$231&gt;=$E273,IF(AI164*$C$23&gt;MAX($C$22,(AJ273*$C$34+AJ274*$C$35)*EXP(-$C$12*$C$30)+(AJ380*$C$34+AJ381*$C$35)*EXP(-$C$14*$C$30)),AI$236,(AJ273*$C$34+AJ274*$C$35)*EXP(-$C$12*$C$30)+AI$234),"")</f>
        <v/>
      </c>
      <c r="AJ273" s="65">
        <f>IF(AJ$231&gt;=$E273,IF(AJ164*$C$23&gt;MAX($C$22,(AK273*$C$34+AK274*$C$35)*EXP(-$C$12*$C$30)+(AK380*$C$34+AK381*$C$35)*EXP(-$C$14*$C$30)),AJ$236,(AK273*$C$34+AK274*$C$35)*EXP(-$C$12*$C$30)+AJ$234),"")</f>
        <v/>
      </c>
      <c r="AK273" s="65">
        <f>IF(AK$231&gt;=$E273,IF(AK164*$C$23&gt;MAX($C$22,(AL273*$C$34+AL274*$C$35)*EXP(-$C$12*$C$30)+(AL380*$C$34+AL381*$C$35)*EXP(-$C$14*$C$30)),AK$236,(AL273*$C$34+AL274*$C$35)*EXP(-$C$12*$C$30)+AK$234),"")</f>
        <v/>
      </c>
      <c r="AL273" s="65">
        <f>IF(AL$231&gt;=$E273,IF(AL164*$C$23&gt;MAX($C$22,(AM273*$C$34+AM274*$C$35)*EXP(-$C$12*$C$30)+(AM380*$C$34+AM381*$C$35)*EXP(-$C$14*$C$30)),AL$236,(AM273*$C$34+AM274*$C$35)*EXP(-$C$12*$C$30)+AL$234),"")</f>
        <v/>
      </c>
      <c r="AM273" s="65">
        <f>IF(AM$231&gt;=$E273,IF(AM164*$C$23&gt;MAX($C$22,(AN273*$C$34+AN274*$C$35)*EXP(-$C$12*$C$30)+(AN380*$C$34+AN381*$C$35)*EXP(-$C$14*$C$30)),AM$236,(AN273*$C$34+AN274*$C$35)*EXP(-$C$12*$C$30)+AM$234),"")</f>
        <v/>
      </c>
      <c r="AN273" s="65">
        <f>IF(AN$231&gt;=$E273,IF(AN164*$C$23&gt;MAX($C$22,(AO273*$C$34+AO274*$C$35)*EXP(-$C$12*$C$30)+(AO380*$C$34+AO381*$C$35)*EXP(-$C$14*$C$30)),AN$236,(AO273*$C$34+AO274*$C$35)*EXP(-$C$12*$C$30)+AN$234),"")</f>
        <v/>
      </c>
      <c r="AO273" s="65">
        <f>IF(AO$231&gt;=$E273,IF(AO164*$C$23&gt;MAX($C$22,(AP273*$C$34+AP274*$C$35)*EXP(-$C$12*$C$30)+(AP380*$C$34+AP381*$C$35)*EXP(-$C$14*$C$30)),AO$236,(AP273*$C$34+AP274*$C$35)*EXP(-$C$12*$C$30)+AO$234),"")</f>
        <v/>
      </c>
      <c r="AP273" s="65">
        <f>IF(AP$231&gt;=$E273,IF(AP164*$C$23&gt;MAX($C$22,(AQ273*$C$34+AQ274*$C$35)*EXP(-$C$12*$C$30)+(AQ380*$C$34+AQ381*$C$35)*EXP(-$C$14*$C$30)),AP$236,(AQ273*$C$34+AQ274*$C$35)*EXP(-$C$12*$C$30)+AP$234),"")</f>
        <v/>
      </c>
      <c r="AQ273" s="65">
        <f>IF(AQ$231&gt;=$E273,IF(AQ164*$C$23&gt;MAX($C$22,(AR273*$C$34+AR274*$C$35)*EXP(-$C$12*$C$30)+(AR380*$C$34+AR381*$C$35)*EXP(-$C$14*$C$30)),AQ$236,(AR273*$C$34+AR274*$C$35)*EXP(-$C$12*$C$30)+AQ$234),"")</f>
        <v/>
      </c>
      <c r="AR273" s="65">
        <f>IF(AR$231&gt;=$E273,IF(AR164*$C$23&gt;MAX($C$22,(AS273*$C$34+AS274*$C$35)*EXP(-$C$12*$C$30)+(AS380*$C$34+AS381*$C$35)*EXP(-$C$14*$C$30)),AR$236,(AS273*$C$34+AS274*$C$35)*EXP(-$C$12*$C$30)+AR$234),"")</f>
        <v/>
      </c>
      <c r="AS273" s="65">
        <f>IF(AS$231&gt;=$E273,IF(AS164*$C$23&gt;MAX($C$22,(AT273*$C$34+AT274*$C$35)*EXP(-$C$12*$C$30)+(AT380*$C$34+AT381*$C$35)*EXP(-$C$14*$C$30)),AS$236,(AT273*$C$34+AT274*$C$35)*EXP(-$C$12*$C$30)+AS$234),"")</f>
        <v/>
      </c>
      <c r="AT273" s="65">
        <f>IF(AT$231&gt;=$E273,IF(AT164*$C$23&gt;MAX($C$22,(AU273*$C$34+AU274*$C$35)*EXP(-$C$12*$C$30)+(AU380*$C$34+AU381*$C$35)*EXP(-$C$14*$C$30)),AT$236,(AU273*$C$34+AU274*$C$35)*EXP(-$C$12*$C$30)+AT$234),"")</f>
        <v/>
      </c>
      <c r="AU273" s="65">
        <f>IF(AU$231&gt;=$E273,IF(AU164*$C$23&gt;MAX($C$22,(AV273*$C$34+AV274*$C$35)*EXP(-$C$12*$C$30)+(AV380*$C$34+AV381*$C$35)*EXP(-$C$14*$C$30)),AU$236,(AV273*$C$34+AV274*$C$35)*EXP(-$C$12*$C$30)+AU$234),"")</f>
        <v/>
      </c>
      <c r="AV273" s="65">
        <f>IF(AV$231&gt;=$E273,IF(AV164*$C$23&gt;MAX($C$22,(AW273*$C$34+AW274*$C$35)*EXP(-$C$12*$C$30)+(AW380*$C$34+AW381*$C$35)*EXP(-$C$14*$C$30)),AV$236,(AW273*$C$34+AW274*$C$35)*EXP(-$C$12*$C$30)+AV$234),"")</f>
        <v/>
      </c>
      <c r="AW273" s="65">
        <f>IF(AW$231&gt;=$E273,IF(AW164*$C$23&gt;MAX($C$22,(AX273*$C$34+AX274*$C$35)*EXP(-$C$12*$C$30)+(AX380*$C$34+AX381*$C$35)*EXP(-$C$14*$C$30)),AW$236,(AX273*$C$34+AX274*$C$35)*EXP(-$C$12*$C$30)+AW$234),"")</f>
        <v/>
      </c>
      <c r="AX273" s="65">
        <f>IF(AX$231&gt;=$E273,IF(AX164*$C$23&gt;MAX($C$22,(AY273*$C$34+AY274*$C$35)*EXP(-$C$12*$C$30)+(AY380*$C$34+AY381*$C$35)*EXP(-$C$14*$C$30)),AX$236,(AY273*$C$34+AY274*$C$35)*EXP(-$C$12*$C$30)+AX$234),"")</f>
        <v/>
      </c>
      <c r="AY273" s="65">
        <f>IF(AY$231&gt;=$E273,IF(AY164*$C$23&gt;MAX($C$22,(AZ273*$C$34+AZ274*$C$35)*EXP(-$C$12*$C$30)+(AZ380*$C$34+AZ381*$C$35)*EXP(-$C$14*$C$30)),AY$236,(AZ273*$C$34+AZ274*$C$35)*EXP(-$C$12*$C$30)+AY$234),"")</f>
        <v/>
      </c>
      <c r="AZ273" s="65">
        <f>IF(AZ$231&gt;=$E273,IF(AZ164*$C$23&gt;MAX($C$22,(BA273*$C$34+BA274*$C$35)*EXP(-$C$12*$C$30)+(BA380*$C$34+BA381*$C$35)*EXP(-$C$14*$C$30)),AZ$236,(BA273*$C$34+BA274*$C$35)*EXP(-$C$12*$C$30)+AZ$234),"")</f>
        <v/>
      </c>
      <c r="BA273" s="65">
        <f>IF(BA$231&gt;=$E273,IF(BA164*$C$23&gt;MAX($C$22,(BB273*$C$34+BB274*$C$35)*EXP(-$C$12*$C$30)+(BB380*$C$34+BB381*$C$35)*EXP(-$C$14*$C$30)),BA$236,(BB273*$C$34+BB274*$C$35)*EXP(-$C$12*$C$30)+BA$234),"")</f>
        <v/>
      </c>
      <c r="BB273" s="65">
        <f>IF(BB$231&gt;=$E273,IF(BB164*$C$23&gt;MAX($C$22,(BC273*$C$34+BC274*$C$35)*EXP(-$C$12*$C$30)+(BC380*$C$34+BC381*$C$35)*EXP(-$C$14*$C$30)),BB$236,(BC273*$C$34+BC274*$C$35)*EXP(-$C$12*$C$30)+BB$234),"")</f>
        <v/>
      </c>
      <c r="BC273" s="65">
        <f>IF(BC$231&gt;=$E273,IF(BC164*$C$23&gt;MAX($C$22,(BD273*$C$34+BD274*$C$35)*EXP(-$C$12*$C$30)+(BD380*$C$34+BD381*$C$35)*EXP(-$C$14*$C$30)),BC$236,(BD273*$C$34+BD274*$C$35)*EXP(-$C$12*$C$30)+BC$234),"")</f>
        <v/>
      </c>
      <c r="BD273" s="65">
        <f>IF(BD$231&gt;=$E273,IF(BD164*$C$23&gt;MAX($C$22,(BE273*$C$34+BE274*$C$35)*EXP(-$C$12*$C$30)+(BE380*$C$34+BE381*$C$35)*EXP(-$C$14*$C$30)),BD$236,(BE273*$C$34+BE274*$C$35)*EXP(-$C$12*$C$30)+BD$234),"")</f>
        <v/>
      </c>
      <c r="BE273" s="65">
        <f>IF(BE$231&gt;=$E273,IF(BE164*$C$23&gt;MAX($C$22,(BF273*$C$34+BF274*$C$35)*EXP(-$C$12*$C$30)+(BF380*$C$34+BF381*$C$35)*EXP(-$C$14*$C$30)),BE$236,(BF273*$C$34+BF274*$C$35)*EXP(-$C$12*$C$30)+BE$234),"")</f>
        <v/>
      </c>
      <c r="BF273" s="65">
        <f>IF(BF$231&gt;=$E273,IF(BF164*$C$23&gt;MAX($C$22,(BG273*$C$34+BG274*$C$35)*EXP(-$C$12*$C$30)+(BG380*$C$34+BG381*$C$35)*EXP(-$C$14*$C$30)),BF$236,(BG273*$C$34+BG274*$C$35)*EXP(-$C$12*$C$30)+BF$234),"")</f>
        <v/>
      </c>
      <c r="BG273" s="65">
        <f>IF(BG$231&gt;=$E273,IF(BG164*$C$23&gt;MAX($C$22,(BH273*$C$34+BH274*$C$35)*EXP(-$C$12*$C$30)+(BH380*$C$34+BH381*$C$35)*EXP(-$C$14*$C$30)),BG$236,(BH273*$C$34+BH274*$C$35)*EXP(-$C$12*$C$30)+BG$234),"")</f>
        <v/>
      </c>
      <c r="BH273" s="65">
        <f>IF(BH$231&gt;=$E273,IF(BH164*$C$23&gt;MAX($C$22,(BI273*$C$34+BI274*$C$35)*EXP(-$C$12*$C$30)+(BI380*$C$34+BI381*$C$35)*EXP(-$C$14*$C$30)),BH$236,(BI273*$C$34+BI274*$C$35)*EXP(-$C$12*$C$30)+BH$234),"")</f>
        <v/>
      </c>
      <c r="BI273" s="65">
        <f>IF(BI$231&gt;=$E273,IF(BI164*$C$23&gt;MAX($C$22,(BJ273*$C$34+BJ274*$C$35)*EXP(-$C$12*$C$30)+(BJ380*$C$34+BJ381*$C$35)*EXP(-$C$14*$C$30)),BI$236,(BJ273*$C$34+BJ274*$C$35)*EXP(-$C$12*$C$30)+BI$234),"")</f>
        <v/>
      </c>
      <c r="BJ273" s="65">
        <f>IF(BJ$231&gt;=$E273,IF(BJ164*$C$23&gt;MAX($C$22,(BK273*$C$34+BK274*$C$35)*EXP(-$C$12*$C$30)+(BK380*$C$34+BK381*$C$35)*EXP(-$C$14*$C$30)),BJ$236,(BK273*$C$34+BK274*$C$35)*EXP(-$C$12*$C$30)+BJ$234),"")</f>
        <v/>
      </c>
      <c r="BK273" s="65">
        <f>IF(BK$231&gt;=$E273,IF(BK164*$C$23&gt;MAX($C$22,(BL273*$C$34+BL274*$C$35)*EXP(-$C$12*$C$30)+(BL380*$C$34+BL381*$C$35)*EXP(-$C$14*$C$30)),BK$236,(BL273*$C$34+BL274*$C$35)*EXP(-$C$12*$C$30)+BK$234),"")</f>
        <v/>
      </c>
      <c r="BL273" s="65">
        <f>IF(BL$231&gt;=$E273,IF(BL164*$C$23&gt;MAX($C$22,(BM273*$C$34+BM274*$C$35)*EXP(-$C$12*$C$30)+(BM380*$C$34+BM381*$C$35)*EXP(-$C$14*$C$30)),BL$236,(BM273*$C$34+BM274*$C$35)*EXP(-$C$12*$C$30)+BL$234),"")</f>
        <v/>
      </c>
      <c r="BM273" s="65">
        <f>IF(BM$231&gt;=$E273,IF(BM164*$C$23&gt;MAX($C$22,(BN273*$C$34+BN274*$C$35)*EXP(-$C$12*$C$30)+(BN380*$C$34+BN381*$C$35)*EXP(-$C$14*$C$30)),BM$236,(BN273*$C$34+BN274*$C$35)*EXP(-$C$12*$C$30)+BM$234),"")</f>
        <v/>
      </c>
      <c r="BN273" s="65">
        <f>IF(BN$231&gt;=$E273,IF(BN164*$C$23&gt;MAX($C$22,(BO273*$C$34+BO274*$C$35)*EXP(-$C$12*$C$30)+(BO380*$C$34+BO381*$C$35)*EXP(-$C$14*$C$30)),BN$236,(BO273*$C$34+BO274*$C$35)*EXP(-$C$12*$C$30)+BN$234),"")</f>
        <v/>
      </c>
      <c r="BO273" s="65">
        <f>IF(BO$231&gt;=$E273,IF(BO164*$C$23&gt;MAX($C$22,(BP273*$C$34+BP274*$C$35)*EXP(-$C$12*$C$30)+(BP380*$C$34+BP381*$C$35)*EXP(-$C$14*$C$30)),BO$236,(BP273*$C$34+BP274*$C$35)*EXP(-$C$12*$C$30)+BO$234),"")</f>
        <v/>
      </c>
      <c r="BP273" s="65">
        <f>IF(BP$231&gt;=$E273,IF(BP164*$C$23&gt;MAX($C$22,(BQ273*$C$34+BQ274*$C$35)*EXP(-$C$12*$C$30)+(BQ380*$C$34+BQ381*$C$35)*EXP(-$C$14*$C$30)),BP$236,(BQ273*$C$34+BQ274*$C$35)*EXP(-$C$12*$C$30)+BP$234),"")</f>
        <v/>
      </c>
      <c r="BQ273" s="65">
        <f>IF(BQ$231&gt;=$E273,IF(BQ164*$C$23&gt;MAX($C$22,(BR273*$C$34+BR274*$C$35)*EXP(-$C$12*$C$30)+(BR380*$C$34+BR381*$C$35)*EXP(-$C$14*$C$30)),BQ$236,(BR273*$C$34+BR274*$C$35)*EXP(-$C$12*$C$30)+BQ$234),"")</f>
        <v/>
      </c>
      <c r="BR273" s="65">
        <f>IF(BR$231&gt;=$E273,IF(BR164*$C$23&gt;MAX($C$22,(BS273*$C$34+BS274*$C$35)*EXP(-$C$12*$C$30)+(BS380*$C$34+BS381*$C$35)*EXP(-$C$14*$C$30)),BR$236,(BS273*$C$34+BS274*$C$35)*EXP(-$C$12*$C$30)+BR$234),"")</f>
        <v/>
      </c>
      <c r="BS273" s="65">
        <f>IF(BS$231&gt;=$E273,IF(BS164*$C$23&gt;MAX($C$22,(BT273*$C$34+BT274*$C$35)*EXP(-$C$12*$C$30)+(BT380*$C$34+BT381*$C$35)*EXP(-$C$14*$C$30)),BS$236,(BT273*$C$34+BT274*$C$35)*EXP(-$C$12*$C$30)+BS$234),"")</f>
        <v/>
      </c>
      <c r="BT273" s="65">
        <f>IF(BT$231&gt;=$E273,IF(BT164*$C$23&gt;MAX($C$22,(BU273*$C$34+BU274*$C$35)*EXP(-$C$12*$C$30)+(BU380*$C$34+BU381*$C$35)*EXP(-$C$14*$C$30)),BT$236,(BU273*$C$34+BU274*$C$35)*EXP(-$C$12*$C$30)+BT$234),"")</f>
        <v/>
      </c>
      <c r="BU273" s="65">
        <f>IF(BU$231&gt;=$E273,IF(BU164*$C$23&gt;MAX($C$22,(BV273*$C$34+BV274*$C$35)*EXP(-$C$12*$C$30)+(BV380*$C$34+BV381*$C$35)*EXP(-$C$14*$C$30)),BU$236,(BV273*$C$34+BV274*$C$35)*EXP(-$C$12*$C$30)+BU$234),"")</f>
        <v/>
      </c>
      <c r="BV273" s="65">
        <f>IF(BV$231&gt;=$E273,IF(BV164*$C$23&gt;MAX($C$22,(BW273*$C$34+BW274*$C$35)*EXP(-$C$12*$C$30)+(BW380*$C$34+BW381*$C$35)*EXP(-$C$14*$C$30)),BV$236,(BW273*$C$34+BW274*$C$35)*EXP(-$C$12*$C$30)+BV$234),"")</f>
        <v/>
      </c>
      <c r="BW273" s="65">
        <f>IF(BW$231&gt;=$E273,IF(BW164*$C$23&gt;MAX($C$22,(BX273*$C$34+BX274*$C$35)*EXP(-$C$12*$C$30)+(BX380*$C$34+BX381*$C$35)*EXP(-$C$14*$C$30)),BW$236,(BX273*$C$34+BX274*$C$35)*EXP(-$C$12*$C$30)+BW$234),"")</f>
        <v/>
      </c>
      <c r="BX273" s="65">
        <f>IF(BX$231&gt;=$E273,IF(BX164*$C$23&gt;MAX($C$22,(BY273*$C$34+BY274*$C$35)*EXP(-$C$12*$C$30)+(BY380*$C$34+BY381*$C$35)*EXP(-$C$14*$C$30)),BX$236,(BY273*$C$34+BY274*$C$35)*EXP(-$C$12*$C$30)+BX$234),"")</f>
        <v/>
      </c>
      <c r="BY273" s="65">
        <f>IF(BY$231&gt;=$E273,IF(BY164*$C$23&gt;MAX($C$22,(BZ273*$C$34+BZ274*$C$35)*EXP(-$C$12*$C$30)+(BZ380*$C$34+BZ381*$C$35)*EXP(-$C$14*$C$30)),BY$236,(BZ273*$C$34+BZ274*$C$35)*EXP(-$C$12*$C$30)+BY$234),"")</f>
        <v/>
      </c>
      <c r="BZ273" s="65">
        <f>IF(BZ$231&gt;=$E273,IF(BZ164*$C$23&gt;MAX($C$22,(CA273*$C$34+CA274*$C$35)*EXP(-$C$12*$C$30)+(CA380*$C$34+CA381*$C$35)*EXP(-$C$14*$C$30)),BZ$236,(CA273*$C$34+CA274*$C$35)*EXP(-$C$12*$C$30)+BZ$234),"")</f>
        <v/>
      </c>
      <c r="CA273" s="65">
        <f>IF(CA$231&gt;=$E273,IF(CA164*$C$23&gt;MAX($C$22,(CB273*$C$34+CB274*$C$35)*EXP(-$C$12*$C$30)+(CB380*$C$34+CB381*$C$35)*EXP(-$C$14*$C$30)),CA$236,(CB273*$C$34+CB274*$C$35)*EXP(-$C$12*$C$30)+CA$234),"")</f>
        <v/>
      </c>
      <c r="CB273" s="65">
        <f>IF(CB$231&gt;=$E273,IF(CB164*$C$23&gt;MAX($C$22,(CC273*$C$34+CC274*$C$35)*EXP(-$C$12*$C$30)+(CC380*$C$34+CC381*$C$35)*EXP(-$C$14*$C$30)),CB$236,(CC273*$C$34+CC274*$C$35)*EXP(-$C$12*$C$30)+CB$234),"")</f>
        <v/>
      </c>
      <c r="CC273" s="65">
        <f>IF(CC$231&gt;=$E273,IF(CC164*$C$23&gt;MAX($C$22,(CD273*$C$34+CD274*$C$35)*EXP(-$C$12*$C$30)+(CD380*$C$34+CD381*$C$35)*EXP(-$C$14*$C$30)),CC$236,(CD273*$C$34+CD274*$C$35)*EXP(-$C$12*$C$30)+CC$234),"")</f>
        <v/>
      </c>
      <c r="CD273" s="65">
        <f>IF(CD$231&gt;=$E273,IF(CD164*$C$23&gt;MAX($C$22,(CE273*$C$34+CE274*$C$35)*EXP(-$C$12*$C$30)+(CE380*$C$34+CE381*$C$35)*EXP(-$C$14*$C$30)),CD$236,(CE273*$C$34+CE274*$C$35)*EXP(-$C$12*$C$30)+CD$234),"")</f>
        <v/>
      </c>
      <c r="CE273" s="65">
        <f>IF(CE$231&gt;=$E273,IF(CE164*$C$23&gt;MAX($C$22,(CF273*$C$34+CF274*$C$35)*EXP(-$C$12*$C$30)+(CF380*$C$34+CF381*$C$35)*EXP(-$C$14*$C$30)),CE$236,(CF273*$C$34+CF274*$C$35)*EXP(-$C$12*$C$30)+CE$234),"")</f>
        <v/>
      </c>
      <c r="CF273" s="65">
        <f>IF(CF$231&gt;=$E273,IF(CF164*$C$23&gt;MAX($C$22,(CG273*$C$34+CG274*$C$35)*EXP(-$C$12*$C$30)+(CG380*$C$34+CG381*$C$35)*EXP(-$C$14*$C$30)),CF$236,(CG273*$C$34+CG274*$C$35)*EXP(-$C$12*$C$30)+CF$234),"")</f>
        <v/>
      </c>
      <c r="CG273" s="65">
        <f>IF(CG$231&gt;=$E273,IF(CG164*$C$23&gt;MAX($C$22,(CH273*$C$34+CH274*$C$35)*EXP(-$C$12*$C$30)+(CH380*$C$34+CH381*$C$35)*EXP(-$C$14*$C$30)),CG$236,(CH273*$C$34+CH274*$C$35)*EXP(-$C$12*$C$30)+CG$234),"")</f>
        <v/>
      </c>
      <c r="CH273" s="65">
        <f>IF(CH$231&gt;=$E273,IF(CH164*$C$23&gt;MAX($C$22,(CI273*$C$34+CI274*$C$35)*EXP(-$C$12*$C$30)+(CI380*$C$34+CI381*$C$35)*EXP(-$C$14*$C$30)),CH$236,(CI273*$C$34+CI274*$C$35)*EXP(-$C$12*$C$30)+CH$234),"")</f>
        <v/>
      </c>
      <c r="CI273" s="65">
        <f>IF(CI$231&gt;=$E273,IF(CI164*$C$23&gt;MAX($C$22,(CJ273*$C$34+CJ274*$C$35)*EXP(-$C$12*$C$30)+(CJ380*$C$34+CJ381*$C$35)*EXP(-$C$14*$C$30)),CI$236,(CJ273*$C$34+CJ274*$C$35)*EXP(-$C$12*$C$30)+CI$234),"")</f>
        <v/>
      </c>
      <c r="CJ273" s="65">
        <f>IF(CJ$231&gt;=$E273,IF(CJ164*$C$23&gt;MAX($C$22,(CK273*$C$34+CK274*$C$35)*EXP(-$C$12*$C$30)+(CK380*$C$34+CK381*$C$35)*EXP(-$C$14*$C$30)),CJ$236,(CK273*$C$34+CK274*$C$35)*EXP(-$C$12*$C$30)+CJ$234),"")</f>
        <v/>
      </c>
      <c r="CK273" s="65">
        <f>IF(CK$231&gt;=$E273,IF(CK164*$C$23&gt;MAX($C$22,(CL273*$C$34+CL274*$C$35)*EXP(-$C$12*$C$30)+(CL380*$C$34+CL381*$C$35)*EXP(-$C$14*$C$30)),CK$236,(CL273*$C$34+CL274*$C$35)*EXP(-$C$12*$C$30)+CK$234),"")</f>
        <v/>
      </c>
      <c r="CL273" s="65">
        <f>IF(CL$231&gt;=$E273,IF(CL164*$C$23&gt;MAX($C$22,(CM273*$C$34+CM274*$C$35)*EXP(-$C$12*$C$30)+(CM380*$C$34+CM381*$C$35)*EXP(-$C$14*$C$30)),CL$236,(CM273*$C$34+CM274*$C$35)*EXP(-$C$12*$C$30)+CL$234),"")</f>
        <v/>
      </c>
      <c r="CM273" s="65">
        <f>IF(CM$231&gt;=$E273,IF(CM164*$C$23&gt;MAX($C$22,(CN273*$C$34+CN274*$C$35)*EXP(-$C$12*$C$30)+(CN380*$C$34+CN381*$C$35)*EXP(-$C$14*$C$30)),CM$236,(CN273*$C$34+CN274*$C$35)*EXP(-$C$12*$C$30)+CM$234),"")</f>
        <v/>
      </c>
      <c r="CN273" s="65">
        <f>IF(CN$231&gt;=$E273,IF(CN164*$C$23&gt;MAX($C$22,(CO273*$C$34+CO274*$C$35)*EXP(-$C$12*$C$30)+(CO380*$C$34+CO381*$C$35)*EXP(-$C$14*$C$30)),CN$236,(CO273*$C$34+CO274*$C$35)*EXP(-$C$12*$C$30)+CN$234),"")</f>
        <v/>
      </c>
      <c r="CO273" s="65">
        <f>IF(CO$231&gt;=$E273,IF(CO164*$C$23&gt;MAX($C$22,(CP273*$C$34+CP274*$C$35)*EXP(-$C$12*$C$30)+(CP380*$C$34+CP381*$C$35)*EXP(-$C$14*$C$30)),CO$236,(CP273*$C$34+CP274*$C$35)*EXP(-$C$12*$C$30)+CO$234),"")</f>
        <v/>
      </c>
      <c r="CP273" s="65">
        <f>IF(CP$231&gt;=$E273,IF(CP164*$C$23&gt;MAX($C$22,(CQ273*$C$34+CQ274*$C$35)*EXP(-$C$12*$C$30)+(CQ380*$C$34+CQ381*$C$35)*EXP(-$C$14*$C$30)),CP$236,(CQ273*$C$34+CQ274*$C$35)*EXP(-$C$12*$C$30)+CP$234),"")</f>
        <v/>
      </c>
      <c r="CQ273" s="65">
        <f>IF(CQ$231&gt;=$E273,IF(CQ164*$C$23&gt;MAX($C$22,(CR273*$C$34+CR274*$C$35)*EXP(-$C$12*$C$30)+(CR380*$C$34+CR381*$C$35)*EXP(-$C$14*$C$30)),CQ$236,(CR273*$C$34+CR274*$C$35)*EXP(-$C$12*$C$30)+CQ$234),"")</f>
        <v/>
      </c>
      <c r="CR273" s="65">
        <f>IF(CR$231&gt;=$E273,IF(CR164*$C$23&gt;MAX($C$22,(CS273*$C$34+CS274*$C$35)*EXP(-$C$12*$C$30)+(CS380*$C$34+CS381*$C$35)*EXP(-$C$14*$C$30)),CR$236,(CS273*$C$34+CS274*$C$35)*EXP(-$C$12*$C$30)+CR$234),"")</f>
        <v/>
      </c>
      <c r="CS273" s="65">
        <f>IF(CS$231&gt;=$E273,IF(CS164*$C$23&gt;MAX($C$22,(CT273*$C$34+CT274*$C$35)*EXP(-$C$12*$C$30)+(CT380*$C$34+CT381*$C$35)*EXP(-$C$14*$C$30)),CS$236,(CT273*$C$34+CT274*$C$35)*EXP(-$C$12*$C$30)+CS$234),"")</f>
        <v/>
      </c>
      <c r="CT273" s="65">
        <f>IF(CT$231&gt;=$E273,IF(CT164*$C$23&gt;MAX($C$22,(CU273*$C$34+CU274*$C$35)*EXP(-$C$12*$C$30)+(CU380*$C$34+CU381*$C$35)*EXP(-$C$14*$C$30)),CT$236,(CU273*$C$34+CU274*$C$35)*EXP(-$C$12*$C$30)+CT$234),"")</f>
        <v/>
      </c>
      <c r="CU273" s="65">
        <f>IF(CU$231&gt;=$E273,IF(CU164*$C$23&gt;MAX($C$22,(CV273*$C$34+CV274*$C$35)*EXP(-$C$12*$C$30)+(CV380*$C$34+CV381*$C$35)*EXP(-$C$14*$C$30)),CU$236,(CV273*$C$34+CV274*$C$35)*EXP(-$C$12*$C$30)+CU$234),"")</f>
        <v/>
      </c>
      <c r="CV273" s="65">
        <f>IF(CV$231&gt;=$E273,IF(CV164*$C$23&gt;MAX($C$22,(CW273*$C$34+CW274*$C$35)*EXP(-$C$12*$C$30)+(CW380*$C$34+CW381*$C$35)*EXP(-$C$14*$C$30)),CV$236,(CW273*$C$34+CW274*$C$35)*EXP(-$C$12*$C$30)+CV$234),"")</f>
        <v/>
      </c>
      <c r="CW273" s="65">
        <f>IF(CW$231&gt;=$E273,IF(CW164*$C$23&gt;MAX($C$22,(CX273*$C$34+CX274*$C$35)*EXP(-$C$12*$C$30)+(CX380*$C$34+CX381*$C$35)*EXP(-$C$14*$C$30)),CW$236,(CX273*$C$34+CX274*$C$35)*EXP(-$C$12*$C$30)+CW$234),"")</f>
        <v/>
      </c>
      <c r="CX273" s="65">
        <f>IF(CX$231&gt;=$E273,IF(CX164*$C$23&gt;MAX($C$22,(CY273*$C$34+CY274*$C$35)*EXP(-$C$12*$C$30)+(CY380*$C$34+CY381*$C$35)*EXP(-$C$14*$C$30)),CX$236,(CY273*$C$34+CY274*$C$35)*EXP(-$C$12*$C$30)+CX$234),"")</f>
        <v/>
      </c>
      <c r="CY273" s="65">
        <f>IF(CY$231&gt;=$E273,IF(CY164*$C$23&gt;MAX($C$22,(CZ273*$C$34+CZ274*$C$35)*EXP(-$C$12*$C$30)+(CZ380*$C$34+CZ381*$C$35)*EXP(-$C$14*$C$30)),CY$236,(CZ273*$C$34+CZ274*$C$35)*EXP(-$C$12*$C$30)+CY$234),"")</f>
        <v/>
      </c>
      <c r="CZ273" s="65">
        <f>IF(CZ$231&gt;=$E273,IF(CZ164*$C$23&gt;MAX($C$22,(DA273*$C$34+DA274*$C$35)*EXP(-$C$12*$C$30)+(DA380*$C$34+DA381*$C$35)*EXP(-$C$14*$C$30)),CZ$236,(DA273*$C$34+DA274*$C$35)*EXP(-$C$12*$C$30)+CZ$234),"")</f>
        <v/>
      </c>
      <c r="DA273" s="65">
        <f>IF(DA$231&gt;=$E273,IF(DA164*$C$23&gt;MAX($C$22,(DB273*$C$34+DB274*$C$35)*EXP(-$C$12*$C$30)+(DB380*$C$34+DB381*$C$35)*EXP(-$C$14*$C$30)),DA$236,(DB273*$C$34+DB274*$C$35)*EXP(-$C$12*$C$30)+DA$234),"")</f>
        <v/>
      </c>
      <c r="DB273" s="65">
        <f>IF(DB$231&gt;=$E273,IF(DB164*$C$23&gt;MAX($C$22,(DC273*$C$34+DC274*$C$35)*EXP(-$C$12*$C$30)+(DC380*$C$34+DC381*$C$35)*EXP(-$C$14*$C$30)),DB$236,(DC273*$C$34+DC274*$C$35)*EXP(-$C$12*$C$30)+DB$234),"")</f>
        <v/>
      </c>
      <c r="DC273" s="65">
        <f>IF(DC$231&gt;=$E273,IF(DC164*$C$23&gt;$C$22,DC$236,$C$22+DC$234),"")</f>
        <v/>
      </c>
    </row>
    <row r="274" ht="12" customHeight="1">
      <c r="B274" s="12" t="n"/>
      <c r="C274" s="12" t="n"/>
      <c r="D274" s="12" t="n"/>
      <c r="E274" s="64">
        <f>E273+1</f>
        <v/>
      </c>
      <c r="G274" s="65">
        <f>IF(G$231&gt;=$E274,IF(G165*$C$23&gt;MAX($C$22,(H274*$C$34+H275*$C$35)*EXP(-$C$12*$C$30)+(H381*$C$34+H382*$C$35)*EXP(-$C$14*$C$30)),G$236,(H274*$C$34+H275*$C$35)*EXP(-$C$12*$C$30)+G$234),"")</f>
        <v/>
      </c>
      <c r="H274" s="65">
        <f>IF(H$231&gt;=$E274,IF(H165*$C$23&gt;MAX($C$22,(I274*$C$34+I275*$C$35)*EXP(-$C$12*$C$30)+(I381*$C$34+I382*$C$35)*EXP(-$C$14*$C$30)),H$236,(I274*$C$34+I275*$C$35)*EXP(-$C$12*$C$30)+H$234),"")</f>
        <v/>
      </c>
      <c r="I274" s="65">
        <f>IF(I$231&gt;=$E274,IF(I165*$C$23&gt;MAX($C$22,(J274*$C$34+J275*$C$35)*EXP(-$C$12*$C$30)+(J381*$C$34+J382*$C$35)*EXP(-$C$14*$C$30)),I$236,(J274*$C$34+J275*$C$35)*EXP(-$C$12*$C$30)+I$234),"")</f>
        <v/>
      </c>
      <c r="J274" s="65">
        <f>IF(J$231&gt;=$E274,IF(J165*$C$23&gt;MAX($C$22,(K274*$C$34+K275*$C$35)*EXP(-$C$12*$C$30)+(K381*$C$34+K382*$C$35)*EXP(-$C$14*$C$30)),J$236,(K274*$C$34+K275*$C$35)*EXP(-$C$12*$C$30)+J$234),"")</f>
        <v/>
      </c>
      <c r="K274" s="65">
        <f>IF(K$231&gt;=$E274,IF(K165*$C$23&gt;MAX($C$22,(L274*$C$34+L275*$C$35)*EXP(-$C$12*$C$30)+(L381*$C$34+L382*$C$35)*EXP(-$C$14*$C$30)),K$236,(L274*$C$34+L275*$C$35)*EXP(-$C$12*$C$30)+K$234),"")</f>
        <v/>
      </c>
      <c r="L274" s="65">
        <f>IF(L$231&gt;=$E274,IF(L165*$C$23&gt;MAX($C$22,(M274*$C$34+M275*$C$35)*EXP(-$C$12*$C$30)+(M381*$C$34+M382*$C$35)*EXP(-$C$14*$C$30)),L$236,(M274*$C$34+M275*$C$35)*EXP(-$C$12*$C$30)+L$234),"")</f>
        <v/>
      </c>
      <c r="M274" s="65">
        <f>IF(M$231&gt;=$E274,IF(M165*$C$23&gt;MAX($C$22,(N274*$C$34+N275*$C$35)*EXP(-$C$12*$C$30)+(N381*$C$34+N382*$C$35)*EXP(-$C$14*$C$30)),M$236,(N274*$C$34+N275*$C$35)*EXP(-$C$12*$C$30)+M$234),"")</f>
        <v/>
      </c>
      <c r="N274" s="65">
        <f>IF(N$231&gt;=$E274,IF(N165*$C$23&gt;MAX($C$22,(O274*$C$34+O275*$C$35)*EXP(-$C$12*$C$30)+(O381*$C$34+O382*$C$35)*EXP(-$C$14*$C$30)),N$236,(O274*$C$34+O275*$C$35)*EXP(-$C$12*$C$30)+N$234),"")</f>
        <v/>
      </c>
      <c r="O274" s="65">
        <f>IF(O$231&gt;=$E274,IF(O165*$C$23&gt;MAX($C$22,(P274*$C$34+P275*$C$35)*EXP(-$C$12*$C$30)+(P381*$C$34+P382*$C$35)*EXP(-$C$14*$C$30)),O$236,(P274*$C$34+P275*$C$35)*EXP(-$C$12*$C$30)+O$234),"")</f>
        <v/>
      </c>
      <c r="P274" s="65">
        <f>IF(P$231&gt;=$E274,IF(P165*$C$23&gt;MAX($C$22,(Q274*$C$34+Q275*$C$35)*EXP(-$C$12*$C$30)+(Q381*$C$34+Q382*$C$35)*EXP(-$C$14*$C$30)),P$236,(Q274*$C$34+Q275*$C$35)*EXP(-$C$12*$C$30)+P$234),"")</f>
        <v/>
      </c>
      <c r="Q274" s="65">
        <f>IF(Q$231&gt;=$E274,IF(Q165*$C$23&gt;MAX($C$22,(R274*$C$34+R275*$C$35)*EXP(-$C$12*$C$30)+(R381*$C$34+R382*$C$35)*EXP(-$C$14*$C$30)),Q$236,(R274*$C$34+R275*$C$35)*EXP(-$C$12*$C$30)+Q$234),"")</f>
        <v/>
      </c>
      <c r="R274" s="65">
        <f>IF(R$231&gt;=$E274,IF(R165*$C$23&gt;MAX($C$22,(S274*$C$34+S275*$C$35)*EXP(-$C$12*$C$30)+(S381*$C$34+S382*$C$35)*EXP(-$C$14*$C$30)),R$236,(S274*$C$34+S275*$C$35)*EXP(-$C$12*$C$30)+R$234),"")</f>
        <v/>
      </c>
      <c r="S274" s="65">
        <f>IF(S$231&gt;=$E274,IF(S165*$C$23&gt;MAX($C$22,(T274*$C$34+T275*$C$35)*EXP(-$C$12*$C$30)+(T381*$C$34+T382*$C$35)*EXP(-$C$14*$C$30)),S$236,(T274*$C$34+T275*$C$35)*EXP(-$C$12*$C$30)+S$234),"")</f>
        <v/>
      </c>
      <c r="T274" s="65">
        <f>IF(T$231&gt;=$E274,IF(T165*$C$23&gt;MAX($C$22,(U274*$C$34+U275*$C$35)*EXP(-$C$12*$C$30)+(U381*$C$34+U382*$C$35)*EXP(-$C$14*$C$30)),T$236,(U274*$C$34+U275*$C$35)*EXP(-$C$12*$C$30)+T$234),"")</f>
        <v/>
      </c>
      <c r="U274" s="65">
        <f>IF(U$231&gt;=$E274,IF(U165*$C$23&gt;MAX($C$22,(V274*$C$34+V275*$C$35)*EXP(-$C$12*$C$30)+(V381*$C$34+V382*$C$35)*EXP(-$C$14*$C$30)),U$236,(V274*$C$34+V275*$C$35)*EXP(-$C$12*$C$30)+U$234),"")</f>
        <v/>
      </c>
      <c r="V274" s="65">
        <f>IF(V$231&gt;=$E274,IF(V165*$C$23&gt;MAX($C$22,(W274*$C$34+W275*$C$35)*EXP(-$C$12*$C$30)+(W381*$C$34+W382*$C$35)*EXP(-$C$14*$C$30)),V$236,(W274*$C$34+W275*$C$35)*EXP(-$C$12*$C$30)+V$234),"")</f>
        <v/>
      </c>
      <c r="W274" s="65">
        <f>IF(W$231&gt;=$E274,IF(W165*$C$23&gt;MAX($C$22,(X274*$C$34+X275*$C$35)*EXP(-$C$12*$C$30)+(X381*$C$34+X382*$C$35)*EXP(-$C$14*$C$30)),W$236,(X274*$C$34+X275*$C$35)*EXP(-$C$12*$C$30)+W$234),"")</f>
        <v/>
      </c>
      <c r="X274" s="65">
        <f>IF(X$231&gt;=$E274,IF(X165*$C$23&gt;MAX($C$22,(Y274*$C$34+Y275*$C$35)*EXP(-$C$12*$C$30)+(Y381*$C$34+Y382*$C$35)*EXP(-$C$14*$C$30)),X$236,(Y274*$C$34+Y275*$C$35)*EXP(-$C$12*$C$30)+X$234),"")</f>
        <v/>
      </c>
      <c r="Y274" s="65">
        <f>IF(Y$231&gt;=$E274,IF(Y165*$C$23&gt;MAX($C$22,(Z274*$C$34+Z275*$C$35)*EXP(-$C$12*$C$30)+(Z381*$C$34+Z382*$C$35)*EXP(-$C$14*$C$30)),Y$236,(Z274*$C$34+Z275*$C$35)*EXP(-$C$12*$C$30)+Y$234),"")</f>
        <v/>
      </c>
      <c r="Z274" s="65">
        <f>IF(Z$231&gt;=$E274,IF(Z165*$C$23&gt;MAX($C$22,(AA274*$C$34+AA275*$C$35)*EXP(-$C$12*$C$30)+(AA381*$C$34+AA382*$C$35)*EXP(-$C$14*$C$30)),Z$236,(AA274*$C$34+AA275*$C$35)*EXP(-$C$12*$C$30)+Z$234),"")</f>
        <v/>
      </c>
      <c r="AA274" s="65">
        <f>IF(AA$231&gt;=$E274,IF(AA165*$C$23&gt;MAX($C$22,(AB274*$C$34+AB275*$C$35)*EXP(-$C$12*$C$30)+(AB381*$C$34+AB382*$C$35)*EXP(-$C$14*$C$30)),AA$236,(AB274*$C$34+AB275*$C$35)*EXP(-$C$12*$C$30)+AA$234),"")</f>
        <v/>
      </c>
      <c r="AB274" s="65">
        <f>IF(AB$231&gt;=$E274,IF(AB165*$C$23&gt;MAX($C$22,(AC274*$C$34+AC275*$C$35)*EXP(-$C$12*$C$30)+(AC381*$C$34+AC382*$C$35)*EXP(-$C$14*$C$30)),AB$236,(AC274*$C$34+AC275*$C$35)*EXP(-$C$12*$C$30)+AB$234),"")</f>
        <v/>
      </c>
      <c r="AC274" s="65">
        <f>IF(AC$231&gt;=$E274,IF(AC165*$C$23&gt;MAX($C$22,(AD274*$C$34+AD275*$C$35)*EXP(-$C$12*$C$30)+(AD381*$C$34+AD382*$C$35)*EXP(-$C$14*$C$30)),AC$236,(AD274*$C$34+AD275*$C$35)*EXP(-$C$12*$C$30)+AC$234),"")</f>
        <v/>
      </c>
      <c r="AD274" s="65">
        <f>IF(AD$231&gt;=$E274,IF(AD165*$C$23&gt;MAX($C$22,(AE274*$C$34+AE275*$C$35)*EXP(-$C$12*$C$30)+(AE381*$C$34+AE382*$C$35)*EXP(-$C$14*$C$30)),AD$236,(AE274*$C$34+AE275*$C$35)*EXP(-$C$12*$C$30)+AD$234),"")</f>
        <v/>
      </c>
      <c r="AE274" s="65">
        <f>IF(AE$231&gt;=$E274,IF(AE165*$C$23&gt;MAX($C$22,(AF274*$C$34+AF275*$C$35)*EXP(-$C$12*$C$30)+(AF381*$C$34+AF382*$C$35)*EXP(-$C$14*$C$30)),AE$236,(AF274*$C$34+AF275*$C$35)*EXP(-$C$12*$C$30)+AE$234),"")</f>
        <v/>
      </c>
      <c r="AF274" s="65">
        <f>IF(AF$231&gt;=$E274,IF(AF165*$C$23&gt;MAX($C$22,(AG274*$C$34+AG275*$C$35)*EXP(-$C$12*$C$30)+(AG381*$C$34+AG382*$C$35)*EXP(-$C$14*$C$30)),AF$236,(AG274*$C$34+AG275*$C$35)*EXP(-$C$12*$C$30)+AF$234),"")</f>
        <v/>
      </c>
      <c r="AG274" s="65">
        <f>IF(AG$231&gt;=$E274,IF(AG165*$C$23&gt;MAX($C$22,(AH274*$C$34+AH275*$C$35)*EXP(-$C$12*$C$30)+(AH381*$C$34+AH382*$C$35)*EXP(-$C$14*$C$30)),AG$236,(AH274*$C$34+AH275*$C$35)*EXP(-$C$12*$C$30)+AG$234),"")</f>
        <v/>
      </c>
      <c r="AH274" s="65">
        <f>IF(AH$231&gt;=$E274,IF(AH165*$C$23&gt;MAX($C$22,(AI274*$C$34+AI275*$C$35)*EXP(-$C$12*$C$30)+(AI381*$C$34+AI382*$C$35)*EXP(-$C$14*$C$30)),AH$236,(AI274*$C$34+AI275*$C$35)*EXP(-$C$12*$C$30)+AH$234),"")</f>
        <v/>
      </c>
      <c r="AI274" s="65">
        <f>IF(AI$231&gt;=$E274,IF(AI165*$C$23&gt;MAX($C$22,(AJ274*$C$34+AJ275*$C$35)*EXP(-$C$12*$C$30)+(AJ381*$C$34+AJ382*$C$35)*EXP(-$C$14*$C$30)),AI$236,(AJ274*$C$34+AJ275*$C$35)*EXP(-$C$12*$C$30)+AI$234),"")</f>
        <v/>
      </c>
      <c r="AJ274" s="65">
        <f>IF(AJ$231&gt;=$E274,IF(AJ165*$C$23&gt;MAX($C$22,(AK274*$C$34+AK275*$C$35)*EXP(-$C$12*$C$30)+(AK381*$C$34+AK382*$C$35)*EXP(-$C$14*$C$30)),AJ$236,(AK274*$C$34+AK275*$C$35)*EXP(-$C$12*$C$30)+AJ$234),"")</f>
        <v/>
      </c>
      <c r="AK274" s="65">
        <f>IF(AK$231&gt;=$E274,IF(AK165*$C$23&gt;MAX($C$22,(AL274*$C$34+AL275*$C$35)*EXP(-$C$12*$C$30)+(AL381*$C$34+AL382*$C$35)*EXP(-$C$14*$C$30)),AK$236,(AL274*$C$34+AL275*$C$35)*EXP(-$C$12*$C$30)+AK$234),"")</f>
        <v/>
      </c>
      <c r="AL274" s="65">
        <f>IF(AL$231&gt;=$E274,IF(AL165*$C$23&gt;MAX($C$22,(AM274*$C$34+AM275*$C$35)*EXP(-$C$12*$C$30)+(AM381*$C$34+AM382*$C$35)*EXP(-$C$14*$C$30)),AL$236,(AM274*$C$34+AM275*$C$35)*EXP(-$C$12*$C$30)+AL$234),"")</f>
        <v/>
      </c>
      <c r="AM274" s="65">
        <f>IF(AM$231&gt;=$E274,IF(AM165*$C$23&gt;MAX($C$22,(AN274*$C$34+AN275*$C$35)*EXP(-$C$12*$C$30)+(AN381*$C$34+AN382*$C$35)*EXP(-$C$14*$C$30)),AM$236,(AN274*$C$34+AN275*$C$35)*EXP(-$C$12*$C$30)+AM$234),"")</f>
        <v/>
      </c>
      <c r="AN274" s="65">
        <f>IF(AN$231&gt;=$E274,IF(AN165*$C$23&gt;MAX($C$22,(AO274*$C$34+AO275*$C$35)*EXP(-$C$12*$C$30)+(AO381*$C$34+AO382*$C$35)*EXP(-$C$14*$C$30)),AN$236,(AO274*$C$34+AO275*$C$35)*EXP(-$C$12*$C$30)+AN$234),"")</f>
        <v/>
      </c>
      <c r="AO274" s="65">
        <f>IF(AO$231&gt;=$E274,IF(AO165*$C$23&gt;MAX($C$22,(AP274*$C$34+AP275*$C$35)*EXP(-$C$12*$C$30)+(AP381*$C$34+AP382*$C$35)*EXP(-$C$14*$C$30)),AO$236,(AP274*$C$34+AP275*$C$35)*EXP(-$C$12*$C$30)+AO$234),"")</f>
        <v/>
      </c>
      <c r="AP274" s="65">
        <f>IF(AP$231&gt;=$E274,IF(AP165*$C$23&gt;MAX($C$22,(AQ274*$C$34+AQ275*$C$35)*EXP(-$C$12*$C$30)+(AQ381*$C$34+AQ382*$C$35)*EXP(-$C$14*$C$30)),AP$236,(AQ274*$C$34+AQ275*$C$35)*EXP(-$C$12*$C$30)+AP$234),"")</f>
        <v/>
      </c>
      <c r="AQ274" s="65">
        <f>IF(AQ$231&gt;=$E274,IF(AQ165*$C$23&gt;MAX($C$22,(AR274*$C$34+AR275*$C$35)*EXP(-$C$12*$C$30)+(AR381*$C$34+AR382*$C$35)*EXP(-$C$14*$C$30)),AQ$236,(AR274*$C$34+AR275*$C$35)*EXP(-$C$12*$C$30)+AQ$234),"")</f>
        <v/>
      </c>
      <c r="AR274" s="65">
        <f>IF(AR$231&gt;=$E274,IF(AR165*$C$23&gt;MAX($C$22,(AS274*$C$34+AS275*$C$35)*EXP(-$C$12*$C$30)+(AS381*$C$34+AS382*$C$35)*EXP(-$C$14*$C$30)),AR$236,(AS274*$C$34+AS275*$C$35)*EXP(-$C$12*$C$30)+AR$234),"")</f>
        <v/>
      </c>
      <c r="AS274" s="65">
        <f>IF(AS$231&gt;=$E274,IF(AS165*$C$23&gt;MAX($C$22,(AT274*$C$34+AT275*$C$35)*EXP(-$C$12*$C$30)+(AT381*$C$34+AT382*$C$35)*EXP(-$C$14*$C$30)),AS$236,(AT274*$C$34+AT275*$C$35)*EXP(-$C$12*$C$30)+AS$234),"")</f>
        <v/>
      </c>
      <c r="AT274" s="65">
        <f>IF(AT$231&gt;=$E274,IF(AT165*$C$23&gt;MAX($C$22,(AU274*$C$34+AU275*$C$35)*EXP(-$C$12*$C$30)+(AU381*$C$34+AU382*$C$35)*EXP(-$C$14*$C$30)),AT$236,(AU274*$C$34+AU275*$C$35)*EXP(-$C$12*$C$30)+AT$234),"")</f>
        <v/>
      </c>
      <c r="AU274" s="65">
        <f>IF(AU$231&gt;=$E274,IF(AU165*$C$23&gt;MAX($C$22,(AV274*$C$34+AV275*$C$35)*EXP(-$C$12*$C$30)+(AV381*$C$34+AV382*$C$35)*EXP(-$C$14*$C$30)),AU$236,(AV274*$C$34+AV275*$C$35)*EXP(-$C$12*$C$30)+AU$234),"")</f>
        <v/>
      </c>
      <c r="AV274" s="65">
        <f>IF(AV$231&gt;=$E274,IF(AV165*$C$23&gt;MAX($C$22,(AW274*$C$34+AW275*$C$35)*EXP(-$C$12*$C$30)+(AW381*$C$34+AW382*$C$35)*EXP(-$C$14*$C$30)),AV$236,(AW274*$C$34+AW275*$C$35)*EXP(-$C$12*$C$30)+AV$234),"")</f>
        <v/>
      </c>
      <c r="AW274" s="65">
        <f>IF(AW$231&gt;=$E274,IF(AW165*$C$23&gt;MAX($C$22,(AX274*$C$34+AX275*$C$35)*EXP(-$C$12*$C$30)+(AX381*$C$34+AX382*$C$35)*EXP(-$C$14*$C$30)),AW$236,(AX274*$C$34+AX275*$C$35)*EXP(-$C$12*$C$30)+AW$234),"")</f>
        <v/>
      </c>
      <c r="AX274" s="65">
        <f>IF(AX$231&gt;=$E274,IF(AX165*$C$23&gt;MAX($C$22,(AY274*$C$34+AY275*$C$35)*EXP(-$C$12*$C$30)+(AY381*$C$34+AY382*$C$35)*EXP(-$C$14*$C$30)),AX$236,(AY274*$C$34+AY275*$C$35)*EXP(-$C$12*$C$30)+AX$234),"")</f>
        <v/>
      </c>
      <c r="AY274" s="65">
        <f>IF(AY$231&gt;=$E274,IF(AY165*$C$23&gt;MAX($C$22,(AZ274*$C$34+AZ275*$C$35)*EXP(-$C$12*$C$30)+(AZ381*$C$34+AZ382*$C$35)*EXP(-$C$14*$C$30)),AY$236,(AZ274*$C$34+AZ275*$C$35)*EXP(-$C$12*$C$30)+AY$234),"")</f>
        <v/>
      </c>
      <c r="AZ274" s="65">
        <f>IF(AZ$231&gt;=$E274,IF(AZ165*$C$23&gt;MAX($C$22,(BA274*$C$34+BA275*$C$35)*EXP(-$C$12*$C$30)+(BA381*$C$34+BA382*$C$35)*EXP(-$C$14*$C$30)),AZ$236,(BA274*$C$34+BA275*$C$35)*EXP(-$C$12*$C$30)+AZ$234),"")</f>
        <v/>
      </c>
      <c r="BA274" s="65">
        <f>IF(BA$231&gt;=$E274,IF(BA165*$C$23&gt;MAX($C$22,(BB274*$C$34+BB275*$C$35)*EXP(-$C$12*$C$30)+(BB381*$C$34+BB382*$C$35)*EXP(-$C$14*$C$30)),BA$236,(BB274*$C$34+BB275*$C$35)*EXP(-$C$12*$C$30)+BA$234),"")</f>
        <v/>
      </c>
      <c r="BB274" s="65">
        <f>IF(BB$231&gt;=$E274,IF(BB165*$C$23&gt;MAX($C$22,(BC274*$C$34+BC275*$C$35)*EXP(-$C$12*$C$30)+(BC381*$C$34+BC382*$C$35)*EXP(-$C$14*$C$30)),BB$236,(BC274*$C$34+BC275*$C$35)*EXP(-$C$12*$C$30)+BB$234),"")</f>
        <v/>
      </c>
      <c r="BC274" s="65">
        <f>IF(BC$231&gt;=$E274,IF(BC165*$C$23&gt;MAX($C$22,(BD274*$C$34+BD275*$C$35)*EXP(-$C$12*$C$30)+(BD381*$C$34+BD382*$C$35)*EXP(-$C$14*$C$30)),BC$236,(BD274*$C$34+BD275*$C$35)*EXP(-$C$12*$C$30)+BC$234),"")</f>
        <v/>
      </c>
      <c r="BD274" s="65">
        <f>IF(BD$231&gt;=$E274,IF(BD165*$C$23&gt;MAX($C$22,(BE274*$C$34+BE275*$C$35)*EXP(-$C$12*$C$30)+(BE381*$C$34+BE382*$C$35)*EXP(-$C$14*$C$30)),BD$236,(BE274*$C$34+BE275*$C$35)*EXP(-$C$12*$C$30)+BD$234),"")</f>
        <v/>
      </c>
      <c r="BE274" s="65">
        <f>IF(BE$231&gt;=$E274,IF(BE165*$C$23&gt;MAX($C$22,(BF274*$C$34+BF275*$C$35)*EXP(-$C$12*$C$30)+(BF381*$C$34+BF382*$C$35)*EXP(-$C$14*$C$30)),BE$236,(BF274*$C$34+BF275*$C$35)*EXP(-$C$12*$C$30)+BE$234),"")</f>
        <v/>
      </c>
      <c r="BF274" s="65">
        <f>IF(BF$231&gt;=$E274,IF(BF165*$C$23&gt;MAX($C$22,(BG274*$C$34+BG275*$C$35)*EXP(-$C$12*$C$30)+(BG381*$C$34+BG382*$C$35)*EXP(-$C$14*$C$30)),BF$236,(BG274*$C$34+BG275*$C$35)*EXP(-$C$12*$C$30)+BF$234),"")</f>
        <v/>
      </c>
      <c r="BG274" s="65">
        <f>IF(BG$231&gt;=$E274,IF(BG165*$C$23&gt;MAX($C$22,(BH274*$C$34+BH275*$C$35)*EXP(-$C$12*$C$30)+(BH381*$C$34+BH382*$C$35)*EXP(-$C$14*$C$30)),BG$236,(BH274*$C$34+BH275*$C$35)*EXP(-$C$12*$C$30)+BG$234),"")</f>
        <v/>
      </c>
      <c r="BH274" s="65">
        <f>IF(BH$231&gt;=$E274,IF(BH165*$C$23&gt;MAX($C$22,(BI274*$C$34+BI275*$C$35)*EXP(-$C$12*$C$30)+(BI381*$C$34+BI382*$C$35)*EXP(-$C$14*$C$30)),BH$236,(BI274*$C$34+BI275*$C$35)*EXP(-$C$12*$C$30)+BH$234),"")</f>
        <v/>
      </c>
      <c r="BI274" s="65">
        <f>IF(BI$231&gt;=$E274,IF(BI165*$C$23&gt;MAX($C$22,(BJ274*$C$34+BJ275*$C$35)*EXP(-$C$12*$C$30)+(BJ381*$C$34+BJ382*$C$35)*EXP(-$C$14*$C$30)),BI$236,(BJ274*$C$34+BJ275*$C$35)*EXP(-$C$12*$C$30)+BI$234),"")</f>
        <v/>
      </c>
      <c r="BJ274" s="65">
        <f>IF(BJ$231&gt;=$E274,IF(BJ165*$C$23&gt;MAX($C$22,(BK274*$C$34+BK275*$C$35)*EXP(-$C$12*$C$30)+(BK381*$C$34+BK382*$C$35)*EXP(-$C$14*$C$30)),BJ$236,(BK274*$C$34+BK275*$C$35)*EXP(-$C$12*$C$30)+BJ$234),"")</f>
        <v/>
      </c>
      <c r="BK274" s="65">
        <f>IF(BK$231&gt;=$E274,IF(BK165*$C$23&gt;MAX($C$22,(BL274*$C$34+BL275*$C$35)*EXP(-$C$12*$C$30)+(BL381*$C$34+BL382*$C$35)*EXP(-$C$14*$C$30)),BK$236,(BL274*$C$34+BL275*$C$35)*EXP(-$C$12*$C$30)+BK$234),"")</f>
        <v/>
      </c>
      <c r="BL274" s="65">
        <f>IF(BL$231&gt;=$E274,IF(BL165*$C$23&gt;MAX($C$22,(BM274*$C$34+BM275*$C$35)*EXP(-$C$12*$C$30)+(BM381*$C$34+BM382*$C$35)*EXP(-$C$14*$C$30)),BL$236,(BM274*$C$34+BM275*$C$35)*EXP(-$C$12*$C$30)+BL$234),"")</f>
        <v/>
      </c>
      <c r="BM274" s="65">
        <f>IF(BM$231&gt;=$E274,IF(BM165*$C$23&gt;MAX($C$22,(BN274*$C$34+BN275*$C$35)*EXP(-$C$12*$C$30)+(BN381*$C$34+BN382*$C$35)*EXP(-$C$14*$C$30)),BM$236,(BN274*$C$34+BN275*$C$35)*EXP(-$C$12*$C$30)+BM$234),"")</f>
        <v/>
      </c>
      <c r="BN274" s="65">
        <f>IF(BN$231&gt;=$E274,IF(BN165*$C$23&gt;MAX($C$22,(BO274*$C$34+BO275*$C$35)*EXP(-$C$12*$C$30)+(BO381*$C$34+BO382*$C$35)*EXP(-$C$14*$C$30)),BN$236,(BO274*$C$34+BO275*$C$35)*EXP(-$C$12*$C$30)+BN$234),"")</f>
        <v/>
      </c>
      <c r="BO274" s="65">
        <f>IF(BO$231&gt;=$E274,IF(BO165*$C$23&gt;MAX($C$22,(BP274*$C$34+BP275*$C$35)*EXP(-$C$12*$C$30)+(BP381*$C$34+BP382*$C$35)*EXP(-$C$14*$C$30)),BO$236,(BP274*$C$34+BP275*$C$35)*EXP(-$C$12*$C$30)+BO$234),"")</f>
        <v/>
      </c>
      <c r="BP274" s="65">
        <f>IF(BP$231&gt;=$E274,IF(BP165*$C$23&gt;MAX($C$22,(BQ274*$C$34+BQ275*$C$35)*EXP(-$C$12*$C$30)+(BQ381*$C$34+BQ382*$C$35)*EXP(-$C$14*$C$30)),BP$236,(BQ274*$C$34+BQ275*$C$35)*EXP(-$C$12*$C$30)+BP$234),"")</f>
        <v/>
      </c>
      <c r="BQ274" s="65">
        <f>IF(BQ$231&gt;=$E274,IF(BQ165*$C$23&gt;MAX($C$22,(BR274*$C$34+BR275*$C$35)*EXP(-$C$12*$C$30)+(BR381*$C$34+BR382*$C$35)*EXP(-$C$14*$C$30)),BQ$236,(BR274*$C$34+BR275*$C$35)*EXP(-$C$12*$C$30)+BQ$234),"")</f>
        <v/>
      </c>
      <c r="BR274" s="65">
        <f>IF(BR$231&gt;=$E274,IF(BR165*$C$23&gt;MAX($C$22,(BS274*$C$34+BS275*$C$35)*EXP(-$C$12*$C$30)+(BS381*$C$34+BS382*$C$35)*EXP(-$C$14*$C$30)),BR$236,(BS274*$C$34+BS275*$C$35)*EXP(-$C$12*$C$30)+BR$234),"")</f>
        <v/>
      </c>
      <c r="BS274" s="65">
        <f>IF(BS$231&gt;=$E274,IF(BS165*$C$23&gt;MAX($C$22,(BT274*$C$34+BT275*$C$35)*EXP(-$C$12*$C$30)+(BT381*$C$34+BT382*$C$35)*EXP(-$C$14*$C$30)),BS$236,(BT274*$C$34+BT275*$C$35)*EXP(-$C$12*$C$30)+BS$234),"")</f>
        <v/>
      </c>
      <c r="BT274" s="65">
        <f>IF(BT$231&gt;=$E274,IF(BT165*$C$23&gt;MAX($C$22,(BU274*$C$34+BU275*$C$35)*EXP(-$C$12*$C$30)+(BU381*$C$34+BU382*$C$35)*EXP(-$C$14*$C$30)),BT$236,(BU274*$C$34+BU275*$C$35)*EXP(-$C$12*$C$30)+BT$234),"")</f>
        <v/>
      </c>
      <c r="BU274" s="65">
        <f>IF(BU$231&gt;=$E274,IF(BU165*$C$23&gt;MAX($C$22,(BV274*$C$34+BV275*$C$35)*EXP(-$C$12*$C$30)+(BV381*$C$34+BV382*$C$35)*EXP(-$C$14*$C$30)),BU$236,(BV274*$C$34+BV275*$C$35)*EXP(-$C$12*$C$30)+BU$234),"")</f>
        <v/>
      </c>
      <c r="BV274" s="65">
        <f>IF(BV$231&gt;=$E274,IF(BV165*$C$23&gt;MAX($C$22,(BW274*$C$34+BW275*$C$35)*EXP(-$C$12*$C$30)+(BW381*$C$34+BW382*$C$35)*EXP(-$C$14*$C$30)),BV$236,(BW274*$C$34+BW275*$C$35)*EXP(-$C$12*$C$30)+BV$234),"")</f>
        <v/>
      </c>
      <c r="BW274" s="65">
        <f>IF(BW$231&gt;=$E274,IF(BW165*$C$23&gt;MAX($C$22,(BX274*$C$34+BX275*$C$35)*EXP(-$C$12*$C$30)+(BX381*$C$34+BX382*$C$35)*EXP(-$C$14*$C$30)),BW$236,(BX274*$C$34+BX275*$C$35)*EXP(-$C$12*$C$30)+BW$234),"")</f>
        <v/>
      </c>
      <c r="BX274" s="65">
        <f>IF(BX$231&gt;=$E274,IF(BX165*$C$23&gt;MAX($C$22,(BY274*$C$34+BY275*$C$35)*EXP(-$C$12*$C$30)+(BY381*$C$34+BY382*$C$35)*EXP(-$C$14*$C$30)),BX$236,(BY274*$C$34+BY275*$C$35)*EXP(-$C$12*$C$30)+BX$234),"")</f>
        <v/>
      </c>
      <c r="BY274" s="65">
        <f>IF(BY$231&gt;=$E274,IF(BY165*$C$23&gt;MAX($C$22,(BZ274*$C$34+BZ275*$C$35)*EXP(-$C$12*$C$30)+(BZ381*$C$34+BZ382*$C$35)*EXP(-$C$14*$C$30)),BY$236,(BZ274*$C$34+BZ275*$C$35)*EXP(-$C$12*$C$30)+BY$234),"")</f>
        <v/>
      </c>
      <c r="BZ274" s="65">
        <f>IF(BZ$231&gt;=$E274,IF(BZ165*$C$23&gt;MAX($C$22,(CA274*$C$34+CA275*$C$35)*EXP(-$C$12*$C$30)+(CA381*$C$34+CA382*$C$35)*EXP(-$C$14*$C$30)),BZ$236,(CA274*$C$34+CA275*$C$35)*EXP(-$C$12*$C$30)+BZ$234),"")</f>
        <v/>
      </c>
      <c r="CA274" s="65">
        <f>IF(CA$231&gt;=$E274,IF(CA165*$C$23&gt;MAX($C$22,(CB274*$C$34+CB275*$C$35)*EXP(-$C$12*$C$30)+(CB381*$C$34+CB382*$C$35)*EXP(-$C$14*$C$30)),CA$236,(CB274*$C$34+CB275*$C$35)*EXP(-$C$12*$C$30)+CA$234),"")</f>
        <v/>
      </c>
      <c r="CB274" s="65">
        <f>IF(CB$231&gt;=$E274,IF(CB165*$C$23&gt;MAX($C$22,(CC274*$C$34+CC275*$C$35)*EXP(-$C$12*$C$30)+(CC381*$C$34+CC382*$C$35)*EXP(-$C$14*$C$30)),CB$236,(CC274*$C$34+CC275*$C$35)*EXP(-$C$12*$C$30)+CB$234),"")</f>
        <v/>
      </c>
      <c r="CC274" s="65">
        <f>IF(CC$231&gt;=$E274,IF(CC165*$C$23&gt;MAX($C$22,(CD274*$C$34+CD275*$C$35)*EXP(-$C$12*$C$30)+(CD381*$C$34+CD382*$C$35)*EXP(-$C$14*$C$30)),CC$236,(CD274*$C$34+CD275*$C$35)*EXP(-$C$12*$C$30)+CC$234),"")</f>
        <v/>
      </c>
      <c r="CD274" s="65">
        <f>IF(CD$231&gt;=$E274,IF(CD165*$C$23&gt;MAX($C$22,(CE274*$C$34+CE275*$C$35)*EXP(-$C$12*$C$30)+(CE381*$C$34+CE382*$C$35)*EXP(-$C$14*$C$30)),CD$236,(CE274*$C$34+CE275*$C$35)*EXP(-$C$12*$C$30)+CD$234),"")</f>
        <v/>
      </c>
      <c r="CE274" s="65">
        <f>IF(CE$231&gt;=$E274,IF(CE165*$C$23&gt;MAX($C$22,(CF274*$C$34+CF275*$C$35)*EXP(-$C$12*$C$30)+(CF381*$C$34+CF382*$C$35)*EXP(-$C$14*$C$30)),CE$236,(CF274*$C$34+CF275*$C$35)*EXP(-$C$12*$C$30)+CE$234),"")</f>
        <v/>
      </c>
      <c r="CF274" s="65">
        <f>IF(CF$231&gt;=$E274,IF(CF165*$C$23&gt;MAX($C$22,(CG274*$C$34+CG275*$C$35)*EXP(-$C$12*$C$30)+(CG381*$C$34+CG382*$C$35)*EXP(-$C$14*$C$30)),CF$236,(CG274*$C$34+CG275*$C$35)*EXP(-$C$12*$C$30)+CF$234),"")</f>
        <v/>
      </c>
      <c r="CG274" s="65">
        <f>IF(CG$231&gt;=$E274,IF(CG165*$C$23&gt;MAX($C$22,(CH274*$C$34+CH275*$C$35)*EXP(-$C$12*$C$30)+(CH381*$C$34+CH382*$C$35)*EXP(-$C$14*$C$30)),CG$236,(CH274*$C$34+CH275*$C$35)*EXP(-$C$12*$C$30)+CG$234),"")</f>
        <v/>
      </c>
      <c r="CH274" s="65">
        <f>IF(CH$231&gt;=$E274,IF(CH165*$C$23&gt;MAX($C$22,(CI274*$C$34+CI275*$C$35)*EXP(-$C$12*$C$30)+(CI381*$C$34+CI382*$C$35)*EXP(-$C$14*$C$30)),CH$236,(CI274*$C$34+CI275*$C$35)*EXP(-$C$12*$C$30)+CH$234),"")</f>
        <v/>
      </c>
      <c r="CI274" s="65">
        <f>IF(CI$231&gt;=$E274,IF(CI165*$C$23&gt;MAX($C$22,(CJ274*$C$34+CJ275*$C$35)*EXP(-$C$12*$C$30)+(CJ381*$C$34+CJ382*$C$35)*EXP(-$C$14*$C$30)),CI$236,(CJ274*$C$34+CJ275*$C$35)*EXP(-$C$12*$C$30)+CI$234),"")</f>
        <v/>
      </c>
      <c r="CJ274" s="65">
        <f>IF(CJ$231&gt;=$E274,IF(CJ165*$C$23&gt;MAX($C$22,(CK274*$C$34+CK275*$C$35)*EXP(-$C$12*$C$30)+(CK381*$C$34+CK382*$C$35)*EXP(-$C$14*$C$30)),CJ$236,(CK274*$C$34+CK275*$C$35)*EXP(-$C$12*$C$30)+CJ$234),"")</f>
        <v/>
      </c>
      <c r="CK274" s="65">
        <f>IF(CK$231&gt;=$E274,IF(CK165*$C$23&gt;MAX($C$22,(CL274*$C$34+CL275*$C$35)*EXP(-$C$12*$C$30)+(CL381*$C$34+CL382*$C$35)*EXP(-$C$14*$C$30)),CK$236,(CL274*$C$34+CL275*$C$35)*EXP(-$C$12*$C$30)+CK$234),"")</f>
        <v/>
      </c>
      <c r="CL274" s="65">
        <f>IF(CL$231&gt;=$E274,IF(CL165*$C$23&gt;MAX($C$22,(CM274*$C$34+CM275*$C$35)*EXP(-$C$12*$C$30)+(CM381*$C$34+CM382*$C$35)*EXP(-$C$14*$C$30)),CL$236,(CM274*$C$34+CM275*$C$35)*EXP(-$C$12*$C$30)+CL$234),"")</f>
        <v/>
      </c>
      <c r="CM274" s="65">
        <f>IF(CM$231&gt;=$E274,IF(CM165*$C$23&gt;MAX($C$22,(CN274*$C$34+CN275*$C$35)*EXP(-$C$12*$C$30)+(CN381*$C$34+CN382*$C$35)*EXP(-$C$14*$C$30)),CM$236,(CN274*$C$34+CN275*$C$35)*EXP(-$C$12*$C$30)+CM$234),"")</f>
        <v/>
      </c>
      <c r="CN274" s="65">
        <f>IF(CN$231&gt;=$E274,IF(CN165*$C$23&gt;MAX($C$22,(CO274*$C$34+CO275*$C$35)*EXP(-$C$12*$C$30)+(CO381*$C$34+CO382*$C$35)*EXP(-$C$14*$C$30)),CN$236,(CO274*$C$34+CO275*$C$35)*EXP(-$C$12*$C$30)+CN$234),"")</f>
        <v/>
      </c>
      <c r="CO274" s="65">
        <f>IF(CO$231&gt;=$E274,IF(CO165*$C$23&gt;MAX($C$22,(CP274*$C$34+CP275*$C$35)*EXP(-$C$12*$C$30)+(CP381*$C$34+CP382*$C$35)*EXP(-$C$14*$C$30)),CO$236,(CP274*$C$34+CP275*$C$35)*EXP(-$C$12*$C$30)+CO$234),"")</f>
        <v/>
      </c>
      <c r="CP274" s="65">
        <f>IF(CP$231&gt;=$E274,IF(CP165*$C$23&gt;MAX($C$22,(CQ274*$C$34+CQ275*$C$35)*EXP(-$C$12*$C$30)+(CQ381*$C$34+CQ382*$C$35)*EXP(-$C$14*$C$30)),CP$236,(CQ274*$C$34+CQ275*$C$35)*EXP(-$C$12*$C$30)+CP$234),"")</f>
        <v/>
      </c>
      <c r="CQ274" s="65">
        <f>IF(CQ$231&gt;=$E274,IF(CQ165*$C$23&gt;MAX($C$22,(CR274*$C$34+CR275*$C$35)*EXP(-$C$12*$C$30)+(CR381*$C$34+CR382*$C$35)*EXP(-$C$14*$C$30)),CQ$236,(CR274*$C$34+CR275*$C$35)*EXP(-$C$12*$C$30)+CQ$234),"")</f>
        <v/>
      </c>
      <c r="CR274" s="65">
        <f>IF(CR$231&gt;=$E274,IF(CR165*$C$23&gt;MAX($C$22,(CS274*$C$34+CS275*$C$35)*EXP(-$C$12*$C$30)+(CS381*$C$34+CS382*$C$35)*EXP(-$C$14*$C$30)),CR$236,(CS274*$C$34+CS275*$C$35)*EXP(-$C$12*$C$30)+CR$234),"")</f>
        <v/>
      </c>
      <c r="CS274" s="65">
        <f>IF(CS$231&gt;=$E274,IF(CS165*$C$23&gt;MAX($C$22,(CT274*$C$34+CT275*$C$35)*EXP(-$C$12*$C$30)+(CT381*$C$34+CT382*$C$35)*EXP(-$C$14*$C$30)),CS$236,(CT274*$C$34+CT275*$C$35)*EXP(-$C$12*$C$30)+CS$234),"")</f>
        <v/>
      </c>
      <c r="CT274" s="65">
        <f>IF(CT$231&gt;=$E274,IF(CT165*$C$23&gt;MAX($C$22,(CU274*$C$34+CU275*$C$35)*EXP(-$C$12*$C$30)+(CU381*$C$34+CU382*$C$35)*EXP(-$C$14*$C$30)),CT$236,(CU274*$C$34+CU275*$C$35)*EXP(-$C$12*$C$30)+CT$234),"")</f>
        <v/>
      </c>
      <c r="CU274" s="65">
        <f>IF(CU$231&gt;=$E274,IF(CU165*$C$23&gt;MAX($C$22,(CV274*$C$34+CV275*$C$35)*EXP(-$C$12*$C$30)+(CV381*$C$34+CV382*$C$35)*EXP(-$C$14*$C$30)),CU$236,(CV274*$C$34+CV275*$C$35)*EXP(-$C$12*$C$30)+CU$234),"")</f>
        <v/>
      </c>
      <c r="CV274" s="65">
        <f>IF(CV$231&gt;=$E274,IF(CV165*$C$23&gt;MAX($C$22,(CW274*$C$34+CW275*$C$35)*EXP(-$C$12*$C$30)+(CW381*$C$34+CW382*$C$35)*EXP(-$C$14*$C$30)),CV$236,(CW274*$C$34+CW275*$C$35)*EXP(-$C$12*$C$30)+CV$234),"")</f>
        <v/>
      </c>
      <c r="CW274" s="65">
        <f>IF(CW$231&gt;=$E274,IF(CW165*$C$23&gt;MAX($C$22,(CX274*$C$34+CX275*$C$35)*EXP(-$C$12*$C$30)+(CX381*$C$34+CX382*$C$35)*EXP(-$C$14*$C$30)),CW$236,(CX274*$C$34+CX275*$C$35)*EXP(-$C$12*$C$30)+CW$234),"")</f>
        <v/>
      </c>
      <c r="CX274" s="65">
        <f>IF(CX$231&gt;=$E274,IF(CX165*$C$23&gt;MAX($C$22,(CY274*$C$34+CY275*$C$35)*EXP(-$C$12*$C$30)+(CY381*$C$34+CY382*$C$35)*EXP(-$C$14*$C$30)),CX$236,(CY274*$C$34+CY275*$C$35)*EXP(-$C$12*$C$30)+CX$234),"")</f>
        <v/>
      </c>
      <c r="CY274" s="65">
        <f>IF(CY$231&gt;=$E274,IF(CY165*$C$23&gt;MAX($C$22,(CZ274*$C$34+CZ275*$C$35)*EXP(-$C$12*$C$30)+(CZ381*$C$34+CZ382*$C$35)*EXP(-$C$14*$C$30)),CY$236,(CZ274*$C$34+CZ275*$C$35)*EXP(-$C$12*$C$30)+CY$234),"")</f>
        <v/>
      </c>
      <c r="CZ274" s="65">
        <f>IF(CZ$231&gt;=$E274,IF(CZ165*$C$23&gt;MAX($C$22,(DA274*$C$34+DA275*$C$35)*EXP(-$C$12*$C$30)+(DA381*$C$34+DA382*$C$35)*EXP(-$C$14*$C$30)),CZ$236,(DA274*$C$34+DA275*$C$35)*EXP(-$C$12*$C$30)+CZ$234),"")</f>
        <v/>
      </c>
      <c r="DA274" s="65">
        <f>IF(DA$231&gt;=$E274,IF(DA165*$C$23&gt;MAX($C$22,(DB274*$C$34+DB275*$C$35)*EXP(-$C$12*$C$30)+(DB381*$C$34+DB382*$C$35)*EXP(-$C$14*$C$30)),DA$236,(DB274*$C$34+DB275*$C$35)*EXP(-$C$12*$C$30)+DA$234),"")</f>
        <v/>
      </c>
      <c r="DB274" s="65">
        <f>IF(DB$231&gt;=$E274,IF(DB165*$C$23&gt;MAX($C$22,(DC274*$C$34+DC275*$C$35)*EXP(-$C$12*$C$30)+(DC381*$C$34+DC382*$C$35)*EXP(-$C$14*$C$30)),DB$236,(DC274*$C$34+DC275*$C$35)*EXP(-$C$12*$C$30)+DB$234),"")</f>
        <v/>
      </c>
      <c r="DC274" s="65">
        <f>IF(DC$231&gt;=$E274,IF(DC165*$C$23&gt;$C$22,DC$236,$C$22+DC$234),"")</f>
        <v/>
      </c>
    </row>
    <row r="275" ht="12" customHeight="1">
      <c r="B275" s="12" t="n"/>
      <c r="C275" s="12" t="n"/>
      <c r="D275" s="12" t="n"/>
      <c r="E275" s="64">
        <f>E274+1</f>
        <v/>
      </c>
      <c r="G275" s="65">
        <f>IF(G$231&gt;=$E275,IF(G166*$C$23&gt;MAX($C$22,(H275*$C$34+H276*$C$35)*EXP(-$C$12*$C$30)+(H382*$C$34+H383*$C$35)*EXP(-$C$14*$C$30)),G$236,(H275*$C$34+H276*$C$35)*EXP(-$C$12*$C$30)+G$234),"")</f>
        <v/>
      </c>
      <c r="H275" s="65">
        <f>IF(H$231&gt;=$E275,IF(H166*$C$23&gt;MAX($C$22,(I275*$C$34+I276*$C$35)*EXP(-$C$12*$C$30)+(I382*$C$34+I383*$C$35)*EXP(-$C$14*$C$30)),H$236,(I275*$C$34+I276*$C$35)*EXP(-$C$12*$C$30)+H$234),"")</f>
        <v/>
      </c>
      <c r="I275" s="65">
        <f>IF(I$231&gt;=$E275,IF(I166*$C$23&gt;MAX($C$22,(J275*$C$34+J276*$C$35)*EXP(-$C$12*$C$30)+(J382*$C$34+J383*$C$35)*EXP(-$C$14*$C$30)),I$236,(J275*$C$34+J276*$C$35)*EXP(-$C$12*$C$30)+I$234),"")</f>
        <v/>
      </c>
      <c r="J275" s="65">
        <f>IF(J$231&gt;=$E275,IF(J166*$C$23&gt;MAX($C$22,(K275*$C$34+K276*$C$35)*EXP(-$C$12*$C$30)+(K382*$C$34+K383*$C$35)*EXP(-$C$14*$C$30)),J$236,(K275*$C$34+K276*$C$35)*EXP(-$C$12*$C$30)+J$234),"")</f>
        <v/>
      </c>
      <c r="K275" s="65">
        <f>IF(K$231&gt;=$E275,IF(K166*$C$23&gt;MAX($C$22,(L275*$C$34+L276*$C$35)*EXP(-$C$12*$C$30)+(L382*$C$34+L383*$C$35)*EXP(-$C$14*$C$30)),K$236,(L275*$C$34+L276*$C$35)*EXP(-$C$12*$C$30)+K$234),"")</f>
        <v/>
      </c>
      <c r="L275" s="65">
        <f>IF(L$231&gt;=$E275,IF(L166*$C$23&gt;MAX($C$22,(M275*$C$34+M276*$C$35)*EXP(-$C$12*$C$30)+(M382*$C$34+M383*$C$35)*EXP(-$C$14*$C$30)),L$236,(M275*$C$34+M276*$C$35)*EXP(-$C$12*$C$30)+L$234),"")</f>
        <v/>
      </c>
      <c r="M275" s="65">
        <f>IF(M$231&gt;=$E275,IF(M166*$C$23&gt;MAX($C$22,(N275*$C$34+N276*$C$35)*EXP(-$C$12*$C$30)+(N382*$C$34+N383*$C$35)*EXP(-$C$14*$C$30)),M$236,(N275*$C$34+N276*$C$35)*EXP(-$C$12*$C$30)+M$234),"")</f>
        <v/>
      </c>
      <c r="N275" s="65">
        <f>IF(N$231&gt;=$E275,IF(N166*$C$23&gt;MAX($C$22,(O275*$C$34+O276*$C$35)*EXP(-$C$12*$C$30)+(O382*$C$34+O383*$C$35)*EXP(-$C$14*$C$30)),N$236,(O275*$C$34+O276*$C$35)*EXP(-$C$12*$C$30)+N$234),"")</f>
        <v/>
      </c>
      <c r="O275" s="65">
        <f>IF(O$231&gt;=$E275,IF(O166*$C$23&gt;MAX($C$22,(P275*$C$34+P276*$C$35)*EXP(-$C$12*$C$30)+(P382*$C$34+P383*$C$35)*EXP(-$C$14*$C$30)),O$236,(P275*$C$34+P276*$C$35)*EXP(-$C$12*$C$30)+O$234),"")</f>
        <v/>
      </c>
      <c r="P275" s="65">
        <f>IF(P$231&gt;=$E275,IF(P166*$C$23&gt;MAX($C$22,(Q275*$C$34+Q276*$C$35)*EXP(-$C$12*$C$30)+(Q382*$C$34+Q383*$C$35)*EXP(-$C$14*$C$30)),P$236,(Q275*$C$34+Q276*$C$35)*EXP(-$C$12*$C$30)+P$234),"")</f>
        <v/>
      </c>
      <c r="Q275" s="65">
        <f>IF(Q$231&gt;=$E275,IF(Q166*$C$23&gt;MAX($C$22,(R275*$C$34+R276*$C$35)*EXP(-$C$12*$C$30)+(R382*$C$34+R383*$C$35)*EXP(-$C$14*$C$30)),Q$236,(R275*$C$34+R276*$C$35)*EXP(-$C$12*$C$30)+Q$234),"")</f>
        <v/>
      </c>
      <c r="R275" s="65">
        <f>IF(R$231&gt;=$E275,IF(R166*$C$23&gt;MAX($C$22,(S275*$C$34+S276*$C$35)*EXP(-$C$12*$C$30)+(S382*$C$34+S383*$C$35)*EXP(-$C$14*$C$30)),R$236,(S275*$C$34+S276*$C$35)*EXP(-$C$12*$C$30)+R$234),"")</f>
        <v/>
      </c>
      <c r="S275" s="65">
        <f>IF(S$231&gt;=$E275,IF(S166*$C$23&gt;MAX($C$22,(T275*$C$34+T276*$C$35)*EXP(-$C$12*$C$30)+(T382*$C$34+T383*$C$35)*EXP(-$C$14*$C$30)),S$236,(T275*$C$34+T276*$C$35)*EXP(-$C$12*$C$30)+S$234),"")</f>
        <v/>
      </c>
      <c r="T275" s="65">
        <f>IF(T$231&gt;=$E275,IF(T166*$C$23&gt;MAX($C$22,(U275*$C$34+U276*$C$35)*EXP(-$C$12*$C$30)+(U382*$C$34+U383*$C$35)*EXP(-$C$14*$C$30)),T$236,(U275*$C$34+U276*$C$35)*EXP(-$C$12*$C$30)+T$234),"")</f>
        <v/>
      </c>
      <c r="U275" s="65">
        <f>IF(U$231&gt;=$E275,IF(U166*$C$23&gt;MAX($C$22,(V275*$C$34+V276*$C$35)*EXP(-$C$12*$C$30)+(V382*$C$34+V383*$C$35)*EXP(-$C$14*$C$30)),U$236,(V275*$C$34+V276*$C$35)*EXP(-$C$12*$C$30)+U$234),"")</f>
        <v/>
      </c>
      <c r="V275" s="65">
        <f>IF(V$231&gt;=$E275,IF(V166*$C$23&gt;MAX($C$22,(W275*$C$34+W276*$C$35)*EXP(-$C$12*$C$30)+(W382*$C$34+W383*$C$35)*EXP(-$C$14*$C$30)),V$236,(W275*$C$34+W276*$C$35)*EXP(-$C$12*$C$30)+V$234),"")</f>
        <v/>
      </c>
      <c r="W275" s="65">
        <f>IF(W$231&gt;=$E275,IF(W166*$C$23&gt;MAX($C$22,(X275*$C$34+X276*$C$35)*EXP(-$C$12*$C$30)+(X382*$C$34+X383*$C$35)*EXP(-$C$14*$C$30)),W$236,(X275*$C$34+X276*$C$35)*EXP(-$C$12*$C$30)+W$234),"")</f>
        <v/>
      </c>
      <c r="X275" s="65">
        <f>IF(X$231&gt;=$E275,IF(X166*$C$23&gt;MAX($C$22,(Y275*$C$34+Y276*$C$35)*EXP(-$C$12*$C$30)+(Y382*$C$34+Y383*$C$35)*EXP(-$C$14*$C$30)),X$236,(Y275*$C$34+Y276*$C$35)*EXP(-$C$12*$C$30)+X$234),"")</f>
        <v/>
      </c>
      <c r="Y275" s="65">
        <f>IF(Y$231&gt;=$E275,IF(Y166*$C$23&gt;MAX($C$22,(Z275*$C$34+Z276*$C$35)*EXP(-$C$12*$C$30)+(Z382*$C$34+Z383*$C$35)*EXP(-$C$14*$C$30)),Y$236,(Z275*$C$34+Z276*$C$35)*EXP(-$C$12*$C$30)+Y$234),"")</f>
        <v/>
      </c>
      <c r="Z275" s="65">
        <f>IF(Z$231&gt;=$E275,IF(Z166*$C$23&gt;MAX($C$22,(AA275*$C$34+AA276*$C$35)*EXP(-$C$12*$C$30)+(AA382*$C$34+AA383*$C$35)*EXP(-$C$14*$C$30)),Z$236,(AA275*$C$34+AA276*$C$35)*EXP(-$C$12*$C$30)+Z$234),"")</f>
        <v/>
      </c>
      <c r="AA275" s="65">
        <f>IF(AA$231&gt;=$E275,IF(AA166*$C$23&gt;MAX($C$22,(AB275*$C$34+AB276*$C$35)*EXP(-$C$12*$C$30)+(AB382*$C$34+AB383*$C$35)*EXP(-$C$14*$C$30)),AA$236,(AB275*$C$34+AB276*$C$35)*EXP(-$C$12*$C$30)+AA$234),"")</f>
        <v/>
      </c>
      <c r="AB275" s="65">
        <f>IF(AB$231&gt;=$E275,IF(AB166*$C$23&gt;MAX($C$22,(AC275*$C$34+AC276*$C$35)*EXP(-$C$12*$C$30)+(AC382*$C$34+AC383*$C$35)*EXP(-$C$14*$C$30)),AB$236,(AC275*$C$34+AC276*$C$35)*EXP(-$C$12*$C$30)+AB$234),"")</f>
        <v/>
      </c>
      <c r="AC275" s="65">
        <f>IF(AC$231&gt;=$E275,IF(AC166*$C$23&gt;MAX($C$22,(AD275*$C$34+AD276*$C$35)*EXP(-$C$12*$C$30)+(AD382*$C$34+AD383*$C$35)*EXP(-$C$14*$C$30)),AC$236,(AD275*$C$34+AD276*$C$35)*EXP(-$C$12*$C$30)+AC$234),"")</f>
        <v/>
      </c>
      <c r="AD275" s="65">
        <f>IF(AD$231&gt;=$E275,IF(AD166*$C$23&gt;MAX($C$22,(AE275*$C$34+AE276*$C$35)*EXP(-$C$12*$C$30)+(AE382*$C$34+AE383*$C$35)*EXP(-$C$14*$C$30)),AD$236,(AE275*$C$34+AE276*$C$35)*EXP(-$C$12*$C$30)+AD$234),"")</f>
        <v/>
      </c>
      <c r="AE275" s="65">
        <f>IF(AE$231&gt;=$E275,IF(AE166*$C$23&gt;MAX($C$22,(AF275*$C$34+AF276*$C$35)*EXP(-$C$12*$C$30)+(AF382*$C$34+AF383*$C$35)*EXP(-$C$14*$C$30)),AE$236,(AF275*$C$34+AF276*$C$35)*EXP(-$C$12*$C$30)+AE$234),"")</f>
        <v/>
      </c>
      <c r="AF275" s="65">
        <f>IF(AF$231&gt;=$E275,IF(AF166*$C$23&gt;MAX($C$22,(AG275*$C$34+AG276*$C$35)*EXP(-$C$12*$C$30)+(AG382*$C$34+AG383*$C$35)*EXP(-$C$14*$C$30)),AF$236,(AG275*$C$34+AG276*$C$35)*EXP(-$C$12*$C$30)+AF$234),"")</f>
        <v/>
      </c>
      <c r="AG275" s="65">
        <f>IF(AG$231&gt;=$E275,IF(AG166*$C$23&gt;MAX($C$22,(AH275*$C$34+AH276*$C$35)*EXP(-$C$12*$C$30)+(AH382*$C$34+AH383*$C$35)*EXP(-$C$14*$C$30)),AG$236,(AH275*$C$34+AH276*$C$35)*EXP(-$C$12*$C$30)+AG$234),"")</f>
        <v/>
      </c>
      <c r="AH275" s="65">
        <f>IF(AH$231&gt;=$E275,IF(AH166*$C$23&gt;MAX($C$22,(AI275*$C$34+AI276*$C$35)*EXP(-$C$12*$C$30)+(AI382*$C$34+AI383*$C$35)*EXP(-$C$14*$C$30)),AH$236,(AI275*$C$34+AI276*$C$35)*EXP(-$C$12*$C$30)+AH$234),"")</f>
        <v/>
      </c>
      <c r="AI275" s="65">
        <f>IF(AI$231&gt;=$E275,IF(AI166*$C$23&gt;MAX($C$22,(AJ275*$C$34+AJ276*$C$35)*EXP(-$C$12*$C$30)+(AJ382*$C$34+AJ383*$C$35)*EXP(-$C$14*$C$30)),AI$236,(AJ275*$C$34+AJ276*$C$35)*EXP(-$C$12*$C$30)+AI$234),"")</f>
        <v/>
      </c>
      <c r="AJ275" s="65">
        <f>IF(AJ$231&gt;=$E275,IF(AJ166*$C$23&gt;MAX($C$22,(AK275*$C$34+AK276*$C$35)*EXP(-$C$12*$C$30)+(AK382*$C$34+AK383*$C$35)*EXP(-$C$14*$C$30)),AJ$236,(AK275*$C$34+AK276*$C$35)*EXP(-$C$12*$C$30)+AJ$234),"")</f>
        <v/>
      </c>
      <c r="AK275" s="65">
        <f>IF(AK$231&gt;=$E275,IF(AK166*$C$23&gt;MAX($C$22,(AL275*$C$34+AL276*$C$35)*EXP(-$C$12*$C$30)+(AL382*$C$34+AL383*$C$35)*EXP(-$C$14*$C$30)),AK$236,(AL275*$C$34+AL276*$C$35)*EXP(-$C$12*$C$30)+AK$234),"")</f>
        <v/>
      </c>
      <c r="AL275" s="65">
        <f>IF(AL$231&gt;=$E275,IF(AL166*$C$23&gt;MAX($C$22,(AM275*$C$34+AM276*$C$35)*EXP(-$C$12*$C$30)+(AM382*$C$34+AM383*$C$35)*EXP(-$C$14*$C$30)),AL$236,(AM275*$C$34+AM276*$C$35)*EXP(-$C$12*$C$30)+AL$234),"")</f>
        <v/>
      </c>
      <c r="AM275" s="65">
        <f>IF(AM$231&gt;=$E275,IF(AM166*$C$23&gt;MAX($C$22,(AN275*$C$34+AN276*$C$35)*EXP(-$C$12*$C$30)+(AN382*$C$34+AN383*$C$35)*EXP(-$C$14*$C$30)),AM$236,(AN275*$C$34+AN276*$C$35)*EXP(-$C$12*$C$30)+AM$234),"")</f>
        <v/>
      </c>
      <c r="AN275" s="65">
        <f>IF(AN$231&gt;=$E275,IF(AN166*$C$23&gt;MAX($C$22,(AO275*$C$34+AO276*$C$35)*EXP(-$C$12*$C$30)+(AO382*$C$34+AO383*$C$35)*EXP(-$C$14*$C$30)),AN$236,(AO275*$C$34+AO276*$C$35)*EXP(-$C$12*$C$30)+AN$234),"")</f>
        <v/>
      </c>
      <c r="AO275" s="65">
        <f>IF(AO$231&gt;=$E275,IF(AO166*$C$23&gt;MAX($C$22,(AP275*$C$34+AP276*$C$35)*EXP(-$C$12*$C$30)+(AP382*$C$34+AP383*$C$35)*EXP(-$C$14*$C$30)),AO$236,(AP275*$C$34+AP276*$C$35)*EXP(-$C$12*$C$30)+AO$234),"")</f>
        <v/>
      </c>
      <c r="AP275" s="65">
        <f>IF(AP$231&gt;=$E275,IF(AP166*$C$23&gt;MAX($C$22,(AQ275*$C$34+AQ276*$C$35)*EXP(-$C$12*$C$30)+(AQ382*$C$34+AQ383*$C$35)*EXP(-$C$14*$C$30)),AP$236,(AQ275*$C$34+AQ276*$C$35)*EXP(-$C$12*$C$30)+AP$234),"")</f>
        <v/>
      </c>
      <c r="AQ275" s="65">
        <f>IF(AQ$231&gt;=$E275,IF(AQ166*$C$23&gt;MAX($C$22,(AR275*$C$34+AR276*$C$35)*EXP(-$C$12*$C$30)+(AR382*$C$34+AR383*$C$35)*EXP(-$C$14*$C$30)),AQ$236,(AR275*$C$34+AR276*$C$35)*EXP(-$C$12*$C$30)+AQ$234),"")</f>
        <v/>
      </c>
      <c r="AR275" s="65">
        <f>IF(AR$231&gt;=$E275,IF(AR166*$C$23&gt;MAX($C$22,(AS275*$C$34+AS276*$C$35)*EXP(-$C$12*$C$30)+(AS382*$C$34+AS383*$C$35)*EXP(-$C$14*$C$30)),AR$236,(AS275*$C$34+AS276*$C$35)*EXP(-$C$12*$C$30)+AR$234),"")</f>
        <v/>
      </c>
      <c r="AS275" s="65">
        <f>IF(AS$231&gt;=$E275,IF(AS166*$C$23&gt;MAX($C$22,(AT275*$C$34+AT276*$C$35)*EXP(-$C$12*$C$30)+(AT382*$C$34+AT383*$C$35)*EXP(-$C$14*$C$30)),AS$236,(AT275*$C$34+AT276*$C$35)*EXP(-$C$12*$C$30)+AS$234),"")</f>
        <v/>
      </c>
      <c r="AT275" s="65">
        <f>IF(AT$231&gt;=$E275,IF(AT166*$C$23&gt;MAX($C$22,(AU275*$C$34+AU276*$C$35)*EXP(-$C$12*$C$30)+(AU382*$C$34+AU383*$C$35)*EXP(-$C$14*$C$30)),AT$236,(AU275*$C$34+AU276*$C$35)*EXP(-$C$12*$C$30)+AT$234),"")</f>
        <v/>
      </c>
      <c r="AU275" s="65">
        <f>IF(AU$231&gt;=$E275,IF(AU166*$C$23&gt;MAX($C$22,(AV275*$C$34+AV276*$C$35)*EXP(-$C$12*$C$30)+(AV382*$C$34+AV383*$C$35)*EXP(-$C$14*$C$30)),AU$236,(AV275*$C$34+AV276*$C$35)*EXP(-$C$12*$C$30)+AU$234),"")</f>
        <v/>
      </c>
      <c r="AV275" s="65">
        <f>IF(AV$231&gt;=$E275,IF(AV166*$C$23&gt;MAX($C$22,(AW275*$C$34+AW276*$C$35)*EXP(-$C$12*$C$30)+(AW382*$C$34+AW383*$C$35)*EXP(-$C$14*$C$30)),AV$236,(AW275*$C$34+AW276*$C$35)*EXP(-$C$12*$C$30)+AV$234),"")</f>
        <v/>
      </c>
      <c r="AW275" s="65">
        <f>IF(AW$231&gt;=$E275,IF(AW166*$C$23&gt;MAX($C$22,(AX275*$C$34+AX276*$C$35)*EXP(-$C$12*$C$30)+(AX382*$C$34+AX383*$C$35)*EXP(-$C$14*$C$30)),AW$236,(AX275*$C$34+AX276*$C$35)*EXP(-$C$12*$C$30)+AW$234),"")</f>
        <v/>
      </c>
      <c r="AX275" s="65">
        <f>IF(AX$231&gt;=$E275,IF(AX166*$C$23&gt;MAX($C$22,(AY275*$C$34+AY276*$C$35)*EXP(-$C$12*$C$30)+(AY382*$C$34+AY383*$C$35)*EXP(-$C$14*$C$30)),AX$236,(AY275*$C$34+AY276*$C$35)*EXP(-$C$12*$C$30)+AX$234),"")</f>
        <v/>
      </c>
      <c r="AY275" s="65">
        <f>IF(AY$231&gt;=$E275,IF(AY166*$C$23&gt;MAX($C$22,(AZ275*$C$34+AZ276*$C$35)*EXP(-$C$12*$C$30)+(AZ382*$C$34+AZ383*$C$35)*EXP(-$C$14*$C$30)),AY$236,(AZ275*$C$34+AZ276*$C$35)*EXP(-$C$12*$C$30)+AY$234),"")</f>
        <v/>
      </c>
      <c r="AZ275" s="65">
        <f>IF(AZ$231&gt;=$E275,IF(AZ166*$C$23&gt;MAX($C$22,(BA275*$C$34+BA276*$C$35)*EXP(-$C$12*$C$30)+(BA382*$C$34+BA383*$C$35)*EXP(-$C$14*$C$30)),AZ$236,(BA275*$C$34+BA276*$C$35)*EXP(-$C$12*$C$30)+AZ$234),"")</f>
        <v/>
      </c>
      <c r="BA275" s="65">
        <f>IF(BA$231&gt;=$E275,IF(BA166*$C$23&gt;MAX($C$22,(BB275*$C$34+BB276*$C$35)*EXP(-$C$12*$C$30)+(BB382*$C$34+BB383*$C$35)*EXP(-$C$14*$C$30)),BA$236,(BB275*$C$34+BB276*$C$35)*EXP(-$C$12*$C$30)+BA$234),"")</f>
        <v/>
      </c>
      <c r="BB275" s="65">
        <f>IF(BB$231&gt;=$E275,IF(BB166*$C$23&gt;MAX($C$22,(BC275*$C$34+BC276*$C$35)*EXP(-$C$12*$C$30)+(BC382*$C$34+BC383*$C$35)*EXP(-$C$14*$C$30)),BB$236,(BC275*$C$34+BC276*$C$35)*EXP(-$C$12*$C$30)+BB$234),"")</f>
        <v/>
      </c>
      <c r="BC275" s="65">
        <f>IF(BC$231&gt;=$E275,IF(BC166*$C$23&gt;MAX($C$22,(BD275*$C$34+BD276*$C$35)*EXP(-$C$12*$C$30)+(BD382*$C$34+BD383*$C$35)*EXP(-$C$14*$C$30)),BC$236,(BD275*$C$34+BD276*$C$35)*EXP(-$C$12*$C$30)+BC$234),"")</f>
        <v/>
      </c>
      <c r="BD275" s="65">
        <f>IF(BD$231&gt;=$E275,IF(BD166*$C$23&gt;MAX($C$22,(BE275*$C$34+BE276*$C$35)*EXP(-$C$12*$C$30)+(BE382*$C$34+BE383*$C$35)*EXP(-$C$14*$C$30)),BD$236,(BE275*$C$34+BE276*$C$35)*EXP(-$C$12*$C$30)+BD$234),"")</f>
        <v/>
      </c>
      <c r="BE275" s="65">
        <f>IF(BE$231&gt;=$E275,IF(BE166*$C$23&gt;MAX($C$22,(BF275*$C$34+BF276*$C$35)*EXP(-$C$12*$C$30)+(BF382*$C$34+BF383*$C$35)*EXP(-$C$14*$C$30)),BE$236,(BF275*$C$34+BF276*$C$35)*EXP(-$C$12*$C$30)+BE$234),"")</f>
        <v/>
      </c>
      <c r="BF275" s="65">
        <f>IF(BF$231&gt;=$E275,IF(BF166*$C$23&gt;MAX($C$22,(BG275*$C$34+BG276*$C$35)*EXP(-$C$12*$C$30)+(BG382*$C$34+BG383*$C$35)*EXP(-$C$14*$C$30)),BF$236,(BG275*$C$34+BG276*$C$35)*EXP(-$C$12*$C$30)+BF$234),"")</f>
        <v/>
      </c>
      <c r="BG275" s="65">
        <f>IF(BG$231&gt;=$E275,IF(BG166*$C$23&gt;MAX($C$22,(BH275*$C$34+BH276*$C$35)*EXP(-$C$12*$C$30)+(BH382*$C$34+BH383*$C$35)*EXP(-$C$14*$C$30)),BG$236,(BH275*$C$34+BH276*$C$35)*EXP(-$C$12*$C$30)+BG$234),"")</f>
        <v/>
      </c>
      <c r="BH275" s="65">
        <f>IF(BH$231&gt;=$E275,IF(BH166*$C$23&gt;MAX($C$22,(BI275*$C$34+BI276*$C$35)*EXP(-$C$12*$C$30)+(BI382*$C$34+BI383*$C$35)*EXP(-$C$14*$C$30)),BH$236,(BI275*$C$34+BI276*$C$35)*EXP(-$C$12*$C$30)+BH$234),"")</f>
        <v/>
      </c>
      <c r="BI275" s="65">
        <f>IF(BI$231&gt;=$E275,IF(BI166*$C$23&gt;MAX($C$22,(BJ275*$C$34+BJ276*$C$35)*EXP(-$C$12*$C$30)+(BJ382*$C$34+BJ383*$C$35)*EXP(-$C$14*$C$30)),BI$236,(BJ275*$C$34+BJ276*$C$35)*EXP(-$C$12*$C$30)+BI$234),"")</f>
        <v/>
      </c>
      <c r="BJ275" s="65">
        <f>IF(BJ$231&gt;=$E275,IF(BJ166*$C$23&gt;MAX($C$22,(BK275*$C$34+BK276*$C$35)*EXP(-$C$12*$C$30)+(BK382*$C$34+BK383*$C$35)*EXP(-$C$14*$C$30)),BJ$236,(BK275*$C$34+BK276*$C$35)*EXP(-$C$12*$C$30)+BJ$234),"")</f>
        <v/>
      </c>
      <c r="BK275" s="65">
        <f>IF(BK$231&gt;=$E275,IF(BK166*$C$23&gt;MAX($C$22,(BL275*$C$34+BL276*$C$35)*EXP(-$C$12*$C$30)+(BL382*$C$34+BL383*$C$35)*EXP(-$C$14*$C$30)),BK$236,(BL275*$C$34+BL276*$C$35)*EXP(-$C$12*$C$30)+BK$234),"")</f>
        <v/>
      </c>
      <c r="BL275" s="65">
        <f>IF(BL$231&gt;=$E275,IF(BL166*$C$23&gt;MAX($C$22,(BM275*$C$34+BM276*$C$35)*EXP(-$C$12*$C$30)+(BM382*$C$34+BM383*$C$35)*EXP(-$C$14*$C$30)),BL$236,(BM275*$C$34+BM276*$C$35)*EXP(-$C$12*$C$30)+BL$234),"")</f>
        <v/>
      </c>
      <c r="BM275" s="65">
        <f>IF(BM$231&gt;=$E275,IF(BM166*$C$23&gt;MAX($C$22,(BN275*$C$34+BN276*$C$35)*EXP(-$C$12*$C$30)+(BN382*$C$34+BN383*$C$35)*EXP(-$C$14*$C$30)),BM$236,(BN275*$C$34+BN276*$C$35)*EXP(-$C$12*$C$30)+BM$234),"")</f>
        <v/>
      </c>
      <c r="BN275" s="65">
        <f>IF(BN$231&gt;=$E275,IF(BN166*$C$23&gt;MAX($C$22,(BO275*$C$34+BO276*$C$35)*EXP(-$C$12*$C$30)+(BO382*$C$34+BO383*$C$35)*EXP(-$C$14*$C$30)),BN$236,(BO275*$C$34+BO276*$C$35)*EXP(-$C$12*$C$30)+BN$234),"")</f>
        <v/>
      </c>
      <c r="BO275" s="65">
        <f>IF(BO$231&gt;=$E275,IF(BO166*$C$23&gt;MAX($C$22,(BP275*$C$34+BP276*$C$35)*EXP(-$C$12*$C$30)+(BP382*$C$34+BP383*$C$35)*EXP(-$C$14*$C$30)),BO$236,(BP275*$C$34+BP276*$C$35)*EXP(-$C$12*$C$30)+BO$234),"")</f>
        <v/>
      </c>
      <c r="BP275" s="65">
        <f>IF(BP$231&gt;=$E275,IF(BP166*$C$23&gt;MAX($C$22,(BQ275*$C$34+BQ276*$C$35)*EXP(-$C$12*$C$30)+(BQ382*$C$34+BQ383*$C$35)*EXP(-$C$14*$C$30)),BP$236,(BQ275*$C$34+BQ276*$C$35)*EXP(-$C$12*$C$30)+BP$234),"")</f>
        <v/>
      </c>
      <c r="BQ275" s="65">
        <f>IF(BQ$231&gt;=$E275,IF(BQ166*$C$23&gt;MAX($C$22,(BR275*$C$34+BR276*$C$35)*EXP(-$C$12*$C$30)+(BR382*$C$34+BR383*$C$35)*EXP(-$C$14*$C$30)),BQ$236,(BR275*$C$34+BR276*$C$35)*EXP(-$C$12*$C$30)+BQ$234),"")</f>
        <v/>
      </c>
      <c r="BR275" s="65">
        <f>IF(BR$231&gt;=$E275,IF(BR166*$C$23&gt;MAX($C$22,(BS275*$C$34+BS276*$C$35)*EXP(-$C$12*$C$30)+(BS382*$C$34+BS383*$C$35)*EXP(-$C$14*$C$30)),BR$236,(BS275*$C$34+BS276*$C$35)*EXP(-$C$12*$C$30)+BR$234),"")</f>
        <v/>
      </c>
      <c r="BS275" s="65">
        <f>IF(BS$231&gt;=$E275,IF(BS166*$C$23&gt;MAX($C$22,(BT275*$C$34+BT276*$C$35)*EXP(-$C$12*$C$30)+(BT382*$C$34+BT383*$C$35)*EXP(-$C$14*$C$30)),BS$236,(BT275*$C$34+BT276*$C$35)*EXP(-$C$12*$C$30)+BS$234),"")</f>
        <v/>
      </c>
      <c r="BT275" s="65">
        <f>IF(BT$231&gt;=$E275,IF(BT166*$C$23&gt;MAX($C$22,(BU275*$C$34+BU276*$C$35)*EXP(-$C$12*$C$30)+(BU382*$C$34+BU383*$C$35)*EXP(-$C$14*$C$30)),BT$236,(BU275*$C$34+BU276*$C$35)*EXP(-$C$12*$C$30)+BT$234),"")</f>
        <v/>
      </c>
      <c r="BU275" s="65">
        <f>IF(BU$231&gt;=$E275,IF(BU166*$C$23&gt;MAX($C$22,(BV275*$C$34+BV276*$C$35)*EXP(-$C$12*$C$30)+(BV382*$C$34+BV383*$C$35)*EXP(-$C$14*$C$30)),BU$236,(BV275*$C$34+BV276*$C$35)*EXP(-$C$12*$C$30)+BU$234),"")</f>
        <v/>
      </c>
      <c r="BV275" s="65">
        <f>IF(BV$231&gt;=$E275,IF(BV166*$C$23&gt;MAX($C$22,(BW275*$C$34+BW276*$C$35)*EXP(-$C$12*$C$30)+(BW382*$C$34+BW383*$C$35)*EXP(-$C$14*$C$30)),BV$236,(BW275*$C$34+BW276*$C$35)*EXP(-$C$12*$C$30)+BV$234),"")</f>
        <v/>
      </c>
      <c r="BW275" s="65">
        <f>IF(BW$231&gt;=$E275,IF(BW166*$C$23&gt;MAX($C$22,(BX275*$C$34+BX276*$C$35)*EXP(-$C$12*$C$30)+(BX382*$C$34+BX383*$C$35)*EXP(-$C$14*$C$30)),BW$236,(BX275*$C$34+BX276*$C$35)*EXP(-$C$12*$C$30)+BW$234),"")</f>
        <v/>
      </c>
      <c r="BX275" s="65">
        <f>IF(BX$231&gt;=$E275,IF(BX166*$C$23&gt;MAX($C$22,(BY275*$C$34+BY276*$C$35)*EXP(-$C$12*$C$30)+(BY382*$C$34+BY383*$C$35)*EXP(-$C$14*$C$30)),BX$236,(BY275*$C$34+BY276*$C$35)*EXP(-$C$12*$C$30)+BX$234),"")</f>
        <v/>
      </c>
      <c r="BY275" s="65">
        <f>IF(BY$231&gt;=$E275,IF(BY166*$C$23&gt;MAX($C$22,(BZ275*$C$34+BZ276*$C$35)*EXP(-$C$12*$C$30)+(BZ382*$C$34+BZ383*$C$35)*EXP(-$C$14*$C$30)),BY$236,(BZ275*$C$34+BZ276*$C$35)*EXP(-$C$12*$C$30)+BY$234),"")</f>
        <v/>
      </c>
      <c r="BZ275" s="65">
        <f>IF(BZ$231&gt;=$E275,IF(BZ166*$C$23&gt;MAX($C$22,(CA275*$C$34+CA276*$C$35)*EXP(-$C$12*$C$30)+(CA382*$C$34+CA383*$C$35)*EXP(-$C$14*$C$30)),BZ$236,(CA275*$C$34+CA276*$C$35)*EXP(-$C$12*$C$30)+BZ$234),"")</f>
        <v/>
      </c>
      <c r="CA275" s="65">
        <f>IF(CA$231&gt;=$E275,IF(CA166*$C$23&gt;MAX($C$22,(CB275*$C$34+CB276*$C$35)*EXP(-$C$12*$C$30)+(CB382*$C$34+CB383*$C$35)*EXP(-$C$14*$C$30)),CA$236,(CB275*$C$34+CB276*$C$35)*EXP(-$C$12*$C$30)+CA$234),"")</f>
        <v/>
      </c>
      <c r="CB275" s="65">
        <f>IF(CB$231&gt;=$E275,IF(CB166*$C$23&gt;MAX($C$22,(CC275*$C$34+CC276*$C$35)*EXP(-$C$12*$C$30)+(CC382*$C$34+CC383*$C$35)*EXP(-$C$14*$C$30)),CB$236,(CC275*$C$34+CC276*$C$35)*EXP(-$C$12*$C$30)+CB$234),"")</f>
        <v/>
      </c>
      <c r="CC275" s="65">
        <f>IF(CC$231&gt;=$E275,IF(CC166*$C$23&gt;MAX($C$22,(CD275*$C$34+CD276*$C$35)*EXP(-$C$12*$C$30)+(CD382*$C$34+CD383*$C$35)*EXP(-$C$14*$C$30)),CC$236,(CD275*$C$34+CD276*$C$35)*EXP(-$C$12*$C$30)+CC$234),"")</f>
        <v/>
      </c>
      <c r="CD275" s="65">
        <f>IF(CD$231&gt;=$E275,IF(CD166*$C$23&gt;MAX($C$22,(CE275*$C$34+CE276*$C$35)*EXP(-$C$12*$C$30)+(CE382*$C$34+CE383*$C$35)*EXP(-$C$14*$C$30)),CD$236,(CE275*$C$34+CE276*$C$35)*EXP(-$C$12*$C$30)+CD$234),"")</f>
        <v/>
      </c>
      <c r="CE275" s="65">
        <f>IF(CE$231&gt;=$E275,IF(CE166*$C$23&gt;MAX($C$22,(CF275*$C$34+CF276*$C$35)*EXP(-$C$12*$C$30)+(CF382*$C$34+CF383*$C$35)*EXP(-$C$14*$C$30)),CE$236,(CF275*$C$34+CF276*$C$35)*EXP(-$C$12*$C$30)+CE$234),"")</f>
        <v/>
      </c>
      <c r="CF275" s="65">
        <f>IF(CF$231&gt;=$E275,IF(CF166*$C$23&gt;MAX($C$22,(CG275*$C$34+CG276*$C$35)*EXP(-$C$12*$C$30)+(CG382*$C$34+CG383*$C$35)*EXP(-$C$14*$C$30)),CF$236,(CG275*$C$34+CG276*$C$35)*EXP(-$C$12*$C$30)+CF$234),"")</f>
        <v/>
      </c>
      <c r="CG275" s="65">
        <f>IF(CG$231&gt;=$E275,IF(CG166*$C$23&gt;MAX($C$22,(CH275*$C$34+CH276*$C$35)*EXP(-$C$12*$C$30)+(CH382*$C$34+CH383*$C$35)*EXP(-$C$14*$C$30)),CG$236,(CH275*$C$34+CH276*$C$35)*EXP(-$C$12*$C$30)+CG$234),"")</f>
        <v/>
      </c>
      <c r="CH275" s="65">
        <f>IF(CH$231&gt;=$E275,IF(CH166*$C$23&gt;MAX($C$22,(CI275*$C$34+CI276*$C$35)*EXP(-$C$12*$C$30)+(CI382*$C$34+CI383*$C$35)*EXP(-$C$14*$C$30)),CH$236,(CI275*$C$34+CI276*$C$35)*EXP(-$C$12*$C$30)+CH$234),"")</f>
        <v/>
      </c>
      <c r="CI275" s="65">
        <f>IF(CI$231&gt;=$E275,IF(CI166*$C$23&gt;MAX($C$22,(CJ275*$C$34+CJ276*$C$35)*EXP(-$C$12*$C$30)+(CJ382*$C$34+CJ383*$C$35)*EXP(-$C$14*$C$30)),CI$236,(CJ275*$C$34+CJ276*$C$35)*EXP(-$C$12*$C$30)+CI$234),"")</f>
        <v/>
      </c>
      <c r="CJ275" s="65">
        <f>IF(CJ$231&gt;=$E275,IF(CJ166*$C$23&gt;MAX($C$22,(CK275*$C$34+CK276*$C$35)*EXP(-$C$12*$C$30)+(CK382*$C$34+CK383*$C$35)*EXP(-$C$14*$C$30)),CJ$236,(CK275*$C$34+CK276*$C$35)*EXP(-$C$12*$C$30)+CJ$234),"")</f>
        <v/>
      </c>
      <c r="CK275" s="65">
        <f>IF(CK$231&gt;=$E275,IF(CK166*$C$23&gt;MAX($C$22,(CL275*$C$34+CL276*$C$35)*EXP(-$C$12*$C$30)+(CL382*$C$34+CL383*$C$35)*EXP(-$C$14*$C$30)),CK$236,(CL275*$C$34+CL276*$C$35)*EXP(-$C$12*$C$30)+CK$234),"")</f>
        <v/>
      </c>
      <c r="CL275" s="65">
        <f>IF(CL$231&gt;=$E275,IF(CL166*$C$23&gt;MAX($C$22,(CM275*$C$34+CM276*$C$35)*EXP(-$C$12*$C$30)+(CM382*$C$34+CM383*$C$35)*EXP(-$C$14*$C$30)),CL$236,(CM275*$C$34+CM276*$C$35)*EXP(-$C$12*$C$30)+CL$234),"")</f>
        <v/>
      </c>
      <c r="CM275" s="65">
        <f>IF(CM$231&gt;=$E275,IF(CM166*$C$23&gt;MAX($C$22,(CN275*$C$34+CN276*$C$35)*EXP(-$C$12*$C$30)+(CN382*$C$34+CN383*$C$35)*EXP(-$C$14*$C$30)),CM$236,(CN275*$C$34+CN276*$C$35)*EXP(-$C$12*$C$30)+CM$234),"")</f>
        <v/>
      </c>
      <c r="CN275" s="65">
        <f>IF(CN$231&gt;=$E275,IF(CN166*$C$23&gt;MAX($C$22,(CO275*$C$34+CO276*$C$35)*EXP(-$C$12*$C$30)+(CO382*$C$34+CO383*$C$35)*EXP(-$C$14*$C$30)),CN$236,(CO275*$C$34+CO276*$C$35)*EXP(-$C$12*$C$30)+CN$234),"")</f>
        <v/>
      </c>
      <c r="CO275" s="65">
        <f>IF(CO$231&gt;=$E275,IF(CO166*$C$23&gt;MAX($C$22,(CP275*$C$34+CP276*$C$35)*EXP(-$C$12*$C$30)+(CP382*$C$34+CP383*$C$35)*EXP(-$C$14*$C$30)),CO$236,(CP275*$C$34+CP276*$C$35)*EXP(-$C$12*$C$30)+CO$234),"")</f>
        <v/>
      </c>
      <c r="CP275" s="65">
        <f>IF(CP$231&gt;=$E275,IF(CP166*$C$23&gt;MAX($C$22,(CQ275*$C$34+CQ276*$C$35)*EXP(-$C$12*$C$30)+(CQ382*$C$34+CQ383*$C$35)*EXP(-$C$14*$C$30)),CP$236,(CQ275*$C$34+CQ276*$C$35)*EXP(-$C$12*$C$30)+CP$234),"")</f>
        <v/>
      </c>
      <c r="CQ275" s="65">
        <f>IF(CQ$231&gt;=$E275,IF(CQ166*$C$23&gt;MAX($C$22,(CR275*$C$34+CR276*$C$35)*EXP(-$C$12*$C$30)+(CR382*$C$34+CR383*$C$35)*EXP(-$C$14*$C$30)),CQ$236,(CR275*$C$34+CR276*$C$35)*EXP(-$C$12*$C$30)+CQ$234),"")</f>
        <v/>
      </c>
      <c r="CR275" s="65">
        <f>IF(CR$231&gt;=$E275,IF(CR166*$C$23&gt;MAX($C$22,(CS275*$C$34+CS276*$C$35)*EXP(-$C$12*$C$30)+(CS382*$C$34+CS383*$C$35)*EXP(-$C$14*$C$30)),CR$236,(CS275*$C$34+CS276*$C$35)*EXP(-$C$12*$C$30)+CR$234),"")</f>
        <v/>
      </c>
      <c r="CS275" s="65">
        <f>IF(CS$231&gt;=$E275,IF(CS166*$C$23&gt;MAX($C$22,(CT275*$C$34+CT276*$C$35)*EXP(-$C$12*$C$30)+(CT382*$C$34+CT383*$C$35)*EXP(-$C$14*$C$30)),CS$236,(CT275*$C$34+CT276*$C$35)*EXP(-$C$12*$C$30)+CS$234),"")</f>
        <v/>
      </c>
      <c r="CT275" s="65">
        <f>IF(CT$231&gt;=$E275,IF(CT166*$C$23&gt;MAX($C$22,(CU275*$C$34+CU276*$C$35)*EXP(-$C$12*$C$30)+(CU382*$C$34+CU383*$C$35)*EXP(-$C$14*$C$30)),CT$236,(CU275*$C$34+CU276*$C$35)*EXP(-$C$12*$C$30)+CT$234),"")</f>
        <v/>
      </c>
      <c r="CU275" s="65">
        <f>IF(CU$231&gt;=$E275,IF(CU166*$C$23&gt;MAX($C$22,(CV275*$C$34+CV276*$C$35)*EXP(-$C$12*$C$30)+(CV382*$C$34+CV383*$C$35)*EXP(-$C$14*$C$30)),CU$236,(CV275*$C$34+CV276*$C$35)*EXP(-$C$12*$C$30)+CU$234),"")</f>
        <v/>
      </c>
      <c r="CV275" s="65">
        <f>IF(CV$231&gt;=$E275,IF(CV166*$C$23&gt;MAX($C$22,(CW275*$C$34+CW276*$C$35)*EXP(-$C$12*$C$30)+(CW382*$C$34+CW383*$C$35)*EXP(-$C$14*$C$30)),CV$236,(CW275*$C$34+CW276*$C$35)*EXP(-$C$12*$C$30)+CV$234),"")</f>
        <v/>
      </c>
      <c r="CW275" s="65">
        <f>IF(CW$231&gt;=$E275,IF(CW166*$C$23&gt;MAX($C$22,(CX275*$C$34+CX276*$C$35)*EXP(-$C$12*$C$30)+(CX382*$C$34+CX383*$C$35)*EXP(-$C$14*$C$30)),CW$236,(CX275*$C$34+CX276*$C$35)*EXP(-$C$12*$C$30)+CW$234),"")</f>
        <v/>
      </c>
      <c r="CX275" s="65">
        <f>IF(CX$231&gt;=$E275,IF(CX166*$C$23&gt;MAX($C$22,(CY275*$C$34+CY276*$C$35)*EXP(-$C$12*$C$30)+(CY382*$C$34+CY383*$C$35)*EXP(-$C$14*$C$30)),CX$236,(CY275*$C$34+CY276*$C$35)*EXP(-$C$12*$C$30)+CX$234),"")</f>
        <v/>
      </c>
      <c r="CY275" s="65">
        <f>IF(CY$231&gt;=$E275,IF(CY166*$C$23&gt;MAX($C$22,(CZ275*$C$34+CZ276*$C$35)*EXP(-$C$12*$C$30)+(CZ382*$C$34+CZ383*$C$35)*EXP(-$C$14*$C$30)),CY$236,(CZ275*$C$34+CZ276*$C$35)*EXP(-$C$12*$C$30)+CY$234),"")</f>
        <v/>
      </c>
      <c r="CZ275" s="65">
        <f>IF(CZ$231&gt;=$E275,IF(CZ166*$C$23&gt;MAX($C$22,(DA275*$C$34+DA276*$C$35)*EXP(-$C$12*$C$30)+(DA382*$C$34+DA383*$C$35)*EXP(-$C$14*$C$30)),CZ$236,(DA275*$C$34+DA276*$C$35)*EXP(-$C$12*$C$30)+CZ$234),"")</f>
        <v/>
      </c>
      <c r="DA275" s="65">
        <f>IF(DA$231&gt;=$E275,IF(DA166*$C$23&gt;MAX($C$22,(DB275*$C$34+DB276*$C$35)*EXP(-$C$12*$C$30)+(DB382*$C$34+DB383*$C$35)*EXP(-$C$14*$C$30)),DA$236,(DB275*$C$34+DB276*$C$35)*EXP(-$C$12*$C$30)+DA$234),"")</f>
        <v/>
      </c>
      <c r="DB275" s="65">
        <f>IF(DB$231&gt;=$E275,IF(DB166*$C$23&gt;MAX($C$22,(DC275*$C$34+DC276*$C$35)*EXP(-$C$12*$C$30)+(DC382*$C$34+DC383*$C$35)*EXP(-$C$14*$C$30)),DB$236,(DC275*$C$34+DC276*$C$35)*EXP(-$C$12*$C$30)+DB$234),"")</f>
        <v/>
      </c>
      <c r="DC275" s="65">
        <f>IF(DC$231&gt;=$E275,IF(DC166*$C$23&gt;$C$22,DC$236,$C$22+DC$234),"")</f>
        <v/>
      </c>
    </row>
    <row r="276" ht="12" customHeight="1">
      <c r="B276" s="12" t="n"/>
      <c r="C276" s="12" t="n"/>
      <c r="D276" s="12" t="n"/>
      <c r="E276" s="64">
        <f>E275+1</f>
        <v/>
      </c>
      <c r="G276" s="65">
        <f>IF(G$231&gt;=$E276,IF(G167*$C$23&gt;MAX($C$22,(H276*$C$34+H277*$C$35)*EXP(-$C$12*$C$30)+(H383*$C$34+H384*$C$35)*EXP(-$C$14*$C$30)),G$236,(H276*$C$34+H277*$C$35)*EXP(-$C$12*$C$30)+G$234),"")</f>
        <v/>
      </c>
      <c r="H276" s="65">
        <f>IF(H$231&gt;=$E276,IF(H167*$C$23&gt;MAX($C$22,(I276*$C$34+I277*$C$35)*EXP(-$C$12*$C$30)+(I383*$C$34+I384*$C$35)*EXP(-$C$14*$C$30)),H$236,(I276*$C$34+I277*$C$35)*EXP(-$C$12*$C$30)+H$234),"")</f>
        <v/>
      </c>
      <c r="I276" s="65">
        <f>IF(I$231&gt;=$E276,IF(I167*$C$23&gt;MAX($C$22,(J276*$C$34+J277*$C$35)*EXP(-$C$12*$C$30)+(J383*$C$34+J384*$C$35)*EXP(-$C$14*$C$30)),I$236,(J276*$C$34+J277*$C$35)*EXP(-$C$12*$C$30)+I$234),"")</f>
        <v/>
      </c>
      <c r="J276" s="65">
        <f>IF(J$231&gt;=$E276,IF(J167*$C$23&gt;MAX($C$22,(K276*$C$34+K277*$C$35)*EXP(-$C$12*$C$30)+(K383*$C$34+K384*$C$35)*EXP(-$C$14*$C$30)),J$236,(K276*$C$34+K277*$C$35)*EXP(-$C$12*$C$30)+J$234),"")</f>
        <v/>
      </c>
      <c r="K276" s="65">
        <f>IF(K$231&gt;=$E276,IF(K167*$C$23&gt;MAX($C$22,(L276*$C$34+L277*$C$35)*EXP(-$C$12*$C$30)+(L383*$C$34+L384*$C$35)*EXP(-$C$14*$C$30)),K$236,(L276*$C$34+L277*$C$35)*EXP(-$C$12*$C$30)+K$234),"")</f>
        <v/>
      </c>
      <c r="L276" s="65">
        <f>IF(L$231&gt;=$E276,IF(L167*$C$23&gt;MAX($C$22,(M276*$C$34+M277*$C$35)*EXP(-$C$12*$C$30)+(M383*$C$34+M384*$C$35)*EXP(-$C$14*$C$30)),L$236,(M276*$C$34+M277*$C$35)*EXP(-$C$12*$C$30)+L$234),"")</f>
        <v/>
      </c>
      <c r="M276" s="65">
        <f>IF(M$231&gt;=$E276,IF(M167*$C$23&gt;MAX($C$22,(N276*$C$34+N277*$C$35)*EXP(-$C$12*$C$30)+(N383*$C$34+N384*$C$35)*EXP(-$C$14*$C$30)),M$236,(N276*$C$34+N277*$C$35)*EXP(-$C$12*$C$30)+M$234),"")</f>
        <v/>
      </c>
      <c r="N276" s="65">
        <f>IF(N$231&gt;=$E276,IF(N167*$C$23&gt;MAX($C$22,(O276*$C$34+O277*$C$35)*EXP(-$C$12*$C$30)+(O383*$C$34+O384*$C$35)*EXP(-$C$14*$C$30)),N$236,(O276*$C$34+O277*$C$35)*EXP(-$C$12*$C$30)+N$234),"")</f>
        <v/>
      </c>
      <c r="O276" s="65">
        <f>IF(O$231&gt;=$E276,IF(O167*$C$23&gt;MAX($C$22,(P276*$C$34+P277*$C$35)*EXP(-$C$12*$C$30)+(P383*$C$34+P384*$C$35)*EXP(-$C$14*$C$30)),O$236,(P276*$C$34+P277*$C$35)*EXP(-$C$12*$C$30)+O$234),"")</f>
        <v/>
      </c>
      <c r="P276" s="65">
        <f>IF(P$231&gt;=$E276,IF(P167*$C$23&gt;MAX($C$22,(Q276*$C$34+Q277*$C$35)*EXP(-$C$12*$C$30)+(Q383*$C$34+Q384*$C$35)*EXP(-$C$14*$C$30)),P$236,(Q276*$C$34+Q277*$C$35)*EXP(-$C$12*$C$30)+P$234),"")</f>
        <v/>
      </c>
      <c r="Q276" s="65">
        <f>IF(Q$231&gt;=$E276,IF(Q167*$C$23&gt;MAX($C$22,(R276*$C$34+R277*$C$35)*EXP(-$C$12*$C$30)+(R383*$C$34+R384*$C$35)*EXP(-$C$14*$C$30)),Q$236,(R276*$C$34+R277*$C$35)*EXP(-$C$12*$C$30)+Q$234),"")</f>
        <v/>
      </c>
      <c r="R276" s="65">
        <f>IF(R$231&gt;=$E276,IF(R167*$C$23&gt;MAX($C$22,(S276*$C$34+S277*$C$35)*EXP(-$C$12*$C$30)+(S383*$C$34+S384*$C$35)*EXP(-$C$14*$C$30)),R$236,(S276*$C$34+S277*$C$35)*EXP(-$C$12*$C$30)+R$234),"")</f>
        <v/>
      </c>
      <c r="S276" s="65">
        <f>IF(S$231&gt;=$E276,IF(S167*$C$23&gt;MAX($C$22,(T276*$C$34+T277*$C$35)*EXP(-$C$12*$C$30)+(T383*$C$34+T384*$C$35)*EXP(-$C$14*$C$30)),S$236,(T276*$C$34+T277*$C$35)*EXP(-$C$12*$C$30)+S$234),"")</f>
        <v/>
      </c>
      <c r="T276" s="65">
        <f>IF(T$231&gt;=$E276,IF(T167*$C$23&gt;MAX($C$22,(U276*$C$34+U277*$C$35)*EXP(-$C$12*$C$30)+(U383*$C$34+U384*$C$35)*EXP(-$C$14*$C$30)),T$236,(U276*$C$34+U277*$C$35)*EXP(-$C$12*$C$30)+T$234),"")</f>
        <v/>
      </c>
      <c r="U276" s="65">
        <f>IF(U$231&gt;=$E276,IF(U167*$C$23&gt;MAX($C$22,(V276*$C$34+V277*$C$35)*EXP(-$C$12*$C$30)+(V383*$C$34+V384*$C$35)*EXP(-$C$14*$C$30)),U$236,(V276*$C$34+V277*$C$35)*EXP(-$C$12*$C$30)+U$234),"")</f>
        <v/>
      </c>
      <c r="V276" s="65">
        <f>IF(V$231&gt;=$E276,IF(V167*$C$23&gt;MAX($C$22,(W276*$C$34+W277*$C$35)*EXP(-$C$12*$C$30)+(W383*$C$34+W384*$C$35)*EXP(-$C$14*$C$30)),V$236,(W276*$C$34+W277*$C$35)*EXP(-$C$12*$C$30)+V$234),"")</f>
        <v/>
      </c>
      <c r="W276" s="65">
        <f>IF(W$231&gt;=$E276,IF(W167*$C$23&gt;MAX($C$22,(X276*$C$34+X277*$C$35)*EXP(-$C$12*$C$30)+(X383*$C$34+X384*$C$35)*EXP(-$C$14*$C$30)),W$236,(X276*$C$34+X277*$C$35)*EXP(-$C$12*$C$30)+W$234),"")</f>
        <v/>
      </c>
      <c r="X276" s="65">
        <f>IF(X$231&gt;=$E276,IF(X167*$C$23&gt;MAX($C$22,(Y276*$C$34+Y277*$C$35)*EXP(-$C$12*$C$30)+(Y383*$C$34+Y384*$C$35)*EXP(-$C$14*$C$30)),X$236,(Y276*$C$34+Y277*$C$35)*EXP(-$C$12*$C$30)+X$234),"")</f>
        <v/>
      </c>
      <c r="Y276" s="65">
        <f>IF(Y$231&gt;=$E276,IF(Y167*$C$23&gt;MAX($C$22,(Z276*$C$34+Z277*$C$35)*EXP(-$C$12*$C$30)+(Z383*$C$34+Z384*$C$35)*EXP(-$C$14*$C$30)),Y$236,(Z276*$C$34+Z277*$C$35)*EXP(-$C$12*$C$30)+Y$234),"")</f>
        <v/>
      </c>
      <c r="Z276" s="65">
        <f>IF(Z$231&gt;=$E276,IF(Z167*$C$23&gt;MAX($C$22,(AA276*$C$34+AA277*$C$35)*EXP(-$C$12*$C$30)+(AA383*$C$34+AA384*$C$35)*EXP(-$C$14*$C$30)),Z$236,(AA276*$C$34+AA277*$C$35)*EXP(-$C$12*$C$30)+Z$234),"")</f>
        <v/>
      </c>
      <c r="AA276" s="65">
        <f>IF(AA$231&gt;=$E276,IF(AA167*$C$23&gt;MAX($C$22,(AB276*$C$34+AB277*$C$35)*EXP(-$C$12*$C$30)+(AB383*$C$34+AB384*$C$35)*EXP(-$C$14*$C$30)),AA$236,(AB276*$C$34+AB277*$C$35)*EXP(-$C$12*$C$30)+AA$234),"")</f>
        <v/>
      </c>
      <c r="AB276" s="65">
        <f>IF(AB$231&gt;=$E276,IF(AB167*$C$23&gt;MAX($C$22,(AC276*$C$34+AC277*$C$35)*EXP(-$C$12*$C$30)+(AC383*$C$34+AC384*$C$35)*EXP(-$C$14*$C$30)),AB$236,(AC276*$C$34+AC277*$C$35)*EXP(-$C$12*$C$30)+AB$234),"")</f>
        <v/>
      </c>
      <c r="AC276" s="65">
        <f>IF(AC$231&gt;=$E276,IF(AC167*$C$23&gt;MAX($C$22,(AD276*$C$34+AD277*$C$35)*EXP(-$C$12*$C$30)+(AD383*$C$34+AD384*$C$35)*EXP(-$C$14*$C$30)),AC$236,(AD276*$C$34+AD277*$C$35)*EXP(-$C$12*$C$30)+AC$234),"")</f>
        <v/>
      </c>
      <c r="AD276" s="65">
        <f>IF(AD$231&gt;=$E276,IF(AD167*$C$23&gt;MAX($C$22,(AE276*$C$34+AE277*$C$35)*EXP(-$C$12*$C$30)+(AE383*$C$34+AE384*$C$35)*EXP(-$C$14*$C$30)),AD$236,(AE276*$C$34+AE277*$C$35)*EXP(-$C$12*$C$30)+AD$234),"")</f>
        <v/>
      </c>
      <c r="AE276" s="65">
        <f>IF(AE$231&gt;=$E276,IF(AE167*$C$23&gt;MAX($C$22,(AF276*$C$34+AF277*$C$35)*EXP(-$C$12*$C$30)+(AF383*$C$34+AF384*$C$35)*EXP(-$C$14*$C$30)),AE$236,(AF276*$C$34+AF277*$C$35)*EXP(-$C$12*$C$30)+AE$234),"")</f>
        <v/>
      </c>
      <c r="AF276" s="65">
        <f>IF(AF$231&gt;=$E276,IF(AF167*$C$23&gt;MAX($C$22,(AG276*$C$34+AG277*$C$35)*EXP(-$C$12*$C$30)+(AG383*$C$34+AG384*$C$35)*EXP(-$C$14*$C$30)),AF$236,(AG276*$C$34+AG277*$C$35)*EXP(-$C$12*$C$30)+AF$234),"")</f>
        <v/>
      </c>
      <c r="AG276" s="65">
        <f>IF(AG$231&gt;=$E276,IF(AG167*$C$23&gt;MAX($C$22,(AH276*$C$34+AH277*$C$35)*EXP(-$C$12*$C$30)+(AH383*$C$34+AH384*$C$35)*EXP(-$C$14*$C$30)),AG$236,(AH276*$C$34+AH277*$C$35)*EXP(-$C$12*$C$30)+AG$234),"")</f>
        <v/>
      </c>
      <c r="AH276" s="65">
        <f>IF(AH$231&gt;=$E276,IF(AH167*$C$23&gt;MAX($C$22,(AI276*$C$34+AI277*$C$35)*EXP(-$C$12*$C$30)+(AI383*$C$34+AI384*$C$35)*EXP(-$C$14*$C$30)),AH$236,(AI276*$C$34+AI277*$C$35)*EXP(-$C$12*$C$30)+AH$234),"")</f>
        <v/>
      </c>
      <c r="AI276" s="65">
        <f>IF(AI$231&gt;=$E276,IF(AI167*$C$23&gt;MAX($C$22,(AJ276*$C$34+AJ277*$C$35)*EXP(-$C$12*$C$30)+(AJ383*$C$34+AJ384*$C$35)*EXP(-$C$14*$C$30)),AI$236,(AJ276*$C$34+AJ277*$C$35)*EXP(-$C$12*$C$30)+AI$234),"")</f>
        <v/>
      </c>
      <c r="AJ276" s="65">
        <f>IF(AJ$231&gt;=$E276,IF(AJ167*$C$23&gt;MAX($C$22,(AK276*$C$34+AK277*$C$35)*EXP(-$C$12*$C$30)+(AK383*$C$34+AK384*$C$35)*EXP(-$C$14*$C$30)),AJ$236,(AK276*$C$34+AK277*$C$35)*EXP(-$C$12*$C$30)+AJ$234),"")</f>
        <v/>
      </c>
      <c r="AK276" s="65">
        <f>IF(AK$231&gt;=$E276,IF(AK167*$C$23&gt;MAX($C$22,(AL276*$C$34+AL277*$C$35)*EXP(-$C$12*$C$30)+(AL383*$C$34+AL384*$C$35)*EXP(-$C$14*$C$30)),AK$236,(AL276*$C$34+AL277*$C$35)*EXP(-$C$12*$C$30)+AK$234),"")</f>
        <v/>
      </c>
      <c r="AL276" s="65">
        <f>IF(AL$231&gt;=$E276,IF(AL167*$C$23&gt;MAX($C$22,(AM276*$C$34+AM277*$C$35)*EXP(-$C$12*$C$30)+(AM383*$C$34+AM384*$C$35)*EXP(-$C$14*$C$30)),AL$236,(AM276*$C$34+AM277*$C$35)*EXP(-$C$12*$C$30)+AL$234),"")</f>
        <v/>
      </c>
      <c r="AM276" s="65">
        <f>IF(AM$231&gt;=$E276,IF(AM167*$C$23&gt;MAX($C$22,(AN276*$C$34+AN277*$C$35)*EXP(-$C$12*$C$30)+(AN383*$C$34+AN384*$C$35)*EXP(-$C$14*$C$30)),AM$236,(AN276*$C$34+AN277*$C$35)*EXP(-$C$12*$C$30)+AM$234),"")</f>
        <v/>
      </c>
      <c r="AN276" s="65">
        <f>IF(AN$231&gt;=$E276,IF(AN167*$C$23&gt;MAX($C$22,(AO276*$C$34+AO277*$C$35)*EXP(-$C$12*$C$30)+(AO383*$C$34+AO384*$C$35)*EXP(-$C$14*$C$30)),AN$236,(AO276*$C$34+AO277*$C$35)*EXP(-$C$12*$C$30)+AN$234),"")</f>
        <v/>
      </c>
      <c r="AO276" s="65">
        <f>IF(AO$231&gt;=$E276,IF(AO167*$C$23&gt;MAX($C$22,(AP276*$C$34+AP277*$C$35)*EXP(-$C$12*$C$30)+(AP383*$C$34+AP384*$C$35)*EXP(-$C$14*$C$30)),AO$236,(AP276*$C$34+AP277*$C$35)*EXP(-$C$12*$C$30)+AO$234),"")</f>
        <v/>
      </c>
      <c r="AP276" s="65">
        <f>IF(AP$231&gt;=$E276,IF(AP167*$C$23&gt;MAX($C$22,(AQ276*$C$34+AQ277*$C$35)*EXP(-$C$12*$C$30)+(AQ383*$C$34+AQ384*$C$35)*EXP(-$C$14*$C$30)),AP$236,(AQ276*$C$34+AQ277*$C$35)*EXP(-$C$12*$C$30)+AP$234),"")</f>
        <v/>
      </c>
      <c r="AQ276" s="65">
        <f>IF(AQ$231&gt;=$E276,IF(AQ167*$C$23&gt;MAX($C$22,(AR276*$C$34+AR277*$C$35)*EXP(-$C$12*$C$30)+(AR383*$C$34+AR384*$C$35)*EXP(-$C$14*$C$30)),AQ$236,(AR276*$C$34+AR277*$C$35)*EXP(-$C$12*$C$30)+AQ$234),"")</f>
        <v/>
      </c>
      <c r="AR276" s="65">
        <f>IF(AR$231&gt;=$E276,IF(AR167*$C$23&gt;MAX($C$22,(AS276*$C$34+AS277*$C$35)*EXP(-$C$12*$C$30)+(AS383*$C$34+AS384*$C$35)*EXP(-$C$14*$C$30)),AR$236,(AS276*$C$34+AS277*$C$35)*EXP(-$C$12*$C$30)+AR$234),"")</f>
        <v/>
      </c>
      <c r="AS276" s="65">
        <f>IF(AS$231&gt;=$E276,IF(AS167*$C$23&gt;MAX($C$22,(AT276*$C$34+AT277*$C$35)*EXP(-$C$12*$C$30)+(AT383*$C$34+AT384*$C$35)*EXP(-$C$14*$C$30)),AS$236,(AT276*$C$34+AT277*$C$35)*EXP(-$C$12*$C$30)+AS$234),"")</f>
        <v/>
      </c>
      <c r="AT276" s="65">
        <f>IF(AT$231&gt;=$E276,IF(AT167*$C$23&gt;MAX($C$22,(AU276*$C$34+AU277*$C$35)*EXP(-$C$12*$C$30)+(AU383*$C$34+AU384*$C$35)*EXP(-$C$14*$C$30)),AT$236,(AU276*$C$34+AU277*$C$35)*EXP(-$C$12*$C$30)+AT$234),"")</f>
        <v/>
      </c>
      <c r="AU276" s="65">
        <f>IF(AU$231&gt;=$E276,IF(AU167*$C$23&gt;MAX($C$22,(AV276*$C$34+AV277*$C$35)*EXP(-$C$12*$C$30)+(AV383*$C$34+AV384*$C$35)*EXP(-$C$14*$C$30)),AU$236,(AV276*$C$34+AV277*$C$35)*EXP(-$C$12*$C$30)+AU$234),"")</f>
        <v/>
      </c>
      <c r="AV276" s="65">
        <f>IF(AV$231&gt;=$E276,IF(AV167*$C$23&gt;MAX($C$22,(AW276*$C$34+AW277*$C$35)*EXP(-$C$12*$C$30)+(AW383*$C$34+AW384*$C$35)*EXP(-$C$14*$C$30)),AV$236,(AW276*$C$34+AW277*$C$35)*EXP(-$C$12*$C$30)+AV$234),"")</f>
        <v/>
      </c>
      <c r="AW276" s="65">
        <f>IF(AW$231&gt;=$E276,IF(AW167*$C$23&gt;MAX($C$22,(AX276*$C$34+AX277*$C$35)*EXP(-$C$12*$C$30)+(AX383*$C$34+AX384*$C$35)*EXP(-$C$14*$C$30)),AW$236,(AX276*$C$34+AX277*$C$35)*EXP(-$C$12*$C$30)+AW$234),"")</f>
        <v/>
      </c>
      <c r="AX276" s="65">
        <f>IF(AX$231&gt;=$E276,IF(AX167*$C$23&gt;MAX($C$22,(AY276*$C$34+AY277*$C$35)*EXP(-$C$12*$C$30)+(AY383*$C$34+AY384*$C$35)*EXP(-$C$14*$C$30)),AX$236,(AY276*$C$34+AY277*$C$35)*EXP(-$C$12*$C$30)+AX$234),"")</f>
        <v/>
      </c>
      <c r="AY276" s="65">
        <f>IF(AY$231&gt;=$E276,IF(AY167*$C$23&gt;MAX($C$22,(AZ276*$C$34+AZ277*$C$35)*EXP(-$C$12*$C$30)+(AZ383*$C$34+AZ384*$C$35)*EXP(-$C$14*$C$30)),AY$236,(AZ276*$C$34+AZ277*$C$35)*EXP(-$C$12*$C$30)+AY$234),"")</f>
        <v/>
      </c>
      <c r="AZ276" s="65">
        <f>IF(AZ$231&gt;=$E276,IF(AZ167*$C$23&gt;MAX($C$22,(BA276*$C$34+BA277*$C$35)*EXP(-$C$12*$C$30)+(BA383*$C$34+BA384*$C$35)*EXP(-$C$14*$C$30)),AZ$236,(BA276*$C$34+BA277*$C$35)*EXP(-$C$12*$C$30)+AZ$234),"")</f>
        <v/>
      </c>
      <c r="BA276" s="65">
        <f>IF(BA$231&gt;=$E276,IF(BA167*$C$23&gt;MAX($C$22,(BB276*$C$34+BB277*$C$35)*EXP(-$C$12*$C$30)+(BB383*$C$34+BB384*$C$35)*EXP(-$C$14*$C$30)),BA$236,(BB276*$C$34+BB277*$C$35)*EXP(-$C$12*$C$30)+BA$234),"")</f>
        <v/>
      </c>
      <c r="BB276" s="65">
        <f>IF(BB$231&gt;=$E276,IF(BB167*$C$23&gt;MAX($C$22,(BC276*$C$34+BC277*$C$35)*EXP(-$C$12*$C$30)+(BC383*$C$34+BC384*$C$35)*EXP(-$C$14*$C$30)),BB$236,(BC276*$C$34+BC277*$C$35)*EXP(-$C$12*$C$30)+BB$234),"")</f>
        <v/>
      </c>
      <c r="BC276" s="65">
        <f>IF(BC$231&gt;=$E276,IF(BC167*$C$23&gt;MAX($C$22,(BD276*$C$34+BD277*$C$35)*EXP(-$C$12*$C$30)+(BD383*$C$34+BD384*$C$35)*EXP(-$C$14*$C$30)),BC$236,(BD276*$C$34+BD277*$C$35)*EXP(-$C$12*$C$30)+BC$234),"")</f>
        <v/>
      </c>
      <c r="BD276" s="65">
        <f>IF(BD$231&gt;=$E276,IF(BD167*$C$23&gt;MAX($C$22,(BE276*$C$34+BE277*$C$35)*EXP(-$C$12*$C$30)+(BE383*$C$34+BE384*$C$35)*EXP(-$C$14*$C$30)),BD$236,(BE276*$C$34+BE277*$C$35)*EXP(-$C$12*$C$30)+BD$234),"")</f>
        <v/>
      </c>
      <c r="BE276" s="65">
        <f>IF(BE$231&gt;=$E276,IF(BE167*$C$23&gt;MAX($C$22,(BF276*$C$34+BF277*$C$35)*EXP(-$C$12*$C$30)+(BF383*$C$34+BF384*$C$35)*EXP(-$C$14*$C$30)),BE$236,(BF276*$C$34+BF277*$C$35)*EXP(-$C$12*$C$30)+BE$234),"")</f>
        <v/>
      </c>
      <c r="BF276" s="65">
        <f>IF(BF$231&gt;=$E276,IF(BF167*$C$23&gt;MAX($C$22,(BG276*$C$34+BG277*$C$35)*EXP(-$C$12*$C$30)+(BG383*$C$34+BG384*$C$35)*EXP(-$C$14*$C$30)),BF$236,(BG276*$C$34+BG277*$C$35)*EXP(-$C$12*$C$30)+BF$234),"")</f>
        <v/>
      </c>
      <c r="BG276" s="65">
        <f>IF(BG$231&gt;=$E276,IF(BG167*$C$23&gt;MAX($C$22,(BH276*$C$34+BH277*$C$35)*EXP(-$C$12*$C$30)+(BH383*$C$34+BH384*$C$35)*EXP(-$C$14*$C$30)),BG$236,(BH276*$C$34+BH277*$C$35)*EXP(-$C$12*$C$30)+BG$234),"")</f>
        <v/>
      </c>
      <c r="BH276" s="65">
        <f>IF(BH$231&gt;=$E276,IF(BH167*$C$23&gt;MAX($C$22,(BI276*$C$34+BI277*$C$35)*EXP(-$C$12*$C$30)+(BI383*$C$34+BI384*$C$35)*EXP(-$C$14*$C$30)),BH$236,(BI276*$C$34+BI277*$C$35)*EXP(-$C$12*$C$30)+BH$234),"")</f>
        <v/>
      </c>
      <c r="BI276" s="65">
        <f>IF(BI$231&gt;=$E276,IF(BI167*$C$23&gt;MAX($C$22,(BJ276*$C$34+BJ277*$C$35)*EXP(-$C$12*$C$30)+(BJ383*$C$34+BJ384*$C$35)*EXP(-$C$14*$C$30)),BI$236,(BJ276*$C$34+BJ277*$C$35)*EXP(-$C$12*$C$30)+BI$234),"")</f>
        <v/>
      </c>
      <c r="BJ276" s="65">
        <f>IF(BJ$231&gt;=$E276,IF(BJ167*$C$23&gt;MAX($C$22,(BK276*$C$34+BK277*$C$35)*EXP(-$C$12*$C$30)+(BK383*$C$34+BK384*$C$35)*EXP(-$C$14*$C$30)),BJ$236,(BK276*$C$34+BK277*$C$35)*EXP(-$C$12*$C$30)+BJ$234),"")</f>
        <v/>
      </c>
      <c r="BK276" s="65">
        <f>IF(BK$231&gt;=$E276,IF(BK167*$C$23&gt;MAX($C$22,(BL276*$C$34+BL277*$C$35)*EXP(-$C$12*$C$30)+(BL383*$C$34+BL384*$C$35)*EXP(-$C$14*$C$30)),BK$236,(BL276*$C$34+BL277*$C$35)*EXP(-$C$12*$C$30)+BK$234),"")</f>
        <v/>
      </c>
      <c r="BL276" s="65">
        <f>IF(BL$231&gt;=$E276,IF(BL167*$C$23&gt;MAX($C$22,(BM276*$C$34+BM277*$C$35)*EXP(-$C$12*$C$30)+(BM383*$C$34+BM384*$C$35)*EXP(-$C$14*$C$30)),BL$236,(BM276*$C$34+BM277*$C$35)*EXP(-$C$12*$C$30)+BL$234),"")</f>
        <v/>
      </c>
      <c r="BM276" s="65">
        <f>IF(BM$231&gt;=$E276,IF(BM167*$C$23&gt;MAX($C$22,(BN276*$C$34+BN277*$C$35)*EXP(-$C$12*$C$30)+(BN383*$C$34+BN384*$C$35)*EXP(-$C$14*$C$30)),BM$236,(BN276*$C$34+BN277*$C$35)*EXP(-$C$12*$C$30)+BM$234),"")</f>
        <v/>
      </c>
      <c r="BN276" s="65">
        <f>IF(BN$231&gt;=$E276,IF(BN167*$C$23&gt;MAX($C$22,(BO276*$C$34+BO277*$C$35)*EXP(-$C$12*$C$30)+(BO383*$C$34+BO384*$C$35)*EXP(-$C$14*$C$30)),BN$236,(BO276*$C$34+BO277*$C$35)*EXP(-$C$12*$C$30)+BN$234),"")</f>
        <v/>
      </c>
      <c r="BO276" s="65">
        <f>IF(BO$231&gt;=$E276,IF(BO167*$C$23&gt;MAX($C$22,(BP276*$C$34+BP277*$C$35)*EXP(-$C$12*$C$30)+(BP383*$C$34+BP384*$C$35)*EXP(-$C$14*$C$30)),BO$236,(BP276*$C$34+BP277*$C$35)*EXP(-$C$12*$C$30)+BO$234),"")</f>
        <v/>
      </c>
      <c r="BP276" s="65">
        <f>IF(BP$231&gt;=$E276,IF(BP167*$C$23&gt;MAX($C$22,(BQ276*$C$34+BQ277*$C$35)*EXP(-$C$12*$C$30)+(BQ383*$C$34+BQ384*$C$35)*EXP(-$C$14*$C$30)),BP$236,(BQ276*$C$34+BQ277*$C$35)*EXP(-$C$12*$C$30)+BP$234),"")</f>
        <v/>
      </c>
      <c r="BQ276" s="65">
        <f>IF(BQ$231&gt;=$E276,IF(BQ167*$C$23&gt;MAX($C$22,(BR276*$C$34+BR277*$C$35)*EXP(-$C$12*$C$30)+(BR383*$C$34+BR384*$C$35)*EXP(-$C$14*$C$30)),BQ$236,(BR276*$C$34+BR277*$C$35)*EXP(-$C$12*$C$30)+BQ$234),"")</f>
        <v/>
      </c>
      <c r="BR276" s="65">
        <f>IF(BR$231&gt;=$E276,IF(BR167*$C$23&gt;MAX($C$22,(BS276*$C$34+BS277*$C$35)*EXP(-$C$12*$C$30)+(BS383*$C$34+BS384*$C$35)*EXP(-$C$14*$C$30)),BR$236,(BS276*$C$34+BS277*$C$35)*EXP(-$C$12*$C$30)+BR$234),"")</f>
        <v/>
      </c>
      <c r="BS276" s="65">
        <f>IF(BS$231&gt;=$E276,IF(BS167*$C$23&gt;MAX($C$22,(BT276*$C$34+BT277*$C$35)*EXP(-$C$12*$C$30)+(BT383*$C$34+BT384*$C$35)*EXP(-$C$14*$C$30)),BS$236,(BT276*$C$34+BT277*$C$35)*EXP(-$C$12*$C$30)+BS$234),"")</f>
        <v/>
      </c>
      <c r="BT276" s="65">
        <f>IF(BT$231&gt;=$E276,IF(BT167*$C$23&gt;MAX($C$22,(BU276*$C$34+BU277*$C$35)*EXP(-$C$12*$C$30)+(BU383*$C$34+BU384*$C$35)*EXP(-$C$14*$C$30)),BT$236,(BU276*$C$34+BU277*$C$35)*EXP(-$C$12*$C$30)+BT$234),"")</f>
        <v/>
      </c>
      <c r="BU276" s="65">
        <f>IF(BU$231&gt;=$E276,IF(BU167*$C$23&gt;MAX($C$22,(BV276*$C$34+BV277*$C$35)*EXP(-$C$12*$C$30)+(BV383*$C$34+BV384*$C$35)*EXP(-$C$14*$C$30)),BU$236,(BV276*$C$34+BV277*$C$35)*EXP(-$C$12*$C$30)+BU$234),"")</f>
        <v/>
      </c>
      <c r="BV276" s="65">
        <f>IF(BV$231&gt;=$E276,IF(BV167*$C$23&gt;MAX($C$22,(BW276*$C$34+BW277*$C$35)*EXP(-$C$12*$C$30)+(BW383*$C$34+BW384*$C$35)*EXP(-$C$14*$C$30)),BV$236,(BW276*$C$34+BW277*$C$35)*EXP(-$C$12*$C$30)+BV$234),"")</f>
        <v/>
      </c>
      <c r="BW276" s="65">
        <f>IF(BW$231&gt;=$E276,IF(BW167*$C$23&gt;MAX($C$22,(BX276*$C$34+BX277*$C$35)*EXP(-$C$12*$C$30)+(BX383*$C$34+BX384*$C$35)*EXP(-$C$14*$C$30)),BW$236,(BX276*$C$34+BX277*$C$35)*EXP(-$C$12*$C$30)+BW$234),"")</f>
        <v/>
      </c>
      <c r="BX276" s="65">
        <f>IF(BX$231&gt;=$E276,IF(BX167*$C$23&gt;MAX($C$22,(BY276*$C$34+BY277*$C$35)*EXP(-$C$12*$C$30)+(BY383*$C$34+BY384*$C$35)*EXP(-$C$14*$C$30)),BX$236,(BY276*$C$34+BY277*$C$35)*EXP(-$C$12*$C$30)+BX$234),"")</f>
        <v/>
      </c>
      <c r="BY276" s="65">
        <f>IF(BY$231&gt;=$E276,IF(BY167*$C$23&gt;MAX($C$22,(BZ276*$C$34+BZ277*$C$35)*EXP(-$C$12*$C$30)+(BZ383*$C$34+BZ384*$C$35)*EXP(-$C$14*$C$30)),BY$236,(BZ276*$C$34+BZ277*$C$35)*EXP(-$C$12*$C$30)+BY$234),"")</f>
        <v/>
      </c>
      <c r="BZ276" s="65">
        <f>IF(BZ$231&gt;=$E276,IF(BZ167*$C$23&gt;MAX($C$22,(CA276*$C$34+CA277*$C$35)*EXP(-$C$12*$C$30)+(CA383*$C$34+CA384*$C$35)*EXP(-$C$14*$C$30)),BZ$236,(CA276*$C$34+CA277*$C$35)*EXP(-$C$12*$C$30)+BZ$234),"")</f>
        <v/>
      </c>
      <c r="CA276" s="65">
        <f>IF(CA$231&gt;=$E276,IF(CA167*$C$23&gt;MAX($C$22,(CB276*$C$34+CB277*$C$35)*EXP(-$C$12*$C$30)+(CB383*$C$34+CB384*$C$35)*EXP(-$C$14*$C$30)),CA$236,(CB276*$C$34+CB277*$C$35)*EXP(-$C$12*$C$30)+CA$234),"")</f>
        <v/>
      </c>
      <c r="CB276" s="65">
        <f>IF(CB$231&gt;=$E276,IF(CB167*$C$23&gt;MAX($C$22,(CC276*$C$34+CC277*$C$35)*EXP(-$C$12*$C$30)+(CC383*$C$34+CC384*$C$35)*EXP(-$C$14*$C$30)),CB$236,(CC276*$C$34+CC277*$C$35)*EXP(-$C$12*$C$30)+CB$234),"")</f>
        <v/>
      </c>
      <c r="CC276" s="65">
        <f>IF(CC$231&gt;=$E276,IF(CC167*$C$23&gt;MAX($C$22,(CD276*$C$34+CD277*$C$35)*EXP(-$C$12*$C$30)+(CD383*$C$34+CD384*$C$35)*EXP(-$C$14*$C$30)),CC$236,(CD276*$C$34+CD277*$C$35)*EXP(-$C$12*$C$30)+CC$234),"")</f>
        <v/>
      </c>
      <c r="CD276" s="65">
        <f>IF(CD$231&gt;=$E276,IF(CD167*$C$23&gt;MAX($C$22,(CE276*$C$34+CE277*$C$35)*EXP(-$C$12*$C$30)+(CE383*$C$34+CE384*$C$35)*EXP(-$C$14*$C$30)),CD$236,(CE276*$C$34+CE277*$C$35)*EXP(-$C$12*$C$30)+CD$234),"")</f>
        <v/>
      </c>
      <c r="CE276" s="65">
        <f>IF(CE$231&gt;=$E276,IF(CE167*$C$23&gt;MAX($C$22,(CF276*$C$34+CF277*$C$35)*EXP(-$C$12*$C$30)+(CF383*$C$34+CF384*$C$35)*EXP(-$C$14*$C$30)),CE$236,(CF276*$C$34+CF277*$C$35)*EXP(-$C$12*$C$30)+CE$234),"")</f>
        <v/>
      </c>
      <c r="CF276" s="65">
        <f>IF(CF$231&gt;=$E276,IF(CF167*$C$23&gt;MAX($C$22,(CG276*$C$34+CG277*$C$35)*EXP(-$C$12*$C$30)+(CG383*$C$34+CG384*$C$35)*EXP(-$C$14*$C$30)),CF$236,(CG276*$C$34+CG277*$C$35)*EXP(-$C$12*$C$30)+CF$234),"")</f>
        <v/>
      </c>
      <c r="CG276" s="65">
        <f>IF(CG$231&gt;=$E276,IF(CG167*$C$23&gt;MAX($C$22,(CH276*$C$34+CH277*$C$35)*EXP(-$C$12*$C$30)+(CH383*$C$34+CH384*$C$35)*EXP(-$C$14*$C$30)),CG$236,(CH276*$C$34+CH277*$C$35)*EXP(-$C$12*$C$30)+CG$234),"")</f>
        <v/>
      </c>
      <c r="CH276" s="65">
        <f>IF(CH$231&gt;=$E276,IF(CH167*$C$23&gt;MAX($C$22,(CI276*$C$34+CI277*$C$35)*EXP(-$C$12*$C$30)+(CI383*$C$34+CI384*$C$35)*EXP(-$C$14*$C$30)),CH$236,(CI276*$C$34+CI277*$C$35)*EXP(-$C$12*$C$30)+CH$234),"")</f>
        <v/>
      </c>
      <c r="CI276" s="65">
        <f>IF(CI$231&gt;=$E276,IF(CI167*$C$23&gt;MAX($C$22,(CJ276*$C$34+CJ277*$C$35)*EXP(-$C$12*$C$30)+(CJ383*$C$34+CJ384*$C$35)*EXP(-$C$14*$C$30)),CI$236,(CJ276*$C$34+CJ277*$C$35)*EXP(-$C$12*$C$30)+CI$234),"")</f>
        <v/>
      </c>
      <c r="CJ276" s="65">
        <f>IF(CJ$231&gt;=$E276,IF(CJ167*$C$23&gt;MAX($C$22,(CK276*$C$34+CK277*$C$35)*EXP(-$C$12*$C$30)+(CK383*$C$34+CK384*$C$35)*EXP(-$C$14*$C$30)),CJ$236,(CK276*$C$34+CK277*$C$35)*EXP(-$C$12*$C$30)+CJ$234),"")</f>
        <v/>
      </c>
      <c r="CK276" s="65">
        <f>IF(CK$231&gt;=$E276,IF(CK167*$C$23&gt;MAX($C$22,(CL276*$C$34+CL277*$C$35)*EXP(-$C$12*$C$30)+(CL383*$C$34+CL384*$C$35)*EXP(-$C$14*$C$30)),CK$236,(CL276*$C$34+CL277*$C$35)*EXP(-$C$12*$C$30)+CK$234),"")</f>
        <v/>
      </c>
      <c r="CL276" s="65">
        <f>IF(CL$231&gt;=$E276,IF(CL167*$C$23&gt;MAX($C$22,(CM276*$C$34+CM277*$C$35)*EXP(-$C$12*$C$30)+(CM383*$C$34+CM384*$C$35)*EXP(-$C$14*$C$30)),CL$236,(CM276*$C$34+CM277*$C$35)*EXP(-$C$12*$C$30)+CL$234),"")</f>
        <v/>
      </c>
      <c r="CM276" s="65">
        <f>IF(CM$231&gt;=$E276,IF(CM167*$C$23&gt;MAX($C$22,(CN276*$C$34+CN277*$C$35)*EXP(-$C$12*$C$30)+(CN383*$C$34+CN384*$C$35)*EXP(-$C$14*$C$30)),CM$236,(CN276*$C$34+CN277*$C$35)*EXP(-$C$12*$C$30)+CM$234),"")</f>
        <v/>
      </c>
      <c r="CN276" s="65">
        <f>IF(CN$231&gt;=$E276,IF(CN167*$C$23&gt;MAX($C$22,(CO276*$C$34+CO277*$C$35)*EXP(-$C$12*$C$30)+(CO383*$C$34+CO384*$C$35)*EXP(-$C$14*$C$30)),CN$236,(CO276*$C$34+CO277*$C$35)*EXP(-$C$12*$C$30)+CN$234),"")</f>
        <v/>
      </c>
      <c r="CO276" s="65">
        <f>IF(CO$231&gt;=$E276,IF(CO167*$C$23&gt;MAX($C$22,(CP276*$C$34+CP277*$C$35)*EXP(-$C$12*$C$30)+(CP383*$C$34+CP384*$C$35)*EXP(-$C$14*$C$30)),CO$236,(CP276*$C$34+CP277*$C$35)*EXP(-$C$12*$C$30)+CO$234),"")</f>
        <v/>
      </c>
      <c r="CP276" s="65">
        <f>IF(CP$231&gt;=$E276,IF(CP167*$C$23&gt;MAX($C$22,(CQ276*$C$34+CQ277*$C$35)*EXP(-$C$12*$C$30)+(CQ383*$C$34+CQ384*$C$35)*EXP(-$C$14*$C$30)),CP$236,(CQ276*$C$34+CQ277*$C$35)*EXP(-$C$12*$C$30)+CP$234),"")</f>
        <v/>
      </c>
      <c r="CQ276" s="65">
        <f>IF(CQ$231&gt;=$E276,IF(CQ167*$C$23&gt;MAX($C$22,(CR276*$C$34+CR277*$C$35)*EXP(-$C$12*$C$30)+(CR383*$C$34+CR384*$C$35)*EXP(-$C$14*$C$30)),CQ$236,(CR276*$C$34+CR277*$C$35)*EXP(-$C$12*$C$30)+CQ$234),"")</f>
        <v/>
      </c>
      <c r="CR276" s="65">
        <f>IF(CR$231&gt;=$E276,IF(CR167*$C$23&gt;MAX($C$22,(CS276*$C$34+CS277*$C$35)*EXP(-$C$12*$C$30)+(CS383*$C$34+CS384*$C$35)*EXP(-$C$14*$C$30)),CR$236,(CS276*$C$34+CS277*$C$35)*EXP(-$C$12*$C$30)+CR$234),"")</f>
        <v/>
      </c>
      <c r="CS276" s="65">
        <f>IF(CS$231&gt;=$E276,IF(CS167*$C$23&gt;MAX($C$22,(CT276*$C$34+CT277*$C$35)*EXP(-$C$12*$C$30)+(CT383*$C$34+CT384*$C$35)*EXP(-$C$14*$C$30)),CS$236,(CT276*$C$34+CT277*$C$35)*EXP(-$C$12*$C$30)+CS$234),"")</f>
        <v/>
      </c>
      <c r="CT276" s="65">
        <f>IF(CT$231&gt;=$E276,IF(CT167*$C$23&gt;MAX($C$22,(CU276*$C$34+CU277*$C$35)*EXP(-$C$12*$C$30)+(CU383*$C$34+CU384*$C$35)*EXP(-$C$14*$C$30)),CT$236,(CU276*$C$34+CU277*$C$35)*EXP(-$C$12*$C$30)+CT$234),"")</f>
        <v/>
      </c>
      <c r="CU276" s="65">
        <f>IF(CU$231&gt;=$E276,IF(CU167*$C$23&gt;MAX($C$22,(CV276*$C$34+CV277*$C$35)*EXP(-$C$12*$C$30)+(CV383*$C$34+CV384*$C$35)*EXP(-$C$14*$C$30)),CU$236,(CV276*$C$34+CV277*$C$35)*EXP(-$C$12*$C$30)+CU$234),"")</f>
        <v/>
      </c>
      <c r="CV276" s="65">
        <f>IF(CV$231&gt;=$E276,IF(CV167*$C$23&gt;MAX($C$22,(CW276*$C$34+CW277*$C$35)*EXP(-$C$12*$C$30)+(CW383*$C$34+CW384*$C$35)*EXP(-$C$14*$C$30)),CV$236,(CW276*$C$34+CW277*$C$35)*EXP(-$C$12*$C$30)+CV$234),"")</f>
        <v/>
      </c>
      <c r="CW276" s="65">
        <f>IF(CW$231&gt;=$E276,IF(CW167*$C$23&gt;MAX($C$22,(CX276*$C$34+CX277*$C$35)*EXP(-$C$12*$C$30)+(CX383*$C$34+CX384*$C$35)*EXP(-$C$14*$C$30)),CW$236,(CX276*$C$34+CX277*$C$35)*EXP(-$C$12*$C$30)+CW$234),"")</f>
        <v/>
      </c>
      <c r="CX276" s="65">
        <f>IF(CX$231&gt;=$E276,IF(CX167*$C$23&gt;MAX($C$22,(CY276*$C$34+CY277*$C$35)*EXP(-$C$12*$C$30)+(CY383*$C$34+CY384*$C$35)*EXP(-$C$14*$C$30)),CX$236,(CY276*$C$34+CY277*$C$35)*EXP(-$C$12*$C$30)+CX$234),"")</f>
        <v/>
      </c>
      <c r="CY276" s="65">
        <f>IF(CY$231&gt;=$E276,IF(CY167*$C$23&gt;MAX($C$22,(CZ276*$C$34+CZ277*$C$35)*EXP(-$C$12*$C$30)+(CZ383*$C$34+CZ384*$C$35)*EXP(-$C$14*$C$30)),CY$236,(CZ276*$C$34+CZ277*$C$35)*EXP(-$C$12*$C$30)+CY$234),"")</f>
        <v/>
      </c>
      <c r="CZ276" s="65">
        <f>IF(CZ$231&gt;=$E276,IF(CZ167*$C$23&gt;MAX($C$22,(DA276*$C$34+DA277*$C$35)*EXP(-$C$12*$C$30)+(DA383*$C$34+DA384*$C$35)*EXP(-$C$14*$C$30)),CZ$236,(DA276*$C$34+DA277*$C$35)*EXP(-$C$12*$C$30)+CZ$234),"")</f>
        <v/>
      </c>
      <c r="DA276" s="65">
        <f>IF(DA$231&gt;=$E276,IF(DA167*$C$23&gt;MAX($C$22,(DB276*$C$34+DB277*$C$35)*EXP(-$C$12*$C$30)+(DB383*$C$34+DB384*$C$35)*EXP(-$C$14*$C$30)),DA$236,(DB276*$C$34+DB277*$C$35)*EXP(-$C$12*$C$30)+DA$234),"")</f>
        <v/>
      </c>
      <c r="DB276" s="65">
        <f>IF(DB$231&gt;=$E276,IF(DB167*$C$23&gt;MAX($C$22,(DC276*$C$34+DC277*$C$35)*EXP(-$C$12*$C$30)+(DC383*$C$34+DC384*$C$35)*EXP(-$C$14*$C$30)),DB$236,(DC276*$C$34+DC277*$C$35)*EXP(-$C$12*$C$30)+DB$234),"")</f>
        <v/>
      </c>
      <c r="DC276" s="65">
        <f>IF(DC$231&gt;=$E276,IF(DC167*$C$23&gt;$C$22,DC$236,$C$22+DC$234),"")</f>
        <v/>
      </c>
    </row>
    <row r="277" ht="12" customHeight="1">
      <c r="B277" s="12" t="n"/>
      <c r="C277" s="12" t="n"/>
      <c r="D277" s="12" t="n"/>
      <c r="E277" s="64">
        <f>E276+1</f>
        <v/>
      </c>
      <c r="G277" s="65">
        <f>IF(G$231&gt;=$E277,IF(G168*$C$23&gt;MAX($C$22,(H277*$C$34+H278*$C$35)*EXP(-$C$12*$C$30)+(H384*$C$34+H385*$C$35)*EXP(-$C$14*$C$30)),G$236,(H277*$C$34+H278*$C$35)*EXP(-$C$12*$C$30)+G$234),"")</f>
        <v/>
      </c>
      <c r="H277" s="65">
        <f>IF(H$231&gt;=$E277,IF(H168*$C$23&gt;MAX($C$22,(I277*$C$34+I278*$C$35)*EXP(-$C$12*$C$30)+(I384*$C$34+I385*$C$35)*EXP(-$C$14*$C$30)),H$236,(I277*$C$34+I278*$C$35)*EXP(-$C$12*$C$30)+H$234),"")</f>
        <v/>
      </c>
      <c r="I277" s="65">
        <f>IF(I$231&gt;=$E277,IF(I168*$C$23&gt;MAX($C$22,(J277*$C$34+J278*$C$35)*EXP(-$C$12*$C$30)+(J384*$C$34+J385*$C$35)*EXP(-$C$14*$C$30)),I$236,(J277*$C$34+J278*$C$35)*EXP(-$C$12*$C$30)+I$234),"")</f>
        <v/>
      </c>
      <c r="J277" s="65">
        <f>IF(J$231&gt;=$E277,IF(J168*$C$23&gt;MAX($C$22,(K277*$C$34+K278*$C$35)*EXP(-$C$12*$C$30)+(K384*$C$34+K385*$C$35)*EXP(-$C$14*$C$30)),J$236,(K277*$C$34+K278*$C$35)*EXP(-$C$12*$C$30)+J$234),"")</f>
        <v/>
      </c>
      <c r="K277" s="65">
        <f>IF(K$231&gt;=$E277,IF(K168*$C$23&gt;MAX($C$22,(L277*$C$34+L278*$C$35)*EXP(-$C$12*$C$30)+(L384*$C$34+L385*$C$35)*EXP(-$C$14*$C$30)),K$236,(L277*$C$34+L278*$C$35)*EXP(-$C$12*$C$30)+K$234),"")</f>
        <v/>
      </c>
      <c r="L277" s="65">
        <f>IF(L$231&gt;=$E277,IF(L168*$C$23&gt;MAX($C$22,(M277*$C$34+M278*$C$35)*EXP(-$C$12*$C$30)+(M384*$C$34+M385*$C$35)*EXP(-$C$14*$C$30)),L$236,(M277*$C$34+M278*$C$35)*EXP(-$C$12*$C$30)+L$234),"")</f>
        <v/>
      </c>
      <c r="M277" s="65">
        <f>IF(M$231&gt;=$E277,IF(M168*$C$23&gt;MAX($C$22,(N277*$C$34+N278*$C$35)*EXP(-$C$12*$C$30)+(N384*$C$34+N385*$C$35)*EXP(-$C$14*$C$30)),M$236,(N277*$C$34+N278*$C$35)*EXP(-$C$12*$C$30)+M$234),"")</f>
        <v/>
      </c>
      <c r="N277" s="65">
        <f>IF(N$231&gt;=$E277,IF(N168*$C$23&gt;MAX($C$22,(O277*$C$34+O278*$C$35)*EXP(-$C$12*$C$30)+(O384*$C$34+O385*$C$35)*EXP(-$C$14*$C$30)),N$236,(O277*$C$34+O278*$C$35)*EXP(-$C$12*$C$30)+N$234),"")</f>
        <v/>
      </c>
      <c r="O277" s="65">
        <f>IF(O$231&gt;=$E277,IF(O168*$C$23&gt;MAX($C$22,(P277*$C$34+P278*$C$35)*EXP(-$C$12*$C$30)+(P384*$C$34+P385*$C$35)*EXP(-$C$14*$C$30)),O$236,(P277*$C$34+P278*$C$35)*EXP(-$C$12*$C$30)+O$234),"")</f>
        <v/>
      </c>
      <c r="P277" s="65">
        <f>IF(P$231&gt;=$E277,IF(P168*$C$23&gt;MAX($C$22,(Q277*$C$34+Q278*$C$35)*EXP(-$C$12*$C$30)+(Q384*$C$34+Q385*$C$35)*EXP(-$C$14*$C$30)),P$236,(Q277*$C$34+Q278*$C$35)*EXP(-$C$12*$C$30)+P$234),"")</f>
        <v/>
      </c>
      <c r="Q277" s="65">
        <f>IF(Q$231&gt;=$E277,IF(Q168*$C$23&gt;MAX($C$22,(R277*$C$34+R278*$C$35)*EXP(-$C$12*$C$30)+(R384*$C$34+R385*$C$35)*EXP(-$C$14*$C$30)),Q$236,(R277*$C$34+R278*$C$35)*EXP(-$C$12*$C$30)+Q$234),"")</f>
        <v/>
      </c>
      <c r="R277" s="65">
        <f>IF(R$231&gt;=$E277,IF(R168*$C$23&gt;MAX($C$22,(S277*$C$34+S278*$C$35)*EXP(-$C$12*$C$30)+(S384*$C$34+S385*$C$35)*EXP(-$C$14*$C$30)),R$236,(S277*$C$34+S278*$C$35)*EXP(-$C$12*$C$30)+R$234),"")</f>
        <v/>
      </c>
      <c r="S277" s="65">
        <f>IF(S$231&gt;=$E277,IF(S168*$C$23&gt;MAX($C$22,(T277*$C$34+T278*$C$35)*EXP(-$C$12*$C$30)+(T384*$C$34+T385*$C$35)*EXP(-$C$14*$C$30)),S$236,(T277*$C$34+T278*$C$35)*EXP(-$C$12*$C$30)+S$234),"")</f>
        <v/>
      </c>
      <c r="T277" s="65">
        <f>IF(T$231&gt;=$E277,IF(T168*$C$23&gt;MAX($C$22,(U277*$C$34+U278*$C$35)*EXP(-$C$12*$C$30)+(U384*$C$34+U385*$C$35)*EXP(-$C$14*$C$30)),T$236,(U277*$C$34+U278*$C$35)*EXP(-$C$12*$C$30)+T$234),"")</f>
        <v/>
      </c>
      <c r="U277" s="65">
        <f>IF(U$231&gt;=$E277,IF(U168*$C$23&gt;MAX($C$22,(V277*$C$34+V278*$C$35)*EXP(-$C$12*$C$30)+(V384*$C$34+V385*$C$35)*EXP(-$C$14*$C$30)),U$236,(V277*$C$34+V278*$C$35)*EXP(-$C$12*$C$30)+U$234),"")</f>
        <v/>
      </c>
      <c r="V277" s="65">
        <f>IF(V$231&gt;=$E277,IF(V168*$C$23&gt;MAX($C$22,(W277*$C$34+W278*$C$35)*EXP(-$C$12*$C$30)+(W384*$C$34+W385*$C$35)*EXP(-$C$14*$C$30)),V$236,(W277*$C$34+W278*$C$35)*EXP(-$C$12*$C$30)+V$234),"")</f>
        <v/>
      </c>
      <c r="W277" s="65">
        <f>IF(W$231&gt;=$E277,IF(W168*$C$23&gt;MAX($C$22,(X277*$C$34+X278*$C$35)*EXP(-$C$12*$C$30)+(X384*$C$34+X385*$C$35)*EXP(-$C$14*$C$30)),W$236,(X277*$C$34+X278*$C$35)*EXP(-$C$12*$C$30)+W$234),"")</f>
        <v/>
      </c>
      <c r="X277" s="65">
        <f>IF(X$231&gt;=$E277,IF(X168*$C$23&gt;MAX($C$22,(Y277*$C$34+Y278*$C$35)*EXP(-$C$12*$C$30)+(Y384*$C$34+Y385*$C$35)*EXP(-$C$14*$C$30)),X$236,(Y277*$C$34+Y278*$C$35)*EXP(-$C$12*$C$30)+X$234),"")</f>
        <v/>
      </c>
      <c r="Y277" s="65">
        <f>IF(Y$231&gt;=$E277,IF(Y168*$C$23&gt;MAX($C$22,(Z277*$C$34+Z278*$C$35)*EXP(-$C$12*$C$30)+(Z384*$C$34+Z385*$C$35)*EXP(-$C$14*$C$30)),Y$236,(Z277*$C$34+Z278*$C$35)*EXP(-$C$12*$C$30)+Y$234),"")</f>
        <v/>
      </c>
      <c r="Z277" s="65">
        <f>IF(Z$231&gt;=$E277,IF(Z168*$C$23&gt;MAX($C$22,(AA277*$C$34+AA278*$C$35)*EXP(-$C$12*$C$30)+(AA384*$C$34+AA385*$C$35)*EXP(-$C$14*$C$30)),Z$236,(AA277*$C$34+AA278*$C$35)*EXP(-$C$12*$C$30)+Z$234),"")</f>
        <v/>
      </c>
      <c r="AA277" s="65">
        <f>IF(AA$231&gt;=$E277,IF(AA168*$C$23&gt;MAX($C$22,(AB277*$C$34+AB278*$C$35)*EXP(-$C$12*$C$30)+(AB384*$C$34+AB385*$C$35)*EXP(-$C$14*$C$30)),AA$236,(AB277*$C$34+AB278*$C$35)*EXP(-$C$12*$C$30)+AA$234),"")</f>
        <v/>
      </c>
      <c r="AB277" s="65">
        <f>IF(AB$231&gt;=$E277,IF(AB168*$C$23&gt;MAX($C$22,(AC277*$C$34+AC278*$C$35)*EXP(-$C$12*$C$30)+(AC384*$C$34+AC385*$C$35)*EXP(-$C$14*$C$30)),AB$236,(AC277*$C$34+AC278*$C$35)*EXP(-$C$12*$C$30)+AB$234),"")</f>
        <v/>
      </c>
      <c r="AC277" s="65">
        <f>IF(AC$231&gt;=$E277,IF(AC168*$C$23&gt;MAX($C$22,(AD277*$C$34+AD278*$C$35)*EXP(-$C$12*$C$30)+(AD384*$C$34+AD385*$C$35)*EXP(-$C$14*$C$30)),AC$236,(AD277*$C$34+AD278*$C$35)*EXP(-$C$12*$C$30)+AC$234),"")</f>
        <v/>
      </c>
      <c r="AD277" s="65">
        <f>IF(AD$231&gt;=$E277,IF(AD168*$C$23&gt;MAX($C$22,(AE277*$C$34+AE278*$C$35)*EXP(-$C$12*$C$30)+(AE384*$C$34+AE385*$C$35)*EXP(-$C$14*$C$30)),AD$236,(AE277*$C$34+AE278*$C$35)*EXP(-$C$12*$C$30)+AD$234),"")</f>
        <v/>
      </c>
      <c r="AE277" s="65">
        <f>IF(AE$231&gt;=$E277,IF(AE168*$C$23&gt;MAX($C$22,(AF277*$C$34+AF278*$C$35)*EXP(-$C$12*$C$30)+(AF384*$C$34+AF385*$C$35)*EXP(-$C$14*$C$30)),AE$236,(AF277*$C$34+AF278*$C$35)*EXP(-$C$12*$C$30)+AE$234),"")</f>
        <v/>
      </c>
      <c r="AF277" s="65">
        <f>IF(AF$231&gt;=$E277,IF(AF168*$C$23&gt;MAX($C$22,(AG277*$C$34+AG278*$C$35)*EXP(-$C$12*$C$30)+(AG384*$C$34+AG385*$C$35)*EXP(-$C$14*$C$30)),AF$236,(AG277*$C$34+AG278*$C$35)*EXP(-$C$12*$C$30)+AF$234),"")</f>
        <v/>
      </c>
      <c r="AG277" s="65">
        <f>IF(AG$231&gt;=$E277,IF(AG168*$C$23&gt;MAX($C$22,(AH277*$C$34+AH278*$C$35)*EXP(-$C$12*$C$30)+(AH384*$C$34+AH385*$C$35)*EXP(-$C$14*$C$30)),AG$236,(AH277*$C$34+AH278*$C$35)*EXP(-$C$12*$C$30)+AG$234),"")</f>
        <v/>
      </c>
      <c r="AH277" s="65">
        <f>IF(AH$231&gt;=$E277,IF(AH168*$C$23&gt;MAX($C$22,(AI277*$C$34+AI278*$C$35)*EXP(-$C$12*$C$30)+(AI384*$C$34+AI385*$C$35)*EXP(-$C$14*$C$30)),AH$236,(AI277*$C$34+AI278*$C$35)*EXP(-$C$12*$C$30)+AH$234),"")</f>
        <v/>
      </c>
      <c r="AI277" s="65">
        <f>IF(AI$231&gt;=$E277,IF(AI168*$C$23&gt;MAX($C$22,(AJ277*$C$34+AJ278*$C$35)*EXP(-$C$12*$C$30)+(AJ384*$C$34+AJ385*$C$35)*EXP(-$C$14*$C$30)),AI$236,(AJ277*$C$34+AJ278*$C$35)*EXP(-$C$12*$C$30)+AI$234),"")</f>
        <v/>
      </c>
      <c r="AJ277" s="65">
        <f>IF(AJ$231&gt;=$E277,IF(AJ168*$C$23&gt;MAX($C$22,(AK277*$C$34+AK278*$C$35)*EXP(-$C$12*$C$30)+(AK384*$C$34+AK385*$C$35)*EXP(-$C$14*$C$30)),AJ$236,(AK277*$C$34+AK278*$C$35)*EXP(-$C$12*$C$30)+AJ$234),"")</f>
        <v/>
      </c>
      <c r="AK277" s="65">
        <f>IF(AK$231&gt;=$E277,IF(AK168*$C$23&gt;MAX($C$22,(AL277*$C$34+AL278*$C$35)*EXP(-$C$12*$C$30)+(AL384*$C$34+AL385*$C$35)*EXP(-$C$14*$C$30)),AK$236,(AL277*$C$34+AL278*$C$35)*EXP(-$C$12*$C$30)+AK$234),"")</f>
        <v/>
      </c>
      <c r="AL277" s="65">
        <f>IF(AL$231&gt;=$E277,IF(AL168*$C$23&gt;MAX($C$22,(AM277*$C$34+AM278*$C$35)*EXP(-$C$12*$C$30)+(AM384*$C$34+AM385*$C$35)*EXP(-$C$14*$C$30)),AL$236,(AM277*$C$34+AM278*$C$35)*EXP(-$C$12*$C$30)+AL$234),"")</f>
        <v/>
      </c>
      <c r="AM277" s="65">
        <f>IF(AM$231&gt;=$E277,IF(AM168*$C$23&gt;MAX($C$22,(AN277*$C$34+AN278*$C$35)*EXP(-$C$12*$C$30)+(AN384*$C$34+AN385*$C$35)*EXP(-$C$14*$C$30)),AM$236,(AN277*$C$34+AN278*$C$35)*EXP(-$C$12*$C$30)+AM$234),"")</f>
        <v/>
      </c>
      <c r="AN277" s="65">
        <f>IF(AN$231&gt;=$E277,IF(AN168*$C$23&gt;MAX($C$22,(AO277*$C$34+AO278*$C$35)*EXP(-$C$12*$C$30)+(AO384*$C$34+AO385*$C$35)*EXP(-$C$14*$C$30)),AN$236,(AO277*$C$34+AO278*$C$35)*EXP(-$C$12*$C$30)+AN$234),"")</f>
        <v/>
      </c>
      <c r="AO277" s="65">
        <f>IF(AO$231&gt;=$E277,IF(AO168*$C$23&gt;MAX($C$22,(AP277*$C$34+AP278*$C$35)*EXP(-$C$12*$C$30)+(AP384*$C$34+AP385*$C$35)*EXP(-$C$14*$C$30)),AO$236,(AP277*$C$34+AP278*$C$35)*EXP(-$C$12*$C$30)+AO$234),"")</f>
        <v/>
      </c>
      <c r="AP277" s="65">
        <f>IF(AP$231&gt;=$E277,IF(AP168*$C$23&gt;MAX($C$22,(AQ277*$C$34+AQ278*$C$35)*EXP(-$C$12*$C$30)+(AQ384*$C$34+AQ385*$C$35)*EXP(-$C$14*$C$30)),AP$236,(AQ277*$C$34+AQ278*$C$35)*EXP(-$C$12*$C$30)+AP$234),"")</f>
        <v/>
      </c>
      <c r="AQ277" s="65">
        <f>IF(AQ$231&gt;=$E277,IF(AQ168*$C$23&gt;MAX($C$22,(AR277*$C$34+AR278*$C$35)*EXP(-$C$12*$C$30)+(AR384*$C$34+AR385*$C$35)*EXP(-$C$14*$C$30)),AQ$236,(AR277*$C$34+AR278*$C$35)*EXP(-$C$12*$C$30)+AQ$234),"")</f>
        <v/>
      </c>
      <c r="AR277" s="65">
        <f>IF(AR$231&gt;=$E277,IF(AR168*$C$23&gt;MAX($C$22,(AS277*$C$34+AS278*$C$35)*EXP(-$C$12*$C$30)+(AS384*$C$34+AS385*$C$35)*EXP(-$C$14*$C$30)),AR$236,(AS277*$C$34+AS278*$C$35)*EXP(-$C$12*$C$30)+AR$234),"")</f>
        <v/>
      </c>
      <c r="AS277" s="65">
        <f>IF(AS$231&gt;=$E277,IF(AS168*$C$23&gt;MAX($C$22,(AT277*$C$34+AT278*$C$35)*EXP(-$C$12*$C$30)+(AT384*$C$34+AT385*$C$35)*EXP(-$C$14*$C$30)),AS$236,(AT277*$C$34+AT278*$C$35)*EXP(-$C$12*$C$30)+AS$234),"")</f>
        <v/>
      </c>
      <c r="AT277" s="65">
        <f>IF(AT$231&gt;=$E277,IF(AT168*$C$23&gt;MAX($C$22,(AU277*$C$34+AU278*$C$35)*EXP(-$C$12*$C$30)+(AU384*$C$34+AU385*$C$35)*EXP(-$C$14*$C$30)),AT$236,(AU277*$C$34+AU278*$C$35)*EXP(-$C$12*$C$30)+AT$234),"")</f>
        <v/>
      </c>
      <c r="AU277" s="65">
        <f>IF(AU$231&gt;=$E277,IF(AU168*$C$23&gt;MAX($C$22,(AV277*$C$34+AV278*$C$35)*EXP(-$C$12*$C$30)+(AV384*$C$34+AV385*$C$35)*EXP(-$C$14*$C$30)),AU$236,(AV277*$C$34+AV278*$C$35)*EXP(-$C$12*$C$30)+AU$234),"")</f>
        <v/>
      </c>
      <c r="AV277" s="65">
        <f>IF(AV$231&gt;=$E277,IF(AV168*$C$23&gt;MAX($C$22,(AW277*$C$34+AW278*$C$35)*EXP(-$C$12*$C$30)+(AW384*$C$34+AW385*$C$35)*EXP(-$C$14*$C$30)),AV$236,(AW277*$C$34+AW278*$C$35)*EXP(-$C$12*$C$30)+AV$234),"")</f>
        <v/>
      </c>
      <c r="AW277" s="65">
        <f>IF(AW$231&gt;=$E277,IF(AW168*$C$23&gt;MAX($C$22,(AX277*$C$34+AX278*$C$35)*EXP(-$C$12*$C$30)+(AX384*$C$34+AX385*$C$35)*EXP(-$C$14*$C$30)),AW$236,(AX277*$C$34+AX278*$C$35)*EXP(-$C$12*$C$30)+AW$234),"")</f>
        <v/>
      </c>
      <c r="AX277" s="65">
        <f>IF(AX$231&gt;=$E277,IF(AX168*$C$23&gt;MAX($C$22,(AY277*$C$34+AY278*$C$35)*EXP(-$C$12*$C$30)+(AY384*$C$34+AY385*$C$35)*EXP(-$C$14*$C$30)),AX$236,(AY277*$C$34+AY278*$C$35)*EXP(-$C$12*$C$30)+AX$234),"")</f>
        <v/>
      </c>
      <c r="AY277" s="65">
        <f>IF(AY$231&gt;=$E277,IF(AY168*$C$23&gt;MAX($C$22,(AZ277*$C$34+AZ278*$C$35)*EXP(-$C$12*$C$30)+(AZ384*$C$34+AZ385*$C$35)*EXP(-$C$14*$C$30)),AY$236,(AZ277*$C$34+AZ278*$C$35)*EXP(-$C$12*$C$30)+AY$234),"")</f>
        <v/>
      </c>
      <c r="AZ277" s="65">
        <f>IF(AZ$231&gt;=$E277,IF(AZ168*$C$23&gt;MAX($C$22,(BA277*$C$34+BA278*$C$35)*EXP(-$C$12*$C$30)+(BA384*$C$34+BA385*$C$35)*EXP(-$C$14*$C$30)),AZ$236,(BA277*$C$34+BA278*$C$35)*EXP(-$C$12*$C$30)+AZ$234),"")</f>
        <v/>
      </c>
      <c r="BA277" s="65">
        <f>IF(BA$231&gt;=$E277,IF(BA168*$C$23&gt;MAX($C$22,(BB277*$C$34+BB278*$C$35)*EXP(-$C$12*$C$30)+(BB384*$C$34+BB385*$C$35)*EXP(-$C$14*$C$30)),BA$236,(BB277*$C$34+BB278*$C$35)*EXP(-$C$12*$C$30)+BA$234),"")</f>
        <v/>
      </c>
      <c r="BB277" s="65">
        <f>IF(BB$231&gt;=$E277,IF(BB168*$C$23&gt;MAX($C$22,(BC277*$C$34+BC278*$C$35)*EXP(-$C$12*$C$30)+(BC384*$C$34+BC385*$C$35)*EXP(-$C$14*$C$30)),BB$236,(BC277*$C$34+BC278*$C$35)*EXP(-$C$12*$C$30)+BB$234),"")</f>
        <v/>
      </c>
      <c r="BC277" s="65">
        <f>IF(BC$231&gt;=$E277,IF(BC168*$C$23&gt;MAX($C$22,(BD277*$C$34+BD278*$C$35)*EXP(-$C$12*$C$30)+(BD384*$C$34+BD385*$C$35)*EXP(-$C$14*$C$30)),BC$236,(BD277*$C$34+BD278*$C$35)*EXP(-$C$12*$C$30)+BC$234),"")</f>
        <v/>
      </c>
      <c r="BD277" s="65">
        <f>IF(BD$231&gt;=$E277,IF(BD168*$C$23&gt;MAX($C$22,(BE277*$C$34+BE278*$C$35)*EXP(-$C$12*$C$30)+(BE384*$C$34+BE385*$C$35)*EXP(-$C$14*$C$30)),BD$236,(BE277*$C$34+BE278*$C$35)*EXP(-$C$12*$C$30)+BD$234),"")</f>
        <v/>
      </c>
      <c r="BE277" s="65">
        <f>IF(BE$231&gt;=$E277,IF(BE168*$C$23&gt;MAX($C$22,(BF277*$C$34+BF278*$C$35)*EXP(-$C$12*$C$30)+(BF384*$C$34+BF385*$C$35)*EXP(-$C$14*$C$30)),BE$236,(BF277*$C$34+BF278*$C$35)*EXP(-$C$12*$C$30)+BE$234),"")</f>
        <v/>
      </c>
      <c r="BF277" s="65">
        <f>IF(BF$231&gt;=$E277,IF(BF168*$C$23&gt;MAX($C$22,(BG277*$C$34+BG278*$C$35)*EXP(-$C$12*$C$30)+(BG384*$C$34+BG385*$C$35)*EXP(-$C$14*$C$30)),BF$236,(BG277*$C$34+BG278*$C$35)*EXP(-$C$12*$C$30)+BF$234),"")</f>
        <v/>
      </c>
      <c r="BG277" s="65">
        <f>IF(BG$231&gt;=$E277,IF(BG168*$C$23&gt;MAX($C$22,(BH277*$C$34+BH278*$C$35)*EXP(-$C$12*$C$30)+(BH384*$C$34+BH385*$C$35)*EXP(-$C$14*$C$30)),BG$236,(BH277*$C$34+BH278*$C$35)*EXP(-$C$12*$C$30)+BG$234),"")</f>
        <v/>
      </c>
      <c r="BH277" s="65">
        <f>IF(BH$231&gt;=$E277,IF(BH168*$C$23&gt;MAX($C$22,(BI277*$C$34+BI278*$C$35)*EXP(-$C$12*$C$30)+(BI384*$C$34+BI385*$C$35)*EXP(-$C$14*$C$30)),BH$236,(BI277*$C$34+BI278*$C$35)*EXP(-$C$12*$C$30)+BH$234),"")</f>
        <v/>
      </c>
      <c r="BI277" s="65">
        <f>IF(BI$231&gt;=$E277,IF(BI168*$C$23&gt;MAX($C$22,(BJ277*$C$34+BJ278*$C$35)*EXP(-$C$12*$C$30)+(BJ384*$C$34+BJ385*$C$35)*EXP(-$C$14*$C$30)),BI$236,(BJ277*$C$34+BJ278*$C$35)*EXP(-$C$12*$C$30)+BI$234),"")</f>
        <v/>
      </c>
      <c r="BJ277" s="65">
        <f>IF(BJ$231&gt;=$E277,IF(BJ168*$C$23&gt;MAX($C$22,(BK277*$C$34+BK278*$C$35)*EXP(-$C$12*$C$30)+(BK384*$C$34+BK385*$C$35)*EXP(-$C$14*$C$30)),BJ$236,(BK277*$C$34+BK278*$C$35)*EXP(-$C$12*$C$30)+BJ$234),"")</f>
        <v/>
      </c>
      <c r="BK277" s="65">
        <f>IF(BK$231&gt;=$E277,IF(BK168*$C$23&gt;MAX($C$22,(BL277*$C$34+BL278*$C$35)*EXP(-$C$12*$C$30)+(BL384*$C$34+BL385*$C$35)*EXP(-$C$14*$C$30)),BK$236,(BL277*$C$34+BL278*$C$35)*EXP(-$C$12*$C$30)+BK$234),"")</f>
        <v/>
      </c>
      <c r="BL277" s="65">
        <f>IF(BL$231&gt;=$E277,IF(BL168*$C$23&gt;MAX($C$22,(BM277*$C$34+BM278*$C$35)*EXP(-$C$12*$C$30)+(BM384*$C$34+BM385*$C$35)*EXP(-$C$14*$C$30)),BL$236,(BM277*$C$34+BM278*$C$35)*EXP(-$C$12*$C$30)+BL$234),"")</f>
        <v/>
      </c>
      <c r="BM277" s="65">
        <f>IF(BM$231&gt;=$E277,IF(BM168*$C$23&gt;MAX($C$22,(BN277*$C$34+BN278*$C$35)*EXP(-$C$12*$C$30)+(BN384*$C$34+BN385*$C$35)*EXP(-$C$14*$C$30)),BM$236,(BN277*$C$34+BN278*$C$35)*EXP(-$C$12*$C$30)+BM$234),"")</f>
        <v/>
      </c>
      <c r="BN277" s="65">
        <f>IF(BN$231&gt;=$E277,IF(BN168*$C$23&gt;MAX($C$22,(BO277*$C$34+BO278*$C$35)*EXP(-$C$12*$C$30)+(BO384*$C$34+BO385*$C$35)*EXP(-$C$14*$C$30)),BN$236,(BO277*$C$34+BO278*$C$35)*EXP(-$C$12*$C$30)+BN$234),"")</f>
        <v/>
      </c>
      <c r="BO277" s="65">
        <f>IF(BO$231&gt;=$E277,IF(BO168*$C$23&gt;MAX($C$22,(BP277*$C$34+BP278*$C$35)*EXP(-$C$12*$C$30)+(BP384*$C$34+BP385*$C$35)*EXP(-$C$14*$C$30)),BO$236,(BP277*$C$34+BP278*$C$35)*EXP(-$C$12*$C$30)+BO$234),"")</f>
        <v/>
      </c>
      <c r="BP277" s="65">
        <f>IF(BP$231&gt;=$E277,IF(BP168*$C$23&gt;MAX($C$22,(BQ277*$C$34+BQ278*$C$35)*EXP(-$C$12*$C$30)+(BQ384*$C$34+BQ385*$C$35)*EXP(-$C$14*$C$30)),BP$236,(BQ277*$C$34+BQ278*$C$35)*EXP(-$C$12*$C$30)+BP$234),"")</f>
        <v/>
      </c>
      <c r="BQ277" s="65">
        <f>IF(BQ$231&gt;=$E277,IF(BQ168*$C$23&gt;MAX($C$22,(BR277*$C$34+BR278*$C$35)*EXP(-$C$12*$C$30)+(BR384*$C$34+BR385*$C$35)*EXP(-$C$14*$C$30)),BQ$236,(BR277*$C$34+BR278*$C$35)*EXP(-$C$12*$C$30)+BQ$234),"")</f>
        <v/>
      </c>
      <c r="BR277" s="65">
        <f>IF(BR$231&gt;=$E277,IF(BR168*$C$23&gt;MAX($C$22,(BS277*$C$34+BS278*$C$35)*EXP(-$C$12*$C$30)+(BS384*$C$34+BS385*$C$35)*EXP(-$C$14*$C$30)),BR$236,(BS277*$C$34+BS278*$C$35)*EXP(-$C$12*$C$30)+BR$234),"")</f>
        <v/>
      </c>
      <c r="BS277" s="65">
        <f>IF(BS$231&gt;=$E277,IF(BS168*$C$23&gt;MAX($C$22,(BT277*$C$34+BT278*$C$35)*EXP(-$C$12*$C$30)+(BT384*$C$34+BT385*$C$35)*EXP(-$C$14*$C$30)),BS$236,(BT277*$C$34+BT278*$C$35)*EXP(-$C$12*$C$30)+BS$234),"")</f>
        <v/>
      </c>
      <c r="BT277" s="65">
        <f>IF(BT$231&gt;=$E277,IF(BT168*$C$23&gt;MAX($C$22,(BU277*$C$34+BU278*$C$35)*EXP(-$C$12*$C$30)+(BU384*$C$34+BU385*$C$35)*EXP(-$C$14*$C$30)),BT$236,(BU277*$C$34+BU278*$C$35)*EXP(-$C$12*$C$30)+BT$234),"")</f>
        <v/>
      </c>
      <c r="BU277" s="65">
        <f>IF(BU$231&gt;=$E277,IF(BU168*$C$23&gt;MAX($C$22,(BV277*$C$34+BV278*$C$35)*EXP(-$C$12*$C$30)+(BV384*$C$34+BV385*$C$35)*EXP(-$C$14*$C$30)),BU$236,(BV277*$C$34+BV278*$C$35)*EXP(-$C$12*$C$30)+BU$234),"")</f>
        <v/>
      </c>
      <c r="BV277" s="65">
        <f>IF(BV$231&gt;=$E277,IF(BV168*$C$23&gt;MAX($C$22,(BW277*$C$34+BW278*$C$35)*EXP(-$C$12*$C$30)+(BW384*$C$34+BW385*$C$35)*EXP(-$C$14*$C$30)),BV$236,(BW277*$C$34+BW278*$C$35)*EXP(-$C$12*$C$30)+BV$234),"")</f>
        <v/>
      </c>
      <c r="BW277" s="65">
        <f>IF(BW$231&gt;=$E277,IF(BW168*$C$23&gt;MAX($C$22,(BX277*$C$34+BX278*$C$35)*EXP(-$C$12*$C$30)+(BX384*$C$34+BX385*$C$35)*EXP(-$C$14*$C$30)),BW$236,(BX277*$C$34+BX278*$C$35)*EXP(-$C$12*$C$30)+BW$234),"")</f>
        <v/>
      </c>
      <c r="BX277" s="65">
        <f>IF(BX$231&gt;=$E277,IF(BX168*$C$23&gt;MAX($C$22,(BY277*$C$34+BY278*$C$35)*EXP(-$C$12*$C$30)+(BY384*$C$34+BY385*$C$35)*EXP(-$C$14*$C$30)),BX$236,(BY277*$C$34+BY278*$C$35)*EXP(-$C$12*$C$30)+BX$234),"")</f>
        <v/>
      </c>
      <c r="BY277" s="65">
        <f>IF(BY$231&gt;=$E277,IF(BY168*$C$23&gt;MAX($C$22,(BZ277*$C$34+BZ278*$C$35)*EXP(-$C$12*$C$30)+(BZ384*$C$34+BZ385*$C$35)*EXP(-$C$14*$C$30)),BY$236,(BZ277*$C$34+BZ278*$C$35)*EXP(-$C$12*$C$30)+BY$234),"")</f>
        <v/>
      </c>
      <c r="BZ277" s="65">
        <f>IF(BZ$231&gt;=$E277,IF(BZ168*$C$23&gt;MAX($C$22,(CA277*$C$34+CA278*$C$35)*EXP(-$C$12*$C$30)+(CA384*$C$34+CA385*$C$35)*EXP(-$C$14*$C$30)),BZ$236,(CA277*$C$34+CA278*$C$35)*EXP(-$C$12*$C$30)+BZ$234),"")</f>
        <v/>
      </c>
      <c r="CA277" s="65">
        <f>IF(CA$231&gt;=$E277,IF(CA168*$C$23&gt;MAX($C$22,(CB277*$C$34+CB278*$C$35)*EXP(-$C$12*$C$30)+(CB384*$C$34+CB385*$C$35)*EXP(-$C$14*$C$30)),CA$236,(CB277*$C$34+CB278*$C$35)*EXP(-$C$12*$C$30)+CA$234),"")</f>
        <v/>
      </c>
      <c r="CB277" s="65">
        <f>IF(CB$231&gt;=$E277,IF(CB168*$C$23&gt;MAX($C$22,(CC277*$C$34+CC278*$C$35)*EXP(-$C$12*$C$30)+(CC384*$C$34+CC385*$C$35)*EXP(-$C$14*$C$30)),CB$236,(CC277*$C$34+CC278*$C$35)*EXP(-$C$12*$C$30)+CB$234),"")</f>
        <v/>
      </c>
      <c r="CC277" s="65">
        <f>IF(CC$231&gt;=$E277,IF(CC168*$C$23&gt;MAX($C$22,(CD277*$C$34+CD278*$C$35)*EXP(-$C$12*$C$30)+(CD384*$C$34+CD385*$C$35)*EXP(-$C$14*$C$30)),CC$236,(CD277*$C$34+CD278*$C$35)*EXP(-$C$12*$C$30)+CC$234),"")</f>
        <v/>
      </c>
      <c r="CD277" s="65">
        <f>IF(CD$231&gt;=$E277,IF(CD168*$C$23&gt;MAX($C$22,(CE277*$C$34+CE278*$C$35)*EXP(-$C$12*$C$30)+(CE384*$C$34+CE385*$C$35)*EXP(-$C$14*$C$30)),CD$236,(CE277*$C$34+CE278*$C$35)*EXP(-$C$12*$C$30)+CD$234),"")</f>
        <v/>
      </c>
      <c r="CE277" s="65">
        <f>IF(CE$231&gt;=$E277,IF(CE168*$C$23&gt;MAX($C$22,(CF277*$C$34+CF278*$C$35)*EXP(-$C$12*$C$30)+(CF384*$C$34+CF385*$C$35)*EXP(-$C$14*$C$30)),CE$236,(CF277*$C$34+CF278*$C$35)*EXP(-$C$12*$C$30)+CE$234),"")</f>
        <v/>
      </c>
      <c r="CF277" s="65">
        <f>IF(CF$231&gt;=$E277,IF(CF168*$C$23&gt;MAX($C$22,(CG277*$C$34+CG278*$C$35)*EXP(-$C$12*$C$30)+(CG384*$C$34+CG385*$C$35)*EXP(-$C$14*$C$30)),CF$236,(CG277*$C$34+CG278*$C$35)*EXP(-$C$12*$C$30)+CF$234),"")</f>
        <v/>
      </c>
      <c r="CG277" s="65">
        <f>IF(CG$231&gt;=$E277,IF(CG168*$C$23&gt;MAX($C$22,(CH277*$C$34+CH278*$C$35)*EXP(-$C$12*$C$30)+(CH384*$C$34+CH385*$C$35)*EXP(-$C$14*$C$30)),CG$236,(CH277*$C$34+CH278*$C$35)*EXP(-$C$12*$C$30)+CG$234),"")</f>
        <v/>
      </c>
      <c r="CH277" s="65">
        <f>IF(CH$231&gt;=$E277,IF(CH168*$C$23&gt;MAX($C$22,(CI277*$C$34+CI278*$C$35)*EXP(-$C$12*$C$30)+(CI384*$C$34+CI385*$C$35)*EXP(-$C$14*$C$30)),CH$236,(CI277*$C$34+CI278*$C$35)*EXP(-$C$12*$C$30)+CH$234),"")</f>
        <v/>
      </c>
      <c r="CI277" s="65">
        <f>IF(CI$231&gt;=$E277,IF(CI168*$C$23&gt;MAX($C$22,(CJ277*$C$34+CJ278*$C$35)*EXP(-$C$12*$C$30)+(CJ384*$C$34+CJ385*$C$35)*EXP(-$C$14*$C$30)),CI$236,(CJ277*$C$34+CJ278*$C$35)*EXP(-$C$12*$C$30)+CI$234),"")</f>
        <v/>
      </c>
      <c r="CJ277" s="65">
        <f>IF(CJ$231&gt;=$E277,IF(CJ168*$C$23&gt;MAX($C$22,(CK277*$C$34+CK278*$C$35)*EXP(-$C$12*$C$30)+(CK384*$C$34+CK385*$C$35)*EXP(-$C$14*$C$30)),CJ$236,(CK277*$C$34+CK278*$C$35)*EXP(-$C$12*$C$30)+CJ$234),"")</f>
        <v/>
      </c>
      <c r="CK277" s="65">
        <f>IF(CK$231&gt;=$E277,IF(CK168*$C$23&gt;MAX($C$22,(CL277*$C$34+CL278*$C$35)*EXP(-$C$12*$C$30)+(CL384*$C$34+CL385*$C$35)*EXP(-$C$14*$C$30)),CK$236,(CL277*$C$34+CL278*$C$35)*EXP(-$C$12*$C$30)+CK$234),"")</f>
        <v/>
      </c>
      <c r="CL277" s="65">
        <f>IF(CL$231&gt;=$E277,IF(CL168*$C$23&gt;MAX($C$22,(CM277*$C$34+CM278*$C$35)*EXP(-$C$12*$C$30)+(CM384*$C$34+CM385*$C$35)*EXP(-$C$14*$C$30)),CL$236,(CM277*$C$34+CM278*$C$35)*EXP(-$C$12*$C$30)+CL$234),"")</f>
        <v/>
      </c>
      <c r="CM277" s="65">
        <f>IF(CM$231&gt;=$E277,IF(CM168*$C$23&gt;MAX($C$22,(CN277*$C$34+CN278*$C$35)*EXP(-$C$12*$C$30)+(CN384*$C$34+CN385*$C$35)*EXP(-$C$14*$C$30)),CM$236,(CN277*$C$34+CN278*$C$35)*EXP(-$C$12*$C$30)+CM$234),"")</f>
        <v/>
      </c>
      <c r="CN277" s="65">
        <f>IF(CN$231&gt;=$E277,IF(CN168*$C$23&gt;MAX($C$22,(CO277*$C$34+CO278*$C$35)*EXP(-$C$12*$C$30)+(CO384*$C$34+CO385*$C$35)*EXP(-$C$14*$C$30)),CN$236,(CO277*$C$34+CO278*$C$35)*EXP(-$C$12*$C$30)+CN$234),"")</f>
        <v/>
      </c>
      <c r="CO277" s="65">
        <f>IF(CO$231&gt;=$E277,IF(CO168*$C$23&gt;MAX($C$22,(CP277*$C$34+CP278*$C$35)*EXP(-$C$12*$C$30)+(CP384*$C$34+CP385*$C$35)*EXP(-$C$14*$C$30)),CO$236,(CP277*$C$34+CP278*$C$35)*EXP(-$C$12*$C$30)+CO$234),"")</f>
        <v/>
      </c>
      <c r="CP277" s="65">
        <f>IF(CP$231&gt;=$E277,IF(CP168*$C$23&gt;MAX($C$22,(CQ277*$C$34+CQ278*$C$35)*EXP(-$C$12*$C$30)+(CQ384*$C$34+CQ385*$C$35)*EXP(-$C$14*$C$30)),CP$236,(CQ277*$C$34+CQ278*$C$35)*EXP(-$C$12*$C$30)+CP$234),"")</f>
        <v/>
      </c>
      <c r="CQ277" s="65">
        <f>IF(CQ$231&gt;=$E277,IF(CQ168*$C$23&gt;MAX($C$22,(CR277*$C$34+CR278*$C$35)*EXP(-$C$12*$C$30)+(CR384*$C$34+CR385*$C$35)*EXP(-$C$14*$C$30)),CQ$236,(CR277*$C$34+CR278*$C$35)*EXP(-$C$12*$C$30)+CQ$234),"")</f>
        <v/>
      </c>
      <c r="CR277" s="65">
        <f>IF(CR$231&gt;=$E277,IF(CR168*$C$23&gt;MAX($C$22,(CS277*$C$34+CS278*$C$35)*EXP(-$C$12*$C$30)+(CS384*$C$34+CS385*$C$35)*EXP(-$C$14*$C$30)),CR$236,(CS277*$C$34+CS278*$C$35)*EXP(-$C$12*$C$30)+CR$234),"")</f>
        <v/>
      </c>
      <c r="CS277" s="65">
        <f>IF(CS$231&gt;=$E277,IF(CS168*$C$23&gt;MAX($C$22,(CT277*$C$34+CT278*$C$35)*EXP(-$C$12*$C$30)+(CT384*$C$34+CT385*$C$35)*EXP(-$C$14*$C$30)),CS$236,(CT277*$C$34+CT278*$C$35)*EXP(-$C$12*$C$30)+CS$234),"")</f>
        <v/>
      </c>
      <c r="CT277" s="65">
        <f>IF(CT$231&gt;=$E277,IF(CT168*$C$23&gt;MAX($C$22,(CU277*$C$34+CU278*$C$35)*EXP(-$C$12*$C$30)+(CU384*$C$34+CU385*$C$35)*EXP(-$C$14*$C$30)),CT$236,(CU277*$C$34+CU278*$C$35)*EXP(-$C$12*$C$30)+CT$234),"")</f>
        <v/>
      </c>
      <c r="CU277" s="65">
        <f>IF(CU$231&gt;=$E277,IF(CU168*$C$23&gt;MAX($C$22,(CV277*$C$34+CV278*$C$35)*EXP(-$C$12*$C$30)+(CV384*$C$34+CV385*$C$35)*EXP(-$C$14*$C$30)),CU$236,(CV277*$C$34+CV278*$C$35)*EXP(-$C$12*$C$30)+CU$234),"")</f>
        <v/>
      </c>
      <c r="CV277" s="65">
        <f>IF(CV$231&gt;=$E277,IF(CV168*$C$23&gt;MAX($C$22,(CW277*$C$34+CW278*$C$35)*EXP(-$C$12*$C$30)+(CW384*$C$34+CW385*$C$35)*EXP(-$C$14*$C$30)),CV$236,(CW277*$C$34+CW278*$C$35)*EXP(-$C$12*$C$30)+CV$234),"")</f>
        <v/>
      </c>
      <c r="CW277" s="65">
        <f>IF(CW$231&gt;=$E277,IF(CW168*$C$23&gt;MAX($C$22,(CX277*$C$34+CX278*$C$35)*EXP(-$C$12*$C$30)+(CX384*$C$34+CX385*$C$35)*EXP(-$C$14*$C$30)),CW$236,(CX277*$C$34+CX278*$C$35)*EXP(-$C$12*$C$30)+CW$234),"")</f>
        <v/>
      </c>
      <c r="CX277" s="65">
        <f>IF(CX$231&gt;=$E277,IF(CX168*$C$23&gt;MAX($C$22,(CY277*$C$34+CY278*$C$35)*EXP(-$C$12*$C$30)+(CY384*$C$34+CY385*$C$35)*EXP(-$C$14*$C$30)),CX$236,(CY277*$C$34+CY278*$C$35)*EXP(-$C$12*$C$30)+CX$234),"")</f>
        <v/>
      </c>
      <c r="CY277" s="65">
        <f>IF(CY$231&gt;=$E277,IF(CY168*$C$23&gt;MAX($C$22,(CZ277*$C$34+CZ278*$C$35)*EXP(-$C$12*$C$30)+(CZ384*$C$34+CZ385*$C$35)*EXP(-$C$14*$C$30)),CY$236,(CZ277*$C$34+CZ278*$C$35)*EXP(-$C$12*$C$30)+CY$234),"")</f>
        <v/>
      </c>
      <c r="CZ277" s="65">
        <f>IF(CZ$231&gt;=$E277,IF(CZ168*$C$23&gt;MAX($C$22,(DA277*$C$34+DA278*$C$35)*EXP(-$C$12*$C$30)+(DA384*$C$34+DA385*$C$35)*EXP(-$C$14*$C$30)),CZ$236,(DA277*$C$34+DA278*$C$35)*EXP(-$C$12*$C$30)+CZ$234),"")</f>
        <v/>
      </c>
      <c r="DA277" s="65">
        <f>IF(DA$231&gt;=$E277,IF(DA168*$C$23&gt;MAX($C$22,(DB277*$C$34+DB278*$C$35)*EXP(-$C$12*$C$30)+(DB384*$C$34+DB385*$C$35)*EXP(-$C$14*$C$30)),DA$236,(DB277*$C$34+DB278*$C$35)*EXP(-$C$12*$C$30)+DA$234),"")</f>
        <v/>
      </c>
      <c r="DB277" s="65">
        <f>IF(DB$231&gt;=$E277,IF(DB168*$C$23&gt;MAX($C$22,(DC277*$C$34+DC278*$C$35)*EXP(-$C$12*$C$30)+(DC384*$C$34+DC385*$C$35)*EXP(-$C$14*$C$30)),DB$236,(DC277*$C$34+DC278*$C$35)*EXP(-$C$12*$C$30)+DB$234),"")</f>
        <v/>
      </c>
      <c r="DC277" s="65">
        <f>IF(DC$231&gt;=$E277,IF(DC168*$C$23&gt;$C$22,DC$236,$C$22+DC$234),"")</f>
        <v/>
      </c>
    </row>
    <row r="278" ht="12" customHeight="1">
      <c r="B278" s="12" t="n"/>
      <c r="C278" s="12" t="n"/>
      <c r="D278" s="12" t="n"/>
      <c r="E278" s="64">
        <f>E277+1</f>
        <v/>
      </c>
      <c r="G278" s="65">
        <f>IF(G$231&gt;=$E278,IF(G169*$C$23&gt;MAX($C$22,(H278*$C$34+H279*$C$35)*EXP(-$C$12*$C$30)+(H385*$C$34+H386*$C$35)*EXP(-$C$14*$C$30)),G$236,(H278*$C$34+H279*$C$35)*EXP(-$C$12*$C$30)+G$234),"")</f>
        <v/>
      </c>
      <c r="H278" s="65">
        <f>IF(H$231&gt;=$E278,IF(H169*$C$23&gt;MAX($C$22,(I278*$C$34+I279*$C$35)*EXP(-$C$12*$C$30)+(I385*$C$34+I386*$C$35)*EXP(-$C$14*$C$30)),H$236,(I278*$C$34+I279*$C$35)*EXP(-$C$12*$C$30)+H$234),"")</f>
        <v/>
      </c>
      <c r="I278" s="65">
        <f>IF(I$231&gt;=$E278,IF(I169*$C$23&gt;MAX($C$22,(J278*$C$34+J279*$C$35)*EXP(-$C$12*$C$30)+(J385*$C$34+J386*$C$35)*EXP(-$C$14*$C$30)),I$236,(J278*$C$34+J279*$C$35)*EXP(-$C$12*$C$30)+I$234),"")</f>
        <v/>
      </c>
      <c r="J278" s="65">
        <f>IF(J$231&gt;=$E278,IF(J169*$C$23&gt;MAX($C$22,(K278*$C$34+K279*$C$35)*EXP(-$C$12*$C$30)+(K385*$C$34+K386*$C$35)*EXP(-$C$14*$C$30)),J$236,(K278*$C$34+K279*$C$35)*EXP(-$C$12*$C$30)+J$234),"")</f>
        <v/>
      </c>
      <c r="K278" s="65">
        <f>IF(K$231&gt;=$E278,IF(K169*$C$23&gt;MAX($C$22,(L278*$C$34+L279*$C$35)*EXP(-$C$12*$C$30)+(L385*$C$34+L386*$C$35)*EXP(-$C$14*$C$30)),K$236,(L278*$C$34+L279*$C$35)*EXP(-$C$12*$C$30)+K$234),"")</f>
        <v/>
      </c>
      <c r="L278" s="65">
        <f>IF(L$231&gt;=$E278,IF(L169*$C$23&gt;MAX($C$22,(M278*$C$34+M279*$C$35)*EXP(-$C$12*$C$30)+(M385*$C$34+M386*$C$35)*EXP(-$C$14*$C$30)),L$236,(M278*$C$34+M279*$C$35)*EXP(-$C$12*$C$30)+L$234),"")</f>
        <v/>
      </c>
      <c r="M278" s="65">
        <f>IF(M$231&gt;=$E278,IF(M169*$C$23&gt;MAX($C$22,(N278*$C$34+N279*$C$35)*EXP(-$C$12*$C$30)+(N385*$C$34+N386*$C$35)*EXP(-$C$14*$C$30)),M$236,(N278*$C$34+N279*$C$35)*EXP(-$C$12*$C$30)+M$234),"")</f>
        <v/>
      </c>
      <c r="N278" s="65">
        <f>IF(N$231&gt;=$E278,IF(N169*$C$23&gt;MAX($C$22,(O278*$C$34+O279*$C$35)*EXP(-$C$12*$C$30)+(O385*$C$34+O386*$C$35)*EXP(-$C$14*$C$30)),N$236,(O278*$C$34+O279*$C$35)*EXP(-$C$12*$C$30)+N$234),"")</f>
        <v/>
      </c>
      <c r="O278" s="65">
        <f>IF(O$231&gt;=$E278,IF(O169*$C$23&gt;MAX($C$22,(P278*$C$34+P279*$C$35)*EXP(-$C$12*$C$30)+(P385*$C$34+P386*$C$35)*EXP(-$C$14*$C$30)),O$236,(P278*$C$34+P279*$C$35)*EXP(-$C$12*$C$30)+O$234),"")</f>
        <v/>
      </c>
      <c r="P278" s="65">
        <f>IF(P$231&gt;=$E278,IF(P169*$C$23&gt;MAX($C$22,(Q278*$C$34+Q279*$C$35)*EXP(-$C$12*$C$30)+(Q385*$C$34+Q386*$C$35)*EXP(-$C$14*$C$30)),P$236,(Q278*$C$34+Q279*$C$35)*EXP(-$C$12*$C$30)+P$234),"")</f>
        <v/>
      </c>
      <c r="Q278" s="65">
        <f>IF(Q$231&gt;=$E278,IF(Q169*$C$23&gt;MAX($C$22,(R278*$C$34+R279*$C$35)*EXP(-$C$12*$C$30)+(R385*$C$34+R386*$C$35)*EXP(-$C$14*$C$30)),Q$236,(R278*$C$34+R279*$C$35)*EXP(-$C$12*$C$30)+Q$234),"")</f>
        <v/>
      </c>
      <c r="R278" s="65">
        <f>IF(R$231&gt;=$E278,IF(R169*$C$23&gt;MAX($C$22,(S278*$C$34+S279*$C$35)*EXP(-$C$12*$C$30)+(S385*$C$34+S386*$C$35)*EXP(-$C$14*$C$30)),R$236,(S278*$C$34+S279*$C$35)*EXP(-$C$12*$C$30)+R$234),"")</f>
        <v/>
      </c>
      <c r="S278" s="65">
        <f>IF(S$231&gt;=$E278,IF(S169*$C$23&gt;MAX($C$22,(T278*$C$34+T279*$C$35)*EXP(-$C$12*$C$30)+(T385*$C$34+T386*$C$35)*EXP(-$C$14*$C$30)),S$236,(T278*$C$34+T279*$C$35)*EXP(-$C$12*$C$30)+S$234),"")</f>
        <v/>
      </c>
      <c r="T278" s="65">
        <f>IF(T$231&gt;=$E278,IF(T169*$C$23&gt;MAX($C$22,(U278*$C$34+U279*$C$35)*EXP(-$C$12*$C$30)+(U385*$C$34+U386*$C$35)*EXP(-$C$14*$C$30)),T$236,(U278*$C$34+U279*$C$35)*EXP(-$C$12*$C$30)+T$234),"")</f>
        <v/>
      </c>
      <c r="U278" s="65">
        <f>IF(U$231&gt;=$E278,IF(U169*$C$23&gt;MAX($C$22,(V278*$C$34+V279*$C$35)*EXP(-$C$12*$C$30)+(V385*$C$34+V386*$C$35)*EXP(-$C$14*$C$30)),U$236,(V278*$C$34+V279*$C$35)*EXP(-$C$12*$C$30)+U$234),"")</f>
        <v/>
      </c>
      <c r="V278" s="65">
        <f>IF(V$231&gt;=$E278,IF(V169*$C$23&gt;MAX($C$22,(W278*$C$34+W279*$C$35)*EXP(-$C$12*$C$30)+(W385*$C$34+W386*$C$35)*EXP(-$C$14*$C$30)),V$236,(W278*$C$34+W279*$C$35)*EXP(-$C$12*$C$30)+V$234),"")</f>
        <v/>
      </c>
      <c r="W278" s="65">
        <f>IF(W$231&gt;=$E278,IF(W169*$C$23&gt;MAX($C$22,(X278*$C$34+X279*$C$35)*EXP(-$C$12*$C$30)+(X385*$C$34+X386*$C$35)*EXP(-$C$14*$C$30)),W$236,(X278*$C$34+X279*$C$35)*EXP(-$C$12*$C$30)+W$234),"")</f>
        <v/>
      </c>
      <c r="X278" s="65">
        <f>IF(X$231&gt;=$E278,IF(X169*$C$23&gt;MAX($C$22,(Y278*$C$34+Y279*$C$35)*EXP(-$C$12*$C$30)+(Y385*$C$34+Y386*$C$35)*EXP(-$C$14*$C$30)),X$236,(Y278*$C$34+Y279*$C$35)*EXP(-$C$12*$C$30)+X$234),"")</f>
        <v/>
      </c>
      <c r="Y278" s="65">
        <f>IF(Y$231&gt;=$E278,IF(Y169*$C$23&gt;MAX($C$22,(Z278*$C$34+Z279*$C$35)*EXP(-$C$12*$C$30)+(Z385*$C$34+Z386*$C$35)*EXP(-$C$14*$C$30)),Y$236,(Z278*$C$34+Z279*$C$35)*EXP(-$C$12*$C$30)+Y$234),"")</f>
        <v/>
      </c>
      <c r="Z278" s="65">
        <f>IF(Z$231&gt;=$E278,IF(Z169*$C$23&gt;MAX($C$22,(AA278*$C$34+AA279*$C$35)*EXP(-$C$12*$C$30)+(AA385*$C$34+AA386*$C$35)*EXP(-$C$14*$C$30)),Z$236,(AA278*$C$34+AA279*$C$35)*EXP(-$C$12*$C$30)+Z$234),"")</f>
        <v/>
      </c>
      <c r="AA278" s="65">
        <f>IF(AA$231&gt;=$E278,IF(AA169*$C$23&gt;MAX($C$22,(AB278*$C$34+AB279*$C$35)*EXP(-$C$12*$C$30)+(AB385*$C$34+AB386*$C$35)*EXP(-$C$14*$C$30)),AA$236,(AB278*$C$34+AB279*$C$35)*EXP(-$C$12*$C$30)+AA$234),"")</f>
        <v/>
      </c>
      <c r="AB278" s="65">
        <f>IF(AB$231&gt;=$E278,IF(AB169*$C$23&gt;MAX($C$22,(AC278*$C$34+AC279*$C$35)*EXP(-$C$12*$C$30)+(AC385*$C$34+AC386*$C$35)*EXP(-$C$14*$C$30)),AB$236,(AC278*$C$34+AC279*$C$35)*EXP(-$C$12*$C$30)+AB$234),"")</f>
        <v/>
      </c>
      <c r="AC278" s="65">
        <f>IF(AC$231&gt;=$E278,IF(AC169*$C$23&gt;MAX($C$22,(AD278*$C$34+AD279*$C$35)*EXP(-$C$12*$C$30)+(AD385*$C$34+AD386*$C$35)*EXP(-$C$14*$C$30)),AC$236,(AD278*$C$34+AD279*$C$35)*EXP(-$C$12*$C$30)+AC$234),"")</f>
        <v/>
      </c>
      <c r="AD278" s="65">
        <f>IF(AD$231&gt;=$E278,IF(AD169*$C$23&gt;MAX($C$22,(AE278*$C$34+AE279*$C$35)*EXP(-$C$12*$C$30)+(AE385*$C$34+AE386*$C$35)*EXP(-$C$14*$C$30)),AD$236,(AE278*$C$34+AE279*$C$35)*EXP(-$C$12*$C$30)+AD$234),"")</f>
        <v/>
      </c>
      <c r="AE278" s="65">
        <f>IF(AE$231&gt;=$E278,IF(AE169*$C$23&gt;MAX($C$22,(AF278*$C$34+AF279*$C$35)*EXP(-$C$12*$C$30)+(AF385*$C$34+AF386*$C$35)*EXP(-$C$14*$C$30)),AE$236,(AF278*$C$34+AF279*$C$35)*EXP(-$C$12*$C$30)+AE$234),"")</f>
        <v/>
      </c>
      <c r="AF278" s="65">
        <f>IF(AF$231&gt;=$E278,IF(AF169*$C$23&gt;MAX($C$22,(AG278*$C$34+AG279*$C$35)*EXP(-$C$12*$C$30)+(AG385*$C$34+AG386*$C$35)*EXP(-$C$14*$C$30)),AF$236,(AG278*$C$34+AG279*$C$35)*EXP(-$C$12*$C$30)+AF$234),"")</f>
        <v/>
      </c>
      <c r="AG278" s="65">
        <f>IF(AG$231&gt;=$E278,IF(AG169*$C$23&gt;MAX($C$22,(AH278*$C$34+AH279*$C$35)*EXP(-$C$12*$C$30)+(AH385*$C$34+AH386*$C$35)*EXP(-$C$14*$C$30)),AG$236,(AH278*$C$34+AH279*$C$35)*EXP(-$C$12*$C$30)+AG$234),"")</f>
        <v/>
      </c>
      <c r="AH278" s="65">
        <f>IF(AH$231&gt;=$E278,IF(AH169*$C$23&gt;MAX($C$22,(AI278*$C$34+AI279*$C$35)*EXP(-$C$12*$C$30)+(AI385*$C$34+AI386*$C$35)*EXP(-$C$14*$C$30)),AH$236,(AI278*$C$34+AI279*$C$35)*EXP(-$C$12*$C$30)+AH$234),"")</f>
        <v/>
      </c>
      <c r="AI278" s="65">
        <f>IF(AI$231&gt;=$E278,IF(AI169*$C$23&gt;MAX($C$22,(AJ278*$C$34+AJ279*$C$35)*EXP(-$C$12*$C$30)+(AJ385*$C$34+AJ386*$C$35)*EXP(-$C$14*$C$30)),AI$236,(AJ278*$C$34+AJ279*$C$35)*EXP(-$C$12*$C$30)+AI$234),"")</f>
        <v/>
      </c>
      <c r="AJ278" s="65">
        <f>IF(AJ$231&gt;=$E278,IF(AJ169*$C$23&gt;MAX($C$22,(AK278*$C$34+AK279*$C$35)*EXP(-$C$12*$C$30)+(AK385*$C$34+AK386*$C$35)*EXP(-$C$14*$C$30)),AJ$236,(AK278*$C$34+AK279*$C$35)*EXP(-$C$12*$C$30)+AJ$234),"")</f>
        <v/>
      </c>
      <c r="AK278" s="65">
        <f>IF(AK$231&gt;=$E278,IF(AK169*$C$23&gt;MAX($C$22,(AL278*$C$34+AL279*$C$35)*EXP(-$C$12*$C$30)+(AL385*$C$34+AL386*$C$35)*EXP(-$C$14*$C$30)),AK$236,(AL278*$C$34+AL279*$C$35)*EXP(-$C$12*$C$30)+AK$234),"")</f>
        <v/>
      </c>
      <c r="AL278" s="65">
        <f>IF(AL$231&gt;=$E278,IF(AL169*$C$23&gt;MAX($C$22,(AM278*$C$34+AM279*$C$35)*EXP(-$C$12*$C$30)+(AM385*$C$34+AM386*$C$35)*EXP(-$C$14*$C$30)),AL$236,(AM278*$C$34+AM279*$C$35)*EXP(-$C$12*$C$30)+AL$234),"")</f>
        <v/>
      </c>
      <c r="AM278" s="65">
        <f>IF(AM$231&gt;=$E278,IF(AM169*$C$23&gt;MAX($C$22,(AN278*$C$34+AN279*$C$35)*EXP(-$C$12*$C$30)+(AN385*$C$34+AN386*$C$35)*EXP(-$C$14*$C$30)),AM$236,(AN278*$C$34+AN279*$C$35)*EXP(-$C$12*$C$30)+AM$234),"")</f>
        <v/>
      </c>
      <c r="AN278" s="65">
        <f>IF(AN$231&gt;=$E278,IF(AN169*$C$23&gt;MAX($C$22,(AO278*$C$34+AO279*$C$35)*EXP(-$C$12*$C$30)+(AO385*$C$34+AO386*$C$35)*EXP(-$C$14*$C$30)),AN$236,(AO278*$C$34+AO279*$C$35)*EXP(-$C$12*$C$30)+AN$234),"")</f>
        <v/>
      </c>
      <c r="AO278" s="65">
        <f>IF(AO$231&gt;=$E278,IF(AO169*$C$23&gt;MAX($C$22,(AP278*$C$34+AP279*$C$35)*EXP(-$C$12*$C$30)+(AP385*$C$34+AP386*$C$35)*EXP(-$C$14*$C$30)),AO$236,(AP278*$C$34+AP279*$C$35)*EXP(-$C$12*$C$30)+AO$234),"")</f>
        <v/>
      </c>
      <c r="AP278" s="65">
        <f>IF(AP$231&gt;=$E278,IF(AP169*$C$23&gt;MAX($C$22,(AQ278*$C$34+AQ279*$C$35)*EXP(-$C$12*$C$30)+(AQ385*$C$34+AQ386*$C$35)*EXP(-$C$14*$C$30)),AP$236,(AQ278*$C$34+AQ279*$C$35)*EXP(-$C$12*$C$30)+AP$234),"")</f>
        <v/>
      </c>
      <c r="AQ278" s="65">
        <f>IF(AQ$231&gt;=$E278,IF(AQ169*$C$23&gt;MAX($C$22,(AR278*$C$34+AR279*$C$35)*EXP(-$C$12*$C$30)+(AR385*$C$34+AR386*$C$35)*EXP(-$C$14*$C$30)),AQ$236,(AR278*$C$34+AR279*$C$35)*EXP(-$C$12*$C$30)+AQ$234),"")</f>
        <v/>
      </c>
      <c r="AR278" s="65">
        <f>IF(AR$231&gt;=$E278,IF(AR169*$C$23&gt;MAX($C$22,(AS278*$C$34+AS279*$C$35)*EXP(-$C$12*$C$30)+(AS385*$C$34+AS386*$C$35)*EXP(-$C$14*$C$30)),AR$236,(AS278*$C$34+AS279*$C$35)*EXP(-$C$12*$C$30)+AR$234),"")</f>
        <v/>
      </c>
      <c r="AS278" s="65">
        <f>IF(AS$231&gt;=$E278,IF(AS169*$C$23&gt;MAX($C$22,(AT278*$C$34+AT279*$C$35)*EXP(-$C$12*$C$30)+(AT385*$C$34+AT386*$C$35)*EXP(-$C$14*$C$30)),AS$236,(AT278*$C$34+AT279*$C$35)*EXP(-$C$12*$C$30)+AS$234),"")</f>
        <v/>
      </c>
      <c r="AT278" s="65">
        <f>IF(AT$231&gt;=$E278,IF(AT169*$C$23&gt;MAX($C$22,(AU278*$C$34+AU279*$C$35)*EXP(-$C$12*$C$30)+(AU385*$C$34+AU386*$C$35)*EXP(-$C$14*$C$30)),AT$236,(AU278*$C$34+AU279*$C$35)*EXP(-$C$12*$C$30)+AT$234),"")</f>
        <v/>
      </c>
      <c r="AU278" s="65">
        <f>IF(AU$231&gt;=$E278,IF(AU169*$C$23&gt;MAX($C$22,(AV278*$C$34+AV279*$C$35)*EXP(-$C$12*$C$30)+(AV385*$C$34+AV386*$C$35)*EXP(-$C$14*$C$30)),AU$236,(AV278*$C$34+AV279*$C$35)*EXP(-$C$12*$C$30)+AU$234),"")</f>
        <v/>
      </c>
      <c r="AV278" s="65">
        <f>IF(AV$231&gt;=$E278,IF(AV169*$C$23&gt;MAX($C$22,(AW278*$C$34+AW279*$C$35)*EXP(-$C$12*$C$30)+(AW385*$C$34+AW386*$C$35)*EXP(-$C$14*$C$30)),AV$236,(AW278*$C$34+AW279*$C$35)*EXP(-$C$12*$C$30)+AV$234),"")</f>
        <v/>
      </c>
      <c r="AW278" s="65">
        <f>IF(AW$231&gt;=$E278,IF(AW169*$C$23&gt;MAX($C$22,(AX278*$C$34+AX279*$C$35)*EXP(-$C$12*$C$30)+(AX385*$C$34+AX386*$C$35)*EXP(-$C$14*$C$30)),AW$236,(AX278*$C$34+AX279*$C$35)*EXP(-$C$12*$C$30)+AW$234),"")</f>
        <v/>
      </c>
      <c r="AX278" s="65">
        <f>IF(AX$231&gt;=$E278,IF(AX169*$C$23&gt;MAX($C$22,(AY278*$C$34+AY279*$C$35)*EXP(-$C$12*$C$30)+(AY385*$C$34+AY386*$C$35)*EXP(-$C$14*$C$30)),AX$236,(AY278*$C$34+AY279*$C$35)*EXP(-$C$12*$C$30)+AX$234),"")</f>
        <v/>
      </c>
      <c r="AY278" s="65">
        <f>IF(AY$231&gt;=$E278,IF(AY169*$C$23&gt;MAX($C$22,(AZ278*$C$34+AZ279*$C$35)*EXP(-$C$12*$C$30)+(AZ385*$C$34+AZ386*$C$35)*EXP(-$C$14*$C$30)),AY$236,(AZ278*$C$34+AZ279*$C$35)*EXP(-$C$12*$C$30)+AY$234),"")</f>
        <v/>
      </c>
      <c r="AZ278" s="65">
        <f>IF(AZ$231&gt;=$E278,IF(AZ169*$C$23&gt;MAX($C$22,(BA278*$C$34+BA279*$C$35)*EXP(-$C$12*$C$30)+(BA385*$C$34+BA386*$C$35)*EXP(-$C$14*$C$30)),AZ$236,(BA278*$C$34+BA279*$C$35)*EXP(-$C$12*$C$30)+AZ$234),"")</f>
        <v/>
      </c>
      <c r="BA278" s="65">
        <f>IF(BA$231&gt;=$E278,IF(BA169*$C$23&gt;MAX($C$22,(BB278*$C$34+BB279*$C$35)*EXP(-$C$12*$C$30)+(BB385*$C$34+BB386*$C$35)*EXP(-$C$14*$C$30)),BA$236,(BB278*$C$34+BB279*$C$35)*EXP(-$C$12*$C$30)+BA$234),"")</f>
        <v/>
      </c>
      <c r="BB278" s="65">
        <f>IF(BB$231&gt;=$E278,IF(BB169*$C$23&gt;MAX($C$22,(BC278*$C$34+BC279*$C$35)*EXP(-$C$12*$C$30)+(BC385*$C$34+BC386*$C$35)*EXP(-$C$14*$C$30)),BB$236,(BC278*$C$34+BC279*$C$35)*EXP(-$C$12*$C$30)+BB$234),"")</f>
        <v/>
      </c>
      <c r="BC278" s="65">
        <f>IF(BC$231&gt;=$E278,IF(BC169*$C$23&gt;MAX($C$22,(BD278*$C$34+BD279*$C$35)*EXP(-$C$12*$C$30)+(BD385*$C$34+BD386*$C$35)*EXP(-$C$14*$C$30)),BC$236,(BD278*$C$34+BD279*$C$35)*EXP(-$C$12*$C$30)+BC$234),"")</f>
        <v/>
      </c>
      <c r="BD278" s="65">
        <f>IF(BD$231&gt;=$E278,IF(BD169*$C$23&gt;MAX($C$22,(BE278*$C$34+BE279*$C$35)*EXP(-$C$12*$C$30)+(BE385*$C$34+BE386*$C$35)*EXP(-$C$14*$C$30)),BD$236,(BE278*$C$34+BE279*$C$35)*EXP(-$C$12*$C$30)+BD$234),"")</f>
        <v/>
      </c>
      <c r="BE278" s="65">
        <f>IF(BE$231&gt;=$E278,IF(BE169*$C$23&gt;MAX($C$22,(BF278*$C$34+BF279*$C$35)*EXP(-$C$12*$C$30)+(BF385*$C$34+BF386*$C$35)*EXP(-$C$14*$C$30)),BE$236,(BF278*$C$34+BF279*$C$35)*EXP(-$C$12*$C$30)+BE$234),"")</f>
        <v/>
      </c>
      <c r="BF278" s="65">
        <f>IF(BF$231&gt;=$E278,IF(BF169*$C$23&gt;MAX($C$22,(BG278*$C$34+BG279*$C$35)*EXP(-$C$12*$C$30)+(BG385*$C$34+BG386*$C$35)*EXP(-$C$14*$C$30)),BF$236,(BG278*$C$34+BG279*$C$35)*EXP(-$C$12*$C$30)+BF$234),"")</f>
        <v/>
      </c>
      <c r="BG278" s="65">
        <f>IF(BG$231&gt;=$E278,IF(BG169*$C$23&gt;MAX($C$22,(BH278*$C$34+BH279*$C$35)*EXP(-$C$12*$C$30)+(BH385*$C$34+BH386*$C$35)*EXP(-$C$14*$C$30)),BG$236,(BH278*$C$34+BH279*$C$35)*EXP(-$C$12*$C$30)+BG$234),"")</f>
        <v/>
      </c>
      <c r="BH278" s="65">
        <f>IF(BH$231&gt;=$E278,IF(BH169*$C$23&gt;MAX($C$22,(BI278*$C$34+BI279*$C$35)*EXP(-$C$12*$C$30)+(BI385*$C$34+BI386*$C$35)*EXP(-$C$14*$C$30)),BH$236,(BI278*$C$34+BI279*$C$35)*EXP(-$C$12*$C$30)+BH$234),"")</f>
        <v/>
      </c>
      <c r="BI278" s="65">
        <f>IF(BI$231&gt;=$E278,IF(BI169*$C$23&gt;MAX($C$22,(BJ278*$C$34+BJ279*$C$35)*EXP(-$C$12*$C$30)+(BJ385*$C$34+BJ386*$C$35)*EXP(-$C$14*$C$30)),BI$236,(BJ278*$C$34+BJ279*$C$35)*EXP(-$C$12*$C$30)+BI$234),"")</f>
        <v/>
      </c>
      <c r="BJ278" s="65">
        <f>IF(BJ$231&gt;=$E278,IF(BJ169*$C$23&gt;MAX($C$22,(BK278*$C$34+BK279*$C$35)*EXP(-$C$12*$C$30)+(BK385*$C$34+BK386*$C$35)*EXP(-$C$14*$C$30)),BJ$236,(BK278*$C$34+BK279*$C$35)*EXP(-$C$12*$C$30)+BJ$234),"")</f>
        <v/>
      </c>
      <c r="BK278" s="65">
        <f>IF(BK$231&gt;=$E278,IF(BK169*$C$23&gt;MAX($C$22,(BL278*$C$34+BL279*$C$35)*EXP(-$C$12*$C$30)+(BL385*$C$34+BL386*$C$35)*EXP(-$C$14*$C$30)),BK$236,(BL278*$C$34+BL279*$C$35)*EXP(-$C$12*$C$30)+BK$234),"")</f>
        <v/>
      </c>
      <c r="BL278" s="65">
        <f>IF(BL$231&gt;=$E278,IF(BL169*$C$23&gt;MAX($C$22,(BM278*$C$34+BM279*$C$35)*EXP(-$C$12*$C$30)+(BM385*$C$34+BM386*$C$35)*EXP(-$C$14*$C$30)),BL$236,(BM278*$C$34+BM279*$C$35)*EXP(-$C$12*$C$30)+BL$234),"")</f>
        <v/>
      </c>
      <c r="BM278" s="65">
        <f>IF(BM$231&gt;=$E278,IF(BM169*$C$23&gt;MAX($C$22,(BN278*$C$34+BN279*$C$35)*EXP(-$C$12*$C$30)+(BN385*$C$34+BN386*$C$35)*EXP(-$C$14*$C$30)),BM$236,(BN278*$C$34+BN279*$C$35)*EXP(-$C$12*$C$30)+BM$234),"")</f>
        <v/>
      </c>
      <c r="BN278" s="65">
        <f>IF(BN$231&gt;=$E278,IF(BN169*$C$23&gt;MAX($C$22,(BO278*$C$34+BO279*$C$35)*EXP(-$C$12*$C$30)+(BO385*$C$34+BO386*$C$35)*EXP(-$C$14*$C$30)),BN$236,(BO278*$C$34+BO279*$C$35)*EXP(-$C$12*$C$30)+BN$234),"")</f>
        <v/>
      </c>
      <c r="BO278" s="65">
        <f>IF(BO$231&gt;=$E278,IF(BO169*$C$23&gt;MAX($C$22,(BP278*$C$34+BP279*$C$35)*EXP(-$C$12*$C$30)+(BP385*$C$34+BP386*$C$35)*EXP(-$C$14*$C$30)),BO$236,(BP278*$C$34+BP279*$C$35)*EXP(-$C$12*$C$30)+BO$234),"")</f>
        <v/>
      </c>
      <c r="BP278" s="65">
        <f>IF(BP$231&gt;=$E278,IF(BP169*$C$23&gt;MAX($C$22,(BQ278*$C$34+BQ279*$C$35)*EXP(-$C$12*$C$30)+(BQ385*$C$34+BQ386*$C$35)*EXP(-$C$14*$C$30)),BP$236,(BQ278*$C$34+BQ279*$C$35)*EXP(-$C$12*$C$30)+BP$234),"")</f>
        <v/>
      </c>
      <c r="BQ278" s="65">
        <f>IF(BQ$231&gt;=$E278,IF(BQ169*$C$23&gt;MAX($C$22,(BR278*$C$34+BR279*$C$35)*EXP(-$C$12*$C$30)+(BR385*$C$34+BR386*$C$35)*EXP(-$C$14*$C$30)),BQ$236,(BR278*$C$34+BR279*$C$35)*EXP(-$C$12*$C$30)+BQ$234),"")</f>
        <v/>
      </c>
      <c r="BR278" s="65">
        <f>IF(BR$231&gt;=$E278,IF(BR169*$C$23&gt;MAX($C$22,(BS278*$C$34+BS279*$C$35)*EXP(-$C$12*$C$30)+(BS385*$C$34+BS386*$C$35)*EXP(-$C$14*$C$30)),BR$236,(BS278*$C$34+BS279*$C$35)*EXP(-$C$12*$C$30)+BR$234),"")</f>
        <v/>
      </c>
      <c r="BS278" s="65">
        <f>IF(BS$231&gt;=$E278,IF(BS169*$C$23&gt;MAX($C$22,(BT278*$C$34+BT279*$C$35)*EXP(-$C$12*$C$30)+(BT385*$C$34+BT386*$C$35)*EXP(-$C$14*$C$30)),BS$236,(BT278*$C$34+BT279*$C$35)*EXP(-$C$12*$C$30)+BS$234),"")</f>
        <v/>
      </c>
      <c r="BT278" s="65">
        <f>IF(BT$231&gt;=$E278,IF(BT169*$C$23&gt;MAX($C$22,(BU278*$C$34+BU279*$C$35)*EXP(-$C$12*$C$30)+(BU385*$C$34+BU386*$C$35)*EXP(-$C$14*$C$30)),BT$236,(BU278*$C$34+BU279*$C$35)*EXP(-$C$12*$C$30)+BT$234),"")</f>
        <v/>
      </c>
      <c r="BU278" s="65">
        <f>IF(BU$231&gt;=$E278,IF(BU169*$C$23&gt;MAX($C$22,(BV278*$C$34+BV279*$C$35)*EXP(-$C$12*$C$30)+(BV385*$C$34+BV386*$C$35)*EXP(-$C$14*$C$30)),BU$236,(BV278*$C$34+BV279*$C$35)*EXP(-$C$12*$C$30)+BU$234),"")</f>
        <v/>
      </c>
      <c r="BV278" s="65">
        <f>IF(BV$231&gt;=$E278,IF(BV169*$C$23&gt;MAX($C$22,(BW278*$C$34+BW279*$C$35)*EXP(-$C$12*$C$30)+(BW385*$C$34+BW386*$C$35)*EXP(-$C$14*$C$30)),BV$236,(BW278*$C$34+BW279*$C$35)*EXP(-$C$12*$C$30)+BV$234),"")</f>
        <v/>
      </c>
      <c r="BW278" s="65">
        <f>IF(BW$231&gt;=$E278,IF(BW169*$C$23&gt;MAX($C$22,(BX278*$C$34+BX279*$C$35)*EXP(-$C$12*$C$30)+(BX385*$C$34+BX386*$C$35)*EXP(-$C$14*$C$30)),BW$236,(BX278*$C$34+BX279*$C$35)*EXP(-$C$12*$C$30)+BW$234),"")</f>
        <v/>
      </c>
      <c r="BX278" s="65">
        <f>IF(BX$231&gt;=$E278,IF(BX169*$C$23&gt;MAX($C$22,(BY278*$C$34+BY279*$C$35)*EXP(-$C$12*$C$30)+(BY385*$C$34+BY386*$C$35)*EXP(-$C$14*$C$30)),BX$236,(BY278*$C$34+BY279*$C$35)*EXP(-$C$12*$C$30)+BX$234),"")</f>
        <v/>
      </c>
      <c r="BY278" s="65">
        <f>IF(BY$231&gt;=$E278,IF(BY169*$C$23&gt;MAX($C$22,(BZ278*$C$34+BZ279*$C$35)*EXP(-$C$12*$C$30)+(BZ385*$C$34+BZ386*$C$35)*EXP(-$C$14*$C$30)),BY$236,(BZ278*$C$34+BZ279*$C$35)*EXP(-$C$12*$C$30)+BY$234),"")</f>
        <v/>
      </c>
      <c r="BZ278" s="65">
        <f>IF(BZ$231&gt;=$E278,IF(BZ169*$C$23&gt;MAX($C$22,(CA278*$C$34+CA279*$C$35)*EXP(-$C$12*$C$30)+(CA385*$C$34+CA386*$C$35)*EXP(-$C$14*$C$30)),BZ$236,(CA278*$C$34+CA279*$C$35)*EXP(-$C$12*$C$30)+BZ$234),"")</f>
        <v/>
      </c>
      <c r="CA278" s="65">
        <f>IF(CA$231&gt;=$E278,IF(CA169*$C$23&gt;MAX($C$22,(CB278*$C$34+CB279*$C$35)*EXP(-$C$12*$C$30)+(CB385*$C$34+CB386*$C$35)*EXP(-$C$14*$C$30)),CA$236,(CB278*$C$34+CB279*$C$35)*EXP(-$C$12*$C$30)+CA$234),"")</f>
        <v/>
      </c>
      <c r="CB278" s="65">
        <f>IF(CB$231&gt;=$E278,IF(CB169*$C$23&gt;MAX($C$22,(CC278*$C$34+CC279*$C$35)*EXP(-$C$12*$C$30)+(CC385*$C$34+CC386*$C$35)*EXP(-$C$14*$C$30)),CB$236,(CC278*$C$34+CC279*$C$35)*EXP(-$C$12*$C$30)+CB$234),"")</f>
        <v/>
      </c>
      <c r="CC278" s="65">
        <f>IF(CC$231&gt;=$E278,IF(CC169*$C$23&gt;MAX($C$22,(CD278*$C$34+CD279*$C$35)*EXP(-$C$12*$C$30)+(CD385*$C$34+CD386*$C$35)*EXP(-$C$14*$C$30)),CC$236,(CD278*$C$34+CD279*$C$35)*EXP(-$C$12*$C$30)+CC$234),"")</f>
        <v/>
      </c>
      <c r="CD278" s="65">
        <f>IF(CD$231&gt;=$E278,IF(CD169*$C$23&gt;MAX($C$22,(CE278*$C$34+CE279*$C$35)*EXP(-$C$12*$C$30)+(CE385*$C$34+CE386*$C$35)*EXP(-$C$14*$C$30)),CD$236,(CE278*$C$34+CE279*$C$35)*EXP(-$C$12*$C$30)+CD$234),"")</f>
        <v/>
      </c>
      <c r="CE278" s="65">
        <f>IF(CE$231&gt;=$E278,IF(CE169*$C$23&gt;MAX($C$22,(CF278*$C$34+CF279*$C$35)*EXP(-$C$12*$C$30)+(CF385*$C$34+CF386*$C$35)*EXP(-$C$14*$C$30)),CE$236,(CF278*$C$34+CF279*$C$35)*EXP(-$C$12*$C$30)+CE$234),"")</f>
        <v/>
      </c>
      <c r="CF278" s="65">
        <f>IF(CF$231&gt;=$E278,IF(CF169*$C$23&gt;MAX($C$22,(CG278*$C$34+CG279*$C$35)*EXP(-$C$12*$C$30)+(CG385*$C$34+CG386*$C$35)*EXP(-$C$14*$C$30)),CF$236,(CG278*$C$34+CG279*$C$35)*EXP(-$C$12*$C$30)+CF$234),"")</f>
        <v/>
      </c>
      <c r="CG278" s="65">
        <f>IF(CG$231&gt;=$E278,IF(CG169*$C$23&gt;MAX($C$22,(CH278*$C$34+CH279*$C$35)*EXP(-$C$12*$C$30)+(CH385*$C$34+CH386*$C$35)*EXP(-$C$14*$C$30)),CG$236,(CH278*$C$34+CH279*$C$35)*EXP(-$C$12*$C$30)+CG$234),"")</f>
        <v/>
      </c>
      <c r="CH278" s="65">
        <f>IF(CH$231&gt;=$E278,IF(CH169*$C$23&gt;MAX($C$22,(CI278*$C$34+CI279*$C$35)*EXP(-$C$12*$C$30)+(CI385*$C$34+CI386*$C$35)*EXP(-$C$14*$C$30)),CH$236,(CI278*$C$34+CI279*$C$35)*EXP(-$C$12*$C$30)+CH$234),"")</f>
        <v/>
      </c>
      <c r="CI278" s="65">
        <f>IF(CI$231&gt;=$E278,IF(CI169*$C$23&gt;MAX($C$22,(CJ278*$C$34+CJ279*$C$35)*EXP(-$C$12*$C$30)+(CJ385*$C$34+CJ386*$C$35)*EXP(-$C$14*$C$30)),CI$236,(CJ278*$C$34+CJ279*$C$35)*EXP(-$C$12*$C$30)+CI$234),"")</f>
        <v/>
      </c>
      <c r="CJ278" s="65">
        <f>IF(CJ$231&gt;=$E278,IF(CJ169*$C$23&gt;MAX($C$22,(CK278*$C$34+CK279*$C$35)*EXP(-$C$12*$C$30)+(CK385*$C$34+CK386*$C$35)*EXP(-$C$14*$C$30)),CJ$236,(CK278*$C$34+CK279*$C$35)*EXP(-$C$12*$C$30)+CJ$234),"")</f>
        <v/>
      </c>
      <c r="CK278" s="65">
        <f>IF(CK$231&gt;=$E278,IF(CK169*$C$23&gt;MAX($C$22,(CL278*$C$34+CL279*$C$35)*EXP(-$C$12*$C$30)+(CL385*$C$34+CL386*$C$35)*EXP(-$C$14*$C$30)),CK$236,(CL278*$C$34+CL279*$C$35)*EXP(-$C$12*$C$30)+CK$234),"")</f>
        <v/>
      </c>
      <c r="CL278" s="65">
        <f>IF(CL$231&gt;=$E278,IF(CL169*$C$23&gt;MAX($C$22,(CM278*$C$34+CM279*$C$35)*EXP(-$C$12*$C$30)+(CM385*$C$34+CM386*$C$35)*EXP(-$C$14*$C$30)),CL$236,(CM278*$C$34+CM279*$C$35)*EXP(-$C$12*$C$30)+CL$234),"")</f>
        <v/>
      </c>
      <c r="CM278" s="65">
        <f>IF(CM$231&gt;=$E278,IF(CM169*$C$23&gt;MAX($C$22,(CN278*$C$34+CN279*$C$35)*EXP(-$C$12*$C$30)+(CN385*$C$34+CN386*$C$35)*EXP(-$C$14*$C$30)),CM$236,(CN278*$C$34+CN279*$C$35)*EXP(-$C$12*$C$30)+CM$234),"")</f>
        <v/>
      </c>
      <c r="CN278" s="65">
        <f>IF(CN$231&gt;=$E278,IF(CN169*$C$23&gt;MAX($C$22,(CO278*$C$34+CO279*$C$35)*EXP(-$C$12*$C$30)+(CO385*$C$34+CO386*$C$35)*EXP(-$C$14*$C$30)),CN$236,(CO278*$C$34+CO279*$C$35)*EXP(-$C$12*$C$30)+CN$234),"")</f>
        <v/>
      </c>
      <c r="CO278" s="65">
        <f>IF(CO$231&gt;=$E278,IF(CO169*$C$23&gt;MAX($C$22,(CP278*$C$34+CP279*$C$35)*EXP(-$C$12*$C$30)+(CP385*$C$34+CP386*$C$35)*EXP(-$C$14*$C$30)),CO$236,(CP278*$C$34+CP279*$C$35)*EXP(-$C$12*$C$30)+CO$234),"")</f>
        <v/>
      </c>
      <c r="CP278" s="65">
        <f>IF(CP$231&gt;=$E278,IF(CP169*$C$23&gt;MAX($C$22,(CQ278*$C$34+CQ279*$C$35)*EXP(-$C$12*$C$30)+(CQ385*$C$34+CQ386*$C$35)*EXP(-$C$14*$C$30)),CP$236,(CQ278*$C$34+CQ279*$C$35)*EXP(-$C$12*$C$30)+CP$234),"")</f>
        <v/>
      </c>
      <c r="CQ278" s="65">
        <f>IF(CQ$231&gt;=$E278,IF(CQ169*$C$23&gt;MAX($C$22,(CR278*$C$34+CR279*$C$35)*EXP(-$C$12*$C$30)+(CR385*$C$34+CR386*$C$35)*EXP(-$C$14*$C$30)),CQ$236,(CR278*$C$34+CR279*$C$35)*EXP(-$C$12*$C$30)+CQ$234),"")</f>
        <v/>
      </c>
      <c r="CR278" s="65">
        <f>IF(CR$231&gt;=$E278,IF(CR169*$C$23&gt;MAX($C$22,(CS278*$C$34+CS279*$C$35)*EXP(-$C$12*$C$30)+(CS385*$C$34+CS386*$C$35)*EXP(-$C$14*$C$30)),CR$236,(CS278*$C$34+CS279*$C$35)*EXP(-$C$12*$C$30)+CR$234),"")</f>
        <v/>
      </c>
      <c r="CS278" s="65">
        <f>IF(CS$231&gt;=$E278,IF(CS169*$C$23&gt;MAX($C$22,(CT278*$C$34+CT279*$C$35)*EXP(-$C$12*$C$30)+(CT385*$C$34+CT386*$C$35)*EXP(-$C$14*$C$30)),CS$236,(CT278*$C$34+CT279*$C$35)*EXP(-$C$12*$C$30)+CS$234),"")</f>
        <v/>
      </c>
      <c r="CT278" s="65">
        <f>IF(CT$231&gt;=$E278,IF(CT169*$C$23&gt;MAX($C$22,(CU278*$C$34+CU279*$C$35)*EXP(-$C$12*$C$30)+(CU385*$C$34+CU386*$C$35)*EXP(-$C$14*$C$30)),CT$236,(CU278*$C$34+CU279*$C$35)*EXP(-$C$12*$C$30)+CT$234),"")</f>
        <v/>
      </c>
      <c r="CU278" s="65">
        <f>IF(CU$231&gt;=$E278,IF(CU169*$C$23&gt;MAX($C$22,(CV278*$C$34+CV279*$C$35)*EXP(-$C$12*$C$30)+(CV385*$C$34+CV386*$C$35)*EXP(-$C$14*$C$30)),CU$236,(CV278*$C$34+CV279*$C$35)*EXP(-$C$12*$C$30)+CU$234),"")</f>
        <v/>
      </c>
      <c r="CV278" s="65">
        <f>IF(CV$231&gt;=$E278,IF(CV169*$C$23&gt;MAX($C$22,(CW278*$C$34+CW279*$C$35)*EXP(-$C$12*$C$30)+(CW385*$C$34+CW386*$C$35)*EXP(-$C$14*$C$30)),CV$236,(CW278*$C$34+CW279*$C$35)*EXP(-$C$12*$C$30)+CV$234),"")</f>
        <v/>
      </c>
      <c r="CW278" s="65">
        <f>IF(CW$231&gt;=$E278,IF(CW169*$C$23&gt;MAX($C$22,(CX278*$C$34+CX279*$C$35)*EXP(-$C$12*$C$30)+(CX385*$C$34+CX386*$C$35)*EXP(-$C$14*$C$30)),CW$236,(CX278*$C$34+CX279*$C$35)*EXP(-$C$12*$C$30)+CW$234),"")</f>
        <v/>
      </c>
      <c r="CX278" s="65">
        <f>IF(CX$231&gt;=$E278,IF(CX169*$C$23&gt;MAX($C$22,(CY278*$C$34+CY279*$C$35)*EXP(-$C$12*$C$30)+(CY385*$C$34+CY386*$C$35)*EXP(-$C$14*$C$30)),CX$236,(CY278*$C$34+CY279*$C$35)*EXP(-$C$12*$C$30)+CX$234),"")</f>
        <v/>
      </c>
      <c r="CY278" s="65">
        <f>IF(CY$231&gt;=$E278,IF(CY169*$C$23&gt;MAX($C$22,(CZ278*$C$34+CZ279*$C$35)*EXP(-$C$12*$C$30)+(CZ385*$C$34+CZ386*$C$35)*EXP(-$C$14*$C$30)),CY$236,(CZ278*$C$34+CZ279*$C$35)*EXP(-$C$12*$C$30)+CY$234),"")</f>
        <v/>
      </c>
      <c r="CZ278" s="65">
        <f>IF(CZ$231&gt;=$E278,IF(CZ169*$C$23&gt;MAX($C$22,(DA278*$C$34+DA279*$C$35)*EXP(-$C$12*$C$30)+(DA385*$C$34+DA386*$C$35)*EXP(-$C$14*$C$30)),CZ$236,(DA278*$C$34+DA279*$C$35)*EXP(-$C$12*$C$30)+CZ$234),"")</f>
        <v/>
      </c>
      <c r="DA278" s="65">
        <f>IF(DA$231&gt;=$E278,IF(DA169*$C$23&gt;MAX($C$22,(DB278*$C$34+DB279*$C$35)*EXP(-$C$12*$C$30)+(DB385*$C$34+DB386*$C$35)*EXP(-$C$14*$C$30)),DA$236,(DB278*$C$34+DB279*$C$35)*EXP(-$C$12*$C$30)+DA$234),"")</f>
        <v/>
      </c>
      <c r="DB278" s="65">
        <f>IF(DB$231&gt;=$E278,IF(DB169*$C$23&gt;MAX($C$22,(DC278*$C$34+DC279*$C$35)*EXP(-$C$12*$C$30)+(DC385*$C$34+DC386*$C$35)*EXP(-$C$14*$C$30)),DB$236,(DC278*$C$34+DC279*$C$35)*EXP(-$C$12*$C$30)+DB$234),"")</f>
        <v/>
      </c>
      <c r="DC278" s="65">
        <f>IF(DC$231&gt;=$E278,IF(DC169*$C$23&gt;$C$22,DC$236,$C$22+DC$234),"")</f>
        <v/>
      </c>
    </row>
    <row r="279" ht="12" customHeight="1">
      <c r="B279" s="12" t="n"/>
      <c r="C279" s="12" t="n"/>
      <c r="D279" s="12" t="n"/>
      <c r="E279" s="64">
        <f>E278+1</f>
        <v/>
      </c>
      <c r="G279" s="65">
        <f>IF(G$231&gt;=$E279,IF(G170*$C$23&gt;MAX($C$22,(H279*$C$34+H280*$C$35)*EXP(-$C$12*$C$30)+(H386*$C$34+H387*$C$35)*EXP(-$C$14*$C$30)),G$236,(H279*$C$34+H280*$C$35)*EXP(-$C$12*$C$30)+G$234),"")</f>
        <v/>
      </c>
      <c r="H279" s="65">
        <f>IF(H$231&gt;=$E279,IF(H170*$C$23&gt;MAX($C$22,(I279*$C$34+I280*$C$35)*EXP(-$C$12*$C$30)+(I386*$C$34+I387*$C$35)*EXP(-$C$14*$C$30)),H$236,(I279*$C$34+I280*$C$35)*EXP(-$C$12*$C$30)+H$234),"")</f>
        <v/>
      </c>
      <c r="I279" s="65">
        <f>IF(I$231&gt;=$E279,IF(I170*$C$23&gt;MAX($C$22,(J279*$C$34+J280*$C$35)*EXP(-$C$12*$C$30)+(J386*$C$34+J387*$C$35)*EXP(-$C$14*$C$30)),I$236,(J279*$C$34+J280*$C$35)*EXP(-$C$12*$C$30)+I$234),"")</f>
        <v/>
      </c>
      <c r="J279" s="65">
        <f>IF(J$231&gt;=$E279,IF(J170*$C$23&gt;MAX($C$22,(K279*$C$34+K280*$C$35)*EXP(-$C$12*$C$30)+(K386*$C$34+K387*$C$35)*EXP(-$C$14*$C$30)),J$236,(K279*$C$34+K280*$C$35)*EXP(-$C$12*$C$30)+J$234),"")</f>
        <v/>
      </c>
      <c r="K279" s="65">
        <f>IF(K$231&gt;=$E279,IF(K170*$C$23&gt;MAX($C$22,(L279*$C$34+L280*$C$35)*EXP(-$C$12*$C$30)+(L386*$C$34+L387*$C$35)*EXP(-$C$14*$C$30)),K$236,(L279*$C$34+L280*$C$35)*EXP(-$C$12*$C$30)+K$234),"")</f>
        <v/>
      </c>
      <c r="L279" s="65">
        <f>IF(L$231&gt;=$E279,IF(L170*$C$23&gt;MAX($C$22,(M279*$C$34+M280*$C$35)*EXP(-$C$12*$C$30)+(M386*$C$34+M387*$C$35)*EXP(-$C$14*$C$30)),L$236,(M279*$C$34+M280*$C$35)*EXP(-$C$12*$C$30)+L$234),"")</f>
        <v/>
      </c>
      <c r="M279" s="65">
        <f>IF(M$231&gt;=$E279,IF(M170*$C$23&gt;MAX($C$22,(N279*$C$34+N280*$C$35)*EXP(-$C$12*$C$30)+(N386*$C$34+N387*$C$35)*EXP(-$C$14*$C$30)),M$236,(N279*$C$34+N280*$C$35)*EXP(-$C$12*$C$30)+M$234),"")</f>
        <v/>
      </c>
      <c r="N279" s="65">
        <f>IF(N$231&gt;=$E279,IF(N170*$C$23&gt;MAX($C$22,(O279*$C$34+O280*$C$35)*EXP(-$C$12*$C$30)+(O386*$C$34+O387*$C$35)*EXP(-$C$14*$C$30)),N$236,(O279*$C$34+O280*$C$35)*EXP(-$C$12*$C$30)+N$234),"")</f>
        <v/>
      </c>
      <c r="O279" s="65">
        <f>IF(O$231&gt;=$E279,IF(O170*$C$23&gt;MAX($C$22,(P279*$C$34+P280*$C$35)*EXP(-$C$12*$C$30)+(P386*$C$34+P387*$C$35)*EXP(-$C$14*$C$30)),O$236,(P279*$C$34+P280*$C$35)*EXP(-$C$12*$C$30)+O$234),"")</f>
        <v/>
      </c>
      <c r="P279" s="65">
        <f>IF(P$231&gt;=$E279,IF(P170*$C$23&gt;MAX($C$22,(Q279*$C$34+Q280*$C$35)*EXP(-$C$12*$C$30)+(Q386*$C$34+Q387*$C$35)*EXP(-$C$14*$C$30)),P$236,(Q279*$C$34+Q280*$C$35)*EXP(-$C$12*$C$30)+P$234),"")</f>
        <v/>
      </c>
      <c r="Q279" s="65">
        <f>IF(Q$231&gt;=$E279,IF(Q170*$C$23&gt;MAX($C$22,(R279*$C$34+R280*$C$35)*EXP(-$C$12*$C$30)+(R386*$C$34+R387*$C$35)*EXP(-$C$14*$C$30)),Q$236,(R279*$C$34+R280*$C$35)*EXP(-$C$12*$C$30)+Q$234),"")</f>
        <v/>
      </c>
      <c r="R279" s="65">
        <f>IF(R$231&gt;=$E279,IF(R170*$C$23&gt;MAX($C$22,(S279*$C$34+S280*$C$35)*EXP(-$C$12*$C$30)+(S386*$C$34+S387*$C$35)*EXP(-$C$14*$C$30)),R$236,(S279*$C$34+S280*$C$35)*EXP(-$C$12*$C$30)+R$234),"")</f>
        <v/>
      </c>
      <c r="S279" s="65">
        <f>IF(S$231&gt;=$E279,IF(S170*$C$23&gt;MAX($C$22,(T279*$C$34+T280*$C$35)*EXP(-$C$12*$C$30)+(T386*$C$34+T387*$C$35)*EXP(-$C$14*$C$30)),S$236,(T279*$C$34+T280*$C$35)*EXP(-$C$12*$C$30)+S$234),"")</f>
        <v/>
      </c>
      <c r="T279" s="65">
        <f>IF(T$231&gt;=$E279,IF(T170*$C$23&gt;MAX($C$22,(U279*$C$34+U280*$C$35)*EXP(-$C$12*$C$30)+(U386*$C$34+U387*$C$35)*EXP(-$C$14*$C$30)),T$236,(U279*$C$34+U280*$C$35)*EXP(-$C$12*$C$30)+T$234),"")</f>
        <v/>
      </c>
      <c r="U279" s="65">
        <f>IF(U$231&gt;=$E279,IF(U170*$C$23&gt;MAX($C$22,(V279*$C$34+V280*$C$35)*EXP(-$C$12*$C$30)+(V386*$C$34+V387*$C$35)*EXP(-$C$14*$C$30)),U$236,(V279*$C$34+V280*$C$35)*EXP(-$C$12*$C$30)+U$234),"")</f>
        <v/>
      </c>
      <c r="V279" s="65">
        <f>IF(V$231&gt;=$E279,IF(V170*$C$23&gt;MAX($C$22,(W279*$C$34+W280*$C$35)*EXP(-$C$12*$C$30)+(W386*$C$34+W387*$C$35)*EXP(-$C$14*$C$30)),V$236,(W279*$C$34+W280*$C$35)*EXP(-$C$12*$C$30)+V$234),"")</f>
        <v/>
      </c>
      <c r="W279" s="65">
        <f>IF(W$231&gt;=$E279,IF(W170*$C$23&gt;MAX($C$22,(X279*$C$34+X280*$C$35)*EXP(-$C$12*$C$30)+(X386*$C$34+X387*$C$35)*EXP(-$C$14*$C$30)),W$236,(X279*$C$34+X280*$C$35)*EXP(-$C$12*$C$30)+W$234),"")</f>
        <v/>
      </c>
      <c r="X279" s="65">
        <f>IF(X$231&gt;=$E279,IF(X170*$C$23&gt;MAX($C$22,(Y279*$C$34+Y280*$C$35)*EXP(-$C$12*$C$30)+(Y386*$C$34+Y387*$C$35)*EXP(-$C$14*$C$30)),X$236,(Y279*$C$34+Y280*$C$35)*EXP(-$C$12*$C$30)+X$234),"")</f>
        <v/>
      </c>
      <c r="Y279" s="65">
        <f>IF(Y$231&gt;=$E279,IF(Y170*$C$23&gt;MAX($C$22,(Z279*$C$34+Z280*$C$35)*EXP(-$C$12*$C$30)+(Z386*$C$34+Z387*$C$35)*EXP(-$C$14*$C$30)),Y$236,(Z279*$C$34+Z280*$C$35)*EXP(-$C$12*$C$30)+Y$234),"")</f>
        <v/>
      </c>
      <c r="Z279" s="65">
        <f>IF(Z$231&gt;=$E279,IF(Z170*$C$23&gt;MAX($C$22,(AA279*$C$34+AA280*$C$35)*EXP(-$C$12*$C$30)+(AA386*$C$34+AA387*$C$35)*EXP(-$C$14*$C$30)),Z$236,(AA279*$C$34+AA280*$C$35)*EXP(-$C$12*$C$30)+Z$234),"")</f>
        <v/>
      </c>
      <c r="AA279" s="65">
        <f>IF(AA$231&gt;=$E279,IF(AA170*$C$23&gt;MAX($C$22,(AB279*$C$34+AB280*$C$35)*EXP(-$C$12*$C$30)+(AB386*$C$34+AB387*$C$35)*EXP(-$C$14*$C$30)),AA$236,(AB279*$C$34+AB280*$C$35)*EXP(-$C$12*$C$30)+AA$234),"")</f>
        <v/>
      </c>
      <c r="AB279" s="65">
        <f>IF(AB$231&gt;=$E279,IF(AB170*$C$23&gt;MAX($C$22,(AC279*$C$34+AC280*$C$35)*EXP(-$C$12*$C$30)+(AC386*$C$34+AC387*$C$35)*EXP(-$C$14*$C$30)),AB$236,(AC279*$C$34+AC280*$C$35)*EXP(-$C$12*$C$30)+AB$234),"")</f>
        <v/>
      </c>
      <c r="AC279" s="65">
        <f>IF(AC$231&gt;=$E279,IF(AC170*$C$23&gt;MAX($C$22,(AD279*$C$34+AD280*$C$35)*EXP(-$C$12*$C$30)+(AD386*$C$34+AD387*$C$35)*EXP(-$C$14*$C$30)),AC$236,(AD279*$C$34+AD280*$C$35)*EXP(-$C$12*$C$30)+AC$234),"")</f>
        <v/>
      </c>
      <c r="AD279" s="65">
        <f>IF(AD$231&gt;=$E279,IF(AD170*$C$23&gt;MAX($C$22,(AE279*$C$34+AE280*$C$35)*EXP(-$C$12*$C$30)+(AE386*$C$34+AE387*$C$35)*EXP(-$C$14*$C$30)),AD$236,(AE279*$C$34+AE280*$C$35)*EXP(-$C$12*$C$30)+AD$234),"")</f>
        <v/>
      </c>
      <c r="AE279" s="65">
        <f>IF(AE$231&gt;=$E279,IF(AE170*$C$23&gt;MAX($C$22,(AF279*$C$34+AF280*$C$35)*EXP(-$C$12*$C$30)+(AF386*$C$34+AF387*$C$35)*EXP(-$C$14*$C$30)),AE$236,(AF279*$C$34+AF280*$C$35)*EXP(-$C$12*$C$30)+AE$234),"")</f>
        <v/>
      </c>
      <c r="AF279" s="65">
        <f>IF(AF$231&gt;=$E279,IF(AF170*$C$23&gt;MAX($C$22,(AG279*$C$34+AG280*$C$35)*EXP(-$C$12*$C$30)+(AG386*$C$34+AG387*$C$35)*EXP(-$C$14*$C$30)),AF$236,(AG279*$C$34+AG280*$C$35)*EXP(-$C$12*$C$30)+AF$234),"")</f>
        <v/>
      </c>
      <c r="AG279" s="65">
        <f>IF(AG$231&gt;=$E279,IF(AG170*$C$23&gt;MAX($C$22,(AH279*$C$34+AH280*$C$35)*EXP(-$C$12*$C$30)+(AH386*$C$34+AH387*$C$35)*EXP(-$C$14*$C$30)),AG$236,(AH279*$C$34+AH280*$C$35)*EXP(-$C$12*$C$30)+AG$234),"")</f>
        <v/>
      </c>
      <c r="AH279" s="65">
        <f>IF(AH$231&gt;=$E279,IF(AH170*$C$23&gt;MAX($C$22,(AI279*$C$34+AI280*$C$35)*EXP(-$C$12*$C$30)+(AI386*$C$34+AI387*$C$35)*EXP(-$C$14*$C$30)),AH$236,(AI279*$C$34+AI280*$C$35)*EXP(-$C$12*$C$30)+AH$234),"")</f>
        <v/>
      </c>
      <c r="AI279" s="65">
        <f>IF(AI$231&gt;=$E279,IF(AI170*$C$23&gt;MAX($C$22,(AJ279*$C$34+AJ280*$C$35)*EXP(-$C$12*$C$30)+(AJ386*$C$34+AJ387*$C$35)*EXP(-$C$14*$C$30)),AI$236,(AJ279*$C$34+AJ280*$C$35)*EXP(-$C$12*$C$30)+AI$234),"")</f>
        <v/>
      </c>
      <c r="AJ279" s="65">
        <f>IF(AJ$231&gt;=$E279,IF(AJ170*$C$23&gt;MAX($C$22,(AK279*$C$34+AK280*$C$35)*EXP(-$C$12*$C$30)+(AK386*$C$34+AK387*$C$35)*EXP(-$C$14*$C$30)),AJ$236,(AK279*$C$34+AK280*$C$35)*EXP(-$C$12*$C$30)+AJ$234),"")</f>
        <v/>
      </c>
      <c r="AK279" s="65">
        <f>IF(AK$231&gt;=$E279,IF(AK170*$C$23&gt;MAX($C$22,(AL279*$C$34+AL280*$C$35)*EXP(-$C$12*$C$30)+(AL386*$C$34+AL387*$C$35)*EXP(-$C$14*$C$30)),AK$236,(AL279*$C$34+AL280*$C$35)*EXP(-$C$12*$C$30)+AK$234),"")</f>
        <v/>
      </c>
      <c r="AL279" s="65">
        <f>IF(AL$231&gt;=$E279,IF(AL170*$C$23&gt;MAX($C$22,(AM279*$C$34+AM280*$C$35)*EXP(-$C$12*$C$30)+(AM386*$C$34+AM387*$C$35)*EXP(-$C$14*$C$30)),AL$236,(AM279*$C$34+AM280*$C$35)*EXP(-$C$12*$C$30)+AL$234),"")</f>
        <v/>
      </c>
      <c r="AM279" s="65">
        <f>IF(AM$231&gt;=$E279,IF(AM170*$C$23&gt;MAX($C$22,(AN279*$C$34+AN280*$C$35)*EXP(-$C$12*$C$30)+(AN386*$C$34+AN387*$C$35)*EXP(-$C$14*$C$30)),AM$236,(AN279*$C$34+AN280*$C$35)*EXP(-$C$12*$C$30)+AM$234),"")</f>
        <v/>
      </c>
      <c r="AN279" s="65">
        <f>IF(AN$231&gt;=$E279,IF(AN170*$C$23&gt;MAX($C$22,(AO279*$C$34+AO280*$C$35)*EXP(-$C$12*$C$30)+(AO386*$C$34+AO387*$C$35)*EXP(-$C$14*$C$30)),AN$236,(AO279*$C$34+AO280*$C$35)*EXP(-$C$12*$C$30)+AN$234),"")</f>
        <v/>
      </c>
      <c r="AO279" s="65">
        <f>IF(AO$231&gt;=$E279,IF(AO170*$C$23&gt;MAX($C$22,(AP279*$C$34+AP280*$C$35)*EXP(-$C$12*$C$30)+(AP386*$C$34+AP387*$C$35)*EXP(-$C$14*$C$30)),AO$236,(AP279*$C$34+AP280*$C$35)*EXP(-$C$12*$C$30)+AO$234),"")</f>
        <v/>
      </c>
      <c r="AP279" s="65">
        <f>IF(AP$231&gt;=$E279,IF(AP170*$C$23&gt;MAX($C$22,(AQ279*$C$34+AQ280*$C$35)*EXP(-$C$12*$C$30)+(AQ386*$C$34+AQ387*$C$35)*EXP(-$C$14*$C$30)),AP$236,(AQ279*$C$34+AQ280*$C$35)*EXP(-$C$12*$C$30)+AP$234),"")</f>
        <v/>
      </c>
      <c r="AQ279" s="65">
        <f>IF(AQ$231&gt;=$E279,IF(AQ170*$C$23&gt;MAX($C$22,(AR279*$C$34+AR280*$C$35)*EXP(-$C$12*$C$30)+(AR386*$C$34+AR387*$C$35)*EXP(-$C$14*$C$30)),AQ$236,(AR279*$C$34+AR280*$C$35)*EXP(-$C$12*$C$30)+AQ$234),"")</f>
        <v/>
      </c>
      <c r="AR279" s="65">
        <f>IF(AR$231&gt;=$E279,IF(AR170*$C$23&gt;MAX($C$22,(AS279*$C$34+AS280*$C$35)*EXP(-$C$12*$C$30)+(AS386*$C$34+AS387*$C$35)*EXP(-$C$14*$C$30)),AR$236,(AS279*$C$34+AS280*$C$35)*EXP(-$C$12*$C$30)+AR$234),"")</f>
        <v/>
      </c>
      <c r="AS279" s="65">
        <f>IF(AS$231&gt;=$E279,IF(AS170*$C$23&gt;MAX($C$22,(AT279*$C$34+AT280*$C$35)*EXP(-$C$12*$C$30)+(AT386*$C$34+AT387*$C$35)*EXP(-$C$14*$C$30)),AS$236,(AT279*$C$34+AT280*$C$35)*EXP(-$C$12*$C$30)+AS$234),"")</f>
        <v/>
      </c>
      <c r="AT279" s="65">
        <f>IF(AT$231&gt;=$E279,IF(AT170*$C$23&gt;MAX($C$22,(AU279*$C$34+AU280*$C$35)*EXP(-$C$12*$C$30)+(AU386*$C$34+AU387*$C$35)*EXP(-$C$14*$C$30)),AT$236,(AU279*$C$34+AU280*$C$35)*EXP(-$C$12*$C$30)+AT$234),"")</f>
        <v/>
      </c>
      <c r="AU279" s="65">
        <f>IF(AU$231&gt;=$E279,IF(AU170*$C$23&gt;MAX($C$22,(AV279*$C$34+AV280*$C$35)*EXP(-$C$12*$C$30)+(AV386*$C$34+AV387*$C$35)*EXP(-$C$14*$C$30)),AU$236,(AV279*$C$34+AV280*$C$35)*EXP(-$C$12*$C$30)+AU$234),"")</f>
        <v/>
      </c>
      <c r="AV279" s="65">
        <f>IF(AV$231&gt;=$E279,IF(AV170*$C$23&gt;MAX($C$22,(AW279*$C$34+AW280*$C$35)*EXP(-$C$12*$C$30)+(AW386*$C$34+AW387*$C$35)*EXP(-$C$14*$C$30)),AV$236,(AW279*$C$34+AW280*$C$35)*EXP(-$C$12*$C$30)+AV$234),"")</f>
        <v/>
      </c>
      <c r="AW279" s="65">
        <f>IF(AW$231&gt;=$E279,IF(AW170*$C$23&gt;MAX($C$22,(AX279*$C$34+AX280*$C$35)*EXP(-$C$12*$C$30)+(AX386*$C$34+AX387*$C$35)*EXP(-$C$14*$C$30)),AW$236,(AX279*$C$34+AX280*$C$35)*EXP(-$C$12*$C$30)+AW$234),"")</f>
        <v/>
      </c>
      <c r="AX279" s="65">
        <f>IF(AX$231&gt;=$E279,IF(AX170*$C$23&gt;MAX($C$22,(AY279*$C$34+AY280*$C$35)*EXP(-$C$12*$C$30)+(AY386*$C$34+AY387*$C$35)*EXP(-$C$14*$C$30)),AX$236,(AY279*$C$34+AY280*$C$35)*EXP(-$C$12*$C$30)+AX$234),"")</f>
        <v/>
      </c>
      <c r="AY279" s="65">
        <f>IF(AY$231&gt;=$E279,IF(AY170*$C$23&gt;MAX($C$22,(AZ279*$C$34+AZ280*$C$35)*EXP(-$C$12*$C$30)+(AZ386*$C$34+AZ387*$C$35)*EXP(-$C$14*$C$30)),AY$236,(AZ279*$C$34+AZ280*$C$35)*EXP(-$C$12*$C$30)+AY$234),"")</f>
        <v/>
      </c>
      <c r="AZ279" s="65">
        <f>IF(AZ$231&gt;=$E279,IF(AZ170*$C$23&gt;MAX($C$22,(BA279*$C$34+BA280*$C$35)*EXP(-$C$12*$C$30)+(BA386*$C$34+BA387*$C$35)*EXP(-$C$14*$C$30)),AZ$236,(BA279*$C$34+BA280*$C$35)*EXP(-$C$12*$C$30)+AZ$234),"")</f>
        <v/>
      </c>
      <c r="BA279" s="65">
        <f>IF(BA$231&gt;=$E279,IF(BA170*$C$23&gt;MAX($C$22,(BB279*$C$34+BB280*$C$35)*EXP(-$C$12*$C$30)+(BB386*$C$34+BB387*$C$35)*EXP(-$C$14*$C$30)),BA$236,(BB279*$C$34+BB280*$C$35)*EXP(-$C$12*$C$30)+BA$234),"")</f>
        <v/>
      </c>
      <c r="BB279" s="65">
        <f>IF(BB$231&gt;=$E279,IF(BB170*$C$23&gt;MAX($C$22,(BC279*$C$34+BC280*$C$35)*EXP(-$C$12*$C$30)+(BC386*$C$34+BC387*$C$35)*EXP(-$C$14*$C$30)),BB$236,(BC279*$C$34+BC280*$C$35)*EXP(-$C$12*$C$30)+BB$234),"")</f>
        <v/>
      </c>
      <c r="BC279" s="65">
        <f>IF(BC$231&gt;=$E279,IF(BC170*$C$23&gt;MAX($C$22,(BD279*$C$34+BD280*$C$35)*EXP(-$C$12*$C$30)+(BD386*$C$34+BD387*$C$35)*EXP(-$C$14*$C$30)),BC$236,(BD279*$C$34+BD280*$C$35)*EXP(-$C$12*$C$30)+BC$234),"")</f>
        <v/>
      </c>
      <c r="BD279" s="65">
        <f>IF(BD$231&gt;=$E279,IF(BD170*$C$23&gt;MAX($C$22,(BE279*$C$34+BE280*$C$35)*EXP(-$C$12*$C$30)+(BE386*$C$34+BE387*$C$35)*EXP(-$C$14*$C$30)),BD$236,(BE279*$C$34+BE280*$C$35)*EXP(-$C$12*$C$30)+BD$234),"")</f>
        <v/>
      </c>
      <c r="BE279" s="65">
        <f>IF(BE$231&gt;=$E279,IF(BE170*$C$23&gt;MAX($C$22,(BF279*$C$34+BF280*$C$35)*EXP(-$C$12*$C$30)+(BF386*$C$34+BF387*$C$35)*EXP(-$C$14*$C$30)),BE$236,(BF279*$C$34+BF280*$C$35)*EXP(-$C$12*$C$30)+BE$234),"")</f>
        <v/>
      </c>
      <c r="BF279" s="65">
        <f>IF(BF$231&gt;=$E279,IF(BF170*$C$23&gt;MAX($C$22,(BG279*$C$34+BG280*$C$35)*EXP(-$C$12*$C$30)+(BG386*$C$34+BG387*$C$35)*EXP(-$C$14*$C$30)),BF$236,(BG279*$C$34+BG280*$C$35)*EXP(-$C$12*$C$30)+BF$234),"")</f>
        <v/>
      </c>
      <c r="BG279" s="65">
        <f>IF(BG$231&gt;=$E279,IF(BG170*$C$23&gt;MAX($C$22,(BH279*$C$34+BH280*$C$35)*EXP(-$C$12*$C$30)+(BH386*$C$34+BH387*$C$35)*EXP(-$C$14*$C$30)),BG$236,(BH279*$C$34+BH280*$C$35)*EXP(-$C$12*$C$30)+BG$234),"")</f>
        <v/>
      </c>
      <c r="BH279" s="65">
        <f>IF(BH$231&gt;=$E279,IF(BH170*$C$23&gt;MAX($C$22,(BI279*$C$34+BI280*$C$35)*EXP(-$C$12*$C$30)+(BI386*$C$34+BI387*$C$35)*EXP(-$C$14*$C$30)),BH$236,(BI279*$C$34+BI280*$C$35)*EXP(-$C$12*$C$30)+BH$234),"")</f>
        <v/>
      </c>
      <c r="BI279" s="65">
        <f>IF(BI$231&gt;=$E279,IF(BI170*$C$23&gt;MAX($C$22,(BJ279*$C$34+BJ280*$C$35)*EXP(-$C$12*$C$30)+(BJ386*$C$34+BJ387*$C$35)*EXP(-$C$14*$C$30)),BI$236,(BJ279*$C$34+BJ280*$C$35)*EXP(-$C$12*$C$30)+BI$234),"")</f>
        <v/>
      </c>
      <c r="BJ279" s="65">
        <f>IF(BJ$231&gt;=$E279,IF(BJ170*$C$23&gt;MAX($C$22,(BK279*$C$34+BK280*$C$35)*EXP(-$C$12*$C$30)+(BK386*$C$34+BK387*$C$35)*EXP(-$C$14*$C$30)),BJ$236,(BK279*$C$34+BK280*$C$35)*EXP(-$C$12*$C$30)+BJ$234),"")</f>
        <v/>
      </c>
      <c r="BK279" s="65">
        <f>IF(BK$231&gt;=$E279,IF(BK170*$C$23&gt;MAX($C$22,(BL279*$C$34+BL280*$C$35)*EXP(-$C$12*$C$30)+(BL386*$C$34+BL387*$C$35)*EXP(-$C$14*$C$30)),BK$236,(BL279*$C$34+BL280*$C$35)*EXP(-$C$12*$C$30)+BK$234),"")</f>
        <v/>
      </c>
      <c r="BL279" s="65">
        <f>IF(BL$231&gt;=$E279,IF(BL170*$C$23&gt;MAX($C$22,(BM279*$C$34+BM280*$C$35)*EXP(-$C$12*$C$30)+(BM386*$C$34+BM387*$C$35)*EXP(-$C$14*$C$30)),BL$236,(BM279*$C$34+BM280*$C$35)*EXP(-$C$12*$C$30)+BL$234),"")</f>
        <v/>
      </c>
      <c r="BM279" s="65">
        <f>IF(BM$231&gt;=$E279,IF(BM170*$C$23&gt;MAX($C$22,(BN279*$C$34+BN280*$C$35)*EXP(-$C$12*$C$30)+(BN386*$C$34+BN387*$C$35)*EXP(-$C$14*$C$30)),BM$236,(BN279*$C$34+BN280*$C$35)*EXP(-$C$12*$C$30)+BM$234),"")</f>
        <v/>
      </c>
      <c r="BN279" s="65">
        <f>IF(BN$231&gt;=$E279,IF(BN170*$C$23&gt;MAX($C$22,(BO279*$C$34+BO280*$C$35)*EXP(-$C$12*$C$30)+(BO386*$C$34+BO387*$C$35)*EXP(-$C$14*$C$30)),BN$236,(BO279*$C$34+BO280*$C$35)*EXP(-$C$12*$C$30)+BN$234),"")</f>
        <v/>
      </c>
      <c r="BO279" s="65">
        <f>IF(BO$231&gt;=$E279,IF(BO170*$C$23&gt;MAX($C$22,(BP279*$C$34+BP280*$C$35)*EXP(-$C$12*$C$30)+(BP386*$C$34+BP387*$C$35)*EXP(-$C$14*$C$30)),BO$236,(BP279*$C$34+BP280*$C$35)*EXP(-$C$12*$C$30)+BO$234),"")</f>
        <v/>
      </c>
      <c r="BP279" s="65">
        <f>IF(BP$231&gt;=$E279,IF(BP170*$C$23&gt;MAX($C$22,(BQ279*$C$34+BQ280*$C$35)*EXP(-$C$12*$C$30)+(BQ386*$C$34+BQ387*$C$35)*EXP(-$C$14*$C$30)),BP$236,(BQ279*$C$34+BQ280*$C$35)*EXP(-$C$12*$C$30)+BP$234),"")</f>
        <v/>
      </c>
      <c r="BQ279" s="65">
        <f>IF(BQ$231&gt;=$E279,IF(BQ170*$C$23&gt;MAX($C$22,(BR279*$C$34+BR280*$C$35)*EXP(-$C$12*$C$30)+(BR386*$C$34+BR387*$C$35)*EXP(-$C$14*$C$30)),BQ$236,(BR279*$C$34+BR280*$C$35)*EXP(-$C$12*$C$30)+BQ$234),"")</f>
        <v/>
      </c>
      <c r="BR279" s="65">
        <f>IF(BR$231&gt;=$E279,IF(BR170*$C$23&gt;MAX($C$22,(BS279*$C$34+BS280*$C$35)*EXP(-$C$12*$C$30)+(BS386*$C$34+BS387*$C$35)*EXP(-$C$14*$C$30)),BR$236,(BS279*$C$34+BS280*$C$35)*EXP(-$C$12*$C$30)+BR$234),"")</f>
        <v/>
      </c>
      <c r="BS279" s="65">
        <f>IF(BS$231&gt;=$E279,IF(BS170*$C$23&gt;MAX($C$22,(BT279*$C$34+BT280*$C$35)*EXP(-$C$12*$C$30)+(BT386*$C$34+BT387*$C$35)*EXP(-$C$14*$C$30)),BS$236,(BT279*$C$34+BT280*$C$35)*EXP(-$C$12*$C$30)+BS$234),"")</f>
        <v/>
      </c>
      <c r="BT279" s="65">
        <f>IF(BT$231&gt;=$E279,IF(BT170*$C$23&gt;MAX($C$22,(BU279*$C$34+BU280*$C$35)*EXP(-$C$12*$C$30)+(BU386*$C$34+BU387*$C$35)*EXP(-$C$14*$C$30)),BT$236,(BU279*$C$34+BU280*$C$35)*EXP(-$C$12*$C$30)+BT$234),"")</f>
        <v/>
      </c>
      <c r="BU279" s="65">
        <f>IF(BU$231&gt;=$E279,IF(BU170*$C$23&gt;MAX($C$22,(BV279*$C$34+BV280*$C$35)*EXP(-$C$12*$C$30)+(BV386*$C$34+BV387*$C$35)*EXP(-$C$14*$C$30)),BU$236,(BV279*$C$34+BV280*$C$35)*EXP(-$C$12*$C$30)+BU$234),"")</f>
        <v/>
      </c>
      <c r="BV279" s="65">
        <f>IF(BV$231&gt;=$E279,IF(BV170*$C$23&gt;MAX($C$22,(BW279*$C$34+BW280*$C$35)*EXP(-$C$12*$C$30)+(BW386*$C$34+BW387*$C$35)*EXP(-$C$14*$C$30)),BV$236,(BW279*$C$34+BW280*$C$35)*EXP(-$C$12*$C$30)+BV$234),"")</f>
        <v/>
      </c>
      <c r="BW279" s="65">
        <f>IF(BW$231&gt;=$E279,IF(BW170*$C$23&gt;MAX($C$22,(BX279*$C$34+BX280*$C$35)*EXP(-$C$12*$C$30)+(BX386*$C$34+BX387*$C$35)*EXP(-$C$14*$C$30)),BW$236,(BX279*$C$34+BX280*$C$35)*EXP(-$C$12*$C$30)+BW$234),"")</f>
        <v/>
      </c>
      <c r="BX279" s="65">
        <f>IF(BX$231&gt;=$E279,IF(BX170*$C$23&gt;MAX($C$22,(BY279*$C$34+BY280*$C$35)*EXP(-$C$12*$C$30)+(BY386*$C$34+BY387*$C$35)*EXP(-$C$14*$C$30)),BX$236,(BY279*$C$34+BY280*$C$35)*EXP(-$C$12*$C$30)+BX$234),"")</f>
        <v/>
      </c>
      <c r="BY279" s="65">
        <f>IF(BY$231&gt;=$E279,IF(BY170*$C$23&gt;MAX($C$22,(BZ279*$C$34+BZ280*$C$35)*EXP(-$C$12*$C$30)+(BZ386*$C$34+BZ387*$C$35)*EXP(-$C$14*$C$30)),BY$236,(BZ279*$C$34+BZ280*$C$35)*EXP(-$C$12*$C$30)+BY$234),"")</f>
        <v/>
      </c>
      <c r="BZ279" s="65">
        <f>IF(BZ$231&gt;=$E279,IF(BZ170*$C$23&gt;MAX($C$22,(CA279*$C$34+CA280*$C$35)*EXP(-$C$12*$C$30)+(CA386*$C$34+CA387*$C$35)*EXP(-$C$14*$C$30)),BZ$236,(CA279*$C$34+CA280*$C$35)*EXP(-$C$12*$C$30)+BZ$234),"")</f>
        <v/>
      </c>
      <c r="CA279" s="65">
        <f>IF(CA$231&gt;=$E279,IF(CA170*$C$23&gt;MAX($C$22,(CB279*$C$34+CB280*$C$35)*EXP(-$C$12*$C$30)+(CB386*$C$34+CB387*$C$35)*EXP(-$C$14*$C$30)),CA$236,(CB279*$C$34+CB280*$C$35)*EXP(-$C$12*$C$30)+CA$234),"")</f>
        <v/>
      </c>
      <c r="CB279" s="65">
        <f>IF(CB$231&gt;=$E279,IF(CB170*$C$23&gt;MAX($C$22,(CC279*$C$34+CC280*$C$35)*EXP(-$C$12*$C$30)+(CC386*$C$34+CC387*$C$35)*EXP(-$C$14*$C$30)),CB$236,(CC279*$C$34+CC280*$C$35)*EXP(-$C$12*$C$30)+CB$234),"")</f>
        <v/>
      </c>
      <c r="CC279" s="65">
        <f>IF(CC$231&gt;=$E279,IF(CC170*$C$23&gt;MAX($C$22,(CD279*$C$34+CD280*$C$35)*EXP(-$C$12*$C$30)+(CD386*$C$34+CD387*$C$35)*EXP(-$C$14*$C$30)),CC$236,(CD279*$C$34+CD280*$C$35)*EXP(-$C$12*$C$30)+CC$234),"")</f>
        <v/>
      </c>
      <c r="CD279" s="65">
        <f>IF(CD$231&gt;=$E279,IF(CD170*$C$23&gt;MAX($C$22,(CE279*$C$34+CE280*$C$35)*EXP(-$C$12*$C$30)+(CE386*$C$34+CE387*$C$35)*EXP(-$C$14*$C$30)),CD$236,(CE279*$C$34+CE280*$C$35)*EXP(-$C$12*$C$30)+CD$234),"")</f>
        <v/>
      </c>
      <c r="CE279" s="65">
        <f>IF(CE$231&gt;=$E279,IF(CE170*$C$23&gt;MAX($C$22,(CF279*$C$34+CF280*$C$35)*EXP(-$C$12*$C$30)+(CF386*$C$34+CF387*$C$35)*EXP(-$C$14*$C$30)),CE$236,(CF279*$C$34+CF280*$C$35)*EXP(-$C$12*$C$30)+CE$234),"")</f>
        <v/>
      </c>
      <c r="CF279" s="65">
        <f>IF(CF$231&gt;=$E279,IF(CF170*$C$23&gt;MAX($C$22,(CG279*$C$34+CG280*$C$35)*EXP(-$C$12*$C$30)+(CG386*$C$34+CG387*$C$35)*EXP(-$C$14*$C$30)),CF$236,(CG279*$C$34+CG280*$C$35)*EXP(-$C$12*$C$30)+CF$234),"")</f>
        <v/>
      </c>
      <c r="CG279" s="65">
        <f>IF(CG$231&gt;=$E279,IF(CG170*$C$23&gt;MAX($C$22,(CH279*$C$34+CH280*$C$35)*EXP(-$C$12*$C$30)+(CH386*$C$34+CH387*$C$35)*EXP(-$C$14*$C$30)),CG$236,(CH279*$C$34+CH280*$C$35)*EXP(-$C$12*$C$30)+CG$234),"")</f>
        <v/>
      </c>
      <c r="CH279" s="65">
        <f>IF(CH$231&gt;=$E279,IF(CH170*$C$23&gt;MAX($C$22,(CI279*$C$34+CI280*$C$35)*EXP(-$C$12*$C$30)+(CI386*$C$34+CI387*$C$35)*EXP(-$C$14*$C$30)),CH$236,(CI279*$C$34+CI280*$C$35)*EXP(-$C$12*$C$30)+CH$234),"")</f>
        <v/>
      </c>
      <c r="CI279" s="65">
        <f>IF(CI$231&gt;=$E279,IF(CI170*$C$23&gt;MAX($C$22,(CJ279*$C$34+CJ280*$C$35)*EXP(-$C$12*$C$30)+(CJ386*$C$34+CJ387*$C$35)*EXP(-$C$14*$C$30)),CI$236,(CJ279*$C$34+CJ280*$C$35)*EXP(-$C$12*$C$30)+CI$234),"")</f>
        <v/>
      </c>
      <c r="CJ279" s="65">
        <f>IF(CJ$231&gt;=$E279,IF(CJ170*$C$23&gt;MAX($C$22,(CK279*$C$34+CK280*$C$35)*EXP(-$C$12*$C$30)+(CK386*$C$34+CK387*$C$35)*EXP(-$C$14*$C$30)),CJ$236,(CK279*$C$34+CK280*$C$35)*EXP(-$C$12*$C$30)+CJ$234),"")</f>
        <v/>
      </c>
      <c r="CK279" s="65">
        <f>IF(CK$231&gt;=$E279,IF(CK170*$C$23&gt;MAX($C$22,(CL279*$C$34+CL280*$C$35)*EXP(-$C$12*$C$30)+(CL386*$C$34+CL387*$C$35)*EXP(-$C$14*$C$30)),CK$236,(CL279*$C$34+CL280*$C$35)*EXP(-$C$12*$C$30)+CK$234),"")</f>
        <v/>
      </c>
      <c r="CL279" s="65">
        <f>IF(CL$231&gt;=$E279,IF(CL170*$C$23&gt;MAX($C$22,(CM279*$C$34+CM280*$C$35)*EXP(-$C$12*$C$30)+(CM386*$C$34+CM387*$C$35)*EXP(-$C$14*$C$30)),CL$236,(CM279*$C$34+CM280*$C$35)*EXP(-$C$12*$C$30)+CL$234),"")</f>
        <v/>
      </c>
      <c r="CM279" s="65">
        <f>IF(CM$231&gt;=$E279,IF(CM170*$C$23&gt;MAX($C$22,(CN279*$C$34+CN280*$C$35)*EXP(-$C$12*$C$30)+(CN386*$C$34+CN387*$C$35)*EXP(-$C$14*$C$30)),CM$236,(CN279*$C$34+CN280*$C$35)*EXP(-$C$12*$C$30)+CM$234),"")</f>
        <v/>
      </c>
      <c r="CN279" s="65">
        <f>IF(CN$231&gt;=$E279,IF(CN170*$C$23&gt;MAX($C$22,(CO279*$C$34+CO280*$C$35)*EXP(-$C$12*$C$30)+(CO386*$C$34+CO387*$C$35)*EXP(-$C$14*$C$30)),CN$236,(CO279*$C$34+CO280*$C$35)*EXP(-$C$12*$C$30)+CN$234),"")</f>
        <v/>
      </c>
      <c r="CO279" s="65">
        <f>IF(CO$231&gt;=$E279,IF(CO170*$C$23&gt;MAX($C$22,(CP279*$C$34+CP280*$C$35)*EXP(-$C$12*$C$30)+(CP386*$C$34+CP387*$C$35)*EXP(-$C$14*$C$30)),CO$236,(CP279*$C$34+CP280*$C$35)*EXP(-$C$12*$C$30)+CO$234),"")</f>
        <v/>
      </c>
      <c r="CP279" s="65">
        <f>IF(CP$231&gt;=$E279,IF(CP170*$C$23&gt;MAX($C$22,(CQ279*$C$34+CQ280*$C$35)*EXP(-$C$12*$C$30)+(CQ386*$C$34+CQ387*$C$35)*EXP(-$C$14*$C$30)),CP$236,(CQ279*$C$34+CQ280*$C$35)*EXP(-$C$12*$C$30)+CP$234),"")</f>
        <v/>
      </c>
      <c r="CQ279" s="65">
        <f>IF(CQ$231&gt;=$E279,IF(CQ170*$C$23&gt;MAX($C$22,(CR279*$C$34+CR280*$C$35)*EXP(-$C$12*$C$30)+(CR386*$C$34+CR387*$C$35)*EXP(-$C$14*$C$30)),CQ$236,(CR279*$C$34+CR280*$C$35)*EXP(-$C$12*$C$30)+CQ$234),"")</f>
        <v/>
      </c>
      <c r="CR279" s="65">
        <f>IF(CR$231&gt;=$E279,IF(CR170*$C$23&gt;MAX($C$22,(CS279*$C$34+CS280*$C$35)*EXP(-$C$12*$C$30)+(CS386*$C$34+CS387*$C$35)*EXP(-$C$14*$C$30)),CR$236,(CS279*$C$34+CS280*$C$35)*EXP(-$C$12*$C$30)+CR$234),"")</f>
        <v/>
      </c>
      <c r="CS279" s="65">
        <f>IF(CS$231&gt;=$E279,IF(CS170*$C$23&gt;MAX($C$22,(CT279*$C$34+CT280*$C$35)*EXP(-$C$12*$C$30)+(CT386*$C$34+CT387*$C$35)*EXP(-$C$14*$C$30)),CS$236,(CT279*$C$34+CT280*$C$35)*EXP(-$C$12*$C$30)+CS$234),"")</f>
        <v/>
      </c>
      <c r="CT279" s="65">
        <f>IF(CT$231&gt;=$E279,IF(CT170*$C$23&gt;MAX($C$22,(CU279*$C$34+CU280*$C$35)*EXP(-$C$12*$C$30)+(CU386*$C$34+CU387*$C$35)*EXP(-$C$14*$C$30)),CT$236,(CU279*$C$34+CU280*$C$35)*EXP(-$C$12*$C$30)+CT$234),"")</f>
        <v/>
      </c>
      <c r="CU279" s="65">
        <f>IF(CU$231&gt;=$E279,IF(CU170*$C$23&gt;MAX($C$22,(CV279*$C$34+CV280*$C$35)*EXP(-$C$12*$C$30)+(CV386*$C$34+CV387*$C$35)*EXP(-$C$14*$C$30)),CU$236,(CV279*$C$34+CV280*$C$35)*EXP(-$C$12*$C$30)+CU$234),"")</f>
        <v/>
      </c>
      <c r="CV279" s="65">
        <f>IF(CV$231&gt;=$E279,IF(CV170*$C$23&gt;MAX($C$22,(CW279*$C$34+CW280*$C$35)*EXP(-$C$12*$C$30)+(CW386*$C$34+CW387*$C$35)*EXP(-$C$14*$C$30)),CV$236,(CW279*$C$34+CW280*$C$35)*EXP(-$C$12*$C$30)+CV$234),"")</f>
        <v/>
      </c>
      <c r="CW279" s="65">
        <f>IF(CW$231&gt;=$E279,IF(CW170*$C$23&gt;MAX($C$22,(CX279*$C$34+CX280*$C$35)*EXP(-$C$12*$C$30)+(CX386*$C$34+CX387*$C$35)*EXP(-$C$14*$C$30)),CW$236,(CX279*$C$34+CX280*$C$35)*EXP(-$C$12*$C$30)+CW$234),"")</f>
        <v/>
      </c>
      <c r="CX279" s="65">
        <f>IF(CX$231&gt;=$E279,IF(CX170*$C$23&gt;MAX($C$22,(CY279*$C$34+CY280*$C$35)*EXP(-$C$12*$C$30)+(CY386*$C$34+CY387*$C$35)*EXP(-$C$14*$C$30)),CX$236,(CY279*$C$34+CY280*$C$35)*EXP(-$C$12*$C$30)+CX$234),"")</f>
        <v/>
      </c>
      <c r="CY279" s="65">
        <f>IF(CY$231&gt;=$E279,IF(CY170*$C$23&gt;MAX($C$22,(CZ279*$C$34+CZ280*$C$35)*EXP(-$C$12*$C$30)+(CZ386*$C$34+CZ387*$C$35)*EXP(-$C$14*$C$30)),CY$236,(CZ279*$C$34+CZ280*$C$35)*EXP(-$C$12*$C$30)+CY$234),"")</f>
        <v/>
      </c>
      <c r="CZ279" s="65">
        <f>IF(CZ$231&gt;=$E279,IF(CZ170*$C$23&gt;MAX($C$22,(DA279*$C$34+DA280*$C$35)*EXP(-$C$12*$C$30)+(DA386*$C$34+DA387*$C$35)*EXP(-$C$14*$C$30)),CZ$236,(DA279*$C$34+DA280*$C$35)*EXP(-$C$12*$C$30)+CZ$234),"")</f>
        <v/>
      </c>
      <c r="DA279" s="65">
        <f>IF(DA$231&gt;=$E279,IF(DA170*$C$23&gt;MAX($C$22,(DB279*$C$34+DB280*$C$35)*EXP(-$C$12*$C$30)+(DB386*$C$34+DB387*$C$35)*EXP(-$C$14*$C$30)),DA$236,(DB279*$C$34+DB280*$C$35)*EXP(-$C$12*$C$30)+DA$234),"")</f>
        <v/>
      </c>
      <c r="DB279" s="65">
        <f>IF(DB$231&gt;=$E279,IF(DB170*$C$23&gt;MAX($C$22,(DC279*$C$34+DC280*$C$35)*EXP(-$C$12*$C$30)+(DC386*$C$34+DC387*$C$35)*EXP(-$C$14*$C$30)),DB$236,(DC279*$C$34+DC280*$C$35)*EXP(-$C$12*$C$30)+DB$234),"")</f>
        <v/>
      </c>
      <c r="DC279" s="65">
        <f>IF(DC$231&gt;=$E279,IF(DC170*$C$23&gt;$C$22,DC$236,$C$22+DC$234),"")</f>
        <v/>
      </c>
    </row>
    <row r="280" ht="12" customHeight="1">
      <c r="B280" s="12" t="n"/>
      <c r="C280" s="12" t="n"/>
      <c r="D280" s="12" t="n"/>
      <c r="E280" s="64">
        <f>E279+1</f>
        <v/>
      </c>
      <c r="G280" s="65">
        <f>IF(G$231&gt;=$E280,IF(G171*$C$23&gt;MAX($C$22,(H280*$C$34+H281*$C$35)*EXP(-$C$12*$C$30)+(H387*$C$34+H388*$C$35)*EXP(-$C$14*$C$30)),G$236,(H280*$C$34+H281*$C$35)*EXP(-$C$12*$C$30)+G$234),"")</f>
        <v/>
      </c>
      <c r="H280" s="65">
        <f>IF(H$231&gt;=$E280,IF(H171*$C$23&gt;MAX($C$22,(I280*$C$34+I281*$C$35)*EXP(-$C$12*$C$30)+(I387*$C$34+I388*$C$35)*EXP(-$C$14*$C$30)),H$236,(I280*$C$34+I281*$C$35)*EXP(-$C$12*$C$30)+H$234),"")</f>
        <v/>
      </c>
      <c r="I280" s="65">
        <f>IF(I$231&gt;=$E280,IF(I171*$C$23&gt;MAX($C$22,(J280*$C$34+J281*$C$35)*EXP(-$C$12*$C$30)+(J387*$C$34+J388*$C$35)*EXP(-$C$14*$C$30)),I$236,(J280*$C$34+J281*$C$35)*EXP(-$C$12*$C$30)+I$234),"")</f>
        <v/>
      </c>
      <c r="J280" s="65">
        <f>IF(J$231&gt;=$E280,IF(J171*$C$23&gt;MAX($C$22,(K280*$C$34+K281*$C$35)*EXP(-$C$12*$C$30)+(K387*$C$34+K388*$C$35)*EXP(-$C$14*$C$30)),J$236,(K280*$C$34+K281*$C$35)*EXP(-$C$12*$C$30)+J$234),"")</f>
        <v/>
      </c>
      <c r="K280" s="65">
        <f>IF(K$231&gt;=$E280,IF(K171*$C$23&gt;MAX($C$22,(L280*$C$34+L281*$C$35)*EXP(-$C$12*$C$30)+(L387*$C$34+L388*$C$35)*EXP(-$C$14*$C$30)),K$236,(L280*$C$34+L281*$C$35)*EXP(-$C$12*$C$30)+K$234),"")</f>
        <v/>
      </c>
      <c r="L280" s="65">
        <f>IF(L$231&gt;=$E280,IF(L171*$C$23&gt;MAX($C$22,(M280*$C$34+M281*$C$35)*EXP(-$C$12*$C$30)+(M387*$C$34+M388*$C$35)*EXP(-$C$14*$C$30)),L$236,(M280*$C$34+M281*$C$35)*EXP(-$C$12*$C$30)+L$234),"")</f>
        <v/>
      </c>
      <c r="M280" s="65">
        <f>IF(M$231&gt;=$E280,IF(M171*$C$23&gt;MAX($C$22,(N280*$C$34+N281*$C$35)*EXP(-$C$12*$C$30)+(N387*$C$34+N388*$C$35)*EXP(-$C$14*$C$30)),M$236,(N280*$C$34+N281*$C$35)*EXP(-$C$12*$C$30)+M$234),"")</f>
        <v/>
      </c>
      <c r="N280" s="65">
        <f>IF(N$231&gt;=$E280,IF(N171*$C$23&gt;MAX($C$22,(O280*$C$34+O281*$C$35)*EXP(-$C$12*$C$30)+(O387*$C$34+O388*$C$35)*EXP(-$C$14*$C$30)),N$236,(O280*$C$34+O281*$C$35)*EXP(-$C$12*$C$30)+N$234),"")</f>
        <v/>
      </c>
      <c r="O280" s="65">
        <f>IF(O$231&gt;=$E280,IF(O171*$C$23&gt;MAX($C$22,(P280*$C$34+P281*$C$35)*EXP(-$C$12*$C$30)+(P387*$C$34+P388*$C$35)*EXP(-$C$14*$C$30)),O$236,(P280*$C$34+P281*$C$35)*EXP(-$C$12*$C$30)+O$234),"")</f>
        <v/>
      </c>
      <c r="P280" s="65">
        <f>IF(P$231&gt;=$E280,IF(P171*$C$23&gt;MAX($C$22,(Q280*$C$34+Q281*$C$35)*EXP(-$C$12*$C$30)+(Q387*$C$34+Q388*$C$35)*EXP(-$C$14*$C$30)),P$236,(Q280*$C$34+Q281*$C$35)*EXP(-$C$12*$C$30)+P$234),"")</f>
        <v/>
      </c>
      <c r="Q280" s="65">
        <f>IF(Q$231&gt;=$E280,IF(Q171*$C$23&gt;MAX($C$22,(R280*$C$34+R281*$C$35)*EXP(-$C$12*$C$30)+(R387*$C$34+R388*$C$35)*EXP(-$C$14*$C$30)),Q$236,(R280*$C$34+R281*$C$35)*EXP(-$C$12*$C$30)+Q$234),"")</f>
        <v/>
      </c>
      <c r="R280" s="65">
        <f>IF(R$231&gt;=$E280,IF(R171*$C$23&gt;MAX($C$22,(S280*$C$34+S281*$C$35)*EXP(-$C$12*$C$30)+(S387*$C$34+S388*$C$35)*EXP(-$C$14*$C$30)),R$236,(S280*$C$34+S281*$C$35)*EXP(-$C$12*$C$30)+R$234),"")</f>
        <v/>
      </c>
      <c r="S280" s="65">
        <f>IF(S$231&gt;=$E280,IF(S171*$C$23&gt;MAX($C$22,(T280*$C$34+T281*$C$35)*EXP(-$C$12*$C$30)+(T387*$C$34+T388*$C$35)*EXP(-$C$14*$C$30)),S$236,(T280*$C$34+T281*$C$35)*EXP(-$C$12*$C$30)+S$234),"")</f>
        <v/>
      </c>
      <c r="T280" s="65">
        <f>IF(T$231&gt;=$E280,IF(T171*$C$23&gt;MAX($C$22,(U280*$C$34+U281*$C$35)*EXP(-$C$12*$C$30)+(U387*$C$34+U388*$C$35)*EXP(-$C$14*$C$30)),T$236,(U280*$C$34+U281*$C$35)*EXP(-$C$12*$C$30)+T$234),"")</f>
        <v/>
      </c>
      <c r="U280" s="65">
        <f>IF(U$231&gt;=$E280,IF(U171*$C$23&gt;MAX($C$22,(V280*$C$34+V281*$C$35)*EXP(-$C$12*$C$30)+(V387*$C$34+V388*$C$35)*EXP(-$C$14*$C$30)),U$236,(V280*$C$34+V281*$C$35)*EXP(-$C$12*$C$30)+U$234),"")</f>
        <v/>
      </c>
      <c r="V280" s="65">
        <f>IF(V$231&gt;=$E280,IF(V171*$C$23&gt;MAX($C$22,(W280*$C$34+W281*$C$35)*EXP(-$C$12*$C$30)+(W387*$C$34+W388*$C$35)*EXP(-$C$14*$C$30)),V$236,(W280*$C$34+W281*$C$35)*EXP(-$C$12*$C$30)+V$234),"")</f>
        <v/>
      </c>
      <c r="W280" s="65">
        <f>IF(W$231&gt;=$E280,IF(W171*$C$23&gt;MAX($C$22,(X280*$C$34+X281*$C$35)*EXP(-$C$12*$C$30)+(X387*$C$34+X388*$C$35)*EXP(-$C$14*$C$30)),W$236,(X280*$C$34+X281*$C$35)*EXP(-$C$12*$C$30)+W$234),"")</f>
        <v/>
      </c>
      <c r="X280" s="65">
        <f>IF(X$231&gt;=$E280,IF(X171*$C$23&gt;MAX($C$22,(Y280*$C$34+Y281*$C$35)*EXP(-$C$12*$C$30)+(Y387*$C$34+Y388*$C$35)*EXP(-$C$14*$C$30)),X$236,(Y280*$C$34+Y281*$C$35)*EXP(-$C$12*$C$30)+X$234),"")</f>
        <v/>
      </c>
      <c r="Y280" s="65">
        <f>IF(Y$231&gt;=$E280,IF(Y171*$C$23&gt;MAX($C$22,(Z280*$C$34+Z281*$C$35)*EXP(-$C$12*$C$30)+(Z387*$C$34+Z388*$C$35)*EXP(-$C$14*$C$30)),Y$236,(Z280*$C$34+Z281*$C$35)*EXP(-$C$12*$C$30)+Y$234),"")</f>
        <v/>
      </c>
      <c r="Z280" s="65">
        <f>IF(Z$231&gt;=$E280,IF(Z171*$C$23&gt;MAX($C$22,(AA280*$C$34+AA281*$C$35)*EXP(-$C$12*$C$30)+(AA387*$C$34+AA388*$C$35)*EXP(-$C$14*$C$30)),Z$236,(AA280*$C$34+AA281*$C$35)*EXP(-$C$12*$C$30)+Z$234),"")</f>
        <v/>
      </c>
      <c r="AA280" s="65">
        <f>IF(AA$231&gt;=$E280,IF(AA171*$C$23&gt;MAX($C$22,(AB280*$C$34+AB281*$C$35)*EXP(-$C$12*$C$30)+(AB387*$C$34+AB388*$C$35)*EXP(-$C$14*$C$30)),AA$236,(AB280*$C$34+AB281*$C$35)*EXP(-$C$12*$C$30)+AA$234),"")</f>
        <v/>
      </c>
      <c r="AB280" s="65">
        <f>IF(AB$231&gt;=$E280,IF(AB171*$C$23&gt;MAX($C$22,(AC280*$C$34+AC281*$C$35)*EXP(-$C$12*$C$30)+(AC387*$C$34+AC388*$C$35)*EXP(-$C$14*$C$30)),AB$236,(AC280*$C$34+AC281*$C$35)*EXP(-$C$12*$C$30)+AB$234),"")</f>
        <v/>
      </c>
      <c r="AC280" s="65">
        <f>IF(AC$231&gt;=$E280,IF(AC171*$C$23&gt;MAX($C$22,(AD280*$C$34+AD281*$C$35)*EXP(-$C$12*$C$30)+(AD387*$C$34+AD388*$C$35)*EXP(-$C$14*$C$30)),AC$236,(AD280*$C$34+AD281*$C$35)*EXP(-$C$12*$C$30)+AC$234),"")</f>
        <v/>
      </c>
      <c r="AD280" s="65">
        <f>IF(AD$231&gt;=$E280,IF(AD171*$C$23&gt;MAX($C$22,(AE280*$C$34+AE281*$C$35)*EXP(-$C$12*$C$30)+(AE387*$C$34+AE388*$C$35)*EXP(-$C$14*$C$30)),AD$236,(AE280*$C$34+AE281*$C$35)*EXP(-$C$12*$C$30)+AD$234),"")</f>
        <v/>
      </c>
      <c r="AE280" s="65">
        <f>IF(AE$231&gt;=$E280,IF(AE171*$C$23&gt;MAX($C$22,(AF280*$C$34+AF281*$C$35)*EXP(-$C$12*$C$30)+(AF387*$C$34+AF388*$C$35)*EXP(-$C$14*$C$30)),AE$236,(AF280*$C$34+AF281*$C$35)*EXP(-$C$12*$C$30)+AE$234),"")</f>
        <v/>
      </c>
      <c r="AF280" s="65">
        <f>IF(AF$231&gt;=$E280,IF(AF171*$C$23&gt;MAX($C$22,(AG280*$C$34+AG281*$C$35)*EXP(-$C$12*$C$30)+(AG387*$C$34+AG388*$C$35)*EXP(-$C$14*$C$30)),AF$236,(AG280*$C$34+AG281*$C$35)*EXP(-$C$12*$C$30)+AF$234),"")</f>
        <v/>
      </c>
      <c r="AG280" s="65">
        <f>IF(AG$231&gt;=$E280,IF(AG171*$C$23&gt;MAX($C$22,(AH280*$C$34+AH281*$C$35)*EXP(-$C$12*$C$30)+(AH387*$C$34+AH388*$C$35)*EXP(-$C$14*$C$30)),AG$236,(AH280*$C$34+AH281*$C$35)*EXP(-$C$12*$C$30)+AG$234),"")</f>
        <v/>
      </c>
      <c r="AH280" s="65">
        <f>IF(AH$231&gt;=$E280,IF(AH171*$C$23&gt;MAX($C$22,(AI280*$C$34+AI281*$C$35)*EXP(-$C$12*$C$30)+(AI387*$C$34+AI388*$C$35)*EXP(-$C$14*$C$30)),AH$236,(AI280*$C$34+AI281*$C$35)*EXP(-$C$12*$C$30)+AH$234),"")</f>
        <v/>
      </c>
      <c r="AI280" s="65">
        <f>IF(AI$231&gt;=$E280,IF(AI171*$C$23&gt;MAX($C$22,(AJ280*$C$34+AJ281*$C$35)*EXP(-$C$12*$C$30)+(AJ387*$C$34+AJ388*$C$35)*EXP(-$C$14*$C$30)),AI$236,(AJ280*$C$34+AJ281*$C$35)*EXP(-$C$12*$C$30)+AI$234),"")</f>
        <v/>
      </c>
      <c r="AJ280" s="65">
        <f>IF(AJ$231&gt;=$E280,IF(AJ171*$C$23&gt;MAX($C$22,(AK280*$C$34+AK281*$C$35)*EXP(-$C$12*$C$30)+(AK387*$C$34+AK388*$C$35)*EXP(-$C$14*$C$30)),AJ$236,(AK280*$C$34+AK281*$C$35)*EXP(-$C$12*$C$30)+AJ$234),"")</f>
        <v/>
      </c>
      <c r="AK280" s="65">
        <f>IF(AK$231&gt;=$E280,IF(AK171*$C$23&gt;MAX($C$22,(AL280*$C$34+AL281*$C$35)*EXP(-$C$12*$C$30)+(AL387*$C$34+AL388*$C$35)*EXP(-$C$14*$C$30)),AK$236,(AL280*$C$34+AL281*$C$35)*EXP(-$C$12*$C$30)+AK$234),"")</f>
        <v/>
      </c>
      <c r="AL280" s="65">
        <f>IF(AL$231&gt;=$E280,IF(AL171*$C$23&gt;MAX($C$22,(AM280*$C$34+AM281*$C$35)*EXP(-$C$12*$C$30)+(AM387*$C$34+AM388*$C$35)*EXP(-$C$14*$C$30)),AL$236,(AM280*$C$34+AM281*$C$35)*EXP(-$C$12*$C$30)+AL$234),"")</f>
        <v/>
      </c>
      <c r="AM280" s="65">
        <f>IF(AM$231&gt;=$E280,IF(AM171*$C$23&gt;MAX($C$22,(AN280*$C$34+AN281*$C$35)*EXP(-$C$12*$C$30)+(AN387*$C$34+AN388*$C$35)*EXP(-$C$14*$C$30)),AM$236,(AN280*$C$34+AN281*$C$35)*EXP(-$C$12*$C$30)+AM$234),"")</f>
        <v/>
      </c>
      <c r="AN280" s="65">
        <f>IF(AN$231&gt;=$E280,IF(AN171*$C$23&gt;MAX($C$22,(AO280*$C$34+AO281*$C$35)*EXP(-$C$12*$C$30)+(AO387*$C$34+AO388*$C$35)*EXP(-$C$14*$C$30)),AN$236,(AO280*$C$34+AO281*$C$35)*EXP(-$C$12*$C$30)+AN$234),"")</f>
        <v/>
      </c>
      <c r="AO280" s="65">
        <f>IF(AO$231&gt;=$E280,IF(AO171*$C$23&gt;MAX($C$22,(AP280*$C$34+AP281*$C$35)*EXP(-$C$12*$C$30)+(AP387*$C$34+AP388*$C$35)*EXP(-$C$14*$C$30)),AO$236,(AP280*$C$34+AP281*$C$35)*EXP(-$C$12*$C$30)+AO$234),"")</f>
        <v/>
      </c>
      <c r="AP280" s="65">
        <f>IF(AP$231&gt;=$E280,IF(AP171*$C$23&gt;MAX($C$22,(AQ280*$C$34+AQ281*$C$35)*EXP(-$C$12*$C$30)+(AQ387*$C$34+AQ388*$C$35)*EXP(-$C$14*$C$30)),AP$236,(AQ280*$C$34+AQ281*$C$35)*EXP(-$C$12*$C$30)+AP$234),"")</f>
        <v/>
      </c>
      <c r="AQ280" s="65">
        <f>IF(AQ$231&gt;=$E280,IF(AQ171*$C$23&gt;MAX($C$22,(AR280*$C$34+AR281*$C$35)*EXP(-$C$12*$C$30)+(AR387*$C$34+AR388*$C$35)*EXP(-$C$14*$C$30)),AQ$236,(AR280*$C$34+AR281*$C$35)*EXP(-$C$12*$C$30)+AQ$234),"")</f>
        <v/>
      </c>
      <c r="AR280" s="65">
        <f>IF(AR$231&gt;=$E280,IF(AR171*$C$23&gt;MAX($C$22,(AS280*$C$34+AS281*$C$35)*EXP(-$C$12*$C$30)+(AS387*$C$34+AS388*$C$35)*EXP(-$C$14*$C$30)),AR$236,(AS280*$C$34+AS281*$C$35)*EXP(-$C$12*$C$30)+AR$234),"")</f>
        <v/>
      </c>
      <c r="AS280" s="65">
        <f>IF(AS$231&gt;=$E280,IF(AS171*$C$23&gt;MAX($C$22,(AT280*$C$34+AT281*$C$35)*EXP(-$C$12*$C$30)+(AT387*$C$34+AT388*$C$35)*EXP(-$C$14*$C$30)),AS$236,(AT280*$C$34+AT281*$C$35)*EXP(-$C$12*$C$30)+AS$234),"")</f>
        <v/>
      </c>
      <c r="AT280" s="65">
        <f>IF(AT$231&gt;=$E280,IF(AT171*$C$23&gt;MAX($C$22,(AU280*$C$34+AU281*$C$35)*EXP(-$C$12*$C$30)+(AU387*$C$34+AU388*$C$35)*EXP(-$C$14*$C$30)),AT$236,(AU280*$C$34+AU281*$C$35)*EXP(-$C$12*$C$30)+AT$234),"")</f>
        <v/>
      </c>
      <c r="AU280" s="65">
        <f>IF(AU$231&gt;=$E280,IF(AU171*$C$23&gt;MAX($C$22,(AV280*$C$34+AV281*$C$35)*EXP(-$C$12*$C$30)+(AV387*$C$34+AV388*$C$35)*EXP(-$C$14*$C$30)),AU$236,(AV280*$C$34+AV281*$C$35)*EXP(-$C$12*$C$30)+AU$234),"")</f>
        <v/>
      </c>
      <c r="AV280" s="65">
        <f>IF(AV$231&gt;=$E280,IF(AV171*$C$23&gt;MAX($C$22,(AW280*$C$34+AW281*$C$35)*EXP(-$C$12*$C$30)+(AW387*$C$34+AW388*$C$35)*EXP(-$C$14*$C$30)),AV$236,(AW280*$C$34+AW281*$C$35)*EXP(-$C$12*$C$30)+AV$234),"")</f>
        <v/>
      </c>
      <c r="AW280" s="65">
        <f>IF(AW$231&gt;=$E280,IF(AW171*$C$23&gt;MAX($C$22,(AX280*$C$34+AX281*$C$35)*EXP(-$C$12*$C$30)+(AX387*$C$34+AX388*$C$35)*EXP(-$C$14*$C$30)),AW$236,(AX280*$C$34+AX281*$C$35)*EXP(-$C$12*$C$30)+AW$234),"")</f>
        <v/>
      </c>
      <c r="AX280" s="65">
        <f>IF(AX$231&gt;=$E280,IF(AX171*$C$23&gt;MAX($C$22,(AY280*$C$34+AY281*$C$35)*EXP(-$C$12*$C$30)+(AY387*$C$34+AY388*$C$35)*EXP(-$C$14*$C$30)),AX$236,(AY280*$C$34+AY281*$C$35)*EXP(-$C$12*$C$30)+AX$234),"")</f>
        <v/>
      </c>
      <c r="AY280" s="65">
        <f>IF(AY$231&gt;=$E280,IF(AY171*$C$23&gt;MAX($C$22,(AZ280*$C$34+AZ281*$C$35)*EXP(-$C$12*$C$30)+(AZ387*$C$34+AZ388*$C$35)*EXP(-$C$14*$C$30)),AY$236,(AZ280*$C$34+AZ281*$C$35)*EXP(-$C$12*$C$30)+AY$234),"")</f>
        <v/>
      </c>
      <c r="AZ280" s="65">
        <f>IF(AZ$231&gt;=$E280,IF(AZ171*$C$23&gt;MAX($C$22,(BA280*$C$34+BA281*$C$35)*EXP(-$C$12*$C$30)+(BA387*$C$34+BA388*$C$35)*EXP(-$C$14*$C$30)),AZ$236,(BA280*$C$34+BA281*$C$35)*EXP(-$C$12*$C$30)+AZ$234),"")</f>
        <v/>
      </c>
      <c r="BA280" s="65">
        <f>IF(BA$231&gt;=$E280,IF(BA171*$C$23&gt;MAX($C$22,(BB280*$C$34+BB281*$C$35)*EXP(-$C$12*$C$30)+(BB387*$C$34+BB388*$C$35)*EXP(-$C$14*$C$30)),BA$236,(BB280*$C$34+BB281*$C$35)*EXP(-$C$12*$C$30)+BA$234),"")</f>
        <v/>
      </c>
      <c r="BB280" s="65">
        <f>IF(BB$231&gt;=$E280,IF(BB171*$C$23&gt;MAX($C$22,(BC280*$C$34+BC281*$C$35)*EXP(-$C$12*$C$30)+(BC387*$C$34+BC388*$C$35)*EXP(-$C$14*$C$30)),BB$236,(BC280*$C$34+BC281*$C$35)*EXP(-$C$12*$C$30)+BB$234),"")</f>
        <v/>
      </c>
      <c r="BC280" s="65">
        <f>IF(BC$231&gt;=$E280,IF(BC171*$C$23&gt;MAX($C$22,(BD280*$C$34+BD281*$C$35)*EXP(-$C$12*$C$30)+(BD387*$C$34+BD388*$C$35)*EXP(-$C$14*$C$30)),BC$236,(BD280*$C$34+BD281*$C$35)*EXP(-$C$12*$C$30)+BC$234),"")</f>
        <v/>
      </c>
      <c r="BD280" s="65">
        <f>IF(BD$231&gt;=$E280,IF(BD171*$C$23&gt;MAX($C$22,(BE280*$C$34+BE281*$C$35)*EXP(-$C$12*$C$30)+(BE387*$C$34+BE388*$C$35)*EXP(-$C$14*$C$30)),BD$236,(BE280*$C$34+BE281*$C$35)*EXP(-$C$12*$C$30)+BD$234),"")</f>
        <v/>
      </c>
      <c r="BE280" s="65">
        <f>IF(BE$231&gt;=$E280,IF(BE171*$C$23&gt;MAX($C$22,(BF280*$C$34+BF281*$C$35)*EXP(-$C$12*$C$30)+(BF387*$C$34+BF388*$C$35)*EXP(-$C$14*$C$30)),BE$236,(BF280*$C$34+BF281*$C$35)*EXP(-$C$12*$C$30)+BE$234),"")</f>
        <v/>
      </c>
      <c r="BF280" s="65">
        <f>IF(BF$231&gt;=$E280,IF(BF171*$C$23&gt;MAX($C$22,(BG280*$C$34+BG281*$C$35)*EXP(-$C$12*$C$30)+(BG387*$C$34+BG388*$C$35)*EXP(-$C$14*$C$30)),BF$236,(BG280*$C$34+BG281*$C$35)*EXP(-$C$12*$C$30)+BF$234),"")</f>
        <v/>
      </c>
      <c r="BG280" s="65">
        <f>IF(BG$231&gt;=$E280,IF(BG171*$C$23&gt;MAX($C$22,(BH280*$C$34+BH281*$C$35)*EXP(-$C$12*$C$30)+(BH387*$C$34+BH388*$C$35)*EXP(-$C$14*$C$30)),BG$236,(BH280*$C$34+BH281*$C$35)*EXP(-$C$12*$C$30)+BG$234),"")</f>
        <v/>
      </c>
      <c r="BH280" s="65">
        <f>IF(BH$231&gt;=$E280,IF(BH171*$C$23&gt;MAX($C$22,(BI280*$C$34+BI281*$C$35)*EXP(-$C$12*$C$30)+(BI387*$C$34+BI388*$C$35)*EXP(-$C$14*$C$30)),BH$236,(BI280*$C$34+BI281*$C$35)*EXP(-$C$12*$C$30)+BH$234),"")</f>
        <v/>
      </c>
      <c r="BI280" s="65">
        <f>IF(BI$231&gt;=$E280,IF(BI171*$C$23&gt;MAX($C$22,(BJ280*$C$34+BJ281*$C$35)*EXP(-$C$12*$C$30)+(BJ387*$C$34+BJ388*$C$35)*EXP(-$C$14*$C$30)),BI$236,(BJ280*$C$34+BJ281*$C$35)*EXP(-$C$12*$C$30)+BI$234),"")</f>
        <v/>
      </c>
      <c r="BJ280" s="65">
        <f>IF(BJ$231&gt;=$E280,IF(BJ171*$C$23&gt;MAX($C$22,(BK280*$C$34+BK281*$C$35)*EXP(-$C$12*$C$30)+(BK387*$C$34+BK388*$C$35)*EXP(-$C$14*$C$30)),BJ$236,(BK280*$C$34+BK281*$C$35)*EXP(-$C$12*$C$30)+BJ$234),"")</f>
        <v/>
      </c>
      <c r="BK280" s="65">
        <f>IF(BK$231&gt;=$E280,IF(BK171*$C$23&gt;MAX($C$22,(BL280*$C$34+BL281*$C$35)*EXP(-$C$12*$C$30)+(BL387*$C$34+BL388*$C$35)*EXP(-$C$14*$C$30)),BK$236,(BL280*$C$34+BL281*$C$35)*EXP(-$C$12*$C$30)+BK$234),"")</f>
        <v/>
      </c>
      <c r="BL280" s="65">
        <f>IF(BL$231&gt;=$E280,IF(BL171*$C$23&gt;MAX($C$22,(BM280*$C$34+BM281*$C$35)*EXP(-$C$12*$C$30)+(BM387*$C$34+BM388*$C$35)*EXP(-$C$14*$C$30)),BL$236,(BM280*$C$34+BM281*$C$35)*EXP(-$C$12*$C$30)+BL$234),"")</f>
        <v/>
      </c>
      <c r="BM280" s="65">
        <f>IF(BM$231&gt;=$E280,IF(BM171*$C$23&gt;MAX($C$22,(BN280*$C$34+BN281*$C$35)*EXP(-$C$12*$C$30)+(BN387*$C$34+BN388*$C$35)*EXP(-$C$14*$C$30)),BM$236,(BN280*$C$34+BN281*$C$35)*EXP(-$C$12*$C$30)+BM$234),"")</f>
        <v/>
      </c>
      <c r="BN280" s="65">
        <f>IF(BN$231&gt;=$E280,IF(BN171*$C$23&gt;MAX($C$22,(BO280*$C$34+BO281*$C$35)*EXP(-$C$12*$C$30)+(BO387*$C$34+BO388*$C$35)*EXP(-$C$14*$C$30)),BN$236,(BO280*$C$34+BO281*$C$35)*EXP(-$C$12*$C$30)+BN$234),"")</f>
        <v/>
      </c>
      <c r="BO280" s="65">
        <f>IF(BO$231&gt;=$E280,IF(BO171*$C$23&gt;MAX($C$22,(BP280*$C$34+BP281*$C$35)*EXP(-$C$12*$C$30)+(BP387*$C$34+BP388*$C$35)*EXP(-$C$14*$C$30)),BO$236,(BP280*$C$34+BP281*$C$35)*EXP(-$C$12*$C$30)+BO$234),"")</f>
        <v/>
      </c>
      <c r="BP280" s="65">
        <f>IF(BP$231&gt;=$E280,IF(BP171*$C$23&gt;MAX($C$22,(BQ280*$C$34+BQ281*$C$35)*EXP(-$C$12*$C$30)+(BQ387*$C$34+BQ388*$C$35)*EXP(-$C$14*$C$30)),BP$236,(BQ280*$C$34+BQ281*$C$35)*EXP(-$C$12*$C$30)+BP$234),"")</f>
        <v/>
      </c>
      <c r="BQ280" s="65">
        <f>IF(BQ$231&gt;=$E280,IF(BQ171*$C$23&gt;MAX($C$22,(BR280*$C$34+BR281*$C$35)*EXP(-$C$12*$C$30)+(BR387*$C$34+BR388*$C$35)*EXP(-$C$14*$C$30)),BQ$236,(BR280*$C$34+BR281*$C$35)*EXP(-$C$12*$C$30)+BQ$234),"")</f>
        <v/>
      </c>
      <c r="BR280" s="65">
        <f>IF(BR$231&gt;=$E280,IF(BR171*$C$23&gt;MAX($C$22,(BS280*$C$34+BS281*$C$35)*EXP(-$C$12*$C$30)+(BS387*$C$34+BS388*$C$35)*EXP(-$C$14*$C$30)),BR$236,(BS280*$C$34+BS281*$C$35)*EXP(-$C$12*$C$30)+BR$234),"")</f>
        <v/>
      </c>
      <c r="BS280" s="65">
        <f>IF(BS$231&gt;=$E280,IF(BS171*$C$23&gt;MAX($C$22,(BT280*$C$34+BT281*$C$35)*EXP(-$C$12*$C$30)+(BT387*$C$34+BT388*$C$35)*EXP(-$C$14*$C$30)),BS$236,(BT280*$C$34+BT281*$C$35)*EXP(-$C$12*$C$30)+BS$234),"")</f>
        <v/>
      </c>
      <c r="BT280" s="65">
        <f>IF(BT$231&gt;=$E280,IF(BT171*$C$23&gt;MAX($C$22,(BU280*$C$34+BU281*$C$35)*EXP(-$C$12*$C$30)+(BU387*$C$34+BU388*$C$35)*EXP(-$C$14*$C$30)),BT$236,(BU280*$C$34+BU281*$C$35)*EXP(-$C$12*$C$30)+BT$234),"")</f>
        <v/>
      </c>
      <c r="BU280" s="65">
        <f>IF(BU$231&gt;=$E280,IF(BU171*$C$23&gt;MAX($C$22,(BV280*$C$34+BV281*$C$35)*EXP(-$C$12*$C$30)+(BV387*$C$34+BV388*$C$35)*EXP(-$C$14*$C$30)),BU$236,(BV280*$C$34+BV281*$C$35)*EXP(-$C$12*$C$30)+BU$234),"")</f>
        <v/>
      </c>
      <c r="BV280" s="65">
        <f>IF(BV$231&gt;=$E280,IF(BV171*$C$23&gt;MAX($C$22,(BW280*$C$34+BW281*$C$35)*EXP(-$C$12*$C$30)+(BW387*$C$34+BW388*$C$35)*EXP(-$C$14*$C$30)),BV$236,(BW280*$C$34+BW281*$C$35)*EXP(-$C$12*$C$30)+BV$234),"")</f>
        <v/>
      </c>
      <c r="BW280" s="65">
        <f>IF(BW$231&gt;=$E280,IF(BW171*$C$23&gt;MAX($C$22,(BX280*$C$34+BX281*$C$35)*EXP(-$C$12*$C$30)+(BX387*$C$34+BX388*$C$35)*EXP(-$C$14*$C$30)),BW$236,(BX280*$C$34+BX281*$C$35)*EXP(-$C$12*$C$30)+BW$234),"")</f>
        <v/>
      </c>
      <c r="BX280" s="65">
        <f>IF(BX$231&gt;=$E280,IF(BX171*$C$23&gt;MAX($C$22,(BY280*$C$34+BY281*$C$35)*EXP(-$C$12*$C$30)+(BY387*$C$34+BY388*$C$35)*EXP(-$C$14*$C$30)),BX$236,(BY280*$C$34+BY281*$C$35)*EXP(-$C$12*$C$30)+BX$234),"")</f>
        <v/>
      </c>
      <c r="BY280" s="65">
        <f>IF(BY$231&gt;=$E280,IF(BY171*$C$23&gt;MAX($C$22,(BZ280*$C$34+BZ281*$C$35)*EXP(-$C$12*$C$30)+(BZ387*$C$34+BZ388*$C$35)*EXP(-$C$14*$C$30)),BY$236,(BZ280*$C$34+BZ281*$C$35)*EXP(-$C$12*$C$30)+BY$234),"")</f>
        <v/>
      </c>
      <c r="BZ280" s="65">
        <f>IF(BZ$231&gt;=$E280,IF(BZ171*$C$23&gt;MAX($C$22,(CA280*$C$34+CA281*$C$35)*EXP(-$C$12*$C$30)+(CA387*$C$34+CA388*$C$35)*EXP(-$C$14*$C$30)),BZ$236,(CA280*$C$34+CA281*$C$35)*EXP(-$C$12*$C$30)+BZ$234),"")</f>
        <v/>
      </c>
      <c r="CA280" s="65">
        <f>IF(CA$231&gt;=$E280,IF(CA171*$C$23&gt;MAX($C$22,(CB280*$C$34+CB281*$C$35)*EXP(-$C$12*$C$30)+(CB387*$C$34+CB388*$C$35)*EXP(-$C$14*$C$30)),CA$236,(CB280*$C$34+CB281*$C$35)*EXP(-$C$12*$C$30)+CA$234),"")</f>
        <v/>
      </c>
      <c r="CB280" s="65">
        <f>IF(CB$231&gt;=$E280,IF(CB171*$C$23&gt;MAX($C$22,(CC280*$C$34+CC281*$C$35)*EXP(-$C$12*$C$30)+(CC387*$C$34+CC388*$C$35)*EXP(-$C$14*$C$30)),CB$236,(CC280*$C$34+CC281*$C$35)*EXP(-$C$12*$C$30)+CB$234),"")</f>
        <v/>
      </c>
      <c r="CC280" s="65">
        <f>IF(CC$231&gt;=$E280,IF(CC171*$C$23&gt;MAX($C$22,(CD280*$C$34+CD281*$C$35)*EXP(-$C$12*$C$30)+(CD387*$C$34+CD388*$C$35)*EXP(-$C$14*$C$30)),CC$236,(CD280*$C$34+CD281*$C$35)*EXP(-$C$12*$C$30)+CC$234),"")</f>
        <v/>
      </c>
      <c r="CD280" s="65">
        <f>IF(CD$231&gt;=$E280,IF(CD171*$C$23&gt;MAX($C$22,(CE280*$C$34+CE281*$C$35)*EXP(-$C$12*$C$30)+(CE387*$C$34+CE388*$C$35)*EXP(-$C$14*$C$30)),CD$236,(CE280*$C$34+CE281*$C$35)*EXP(-$C$12*$C$30)+CD$234),"")</f>
        <v/>
      </c>
      <c r="CE280" s="65">
        <f>IF(CE$231&gt;=$E280,IF(CE171*$C$23&gt;MAX($C$22,(CF280*$C$34+CF281*$C$35)*EXP(-$C$12*$C$30)+(CF387*$C$34+CF388*$C$35)*EXP(-$C$14*$C$30)),CE$236,(CF280*$C$34+CF281*$C$35)*EXP(-$C$12*$C$30)+CE$234),"")</f>
        <v/>
      </c>
      <c r="CF280" s="65">
        <f>IF(CF$231&gt;=$E280,IF(CF171*$C$23&gt;MAX($C$22,(CG280*$C$34+CG281*$C$35)*EXP(-$C$12*$C$30)+(CG387*$C$34+CG388*$C$35)*EXP(-$C$14*$C$30)),CF$236,(CG280*$C$34+CG281*$C$35)*EXP(-$C$12*$C$30)+CF$234),"")</f>
        <v/>
      </c>
      <c r="CG280" s="65">
        <f>IF(CG$231&gt;=$E280,IF(CG171*$C$23&gt;MAX($C$22,(CH280*$C$34+CH281*$C$35)*EXP(-$C$12*$C$30)+(CH387*$C$34+CH388*$C$35)*EXP(-$C$14*$C$30)),CG$236,(CH280*$C$34+CH281*$C$35)*EXP(-$C$12*$C$30)+CG$234),"")</f>
        <v/>
      </c>
      <c r="CH280" s="65">
        <f>IF(CH$231&gt;=$E280,IF(CH171*$C$23&gt;MAX($C$22,(CI280*$C$34+CI281*$C$35)*EXP(-$C$12*$C$30)+(CI387*$C$34+CI388*$C$35)*EXP(-$C$14*$C$30)),CH$236,(CI280*$C$34+CI281*$C$35)*EXP(-$C$12*$C$30)+CH$234),"")</f>
        <v/>
      </c>
      <c r="CI280" s="65">
        <f>IF(CI$231&gt;=$E280,IF(CI171*$C$23&gt;MAX($C$22,(CJ280*$C$34+CJ281*$C$35)*EXP(-$C$12*$C$30)+(CJ387*$C$34+CJ388*$C$35)*EXP(-$C$14*$C$30)),CI$236,(CJ280*$C$34+CJ281*$C$35)*EXP(-$C$12*$C$30)+CI$234),"")</f>
        <v/>
      </c>
      <c r="CJ280" s="65">
        <f>IF(CJ$231&gt;=$E280,IF(CJ171*$C$23&gt;MAX($C$22,(CK280*$C$34+CK281*$C$35)*EXP(-$C$12*$C$30)+(CK387*$C$34+CK388*$C$35)*EXP(-$C$14*$C$30)),CJ$236,(CK280*$C$34+CK281*$C$35)*EXP(-$C$12*$C$30)+CJ$234),"")</f>
        <v/>
      </c>
      <c r="CK280" s="65">
        <f>IF(CK$231&gt;=$E280,IF(CK171*$C$23&gt;MAX($C$22,(CL280*$C$34+CL281*$C$35)*EXP(-$C$12*$C$30)+(CL387*$C$34+CL388*$C$35)*EXP(-$C$14*$C$30)),CK$236,(CL280*$C$34+CL281*$C$35)*EXP(-$C$12*$C$30)+CK$234),"")</f>
        <v/>
      </c>
      <c r="CL280" s="65">
        <f>IF(CL$231&gt;=$E280,IF(CL171*$C$23&gt;MAX($C$22,(CM280*$C$34+CM281*$C$35)*EXP(-$C$12*$C$30)+(CM387*$C$34+CM388*$C$35)*EXP(-$C$14*$C$30)),CL$236,(CM280*$C$34+CM281*$C$35)*EXP(-$C$12*$C$30)+CL$234),"")</f>
        <v/>
      </c>
      <c r="CM280" s="65">
        <f>IF(CM$231&gt;=$E280,IF(CM171*$C$23&gt;MAX($C$22,(CN280*$C$34+CN281*$C$35)*EXP(-$C$12*$C$30)+(CN387*$C$34+CN388*$C$35)*EXP(-$C$14*$C$30)),CM$236,(CN280*$C$34+CN281*$C$35)*EXP(-$C$12*$C$30)+CM$234),"")</f>
        <v/>
      </c>
      <c r="CN280" s="65">
        <f>IF(CN$231&gt;=$E280,IF(CN171*$C$23&gt;MAX($C$22,(CO280*$C$34+CO281*$C$35)*EXP(-$C$12*$C$30)+(CO387*$C$34+CO388*$C$35)*EXP(-$C$14*$C$30)),CN$236,(CO280*$C$34+CO281*$C$35)*EXP(-$C$12*$C$30)+CN$234),"")</f>
        <v/>
      </c>
      <c r="CO280" s="65">
        <f>IF(CO$231&gt;=$E280,IF(CO171*$C$23&gt;MAX($C$22,(CP280*$C$34+CP281*$C$35)*EXP(-$C$12*$C$30)+(CP387*$C$34+CP388*$C$35)*EXP(-$C$14*$C$30)),CO$236,(CP280*$C$34+CP281*$C$35)*EXP(-$C$12*$C$30)+CO$234),"")</f>
        <v/>
      </c>
      <c r="CP280" s="65">
        <f>IF(CP$231&gt;=$E280,IF(CP171*$C$23&gt;MAX($C$22,(CQ280*$C$34+CQ281*$C$35)*EXP(-$C$12*$C$30)+(CQ387*$C$34+CQ388*$C$35)*EXP(-$C$14*$C$30)),CP$236,(CQ280*$C$34+CQ281*$C$35)*EXP(-$C$12*$C$30)+CP$234),"")</f>
        <v/>
      </c>
      <c r="CQ280" s="65">
        <f>IF(CQ$231&gt;=$E280,IF(CQ171*$C$23&gt;MAX($C$22,(CR280*$C$34+CR281*$C$35)*EXP(-$C$12*$C$30)+(CR387*$C$34+CR388*$C$35)*EXP(-$C$14*$C$30)),CQ$236,(CR280*$C$34+CR281*$C$35)*EXP(-$C$12*$C$30)+CQ$234),"")</f>
        <v/>
      </c>
      <c r="CR280" s="65">
        <f>IF(CR$231&gt;=$E280,IF(CR171*$C$23&gt;MAX($C$22,(CS280*$C$34+CS281*$C$35)*EXP(-$C$12*$C$30)+(CS387*$C$34+CS388*$C$35)*EXP(-$C$14*$C$30)),CR$236,(CS280*$C$34+CS281*$C$35)*EXP(-$C$12*$C$30)+CR$234),"")</f>
        <v/>
      </c>
      <c r="CS280" s="65">
        <f>IF(CS$231&gt;=$E280,IF(CS171*$C$23&gt;MAX($C$22,(CT280*$C$34+CT281*$C$35)*EXP(-$C$12*$C$30)+(CT387*$C$34+CT388*$C$35)*EXP(-$C$14*$C$30)),CS$236,(CT280*$C$34+CT281*$C$35)*EXP(-$C$12*$C$30)+CS$234),"")</f>
        <v/>
      </c>
      <c r="CT280" s="65">
        <f>IF(CT$231&gt;=$E280,IF(CT171*$C$23&gt;MAX($C$22,(CU280*$C$34+CU281*$C$35)*EXP(-$C$12*$C$30)+(CU387*$C$34+CU388*$C$35)*EXP(-$C$14*$C$30)),CT$236,(CU280*$C$34+CU281*$C$35)*EXP(-$C$12*$C$30)+CT$234),"")</f>
        <v/>
      </c>
      <c r="CU280" s="65">
        <f>IF(CU$231&gt;=$E280,IF(CU171*$C$23&gt;MAX($C$22,(CV280*$C$34+CV281*$C$35)*EXP(-$C$12*$C$30)+(CV387*$C$34+CV388*$C$35)*EXP(-$C$14*$C$30)),CU$236,(CV280*$C$34+CV281*$C$35)*EXP(-$C$12*$C$30)+CU$234),"")</f>
        <v/>
      </c>
      <c r="CV280" s="65">
        <f>IF(CV$231&gt;=$E280,IF(CV171*$C$23&gt;MAX($C$22,(CW280*$C$34+CW281*$C$35)*EXP(-$C$12*$C$30)+(CW387*$C$34+CW388*$C$35)*EXP(-$C$14*$C$30)),CV$236,(CW280*$C$34+CW281*$C$35)*EXP(-$C$12*$C$30)+CV$234),"")</f>
        <v/>
      </c>
      <c r="CW280" s="65">
        <f>IF(CW$231&gt;=$E280,IF(CW171*$C$23&gt;MAX($C$22,(CX280*$C$34+CX281*$C$35)*EXP(-$C$12*$C$30)+(CX387*$C$34+CX388*$C$35)*EXP(-$C$14*$C$30)),CW$236,(CX280*$C$34+CX281*$C$35)*EXP(-$C$12*$C$30)+CW$234),"")</f>
        <v/>
      </c>
      <c r="CX280" s="65">
        <f>IF(CX$231&gt;=$E280,IF(CX171*$C$23&gt;MAX($C$22,(CY280*$C$34+CY281*$C$35)*EXP(-$C$12*$C$30)+(CY387*$C$34+CY388*$C$35)*EXP(-$C$14*$C$30)),CX$236,(CY280*$C$34+CY281*$C$35)*EXP(-$C$12*$C$30)+CX$234),"")</f>
        <v/>
      </c>
      <c r="CY280" s="65">
        <f>IF(CY$231&gt;=$E280,IF(CY171*$C$23&gt;MAX($C$22,(CZ280*$C$34+CZ281*$C$35)*EXP(-$C$12*$C$30)+(CZ387*$C$34+CZ388*$C$35)*EXP(-$C$14*$C$30)),CY$236,(CZ280*$C$34+CZ281*$C$35)*EXP(-$C$12*$C$30)+CY$234),"")</f>
        <v/>
      </c>
      <c r="CZ280" s="65">
        <f>IF(CZ$231&gt;=$E280,IF(CZ171*$C$23&gt;MAX($C$22,(DA280*$C$34+DA281*$C$35)*EXP(-$C$12*$C$30)+(DA387*$C$34+DA388*$C$35)*EXP(-$C$14*$C$30)),CZ$236,(DA280*$C$34+DA281*$C$35)*EXP(-$C$12*$C$30)+CZ$234),"")</f>
        <v/>
      </c>
      <c r="DA280" s="65">
        <f>IF(DA$231&gt;=$E280,IF(DA171*$C$23&gt;MAX($C$22,(DB280*$C$34+DB281*$C$35)*EXP(-$C$12*$C$30)+(DB387*$C$34+DB388*$C$35)*EXP(-$C$14*$C$30)),DA$236,(DB280*$C$34+DB281*$C$35)*EXP(-$C$12*$C$30)+DA$234),"")</f>
        <v/>
      </c>
      <c r="DB280" s="65">
        <f>IF(DB$231&gt;=$E280,IF(DB171*$C$23&gt;MAX($C$22,(DC280*$C$34+DC281*$C$35)*EXP(-$C$12*$C$30)+(DC387*$C$34+DC388*$C$35)*EXP(-$C$14*$C$30)),DB$236,(DC280*$C$34+DC281*$C$35)*EXP(-$C$12*$C$30)+DB$234),"")</f>
        <v/>
      </c>
      <c r="DC280" s="65">
        <f>IF(DC$231&gt;=$E280,IF(DC171*$C$23&gt;$C$22,DC$236,$C$22+DC$234),"")</f>
        <v/>
      </c>
    </row>
    <row r="281" ht="12" customHeight="1">
      <c r="B281" s="12" t="n"/>
      <c r="C281" s="12" t="n"/>
      <c r="D281" s="12" t="n"/>
      <c r="E281" s="64">
        <f>E280+1</f>
        <v/>
      </c>
      <c r="G281" s="65">
        <f>IF(G$231&gt;=$E281,IF(G172*$C$23&gt;MAX($C$22,(H281*$C$34+H282*$C$35)*EXP(-$C$12*$C$30)+(H388*$C$34+H389*$C$35)*EXP(-$C$14*$C$30)),G$236,(H281*$C$34+H282*$C$35)*EXP(-$C$12*$C$30)+G$234),"")</f>
        <v/>
      </c>
      <c r="H281" s="65">
        <f>IF(H$231&gt;=$E281,IF(H172*$C$23&gt;MAX($C$22,(I281*$C$34+I282*$C$35)*EXP(-$C$12*$C$30)+(I388*$C$34+I389*$C$35)*EXP(-$C$14*$C$30)),H$236,(I281*$C$34+I282*$C$35)*EXP(-$C$12*$C$30)+H$234),"")</f>
        <v/>
      </c>
      <c r="I281" s="65">
        <f>IF(I$231&gt;=$E281,IF(I172*$C$23&gt;MAX($C$22,(J281*$C$34+J282*$C$35)*EXP(-$C$12*$C$30)+(J388*$C$34+J389*$C$35)*EXP(-$C$14*$C$30)),I$236,(J281*$C$34+J282*$C$35)*EXP(-$C$12*$C$30)+I$234),"")</f>
        <v/>
      </c>
      <c r="J281" s="65">
        <f>IF(J$231&gt;=$E281,IF(J172*$C$23&gt;MAX($C$22,(K281*$C$34+K282*$C$35)*EXP(-$C$12*$C$30)+(K388*$C$34+K389*$C$35)*EXP(-$C$14*$C$30)),J$236,(K281*$C$34+K282*$C$35)*EXP(-$C$12*$C$30)+J$234),"")</f>
        <v/>
      </c>
      <c r="K281" s="65">
        <f>IF(K$231&gt;=$E281,IF(K172*$C$23&gt;MAX($C$22,(L281*$C$34+L282*$C$35)*EXP(-$C$12*$C$30)+(L388*$C$34+L389*$C$35)*EXP(-$C$14*$C$30)),K$236,(L281*$C$34+L282*$C$35)*EXP(-$C$12*$C$30)+K$234),"")</f>
        <v/>
      </c>
      <c r="L281" s="65">
        <f>IF(L$231&gt;=$E281,IF(L172*$C$23&gt;MAX($C$22,(M281*$C$34+M282*$C$35)*EXP(-$C$12*$C$30)+(M388*$C$34+M389*$C$35)*EXP(-$C$14*$C$30)),L$236,(M281*$C$34+M282*$C$35)*EXP(-$C$12*$C$30)+L$234),"")</f>
        <v/>
      </c>
      <c r="M281" s="65">
        <f>IF(M$231&gt;=$E281,IF(M172*$C$23&gt;MAX($C$22,(N281*$C$34+N282*$C$35)*EXP(-$C$12*$C$30)+(N388*$C$34+N389*$C$35)*EXP(-$C$14*$C$30)),M$236,(N281*$C$34+N282*$C$35)*EXP(-$C$12*$C$30)+M$234),"")</f>
        <v/>
      </c>
      <c r="N281" s="65">
        <f>IF(N$231&gt;=$E281,IF(N172*$C$23&gt;MAX($C$22,(O281*$C$34+O282*$C$35)*EXP(-$C$12*$C$30)+(O388*$C$34+O389*$C$35)*EXP(-$C$14*$C$30)),N$236,(O281*$C$34+O282*$C$35)*EXP(-$C$12*$C$30)+N$234),"")</f>
        <v/>
      </c>
      <c r="O281" s="65">
        <f>IF(O$231&gt;=$E281,IF(O172*$C$23&gt;MAX($C$22,(P281*$C$34+P282*$C$35)*EXP(-$C$12*$C$30)+(P388*$C$34+P389*$C$35)*EXP(-$C$14*$C$30)),O$236,(P281*$C$34+P282*$C$35)*EXP(-$C$12*$C$30)+O$234),"")</f>
        <v/>
      </c>
      <c r="P281" s="65">
        <f>IF(P$231&gt;=$E281,IF(P172*$C$23&gt;MAX($C$22,(Q281*$C$34+Q282*$C$35)*EXP(-$C$12*$C$30)+(Q388*$C$34+Q389*$C$35)*EXP(-$C$14*$C$30)),P$236,(Q281*$C$34+Q282*$C$35)*EXP(-$C$12*$C$30)+P$234),"")</f>
        <v/>
      </c>
      <c r="Q281" s="65">
        <f>IF(Q$231&gt;=$E281,IF(Q172*$C$23&gt;MAX($C$22,(R281*$C$34+R282*$C$35)*EXP(-$C$12*$C$30)+(R388*$C$34+R389*$C$35)*EXP(-$C$14*$C$30)),Q$236,(R281*$C$34+R282*$C$35)*EXP(-$C$12*$C$30)+Q$234),"")</f>
        <v/>
      </c>
      <c r="R281" s="65">
        <f>IF(R$231&gt;=$E281,IF(R172*$C$23&gt;MAX($C$22,(S281*$C$34+S282*$C$35)*EXP(-$C$12*$C$30)+(S388*$C$34+S389*$C$35)*EXP(-$C$14*$C$30)),R$236,(S281*$C$34+S282*$C$35)*EXP(-$C$12*$C$30)+R$234),"")</f>
        <v/>
      </c>
      <c r="S281" s="65">
        <f>IF(S$231&gt;=$E281,IF(S172*$C$23&gt;MAX($C$22,(T281*$C$34+T282*$C$35)*EXP(-$C$12*$C$30)+(T388*$C$34+T389*$C$35)*EXP(-$C$14*$C$30)),S$236,(T281*$C$34+T282*$C$35)*EXP(-$C$12*$C$30)+S$234),"")</f>
        <v/>
      </c>
      <c r="T281" s="65">
        <f>IF(T$231&gt;=$E281,IF(T172*$C$23&gt;MAX($C$22,(U281*$C$34+U282*$C$35)*EXP(-$C$12*$C$30)+(U388*$C$34+U389*$C$35)*EXP(-$C$14*$C$30)),T$236,(U281*$C$34+U282*$C$35)*EXP(-$C$12*$C$30)+T$234),"")</f>
        <v/>
      </c>
      <c r="U281" s="65">
        <f>IF(U$231&gt;=$E281,IF(U172*$C$23&gt;MAX($C$22,(V281*$C$34+V282*$C$35)*EXP(-$C$12*$C$30)+(V388*$C$34+V389*$C$35)*EXP(-$C$14*$C$30)),U$236,(V281*$C$34+V282*$C$35)*EXP(-$C$12*$C$30)+U$234),"")</f>
        <v/>
      </c>
      <c r="V281" s="65">
        <f>IF(V$231&gt;=$E281,IF(V172*$C$23&gt;MAX($C$22,(W281*$C$34+W282*$C$35)*EXP(-$C$12*$C$30)+(W388*$C$34+W389*$C$35)*EXP(-$C$14*$C$30)),V$236,(W281*$C$34+W282*$C$35)*EXP(-$C$12*$C$30)+V$234),"")</f>
        <v/>
      </c>
      <c r="W281" s="65">
        <f>IF(W$231&gt;=$E281,IF(W172*$C$23&gt;MAX($C$22,(X281*$C$34+X282*$C$35)*EXP(-$C$12*$C$30)+(X388*$C$34+X389*$C$35)*EXP(-$C$14*$C$30)),W$236,(X281*$C$34+X282*$C$35)*EXP(-$C$12*$C$30)+W$234),"")</f>
        <v/>
      </c>
      <c r="X281" s="65">
        <f>IF(X$231&gt;=$E281,IF(X172*$C$23&gt;MAX($C$22,(Y281*$C$34+Y282*$C$35)*EXP(-$C$12*$C$30)+(Y388*$C$34+Y389*$C$35)*EXP(-$C$14*$C$30)),X$236,(Y281*$C$34+Y282*$C$35)*EXP(-$C$12*$C$30)+X$234),"")</f>
        <v/>
      </c>
      <c r="Y281" s="65">
        <f>IF(Y$231&gt;=$E281,IF(Y172*$C$23&gt;MAX($C$22,(Z281*$C$34+Z282*$C$35)*EXP(-$C$12*$C$30)+(Z388*$C$34+Z389*$C$35)*EXP(-$C$14*$C$30)),Y$236,(Z281*$C$34+Z282*$C$35)*EXP(-$C$12*$C$30)+Y$234),"")</f>
        <v/>
      </c>
      <c r="Z281" s="65">
        <f>IF(Z$231&gt;=$E281,IF(Z172*$C$23&gt;MAX($C$22,(AA281*$C$34+AA282*$C$35)*EXP(-$C$12*$C$30)+(AA388*$C$34+AA389*$C$35)*EXP(-$C$14*$C$30)),Z$236,(AA281*$C$34+AA282*$C$35)*EXP(-$C$12*$C$30)+Z$234),"")</f>
        <v/>
      </c>
      <c r="AA281" s="65">
        <f>IF(AA$231&gt;=$E281,IF(AA172*$C$23&gt;MAX($C$22,(AB281*$C$34+AB282*$C$35)*EXP(-$C$12*$C$30)+(AB388*$C$34+AB389*$C$35)*EXP(-$C$14*$C$30)),AA$236,(AB281*$C$34+AB282*$C$35)*EXP(-$C$12*$C$30)+AA$234),"")</f>
        <v/>
      </c>
      <c r="AB281" s="65">
        <f>IF(AB$231&gt;=$E281,IF(AB172*$C$23&gt;MAX($C$22,(AC281*$C$34+AC282*$C$35)*EXP(-$C$12*$C$30)+(AC388*$C$34+AC389*$C$35)*EXP(-$C$14*$C$30)),AB$236,(AC281*$C$34+AC282*$C$35)*EXP(-$C$12*$C$30)+AB$234),"")</f>
        <v/>
      </c>
      <c r="AC281" s="65">
        <f>IF(AC$231&gt;=$E281,IF(AC172*$C$23&gt;MAX($C$22,(AD281*$C$34+AD282*$C$35)*EXP(-$C$12*$C$30)+(AD388*$C$34+AD389*$C$35)*EXP(-$C$14*$C$30)),AC$236,(AD281*$C$34+AD282*$C$35)*EXP(-$C$12*$C$30)+AC$234),"")</f>
        <v/>
      </c>
      <c r="AD281" s="65">
        <f>IF(AD$231&gt;=$E281,IF(AD172*$C$23&gt;MAX($C$22,(AE281*$C$34+AE282*$C$35)*EXP(-$C$12*$C$30)+(AE388*$C$34+AE389*$C$35)*EXP(-$C$14*$C$30)),AD$236,(AE281*$C$34+AE282*$C$35)*EXP(-$C$12*$C$30)+AD$234),"")</f>
        <v/>
      </c>
      <c r="AE281" s="65">
        <f>IF(AE$231&gt;=$E281,IF(AE172*$C$23&gt;MAX($C$22,(AF281*$C$34+AF282*$C$35)*EXP(-$C$12*$C$30)+(AF388*$C$34+AF389*$C$35)*EXP(-$C$14*$C$30)),AE$236,(AF281*$C$34+AF282*$C$35)*EXP(-$C$12*$C$30)+AE$234),"")</f>
        <v/>
      </c>
      <c r="AF281" s="65">
        <f>IF(AF$231&gt;=$E281,IF(AF172*$C$23&gt;MAX($C$22,(AG281*$C$34+AG282*$C$35)*EXP(-$C$12*$C$30)+(AG388*$C$34+AG389*$C$35)*EXP(-$C$14*$C$30)),AF$236,(AG281*$C$34+AG282*$C$35)*EXP(-$C$12*$C$30)+AF$234),"")</f>
        <v/>
      </c>
      <c r="AG281" s="65">
        <f>IF(AG$231&gt;=$E281,IF(AG172*$C$23&gt;MAX($C$22,(AH281*$C$34+AH282*$C$35)*EXP(-$C$12*$C$30)+(AH388*$C$34+AH389*$C$35)*EXP(-$C$14*$C$30)),AG$236,(AH281*$C$34+AH282*$C$35)*EXP(-$C$12*$C$30)+AG$234),"")</f>
        <v/>
      </c>
      <c r="AH281" s="65">
        <f>IF(AH$231&gt;=$E281,IF(AH172*$C$23&gt;MAX($C$22,(AI281*$C$34+AI282*$C$35)*EXP(-$C$12*$C$30)+(AI388*$C$34+AI389*$C$35)*EXP(-$C$14*$C$30)),AH$236,(AI281*$C$34+AI282*$C$35)*EXP(-$C$12*$C$30)+AH$234),"")</f>
        <v/>
      </c>
      <c r="AI281" s="65">
        <f>IF(AI$231&gt;=$E281,IF(AI172*$C$23&gt;MAX($C$22,(AJ281*$C$34+AJ282*$C$35)*EXP(-$C$12*$C$30)+(AJ388*$C$34+AJ389*$C$35)*EXP(-$C$14*$C$30)),AI$236,(AJ281*$C$34+AJ282*$C$35)*EXP(-$C$12*$C$30)+AI$234),"")</f>
        <v/>
      </c>
      <c r="AJ281" s="65">
        <f>IF(AJ$231&gt;=$E281,IF(AJ172*$C$23&gt;MAX($C$22,(AK281*$C$34+AK282*$C$35)*EXP(-$C$12*$C$30)+(AK388*$C$34+AK389*$C$35)*EXP(-$C$14*$C$30)),AJ$236,(AK281*$C$34+AK282*$C$35)*EXP(-$C$12*$C$30)+AJ$234),"")</f>
        <v/>
      </c>
      <c r="AK281" s="65">
        <f>IF(AK$231&gt;=$E281,IF(AK172*$C$23&gt;MAX($C$22,(AL281*$C$34+AL282*$C$35)*EXP(-$C$12*$C$30)+(AL388*$C$34+AL389*$C$35)*EXP(-$C$14*$C$30)),AK$236,(AL281*$C$34+AL282*$C$35)*EXP(-$C$12*$C$30)+AK$234),"")</f>
        <v/>
      </c>
      <c r="AL281" s="65">
        <f>IF(AL$231&gt;=$E281,IF(AL172*$C$23&gt;MAX($C$22,(AM281*$C$34+AM282*$C$35)*EXP(-$C$12*$C$30)+(AM388*$C$34+AM389*$C$35)*EXP(-$C$14*$C$30)),AL$236,(AM281*$C$34+AM282*$C$35)*EXP(-$C$12*$C$30)+AL$234),"")</f>
        <v/>
      </c>
      <c r="AM281" s="65">
        <f>IF(AM$231&gt;=$E281,IF(AM172*$C$23&gt;MAX($C$22,(AN281*$C$34+AN282*$C$35)*EXP(-$C$12*$C$30)+(AN388*$C$34+AN389*$C$35)*EXP(-$C$14*$C$30)),AM$236,(AN281*$C$34+AN282*$C$35)*EXP(-$C$12*$C$30)+AM$234),"")</f>
        <v/>
      </c>
      <c r="AN281" s="65">
        <f>IF(AN$231&gt;=$E281,IF(AN172*$C$23&gt;MAX($C$22,(AO281*$C$34+AO282*$C$35)*EXP(-$C$12*$C$30)+(AO388*$C$34+AO389*$C$35)*EXP(-$C$14*$C$30)),AN$236,(AO281*$C$34+AO282*$C$35)*EXP(-$C$12*$C$30)+AN$234),"")</f>
        <v/>
      </c>
      <c r="AO281" s="65">
        <f>IF(AO$231&gt;=$E281,IF(AO172*$C$23&gt;MAX($C$22,(AP281*$C$34+AP282*$C$35)*EXP(-$C$12*$C$30)+(AP388*$C$34+AP389*$C$35)*EXP(-$C$14*$C$30)),AO$236,(AP281*$C$34+AP282*$C$35)*EXP(-$C$12*$C$30)+AO$234),"")</f>
        <v/>
      </c>
      <c r="AP281" s="65">
        <f>IF(AP$231&gt;=$E281,IF(AP172*$C$23&gt;MAX($C$22,(AQ281*$C$34+AQ282*$C$35)*EXP(-$C$12*$C$30)+(AQ388*$C$34+AQ389*$C$35)*EXP(-$C$14*$C$30)),AP$236,(AQ281*$C$34+AQ282*$C$35)*EXP(-$C$12*$C$30)+AP$234),"")</f>
        <v/>
      </c>
      <c r="AQ281" s="65">
        <f>IF(AQ$231&gt;=$E281,IF(AQ172*$C$23&gt;MAX($C$22,(AR281*$C$34+AR282*$C$35)*EXP(-$C$12*$C$30)+(AR388*$C$34+AR389*$C$35)*EXP(-$C$14*$C$30)),AQ$236,(AR281*$C$34+AR282*$C$35)*EXP(-$C$12*$C$30)+AQ$234),"")</f>
        <v/>
      </c>
      <c r="AR281" s="65">
        <f>IF(AR$231&gt;=$E281,IF(AR172*$C$23&gt;MAX($C$22,(AS281*$C$34+AS282*$C$35)*EXP(-$C$12*$C$30)+(AS388*$C$34+AS389*$C$35)*EXP(-$C$14*$C$30)),AR$236,(AS281*$C$34+AS282*$C$35)*EXP(-$C$12*$C$30)+AR$234),"")</f>
        <v/>
      </c>
      <c r="AS281" s="65">
        <f>IF(AS$231&gt;=$E281,IF(AS172*$C$23&gt;MAX($C$22,(AT281*$C$34+AT282*$C$35)*EXP(-$C$12*$C$30)+(AT388*$C$34+AT389*$C$35)*EXP(-$C$14*$C$30)),AS$236,(AT281*$C$34+AT282*$C$35)*EXP(-$C$12*$C$30)+AS$234),"")</f>
        <v/>
      </c>
      <c r="AT281" s="65">
        <f>IF(AT$231&gt;=$E281,IF(AT172*$C$23&gt;MAX($C$22,(AU281*$C$34+AU282*$C$35)*EXP(-$C$12*$C$30)+(AU388*$C$34+AU389*$C$35)*EXP(-$C$14*$C$30)),AT$236,(AU281*$C$34+AU282*$C$35)*EXP(-$C$12*$C$30)+AT$234),"")</f>
        <v/>
      </c>
      <c r="AU281" s="65">
        <f>IF(AU$231&gt;=$E281,IF(AU172*$C$23&gt;MAX($C$22,(AV281*$C$34+AV282*$C$35)*EXP(-$C$12*$C$30)+(AV388*$C$34+AV389*$C$35)*EXP(-$C$14*$C$30)),AU$236,(AV281*$C$34+AV282*$C$35)*EXP(-$C$12*$C$30)+AU$234),"")</f>
        <v/>
      </c>
      <c r="AV281" s="65">
        <f>IF(AV$231&gt;=$E281,IF(AV172*$C$23&gt;MAX($C$22,(AW281*$C$34+AW282*$C$35)*EXP(-$C$12*$C$30)+(AW388*$C$34+AW389*$C$35)*EXP(-$C$14*$C$30)),AV$236,(AW281*$C$34+AW282*$C$35)*EXP(-$C$12*$C$30)+AV$234),"")</f>
        <v/>
      </c>
      <c r="AW281" s="65">
        <f>IF(AW$231&gt;=$E281,IF(AW172*$C$23&gt;MAX($C$22,(AX281*$C$34+AX282*$C$35)*EXP(-$C$12*$C$30)+(AX388*$C$34+AX389*$C$35)*EXP(-$C$14*$C$30)),AW$236,(AX281*$C$34+AX282*$C$35)*EXP(-$C$12*$C$30)+AW$234),"")</f>
        <v/>
      </c>
      <c r="AX281" s="65">
        <f>IF(AX$231&gt;=$E281,IF(AX172*$C$23&gt;MAX($C$22,(AY281*$C$34+AY282*$C$35)*EXP(-$C$12*$C$30)+(AY388*$C$34+AY389*$C$35)*EXP(-$C$14*$C$30)),AX$236,(AY281*$C$34+AY282*$C$35)*EXP(-$C$12*$C$30)+AX$234),"")</f>
        <v/>
      </c>
      <c r="AY281" s="65">
        <f>IF(AY$231&gt;=$E281,IF(AY172*$C$23&gt;MAX($C$22,(AZ281*$C$34+AZ282*$C$35)*EXP(-$C$12*$C$30)+(AZ388*$C$34+AZ389*$C$35)*EXP(-$C$14*$C$30)),AY$236,(AZ281*$C$34+AZ282*$C$35)*EXP(-$C$12*$C$30)+AY$234),"")</f>
        <v/>
      </c>
      <c r="AZ281" s="65">
        <f>IF(AZ$231&gt;=$E281,IF(AZ172*$C$23&gt;MAX($C$22,(BA281*$C$34+BA282*$C$35)*EXP(-$C$12*$C$30)+(BA388*$C$34+BA389*$C$35)*EXP(-$C$14*$C$30)),AZ$236,(BA281*$C$34+BA282*$C$35)*EXP(-$C$12*$C$30)+AZ$234),"")</f>
        <v/>
      </c>
      <c r="BA281" s="65">
        <f>IF(BA$231&gt;=$E281,IF(BA172*$C$23&gt;MAX($C$22,(BB281*$C$34+BB282*$C$35)*EXP(-$C$12*$C$30)+(BB388*$C$34+BB389*$C$35)*EXP(-$C$14*$C$30)),BA$236,(BB281*$C$34+BB282*$C$35)*EXP(-$C$12*$C$30)+BA$234),"")</f>
        <v/>
      </c>
      <c r="BB281" s="65">
        <f>IF(BB$231&gt;=$E281,IF(BB172*$C$23&gt;MAX($C$22,(BC281*$C$34+BC282*$C$35)*EXP(-$C$12*$C$30)+(BC388*$C$34+BC389*$C$35)*EXP(-$C$14*$C$30)),BB$236,(BC281*$C$34+BC282*$C$35)*EXP(-$C$12*$C$30)+BB$234),"")</f>
        <v/>
      </c>
      <c r="BC281" s="65">
        <f>IF(BC$231&gt;=$E281,IF(BC172*$C$23&gt;MAX($C$22,(BD281*$C$34+BD282*$C$35)*EXP(-$C$12*$C$30)+(BD388*$C$34+BD389*$C$35)*EXP(-$C$14*$C$30)),BC$236,(BD281*$C$34+BD282*$C$35)*EXP(-$C$12*$C$30)+BC$234),"")</f>
        <v/>
      </c>
      <c r="BD281" s="65">
        <f>IF(BD$231&gt;=$E281,IF(BD172*$C$23&gt;MAX($C$22,(BE281*$C$34+BE282*$C$35)*EXP(-$C$12*$C$30)+(BE388*$C$34+BE389*$C$35)*EXP(-$C$14*$C$30)),BD$236,(BE281*$C$34+BE282*$C$35)*EXP(-$C$12*$C$30)+BD$234),"")</f>
        <v/>
      </c>
      <c r="BE281" s="65">
        <f>IF(BE$231&gt;=$E281,IF(BE172*$C$23&gt;MAX($C$22,(BF281*$C$34+BF282*$C$35)*EXP(-$C$12*$C$30)+(BF388*$C$34+BF389*$C$35)*EXP(-$C$14*$C$30)),BE$236,(BF281*$C$34+BF282*$C$35)*EXP(-$C$12*$C$30)+BE$234),"")</f>
        <v/>
      </c>
      <c r="BF281" s="65">
        <f>IF(BF$231&gt;=$E281,IF(BF172*$C$23&gt;MAX($C$22,(BG281*$C$34+BG282*$C$35)*EXP(-$C$12*$C$30)+(BG388*$C$34+BG389*$C$35)*EXP(-$C$14*$C$30)),BF$236,(BG281*$C$34+BG282*$C$35)*EXP(-$C$12*$C$30)+BF$234),"")</f>
        <v/>
      </c>
      <c r="BG281" s="65">
        <f>IF(BG$231&gt;=$E281,IF(BG172*$C$23&gt;MAX($C$22,(BH281*$C$34+BH282*$C$35)*EXP(-$C$12*$C$30)+(BH388*$C$34+BH389*$C$35)*EXP(-$C$14*$C$30)),BG$236,(BH281*$C$34+BH282*$C$35)*EXP(-$C$12*$C$30)+BG$234),"")</f>
        <v/>
      </c>
      <c r="BH281" s="65">
        <f>IF(BH$231&gt;=$E281,IF(BH172*$C$23&gt;MAX($C$22,(BI281*$C$34+BI282*$C$35)*EXP(-$C$12*$C$30)+(BI388*$C$34+BI389*$C$35)*EXP(-$C$14*$C$30)),BH$236,(BI281*$C$34+BI282*$C$35)*EXP(-$C$12*$C$30)+BH$234),"")</f>
        <v/>
      </c>
      <c r="BI281" s="65">
        <f>IF(BI$231&gt;=$E281,IF(BI172*$C$23&gt;MAX($C$22,(BJ281*$C$34+BJ282*$C$35)*EXP(-$C$12*$C$30)+(BJ388*$C$34+BJ389*$C$35)*EXP(-$C$14*$C$30)),BI$236,(BJ281*$C$34+BJ282*$C$35)*EXP(-$C$12*$C$30)+BI$234),"")</f>
        <v/>
      </c>
      <c r="BJ281" s="65">
        <f>IF(BJ$231&gt;=$E281,IF(BJ172*$C$23&gt;MAX($C$22,(BK281*$C$34+BK282*$C$35)*EXP(-$C$12*$C$30)+(BK388*$C$34+BK389*$C$35)*EXP(-$C$14*$C$30)),BJ$236,(BK281*$C$34+BK282*$C$35)*EXP(-$C$12*$C$30)+BJ$234),"")</f>
        <v/>
      </c>
      <c r="BK281" s="65">
        <f>IF(BK$231&gt;=$E281,IF(BK172*$C$23&gt;MAX($C$22,(BL281*$C$34+BL282*$C$35)*EXP(-$C$12*$C$30)+(BL388*$C$34+BL389*$C$35)*EXP(-$C$14*$C$30)),BK$236,(BL281*$C$34+BL282*$C$35)*EXP(-$C$12*$C$30)+BK$234),"")</f>
        <v/>
      </c>
      <c r="BL281" s="65">
        <f>IF(BL$231&gt;=$E281,IF(BL172*$C$23&gt;MAX($C$22,(BM281*$C$34+BM282*$C$35)*EXP(-$C$12*$C$30)+(BM388*$C$34+BM389*$C$35)*EXP(-$C$14*$C$30)),BL$236,(BM281*$C$34+BM282*$C$35)*EXP(-$C$12*$C$30)+BL$234),"")</f>
        <v/>
      </c>
      <c r="BM281" s="65">
        <f>IF(BM$231&gt;=$E281,IF(BM172*$C$23&gt;MAX($C$22,(BN281*$C$34+BN282*$C$35)*EXP(-$C$12*$C$30)+(BN388*$C$34+BN389*$C$35)*EXP(-$C$14*$C$30)),BM$236,(BN281*$C$34+BN282*$C$35)*EXP(-$C$12*$C$30)+BM$234),"")</f>
        <v/>
      </c>
      <c r="BN281" s="65">
        <f>IF(BN$231&gt;=$E281,IF(BN172*$C$23&gt;MAX($C$22,(BO281*$C$34+BO282*$C$35)*EXP(-$C$12*$C$30)+(BO388*$C$34+BO389*$C$35)*EXP(-$C$14*$C$30)),BN$236,(BO281*$C$34+BO282*$C$35)*EXP(-$C$12*$C$30)+BN$234),"")</f>
        <v/>
      </c>
      <c r="BO281" s="65">
        <f>IF(BO$231&gt;=$E281,IF(BO172*$C$23&gt;MAX($C$22,(BP281*$C$34+BP282*$C$35)*EXP(-$C$12*$C$30)+(BP388*$C$34+BP389*$C$35)*EXP(-$C$14*$C$30)),BO$236,(BP281*$C$34+BP282*$C$35)*EXP(-$C$12*$C$30)+BO$234),"")</f>
        <v/>
      </c>
      <c r="BP281" s="65">
        <f>IF(BP$231&gt;=$E281,IF(BP172*$C$23&gt;MAX($C$22,(BQ281*$C$34+BQ282*$C$35)*EXP(-$C$12*$C$30)+(BQ388*$C$34+BQ389*$C$35)*EXP(-$C$14*$C$30)),BP$236,(BQ281*$C$34+BQ282*$C$35)*EXP(-$C$12*$C$30)+BP$234),"")</f>
        <v/>
      </c>
      <c r="BQ281" s="65">
        <f>IF(BQ$231&gt;=$E281,IF(BQ172*$C$23&gt;MAX($C$22,(BR281*$C$34+BR282*$C$35)*EXP(-$C$12*$C$30)+(BR388*$C$34+BR389*$C$35)*EXP(-$C$14*$C$30)),BQ$236,(BR281*$C$34+BR282*$C$35)*EXP(-$C$12*$C$30)+BQ$234),"")</f>
        <v/>
      </c>
      <c r="BR281" s="65">
        <f>IF(BR$231&gt;=$E281,IF(BR172*$C$23&gt;MAX($C$22,(BS281*$C$34+BS282*$C$35)*EXP(-$C$12*$C$30)+(BS388*$C$34+BS389*$C$35)*EXP(-$C$14*$C$30)),BR$236,(BS281*$C$34+BS282*$C$35)*EXP(-$C$12*$C$30)+BR$234),"")</f>
        <v/>
      </c>
      <c r="BS281" s="65">
        <f>IF(BS$231&gt;=$E281,IF(BS172*$C$23&gt;MAX($C$22,(BT281*$C$34+BT282*$C$35)*EXP(-$C$12*$C$30)+(BT388*$C$34+BT389*$C$35)*EXP(-$C$14*$C$30)),BS$236,(BT281*$C$34+BT282*$C$35)*EXP(-$C$12*$C$30)+BS$234),"")</f>
        <v/>
      </c>
      <c r="BT281" s="65">
        <f>IF(BT$231&gt;=$E281,IF(BT172*$C$23&gt;MAX($C$22,(BU281*$C$34+BU282*$C$35)*EXP(-$C$12*$C$30)+(BU388*$C$34+BU389*$C$35)*EXP(-$C$14*$C$30)),BT$236,(BU281*$C$34+BU282*$C$35)*EXP(-$C$12*$C$30)+BT$234),"")</f>
        <v/>
      </c>
      <c r="BU281" s="65">
        <f>IF(BU$231&gt;=$E281,IF(BU172*$C$23&gt;MAX($C$22,(BV281*$C$34+BV282*$C$35)*EXP(-$C$12*$C$30)+(BV388*$C$34+BV389*$C$35)*EXP(-$C$14*$C$30)),BU$236,(BV281*$C$34+BV282*$C$35)*EXP(-$C$12*$C$30)+BU$234),"")</f>
        <v/>
      </c>
      <c r="BV281" s="65">
        <f>IF(BV$231&gt;=$E281,IF(BV172*$C$23&gt;MAX($C$22,(BW281*$C$34+BW282*$C$35)*EXP(-$C$12*$C$30)+(BW388*$C$34+BW389*$C$35)*EXP(-$C$14*$C$30)),BV$236,(BW281*$C$34+BW282*$C$35)*EXP(-$C$12*$C$30)+BV$234),"")</f>
        <v/>
      </c>
      <c r="BW281" s="65">
        <f>IF(BW$231&gt;=$E281,IF(BW172*$C$23&gt;MAX($C$22,(BX281*$C$34+BX282*$C$35)*EXP(-$C$12*$C$30)+(BX388*$C$34+BX389*$C$35)*EXP(-$C$14*$C$30)),BW$236,(BX281*$C$34+BX282*$C$35)*EXP(-$C$12*$C$30)+BW$234),"")</f>
        <v/>
      </c>
      <c r="BX281" s="65">
        <f>IF(BX$231&gt;=$E281,IF(BX172*$C$23&gt;MAX($C$22,(BY281*$C$34+BY282*$C$35)*EXP(-$C$12*$C$30)+(BY388*$C$34+BY389*$C$35)*EXP(-$C$14*$C$30)),BX$236,(BY281*$C$34+BY282*$C$35)*EXP(-$C$12*$C$30)+BX$234),"")</f>
        <v/>
      </c>
      <c r="BY281" s="65">
        <f>IF(BY$231&gt;=$E281,IF(BY172*$C$23&gt;MAX($C$22,(BZ281*$C$34+BZ282*$C$35)*EXP(-$C$12*$C$30)+(BZ388*$C$34+BZ389*$C$35)*EXP(-$C$14*$C$30)),BY$236,(BZ281*$C$34+BZ282*$C$35)*EXP(-$C$12*$C$30)+BY$234),"")</f>
        <v/>
      </c>
      <c r="BZ281" s="65">
        <f>IF(BZ$231&gt;=$E281,IF(BZ172*$C$23&gt;MAX($C$22,(CA281*$C$34+CA282*$C$35)*EXP(-$C$12*$C$30)+(CA388*$C$34+CA389*$C$35)*EXP(-$C$14*$C$30)),BZ$236,(CA281*$C$34+CA282*$C$35)*EXP(-$C$12*$C$30)+BZ$234),"")</f>
        <v/>
      </c>
      <c r="CA281" s="65">
        <f>IF(CA$231&gt;=$E281,IF(CA172*$C$23&gt;MAX($C$22,(CB281*$C$34+CB282*$C$35)*EXP(-$C$12*$C$30)+(CB388*$C$34+CB389*$C$35)*EXP(-$C$14*$C$30)),CA$236,(CB281*$C$34+CB282*$C$35)*EXP(-$C$12*$C$30)+CA$234),"")</f>
        <v/>
      </c>
      <c r="CB281" s="65">
        <f>IF(CB$231&gt;=$E281,IF(CB172*$C$23&gt;MAX($C$22,(CC281*$C$34+CC282*$C$35)*EXP(-$C$12*$C$30)+(CC388*$C$34+CC389*$C$35)*EXP(-$C$14*$C$30)),CB$236,(CC281*$C$34+CC282*$C$35)*EXP(-$C$12*$C$30)+CB$234),"")</f>
        <v/>
      </c>
      <c r="CC281" s="65">
        <f>IF(CC$231&gt;=$E281,IF(CC172*$C$23&gt;MAX($C$22,(CD281*$C$34+CD282*$C$35)*EXP(-$C$12*$C$30)+(CD388*$C$34+CD389*$C$35)*EXP(-$C$14*$C$30)),CC$236,(CD281*$C$34+CD282*$C$35)*EXP(-$C$12*$C$30)+CC$234),"")</f>
        <v/>
      </c>
      <c r="CD281" s="65">
        <f>IF(CD$231&gt;=$E281,IF(CD172*$C$23&gt;MAX($C$22,(CE281*$C$34+CE282*$C$35)*EXP(-$C$12*$C$30)+(CE388*$C$34+CE389*$C$35)*EXP(-$C$14*$C$30)),CD$236,(CE281*$C$34+CE282*$C$35)*EXP(-$C$12*$C$30)+CD$234),"")</f>
        <v/>
      </c>
      <c r="CE281" s="65">
        <f>IF(CE$231&gt;=$E281,IF(CE172*$C$23&gt;MAX($C$22,(CF281*$C$34+CF282*$C$35)*EXP(-$C$12*$C$30)+(CF388*$C$34+CF389*$C$35)*EXP(-$C$14*$C$30)),CE$236,(CF281*$C$34+CF282*$C$35)*EXP(-$C$12*$C$30)+CE$234),"")</f>
        <v/>
      </c>
      <c r="CF281" s="65">
        <f>IF(CF$231&gt;=$E281,IF(CF172*$C$23&gt;MAX($C$22,(CG281*$C$34+CG282*$C$35)*EXP(-$C$12*$C$30)+(CG388*$C$34+CG389*$C$35)*EXP(-$C$14*$C$30)),CF$236,(CG281*$C$34+CG282*$C$35)*EXP(-$C$12*$C$30)+CF$234),"")</f>
        <v/>
      </c>
      <c r="CG281" s="65">
        <f>IF(CG$231&gt;=$E281,IF(CG172*$C$23&gt;MAX($C$22,(CH281*$C$34+CH282*$C$35)*EXP(-$C$12*$C$30)+(CH388*$C$34+CH389*$C$35)*EXP(-$C$14*$C$30)),CG$236,(CH281*$C$34+CH282*$C$35)*EXP(-$C$12*$C$30)+CG$234),"")</f>
        <v/>
      </c>
      <c r="CH281" s="65">
        <f>IF(CH$231&gt;=$E281,IF(CH172*$C$23&gt;MAX($C$22,(CI281*$C$34+CI282*$C$35)*EXP(-$C$12*$C$30)+(CI388*$C$34+CI389*$C$35)*EXP(-$C$14*$C$30)),CH$236,(CI281*$C$34+CI282*$C$35)*EXP(-$C$12*$C$30)+CH$234),"")</f>
        <v/>
      </c>
      <c r="CI281" s="65">
        <f>IF(CI$231&gt;=$E281,IF(CI172*$C$23&gt;MAX($C$22,(CJ281*$C$34+CJ282*$C$35)*EXP(-$C$12*$C$30)+(CJ388*$C$34+CJ389*$C$35)*EXP(-$C$14*$C$30)),CI$236,(CJ281*$C$34+CJ282*$C$35)*EXP(-$C$12*$C$30)+CI$234),"")</f>
        <v/>
      </c>
      <c r="CJ281" s="65">
        <f>IF(CJ$231&gt;=$E281,IF(CJ172*$C$23&gt;MAX($C$22,(CK281*$C$34+CK282*$C$35)*EXP(-$C$12*$C$30)+(CK388*$C$34+CK389*$C$35)*EXP(-$C$14*$C$30)),CJ$236,(CK281*$C$34+CK282*$C$35)*EXP(-$C$12*$C$30)+CJ$234),"")</f>
        <v/>
      </c>
      <c r="CK281" s="65">
        <f>IF(CK$231&gt;=$E281,IF(CK172*$C$23&gt;MAX($C$22,(CL281*$C$34+CL282*$C$35)*EXP(-$C$12*$C$30)+(CL388*$C$34+CL389*$C$35)*EXP(-$C$14*$C$30)),CK$236,(CL281*$C$34+CL282*$C$35)*EXP(-$C$12*$C$30)+CK$234),"")</f>
        <v/>
      </c>
      <c r="CL281" s="65">
        <f>IF(CL$231&gt;=$E281,IF(CL172*$C$23&gt;MAX($C$22,(CM281*$C$34+CM282*$C$35)*EXP(-$C$12*$C$30)+(CM388*$C$34+CM389*$C$35)*EXP(-$C$14*$C$30)),CL$236,(CM281*$C$34+CM282*$C$35)*EXP(-$C$12*$C$30)+CL$234),"")</f>
        <v/>
      </c>
      <c r="CM281" s="65">
        <f>IF(CM$231&gt;=$E281,IF(CM172*$C$23&gt;MAX($C$22,(CN281*$C$34+CN282*$C$35)*EXP(-$C$12*$C$30)+(CN388*$C$34+CN389*$C$35)*EXP(-$C$14*$C$30)),CM$236,(CN281*$C$34+CN282*$C$35)*EXP(-$C$12*$C$30)+CM$234),"")</f>
        <v/>
      </c>
      <c r="CN281" s="65">
        <f>IF(CN$231&gt;=$E281,IF(CN172*$C$23&gt;MAX($C$22,(CO281*$C$34+CO282*$C$35)*EXP(-$C$12*$C$30)+(CO388*$C$34+CO389*$C$35)*EXP(-$C$14*$C$30)),CN$236,(CO281*$C$34+CO282*$C$35)*EXP(-$C$12*$C$30)+CN$234),"")</f>
        <v/>
      </c>
      <c r="CO281" s="65">
        <f>IF(CO$231&gt;=$E281,IF(CO172*$C$23&gt;MAX($C$22,(CP281*$C$34+CP282*$C$35)*EXP(-$C$12*$C$30)+(CP388*$C$34+CP389*$C$35)*EXP(-$C$14*$C$30)),CO$236,(CP281*$C$34+CP282*$C$35)*EXP(-$C$12*$C$30)+CO$234),"")</f>
        <v/>
      </c>
      <c r="CP281" s="65">
        <f>IF(CP$231&gt;=$E281,IF(CP172*$C$23&gt;MAX($C$22,(CQ281*$C$34+CQ282*$C$35)*EXP(-$C$12*$C$30)+(CQ388*$C$34+CQ389*$C$35)*EXP(-$C$14*$C$30)),CP$236,(CQ281*$C$34+CQ282*$C$35)*EXP(-$C$12*$C$30)+CP$234),"")</f>
        <v/>
      </c>
      <c r="CQ281" s="65">
        <f>IF(CQ$231&gt;=$E281,IF(CQ172*$C$23&gt;MAX($C$22,(CR281*$C$34+CR282*$C$35)*EXP(-$C$12*$C$30)+(CR388*$C$34+CR389*$C$35)*EXP(-$C$14*$C$30)),CQ$236,(CR281*$C$34+CR282*$C$35)*EXP(-$C$12*$C$30)+CQ$234),"")</f>
        <v/>
      </c>
      <c r="CR281" s="65">
        <f>IF(CR$231&gt;=$E281,IF(CR172*$C$23&gt;MAX($C$22,(CS281*$C$34+CS282*$C$35)*EXP(-$C$12*$C$30)+(CS388*$C$34+CS389*$C$35)*EXP(-$C$14*$C$30)),CR$236,(CS281*$C$34+CS282*$C$35)*EXP(-$C$12*$C$30)+CR$234),"")</f>
        <v/>
      </c>
      <c r="CS281" s="65">
        <f>IF(CS$231&gt;=$E281,IF(CS172*$C$23&gt;MAX($C$22,(CT281*$C$34+CT282*$C$35)*EXP(-$C$12*$C$30)+(CT388*$C$34+CT389*$C$35)*EXP(-$C$14*$C$30)),CS$236,(CT281*$C$34+CT282*$C$35)*EXP(-$C$12*$C$30)+CS$234),"")</f>
        <v/>
      </c>
      <c r="CT281" s="65">
        <f>IF(CT$231&gt;=$E281,IF(CT172*$C$23&gt;MAX($C$22,(CU281*$C$34+CU282*$C$35)*EXP(-$C$12*$C$30)+(CU388*$C$34+CU389*$C$35)*EXP(-$C$14*$C$30)),CT$236,(CU281*$C$34+CU282*$C$35)*EXP(-$C$12*$C$30)+CT$234),"")</f>
        <v/>
      </c>
      <c r="CU281" s="65">
        <f>IF(CU$231&gt;=$E281,IF(CU172*$C$23&gt;MAX($C$22,(CV281*$C$34+CV282*$C$35)*EXP(-$C$12*$C$30)+(CV388*$C$34+CV389*$C$35)*EXP(-$C$14*$C$30)),CU$236,(CV281*$C$34+CV282*$C$35)*EXP(-$C$12*$C$30)+CU$234),"")</f>
        <v/>
      </c>
      <c r="CV281" s="65">
        <f>IF(CV$231&gt;=$E281,IF(CV172*$C$23&gt;MAX($C$22,(CW281*$C$34+CW282*$C$35)*EXP(-$C$12*$C$30)+(CW388*$C$34+CW389*$C$35)*EXP(-$C$14*$C$30)),CV$236,(CW281*$C$34+CW282*$C$35)*EXP(-$C$12*$C$30)+CV$234),"")</f>
        <v/>
      </c>
      <c r="CW281" s="65">
        <f>IF(CW$231&gt;=$E281,IF(CW172*$C$23&gt;MAX($C$22,(CX281*$C$34+CX282*$C$35)*EXP(-$C$12*$C$30)+(CX388*$C$34+CX389*$C$35)*EXP(-$C$14*$C$30)),CW$236,(CX281*$C$34+CX282*$C$35)*EXP(-$C$12*$C$30)+CW$234),"")</f>
        <v/>
      </c>
      <c r="CX281" s="65">
        <f>IF(CX$231&gt;=$E281,IF(CX172*$C$23&gt;MAX($C$22,(CY281*$C$34+CY282*$C$35)*EXP(-$C$12*$C$30)+(CY388*$C$34+CY389*$C$35)*EXP(-$C$14*$C$30)),CX$236,(CY281*$C$34+CY282*$C$35)*EXP(-$C$12*$C$30)+CX$234),"")</f>
        <v/>
      </c>
      <c r="CY281" s="65">
        <f>IF(CY$231&gt;=$E281,IF(CY172*$C$23&gt;MAX($C$22,(CZ281*$C$34+CZ282*$C$35)*EXP(-$C$12*$C$30)+(CZ388*$C$34+CZ389*$C$35)*EXP(-$C$14*$C$30)),CY$236,(CZ281*$C$34+CZ282*$C$35)*EXP(-$C$12*$C$30)+CY$234),"")</f>
        <v/>
      </c>
      <c r="CZ281" s="65">
        <f>IF(CZ$231&gt;=$E281,IF(CZ172*$C$23&gt;MAX($C$22,(DA281*$C$34+DA282*$C$35)*EXP(-$C$12*$C$30)+(DA388*$C$34+DA389*$C$35)*EXP(-$C$14*$C$30)),CZ$236,(DA281*$C$34+DA282*$C$35)*EXP(-$C$12*$C$30)+CZ$234),"")</f>
        <v/>
      </c>
      <c r="DA281" s="65">
        <f>IF(DA$231&gt;=$E281,IF(DA172*$C$23&gt;MAX($C$22,(DB281*$C$34+DB282*$C$35)*EXP(-$C$12*$C$30)+(DB388*$C$34+DB389*$C$35)*EXP(-$C$14*$C$30)),DA$236,(DB281*$C$34+DB282*$C$35)*EXP(-$C$12*$C$30)+DA$234),"")</f>
        <v/>
      </c>
      <c r="DB281" s="65">
        <f>IF(DB$231&gt;=$E281,IF(DB172*$C$23&gt;MAX($C$22,(DC281*$C$34+DC282*$C$35)*EXP(-$C$12*$C$30)+(DC388*$C$34+DC389*$C$35)*EXP(-$C$14*$C$30)),DB$236,(DC281*$C$34+DC282*$C$35)*EXP(-$C$12*$C$30)+DB$234),"")</f>
        <v/>
      </c>
      <c r="DC281" s="65">
        <f>IF(DC$231&gt;=$E281,IF(DC172*$C$23&gt;$C$22,DC$236,$C$22+DC$234),"")</f>
        <v/>
      </c>
    </row>
    <row r="282" ht="12" customHeight="1">
      <c r="B282" s="12" t="n"/>
      <c r="C282" s="12" t="n"/>
      <c r="D282" s="12" t="n"/>
      <c r="E282" s="64">
        <f>E281+1</f>
        <v/>
      </c>
      <c r="G282" s="65">
        <f>IF(G$231&gt;=$E282,IF(G173*$C$23&gt;MAX($C$22,(H282*$C$34+H283*$C$35)*EXP(-$C$12*$C$30)+(H389*$C$34+H390*$C$35)*EXP(-$C$14*$C$30)),G$236,(H282*$C$34+H283*$C$35)*EXP(-$C$12*$C$30)+G$234),"")</f>
        <v/>
      </c>
      <c r="H282" s="65">
        <f>IF(H$231&gt;=$E282,IF(H173*$C$23&gt;MAX($C$22,(I282*$C$34+I283*$C$35)*EXP(-$C$12*$C$30)+(I389*$C$34+I390*$C$35)*EXP(-$C$14*$C$30)),H$236,(I282*$C$34+I283*$C$35)*EXP(-$C$12*$C$30)+H$234),"")</f>
        <v/>
      </c>
      <c r="I282" s="65">
        <f>IF(I$231&gt;=$E282,IF(I173*$C$23&gt;MAX($C$22,(J282*$C$34+J283*$C$35)*EXP(-$C$12*$C$30)+(J389*$C$34+J390*$C$35)*EXP(-$C$14*$C$30)),I$236,(J282*$C$34+J283*$C$35)*EXP(-$C$12*$C$30)+I$234),"")</f>
        <v/>
      </c>
      <c r="J282" s="65">
        <f>IF(J$231&gt;=$E282,IF(J173*$C$23&gt;MAX($C$22,(K282*$C$34+K283*$C$35)*EXP(-$C$12*$C$30)+(K389*$C$34+K390*$C$35)*EXP(-$C$14*$C$30)),J$236,(K282*$C$34+K283*$C$35)*EXP(-$C$12*$C$30)+J$234),"")</f>
        <v/>
      </c>
      <c r="K282" s="65">
        <f>IF(K$231&gt;=$E282,IF(K173*$C$23&gt;MAX($C$22,(L282*$C$34+L283*$C$35)*EXP(-$C$12*$C$30)+(L389*$C$34+L390*$C$35)*EXP(-$C$14*$C$30)),K$236,(L282*$C$34+L283*$C$35)*EXP(-$C$12*$C$30)+K$234),"")</f>
        <v/>
      </c>
      <c r="L282" s="65">
        <f>IF(L$231&gt;=$E282,IF(L173*$C$23&gt;MAX($C$22,(M282*$C$34+M283*$C$35)*EXP(-$C$12*$C$30)+(M389*$C$34+M390*$C$35)*EXP(-$C$14*$C$30)),L$236,(M282*$C$34+M283*$C$35)*EXP(-$C$12*$C$30)+L$234),"")</f>
        <v/>
      </c>
      <c r="M282" s="65">
        <f>IF(M$231&gt;=$E282,IF(M173*$C$23&gt;MAX($C$22,(N282*$C$34+N283*$C$35)*EXP(-$C$12*$C$30)+(N389*$C$34+N390*$C$35)*EXP(-$C$14*$C$30)),M$236,(N282*$C$34+N283*$C$35)*EXP(-$C$12*$C$30)+M$234),"")</f>
        <v/>
      </c>
      <c r="N282" s="65">
        <f>IF(N$231&gt;=$E282,IF(N173*$C$23&gt;MAX($C$22,(O282*$C$34+O283*$C$35)*EXP(-$C$12*$C$30)+(O389*$C$34+O390*$C$35)*EXP(-$C$14*$C$30)),N$236,(O282*$C$34+O283*$C$35)*EXP(-$C$12*$C$30)+N$234),"")</f>
        <v/>
      </c>
      <c r="O282" s="65">
        <f>IF(O$231&gt;=$E282,IF(O173*$C$23&gt;MAX($C$22,(P282*$C$34+P283*$C$35)*EXP(-$C$12*$C$30)+(P389*$C$34+P390*$C$35)*EXP(-$C$14*$C$30)),O$236,(P282*$C$34+P283*$C$35)*EXP(-$C$12*$C$30)+O$234),"")</f>
        <v/>
      </c>
      <c r="P282" s="65">
        <f>IF(P$231&gt;=$E282,IF(P173*$C$23&gt;MAX($C$22,(Q282*$C$34+Q283*$C$35)*EXP(-$C$12*$C$30)+(Q389*$C$34+Q390*$C$35)*EXP(-$C$14*$C$30)),P$236,(Q282*$C$34+Q283*$C$35)*EXP(-$C$12*$C$30)+P$234),"")</f>
        <v/>
      </c>
      <c r="Q282" s="65">
        <f>IF(Q$231&gt;=$E282,IF(Q173*$C$23&gt;MAX($C$22,(R282*$C$34+R283*$C$35)*EXP(-$C$12*$C$30)+(R389*$C$34+R390*$C$35)*EXP(-$C$14*$C$30)),Q$236,(R282*$C$34+R283*$C$35)*EXP(-$C$12*$C$30)+Q$234),"")</f>
        <v/>
      </c>
      <c r="R282" s="65">
        <f>IF(R$231&gt;=$E282,IF(R173*$C$23&gt;MAX($C$22,(S282*$C$34+S283*$C$35)*EXP(-$C$12*$C$30)+(S389*$C$34+S390*$C$35)*EXP(-$C$14*$C$30)),R$236,(S282*$C$34+S283*$C$35)*EXP(-$C$12*$C$30)+R$234),"")</f>
        <v/>
      </c>
      <c r="S282" s="65">
        <f>IF(S$231&gt;=$E282,IF(S173*$C$23&gt;MAX($C$22,(T282*$C$34+T283*$C$35)*EXP(-$C$12*$C$30)+(T389*$C$34+T390*$C$35)*EXP(-$C$14*$C$30)),S$236,(T282*$C$34+T283*$C$35)*EXP(-$C$12*$C$30)+S$234),"")</f>
        <v/>
      </c>
      <c r="T282" s="65">
        <f>IF(T$231&gt;=$E282,IF(T173*$C$23&gt;MAX($C$22,(U282*$C$34+U283*$C$35)*EXP(-$C$12*$C$30)+(U389*$C$34+U390*$C$35)*EXP(-$C$14*$C$30)),T$236,(U282*$C$34+U283*$C$35)*EXP(-$C$12*$C$30)+T$234),"")</f>
        <v/>
      </c>
      <c r="U282" s="65">
        <f>IF(U$231&gt;=$E282,IF(U173*$C$23&gt;MAX($C$22,(V282*$C$34+V283*$C$35)*EXP(-$C$12*$C$30)+(V389*$C$34+V390*$C$35)*EXP(-$C$14*$C$30)),U$236,(V282*$C$34+V283*$C$35)*EXP(-$C$12*$C$30)+U$234),"")</f>
        <v/>
      </c>
      <c r="V282" s="65">
        <f>IF(V$231&gt;=$E282,IF(V173*$C$23&gt;MAX($C$22,(W282*$C$34+W283*$C$35)*EXP(-$C$12*$C$30)+(W389*$C$34+W390*$C$35)*EXP(-$C$14*$C$30)),V$236,(W282*$C$34+W283*$C$35)*EXP(-$C$12*$C$30)+V$234),"")</f>
        <v/>
      </c>
      <c r="W282" s="65">
        <f>IF(W$231&gt;=$E282,IF(W173*$C$23&gt;MAX($C$22,(X282*$C$34+X283*$C$35)*EXP(-$C$12*$C$30)+(X389*$C$34+X390*$C$35)*EXP(-$C$14*$C$30)),W$236,(X282*$C$34+X283*$C$35)*EXP(-$C$12*$C$30)+W$234),"")</f>
        <v/>
      </c>
      <c r="X282" s="65">
        <f>IF(X$231&gt;=$E282,IF(X173*$C$23&gt;MAX($C$22,(Y282*$C$34+Y283*$C$35)*EXP(-$C$12*$C$30)+(Y389*$C$34+Y390*$C$35)*EXP(-$C$14*$C$30)),X$236,(Y282*$C$34+Y283*$C$35)*EXP(-$C$12*$C$30)+X$234),"")</f>
        <v/>
      </c>
      <c r="Y282" s="65">
        <f>IF(Y$231&gt;=$E282,IF(Y173*$C$23&gt;MAX($C$22,(Z282*$C$34+Z283*$C$35)*EXP(-$C$12*$C$30)+(Z389*$C$34+Z390*$C$35)*EXP(-$C$14*$C$30)),Y$236,(Z282*$C$34+Z283*$C$35)*EXP(-$C$12*$C$30)+Y$234),"")</f>
        <v/>
      </c>
      <c r="Z282" s="65">
        <f>IF(Z$231&gt;=$E282,IF(Z173*$C$23&gt;MAX($C$22,(AA282*$C$34+AA283*$C$35)*EXP(-$C$12*$C$30)+(AA389*$C$34+AA390*$C$35)*EXP(-$C$14*$C$30)),Z$236,(AA282*$C$34+AA283*$C$35)*EXP(-$C$12*$C$30)+Z$234),"")</f>
        <v/>
      </c>
      <c r="AA282" s="65">
        <f>IF(AA$231&gt;=$E282,IF(AA173*$C$23&gt;MAX($C$22,(AB282*$C$34+AB283*$C$35)*EXP(-$C$12*$C$30)+(AB389*$C$34+AB390*$C$35)*EXP(-$C$14*$C$30)),AA$236,(AB282*$C$34+AB283*$C$35)*EXP(-$C$12*$C$30)+AA$234),"")</f>
        <v/>
      </c>
      <c r="AB282" s="65">
        <f>IF(AB$231&gt;=$E282,IF(AB173*$C$23&gt;MAX($C$22,(AC282*$C$34+AC283*$C$35)*EXP(-$C$12*$C$30)+(AC389*$C$34+AC390*$C$35)*EXP(-$C$14*$C$30)),AB$236,(AC282*$C$34+AC283*$C$35)*EXP(-$C$12*$C$30)+AB$234),"")</f>
        <v/>
      </c>
      <c r="AC282" s="65">
        <f>IF(AC$231&gt;=$E282,IF(AC173*$C$23&gt;MAX($C$22,(AD282*$C$34+AD283*$C$35)*EXP(-$C$12*$C$30)+(AD389*$C$34+AD390*$C$35)*EXP(-$C$14*$C$30)),AC$236,(AD282*$C$34+AD283*$C$35)*EXP(-$C$12*$C$30)+AC$234),"")</f>
        <v/>
      </c>
      <c r="AD282" s="65">
        <f>IF(AD$231&gt;=$E282,IF(AD173*$C$23&gt;MAX($C$22,(AE282*$C$34+AE283*$C$35)*EXP(-$C$12*$C$30)+(AE389*$C$34+AE390*$C$35)*EXP(-$C$14*$C$30)),AD$236,(AE282*$C$34+AE283*$C$35)*EXP(-$C$12*$C$30)+AD$234),"")</f>
        <v/>
      </c>
      <c r="AE282" s="65">
        <f>IF(AE$231&gt;=$E282,IF(AE173*$C$23&gt;MAX($C$22,(AF282*$C$34+AF283*$C$35)*EXP(-$C$12*$C$30)+(AF389*$C$34+AF390*$C$35)*EXP(-$C$14*$C$30)),AE$236,(AF282*$C$34+AF283*$C$35)*EXP(-$C$12*$C$30)+AE$234),"")</f>
        <v/>
      </c>
      <c r="AF282" s="65">
        <f>IF(AF$231&gt;=$E282,IF(AF173*$C$23&gt;MAX($C$22,(AG282*$C$34+AG283*$C$35)*EXP(-$C$12*$C$30)+(AG389*$C$34+AG390*$C$35)*EXP(-$C$14*$C$30)),AF$236,(AG282*$C$34+AG283*$C$35)*EXP(-$C$12*$C$30)+AF$234),"")</f>
        <v/>
      </c>
      <c r="AG282" s="65">
        <f>IF(AG$231&gt;=$E282,IF(AG173*$C$23&gt;MAX($C$22,(AH282*$C$34+AH283*$C$35)*EXP(-$C$12*$C$30)+(AH389*$C$34+AH390*$C$35)*EXP(-$C$14*$C$30)),AG$236,(AH282*$C$34+AH283*$C$35)*EXP(-$C$12*$C$30)+AG$234),"")</f>
        <v/>
      </c>
      <c r="AH282" s="65">
        <f>IF(AH$231&gt;=$E282,IF(AH173*$C$23&gt;MAX($C$22,(AI282*$C$34+AI283*$C$35)*EXP(-$C$12*$C$30)+(AI389*$C$34+AI390*$C$35)*EXP(-$C$14*$C$30)),AH$236,(AI282*$C$34+AI283*$C$35)*EXP(-$C$12*$C$30)+AH$234),"")</f>
        <v/>
      </c>
      <c r="AI282" s="65">
        <f>IF(AI$231&gt;=$E282,IF(AI173*$C$23&gt;MAX($C$22,(AJ282*$C$34+AJ283*$C$35)*EXP(-$C$12*$C$30)+(AJ389*$C$34+AJ390*$C$35)*EXP(-$C$14*$C$30)),AI$236,(AJ282*$C$34+AJ283*$C$35)*EXP(-$C$12*$C$30)+AI$234),"")</f>
        <v/>
      </c>
      <c r="AJ282" s="65">
        <f>IF(AJ$231&gt;=$E282,IF(AJ173*$C$23&gt;MAX($C$22,(AK282*$C$34+AK283*$C$35)*EXP(-$C$12*$C$30)+(AK389*$C$34+AK390*$C$35)*EXP(-$C$14*$C$30)),AJ$236,(AK282*$C$34+AK283*$C$35)*EXP(-$C$12*$C$30)+AJ$234),"")</f>
        <v/>
      </c>
      <c r="AK282" s="65">
        <f>IF(AK$231&gt;=$E282,IF(AK173*$C$23&gt;MAX($C$22,(AL282*$C$34+AL283*$C$35)*EXP(-$C$12*$C$30)+(AL389*$C$34+AL390*$C$35)*EXP(-$C$14*$C$30)),AK$236,(AL282*$C$34+AL283*$C$35)*EXP(-$C$12*$C$30)+AK$234),"")</f>
        <v/>
      </c>
      <c r="AL282" s="65">
        <f>IF(AL$231&gt;=$E282,IF(AL173*$C$23&gt;MAX($C$22,(AM282*$C$34+AM283*$C$35)*EXP(-$C$12*$C$30)+(AM389*$C$34+AM390*$C$35)*EXP(-$C$14*$C$30)),AL$236,(AM282*$C$34+AM283*$C$35)*EXP(-$C$12*$C$30)+AL$234),"")</f>
        <v/>
      </c>
      <c r="AM282" s="65">
        <f>IF(AM$231&gt;=$E282,IF(AM173*$C$23&gt;MAX($C$22,(AN282*$C$34+AN283*$C$35)*EXP(-$C$12*$C$30)+(AN389*$C$34+AN390*$C$35)*EXP(-$C$14*$C$30)),AM$236,(AN282*$C$34+AN283*$C$35)*EXP(-$C$12*$C$30)+AM$234),"")</f>
        <v/>
      </c>
      <c r="AN282" s="65">
        <f>IF(AN$231&gt;=$E282,IF(AN173*$C$23&gt;MAX($C$22,(AO282*$C$34+AO283*$C$35)*EXP(-$C$12*$C$30)+(AO389*$C$34+AO390*$C$35)*EXP(-$C$14*$C$30)),AN$236,(AO282*$C$34+AO283*$C$35)*EXP(-$C$12*$C$30)+AN$234),"")</f>
        <v/>
      </c>
      <c r="AO282" s="65">
        <f>IF(AO$231&gt;=$E282,IF(AO173*$C$23&gt;MAX($C$22,(AP282*$C$34+AP283*$C$35)*EXP(-$C$12*$C$30)+(AP389*$C$34+AP390*$C$35)*EXP(-$C$14*$C$30)),AO$236,(AP282*$C$34+AP283*$C$35)*EXP(-$C$12*$C$30)+AO$234),"")</f>
        <v/>
      </c>
      <c r="AP282" s="65">
        <f>IF(AP$231&gt;=$E282,IF(AP173*$C$23&gt;MAX($C$22,(AQ282*$C$34+AQ283*$C$35)*EXP(-$C$12*$C$30)+(AQ389*$C$34+AQ390*$C$35)*EXP(-$C$14*$C$30)),AP$236,(AQ282*$C$34+AQ283*$C$35)*EXP(-$C$12*$C$30)+AP$234),"")</f>
        <v/>
      </c>
      <c r="AQ282" s="65">
        <f>IF(AQ$231&gt;=$E282,IF(AQ173*$C$23&gt;MAX($C$22,(AR282*$C$34+AR283*$C$35)*EXP(-$C$12*$C$30)+(AR389*$C$34+AR390*$C$35)*EXP(-$C$14*$C$30)),AQ$236,(AR282*$C$34+AR283*$C$35)*EXP(-$C$12*$C$30)+AQ$234),"")</f>
        <v/>
      </c>
      <c r="AR282" s="65">
        <f>IF(AR$231&gt;=$E282,IF(AR173*$C$23&gt;MAX($C$22,(AS282*$C$34+AS283*$C$35)*EXP(-$C$12*$C$30)+(AS389*$C$34+AS390*$C$35)*EXP(-$C$14*$C$30)),AR$236,(AS282*$C$34+AS283*$C$35)*EXP(-$C$12*$C$30)+AR$234),"")</f>
        <v/>
      </c>
      <c r="AS282" s="65">
        <f>IF(AS$231&gt;=$E282,IF(AS173*$C$23&gt;MAX($C$22,(AT282*$C$34+AT283*$C$35)*EXP(-$C$12*$C$30)+(AT389*$C$34+AT390*$C$35)*EXP(-$C$14*$C$30)),AS$236,(AT282*$C$34+AT283*$C$35)*EXP(-$C$12*$C$30)+AS$234),"")</f>
        <v/>
      </c>
      <c r="AT282" s="65">
        <f>IF(AT$231&gt;=$E282,IF(AT173*$C$23&gt;MAX($C$22,(AU282*$C$34+AU283*$C$35)*EXP(-$C$12*$C$30)+(AU389*$C$34+AU390*$C$35)*EXP(-$C$14*$C$30)),AT$236,(AU282*$C$34+AU283*$C$35)*EXP(-$C$12*$C$30)+AT$234),"")</f>
        <v/>
      </c>
      <c r="AU282" s="65">
        <f>IF(AU$231&gt;=$E282,IF(AU173*$C$23&gt;MAX($C$22,(AV282*$C$34+AV283*$C$35)*EXP(-$C$12*$C$30)+(AV389*$C$34+AV390*$C$35)*EXP(-$C$14*$C$30)),AU$236,(AV282*$C$34+AV283*$C$35)*EXP(-$C$12*$C$30)+AU$234),"")</f>
        <v/>
      </c>
      <c r="AV282" s="65">
        <f>IF(AV$231&gt;=$E282,IF(AV173*$C$23&gt;MAX($C$22,(AW282*$C$34+AW283*$C$35)*EXP(-$C$12*$C$30)+(AW389*$C$34+AW390*$C$35)*EXP(-$C$14*$C$30)),AV$236,(AW282*$C$34+AW283*$C$35)*EXP(-$C$12*$C$30)+AV$234),"")</f>
        <v/>
      </c>
      <c r="AW282" s="65">
        <f>IF(AW$231&gt;=$E282,IF(AW173*$C$23&gt;MAX($C$22,(AX282*$C$34+AX283*$C$35)*EXP(-$C$12*$C$30)+(AX389*$C$34+AX390*$C$35)*EXP(-$C$14*$C$30)),AW$236,(AX282*$C$34+AX283*$C$35)*EXP(-$C$12*$C$30)+AW$234),"")</f>
        <v/>
      </c>
      <c r="AX282" s="65">
        <f>IF(AX$231&gt;=$E282,IF(AX173*$C$23&gt;MAX($C$22,(AY282*$C$34+AY283*$C$35)*EXP(-$C$12*$C$30)+(AY389*$C$34+AY390*$C$35)*EXP(-$C$14*$C$30)),AX$236,(AY282*$C$34+AY283*$C$35)*EXP(-$C$12*$C$30)+AX$234),"")</f>
        <v/>
      </c>
      <c r="AY282" s="65">
        <f>IF(AY$231&gt;=$E282,IF(AY173*$C$23&gt;MAX($C$22,(AZ282*$C$34+AZ283*$C$35)*EXP(-$C$12*$C$30)+(AZ389*$C$34+AZ390*$C$35)*EXP(-$C$14*$C$30)),AY$236,(AZ282*$C$34+AZ283*$C$35)*EXP(-$C$12*$C$30)+AY$234),"")</f>
        <v/>
      </c>
      <c r="AZ282" s="65">
        <f>IF(AZ$231&gt;=$E282,IF(AZ173*$C$23&gt;MAX($C$22,(BA282*$C$34+BA283*$C$35)*EXP(-$C$12*$C$30)+(BA389*$C$34+BA390*$C$35)*EXP(-$C$14*$C$30)),AZ$236,(BA282*$C$34+BA283*$C$35)*EXP(-$C$12*$C$30)+AZ$234),"")</f>
        <v/>
      </c>
      <c r="BA282" s="65">
        <f>IF(BA$231&gt;=$E282,IF(BA173*$C$23&gt;MAX($C$22,(BB282*$C$34+BB283*$C$35)*EXP(-$C$12*$C$30)+(BB389*$C$34+BB390*$C$35)*EXP(-$C$14*$C$30)),BA$236,(BB282*$C$34+BB283*$C$35)*EXP(-$C$12*$C$30)+BA$234),"")</f>
        <v/>
      </c>
      <c r="BB282" s="65">
        <f>IF(BB$231&gt;=$E282,IF(BB173*$C$23&gt;MAX($C$22,(BC282*$C$34+BC283*$C$35)*EXP(-$C$12*$C$30)+(BC389*$C$34+BC390*$C$35)*EXP(-$C$14*$C$30)),BB$236,(BC282*$C$34+BC283*$C$35)*EXP(-$C$12*$C$30)+BB$234),"")</f>
        <v/>
      </c>
      <c r="BC282" s="65">
        <f>IF(BC$231&gt;=$E282,IF(BC173*$C$23&gt;MAX($C$22,(BD282*$C$34+BD283*$C$35)*EXP(-$C$12*$C$30)+(BD389*$C$34+BD390*$C$35)*EXP(-$C$14*$C$30)),BC$236,(BD282*$C$34+BD283*$C$35)*EXP(-$C$12*$C$30)+BC$234),"")</f>
        <v/>
      </c>
      <c r="BD282" s="65">
        <f>IF(BD$231&gt;=$E282,IF(BD173*$C$23&gt;MAX($C$22,(BE282*$C$34+BE283*$C$35)*EXP(-$C$12*$C$30)+(BE389*$C$34+BE390*$C$35)*EXP(-$C$14*$C$30)),BD$236,(BE282*$C$34+BE283*$C$35)*EXP(-$C$12*$C$30)+BD$234),"")</f>
        <v/>
      </c>
      <c r="BE282" s="65">
        <f>IF(BE$231&gt;=$E282,IF(BE173*$C$23&gt;MAX($C$22,(BF282*$C$34+BF283*$C$35)*EXP(-$C$12*$C$30)+(BF389*$C$34+BF390*$C$35)*EXP(-$C$14*$C$30)),BE$236,(BF282*$C$34+BF283*$C$35)*EXP(-$C$12*$C$30)+BE$234),"")</f>
        <v/>
      </c>
      <c r="BF282" s="65">
        <f>IF(BF$231&gt;=$E282,IF(BF173*$C$23&gt;MAX($C$22,(BG282*$C$34+BG283*$C$35)*EXP(-$C$12*$C$30)+(BG389*$C$34+BG390*$C$35)*EXP(-$C$14*$C$30)),BF$236,(BG282*$C$34+BG283*$C$35)*EXP(-$C$12*$C$30)+BF$234),"")</f>
        <v/>
      </c>
      <c r="BG282" s="65">
        <f>IF(BG$231&gt;=$E282,IF(BG173*$C$23&gt;MAX($C$22,(BH282*$C$34+BH283*$C$35)*EXP(-$C$12*$C$30)+(BH389*$C$34+BH390*$C$35)*EXP(-$C$14*$C$30)),BG$236,(BH282*$C$34+BH283*$C$35)*EXP(-$C$12*$C$30)+BG$234),"")</f>
        <v/>
      </c>
      <c r="BH282" s="65">
        <f>IF(BH$231&gt;=$E282,IF(BH173*$C$23&gt;MAX($C$22,(BI282*$C$34+BI283*$C$35)*EXP(-$C$12*$C$30)+(BI389*$C$34+BI390*$C$35)*EXP(-$C$14*$C$30)),BH$236,(BI282*$C$34+BI283*$C$35)*EXP(-$C$12*$C$30)+BH$234),"")</f>
        <v/>
      </c>
      <c r="BI282" s="65">
        <f>IF(BI$231&gt;=$E282,IF(BI173*$C$23&gt;MAX($C$22,(BJ282*$C$34+BJ283*$C$35)*EXP(-$C$12*$C$30)+(BJ389*$C$34+BJ390*$C$35)*EXP(-$C$14*$C$30)),BI$236,(BJ282*$C$34+BJ283*$C$35)*EXP(-$C$12*$C$30)+BI$234),"")</f>
        <v/>
      </c>
      <c r="BJ282" s="65">
        <f>IF(BJ$231&gt;=$E282,IF(BJ173*$C$23&gt;MAX($C$22,(BK282*$C$34+BK283*$C$35)*EXP(-$C$12*$C$30)+(BK389*$C$34+BK390*$C$35)*EXP(-$C$14*$C$30)),BJ$236,(BK282*$C$34+BK283*$C$35)*EXP(-$C$12*$C$30)+BJ$234),"")</f>
        <v/>
      </c>
      <c r="BK282" s="65">
        <f>IF(BK$231&gt;=$E282,IF(BK173*$C$23&gt;MAX($C$22,(BL282*$C$34+BL283*$C$35)*EXP(-$C$12*$C$30)+(BL389*$C$34+BL390*$C$35)*EXP(-$C$14*$C$30)),BK$236,(BL282*$C$34+BL283*$C$35)*EXP(-$C$12*$C$30)+BK$234),"")</f>
        <v/>
      </c>
      <c r="BL282" s="65">
        <f>IF(BL$231&gt;=$E282,IF(BL173*$C$23&gt;MAX($C$22,(BM282*$C$34+BM283*$C$35)*EXP(-$C$12*$C$30)+(BM389*$C$34+BM390*$C$35)*EXP(-$C$14*$C$30)),BL$236,(BM282*$C$34+BM283*$C$35)*EXP(-$C$12*$C$30)+BL$234),"")</f>
        <v/>
      </c>
      <c r="BM282" s="65">
        <f>IF(BM$231&gt;=$E282,IF(BM173*$C$23&gt;MAX($C$22,(BN282*$C$34+BN283*$C$35)*EXP(-$C$12*$C$30)+(BN389*$C$34+BN390*$C$35)*EXP(-$C$14*$C$30)),BM$236,(BN282*$C$34+BN283*$C$35)*EXP(-$C$12*$C$30)+BM$234),"")</f>
        <v/>
      </c>
      <c r="BN282" s="65">
        <f>IF(BN$231&gt;=$E282,IF(BN173*$C$23&gt;MAX($C$22,(BO282*$C$34+BO283*$C$35)*EXP(-$C$12*$C$30)+(BO389*$C$34+BO390*$C$35)*EXP(-$C$14*$C$30)),BN$236,(BO282*$C$34+BO283*$C$35)*EXP(-$C$12*$C$30)+BN$234),"")</f>
        <v/>
      </c>
      <c r="BO282" s="65">
        <f>IF(BO$231&gt;=$E282,IF(BO173*$C$23&gt;MAX($C$22,(BP282*$C$34+BP283*$C$35)*EXP(-$C$12*$C$30)+(BP389*$C$34+BP390*$C$35)*EXP(-$C$14*$C$30)),BO$236,(BP282*$C$34+BP283*$C$35)*EXP(-$C$12*$C$30)+BO$234),"")</f>
        <v/>
      </c>
      <c r="BP282" s="65">
        <f>IF(BP$231&gt;=$E282,IF(BP173*$C$23&gt;MAX($C$22,(BQ282*$C$34+BQ283*$C$35)*EXP(-$C$12*$C$30)+(BQ389*$C$34+BQ390*$C$35)*EXP(-$C$14*$C$30)),BP$236,(BQ282*$C$34+BQ283*$C$35)*EXP(-$C$12*$C$30)+BP$234),"")</f>
        <v/>
      </c>
      <c r="BQ282" s="65">
        <f>IF(BQ$231&gt;=$E282,IF(BQ173*$C$23&gt;MAX($C$22,(BR282*$C$34+BR283*$C$35)*EXP(-$C$12*$C$30)+(BR389*$C$34+BR390*$C$35)*EXP(-$C$14*$C$30)),BQ$236,(BR282*$C$34+BR283*$C$35)*EXP(-$C$12*$C$30)+BQ$234),"")</f>
        <v/>
      </c>
      <c r="BR282" s="65">
        <f>IF(BR$231&gt;=$E282,IF(BR173*$C$23&gt;MAX($C$22,(BS282*$C$34+BS283*$C$35)*EXP(-$C$12*$C$30)+(BS389*$C$34+BS390*$C$35)*EXP(-$C$14*$C$30)),BR$236,(BS282*$C$34+BS283*$C$35)*EXP(-$C$12*$C$30)+BR$234),"")</f>
        <v/>
      </c>
      <c r="BS282" s="65">
        <f>IF(BS$231&gt;=$E282,IF(BS173*$C$23&gt;MAX($C$22,(BT282*$C$34+BT283*$C$35)*EXP(-$C$12*$C$30)+(BT389*$C$34+BT390*$C$35)*EXP(-$C$14*$C$30)),BS$236,(BT282*$C$34+BT283*$C$35)*EXP(-$C$12*$C$30)+BS$234),"")</f>
        <v/>
      </c>
      <c r="BT282" s="65">
        <f>IF(BT$231&gt;=$E282,IF(BT173*$C$23&gt;MAX($C$22,(BU282*$C$34+BU283*$C$35)*EXP(-$C$12*$C$30)+(BU389*$C$34+BU390*$C$35)*EXP(-$C$14*$C$30)),BT$236,(BU282*$C$34+BU283*$C$35)*EXP(-$C$12*$C$30)+BT$234),"")</f>
        <v/>
      </c>
      <c r="BU282" s="65">
        <f>IF(BU$231&gt;=$E282,IF(BU173*$C$23&gt;MAX($C$22,(BV282*$C$34+BV283*$C$35)*EXP(-$C$12*$C$30)+(BV389*$C$34+BV390*$C$35)*EXP(-$C$14*$C$30)),BU$236,(BV282*$C$34+BV283*$C$35)*EXP(-$C$12*$C$30)+BU$234),"")</f>
        <v/>
      </c>
      <c r="BV282" s="65">
        <f>IF(BV$231&gt;=$E282,IF(BV173*$C$23&gt;MAX($C$22,(BW282*$C$34+BW283*$C$35)*EXP(-$C$12*$C$30)+(BW389*$C$34+BW390*$C$35)*EXP(-$C$14*$C$30)),BV$236,(BW282*$C$34+BW283*$C$35)*EXP(-$C$12*$C$30)+BV$234),"")</f>
        <v/>
      </c>
      <c r="BW282" s="65">
        <f>IF(BW$231&gt;=$E282,IF(BW173*$C$23&gt;MAX($C$22,(BX282*$C$34+BX283*$C$35)*EXP(-$C$12*$C$30)+(BX389*$C$34+BX390*$C$35)*EXP(-$C$14*$C$30)),BW$236,(BX282*$C$34+BX283*$C$35)*EXP(-$C$12*$C$30)+BW$234),"")</f>
        <v/>
      </c>
      <c r="BX282" s="65">
        <f>IF(BX$231&gt;=$E282,IF(BX173*$C$23&gt;MAX($C$22,(BY282*$C$34+BY283*$C$35)*EXP(-$C$12*$C$30)+(BY389*$C$34+BY390*$C$35)*EXP(-$C$14*$C$30)),BX$236,(BY282*$C$34+BY283*$C$35)*EXP(-$C$12*$C$30)+BX$234),"")</f>
        <v/>
      </c>
      <c r="BY282" s="65">
        <f>IF(BY$231&gt;=$E282,IF(BY173*$C$23&gt;MAX($C$22,(BZ282*$C$34+BZ283*$C$35)*EXP(-$C$12*$C$30)+(BZ389*$C$34+BZ390*$C$35)*EXP(-$C$14*$C$30)),BY$236,(BZ282*$C$34+BZ283*$C$35)*EXP(-$C$12*$C$30)+BY$234),"")</f>
        <v/>
      </c>
      <c r="BZ282" s="65">
        <f>IF(BZ$231&gt;=$E282,IF(BZ173*$C$23&gt;MAX($C$22,(CA282*$C$34+CA283*$C$35)*EXP(-$C$12*$C$30)+(CA389*$C$34+CA390*$C$35)*EXP(-$C$14*$C$30)),BZ$236,(CA282*$C$34+CA283*$C$35)*EXP(-$C$12*$C$30)+BZ$234),"")</f>
        <v/>
      </c>
      <c r="CA282" s="65">
        <f>IF(CA$231&gt;=$E282,IF(CA173*$C$23&gt;MAX($C$22,(CB282*$C$34+CB283*$C$35)*EXP(-$C$12*$C$30)+(CB389*$C$34+CB390*$C$35)*EXP(-$C$14*$C$30)),CA$236,(CB282*$C$34+CB283*$C$35)*EXP(-$C$12*$C$30)+CA$234),"")</f>
        <v/>
      </c>
      <c r="CB282" s="65">
        <f>IF(CB$231&gt;=$E282,IF(CB173*$C$23&gt;MAX($C$22,(CC282*$C$34+CC283*$C$35)*EXP(-$C$12*$C$30)+(CC389*$C$34+CC390*$C$35)*EXP(-$C$14*$C$30)),CB$236,(CC282*$C$34+CC283*$C$35)*EXP(-$C$12*$C$30)+CB$234),"")</f>
        <v/>
      </c>
      <c r="CC282" s="65">
        <f>IF(CC$231&gt;=$E282,IF(CC173*$C$23&gt;MAX($C$22,(CD282*$C$34+CD283*$C$35)*EXP(-$C$12*$C$30)+(CD389*$C$34+CD390*$C$35)*EXP(-$C$14*$C$30)),CC$236,(CD282*$C$34+CD283*$C$35)*EXP(-$C$12*$C$30)+CC$234),"")</f>
        <v/>
      </c>
      <c r="CD282" s="65">
        <f>IF(CD$231&gt;=$E282,IF(CD173*$C$23&gt;MAX($C$22,(CE282*$C$34+CE283*$C$35)*EXP(-$C$12*$C$30)+(CE389*$C$34+CE390*$C$35)*EXP(-$C$14*$C$30)),CD$236,(CE282*$C$34+CE283*$C$35)*EXP(-$C$12*$C$30)+CD$234),"")</f>
        <v/>
      </c>
      <c r="CE282" s="65">
        <f>IF(CE$231&gt;=$E282,IF(CE173*$C$23&gt;MAX($C$22,(CF282*$C$34+CF283*$C$35)*EXP(-$C$12*$C$30)+(CF389*$C$34+CF390*$C$35)*EXP(-$C$14*$C$30)),CE$236,(CF282*$C$34+CF283*$C$35)*EXP(-$C$12*$C$30)+CE$234),"")</f>
        <v/>
      </c>
      <c r="CF282" s="65">
        <f>IF(CF$231&gt;=$E282,IF(CF173*$C$23&gt;MAX($C$22,(CG282*$C$34+CG283*$C$35)*EXP(-$C$12*$C$30)+(CG389*$C$34+CG390*$C$35)*EXP(-$C$14*$C$30)),CF$236,(CG282*$C$34+CG283*$C$35)*EXP(-$C$12*$C$30)+CF$234),"")</f>
        <v/>
      </c>
      <c r="CG282" s="65">
        <f>IF(CG$231&gt;=$E282,IF(CG173*$C$23&gt;MAX($C$22,(CH282*$C$34+CH283*$C$35)*EXP(-$C$12*$C$30)+(CH389*$C$34+CH390*$C$35)*EXP(-$C$14*$C$30)),CG$236,(CH282*$C$34+CH283*$C$35)*EXP(-$C$12*$C$30)+CG$234),"")</f>
        <v/>
      </c>
      <c r="CH282" s="65">
        <f>IF(CH$231&gt;=$E282,IF(CH173*$C$23&gt;MAX($C$22,(CI282*$C$34+CI283*$C$35)*EXP(-$C$12*$C$30)+(CI389*$C$34+CI390*$C$35)*EXP(-$C$14*$C$30)),CH$236,(CI282*$C$34+CI283*$C$35)*EXP(-$C$12*$C$30)+CH$234),"")</f>
        <v/>
      </c>
      <c r="CI282" s="65">
        <f>IF(CI$231&gt;=$E282,IF(CI173*$C$23&gt;MAX($C$22,(CJ282*$C$34+CJ283*$C$35)*EXP(-$C$12*$C$30)+(CJ389*$C$34+CJ390*$C$35)*EXP(-$C$14*$C$30)),CI$236,(CJ282*$C$34+CJ283*$C$35)*EXP(-$C$12*$C$30)+CI$234),"")</f>
        <v/>
      </c>
      <c r="CJ282" s="65">
        <f>IF(CJ$231&gt;=$E282,IF(CJ173*$C$23&gt;MAX($C$22,(CK282*$C$34+CK283*$C$35)*EXP(-$C$12*$C$30)+(CK389*$C$34+CK390*$C$35)*EXP(-$C$14*$C$30)),CJ$236,(CK282*$C$34+CK283*$C$35)*EXP(-$C$12*$C$30)+CJ$234),"")</f>
        <v/>
      </c>
      <c r="CK282" s="65">
        <f>IF(CK$231&gt;=$E282,IF(CK173*$C$23&gt;MAX($C$22,(CL282*$C$34+CL283*$C$35)*EXP(-$C$12*$C$30)+(CL389*$C$34+CL390*$C$35)*EXP(-$C$14*$C$30)),CK$236,(CL282*$C$34+CL283*$C$35)*EXP(-$C$12*$C$30)+CK$234),"")</f>
        <v/>
      </c>
      <c r="CL282" s="65">
        <f>IF(CL$231&gt;=$E282,IF(CL173*$C$23&gt;MAX($C$22,(CM282*$C$34+CM283*$C$35)*EXP(-$C$12*$C$30)+(CM389*$C$34+CM390*$C$35)*EXP(-$C$14*$C$30)),CL$236,(CM282*$C$34+CM283*$C$35)*EXP(-$C$12*$C$30)+CL$234),"")</f>
        <v/>
      </c>
      <c r="CM282" s="65">
        <f>IF(CM$231&gt;=$E282,IF(CM173*$C$23&gt;MAX($C$22,(CN282*$C$34+CN283*$C$35)*EXP(-$C$12*$C$30)+(CN389*$C$34+CN390*$C$35)*EXP(-$C$14*$C$30)),CM$236,(CN282*$C$34+CN283*$C$35)*EXP(-$C$12*$C$30)+CM$234),"")</f>
        <v/>
      </c>
      <c r="CN282" s="65">
        <f>IF(CN$231&gt;=$E282,IF(CN173*$C$23&gt;MAX($C$22,(CO282*$C$34+CO283*$C$35)*EXP(-$C$12*$C$30)+(CO389*$C$34+CO390*$C$35)*EXP(-$C$14*$C$30)),CN$236,(CO282*$C$34+CO283*$C$35)*EXP(-$C$12*$C$30)+CN$234),"")</f>
        <v/>
      </c>
      <c r="CO282" s="65">
        <f>IF(CO$231&gt;=$E282,IF(CO173*$C$23&gt;MAX($C$22,(CP282*$C$34+CP283*$C$35)*EXP(-$C$12*$C$30)+(CP389*$C$34+CP390*$C$35)*EXP(-$C$14*$C$30)),CO$236,(CP282*$C$34+CP283*$C$35)*EXP(-$C$12*$C$30)+CO$234),"")</f>
        <v/>
      </c>
      <c r="CP282" s="65">
        <f>IF(CP$231&gt;=$E282,IF(CP173*$C$23&gt;MAX($C$22,(CQ282*$C$34+CQ283*$C$35)*EXP(-$C$12*$C$30)+(CQ389*$C$34+CQ390*$C$35)*EXP(-$C$14*$C$30)),CP$236,(CQ282*$C$34+CQ283*$C$35)*EXP(-$C$12*$C$30)+CP$234),"")</f>
        <v/>
      </c>
      <c r="CQ282" s="65">
        <f>IF(CQ$231&gt;=$E282,IF(CQ173*$C$23&gt;MAX($C$22,(CR282*$C$34+CR283*$C$35)*EXP(-$C$12*$C$30)+(CR389*$C$34+CR390*$C$35)*EXP(-$C$14*$C$30)),CQ$236,(CR282*$C$34+CR283*$C$35)*EXP(-$C$12*$C$30)+CQ$234),"")</f>
        <v/>
      </c>
      <c r="CR282" s="65">
        <f>IF(CR$231&gt;=$E282,IF(CR173*$C$23&gt;MAX($C$22,(CS282*$C$34+CS283*$C$35)*EXP(-$C$12*$C$30)+(CS389*$C$34+CS390*$C$35)*EXP(-$C$14*$C$30)),CR$236,(CS282*$C$34+CS283*$C$35)*EXP(-$C$12*$C$30)+CR$234),"")</f>
        <v/>
      </c>
      <c r="CS282" s="65">
        <f>IF(CS$231&gt;=$E282,IF(CS173*$C$23&gt;MAX($C$22,(CT282*$C$34+CT283*$C$35)*EXP(-$C$12*$C$30)+(CT389*$C$34+CT390*$C$35)*EXP(-$C$14*$C$30)),CS$236,(CT282*$C$34+CT283*$C$35)*EXP(-$C$12*$C$30)+CS$234),"")</f>
        <v/>
      </c>
      <c r="CT282" s="65">
        <f>IF(CT$231&gt;=$E282,IF(CT173*$C$23&gt;MAX($C$22,(CU282*$C$34+CU283*$C$35)*EXP(-$C$12*$C$30)+(CU389*$C$34+CU390*$C$35)*EXP(-$C$14*$C$30)),CT$236,(CU282*$C$34+CU283*$C$35)*EXP(-$C$12*$C$30)+CT$234),"")</f>
        <v/>
      </c>
      <c r="CU282" s="65">
        <f>IF(CU$231&gt;=$E282,IF(CU173*$C$23&gt;MAX($C$22,(CV282*$C$34+CV283*$C$35)*EXP(-$C$12*$C$30)+(CV389*$C$34+CV390*$C$35)*EXP(-$C$14*$C$30)),CU$236,(CV282*$C$34+CV283*$C$35)*EXP(-$C$12*$C$30)+CU$234),"")</f>
        <v/>
      </c>
      <c r="CV282" s="65">
        <f>IF(CV$231&gt;=$E282,IF(CV173*$C$23&gt;MAX($C$22,(CW282*$C$34+CW283*$C$35)*EXP(-$C$12*$C$30)+(CW389*$C$34+CW390*$C$35)*EXP(-$C$14*$C$30)),CV$236,(CW282*$C$34+CW283*$C$35)*EXP(-$C$12*$C$30)+CV$234),"")</f>
        <v/>
      </c>
      <c r="CW282" s="65">
        <f>IF(CW$231&gt;=$E282,IF(CW173*$C$23&gt;MAX($C$22,(CX282*$C$34+CX283*$C$35)*EXP(-$C$12*$C$30)+(CX389*$C$34+CX390*$C$35)*EXP(-$C$14*$C$30)),CW$236,(CX282*$C$34+CX283*$C$35)*EXP(-$C$12*$C$30)+CW$234),"")</f>
        <v/>
      </c>
      <c r="CX282" s="65">
        <f>IF(CX$231&gt;=$E282,IF(CX173*$C$23&gt;MAX($C$22,(CY282*$C$34+CY283*$C$35)*EXP(-$C$12*$C$30)+(CY389*$C$34+CY390*$C$35)*EXP(-$C$14*$C$30)),CX$236,(CY282*$C$34+CY283*$C$35)*EXP(-$C$12*$C$30)+CX$234),"")</f>
        <v/>
      </c>
      <c r="CY282" s="65">
        <f>IF(CY$231&gt;=$E282,IF(CY173*$C$23&gt;MAX($C$22,(CZ282*$C$34+CZ283*$C$35)*EXP(-$C$12*$C$30)+(CZ389*$C$34+CZ390*$C$35)*EXP(-$C$14*$C$30)),CY$236,(CZ282*$C$34+CZ283*$C$35)*EXP(-$C$12*$C$30)+CY$234),"")</f>
        <v/>
      </c>
      <c r="CZ282" s="65">
        <f>IF(CZ$231&gt;=$E282,IF(CZ173*$C$23&gt;MAX($C$22,(DA282*$C$34+DA283*$C$35)*EXP(-$C$12*$C$30)+(DA389*$C$34+DA390*$C$35)*EXP(-$C$14*$C$30)),CZ$236,(DA282*$C$34+DA283*$C$35)*EXP(-$C$12*$C$30)+CZ$234),"")</f>
        <v/>
      </c>
      <c r="DA282" s="65">
        <f>IF(DA$231&gt;=$E282,IF(DA173*$C$23&gt;MAX($C$22,(DB282*$C$34+DB283*$C$35)*EXP(-$C$12*$C$30)+(DB389*$C$34+DB390*$C$35)*EXP(-$C$14*$C$30)),DA$236,(DB282*$C$34+DB283*$C$35)*EXP(-$C$12*$C$30)+DA$234),"")</f>
        <v/>
      </c>
      <c r="DB282" s="65">
        <f>IF(DB$231&gt;=$E282,IF(DB173*$C$23&gt;MAX($C$22,(DC282*$C$34+DC283*$C$35)*EXP(-$C$12*$C$30)+(DC389*$C$34+DC390*$C$35)*EXP(-$C$14*$C$30)),DB$236,(DC282*$C$34+DC283*$C$35)*EXP(-$C$12*$C$30)+DB$234),"")</f>
        <v/>
      </c>
      <c r="DC282" s="65">
        <f>IF(DC$231&gt;=$E282,IF(DC173*$C$23&gt;$C$22,DC$236,$C$22+DC$234),"")</f>
        <v/>
      </c>
    </row>
    <row r="283" ht="12" customHeight="1">
      <c r="B283" s="12" t="n"/>
      <c r="C283" s="12" t="n"/>
      <c r="D283" s="12" t="n"/>
      <c r="E283" s="64">
        <f>E282+1</f>
        <v/>
      </c>
      <c r="G283" s="65">
        <f>IF(G$231&gt;=$E283,IF(G174*$C$23&gt;MAX($C$22,(H283*$C$34+H284*$C$35)*EXP(-$C$12*$C$30)+(H390*$C$34+H391*$C$35)*EXP(-$C$14*$C$30)),G$236,(H283*$C$34+H284*$C$35)*EXP(-$C$12*$C$30)+G$234),"")</f>
        <v/>
      </c>
      <c r="H283" s="65">
        <f>IF(H$231&gt;=$E283,IF(H174*$C$23&gt;MAX($C$22,(I283*$C$34+I284*$C$35)*EXP(-$C$12*$C$30)+(I390*$C$34+I391*$C$35)*EXP(-$C$14*$C$30)),H$236,(I283*$C$34+I284*$C$35)*EXP(-$C$12*$C$30)+H$234),"")</f>
        <v/>
      </c>
      <c r="I283" s="65">
        <f>IF(I$231&gt;=$E283,IF(I174*$C$23&gt;MAX($C$22,(J283*$C$34+J284*$C$35)*EXP(-$C$12*$C$30)+(J390*$C$34+J391*$C$35)*EXP(-$C$14*$C$30)),I$236,(J283*$C$34+J284*$C$35)*EXP(-$C$12*$C$30)+I$234),"")</f>
        <v/>
      </c>
      <c r="J283" s="65">
        <f>IF(J$231&gt;=$E283,IF(J174*$C$23&gt;MAX($C$22,(K283*$C$34+K284*$C$35)*EXP(-$C$12*$C$30)+(K390*$C$34+K391*$C$35)*EXP(-$C$14*$C$30)),J$236,(K283*$C$34+K284*$C$35)*EXP(-$C$12*$C$30)+J$234),"")</f>
        <v/>
      </c>
      <c r="K283" s="65">
        <f>IF(K$231&gt;=$E283,IF(K174*$C$23&gt;MAX($C$22,(L283*$C$34+L284*$C$35)*EXP(-$C$12*$C$30)+(L390*$C$34+L391*$C$35)*EXP(-$C$14*$C$30)),K$236,(L283*$C$34+L284*$C$35)*EXP(-$C$12*$C$30)+K$234),"")</f>
        <v/>
      </c>
      <c r="L283" s="65">
        <f>IF(L$231&gt;=$E283,IF(L174*$C$23&gt;MAX($C$22,(M283*$C$34+M284*$C$35)*EXP(-$C$12*$C$30)+(M390*$C$34+M391*$C$35)*EXP(-$C$14*$C$30)),L$236,(M283*$C$34+M284*$C$35)*EXP(-$C$12*$C$30)+L$234),"")</f>
        <v/>
      </c>
      <c r="M283" s="65">
        <f>IF(M$231&gt;=$E283,IF(M174*$C$23&gt;MAX($C$22,(N283*$C$34+N284*$C$35)*EXP(-$C$12*$C$30)+(N390*$C$34+N391*$C$35)*EXP(-$C$14*$C$30)),M$236,(N283*$C$34+N284*$C$35)*EXP(-$C$12*$C$30)+M$234),"")</f>
        <v/>
      </c>
      <c r="N283" s="65">
        <f>IF(N$231&gt;=$E283,IF(N174*$C$23&gt;MAX($C$22,(O283*$C$34+O284*$C$35)*EXP(-$C$12*$C$30)+(O390*$C$34+O391*$C$35)*EXP(-$C$14*$C$30)),N$236,(O283*$C$34+O284*$C$35)*EXP(-$C$12*$C$30)+N$234),"")</f>
        <v/>
      </c>
      <c r="O283" s="65">
        <f>IF(O$231&gt;=$E283,IF(O174*$C$23&gt;MAX($C$22,(P283*$C$34+P284*$C$35)*EXP(-$C$12*$C$30)+(P390*$C$34+P391*$C$35)*EXP(-$C$14*$C$30)),O$236,(P283*$C$34+P284*$C$35)*EXP(-$C$12*$C$30)+O$234),"")</f>
        <v/>
      </c>
      <c r="P283" s="65">
        <f>IF(P$231&gt;=$E283,IF(P174*$C$23&gt;MAX($C$22,(Q283*$C$34+Q284*$C$35)*EXP(-$C$12*$C$30)+(Q390*$C$34+Q391*$C$35)*EXP(-$C$14*$C$30)),P$236,(Q283*$C$34+Q284*$C$35)*EXP(-$C$12*$C$30)+P$234),"")</f>
        <v/>
      </c>
      <c r="Q283" s="65">
        <f>IF(Q$231&gt;=$E283,IF(Q174*$C$23&gt;MAX($C$22,(R283*$C$34+R284*$C$35)*EXP(-$C$12*$C$30)+(R390*$C$34+R391*$C$35)*EXP(-$C$14*$C$30)),Q$236,(R283*$C$34+R284*$C$35)*EXP(-$C$12*$C$30)+Q$234),"")</f>
        <v/>
      </c>
      <c r="R283" s="65">
        <f>IF(R$231&gt;=$E283,IF(R174*$C$23&gt;MAX($C$22,(S283*$C$34+S284*$C$35)*EXP(-$C$12*$C$30)+(S390*$C$34+S391*$C$35)*EXP(-$C$14*$C$30)),R$236,(S283*$C$34+S284*$C$35)*EXP(-$C$12*$C$30)+R$234),"")</f>
        <v/>
      </c>
      <c r="S283" s="65">
        <f>IF(S$231&gt;=$E283,IF(S174*$C$23&gt;MAX($C$22,(T283*$C$34+T284*$C$35)*EXP(-$C$12*$C$30)+(T390*$C$34+T391*$C$35)*EXP(-$C$14*$C$30)),S$236,(T283*$C$34+T284*$C$35)*EXP(-$C$12*$C$30)+S$234),"")</f>
        <v/>
      </c>
      <c r="T283" s="65">
        <f>IF(T$231&gt;=$E283,IF(T174*$C$23&gt;MAX($C$22,(U283*$C$34+U284*$C$35)*EXP(-$C$12*$C$30)+(U390*$C$34+U391*$C$35)*EXP(-$C$14*$C$30)),T$236,(U283*$C$34+U284*$C$35)*EXP(-$C$12*$C$30)+T$234),"")</f>
        <v/>
      </c>
      <c r="U283" s="65">
        <f>IF(U$231&gt;=$E283,IF(U174*$C$23&gt;MAX($C$22,(V283*$C$34+V284*$C$35)*EXP(-$C$12*$C$30)+(V390*$C$34+V391*$C$35)*EXP(-$C$14*$C$30)),U$236,(V283*$C$34+V284*$C$35)*EXP(-$C$12*$C$30)+U$234),"")</f>
        <v/>
      </c>
      <c r="V283" s="65">
        <f>IF(V$231&gt;=$E283,IF(V174*$C$23&gt;MAX($C$22,(W283*$C$34+W284*$C$35)*EXP(-$C$12*$C$30)+(W390*$C$34+W391*$C$35)*EXP(-$C$14*$C$30)),V$236,(W283*$C$34+W284*$C$35)*EXP(-$C$12*$C$30)+V$234),"")</f>
        <v/>
      </c>
      <c r="W283" s="65">
        <f>IF(W$231&gt;=$E283,IF(W174*$C$23&gt;MAX($C$22,(X283*$C$34+X284*$C$35)*EXP(-$C$12*$C$30)+(X390*$C$34+X391*$C$35)*EXP(-$C$14*$C$30)),W$236,(X283*$C$34+X284*$C$35)*EXP(-$C$12*$C$30)+W$234),"")</f>
        <v/>
      </c>
      <c r="X283" s="65">
        <f>IF(X$231&gt;=$E283,IF(X174*$C$23&gt;MAX($C$22,(Y283*$C$34+Y284*$C$35)*EXP(-$C$12*$C$30)+(Y390*$C$34+Y391*$C$35)*EXP(-$C$14*$C$30)),X$236,(Y283*$C$34+Y284*$C$35)*EXP(-$C$12*$C$30)+X$234),"")</f>
        <v/>
      </c>
      <c r="Y283" s="65">
        <f>IF(Y$231&gt;=$E283,IF(Y174*$C$23&gt;MAX($C$22,(Z283*$C$34+Z284*$C$35)*EXP(-$C$12*$C$30)+(Z390*$C$34+Z391*$C$35)*EXP(-$C$14*$C$30)),Y$236,(Z283*$C$34+Z284*$C$35)*EXP(-$C$12*$C$30)+Y$234),"")</f>
        <v/>
      </c>
      <c r="Z283" s="65">
        <f>IF(Z$231&gt;=$E283,IF(Z174*$C$23&gt;MAX($C$22,(AA283*$C$34+AA284*$C$35)*EXP(-$C$12*$C$30)+(AA390*$C$34+AA391*$C$35)*EXP(-$C$14*$C$30)),Z$236,(AA283*$C$34+AA284*$C$35)*EXP(-$C$12*$C$30)+Z$234),"")</f>
        <v/>
      </c>
      <c r="AA283" s="65">
        <f>IF(AA$231&gt;=$E283,IF(AA174*$C$23&gt;MAX($C$22,(AB283*$C$34+AB284*$C$35)*EXP(-$C$12*$C$30)+(AB390*$C$34+AB391*$C$35)*EXP(-$C$14*$C$30)),AA$236,(AB283*$C$34+AB284*$C$35)*EXP(-$C$12*$C$30)+AA$234),"")</f>
        <v/>
      </c>
      <c r="AB283" s="65">
        <f>IF(AB$231&gt;=$E283,IF(AB174*$C$23&gt;MAX($C$22,(AC283*$C$34+AC284*$C$35)*EXP(-$C$12*$C$30)+(AC390*$C$34+AC391*$C$35)*EXP(-$C$14*$C$30)),AB$236,(AC283*$C$34+AC284*$C$35)*EXP(-$C$12*$C$30)+AB$234),"")</f>
        <v/>
      </c>
      <c r="AC283" s="65">
        <f>IF(AC$231&gt;=$E283,IF(AC174*$C$23&gt;MAX($C$22,(AD283*$C$34+AD284*$C$35)*EXP(-$C$12*$C$30)+(AD390*$C$34+AD391*$C$35)*EXP(-$C$14*$C$30)),AC$236,(AD283*$C$34+AD284*$C$35)*EXP(-$C$12*$C$30)+AC$234),"")</f>
        <v/>
      </c>
      <c r="AD283" s="65">
        <f>IF(AD$231&gt;=$E283,IF(AD174*$C$23&gt;MAX($C$22,(AE283*$C$34+AE284*$C$35)*EXP(-$C$12*$C$30)+(AE390*$C$34+AE391*$C$35)*EXP(-$C$14*$C$30)),AD$236,(AE283*$C$34+AE284*$C$35)*EXP(-$C$12*$C$30)+AD$234),"")</f>
        <v/>
      </c>
      <c r="AE283" s="65">
        <f>IF(AE$231&gt;=$E283,IF(AE174*$C$23&gt;MAX($C$22,(AF283*$C$34+AF284*$C$35)*EXP(-$C$12*$C$30)+(AF390*$C$34+AF391*$C$35)*EXP(-$C$14*$C$30)),AE$236,(AF283*$C$34+AF284*$C$35)*EXP(-$C$12*$C$30)+AE$234),"")</f>
        <v/>
      </c>
      <c r="AF283" s="65">
        <f>IF(AF$231&gt;=$E283,IF(AF174*$C$23&gt;MAX($C$22,(AG283*$C$34+AG284*$C$35)*EXP(-$C$12*$C$30)+(AG390*$C$34+AG391*$C$35)*EXP(-$C$14*$C$30)),AF$236,(AG283*$C$34+AG284*$C$35)*EXP(-$C$12*$C$30)+AF$234),"")</f>
        <v/>
      </c>
      <c r="AG283" s="65">
        <f>IF(AG$231&gt;=$E283,IF(AG174*$C$23&gt;MAX($C$22,(AH283*$C$34+AH284*$C$35)*EXP(-$C$12*$C$30)+(AH390*$C$34+AH391*$C$35)*EXP(-$C$14*$C$30)),AG$236,(AH283*$C$34+AH284*$C$35)*EXP(-$C$12*$C$30)+AG$234),"")</f>
        <v/>
      </c>
      <c r="AH283" s="65">
        <f>IF(AH$231&gt;=$E283,IF(AH174*$C$23&gt;MAX($C$22,(AI283*$C$34+AI284*$C$35)*EXP(-$C$12*$C$30)+(AI390*$C$34+AI391*$C$35)*EXP(-$C$14*$C$30)),AH$236,(AI283*$C$34+AI284*$C$35)*EXP(-$C$12*$C$30)+AH$234),"")</f>
        <v/>
      </c>
      <c r="AI283" s="65">
        <f>IF(AI$231&gt;=$E283,IF(AI174*$C$23&gt;MAX($C$22,(AJ283*$C$34+AJ284*$C$35)*EXP(-$C$12*$C$30)+(AJ390*$C$34+AJ391*$C$35)*EXP(-$C$14*$C$30)),AI$236,(AJ283*$C$34+AJ284*$C$35)*EXP(-$C$12*$C$30)+AI$234),"")</f>
        <v/>
      </c>
      <c r="AJ283" s="65">
        <f>IF(AJ$231&gt;=$E283,IF(AJ174*$C$23&gt;MAX($C$22,(AK283*$C$34+AK284*$C$35)*EXP(-$C$12*$C$30)+(AK390*$C$34+AK391*$C$35)*EXP(-$C$14*$C$30)),AJ$236,(AK283*$C$34+AK284*$C$35)*EXP(-$C$12*$C$30)+AJ$234),"")</f>
        <v/>
      </c>
      <c r="AK283" s="65">
        <f>IF(AK$231&gt;=$E283,IF(AK174*$C$23&gt;MAX($C$22,(AL283*$C$34+AL284*$C$35)*EXP(-$C$12*$C$30)+(AL390*$C$34+AL391*$C$35)*EXP(-$C$14*$C$30)),AK$236,(AL283*$C$34+AL284*$C$35)*EXP(-$C$12*$C$30)+AK$234),"")</f>
        <v/>
      </c>
      <c r="AL283" s="65">
        <f>IF(AL$231&gt;=$E283,IF(AL174*$C$23&gt;MAX($C$22,(AM283*$C$34+AM284*$C$35)*EXP(-$C$12*$C$30)+(AM390*$C$34+AM391*$C$35)*EXP(-$C$14*$C$30)),AL$236,(AM283*$C$34+AM284*$C$35)*EXP(-$C$12*$C$30)+AL$234),"")</f>
        <v/>
      </c>
      <c r="AM283" s="65">
        <f>IF(AM$231&gt;=$E283,IF(AM174*$C$23&gt;MAX($C$22,(AN283*$C$34+AN284*$C$35)*EXP(-$C$12*$C$30)+(AN390*$C$34+AN391*$C$35)*EXP(-$C$14*$C$30)),AM$236,(AN283*$C$34+AN284*$C$35)*EXP(-$C$12*$C$30)+AM$234),"")</f>
        <v/>
      </c>
      <c r="AN283" s="65">
        <f>IF(AN$231&gt;=$E283,IF(AN174*$C$23&gt;MAX($C$22,(AO283*$C$34+AO284*$C$35)*EXP(-$C$12*$C$30)+(AO390*$C$34+AO391*$C$35)*EXP(-$C$14*$C$30)),AN$236,(AO283*$C$34+AO284*$C$35)*EXP(-$C$12*$C$30)+AN$234),"")</f>
        <v/>
      </c>
      <c r="AO283" s="65">
        <f>IF(AO$231&gt;=$E283,IF(AO174*$C$23&gt;MAX($C$22,(AP283*$C$34+AP284*$C$35)*EXP(-$C$12*$C$30)+(AP390*$C$34+AP391*$C$35)*EXP(-$C$14*$C$30)),AO$236,(AP283*$C$34+AP284*$C$35)*EXP(-$C$12*$C$30)+AO$234),"")</f>
        <v/>
      </c>
      <c r="AP283" s="65">
        <f>IF(AP$231&gt;=$E283,IF(AP174*$C$23&gt;MAX($C$22,(AQ283*$C$34+AQ284*$C$35)*EXP(-$C$12*$C$30)+(AQ390*$C$34+AQ391*$C$35)*EXP(-$C$14*$C$30)),AP$236,(AQ283*$C$34+AQ284*$C$35)*EXP(-$C$12*$C$30)+AP$234),"")</f>
        <v/>
      </c>
      <c r="AQ283" s="65">
        <f>IF(AQ$231&gt;=$E283,IF(AQ174*$C$23&gt;MAX($C$22,(AR283*$C$34+AR284*$C$35)*EXP(-$C$12*$C$30)+(AR390*$C$34+AR391*$C$35)*EXP(-$C$14*$C$30)),AQ$236,(AR283*$C$34+AR284*$C$35)*EXP(-$C$12*$C$30)+AQ$234),"")</f>
        <v/>
      </c>
      <c r="AR283" s="65">
        <f>IF(AR$231&gt;=$E283,IF(AR174*$C$23&gt;MAX($C$22,(AS283*$C$34+AS284*$C$35)*EXP(-$C$12*$C$30)+(AS390*$C$34+AS391*$C$35)*EXP(-$C$14*$C$30)),AR$236,(AS283*$C$34+AS284*$C$35)*EXP(-$C$12*$C$30)+AR$234),"")</f>
        <v/>
      </c>
      <c r="AS283" s="65">
        <f>IF(AS$231&gt;=$E283,IF(AS174*$C$23&gt;MAX($C$22,(AT283*$C$34+AT284*$C$35)*EXP(-$C$12*$C$30)+(AT390*$C$34+AT391*$C$35)*EXP(-$C$14*$C$30)),AS$236,(AT283*$C$34+AT284*$C$35)*EXP(-$C$12*$C$30)+AS$234),"")</f>
        <v/>
      </c>
      <c r="AT283" s="65">
        <f>IF(AT$231&gt;=$E283,IF(AT174*$C$23&gt;MAX($C$22,(AU283*$C$34+AU284*$C$35)*EXP(-$C$12*$C$30)+(AU390*$C$34+AU391*$C$35)*EXP(-$C$14*$C$30)),AT$236,(AU283*$C$34+AU284*$C$35)*EXP(-$C$12*$C$30)+AT$234),"")</f>
        <v/>
      </c>
      <c r="AU283" s="65">
        <f>IF(AU$231&gt;=$E283,IF(AU174*$C$23&gt;MAX($C$22,(AV283*$C$34+AV284*$C$35)*EXP(-$C$12*$C$30)+(AV390*$C$34+AV391*$C$35)*EXP(-$C$14*$C$30)),AU$236,(AV283*$C$34+AV284*$C$35)*EXP(-$C$12*$C$30)+AU$234),"")</f>
        <v/>
      </c>
      <c r="AV283" s="65">
        <f>IF(AV$231&gt;=$E283,IF(AV174*$C$23&gt;MAX($C$22,(AW283*$C$34+AW284*$C$35)*EXP(-$C$12*$C$30)+(AW390*$C$34+AW391*$C$35)*EXP(-$C$14*$C$30)),AV$236,(AW283*$C$34+AW284*$C$35)*EXP(-$C$12*$C$30)+AV$234),"")</f>
        <v/>
      </c>
      <c r="AW283" s="65">
        <f>IF(AW$231&gt;=$E283,IF(AW174*$C$23&gt;MAX($C$22,(AX283*$C$34+AX284*$C$35)*EXP(-$C$12*$C$30)+(AX390*$C$34+AX391*$C$35)*EXP(-$C$14*$C$30)),AW$236,(AX283*$C$34+AX284*$C$35)*EXP(-$C$12*$C$30)+AW$234),"")</f>
        <v/>
      </c>
      <c r="AX283" s="65">
        <f>IF(AX$231&gt;=$E283,IF(AX174*$C$23&gt;MAX($C$22,(AY283*$C$34+AY284*$C$35)*EXP(-$C$12*$C$30)+(AY390*$C$34+AY391*$C$35)*EXP(-$C$14*$C$30)),AX$236,(AY283*$C$34+AY284*$C$35)*EXP(-$C$12*$C$30)+AX$234),"")</f>
        <v/>
      </c>
      <c r="AY283" s="65">
        <f>IF(AY$231&gt;=$E283,IF(AY174*$C$23&gt;MAX($C$22,(AZ283*$C$34+AZ284*$C$35)*EXP(-$C$12*$C$30)+(AZ390*$C$34+AZ391*$C$35)*EXP(-$C$14*$C$30)),AY$236,(AZ283*$C$34+AZ284*$C$35)*EXP(-$C$12*$C$30)+AY$234),"")</f>
        <v/>
      </c>
      <c r="AZ283" s="65">
        <f>IF(AZ$231&gt;=$E283,IF(AZ174*$C$23&gt;MAX($C$22,(BA283*$C$34+BA284*$C$35)*EXP(-$C$12*$C$30)+(BA390*$C$34+BA391*$C$35)*EXP(-$C$14*$C$30)),AZ$236,(BA283*$C$34+BA284*$C$35)*EXP(-$C$12*$C$30)+AZ$234),"")</f>
        <v/>
      </c>
      <c r="BA283" s="65">
        <f>IF(BA$231&gt;=$E283,IF(BA174*$C$23&gt;MAX($C$22,(BB283*$C$34+BB284*$C$35)*EXP(-$C$12*$C$30)+(BB390*$C$34+BB391*$C$35)*EXP(-$C$14*$C$30)),BA$236,(BB283*$C$34+BB284*$C$35)*EXP(-$C$12*$C$30)+BA$234),"")</f>
        <v/>
      </c>
      <c r="BB283" s="65">
        <f>IF(BB$231&gt;=$E283,IF(BB174*$C$23&gt;MAX($C$22,(BC283*$C$34+BC284*$C$35)*EXP(-$C$12*$C$30)+(BC390*$C$34+BC391*$C$35)*EXP(-$C$14*$C$30)),BB$236,(BC283*$C$34+BC284*$C$35)*EXP(-$C$12*$C$30)+BB$234),"")</f>
        <v/>
      </c>
      <c r="BC283" s="65">
        <f>IF(BC$231&gt;=$E283,IF(BC174*$C$23&gt;MAX($C$22,(BD283*$C$34+BD284*$C$35)*EXP(-$C$12*$C$30)+(BD390*$C$34+BD391*$C$35)*EXP(-$C$14*$C$30)),BC$236,(BD283*$C$34+BD284*$C$35)*EXP(-$C$12*$C$30)+BC$234),"")</f>
        <v/>
      </c>
      <c r="BD283" s="65">
        <f>IF(BD$231&gt;=$E283,IF(BD174*$C$23&gt;MAX($C$22,(BE283*$C$34+BE284*$C$35)*EXP(-$C$12*$C$30)+(BE390*$C$34+BE391*$C$35)*EXP(-$C$14*$C$30)),BD$236,(BE283*$C$34+BE284*$C$35)*EXP(-$C$12*$C$30)+BD$234),"")</f>
        <v/>
      </c>
      <c r="BE283" s="65">
        <f>IF(BE$231&gt;=$E283,IF(BE174*$C$23&gt;MAX($C$22,(BF283*$C$34+BF284*$C$35)*EXP(-$C$12*$C$30)+(BF390*$C$34+BF391*$C$35)*EXP(-$C$14*$C$30)),BE$236,(BF283*$C$34+BF284*$C$35)*EXP(-$C$12*$C$30)+BE$234),"")</f>
        <v/>
      </c>
      <c r="BF283" s="65">
        <f>IF(BF$231&gt;=$E283,IF(BF174*$C$23&gt;MAX($C$22,(BG283*$C$34+BG284*$C$35)*EXP(-$C$12*$C$30)+(BG390*$C$34+BG391*$C$35)*EXP(-$C$14*$C$30)),BF$236,(BG283*$C$34+BG284*$C$35)*EXP(-$C$12*$C$30)+BF$234),"")</f>
        <v/>
      </c>
      <c r="BG283" s="65">
        <f>IF(BG$231&gt;=$E283,IF(BG174*$C$23&gt;MAX($C$22,(BH283*$C$34+BH284*$C$35)*EXP(-$C$12*$C$30)+(BH390*$C$34+BH391*$C$35)*EXP(-$C$14*$C$30)),BG$236,(BH283*$C$34+BH284*$C$35)*EXP(-$C$12*$C$30)+BG$234),"")</f>
        <v/>
      </c>
      <c r="BH283" s="65">
        <f>IF(BH$231&gt;=$E283,IF(BH174*$C$23&gt;MAX($C$22,(BI283*$C$34+BI284*$C$35)*EXP(-$C$12*$C$30)+(BI390*$C$34+BI391*$C$35)*EXP(-$C$14*$C$30)),BH$236,(BI283*$C$34+BI284*$C$35)*EXP(-$C$12*$C$30)+BH$234),"")</f>
        <v/>
      </c>
      <c r="BI283" s="65">
        <f>IF(BI$231&gt;=$E283,IF(BI174*$C$23&gt;MAX($C$22,(BJ283*$C$34+BJ284*$C$35)*EXP(-$C$12*$C$30)+(BJ390*$C$34+BJ391*$C$35)*EXP(-$C$14*$C$30)),BI$236,(BJ283*$C$34+BJ284*$C$35)*EXP(-$C$12*$C$30)+BI$234),"")</f>
        <v/>
      </c>
      <c r="BJ283" s="65">
        <f>IF(BJ$231&gt;=$E283,IF(BJ174*$C$23&gt;MAX($C$22,(BK283*$C$34+BK284*$C$35)*EXP(-$C$12*$C$30)+(BK390*$C$34+BK391*$C$35)*EXP(-$C$14*$C$30)),BJ$236,(BK283*$C$34+BK284*$C$35)*EXP(-$C$12*$C$30)+BJ$234),"")</f>
        <v/>
      </c>
      <c r="BK283" s="65">
        <f>IF(BK$231&gt;=$E283,IF(BK174*$C$23&gt;MAX($C$22,(BL283*$C$34+BL284*$C$35)*EXP(-$C$12*$C$30)+(BL390*$C$34+BL391*$C$35)*EXP(-$C$14*$C$30)),BK$236,(BL283*$C$34+BL284*$C$35)*EXP(-$C$12*$C$30)+BK$234),"")</f>
        <v/>
      </c>
      <c r="BL283" s="65">
        <f>IF(BL$231&gt;=$E283,IF(BL174*$C$23&gt;MAX($C$22,(BM283*$C$34+BM284*$C$35)*EXP(-$C$12*$C$30)+(BM390*$C$34+BM391*$C$35)*EXP(-$C$14*$C$30)),BL$236,(BM283*$C$34+BM284*$C$35)*EXP(-$C$12*$C$30)+BL$234),"")</f>
        <v/>
      </c>
      <c r="BM283" s="65">
        <f>IF(BM$231&gt;=$E283,IF(BM174*$C$23&gt;MAX($C$22,(BN283*$C$34+BN284*$C$35)*EXP(-$C$12*$C$30)+(BN390*$C$34+BN391*$C$35)*EXP(-$C$14*$C$30)),BM$236,(BN283*$C$34+BN284*$C$35)*EXP(-$C$12*$C$30)+BM$234),"")</f>
        <v/>
      </c>
      <c r="BN283" s="65">
        <f>IF(BN$231&gt;=$E283,IF(BN174*$C$23&gt;MAX($C$22,(BO283*$C$34+BO284*$C$35)*EXP(-$C$12*$C$30)+(BO390*$C$34+BO391*$C$35)*EXP(-$C$14*$C$30)),BN$236,(BO283*$C$34+BO284*$C$35)*EXP(-$C$12*$C$30)+BN$234),"")</f>
        <v/>
      </c>
      <c r="BO283" s="65">
        <f>IF(BO$231&gt;=$E283,IF(BO174*$C$23&gt;MAX($C$22,(BP283*$C$34+BP284*$C$35)*EXP(-$C$12*$C$30)+(BP390*$C$34+BP391*$C$35)*EXP(-$C$14*$C$30)),BO$236,(BP283*$C$34+BP284*$C$35)*EXP(-$C$12*$C$30)+BO$234),"")</f>
        <v/>
      </c>
      <c r="BP283" s="65">
        <f>IF(BP$231&gt;=$E283,IF(BP174*$C$23&gt;MAX($C$22,(BQ283*$C$34+BQ284*$C$35)*EXP(-$C$12*$C$30)+(BQ390*$C$34+BQ391*$C$35)*EXP(-$C$14*$C$30)),BP$236,(BQ283*$C$34+BQ284*$C$35)*EXP(-$C$12*$C$30)+BP$234),"")</f>
        <v/>
      </c>
      <c r="BQ283" s="65">
        <f>IF(BQ$231&gt;=$E283,IF(BQ174*$C$23&gt;MAX($C$22,(BR283*$C$34+BR284*$C$35)*EXP(-$C$12*$C$30)+(BR390*$C$34+BR391*$C$35)*EXP(-$C$14*$C$30)),BQ$236,(BR283*$C$34+BR284*$C$35)*EXP(-$C$12*$C$30)+BQ$234),"")</f>
        <v/>
      </c>
      <c r="BR283" s="65">
        <f>IF(BR$231&gt;=$E283,IF(BR174*$C$23&gt;MAX($C$22,(BS283*$C$34+BS284*$C$35)*EXP(-$C$12*$C$30)+(BS390*$C$34+BS391*$C$35)*EXP(-$C$14*$C$30)),BR$236,(BS283*$C$34+BS284*$C$35)*EXP(-$C$12*$C$30)+BR$234),"")</f>
        <v/>
      </c>
      <c r="BS283" s="65">
        <f>IF(BS$231&gt;=$E283,IF(BS174*$C$23&gt;MAX($C$22,(BT283*$C$34+BT284*$C$35)*EXP(-$C$12*$C$30)+(BT390*$C$34+BT391*$C$35)*EXP(-$C$14*$C$30)),BS$236,(BT283*$C$34+BT284*$C$35)*EXP(-$C$12*$C$30)+BS$234),"")</f>
        <v/>
      </c>
      <c r="BT283" s="65">
        <f>IF(BT$231&gt;=$E283,IF(BT174*$C$23&gt;MAX($C$22,(BU283*$C$34+BU284*$C$35)*EXP(-$C$12*$C$30)+(BU390*$C$34+BU391*$C$35)*EXP(-$C$14*$C$30)),BT$236,(BU283*$C$34+BU284*$C$35)*EXP(-$C$12*$C$30)+BT$234),"")</f>
        <v/>
      </c>
      <c r="BU283" s="65">
        <f>IF(BU$231&gt;=$E283,IF(BU174*$C$23&gt;MAX($C$22,(BV283*$C$34+BV284*$C$35)*EXP(-$C$12*$C$30)+(BV390*$C$34+BV391*$C$35)*EXP(-$C$14*$C$30)),BU$236,(BV283*$C$34+BV284*$C$35)*EXP(-$C$12*$C$30)+BU$234),"")</f>
        <v/>
      </c>
      <c r="BV283" s="65">
        <f>IF(BV$231&gt;=$E283,IF(BV174*$C$23&gt;MAX($C$22,(BW283*$C$34+BW284*$C$35)*EXP(-$C$12*$C$30)+(BW390*$C$34+BW391*$C$35)*EXP(-$C$14*$C$30)),BV$236,(BW283*$C$34+BW284*$C$35)*EXP(-$C$12*$C$30)+BV$234),"")</f>
        <v/>
      </c>
      <c r="BW283" s="65">
        <f>IF(BW$231&gt;=$E283,IF(BW174*$C$23&gt;MAX($C$22,(BX283*$C$34+BX284*$C$35)*EXP(-$C$12*$C$30)+(BX390*$C$34+BX391*$C$35)*EXP(-$C$14*$C$30)),BW$236,(BX283*$C$34+BX284*$C$35)*EXP(-$C$12*$C$30)+BW$234),"")</f>
        <v/>
      </c>
      <c r="BX283" s="65">
        <f>IF(BX$231&gt;=$E283,IF(BX174*$C$23&gt;MAX($C$22,(BY283*$C$34+BY284*$C$35)*EXP(-$C$12*$C$30)+(BY390*$C$34+BY391*$C$35)*EXP(-$C$14*$C$30)),BX$236,(BY283*$C$34+BY284*$C$35)*EXP(-$C$12*$C$30)+BX$234),"")</f>
        <v/>
      </c>
      <c r="BY283" s="65">
        <f>IF(BY$231&gt;=$E283,IF(BY174*$C$23&gt;MAX($C$22,(BZ283*$C$34+BZ284*$C$35)*EXP(-$C$12*$C$30)+(BZ390*$C$34+BZ391*$C$35)*EXP(-$C$14*$C$30)),BY$236,(BZ283*$C$34+BZ284*$C$35)*EXP(-$C$12*$C$30)+BY$234),"")</f>
        <v/>
      </c>
      <c r="BZ283" s="65">
        <f>IF(BZ$231&gt;=$E283,IF(BZ174*$C$23&gt;MAX($C$22,(CA283*$C$34+CA284*$C$35)*EXP(-$C$12*$C$30)+(CA390*$C$34+CA391*$C$35)*EXP(-$C$14*$C$30)),BZ$236,(CA283*$C$34+CA284*$C$35)*EXP(-$C$12*$C$30)+BZ$234),"")</f>
        <v/>
      </c>
      <c r="CA283" s="65">
        <f>IF(CA$231&gt;=$E283,IF(CA174*$C$23&gt;MAX($C$22,(CB283*$C$34+CB284*$C$35)*EXP(-$C$12*$C$30)+(CB390*$C$34+CB391*$C$35)*EXP(-$C$14*$C$30)),CA$236,(CB283*$C$34+CB284*$C$35)*EXP(-$C$12*$C$30)+CA$234),"")</f>
        <v/>
      </c>
      <c r="CB283" s="65">
        <f>IF(CB$231&gt;=$E283,IF(CB174*$C$23&gt;MAX($C$22,(CC283*$C$34+CC284*$C$35)*EXP(-$C$12*$C$30)+(CC390*$C$34+CC391*$C$35)*EXP(-$C$14*$C$30)),CB$236,(CC283*$C$34+CC284*$C$35)*EXP(-$C$12*$C$30)+CB$234),"")</f>
        <v/>
      </c>
      <c r="CC283" s="65">
        <f>IF(CC$231&gt;=$E283,IF(CC174*$C$23&gt;MAX($C$22,(CD283*$C$34+CD284*$C$35)*EXP(-$C$12*$C$30)+(CD390*$C$34+CD391*$C$35)*EXP(-$C$14*$C$30)),CC$236,(CD283*$C$34+CD284*$C$35)*EXP(-$C$12*$C$30)+CC$234),"")</f>
        <v/>
      </c>
      <c r="CD283" s="65">
        <f>IF(CD$231&gt;=$E283,IF(CD174*$C$23&gt;MAX($C$22,(CE283*$C$34+CE284*$C$35)*EXP(-$C$12*$C$30)+(CE390*$C$34+CE391*$C$35)*EXP(-$C$14*$C$30)),CD$236,(CE283*$C$34+CE284*$C$35)*EXP(-$C$12*$C$30)+CD$234),"")</f>
        <v/>
      </c>
      <c r="CE283" s="65">
        <f>IF(CE$231&gt;=$E283,IF(CE174*$C$23&gt;MAX($C$22,(CF283*$C$34+CF284*$C$35)*EXP(-$C$12*$C$30)+(CF390*$C$34+CF391*$C$35)*EXP(-$C$14*$C$30)),CE$236,(CF283*$C$34+CF284*$C$35)*EXP(-$C$12*$C$30)+CE$234),"")</f>
        <v/>
      </c>
      <c r="CF283" s="65">
        <f>IF(CF$231&gt;=$E283,IF(CF174*$C$23&gt;MAX($C$22,(CG283*$C$34+CG284*$C$35)*EXP(-$C$12*$C$30)+(CG390*$C$34+CG391*$C$35)*EXP(-$C$14*$C$30)),CF$236,(CG283*$C$34+CG284*$C$35)*EXP(-$C$12*$C$30)+CF$234),"")</f>
        <v/>
      </c>
      <c r="CG283" s="65">
        <f>IF(CG$231&gt;=$E283,IF(CG174*$C$23&gt;MAX($C$22,(CH283*$C$34+CH284*$C$35)*EXP(-$C$12*$C$30)+(CH390*$C$34+CH391*$C$35)*EXP(-$C$14*$C$30)),CG$236,(CH283*$C$34+CH284*$C$35)*EXP(-$C$12*$C$30)+CG$234),"")</f>
        <v/>
      </c>
      <c r="CH283" s="65">
        <f>IF(CH$231&gt;=$E283,IF(CH174*$C$23&gt;MAX($C$22,(CI283*$C$34+CI284*$C$35)*EXP(-$C$12*$C$30)+(CI390*$C$34+CI391*$C$35)*EXP(-$C$14*$C$30)),CH$236,(CI283*$C$34+CI284*$C$35)*EXP(-$C$12*$C$30)+CH$234),"")</f>
        <v/>
      </c>
      <c r="CI283" s="65">
        <f>IF(CI$231&gt;=$E283,IF(CI174*$C$23&gt;MAX($C$22,(CJ283*$C$34+CJ284*$C$35)*EXP(-$C$12*$C$30)+(CJ390*$C$34+CJ391*$C$35)*EXP(-$C$14*$C$30)),CI$236,(CJ283*$C$34+CJ284*$C$35)*EXP(-$C$12*$C$30)+CI$234),"")</f>
        <v/>
      </c>
      <c r="CJ283" s="65">
        <f>IF(CJ$231&gt;=$E283,IF(CJ174*$C$23&gt;MAX($C$22,(CK283*$C$34+CK284*$C$35)*EXP(-$C$12*$C$30)+(CK390*$C$34+CK391*$C$35)*EXP(-$C$14*$C$30)),CJ$236,(CK283*$C$34+CK284*$C$35)*EXP(-$C$12*$C$30)+CJ$234),"")</f>
        <v/>
      </c>
      <c r="CK283" s="65">
        <f>IF(CK$231&gt;=$E283,IF(CK174*$C$23&gt;MAX($C$22,(CL283*$C$34+CL284*$C$35)*EXP(-$C$12*$C$30)+(CL390*$C$34+CL391*$C$35)*EXP(-$C$14*$C$30)),CK$236,(CL283*$C$34+CL284*$C$35)*EXP(-$C$12*$C$30)+CK$234),"")</f>
        <v/>
      </c>
      <c r="CL283" s="65">
        <f>IF(CL$231&gt;=$E283,IF(CL174*$C$23&gt;MAX($C$22,(CM283*$C$34+CM284*$C$35)*EXP(-$C$12*$C$30)+(CM390*$C$34+CM391*$C$35)*EXP(-$C$14*$C$30)),CL$236,(CM283*$C$34+CM284*$C$35)*EXP(-$C$12*$C$30)+CL$234),"")</f>
        <v/>
      </c>
      <c r="CM283" s="65">
        <f>IF(CM$231&gt;=$E283,IF(CM174*$C$23&gt;MAX($C$22,(CN283*$C$34+CN284*$C$35)*EXP(-$C$12*$C$30)+(CN390*$C$34+CN391*$C$35)*EXP(-$C$14*$C$30)),CM$236,(CN283*$C$34+CN284*$C$35)*EXP(-$C$12*$C$30)+CM$234),"")</f>
        <v/>
      </c>
      <c r="CN283" s="65">
        <f>IF(CN$231&gt;=$E283,IF(CN174*$C$23&gt;MAX($C$22,(CO283*$C$34+CO284*$C$35)*EXP(-$C$12*$C$30)+(CO390*$C$34+CO391*$C$35)*EXP(-$C$14*$C$30)),CN$236,(CO283*$C$34+CO284*$C$35)*EXP(-$C$12*$C$30)+CN$234),"")</f>
        <v/>
      </c>
      <c r="CO283" s="65">
        <f>IF(CO$231&gt;=$E283,IF(CO174*$C$23&gt;MAX($C$22,(CP283*$C$34+CP284*$C$35)*EXP(-$C$12*$C$30)+(CP390*$C$34+CP391*$C$35)*EXP(-$C$14*$C$30)),CO$236,(CP283*$C$34+CP284*$C$35)*EXP(-$C$12*$C$30)+CO$234),"")</f>
        <v/>
      </c>
      <c r="CP283" s="65">
        <f>IF(CP$231&gt;=$E283,IF(CP174*$C$23&gt;MAX($C$22,(CQ283*$C$34+CQ284*$C$35)*EXP(-$C$12*$C$30)+(CQ390*$C$34+CQ391*$C$35)*EXP(-$C$14*$C$30)),CP$236,(CQ283*$C$34+CQ284*$C$35)*EXP(-$C$12*$C$30)+CP$234),"")</f>
        <v/>
      </c>
      <c r="CQ283" s="65">
        <f>IF(CQ$231&gt;=$E283,IF(CQ174*$C$23&gt;MAX($C$22,(CR283*$C$34+CR284*$C$35)*EXP(-$C$12*$C$30)+(CR390*$C$34+CR391*$C$35)*EXP(-$C$14*$C$30)),CQ$236,(CR283*$C$34+CR284*$C$35)*EXP(-$C$12*$C$30)+CQ$234),"")</f>
        <v/>
      </c>
      <c r="CR283" s="65">
        <f>IF(CR$231&gt;=$E283,IF(CR174*$C$23&gt;MAX($C$22,(CS283*$C$34+CS284*$C$35)*EXP(-$C$12*$C$30)+(CS390*$C$34+CS391*$C$35)*EXP(-$C$14*$C$30)),CR$236,(CS283*$C$34+CS284*$C$35)*EXP(-$C$12*$C$30)+CR$234),"")</f>
        <v/>
      </c>
      <c r="CS283" s="65">
        <f>IF(CS$231&gt;=$E283,IF(CS174*$C$23&gt;MAX($C$22,(CT283*$C$34+CT284*$C$35)*EXP(-$C$12*$C$30)+(CT390*$C$34+CT391*$C$35)*EXP(-$C$14*$C$30)),CS$236,(CT283*$C$34+CT284*$C$35)*EXP(-$C$12*$C$30)+CS$234),"")</f>
        <v/>
      </c>
      <c r="CT283" s="65">
        <f>IF(CT$231&gt;=$E283,IF(CT174*$C$23&gt;MAX($C$22,(CU283*$C$34+CU284*$C$35)*EXP(-$C$12*$C$30)+(CU390*$C$34+CU391*$C$35)*EXP(-$C$14*$C$30)),CT$236,(CU283*$C$34+CU284*$C$35)*EXP(-$C$12*$C$30)+CT$234),"")</f>
        <v/>
      </c>
      <c r="CU283" s="65">
        <f>IF(CU$231&gt;=$E283,IF(CU174*$C$23&gt;MAX($C$22,(CV283*$C$34+CV284*$C$35)*EXP(-$C$12*$C$30)+(CV390*$C$34+CV391*$C$35)*EXP(-$C$14*$C$30)),CU$236,(CV283*$C$34+CV284*$C$35)*EXP(-$C$12*$C$30)+CU$234),"")</f>
        <v/>
      </c>
      <c r="CV283" s="65">
        <f>IF(CV$231&gt;=$E283,IF(CV174*$C$23&gt;MAX($C$22,(CW283*$C$34+CW284*$C$35)*EXP(-$C$12*$C$30)+(CW390*$C$34+CW391*$C$35)*EXP(-$C$14*$C$30)),CV$236,(CW283*$C$34+CW284*$C$35)*EXP(-$C$12*$C$30)+CV$234),"")</f>
        <v/>
      </c>
      <c r="CW283" s="65">
        <f>IF(CW$231&gt;=$E283,IF(CW174*$C$23&gt;MAX($C$22,(CX283*$C$34+CX284*$C$35)*EXP(-$C$12*$C$30)+(CX390*$C$34+CX391*$C$35)*EXP(-$C$14*$C$30)),CW$236,(CX283*$C$34+CX284*$C$35)*EXP(-$C$12*$C$30)+CW$234),"")</f>
        <v/>
      </c>
      <c r="CX283" s="65">
        <f>IF(CX$231&gt;=$E283,IF(CX174*$C$23&gt;MAX($C$22,(CY283*$C$34+CY284*$C$35)*EXP(-$C$12*$C$30)+(CY390*$C$34+CY391*$C$35)*EXP(-$C$14*$C$30)),CX$236,(CY283*$C$34+CY284*$C$35)*EXP(-$C$12*$C$30)+CX$234),"")</f>
        <v/>
      </c>
      <c r="CY283" s="65">
        <f>IF(CY$231&gt;=$E283,IF(CY174*$C$23&gt;MAX($C$22,(CZ283*$C$34+CZ284*$C$35)*EXP(-$C$12*$C$30)+(CZ390*$C$34+CZ391*$C$35)*EXP(-$C$14*$C$30)),CY$236,(CZ283*$C$34+CZ284*$C$35)*EXP(-$C$12*$C$30)+CY$234),"")</f>
        <v/>
      </c>
      <c r="CZ283" s="65">
        <f>IF(CZ$231&gt;=$E283,IF(CZ174*$C$23&gt;MAX($C$22,(DA283*$C$34+DA284*$C$35)*EXP(-$C$12*$C$30)+(DA390*$C$34+DA391*$C$35)*EXP(-$C$14*$C$30)),CZ$236,(DA283*$C$34+DA284*$C$35)*EXP(-$C$12*$C$30)+CZ$234),"")</f>
        <v/>
      </c>
      <c r="DA283" s="65">
        <f>IF(DA$231&gt;=$E283,IF(DA174*$C$23&gt;MAX($C$22,(DB283*$C$34+DB284*$C$35)*EXP(-$C$12*$C$30)+(DB390*$C$34+DB391*$C$35)*EXP(-$C$14*$C$30)),DA$236,(DB283*$C$34+DB284*$C$35)*EXP(-$C$12*$C$30)+DA$234),"")</f>
        <v/>
      </c>
      <c r="DB283" s="65">
        <f>IF(DB$231&gt;=$E283,IF(DB174*$C$23&gt;MAX($C$22,(DC283*$C$34+DC284*$C$35)*EXP(-$C$12*$C$30)+(DC390*$C$34+DC391*$C$35)*EXP(-$C$14*$C$30)),DB$236,(DC283*$C$34+DC284*$C$35)*EXP(-$C$12*$C$30)+DB$234),"")</f>
        <v/>
      </c>
      <c r="DC283" s="65">
        <f>IF(DC$231&gt;=$E283,IF(DC174*$C$23&gt;$C$22,DC$236,$C$22+DC$234),"")</f>
        <v/>
      </c>
    </row>
    <row r="284" ht="12" customHeight="1">
      <c r="B284" s="12" t="n"/>
      <c r="C284" s="12" t="n"/>
      <c r="D284" s="12" t="n"/>
      <c r="E284" s="64">
        <f>E283+1</f>
        <v/>
      </c>
      <c r="G284" s="65">
        <f>IF(G$231&gt;=$E284,IF(G175*$C$23&gt;MAX($C$22,(H284*$C$34+H285*$C$35)*EXP(-$C$12*$C$30)+(H391*$C$34+H392*$C$35)*EXP(-$C$14*$C$30)),G$236,(H284*$C$34+H285*$C$35)*EXP(-$C$12*$C$30)+G$234),"")</f>
        <v/>
      </c>
      <c r="H284" s="65">
        <f>IF(H$231&gt;=$E284,IF(H175*$C$23&gt;MAX($C$22,(I284*$C$34+I285*$C$35)*EXP(-$C$12*$C$30)+(I391*$C$34+I392*$C$35)*EXP(-$C$14*$C$30)),H$236,(I284*$C$34+I285*$C$35)*EXP(-$C$12*$C$30)+H$234),"")</f>
        <v/>
      </c>
      <c r="I284" s="65">
        <f>IF(I$231&gt;=$E284,IF(I175*$C$23&gt;MAX($C$22,(J284*$C$34+J285*$C$35)*EXP(-$C$12*$C$30)+(J391*$C$34+J392*$C$35)*EXP(-$C$14*$C$30)),I$236,(J284*$C$34+J285*$C$35)*EXP(-$C$12*$C$30)+I$234),"")</f>
        <v/>
      </c>
      <c r="J284" s="65">
        <f>IF(J$231&gt;=$E284,IF(J175*$C$23&gt;MAX($C$22,(K284*$C$34+K285*$C$35)*EXP(-$C$12*$C$30)+(K391*$C$34+K392*$C$35)*EXP(-$C$14*$C$30)),J$236,(K284*$C$34+K285*$C$35)*EXP(-$C$12*$C$30)+J$234),"")</f>
        <v/>
      </c>
      <c r="K284" s="65">
        <f>IF(K$231&gt;=$E284,IF(K175*$C$23&gt;MAX($C$22,(L284*$C$34+L285*$C$35)*EXP(-$C$12*$C$30)+(L391*$C$34+L392*$C$35)*EXP(-$C$14*$C$30)),K$236,(L284*$C$34+L285*$C$35)*EXP(-$C$12*$C$30)+K$234),"")</f>
        <v/>
      </c>
      <c r="L284" s="65">
        <f>IF(L$231&gt;=$E284,IF(L175*$C$23&gt;MAX($C$22,(M284*$C$34+M285*$C$35)*EXP(-$C$12*$C$30)+(M391*$C$34+M392*$C$35)*EXP(-$C$14*$C$30)),L$236,(M284*$C$34+M285*$C$35)*EXP(-$C$12*$C$30)+L$234),"")</f>
        <v/>
      </c>
      <c r="M284" s="65">
        <f>IF(M$231&gt;=$E284,IF(M175*$C$23&gt;MAX($C$22,(N284*$C$34+N285*$C$35)*EXP(-$C$12*$C$30)+(N391*$C$34+N392*$C$35)*EXP(-$C$14*$C$30)),M$236,(N284*$C$34+N285*$C$35)*EXP(-$C$12*$C$30)+M$234),"")</f>
        <v/>
      </c>
      <c r="N284" s="65">
        <f>IF(N$231&gt;=$E284,IF(N175*$C$23&gt;MAX($C$22,(O284*$C$34+O285*$C$35)*EXP(-$C$12*$C$30)+(O391*$C$34+O392*$C$35)*EXP(-$C$14*$C$30)),N$236,(O284*$C$34+O285*$C$35)*EXP(-$C$12*$C$30)+N$234),"")</f>
        <v/>
      </c>
      <c r="O284" s="65">
        <f>IF(O$231&gt;=$E284,IF(O175*$C$23&gt;MAX($C$22,(P284*$C$34+P285*$C$35)*EXP(-$C$12*$C$30)+(P391*$C$34+P392*$C$35)*EXP(-$C$14*$C$30)),O$236,(P284*$C$34+P285*$C$35)*EXP(-$C$12*$C$30)+O$234),"")</f>
        <v/>
      </c>
      <c r="P284" s="65">
        <f>IF(P$231&gt;=$E284,IF(P175*$C$23&gt;MAX($C$22,(Q284*$C$34+Q285*$C$35)*EXP(-$C$12*$C$30)+(Q391*$C$34+Q392*$C$35)*EXP(-$C$14*$C$30)),P$236,(Q284*$C$34+Q285*$C$35)*EXP(-$C$12*$C$30)+P$234),"")</f>
        <v/>
      </c>
      <c r="Q284" s="65">
        <f>IF(Q$231&gt;=$E284,IF(Q175*$C$23&gt;MAX($C$22,(R284*$C$34+R285*$C$35)*EXP(-$C$12*$C$30)+(R391*$C$34+R392*$C$35)*EXP(-$C$14*$C$30)),Q$236,(R284*$C$34+R285*$C$35)*EXP(-$C$12*$C$30)+Q$234),"")</f>
        <v/>
      </c>
      <c r="R284" s="65">
        <f>IF(R$231&gt;=$E284,IF(R175*$C$23&gt;MAX($C$22,(S284*$C$34+S285*$C$35)*EXP(-$C$12*$C$30)+(S391*$C$34+S392*$C$35)*EXP(-$C$14*$C$30)),R$236,(S284*$C$34+S285*$C$35)*EXP(-$C$12*$C$30)+R$234),"")</f>
        <v/>
      </c>
      <c r="S284" s="65">
        <f>IF(S$231&gt;=$E284,IF(S175*$C$23&gt;MAX($C$22,(T284*$C$34+T285*$C$35)*EXP(-$C$12*$C$30)+(T391*$C$34+T392*$C$35)*EXP(-$C$14*$C$30)),S$236,(T284*$C$34+T285*$C$35)*EXP(-$C$12*$C$30)+S$234),"")</f>
        <v/>
      </c>
      <c r="T284" s="65">
        <f>IF(T$231&gt;=$E284,IF(T175*$C$23&gt;MAX($C$22,(U284*$C$34+U285*$C$35)*EXP(-$C$12*$C$30)+(U391*$C$34+U392*$C$35)*EXP(-$C$14*$C$30)),T$236,(U284*$C$34+U285*$C$35)*EXP(-$C$12*$C$30)+T$234),"")</f>
        <v/>
      </c>
      <c r="U284" s="65">
        <f>IF(U$231&gt;=$E284,IF(U175*$C$23&gt;MAX($C$22,(V284*$C$34+V285*$C$35)*EXP(-$C$12*$C$30)+(V391*$C$34+V392*$C$35)*EXP(-$C$14*$C$30)),U$236,(V284*$C$34+V285*$C$35)*EXP(-$C$12*$C$30)+U$234),"")</f>
        <v/>
      </c>
      <c r="V284" s="65">
        <f>IF(V$231&gt;=$E284,IF(V175*$C$23&gt;MAX($C$22,(W284*$C$34+W285*$C$35)*EXP(-$C$12*$C$30)+(W391*$C$34+W392*$C$35)*EXP(-$C$14*$C$30)),V$236,(W284*$C$34+W285*$C$35)*EXP(-$C$12*$C$30)+V$234),"")</f>
        <v/>
      </c>
      <c r="W284" s="65">
        <f>IF(W$231&gt;=$E284,IF(W175*$C$23&gt;MAX($C$22,(X284*$C$34+X285*$C$35)*EXP(-$C$12*$C$30)+(X391*$C$34+X392*$C$35)*EXP(-$C$14*$C$30)),W$236,(X284*$C$34+X285*$C$35)*EXP(-$C$12*$C$30)+W$234),"")</f>
        <v/>
      </c>
      <c r="X284" s="65">
        <f>IF(X$231&gt;=$E284,IF(X175*$C$23&gt;MAX($C$22,(Y284*$C$34+Y285*$C$35)*EXP(-$C$12*$C$30)+(Y391*$C$34+Y392*$C$35)*EXP(-$C$14*$C$30)),X$236,(Y284*$C$34+Y285*$C$35)*EXP(-$C$12*$C$30)+X$234),"")</f>
        <v/>
      </c>
      <c r="Y284" s="65">
        <f>IF(Y$231&gt;=$E284,IF(Y175*$C$23&gt;MAX($C$22,(Z284*$C$34+Z285*$C$35)*EXP(-$C$12*$C$30)+(Z391*$C$34+Z392*$C$35)*EXP(-$C$14*$C$30)),Y$236,(Z284*$C$34+Z285*$C$35)*EXP(-$C$12*$C$30)+Y$234),"")</f>
        <v/>
      </c>
      <c r="Z284" s="65">
        <f>IF(Z$231&gt;=$E284,IF(Z175*$C$23&gt;MAX($C$22,(AA284*$C$34+AA285*$C$35)*EXP(-$C$12*$C$30)+(AA391*$C$34+AA392*$C$35)*EXP(-$C$14*$C$30)),Z$236,(AA284*$C$34+AA285*$C$35)*EXP(-$C$12*$C$30)+Z$234),"")</f>
        <v/>
      </c>
      <c r="AA284" s="65">
        <f>IF(AA$231&gt;=$E284,IF(AA175*$C$23&gt;MAX($C$22,(AB284*$C$34+AB285*$C$35)*EXP(-$C$12*$C$30)+(AB391*$C$34+AB392*$C$35)*EXP(-$C$14*$C$30)),AA$236,(AB284*$C$34+AB285*$C$35)*EXP(-$C$12*$C$30)+AA$234),"")</f>
        <v/>
      </c>
      <c r="AB284" s="65">
        <f>IF(AB$231&gt;=$E284,IF(AB175*$C$23&gt;MAX($C$22,(AC284*$C$34+AC285*$C$35)*EXP(-$C$12*$C$30)+(AC391*$C$34+AC392*$C$35)*EXP(-$C$14*$C$30)),AB$236,(AC284*$C$34+AC285*$C$35)*EXP(-$C$12*$C$30)+AB$234),"")</f>
        <v/>
      </c>
      <c r="AC284" s="65">
        <f>IF(AC$231&gt;=$E284,IF(AC175*$C$23&gt;MAX($C$22,(AD284*$C$34+AD285*$C$35)*EXP(-$C$12*$C$30)+(AD391*$C$34+AD392*$C$35)*EXP(-$C$14*$C$30)),AC$236,(AD284*$C$34+AD285*$C$35)*EXP(-$C$12*$C$30)+AC$234),"")</f>
        <v/>
      </c>
      <c r="AD284" s="65">
        <f>IF(AD$231&gt;=$E284,IF(AD175*$C$23&gt;MAX($C$22,(AE284*$C$34+AE285*$C$35)*EXP(-$C$12*$C$30)+(AE391*$C$34+AE392*$C$35)*EXP(-$C$14*$C$30)),AD$236,(AE284*$C$34+AE285*$C$35)*EXP(-$C$12*$C$30)+AD$234),"")</f>
        <v/>
      </c>
      <c r="AE284" s="65">
        <f>IF(AE$231&gt;=$E284,IF(AE175*$C$23&gt;MAX($C$22,(AF284*$C$34+AF285*$C$35)*EXP(-$C$12*$C$30)+(AF391*$C$34+AF392*$C$35)*EXP(-$C$14*$C$30)),AE$236,(AF284*$C$34+AF285*$C$35)*EXP(-$C$12*$C$30)+AE$234),"")</f>
        <v/>
      </c>
      <c r="AF284" s="65">
        <f>IF(AF$231&gt;=$E284,IF(AF175*$C$23&gt;MAX($C$22,(AG284*$C$34+AG285*$C$35)*EXP(-$C$12*$C$30)+(AG391*$C$34+AG392*$C$35)*EXP(-$C$14*$C$30)),AF$236,(AG284*$C$34+AG285*$C$35)*EXP(-$C$12*$C$30)+AF$234),"")</f>
        <v/>
      </c>
      <c r="AG284" s="65">
        <f>IF(AG$231&gt;=$E284,IF(AG175*$C$23&gt;MAX($C$22,(AH284*$C$34+AH285*$C$35)*EXP(-$C$12*$C$30)+(AH391*$C$34+AH392*$C$35)*EXP(-$C$14*$C$30)),AG$236,(AH284*$C$34+AH285*$C$35)*EXP(-$C$12*$C$30)+AG$234),"")</f>
        <v/>
      </c>
      <c r="AH284" s="65">
        <f>IF(AH$231&gt;=$E284,IF(AH175*$C$23&gt;MAX($C$22,(AI284*$C$34+AI285*$C$35)*EXP(-$C$12*$C$30)+(AI391*$C$34+AI392*$C$35)*EXP(-$C$14*$C$30)),AH$236,(AI284*$C$34+AI285*$C$35)*EXP(-$C$12*$C$30)+AH$234),"")</f>
        <v/>
      </c>
      <c r="AI284" s="65">
        <f>IF(AI$231&gt;=$E284,IF(AI175*$C$23&gt;MAX($C$22,(AJ284*$C$34+AJ285*$C$35)*EXP(-$C$12*$C$30)+(AJ391*$C$34+AJ392*$C$35)*EXP(-$C$14*$C$30)),AI$236,(AJ284*$C$34+AJ285*$C$35)*EXP(-$C$12*$C$30)+AI$234),"")</f>
        <v/>
      </c>
      <c r="AJ284" s="65">
        <f>IF(AJ$231&gt;=$E284,IF(AJ175*$C$23&gt;MAX($C$22,(AK284*$C$34+AK285*$C$35)*EXP(-$C$12*$C$30)+(AK391*$C$34+AK392*$C$35)*EXP(-$C$14*$C$30)),AJ$236,(AK284*$C$34+AK285*$C$35)*EXP(-$C$12*$C$30)+AJ$234),"")</f>
        <v/>
      </c>
      <c r="AK284" s="65">
        <f>IF(AK$231&gt;=$E284,IF(AK175*$C$23&gt;MAX($C$22,(AL284*$C$34+AL285*$C$35)*EXP(-$C$12*$C$30)+(AL391*$C$34+AL392*$C$35)*EXP(-$C$14*$C$30)),AK$236,(AL284*$C$34+AL285*$C$35)*EXP(-$C$12*$C$30)+AK$234),"")</f>
        <v/>
      </c>
      <c r="AL284" s="65">
        <f>IF(AL$231&gt;=$E284,IF(AL175*$C$23&gt;MAX($C$22,(AM284*$C$34+AM285*$C$35)*EXP(-$C$12*$C$30)+(AM391*$C$34+AM392*$C$35)*EXP(-$C$14*$C$30)),AL$236,(AM284*$C$34+AM285*$C$35)*EXP(-$C$12*$C$30)+AL$234),"")</f>
        <v/>
      </c>
      <c r="AM284" s="65">
        <f>IF(AM$231&gt;=$E284,IF(AM175*$C$23&gt;MAX($C$22,(AN284*$C$34+AN285*$C$35)*EXP(-$C$12*$C$30)+(AN391*$C$34+AN392*$C$35)*EXP(-$C$14*$C$30)),AM$236,(AN284*$C$34+AN285*$C$35)*EXP(-$C$12*$C$30)+AM$234),"")</f>
        <v/>
      </c>
      <c r="AN284" s="65">
        <f>IF(AN$231&gt;=$E284,IF(AN175*$C$23&gt;MAX($C$22,(AO284*$C$34+AO285*$C$35)*EXP(-$C$12*$C$30)+(AO391*$C$34+AO392*$C$35)*EXP(-$C$14*$C$30)),AN$236,(AO284*$C$34+AO285*$C$35)*EXP(-$C$12*$C$30)+AN$234),"")</f>
        <v/>
      </c>
      <c r="AO284" s="65">
        <f>IF(AO$231&gt;=$E284,IF(AO175*$C$23&gt;MAX($C$22,(AP284*$C$34+AP285*$C$35)*EXP(-$C$12*$C$30)+(AP391*$C$34+AP392*$C$35)*EXP(-$C$14*$C$30)),AO$236,(AP284*$C$34+AP285*$C$35)*EXP(-$C$12*$C$30)+AO$234),"")</f>
        <v/>
      </c>
      <c r="AP284" s="65">
        <f>IF(AP$231&gt;=$E284,IF(AP175*$C$23&gt;MAX($C$22,(AQ284*$C$34+AQ285*$C$35)*EXP(-$C$12*$C$30)+(AQ391*$C$34+AQ392*$C$35)*EXP(-$C$14*$C$30)),AP$236,(AQ284*$C$34+AQ285*$C$35)*EXP(-$C$12*$C$30)+AP$234),"")</f>
        <v/>
      </c>
      <c r="AQ284" s="65">
        <f>IF(AQ$231&gt;=$E284,IF(AQ175*$C$23&gt;MAX($C$22,(AR284*$C$34+AR285*$C$35)*EXP(-$C$12*$C$30)+(AR391*$C$34+AR392*$C$35)*EXP(-$C$14*$C$30)),AQ$236,(AR284*$C$34+AR285*$C$35)*EXP(-$C$12*$C$30)+AQ$234),"")</f>
        <v/>
      </c>
      <c r="AR284" s="65">
        <f>IF(AR$231&gt;=$E284,IF(AR175*$C$23&gt;MAX($C$22,(AS284*$C$34+AS285*$C$35)*EXP(-$C$12*$C$30)+(AS391*$C$34+AS392*$C$35)*EXP(-$C$14*$C$30)),AR$236,(AS284*$C$34+AS285*$C$35)*EXP(-$C$12*$C$30)+AR$234),"")</f>
        <v/>
      </c>
      <c r="AS284" s="65">
        <f>IF(AS$231&gt;=$E284,IF(AS175*$C$23&gt;MAX($C$22,(AT284*$C$34+AT285*$C$35)*EXP(-$C$12*$C$30)+(AT391*$C$34+AT392*$C$35)*EXP(-$C$14*$C$30)),AS$236,(AT284*$C$34+AT285*$C$35)*EXP(-$C$12*$C$30)+AS$234),"")</f>
        <v/>
      </c>
      <c r="AT284" s="65">
        <f>IF(AT$231&gt;=$E284,IF(AT175*$C$23&gt;MAX($C$22,(AU284*$C$34+AU285*$C$35)*EXP(-$C$12*$C$30)+(AU391*$C$34+AU392*$C$35)*EXP(-$C$14*$C$30)),AT$236,(AU284*$C$34+AU285*$C$35)*EXP(-$C$12*$C$30)+AT$234),"")</f>
        <v/>
      </c>
      <c r="AU284" s="65">
        <f>IF(AU$231&gt;=$E284,IF(AU175*$C$23&gt;MAX($C$22,(AV284*$C$34+AV285*$C$35)*EXP(-$C$12*$C$30)+(AV391*$C$34+AV392*$C$35)*EXP(-$C$14*$C$30)),AU$236,(AV284*$C$34+AV285*$C$35)*EXP(-$C$12*$C$30)+AU$234),"")</f>
        <v/>
      </c>
      <c r="AV284" s="65">
        <f>IF(AV$231&gt;=$E284,IF(AV175*$C$23&gt;MAX($C$22,(AW284*$C$34+AW285*$C$35)*EXP(-$C$12*$C$30)+(AW391*$C$34+AW392*$C$35)*EXP(-$C$14*$C$30)),AV$236,(AW284*$C$34+AW285*$C$35)*EXP(-$C$12*$C$30)+AV$234),"")</f>
        <v/>
      </c>
      <c r="AW284" s="65">
        <f>IF(AW$231&gt;=$E284,IF(AW175*$C$23&gt;MAX($C$22,(AX284*$C$34+AX285*$C$35)*EXP(-$C$12*$C$30)+(AX391*$C$34+AX392*$C$35)*EXP(-$C$14*$C$30)),AW$236,(AX284*$C$34+AX285*$C$35)*EXP(-$C$12*$C$30)+AW$234),"")</f>
        <v/>
      </c>
      <c r="AX284" s="65">
        <f>IF(AX$231&gt;=$E284,IF(AX175*$C$23&gt;MAX($C$22,(AY284*$C$34+AY285*$C$35)*EXP(-$C$12*$C$30)+(AY391*$C$34+AY392*$C$35)*EXP(-$C$14*$C$30)),AX$236,(AY284*$C$34+AY285*$C$35)*EXP(-$C$12*$C$30)+AX$234),"")</f>
        <v/>
      </c>
      <c r="AY284" s="65">
        <f>IF(AY$231&gt;=$E284,IF(AY175*$C$23&gt;MAX($C$22,(AZ284*$C$34+AZ285*$C$35)*EXP(-$C$12*$C$30)+(AZ391*$C$34+AZ392*$C$35)*EXP(-$C$14*$C$30)),AY$236,(AZ284*$C$34+AZ285*$C$35)*EXP(-$C$12*$C$30)+AY$234),"")</f>
        <v/>
      </c>
      <c r="AZ284" s="65">
        <f>IF(AZ$231&gt;=$E284,IF(AZ175*$C$23&gt;MAX($C$22,(BA284*$C$34+BA285*$C$35)*EXP(-$C$12*$C$30)+(BA391*$C$34+BA392*$C$35)*EXP(-$C$14*$C$30)),AZ$236,(BA284*$C$34+BA285*$C$35)*EXP(-$C$12*$C$30)+AZ$234),"")</f>
        <v/>
      </c>
      <c r="BA284" s="65">
        <f>IF(BA$231&gt;=$E284,IF(BA175*$C$23&gt;MAX($C$22,(BB284*$C$34+BB285*$C$35)*EXP(-$C$12*$C$30)+(BB391*$C$34+BB392*$C$35)*EXP(-$C$14*$C$30)),BA$236,(BB284*$C$34+BB285*$C$35)*EXP(-$C$12*$C$30)+BA$234),"")</f>
        <v/>
      </c>
      <c r="BB284" s="65">
        <f>IF(BB$231&gt;=$E284,IF(BB175*$C$23&gt;MAX($C$22,(BC284*$C$34+BC285*$C$35)*EXP(-$C$12*$C$30)+(BC391*$C$34+BC392*$C$35)*EXP(-$C$14*$C$30)),BB$236,(BC284*$C$34+BC285*$C$35)*EXP(-$C$12*$C$30)+BB$234),"")</f>
        <v/>
      </c>
      <c r="BC284" s="65">
        <f>IF(BC$231&gt;=$E284,IF(BC175*$C$23&gt;MAX($C$22,(BD284*$C$34+BD285*$C$35)*EXP(-$C$12*$C$30)+(BD391*$C$34+BD392*$C$35)*EXP(-$C$14*$C$30)),BC$236,(BD284*$C$34+BD285*$C$35)*EXP(-$C$12*$C$30)+BC$234),"")</f>
        <v/>
      </c>
      <c r="BD284" s="65">
        <f>IF(BD$231&gt;=$E284,IF(BD175*$C$23&gt;MAX($C$22,(BE284*$C$34+BE285*$C$35)*EXP(-$C$12*$C$30)+(BE391*$C$34+BE392*$C$35)*EXP(-$C$14*$C$30)),BD$236,(BE284*$C$34+BE285*$C$35)*EXP(-$C$12*$C$30)+BD$234),"")</f>
        <v/>
      </c>
      <c r="BE284" s="65">
        <f>IF(BE$231&gt;=$E284,IF(BE175*$C$23&gt;MAX($C$22,(BF284*$C$34+BF285*$C$35)*EXP(-$C$12*$C$30)+(BF391*$C$34+BF392*$C$35)*EXP(-$C$14*$C$30)),BE$236,(BF284*$C$34+BF285*$C$35)*EXP(-$C$12*$C$30)+BE$234),"")</f>
        <v/>
      </c>
      <c r="BF284" s="65">
        <f>IF(BF$231&gt;=$E284,IF(BF175*$C$23&gt;MAX($C$22,(BG284*$C$34+BG285*$C$35)*EXP(-$C$12*$C$30)+(BG391*$C$34+BG392*$C$35)*EXP(-$C$14*$C$30)),BF$236,(BG284*$C$34+BG285*$C$35)*EXP(-$C$12*$C$30)+BF$234),"")</f>
        <v/>
      </c>
      <c r="BG284" s="65">
        <f>IF(BG$231&gt;=$E284,IF(BG175*$C$23&gt;MAX($C$22,(BH284*$C$34+BH285*$C$35)*EXP(-$C$12*$C$30)+(BH391*$C$34+BH392*$C$35)*EXP(-$C$14*$C$30)),BG$236,(BH284*$C$34+BH285*$C$35)*EXP(-$C$12*$C$30)+BG$234),"")</f>
        <v/>
      </c>
      <c r="BH284" s="65">
        <f>IF(BH$231&gt;=$E284,IF(BH175*$C$23&gt;MAX($C$22,(BI284*$C$34+BI285*$C$35)*EXP(-$C$12*$C$30)+(BI391*$C$34+BI392*$C$35)*EXP(-$C$14*$C$30)),BH$236,(BI284*$C$34+BI285*$C$35)*EXP(-$C$12*$C$30)+BH$234),"")</f>
        <v/>
      </c>
      <c r="BI284" s="65">
        <f>IF(BI$231&gt;=$E284,IF(BI175*$C$23&gt;MAX($C$22,(BJ284*$C$34+BJ285*$C$35)*EXP(-$C$12*$C$30)+(BJ391*$C$34+BJ392*$C$35)*EXP(-$C$14*$C$30)),BI$236,(BJ284*$C$34+BJ285*$C$35)*EXP(-$C$12*$C$30)+BI$234),"")</f>
        <v/>
      </c>
      <c r="BJ284" s="65">
        <f>IF(BJ$231&gt;=$E284,IF(BJ175*$C$23&gt;MAX($C$22,(BK284*$C$34+BK285*$C$35)*EXP(-$C$12*$C$30)+(BK391*$C$34+BK392*$C$35)*EXP(-$C$14*$C$30)),BJ$236,(BK284*$C$34+BK285*$C$35)*EXP(-$C$12*$C$30)+BJ$234),"")</f>
        <v/>
      </c>
      <c r="BK284" s="65">
        <f>IF(BK$231&gt;=$E284,IF(BK175*$C$23&gt;MAX($C$22,(BL284*$C$34+BL285*$C$35)*EXP(-$C$12*$C$30)+(BL391*$C$34+BL392*$C$35)*EXP(-$C$14*$C$30)),BK$236,(BL284*$C$34+BL285*$C$35)*EXP(-$C$12*$C$30)+BK$234),"")</f>
        <v/>
      </c>
      <c r="BL284" s="65">
        <f>IF(BL$231&gt;=$E284,IF(BL175*$C$23&gt;MAX($C$22,(BM284*$C$34+BM285*$C$35)*EXP(-$C$12*$C$30)+(BM391*$C$34+BM392*$C$35)*EXP(-$C$14*$C$30)),BL$236,(BM284*$C$34+BM285*$C$35)*EXP(-$C$12*$C$30)+BL$234),"")</f>
        <v/>
      </c>
      <c r="BM284" s="65">
        <f>IF(BM$231&gt;=$E284,IF(BM175*$C$23&gt;MAX($C$22,(BN284*$C$34+BN285*$C$35)*EXP(-$C$12*$C$30)+(BN391*$C$34+BN392*$C$35)*EXP(-$C$14*$C$30)),BM$236,(BN284*$C$34+BN285*$C$35)*EXP(-$C$12*$C$30)+BM$234),"")</f>
        <v/>
      </c>
      <c r="BN284" s="65">
        <f>IF(BN$231&gt;=$E284,IF(BN175*$C$23&gt;MAX($C$22,(BO284*$C$34+BO285*$C$35)*EXP(-$C$12*$C$30)+(BO391*$C$34+BO392*$C$35)*EXP(-$C$14*$C$30)),BN$236,(BO284*$C$34+BO285*$C$35)*EXP(-$C$12*$C$30)+BN$234),"")</f>
        <v/>
      </c>
      <c r="BO284" s="65">
        <f>IF(BO$231&gt;=$E284,IF(BO175*$C$23&gt;MAX($C$22,(BP284*$C$34+BP285*$C$35)*EXP(-$C$12*$C$30)+(BP391*$C$34+BP392*$C$35)*EXP(-$C$14*$C$30)),BO$236,(BP284*$C$34+BP285*$C$35)*EXP(-$C$12*$C$30)+BO$234),"")</f>
        <v/>
      </c>
      <c r="BP284" s="65">
        <f>IF(BP$231&gt;=$E284,IF(BP175*$C$23&gt;MAX($C$22,(BQ284*$C$34+BQ285*$C$35)*EXP(-$C$12*$C$30)+(BQ391*$C$34+BQ392*$C$35)*EXP(-$C$14*$C$30)),BP$236,(BQ284*$C$34+BQ285*$C$35)*EXP(-$C$12*$C$30)+BP$234),"")</f>
        <v/>
      </c>
      <c r="BQ284" s="65">
        <f>IF(BQ$231&gt;=$E284,IF(BQ175*$C$23&gt;MAX($C$22,(BR284*$C$34+BR285*$C$35)*EXP(-$C$12*$C$30)+(BR391*$C$34+BR392*$C$35)*EXP(-$C$14*$C$30)),BQ$236,(BR284*$C$34+BR285*$C$35)*EXP(-$C$12*$C$30)+BQ$234),"")</f>
        <v/>
      </c>
      <c r="BR284" s="65">
        <f>IF(BR$231&gt;=$E284,IF(BR175*$C$23&gt;MAX($C$22,(BS284*$C$34+BS285*$C$35)*EXP(-$C$12*$C$30)+(BS391*$C$34+BS392*$C$35)*EXP(-$C$14*$C$30)),BR$236,(BS284*$C$34+BS285*$C$35)*EXP(-$C$12*$C$30)+BR$234),"")</f>
        <v/>
      </c>
      <c r="BS284" s="65">
        <f>IF(BS$231&gt;=$E284,IF(BS175*$C$23&gt;MAX($C$22,(BT284*$C$34+BT285*$C$35)*EXP(-$C$12*$C$30)+(BT391*$C$34+BT392*$C$35)*EXP(-$C$14*$C$30)),BS$236,(BT284*$C$34+BT285*$C$35)*EXP(-$C$12*$C$30)+BS$234),"")</f>
        <v/>
      </c>
      <c r="BT284" s="65">
        <f>IF(BT$231&gt;=$E284,IF(BT175*$C$23&gt;MAX($C$22,(BU284*$C$34+BU285*$C$35)*EXP(-$C$12*$C$30)+(BU391*$C$34+BU392*$C$35)*EXP(-$C$14*$C$30)),BT$236,(BU284*$C$34+BU285*$C$35)*EXP(-$C$12*$C$30)+BT$234),"")</f>
        <v/>
      </c>
      <c r="BU284" s="65">
        <f>IF(BU$231&gt;=$E284,IF(BU175*$C$23&gt;MAX($C$22,(BV284*$C$34+BV285*$C$35)*EXP(-$C$12*$C$30)+(BV391*$C$34+BV392*$C$35)*EXP(-$C$14*$C$30)),BU$236,(BV284*$C$34+BV285*$C$35)*EXP(-$C$12*$C$30)+BU$234),"")</f>
        <v/>
      </c>
      <c r="BV284" s="65">
        <f>IF(BV$231&gt;=$E284,IF(BV175*$C$23&gt;MAX($C$22,(BW284*$C$34+BW285*$C$35)*EXP(-$C$12*$C$30)+(BW391*$C$34+BW392*$C$35)*EXP(-$C$14*$C$30)),BV$236,(BW284*$C$34+BW285*$C$35)*EXP(-$C$12*$C$30)+BV$234),"")</f>
        <v/>
      </c>
      <c r="BW284" s="65">
        <f>IF(BW$231&gt;=$E284,IF(BW175*$C$23&gt;MAX($C$22,(BX284*$C$34+BX285*$C$35)*EXP(-$C$12*$C$30)+(BX391*$C$34+BX392*$C$35)*EXP(-$C$14*$C$30)),BW$236,(BX284*$C$34+BX285*$C$35)*EXP(-$C$12*$C$30)+BW$234),"")</f>
        <v/>
      </c>
      <c r="BX284" s="65">
        <f>IF(BX$231&gt;=$E284,IF(BX175*$C$23&gt;MAX($C$22,(BY284*$C$34+BY285*$C$35)*EXP(-$C$12*$C$30)+(BY391*$C$34+BY392*$C$35)*EXP(-$C$14*$C$30)),BX$236,(BY284*$C$34+BY285*$C$35)*EXP(-$C$12*$C$30)+BX$234),"")</f>
        <v/>
      </c>
      <c r="BY284" s="65">
        <f>IF(BY$231&gt;=$E284,IF(BY175*$C$23&gt;MAX($C$22,(BZ284*$C$34+BZ285*$C$35)*EXP(-$C$12*$C$30)+(BZ391*$C$34+BZ392*$C$35)*EXP(-$C$14*$C$30)),BY$236,(BZ284*$C$34+BZ285*$C$35)*EXP(-$C$12*$C$30)+BY$234),"")</f>
        <v/>
      </c>
      <c r="BZ284" s="65">
        <f>IF(BZ$231&gt;=$E284,IF(BZ175*$C$23&gt;MAX($C$22,(CA284*$C$34+CA285*$C$35)*EXP(-$C$12*$C$30)+(CA391*$C$34+CA392*$C$35)*EXP(-$C$14*$C$30)),BZ$236,(CA284*$C$34+CA285*$C$35)*EXP(-$C$12*$C$30)+BZ$234),"")</f>
        <v/>
      </c>
      <c r="CA284" s="65">
        <f>IF(CA$231&gt;=$E284,IF(CA175*$C$23&gt;MAX($C$22,(CB284*$C$34+CB285*$C$35)*EXP(-$C$12*$C$30)+(CB391*$C$34+CB392*$C$35)*EXP(-$C$14*$C$30)),CA$236,(CB284*$C$34+CB285*$C$35)*EXP(-$C$12*$C$30)+CA$234),"")</f>
        <v/>
      </c>
      <c r="CB284" s="65">
        <f>IF(CB$231&gt;=$E284,IF(CB175*$C$23&gt;MAX($C$22,(CC284*$C$34+CC285*$C$35)*EXP(-$C$12*$C$30)+(CC391*$C$34+CC392*$C$35)*EXP(-$C$14*$C$30)),CB$236,(CC284*$C$34+CC285*$C$35)*EXP(-$C$12*$C$30)+CB$234),"")</f>
        <v/>
      </c>
      <c r="CC284" s="65">
        <f>IF(CC$231&gt;=$E284,IF(CC175*$C$23&gt;MAX($C$22,(CD284*$C$34+CD285*$C$35)*EXP(-$C$12*$C$30)+(CD391*$C$34+CD392*$C$35)*EXP(-$C$14*$C$30)),CC$236,(CD284*$C$34+CD285*$C$35)*EXP(-$C$12*$C$30)+CC$234),"")</f>
        <v/>
      </c>
      <c r="CD284" s="65">
        <f>IF(CD$231&gt;=$E284,IF(CD175*$C$23&gt;MAX($C$22,(CE284*$C$34+CE285*$C$35)*EXP(-$C$12*$C$30)+(CE391*$C$34+CE392*$C$35)*EXP(-$C$14*$C$30)),CD$236,(CE284*$C$34+CE285*$C$35)*EXP(-$C$12*$C$30)+CD$234),"")</f>
        <v/>
      </c>
      <c r="CE284" s="65">
        <f>IF(CE$231&gt;=$E284,IF(CE175*$C$23&gt;MAX($C$22,(CF284*$C$34+CF285*$C$35)*EXP(-$C$12*$C$30)+(CF391*$C$34+CF392*$C$35)*EXP(-$C$14*$C$30)),CE$236,(CF284*$C$34+CF285*$C$35)*EXP(-$C$12*$C$30)+CE$234),"")</f>
        <v/>
      </c>
      <c r="CF284" s="65">
        <f>IF(CF$231&gt;=$E284,IF(CF175*$C$23&gt;MAX($C$22,(CG284*$C$34+CG285*$C$35)*EXP(-$C$12*$C$30)+(CG391*$C$34+CG392*$C$35)*EXP(-$C$14*$C$30)),CF$236,(CG284*$C$34+CG285*$C$35)*EXP(-$C$12*$C$30)+CF$234),"")</f>
        <v/>
      </c>
      <c r="CG284" s="65">
        <f>IF(CG$231&gt;=$E284,IF(CG175*$C$23&gt;MAX($C$22,(CH284*$C$34+CH285*$C$35)*EXP(-$C$12*$C$30)+(CH391*$C$34+CH392*$C$35)*EXP(-$C$14*$C$30)),CG$236,(CH284*$C$34+CH285*$C$35)*EXP(-$C$12*$C$30)+CG$234),"")</f>
        <v/>
      </c>
      <c r="CH284" s="65">
        <f>IF(CH$231&gt;=$E284,IF(CH175*$C$23&gt;MAX($C$22,(CI284*$C$34+CI285*$C$35)*EXP(-$C$12*$C$30)+(CI391*$C$34+CI392*$C$35)*EXP(-$C$14*$C$30)),CH$236,(CI284*$C$34+CI285*$C$35)*EXP(-$C$12*$C$30)+CH$234),"")</f>
        <v/>
      </c>
      <c r="CI284" s="65">
        <f>IF(CI$231&gt;=$E284,IF(CI175*$C$23&gt;MAX($C$22,(CJ284*$C$34+CJ285*$C$35)*EXP(-$C$12*$C$30)+(CJ391*$C$34+CJ392*$C$35)*EXP(-$C$14*$C$30)),CI$236,(CJ284*$C$34+CJ285*$C$35)*EXP(-$C$12*$C$30)+CI$234),"")</f>
        <v/>
      </c>
      <c r="CJ284" s="65">
        <f>IF(CJ$231&gt;=$E284,IF(CJ175*$C$23&gt;MAX($C$22,(CK284*$C$34+CK285*$C$35)*EXP(-$C$12*$C$30)+(CK391*$C$34+CK392*$C$35)*EXP(-$C$14*$C$30)),CJ$236,(CK284*$C$34+CK285*$C$35)*EXP(-$C$12*$C$30)+CJ$234),"")</f>
        <v/>
      </c>
      <c r="CK284" s="65">
        <f>IF(CK$231&gt;=$E284,IF(CK175*$C$23&gt;MAX($C$22,(CL284*$C$34+CL285*$C$35)*EXP(-$C$12*$C$30)+(CL391*$C$34+CL392*$C$35)*EXP(-$C$14*$C$30)),CK$236,(CL284*$C$34+CL285*$C$35)*EXP(-$C$12*$C$30)+CK$234),"")</f>
        <v/>
      </c>
      <c r="CL284" s="65">
        <f>IF(CL$231&gt;=$E284,IF(CL175*$C$23&gt;MAX($C$22,(CM284*$C$34+CM285*$C$35)*EXP(-$C$12*$C$30)+(CM391*$C$34+CM392*$C$35)*EXP(-$C$14*$C$30)),CL$236,(CM284*$C$34+CM285*$C$35)*EXP(-$C$12*$C$30)+CL$234),"")</f>
        <v/>
      </c>
      <c r="CM284" s="65">
        <f>IF(CM$231&gt;=$E284,IF(CM175*$C$23&gt;MAX($C$22,(CN284*$C$34+CN285*$C$35)*EXP(-$C$12*$C$30)+(CN391*$C$34+CN392*$C$35)*EXP(-$C$14*$C$30)),CM$236,(CN284*$C$34+CN285*$C$35)*EXP(-$C$12*$C$30)+CM$234),"")</f>
        <v/>
      </c>
      <c r="CN284" s="65">
        <f>IF(CN$231&gt;=$E284,IF(CN175*$C$23&gt;MAX($C$22,(CO284*$C$34+CO285*$C$35)*EXP(-$C$12*$C$30)+(CO391*$C$34+CO392*$C$35)*EXP(-$C$14*$C$30)),CN$236,(CO284*$C$34+CO285*$C$35)*EXP(-$C$12*$C$30)+CN$234),"")</f>
        <v/>
      </c>
      <c r="CO284" s="65">
        <f>IF(CO$231&gt;=$E284,IF(CO175*$C$23&gt;MAX($C$22,(CP284*$C$34+CP285*$C$35)*EXP(-$C$12*$C$30)+(CP391*$C$34+CP392*$C$35)*EXP(-$C$14*$C$30)),CO$236,(CP284*$C$34+CP285*$C$35)*EXP(-$C$12*$C$30)+CO$234),"")</f>
        <v/>
      </c>
      <c r="CP284" s="65">
        <f>IF(CP$231&gt;=$E284,IF(CP175*$C$23&gt;MAX($C$22,(CQ284*$C$34+CQ285*$C$35)*EXP(-$C$12*$C$30)+(CQ391*$C$34+CQ392*$C$35)*EXP(-$C$14*$C$30)),CP$236,(CQ284*$C$34+CQ285*$C$35)*EXP(-$C$12*$C$30)+CP$234),"")</f>
        <v/>
      </c>
      <c r="CQ284" s="65">
        <f>IF(CQ$231&gt;=$E284,IF(CQ175*$C$23&gt;MAX($C$22,(CR284*$C$34+CR285*$C$35)*EXP(-$C$12*$C$30)+(CR391*$C$34+CR392*$C$35)*EXP(-$C$14*$C$30)),CQ$236,(CR284*$C$34+CR285*$C$35)*EXP(-$C$12*$C$30)+CQ$234),"")</f>
        <v/>
      </c>
      <c r="CR284" s="65">
        <f>IF(CR$231&gt;=$E284,IF(CR175*$C$23&gt;MAX($C$22,(CS284*$C$34+CS285*$C$35)*EXP(-$C$12*$C$30)+(CS391*$C$34+CS392*$C$35)*EXP(-$C$14*$C$30)),CR$236,(CS284*$C$34+CS285*$C$35)*EXP(-$C$12*$C$30)+CR$234),"")</f>
        <v/>
      </c>
      <c r="CS284" s="65">
        <f>IF(CS$231&gt;=$E284,IF(CS175*$C$23&gt;MAX($C$22,(CT284*$C$34+CT285*$C$35)*EXP(-$C$12*$C$30)+(CT391*$C$34+CT392*$C$35)*EXP(-$C$14*$C$30)),CS$236,(CT284*$C$34+CT285*$C$35)*EXP(-$C$12*$C$30)+CS$234),"")</f>
        <v/>
      </c>
      <c r="CT284" s="65">
        <f>IF(CT$231&gt;=$E284,IF(CT175*$C$23&gt;MAX($C$22,(CU284*$C$34+CU285*$C$35)*EXP(-$C$12*$C$30)+(CU391*$C$34+CU392*$C$35)*EXP(-$C$14*$C$30)),CT$236,(CU284*$C$34+CU285*$C$35)*EXP(-$C$12*$C$30)+CT$234),"")</f>
        <v/>
      </c>
      <c r="CU284" s="65">
        <f>IF(CU$231&gt;=$E284,IF(CU175*$C$23&gt;MAX($C$22,(CV284*$C$34+CV285*$C$35)*EXP(-$C$12*$C$30)+(CV391*$C$34+CV392*$C$35)*EXP(-$C$14*$C$30)),CU$236,(CV284*$C$34+CV285*$C$35)*EXP(-$C$12*$C$30)+CU$234),"")</f>
        <v/>
      </c>
      <c r="CV284" s="65">
        <f>IF(CV$231&gt;=$E284,IF(CV175*$C$23&gt;MAX($C$22,(CW284*$C$34+CW285*$C$35)*EXP(-$C$12*$C$30)+(CW391*$C$34+CW392*$C$35)*EXP(-$C$14*$C$30)),CV$236,(CW284*$C$34+CW285*$C$35)*EXP(-$C$12*$C$30)+CV$234),"")</f>
        <v/>
      </c>
      <c r="CW284" s="65">
        <f>IF(CW$231&gt;=$E284,IF(CW175*$C$23&gt;MAX($C$22,(CX284*$C$34+CX285*$C$35)*EXP(-$C$12*$C$30)+(CX391*$C$34+CX392*$C$35)*EXP(-$C$14*$C$30)),CW$236,(CX284*$C$34+CX285*$C$35)*EXP(-$C$12*$C$30)+CW$234),"")</f>
        <v/>
      </c>
      <c r="CX284" s="65">
        <f>IF(CX$231&gt;=$E284,IF(CX175*$C$23&gt;MAX($C$22,(CY284*$C$34+CY285*$C$35)*EXP(-$C$12*$C$30)+(CY391*$C$34+CY392*$C$35)*EXP(-$C$14*$C$30)),CX$236,(CY284*$C$34+CY285*$C$35)*EXP(-$C$12*$C$30)+CX$234),"")</f>
        <v/>
      </c>
      <c r="CY284" s="65">
        <f>IF(CY$231&gt;=$E284,IF(CY175*$C$23&gt;MAX($C$22,(CZ284*$C$34+CZ285*$C$35)*EXP(-$C$12*$C$30)+(CZ391*$C$34+CZ392*$C$35)*EXP(-$C$14*$C$30)),CY$236,(CZ284*$C$34+CZ285*$C$35)*EXP(-$C$12*$C$30)+CY$234),"")</f>
        <v/>
      </c>
      <c r="CZ284" s="65">
        <f>IF(CZ$231&gt;=$E284,IF(CZ175*$C$23&gt;MAX($C$22,(DA284*$C$34+DA285*$C$35)*EXP(-$C$12*$C$30)+(DA391*$C$34+DA392*$C$35)*EXP(-$C$14*$C$30)),CZ$236,(DA284*$C$34+DA285*$C$35)*EXP(-$C$12*$C$30)+CZ$234),"")</f>
        <v/>
      </c>
      <c r="DA284" s="65">
        <f>IF(DA$231&gt;=$E284,IF(DA175*$C$23&gt;MAX($C$22,(DB284*$C$34+DB285*$C$35)*EXP(-$C$12*$C$30)+(DB391*$C$34+DB392*$C$35)*EXP(-$C$14*$C$30)),DA$236,(DB284*$C$34+DB285*$C$35)*EXP(-$C$12*$C$30)+DA$234),"")</f>
        <v/>
      </c>
      <c r="DB284" s="65">
        <f>IF(DB$231&gt;=$E284,IF(DB175*$C$23&gt;MAX($C$22,(DC284*$C$34+DC285*$C$35)*EXP(-$C$12*$C$30)+(DC391*$C$34+DC392*$C$35)*EXP(-$C$14*$C$30)),DB$236,(DC284*$C$34+DC285*$C$35)*EXP(-$C$12*$C$30)+DB$234),"")</f>
        <v/>
      </c>
      <c r="DC284" s="65">
        <f>IF(DC$231&gt;=$E284,IF(DC175*$C$23&gt;$C$22,DC$236,$C$22+DC$234),"")</f>
        <v/>
      </c>
    </row>
    <row r="285" ht="12" customHeight="1">
      <c r="B285" s="12" t="n"/>
      <c r="C285" s="12" t="n"/>
      <c r="D285" s="12" t="n"/>
      <c r="E285" s="64">
        <f>E284+1</f>
        <v/>
      </c>
      <c r="G285" s="65">
        <f>IF(G$231&gt;=$E285,IF(G176*$C$23&gt;MAX($C$22,(H285*$C$34+H286*$C$35)*EXP(-$C$12*$C$30)+(H392*$C$34+H393*$C$35)*EXP(-$C$14*$C$30)),G$236,(H285*$C$34+H286*$C$35)*EXP(-$C$12*$C$30)+G$234),"")</f>
        <v/>
      </c>
      <c r="H285" s="65">
        <f>IF(H$231&gt;=$E285,IF(H176*$C$23&gt;MAX($C$22,(I285*$C$34+I286*$C$35)*EXP(-$C$12*$C$30)+(I392*$C$34+I393*$C$35)*EXP(-$C$14*$C$30)),H$236,(I285*$C$34+I286*$C$35)*EXP(-$C$12*$C$30)+H$234),"")</f>
        <v/>
      </c>
      <c r="I285" s="65">
        <f>IF(I$231&gt;=$E285,IF(I176*$C$23&gt;MAX($C$22,(J285*$C$34+J286*$C$35)*EXP(-$C$12*$C$30)+(J392*$C$34+J393*$C$35)*EXP(-$C$14*$C$30)),I$236,(J285*$C$34+J286*$C$35)*EXP(-$C$12*$C$30)+I$234),"")</f>
        <v/>
      </c>
      <c r="J285" s="65">
        <f>IF(J$231&gt;=$E285,IF(J176*$C$23&gt;MAX($C$22,(K285*$C$34+K286*$C$35)*EXP(-$C$12*$C$30)+(K392*$C$34+K393*$C$35)*EXP(-$C$14*$C$30)),J$236,(K285*$C$34+K286*$C$35)*EXP(-$C$12*$C$30)+J$234),"")</f>
        <v/>
      </c>
      <c r="K285" s="65">
        <f>IF(K$231&gt;=$E285,IF(K176*$C$23&gt;MAX($C$22,(L285*$C$34+L286*$C$35)*EXP(-$C$12*$C$30)+(L392*$C$34+L393*$C$35)*EXP(-$C$14*$C$30)),K$236,(L285*$C$34+L286*$C$35)*EXP(-$C$12*$C$30)+K$234),"")</f>
        <v/>
      </c>
      <c r="L285" s="65">
        <f>IF(L$231&gt;=$E285,IF(L176*$C$23&gt;MAX($C$22,(M285*$C$34+M286*$C$35)*EXP(-$C$12*$C$30)+(M392*$C$34+M393*$C$35)*EXP(-$C$14*$C$30)),L$236,(M285*$C$34+M286*$C$35)*EXP(-$C$12*$C$30)+L$234),"")</f>
        <v/>
      </c>
      <c r="M285" s="65">
        <f>IF(M$231&gt;=$E285,IF(M176*$C$23&gt;MAX($C$22,(N285*$C$34+N286*$C$35)*EXP(-$C$12*$C$30)+(N392*$C$34+N393*$C$35)*EXP(-$C$14*$C$30)),M$236,(N285*$C$34+N286*$C$35)*EXP(-$C$12*$C$30)+M$234),"")</f>
        <v/>
      </c>
      <c r="N285" s="65">
        <f>IF(N$231&gt;=$E285,IF(N176*$C$23&gt;MAX($C$22,(O285*$C$34+O286*$C$35)*EXP(-$C$12*$C$30)+(O392*$C$34+O393*$C$35)*EXP(-$C$14*$C$30)),N$236,(O285*$C$34+O286*$C$35)*EXP(-$C$12*$C$30)+N$234),"")</f>
        <v/>
      </c>
      <c r="O285" s="65">
        <f>IF(O$231&gt;=$E285,IF(O176*$C$23&gt;MAX($C$22,(P285*$C$34+P286*$C$35)*EXP(-$C$12*$C$30)+(P392*$C$34+P393*$C$35)*EXP(-$C$14*$C$30)),O$236,(P285*$C$34+P286*$C$35)*EXP(-$C$12*$C$30)+O$234),"")</f>
        <v/>
      </c>
      <c r="P285" s="65">
        <f>IF(P$231&gt;=$E285,IF(P176*$C$23&gt;MAX($C$22,(Q285*$C$34+Q286*$C$35)*EXP(-$C$12*$C$30)+(Q392*$C$34+Q393*$C$35)*EXP(-$C$14*$C$30)),P$236,(Q285*$C$34+Q286*$C$35)*EXP(-$C$12*$C$30)+P$234),"")</f>
        <v/>
      </c>
      <c r="Q285" s="65">
        <f>IF(Q$231&gt;=$E285,IF(Q176*$C$23&gt;MAX($C$22,(R285*$C$34+R286*$C$35)*EXP(-$C$12*$C$30)+(R392*$C$34+R393*$C$35)*EXP(-$C$14*$C$30)),Q$236,(R285*$C$34+R286*$C$35)*EXP(-$C$12*$C$30)+Q$234),"")</f>
        <v/>
      </c>
      <c r="R285" s="65">
        <f>IF(R$231&gt;=$E285,IF(R176*$C$23&gt;MAX($C$22,(S285*$C$34+S286*$C$35)*EXP(-$C$12*$C$30)+(S392*$C$34+S393*$C$35)*EXP(-$C$14*$C$30)),R$236,(S285*$C$34+S286*$C$35)*EXP(-$C$12*$C$30)+R$234),"")</f>
        <v/>
      </c>
      <c r="S285" s="65">
        <f>IF(S$231&gt;=$E285,IF(S176*$C$23&gt;MAX($C$22,(T285*$C$34+T286*$C$35)*EXP(-$C$12*$C$30)+(T392*$C$34+T393*$C$35)*EXP(-$C$14*$C$30)),S$236,(T285*$C$34+T286*$C$35)*EXP(-$C$12*$C$30)+S$234),"")</f>
        <v/>
      </c>
      <c r="T285" s="65">
        <f>IF(T$231&gt;=$E285,IF(T176*$C$23&gt;MAX($C$22,(U285*$C$34+U286*$C$35)*EXP(-$C$12*$C$30)+(U392*$C$34+U393*$C$35)*EXP(-$C$14*$C$30)),T$236,(U285*$C$34+U286*$C$35)*EXP(-$C$12*$C$30)+T$234),"")</f>
        <v/>
      </c>
      <c r="U285" s="65">
        <f>IF(U$231&gt;=$E285,IF(U176*$C$23&gt;MAX($C$22,(V285*$C$34+V286*$C$35)*EXP(-$C$12*$C$30)+(V392*$C$34+V393*$C$35)*EXP(-$C$14*$C$30)),U$236,(V285*$C$34+V286*$C$35)*EXP(-$C$12*$C$30)+U$234),"")</f>
        <v/>
      </c>
      <c r="V285" s="65">
        <f>IF(V$231&gt;=$E285,IF(V176*$C$23&gt;MAX($C$22,(W285*$C$34+W286*$C$35)*EXP(-$C$12*$C$30)+(W392*$C$34+W393*$C$35)*EXP(-$C$14*$C$30)),V$236,(W285*$C$34+W286*$C$35)*EXP(-$C$12*$C$30)+V$234),"")</f>
        <v/>
      </c>
      <c r="W285" s="65">
        <f>IF(W$231&gt;=$E285,IF(W176*$C$23&gt;MAX($C$22,(X285*$C$34+X286*$C$35)*EXP(-$C$12*$C$30)+(X392*$C$34+X393*$C$35)*EXP(-$C$14*$C$30)),W$236,(X285*$C$34+X286*$C$35)*EXP(-$C$12*$C$30)+W$234),"")</f>
        <v/>
      </c>
      <c r="X285" s="65">
        <f>IF(X$231&gt;=$E285,IF(X176*$C$23&gt;MAX($C$22,(Y285*$C$34+Y286*$C$35)*EXP(-$C$12*$C$30)+(Y392*$C$34+Y393*$C$35)*EXP(-$C$14*$C$30)),X$236,(Y285*$C$34+Y286*$C$35)*EXP(-$C$12*$C$30)+X$234),"")</f>
        <v/>
      </c>
      <c r="Y285" s="65">
        <f>IF(Y$231&gt;=$E285,IF(Y176*$C$23&gt;MAX($C$22,(Z285*$C$34+Z286*$C$35)*EXP(-$C$12*$C$30)+(Z392*$C$34+Z393*$C$35)*EXP(-$C$14*$C$30)),Y$236,(Z285*$C$34+Z286*$C$35)*EXP(-$C$12*$C$30)+Y$234),"")</f>
        <v/>
      </c>
      <c r="Z285" s="65">
        <f>IF(Z$231&gt;=$E285,IF(Z176*$C$23&gt;MAX($C$22,(AA285*$C$34+AA286*$C$35)*EXP(-$C$12*$C$30)+(AA392*$C$34+AA393*$C$35)*EXP(-$C$14*$C$30)),Z$236,(AA285*$C$34+AA286*$C$35)*EXP(-$C$12*$C$30)+Z$234),"")</f>
        <v/>
      </c>
      <c r="AA285" s="65">
        <f>IF(AA$231&gt;=$E285,IF(AA176*$C$23&gt;MAX($C$22,(AB285*$C$34+AB286*$C$35)*EXP(-$C$12*$C$30)+(AB392*$C$34+AB393*$C$35)*EXP(-$C$14*$C$30)),AA$236,(AB285*$C$34+AB286*$C$35)*EXP(-$C$12*$C$30)+AA$234),"")</f>
        <v/>
      </c>
      <c r="AB285" s="65">
        <f>IF(AB$231&gt;=$E285,IF(AB176*$C$23&gt;MAX($C$22,(AC285*$C$34+AC286*$C$35)*EXP(-$C$12*$C$30)+(AC392*$C$34+AC393*$C$35)*EXP(-$C$14*$C$30)),AB$236,(AC285*$C$34+AC286*$C$35)*EXP(-$C$12*$C$30)+AB$234),"")</f>
        <v/>
      </c>
      <c r="AC285" s="65">
        <f>IF(AC$231&gt;=$E285,IF(AC176*$C$23&gt;MAX($C$22,(AD285*$C$34+AD286*$C$35)*EXP(-$C$12*$C$30)+(AD392*$C$34+AD393*$C$35)*EXP(-$C$14*$C$30)),AC$236,(AD285*$C$34+AD286*$C$35)*EXP(-$C$12*$C$30)+AC$234),"")</f>
        <v/>
      </c>
      <c r="AD285" s="65">
        <f>IF(AD$231&gt;=$E285,IF(AD176*$C$23&gt;MAX($C$22,(AE285*$C$34+AE286*$C$35)*EXP(-$C$12*$C$30)+(AE392*$C$34+AE393*$C$35)*EXP(-$C$14*$C$30)),AD$236,(AE285*$C$34+AE286*$C$35)*EXP(-$C$12*$C$30)+AD$234),"")</f>
        <v/>
      </c>
      <c r="AE285" s="65">
        <f>IF(AE$231&gt;=$E285,IF(AE176*$C$23&gt;MAX($C$22,(AF285*$C$34+AF286*$C$35)*EXP(-$C$12*$C$30)+(AF392*$C$34+AF393*$C$35)*EXP(-$C$14*$C$30)),AE$236,(AF285*$C$34+AF286*$C$35)*EXP(-$C$12*$C$30)+AE$234),"")</f>
        <v/>
      </c>
      <c r="AF285" s="65">
        <f>IF(AF$231&gt;=$E285,IF(AF176*$C$23&gt;MAX($C$22,(AG285*$C$34+AG286*$C$35)*EXP(-$C$12*$C$30)+(AG392*$C$34+AG393*$C$35)*EXP(-$C$14*$C$30)),AF$236,(AG285*$C$34+AG286*$C$35)*EXP(-$C$12*$C$30)+AF$234),"")</f>
        <v/>
      </c>
      <c r="AG285" s="65">
        <f>IF(AG$231&gt;=$E285,IF(AG176*$C$23&gt;MAX($C$22,(AH285*$C$34+AH286*$C$35)*EXP(-$C$12*$C$30)+(AH392*$C$34+AH393*$C$35)*EXP(-$C$14*$C$30)),AG$236,(AH285*$C$34+AH286*$C$35)*EXP(-$C$12*$C$30)+AG$234),"")</f>
        <v/>
      </c>
      <c r="AH285" s="65">
        <f>IF(AH$231&gt;=$E285,IF(AH176*$C$23&gt;MAX($C$22,(AI285*$C$34+AI286*$C$35)*EXP(-$C$12*$C$30)+(AI392*$C$34+AI393*$C$35)*EXP(-$C$14*$C$30)),AH$236,(AI285*$C$34+AI286*$C$35)*EXP(-$C$12*$C$30)+AH$234),"")</f>
        <v/>
      </c>
      <c r="AI285" s="65">
        <f>IF(AI$231&gt;=$E285,IF(AI176*$C$23&gt;MAX($C$22,(AJ285*$C$34+AJ286*$C$35)*EXP(-$C$12*$C$30)+(AJ392*$C$34+AJ393*$C$35)*EXP(-$C$14*$C$30)),AI$236,(AJ285*$C$34+AJ286*$C$35)*EXP(-$C$12*$C$30)+AI$234),"")</f>
        <v/>
      </c>
      <c r="AJ285" s="65">
        <f>IF(AJ$231&gt;=$E285,IF(AJ176*$C$23&gt;MAX($C$22,(AK285*$C$34+AK286*$C$35)*EXP(-$C$12*$C$30)+(AK392*$C$34+AK393*$C$35)*EXP(-$C$14*$C$30)),AJ$236,(AK285*$C$34+AK286*$C$35)*EXP(-$C$12*$C$30)+AJ$234),"")</f>
        <v/>
      </c>
      <c r="AK285" s="65">
        <f>IF(AK$231&gt;=$E285,IF(AK176*$C$23&gt;MAX($C$22,(AL285*$C$34+AL286*$C$35)*EXP(-$C$12*$C$30)+(AL392*$C$34+AL393*$C$35)*EXP(-$C$14*$C$30)),AK$236,(AL285*$C$34+AL286*$C$35)*EXP(-$C$12*$C$30)+AK$234),"")</f>
        <v/>
      </c>
      <c r="AL285" s="65">
        <f>IF(AL$231&gt;=$E285,IF(AL176*$C$23&gt;MAX($C$22,(AM285*$C$34+AM286*$C$35)*EXP(-$C$12*$C$30)+(AM392*$C$34+AM393*$C$35)*EXP(-$C$14*$C$30)),AL$236,(AM285*$C$34+AM286*$C$35)*EXP(-$C$12*$C$30)+AL$234),"")</f>
        <v/>
      </c>
      <c r="AM285" s="65">
        <f>IF(AM$231&gt;=$E285,IF(AM176*$C$23&gt;MAX($C$22,(AN285*$C$34+AN286*$C$35)*EXP(-$C$12*$C$30)+(AN392*$C$34+AN393*$C$35)*EXP(-$C$14*$C$30)),AM$236,(AN285*$C$34+AN286*$C$35)*EXP(-$C$12*$C$30)+AM$234),"")</f>
        <v/>
      </c>
      <c r="AN285" s="65">
        <f>IF(AN$231&gt;=$E285,IF(AN176*$C$23&gt;MAX($C$22,(AO285*$C$34+AO286*$C$35)*EXP(-$C$12*$C$30)+(AO392*$C$34+AO393*$C$35)*EXP(-$C$14*$C$30)),AN$236,(AO285*$C$34+AO286*$C$35)*EXP(-$C$12*$C$30)+AN$234),"")</f>
        <v/>
      </c>
      <c r="AO285" s="65">
        <f>IF(AO$231&gt;=$E285,IF(AO176*$C$23&gt;MAX($C$22,(AP285*$C$34+AP286*$C$35)*EXP(-$C$12*$C$30)+(AP392*$C$34+AP393*$C$35)*EXP(-$C$14*$C$30)),AO$236,(AP285*$C$34+AP286*$C$35)*EXP(-$C$12*$C$30)+AO$234),"")</f>
        <v/>
      </c>
      <c r="AP285" s="65">
        <f>IF(AP$231&gt;=$E285,IF(AP176*$C$23&gt;MAX($C$22,(AQ285*$C$34+AQ286*$C$35)*EXP(-$C$12*$C$30)+(AQ392*$C$34+AQ393*$C$35)*EXP(-$C$14*$C$30)),AP$236,(AQ285*$C$34+AQ286*$C$35)*EXP(-$C$12*$C$30)+AP$234),"")</f>
        <v/>
      </c>
      <c r="AQ285" s="65">
        <f>IF(AQ$231&gt;=$E285,IF(AQ176*$C$23&gt;MAX($C$22,(AR285*$C$34+AR286*$C$35)*EXP(-$C$12*$C$30)+(AR392*$C$34+AR393*$C$35)*EXP(-$C$14*$C$30)),AQ$236,(AR285*$C$34+AR286*$C$35)*EXP(-$C$12*$C$30)+AQ$234),"")</f>
        <v/>
      </c>
      <c r="AR285" s="65">
        <f>IF(AR$231&gt;=$E285,IF(AR176*$C$23&gt;MAX($C$22,(AS285*$C$34+AS286*$C$35)*EXP(-$C$12*$C$30)+(AS392*$C$34+AS393*$C$35)*EXP(-$C$14*$C$30)),AR$236,(AS285*$C$34+AS286*$C$35)*EXP(-$C$12*$C$30)+AR$234),"")</f>
        <v/>
      </c>
      <c r="AS285" s="65">
        <f>IF(AS$231&gt;=$E285,IF(AS176*$C$23&gt;MAX($C$22,(AT285*$C$34+AT286*$C$35)*EXP(-$C$12*$C$30)+(AT392*$C$34+AT393*$C$35)*EXP(-$C$14*$C$30)),AS$236,(AT285*$C$34+AT286*$C$35)*EXP(-$C$12*$C$30)+AS$234),"")</f>
        <v/>
      </c>
      <c r="AT285" s="65">
        <f>IF(AT$231&gt;=$E285,IF(AT176*$C$23&gt;MAX($C$22,(AU285*$C$34+AU286*$C$35)*EXP(-$C$12*$C$30)+(AU392*$C$34+AU393*$C$35)*EXP(-$C$14*$C$30)),AT$236,(AU285*$C$34+AU286*$C$35)*EXP(-$C$12*$C$30)+AT$234),"")</f>
        <v/>
      </c>
      <c r="AU285" s="65">
        <f>IF(AU$231&gt;=$E285,IF(AU176*$C$23&gt;MAX($C$22,(AV285*$C$34+AV286*$C$35)*EXP(-$C$12*$C$30)+(AV392*$C$34+AV393*$C$35)*EXP(-$C$14*$C$30)),AU$236,(AV285*$C$34+AV286*$C$35)*EXP(-$C$12*$C$30)+AU$234),"")</f>
        <v/>
      </c>
      <c r="AV285" s="65">
        <f>IF(AV$231&gt;=$E285,IF(AV176*$C$23&gt;MAX($C$22,(AW285*$C$34+AW286*$C$35)*EXP(-$C$12*$C$30)+(AW392*$C$34+AW393*$C$35)*EXP(-$C$14*$C$30)),AV$236,(AW285*$C$34+AW286*$C$35)*EXP(-$C$12*$C$30)+AV$234),"")</f>
        <v/>
      </c>
      <c r="AW285" s="65">
        <f>IF(AW$231&gt;=$E285,IF(AW176*$C$23&gt;MAX($C$22,(AX285*$C$34+AX286*$C$35)*EXP(-$C$12*$C$30)+(AX392*$C$34+AX393*$C$35)*EXP(-$C$14*$C$30)),AW$236,(AX285*$C$34+AX286*$C$35)*EXP(-$C$12*$C$30)+AW$234),"")</f>
        <v/>
      </c>
      <c r="AX285" s="65">
        <f>IF(AX$231&gt;=$E285,IF(AX176*$C$23&gt;MAX($C$22,(AY285*$C$34+AY286*$C$35)*EXP(-$C$12*$C$30)+(AY392*$C$34+AY393*$C$35)*EXP(-$C$14*$C$30)),AX$236,(AY285*$C$34+AY286*$C$35)*EXP(-$C$12*$C$30)+AX$234),"")</f>
        <v/>
      </c>
      <c r="AY285" s="65">
        <f>IF(AY$231&gt;=$E285,IF(AY176*$C$23&gt;MAX($C$22,(AZ285*$C$34+AZ286*$C$35)*EXP(-$C$12*$C$30)+(AZ392*$C$34+AZ393*$C$35)*EXP(-$C$14*$C$30)),AY$236,(AZ285*$C$34+AZ286*$C$35)*EXP(-$C$12*$C$30)+AY$234),"")</f>
        <v/>
      </c>
      <c r="AZ285" s="65">
        <f>IF(AZ$231&gt;=$E285,IF(AZ176*$C$23&gt;MAX($C$22,(BA285*$C$34+BA286*$C$35)*EXP(-$C$12*$C$30)+(BA392*$C$34+BA393*$C$35)*EXP(-$C$14*$C$30)),AZ$236,(BA285*$C$34+BA286*$C$35)*EXP(-$C$12*$C$30)+AZ$234),"")</f>
        <v/>
      </c>
      <c r="BA285" s="65">
        <f>IF(BA$231&gt;=$E285,IF(BA176*$C$23&gt;MAX($C$22,(BB285*$C$34+BB286*$C$35)*EXP(-$C$12*$C$30)+(BB392*$C$34+BB393*$C$35)*EXP(-$C$14*$C$30)),BA$236,(BB285*$C$34+BB286*$C$35)*EXP(-$C$12*$C$30)+BA$234),"")</f>
        <v/>
      </c>
      <c r="BB285" s="65">
        <f>IF(BB$231&gt;=$E285,IF(BB176*$C$23&gt;MAX($C$22,(BC285*$C$34+BC286*$C$35)*EXP(-$C$12*$C$30)+(BC392*$C$34+BC393*$C$35)*EXP(-$C$14*$C$30)),BB$236,(BC285*$C$34+BC286*$C$35)*EXP(-$C$12*$C$30)+BB$234),"")</f>
        <v/>
      </c>
      <c r="BC285" s="65">
        <f>IF(BC$231&gt;=$E285,IF(BC176*$C$23&gt;MAX($C$22,(BD285*$C$34+BD286*$C$35)*EXP(-$C$12*$C$30)+(BD392*$C$34+BD393*$C$35)*EXP(-$C$14*$C$30)),BC$236,(BD285*$C$34+BD286*$C$35)*EXP(-$C$12*$C$30)+BC$234),"")</f>
        <v/>
      </c>
      <c r="BD285" s="65">
        <f>IF(BD$231&gt;=$E285,IF(BD176*$C$23&gt;MAX($C$22,(BE285*$C$34+BE286*$C$35)*EXP(-$C$12*$C$30)+(BE392*$C$34+BE393*$C$35)*EXP(-$C$14*$C$30)),BD$236,(BE285*$C$34+BE286*$C$35)*EXP(-$C$12*$C$30)+BD$234),"")</f>
        <v/>
      </c>
      <c r="BE285" s="65">
        <f>IF(BE$231&gt;=$E285,IF(BE176*$C$23&gt;MAX($C$22,(BF285*$C$34+BF286*$C$35)*EXP(-$C$12*$C$30)+(BF392*$C$34+BF393*$C$35)*EXP(-$C$14*$C$30)),BE$236,(BF285*$C$34+BF286*$C$35)*EXP(-$C$12*$C$30)+BE$234),"")</f>
        <v/>
      </c>
      <c r="BF285" s="65">
        <f>IF(BF$231&gt;=$E285,IF(BF176*$C$23&gt;MAX($C$22,(BG285*$C$34+BG286*$C$35)*EXP(-$C$12*$C$30)+(BG392*$C$34+BG393*$C$35)*EXP(-$C$14*$C$30)),BF$236,(BG285*$C$34+BG286*$C$35)*EXP(-$C$12*$C$30)+BF$234),"")</f>
        <v/>
      </c>
      <c r="BG285" s="65">
        <f>IF(BG$231&gt;=$E285,IF(BG176*$C$23&gt;MAX($C$22,(BH285*$C$34+BH286*$C$35)*EXP(-$C$12*$C$30)+(BH392*$C$34+BH393*$C$35)*EXP(-$C$14*$C$30)),BG$236,(BH285*$C$34+BH286*$C$35)*EXP(-$C$12*$C$30)+BG$234),"")</f>
        <v/>
      </c>
      <c r="BH285" s="65">
        <f>IF(BH$231&gt;=$E285,IF(BH176*$C$23&gt;MAX($C$22,(BI285*$C$34+BI286*$C$35)*EXP(-$C$12*$C$30)+(BI392*$C$34+BI393*$C$35)*EXP(-$C$14*$C$30)),BH$236,(BI285*$C$34+BI286*$C$35)*EXP(-$C$12*$C$30)+BH$234),"")</f>
        <v/>
      </c>
      <c r="BI285" s="65">
        <f>IF(BI$231&gt;=$E285,IF(BI176*$C$23&gt;MAX($C$22,(BJ285*$C$34+BJ286*$C$35)*EXP(-$C$12*$C$30)+(BJ392*$C$34+BJ393*$C$35)*EXP(-$C$14*$C$30)),BI$236,(BJ285*$C$34+BJ286*$C$35)*EXP(-$C$12*$C$30)+BI$234),"")</f>
        <v/>
      </c>
      <c r="BJ285" s="65">
        <f>IF(BJ$231&gt;=$E285,IF(BJ176*$C$23&gt;MAX($C$22,(BK285*$C$34+BK286*$C$35)*EXP(-$C$12*$C$30)+(BK392*$C$34+BK393*$C$35)*EXP(-$C$14*$C$30)),BJ$236,(BK285*$C$34+BK286*$C$35)*EXP(-$C$12*$C$30)+BJ$234),"")</f>
        <v/>
      </c>
      <c r="BK285" s="65">
        <f>IF(BK$231&gt;=$E285,IF(BK176*$C$23&gt;MAX($C$22,(BL285*$C$34+BL286*$C$35)*EXP(-$C$12*$C$30)+(BL392*$C$34+BL393*$C$35)*EXP(-$C$14*$C$30)),BK$236,(BL285*$C$34+BL286*$C$35)*EXP(-$C$12*$C$30)+BK$234),"")</f>
        <v/>
      </c>
      <c r="BL285" s="65">
        <f>IF(BL$231&gt;=$E285,IF(BL176*$C$23&gt;MAX($C$22,(BM285*$C$34+BM286*$C$35)*EXP(-$C$12*$C$30)+(BM392*$C$34+BM393*$C$35)*EXP(-$C$14*$C$30)),BL$236,(BM285*$C$34+BM286*$C$35)*EXP(-$C$12*$C$30)+BL$234),"")</f>
        <v/>
      </c>
      <c r="BM285" s="65">
        <f>IF(BM$231&gt;=$E285,IF(BM176*$C$23&gt;MAX($C$22,(BN285*$C$34+BN286*$C$35)*EXP(-$C$12*$C$30)+(BN392*$C$34+BN393*$C$35)*EXP(-$C$14*$C$30)),BM$236,(BN285*$C$34+BN286*$C$35)*EXP(-$C$12*$C$30)+BM$234),"")</f>
        <v/>
      </c>
      <c r="BN285" s="65">
        <f>IF(BN$231&gt;=$E285,IF(BN176*$C$23&gt;MAX($C$22,(BO285*$C$34+BO286*$C$35)*EXP(-$C$12*$C$30)+(BO392*$C$34+BO393*$C$35)*EXP(-$C$14*$C$30)),BN$236,(BO285*$C$34+BO286*$C$35)*EXP(-$C$12*$C$30)+BN$234),"")</f>
        <v/>
      </c>
      <c r="BO285" s="65">
        <f>IF(BO$231&gt;=$E285,IF(BO176*$C$23&gt;MAX($C$22,(BP285*$C$34+BP286*$C$35)*EXP(-$C$12*$C$30)+(BP392*$C$34+BP393*$C$35)*EXP(-$C$14*$C$30)),BO$236,(BP285*$C$34+BP286*$C$35)*EXP(-$C$12*$C$30)+BO$234),"")</f>
        <v/>
      </c>
      <c r="BP285" s="65">
        <f>IF(BP$231&gt;=$E285,IF(BP176*$C$23&gt;MAX($C$22,(BQ285*$C$34+BQ286*$C$35)*EXP(-$C$12*$C$30)+(BQ392*$C$34+BQ393*$C$35)*EXP(-$C$14*$C$30)),BP$236,(BQ285*$C$34+BQ286*$C$35)*EXP(-$C$12*$C$30)+BP$234),"")</f>
        <v/>
      </c>
      <c r="BQ285" s="65">
        <f>IF(BQ$231&gt;=$E285,IF(BQ176*$C$23&gt;MAX($C$22,(BR285*$C$34+BR286*$C$35)*EXP(-$C$12*$C$30)+(BR392*$C$34+BR393*$C$35)*EXP(-$C$14*$C$30)),BQ$236,(BR285*$C$34+BR286*$C$35)*EXP(-$C$12*$C$30)+BQ$234),"")</f>
        <v/>
      </c>
      <c r="BR285" s="65">
        <f>IF(BR$231&gt;=$E285,IF(BR176*$C$23&gt;MAX($C$22,(BS285*$C$34+BS286*$C$35)*EXP(-$C$12*$C$30)+(BS392*$C$34+BS393*$C$35)*EXP(-$C$14*$C$30)),BR$236,(BS285*$C$34+BS286*$C$35)*EXP(-$C$12*$C$30)+BR$234),"")</f>
        <v/>
      </c>
      <c r="BS285" s="65">
        <f>IF(BS$231&gt;=$E285,IF(BS176*$C$23&gt;MAX($C$22,(BT285*$C$34+BT286*$C$35)*EXP(-$C$12*$C$30)+(BT392*$C$34+BT393*$C$35)*EXP(-$C$14*$C$30)),BS$236,(BT285*$C$34+BT286*$C$35)*EXP(-$C$12*$C$30)+BS$234),"")</f>
        <v/>
      </c>
      <c r="BT285" s="65">
        <f>IF(BT$231&gt;=$E285,IF(BT176*$C$23&gt;MAX($C$22,(BU285*$C$34+BU286*$C$35)*EXP(-$C$12*$C$30)+(BU392*$C$34+BU393*$C$35)*EXP(-$C$14*$C$30)),BT$236,(BU285*$C$34+BU286*$C$35)*EXP(-$C$12*$C$30)+BT$234),"")</f>
        <v/>
      </c>
      <c r="BU285" s="65">
        <f>IF(BU$231&gt;=$E285,IF(BU176*$C$23&gt;MAX($C$22,(BV285*$C$34+BV286*$C$35)*EXP(-$C$12*$C$30)+(BV392*$C$34+BV393*$C$35)*EXP(-$C$14*$C$30)),BU$236,(BV285*$C$34+BV286*$C$35)*EXP(-$C$12*$C$30)+BU$234),"")</f>
        <v/>
      </c>
      <c r="BV285" s="65">
        <f>IF(BV$231&gt;=$E285,IF(BV176*$C$23&gt;MAX($C$22,(BW285*$C$34+BW286*$C$35)*EXP(-$C$12*$C$30)+(BW392*$C$34+BW393*$C$35)*EXP(-$C$14*$C$30)),BV$236,(BW285*$C$34+BW286*$C$35)*EXP(-$C$12*$C$30)+BV$234),"")</f>
        <v/>
      </c>
      <c r="BW285" s="65">
        <f>IF(BW$231&gt;=$E285,IF(BW176*$C$23&gt;MAX($C$22,(BX285*$C$34+BX286*$C$35)*EXP(-$C$12*$C$30)+(BX392*$C$34+BX393*$C$35)*EXP(-$C$14*$C$30)),BW$236,(BX285*$C$34+BX286*$C$35)*EXP(-$C$12*$C$30)+BW$234),"")</f>
        <v/>
      </c>
      <c r="BX285" s="65">
        <f>IF(BX$231&gt;=$E285,IF(BX176*$C$23&gt;MAX($C$22,(BY285*$C$34+BY286*$C$35)*EXP(-$C$12*$C$30)+(BY392*$C$34+BY393*$C$35)*EXP(-$C$14*$C$30)),BX$236,(BY285*$C$34+BY286*$C$35)*EXP(-$C$12*$C$30)+BX$234),"")</f>
        <v/>
      </c>
      <c r="BY285" s="65">
        <f>IF(BY$231&gt;=$E285,IF(BY176*$C$23&gt;MAX($C$22,(BZ285*$C$34+BZ286*$C$35)*EXP(-$C$12*$C$30)+(BZ392*$C$34+BZ393*$C$35)*EXP(-$C$14*$C$30)),BY$236,(BZ285*$C$34+BZ286*$C$35)*EXP(-$C$12*$C$30)+BY$234),"")</f>
        <v/>
      </c>
      <c r="BZ285" s="65">
        <f>IF(BZ$231&gt;=$E285,IF(BZ176*$C$23&gt;MAX($C$22,(CA285*$C$34+CA286*$C$35)*EXP(-$C$12*$C$30)+(CA392*$C$34+CA393*$C$35)*EXP(-$C$14*$C$30)),BZ$236,(CA285*$C$34+CA286*$C$35)*EXP(-$C$12*$C$30)+BZ$234),"")</f>
        <v/>
      </c>
      <c r="CA285" s="65">
        <f>IF(CA$231&gt;=$E285,IF(CA176*$C$23&gt;MAX($C$22,(CB285*$C$34+CB286*$C$35)*EXP(-$C$12*$C$30)+(CB392*$C$34+CB393*$C$35)*EXP(-$C$14*$C$30)),CA$236,(CB285*$C$34+CB286*$C$35)*EXP(-$C$12*$C$30)+CA$234),"")</f>
        <v/>
      </c>
      <c r="CB285" s="65">
        <f>IF(CB$231&gt;=$E285,IF(CB176*$C$23&gt;MAX($C$22,(CC285*$C$34+CC286*$C$35)*EXP(-$C$12*$C$30)+(CC392*$C$34+CC393*$C$35)*EXP(-$C$14*$C$30)),CB$236,(CC285*$C$34+CC286*$C$35)*EXP(-$C$12*$C$30)+CB$234),"")</f>
        <v/>
      </c>
      <c r="CC285" s="65">
        <f>IF(CC$231&gt;=$E285,IF(CC176*$C$23&gt;MAX($C$22,(CD285*$C$34+CD286*$C$35)*EXP(-$C$12*$C$30)+(CD392*$C$34+CD393*$C$35)*EXP(-$C$14*$C$30)),CC$236,(CD285*$C$34+CD286*$C$35)*EXP(-$C$12*$C$30)+CC$234),"")</f>
        <v/>
      </c>
      <c r="CD285" s="65">
        <f>IF(CD$231&gt;=$E285,IF(CD176*$C$23&gt;MAX($C$22,(CE285*$C$34+CE286*$C$35)*EXP(-$C$12*$C$30)+(CE392*$C$34+CE393*$C$35)*EXP(-$C$14*$C$30)),CD$236,(CE285*$C$34+CE286*$C$35)*EXP(-$C$12*$C$30)+CD$234),"")</f>
        <v/>
      </c>
      <c r="CE285" s="65">
        <f>IF(CE$231&gt;=$E285,IF(CE176*$C$23&gt;MAX($C$22,(CF285*$C$34+CF286*$C$35)*EXP(-$C$12*$C$30)+(CF392*$C$34+CF393*$C$35)*EXP(-$C$14*$C$30)),CE$236,(CF285*$C$34+CF286*$C$35)*EXP(-$C$12*$C$30)+CE$234),"")</f>
        <v/>
      </c>
      <c r="CF285" s="65">
        <f>IF(CF$231&gt;=$E285,IF(CF176*$C$23&gt;MAX($C$22,(CG285*$C$34+CG286*$C$35)*EXP(-$C$12*$C$30)+(CG392*$C$34+CG393*$C$35)*EXP(-$C$14*$C$30)),CF$236,(CG285*$C$34+CG286*$C$35)*EXP(-$C$12*$C$30)+CF$234),"")</f>
        <v/>
      </c>
      <c r="CG285" s="65">
        <f>IF(CG$231&gt;=$E285,IF(CG176*$C$23&gt;MAX($C$22,(CH285*$C$34+CH286*$C$35)*EXP(-$C$12*$C$30)+(CH392*$C$34+CH393*$C$35)*EXP(-$C$14*$C$30)),CG$236,(CH285*$C$34+CH286*$C$35)*EXP(-$C$12*$C$30)+CG$234),"")</f>
        <v/>
      </c>
      <c r="CH285" s="65">
        <f>IF(CH$231&gt;=$E285,IF(CH176*$C$23&gt;MAX($C$22,(CI285*$C$34+CI286*$C$35)*EXP(-$C$12*$C$30)+(CI392*$C$34+CI393*$C$35)*EXP(-$C$14*$C$30)),CH$236,(CI285*$C$34+CI286*$C$35)*EXP(-$C$12*$C$30)+CH$234),"")</f>
        <v/>
      </c>
      <c r="CI285" s="65">
        <f>IF(CI$231&gt;=$E285,IF(CI176*$C$23&gt;MAX($C$22,(CJ285*$C$34+CJ286*$C$35)*EXP(-$C$12*$C$30)+(CJ392*$C$34+CJ393*$C$35)*EXP(-$C$14*$C$30)),CI$236,(CJ285*$C$34+CJ286*$C$35)*EXP(-$C$12*$C$30)+CI$234),"")</f>
        <v/>
      </c>
      <c r="CJ285" s="65">
        <f>IF(CJ$231&gt;=$E285,IF(CJ176*$C$23&gt;MAX($C$22,(CK285*$C$34+CK286*$C$35)*EXP(-$C$12*$C$30)+(CK392*$C$34+CK393*$C$35)*EXP(-$C$14*$C$30)),CJ$236,(CK285*$C$34+CK286*$C$35)*EXP(-$C$12*$C$30)+CJ$234),"")</f>
        <v/>
      </c>
      <c r="CK285" s="65">
        <f>IF(CK$231&gt;=$E285,IF(CK176*$C$23&gt;MAX($C$22,(CL285*$C$34+CL286*$C$35)*EXP(-$C$12*$C$30)+(CL392*$C$34+CL393*$C$35)*EXP(-$C$14*$C$30)),CK$236,(CL285*$C$34+CL286*$C$35)*EXP(-$C$12*$C$30)+CK$234),"")</f>
        <v/>
      </c>
      <c r="CL285" s="65">
        <f>IF(CL$231&gt;=$E285,IF(CL176*$C$23&gt;MAX($C$22,(CM285*$C$34+CM286*$C$35)*EXP(-$C$12*$C$30)+(CM392*$C$34+CM393*$C$35)*EXP(-$C$14*$C$30)),CL$236,(CM285*$C$34+CM286*$C$35)*EXP(-$C$12*$C$30)+CL$234),"")</f>
        <v/>
      </c>
      <c r="CM285" s="65">
        <f>IF(CM$231&gt;=$E285,IF(CM176*$C$23&gt;MAX($C$22,(CN285*$C$34+CN286*$C$35)*EXP(-$C$12*$C$30)+(CN392*$C$34+CN393*$C$35)*EXP(-$C$14*$C$30)),CM$236,(CN285*$C$34+CN286*$C$35)*EXP(-$C$12*$C$30)+CM$234),"")</f>
        <v/>
      </c>
      <c r="CN285" s="65">
        <f>IF(CN$231&gt;=$E285,IF(CN176*$C$23&gt;MAX($C$22,(CO285*$C$34+CO286*$C$35)*EXP(-$C$12*$C$30)+(CO392*$C$34+CO393*$C$35)*EXP(-$C$14*$C$30)),CN$236,(CO285*$C$34+CO286*$C$35)*EXP(-$C$12*$C$30)+CN$234),"")</f>
        <v/>
      </c>
      <c r="CO285" s="65">
        <f>IF(CO$231&gt;=$E285,IF(CO176*$C$23&gt;MAX($C$22,(CP285*$C$34+CP286*$C$35)*EXP(-$C$12*$C$30)+(CP392*$C$34+CP393*$C$35)*EXP(-$C$14*$C$30)),CO$236,(CP285*$C$34+CP286*$C$35)*EXP(-$C$12*$C$30)+CO$234),"")</f>
        <v/>
      </c>
      <c r="CP285" s="65">
        <f>IF(CP$231&gt;=$E285,IF(CP176*$C$23&gt;MAX($C$22,(CQ285*$C$34+CQ286*$C$35)*EXP(-$C$12*$C$30)+(CQ392*$C$34+CQ393*$C$35)*EXP(-$C$14*$C$30)),CP$236,(CQ285*$C$34+CQ286*$C$35)*EXP(-$C$12*$C$30)+CP$234),"")</f>
        <v/>
      </c>
      <c r="CQ285" s="65">
        <f>IF(CQ$231&gt;=$E285,IF(CQ176*$C$23&gt;MAX($C$22,(CR285*$C$34+CR286*$C$35)*EXP(-$C$12*$C$30)+(CR392*$C$34+CR393*$C$35)*EXP(-$C$14*$C$30)),CQ$236,(CR285*$C$34+CR286*$C$35)*EXP(-$C$12*$C$30)+CQ$234),"")</f>
        <v/>
      </c>
      <c r="CR285" s="65">
        <f>IF(CR$231&gt;=$E285,IF(CR176*$C$23&gt;MAX($C$22,(CS285*$C$34+CS286*$C$35)*EXP(-$C$12*$C$30)+(CS392*$C$34+CS393*$C$35)*EXP(-$C$14*$C$30)),CR$236,(CS285*$C$34+CS286*$C$35)*EXP(-$C$12*$C$30)+CR$234),"")</f>
        <v/>
      </c>
      <c r="CS285" s="65">
        <f>IF(CS$231&gt;=$E285,IF(CS176*$C$23&gt;MAX($C$22,(CT285*$C$34+CT286*$C$35)*EXP(-$C$12*$C$30)+(CT392*$C$34+CT393*$C$35)*EXP(-$C$14*$C$30)),CS$236,(CT285*$C$34+CT286*$C$35)*EXP(-$C$12*$C$30)+CS$234),"")</f>
        <v/>
      </c>
      <c r="CT285" s="65">
        <f>IF(CT$231&gt;=$E285,IF(CT176*$C$23&gt;MAX($C$22,(CU285*$C$34+CU286*$C$35)*EXP(-$C$12*$C$30)+(CU392*$C$34+CU393*$C$35)*EXP(-$C$14*$C$30)),CT$236,(CU285*$C$34+CU286*$C$35)*EXP(-$C$12*$C$30)+CT$234),"")</f>
        <v/>
      </c>
      <c r="CU285" s="65">
        <f>IF(CU$231&gt;=$E285,IF(CU176*$C$23&gt;MAX($C$22,(CV285*$C$34+CV286*$C$35)*EXP(-$C$12*$C$30)+(CV392*$C$34+CV393*$C$35)*EXP(-$C$14*$C$30)),CU$236,(CV285*$C$34+CV286*$C$35)*EXP(-$C$12*$C$30)+CU$234),"")</f>
        <v/>
      </c>
      <c r="CV285" s="65">
        <f>IF(CV$231&gt;=$E285,IF(CV176*$C$23&gt;MAX($C$22,(CW285*$C$34+CW286*$C$35)*EXP(-$C$12*$C$30)+(CW392*$C$34+CW393*$C$35)*EXP(-$C$14*$C$30)),CV$236,(CW285*$C$34+CW286*$C$35)*EXP(-$C$12*$C$30)+CV$234),"")</f>
        <v/>
      </c>
      <c r="CW285" s="65">
        <f>IF(CW$231&gt;=$E285,IF(CW176*$C$23&gt;MAX($C$22,(CX285*$C$34+CX286*$C$35)*EXP(-$C$12*$C$30)+(CX392*$C$34+CX393*$C$35)*EXP(-$C$14*$C$30)),CW$236,(CX285*$C$34+CX286*$C$35)*EXP(-$C$12*$C$30)+CW$234),"")</f>
        <v/>
      </c>
      <c r="CX285" s="65">
        <f>IF(CX$231&gt;=$E285,IF(CX176*$C$23&gt;MAX($C$22,(CY285*$C$34+CY286*$C$35)*EXP(-$C$12*$C$30)+(CY392*$C$34+CY393*$C$35)*EXP(-$C$14*$C$30)),CX$236,(CY285*$C$34+CY286*$C$35)*EXP(-$C$12*$C$30)+CX$234),"")</f>
        <v/>
      </c>
      <c r="CY285" s="65">
        <f>IF(CY$231&gt;=$E285,IF(CY176*$C$23&gt;MAX($C$22,(CZ285*$C$34+CZ286*$C$35)*EXP(-$C$12*$C$30)+(CZ392*$C$34+CZ393*$C$35)*EXP(-$C$14*$C$30)),CY$236,(CZ285*$C$34+CZ286*$C$35)*EXP(-$C$12*$C$30)+CY$234),"")</f>
        <v/>
      </c>
      <c r="CZ285" s="65">
        <f>IF(CZ$231&gt;=$E285,IF(CZ176*$C$23&gt;MAX($C$22,(DA285*$C$34+DA286*$C$35)*EXP(-$C$12*$C$30)+(DA392*$C$34+DA393*$C$35)*EXP(-$C$14*$C$30)),CZ$236,(DA285*$C$34+DA286*$C$35)*EXP(-$C$12*$C$30)+CZ$234),"")</f>
        <v/>
      </c>
      <c r="DA285" s="65">
        <f>IF(DA$231&gt;=$E285,IF(DA176*$C$23&gt;MAX($C$22,(DB285*$C$34+DB286*$C$35)*EXP(-$C$12*$C$30)+(DB392*$C$34+DB393*$C$35)*EXP(-$C$14*$C$30)),DA$236,(DB285*$C$34+DB286*$C$35)*EXP(-$C$12*$C$30)+DA$234),"")</f>
        <v/>
      </c>
      <c r="DB285" s="65">
        <f>IF(DB$231&gt;=$E285,IF(DB176*$C$23&gt;MAX($C$22,(DC285*$C$34+DC286*$C$35)*EXP(-$C$12*$C$30)+(DC392*$C$34+DC393*$C$35)*EXP(-$C$14*$C$30)),DB$236,(DC285*$C$34+DC286*$C$35)*EXP(-$C$12*$C$30)+DB$234),"")</f>
        <v/>
      </c>
      <c r="DC285" s="65">
        <f>IF(DC$231&gt;=$E285,IF(DC176*$C$23&gt;$C$22,DC$236,$C$22+DC$234),"")</f>
        <v/>
      </c>
    </row>
    <row r="286" ht="12" customHeight="1">
      <c r="B286" s="12" t="n"/>
      <c r="C286" s="12" t="n"/>
      <c r="D286" s="12" t="n"/>
      <c r="E286" s="64">
        <f>E285+1</f>
        <v/>
      </c>
      <c r="G286" s="65">
        <f>IF(G$231&gt;=$E286,IF(G177*$C$23&gt;MAX($C$22,(H286*$C$34+H287*$C$35)*EXP(-$C$12*$C$30)+(H393*$C$34+H394*$C$35)*EXP(-$C$14*$C$30)),G$236,(H286*$C$34+H287*$C$35)*EXP(-$C$12*$C$30)+G$234),"")</f>
        <v/>
      </c>
      <c r="H286" s="65">
        <f>IF(H$231&gt;=$E286,IF(H177*$C$23&gt;MAX($C$22,(I286*$C$34+I287*$C$35)*EXP(-$C$12*$C$30)+(I393*$C$34+I394*$C$35)*EXP(-$C$14*$C$30)),H$236,(I286*$C$34+I287*$C$35)*EXP(-$C$12*$C$30)+H$234),"")</f>
        <v/>
      </c>
      <c r="I286" s="65">
        <f>IF(I$231&gt;=$E286,IF(I177*$C$23&gt;MAX($C$22,(J286*$C$34+J287*$C$35)*EXP(-$C$12*$C$30)+(J393*$C$34+J394*$C$35)*EXP(-$C$14*$C$30)),I$236,(J286*$C$34+J287*$C$35)*EXP(-$C$12*$C$30)+I$234),"")</f>
        <v/>
      </c>
      <c r="J286" s="65">
        <f>IF(J$231&gt;=$E286,IF(J177*$C$23&gt;MAX($C$22,(K286*$C$34+K287*$C$35)*EXP(-$C$12*$C$30)+(K393*$C$34+K394*$C$35)*EXP(-$C$14*$C$30)),J$236,(K286*$C$34+K287*$C$35)*EXP(-$C$12*$C$30)+J$234),"")</f>
        <v/>
      </c>
      <c r="K286" s="65">
        <f>IF(K$231&gt;=$E286,IF(K177*$C$23&gt;MAX($C$22,(L286*$C$34+L287*$C$35)*EXP(-$C$12*$C$30)+(L393*$C$34+L394*$C$35)*EXP(-$C$14*$C$30)),K$236,(L286*$C$34+L287*$C$35)*EXP(-$C$12*$C$30)+K$234),"")</f>
        <v/>
      </c>
      <c r="L286" s="65">
        <f>IF(L$231&gt;=$E286,IF(L177*$C$23&gt;MAX($C$22,(M286*$C$34+M287*$C$35)*EXP(-$C$12*$C$30)+(M393*$C$34+M394*$C$35)*EXP(-$C$14*$C$30)),L$236,(M286*$C$34+M287*$C$35)*EXP(-$C$12*$C$30)+L$234),"")</f>
        <v/>
      </c>
      <c r="M286" s="65">
        <f>IF(M$231&gt;=$E286,IF(M177*$C$23&gt;MAX($C$22,(N286*$C$34+N287*$C$35)*EXP(-$C$12*$C$30)+(N393*$C$34+N394*$C$35)*EXP(-$C$14*$C$30)),M$236,(N286*$C$34+N287*$C$35)*EXP(-$C$12*$C$30)+M$234),"")</f>
        <v/>
      </c>
      <c r="N286" s="65">
        <f>IF(N$231&gt;=$E286,IF(N177*$C$23&gt;MAX($C$22,(O286*$C$34+O287*$C$35)*EXP(-$C$12*$C$30)+(O393*$C$34+O394*$C$35)*EXP(-$C$14*$C$30)),N$236,(O286*$C$34+O287*$C$35)*EXP(-$C$12*$C$30)+N$234),"")</f>
        <v/>
      </c>
      <c r="O286" s="65">
        <f>IF(O$231&gt;=$E286,IF(O177*$C$23&gt;MAX($C$22,(P286*$C$34+P287*$C$35)*EXP(-$C$12*$C$30)+(P393*$C$34+P394*$C$35)*EXP(-$C$14*$C$30)),O$236,(P286*$C$34+P287*$C$35)*EXP(-$C$12*$C$30)+O$234),"")</f>
        <v/>
      </c>
      <c r="P286" s="65">
        <f>IF(P$231&gt;=$E286,IF(P177*$C$23&gt;MAX($C$22,(Q286*$C$34+Q287*$C$35)*EXP(-$C$12*$C$30)+(Q393*$C$34+Q394*$C$35)*EXP(-$C$14*$C$30)),P$236,(Q286*$C$34+Q287*$C$35)*EXP(-$C$12*$C$30)+P$234),"")</f>
        <v/>
      </c>
      <c r="Q286" s="65">
        <f>IF(Q$231&gt;=$E286,IF(Q177*$C$23&gt;MAX($C$22,(R286*$C$34+R287*$C$35)*EXP(-$C$12*$C$30)+(R393*$C$34+R394*$C$35)*EXP(-$C$14*$C$30)),Q$236,(R286*$C$34+R287*$C$35)*EXP(-$C$12*$C$30)+Q$234),"")</f>
        <v/>
      </c>
      <c r="R286" s="65">
        <f>IF(R$231&gt;=$E286,IF(R177*$C$23&gt;MAX($C$22,(S286*$C$34+S287*$C$35)*EXP(-$C$12*$C$30)+(S393*$C$34+S394*$C$35)*EXP(-$C$14*$C$30)),R$236,(S286*$C$34+S287*$C$35)*EXP(-$C$12*$C$30)+R$234),"")</f>
        <v/>
      </c>
      <c r="S286" s="65">
        <f>IF(S$231&gt;=$E286,IF(S177*$C$23&gt;MAX($C$22,(T286*$C$34+T287*$C$35)*EXP(-$C$12*$C$30)+(T393*$C$34+T394*$C$35)*EXP(-$C$14*$C$30)),S$236,(T286*$C$34+T287*$C$35)*EXP(-$C$12*$C$30)+S$234),"")</f>
        <v/>
      </c>
      <c r="T286" s="65">
        <f>IF(T$231&gt;=$E286,IF(T177*$C$23&gt;MAX($C$22,(U286*$C$34+U287*$C$35)*EXP(-$C$12*$C$30)+(U393*$C$34+U394*$C$35)*EXP(-$C$14*$C$30)),T$236,(U286*$C$34+U287*$C$35)*EXP(-$C$12*$C$30)+T$234),"")</f>
        <v/>
      </c>
      <c r="U286" s="65">
        <f>IF(U$231&gt;=$E286,IF(U177*$C$23&gt;MAX($C$22,(V286*$C$34+V287*$C$35)*EXP(-$C$12*$C$30)+(V393*$C$34+V394*$C$35)*EXP(-$C$14*$C$30)),U$236,(V286*$C$34+V287*$C$35)*EXP(-$C$12*$C$30)+U$234),"")</f>
        <v/>
      </c>
      <c r="V286" s="65">
        <f>IF(V$231&gt;=$E286,IF(V177*$C$23&gt;MAX($C$22,(W286*$C$34+W287*$C$35)*EXP(-$C$12*$C$30)+(W393*$C$34+W394*$C$35)*EXP(-$C$14*$C$30)),V$236,(W286*$C$34+W287*$C$35)*EXP(-$C$12*$C$30)+V$234),"")</f>
        <v/>
      </c>
      <c r="W286" s="65">
        <f>IF(W$231&gt;=$E286,IF(W177*$C$23&gt;MAX($C$22,(X286*$C$34+X287*$C$35)*EXP(-$C$12*$C$30)+(X393*$C$34+X394*$C$35)*EXP(-$C$14*$C$30)),W$236,(X286*$C$34+X287*$C$35)*EXP(-$C$12*$C$30)+W$234),"")</f>
        <v/>
      </c>
      <c r="X286" s="65">
        <f>IF(X$231&gt;=$E286,IF(X177*$C$23&gt;MAX($C$22,(Y286*$C$34+Y287*$C$35)*EXP(-$C$12*$C$30)+(Y393*$C$34+Y394*$C$35)*EXP(-$C$14*$C$30)),X$236,(Y286*$C$34+Y287*$C$35)*EXP(-$C$12*$C$30)+X$234),"")</f>
        <v/>
      </c>
      <c r="Y286" s="65">
        <f>IF(Y$231&gt;=$E286,IF(Y177*$C$23&gt;MAX($C$22,(Z286*$C$34+Z287*$C$35)*EXP(-$C$12*$C$30)+(Z393*$C$34+Z394*$C$35)*EXP(-$C$14*$C$30)),Y$236,(Z286*$C$34+Z287*$C$35)*EXP(-$C$12*$C$30)+Y$234),"")</f>
        <v/>
      </c>
      <c r="Z286" s="65">
        <f>IF(Z$231&gt;=$E286,IF(Z177*$C$23&gt;MAX($C$22,(AA286*$C$34+AA287*$C$35)*EXP(-$C$12*$C$30)+(AA393*$C$34+AA394*$C$35)*EXP(-$C$14*$C$30)),Z$236,(AA286*$C$34+AA287*$C$35)*EXP(-$C$12*$C$30)+Z$234),"")</f>
        <v/>
      </c>
      <c r="AA286" s="65">
        <f>IF(AA$231&gt;=$E286,IF(AA177*$C$23&gt;MAX($C$22,(AB286*$C$34+AB287*$C$35)*EXP(-$C$12*$C$30)+(AB393*$C$34+AB394*$C$35)*EXP(-$C$14*$C$30)),AA$236,(AB286*$C$34+AB287*$C$35)*EXP(-$C$12*$C$30)+AA$234),"")</f>
        <v/>
      </c>
      <c r="AB286" s="65">
        <f>IF(AB$231&gt;=$E286,IF(AB177*$C$23&gt;MAX($C$22,(AC286*$C$34+AC287*$C$35)*EXP(-$C$12*$C$30)+(AC393*$C$34+AC394*$C$35)*EXP(-$C$14*$C$30)),AB$236,(AC286*$C$34+AC287*$C$35)*EXP(-$C$12*$C$30)+AB$234),"")</f>
        <v/>
      </c>
      <c r="AC286" s="65">
        <f>IF(AC$231&gt;=$E286,IF(AC177*$C$23&gt;MAX($C$22,(AD286*$C$34+AD287*$C$35)*EXP(-$C$12*$C$30)+(AD393*$C$34+AD394*$C$35)*EXP(-$C$14*$C$30)),AC$236,(AD286*$C$34+AD287*$C$35)*EXP(-$C$12*$C$30)+AC$234),"")</f>
        <v/>
      </c>
      <c r="AD286" s="65">
        <f>IF(AD$231&gt;=$E286,IF(AD177*$C$23&gt;MAX($C$22,(AE286*$C$34+AE287*$C$35)*EXP(-$C$12*$C$30)+(AE393*$C$34+AE394*$C$35)*EXP(-$C$14*$C$30)),AD$236,(AE286*$C$34+AE287*$C$35)*EXP(-$C$12*$C$30)+AD$234),"")</f>
        <v/>
      </c>
      <c r="AE286" s="65">
        <f>IF(AE$231&gt;=$E286,IF(AE177*$C$23&gt;MAX($C$22,(AF286*$C$34+AF287*$C$35)*EXP(-$C$12*$C$30)+(AF393*$C$34+AF394*$C$35)*EXP(-$C$14*$C$30)),AE$236,(AF286*$C$34+AF287*$C$35)*EXP(-$C$12*$C$30)+AE$234),"")</f>
        <v/>
      </c>
      <c r="AF286" s="65">
        <f>IF(AF$231&gt;=$E286,IF(AF177*$C$23&gt;MAX($C$22,(AG286*$C$34+AG287*$C$35)*EXP(-$C$12*$C$30)+(AG393*$C$34+AG394*$C$35)*EXP(-$C$14*$C$30)),AF$236,(AG286*$C$34+AG287*$C$35)*EXP(-$C$12*$C$30)+AF$234),"")</f>
        <v/>
      </c>
      <c r="AG286" s="65">
        <f>IF(AG$231&gt;=$E286,IF(AG177*$C$23&gt;MAX($C$22,(AH286*$C$34+AH287*$C$35)*EXP(-$C$12*$C$30)+(AH393*$C$34+AH394*$C$35)*EXP(-$C$14*$C$30)),AG$236,(AH286*$C$34+AH287*$C$35)*EXP(-$C$12*$C$30)+AG$234),"")</f>
        <v/>
      </c>
      <c r="AH286" s="65">
        <f>IF(AH$231&gt;=$E286,IF(AH177*$C$23&gt;MAX($C$22,(AI286*$C$34+AI287*$C$35)*EXP(-$C$12*$C$30)+(AI393*$C$34+AI394*$C$35)*EXP(-$C$14*$C$30)),AH$236,(AI286*$C$34+AI287*$C$35)*EXP(-$C$12*$C$30)+AH$234),"")</f>
        <v/>
      </c>
      <c r="AI286" s="65">
        <f>IF(AI$231&gt;=$E286,IF(AI177*$C$23&gt;MAX($C$22,(AJ286*$C$34+AJ287*$C$35)*EXP(-$C$12*$C$30)+(AJ393*$C$34+AJ394*$C$35)*EXP(-$C$14*$C$30)),AI$236,(AJ286*$C$34+AJ287*$C$35)*EXP(-$C$12*$C$30)+AI$234),"")</f>
        <v/>
      </c>
      <c r="AJ286" s="65">
        <f>IF(AJ$231&gt;=$E286,IF(AJ177*$C$23&gt;MAX($C$22,(AK286*$C$34+AK287*$C$35)*EXP(-$C$12*$C$30)+(AK393*$C$34+AK394*$C$35)*EXP(-$C$14*$C$30)),AJ$236,(AK286*$C$34+AK287*$C$35)*EXP(-$C$12*$C$30)+AJ$234),"")</f>
        <v/>
      </c>
      <c r="AK286" s="65">
        <f>IF(AK$231&gt;=$E286,IF(AK177*$C$23&gt;MAX($C$22,(AL286*$C$34+AL287*$C$35)*EXP(-$C$12*$C$30)+(AL393*$C$34+AL394*$C$35)*EXP(-$C$14*$C$30)),AK$236,(AL286*$C$34+AL287*$C$35)*EXP(-$C$12*$C$30)+AK$234),"")</f>
        <v/>
      </c>
      <c r="AL286" s="65">
        <f>IF(AL$231&gt;=$E286,IF(AL177*$C$23&gt;MAX($C$22,(AM286*$C$34+AM287*$C$35)*EXP(-$C$12*$C$30)+(AM393*$C$34+AM394*$C$35)*EXP(-$C$14*$C$30)),AL$236,(AM286*$C$34+AM287*$C$35)*EXP(-$C$12*$C$30)+AL$234),"")</f>
        <v/>
      </c>
      <c r="AM286" s="65">
        <f>IF(AM$231&gt;=$E286,IF(AM177*$C$23&gt;MAX($C$22,(AN286*$C$34+AN287*$C$35)*EXP(-$C$12*$C$30)+(AN393*$C$34+AN394*$C$35)*EXP(-$C$14*$C$30)),AM$236,(AN286*$C$34+AN287*$C$35)*EXP(-$C$12*$C$30)+AM$234),"")</f>
        <v/>
      </c>
      <c r="AN286" s="65">
        <f>IF(AN$231&gt;=$E286,IF(AN177*$C$23&gt;MAX($C$22,(AO286*$C$34+AO287*$C$35)*EXP(-$C$12*$C$30)+(AO393*$C$34+AO394*$C$35)*EXP(-$C$14*$C$30)),AN$236,(AO286*$C$34+AO287*$C$35)*EXP(-$C$12*$C$30)+AN$234),"")</f>
        <v/>
      </c>
      <c r="AO286" s="65">
        <f>IF(AO$231&gt;=$E286,IF(AO177*$C$23&gt;MAX($C$22,(AP286*$C$34+AP287*$C$35)*EXP(-$C$12*$C$30)+(AP393*$C$34+AP394*$C$35)*EXP(-$C$14*$C$30)),AO$236,(AP286*$C$34+AP287*$C$35)*EXP(-$C$12*$C$30)+AO$234),"")</f>
        <v/>
      </c>
      <c r="AP286" s="65">
        <f>IF(AP$231&gt;=$E286,IF(AP177*$C$23&gt;MAX($C$22,(AQ286*$C$34+AQ287*$C$35)*EXP(-$C$12*$C$30)+(AQ393*$C$34+AQ394*$C$35)*EXP(-$C$14*$C$30)),AP$236,(AQ286*$C$34+AQ287*$C$35)*EXP(-$C$12*$C$30)+AP$234),"")</f>
        <v/>
      </c>
      <c r="AQ286" s="65">
        <f>IF(AQ$231&gt;=$E286,IF(AQ177*$C$23&gt;MAX($C$22,(AR286*$C$34+AR287*$C$35)*EXP(-$C$12*$C$30)+(AR393*$C$34+AR394*$C$35)*EXP(-$C$14*$C$30)),AQ$236,(AR286*$C$34+AR287*$C$35)*EXP(-$C$12*$C$30)+AQ$234),"")</f>
        <v/>
      </c>
      <c r="AR286" s="65">
        <f>IF(AR$231&gt;=$E286,IF(AR177*$C$23&gt;MAX($C$22,(AS286*$C$34+AS287*$C$35)*EXP(-$C$12*$C$30)+(AS393*$C$34+AS394*$C$35)*EXP(-$C$14*$C$30)),AR$236,(AS286*$C$34+AS287*$C$35)*EXP(-$C$12*$C$30)+AR$234),"")</f>
        <v/>
      </c>
      <c r="AS286" s="65">
        <f>IF(AS$231&gt;=$E286,IF(AS177*$C$23&gt;MAX($C$22,(AT286*$C$34+AT287*$C$35)*EXP(-$C$12*$C$30)+(AT393*$C$34+AT394*$C$35)*EXP(-$C$14*$C$30)),AS$236,(AT286*$C$34+AT287*$C$35)*EXP(-$C$12*$C$30)+AS$234),"")</f>
        <v/>
      </c>
      <c r="AT286" s="65">
        <f>IF(AT$231&gt;=$E286,IF(AT177*$C$23&gt;MAX($C$22,(AU286*$C$34+AU287*$C$35)*EXP(-$C$12*$C$30)+(AU393*$C$34+AU394*$C$35)*EXP(-$C$14*$C$30)),AT$236,(AU286*$C$34+AU287*$C$35)*EXP(-$C$12*$C$30)+AT$234),"")</f>
        <v/>
      </c>
      <c r="AU286" s="65">
        <f>IF(AU$231&gt;=$E286,IF(AU177*$C$23&gt;MAX($C$22,(AV286*$C$34+AV287*$C$35)*EXP(-$C$12*$C$30)+(AV393*$C$34+AV394*$C$35)*EXP(-$C$14*$C$30)),AU$236,(AV286*$C$34+AV287*$C$35)*EXP(-$C$12*$C$30)+AU$234),"")</f>
        <v/>
      </c>
      <c r="AV286" s="65">
        <f>IF(AV$231&gt;=$E286,IF(AV177*$C$23&gt;MAX($C$22,(AW286*$C$34+AW287*$C$35)*EXP(-$C$12*$C$30)+(AW393*$C$34+AW394*$C$35)*EXP(-$C$14*$C$30)),AV$236,(AW286*$C$34+AW287*$C$35)*EXP(-$C$12*$C$30)+AV$234),"")</f>
        <v/>
      </c>
      <c r="AW286" s="65">
        <f>IF(AW$231&gt;=$E286,IF(AW177*$C$23&gt;MAX($C$22,(AX286*$C$34+AX287*$C$35)*EXP(-$C$12*$C$30)+(AX393*$C$34+AX394*$C$35)*EXP(-$C$14*$C$30)),AW$236,(AX286*$C$34+AX287*$C$35)*EXP(-$C$12*$C$30)+AW$234),"")</f>
        <v/>
      </c>
      <c r="AX286" s="65">
        <f>IF(AX$231&gt;=$E286,IF(AX177*$C$23&gt;MAX($C$22,(AY286*$C$34+AY287*$C$35)*EXP(-$C$12*$C$30)+(AY393*$C$34+AY394*$C$35)*EXP(-$C$14*$C$30)),AX$236,(AY286*$C$34+AY287*$C$35)*EXP(-$C$12*$C$30)+AX$234),"")</f>
        <v/>
      </c>
      <c r="AY286" s="65">
        <f>IF(AY$231&gt;=$E286,IF(AY177*$C$23&gt;MAX($C$22,(AZ286*$C$34+AZ287*$C$35)*EXP(-$C$12*$C$30)+(AZ393*$C$34+AZ394*$C$35)*EXP(-$C$14*$C$30)),AY$236,(AZ286*$C$34+AZ287*$C$35)*EXP(-$C$12*$C$30)+AY$234),"")</f>
        <v/>
      </c>
      <c r="AZ286" s="65">
        <f>IF(AZ$231&gt;=$E286,IF(AZ177*$C$23&gt;MAX($C$22,(BA286*$C$34+BA287*$C$35)*EXP(-$C$12*$C$30)+(BA393*$C$34+BA394*$C$35)*EXP(-$C$14*$C$30)),AZ$236,(BA286*$C$34+BA287*$C$35)*EXP(-$C$12*$C$30)+AZ$234),"")</f>
        <v/>
      </c>
      <c r="BA286" s="65">
        <f>IF(BA$231&gt;=$E286,IF(BA177*$C$23&gt;MAX($C$22,(BB286*$C$34+BB287*$C$35)*EXP(-$C$12*$C$30)+(BB393*$C$34+BB394*$C$35)*EXP(-$C$14*$C$30)),BA$236,(BB286*$C$34+BB287*$C$35)*EXP(-$C$12*$C$30)+BA$234),"")</f>
        <v/>
      </c>
      <c r="BB286" s="65">
        <f>IF(BB$231&gt;=$E286,IF(BB177*$C$23&gt;MAX($C$22,(BC286*$C$34+BC287*$C$35)*EXP(-$C$12*$C$30)+(BC393*$C$34+BC394*$C$35)*EXP(-$C$14*$C$30)),BB$236,(BC286*$C$34+BC287*$C$35)*EXP(-$C$12*$C$30)+BB$234),"")</f>
        <v/>
      </c>
      <c r="BC286" s="65">
        <f>IF(BC$231&gt;=$E286,IF(BC177*$C$23&gt;MAX($C$22,(BD286*$C$34+BD287*$C$35)*EXP(-$C$12*$C$30)+(BD393*$C$34+BD394*$C$35)*EXP(-$C$14*$C$30)),BC$236,(BD286*$C$34+BD287*$C$35)*EXP(-$C$12*$C$30)+BC$234),"")</f>
        <v/>
      </c>
      <c r="BD286" s="65">
        <f>IF(BD$231&gt;=$E286,IF(BD177*$C$23&gt;MAX($C$22,(BE286*$C$34+BE287*$C$35)*EXP(-$C$12*$C$30)+(BE393*$C$34+BE394*$C$35)*EXP(-$C$14*$C$30)),BD$236,(BE286*$C$34+BE287*$C$35)*EXP(-$C$12*$C$30)+BD$234),"")</f>
        <v/>
      </c>
      <c r="BE286" s="65">
        <f>IF(BE$231&gt;=$E286,IF(BE177*$C$23&gt;MAX($C$22,(BF286*$C$34+BF287*$C$35)*EXP(-$C$12*$C$30)+(BF393*$C$34+BF394*$C$35)*EXP(-$C$14*$C$30)),BE$236,(BF286*$C$34+BF287*$C$35)*EXP(-$C$12*$C$30)+BE$234),"")</f>
        <v/>
      </c>
      <c r="BF286" s="65">
        <f>IF(BF$231&gt;=$E286,IF(BF177*$C$23&gt;MAX($C$22,(BG286*$C$34+BG287*$C$35)*EXP(-$C$12*$C$30)+(BG393*$C$34+BG394*$C$35)*EXP(-$C$14*$C$30)),BF$236,(BG286*$C$34+BG287*$C$35)*EXP(-$C$12*$C$30)+BF$234),"")</f>
        <v/>
      </c>
      <c r="BG286" s="65">
        <f>IF(BG$231&gt;=$E286,IF(BG177*$C$23&gt;MAX($C$22,(BH286*$C$34+BH287*$C$35)*EXP(-$C$12*$C$30)+(BH393*$C$34+BH394*$C$35)*EXP(-$C$14*$C$30)),BG$236,(BH286*$C$34+BH287*$C$35)*EXP(-$C$12*$C$30)+BG$234),"")</f>
        <v/>
      </c>
      <c r="BH286" s="65">
        <f>IF(BH$231&gt;=$E286,IF(BH177*$C$23&gt;MAX($C$22,(BI286*$C$34+BI287*$C$35)*EXP(-$C$12*$C$30)+(BI393*$C$34+BI394*$C$35)*EXP(-$C$14*$C$30)),BH$236,(BI286*$C$34+BI287*$C$35)*EXP(-$C$12*$C$30)+BH$234),"")</f>
        <v/>
      </c>
      <c r="BI286" s="65">
        <f>IF(BI$231&gt;=$E286,IF(BI177*$C$23&gt;MAX($C$22,(BJ286*$C$34+BJ287*$C$35)*EXP(-$C$12*$C$30)+(BJ393*$C$34+BJ394*$C$35)*EXP(-$C$14*$C$30)),BI$236,(BJ286*$C$34+BJ287*$C$35)*EXP(-$C$12*$C$30)+BI$234),"")</f>
        <v/>
      </c>
      <c r="BJ286" s="65">
        <f>IF(BJ$231&gt;=$E286,IF(BJ177*$C$23&gt;MAX($C$22,(BK286*$C$34+BK287*$C$35)*EXP(-$C$12*$C$30)+(BK393*$C$34+BK394*$C$35)*EXP(-$C$14*$C$30)),BJ$236,(BK286*$C$34+BK287*$C$35)*EXP(-$C$12*$C$30)+BJ$234),"")</f>
        <v/>
      </c>
      <c r="BK286" s="65">
        <f>IF(BK$231&gt;=$E286,IF(BK177*$C$23&gt;MAX($C$22,(BL286*$C$34+BL287*$C$35)*EXP(-$C$12*$C$30)+(BL393*$C$34+BL394*$C$35)*EXP(-$C$14*$C$30)),BK$236,(BL286*$C$34+BL287*$C$35)*EXP(-$C$12*$C$30)+BK$234),"")</f>
        <v/>
      </c>
      <c r="BL286" s="65">
        <f>IF(BL$231&gt;=$E286,IF(BL177*$C$23&gt;MAX($C$22,(BM286*$C$34+BM287*$C$35)*EXP(-$C$12*$C$30)+(BM393*$C$34+BM394*$C$35)*EXP(-$C$14*$C$30)),BL$236,(BM286*$C$34+BM287*$C$35)*EXP(-$C$12*$C$30)+BL$234),"")</f>
        <v/>
      </c>
      <c r="BM286" s="65">
        <f>IF(BM$231&gt;=$E286,IF(BM177*$C$23&gt;MAX($C$22,(BN286*$C$34+BN287*$C$35)*EXP(-$C$12*$C$30)+(BN393*$C$34+BN394*$C$35)*EXP(-$C$14*$C$30)),BM$236,(BN286*$C$34+BN287*$C$35)*EXP(-$C$12*$C$30)+BM$234),"")</f>
        <v/>
      </c>
      <c r="BN286" s="65">
        <f>IF(BN$231&gt;=$E286,IF(BN177*$C$23&gt;MAX($C$22,(BO286*$C$34+BO287*$C$35)*EXP(-$C$12*$C$30)+(BO393*$C$34+BO394*$C$35)*EXP(-$C$14*$C$30)),BN$236,(BO286*$C$34+BO287*$C$35)*EXP(-$C$12*$C$30)+BN$234),"")</f>
        <v/>
      </c>
      <c r="BO286" s="65">
        <f>IF(BO$231&gt;=$E286,IF(BO177*$C$23&gt;MAX($C$22,(BP286*$C$34+BP287*$C$35)*EXP(-$C$12*$C$30)+(BP393*$C$34+BP394*$C$35)*EXP(-$C$14*$C$30)),BO$236,(BP286*$C$34+BP287*$C$35)*EXP(-$C$12*$C$30)+BO$234),"")</f>
        <v/>
      </c>
      <c r="BP286" s="65">
        <f>IF(BP$231&gt;=$E286,IF(BP177*$C$23&gt;MAX($C$22,(BQ286*$C$34+BQ287*$C$35)*EXP(-$C$12*$C$30)+(BQ393*$C$34+BQ394*$C$35)*EXP(-$C$14*$C$30)),BP$236,(BQ286*$C$34+BQ287*$C$35)*EXP(-$C$12*$C$30)+BP$234),"")</f>
        <v/>
      </c>
      <c r="BQ286" s="65">
        <f>IF(BQ$231&gt;=$E286,IF(BQ177*$C$23&gt;MAX($C$22,(BR286*$C$34+BR287*$C$35)*EXP(-$C$12*$C$30)+(BR393*$C$34+BR394*$C$35)*EXP(-$C$14*$C$30)),BQ$236,(BR286*$C$34+BR287*$C$35)*EXP(-$C$12*$C$30)+BQ$234),"")</f>
        <v/>
      </c>
      <c r="BR286" s="65">
        <f>IF(BR$231&gt;=$E286,IF(BR177*$C$23&gt;MAX($C$22,(BS286*$C$34+BS287*$C$35)*EXP(-$C$12*$C$30)+(BS393*$C$34+BS394*$C$35)*EXP(-$C$14*$C$30)),BR$236,(BS286*$C$34+BS287*$C$35)*EXP(-$C$12*$C$30)+BR$234),"")</f>
        <v/>
      </c>
      <c r="BS286" s="65">
        <f>IF(BS$231&gt;=$E286,IF(BS177*$C$23&gt;MAX($C$22,(BT286*$C$34+BT287*$C$35)*EXP(-$C$12*$C$30)+(BT393*$C$34+BT394*$C$35)*EXP(-$C$14*$C$30)),BS$236,(BT286*$C$34+BT287*$C$35)*EXP(-$C$12*$C$30)+BS$234),"")</f>
        <v/>
      </c>
      <c r="BT286" s="65">
        <f>IF(BT$231&gt;=$E286,IF(BT177*$C$23&gt;MAX($C$22,(BU286*$C$34+BU287*$C$35)*EXP(-$C$12*$C$30)+(BU393*$C$34+BU394*$C$35)*EXP(-$C$14*$C$30)),BT$236,(BU286*$C$34+BU287*$C$35)*EXP(-$C$12*$C$30)+BT$234),"")</f>
        <v/>
      </c>
      <c r="BU286" s="65">
        <f>IF(BU$231&gt;=$E286,IF(BU177*$C$23&gt;MAX($C$22,(BV286*$C$34+BV287*$C$35)*EXP(-$C$12*$C$30)+(BV393*$C$34+BV394*$C$35)*EXP(-$C$14*$C$30)),BU$236,(BV286*$C$34+BV287*$C$35)*EXP(-$C$12*$C$30)+BU$234),"")</f>
        <v/>
      </c>
      <c r="BV286" s="65">
        <f>IF(BV$231&gt;=$E286,IF(BV177*$C$23&gt;MAX($C$22,(BW286*$C$34+BW287*$C$35)*EXP(-$C$12*$C$30)+(BW393*$C$34+BW394*$C$35)*EXP(-$C$14*$C$30)),BV$236,(BW286*$C$34+BW287*$C$35)*EXP(-$C$12*$C$30)+BV$234),"")</f>
        <v/>
      </c>
      <c r="BW286" s="65">
        <f>IF(BW$231&gt;=$E286,IF(BW177*$C$23&gt;MAX($C$22,(BX286*$C$34+BX287*$C$35)*EXP(-$C$12*$C$30)+(BX393*$C$34+BX394*$C$35)*EXP(-$C$14*$C$30)),BW$236,(BX286*$C$34+BX287*$C$35)*EXP(-$C$12*$C$30)+BW$234),"")</f>
        <v/>
      </c>
      <c r="BX286" s="65">
        <f>IF(BX$231&gt;=$E286,IF(BX177*$C$23&gt;MAX($C$22,(BY286*$C$34+BY287*$C$35)*EXP(-$C$12*$C$30)+(BY393*$C$34+BY394*$C$35)*EXP(-$C$14*$C$30)),BX$236,(BY286*$C$34+BY287*$C$35)*EXP(-$C$12*$C$30)+BX$234),"")</f>
        <v/>
      </c>
      <c r="BY286" s="65">
        <f>IF(BY$231&gt;=$E286,IF(BY177*$C$23&gt;MAX($C$22,(BZ286*$C$34+BZ287*$C$35)*EXP(-$C$12*$C$30)+(BZ393*$C$34+BZ394*$C$35)*EXP(-$C$14*$C$30)),BY$236,(BZ286*$C$34+BZ287*$C$35)*EXP(-$C$12*$C$30)+BY$234),"")</f>
        <v/>
      </c>
      <c r="BZ286" s="65">
        <f>IF(BZ$231&gt;=$E286,IF(BZ177*$C$23&gt;MAX($C$22,(CA286*$C$34+CA287*$C$35)*EXP(-$C$12*$C$30)+(CA393*$C$34+CA394*$C$35)*EXP(-$C$14*$C$30)),BZ$236,(CA286*$C$34+CA287*$C$35)*EXP(-$C$12*$C$30)+BZ$234),"")</f>
        <v/>
      </c>
      <c r="CA286" s="65">
        <f>IF(CA$231&gt;=$E286,IF(CA177*$C$23&gt;MAX($C$22,(CB286*$C$34+CB287*$C$35)*EXP(-$C$12*$C$30)+(CB393*$C$34+CB394*$C$35)*EXP(-$C$14*$C$30)),CA$236,(CB286*$C$34+CB287*$C$35)*EXP(-$C$12*$C$30)+CA$234),"")</f>
        <v/>
      </c>
      <c r="CB286" s="65">
        <f>IF(CB$231&gt;=$E286,IF(CB177*$C$23&gt;MAX($C$22,(CC286*$C$34+CC287*$C$35)*EXP(-$C$12*$C$30)+(CC393*$C$34+CC394*$C$35)*EXP(-$C$14*$C$30)),CB$236,(CC286*$C$34+CC287*$C$35)*EXP(-$C$12*$C$30)+CB$234),"")</f>
        <v/>
      </c>
      <c r="CC286" s="65">
        <f>IF(CC$231&gt;=$E286,IF(CC177*$C$23&gt;MAX($C$22,(CD286*$C$34+CD287*$C$35)*EXP(-$C$12*$C$30)+(CD393*$C$34+CD394*$C$35)*EXP(-$C$14*$C$30)),CC$236,(CD286*$C$34+CD287*$C$35)*EXP(-$C$12*$C$30)+CC$234),"")</f>
        <v/>
      </c>
      <c r="CD286" s="65">
        <f>IF(CD$231&gt;=$E286,IF(CD177*$C$23&gt;MAX($C$22,(CE286*$C$34+CE287*$C$35)*EXP(-$C$12*$C$30)+(CE393*$C$34+CE394*$C$35)*EXP(-$C$14*$C$30)),CD$236,(CE286*$C$34+CE287*$C$35)*EXP(-$C$12*$C$30)+CD$234),"")</f>
        <v/>
      </c>
      <c r="CE286" s="65">
        <f>IF(CE$231&gt;=$E286,IF(CE177*$C$23&gt;MAX($C$22,(CF286*$C$34+CF287*$C$35)*EXP(-$C$12*$C$30)+(CF393*$C$34+CF394*$C$35)*EXP(-$C$14*$C$30)),CE$236,(CF286*$C$34+CF287*$C$35)*EXP(-$C$12*$C$30)+CE$234),"")</f>
        <v/>
      </c>
      <c r="CF286" s="65">
        <f>IF(CF$231&gt;=$E286,IF(CF177*$C$23&gt;MAX($C$22,(CG286*$C$34+CG287*$C$35)*EXP(-$C$12*$C$30)+(CG393*$C$34+CG394*$C$35)*EXP(-$C$14*$C$30)),CF$236,(CG286*$C$34+CG287*$C$35)*EXP(-$C$12*$C$30)+CF$234),"")</f>
        <v/>
      </c>
      <c r="CG286" s="65">
        <f>IF(CG$231&gt;=$E286,IF(CG177*$C$23&gt;MAX($C$22,(CH286*$C$34+CH287*$C$35)*EXP(-$C$12*$C$30)+(CH393*$C$34+CH394*$C$35)*EXP(-$C$14*$C$30)),CG$236,(CH286*$C$34+CH287*$C$35)*EXP(-$C$12*$C$30)+CG$234),"")</f>
        <v/>
      </c>
      <c r="CH286" s="65">
        <f>IF(CH$231&gt;=$E286,IF(CH177*$C$23&gt;MAX($C$22,(CI286*$C$34+CI287*$C$35)*EXP(-$C$12*$C$30)+(CI393*$C$34+CI394*$C$35)*EXP(-$C$14*$C$30)),CH$236,(CI286*$C$34+CI287*$C$35)*EXP(-$C$12*$C$30)+CH$234),"")</f>
        <v/>
      </c>
      <c r="CI286" s="65">
        <f>IF(CI$231&gt;=$E286,IF(CI177*$C$23&gt;MAX($C$22,(CJ286*$C$34+CJ287*$C$35)*EXP(-$C$12*$C$30)+(CJ393*$C$34+CJ394*$C$35)*EXP(-$C$14*$C$30)),CI$236,(CJ286*$C$34+CJ287*$C$35)*EXP(-$C$12*$C$30)+CI$234),"")</f>
        <v/>
      </c>
      <c r="CJ286" s="65">
        <f>IF(CJ$231&gt;=$E286,IF(CJ177*$C$23&gt;MAX($C$22,(CK286*$C$34+CK287*$C$35)*EXP(-$C$12*$C$30)+(CK393*$C$34+CK394*$C$35)*EXP(-$C$14*$C$30)),CJ$236,(CK286*$C$34+CK287*$C$35)*EXP(-$C$12*$C$30)+CJ$234),"")</f>
        <v/>
      </c>
      <c r="CK286" s="65">
        <f>IF(CK$231&gt;=$E286,IF(CK177*$C$23&gt;MAX($C$22,(CL286*$C$34+CL287*$C$35)*EXP(-$C$12*$C$30)+(CL393*$C$34+CL394*$C$35)*EXP(-$C$14*$C$30)),CK$236,(CL286*$C$34+CL287*$C$35)*EXP(-$C$12*$C$30)+CK$234),"")</f>
        <v/>
      </c>
      <c r="CL286" s="65">
        <f>IF(CL$231&gt;=$E286,IF(CL177*$C$23&gt;MAX($C$22,(CM286*$C$34+CM287*$C$35)*EXP(-$C$12*$C$30)+(CM393*$C$34+CM394*$C$35)*EXP(-$C$14*$C$30)),CL$236,(CM286*$C$34+CM287*$C$35)*EXP(-$C$12*$C$30)+CL$234),"")</f>
        <v/>
      </c>
      <c r="CM286" s="65">
        <f>IF(CM$231&gt;=$E286,IF(CM177*$C$23&gt;MAX($C$22,(CN286*$C$34+CN287*$C$35)*EXP(-$C$12*$C$30)+(CN393*$C$34+CN394*$C$35)*EXP(-$C$14*$C$30)),CM$236,(CN286*$C$34+CN287*$C$35)*EXP(-$C$12*$C$30)+CM$234),"")</f>
        <v/>
      </c>
      <c r="CN286" s="65">
        <f>IF(CN$231&gt;=$E286,IF(CN177*$C$23&gt;MAX($C$22,(CO286*$C$34+CO287*$C$35)*EXP(-$C$12*$C$30)+(CO393*$C$34+CO394*$C$35)*EXP(-$C$14*$C$30)),CN$236,(CO286*$C$34+CO287*$C$35)*EXP(-$C$12*$C$30)+CN$234),"")</f>
        <v/>
      </c>
      <c r="CO286" s="65">
        <f>IF(CO$231&gt;=$E286,IF(CO177*$C$23&gt;MAX($C$22,(CP286*$C$34+CP287*$C$35)*EXP(-$C$12*$C$30)+(CP393*$C$34+CP394*$C$35)*EXP(-$C$14*$C$30)),CO$236,(CP286*$C$34+CP287*$C$35)*EXP(-$C$12*$C$30)+CO$234),"")</f>
        <v/>
      </c>
      <c r="CP286" s="65">
        <f>IF(CP$231&gt;=$E286,IF(CP177*$C$23&gt;MAX($C$22,(CQ286*$C$34+CQ287*$C$35)*EXP(-$C$12*$C$30)+(CQ393*$C$34+CQ394*$C$35)*EXP(-$C$14*$C$30)),CP$236,(CQ286*$C$34+CQ287*$C$35)*EXP(-$C$12*$C$30)+CP$234),"")</f>
        <v/>
      </c>
      <c r="CQ286" s="65">
        <f>IF(CQ$231&gt;=$E286,IF(CQ177*$C$23&gt;MAX($C$22,(CR286*$C$34+CR287*$C$35)*EXP(-$C$12*$C$30)+(CR393*$C$34+CR394*$C$35)*EXP(-$C$14*$C$30)),CQ$236,(CR286*$C$34+CR287*$C$35)*EXP(-$C$12*$C$30)+CQ$234),"")</f>
        <v/>
      </c>
      <c r="CR286" s="65">
        <f>IF(CR$231&gt;=$E286,IF(CR177*$C$23&gt;MAX($C$22,(CS286*$C$34+CS287*$C$35)*EXP(-$C$12*$C$30)+(CS393*$C$34+CS394*$C$35)*EXP(-$C$14*$C$30)),CR$236,(CS286*$C$34+CS287*$C$35)*EXP(-$C$12*$C$30)+CR$234),"")</f>
        <v/>
      </c>
      <c r="CS286" s="65">
        <f>IF(CS$231&gt;=$E286,IF(CS177*$C$23&gt;MAX($C$22,(CT286*$C$34+CT287*$C$35)*EXP(-$C$12*$C$30)+(CT393*$C$34+CT394*$C$35)*EXP(-$C$14*$C$30)),CS$236,(CT286*$C$34+CT287*$C$35)*EXP(-$C$12*$C$30)+CS$234),"")</f>
        <v/>
      </c>
      <c r="CT286" s="65">
        <f>IF(CT$231&gt;=$E286,IF(CT177*$C$23&gt;MAX($C$22,(CU286*$C$34+CU287*$C$35)*EXP(-$C$12*$C$30)+(CU393*$C$34+CU394*$C$35)*EXP(-$C$14*$C$30)),CT$236,(CU286*$C$34+CU287*$C$35)*EXP(-$C$12*$C$30)+CT$234),"")</f>
        <v/>
      </c>
      <c r="CU286" s="65">
        <f>IF(CU$231&gt;=$E286,IF(CU177*$C$23&gt;MAX($C$22,(CV286*$C$34+CV287*$C$35)*EXP(-$C$12*$C$30)+(CV393*$C$34+CV394*$C$35)*EXP(-$C$14*$C$30)),CU$236,(CV286*$C$34+CV287*$C$35)*EXP(-$C$12*$C$30)+CU$234),"")</f>
        <v/>
      </c>
      <c r="CV286" s="65">
        <f>IF(CV$231&gt;=$E286,IF(CV177*$C$23&gt;MAX($C$22,(CW286*$C$34+CW287*$C$35)*EXP(-$C$12*$C$30)+(CW393*$C$34+CW394*$C$35)*EXP(-$C$14*$C$30)),CV$236,(CW286*$C$34+CW287*$C$35)*EXP(-$C$12*$C$30)+CV$234),"")</f>
        <v/>
      </c>
      <c r="CW286" s="65">
        <f>IF(CW$231&gt;=$E286,IF(CW177*$C$23&gt;MAX($C$22,(CX286*$C$34+CX287*$C$35)*EXP(-$C$12*$C$30)+(CX393*$C$34+CX394*$C$35)*EXP(-$C$14*$C$30)),CW$236,(CX286*$C$34+CX287*$C$35)*EXP(-$C$12*$C$30)+CW$234),"")</f>
        <v/>
      </c>
      <c r="CX286" s="65">
        <f>IF(CX$231&gt;=$E286,IF(CX177*$C$23&gt;MAX($C$22,(CY286*$C$34+CY287*$C$35)*EXP(-$C$12*$C$30)+(CY393*$C$34+CY394*$C$35)*EXP(-$C$14*$C$30)),CX$236,(CY286*$C$34+CY287*$C$35)*EXP(-$C$12*$C$30)+CX$234),"")</f>
        <v/>
      </c>
      <c r="CY286" s="65">
        <f>IF(CY$231&gt;=$E286,IF(CY177*$C$23&gt;MAX($C$22,(CZ286*$C$34+CZ287*$C$35)*EXP(-$C$12*$C$30)+(CZ393*$C$34+CZ394*$C$35)*EXP(-$C$14*$C$30)),CY$236,(CZ286*$C$34+CZ287*$C$35)*EXP(-$C$12*$C$30)+CY$234),"")</f>
        <v/>
      </c>
      <c r="CZ286" s="65">
        <f>IF(CZ$231&gt;=$E286,IF(CZ177*$C$23&gt;MAX($C$22,(DA286*$C$34+DA287*$C$35)*EXP(-$C$12*$C$30)+(DA393*$C$34+DA394*$C$35)*EXP(-$C$14*$C$30)),CZ$236,(DA286*$C$34+DA287*$C$35)*EXP(-$C$12*$C$30)+CZ$234),"")</f>
        <v/>
      </c>
      <c r="DA286" s="65">
        <f>IF(DA$231&gt;=$E286,IF(DA177*$C$23&gt;MAX($C$22,(DB286*$C$34+DB287*$C$35)*EXP(-$C$12*$C$30)+(DB393*$C$34+DB394*$C$35)*EXP(-$C$14*$C$30)),DA$236,(DB286*$C$34+DB287*$C$35)*EXP(-$C$12*$C$30)+DA$234),"")</f>
        <v/>
      </c>
      <c r="DB286" s="65">
        <f>IF(DB$231&gt;=$E286,IF(DB177*$C$23&gt;MAX($C$22,(DC286*$C$34+DC287*$C$35)*EXP(-$C$12*$C$30)+(DC393*$C$34+DC394*$C$35)*EXP(-$C$14*$C$30)),DB$236,(DC286*$C$34+DC287*$C$35)*EXP(-$C$12*$C$30)+DB$234),"")</f>
        <v/>
      </c>
      <c r="DC286" s="65">
        <f>IF(DC$231&gt;=$E286,IF(DC177*$C$23&gt;$C$22,DC$236,$C$22+DC$234),"")</f>
        <v/>
      </c>
    </row>
    <row r="287" ht="12" customHeight="1">
      <c r="B287" s="12" t="n"/>
      <c r="C287" s="12" t="n"/>
      <c r="D287" s="12" t="n"/>
      <c r="E287" s="64">
        <f>E286+1</f>
        <v/>
      </c>
      <c r="G287" s="65">
        <f>IF(G$231&gt;=$E287,IF(G178*$C$23&gt;MAX($C$22,(H287*$C$34+H288*$C$35)*EXP(-$C$12*$C$30)+(H394*$C$34+H395*$C$35)*EXP(-$C$14*$C$30)),G$236,(H287*$C$34+H288*$C$35)*EXP(-$C$12*$C$30)+G$234),"")</f>
        <v/>
      </c>
      <c r="H287" s="65">
        <f>IF(H$231&gt;=$E287,IF(H178*$C$23&gt;MAX($C$22,(I287*$C$34+I288*$C$35)*EXP(-$C$12*$C$30)+(I394*$C$34+I395*$C$35)*EXP(-$C$14*$C$30)),H$236,(I287*$C$34+I288*$C$35)*EXP(-$C$12*$C$30)+H$234),"")</f>
        <v/>
      </c>
      <c r="I287" s="65">
        <f>IF(I$231&gt;=$E287,IF(I178*$C$23&gt;MAX($C$22,(J287*$C$34+J288*$C$35)*EXP(-$C$12*$C$30)+(J394*$C$34+J395*$C$35)*EXP(-$C$14*$C$30)),I$236,(J287*$C$34+J288*$C$35)*EXP(-$C$12*$C$30)+I$234),"")</f>
        <v/>
      </c>
      <c r="J287" s="65">
        <f>IF(J$231&gt;=$E287,IF(J178*$C$23&gt;MAX($C$22,(K287*$C$34+K288*$C$35)*EXP(-$C$12*$C$30)+(K394*$C$34+K395*$C$35)*EXP(-$C$14*$C$30)),J$236,(K287*$C$34+K288*$C$35)*EXP(-$C$12*$C$30)+J$234),"")</f>
        <v/>
      </c>
      <c r="K287" s="65">
        <f>IF(K$231&gt;=$E287,IF(K178*$C$23&gt;MAX($C$22,(L287*$C$34+L288*$C$35)*EXP(-$C$12*$C$30)+(L394*$C$34+L395*$C$35)*EXP(-$C$14*$C$30)),K$236,(L287*$C$34+L288*$C$35)*EXP(-$C$12*$C$30)+K$234),"")</f>
        <v/>
      </c>
      <c r="L287" s="65">
        <f>IF(L$231&gt;=$E287,IF(L178*$C$23&gt;MAX($C$22,(M287*$C$34+M288*$C$35)*EXP(-$C$12*$C$30)+(M394*$C$34+M395*$C$35)*EXP(-$C$14*$C$30)),L$236,(M287*$C$34+M288*$C$35)*EXP(-$C$12*$C$30)+L$234),"")</f>
        <v/>
      </c>
      <c r="M287" s="65">
        <f>IF(M$231&gt;=$E287,IF(M178*$C$23&gt;MAX($C$22,(N287*$C$34+N288*$C$35)*EXP(-$C$12*$C$30)+(N394*$C$34+N395*$C$35)*EXP(-$C$14*$C$30)),M$236,(N287*$C$34+N288*$C$35)*EXP(-$C$12*$C$30)+M$234),"")</f>
        <v/>
      </c>
      <c r="N287" s="65">
        <f>IF(N$231&gt;=$E287,IF(N178*$C$23&gt;MAX($C$22,(O287*$C$34+O288*$C$35)*EXP(-$C$12*$C$30)+(O394*$C$34+O395*$C$35)*EXP(-$C$14*$C$30)),N$236,(O287*$C$34+O288*$C$35)*EXP(-$C$12*$C$30)+N$234),"")</f>
        <v/>
      </c>
      <c r="O287" s="65">
        <f>IF(O$231&gt;=$E287,IF(O178*$C$23&gt;MAX($C$22,(P287*$C$34+P288*$C$35)*EXP(-$C$12*$C$30)+(P394*$C$34+P395*$C$35)*EXP(-$C$14*$C$30)),O$236,(P287*$C$34+P288*$C$35)*EXP(-$C$12*$C$30)+O$234),"")</f>
        <v/>
      </c>
      <c r="P287" s="65">
        <f>IF(P$231&gt;=$E287,IF(P178*$C$23&gt;MAX($C$22,(Q287*$C$34+Q288*$C$35)*EXP(-$C$12*$C$30)+(Q394*$C$34+Q395*$C$35)*EXP(-$C$14*$C$30)),P$236,(Q287*$C$34+Q288*$C$35)*EXP(-$C$12*$C$30)+P$234),"")</f>
        <v/>
      </c>
      <c r="Q287" s="65">
        <f>IF(Q$231&gt;=$E287,IF(Q178*$C$23&gt;MAX($C$22,(R287*$C$34+R288*$C$35)*EXP(-$C$12*$C$30)+(R394*$C$34+R395*$C$35)*EXP(-$C$14*$C$30)),Q$236,(R287*$C$34+R288*$C$35)*EXP(-$C$12*$C$30)+Q$234),"")</f>
        <v/>
      </c>
      <c r="R287" s="65">
        <f>IF(R$231&gt;=$E287,IF(R178*$C$23&gt;MAX($C$22,(S287*$C$34+S288*$C$35)*EXP(-$C$12*$C$30)+(S394*$C$34+S395*$C$35)*EXP(-$C$14*$C$30)),R$236,(S287*$C$34+S288*$C$35)*EXP(-$C$12*$C$30)+R$234),"")</f>
        <v/>
      </c>
      <c r="S287" s="65">
        <f>IF(S$231&gt;=$E287,IF(S178*$C$23&gt;MAX($C$22,(T287*$C$34+T288*$C$35)*EXP(-$C$12*$C$30)+(T394*$C$34+T395*$C$35)*EXP(-$C$14*$C$30)),S$236,(T287*$C$34+T288*$C$35)*EXP(-$C$12*$C$30)+S$234),"")</f>
        <v/>
      </c>
      <c r="T287" s="65">
        <f>IF(T$231&gt;=$E287,IF(T178*$C$23&gt;MAX($C$22,(U287*$C$34+U288*$C$35)*EXP(-$C$12*$C$30)+(U394*$C$34+U395*$C$35)*EXP(-$C$14*$C$30)),T$236,(U287*$C$34+U288*$C$35)*EXP(-$C$12*$C$30)+T$234),"")</f>
        <v/>
      </c>
      <c r="U287" s="65">
        <f>IF(U$231&gt;=$E287,IF(U178*$C$23&gt;MAX($C$22,(V287*$C$34+V288*$C$35)*EXP(-$C$12*$C$30)+(V394*$C$34+V395*$C$35)*EXP(-$C$14*$C$30)),U$236,(V287*$C$34+V288*$C$35)*EXP(-$C$12*$C$30)+U$234),"")</f>
        <v/>
      </c>
      <c r="V287" s="65">
        <f>IF(V$231&gt;=$E287,IF(V178*$C$23&gt;MAX($C$22,(W287*$C$34+W288*$C$35)*EXP(-$C$12*$C$30)+(W394*$C$34+W395*$C$35)*EXP(-$C$14*$C$30)),V$236,(W287*$C$34+W288*$C$35)*EXP(-$C$12*$C$30)+V$234),"")</f>
        <v/>
      </c>
      <c r="W287" s="65">
        <f>IF(W$231&gt;=$E287,IF(W178*$C$23&gt;MAX($C$22,(X287*$C$34+X288*$C$35)*EXP(-$C$12*$C$30)+(X394*$C$34+X395*$C$35)*EXP(-$C$14*$C$30)),W$236,(X287*$C$34+X288*$C$35)*EXP(-$C$12*$C$30)+W$234),"")</f>
        <v/>
      </c>
      <c r="X287" s="65">
        <f>IF(X$231&gt;=$E287,IF(X178*$C$23&gt;MAX($C$22,(Y287*$C$34+Y288*$C$35)*EXP(-$C$12*$C$30)+(Y394*$C$34+Y395*$C$35)*EXP(-$C$14*$C$30)),X$236,(Y287*$C$34+Y288*$C$35)*EXP(-$C$12*$C$30)+X$234),"")</f>
        <v/>
      </c>
      <c r="Y287" s="65">
        <f>IF(Y$231&gt;=$E287,IF(Y178*$C$23&gt;MAX($C$22,(Z287*$C$34+Z288*$C$35)*EXP(-$C$12*$C$30)+(Z394*$C$34+Z395*$C$35)*EXP(-$C$14*$C$30)),Y$236,(Z287*$C$34+Z288*$C$35)*EXP(-$C$12*$C$30)+Y$234),"")</f>
        <v/>
      </c>
      <c r="Z287" s="65">
        <f>IF(Z$231&gt;=$E287,IF(Z178*$C$23&gt;MAX($C$22,(AA287*$C$34+AA288*$C$35)*EXP(-$C$12*$C$30)+(AA394*$C$34+AA395*$C$35)*EXP(-$C$14*$C$30)),Z$236,(AA287*$C$34+AA288*$C$35)*EXP(-$C$12*$C$30)+Z$234),"")</f>
        <v/>
      </c>
      <c r="AA287" s="65">
        <f>IF(AA$231&gt;=$E287,IF(AA178*$C$23&gt;MAX($C$22,(AB287*$C$34+AB288*$C$35)*EXP(-$C$12*$C$30)+(AB394*$C$34+AB395*$C$35)*EXP(-$C$14*$C$30)),AA$236,(AB287*$C$34+AB288*$C$35)*EXP(-$C$12*$C$30)+AA$234),"")</f>
        <v/>
      </c>
      <c r="AB287" s="65">
        <f>IF(AB$231&gt;=$E287,IF(AB178*$C$23&gt;MAX($C$22,(AC287*$C$34+AC288*$C$35)*EXP(-$C$12*$C$30)+(AC394*$C$34+AC395*$C$35)*EXP(-$C$14*$C$30)),AB$236,(AC287*$C$34+AC288*$C$35)*EXP(-$C$12*$C$30)+AB$234),"")</f>
        <v/>
      </c>
      <c r="AC287" s="65">
        <f>IF(AC$231&gt;=$E287,IF(AC178*$C$23&gt;MAX($C$22,(AD287*$C$34+AD288*$C$35)*EXP(-$C$12*$C$30)+(AD394*$C$34+AD395*$C$35)*EXP(-$C$14*$C$30)),AC$236,(AD287*$C$34+AD288*$C$35)*EXP(-$C$12*$C$30)+AC$234),"")</f>
        <v/>
      </c>
      <c r="AD287" s="65">
        <f>IF(AD$231&gt;=$E287,IF(AD178*$C$23&gt;MAX($C$22,(AE287*$C$34+AE288*$C$35)*EXP(-$C$12*$C$30)+(AE394*$C$34+AE395*$C$35)*EXP(-$C$14*$C$30)),AD$236,(AE287*$C$34+AE288*$C$35)*EXP(-$C$12*$C$30)+AD$234),"")</f>
        <v/>
      </c>
      <c r="AE287" s="65">
        <f>IF(AE$231&gt;=$E287,IF(AE178*$C$23&gt;MAX($C$22,(AF287*$C$34+AF288*$C$35)*EXP(-$C$12*$C$30)+(AF394*$C$34+AF395*$C$35)*EXP(-$C$14*$C$30)),AE$236,(AF287*$C$34+AF288*$C$35)*EXP(-$C$12*$C$30)+AE$234),"")</f>
        <v/>
      </c>
      <c r="AF287" s="65">
        <f>IF(AF$231&gt;=$E287,IF(AF178*$C$23&gt;MAX($C$22,(AG287*$C$34+AG288*$C$35)*EXP(-$C$12*$C$30)+(AG394*$C$34+AG395*$C$35)*EXP(-$C$14*$C$30)),AF$236,(AG287*$C$34+AG288*$C$35)*EXP(-$C$12*$C$30)+AF$234),"")</f>
        <v/>
      </c>
      <c r="AG287" s="65">
        <f>IF(AG$231&gt;=$E287,IF(AG178*$C$23&gt;MAX($C$22,(AH287*$C$34+AH288*$C$35)*EXP(-$C$12*$C$30)+(AH394*$C$34+AH395*$C$35)*EXP(-$C$14*$C$30)),AG$236,(AH287*$C$34+AH288*$C$35)*EXP(-$C$12*$C$30)+AG$234),"")</f>
        <v/>
      </c>
      <c r="AH287" s="65">
        <f>IF(AH$231&gt;=$E287,IF(AH178*$C$23&gt;MAX($C$22,(AI287*$C$34+AI288*$C$35)*EXP(-$C$12*$C$30)+(AI394*$C$34+AI395*$C$35)*EXP(-$C$14*$C$30)),AH$236,(AI287*$C$34+AI288*$C$35)*EXP(-$C$12*$C$30)+AH$234),"")</f>
        <v/>
      </c>
      <c r="AI287" s="65">
        <f>IF(AI$231&gt;=$E287,IF(AI178*$C$23&gt;MAX($C$22,(AJ287*$C$34+AJ288*$C$35)*EXP(-$C$12*$C$30)+(AJ394*$C$34+AJ395*$C$35)*EXP(-$C$14*$C$30)),AI$236,(AJ287*$C$34+AJ288*$C$35)*EXP(-$C$12*$C$30)+AI$234),"")</f>
        <v/>
      </c>
      <c r="AJ287" s="65">
        <f>IF(AJ$231&gt;=$E287,IF(AJ178*$C$23&gt;MAX($C$22,(AK287*$C$34+AK288*$C$35)*EXP(-$C$12*$C$30)+(AK394*$C$34+AK395*$C$35)*EXP(-$C$14*$C$30)),AJ$236,(AK287*$C$34+AK288*$C$35)*EXP(-$C$12*$C$30)+AJ$234),"")</f>
        <v/>
      </c>
      <c r="AK287" s="65">
        <f>IF(AK$231&gt;=$E287,IF(AK178*$C$23&gt;MAX($C$22,(AL287*$C$34+AL288*$C$35)*EXP(-$C$12*$C$30)+(AL394*$C$34+AL395*$C$35)*EXP(-$C$14*$C$30)),AK$236,(AL287*$C$34+AL288*$C$35)*EXP(-$C$12*$C$30)+AK$234),"")</f>
        <v/>
      </c>
      <c r="AL287" s="65">
        <f>IF(AL$231&gt;=$E287,IF(AL178*$C$23&gt;MAX($C$22,(AM287*$C$34+AM288*$C$35)*EXP(-$C$12*$C$30)+(AM394*$C$34+AM395*$C$35)*EXP(-$C$14*$C$30)),AL$236,(AM287*$C$34+AM288*$C$35)*EXP(-$C$12*$C$30)+AL$234),"")</f>
        <v/>
      </c>
      <c r="AM287" s="65">
        <f>IF(AM$231&gt;=$E287,IF(AM178*$C$23&gt;MAX($C$22,(AN287*$C$34+AN288*$C$35)*EXP(-$C$12*$C$30)+(AN394*$C$34+AN395*$C$35)*EXP(-$C$14*$C$30)),AM$236,(AN287*$C$34+AN288*$C$35)*EXP(-$C$12*$C$30)+AM$234),"")</f>
        <v/>
      </c>
      <c r="AN287" s="65">
        <f>IF(AN$231&gt;=$E287,IF(AN178*$C$23&gt;MAX($C$22,(AO287*$C$34+AO288*$C$35)*EXP(-$C$12*$C$30)+(AO394*$C$34+AO395*$C$35)*EXP(-$C$14*$C$30)),AN$236,(AO287*$C$34+AO288*$C$35)*EXP(-$C$12*$C$30)+AN$234),"")</f>
        <v/>
      </c>
      <c r="AO287" s="65">
        <f>IF(AO$231&gt;=$E287,IF(AO178*$C$23&gt;MAX($C$22,(AP287*$C$34+AP288*$C$35)*EXP(-$C$12*$C$30)+(AP394*$C$34+AP395*$C$35)*EXP(-$C$14*$C$30)),AO$236,(AP287*$C$34+AP288*$C$35)*EXP(-$C$12*$C$30)+AO$234),"")</f>
        <v/>
      </c>
      <c r="AP287" s="65">
        <f>IF(AP$231&gt;=$E287,IF(AP178*$C$23&gt;MAX($C$22,(AQ287*$C$34+AQ288*$C$35)*EXP(-$C$12*$C$30)+(AQ394*$C$34+AQ395*$C$35)*EXP(-$C$14*$C$30)),AP$236,(AQ287*$C$34+AQ288*$C$35)*EXP(-$C$12*$C$30)+AP$234),"")</f>
        <v/>
      </c>
      <c r="AQ287" s="65">
        <f>IF(AQ$231&gt;=$E287,IF(AQ178*$C$23&gt;MAX($C$22,(AR287*$C$34+AR288*$C$35)*EXP(-$C$12*$C$30)+(AR394*$C$34+AR395*$C$35)*EXP(-$C$14*$C$30)),AQ$236,(AR287*$C$34+AR288*$C$35)*EXP(-$C$12*$C$30)+AQ$234),"")</f>
        <v/>
      </c>
      <c r="AR287" s="65">
        <f>IF(AR$231&gt;=$E287,IF(AR178*$C$23&gt;MAX($C$22,(AS287*$C$34+AS288*$C$35)*EXP(-$C$12*$C$30)+(AS394*$C$34+AS395*$C$35)*EXP(-$C$14*$C$30)),AR$236,(AS287*$C$34+AS288*$C$35)*EXP(-$C$12*$C$30)+AR$234),"")</f>
        <v/>
      </c>
      <c r="AS287" s="65">
        <f>IF(AS$231&gt;=$E287,IF(AS178*$C$23&gt;MAX($C$22,(AT287*$C$34+AT288*$C$35)*EXP(-$C$12*$C$30)+(AT394*$C$34+AT395*$C$35)*EXP(-$C$14*$C$30)),AS$236,(AT287*$C$34+AT288*$C$35)*EXP(-$C$12*$C$30)+AS$234),"")</f>
        <v/>
      </c>
      <c r="AT287" s="65">
        <f>IF(AT$231&gt;=$E287,IF(AT178*$C$23&gt;MAX($C$22,(AU287*$C$34+AU288*$C$35)*EXP(-$C$12*$C$30)+(AU394*$C$34+AU395*$C$35)*EXP(-$C$14*$C$30)),AT$236,(AU287*$C$34+AU288*$C$35)*EXP(-$C$12*$C$30)+AT$234),"")</f>
        <v/>
      </c>
      <c r="AU287" s="65">
        <f>IF(AU$231&gt;=$E287,IF(AU178*$C$23&gt;MAX($C$22,(AV287*$C$34+AV288*$C$35)*EXP(-$C$12*$C$30)+(AV394*$C$34+AV395*$C$35)*EXP(-$C$14*$C$30)),AU$236,(AV287*$C$34+AV288*$C$35)*EXP(-$C$12*$C$30)+AU$234),"")</f>
        <v/>
      </c>
      <c r="AV287" s="65">
        <f>IF(AV$231&gt;=$E287,IF(AV178*$C$23&gt;MAX($C$22,(AW287*$C$34+AW288*$C$35)*EXP(-$C$12*$C$30)+(AW394*$C$34+AW395*$C$35)*EXP(-$C$14*$C$30)),AV$236,(AW287*$C$34+AW288*$C$35)*EXP(-$C$12*$C$30)+AV$234),"")</f>
        <v/>
      </c>
      <c r="AW287" s="65">
        <f>IF(AW$231&gt;=$E287,IF(AW178*$C$23&gt;MAX($C$22,(AX287*$C$34+AX288*$C$35)*EXP(-$C$12*$C$30)+(AX394*$C$34+AX395*$C$35)*EXP(-$C$14*$C$30)),AW$236,(AX287*$C$34+AX288*$C$35)*EXP(-$C$12*$C$30)+AW$234),"")</f>
        <v/>
      </c>
      <c r="AX287" s="65">
        <f>IF(AX$231&gt;=$E287,IF(AX178*$C$23&gt;MAX($C$22,(AY287*$C$34+AY288*$C$35)*EXP(-$C$12*$C$30)+(AY394*$C$34+AY395*$C$35)*EXP(-$C$14*$C$30)),AX$236,(AY287*$C$34+AY288*$C$35)*EXP(-$C$12*$C$30)+AX$234),"")</f>
        <v/>
      </c>
      <c r="AY287" s="65">
        <f>IF(AY$231&gt;=$E287,IF(AY178*$C$23&gt;MAX($C$22,(AZ287*$C$34+AZ288*$C$35)*EXP(-$C$12*$C$30)+(AZ394*$C$34+AZ395*$C$35)*EXP(-$C$14*$C$30)),AY$236,(AZ287*$C$34+AZ288*$C$35)*EXP(-$C$12*$C$30)+AY$234),"")</f>
        <v/>
      </c>
      <c r="AZ287" s="65">
        <f>IF(AZ$231&gt;=$E287,IF(AZ178*$C$23&gt;MAX($C$22,(BA287*$C$34+BA288*$C$35)*EXP(-$C$12*$C$30)+(BA394*$C$34+BA395*$C$35)*EXP(-$C$14*$C$30)),AZ$236,(BA287*$C$34+BA288*$C$35)*EXP(-$C$12*$C$30)+AZ$234),"")</f>
        <v/>
      </c>
      <c r="BA287" s="65">
        <f>IF(BA$231&gt;=$E287,IF(BA178*$C$23&gt;MAX($C$22,(BB287*$C$34+BB288*$C$35)*EXP(-$C$12*$C$30)+(BB394*$C$34+BB395*$C$35)*EXP(-$C$14*$C$30)),BA$236,(BB287*$C$34+BB288*$C$35)*EXP(-$C$12*$C$30)+BA$234),"")</f>
        <v/>
      </c>
      <c r="BB287" s="65">
        <f>IF(BB$231&gt;=$E287,IF(BB178*$C$23&gt;MAX($C$22,(BC287*$C$34+BC288*$C$35)*EXP(-$C$12*$C$30)+(BC394*$C$34+BC395*$C$35)*EXP(-$C$14*$C$30)),BB$236,(BC287*$C$34+BC288*$C$35)*EXP(-$C$12*$C$30)+BB$234),"")</f>
        <v/>
      </c>
      <c r="BC287" s="65">
        <f>IF(BC$231&gt;=$E287,IF(BC178*$C$23&gt;MAX($C$22,(BD287*$C$34+BD288*$C$35)*EXP(-$C$12*$C$30)+(BD394*$C$34+BD395*$C$35)*EXP(-$C$14*$C$30)),BC$236,(BD287*$C$34+BD288*$C$35)*EXP(-$C$12*$C$30)+BC$234),"")</f>
        <v/>
      </c>
      <c r="BD287" s="65">
        <f>IF(BD$231&gt;=$E287,IF(BD178*$C$23&gt;MAX($C$22,(BE287*$C$34+BE288*$C$35)*EXP(-$C$12*$C$30)+(BE394*$C$34+BE395*$C$35)*EXP(-$C$14*$C$30)),BD$236,(BE287*$C$34+BE288*$C$35)*EXP(-$C$12*$C$30)+BD$234),"")</f>
        <v/>
      </c>
      <c r="BE287" s="65">
        <f>IF(BE$231&gt;=$E287,IF(BE178*$C$23&gt;MAX($C$22,(BF287*$C$34+BF288*$C$35)*EXP(-$C$12*$C$30)+(BF394*$C$34+BF395*$C$35)*EXP(-$C$14*$C$30)),BE$236,(BF287*$C$34+BF288*$C$35)*EXP(-$C$12*$C$30)+BE$234),"")</f>
        <v/>
      </c>
      <c r="BF287" s="65">
        <f>IF(BF$231&gt;=$E287,IF(BF178*$C$23&gt;MAX($C$22,(BG287*$C$34+BG288*$C$35)*EXP(-$C$12*$C$30)+(BG394*$C$34+BG395*$C$35)*EXP(-$C$14*$C$30)),BF$236,(BG287*$C$34+BG288*$C$35)*EXP(-$C$12*$C$30)+BF$234),"")</f>
        <v/>
      </c>
      <c r="BG287" s="65">
        <f>IF(BG$231&gt;=$E287,IF(BG178*$C$23&gt;MAX($C$22,(BH287*$C$34+BH288*$C$35)*EXP(-$C$12*$C$30)+(BH394*$C$34+BH395*$C$35)*EXP(-$C$14*$C$30)),BG$236,(BH287*$C$34+BH288*$C$35)*EXP(-$C$12*$C$30)+BG$234),"")</f>
        <v/>
      </c>
      <c r="BH287" s="65">
        <f>IF(BH$231&gt;=$E287,IF(BH178*$C$23&gt;MAX($C$22,(BI287*$C$34+BI288*$C$35)*EXP(-$C$12*$C$30)+(BI394*$C$34+BI395*$C$35)*EXP(-$C$14*$C$30)),BH$236,(BI287*$C$34+BI288*$C$35)*EXP(-$C$12*$C$30)+BH$234),"")</f>
        <v/>
      </c>
      <c r="BI287" s="65">
        <f>IF(BI$231&gt;=$E287,IF(BI178*$C$23&gt;MAX($C$22,(BJ287*$C$34+BJ288*$C$35)*EXP(-$C$12*$C$30)+(BJ394*$C$34+BJ395*$C$35)*EXP(-$C$14*$C$30)),BI$236,(BJ287*$C$34+BJ288*$C$35)*EXP(-$C$12*$C$30)+BI$234),"")</f>
        <v/>
      </c>
      <c r="BJ287" s="65">
        <f>IF(BJ$231&gt;=$E287,IF(BJ178*$C$23&gt;MAX($C$22,(BK287*$C$34+BK288*$C$35)*EXP(-$C$12*$C$30)+(BK394*$C$34+BK395*$C$35)*EXP(-$C$14*$C$30)),BJ$236,(BK287*$C$34+BK288*$C$35)*EXP(-$C$12*$C$30)+BJ$234),"")</f>
        <v/>
      </c>
      <c r="BK287" s="65">
        <f>IF(BK$231&gt;=$E287,IF(BK178*$C$23&gt;MAX($C$22,(BL287*$C$34+BL288*$C$35)*EXP(-$C$12*$C$30)+(BL394*$C$34+BL395*$C$35)*EXP(-$C$14*$C$30)),BK$236,(BL287*$C$34+BL288*$C$35)*EXP(-$C$12*$C$30)+BK$234),"")</f>
        <v/>
      </c>
      <c r="BL287" s="65">
        <f>IF(BL$231&gt;=$E287,IF(BL178*$C$23&gt;MAX($C$22,(BM287*$C$34+BM288*$C$35)*EXP(-$C$12*$C$30)+(BM394*$C$34+BM395*$C$35)*EXP(-$C$14*$C$30)),BL$236,(BM287*$C$34+BM288*$C$35)*EXP(-$C$12*$C$30)+BL$234),"")</f>
        <v/>
      </c>
      <c r="BM287" s="65">
        <f>IF(BM$231&gt;=$E287,IF(BM178*$C$23&gt;MAX($C$22,(BN287*$C$34+BN288*$C$35)*EXP(-$C$12*$C$30)+(BN394*$C$34+BN395*$C$35)*EXP(-$C$14*$C$30)),BM$236,(BN287*$C$34+BN288*$C$35)*EXP(-$C$12*$C$30)+BM$234),"")</f>
        <v/>
      </c>
      <c r="BN287" s="65">
        <f>IF(BN$231&gt;=$E287,IF(BN178*$C$23&gt;MAX($C$22,(BO287*$C$34+BO288*$C$35)*EXP(-$C$12*$C$30)+(BO394*$C$34+BO395*$C$35)*EXP(-$C$14*$C$30)),BN$236,(BO287*$C$34+BO288*$C$35)*EXP(-$C$12*$C$30)+BN$234),"")</f>
        <v/>
      </c>
      <c r="BO287" s="65">
        <f>IF(BO$231&gt;=$E287,IF(BO178*$C$23&gt;MAX($C$22,(BP287*$C$34+BP288*$C$35)*EXP(-$C$12*$C$30)+(BP394*$C$34+BP395*$C$35)*EXP(-$C$14*$C$30)),BO$236,(BP287*$C$34+BP288*$C$35)*EXP(-$C$12*$C$30)+BO$234),"")</f>
        <v/>
      </c>
      <c r="BP287" s="65">
        <f>IF(BP$231&gt;=$E287,IF(BP178*$C$23&gt;MAX($C$22,(BQ287*$C$34+BQ288*$C$35)*EXP(-$C$12*$C$30)+(BQ394*$C$34+BQ395*$C$35)*EXP(-$C$14*$C$30)),BP$236,(BQ287*$C$34+BQ288*$C$35)*EXP(-$C$12*$C$30)+BP$234),"")</f>
        <v/>
      </c>
      <c r="BQ287" s="65">
        <f>IF(BQ$231&gt;=$E287,IF(BQ178*$C$23&gt;MAX($C$22,(BR287*$C$34+BR288*$C$35)*EXP(-$C$12*$C$30)+(BR394*$C$34+BR395*$C$35)*EXP(-$C$14*$C$30)),BQ$236,(BR287*$C$34+BR288*$C$35)*EXP(-$C$12*$C$30)+BQ$234),"")</f>
        <v/>
      </c>
      <c r="BR287" s="65">
        <f>IF(BR$231&gt;=$E287,IF(BR178*$C$23&gt;MAX($C$22,(BS287*$C$34+BS288*$C$35)*EXP(-$C$12*$C$30)+(BS394*$C$34+BS395*$C$35)*EXP(-$C$14*$C$30)),BR$236,(BS287*$C$34+BS288*$C$35)*EXP(-$C$12*$C$30)+BR$234),"")</f>
        <v/>
      </c>
      <c r="BS287" s="65">
        <f>IF(BS$231&gt;=$E287,IF(BS178*$C$23&gt;MAX($C$22,(BT287*$C$34+BT288*$C$35)*EXP(-$C$12*$C$30)+(BT394*$C$34+BT395*$C$35)*EXP(-$C$14*$C$30)),BS$236,(BT287*$C$34+BT288*$C$35)*EXP(-$C$12*$C$30)+BS$234),"")</f>
        <v/>
      </c>
      <c r="BT287" s="65">
        <f>IF(BT$231&gt;=$E287,IF(BT178*$C$23&gt;MAX($C$22,(BU287*$C$34+BU288*$C$35)*EXP(-$C$12*$C$30)+(BU394*$C$34+BU395*$C$35)*EXP(-$C$14*$C$30)),BT$236,(BU287*$C$34+BU288*$C$35)*EXP(-$C$12*$C$30)+BT$234),"")</f>
        <v/>
      </c>
      <c r="BU287" s="65">
        <f>IF(BU$231&gt;=$E287,IF(BU178*$C$23&gt;MAX($C$22,(BV287*$C$34+BV288*$C$35)*EXP(-$C$12*$C$30)+(BV394*$C$34+BV395*$C$35)*EXP(-$C$14*$C$30)),BU$236,(BV287*$C$34+BV288*$C$35)*EXP(-$C$12*$C$30)+BU$234),"")</f>
        <v/>
      </c>
      <c r="BV287" s="65">
        <f>IF(BV$231&gt;=$E287,IF(BV178*$C$23&gt;MAX($C$22,(BW287*$C$34+BW288*$C$35)*EXP(-$C$12*$C$30)+(BW394*$C$34+BW395*$C$35)*EXP(-$C$14*$C$30)),BV$236,(BW287*$C$34+BW288*$C$35)*EXP(-$C$12*$C$30)+BV$234),"")</f>
        <v/>
      </c>
      <c r="BW287" s="65">
        <f>IF(BW$231&gt;=$E287,IF(BW178*$C$23&gt;MAX($C$22,(BX287*$C$34+BX288*$C$35)*EXP(-$C$12*$C$30)+(BX394*$C$34+BX395*$C$35)*EXP(-$C$14*$C$30)),BW$236,(BX287*$C$34+BX288*$C$35)*EXP(-$C$12*$C$30)+BW$234),"")</f>
        <v/>
      </c>
      <c r="BX287" s="65">
        <f>IF(BX$231&gt;=$E287,IF(BX178*$C$23&gt;MAX($C$22,(BY287*$C$34+BY288*$C$35)*EXP(-$C$12*$C$30)+(BY394*$C$34+BY395*$C$35)*EXP(-$C$14*$C$30)),BX$236,(BY287*$C$34+BY288*$C$35)*EXP(-$C$12*$C$30)+BX$234),"")</f>
        <v/>
      </c>
      <c r="BY287" s="65">
        <f>IF(BY$231&gt;=$E287,IF(BY178*$C$23&gt;MAX($C$22,(BZ287*$C$34+BZ288*$C$35)*EXP(-$C$12*$C$30)+(BZ394*$C$34+BZ395*$C$35)*EXP(-$C$14*$C$30)),BY$236,(BZ287*$C$34+BZ288*$C$35)*EXP(-$C$12*$C$30)+BY$234),"")</f>
        <v/>
      </c>
      <c r="BZ287" s="65">
        <f>IF(BZ$231&gt;=$E287,IF(BZ178*$C$23&gt;MAX($C$22,(CA287*$C$34+CA288*$C$35)*EXP(-$C$12*$C$30)+(CA394*$C$34+CA395*$C$35)*EXP(-$C$14*$C$30)),BZ$236,(CA287*$C$34+CA288*$C$35)*EXP(-$C$12*$C$30)+BZ$234),"")</f>
        <v/>
      </c>
      <c r="CA287" s="65">
        <f>IF(CA$231&gt;=$E287,IF(CA178*$C$23&gt;MAX($C$22,(CB287*$C$34+CB288*$C$35)*EXP(-$C$12*$C$30)+(CB394*$C$34+CB395*$C$35)*EXP(-$C$14*$C$30)),CA$236,(CB287*$C$34+CB288*$C$35)*EXP(-$C$12*$C$30)+CA$234),"")</f>
        <v/>
      </c>
      <c r="CB287" s="65">
        <f>IF(CB$231&gt;=$E287,IF(CB178*$C$23&gt;MAX($C$22,(CC287*$C$34+CC288*$C$35)*EXP(-$C$12*$C$30)+(CC394*$C$34+CC395*$C$35)*EXP(-$C$14*$C$30)),CB$236,(CC287*$C$34+CC288*$C$35)*EXP(-$C$12*$C$30)+CB$234),"")</f>
        <v/>
      </c>
      <c r="CC287" s="65">
        <f>IF(CC$231&gt;=$E287,IF(CC178*$C$23&gt;MAX($C$22,(CD287*$C$34+CD288*$C$35)*EXP(-$C$12*$C$30)+(CD394*$C$34+CD395*$C$35)*EXP(-$C$14*$C$30)),CC$236,(CD287*$C$34+CD288*$C$35)*EXP(-$C$12*$C$30)+CC$234),"")</f>
        <v/>
      </c>
      <c r="CD287" s="65">
        <f>IF(CD$231&gt;=$E287,IF(CD178*$C$23&gt;MAX($C$22,(CE287*$C$34+CE288*$C$35)*EXP(-$C$12*$C$30)+(CE394*$C$34+CE395*$C$35)*EXP(-$C$14*$C$30)),CD$236,(CE287*$C$34+CE288*$C$35)*EXP(-$C$12*$C$30)+CD$234),"")</f>
        <v/>
      </c>
      <c r="CE287" s="65">
        <f>IF(CE$231&gt;=$E287,IF(CE178*$C$23&gt;MAX($C$22,(CF287*$C$34+CF288*$C$35)*EXP(-$C$12*$C$30)+(CF394*$C$34+CF395*$C$35)*EXP(-$C$14*$C$30)),CE$236,(CF287*$C$34+CF288*$C$35)*EXP(-$C$12*$C$30)+CE$234),"")</f>
        <v/>
      </c>
      <c r="CF287" s="65">
        <f>IF(CF$231&gt;=$E287,IF(CF178*$C$23&gt;MAX($C$22,(CG287*$C$34+CG288*$C$35)*EXP(-$C$12*$C$30)+(CG394*$C$34+CG395*$C$35)*EXP(-$C$14*$C$30)),CF$236,(CG287*$C$34+CG288*$C$35)*EXP(-$C$12*$C$30)+CF$234),"")</f>
        <v/>
      </c>
      <c r="CG287" s="65">
        <f>IF(CG$231&gt;=$E287,IF(CG178*$C$23&gt;MAX($C$22,(CH287*$C$34+CH288*$C$35)*EXP(-$C$12*$C$30)+(CH394*$C$34+CH395*$C$35)*EXP(-$C$14*$C$30)),CG$236,(CH287*$C$34+CH288*$C$35)*EXP(-$C$12*$C$30)+CG$234),"")</f>
        <v/>
      </c>
      <c r="CH287" s="65">
        <f>IF(CH$231&gt;=$E287,IF(CH178*$C$23&gt;MAX($C$22,(CI287*$C$34+CI288*$C$35)*EXP(-$C$12*$C$30)+(CI394*$C$34+CI395*$C$35)*EXP(-$C$14*$C$30)),CH$236,(CI287*$C$34+CI288*$C$35)*EXP(-$C$12*$C$30)+CH$234),"")</f>
        <v/>
      </c>
      <c r="CI287" s="65">
        <f>IF(CI$231&gt;=$E287,IF(CI178*$C$23&gt;MAX($C$22,(CJ287*$C$34+CJ288*$C$35)*EXP(-$C$12*$C$30)+(CJ394*$C$34+CJ395*$C$35)*EXP(-$C$14*$C$30)),CI$236,(CJ287*$C$34+CJ288*$C$35)*EXP(-$C$12*$C$30)+CI$234),"")</f>
        <v/>
      </c>
      <c r="CJ287" s="65">
        <f>IF(CJ$231&gt;=$E287,IF(CJ178*$C$23&gt;MAX($C$22,(CK287*$C$34+CK288*$C$35)*EXP(-$C$12*$C$30)+(CK394*$C$34+CK395*$C$35)*EXP(-$C$14*$C$30)),CJ$236,(CK287*$C$34+CK288*$C$35)*EXP(-$C$12*$C$30)+CJ$234),"")</f>
        <v/>
      </c>
      <c r="CK287" s="65">
        <f>IF(CK$231&gt;=$E287,IF(CK178*$C$23&gt;MAX($C$22,(CL287*$C$34+CL288*$C$35)*EXP(-$C$12*$C$30)+(CL394*$C$34+CL395*$C$35)*EXP(-$C$14*$C$30)),CK$236,(CL287*$C$34+CL288*$C$35)*EXP(-$C$12*$C$30)+CK$234),"")</f>
        <v/>
      </c>
      <c r="CL287" s="65">
        <f>IF(CL$231&gt;=$E287,IF(CL178*$C$23&gt;MAX($C$22,(CM287*$C$34+CM288*$C$35)*EXP(-$C$12*$C$30)+(CM394*$C$34+CM395*$C$35)*EXP(-$C$14*$C$30)),CL$236,(CM287*$C$34+CM288*$C$35)*EXP(-$C$12*$C$30)+CL$234),"")</f>
        <v/>
      </c>
      <c r="CM287" s="65">
        <f>IF(CM$231&gt;=$E287,IF(CM178*$C$23&gt;MAX($C$22,(CN287*$C$34+CN288*$C$35)*EXP(-$C$12*$C$30)+(CN394*$C$34+CN395*$C$35)*EXP(-$C$14*$C$30)),CM$236,(CN287*$C$34+CN288*$C$35)*EXP(-$C$12*$C$30)+CM$234),"")</f>
        <v/>
      </c>
      <c r="CN287" s="65">
        <f>IF(CN$231&gt;=$E287,IF(CN178*$C$23&gt;MAX($C$22,(CO287*$C$34+CO288*$C$35)*EXP(-$C$12*$C$30)+(CO394*$C$34+CO395*$C$35)*EXP(-$C$14*$C$30)),CN$236,(CO287*$C$34+CO288*$C$35)*EXP(-$C$12*$C$30)+CN$234),"")</f>
        <v/>
      </c>
      <c r="CO287" s="65">
        <f>IF(CO$231&gt;=$E287,IF(CO178*$C$23&gt;MAX($C$22,(CP287*$C$34+CP288*$C$35)*EXP(-$C$12*$C$30)+(CP394*$C$34+CP395*$C$35)*EXP(-$C$14*$C$30)),CO$236,(CP287*$C$34+CP288*$C$35)*EXP(-$C$12*$C$30)+CO$234),"")</f>
        <v/>
      </c>
      <c r="CP287" s="65">
        <f>IF(CP$231&gt;=$E287,IF(CP178*$C$23&gt;MAX($C$22,(CQ287*$C$34+CQ288*$C$35)*EXP(-$C$12*$C$30)+(CQ394*$C$34+CQ395*$C$35)*EXP(-$C$14*$C$30)),CP$236,(CQ287*$C$34+CQ288*$C$35)*EXP(-$C$12*$C$30)+CP$234),"")</f>
        <v/>
      </c>
      <c r="CQ287" s="65">
        <f>IF(CQ$231&gt;=$E287,IF(CQ178*$C$23&gt;MAX($C$22,(CR287*$C$34+CR288*$C$35)*EXP(-$C$12*$C$30)+(CR394*$C$34+CR395*$C$35)*EXP(-$C$14*$C$30)),CQ$236,(CR287*$C$34+CR288*$C$35)*EXP(-$C$12*$C$30)+CQ$234),"")</f>
        <v/>
      </c>
      <c r="CR287" s="65">
        <f>IF(CR$231&gt;=$E287,IF(CR178*$C$23&gt;MAX($C$22,(CS287*$C$34+CS288*$C$35)*EXP(-$C$12*$C$30)+(CS394*$C$34+CS395*$C$35)*EXP(-$C$14*$C$30)),CR$236,(CS287*$C$34+CS288*$C$35)*EXP(-$C$12*$C$30)+CR$234),"")</f>
        <v/>
      </c>
      <c r="CS287" s="65">
        <f>IF(CS$231&gt;=$E287,IF(CS178*$C$23&gt;MAX($C$22,(CT287*$C$34+CT288*$C$35)*EXP(-$C$12*$C$30)+(CT394*$C$34+CT395*$C$35)*EXP(-$C$14*$C$30)),CS$236,(CT287*$C$34+CT288*$C$35)*EXP(-$C$12*$C$30)+CS$234),"")</f>
        <v/>
      </c>
      <c r="CT287" s="65">
        <f>IF(CT$231&gt;=$E287,IF(CT178*$C$23&gt;MAX($C$22,(CU287*$C$34+CU288*$C$35)*EXP(-$C$12*$C$30)+(CU394*$C$34+CU395*$C$35)*EXP(-$C$14*$C$30)),CT$236,(CU287*$C$34+CU288*$C$35)*EXP(-$C$12*$C$30)+CT$234),"")</f>
        <v/>
      </c>
      <c r="CU287" s="65">
        <f>IF(CU$231&gt;=$E287,IF(CU178*$C$23&gt;MAX($C$22,(CV287*$C$34+CV288*$C$35)*EXP(-$C$12*$C$30)+(CV394*$C$34+CV395*$C$35)*EXP(-$C$14*$C$30)),CU$236,(CV287*$C$34+CV288*$C$35)*EXP(-$C$12*$C$30)+CU$234),"")</f>
        <v/>
      </c>
      <c r="CV287" s="65">
        <f>IF(CV$231&gt;=$E287,IF(CV178*$C$23&gt;MAX($C$22,(CW287*$C$34+CW288*$C$35)*EXP(-$C$12*$C$30)+(CW394*$C$34+CW395*$C$35)*EXP(-$C$14*$C$30)),CV$236,(CW287*$C$34+CW288*$C$35)*EXP(-$C$12*$C$30)+CV$234),"")</f>
        <v/>
      </c>
      <c r="CW287" s="65">
        <f>IF(CW$231&gt;=$E287,IF(CW178*$C$23&gt;MAX($C$22,(CX287*$C$34+CX288*$C$35)*EXP(-$C$12*$C$30)+(CX394*$C$34+CX395*$C$35)*EXP(-$C$14*$C$30)),CW$236,(CX287*$C$34+CX288*$C$35)*EXP(-$C$12*$C$30)+CW$234),"")</f>
        <v/>
      </c>
      <c r="CX287" s="65">
        <f>IF(CX$231&gt;=$E287,IF(CX178*$C$23&gt;MAX($C$22,(CY287*$C$34+CY288*$C$35)*EXP(-$C$12*$C$30)+(CY394*$C$34+CY395*$C$35)*EXP(-$C$14*$C$30)),CX$236,(CY287*$C$34+CY288*$C$35)*EXP(-$C$12*$C$30)+CX$234),"")</f>
        <v/>
      </c>
      <c r="CY287" s="65">
        <f>IF(CY$231&gt;=$E287,IF(CY178*$C$23&gt;MAX($C$22,(CZ287*$C$34+CZ288*$C$35)*EXP(-$C$12*$C$30)+(CZ394*$C$34+CZ395*$C$35)*EXP(-$C$14*$C$30)),CY$236,(CZ287*$C$34+CZ288*$C$35)*EXP(-$C$12*$C$30)+CY$234),"")</f>
        <v/>
      </c>
      <c r="CZ287" s="65">
        <f>IF(CZ$231&gt;=$E287,IF(CZ178*$C$23&gt;MAX($C$22,(DA287*$C$34+DA288*$C$35)*EXP(-$C$12*$C$30)+(DA394*$C$34+DA395*$C$35)*EXP(-$C$14*$C$30)),CZ$236,(DA287*$C$34+DA288*$C$35)*EXP(-$C$12*$C$30)+CZ$234),"")</f>
        <v/>
      </c>
      <c r="DA287" s="65">
        <f>IF(DA$231&gt;=$E287,IF(DA178*$C$23&gt;MAX($C$22,(DB287*$C$34+DB288*$C$35)*EXP(-$C$12*$C$30)+(DB394*$C$34+DB395*$C$35)*EXP(-$C$14*$C$30)),DA$236,(DB287*$C$34+DB288*$C$35)*EXP(-$C$12*$C$30)+DA$234),"")</f>
        <v/>
      </c>
      <c r="DB287" s="65">
        <f>IF(DB$231&gt;=$E287,IF(DB178*$C$23&gt;MAX($C$22,(DC287*$C$34+DC288*$C$35)*EXP(-$C$12*$C$30)+(DC394*$C$34+DC395*$C$35)*EXP(-$C$14*$C$30)),DB$236,(DC287*$C$34+DC288*$C$35)*EXP(-$C$12*$C$30)+DB$234),"")</f>
        <v/>
      </c>
      <c r="DC287" s="65">
        <f>IF(DC$231&gt;=$E287,IF(DC178*$C$23&gt;$C$22,DC$236,$C$22+DC$234),"")</f>
        <v/>
      </c>
    </row>
    <row r="288" ht="12" customHeight="1">
      <c r="B288" s="12" t="n"/>
      <c r="C288" s="12" t="n"/>
      <c r="D288" s="12" t="n"/>
      <c r="E288" s="64">
        <f>E287+1</f>
        <v/>
      </c>
      <c r="G288" s="65">
        <f>IF(G$231&gt;=$E288,IF(G179*$C$23&gt;MAX($C$22,(H288*$C$34+H289*$C$35)*EXP(-$C$12*$C$30)+(H395*$C$34+H396*$C$35)*EXP(-$C$14*$C$30)),G$236,(H288*$C$34+H289*$C$35)*EXP(-$C$12*$C$30)+G$234),"")</f>
        <v/>
      </c>
      <c r="H288" s="65">
        <f>IF(H$231&gt;=$E288,IF(H179*$C$23&gt;MAX($C$22,(I288*$C$34+I289*$C$35)*EXP(-$C$12*$C$30)+(I395*$C$34+I396*$C$35)*EXP(-$C$14*$C$30)),H$236,(I288*$C$34+I289*$C$35)*EXP(-$C$12*$C$30)+H$234),"")</f>
        <v/>
      </c>
      <c r="I288" s="65">
        <f>IF(I$231&gt;=$E288,IF(I179*$C$23&gt;MAX($C$22,(J288*$C$34+J289*$C$35)*EXP(-$C$12*$C$30)+(J395*$C$34+J396*$C$35)*EXP(-$C$14*$C$30)),I$236,(J288*$C$34+J289*$C$35)*EXP(-$C$12*$C$30)+I$234),"")</f>
        <v/>
      </c>
      <c r="J288" s="65">
        <f>IF(J$231&gt;=$E288,IF(J179*$C$23&gt;MAX($C$22,(K288*$C$34+K289*$C$35)*EXP(-$C$12*$C$30)+(K395*$C$34+K396*$C$35)*EXP(-$C$14*$C$30)),J$236,(K288*$C$34+K289*$C$35)*EXP(-$C$12*$C$30)+J$234),"")</f>
        <v/>
      </c>
      <c r="K288" s="65">
        <f>IF(K$231&gt;=$E288,IF(K179*$C$23&gt;MAX($C$22,(L288*$C$34+L289*$C$35)*EXP(-$C$12*$C$30)+(L395*$C$34+L396*$C$35)*EXP(-$C$14*$C$30)),K$236,(L288*$C$34+L289*$C$35)*EXP(-$C$12*$C$30)+K$234),"")</f>
        <v/>
      </c>
      <c r="L288" s="65">
        <f>IF(L$231&gt;=$E288,IF(L179*$C$23&gt;MAX($C$22,(M288*$C$34+M289*$C$35)*EXP(-$C$12*$C$30)+(M395*$C$34+M396*$C$35)*EXP(-$C$14*$C$30)),L$236,(M288*$C$34+M289*$C$35)*EXP(-$C$12*$C$30)+L$234),"")</f>
        <v/>
      </c>
      <c r="M288" s="65">
        <f>IF(M$231&gt;=$E288,IF(M179*$C$23&gt;MAX($C$22,(N288*$C$34+N289*$C$35)*EXP(-$C$12*$C$30)+(N395*$C$34+N396*$C$35)*EXP(-$C$14*$C$30)),M$236,(N288*$C$34+N289*$C$35)*EXP(-$C$12*$C$30)+M$234),"")</f>
        <v/>
      </c>
      <c r="N288" s="65">
        <f>IF(N$231&gt;=$E288,IF(N179*$C$23&gt;MAX($C$22,(O288*$C$34+O289*$C$35)*EXP(-$C$12*$C$30)+(O395*$C$34+O396*$C$35)*EXP(-$C$14*$C$30)),N$236,(O288*$C$34+O289*$C$35)*EXP(-$C$12*$C$30)+N$234),"")</f>
        <v/>
      </c>
      <c r="O288" s="65">
        <f>IF(O$231&gt;=$E288,IF(O179*$C$23&gt;MAX($C$22,(P288*$C$34+P289*$C$35)*EXP(-$C$12*$C$30)+(P395*$C$34+P396*$C$35)*EXP(-$C$14*$C$30)),O$236,(P288*$C$34+P289*$C$35)*EXP(-$C$12*$C$30)+O$234),"")</f>
        <v/>
      </c>
      <c r="P288" s="65">
        <f>IF(P$231&gt;=$E288,IF(P179*$C$23&gt;MAX($C$22,(Q288*$C$34+Q289*$C$35)*EXP(-$C$12*$C$30)+(Q395*$C$34+Q396*$C$35)*EXP(-$C$14*$C$30)),P$236,(Q288*$C$34+Q289*$C$35)*EXP(-$C$12*$C$30)+P$234),"")</f>
        <v/>
      </c>
      <c r="Q288" s="65">
        <f>IF(Q$231&gt;=$E288,IF(Q179*$C$23&gt;MAX($C$22,(R288*$C$34+R289*$C$35)*EXP(-$C$12*$C$30)+(R395*$C$34+R396*$C$35)*EXP(-$C$14*$C$30)),Q$236,(R288*$C$34+R289*$C$35)*EXP(-$C$12*$C$30)+Q$234),"")</f>
        <v/>
      </c>
      <c r="R288" s="65">
        <f>IF(R$231&gt;=$E288,IF(R179*$C$23&gt;MAX($C$22,(S288*$C$34+S289*$C$35)*EXP(-$C$12*$C$30)+(S395*$C$34+S396*$C$35)*EXP(-$C$14*$C$30)),R$236,(S288*$C$34+S289*$C$35)*EXP(-$C$12*$C$30)+R$234),"")</f>
        <v/>
      </c>
      <c r="S288" s="65">
        <f>IF(S$231&gt;=$E288,IF(S179*$C$23&gt;MAX($C$22,(T288*$C$34+T289*$C$35)*EXP(-$C$12*$C$30)+(T395*$C$34+T396*$C$35)*EXP(-$C$14*$C$30)),S$236,(T288*$C$34+T289*$C$35)*EXP(-$C$12*$C$30)+S$234),"")</f>
        <v/>
      </c>
      <c r="T288" s="65">
        <f>IF(T$231&gt;=$E288,IF(T179*$C$23&gt;MAX($C$22,(U288*$C$34+U289*$C$35)*EXP(-$C$12*$C$30)+(U395*$C$34+U396*$C$35)*EXP(-$C$14*$C$30)),T$236,(U288*$C$34+U289*$C$35)*EXP(-$C$12*$C$30)+T$234),"")</f>
        <v/>
      </c>
      <c r="U288" s="65">
        <f>IF(U$231&gt;=$E288,IF(U179*$C$23&gt;MAX($C$22,(V288*$C$34+V289*$C$35)*EXP(-$C$12*$C$30)+(V395*$C$34+V396*$C$35)*EXP(-$C$14*$C$30)),U$236,(V288*$C$34+V289*$C$35)*EXP(-$C$12*$C$30)+U$234),"")</f>
        <v/>
      </c>
      <c r="V288" s="65">
        <f>IF(V$231&gt;=$E288,IF(V179*$C$23&gt;MAX($C$22,(W288*$C$34+W289*$C$35)*EXP(-$C$12*$C$30)+(W395*$C$34+W396*$C$35)*EXP(-$C$14*$C$30)),V$236,(W288*$C$34+W289*$C$35)*EXP(-$C$12*$C$30)+V$234),"")</f>
        <v/>
      </c>
      <c r="W288" s="65">
        <f>IF(W$231&gt;=$E288,IF(W179*$C$23&gt;MAX($C$22,(X288*$C$34+X289*$C$35)*EXP(-$C$12*$C$30)+(X395*$C$34+X396*$C$35)*EXP(-$C$14*$C$30)),W$236,(X288*$C$34+X289*$C$35)*EXP(-$C$12*$C$30)+W$234),"")</f>
        <v/>
      </c>
      <c r="X288" s="65">
        <f>IF(X$231&gt;=$E288,IF(X179*$C$23&gt;MAX($C$22,(Y288*$C$34+Y289*$C$35)*EXP(-$C$12*$C$30)+(Y395*$C$34+Y396*$C$35)*EXP(-$C$14*$C$30)),X$236,(Y288*$C$34+Y289*$C$35)*EXP(-$C$12*$C$30)+X$234),"")</f>
        <v/>
      </c>
      <c r="Y288" s="65">
        <f>IF(Y$231&gt;=$E288,IF(Y179*$C$23&gt;MAX($C$22,(Z288*$C$34+Z289*$C$35)*EXP(-$C$12*$C$30)+(Z395*$C$34+Z396*$C$35)*EXP(-$C$14*$C$30)),Y$236,(Z288*$C$34+Z289*$C$35)*EXP(-$C$12*$C$30)+Y$234),"")</f>
        <v/>
      </c>
      <c r="Z288" s="65">
        <f>IF(Z$231&gt;=$E288,IF(Z179*$C$23&gt;MAX($C$22,(AA288*$C$34+AA289*$C$35)*EXP(-$C$12*$C$30)+(AA395*$C$34+AA396*$C$35)*EXP(-$C$14*$C$30)),Z$236,(AA288*$C$34+AA289*$C$35)*EXP(-$C$12*$C$30)+Z$234),"")</f>
        <v/>
      </c>
      <c r="AA288" s="65">
        <f>IF(AA$231&gt;=$E288,IF(AA179*$C$23&gt;MAX($C$22,(AB288*$C$34+AB289*$C$35)*EXP(-$C$12*$C$30)+(AB395*$C$34+AB396*$C$35)*EXP(-$C$14*$C$30)),AA$236,(AB288*$C$34+AB289*$C$35)*EXP(-$C$12*$C$30)+AA$234),"")</f>
        <v/>
      </c>
      <c r="AB288" s="65">
        <f>IF(AB$231&gt;=$E288,IF(AB179*$C$23&gt;MAX($C$22,(AC288*$C$34+AC289*$C$35)*EXP(-$C$12*$C$30)+(AC395*$C$34+AC396*$C$35)*EXP(-$C$14*$C$30)),AB$236,(AC288*$C$34+AC289*$C$35)*EXP(-$C$12*$C$30)+AB$234),"")</f>
        <v/>
      </c>
      <c r="AC288" s="65">
        <f>IF(AC$231&gt;=$E288,IF(AC179*$C$23&gt;MAX($C$22,(AD288*$C$34+AD289*$C$35)*EXP(-$C$12*$C$30)+(AD395*$C$34+AD396*$C$35)*EXP(-$C$14*$C$30)),AC$236,(AD288*$C$34+AD289*$C$35)*EXP(-$C$12*$C$30)+AC$234),"")</f>
        <v/>
      </c>
      <c r="AD288" s="65">
        <f>IF(AD$231&gt;=$E288,IF(AD179*$C$23&gt;MAX($C$22,(AE288*$C$34+AE289*$C$35)*EXP(-$C$12*$C$30)+(AE395*$C$34+AE396*$C$35)*EXP(-$C$14*$C$30)),AD$236,(AE288*$C$34+AE289*$C$35)*EXP(-$C$12*$C$30)+AD$234),"")</f>
        <v/>
      </c>
      <c r="AE288" s="65">
        <f>IF(AE$231&gt;=$E288,IF(AE179*$C$23&gt;MAX($C$22,(AF288*$C$34+AF289*$C$35)*EXP(-$C$12*$C$30)+(AF395*$C$34+AF396*$C$35)*EXP(-$C$14*$C$30)),AE$236,(AF288*$C$34+AF289*$C$35)*EXP(-$C$12*$C$30)+AE$234),"")</f>
        <v/>
      </c>
      <c r="AF288" s="65">
        <f>IF(AF$231&gt;=$E288,IF(AF179*$C$23&gt;MAX($C$22,(AG288*$C$34+AG289*$C$35)*EXP(-$C$12*$C$30)+(AG395*$C$34+AG396*$C$35)*EXP(-$C$14*$C$30)),AF$236,(AG288*$C$34+AG289*$C$35)*EXP(-$C$12*$C$30)+AF$234),"")</f>
        <v/>
      </c>
      <c r="AG288" s="65">
        <f>IF(AG$231&gt;=$E288,IF(AG179*$C$23&gt;MAX($C$22,(AH288*$C$34+AH289*$C$35)*EXP(-$C$12*$C$30)+(AH395*$C$34+AH396*$C$35)*EXP(-$C$14*$C$30)),AG$236,(AH288*$C$34+AH289*$C$35)*EXP(-$C$12*$C$30)+AG$234),"")</f>
        <v/>
      </c>
      <c r="AH288" s="65">
        <f>IF(AH$231&gt;=$E288,IF(AH179*$C$23&gt;MAX($C$22,(AI288*$C$34+AI289*$C$35)*EXP(-$C$12*$C$30)+(AI395*$C$34+AI396*$C$35)*EXP(-$C$14*$C$30)),AH$236,(AI288*$C$34+AI289*$C$35)*EXP(-$C$12*$C$30)+AH$234),"")</f>
        <v/>
      </c>
      <c r="AI288" s="65">
        <f>IF(AI$231&gt;=$E288,IF(AI179*$C$23&gt;MAX($C$22,(AJ288*$C$34+AJ289*$C$35)*EXP(-$C$12*$C$30)+(AJ395*$C$34+AJ396*$C$35)*EXP(-$C$14*$C$30)),AI$236,(AJ288*$C$34+AJ289*$C$35)*EXP(-$C$12*$C$30)+AI$234),"")</f>
        <v/>
      </c>
      <c r="AJ288" s="65">
        <f>IF(AJ$231&gt;=$E288,IF(AJ179*$C$23&gt;MAX($C$22,(AK288*$C$34+AK289*$C$35)*EXP(-$C$12*$C$30)+(AK395*$C$34+AK396*$C$35)*EXP(-$C$14*$C$30)),AJ$236,(AK288*$C$34+AK289*$C$35)*EXP(-$C$12*$C$30)+AJ$234),"")</f>
        <v/>
      </c>
      <c r="AK288" s="65">
        <f>IF(AK$231&gt;=$E288,IF(AK179*$C$23&gt;MAX($C$22,(AL288*$C$34+AL289*$C$35)*EXP(-$C$12*$C$30)+(AL395*$C$34+AL396*$C$35)*EXP(-$C$14*$C$30)),AK$236,(AL288*$C$34+AL289*$C$35)*EXP(-$C$12*$C$30)+AK$234),"")</f>
        <v/>
      </c>
      <c r="AL288" s="65">
        <f>IF(AL$231&gt;=$E288,IF(AL179*$C$23&gt;MAX($C$22,(AM288*$C$34+AM289*$C$35)*EXP(-$C$12*$C$30)+(AM395*$C$34+AM396*$C$35)*EXP(-$C$14*$C$30)),AL$236,(AM288*$C$34+AM289*$C$35)*EXP(-$C$12*$C$30)+AL$234),"")</f>
        <v/>
      </c>
      <c r="AM288" s="65">
        <f>IF(AM$231&gt;=$E288,IF(AM179*$C$23&gt;MAX($C$22,(AN288*$C$34+AN289*$C$35)*EXP(-$C$12*$C$30)+(AN395*$C$34+AN396*$C$35)*EXP(-$C$14*$C$30)),AM$236,(AN288*$C$34+AN289*$C$35)*EXP(-$C$12*$C$30)+AM$234),"")</f>
        <v/>
      </c>
      <c r="AN288" s="65">
        <f>IF(AN$231&gt;=$E288,IF(AN179*$C$23&gt;MAX($C$22,(AO288*$C$34+AO289*$C$35)*EXP(-$C$12*$C$30)+(AO395*$C$34+AO396*$C$35)*EXP(-$C$14*$C$30)),AN$236,(AO288*$C$34+AO289*$C$35)*EXP(-$C$12*$C$30)+AN$234),"")</f>
        <v/>
      </c>
      <c r="AO288" s="65">
        <f>IF(AO$231&gt;=$E288,IF(AO179*$C$23&gt;MAX($C$22,(AP288*$C$34+AP289*$C$35)*EXP(-$C$12*$C$30)+(AP395*$C$34+AP396*$C$35)*EXP(-$C$14*$C$30)),AO$236,(AP288*$C$34+AP289*$C$35)*EXP(-$C$12*$C$30)+AO$234),"")</f>
        <v/>
      </c>
      <c r="AP288" s="65">
        <f>IF(AP$231&gt;=$E288,IF(AP179*$C$23&gt;MAX($C$22,(AQ288*$C$34+AQ289*$C$35)*EXP(-$C$12*$C$30)+(AQ395*$C$34+AQ396*$C$35)*EXP(-$C$14*$C$30)),AP$236,(AQ288*$C$34+AQ289*$C$35)*EXP(-$C$12*$C$30)+AP$234),"")</f>
        <v/>
      </c>
      <c r="AQ288" s="65">
        <f>IF(AQ$231&gt;=$E288,IF(AQ179*$C$23&gt;MAX($C$22,(AR288*$C$34+AR289*$C$35)*EXP(-$C$12*$C$30)+(AR395*$C$34+AR396*$C$35)*EXP(-$C$14*$C$30)),AQ$236,(AR288*$C$34+AR289*$C$35)*EXP(-$C$12*$C$30)+AQ$234),"")</f>
        <v/>
      </c>
      <c r="AR288" s="65">
        <f>IF(AR$231&gt;=$E288,IF(AR179*$C$23&gt;MAX($C$22,(AS288*$C$34+AS289*$C$35)*EXP(-$C$12*$C$30)+(AS395*$C$34+AS396*$C$35)*EXP(-$C$14*$C$30)),AR$236,(AS288*$C$34+AS289*$C$35)*EXP(-$C$12*$C$30)+AR$234),"")</f>
        <v/>
      </c>
      <c r="AS288" s="65">
        <f>IF(AS$231&gt;=$E288,IF(AS179*$C$23&gt;MAX($C$22,(AT288*$C$34+AT289*$C$35)*EXP(-$C$12*$C$30)+(AT395*$C$34+AT396*$C$35)*EXP(-$C$14*$C$30)),AS$236,(AT288*$C$34+AT289*$C$35)*EXP(-$C$12*$C$30)+AS$234),"")</f>
        <v/>
      </c>
      <c r="AT288" s="65">
        <f>IF(AT$231&gt;=$E288,IF(AT179*$C$23&gt;MAX($C$22,(AU288*$C$34+AU289*$C$35)*EXP(-$C$12*$C$30)+(AU395*$C$34+AU396*$C$35)*EXP(-$C$14*$C$30)),AT$236,(AU288*$C$34+AU289*$C$35)*EXP(-$C$12*$C$30)+AT$234),"")</f>
        <v/>
      </c>
      <c r="AU288" s="65">
        <f>IF(AU$231&gt;=$E288,IF(AU179*$C$23&gt;MAX($C$22,(AV288*$C$34+AV289*$C$35)*EXP(-$C$12*$C$30)+(AV395*$C$34+AV396*$C$35)*EXP(-$C$14*$C$30)),AU$236,(AV288*$C$34+AV289*$C$35)*EXP(-$C$12*$C$30)+AU$234),"")</f>
        <v/>
      </c>
      <c r="AV288" s="65">
        <f>IF(AV$231&gt;=$E288,IF(AV179*$C$23&gt;MAX($C$22,(AW288*$C$34+AW289*$C$35)*EXP(-$C$12*$C$30)+(AW395*$C$34+AW396*$C$35)*EXP(-$C$14*$C$30)),AV$236,(AW288*$C$34+AW289*$C$35)*EXP(-$C$12*$C$30)+AV$234),"")</f>
        <v/>
      </c>
      <c r="AW288" s="65">
        <f>IF(AW$231&gt;=$E288,IF(AW179*$C$23&gt;MAX($C$22,(AX288*$C$34+AX289*$C$35)*EXP(-$C$12*$C$30)+(AX395*$C$34+AX396*$C$35)*EXP(-$C$14*$C$30)),AW$236,(AX288*$C$34+AX289*$C$35)*EXP(-$C$12*$C$30)+AW$234),"")</f>
        <v/>
      </c>
      <c r="AX288" s="65">
        <f>IF(AX$231&gt;=$E288,IF(AX179*$C$23&gt;MAX($C$22,(AY288*$C$34+AY289*$C$35)*EXP(-$C$12*$C$30)+(AY395*$C$34+AY396*$C$35)*EXP(-$C$14*$C$30)),AX$236,(AY288*$C$34+AY289*$C$35)*EXP(-$C$12*$C$30)+AX$234),"")</f>
        <v/>
      </c>
      <c r="AY288" s="65">
        <f>IF(AY$231&gt;=$E288,IF(AY179*$C$23&gt;MAX($C$22,(AZ288*$C$34+AZ289*$C$35)*EXP(-$C$12*$C$30)+(AZ395*$C$34+AZ396*$C$35)*EXP(-$C$14*$C$30)),AY$236,(AZ288*$C$34+AZ289*$C$35)*EXP(-$C$12*$C$30)+AY$234),"")</f>
        <v/>
      </c>
      <c r="AZ288" s="65">
        <f>IF(AZ$231&gt;=$E288,IF(AZ179*$C$23&gt;MAX($C$22,(BA288*$C$34+BA289*$C$35)*EXP(-$C$12*$C$30)+(BA395*$C$34+BA396*$C$35)*EXP(-$C$14*$C$30)),AZ$236,(BA288*$C$34+BA289*$C$35)*EXP(-$C$12*$C$30)+AZ$234),"")</f>
        <v/>
      </c>
      <c r="BA288" s="65">
        <f>IF(BA$231&gt;=$E288,IF(BA179*$C$23&gt;MAX($C$22,(BB288*$C$34+BB289*$C$35)*EXP(-$C$12*$C$30)+(BB395*$C$34+BB396*$C$35)*EXP(-$C$14*$C$30)),BA$236,(BB288*$C$34+BB289*$C$35)*EXP(-$C$12*$C$30)+BA$234),"")</f>
        <v/>
      </c>
      <c r="BB288" s="65">
        <f>IF(BB$231&gt;=$E288,IF(BB179*$C$23&gt;MAX($C$22,(BC288*$C$34+BC289*$C$35)*EXP(-$C$12*$C$30)+(BC395*$C$34+BC396*$C$35)*EXP(-$C$14*$C$30)),BB$236,(BC288*$C$34+BC289*$C$35)*EXP(-$C$12*$C$30)+BB$234),"")</f>
        <v/>
      </c>
      <c r="BC288" s="65">
        <f>IF(BC$231&gt;=$E288,IF(BC179*$C$23&gt;MAX($C$22,(BD288*$C$34+BD289*$C$35)*EXP(-$C$12*$C$30)+(BD395*$C$34+BD396*$C$35)*EXP(-$C$14*$C$30)),BC$236,(BD288*$C$34+BD289*$C$35)*EXP(-$C$12*$C$30)+BC$234),"")</f>
        <v/>
      </c>
      <c r="BD288" s="65">
        <f>IF(BD$231&gt;=$E288,IF(BD179*$C$23&gt;MAX($C$22,(BE288*$C$34+BE289*$C$35)*EXP(-$C$12*$C$30)+(BE395*$C$34+BE396*$C$35)*EXP(-$C$14*$C$30)),BD$236,(BE288*$C$34+BE289*$C$35)*EXP(-$C$12*$C$30)+BD$234),"")</f>
        <v/>
      </c>
      <c r="BE288" s="65">
        <f>IF(BE$231&gt;=$E288,IF(BE179*$C$23&gt;MAX($C$22,(BF288*$C$34+BF289*$C$35)*EXP(-$C$12*$C$30)+(BF395*$C$34+BF396*$C$35)*EXP(-$C$14*$C$30)),BE$236,(BF288*$C$34+BF289*$C$35)*EXP(-$C$12*$C$30)+BE$234),"")</f>
        <v/>
      </c>
      <c r="BF288" s="65">
        <f>IF(BF$231&gt;=$E288,IF(BF179*$C$23&gt;MAX($C$22,(BG288*$C$34+BG289*$C$35)*EXP(-$C$12*$C$30)+(BG395*$C$34+BG396*$C$35)*EXP(-$C$14*$C$30)),BF$236,(BG288*$C$34+BG289*$C$35)*EXP(-$C$12*$C$30)+BF$234),"")</f>
        <v/>
      </c>
      <c r="BG288" s="65">
        <f>IF(BG$231&gt;=$E288,IF(BG179*$C$23&gt;MAX($C$22,(BH288*$C$34+BH289*$C$35)*EXP(-$C$12*$C$30)+(BH395*$C$34+BH396*$C$35)*EXP(-$C$14*$C$30)),BG$236,(BH288*$C$34+BH289*$C$35)*EXP(-$C$12*$C$30)+BG$234),"")</f>
        <v/>
      </c>
      <c r="BH288" s="65">
        <f>IF(BH$231&gt;=$E288,IF(BH179*$C$23&gt;MAX($C$22,(BI288*$C$34+BI289*$C$35)*EXP(-$C$12*$C$30)+(BI395*$C$34+BI396*$C$35)*EXP(-$C$14*$C$30)),BH$236,(BI288*$C$34+BI289*$C$35)*EXP(-$C$12*$C$30)+BH$234),"")</f>
        <v/>
      </c>
      <c r="BI288" s="65">
        <f>IF(BI$231&gt;=$E288,IF(BI179*$C$23&gt;MAX($C$22,(BJ288*$C$34+BJ289*$C$35)*EXP(-$C$12*$C$30)+(BJ395*$C$34+BJ396*$C$35)*EXP(-$C$14*$C$30)),BI$236,(BJ288*$C$34+BJ289*$C$35)*EXP(-$C$12*$C$30)+BI$234),"")</f>
        <v/>
      </c>
      <c r="BJ288" s="65">
        <f>IF(BJ$231&gt;=$E288,IF(BJ179*$C$23&gt;MAX($C$22,(BK288*$C$34+BK289*$C$35)*EXP(-$C$12*$C$30)+(BK395*$C$34+BK396*$C$35)*EXP(-$C$14*$C$30)),BJ$236,(BK288*$C$34+BK289*$C$35)*EXP(-$C$12*$C$30)+BJ$234),"")</f>
        <v/>
      </c>
      <c r="BK288" s="65">
        <f>IF(BK$231&gt;=$E288,IF(BK179*$C$23&gt;MAX($C$22,(BL288*$C$34+BL289*$C$35)*EXP(-$C$12*$C$30)+(BL395*$C$34+BL396*$C$35)*EXP(-$C$14*$C$30)),BK$236,(BL288*$C$34+BL289*$C$35)*EXP(-$C$12*$C$30)+BK$234),"")</f>
        <v/>
      </c>
      <c r="BL288" s="65">
        <f>IF(BL$231&gt;=$E288,IF(BL179*$C$23&gt;MAX($C$22,(BM288*$C$34+BM289*$C$35)*EXP(-$C$12*$C$30)+(BM395*$C$34+BM396*$C$35)*EXP(-$C$14*$C$30)),BL$236,(BM288*$C$34+BM289*$C$35)*EXP(-$C$12*$C$30)+BL$234),"")</f>
        <v/>
      </c>
      <c r="BM288" s="65">
        <f>IF(BM$231&gt;=$E288,IF(BM179*$C$23&gt;MAX($C$22,(BN288*$C$34+BN289*$C$35)*EXP(-$C$12*$C$30)+(BN395*$C$34+BN396*$C$35)*EXP(-$C$14*$C$30)),BM$236,(BN288*$C$34+BN289*$C$35)*EXP(-$C$12*$C$30)+BM$234),"")</f>
        <v/>
      </c>
      <c r="BN288" s="65">
        <f>IF(BN$231&gt;=$E288,IF(BN179*$C$23&gt;MAX($C$22,(BO288*$C$34+BO289*$C$35)*EXP(-$C$12*$C$30)+(BO395*$C$34+BO396*$C$35)*EXP(-$C$14*$C$30)),BN$236,(BO288*$C$34+BO289*$C$35)*EXP(-$C$12*$C$30)+BN$234),"")</f>
        <v/>
      </c>
      <c r="BO288" s="65">
        <f>IF(BO$231&gt;=$E288,IF(BO179*$C$23&gt;MAX($C$22,(BP288*$C$34+BP289*$C$35)*EXP(-$C$12*$C$30)+(BP395*$C$34+BP396*$C$35)*EXP(-$C$14*$C$30)),BO$236,(BP288*$C$34+BP289*$C$35)*EXP(-$C$12*$C$30)+BO$234),"")</f>
        <v/>
      </c>
      <c r="BP288" s="65">
        <f>IF(BP$231&gt;=$E288,IF(BP179*$C$23&gt;MAX($C$22,(BQ288*$C$34+BQ289*$C$35)*EXP(-$C$12*$C$30)+(BQ395*$C$34+BQ396*$C$35)*EXP(-$C$14*$C$30)),BP$236,(BQ288*$C$34+BQ289*$C$35)*EXP(-$C$12*$C$30)+BP$234),"")</f>
        <v/>
      </c>
      <c r="BQ288" s="65">
        <f>IF(BQ$231&gt;=$E288,IF(BQ179*$C$23&gt;MAX($C$22,(BR288*$C$34+BR289*$C$35)*EXP(-$C$12*$C$30)+(BR395*$C$34+BR396*$C$35)*EXP(-$C$14*$C$30)),BQ$236,(BR288*$C$34+BR289*$C$35)*EXP(-$C$12*$C$30)+BQ$234),"")</f>
        <v/>
      </c>
      <c r="BR288" s="65">
        <f>IF(BR$231&gt;=$E288,IF(BR179*$C$23&gt;MAX($C$22,(BS288*$C$34+BS289*$C$35)*EXP(-$C$12*$C$30)+(BS395*$C$34+BS396*$C$35)*EXP(-$C$14*$C$30)),BR$236,(BS288*$C$34+BS289*$C$35)*EXP(-$C$12*$C$30)+BR$234),"")</f>
        <v/>
      </c>
      <c r="BS288" s="65">
        <f>IF(BS$231&gt;=$E288,IF(BS179*$C$23&gt;MAX($C$22,(BT288*$C$34+BT289*$C$35)*EXP(-$C$12*$C$30)+(BT395*$C$34+BT396*$C$35)*EXP(-$C$14*$C$30)),BS$236,(BT288*$C$34+BT289*$C$35)*EXP(-$C$12*$C$30)+BS$234),"")</f>
        <v/>
      </c>
      <c r="BT288" s="65">
        <f>IF(BT$231&gt;=$E288,IF(BT179*$C$23&gt;MAX($C$22,(BU288*$C$34+BU289*$C$35)*EXP(-$C$12*$C$30)+(BU395*$C$34+BU396*$C$35)*EXP(-$C$14*$C$30)),BT$236,(BU288*$C$34+BU289*$C$35)*EXP(-$C$12*$C$30)+BT$234),"")</f>
        <v/>
      </c>
      <c r="BU288" s="65">
        <f>IF(BU$231&gt;=$E288,IF(BU179*$C$23&gt;MAX($C$22,(BV288*$C$34+BV289*$C$35)*EXP(-$C$12*$C$30)+(BV395*$C$34+BV396*$C$35)*EXP(-$C$14*$C$30)),BU$236,(BV288*$C$34+BV289*$C$35)*EXP(-$C$12*$C$30)+BU$234),"")</f>
        <v/>
      </c>
      <c r="BV288" s="65">
        <f>IF(BV$231&gt;=$E288,IF(BV179*$C$23&gt;MAX($C$22,(BW288*$C$34+BW289*$C$35)*EXP(-$C$12*$C$30)+(BW395*$C$34+BW396*$C$35)*EXP(-$C$14*$C$30)),BV$236,(BW288*$C$34+BW289*$C$35)*EXP(-$C$12*$C$30)+BV$234),"")</f>
        <v/>
      </c>
      <c r="BW288" s="65">
        <f>IF(BW$231&gt;=$E288,IF(BW179*$C$23&gt;MAX($C$22,(BX288*$C$34+BX289*$C$35)*EXP(-$C$12*$C$30)+(BX395*$C$34+BX396*$C$35)*EXP(-$C$14*$C$30)),BW$236,(BX288*$C$34+BX289*$C$35)*EXP(-$C$12*$C$30)+BW$234),"")</f>
        <v/>
      </c>
      <c r="BX288" s="65">
        <f>IF(BX$231&gt;=$E288,IF(BX179*$C$23&gt;MAX($C$22,(BY288*$C$34+BY289*$C$35)*EXP(-$C$12*$C$30)+(BY395*$C$34+BY396*$C$35)*EXP(-$C$14*$C$30)),BX$236,(BY288*$C$34+BY289*$C$35)*EXP(-$C$12*$C$30)+BX$234),"")</f>
        <v/>
      </c>
      <c r="BY288" s="65">
        <f>IF(BY$231&gt;=$E288,IF(BY179*$C$23&gt;MAX($C$22,(BZ288*$C$34+BZ289*$C$35)*EXP(-$C$12*$C$30)+(BZ395*$C$34+BZ396*$C$35)*EXP(-$C$14*$C$30)),BY$236,(BZ288*$C$34+BZ289*$C$35)*EXP(-$C$12*$C$30)+BY$234),"")</f>
        <v/>
      </c>
      <c r="BZ288" s="65">
        <f>IF(BZ$231&gt;=$E288,IF(BZ179*$C$23&gt;MAX($C$22,(CA288*$C$34+CA289*$C$35)*EXP(-$C$12*$C$30)+(CA395*$C$34+CA396*$C$35)*EXP(-$C$14*$C$30)),BZ$236,(CA288*$C$34+CA289*$C$35)*EXP(-$C$12*$C$30)+BZ$234),"")</f>
        <v/>
      </c>
      <c r="CA288" s="65">
        <f>IF(CA$231&gt;=$E288,IF(CA179*$C$23&gt;MAX($C$22,(CB288*$C$34+CB289*$C$35)*EXP(-$C$12*$C$30)+(CB395*$C$34+CB396*$C$35)*EXP(-$C$14*$C$30)),CA$236,(CB288*$C$34+CB289*$C$35)*EXP(-$C$12*$C$30)+CA$234),"")</f>
        <v/>
      </c>
      <c r="CB288" s="65">
        <f>IF(CB$231&gt;=$E288,IF(CB179*$C$23&gt;MAX($C$22,(CC288*$C$34+CC289*$C$35)*EXP(-$C$12*$C$30)+(CC395*$C$34+CC396*$C$35)*EXP(-$C$14*$C$30)),CB$236,(CC288*$C$34+CC289*$C$35)*EXP(-$C$12*$C$30)+CB$234),"")</f>
        <v/>
      </c>
      <c r="CC288" s="65">
        <f>IF(CC$231&gt;=$E288,IF(CC179*$C$23&gt;MAX($C$22,(CD288*$C$34+CD289*$C$35)*EXP(-$C$12*$C$30)+(CD395*$C$34+CD396*$C$35)*EXP(-$C$14*$C$30)),CC$236,(CD288*$C$34+CD289*$C$35)*EXP(-$C$12*$C$30)+CC$234),"")</f>
        <v/>
      </c>
      <c r="CD288" s="65">
        <f>IF(CD$231&gt;=$E288,IF(CD179*$C$23&gt;MAX($C$22,(CE288*$C$34+CE289*$C$35)*EXP(-$C$12*$C$30)+(CE395*$C$34+CE396*$C$35)*EXP(-$C$14*$C$30)),CD$236,(CE288*$C$34+CE289*$C$35)*EXP(-$C$12*$C$30)+CD$234),"")</f>
        <v/>
      </c>
      <c r="CE288" s="65">
        <f>IF(CE$231&gt;=$E288,IF(CE179*$C$23&gt;MAX($C$22,(CF288*$C$34+CF289*$C$35)*EXP(-$C$12*$C$30)+(CF395*$C$34+CF396*$C$35)*EXP(-$C$14*$C$30)),CE$236,(CF288*$C$34+CF289*$C$35)*EXP(-$C$12*$C$30)+CE$234),"")</f>
        <v/>
      </c>
      <c r="CF288" s="65">
        <f>IF(CF$231&gt;=$E288,IF(CF179*$C$23&gt;MAX($C$22,(CG288*$C$34+CG289*$C$35)*EXP(-$C$12*$C$30)+(CG395*$C$34+CG396*$C$35)*EXP(-$C$14*$C$30)),CF$236,(CG288*$C$34+CG289*$C$35)*EXP(-$C$12*$C$30)+CF$234),"")</f>
        <v/>
      </c>
      <c r="CG288" s="65">
        <f>IF(CG$231&gt;=$E288,IF(CG179*$C$23&gt;MAX($C$22,(CH288*$C$34+CH289*$C$35)*EXP(-$C$12*$C$30)+(CH395*$C$34+CH396*$C$35)*EXP(-$C$14*$C$30)),CG$236,(CH288*$C$34+CH289*$C$35)*EXP(-$C$12*$C$30)+CG$234),"")</f>
        <v/>
      </c>
      <c r="CH288" s="65">
        <f>IF(CH$231&gt;=$E288,IF(CH179*$C$23&gt;MAX($C$22,(CI288*$C$34+CI289*$C$35)*EXP(-$C$12*$C$30)+(CI395*$C$34+CI396*$C$35)*EXP(-$C$14*$C$30)),CH$236,(CI288*$C$34+CI289*$C$35)*EXP(-$C$12*$C$30)+CH$234),"")</f>
        <v/>
      </c>
      <c r="CI288" s="65">
        <f>IF(CI$231&gt;=$E288,IF(CI179*$C$23&gt;MAX($C$22,(CJ288*$C$34+CJ289*$C$35)*EXP(-$C$12*$C$30)+(CJ395*$C$34+CJ396*$C$35)*EXP(-$C$14*$C$30)),CI$236,(CJ288*$C$34+CJ289*$C$35)*EXP(-$C$12*$C$30)+CI$234),"")</f>
        <v/>
      </c>
      <c r="CJ288" s="65">
        <f>IF(CJ$231&gt;=$E288,IF(CJ179*$C$23&gt;MAX($C$22,(CK288*$C$34+CK289*$C$35)*EXP(-$C$12*$C$30)+(CK395*$C$34+CK396*$C$35)*EXP(-$C$14*$C$30)),CJ$236,(CK288*$C$34+CK289*$C$35)*EXP(-$C$12*$C$30)+CJ$234),"")</f>
        <v/>
      </c>
      <c r="CK288" s="65">
        <f>IF(CK$231&gt;=$E288,IF(CK179*$C$23&gt;MAX($C$22,(CL288*$C$34+CL289*$C$35)*EXP(-$C$12*$C$30)+(CL395*$C$34+CL396*$C$35)*EXP(-$C$14*$C$30)),CK$236,(CL288*$C$34+CL289*$C$35)*EXP(-$C$12*$C$30)+CK$234),"")</f>
        <v/>
      </c>
      <c r="CL288" s="65">
        <f>IF(CL$231&gt;=$E288,IF(CL179*$C$23&gt;MAX($C$22,(CM288*$C$34+CM289*$C$35)*EXP(-$C$12*$C$30)+(CM395*$C$34+CM396*$C$35)*EXP(-$C$14*$C$30)),CL$236,(CM288*$C$34+CM289*$C$35)*EXP(-$C$12*$C$30)+CL$234),"")</f>
        <v/>
      </c>
      <c r="CM288" s="65">
        <f>IF(CM$231&gt;=$E288,IF(CM179*$C$23&gt;MAX($C$22,(CN288*$C$34+CN289*$C$35)*EXP(-$C$12*$C$30)+(CN395*$C$34+CN396*$C$35)*EXP(-$C$14*$C$30)),CM$236,(CN288*$C$34+CN289*$C$35)*EXP(-$C$12*$C$30)+CM$234),"")</f>
        <v/>
      </c>
      <c r="CN288" s="65">
        <f>IF(CN$231&gt;=$E288,IF(CN179*$C$23&gt;MAX($C$22,(CO288*$C$34+CO289*$C$35)*EXP(-$C$12*$C$30)+(CO395*$C$34+CO396*$C$35)*EXP(-$C$14*$C$30)),CN$236,(CO288*$C$34+CO289*$C$35)*EXP(-$C$12*$C$30)+CN$234),"")</f>
        <v/>
      </c>
      <c r="CO288" s="65">
        <f>IF(CO$231&gt;=$E288,IF(CO179*$C$23&gt;MAX($C$22,(CP288*$C$34+CP289*$C$35)*EXP(-$C$12*$C$30)+(CP395*$C$34+CP396*$C$35)*EXP(-$C$14*$C$30)),CO$236,(CP288*$C$34+CP289*$C$35)*EXP(-$C$12*$C$30)+CO$234),"")</f>
        <v/>
      </c>
      <c r="CP288" s="65">
        <f>IF(CP$231&gt;=$E288,IF(CP179*$C$23&gt;MAX($C$22,(CQ288*$C$34+CQ289*$C$35)*EXP(-$C$12*$C$30)+(CQ395*$C$34+CQ396*$C$35)*EXP(-$C$14*$C$30)),CP$236,(CQ288*$C$34+CQ289*$C$35)*EXP(-$C$12*$C$30)+CP$234),"")</f>
        <v/>
      </c>
      <c r="CQ288" s="65">
        <f>IF(CQ$231&gt;=$E288,IF(CQ179*$C$23&gt;MAX($C$22,(CR288*$C$34+CR289*$C$35)*EXP(-$C$12*$C$30)+(CR395*$C$34+CR396*$C$35)*EXP(-$C$14*$C$30)),CQ$236,(CR288*$C$34+CR289*$C$35)*EXP(-$C$12*$C$30)+CQ$234),"")</f>
        <v/>
      </c>
      <c r="CR288" s="65">
        <f>IF(CR$231&gt;=$E288,IF(CR179*$C$23&gt;MAX($C$22,(CS288*$C$34+CS289*$C$35)*EXP(-$C$12*$C$30)+(CS395*$C$34+CS396*$C$35)*EXP(-$C$14*$C$30)),CR$236,(CS288*$C$34+CS289*$C$35)*EXP(-$C$12*$C$30)+CR$234),"")</f>
        <v/>
      </c>
      <c r="CS288" s="65">
        <f>IF(CS$231&gt;=$E288,IF(CS179*$C$23&gt;MAX($C$22,(CT288*$C$34+CT289*$C$35)*EXP(-$C$12*$C$30)+(CT395*$C$34+CT396*$C$35)*EXP(-$C$14*$C$30)),CS$236,(CT288*$C$34+CT289*$C$35)*EXP(-$C$12*$C$30)+CS$234),"")</f>
        <v/>
      </c>
      <c r="CT288" s="65">
        <f>IF(CT$231&gt;=$E288,IF(CT179*$C$23&gt;MAX($C$22,(CU288*$C$34+CU289*$C$35)*EXP(-$C$12*$C$30)+(CU395*$C$34+CU396*$C$35)*EXP(-$C$14*$C$30)),CT$236,(CU288*$C$34+CU289*$C$35)*EXP(-$C$12*$C$30)+CT$234),"")</f>
        <v/>
      </c>
      <c r="CU288" s="65">
        <f>IF(CU$231&gt;=$E288,IF(CU179*$C$23&gt;MAX($C$22,(CV288*$C$34+CV289*$C$35)*EXP(-$C$12*$C$30)+(CV395*$C$34+CV396*$C$35)*EXP(-$C$14*$C$30)),CU$236,(CV288*$C$34+CV289*$C$35)*EXP(-$C$12*$C$30)+CU$234),"")</f>
        <v/>
      </c>
      <c r="CV288" s="65">
        <f>IF(CV$231&gt;=$E288,IF(CV179*$C$23&gt;MAX($C$22,(CW288*$C$34+CW289*$C$35)*EXP(-$C$12*$C$30)+(CW395*$C$34+CW396*$C$35)*EXP(-$C$14*$C$30)),CV$236,(CW288*$C$34+CW289*$C$35)*EXP(-$C$12*$C$30)+CV$234),"")</f>
        <v/>
      </c>
      <c r="CW288" s="65">
        <f>IF(CW$231&gt;=$E288,IF(CW179*$C$23&gt;MAX($C$22,(CX288*$C$34+CX289*$C$35)*EXP(-$C$12*$C$30)+(CX395*$C$34+CX396*$C$35)*EXP(-$C$14*$C$30)),CW$236,(CX288*$C$34+CX289*$C$35)*EXP(-$C$12*$C$30)+CW$234),"")</f>
        <v/>
      </c>
      <c r="CX288" s="65">
        <f>IF(CX$231&gt;=$E288,IF(CX179*$C$23&gt;MAX($C$22,(CY288*$C$34+CY289*$C$35)*EXP(-$C$12*$C$30)+(CY395*$C$34+CY396*$C$35)*EXP(-$C$14*$C$30)),CX$236,(CY288*$C$34+CY289*$C$35)*EXP(-$C$12*$C$30)+CX$234),"")</f>
        <v/>
      </c>
      <c r="CY288" s="65">
        <f>IF(CY$231&gt;=$E288,IF(CY179*$C$23&gt;MAX($C$22,(CZ288*$C$34+CZ289*$C$35)*EXP(-$C$12*$C$30)+(CZ395*$C$34+CZ396*$C$35)*EXP(-$C$14*$C$30)),CY$236,(CZ288*$C$34+CZ289*$C$35)*EXP(-$C$12*$C$30)+CY$234),"")</f>
        <v/>
      </c>
      <c r="CZ288" s="65">
        <f>IF(CZ$231&gt;=$E288,IF(CZ179*$C$23&gt;MAX($C$22,(DA288*$C$34+DA289*$C$35)*EXP(-$C$12*$C$30)+(DA395*$C$34+DA396*$C$35)*EXP(-$C$14*$C$30)),CZ$236,(DA288*$C$34+DA289*$C$35)*EXP(-$C$12*$C$30)+CZ$234),"")</f>
        <v/>
      </c>
      <c r="DA288" s="65">
        <f>IF(DA$231&gt;=$E288,IF(DA179*$C$23&gt;MAX($C$22,(DB288*$C$34+DB289*$C$35)*EXP(-$C$12*$C$30)+(DB395*$C$34+DB396*$C$35)*EXP(-$C$14*$C$30)),DA$236,(DB288*$C$34+DB289*$C$35)*EXP(-$C$12*$C$30)+DA$234),"")</f>
        <v/>
      </c>
      <c r="DB288" s="65">
        <f>IF(DB$231&gt;=$E288,IF(DB179*$C$23&gt;MAX($C$22,(DC288*$C$34+DC289*$C$35)*EXP(-$C$12*$C$30)+(DC395*$C$34+DC396*$C$35)*EXP(-$C$14*$C$30)),DB$236,(DC288*$C$34+DC289*$C$35)*EXP(-$C$12*$C$30)+DB$234),"")</f>
        <v/>
      </c>
      <c r="DC288" s="65">
        <f>IF(DC$231&gt;=$E288,IF(DC179*$C$23&gt;$C$22,DC$236,$C$22+DC$234),"")</f>
        <v/>
      </c>
    </row>
    <row r="289" ht="12" customHeight="1">
      <c r="B289" s="12" t="n"/>
      <c r="C289" s="12" t="n"/>
      <c r="D289" s="12" t="n"/>
      <c r="E289" s="64">
        <f>E288+1</f>
        <v/>
      </c>
      <c r="G289" s="65">
        <f>IF(G$231&gt;=$E289,IF(G180*$C$23&gt;MAX($C$22,(H289*$C$34+H290*$C$35)*EXP(-$C$12*$C$30)+(H396*$C$34+H397*$C$35)*EXP(-$C$14*$C$30)),G$236,(H289*$C$34+H290*$C$35)*EXP(-$C$12*$C$30)+G$234),"")</f>
        <v/>
      </c>
      <c r="H289" s="65">
        <f>IF(H$231&gt;=$E289,IF(H180*$C$23&gt;MAX($C$22,(I289*$C$34+I290*$C$35)*EXP(-$C$12*$C$30)+(I396*$C$34+I397*$C$35)*EXP(-$C$14*$C$30)),H$236,(I289*$C$34+I290*$C$35)*EXP(-$C$12*$C$30)+H$234),"")</f>
        <v/>
      </c>
      <c r="I289" s="65">
        <f>IF(I$231&gt;=$E289,IF(I180*$C$23&gt;MAX($C$22,(J289*$C$34+J290*$C$35)*EXP(-$C$12*$C$30)+(J396*$C$34+J397*$C$35)*EXP(-$C$14*$C$30)),I$236,(J289*$C$34+J290*$C$35)*EXP(-$C$12*$C$30)+I$234),"")</f>
        <v/>
      </c>
      <c r="J289" s="65">
        <f>IF(J$231&gt;=$E289,IF(J180*$C$23&gt;MAX($C$22,(K289*$C$34+K290*$C$35)*EXP(-$C$12*$C$30)+(K396*$C$34+K397*$C$35)*EXP(-$C$14*$C$30)),J$236,(K289*$C$34+K290*$C$35)*EXP(-$C$12*$C$30)+J$234),"")</f>
        <v/>
      </c>
      <c r="K289" s="65">
        <f>IF(K$231&gt;=$E289,IF(K180*$C$23&gt;MAX($C$22,(L289*$C$34+L290*$C$35)*EXP(-$C$12*$C$30)+(L396*$C$34+L397*$C$35)*EXP(-$C$14*$C$30)),K$236,(L289*$C$34+L290*$C$35)*EXP(-$C$12*$C$30)+K$234),"")</f>
        <v/>
      </c>
      <c r="L289" s="65">
        <f>IF(L$231&gt;=$E289,IF(L180*$C$23&gt;MAX($C$22,(M289*$C$34+M290*$C$35)*EXP(-$C$12*$C$30)+(M396*$C$34+M397*$C$35)*EXP(-$C$14*$C$30)),L$236,(M289*$C$34+M290*$C$35)*EXP(-$C$12*$C$30)+L$234),"")</f>
        <v/>
      </c>
      <c r="M289" s="65">
        <f>IF(M$231&gt;=$E289,IF(M180*$C$23&gt;MAX($C$22,(N289*$C$34+N290*$C$35)*EXP(-$C$12*$C$30)+(N396*$C$34+N397*$C$35)*EXP(-$C$14*$C$30)),M$236,(N289*$C$34+N290*$C$35)*EXP(-$C$12*$C$30)+M$234),"")</f>
        <v/>
      </c>
      <c r="N289" s="65">
        <f>IF(N$231&gt;=$E289,IF(N180*$C$23&gt;MAX($C$22,(O289*$C$34+O290*$C$35)*EXP(-$C$12*$C$30)+(O396*$C$34+O397*$C$35)*EXP(-$C$14*$C$30)),N$236,(O289*$C$34+O290*$C$35)*EXP(-$C$12*$C$30)+N$234),"")</f>
        <v/>
      </c>
      <c r="O289" s="65">
        <f>IF(O$231&gt;=$E289,IF(O180*$C$23&gt;MAX($C$22,(P289*$C$34+P290*$C$35)*EXP(-$C$12*$C$30)+(P396*$C$34+P397*$C$35)*EXP(-$C$14*$C$30)),O$236,(P289*$C$34+P290*$C$35)*EXP(-$C$12*$C$30)+O$234),"")</f>
        <v/>
      </c>
      <c r="P289" s="65">
        <f>IF(P$231&gt;=$E289,IF(P180*$C$23&gt;MAX($C$22,(Q289*$C$34+Q290*$C$35)*EXP(-$C$12*$C$30)+(Q396*$C$34+Q397*$C$35)*EXP(-$C$14*$C$30)),P$236,(Q289*$C$34+Q290*$C$35)*EXP(-$C$12*$C$30)+P$234),"")</f>
        <v/>
      </c>
      <c r="Q289" s="65">
        <f>IF(Q$231&gt;=$E289,IF(Q180*$C$23&gt;MAX($C$22,(R289*$C$34+R290*$C$35)*EXP(-$C$12*$C$30)+(R396*$C$34+R397*$C$35)*EXP(-$C$14*$C$30)),Q$236,(R289*$C$34+R290*$C$35)*EXP(-$C$12*$C$30)+Q$234),"")</f>
        <v/>
      </c>
      <c r="R289" s="65">
        <f>IF(R$231&gt;=$E289,IF(R180*$C$23&gt;MAX($C$22,(S289*$C$34+S290*$C$35)*EXP(-$C$12*$C$30)+(S396*$C$34+S397*$C$35)*EXP(-$C$14*$C$30)),R$236,(S289*$C$34+S290*$C$35)*EXP(-$C$12*$C$30)+R$234),"")</f>
        <v/>
      </c>
      <c r="S289" s="65">
        <f>IF(S$231&gt;=$E289,IF(S180*$C$23&gt;MAX($C$22,(T289*$C$34+T290*$C$35)*EXP(-$C$12*$C$30)+(T396*$C$34+T397*$C$35)*EXP(-$C$14*$C$30)),S$236,(T289*$C$34+T290*$C$35)*EXP(-$C$12*$C$30)+S$234),"")</f>
        <v/>
      </c>
      <c r="T289" s="65">
        <f>IF(T$231&gt;=$E289,IF(T180*$C$23&gt;MAX($C$22,(U289*$C$34+U290*$C$35)*EXP(-$C$12*$C$30)+(U396*$C$34+U397*$C$35)*EXP(-$C$14*$C$30)),T$236,(U289*$C$34+U290*$C$35)*EXP(-$C$12*$C$30)+T$234),"")</f>
        <v/>
      </c>
      <c r="U289" s="65">
        <f>IF(U$231&gt;=$E289,IF(U180*$C$23&gt;MAX($C$22,(V289*$C$34+V290*$C$35)*EXP(-$C$12*$C$30)+(V396*$C$34+V397*$C$35)*EXP(-$C$14*$C$30)),U$236,(V289*$C$34+V290*$C$35)*EXP(-$C$12*$C$30)+U$234),"")</f>
        <v/>
      </c>
      <c r="V289" s="65">
        <f>IF(V$231&gt;=$E289,IF(V180*$C$23&gt;MAX($C$22,(W289*$C$34+W290*$C$35)*EXP(-$C$12*$C$30)+(W396*$C$34+W397*$C$35)*EXP(-$C$14*$C$30)),V$236,(W289*$C$34+W290*$C$35)*EXP(-$C$12*$C$30)+V$234),"")</f>
        <v/>
      </c>
      <c r="W289" s="65">
        <f>IF(W$231&gt;=$E289,IF(W180*$C$23&gt;MAX($C$22,(X289*$C$34+X290*$C$35)*EXP(-$C$12*$C$30)+(X396*$C$34+X397*$C$35)*EXP(-$C$14*$C$30)),W$236,(X289*$C$34+X290*$C$35)*EXP(-$C$12*$C$30)+W$234),"")</f>
        <v/>
      </c>
      <c r="X289" s="65">
        <f>IF(X$231&gt;=$E289,IF(X180*$C$23&gt;MAX($C$22,(Y289*$C$34+Y290*$C$35)*EXP(-$C$12*$C$30)+(Y396*$C$34+Y397*$C$35)*EXP(-$C$14*$C$30)),X$236,(Y289*$C$34+Y290*$C$35)*EXP(-$C$12*$C$30)+X$234),"")</f>
        <v/>
      </c>
      <c r="Y289" s="65">
        <f>IF(Y$231&gt;=$E289,IF(Y180*$C$23&gt;MAX($C$22,(Z289*$C$34+Z290*$C$35)*EXP(-$C$12*$C$30)+(Z396*$C$34+Z397*$C$35)*EXP(-$C$14*$C$30)),Y$236,(Z289*$C$34+Z290*$C$35)*EXP(-$C$12*$C$30)+Y$234),"")</f>
        <v/>
      </c>
      <c r="Z289" s="65">
        <f>IF(Z$231&gt;=$E289,IF(Z180*$C$23&gt;MAX($C$22,(AA289*$C$34+AA290*$C$35)*EXP(-$C$12*$C$30)+(AA396*$C$34+AA397*$C$35)*EXP(-$C$14*$C$30)),Z$236,(AA289*$C$34+AA290*$C$35)*EXP(-$C$12*$C$30)+Z$234),"")</f>
        <v/>
      </c>
      <c r="AA289" s="65">
        <f>IF(AA$231&gt;=$E289,IF(AA180*$C$23&gt;MAX($C$22,(AB289*$C$34+AB290*$C$35)*EXP(-$C$12*$C$30)+(AB396*$C$34+AB397*$C$35)*EXP(-$C$14*$C$30)),AA$236,(AB289*$C$34+AB290*$C$35)*EXP(-$C$12*$C$30)+AA$234),"")</f>
        <v/>
      </c>
      <c r="AB289" s="65">
        <f>IF(AB$231&gt;=$E289,IF(AB180*$C$23&gt;MAX($C$22,(AC289*$C$34+AC290*$C$35)*EXP(-$C$12*$C$30)+(AC396*$C$34+AC397*$C$35)*EXP(-$C$14*$C$30)),AB$236,(AC289*$C$34+AC290*$C$35)*EXP(-$C$12*$C$30)+AB$234),"")</f>
        <v/>
      </c>
      <c r="AC289" s="65">
        <f>IF(AC$231&gt;=$E289,IF(AC180*$C$23&gt;MAX($C$22,(AD289*$C$34+AD290*$C$35)*EXP(-$C$12*$C$30)+(AD396*$C$34+AD397*$C$35)*EXP(-$C$14*$C$30)),AC$236,(AD289*$C$34+AD290*$C$35)*EXP(-$C$12*$C$30)+AC$234),"")</f>
        <v/>
      </c>
      <c r="AD289" s="65">
        <f>IF(AD$231&gt;=$E289,IF(AD180*$C$23&gt;MAX($C$22,(AE289*$C$34+AE290*$C$35)*EXP(-$C$12*$C$30)+(AE396*$C$34+AE397*$C$35)*EXP(-$C$14*$C$30)),AD$236,(AE289*$C$34+AE290*$C$35)*EXP(-$C$12*$C$30)+AD$234),"")</f>
        <v/>
      </c>
      <c r="AE289" s="65">
        <f>IF(AE$231&gt;=$E289,IF(AE180*$C$23&gt;MAX($C$22,(AF289*$C$34+AF290*$C$35)*EXP(-$C$12*$C$30)+(AF396*$C$34+AF397*$C$35)*EXP(-$C$14*$C$30)),AE$236,(AF289*$C$34+AF290*$C$35)*EXP(-$C$12*$C$30)+AE$234),"")</f>
        <v/>
      </c>
      <c r="AF289" s="65">
        <f>IF(AF$231&gt;=$E289,IF(AF180*$C$23&gt;MAX($C$22,(AG289*$C$34+AG290*$C$35)*EXP(-$C$12*$C$30)+(AG396*$C$34+AG397*$C$35)*EXP(-$C$14*$C$30)),AF$236,(AG289*$C$34+AG290*$C$35)*EXP(-$C$12*$C$30)+AF$234),"")</f>
        <v/>
      </c>
      <c r="AG289" s="65">
        <f>IF(AG$231&gt;=$E289,IF(AG180*$C$23&gt;MAX($C$22,(AH289*$C$34+AH290*$C$35)*EXP(-$C$12*$C$30)+(AH396*$C$34+AH397*$C$35)*EXP(-$C$14*$C$30)),AG$236,(AH289*$C$34+AH290*$C$35)*EXP(-$C$12*$C$30)+AG$234),"")</f>
        <v/>
      </c>
      <c r="AH289" s="65">
        <f>IF(AH$231&gt;=$E289,IF(AH180*$C$23&gt;MAX($C$22,(AI289*$C$34+AI290*$C$35)*EXP(-$C$12*$C$30)+(AI396*$C$34+AI397*$C$35)*EXP(-$C$14*$C$30)),AH$236,(AI289*$C$34+AI290*$C$35)*EXP(-$C$12*$C$30)+AH$234),"")</f>
        <v/>
      </c>
      <c r="AI289" s="65">
        <f>IF(AI$231&gt;=$E289,IF(AI180*$C$23&gt;MAX($C$22,(AJ289*$C$34+AJ290*$C$35)*EXP(-$C$12*$C$30)+(AJ396*$C$34+AJ397*$C$35)*EXP(-$C$14*$C$30)),AI$236,(AJ289*$C$34+AJ290*$C$35)*EXP(-$C$12*$C$30)+AI$234),"")</f>
        <v/>
      </c>
      <c r="AJ289" s="65">
        <f>IF(AJ$231&gt;=$E289,IF(AJ180*$C$23&gt;MAX($C$22,(AK289*$C$34+AK290*$C$35)*EXP(-$C$12*$C$30)+(AK396*$C$34+AK397*$C$35)*EXP(-$C$14*$C$30)),AJ$236,(AK289*$C$34+AK290*$C$35)*EXP(-$C$12*$C$30)+AJ$234),"")</f>
        <v/>
      </c>
      <c r="AK289" s="65">
        <f>IF(AK$231&gt;=$E289,IF(AK180*$C$23&gt;MAX($C$22,(AL289*$C$34+AL290*$C$35)*EXP(-$C$12*$C$30)+(AL396*$C$34+AL397*$C$35)*EXP(-$C$14*$C$30)),AK$236,(AL289*$C$34+AL290*$C$35)*EXP(-$C$12*$C$30)+AK$234),"")</f>
        <v/>
      </c>
      <c r="AL289" s="65">
        <f>IF(AL$231&gt;=$E289,IF(AL180*$C$23&gt;MAX($C$22,(AM289*$C$34+AM290*$C$35)*EXP(-$C$12*$C$30)+(AM396*$C$34+AM397*$C$35)*EXP(-$C$14*$C$30)),AL$236,(AM289*$C$34+AM290*$C$35)*EXP(-$C$12*$C$30)+AL$234),"")</f>
        <v/>
      </c>
      <c r="AM289" s="65">
        <f>IF(AM$231&gt;=$E289,IF(AM180*$C$23&gt;MAX($C$22,(AN289*$C$34+AN290*$C$35)*EXP(-$C$12*$C$30)+(AN396*$C$34+AN397*$C$35)*EXP(-$C$14*$C$30)),AM$236,(AN289*$C$34+AN290*$C$35)*EXP(-$C$12*$C$30)+AM$234),"")</f>
        <v/>
      </c>
      <c r="AN289" s="65">
        <f>IF(AN$231&gt;=$E289,IF(AN180*$C$23&gt;MAX($C$22,(AO289*$C$34+AO290*$C$35)*EXP(-$C$12*$C$30)+(AO396*$C$34+AO397*$C$35)*EXP(-$C$14*$C$30)),AN$236,(AO289*$C$34+AO290*$C$35)*EXP(-$C$12*$C$30)+AN$234),"")</f>
        <v/>
      </c>
      <c r="AO289" s="65">
        <f>IF(AO$231&gt;=$E289,IF(AO180*$C$23&gt;MAX($C$22,(AP289*$C$34+AP290*$C$35)*EXP(-$C$12*$C$30)+(AP396*$C$34+AP397*$C$35)*EXP(-$C$14*$C$30)),AO$236,(AP289*$C$34+AP290*$C$35)*EXP(-$C$12*$C$30)+AO$234),"")</f>
        <v/>
      </c>
      <c r="AP289" s="65">
        <f>IF(AP$231&gt;=$E289,IF(AP180*$C$23&gt;MAX($C$22,(AQ289*$C$34+AQ290*$C$35)*EXP(-$C$12*$C$30)+(AQ396*$C$34+AQ397*$C$35)*EXP(-$C$14*$C$30)),AP$236,(AQ289*$C$34+AQ290*$C$35)*EXP(-$C$12*$C$30)+AP$234),"")</f>
        <v/>
      </c>
      <c r="AQ289" s="65">
        <f>IF(AQ$231&gt;=$E289,IF(AQ180*$C$23&gt;MAX($C$22,(AR289*$C$34+AR290*$C$35)*EXP(-$C$12*$C$30)+(AR396*$C$34+AR397*$C$35)*EXP(-$C$14*$C$30)),AQ$236,(AR289*$C$34+AR290*$C$35)*EXP(-$C$12*$C$30)+AQ$234),"")</f>
        <v/>
      </c>
      <c r="AR289" s="65">
        <f>IF(AR$231&gt;=$E289,IF(AR180*$C$23&gt;MAX($C$22,(AS289*$C$34+AS290*$C$35)*EXP(-$C$12*$C$30)+(AS396*$C$34+AS397*$C$35)*EXP(-$C$14*$C$30)),AR$236,(AS289*$C$34+AS290*$C$35)*EXP(-$C$12*$C$30)+AR$234),"")</f>
        <v/>
      </c>
      <c r="AS289" s="65">
        <f>IF(AS$231&gt;=$E289,IF(AS180*$C$23&gt;MAX($C$22,(AT289*$C$34+AT290*$C$35)*EXP(-$C$12*$C$30)+(AT396*$C$34+AT397*$C$35)*EXP(-$C$14*$C$30)),AS$236,(AT289*$C$34+AT290*$C$35)*EXP(-$C$12*$C$30)+AS$234),"")</f>
        <v/>
      </c>
      <c r="AT289" s="65">
        <f>IF(AT$231&gt;=$E289,IF(AT180*$C$23&gt;MAX($C$22,(AU289*$C$34+AU290*$C$35)*EXP(-$C$12*$C$30)+(AU396*$C$34+AU397*$C$35)*EXP(-$C$14*$C$30)),AT$236,(AU289*$C$34+AU290*$C$35)*EXP(-$C$12*$C$30)+AT$234),"")</f>
        <v/>
      </c>
      <c r="AU289" s="65">
        <f>IF(AU$231&gt;=$E289,IF(AU180*$C$23&gt;MAX($C$22,(AV289*$C$34+AV290*$C$35)*EXP(-$C$12*$C$30)+(AV396*$C$34+AV397*$C$35)*EXP(-$C$14*$C$30)),AU$236,(AV289*$C$34+AV290*$C$35)*EXP(-$C$12*$C$30)+AU$234),"")</f>
        <v/>
      </c>
      <c r="AV289" s="65">
        <f>IF(AV$231&gt;=$E289,IF(AV180*$C$23&gt;MAX($C$22,(AW289*$C$34+AW290*$C$35)*EXP(-$C$12*$C$30)+(AW396*$C$34+AW397*$C$35)*EXP(-$C$14*$C$30)),AV$236,(AW289*$C$34+AW290*$C$35)*EXP(-$C$12*$C$30)+AV$234),"")</f>
        <v/>
      </c>
      <c r="AW289" s="65">
        <f>IF(AW$231&gt;=$E289,IF(AW180*$C$23&gt;MAX($C$22,(AX289*$C$34+AX290*$C$35)*EXP(-$C$12*$C$30)+(AX396*$C$34+AX397*$C$35)*EXP(-$C$14*$C$30)),AW$236,(AX289*$C$34+AX290*$C$35)*EXP(-$C$12*$C$30)+AW$234),"")</f>
        <v/>
      </c>
      <c r="AX289" s="65">
        <f>IF(AX$231&gt;=$E289,IF(AX180*$C$23&gt;MAX($C$22,(AY289*$C$34+AY290*$C$35)*EXP(-$C$12*$C$30)+(AY396*$C$34+AY397*$C$35)*EXP(-$C$14*$C$30)),AX$236,(AY289*$C$34+AY290*$C$35)*EXP(-$C$12*$C$30)+AX$234),"")</f>
        <v/>
      </c>
      <c r="AY289" s="65">
        <f>IF(AY$231&gt;=$E289,IF(AY180*$C$23&gt;MAX($C$22,(AZ289*$C$34+AZ290*$C$35)*EXP(-$C$12*$C$30)+(AZ396*$C$34+AZ397*$C$35)*EXP(-$C$14*$C$30)),AY$236,(AZ289*$C$34+AZ290*$C$35)*EXP(-$C$12*$C$30)+AY$234),"")</f>
        <v/>
      </c>
      <c r="AZ289" s="65">
        <f>IF(AZ$231&gt;=$E289,IF(AZ180*$C$23&gt;MAX($C$22,(BA289*$C$34+BA290*$C$35)*EXP(-$C$12*$C$30)+(BA396*$C$34+BA397*$C$35)*EXP(-$C$14*$C$30)),AZ$236,(BA289*$C$34+BA290*$C$35)*EXP(-$C$12*$C$30)+AZ$234),"")</f>
        <v/>
      </c>
      <c r="BA289" s="65">
        <f>IF(BA$231&gt;=$E289,IF(BA180*$C$23&gt;MAX($C$22,(BB289*$C$34+BB290*$C$35)*EXP(-$C$12*$C$30)+(BB396*$C$34+BB397*$C$35)*EXP(-$C$14*$C$30)),BA$236,(BB289*$C$34+BB290*$C$35)*EXP(-$C$12*$C$30)+BA$234),"")</f>
        <v/>
      </c>
      <c r="BB289" s="65">
        <f>IF(BB$231&gt;=$E289,IF(BB180*$C$23&gt;MAX($C$22,(BC289*$C$34+BC290*$C$35)*EXP(-$C$12*$C$30)+(BC396*$C$34+BC397*$C$35)*EXP(-$C$14*$C$30)),BB$236,(BC289*$C$34+BC290*$C$35)*EXP(-$C$12*$C$30)+BB$234),"")</f>
        <v/>
      </c>
      <c r="BC289" s="65">
        <f>IF(BC$231&gt;=$E289,IF(BC180*$C$23&gt;MAX($C$22,(BD289*$C$34+BD290*$C$35)*EXP(-$C$12*$C$30)+(BD396*$C$34+BD397*$C$35)*EXP(-$C$14*$C$30)),BC$236,(BD289*$C$34+BD290*$C$35)*EXP(-$C$12*$C$30)+BC$234),"")</f>
        <v/>
      </c>
      <c r="BD289" s="65">
        <f>IF(BD$231&gt;=$E289,IF(BD180*$C$23&gt;MAX($C$22,(BE289*$C$34+BE290*$C$35)*EXP(-$C$12*$C$30)+(BE396*$C$34+BE397*$C$35)*EXP(-$C$14*$C$30)),BD$236,(BE289*$C$34+BE290*$C$35)*EXP(-$C$12*$C$30)+BD$234),"")</f>
        <v/>
      </c>
      <c r="BE289" s="65">
        <f>IF(BE$231&gt;=$E289,IF(BE180*$C$23&gt;MAX($C$22,(BF289*$C$34+BF290*$C$35)*EXP(-$C$12*$C$30)+(BF396*$C$34+BF397*$C$35)*EXP(-$C$14*$C$30)),BE$236,(BF289*$C$34+BF290*$C$35)*EXP(-$C$12*$C$30)+BE$234),"")</f>
        <v/>
      </c>
      <c r="BF289" s="65">
        <f>IF(BF$231&gt;=$E289,IF(BF180*$C$23&gt;MAX($C$22,(BG289*$C$34+BG290*$C$35)*EXP(-$C$12*$C$30)+(BG396*$C$34+BG397*$C$35)*EXP(-$C$14*$C$30)),BF$236,(BG289*$C$34+BG290*$C$35)*EXP(-$C$12*$C$30)+BF$234),"")</f>
        <v/>
      </c>
      <c r="BG289" s="65">
        <f>IF(BG$231&gt;=$E289,IF(BG180*$C$23&gt;MAX($C$22,(BH289*$C$34+BH290*$C$35)*EXP(-$C$12*$C$30)+(BH396*$C$34+BH397*$C$35)*EXP(-$C$14*$C$30)),BG$236,(BH289*$C$34+BH290*$C$35)*EXP(-$C$12*$C$30)+BG$234),"")</f>
        <v/>
      </c>
      <c r="BH289" s="65">
        <f>IF(BH$231&gt;=$E289,IF(BH180*$C$23&gt;MAX($C$22,(BI289*$C$34+BI290*$C$35)*EXP(-$C$12*$C$30)+(BI396*$C$34+BI397*$C$35)*EXP(-$C$14*$C$30)),BH$236,(BI289*$C$34+BI290*$C$35)*EXP(-$C$12*$C$30)+BH$234),"")</f>
        <v/>
      </c>
      <c r="BI289" s="65">
        <f>IF(BI$231&gt;=$E289,IF(BI180*$C$23&gt;MAX($C$22,(BJ289*$C$34+BJ290*$C$35)*EXP(-$C$12*$C$30)+(BJ396*$C$34+BJ397*$C$35)*EXP(-$C$14*$C$30)),BI$236,(BJ289*$C$34+BJ290*$C$35)*EXP(-$C$12*$C$30)+BI$234),"")</f>
        <v/>
      </c>
      <c r="BJ289" s="65">
        <f>IF(BJ$231&gt;=$E289,IF(BJ180*$C$23&gt;MAX($C$22,(BK289*$C$34+BK290*$C$35)*EXP(-$C$12*$C$30)+(BK396*$C$34+BK397*$C$35)*EXP(-$C$14*$C$30)),BJ$236,(BK289*$C$34+BK290*$C$35)*EXP(-$C$12*$C$30)+BJ$234),"")</f>
        <v/>
      </c>
      <c r="BK289" s="65">
        <f>IF(BK$231&gt;=$E289,IF(BK180*$C$23&gt;MAX($C$22,(BL289*$C$34+BL290*$C$35)*EXP(-$C$12*$C$30)+(BL396*$C$34+BL397*$C$35)*EXP(-$C$14*$C$30)),BK$236,(BL289*$C$34+BL290*$C$35)*EXP(-$C$12*$C$30)+BK$234),"")</f>
        <v/>
      </c>
      <c r="BL289" s="65">
        <f>IF(BL$231&gt;=$E289,IF(BL180*$C$23&gt;MAX($C$22,(BM289*$C$34+BM290*$C$35)*EXP(-$C$12*$C$30)+(BM396*$C$34+BM397*$C$35)*EXP(-$C$14*$C$30)),BL$236,(BM289*$C$34+BM290*$C$35)*EXP(-$C$12*$C$30)+BL$234),"")</f>
        <v/>
      </c>
      <c r="BM289" s="65">
        <f>IF(BM$231&gt;=$E289,IF(BM180*$C$23&gt;MAX($C$22,(BN289*$C$34+BN290*$C$35)*EXP(-$C$12*$C$30)+(BN396*$C$34+BN397*$C$35)*EXP(-$C$14*$C$30)),BM$236,(BN289*$C$34+BN290*$C$35)*EXP(-$C$12*$C$30)+BM$234),"")</f>
        <v/>
      </c>
      <c r="BN289" s="65">
        <f>IF(BN$231&gt;=$E289,IF(BN180*$C$23&gt;MAX($C$22,(BO289*$C$34+BO290*$C$35)*EXP(-$C$12*$C$30)+(BO396*$C$34+BO397*$C$35)*EXP(-$C$14*$C$30)),BN$236,(BO289*$C$34+BO290*$C$35)*EXP(-$C$12*$C$30)+BN$234),"")</f>
        <v/>
      </c>
      <c r="BO289" s="65">
        <f>IF(BO$231&gt;=$E289,IF(BO180*$C$23&gt;MAX($C$22,(BP289*$C$34+BP290*$C$35)*EXP(-$C$12*$C$30)+(BP396*$C$34+BP397*$C$35)*EXP(-$C$14*$C$30)),BO$236,(BP289*$C$34+BP290*$C$35)*EXP(-$C$12*$C$30)+BO$234),"")</f>
        <v/>
      </c>
      <c r="BP289" s="65">
        <f>IF(BP$231&gt;=$E289,IF(BP180*$C$23&gt;MAX($C$22,(BQ289*$C$34+BQ290*$C$35)*EXP(-$C$12*$C$30)+(BQ396*$C$34+BQ397*$C$35)*EXP(-$C$14*$C$30)),BP$236,(BQ289*$C$34+BQ290*$C$35)*EXP(-$C$12*$C$30)+BP$234),"")</f>
        <v/>
      </c>
      <c r="BQ289" s="65">
        <f>IF(BQ$231&gt;=$E289,IF(BQ180*$C$23&gt;MAX($C$22,(BR289*$C$34+BR290*$C$35)*EXP(-$C$12*$C$30)+(BR396*$C$34+BR397*$C$35)*EXP(-$C$14*$C$30)),BQ$236,(BR289*$C$34+BR290*$C$35)*EXP(-$C$12*$C$30)+BQ$234),"")</f>
        <v/>
      </c>
      <c r="BR289" s="65">
        <f>IF(BR$231&gt;=$E289,IF(BR180*$C$23&gt;MAX($C$22,(BS289*$C$34+BS290*$C$35)*EXP(-$C$12*$C$30)+(BS396*$C$34+BS397*$C$35)*EXP(-$C$14*$C$30)),BR$236,(BS289*$C$34+BS290*$C$35)*EXP(-$C$12*$C$30)+BR$234),"")</f>
        <v/>
      </c>
      <c r="BS289" s="65">
        <f>IF(BS$231&gt;=$E289,IF(BS180*$C$23&gt;MAX($C$22,(BT289*$C$34+BT290*$C$35)*EXP(-$C$12*$C$30)+(BT396*$C$34+BT397*$C$35)*EXP(-$C$14*$C$30)),BS$236,(BT289*$C$34+BT290*$C$35)*EXP(-$C$12*$C$30)+BS$234),"")</f>
        <v/>
      </c>
      <c r="BT289" s="65">
        <f>IF(BT$231&gt;=$E289,IF(BT180*$C$23&gt;MAX($C$22,(BU289*$C$34+BU290*$C$35)*EXP(-$C$12*$C$30)+(BU396*$C$34+BU397*$C$35)*EXP(-$C$14*$C$30)),BT$236,(BU289*$C$34+BU290*$C$35)*EXP(-$C$12*$C$30)+BT$234),"")</f>
        <v/>
      </c>
      <c r="BU289" s="65">
        <f>IF(BU$231&gt;=$E289,IF(BU180*$C$23&gt;MAX($C$22,(BV289*$C$34+BV290*$C$35)*EXP(-$C$12*$C$30)+(BV396*$C$34+BV397*$C$35)*EXP(-$C$14*$C$30)),BU$236,(BV289*$C$34+BV290*$C$35)*EXP(-$C$12*$C$30)+BU$234),"")</f>
        <v/>
      </c>
      <c r="BV289" s="65">
        <f>IF(BV$231&gt;=$E289,IF(BV180*$C$23&gt;MAX($C$22,(BW289*$C$34+BW290*$C$35)*EXP(-$C$12*$C$30)+(BW396*$C$34+BW397*$C$35)*EXP(-$C$14*$C$30)),BV$236,(BW289*$C$34+BW290*$C$35)*EXP(-$C$12*$C$30)+BV$234),"")</f>
        <v/>
      </c>
      <c r="BW289" s="65">
        <f>IF(BW$231&gt;=$E289,IF(BW180*$C$23&gt;MAX($C$22,(BX289*$C$34+BX290*$C$35)*EXP(-$C$12*$C$30)+(BX396*$C$34+BX397*$C$35)*EXP(-$C$14*$C$30)),BW$236,(BX289*$C$34+BX290*$C$35)*EXP(-$C$12*$C$30)+BW$234),"")</f>
        <v/>
      </c>
      <c r="BX289" s="65">
        <f>IF(BX$231&gt;=$E289,IF(BX180*$C$23&gt;MAX($C$22,(BY289*$C$34+BY290*$C$35)*EXP(-$C$12*$C$30)+(BY396*$C$34+BY397*$C$35)*EXP(-$C$14*$C$30)),BX$236,(BY289*$C$34+BY290*$C$35)*EXP(-$C$12*$C$30)+BX$234),"")</f>
        <v/>
      </c>
      <c r="BY289" s="65">
        <f>IF(BY$231&gt;=$E289,IF(BY180*$C$23&gt;MAX($C$22,(BZ289*$C$34+BZ290*$C$35)*EXP(-$C$12*$C$30)+(BZ396*$C$34+BZ397*$C$35)*EXP(-$C$14*$C$30)),BY$236,(BZ289*$C$34+BZ290*$C$35)*EXP(-$C$12*$C$30)+BY$234),"")</f>
        <v/>
      </c>
      <c r="BZ289" s="65">
        <f>IF(BZ$231&gt;=$E289,IF(BZ180*$C$23&gt;MAX($C$22,(CA289*$C$34+CA290*$C$35)*EXP(-$C$12*$C$30)+(CA396*$C$34+CA397*$C$35)*EXP(-$C$14*$C$30)),BZ$236,(CA289*$C$34+CA290*$C$35)*EXP(-$C$12*$C$30)+BZ$234),"")</f>
        <v/>
      </c>
      <c r="CA289" s="65">
        <f>IF(CA$231&gt;=$E289,IF(CA180*$C$23&gt;MAX($C$22,(CB289*$C$34+CB290*$C$35)*EXP(-$C$12*$C$30)+(CB396*$C$34+CB397*$C$35)*EXP(-$C$14*$C$30)),CA$236,(CB289*$C$34+CB290*$C$35)*EXP(-$C$12*$C$30)+CA$234),"")</f>
        <v/>
      </c>
      <c r="CB289" s="65">
        <f>IF(CB$231&gt;=$E289,IF(CB180*$C$23&gt;MAX($C$22,(CC289*$C$34+CC290*$C$35)*EXP(-$C$12*$C$30)+(CC396*$C$34+CC397*$C$35)*EXP(-$C$14*$C$30)),CB$236,(CC289*$C$34+CC290*$C$35)*EXP(-$C$12*$C$30)+CB$234),"")</f>
        <v/>
      </c>
      <c r="CC289" s="65">
        <f>IF(CC$231&gt;=$E289,IF(CC180*$C$23&gt;MAX($C$22,(CD289*$C$34+CD290*$C$35)*EXP(-$C$12*$C$30)+(CD396*$C$34+CD397*$C$35)*EXP(-$C$14*$C$30)),CC$236,(CD289*$C$34+CD290*$C$35)*EXP(-$C$12*$C$30)+CC$234),"")</f>
        <v/>
      </c>
      <c r="CD289" s="65">
        <f>IF(CD$231&gt;=$E289,IF(CD180*$C$23&gt;MAX($C$22,(CE289*$C$34+CE290*$C$35)*EXP(-$C$12*$C$30)+(CE396*$C$34+CE397*$C$35)*EXP(-$C$14*$C$30)),CD$236,(CE289*$C$34+CE290*$C$35)*EXP(-$C$12*$C$30)+CD$234),"")</f>
        <v/>
      </c>
      <c r="CE289" s="65">
        <f>IF(CE$231&gt;=$E289,IF(CE180*$C$23&gt;MAX($C$22,(CF289*$C$34+CF290*$C$35)*EXP(-$C$12*$C$30)+(CF396*$C$34+CF397*$C$35)*EXP(-$C$14*$C$30)),CE$236,(CF289*$C$34+CF290*$C$35)*EXP(-$C$12*$C$30)+CE$234),"")</f>
        <v/>
      </c>
      <c r="CF289" s="65">
        <f>IF(CF$231&gt;=$E289,IF(CF180*$C$23&gt;MAX($C$22,(CG289*$C$34+CG290*$C$35)*EXP(-$C$12*$C$30)+(CG396*$C$34+CG397*$C$35)*EXP(-$C$14*$C$30)),CF$236,(CG289*$C$34+CG290*$C$35)*EXP(-$C$12*$C$30)+CF$234),"")</f>
        <v/>
      </c>
      <c r="CG289" s="65">
        <f>IF(CG$231&gt;=$E289,IF(CG180*$C$23&gt;MAX($C$22,(CH289*$C$34+CH290*$C$35)*EXP(-$C$12*$C$30)+(CH396*$C$34+CH397*$C$35)*EXP(-$C$14*$C$30)),CG$236,(CH289*$C$34+CH290*$C$35)*EXP(-$C$12*$C$30)+CG$234),"")</f>
        <v/>
      </c>
      <c r="CH289" s="65">
        <f>IF(CH$231&gt;=$E289,IF(CH180*$C$23&gt;MAX($C$22,(CI289*$C$34+CI290*$C$35)*EXP(-$C$12*$C$30)+(CI396*$C$34+CI397*$C$35)*EXP(-$C$14*$C$30)),CH$236,(CI289*$C$34+CI290*$C$35)*EXP(-$C$12*$C$30)+CH$234),"")</f>
        <v/>
      </c>
      <c r="CI289" s="65">
        <f>IF(CI$231&gt;=$E289,IF(CI180*$C$23&gt;MAX($C$22,(CJ289*$C$34+CJ290*$C$35)*EXP(-$C$12*$C$30)+(CJ396*$C$34+CJ397*$C$35)*EXP(-$C$14*$C$30)),CI$236,(CJ289*$C$34+CJ290*$C$35)*EXP(-$C$12*$C$30)+CI$234),"")</f>
        <v/>
      </c>
      <c r="CJ289" s="65">
        <f>IF(CJ$231&gt;=$E289,IF(CJ180*$C$23&gt;MAX($C$22,(CK289*$C$34+CK290*$C$35)*EXP(-$C$12*$C$30)+(CK396*$C$34+CK397*$C$35)*EXP(-$C$14*$C$30)),CJ$236,(CK289*$C$34+CK290*$C$35)*EXP(-$C$12*$C$30)+CJ$234),"")</f>
        <v/>
      </c>
      <c r="CK289" s="65">
        <f>IF(CK$231&gt;=$E289,IF(CK180*$C$23&gt;MAX($C$22,(CL289*$C$34+CL290*$C$35)*EXP(-$C$12*$C$30)+(CL396*$C$34+CL397*$C$35)*EXP(-$C$14*$C$30)),CK$236,(CL289*$C$34+CL290*$C$35)*EXP(-$C$12*$C$30)+CK$234),"")</f>
        <v/>
      </c>
      <c r="CL289" s="65">
        <f>IF(CL$231&gt;=$E289,IF(CL180*$C$23&gt;MAX($C$22,(CM289*$C$34+CM290*$C$35)*EXP(-$C$12*$C$30)+(CM396*$C$34+CM397*$C$35)*EXP(-$C$14*$C$30)),CL$236,(CM289*$C$34+CM290*$C$35)*EXP(-$C$12*$C$30)+CL$234),"")</f>
        <v/>
      </c>
      <c r="CM289" s="65">
        <f>IF(CM$231&gt;=$E289,IF(CM180*$C$23&gt;MAX($C$22,(CN289*$C$34+CN290*$C$35)*EXP(-$C$12*$C$30)+(CN396*$C$34+CN397*$C$35)*EXP(-$C$14*$C$30)),CM$236,(CN289*$C$34+CN290*$C$35)*EXP(-$C$12*$C$30)+CM$234),"")</f>
        <v/>
      </c>
      <c r="CN289" s="65">
        <f>IF(CN$231&gt;=$E289,IF(CN180*$C$23&gt;MAX($C$22,(CO289*$C$34+CO290*$C$35)*EXP(-$C$12*$C$30)+(CO396*$C$34+CO397*$C$35)*EXP(-$C$14*$C$30)),CN$236,(CO289*$C$34+CO290*$C$35)*EXP(-$C$12*$C$30)+CN$234),"")</f>
        <v/>
      </c>
      <c r="CO289" s="65">
        <f>IF(CO$231&gt;=$E289,IF(CO180*$C$23&gt;MAX($C$22,(CP289*$C$34+CP290*$C$35)*EXP(-$C$12*$C$30)+(CP396*$C$34+CP397*$C$35)*EXP(-$C$14*$C$30)),CO$236,(CP289*$C$34+CP290*$C$35)*EXP(-$C$12*$C$30)+CO$234),"")</f>
        <v/>
      </c>
      <c r="CP289" s="65">
        <f>IF(CP$231&gt;=$E289,IF(CP180*$C$23&gt;MAX($C$22,(CQ289*$C$34+CQ290*$C$35)*EXP(-$C$12*$C$30)+(CQ396*$C$34+CQ397*$C$35)*EXP(-$C$14*$C$30)),CP$236,(CQ289*$C$34+CQ290*$C$35)*EXP(-$C$12*$C$30)+CP$234),"")</f>
        <v/>
      </c>
      <c r="CQ289" s="65">
        <f>IF(CQ$231&gt;=$E289,IF(CQ180*$C$23&gt;MAX($C$22,(CR289*$C$34+CR290*$C$35)*EXP(-$C$12*$C$30)+(CR396*$C$34+CR397*$C$35)*EXP(-$C$14*$C$30)),CQ$236,(CR289*$C$34+CR290*$C$35)*EXP(-$C$12*$C$30)+CQ$234),"")</f>
        <v/>
      </c>
      <c r="CR289" s="65">
        <f>IF(CR$231&gt;=$E289,IF(CR180*$C$23&gt;MAX($C$22,(CS289*$C$34+CS290*$C$35)*EXP(-$C$12*$C$30)+(CS396*$C$34+CS397*$C$35)*EXP(-$C$14*$C$30)),CR$236,(CS289*$C$34+CS290*$C$35)*EXP(-$C$12*$C$30)+CR$234),"")</f>
        <v/>
      </c>
      <c r="CS289" s="65">
        <f>IF(CS$231&gt;=$E289,IF(CS180*$C$23&gt;MAX($C$22,(CT289*$C$34+CT290*$C$35)*EXP(-$C$12*$C$30)+(CT396*$C$34+CT397*$C$35)*EXP(-$C$14*$C$30)),CS$236,(CT289*$C$34+CT290*$C$35)*EXP(-$C$12*$C$30)+CS$234),"")</f>
        <v/>
      </c>
      <c r="CT289" s="65">
        <f>IF(CT$231&gt;=$E289,IF(CT180*$C$23&gt;MAX($C$22,(CU289*$C$34+CU290*$C$35)*EXP(-$C$12*$C$30)+(CU396*$C$34+CU397*$C$35)*EXP(-$C$14*$C$30)),CT$236,(CU289*$C$34+CU290*$C$35)*EXP(-$C$12*$C$30)+CT$234),"")</f>
        <v/>
      </c>
      <c r="CU289" s="65">
        <f>IF(CU$231&gt;=$E289,IF(CU180*$C$23&gt;MAX($C$22,(CV289*$C$34+CV290*$C$35)*EXP(-$C$12*$C$30)+(CV396*$C$34+CV397*$C$35)*EXP(-$C$14*$C$30)),CU$236,(CV289*$C$34+CV290*$C$35)*EXP(-$C$12*$C$30)+CU$234),"")</f>
        <v/>
      </c>
      <c r="CV289" s="65">
        <f>IF(CV$231&gt;=$E289,IF(CV180*$C$23&gt;MAX($C$22,(CW289*$C$34+CW290*$C$35)*EXP(-$C$12*$C$30)+(CW396*$C$34+CW397*$C$35)*EXP(-$C$14*$C$30)),CV$236,(CW289*$C$34+CW290*$C$35)*EXP(-$C$12*$C$30)+CV$234),"")</f>
        <v/>
      </c>
      <c r="CW289" s="65">
        <f>IF(CW$231&gt;=$E289,IF(CW180*$C$23&gt;MAX($C$22,(CX289*$C$34+CX290*$C$35)*EXP(-$C$12*$C$30)+(CX396*$C$34+CX397*$C$35)*EXP(-$C$14*$C$30)),CW$236,(CX289*$C$34+CX290*$C$35)*EXP(-$C$12*$C$30)+CW$234),"")</f>
        <v/>
      </c>
      <c r="CX289" s="65">
        <f>IF(CX$231&gt;=$E289,IF(CX180*$C$23&gt;MAX($C$22,(CY289*$C$34+CY290*$C$35)*EXP(-$C$12*$C$30)+(CY396*$C$34+CY397*$C$35)*EXP(-$C$14*$C$30)),CX$236,(CY289*$C$34+CY290*$C$35)*EXP(-$C$12*$C$30)+CX$234),"")</f>
        <v/>
      </c>
      <c r="CY289" s="65">
        <f>IF(CY$231&gt;=$E289,IF(CY180*$C$23&gt;MAX($C$22,(CZ289*$C$34+CZ290*$C$35)*EXP(-$C$12*$C$30)+(CZ396*$C$34+CZ397*$C$35)*EXP(-$C$14*$C$30)),CY$236,(CZ289*$C$34+CZ290*$C$35)*EXP(-$C$12*$C$30)+CY$234),"")</f>
        <v/>
      </c>
      <c r="CZ289" s="65">
        <f>IF(CZ$231&gt;=$E289,IF(CZ180*$C$23&gt;MAX($C$22,(DA289*$C$34+DA290*$C$35)*EXP(-$C$12*$C$30)+(DA396*$C$34+DA397*$C$35)*EXP(-$C$14*$C$30)),CZ$236,(DA289*$C$34+DA290*$C$35)*EXP(-$C$12*$C$30)+CZ$234),"")</f>
        <v/>
      </c>
      <c r="DA289" s="65">
        <f>IF(DA$231&gt;=$E289,IF(DA180*$C$23&gt;MAX($C$22,(DB289*$C$34+DB290*$C$35)*EXP(-$C$12*$C$30)+(DB396*$C$34+DB397*$C$35)*EXP(-$C$14*$C$30)),DA$236,(DB289*$C$34+DB290*$C$35)*EXP(-$C$12*$C$30)+DA$234),"")</f>
        <v/>
      </c>
      <c r="DB289" s="65">
        <f>IF(DB$231&gt;=$E289,IF(DB180*$C$23&gt;MAX($C$22,(DC289*$C$34+DC290*$C$35)*EXP(-$C$12*$C$30)+(DC396*$C$34+DC397*$C$35)*EXP(-$C$14*$C$30)),DB$236,(DC289*$C$34+DC290*$C$35)*EXP(-$C$12*$C$30)+DB$234),"")</f>
        <v/>
      </c>
      <c r="DC289" s="65">
        <f>IF(DC$231&gt;=$E289,IF(DC180*$C$23&gt;$C$22,DC$236,$C$22+DC$234),"")</f>
        <v/>
      </c>
    </row>
    <row r="290" ht="12" customHeight="1">
      <c r="B290" s="12" t="n"/>
      <c r="C290" s="12" t="n"/>
      <c r="D290" s="12" t="n"/>
      <c r="E290" s="64">
        <f>E289+1</f>
        <v/>
      </c>
      <c r="G290" s="65">
        <f>IF(G$231&gt;=$E290,IF(G181*$C$23&gt;MAX($C$22,(H290*$C$34+H291*$C$35)*EXP(-$C$12*$C$30)+(H397*$C$34+H398*$C$35)*EXP(-$C$14*$C$30)),G$236,(H290*$C$34+H291*$C$35)*EXP(-$C$12*$C$30)+G$234),"")</f>
        <v/>
      </c>
      <c r="H290" s="65">
        <f>IF(H$231&gt;=$E290,IF(H181*$C$23&gt;MAX($C$22,(I290*$C$34+I291*$C$35)*EXP(-$C$12*$C$30)+(I397*$C$34+I398*$C$35)*EXP(-$C$14*$C$30)),H$236,(I290*$C$34+I291*$C$35)*EXP(-$C$12*$C$30)+H$234),"")</f>
        <v/>
      </c>
      <c r="I290" s="65">
        <f>IF(I$231&gt;=$E290,IF(I181*$C$23&gt;MAX($C$22,(J290*$C$34+J291*$C$35)*EXP(-$C$12*$C$30)+(J397*$C$34+J398*$C$35)*EXP(-$C$14*$C$30)),I$236,(J290*$C$34+J291*$C$35)*EXP(-$C$12*$C$30)+I$234),"")</f>
        <v/>
      </c>
      <c r="J290" s="65">
        <f>IF(J$231&gt;=$E290,IF(J181*$C$23&gt;MAX($C$22,(K290*$C$34+K291*$C$35)*EXP(-$C$12*$C$30)+(K397*$C$34+K398*$C$35)*EXP(-$C$14*$C$30)),J$236,(K290*$C$34+K291*$C$35)*EXP(-$C$12*$C$30)+J$234),"")</f>
        <v/>
      </c>
      <c r="K290" s="65">
        <f>IF(K$231&gt;=$E290,IF(K181*$C$23&gt;MAX($C$22,(L290*$C$34+L291*$C$35)*EXP(-$C$12*$C$30)+(L397*$C$34+L398*$C$35)*EXP(-$C$14*$C$30)),K$236,(L290*$C$34+L291*$C$35)*EXP(-$C$12*$C$30)+K$234),"")</f>
        <v/>
      </c>
      <c r="L290" s="65">
        <f>IF(L$231&gt;=$E290,IF(L181*$C$23&gt;MAX($C$22,(M290*$C$34+M291*$C$35)*EXP(-$C$12*$C$30)+(M397*$C$34+M398*$C$35)*EXP(-$C$14*$C$30)),L$236,(M290*$C$34+M291*$C$35)*EXP(-$C$12*$C$30)+L$234),"")</f>
        <v/>
      </c>
      <c r="M290" s="65">
        <f>IF(M$231&gt;=$E290,IF(M181*$C$23&gt;MAX($C$22,(N290*$C$34+N291*$C$35)*EXP(-$C$12*$C$30)+(N397*$C$34+N398*$C$35)*EXP(-$C$14*$C$30)),M$236,(N290*$C$34+N291*$C$35)*EXP(-$C$12*$C$30)+M$234),"")</f>
        <v/>
      </c>
      <c r="N290" s="65">
        <f>IF(N$231&gt;=$E290,IF(N181*$C$23&gt;MAX($C$22,(O290*$C$34+O291*$C$35)*EXP(-$C$12*$C$30)+(O397*$C$34+O398*$C$35)*EXP(-$C$14*$C$30)),N$236,(O290*$C$34+O291*$C$35)*EXP(-$C$12*$C$30)+N$234),"")</f>
        <v/>
      </c>
      <c r="O290" s="65">
        <f>IF(O$231&gt;=$E290,IF(O181*$C$23&gt;MAX($C$22,(P290*$C$34+P291*$C$35)*EXP(-$C$12*$C$30)+(P397*$C$34+P398*$C$35)*EXP(-$C$14*$C$30)),O$236,(P290*$C$34+P291*$C$35)*EXP(-$C$12*$C$30)+O$234),"")</f>
        <v/>
      </c>
      <c r="P290" s="65">
        <f>IF(P$231&gt;=$E290,IF(P181*$C$23&gt;MAX($C$22,(Q290*$C$34+Q291*$C$35)*EXP(-$C$12*$C$30)+(Q397*$C$34+Q398*$C$35)*EXP(-$C$14*$C$30)),P$236,(Q290*$C$34+Q291*$C$35)*EXP(-$C$12*$C$30)+P$234),"")</f>
        <v/>
      </c>
      <c r="Q290" s="65">
        <f>IF(Q$231&gt;=$E290,IF(Q181*$C$23&gt;MAX($C$22,(R290*$C$34+R291*$C$35)*EXP(-$C$12*$C$30)+(R397*$C$34+R398*$C$35)*EXP(-$C$14*$C$30)),Q$236,(R290*$C$34+R291*$C$35)*EXP(-$C$12*$C$30)+Q$234),"")</f>
        <v/>
      </c>
      <c r="R290" s="65">
        <f>IF(R$231&gt;=$E290,IF(R181*$C$23&gt;MAX($C$22,(S290*$C$34+S291*$C$35)*EXP(-$C$12*$C$30)+(S397*$C$34+S398*$C$35)*EXP(-$C$14*$C$30)),R$236,(S290*$C$34+S291*$C$35)*EXP(-$C$12*$C$30)+R$234),"")</f>
        <v/>
      </c>
      <c r="S290" s="65">
        <f>IF(S$231&gt;=$E290,IF(S181*$C$23&gt;MAX($C$22,(T290*$C$34+T291*$C$35)*EXP(-$C$12*$C$30)+(T397*$C$34+T398*$C$35)*EXP(-$C$14*$C$30)),S$236,(T290*$C$34+T291*$C$35)*EXP(-$C$12*$C$30)+S$234),"")</f>
        <v/>
      </c>
      <c r="T290" s="65">
        <f>IF(T$231&gt;=$E290,IF(T181*$C$23&gt;MAX($C$22,(U290*$C$34+U291*$C$35)*EXP(-$C$12*$C$30)+(U397*$C$34+U398*$C$35)*EXP(-$C$14*$C$30)),T$236,(U290*$C$34+U291*$C$35)*EXP(-$C$12*$C$30)+T$234),"")</f>
        <v/>
      </c>
      <c r="U290" s="65">
        <f>IF(U$231&gt;=$E290,IF(U181*$C$23&gt;MAX($C$22,(V290*$C$34+V291*$C$35)*EXP(-$C$12*$C$30)+(V397*$C$34+V398*$C$35)*EXP(-$C$14*$C$30)),U$236,(V290*$C$34+V291*$C$35)*EXP(-$C$12*$C$30)+U$234),"")</f>
        <v/>
      </c>
      <c r="V290" s="65">
        <f>IF(V$231&gt;=$E290,IF(V181*$C$23&gt;MAX($C$22,(W290*$C$34+W291*$C$35)*EXP(-$C$12*$C$30)+(W397*$C$34+W398*$C$35)*EXP(-$C$14*$C$30)),V$236,(W290*$C$34+W291*$C$35)*EXP(-$C$12*$C$30)+V$234),"")</f>
        <v/>
      </c>
      <c r="W290" s="65">
        <f>IF(W$231&gt;=$E290,IF(W181*$C$23&gt;MAX($C$22,(X290*$C$34+X291*$C$35)*EXP(-$C$12*$C$30)+(X397*$C$34+X398*$C$35)*EXP(-$C$14*$C$30)),W$236,(X290*$C$34+X291*$C$35)*EXP(-$C$12*$C$30)+W$234),"")</f>
        <v/>
      </c>
      <c r="X290" s="65">
        <f>IF(X$231&gt;=$E290,IF(X181*$C$23&gt;MAX($C$22,(Y290*$C$34+Y291*$C$35)*EXP(-$C$12*$C$30)+(Y397*$C$34+Y398*$C$35)*EXP(-$C$14*$C$30)),X$236,(Y290*$C$34+Y291*$C$35)*EXP(-$C$12*$C$30)+X$234),"")</f>
        <v/>
      </c>
      <c r="Y290" s="65">
        <f>IF(Y$231&gt;=$E290,IF(Y181*$C$23&gt;MAX($C$22,(Z290*$C$34+Z291*$C$35)*EXP(-$C$12*$C$30)+(Z397*$C$34+Z398*$C$35)*EXP(-$C$14*$C$30)),Y$236,(Z290*$C$34+Z291*$C$35)*EXP(-$C$12*$C$30)+Y$234),"")</f>
        <v/>
      </c>
      <c r="Z290" s="65">
        <f>IF(Z$231&gt;=$E290,IF(Z181*$C$23&gt;MAX($C$22,(AA290*$C$34+AA291*$C$35)*EXP(-$C$12*$C$30)+(AA397*$C$34+AA398*$C$35)*EXP(-$C$14*$C$30)),Z$236,(AA290*$C$34+AA291*$C$35)*EXP(-$C$12*$C$30)+Z$234),"")</f>
        <v/>
      </c>
      <c r="AA290" s="65">
        <f>IF(AA$231&gt;=$E290,IF(AA181*$C$23&gt;MAX($C$22,(AB290*$C$34+AB291*$C$35)*EXP(-$C$12*$C$30)+(AB397*$C$34+AB398*$C$35)*EXP(-$C$14*$C$30)),AA$236,(AB290*$C$34+AB291*$C$35)*EXP(-$C$12*$C$30)+AA$234),"")</f>
        <v/>
      </c>
      <c r="AB290" s="65">
        <f>IF(AB$231&gt;=$E290,IF(AB181*$C$23&gt;MAX($C$22,(AC290*$C$34+AC291*$C$35)*EXP(-$C$12*$C$30)+(AC397*$C$34+AC398*$C$35)*EXP(-$C$14*$C$30)),AB$236,(AC290*$C$34+AC291*$C$35)*EXP(-$C$12*$C$30)+AB$234),"")</f>
        <v/>
      </c>
      <c r="AC290" s="65">
        <f>IF(AC$231&gt;=$E290,IF(AC181*$C$23&gt;MAX($C$22,(AD290*$C$34+AD291*$C$35)*EXP(-$C$12*$C$30)+(AD397*$C$34+AD398*$C$35)*EXP(-$C$14*$C$30)),AC$236,(AD290*$C$34+AD291*$C$35)*EXP(-$C$12*$C$30)+AC$234),"")</f>
        <v/>
      </c>
      <c r="AD290" s="65">
        <f>IF(AD$231&gt;=$E290,IF(AD181*$C$23&gt;MAX($C$22,(AE290*$C$34+AE291*$C$35)*EXP(-$C$12*$C$30)+(AE397*$C$34+AE398*$C$35)*EXP(-$C$14*$C$30)),AD$236,(AE290*$C$34+AE291*$C$35)*EXP(-$C$12*$C$30)+AD$234),"")</f>
        <v/>
      </c>
      <c r="AE290" s="65">
        <f>IF(AE$231&gt;=$E290,IF(AE181*$C$23&gt;MAX($C$22,(AF290*$C$34+AF291*$C$35)*EXP(-$C$12*$C$30)+(AF397*$C$34+AF398*$C$35)*EXP(-$C$14*$C$30)),AE$236,(AF290*$C$34+AF291*$C$35)*EXP(-$C$12*$C$30)+AE$234),"")</f>
        <v/>
      </c>
      <c r="AF290" s="65">
        <f>IF(AF$231&gt;=$E290,IF(AF181*$C$23&gt;MAX($C$22,(AG290*$C$34+AG291*$C$35)*EXP(-$C$12*$C$30)+(AG397*$C$34+AG398*$C$35)*EXP(-$C$14*$C$30)),AF$236,(AG290*$C$34+AG291*$C$35)*EXP(-$C$12*$C$30)+AF$234),"")</f>
        <v/>
      </c>
      <c r="AG290" s="65">
        <f>IF(AG$231&gt;=$E290,IF(AG181*$C$23&gt;MAX($C$22,(AH290*$C$34+AH291*$C$35)*EXP(-$C$12*$C$30)+(AH397*$C$34+AH398*$C$35)*EXP(-$C$14*$C$30)),AG$236,(AH290*$C$34+AH291*$C$35)*EXP(-$C$12*$C$30)+AG$234),"")</f>
        <v/>
      </c>
      <c r="AH290" s="65">
        <f>IF(AH$231&gt;=$E290,IF(AH181*$C$23&gt;MAX($C$22,(AI290*$C$34+AI291*$C$35)*EXP(-$C$12*$C$30)+(AI397*$C$34+AI398*$C$35)*EXP(-$C$14*$C$30)),AH$236,(AI290*$C$34+AI291*$C$35)*EXP(-$C$12*$C$30)+AH$234),"")</f>
        <v/>
      </c>
      <c r="AI290" s="65">
        <f>IF(AI$231&gt;=$E290,IF(AI181*$C$23&gt;MAX($C$22,(AJ290*$C$34+AJ291*$C$35)*EXP(-$C$12*$C$30)+(AJ397*$C$34+AJ398*$C$35)*EXP(-$C$14*$C$30)),AI$236,(AJ290*$C$34+AJ291*$C$35)*EXP(-$C$12*$C$30)+AI$234),"")</f>
        <v/>
      </c>
      <c r="AJ290" s="65">
        <f>IF(AJ$231&gt;=$E290,IF(AJ181*$C$23&gt;MAX($C$22,(AK290*$C$34+AK291*$C$35)*EXP(-$C$12*$C$30)+(AK397*$C$34+AK398*$C$35)*EXP(-$C$14*$C$30)),AJ$236,(AK290*$C$34+AK291*$C$35)*EXP(-$C$12*$C$30)+AJ$234),"")</f>
        <v/>
      </c>
      <c r="AK290" s="65">
        <f>IF(AK$231&gt;=$E290,IF(AK181*$C$23&gt;MAX($C$22,(AL290*$C$34+AL291*$C$35)*EXP(-$C$12*$C$30)+(AL397*$C$34+AL398*$C$35)*EXP(-$C$14*$C$30)),AK$236,(AL290*$C$34+AL291*$C$35)*EXP(-$C$12*$C$30)+AK$234),"")</f>
        <v/>
      </c>
      <c r="AL290" s="65">
        <f>IF(AL$231&gt;=$E290,IF(AL181*$C$23&gt;MAX($C$22,(AM290*$C$34+AM291*$C$35)*EXP(-$C$12*$C$30)+(AM397*$C$34+AM398*$C$35)*EXP(-$C$14*$C$30)),AL$236,(AM290*$C$34+AM291*$C$35)*EXP(-$C$12*$C$30)+AL$234),"")</f>
        <v/>
      </c>
      <c r="AM290" s="65">
        <f>IF(AM$231&gt;=$E290,IF(AM181*$C$23&gt;MAX($C$22,(AN290*$C$34+AN291*$C$35)*EXP(-$C$12*$C$30)+(AN397*$C$34+AN398*$C$35)*EXP(-$C$14*$C$30)),AM$236,(AN290*$C$34+AN291*$C$35)*EXP(-$C$12*$C$30)+AM$234),"")</f>
        <v/>
      </c>
      <c r="AN290" s="65">
        <f>IF(AN$231&gt;=$E290,IF(AN181*$C$23&gt;MAX($C$22,(AO290*$C$34+AO291*$C$35)*EXP(-$C$12*$C$30)+(AO397*$C$34+AO398*$C$35)*EXP(-$C$14*$C$30)),AN$236,(AO290*$C$34+AO291*$C$35)*EXP(-$C$12*$C$30)+AN$234),"")</f>
        <v/>
      </c>
      <c r="AO290" s="65">
        <f>IF(AO$231&gt;=$E290,IF(AO181*$C$23&gt;MAX($C$22,(AP290*$C$34+AP291*$C$35)*EXP(-$C$12*$C$30)+(AP397*$C$34+AP398*$C$35)*EXP(-$C$14*$C$30)),AO$236,(AP290*$C$34+AP291*$C$35)*EXP(-$C$12*$C$30)+AO$234),"")</f>
        <v/>
      </c>
      <c r="AP290" s="65">
        <f>IF(AP$231&gt;=$E290,IF(AP181*$C$23&gt;MAX($C$22,(AQ290*$C$34+AQ291*$C$35)*EXP(-$C$12*$C$30)+(AQ397*$C$34+AQ398*$C$35)*EXP(-$C$14*$C$30)),AP$236,(AQ290*$C$34+AQ291*$C$35)*EXP(-$C$12*$C$30)+AP$234),"")</f>
        <v/>
      </c>
      <c r="AQ290" s="65">
        <f>IF(AQ$231&gt;=$E290,IF(AQ181*$C$23&gt;MAX($C$22,(AR290*$C$34+AR291*$C$35)*EXP(-$C$12*$C$30)+(AR397*$C$34+AR398*$C$35)*EXP(-$C$14*$C$30)),AQ$236,(AR290*$C$34+AR291*$C$35)*EXP(-$C$12*$C$30)+AQ$234),"")</f>
        <v/>
      </c>
      <c r="AR290" s="65">
        <f>IF(AR$231&gt;=$E290,IF(AR181*$C$23&gt;MAX($C$22,(AS290*$C$34+AS291*$C$35)*EXP(-$C$12*$C$30)+(AS397*$C$34+AS398*$C$35)*EXP(-$C$14*$C$30)),AR$236,(AS290*$C$34+AS291*$C$35)*EXP(-$C$12*$C$30)+AR$234),"")</f>
        <v/>
      </c>
      <c r="AS290" s="65">
        <f>IF(AS$231&gt;=$E290,IF(AS181*$C$23&gt;MAX($C$22,(AT290*$C$34+AT291*$C$35)*EXP(-$C$12*$C$30)+(AT397*$C$34+AT398*$C$35)*EXP(-$C$14*$C$30)),AS$236,(AT290*$C$34+AT291*$C$35)*EXP(-$C$12*$C$30)+AS$234),"")</f>
        <v/>
      </c>
      <c r="AT290" s="65">
        <f>IF(AT$231&gt;=$E290,IF(AT181*$C$23&gt;MAX($C$22,(AU290*$C$34+AU291*$C$35)*EXP(-$C$12*$C$30)+(AU397*$C$34+AU398*$C$35)*EXP(-$C$14*$C$30)),AT$236,(AU290*$C$34+AU291*$C$35)*EXP(-$C$12*$C$30)+AT$234),"")</f>
        <v/>
      </c>
      <c r="AU290" s="65">
        <f>IF(AU$231&gt;=$E290,IF(AU181*$C$23&gt;MAX($C$22,(AV290*$C$34+AV291*$C$35)*EXP(-$C$12*$C$30)+(AV397*$C$34+AV398*$C$35)*EXP(-$C$14*$C$30)),AU$236,(AV290*$C$34+AV291*$C$35)*EXP(-$C$12*$C$30)+AU$234),"")</f>
        <v/>
      </c>
      <c r="AV290" s="65">
        <f>IF(AV$231&gt;=$E290,IF(AV181*$C$23&gt;MAX($C$22,(AW290*$C$34+AW291*$C$35)*EXP(-$C$12*$C$30)+(AW397*$C$34+AW398*$C$35)*EXP(-$C$14*$C$30)),AV$236,(AW290*$C$34+AW291*$C$35)*EXP(-$C$12*$C$30)+AV$234),"")</f>
        <v/>
      </c>
      <c r="AW290" s="65">
        <f>IF(AW$231&gt;=$E290,IF(AW181*$C$23&gt;MAX($C$22,(AX290*$C$34+AX291*$C$35)*EXP(-$C$12*$C$30)+(AX397*$C$34+AX398*$C$35)*EXP(-$C$14*$C$30)),AW$236,(AX290*$C$34+AX291*$C$35)*EXP(-$C$12*$C$30)+AW$234),"")</f>
        <v/>
      </c>
      <c r="AX290" s="65">
        <f>IF(AX$231&gt;=$E290,IF(AX181*$C$23&gt;MAX($C$22,(AY290*$C$34+AY291*$C$35)*EXP(-$C$12*$C$30)+(AY397*$C$34+AY398*$C$35)*EXP(-$C$14*$C$30)),AX$236,(AY290*$C$34+AY291*$C$35)*EXP(-$C$12*$C$30)+AX$234),"")</f>
        <v/>
      </c>
      <c r="AY290" s="65">
        <f>IF(AY$231&gt;=$E290,IF(AY181*$C$23&gt;MAX($C$22,(AZ290*$C$34+AZ291*$C$35)*EXP(-$C$12*$C$30)+(AZ397*$C$34+AZ398*$C$35)*EXP(-$C$14*$C$30)),AY$236,(AZ290*$C$34+AZ291*$C$35)*EXP(-$C$12*$C$30)+AY$234),"")</f>
        <v/>
      </c>
      <c r="AZ290" s="65">
        <f>IF(AZ$231&gt;=$E290,IF(AZ181*$C$23&gt;MAX($C$22,(BA290*$C$34+BA291*$C$35)*EXP(-$C$12*$C$30)+(BA397*$C$34+BA398*$C$35)*EXP(-$C$14*$C$30)),AZ$236,(BA290*$C$34+BA291*$C$35)*EXP(-$C$12*$C$30)+AZ$234),"")</f>
        <v/>
      </c>
      <c r="BA290" s="65">
        <f>IF(BA$231&gt;=$E290,IF(BA181*$C$23&gt;MAX($C$22,(BB290*$C$34+BB291*$C$35)*EXP(-$C$12*$C$30)+(BB397*$C$34+BB398*$C$35)*EXP(-$C$14*$C$30)),BA$236,(BB290*$C$34+BB291*$C$35)*EXP(-$C$12*$C$30)+BA$234),"")</f>
        <v/>
      </c>
      <c r="BB290" s="65">
        <f>IF(BB$231&gt;=$E290,IF(BB181*$C$23&gt;MAX($C$22,(BC290*$C$34+BC291*$C$35)*EXP(-$C$12*$C$30)+(BC397*$C$34+BC398*$C$35)*EXP(-$C$14*$C$30)),BB$236,(BC290*$C$34+BC291*$C$35)*EXP(-$C$12*$C$30)+BB$234),"")</f>
        <v/>
      </c>
      <c r="BC290" s="65">
        <f>IF(BC$231&gt;=$E290,IF(BC181*$C$23&gt;MAX($C$22,(BD290*$C$34+BD291*$C$35)*EXP(-$C$12*$C$30)+(BD397*$C$34+BD398*$C$35)*EXP(-$C$14*$C$30)),BC$236,(BD290*$C$34+BD291*$C$35)*EXP(-$C$12*$C$30)+BC$234),"")</f>
        <v/>
      </c>
      <c r="BD290" s="65">
        <f>IF(BD$231&gt;=$E290,IF(BD181*$C$23&gt;MAX($C$22,(BE290*$C$34+BE291*$C$35)*EXP(-$C$12*$C$30)+(BE397*$C$34+BE398*$C$35)*EXP(-$C$14*$C$30)),BD$236,(BE290*$C$34+BE291*$C$35)*EXP(-$C$12*$C$30)+BD$234),"")</f>
        <v/>
      </c>
      <c r="BE290" s="65">
        <f>IF(BE$231&gt;=$E290,IF(BE181*$C$23&gt;MAX($C$22,(BF290*$C$34+BF291*$C$35)*EXP(-$C$12*$C$30)+(BF397*$C$34+BF398*$C$35)*EXP(-$C$14*$C$30)),BE$236,(BF290*$C$34+BF291*$C$35)*EXP(-$C$12*$C$30)+BE$234),"")</f>
        <v/>
      </c>
      <c r="BF290" s="65">
        <f>IF(BF$231&gt;=$E290,IF(BF181*$C$23&gt;MAX($C$22,(BG290*$C$34+BG291*$C$35)*EXP(-$C$12*$C$30)+(BG397*$C$34+BG398*$C$35)*EXP(-$C$14*$C$30)),BF$236,(BG290*$C$34+BG291*$C$35)*EXP(-$C$12*$C$30)+BF$234),"")</f>
        <v/>
      </c>
      <c r="BG290" s="65">
        <f>IF(BG$231&gt;=$E290,IF(BG181*$C$23&gt;MAX($C$22,(BH290*$C$34+BH291*$C$35)*EXP(-$C$12*$C$30)+(BH397*$C$34+BH398*$C$35)*EXP(-$C$14*$C$30)),BG$236,(BH290*$C$34+BH291*$C$35)*EXP(-$C$12*$C$30)+BG$234),"")</f>
        <v/>
      </c>
      <c r="BH290" s="65">
        <f>IF(BH$231&gt;=$E290,IF(BH181*$C$23&gt;MAX($C$22,(BI290*$C$34+BI291*$C$35)*EXP(-$C$12*$C$30)+(BI397*$C$34+BI398*$C$35)*EXP(-$C$14*$C$30)),BH$236,(BI290*$C$34+BI291*$C$35)*EXP(-$C$12*$C$30)+BH$234),"")</f>
        <v/>
      </c>
      <c r="BI290" s="65">
        <f>IF(BI$231&gt;=$E290,IF(BI181*$C$23&gt;MAX($C$22,(BJ290*$C$34+BJ291*$C$35)*EXP(-$C$12*$C$30)+(BJ397*$C$34+BJ398*$C$35)*EXP(-$C$14*$C$30)),BI$236,(BJ290*$C$34+BJ291*$C$35)*EXP(-$C$12*$C$30)+BI$234),"")</f>
        <v/>
      </c>
      <c r="BJ290" s="65">
        <f>IF(BJ$231&gt;=$E290,IF(BJ181*$C$23&gt;MAX($C$22,(BK290*$C$34+BK291*$C$35)*EXP(-$C$12*$C$30)+(BK397*$C$34+BK398*$C$35)*EXP(-$C$14*$C$30)),BJ$236,(BK290*$C$34+BK291*$C$35)*EXP(-$C$12*$C$30)+BJ$234),"")</f>
        <v/>
      </c>
      <c r="BK290" s="65">
        <f>IF(BK$231&gt;=$E290,IF(BK181*$C$23&gt;MAX($C$22,(BL290*$C$34+BL291*$C$35)*EXP(-$C$12*$C$30)+(BL397*$C$34+BL398*$C$35)*EXP(-$C$14*$C$30)),BK$236,(BL290*$C$34+BL291*$C$35)*EXP(-$C$12*$C$30)+BK$234),"")</f>
        <v/>
      </c>
      <c r="BL290" s="65">
        <f>IF(BL$231&gt;=$E290,IF(BL181*$C$23&gt;MAX($C$22,(BM290*$C$34+BM291*$C$35)*EXP(-$C$12*$C$30)+(BM397*$C$34+BM398*$C$35)*EXP(-$C$14*$C$30)),BL$236,(BM290*$C$34+BM291*$C$35)*EXP(-$C$12*$C$30)+BL$234),"")</f>
        <v/>
      </c>
      <c r="BM290" s="65">
        <f>IF(BM$231&gt;=$E290,IF(BM181*$C$23&gt;MAX($C$22,(BN290*$C$34+BN291*$C$35)*EXP(-$C$12*$C$30)+(BN397*$C$34+BN398*$C$35)*EXP(-$C$14*$C$30)),BM$236,(BN290*$C$34+BN291*$C$35)*EXP(-$C$12*$C$30)+BM$234),"")</f>
        <v/>
      </c>
      <c r="BN290" s="65">
        <f>IF(BN$231&gt;=$E290,IF(BN181*$C$23&gt;MAX($C$22,(BO290*$C$34+BO291*$C$35)*EXP(-$C$12*$C$30)+(BO397*$C$34+BO398*$C$35)*EXP(-$C$14*$C$30)),BN$236,(BO290*$C$34+BO291*$C$35)*EXP(-$C$12*$C$30)+BN$234),"")</f>
        <v/>
      </c>
      <c r="BO290" s="65">
        <f>IF(BO$231&gt;=$E290,IF(BO181*$C$23&gt;MAX($C$22,(BP290*$C$34+BP291*$C$35)*EXP(-$C$12*$C$30)+(BP397*$C$34+BP398*$C$35)*EXP(-$C$14*$C$30)),BO$236,(BP290*$C$34+BP291*$C$35)*EXP(-$C$12*$C$30)+BO$234),"")</f>
        <v/>
      </c>
      <c r="BP290" s="65">
        <f>IF(BP$231&gt;=$E290,IF(BP181*$C$23&gt;MAX($C$22,(BQ290*$C$34+BQ291*$C$35)*EXP(-$C$12*$C$30)+(BQ397*$C$34+BQ398*$C$35)*EXP(-$C$14*$C$30)),BP$236,(BQ290*$C$34+BQ291*$C$35)*EXP(-$C$12*$C$30)+BP$234),"")</f>
        <v/>
      </c>
      <c r="BQ290" s="65">
        <f>IF(BQ$231&gt;=$E290,IF(BQ181*$C$23&gt;MAX($C$22,(BR290*$C$34+BR291*$C$35)*EXP(-$C$12*$C$30)+(BR397*$C$34+BR398*$C$35)*EXP(-$C$14*$C$30)),BQ$236,(BR290*$C$34+BR291*$C$35)*EXP(-$C$12*$C$30)+BQ$234),"")</f>
        <v/>
      </c>
      <c r="BR290" s="65">
        <f>IF(BR$231&gt;=$E290,IF(BR181*$C$23&gt;MAX($C$22,(BS290*$C$34+BS291*$C$35)*EXP(-$C$12*$C$30)+(BS397*$C$34+BS398*$C$35)*EXP(-$C$14*$C$30)),BR$236,(BS290*$C$34+BS291*$C$35)*EXP(-$C$12*$C$30)+BR$234),"")</f>
        <v/>
      </c>
      <c r="BS290" s="65">
        <f>IF(BS$231&gt;=$E290,IF(BS181*$C$23&gt;MAX($C$22,(BT290*$C$34+BT291*$C$35)*EXP(-$C$12*$C$30)+(BT397*$C$34+BT398*$C$35)*EXP(-$C$14*$C$30)),BS$236,(BT290*$C$34+BT291*$C$35)*EXP(-$C$12*$C$30)+BS$234),"")</f>
        <v/>
      </c>
      <c r="BT290" s="65">
        <f>IF(BT$231&gt;=$E290,IF(BT181*$C$23&gt;MAX($C$22,(BU290*$C$34+BU291*$C$35)*EXP(-$C$12*$C$30)+(BU397*$C$34+BU398*$C$35)*EXP(-$C$14*$C$30)),BT$236,(BU290*$C$34+BU291*$C$35)*EXP(-$C$12*$C$30)+BT$234),"")</f>
        <v/>
      </c>
      <c r="BU290" s="65">
        <f>IF(BU$231&gt;=$E290,IF(BU181*$C$23&gt;MAX($C$22,(BV290*$C$34+BV291*$C$35)*EXP(-$C$12*$C$30)+(BV397*$C$34+BV398*$C$35)*EXP(-$C$14*$C$30)),BU$236,(BV290*$C$34+BV291*$C$35)*EXP(-$C$12*$C$30)+BU$234),"")</f>
        <v/>
      </c>
      <c r="BV290" s="65">
        <f>IF(BV$231&gt;=$E290,IF(BV181*$C$23&gt;MAX($C$22,(BW290*$C$34+BW291*$C$35)*EXP(-$C$12*$C$30)+(BW397*$C$34+BW398*$C$35)*EXP(-$C$14*$C$30)),BV$236,(BW290*$C$34+BW291*$C$35)*EXP(-$C$12*$C$30)+BV$234),"")</f>
        <v/>
      </c>
      <c r="BW290" s="65">
        <f>IF(BW$231&gt;=$E290,IF(BW181*$C$23&gt;MAX($C$22,(BX290*$C$34+BX291*$C$35)*EXP(-$C$12*$C$30)+(BX397*$C$34+BX398*$C$35)*EXP(-$C$14*$C$30)),BW$236,(BX290*$C$34+BX291*$C$35)*EXP(-$C$12*$C$30)+BW$234),"")</f>
        <v/>
      </c>
      <c r="BX290" s="65">
        <f>IF(BX$231&gt;=$E290,IF(BX181*$C$23&gt;MAX($C$22,(BY290*$C$34+BY291*$C$35)*EXP(-$C$12*$C$30)+(BY397*$C$34+BY398*$C$35)*EXP(-$C$14*$C$30)),BX$236,(BY290*$C$34+BY291*$C$35)*EXP(-$C$12*$C$30)+BX$234),"")</f>
        <v/>
      </c>
      <c r="BY290" s="65">
        <f>IF(BY$231&gt;=$E290,IF(BY181*$C$23&gt;MAX($C$22,(BZ290*$C$34+BZ291*$C$35)*EXP(-$C$12*$C$30)+(BZ397*$C$34+BZ398*$C$35)*EXP(-$C$14*$C$30)),BY$236,(BZ290*$C$34+BZ291*$C$35)*EXP(-$C$12*$C$30)+BY$234),"")</f>
        <v/>
      </c>
      <c r="BZ290" s="65">
        <f>IF(BZ$231&gt;=$E290,IF(BZ181*$C$23&gt;MAX($C$22,(CA290*$C$34+CA291*$C$35)*EXP(-$C$12*$C$30)+(CA397*$C$34+CA398*$C$35)*EXP(-$C$14*$C$30)),BZ$236,(CA290*$C$34+CA291*$C$35)*EXP(-$C$12*$C$30)+BZ$234),"")</f>
        <v/>
      </c>
      <c r="CA290" s="65">
        <f>IF(CA$231&gt;=$E290,IF(CA181*$C$23&gt;MAX($C$22,(CB290*$C$34+CB291*$C$35)*EXP(-$C$12*$C$30)+(CB397*$C$34+CB398*$C$35)*EXP(-$C$14*$C$30)),CA$236,(CB290*$C$34+CB291*$C$35)*EXP(-$C$12*$C$30)+CA$234),"")</f>
        <v/>
      </c>
      <c r="CB290" s="65">
        <f>IF(CB$231&gt;=$E290,IF(CB181*$C$23&gt;MAX($C$22,(CC290*$C$34+CC291*$C$35)*EXP(-$C$12*$C$30)+(CC397*$C$34+CC398*$C$35)*EXP(-$C$14*$C$30)),CB$236,(CC290*$C$34+CC291*$C$35)*EXP(-$C$12*$C$30)+CB$234),"")</f>
        <v/>
      </c>
      <c r="CC290" s="65">
        <f>IF(CC$231&gt;=$E290,IF(CC181*$C$23&gt;MAX($C$22,(CD290*$C$34+CD291*$C$35)*EXP(-$C$12*$C$30)+(CD397*$C$34+CD398*$C$35)*EXP(-$C$14*$C$30)),CC$236,(CD290*$C$34+CD291*$C$35)*EXP(-$C$12*$C$30)+CC$234),"")</f>
        <v/>
      </c>
      <c r="CD290" s="65">
        <f>IF(CD$231&gt;=$E290,IF(CD181*$C$23&gt;MAX($C$22,(CE290*$C$34+CE291*$C$35)*EXP(-$C$12*$C$30)+(CE397*$C$34+CE398*$C$35)*EXP(-$C$14*$C$30)),CD$236,(CE290*$C$34+CE291*$C$35)*EXP(-$C$12*$C$30)+CD$234),"")</f>
        <v/>
      </c>
      <c r="CE290" s="65">
        <f>IF(CE$231&gt;=$E290,IF(CE181*$C$23&gt;MAX($C$22,(CF290*$C$34+CF291*$C$35)*EXP(-$C$12*$C$30)+(CF397*$C$34+CF398*$C$35)*EXP(-$C$14*$C$30)),CE$236,(CF290*$C$34+CF291*$C$35)*EXP(-$C$12*$C$30)+CE$234),"")</f>
        <v/>
      </c>
      <c r="CF290" s="65">
        <f>IF(CF$231&gt;=$E290,IF(CF181*$C$23&gt;MAX($C$22,(CG290*$C$34+CG291*$C$35)*EXP(-$C$12*$C$30)+(CG397*$C$34+CG398*$C$35)*EXP(-$C$14*$C$30)),CF$236,(CG290*$C$34+CG291*$C$35)*EXP(-$C$12*$C$30)+CF$234),"")</f>
        <v/>
      </c>
      <c r="CG290" s="65">
        <f>IF(CG$231&gt;=$E290,IF(CG181*$C$23&gt;MAX($C$22,(CH290*$C$34+CH291*$C$35)*EXP(-$C$12*$C$30)+(CH397*$C$34+CH398*$C$35)*EXP(-$C$14*$C$30)),CG$236,(CH290*$C$34+CH291*$C$35)*EXP(-$C$12*$C$30)+CG$234),"")</f>
        <v/>
      </c>
      <c r="CH290" s="65">
        <f>IF(CH$231&gt;=$E290,IF(CH181*$C$23&gt;MAX($C$22,(CI290*$C$34+CI291*$C$35)*EXP(-$C$12*$C$30)+(CI397*$C$34+CI398*$C$35)*EXP(-$C$14*$C$30)),CH$236,(CI290*$C$34+CI291*$C$35)*EXP(-$C$12*$C$30)+CH$234),"")</f>
        <v/>
      </c>
      <c r="CI290" s="65">
        <f>IF(CI$231&gt;=$E290,IF(CI181*$C$23&gt;MAX($C$22,(CJ290*$C$34+CJ291*$C$35)*EXP(-$C$12*$C$30)+(CJ397*$C$34+CJ398*$C$35)*EXP(-$C$14*$C$30)),CI$236,(CJ290*$C$34+CJ291*$C$35)*EXP(-$C$12*$C$30)+CI$234),"")</f>
        <v/>
      </c>
      <c r="CJ290" s="65">
        <f>IF(CJ$231&gt;=$E290,IF(CJ181*$C$23&gt;MAX($C$22,(CK290*$C$34+CK291*$C$35)*EXP(-$C$12*$C$30)+(CK397*$C$34+CK398*$C$35)*EXP(-$C$14*$C$30)),CJ$236,(CK290*$C$34+CK291*$C$35)*EXP(-$C$12*$C$30)+CJ$234),"")</f>
        <v/>
      </c>
      <c r="CK290" s="65">
        <f>IF(CK$231&gt;=$E290,IF(CK181*$C$23&gt;MAX($C$22,(CL290*$C$34+CL291*$C$35)*EXP(-$C$12*$C$30)+(CL397*$C$34+CL398*$C$35)*EXP(-$C$14*$C$30)),CK$236,(CL290*$C$34+CL291*$C$35)*EXP(-$C$12*$C$30)+CK$234),"")</f>
        <v/>
      </c>
      <c r="CL290" s="65">
        <f>IF(CL$231&gt;=$E290,IF(CL181*$C$23&gt;MAX($C$22,(CM290*$C$34+CM291*$C$35)*EXP(-$C$12*$C$30)+(CM397*$C$34+CM398*$C$35)*EXP(-$C$14*$C$30)),CL$236,(CM290*$C$34+CM291*$C$35)*EXP(-$C$12*$C$30)+CL$234),"")</f>
        <v/>
      </c>
      <c r="CM290" s="65">
        <f>IF(CM$231&gt;=$E290,IF(CM181*$C$23&gt;MAX($C$22,(CN290*$C$34+CN291*$C$35)*EXP(-$C$12*$C$30)+(CN397*$C$34+CN398*$C$35)*EXP(-$C$14*$C$30)),CM$236,(CN290*$C$34+CN291*$C$35)*EXP(-$C$12*$C$30)+CM$234),"")</f>
        <v/>
      </c>
      <c r="CN290" s="65">
        <f>IF(CN$231&gt;=$E290,IF(CN181*$C$23&gt;MAX($C$22,(CO290*$C$34+CO291*$C$35)*EXP(-$C$12*$C$30)+(CO397*$C$34+CO398*$C$35)*EXP(-$C$14*$C$30)),CN$236,(CO290*$C$34+CO291*$C$35)*EXP(-$C$12*$C$30)+CN$234),"")</f>
        <v/>
      </c>
      <c r="CO290" s="65">
        <f>IF(CO$231&gt;=$E290,IF(CO181*$C$23&gt;MAX($C$22,(CP290*$C$34+CP291*$C$35)*EXP(-$C$12*$C$30)+(CP397*$C$34+CP398*$C$35)*EXP(-$C$14*$C$30)),CO$236,(CP290*$C$34+CP291*$C$35)*EXP(-$C$12*$C$30)+CO$234),"")</f>
        <v/>
      </c>
      <c r="CP290" s="65">
        <f>IF(CP$231&gt;=$E290,IF(CP181*$C$23&gt;MAX($C$22,(CQ290*$C$34+CQ291*$C$35)*EXP(-$C$12*$C$30)+(CQ397*$C$34+CQ398*$C$35)*EXP(-$C$14*$C$30)),CP$236,(CQ290*$C$34+CQ291*$C$35)*EXP(-$C$12*$C$30)+CP$234),"")</f>
        <v/>
      </c>
      <c r="CQ290" s="65">
        <f>IF(CQ$231&gt;=$E290,IF(CQ181*$C$23&gt;MAX($C$22,(CR290*$C$34+CR291*$C$35)*EXP(-$C$12*$C$30)+(CR397*$C$34+CR398*$C$35)*EXP(-$C$14*$C$30)),CQ$236,(CR290*$C$34+CR291*$C$35)*EXP(-$C$12*$C$30)+CQ$234),"")</f>
        <v/>
      </c>
      <c r="CR290" s="65">
        <f>IF(CR$231&gt;=$E290,IF(CR181*$C$23&gt;MAX($C$22,(CS290*$C$34+CS291*$C$35)*EXP(-$C$12*$C$30)+(CS397*$C$34+CS398*$C$35)*EXP(-$C$14*$C$30)),CR$236,(CS290*$C$34+CS291*$C$35)*EXP(-$C$12*$C$30)+CR$234),"")</f>
        <v/>
      </c>
      <c r="CS290" s="65">
        <f>IF(CS$231&gt;=$E290,IF(CS181*$C$23&gt;MAX($C$22,(CT290*$C$34+CT291*$C$35)*EXP(-$C$12*$C$30)+(CT397*$C$34+CT398*$C$35)*EXP(-$C$14*$C$30)),CS$236,(CT290*$C$34+CT291*$C$35)*EXP(-$C$12*$C$30)+CS$234),"")</f>
        <v/>
      </c>
      <c r="CT290" s="65">
        <f>IF(CT$231&gt;=$E290,IF(CT181*$C$23&gt;MAX($C$22,(CU290*$C$34+CU291*$C$35)*EXP(-$C$12*$C$30)+(CU397*$C$34+CU398*$C$35)*EXP(-$C$14*$C$30)),CT$236,(CU290*$C$34+CU291*$C$35)*EXP(-$C$12*$C$30)+CT$234),"")</f>
        <v/>
      </c>
      <c r="CU290" s="65">
        <f>IF(CU$231&gt;=$E290,IF(CU181*$C$23&gt;MAX($C$22,(CV290*$C$34+CV291*$C$35)*EXP(-$C$12*$C$30)+(CV397*$C$34+CV398*$C$35)*EXP(-$C$14*$C$30)),CU$236,(CV290*$C$34+CV291*$C$35)*EXP(-$C$12*$C$30)+CU$234),"")</f>
        <v/>
      </c>
      <c r="CV290" s="65">
        <f>IF(CV$231&gt;=$E290,IF(CV181*$C$23&gt;MAX($C$22,(CW290*$C$34+CW291*$C$35)*EXP(-$C$12*$C$30)+(CW397*$C$34+CW398*$C$35)*EXP(-$C$14*$C$30)),CV$236,(CW290*$C$34+CW291*$C$35)*EXP(-$C$12*$C$30)+CV$234),"")</f>
        <v/>
      </c>
      <c r="CW290" s="65">
        <f>IF(CW$231&gt;=$E290,IF(CW181*$C$23&gt;MAX($C$22,(CX290*$C$34+CX291*$C$35)*EXP(-$C$12*$C$30)+(CX397*$C$34+CX398*$C$35)*EXP(-$C$14*$C$30)),CW$236,(CX290*$C$34+CX291*$C$35)*EXP(-$C$12*$C$30)+CW$234),"")</f>
        <v/>
      </c>
      <c r="CX290" s="65">
        <f>IF(CX$231&gt;=$E290,IF(CX181*$C$23&gt;MAX($C$22,(CY290*$C$34+CY291*$C$35)*EXP(-$C$12*$C$30)+(CY397*$C$34+CY398*$C$35)*EXP(-$C$14*$C$30)),CX$236,(CY290*$C$34+CY291*$C$35)*EXP(-$C$12*$C$30)+CX$234),"")</f>
        <v/>
      </c>
      <c r="CY290" s="65">
        <f>IF(CY$231&gt;=$E290,IF(CY181*$C$23&gt;MAX($C$22,(CZ290*$C$34+CZ291*$C$35)*EXP(-$C$12*$C$30)+(CZ397*$C$34+CZ398*$C$35)*EXP(-$C$14*$C$30)),CY$236,(CZ290*$C$34+CZ291*$C$35)*EXP(-$C$12*$C$30)+CY$234),"")</f>
        <v/>
      </c>
      <c r="CZ290" s="65">
        <f>IF(CZ$231&gt;=$E290,IF(CZ181*$C$23&gt;MAX($C$22,(DA290*$C$34+DA291*$C$35)*EXP(-$C$12*$C$30)+(DA397*$C$34+DA398*$C$35)*EXP(-$C$14*$C$30)),CZ$236,(DA290*$C$34+DA291*$C$35)*EXP(-$C$12*$C$30)+CZ$234),"")</f>
        <v/>
      </c>
      <c r="DA290" s="65">
        <f>IF(DA$231&gt;=$E290,IF(DA181*$C$23&gt;MAX($C$22,(DB290*$C$34+DB291*$C$35)*EXP(-$C$12*$C$30)+(DB397*$C$34+DB398*$C$35)*EXP(-$C$14*$C$30)),DA$236,(DB290*$C$34+DB291*$C$35)*EXP(-$C$12*$C$30)+DA$234),"")</f>
        <v/>
      </c>
      <c r="DB290" s="65">
        <f>IF(DB$231&gt;=$E290,IF(DB181*$C$23&gt;MAX($C$22,(DC290*$C$34+DC291*$C$35)*EXP(-$C$12*$C$30)+(DC397*$C$34+DC398*$C$35)*EXP(-$C$14*$C$30)),DB$236,(DC290*$C$34+DC291*$C$35)*EXP(-$C$12*$C$30)+DB$234),"")</f>
        <v/>
      </c>
      <c r="DC290" s="65">
        <f>IF(DC$231&gt;=$E290,IF(DC181*$C$23&gt;$C$22,DC$236,$C$22+DC$234),"")</f>
        <v/>
      </c>
    </row>
    <row r="291" ht="12" customHeight="1">
      <c r="B291" s="12" t="n"/>
      <c r="C291" s="12" t="n"/>
      <c r="D291" s="12" t="n"/>
      <c r="E291" s="64">
        <f>E290+1</f>
        <v/>
      </c>
      <c r="G291" s="65">
        <f>IF(G$231&gt;=$E291,IF(G182*$C$23&gt;MAX($C$22,(H291*$C$34+H292*$C$35)*EXP(-$C$12*$C$30)+(H398*$C$34+H399*$C$35)*EXP(-$C$14*$C$30)),G$236,(H291*$C$34+H292*$C$35)*EXP(-$C$12*$C$30)+G$234),"")</f>
        <v/>
      </c>
      <c r="H291" s="65">
        <f>IF(H$231&gt;=$E291,IF(H182*$C$23&gt;MAX($C$22,(I291*$C$34+I292*$C$35)*EXP(-$C$12*$C$30)+(I398*$C$34+I399*$C$35)*EXP(-$C$14*$C$30)),H$236,(I291*$C$34+I292*$C$35)*EXP(-$C$12*$C$30)+H$234),"")</f>
        <v/>
      </c>
      <c r="I291" s="65">
        <f>IF(I$231&gt;=$E291,IF(I182*$C$23&gt;MAX($C$22,(J291*$C$34+J292*$C$35)*EXP(-$C$12*$C$30)+(J398*$C$34+J399*$C$35)*EXP(-$C$14*$C$30)),I$236,(J291*$C$34+J292*$C$35)*EXP(-$C$12*$C$30)+I$234),"")</f>
        <v/>
      </c>
      <c r="J291" s="65">
        <f>IF(J$231&gt;=$E291,IF(J182*$C$23&gt;MAX($C$22,(K291*$C$34+K292*$C$35)*EXP(-$C$12*$C$30)+(K398*$C$34+K399*$C$35)*EXP(-$C$14*$C$30)),J$236,(K291*$C$34+K292*$C$35)*EXP(-$C$12*$C$30)+J$234),"")</f>
        <v/>
      </c>
      <c r="K291" s="65">
        <f>IF(K$231&gt;=$E291,IF(K182*$C$23&gt;MAX($C$22,(L291*$C$34+L292*$C$35)*EXP(-$C$12*$C$30)+(L398*$C$34+L399*$C$35)*EXP(-$C$14*$C$30)),K$236,(L291*$C$34+L292*$C$35)*EXP(-$C$12*$C$30)+K$234),"")</f>
        <v/>
      </c>
      <c r="L291" s="65">
        <f>IF(L$231&gt;=$E291,IF(L182*$C$23&gt;MAX($C$22,(M291*$C$34+M292*$C$35)*EXP(-$C$12*$C$30)+(M398*$C$34+M399*$C$35)*EXP(-$C$14*$C$30)),L$236,(M291*$C$34+M292*$C$35)*EXP(-$C$12*$C$30)+L$234),"")</f>
        <v/>
      </c>
      <c r="M291" s="65">
        <f>IF(M$231&gt;=$E291,IF(M182*$C$23&gt;MAX($C$22,(N291*$C$34+N292*$C$35)*EXP(-$C$12*$C$30)+(N398*$C$34+N399*$C$35)*EXP(-$C$14*$C$30)),M$236,(N291*$C$34+N292*$C$35)*EXP(-$C$12*$C$30)+M$234),"")</f>
        <v/>
      </c>
      <c r="N291" s="65">
        <f>IF(N$231&gt;=$E291,IF(N182*$C$23&gt;MAX($C$22,(O291*$C$34+O292*$C$35)*EXP(-$C$12*$C$30)+(O398*$C$34+O399*$C$35)*EXP(-$C$14*$C$30)),N$236,(O291*$C$34+O292*$C$35)*EXP(-$C$12*$C$30)+N$234),"")</f>
        <v/>
      </c>
      <c r="O291" s="65">
        <f>IF(O$231&gt;=$E291,IF(O182*$C$23&gt;MAX($C$22,(P291*$C$34+P292*$C$35)*EXP(-$C$12*$C$30)+(P398*$C$34+P399*$C$35)*EXP(-$C$14*$C$30)),O$236,(P291*$C$34+P292*$C$35)*EXP(-$C$12*$C$30)+O$234),"")</f>
        <v/>
      </c>
      <c r="P291" s="65">
        <f>IF(P$231&gt;=$E291,IF(P182*$C$23&gt;MAX($C$22,(Q291*$C$34+Q292*$C$35)*EXP(-$C$12*$C$30)+(Q398*$C$34+Q399*$C$35)*EXP(-$C$14*$C$30)),P$236,(Q291*$C$34+Q292*$C$35)*EXP(-$C$12*$C$30)+P$234),"")</f>
        <v/>
      </c>
      <c r="Q291" s="65">
        <f>IF(Q$231&gt;=$E291,IF(Q182*$C$23&gt;MAX($C$22,(R291*$C$34+R292*$C$35)*EXP(-$C$12*$C$30)+(R398*$C$34+R399*$C$35)*EXP(-$C$14*$C$30)),Q$236,(R291*$C$34+R292*$C$35)*EXP(-$C$12*$C$30)+Q$234),"")</f>
        <v/>
      </c>
      <c r="R291" s="65">
        <f>IF(R$231&gt;=$E291,IF(R182*$C$23&gt;MAX($C$22,(S291*$C$34+S292*$C$35)*EXP(-$C$12*$C$30)+(S398*$C$34+S399*$C$35)*EXP(-$C$14*$C$30)),R$236,(S291*$C$34+S292*$C$35)*EXP(-$C$12*$C$30)+R$234),"")</f>
        <v/>
      </c>
      <c r="S291" s="65">
        <f>IF(S$231&gt;=$E291,IF(S182*$C$23&gt;MAX($C$22,(T291*$C$34+T292*$C$35)*EXP(-$C$12*$C$30)+(T398*$C$34+T399*$C$35)*EXP(-$C$14*$C$30)),S$236,(T291*$C$34+T292*$C$35)*EXP(-$C$12*$C$30)+S$234),"")</f>
        <v/>
      </c>
      <c r="T291" s="65">
        <f>IF(T$231&gt;=$E291,IF(T182*$C$23&gt;MAX($C$22,(U291*$C$34+U292*$C$35)*EXP(-$C$12*$C$30)+(U398*$C$34+U399*$C$35)*EXP(-$C$14*$C$30)),T$236,(U291*$C$34+U292*$C$35)*EXP(-$C$12*$C$30)+T$234),"")</f>
        <v/>
      </c>
      <c r="U291" s="65">
        <f>IF(U$231&gt;=$E291,IF(U182*$C$23&gt;MAX($C$22,(V291*$C$34+V292*$C$35)*EXP(-$C$12*$C$30)+(V398*$C$34+V399*$C$35)*EXP(-$C$14*$C$30)),U$236,(V291*$C$34+V292*$C$35)*EXP(-$C$12*$C$30)+U$234),"")</f>
        <v/>
      </c>
      <c r="V291" s="65">
        <f>IF(V$231&gt;=$E291,IF(V182*$C$23&gt;MAX($C$22,(W291*$C$34+W292*$C$35)*EXP(-$C$12*$C$30)+(W398*$C$34+W399*$C$35)*EXP(-$C$14*$C$30)),V$236,(W291*$C$34+W292*$C$35)*EXP(-$C$12*$C$30)+V$234),"")</f>
        <v/>
      </c>
      <c r="W291" s="65">
        <f>IF(W$231&gt;=$E291,IF(W182*$C$23&gt;MAX($C$22,(X291*$C$34+X292*$C$35)*EXP(-$C$12*$C$30)+(X398*$C$34+X399*$C$35)*EXP(-$C$14*$C$30)),W$236,(X291*$C$34+X292*$C$35)*EXP(-$C$12*$C$30)+W$234),"")</f>
        <v/>
      </c>
      <c r="X291" s="65">
        <f>IF(X$231&gt;=$E291,IF(X182*$C$23&gt;MAX($C$22,(Y291*$C$34+Y292*$C$35)*EXP(-$C$12*$C$30)+(Y398*$C$34+Y399*$C$35)*EXP(-$C$14*$C$30)),X$236,(Y291*$C$34+Y292*$C$35)*EXP(-$C$12*$C$30)+X$234),"")</f>
        <v/>
      </c>
      <c r="Y291" s="65">
        <f>IF(Y$231&gt;=$E291,IF(Y182*$C$23&gt;MAX($C$22,(Z291*$C$34+Z292*$C$35)*EXP(-$C$12*$C$30)+(Z398*$C$34+Z399*$C$35)*EXP(-$C$14*$C$30)),Y$236,(Z291*$C$34+Z292*$C$35)*EXP(-$C$12*$C$30)+Y$234),"")</f>
        <v/>
      </c>
      <c r="Z291" s="65">
        <f>IF(Z$231&gt;=$E291,IF(Z182*$C$23&gt;MAX($C$22,(AA291*$C$34+AA292*$C$35)*EXP(-$C$12*$C$30)+(AA398*$C$34+AA399*$C$35)*EXP(-$C$14*$C$30)),Z$236,(AA291*$C$34+AA292*$C$35)*EXP(-$C$12*$C$30)+Z$234),"")</f>
        <v/>
      </c>
      <c r="AA291" s="65">
        <f>IF(AA$231&gt;=$E291,IF(AA182*$C$23&gt;MAX($C$22,(AB291*$C$34+AB292*$C$35)*EXP(-$C$12*$C$30)+(AB398*$C$34+AB399*$C$35)*EXP(-$C$14*$C$30)),AA$236,(AB291*$C$34+AB292*$C$35)*EXP(-$C$12*$C$30)+AA$234),"")</f>
        <v/>
      </c>
      <c r="AB291" s="65">
        <f>IF(AB$231&gt;=$E291,IF(AB182*$C$23&gt;MAX($C$22,(AC291*$C$34+AC292*$C$35)*EXP(-$C$12*$C$30)+(AC398*$C$34+AC399*$C$35)*EXP(-$C$14*$C$30)),AB$236,(AC291*$C$34+AC292*$C$35)*EXP(-$C$12*$C$30)+AB$234),"")</f>
        <v/>
      </c>
      <c r="AC291" s="65">
        <f>IF(AC$231&gt;=$E291,IF(AC182*$C$23&gt;MAX($C$22,(AD291*$C$34+AD292*$C$35)*EXP(-$C$12*$C$30)+(AD398*$C$34+AD399*$C$35)*EXP(-$C$14*$C$30)),AC$236,(AD291*$C$34+AD292*$C$35)*EXP(-$C$12*$C$30)+AC$234),"")</f>
        <v/>
      </c>
      <c r="AD291" s="65">
        <f>IF(AD$231&gt;=$E291,IF(AD182*$C$23&gt;MAX($C$22,(AE291*$C$34+AE292*$C$35)*EXP(-$C$12*$C$30)+(AE398*$C$34+AE399*$C$35)*EXP(-$C$14*$C$30)),AD$236,(AE291*$C$34+AE292*$C$35)*EXP(-$C$12*$C$30)+AD$234),"")</f>
        <v/>
      </c>
      <c r="AE291" s="65">
        <f>IF(AE$231&gt;=$E291,IF(AE182*$C$23&gt;MAX($C$22,(AF291*$C$34+AF292*$C$35)*EXP(-$C$12*$C$30)+(AF398*$C$34+AF399*$C$35)*EXP(-$C$14*$C$30)),AE$236,(AF291*$C$34+AF292*$C$35)*EXP(-$C$12*$C$30)+AE$234),"")</f>
        <v/>
      </c>
      <c r="AF291" s="65">
        <f>IF(AF$231&gt;=$E291,IF(AF182*$C$23&gt;MAX($C$22,(AG291*$C$34+AG292*$C$35)*EXP(-$C$12*$C$30)+(AG398*$C$34+AG399*$C$35)*EXP(-$C$14*$C$30)),AF$236,(AG291*$C$34+AG292*$C$35)*EXP(-$C$12*$C$30)+AF$234),"")</f>
        <v/>
      </c>
      <c r="AG291" s="65">
        <f>IF(AG$231&gt;=$E291,IF(AG182*$C$23&gt;MAX($C$22,(AH291*$C$34+AH292*$C$35)*EXP(-$C$12*$C$30)+(AH398*$C$34+AH399*$C$35)*EXP(-$C$14*$C$30)),AG$236,(AH291*$C$34+AH292*$C$35)*EXP(-$C$12*$C$30)+AG$234),"")</f>
        <v/>
      </c>
      <c r="AH291" s="65">
        <f>IF(AH$231&gt;=$E291,IF(AH182*$C$23&gt;MAX($C$22,(AI291*$C$34+AI292*$C$35)*EXP(-$C$12*$C$30)+(AI398*$C$34+AI399*$C$35)*EXP(-$C$14*$C$30)),AH$236,(AI291*$C$34+AI292*$C$35)*EXP(-$C$12*$C$30)+AH$234),"")</f>
        <v/>
      </c>
      <c r="AI291" s="65">
        <f>IF(AI$231&gt;=$E291,IF(AI182*$C$23&gt;MAX($C$22,(AJ291*$C$34+AJ292*$C$35)*EXP(-$C$12*$C$30)+(AJ398*$C$34+AJ399*$C$35)*EXP(-$C$14*$C$30)),AI$236,(AJ291*$C$34+AJ292*$C$35)*EXP(-$C$12*$C$30)+AI$234),"")</f>
        <v/>
      </c>
      <c r="AJ291" s="65">
        <f>IF(AJ$231&gt;=$E291,IF(AJ182*$C$23&gt;MAX($C$22,(AK291*$C$34+AK292*$C$35)*EXP(-$C$12*$C$30)+(AK398*$C$34+AK399*$C$35)*EXP(-$C$14*$C$30)),AJ$236,(AK291*$C$34+AK292*$C$35)*EXP(-$C$12*$C$30)+AJ$234),"")</f>
        <v/>
      </c>
      <c r="AK291" s="65">
        <f>IF(AK$231&gt;=$E291,IF(AK182*$C$23&gt;MAX($C$22,(AL291*$C$34+AL292*$C$35)*EXP(-$C$12*$C$30)+(AL398*$C$34+AL399*$C$35)*EXP(-$C$14*$C$30)),AK$236,(AL291*$C$34+AL292*$C$35)*EXP(-$C$12*$C$30)+AK$234),"")</f>
        <v/>
      </c>
      <c r="AL291" s="65">
        <f>IF(AL$231&gt;=$E291,IF(AL182*$C$23&gt;MAX($C$22,(AM291*$C$34+AM292*$C$35)*EXP(-$C$12*$C$30)+(AM398*$C$34+AM399*$C$35)*EXP(-$C$14*$C$30)),AL$236,(AM291*$C$34+AM292*$C$35)*EXP(-$C$12*$C$30)+AL$234),"")</f>
        <v/>
      </c>
      <c r="AM291" s="65">
        <f>IF(AM$231&gt;=$E291,IF(AM182*$C$23&gt;MAX($C$22,(AN291*$C$34+AN292*$C$35)*EXP(-$C$12*$C$30)+(AN398*$C$34+AN399*$C$35)*EXP(-$C$14*$C$30)),AM$236,(AN291*$C$34+AN292*$C$35)*EXP(-$C$12*$C$30)+AM$234),"")</f>
        <v/>
      </c>
      <c r="AN291" s="65">
        <f>IF(AN$231&gt;=$E291,IF(AN182*$C$23&gt;MAX($C$22,(AO291*$C$34+AO292*$C$35)*EXP(-$C$12*$C$30)+(AO398*$C$34+AO399*$C$35)*EXP(-$C$14*$C$30)),AN$236,(AO291*$C$34+AO292*$C$35)*EXP(-$C$12*$C$30)+AN$234),"")</f>
        <v/>
      </c>
      <c r="AO291" s="65">
        <f>IF(AO$231&gt;=$E291,IF(AO182*$C$23&gt;MAX($C$22,(AP291*$C$34+AP292*$C$35)*EXP(-$C$12*$C$30)+(AP398*$C$34+AP399*$C$35)*EXP(-$C$14*$C$30)),AO$236,(AP291*$C$34+AP292*$C$35)*EXP(-$C$12*$C$30)+AO$234),"")</f>
        <v/>
      </c>
      <c r="AP291" s="65">
        <f>IF(AP$231&gt;=$E291,IF(AP182*$C$23&gt;MAX($C$22,(AQ291*$C$34+AQ292*$C$35)*EXP(-$C$12*$C$30)+(AQ398*$C$34+AQ399*$C$35)*EXP(-$C$14*$C$30)),AP$236,(AQ291*$C$34+AQ292*$C$35)*EXP(-$C$12*$C$30)+AP$234),"")</f>
        <v/>
      </c>
      <c r="AQ291" s="65">
        <f>IF(AQ$231&gt;=$E291,IF(AQ182*$C$23&gt;MAX($C$22,(AR291*$C$34+AR292*$C$35)*EXP(-$C$12*$C$30)+(AR398*$C$34+AR399*$C$35)*EXP(-$C$14*$C$30)),AQ$236,(AR291*$C$34+AR292*$C$35)*EXP(-$C$12*$C$30)+AQ$234),"")</f>
        <v/>
      </c>
      <c r="AR291" s="65">
        <f>IF(AR$231&gt;=$E291,IF(AR182*$C$23&gt;MAX($C$22,(AS291*$C$34+AS292*$C$35)*EXP(-$C$12*$C$30)+(AS398*$C$34+AS399*$C$35)*EXP(-$C$14*$C$30)),AR$236,(AS291*$C$34+AS292*$C$35)*EXP(-$C$12*$C$30)+AR$234),"")</f>
        <v/>
      </c>
      <c r="AS291" s="65">
        <f>IF(AS$231&gt;=$E291,IF(AS182*$C$23&gt;MAX($C$22,(AT291*$C$34+AT292*$C$35)*EXP(-$C$12*$C$30)+(AT398*$C$34+AT399*$C$35)*EXP(-$C$14*$C$30)),AS$236,(AT291*$C$34+AT292*$C$35)*EXP(-$C$12*$C$30)+AS$234),"")</f>
        <v/>
      </c>
      <c r="AT291" s="65">
        <f>IF(AT$231&gt;=$E291,IF(AT182*$C$23&gt;MAX($C$22,(AU291*$C$34+AU292*$C$35)*EXP(-$C$12*$C$30)+(AU398*$C$34+AU399*$C$35)*EXP(-$C$14*$C$30)),AT$236,(AU291*$C$34+AU292*$C$35)*EXP(-$C$12*$C$30)+AT$234),"")</f>
        <v/>
      </c>
      <c r="AU291" s="65">
        <f>IF(AU$231&gt;=$E291,IF(AU182*$C$23&gt;MAX($C$22,(AV291*$C$34+AV292*$C$35)*EXP(-$C$12*$C$30)+(AV398*$C$34+AV399*$C$35)*EXP(-$C$14*$C$30)),AU$236,(AV291*$C$34+AV292*$C$35)*EXP(-$C$12*$C$30)+AU$234),"")</f>
        <v/>
      </c>
      <c r="AV291" s="65">
        <f>IF(AV$231&gt;=$E291,IF(AV182*$C$23&gt;MAX($C$22,(AW291*$C$34+AW292*$C$35)*EXP(-$C$12*$C$30)+(AW398*$C$34+AW399*$C$35)*EXP(-$C$14*$C$30)),AV$236,(AW291*$C$34+AW292*$C$35)*EXP(-$C$12*$C$30)+AV$234),"")</f>
        <v/>
      </c>
      <c r="AW291" s="65">
        <f>IF(AW$231&gt;=$E291,IF(AW182*$C$23&gt;MAX($C$22,(AX291*$C$34+AX292*$C$35)*EXP(-$C$12*$C$30)+(AX398*$C$34+AX399*$C$35)*EXP(-$C$14*$C$30)),AW$236,(AX291*$C$34+AX292*$C$35)*EXP(-$C$12*$C$30)+AW$234),"")</f>
        <v/>
      </c>
      <c r="AX291" s="65">
        <f>IF(AX$231&gt;=$E291,IF(AX182*$C$23&gt;MAX($C$22,(AY291*$C$34+AY292*$C$35)*EXP(-$C$12*$C$30)+(AY398*$C$34+AY399*$C$35)*EXP(-$C$14*$C$30)),AX$236,(AY291*$C$34+AY292*$C$35)*EXP(-$C$12*$C$30)+AX$234),"")</f>
        <v/>
      </c>
      <c r="AY291" s="65">
        <f>IF(AY$231&gt;=$E291,IF(AY182*$C$23&gt;MAX($C$22,(AZ291*$C$34+AZ292*$C$35)*EXP(-$C$12*$C$30)+(AZ398*$C$34+AZ399*$C$35)*EXP(-$C$14*$C$30)),AY$236,(AZ291*$C$34+AZ292*$C$35)*EXP(-$C$12*$C$30)+AY$234),"")</f>
        <v/>
      </c>
      <c r="AZ291" s="65">
        <f>IF(AZ$231&gt;=$E291,IF(AZ182*$C$23&gt;MAX($C$22,(BA291*$C$34+BA292*$C$35)*EXP(-$C$12*$C$30)+(BA398*$C$34+BA399*$C$35)*EXP(-$C$14*$C$30)),AZ$236,(BA291*$C$34+BA292*$C$35)*EXP(-$C$12*$C$30)+AZ$234),"")</f>
        <v/>
      </c>
      <c r="BA291" s="65">
        <f>IF(BA$231&gt;=$E291,IF(BA182*$C$23&gt;MAX($C$22,(BB291*$C$34+BB292*$C$35)*EXP(-$C$12*$C$30)+(BB398*$C$34+BB399*$C$35)*EXP(-$C$14*$C$30)),BA$236,(BB291*$C$34+BB292*$C$35)*EXP(-$C$12*$C$30)+BA$234),"")</f>
        <v/>
      </c>
      <c r="BB291" s="65">
        <f>IF(BB$231&gt;=$E291,IF(BB182*$C$23&gt;MAX($C$22,(BC291*$C$34+BC292*$C$35)*EXP(-$C$12*$C$30)+(BC398*$C$34+BC399*$C$35)*EXP(-$C$14*$C$30)),BB$236,(BC291*$C$34+BC292*$C$35)*EXP(-$C$12*$C$30)+BB$234),"")</f>
        <v/>
      </c>
      <c r="BC291" s="65">
        <f>IF(BC$231&gt;=$E291,IF(BC182*$C$23&gt;MAX($C$22,(BD291*$C$34+BD292*$C$35)*EXP(-$C$12*$C$30)+(BD398*$C$34+BD399*$C$35)*EXP(-$C$14*$C$30)),BC$236,(BD291*$C$34+BD292*$C$35)*EXP(-$C$12*$C$30)+BC$234),"")</f>
        <v/>
      </c>
      <c r="BD291" s="65">
        <f>IF(BD$231&gt;=$E291,IF(BD182*$C$23&gt;MAX($C$22,(BE291*$C$34+BE292*$C$35)*EXP(-$C$12*$C$30)+(BE398*$C$34+BE399*$C$35)*EXP(-$C$14*$C$30)),BD$236,(BE291*$C$34+BE292*$C$35)*EXP(-$C$12*$C$30)+BD$234),"")</f>
        <v/>
      </c>
      <c r="BE291" s="65">
        <f>IF(BE$231&gt;=$E291,IF(BE182*$C$23&gt;MAX($C$22,(BF291*$C$34+BF292*$C$35)*EXP(-$C$12*$C$30)+(BF398*$C$34+BF399*$C$35)*EXP(-$C$14*$C$30)),BE$236,(BF291*$C$34+BF292*$C$35)*EXP(-$C$12*$C$30)+BE$234),"")</f>
        <v/>
      </c>
      <c r="BF291" s="65">
        <f>IF(BF$231&gt;=$E291,IF(BF182*$C$23&gt;MAX($C$22,(BG291*$C$34+BG292*$C$35)*EXP(-$C$12*$C$30)+(BG398*$C$34+BG399*$C$35)*EXP(-$C$14*$C$30)),BF$236,(BG291*$C$34+BG292*$C$35)*EXP(-$C$12*$C$30)+BF$234),"")</f>
        <v/>
      </c>
      <c r="BG291" s="65">
        <f>IF(BG$231&gt;=$E291,IF(BG182*$C$23&gt;MAX($C$22,(BH291*$C$34+BH292*$C$35)*EXP(-$C$12*$C$30)+(BH398*$C$34+BH399*$C$35)*EXP(-$C$14*$C$30)),BG$236,(BH291*$C$34+BH292*$C$35)*EXP(-$C$12*$C$30)+BG$234),"")</f>
        <v/>
      </c>
      <c r="BH291" s="65">
        <f>IF(BH$231&gt;=$E291,IF(BH182*$C$23&gt;MAX($C$22,(BI291*$C$34+BI292*$C$35)*EXP(-$C$12*$C$30)+(BI398*$C$34+BI399*$C$35)*EXP(-$C$14*$C$30)),BH$236,(BI291*$C$34+BI292*$C$35)*EXP(-$C$12*$C$30)+BH$234),"")</f>
        <v/>
      </c>
      <c r="BI291" s="65">
        <f>IF(BI$231&gt;=$E291,IF(BI182*$C$23&gt;MAX($C$22,(BJ291*$C$34+BJ292*$C$35)*EXP(-$C$12*$C$30)+(BJ398*$C$34+BJ399*$C$35)*EXP(-$C$14*$C$30)),BI$236,(BJ291*$C$34+BJ292*$C$35)*EXP(-$C$12*$C$30)+BI$234),"")</f>
        <v/>
      </c>
      <c r="BJ291" s="65">
        <f>IF(BJ$231&gt;=$E291,IF(BJ182*$C$23&gt;MAX($C$22,(BK291*$C$34+BK292*$C$35)*EXP(-$C$12*$C$30)+(BK398*$C$34+BK399*$C$35)*EXP(-$C$14*$C$30)),BJ$236,(BK291*$C$34+BK292*$C$35)*EXP(-$C$12*$C$30)+BJ$234),"")</f>
        <v/>
      </c>
      <c r="BK291" s="65">
        <f>IF(BK$231&gt;=$E291,IF(BK182*$C$23&gt;MAX($C$22,(BL291*$C$34+BL292*$C$35)*EXP(-$C$12*$C$30)+(BL398*$C$34+BL399*$C$35)*EXP(-$C$14*$C$30)),BK$236,(BL291*$C$34+BL292*$C$35)*EXP(-$C$12*$C$30)+BK$234),"")</f>
        <v/>
      </c>
      <c r="BL291" s="65">
        <f>IF(BL$231&gt;=$E291,IF(BL182*$C$23&gt;MAX($C$22,(BM291*$C$34+BM292*$C$35)*EXP(-$C$12*$C$30)+(BM398*$C$34+BM399*$C$35)*EXP(-$C$14*$C$30)),BL$236,(BM291*$C$34+BM292*$C$35)*EXP(-$C$12*$C$30)+BL$234),"")</f>
        <v/>
      </c>
      <c r="BM291" s="65">
        <f>IF(BM$231&gt;=$E291,IF(BM182*$C$23&gt;MAX($C$22,(BN291*$C$34+BN292*$C$35)*EXP(-$C$12*$C$30)+(BN398*$C$34+BN399*$C$35)*EXP(-$C$14*$C$30)),BM$236,(BN291*$C$34+BN292*$C$35)*EXP(-$C$12*$C$30)+BM$234),"")</f>
        <v/>
      </c>
      <c r="BN291" s="65">
        <f>IF(BN$231&gt;=$E291,IF(BN182*$C$23&gt;MAX($C$22,(BO291*$C$34+BO292*$C$35)*EXP(-$C$12*$C$30)+(BO398*$C$34+BO399*$C$35)*EXP(-$C$14*$C$30)),BN$236,(BO291*$C$34+BO292*$C$35)*EXP(-$C$12*$C$30)+BN$234),"")</f>
        <v/>
      </c>
      <c r="BO291" s="65">
        <f>IF(BO$231&gt;=$E291,IF(BO182*$C$23&gt;MAX($C$22,(BP291*$C$34+BP292*$C$35)*EXP(-$C$12*$C$30)+(BP398*$C$34+BP399*$C$35)*EXP(-$C$14*$C$30)),BO$236,(BP291*$C$34+BP292*$C$35)*EXP(-$C$12*$C$30)+BO$234),"")</f>
        <v/>
      </c>
      <c r="BP291" s="65">
        <f>IF(BP$231&gt;=$E291,IF(BP182*$C$23&gt;MAX($C$22,(BQ291*$C$34+BQ292*$C$35)*EXP(-$C$12*$C$30)+(BQ398*$C$34+BQ399*$C$35)*EXP(-$C$14*$C$30)),BP$236,(BQ291*$C$34+BQ292*$C$35)*EXP(-$C$12*$C$30)+BP$234),"")</f>
        <v/>
      </c>
      <c r="BQ291" s="65">
        <f>IF(BQ$231&gt;=$E291,IF(BQ182*$C$23&gt;MAX($C$22,(BR291*$C$34+BR292*$C$35)*EXP(-$C$12*$C$30)+(BR398*$C$34+BR399*$C$35)*EXP(-$C$14*$C$30)),BQ$236,(BR291*$C$34+BR292*$C$35)*EXP(-$C$12*$C$30)+BQ$234),"")</f>
        <v/>
      </c>
      <c r="BR291" s="65">
        <f>IF(BR$231&gt;=$E291,IF(BR182*$C$23&gt;MAX($C$22,(BS291*$C$34+BS292*$C$35)*EXP(-$C$12*$C$30)+(BS398*$C$34+BS399*$C$35)*EXP(-$C$14*$C$30)),BR$236,(BS291*$C$34+BS292*$C$35)*EXP(-$C$12*$C$30)+BR$234),"")</f>
        <v/>
      </c>
      <c r="BS291" s="65">
        <f>IF(BS$231&gt;=$E291,IF(BS182*$C$23&gt;MAX($C$22,(BT291*$C$34+BT292*$C$35)*EXP(-$C$12*$C$30)+(BT398*$C$34+BT399*$C$35)*EXP(-$C$14*$C$30)),BS$236,(BT291*$C$34+BT292*$C$35)*EXP(-$C$12*$C$30)+BS$234),"")</f>
        <v/>
      </c>
      <c r="BT291" s="65">
        <f>IF(BT$231&gt;=$E291,IF(BT182*$C$23&gt;MAX($C$22,(BU291*$C$34+BU292*$C$35)*EXP(-$C$12*$C$30)+(BU398*$C$34+BU399*$C$35)*EXP(-$C$14*$C$30)),BT$236,(BU291*$C$34+BU292*$C$35)*EXP(-$C$12*$C$30)+BT$234),"")</f>
        <v/>
      </c>
      <c r="BU291" s="65">
        <f>IF(BU$231&gt;=$E291,IF(BU182*$C$23&gt;MAX($C$22,(BV291*$C$34+BV292*$C$35)*EXP(-$C$12*$C$30)+(BV398*$C$34+BV399*$C$35)*EXP(-$C$14*$C$30)),BU$236,(BV291*$C$34+BV292*$C$35)*EXP(-$C$12*$C$30)+BU$234),"")</f>
        <v/>
      </c>
      <c r="BV291" s="65">
        <f>IF(BV$231&gt;=$E291,IF(BV182*$C$23&gt;MAX($C$22,(BW291*$C$34+BW292*$C$35)*EXP(-$C$12*$C$30)+(BW398*$C$34+BW399*$C$35)*EXP(-$C$14*$C$30)),BV$236,(BW291*$C$34+BW292*$C$35)*EXP(-$C$12*$C$30)+BV$234),"")</f>
        <v/>
      </c>
      <c r="BW291" s="65">
        <f>IF(BW$231&gt;=$E291,IF(BW182*$C$23&gt;MAX($C$22,(BX291*$C$34+BX292*$C$35)*EXP(-$C$12*$C$30)+(BX398*$C$34+BX399*$C$35)*EXP(-$C$14*$C$30)),BW$236,(BX291*$C$34+BX292*$C$35)*EXP(-$C$12*$C$30)+BW$234),"")</f>
        <v/>
      </c>
      <c r="BX291" s="65">
        <f>IF(BX$231&gt;=$E291,IF(BX182*$C$23&gt;MAX($C$22,(BY291*$C$34+BY292*$C$35)*EXP(-$C$12*$C$30)+(BY398*$C$34+BY399*$C$35)*EXP(-$C$14*$C$30)),BX$236,(BY291*$C$34+BY292*$C$35)*EXP(-$C$12*$C$30)+BX$234),"")</f>
        <v/>
      </c>
      <c r="BY291" s="65">
        <f>IF(BY$231&gt;=$E291,IF(BY182*$C$23&gt;MAX($C$22,(BZ291*$C$34+BZ292*$C$35)*EXP(-$C$12*$C$30)+(BZ398*$C$34+BZ399*$C$35)*EXP(-$C$14*$C$30)),BY$236,(BZ291*$C$34+BZ292*$C$35)*EXP(-$C$12*$C$30)+BY$234),"")</f>
        <v/>
      </c>
      <c r="BZ291" s="65">
        <f>IF(BZ$231&gt;=$E291,IF(BZ182*$C$23&gt;MAX($C$22,(CA291*$C$34+CA292*$C$35)*EXP(-$C$12*$C$30)+(CA398*$C$34+CA399*$C$35)*EXP(-$C$14*$C$30)),BZ$236,(CA291*$C$34+CA292*$C$35)*EXP(-$C$12*$C$30)+BZ$234),"")</f>
        <v/>
      </c>
      <c r="CA291" s="65">
        <f>IF(CA$231&gt;=$E291,IF(CA182*$C$23&gt;MAX($C$22,(CB291*$C$34+CB292*$C$35)*EXP(-$C$12*$C$30)+(CB398*$C$34+CB399*$C$35)*EXP(-$C$14*$C$30)),CA$236,(CB291*$C$34+CB292*$C$35)*EXP(-$C$12*$C$30)+CA$234),"")</f>
        <v/>
      </c>
      <c r="CB291" s="65">
        <f>IF(CB$231&gt;=$E291,IF(CB182*$C$23&gt;MAX($C$22,(CC291*$C$34+CC292*$C$35)*EXP(-$C$12*$C$30)+(CC398*$C$34+CC399*$C$35)*EXP(-$C$14*$C$30)),CB$236,(CC291*$C$34+CC292*$C$35)*EXP(-$C$12*$C$30)+CB$234),"")</f>
        <v/>
      </c>
      <c r="CC291" s="65">
        <f>IF(CC$231&gt;=$E291,IF(CC182*$C$23&gt;MAX($C$22,(CD291*$C$34+CD292*$C$35)*EXP(-$C$12*$C$30)+(CD398*$C$34+CD399*$C$35)*EXP(-$C$14*$C$30)),CC$236,(CD291*$C$34+CD292*$C$35)*EXP(-$C$12*$C$30)+CC$234),"")</f>
        <v/>
      </c>
      <c r="CD291" s="65">
        <f>IF(CD$231&gt;=$E291,IF(CD182*$C$23&gt;MAX($C$22,(CE291*$C$34+CE292*$C$35)*EXP(-$C$12*$C$30)+(CE398*$C$34+CE399*$C$35)*EXP(-$C$14*$C$30)),CD$236,(CE291*$C$34+CE292*$C$35)*EXP(-$C$12*$C$30)+CD$234),"")</f>
        <v/>
      </c>
      <c r="CE291" s="65">
        <f>IF(CE$231&gt;=$E291,IF(CE182*$C$23&gt;MAX($C$22,(CF291*$C$34+CF292*$C$35)*EXP(-$C$12*$C$30)+(CF398*$C$34+CF399*$C$35)*EXP(-$C$14*$C$30)),CE$236,(CF291*$C$34+CF292*$C$35)*EXP(-$C$12*$C$30)+CE$234),"")</f>
        <v/>
      </c>
      <c r="CF291" s="65">
        <f>IF(CF$231&gt;=$E291,IF(CF182*$C$23&gt;MAX($C$22,(CG291*$C$34+CG292*$C$35)*EXP(-$C$12*$C$30)+(CG398*$C$34+CG399*$C$35)*EXP(-$C$14*$C$30)),CF$236,(CG291*$C$34+CG292*$C$35)*EXP(-$C$12*$C$30)+CF$234),"")</f>
        <v/>
      </c>
      <c r="CG291" s="65">
        <f>IF(CG$231&gt;=$E291,IF(CG182*$C$23&gt;MAX($C$22,(CH291*$C$34+CH292*$C$35)*EXP(-$C$12*$C$30)+(CH398*$C$34+CH399*$C$35)*EXP(-$C$14*$C$30)),CG$236,(CH291*$C$34+CH292*$C$35)*EXP(-$C$12*$C$30)+CG$234),"")</f>
        <v/>
      </c>
      <c r="CH291" s="65">
        <f>IF(CH$231&gt;=$E291,IF(CH182*$C$23&gt;MAX($C$22,(CI291*$C$34+CI292*$C$35)*EXP(-$C$12*$C$30)+(CI398*$C$34+CI399*$C$35)*EXP(-$C$14*$C$30)),CH$236,(CI291*$C$34+CI292*$C$35)*EXP(-$C$12*$C$30)+CH$234),"")</f>
        <v/>
      </c>
      <c r="CI291" s="65">
        <f>IF(CI$231&gt;=$E291,IF(CI182*$C$23&gt;MAX($C$22,(CJ291*$C$34+CJ292*$C$35)*EXP(-$C$12*$C$30)+(CJ398*$C$34+CJ399*$C$35)*EXP(-$C$14*$C$30)),CI$236,(CJ291*$C$34+CJ292*$C$35)*EXP(-$C$12*$C$30)+CI$234),"")</f>
        <v/>
      </c>
      <c r="CJ291" s="65">
        <f>IF(CJ$231&gt;=$E291,IF(CJ182*$C$23&gt;MAX($C$22,(CK291*$C$34+CK292*$C$35)*EXP(-$C$12*$C$30)+(CK398*$C$34+CK399*$C$35)*EXP(-$C$14*$C$30)),CJ$236,(CK291*$C$34+CK292*$C$35)*EXP(-$C$12*$C$30)+CJ$234),"")</f>
        <v/>
      </c>
      <c r="CK291" s="65">
        <f>IF(CK$231&gt;=$E291,IF(CK182*$C$23&gt;MAX($C$22,(CL291*$C$34+CL292*$C$35)*EXP(-$C$12*$C$30)+(CL398*$C$34+CL399*$C$35)*EXP(-$C$14*$C$30)),CK$236,(CL291*$C$34+CL292*$C$35)*EXP(-$C$12*$C$30)+CK$234),"")</f>
        <v/>
      </c>
      <c r="CL291" s="65">
        <f>IF(CL$231&gt;=$E291,IF(CL182*$C$23&gt;MAX($C$22,(CM291*$C$34+CM292*$C$35)*EXP(-$C$12*$C$30)+(CM398*$C$34+CM399*$C$35)*EXP(-$C$14*$C$30)),CL$236,(CM291*$C$34+CM292*$C$35)*EXP(-$C$12*$C$30)+CL$234),"")</f>
        <v/>
      </c>
      <c r="CM291" s="65">
        <f>IF(CM$231&gt;=$E291,IF(CM182*$C$23&gt;MAX($C$22,(CN291*$C$34+CN292*$C$35)*EXP(-$C$12*$C$30)+(CN398*$C$34+CN399*$C$35)*EXP(-$C$14*$C$30)),CM$236,(CN291*$C$34+CN292*$C$35)*EXP(-$C$12*$C$30)+CM$234),"")</f>
        <v/>
      </c>
      <c r="CN291" s="65">
        <f>IF(CN$231&gt;=$E291,IF(CN182*$C$23&gt;MAX($C$22,(CO291*$C$34+CO292*$C$35)*EXP(-$C$12*$C$30)+(CO398*$C$34+CO399*$C$35)*EXP(-$C$14*$C$30)),CN$236,(CO291*$C$34+CO292*$C$35)*EXP(-$C$12*$C$30)+CN$234),"")</f>
        <v/>
      </c>
      <c r="CO291" s="65">
        <f>IF(CO$231&gt;=$E291,IF(CO182*$C$23&gt;MAX($C$22,(CP291*$C$34+CP292*$C$35)*EXP(-$C$12*$C$30)+(CP398*$C$34+CP399*$C$35)*EXP(-$C$14*$C$30)),CO$236,(CP291*$C$34+CP292*$C$35)*EXP(-$C$12*$C$30)+CO$234),"")</f>
        <v/>
      </c>
      <c r="CP291" s="65">
        <f>IF(CP$231&gt;=$E291,IF(CP182*$C$23&gt;MAX($C$22,(CQ291*$C$34+CQ292*$C$35)*EXP(-$C$12*$C$30)+(CQ398*$C$34+CQ399*$C$35)*EXP(-$C$14*$C$30)),CP$236,(CQ291*$C$34+CQ292*$C$35)*EXP(-$C$12*$C$30)+CP$234),"")</f>
        <v/>
      </c>
      <c r="CQ291" s="65">
        <f>IF(CQ$231&gt;=$E291,IF(CQ182*$C$23&gt;MAX($C$22,(CR291*$C$34+CR292*$C$35)*EXP(-$C$12*$C$30)+(CR398*$C$34+CR399*$C$35)*EXP(-$C$14*$C$30)),CQ$236,(CR291*$C$34+CR292*$C$35)*EXP(-$C$12*$C$30)+CQ$234),"")</f>
        <v/>
      </c>
      <c r="CR291" s="65">
        <f>IF(CR$231&gt;=$E291,IF(CR182*$C$23&gt;MAX($C$22,(CS291*$C$34+CS292*$C$35)*EXP(-$C$12*$C$30)+(CS398*$C$34+CS399*$C$35)*EXP(-$C$14*$C$30)),CR$236,(CS291*$C$34+CS292*$C$35)*EXP(-$C$12*$C$30)+CR$234),"")</f>
        <v/>
      </c>
      <c r="CS291" s="65">
        <f>IF(CS$231&gt;=$E291,IF(CS182*$C$23&gt;MAX($C$22,(CT291*$C$34+CT292*$C$35)*EXP(-$C$12*$C$30)+(CT398*$C$34+CT399*$C$35)*EXP(-$C$14*$C$30)),CS$236,(CT291*$C$34+CT292*$C$35)*EXP(-$C$12*$C$30)+CS$234),"")</f>
        <v/>
      </c>
      <c r="CT291" s="65">
        <f>IF(CT$231&gt;=$E291,IF(CT182*$C$23&gt;MAX($C$22,(CU291*$C$34+CU292*$C$35)*EXP(-$C$12*$C$30)+(CU398*$C$34+CU399*$C$35)*EXP(-$C$14*$C$30)),CT$236,(CU291*$C$34+CU292*$C$35)*EXP(-$C$12*$C$30)+CT$234),"")</f>
        <v/>
      </c>
      <c r="CU291" s="65">
        <f>IF(CU$231&gt;=$E291,IF(CU182*$C$23&gt;MAX($C$22,(CV291*$C$34+CV292*$C$35)*EXP(-$C$12*$C$30)+(CV398*$C$34+CV399*$C$35)*EXP(-$C$14*$C$30)),CU$236,(CV291*$C$34+CV292*$C$35)*EXP(-$C$12*$C$30)+CU$234),"")</f>
        <v/>
      </c>
      <c r="CV291" s="65">
        <f>IF(CV$231&gt;=$E291,IF(CV182*$C$23&gt;MAX($C$22,(CW291*$C$34+CW292*$C$35)*EXP(-$C$12*$C$30)+(CW398*$C$34+CW399*$C$35)*EXP(-$C$14*$C$30)),CV$236,(CW291*$C$34+CW292*$C$35)*EXP(-$C$12*$C$30)+CV$234),"")</f>
        <v/>
      </c>
      <c r="CW291" s="65">
        <f>IF(CW$231&gt;=$E291,IF(CW182*$C$23&gt;MAX($C$22,(CX291*$C$34+CX292*$C$35)*EXP(-$C$12*$C$30)+(CX398*$C$34+CX399*$C$35)*EXP(-$C$14*$C$30)),CW$236,(CX291*$C$34+CX292*$C$35)*EXP(-$C$12*$C$30)+CW$234),"")</f>
        <v/>
      </c>
      <c r="CX291" s="65">
        <f>IF(CX$231&gt;=$E291,IF(CX182*$C$23&gt;MAX($C$22,(CY291*$C$34+CY292*$C$35)*EXP(-$C$12*$C$30)+(CY398*$C$34+CY399*$C$35)*EXP(-$C$14*$C$30)),CX$236,(CY291*$C$34+CY292*$C$35)*EXP(-$C$12*$C$30)+CX$234),"")</f>
        <v/>
      </c>
      <c r="CY291" s="65">
        <f>IF(CY$231&gt;=$E291,IF(CY182*$C$23&gt;MAX($C$22,(CZ291*$C$34+CZ292*$C$35)*EXP(-$C$12*$C$30)+(CZ398*$C$34+CZ399*$C$35)*EXP(-$C$14*$C$30)),CY$236,(CZ291*$C$34+CZ292*$C$35)*EXP(-$C$12*$C$30)+CY$234),"")</f>
        <v/>
      </c>
      <c r="CZ291" s="65">
        <f>IF(CZ$231&gt;=$E291,IF(CZ182*$C$23&gt;MAX($C$22,(DA291*$C$34+DA292*$C$35)*EXP(-$C$12*$C$30)+(DA398*$C$34+DA399*$C$35)*EXP(-$C$14*$C$30)),CZ$236,(DA291*$C$34+DA292*$C$35)*EXP(-$C$12*$C$30)+CZ$234),"")</f>
        <v/>
      </c>
      <c r="DA291" s="65">
        <f>IF(DA$231&gt;=$E291,IF(DA182*$C$23&gt;MAX($C$22,(DB291*$C$34+DB292*$C$35)*EXP(-$C$12*$C$30)+(DB398*$C$34+DB399*$C$35)*EXP(-$C$14*$C$30)),DA$236,(DB291*$C$34+DB292*$C$35)*EXP(-$C$12*$C$30)+DA$234),"")</f>
        <v/>
      </c>
      <c r="DB291" s="65">
        <f>IF(DB$231&gt;=$E291,IF(DB182*$C$23&gt;MAX($C$22,(DC291*$C$34+DC292*$C$35)*EXP(-$C$12*$C$30)+(DC398*$C$34+DC399*$C$35)*EXP(-$C$14*$C$30)),DB$236,(DC291*$C$34+DC292*$C$35)*EXP(-$C$12*$C$30)+DB$234),"")</f>
        <v/>
      </c>
      <c r="DC291" s="65">
        <f>IF(DC$231&gt;=$E291,IF(DC182*$C$23&gt;$C$22,DC$236,$C$22+DC$234),"")</f>
        <v/>
      </c>
    </row>
    <row r="292" ht="12" customHeight="1">
      <c r="B292" s="12" t="n"/>
      <c r="C292" s="12" t="n"/>
      <c r="D292" s="12" t="n"/>
      <c r="E292" s="64">
        <f>E291+1</f>
        <v/>
      </c>
      <c r="G292" s="65">
        <f>IF(G$231&gt;=$E292,IF(G183*$C$23&gt;MAX($C$22,(H292*$C$34+H293*$C$35)*EXP(-$C$12*$C$30)+(H399*$C$34+H400*$C$35)*EXP(-$C$14*$C$30)),G$236,(H292*$C$34+H293*$C$35)*EXP(-$C$12*$C$30)+G$234),"")</f>
        <v/>
      </c>
      <c r="H292" s="65">
        <f>IF(H$231&gt;=$E292,IF(H183*$C$23&gt;MAX($C$22,(I292*$C$34+I293*$C$35)*EXP(-$C$12*$C$30)+(I399*$C$34+I400*$C$35)*EXP(-$C$14*$C$30)),H$236,(I292*$C$34+I293*$C$35)*EXP(-$C$12*$C$30)+H$234),"")</f>
        <v/>
      </c>
      <c r="I292" s="65">
        <f>IF(I$231&gt;=$E292,IF(I183*$C$23&gt;MAX($C$22,(J292*$C$34+J293*$C$35)*EXP(-$C$12*$C$30)+(J399*$C$34+J400*$C$35)*EXP(-$C$14*$C$30)),I$236,(J292*$C$34+J293*$C$35)*EXP(-$C$12*$C$30)+I$234),"")</f>
        <v/>
      </c>
      <c r="J292" s="65">
        <f>IF(J$231&gt;=$E292,IF(J183*$C$23&gt;MAX($C$22,(K292*$C$34+K293*$C$35)*EXP(-$C$12*$C$30)+(K399*$C$34+K400*$C$35)*EXP(-$C$14*$C$30)),J$236,(K292*$C$34+K293*$C$35)*EXP(-$C$12*$C$30)+J$234),"")</f>
        <v/>
      </c>
      <c r="K292" s="65">
        <f>IF(K$231&gt;=$E292,IF(K183*$C$23&gt;MAX($C$22,(L292*$C$34+L293*$C$35)*EXP(-$C$12*$C$30)+(L399*$C$34+L400*$C$35)*EXP(-$C$14*$C$30)),K$236,(L292*$C$34+L293*$C$35)*EXP(-$C$12*$C$30)+K$234),"")</f>
        <v/>
      </c>
      <c r="L292" s="65">
        <f>IF(L$231&gt;=$E292,IF(L183*$C$23&gt;MAX($C$22,(M292*$C$34+M293*$C$35)*EXP(-$C$12*$C$30)+(M399*$C$34+M400*$C$35)*EXP(-$C$14*$C$30)),L$236,(M292*$C$34+M293*$C$35)*EXP(-$C$12*$C$30)+L$234),"")</f>
        <v/>
      </c>
      <c r="M292" s="65">
        <f>IF(M$231&gt;=$E292,IF(M183*$C$23&gt;MAX($C$22,(N292*$C$34+N293*$C$35)*EXP(-$C$12*$C$30)+(N399*$C$34+N400*$C$35)*EXP(-$C$14*$C$30)),M$236,(N292*$C$34+N293*$C$35)*EXP(-$C$12*$C$30)+M$234),"")</f>
        <v/>
      </c>
      <c r="N292" s="65">
        <f>IF(N$231&gt;=$E292,IF(N183*$C$23&gt;MAX($C$22,(O292*$C$34+O293*$C$35)*EXP(-$C$12*$C$30)+(O399*$C$34+O400*$C$35)*EXP(-$C$14*$C$30)),N$236,(O292*$C$34+O293*$C$35)*EXP(-$C$12*$C$30)+N$234),"")</f>
        <v/>
      </c>
      <c r="O292" s="65">
        <f>IF(O$231&gt;=$E292,IF(O183*$C$23&gt;MAX($C$22,(P292*$C$34+P293*$C$35)*EXP(-$C$12*$C$30)+(P399*$C$34+P400*$C$35)*EXP(-$C$14*$C$30)),O$236,(P292*$C$34+P293*$C$35)*EXP(-$C$12*$C$30)+O$234),"")</f>
        <v/>
      </c>
      <c r="P292" s="65">
        <f>IF(P$231&gt;=$E292,IF(P183*$C$23&gt;MAX($C$22,(Q292*$C$34+Q293*$C$35)*EXP(-$C$12*$C$30)+(Q399*$C$34+Q400*$C$35)*EXP(-$C$14*$C$30)),P$236,(Q292*$C$34+Q293*$C$35)*EXP(-$C$12*$C$30)+P$234),"")</f>
        <v/>
      </c>
      <c r="Q292" s="65">
        <f>IF(Q$231&gt;=$E292,IF(Q183*$C$23&gt;MAX($C$22,(R292*$C$34+R293*$C$35)*EXP(-$C$12*$C$30)+(R399*$C$34+R400*$C$35)*EXP(-$C$14*$C$30)),Q$236,(R292*$C$34+R293*$C$35)*EXP(-$C$12*$C$30)+Q$234),"")</f>
        <v/>
      </c>
      <c r="R292" s="65">
        <f>IF(R$231&gt;=$E292,IF(R183*$C$23&gt;MAX($C$22,(S292*$C$34+S293*$C$35)*EXP(-$C$12*$C$30)+(S399*$C$34+S400*$C$35)*EXP(-$C$14*$C$30)),R$236,(S292*$C$34+S293*$C$35)*EXP(-$C$12*$C$30)+R$234),"")</f>
        <v/>
      </c>
      <c r="S292" s="65">
        <f>IF(S$231&gt;=$E292,IF(S183*$C$23&gt;MAX($C$22,(T292*$C$34+T293*$C$35)*EXP(-$C$12*$C$30)+(T399*$C$34+T400*$C$35)*EXP(-$C$14*$C$30)),S$236,(T292*$C$34+T293*$C$35)*EXP(-$C$12*$C$30)+S$234),"")</f>
        <v/>
      </c>
      <c r="T292" s="65">
        <f>IF(T$231&gt;=$E292,IF(T183*$C$23&gt;MAX($C$22,(U292*$C$34+U293*$C$35)*EXP(-$C$12*$C$30)+(U399*$C$34+U400*$C$35)*EXP(-$C$14*$C$30)),T$236,(U292*$C$34+U293*$C$35)*EXP(-$C$12*$C$30)+T$234),"")</f>
        <v/>
      </c>
      <c r="U292" s="65">
        <f>IF(U$231&gt;=$E292,IF(U183*$C$23&gt;MAX($C$22,(V292*$C$34+V293*$C$35)*EXP(-$C$12*$C$30)+(V399*$C$34+V400*$C$35)*EXP(-$C$14*$C$30)),U$236,(V292*$C$34+V293*$C$35)*EXP(-$C$12*$C$30)+U$234),"")</f>
        <v/>
      </c>
      <c r="V292" s="65">
        <f>IF(V$231&gt;=$E292,IF(V183*$C$23&gt;MAX($C$22,(W292*$C$34+W293*$C$35)*EXP(-$C$12*$C$30)+(W399*$C$34+W400*$C$35)*EXP(-$C$14*$C$30)),V$236,(W292*$C$34+W293*$C$35)*EXP(-$C$12*$C$30)+V$234),"")</f>
        <v/>
      </c>
      <c r="W292" s="65">
        <f>IF(W$231&gt;=$E292,IF(W183*$C$23&gt;MAX($C$22,(X292*$C$34+X293*$C$35)*EXP(-$C$12*$C$30)+(X399*$C$34+X400*$C$35)*EXP(-$C$14*$C$30)),W$236,(X292*$C$34+X293*$C$35)*EXP(-$C$12*$C$30)+W$234),"")</f>
        <v/>
      </c>
      <c r="X292" s="65">
        <f>IF(X$231&gt;=$E292,IF(X183*$C$23&gt;MAX($C$22,(Y292*$C$34+Y293*$C$35)*EXP(-$C$12*$C$30)+(Y399*$C$34+Y400*$C$35)*EXP(-$C$14*$C$30)),X$236,(Y292*$C$34+Y293*$C$35)*EXP(-$C$12*$C$30)+X$234),"")</f>
        <v/>
      </c>
      <c r="Y292" s="65">
        <f>IF(Y$231&gt;=$E292,IF(Y183*$C$23&gt;MAX($C$22,(Z292*$C$34+Z293*$C$35)*EXP(-$C$12*$C$30)+(Z399*$C$34+Z400*$C$35)*EXP(-$C$14*$C$30)),Y$236,(Z292*$C$34+Z293*$C$35)*EXP(-$C$12*$C$30)+Y$234),"")</f>
        <v/>
      </c>
      <c r="Z292" s="65">
        <f>IF(Z$231&gt;=$E292,IF(Z183*$C$23&gt;MAX($C$22,(AA292*$C$34+AA293*$C$35)*EXP(-$C$12*$C$30)+(AA399*$C$34+AA400*$C$35)*EXP(-$C$14*$C$30)),Z$236,(AA292*$C$34+AA293*$C$35)*EXP(-$C$12*$C$30)+Z$234),"")</f>
        <v/>
      </c>
      <c r="AA292" s="65">
        <f>IF(AA$231&gt;=$E292,IF(AA183*$C$23&gt;MAX($C$22,(AB292*$C$34+AB293*$C$35)*EXP(-$C$12*$C$30)+(AB399*$C$34+AB400*$C$35)*EXP(-$C$14*$C$30)),AA$236,(AB292*$C$34+AB293*$C$35)*EXP(-$C$12*$C$30)+AA$234),"")</f>
        <v/>
      </c>
      <c r="AB292" s="65">
        <f>IF(AB$231&gt;=$E292,IF(AB183*$C$23&gt;MAX($C$22,(AC292*$C$34+AC293*$C$35)*EXP(-$C$12*$C$30)+(AC399*$C$34+AC400*$C$35)*EXP(-$C$14*$C$30)),AB$236,(AC292*$C$34+AC293*$C$35)*EXP(-$C$12*$C$30)+AB$234),"")</f>
        <v/>
      </c>
      <c r="AC292" s="65">
        <f>IF(AC$231&gt;=$E292,IF(AC183*$C$23&gt;MAX($C$22,(AD292*$C$34+AD293*$C$35)*EXP(-$C$12*$C$30)+(AD399*$C$34+AD400*$C$35)*EXP(-$C$14*$C$30)),AC$236,(AD292*$C$34+AD293*$C$35)*EXP(-$C$12*$C$30)+AC$234),"")</f>
        <v/>
      </c>
      <c r="AD292" s="65">
        <f>IF(AD$231&gt;=$E292,IF(AD183*$C$23&gt;MAX($C$22,(AE292*$C$34+AE293*$C$35)*EXP(-$C$12*$C$30)+(AE399*$C$34+AE400*$C$35)*EXP(-$C$14*$C$30)),AD$236,(AE292*$C$34+AE293*$C$35)*EXP(-$C$12*$C$30)+AD$234),"")</f>
        <v/>
      </c>
      <c r="AE292" s="65">
        <f>IF(AE$231&gt;=$E292,IF(AE183*$C$23&gt;MAX($C$22,(AF292*$C$34+AF293*$C$35)*EXP(-$C$12*$C$30)+(AF399*$C$34+AF400*$C$35)*EXP(-$C$14*$C$30)),AE$236,(AF292*$C$34+AF293*$C$35)*EXP(-$C$12*$C$30)+AE$234),"")</f>
        <v/>
      </c>
      <c r="AF292" s="65">
        <f>IF(AF$231&gt;=$E292,IF(AF183*$C$23&gt;MAX($C$22,(AG292*$C$34+AG293*$C$35)*EXP(-$C$12*$C$30)+(AG399*$C$34+AG400*$C$35)*EXP(-$C$14*$C$30)),AF$236,(AG292*$C$34+AG293*$C$35)*EXP(-$C$12*$C$30)+AF$234),"")</f>
        <v/>
      </c>
      <c r="AG292" s="65">
        <f>IF(AG$231&gt;=$E292,IF(AG183*$C$23&gt;MAX($C$22,(AH292*$C$34+AH293*$C$35)*EXP(-$C$12*$C$30)+(AH399*$C$34+AH400*$C$35)*EXP(-$C$14*$C$30)),AG$236,(AH292*$C$34+AH293*$C$35)*EXP(-$C$12*$C$30)+AG$234),"")</f>
        <v/>
      </c>
      <c r="AH292" s="65">
        <f>IF(AH$231&gt;=$E292,IF(AH183*$C$23&gt;MAX($C$22,(AI292*$C$34+AI293*$C$35)*EXP(-$C$12*$C$30)+(AI399*$C$34+AI400*$C$35)*EXP(-$C$14*$C$30)),AH$236,(AI292*$C$34+AI293*$C$35)*EXP(-$C$12*$C$30)+AH$234),"")</f>
        <v/>
      </c>
      <c r="AI292" s="65">
        <f>IF(AI$231&gt;=$E292,IF(AI183*$C$23&gt;MAX($C$22,(AJ292*$C$34+AJ293*$C$35)*EXP(-$C$12*$C$30)+(AJ399*$C$34+AJ400*$C$35)*EXP(-$C$14*$C$30)),AI$236,(AJ292*$C$34+AJ293*$C$35)*EXP(-$C$12*$C$30)+AI$234),"")</f>
        <v/>
      </c>
      <c r="AJ292" s="65">
        <f>IF(AJ$231&gt;=$E292,IF(AJ183*$C$23&gt;MAX($C$22,(AK292*$C$34+AK293*$C$35)*EXP(-$C$12*$C$30)+(AK399*$C$34+AK400*$C$35)*EXP(-$C$14*$C$30)),AJ$236,(AK292*$C$34+AK293*$C$35)*EXP(-$C$12*$C$30)+AJ$234),"")</f>
        <v/>
      </c>
      <c r="AK292" s="65">
        <f>IF(AK$231&gt;=$E292,IF(AK183*$C$23&gt;MAX($C$22,(AL292*$C$34+AL293*$C$35)*EXP(-$C$12*$C$30)+(AL399*$C$34+AL400*$C$35)*EXP(-$C$14*$C$30)),AK$236,(AL292*$C$34+AL293*$C$35)*EXP(-$C$12*$C$30)+AK$234),"")</f>
        <v/>
      </c>
      <c r="AL292" s="65">
        <f>IF(AL$231&gt;=$E292,IF(AL183*$C$23&gt;MAX($C$22,(AM292*$C$34+AM293*$C$35)*EXP(-$C$12*$C$30)+(AM399*$C$34+AM400*$C$35)*EXP(-$C$14*$C$30)),AL$236,(AM292*$C$34+AM293*$C$35)*EXP(-$C$12*$C$30)+AL$234),"")</f>
        <v/>
      </c>
      <c r="AM292" s="65">
        <f>IF(AM$231&gt;=$E292,IF(AM183*$C$23&gt;MAX($C$22,(AN292*$C$34+AN293*$C$35)*EXP(-$C$12*$C$30)+(AN399*$C$34+AN400*$C$35)*EXP(-$C$14*$C$30)),AM$236,(AN292*$C$34+AN293*$C$35)*EXP(-$C$12*$C$30)+AM$234),"")</f>
        <v/>
      </c>
      <c r="AN292" s="65">
        <f>IF(AN$231&gt;=$E292,IF(AN183*$C$23&gt;MAX($C$22,(AO292*$C$34+AO293*$C$35)*EXP(-$C$12*$C$30)+(AO399*$C$34+AO400*$C$35)*EXP(-$C$14*$C$30)),AN$236,(AO292*$C$34+AO293*$C$35)*EXP(-$C$12*$C$30)+AN$234),"")</f>
        <v/>
      </c>
      <c r="AO292" s="65">
        <f>IF(AO$231&gt;=$E292,IF(AO183*$C$23&gt;MAX($C$22,(AP292*$C$34+AP293*$C$35)*EXP(-$C$12*$C$30)+(AP399*$C$34+AP400*$C$35)*EXP(-$C$14*$C$30)),AO$236,(AP292*$C$34+AP293*$C$35)*EXP(-$C$12*$C$30)+AO$234),"")</f>
        <v/>
      </c>
      <c r="AP292" s="65">
        <f>IF(AP$231&gt;=$E292,IF(AP183*$C$23&gt;MAX($C$22,(AQ292*$C$34+AQ293*$C$35)*EXP(-$C$12*$C$30)+(AQ399*$C$34+AQ400*$C$35)*EXP(-$C$14*$C$30)),AP$236,(AQ292*$C$34+AQ293*$C$35)*EXP(-$C$12*$C$30)+AP$234),"")</f>
        <v/>
      </c>
      <c r="AQ292" s="65">
        <f>IF(AQ$231&gt;=$E292,IF(AQ183*$C$23&gt;MAX($C$22,(AR292*$C$34+AR293*$C$35)*EXP(-$C$12*$C$30)+(AR399*$C$34+AR400*$C$35)*EXP(-$C$14*$C$30)),AQ$236,(AR292*$C$34+AR293*$C$35)*EXP(-$C$12*$C$30)+AQ$234),"")</f>
        <v/>
      </c>
      <c r="AR292" s="65">
        <f>IF(AR$231&gt;=$E292,IF(AR183*$C$23&gt;MAX($C$22,(AS292*$C$34+AS293*$C$35)*EXP(-$C$12*$C$30)+(AS399*$C$34+AS400*$C$35)*EXP(-$C$14*$C$30)),AR$236,(AS292*$C$34+AS293*$C$35)*EXP(-$C$12*$C$30)+AR$234),"")</f>
        <v/>
      </c>
      <c r="AS292" s="65">
        <f>IF(AS$231&gt;=$E292,IF(AS183*$C$23&gt;MAX($C$22,(AT292*$C$34+AT293*$C$35)*EXP(-$C$12*$C$30)+(AT399*$C$34+AT400*$C$35)*EXP(-$C$14*$C$30)),AS$236,(AT292*$C$34+AT293*$C$35)*EXP(-$C$12*$C$30)+AS$234),"")</f>
        <v/>
      </c>
      <c r="AT292" s="65">
        <f>IF(AT$231&gt;=$E292,IF(AT183*$C$23&gt;MAX($C$22,(AU292*$C$34+AU293*$C$35)*EXP(-$C$12*$C$30)+(AU399*$C$34+AU400*$C$35)*EXP(-$C$14*$C$30)),AT$236,(AU292*$C$34+AU293*$C$35)*EXP(-$C$12*$C$30)+AT$234),"")</f>
        <v/>
      </c>
      <c r="AU292" s="65">
        <f>IF(AU$231&gt;=$E292,IF(AU183*$C$23&gt;MAX($C$22,(AV292*$C$34+AV293*$C$35)*EXP(-$C$12*$C$30)+(AV399*$C$34+AV400*$C$35)*EXP(-$C$14*$C$30)),AU$236,(AV292*$C$34+AV293*$C$35)*EXP(-$C$12*$C$30)+AU$234),"")</f>
        <v/>
      </c>
      <c r="AV292" s="65">
        <f>IF(AV$231&gt;=$E292,IF(AV183*$C$23&gt;MAX($C$22,(AW292*$C$34+AW293*$C$35)*EXP(-$C$12*$C$30)+(AW399*$C$34+AW400*$C$35)*EXP(-$C$14*$C$30)),AV$236,(AW292*$C$34+AW293*$C$35)*EXP(-$C$12*$C$30)+AV$234),"")</f>
        <v/>
      </c>
      <c r="AW292" s="65">
        <f>IF(AW$231&gt;=$E292,IF(AW183*$C$23&gt;MAX($C$22,(AX292*$C$34+AX293*$C$35)*EXP(-$C$12*$C$30)+(AX399*$C$34+AX400*$C$35)*EXP(-$C$14*$C$30)),AW$236,(AX292*$C$34+AX293*$C$35)*EXP(-$C$12*$C$30)+AW$234),"")</f>
        <v/>
      </c>
      <c r="AX292" s="65">
        <f>IF(AX$231&gt;=$E292,IF(AX183*$C$23&gt;MAX($C$22,(AY292*$C$34+AY293*$C$35)*EXP(-$C$12*$C$30)+(AY399*$C$34+AY400*$C$35)*EXP(-$C$14*$C$30)),AX$236,(AY292*$C$34+AY293*$C$35)*EXP(-$C$12*$C$30)+AX$234),"")</f>
        <v/>
      </c>
      <c r="AY292" s="65">
        <f>IF(AY$231&gt;=$E292,IF(AY183*$C$23&gt;MAX($C$22,(AZ292*$C$34+AZ293*$C$35)*EXP(-$C$12*$C$30)+(AZ399*$C$34+AZ400*$C$35)*EXP(-$C$14*$C$30)),AY$236,(AZ292*$C$34+AZ293*$C$35)*EXP(-$C$12*$C$30)+AY$234),"")</f>
        <v/>
      </c>
      <c r="AZ292" s="65">
        <f>IF(AZ$231&gt;=$E292,IF(AZ183*$C$23&gt;MAX($C$22,(BA292*$C$34+BA293*$C$35)*EXP(-$C$12*$C$30)+(BA399*$C$34+BA400*$C$35)*EXP(-$C$14*$C$30)),AZ$236,(BA292*$C$34+BA293*$C$35)*EXP(-$C$12*$C$30)+AZ$234),"")</f>
        <v/>
      </c>
      <c r="BA292" s="65">
        <f>IF(BA$231&gt;=$E292,IF(BA183*$C$23&gt;MAX($C$22,(BB292*$C$34+BB293*$C$35)*EXP(-$C$12*$C$30)+(BB399*$C$34+BB400*$C$35)*EXP(-$C$14*$C$30)),BA$236,(BB292*$C$34+BB293*$C$35)*EXP(-$C$12*$C$30)+BA$234),"")</f>
        <v/>
      </c>
      <c r="BB292" s="65">
        <f>IF(BB$231&gt;=$E292,IF(BB183*$C$23&gt;MAX($C$22,(BC292*$C$34+BC293*$C$35)*EXP(-$C$12*$C$30)+(BC399*$C$34+BC400*$C$35)*EXP(-$C$14*$C$30)),BB$236,(BC292*$C$34+BC293*$C$35)*EXP(-$C$12*$C$30)+BB$234),"")</f>
        <v/>
      </c>
      <c r="BC292" s="65">
        <f>IF(BC$231&gt;=$E292,IF(BC183*$C$23&gt;MAX($C$22,(BD292*$C$34+BD293*$C$35)*EXP(-$C$12*$C$30)+(BD399*$C$34+BD400*$C$35)*EXP(-$C$14*$C$30)),BC$236,(BD292*$C$34+BD293*$C$35)*EXP(-$C$12*$C$30)+BC$234),"")</f>
        <v/>
      </c>
      <c r="BD292" s="65">
        <f>IF(BD$231&gt;=$E292,IF(BD183*$C$23&gt;MAX($C$22,(BE292*$C$34+BE293*$C$35)*EXP(-$C$12*$C$30)+(BE399*$C$34+BE400*$C$35)*EXP(-$C$14*$C$30)),BD$236,(BE292*$C$34+BE293*$C$35)*EXP(-$C$12*$C$30)+BD$234),"")</f>
        <v/>
      </c>
      <c r="BE292" s="65">
        <f>IF(BE$231&gt;=$E292,IF(BE183*$C$23&gt;MAX($C$22,(BF292*$C$34+BF293*$C$35)*EXP(-$C$12*$C$30)+(BF399*$C$34+BF400*$C$35)*EXP(-$C$14*$C$30)),BE$236,(BF292*$C$34+BF293*$C$35)*EXP(-$C$12*$C$30)+BE$234),"")</f>
        <v/>
      </c>
      <c r="BF292" s="65">
        <f>IF(BF$231&gt;=$E292,IF(BF183*$C$23&gt;MAX($C$22,(BG292*$C$34+BG293*$C$35)*EXP(-$C$12*$C$30)+(BG399*$C$34+BG400*$C$35)*EXP(-$C$14*$C$30)),BF$236,(BG292*$C$34+BG293*$C$35)*EXP(-$C$12*$C$30)+BF$234),"")</f>
        <v/>
      </c>
      <c r="BG292" s="65">
        <f>IF(BG$231&gt;=$E292,IF(BG183*$C$23&gt;MAX($C$22,(BH292*$C$34+BH293*$C$35)*EXP(-$C$12*$C$30)+(BH399*$C$34+BH400*$C$35)*EXP(-$C$14*$C$30)),BG$236,(BH292*$C$34+BH293*$C$35)*EXP(-$C$12*$C$30)+BG$234),"")</f>
        <v/>
      </c>
      <c r="BH292" s="65">
        <f>IF(BH$231&gt;=$E292,IF(BH183*$C$23&gt;MAX($C$22,(BI292*$C$34+BI293*$C$35)*EXP(-$C$12*$C$30)+(BI399*$C$34+BI400*$C$35)*EXP(-$C$14*$C$30)),BH$236,(BI292*$C$34+BI293*$C$35)*EXP(-$C$12*$C$30)+BH$234),"")</f>
        <v/>
      </c>
      <c r="BI292" s="65">
        <f>IF(BI$231&gt;=$E292,IF(BI183*$C$23&gt;MAX($C$22,(BJ292*$C$34+BJ293*$C$35)*EXP(-$C$12*$C$30)+(BJ399*$C$34+BJ400*$C$35)*EXP(-$C$14*$C$30)),BI$236,(BJ292*$C$34+BJ293*$C$35)*EXP(-$C$12*$C$30)+BI$234),"")</f>
        <v/>
      </c>
      <c r="BJ292" s="65">
        <f>IF(BJ$231&gt;=$E292,IF(BJ183*$C$23&gt;MAX($C$22,(BK292*$C$34+BK293*$C$35)*EXP(-$C$12*$C$30)+(BK399*$C$34+BK400*$C$35)*EXP(-$C$14*$C$30)),BJ$236,(BK292*$C$34+BK293*$C$35)*EXP(-$C$12*$C$30)+BJ$234),"")</f>
        <v/>
      </c>
      <c r="BK292" s="65">
        <f>IF(BK$231&gt;=$E292,IF(BK183*$C$23&gt;MAX($C$22,(BL292*$C$34+BL293*$C$35)*EXP(-$C$12*$C$30)+(BL399*$C$34+BL400*$C$35)*EXP(-$C$14*$C$30)),BK$236,(BL292*$C$34+BL293*$C$35)*EXP(-$C$12*$C$30)+BK$234),"")</f>
        <v/>
      </c>
      <c r="BL292" s="65">
        <f>IF(BL$231&gt;=$E292,IF(BL183*$C$23&gt;MAX($C$22,(BM292*$C$34+BM293*$C$35)*EXP(-$C$12*$C$30)+(BM399*$C$34+BM400*$C$35)*EXP(-$C$14*$C$30)),BL$236,(BM292*$C$34+BM293*$C$35)*EXP(-$C$12*$C$30)+BL$234),"")</f>
        <v/>
      </c>
      <c r="BM292" s="65">
        <f>IF(BM$231&gt;=$E292,IF(BM183*$C$23&gt;MAX($C$22,(BN292*$C$34+BN293*$C$35)*EXP(-$C$12*$C$30)+(BN399*$C$34+BN400*$C$35)*EXP(-$C$14*$C$30)),BM$236,(BN292*$C$34+BN293*$C$35)*EXP(-$C$12*$C$30)+BM$234),"")</f>
        <v/>
      </c>
      <c r="BN292" s="65">
        <f>IF(BN$231&gt;=$E292,IF(BN183*$C$23&gt;MAX($C$22,(BO292*$C$34+BO293*$C$35)*EXP(-$C$12*$C$30)+(BO399*$C$34+BO400*$C$35)*EXP(-$C$14*$C$30)),BN$236,(BO292*$C$34+BO293*$C$35)*EXP(-$C$12*$C$30)+BN$234),"")</f>
        <v/>
      </c>
      <c r="BO292" s="65">
        <f>IF(BO$231&gt;=$E292,IF(BO183*$C$23&gt;MAX($C$22,(BP292*$C$34+BP293*$C$35)*EXP(-$C$12*$C$30)+(BP399*$C$34+BP400*$C$35)*EXP(-$C$14*$C$30)),BO$236,(BP292*$C$34+BP293*$C$35)*EXP(-$C$12*$C$30)+BO$234),"")</f>
        <v/>
      </c>
      <c r="BP292" s="65">
        <f>IF(BP$231&gt;=$E292,IF(BP183*$C$23&gt;MAX($C$22,(BQ292*$C$34+BQ293*$C$35)*EXP(-$C$12*$C$30)+(BQ399*$C$34+BQ400*$C$35)*EXP(-$C$14*$C$30)),BP$236,(BQ292*$C$34+BQ293*$C$35)*EXP(-$C$12*$C$30)+BP$234),"")</f>
        <v/>
      </c>
      <c r="BQ292" s="65">
        <f>IF(BQ$231&gt;=$E292,IF(BQ183*$C$23&gt;MAX($C$22,(BR292*$C$34+BR293*$C$35)*EXP(-$C$12*$C$30)+(BR399*$C$34+BR400*$C$35)*EXP(-$C$14*$C$30)),BQ$236,(BR292*$C$34+BR293*$C$35)*EXP(-$C$12*$C$30)+BQ$234),"")</f>
        <v/>
      </c>
      <c r="BR292" s="65">
        <f>IF(BR$231&gt;=$E292,IF(BR183*$C$23&gt;MAX($C$22,(BS292*$C$34+BS293*$C$35)*EXP(-$C$12*$C$30)+(BS399*$C$34+BS400*$C$35)*EXP(-$C$14*$C$30)),BR$236,(BS292*$C$34+BS293*$C$35)*EXP(-$C$12*$C$30)+BR$234),"")</f>
        <v/>
      </c>
      <c r="BS292" s="65">
        <f>IF(BS$231&gt;=$E292,IF(BS183*$C$23&gt;MAX($C$22,(BT292*$C$34+BT293*$C$35)*EXP(-$C$12*$C$30)+(BT399*$C$34+BT400*$C$35)*EXP(-$C$14*$C$30)),BS$236,(BT292*$C$34+BT293*$C$35)*EXP(-$C$12*$C$30)+BS$234),"")</f>
        <v/>
      </c>
      <c r="BT292" s="65">
        <f>IF(BT$231&gt;=$E292,IF(BT183*$C$23&gt;MAX($C$22,(BU292*$C$34+BU293*$C$35)*EXP(-$C$12*$C$30)+(BU399*$C$34+BU400*$C$35)*EXP(-$C$14*$C$30)),BT$236,(BU292*$C$34+BU293*$C$35)*EXP(-$C$12*$C$30)+BT$234),"")</f>
        <v/>
      </c>
      <c r="BU292" s="65">
        <f>IF(BU$231&gt;=$E292,IF(BU183*$C$23&gt;MAX($C$22,(BV292*$C$34+BV293*$C$35)*EXP(-$C$12*$C$30)+(BV399*$C$34+BV400*$C$35)*EXP(-$C$14*$C$30)),BU$236,(BV292*$C$34+BV293*$C$35)*EXP(-$C$12*$C$30)+BU$234),"")</f>
        <v/>
      </c>
      <c r="BV292" s="65">
        <f>IF(BV$231&gt;=$E292,IF(BV183*$C$23&gt;MAX($C$22,(BW292*$C$34+BW293*$C$35)*EXP(-$C$12*$C$30)+(BW399*$C$34+BW400*$C$35)*EXP(-$C$14*$C$30)),BV$236,(BW292*$C$34+BW293*$C$35)*EXP(-$C$12*$C$30)+BV$234),"")</f>
        <v/>
      </c>
      <c r="BW292" s="65">
        <f>IF(BW$231&gt;=$E292,IF(BW183*$C$23&gt;MAX($C$22,(BX292*$C$34+BX293*$C$35)*EXP(-$C$12*$C$30)+(BX399*$C$34+BX400*$C$35)*EXP(-$C$14*$C$30)),BW$236,(BX292*$C$34+BX293*$C$35)*EXP(-$C$12*$C$30)+BW$234),"")</f>
        <v/>
      </c>
      <c r="BX292" s="65">
        <f>IF(BX$231&gt;=$E292,IF(BX183*$C$23&gt;MAX($C$22,(BY292*$C$34+BY293*$C$35)*EXP(-$C$12*$C$30)+(BY399*$C$34+BY400*$C$35)*EXP(-$C$14*$C$30)),BX$236,(BY292*$C$34+BY293*$C$35)*EXP(-$C$12*$C$30)+BX$234),"")</f>
        <v/>
      </c>
      <c r="BY292" s="65">
        <f>IF(BY$231&gt;=$E292,IF(BY183*$C$23&gt;MAX($C$22,(BZ292*$C$34+BZ293*$C$35)*EXP(-$C$12*$C$30)+(BZ399*$C$34+BZ400*$C$35)*EXP(-$C$14*$C$30)),BY$236,(BZ292*$C$34+BZ293*$C$35)*EXP(-$C$12*$C$30)+BY$234),"")</f>
        <v/>
      </c>
      <c r="BZ292" s="65">
        <f>IF(BZ$231&gt;=$E292,IF(BZ183*$C$23&gt;MAX($C$22,(CA292*$C$34+CA293*$C$35)*EXP(-$C$12*$C$30)+(CA399*$C$34+CA400*$C$35)*EXP(-$C$14*$C$30)),BZ$236,(CA292*$C$34+CA293*$C$35)*EXP(-$C$12*$C$30)+BZ$234),"")</f>
        <v/>
      </c>
      <c r="CA292" s="65">
        <f>IF(CA$231&gt;=$E292,IF(CA183*$C$23&gt;MAX($C$22,(CB292*$C$34+CB293*$C$35)*EXP(-$C$12*$C$30)+(CB399*$C$34+CB400*$C$35)*EXP(-$C$14*$C$30)),CA$236,(CB292*$C$34+CB293*$C$35)*EXP(-$C$12*$C$30)+CA$234),"")</f>
        <v/>
      </c>
      <c r="CB292" s="65">
        <f>IF(CB$231&gt;=$E292,IF(CB183*$C$23&gt;MAX($C$22,(CC292*$C$34+CC293*$C$35)*EXP(-$C$12*$C$30)+(CC399*$C$34+CC400*$C$35)*EXP(-$C$14*$C$30)),CB$236,(CC292*$C$34+CC293*$C$35)*EXP(-$C$12*$C$30)+CB$234),"")</f>
        <v/>
      </c>
      <c r="CC292" s="65">
        <f>IF(CC$231&gt;=$E292,IF(CC183*$C$23&gt;MAX($C$22,(CD292*$C$34+CD293*$C$35)*EXP(-$C$12*$C$30)+(CD399*$C$34+CD400*$C$35)*EXP(-$C$14*$C$30)),CC$236,(CD292*$C$34+CD293*$C$35)*EXP(-$C$12*$C$30)+CC$234),"")</f>
        <v/>
      </c>
      <c r="CD292" s="65">
        <f>IF(CD$231&gt;=$E292,IF(CD183*$C$23&gt;MAX($C$22,(CE292*$C$34+CE293*$C$35)*EXP(-$C$12*$C$30)+(CE399*$C$34+CE400*$C$35)*EXP(-$C$14*$C$30)),CD$236,(CE292*$C$34+CE293*$C$35)*EXP(-$C$12*$C$30)+CD$234),"")</f>
        <v/>
      </c>
      <c r="CE292" s="65">
        <f>IF(CE$231&gt;=$E292,IF(CE183*$C$23&gt;MAX($C$22,(CF292*$C$34+CF293*$C$35)*EXP(-$C$12*$C$30)+(CF399*$C$34+CF400*$C$35)*EXP(-$C$14*$C$30)),CE$236,(CF292*$C$34+CF293*$C$35)*EXP(-$C$12*$C$30)+CE$234),"")</f>
        <v/>
      </c>
      <c r="CF292" s="65">
        <f>IF(CF$231&gt;=$E292,IF(CF183*$C$23&gt;MAX($C$22,(CG292*$C$34+CG293*$C$35)*EXP(-$C$12*$C$30)+(CG399*$C$34+CG400*$C$35)*EXP(-$C$14*$C$30)),CF$236,(CG292*$C$34+CG293*$C$35)*EXP(-$C$12*$C$30)+CF$234),"")</f>
        <v/>
      </c>
      <c r="CG292" s="65">
        <f>IF(CG$231&gt;=$E292,IF(CG183*$C$23&gt;MAX($C$22,(CH292*$C$34+CH293*$C$35)*EXP(-$C$12*$C$30)+(CH399*$C$34+CH400*$C$35)*EXP(-$C$14*$C$30)),CG$236,(CH292*$C$34+CH293*$C$35)*EXP(-$C$12*$C$30)+CG$234),"")</f>
        <v/>
      </c>
      <c r="CH292" s="65">
        <f>IF(CH$231&gt;=$E292,IF(CH183*$C$23&gt;MAX($C$22,(CI292*$C$34+CI293*$C$35)*EXP(-$C$12*$C$30)+(CI399*$C$34+CI400*$C$35)*EXP(-$C$14*$C$30)),CH$236,(CI292*$C$34+CI293*$C$35)*EXP(-$C$12*$C$30)+CH$234),"")</f>
        <v/>
      </c>
      <c r="CI292" s="65">
        <f>IF(CI$231&gt;=$E292,IF(CI183*$C$23&gt;MAX($C$22,(CJ292*$C$34+CJ293*$C$35)*EXP(-$C$12*$C$30)+(CJ399*$C$34+CJ400*$C$35)*EXP(-$C$14*$C$30)),CI$236,(CJ292*$C$34+CJ293*$C$35)*EXP(-$C$12*$C$30)+CI$234),"")</f>
        <v/>
      </c>
      <c r="CJ292" s="65">
        <f>IF(CJ$231&gt;=$E292,IF(CJ183*$C$23&gt;MAX($C$22,(CK292*$C$34+CK293*$C$35)*EXP(-$C$12*$C$30)+(CK399*$C$34+CK400*$C$35)*EXP(-$C$14*$C$30)),CJ$236,(CK292*$C$34+CK293*$C$35)*EXP(-$C$12*$C$30)+CJ$234),"")</f>
        <v/>
      </c>
      <c r="CK292" s="65">
        <f>IF(CK$231&gt;=$E292,IF(CK183*$C$23&gt;MAX($C$22,(CL292*$C$34+CL293*$C$35)*EXP(-$C$12*$C$30)+(CL399*$C$34+CL400*$C$35)*EXP(-$C$14*$C$30)),CK$236,(CL292*$C$34+CL293*$C$35)*EXP(-$C$12*$C$30)+CK$234),"")</f>
        <v/>
      </c>
      <c r="CL292" s="65">
        <f>IF(CL$231&gt;=$E292,IF(CL183*$C$23&gt;MAX($C$22,(CM292*$C$34+CM293*$C$35)*EXP(-$C$12*$C$30)+(CM399*$C$34+CM400*$C$35)*EXP(-$C$14*$C$30)),CL$236,(CM292*$C$34+CM293*$C$35)*EXP(-$C$12*$C$30)+CL$234),"")</f>
        <v/>
      </c>
      <c r="CM292" s="65">
        <f>IF(CM$231&gt;=$E292,IF(CM183*$C$23&gt;MAX($C$22,(CN292*$C$34+CN293*$C$35)*EXP(-$C$12*$C$30)+(CN399*$C$34+CN400*$C$35)*EXP(-$C$14*$C$30)),CM$236,(CN292*$C$34+CN293*$C$35)*EXP(-$C$12*$C$30)+CM$234),"")</f>
        <v/>
      </c>
      <c r="CN292" s="65">
        <f>IF(CN$231&gt;=$E292,IF(CN183*$C$23&gt;MAX($C$22,(CO292*$C$34+CO293*$C$35)*EXP(-$C$12*$C$30)+(CO399*$C$34+CO400*$C$35)*EXP(-$C$14*$C$30)),CN$236,(CO292*$C$34+CO293*$C$35)*EXP(-$C$12*$C$30)+CN$234),"")</f>
        <v/>
      </c>
      <c r="CO292" s="65">
        <f>IF(CO$231&gt;=$E292,IF(CO183*$C$23&gt;MAX($C$22,(CP292*$C$34+CP293*$C$35)*EXP(-$C$12*$C$30)+(CP399*$C$34+CP400*$C$35)*EXP(-$C$14*$C$30)),CO$236,(CP292*$C$34+CP293*$C$35)*EXP(-$C$12*$C$30)+CO$234),"")</f>
        <v/>
      </c>
      <c r="CP292" s="65">
        <f>IF(CP$231&gt;=$E292,IF(CP183*$C$23&gt;MAX($C$22,(CQ292*$C$34+CQ293*$C$35)*EXP(-$C$12*$C$30)+(CQ399*$C$34+CQ400*$C$35)*EXP(-$C$14*$C$30)),CP$236,(CQ292*$C$34+CQ293*$C$35)*EXP(-$C$12*$C$30)+CP$234),"")</f>
        <v/>
      </c>
      <c r="CQ292" s="65">
        <f>IF(CQ$231&gt;=$E292,IF(CQ183*$C$23&gt;MAX($C$22,(CR292*$C$34+CR293*$C$35)*EXP(-$C$12*$C$30)+(CR399*$C$34+CR400*$C$35)*EXP(-$C$14*$C$30)),CQ$236,(CR292*$C$34+CR293*$C$35)*EXP(-$C$12*$C$30)+CQ$234),"")</f>
        <v/>
      </c>
      <c r="CR292" s="65">
        <f>IF(CR$231&gt;=$E292,IF(CR183*$C$23&gt;MAX($C$22,(CS292*$C$34+CS293*$C$35)*EXP(-$C$12*$C$30)+(CS399*$C$34+CS400*$C$35)*EXP(-$C$14*$C$30)),CR$236,(CS292*$C$34+CS293*$C$35)*EXP(-$C$12*$C$30)+CR$234),"")</f>
        <v/>
      </c>
      <c r="CS292" s="65">
        <f>IF(CS$231&gt;=$E292,IF(CS183*$C$23&gt;MAX($C$22,(CT292*$C$34+CT293*$C$35)*EXP(-$C$12*$C$30)+(CT399*$C$34+CT400*$C$35)*EXP(-$C$14*$C$30)),CS$236,(CT292*$C$34+CT293*$C$35)*EXP(-$C$12*$C$30)+CS$234),"")</f>
        <v/>
      </c>
      <c r="CT292" s="65">
        <f>IF(CT$231&gt;=$E292,IF(CT183*$C$23&gt;MAX($C$22,(CU292*$C$34+CU293*$C$35)*EXP(-$C$12*$C$30)+(CU399*$C$34+CU400*$C$35)*EXP(-$C$14*$C$30)),CT$236,(CU292*$C$34+CU293*$C$35)*EXP(-$C$12*$C$30)+CT$234),"")</f>
        <v/>
      </c>
      <c r="CU292" s="65">
        <f>IF(CU$231&gt;=$E292,IF(CU183*$C$23&gt;MAX($C$22,(CV292*$C$34+CV293*$C$35)*EXP(-$C$12*$C$30)+(CV399*$C$34+CV400*$C$35)*EXP(-$C$14*$C$30)),CU$236,(CV292*$C$34+CV293*$C$35)*EXP(-$C$12*$C$30)+CU$234),"")</f>
        <v/>
      </c>
      <c r="CV292" s="65">
        <f>IF(CV$231&gt;=$E292,IF(CV183*$C$23&gt;MAX($C$22,(CW292*$C$34+CW293*$C$35)*EXP(-$C$12*$C$30)+(CW399*$C$34+CW400*$C$35)*EXP(-$C$14*$C$30)),CV$236,(CW292*$C$34+CW293*$C$35)*EXP(-$C$12*$C$30)+CV$234),"")</f>
        <v/>
      </c>
      <c r="CW292" s="65">
        <f>IF(CW$231&gt;=$E292,IF(CW183*$C$23&gt;MAX($C$22,(CX292*$C$34+CX293*$C$35)*EXP(-$C$12*$C$30)+(CX399*$C$34+CX400*$C$35)*EXP(-$C$14*$C$30)),CW$236,(CX292*$C$34+CX293*$C$35)*EXP(-$C$12*$C$30)+CW$234),"")</f>
        <v/>
      </c>
      <c r="CX292" s="65">
        <f>IF(CX$231&gt;=$E292,IF(CX183*$C$23&gt;MAX($C$22,(CY292*$C$34+CY293*$C$35)*EXP(-$C$12*$C$30)+(CY399*$C$34+CY400*$C$35)*EXP(-$C$14*$C$30)),CX$236,(CY292*$C$34+CY293*$C$35)*EXP(-$C$12*$C$30)+CX$234),"")</f>
        <v/>
      </c>
      <c r="CY292" s="65">
        <f>IF(CY$231&gt;=$E292,IF(CY183*$C$23&gt;MAX($C$22,(CZ292*$C$34+CZ293*$C$35)*EXP(-$C$12*$C$30)+(CZ399*$C$34+CZ400*$C$35)*EXP(-$C$14*$C$30)),CY$236,(CZ292*$C$34+CZ293*$C$35)*EXP(-$C$12*$C$30)+CY$234),"")</f>
        <v/>
      </c>
      <c r="CZ292" s="65">
        <f>IF(CZ$231&gt;=$E292,IF(CZ183*$C$23&gt;MAX($C$22,(DA292*$C$34+DA293*$C$35)*EXP(-$C$12*$C$30)+(DA399*$C$34+DA400*$C$35)*EXP(-$C$14*$C$30)),CZ$236,(DA292*$C$34+DA293*$C$35)*EXP(-$C$12*$C$30)+CZ$234),"")</f>
        <v/>
      </c>
      <c r="DA292" s="65">
        <f>IF(DA$231&gt;=$E292,IF(DA183*$C$23&gt;MAX($C$22,(DB292*$C$34+DB293*$C$35)*EXP(-$C$12*$C$30)+(DB399*$C$34+DB400*$C$35)*EXP(-$C$14*$C$30)),DA$236,(DB292*$C$34+DB293*$C$35)*EXP(-$C$12*$C$30)+DA$234),"")</f>
        <v/>
      </c>
      <c r="DB292" s="65">
        <f>IF(DB$231&gt;=$E292,IF(DB183*$C$23&gt;MAX($C$22,(DC292*$C$34+DC293*$C$35)*EXP(-$C$12*$C$30)+(DC399*$C$34+DC400*$C$35)*EXP(-$C$14*$C$30)),DB$236,(DC292*$C$34+DC293*$C$35)*EXP(-$C$12*$C$30)+DB$234),"")</f>
        <v/>
      </c>
      <c r="DC292" s="65">
        <f>IF(DC$231&gt;=$E292,IF(DC183*$C$23&gt;$C$22,DC$236,$C$22+DC$234),"")</f>
        <v/>
      </c>
    </row>
    <row r="293" ht="12" customHeight="1">
      <c r="B293" s="12" t="n"/>
      <c r="C293" s="12" t="n"/>
      <c r="D293" s="12" t="n"/>
      <c r="E293" s="64">
        <f>E292+1</f>
        <v/>
      </c>
      <c r="G293" s="65">
        <f>IF(G$231&gt;=$E293,IF(G184*$C$23&gt;MAX($C$22,(H293*$C$34+H294*$C$35)*EXP(-$C$12*$C$30)+(H400*$C$34+H401*$C$35)*EXP(-$C$14*$C$30)),G$236,(H293*$C$34+H294*$C$35)*EXP(-$C$12*$C$30)+G$234),"")</f>
        <v/>
      </c>
      <c r="H293" s="65">
        <f>IF(H$231&gt;=$E293,IF(H184*$C$23&gt;MAX($C$22,(I293*$C$34+I294*$C$35)*EXP(-$C$12*$C$30)+(I400*$C$34+I401*$C$35)*EXP(-$C$14*$C$30)),H$236,(I293*$C$34+I294*$C$35)*EXP(-$C$12*$C$30)+H$234),"")</f>
        <v/>
      </c>
      <c r="I293" s="65">
        <f>IF(I$231&gt;=$E293,IF(I184*$C$23&gt;MAX($C$22,(J293*$C$34+J294*$C$35)*EXP(-$C$12*$C$30)+(J400*$C$34+J401*$C$35)*EXP(-$C$14*$C$30)),I$236,(J293*$C$34+J294*$C$35)*EXP(-$C$12*$C$30)+I$234),"")</f>
        <v/>
      </c>
      <c r="J293" s="65">
        <f>IF(J$231&gt;=$E293,IF(J184*$C$23&gt;MAX($C$22,(K293*$C$34+K294*$C$35)*EXP(-$C$12*$C$30)+(K400*$C$34+K401*$C$35)*EXP(-$C$14*$C$30)),J$236,(K293*$C$34+K294*$C$35)*EXP(-$C$12*$C$30)+J$234),"")</f>
        <v/>
      </c>
      <c r="K293" s="65">
        <f>IF(K$231&gt;=$E293,IF(K184*$C$23&gt;MAX($C$22,(L293*$C$34+L294*$C$35)*EXP(-$C$12*$C$30)+(L400*$C$34+L401*$C$35)*EXP(-$C$14*$C$30)),K$236,(L293*$C$34+L294*$C$35)*EXP(-$C$12*$C$30)+K$234),"")</f>
        <v/>
      </c>
      <c r="L293" s="65">
        <f>IF(L$231&gt;=$E293,IF(L184*$C$23&gt;MAX($C$22,(M293*$C$34+M294*$C$35)*EXP(-$C$12*$C$30)+(M400*$C$34+M401*$C$35)*EXP(-$C$14*$C$30)),L$236,(M293*$C$34+M294*$C$35)*EXP(-$C$12*$C$30)+L$234),"")</f>
        <v/>
      </c>
      <c r="M293" s="65">
        <f>IF(M$231&gt;=$E293,IF(M184*$C$23&gt;MAX($C$22,(N293*$C$34+N294*$C$35)*EXP(-$C$12*$C$30)+(N400*$C$34+N401*$C$35)*EXP(-$C$14*$C$30)),M$236,(N293*$C$34+N294*$C$35)*EXP(-$C$12*$C$30)+M$234),"")</f>
        <v/>
      </c>
      <c r="N293" s="65">
        <f>IF(N$231&gt;=$E293,IF(N184*$C$23&gt;MAX($C$22,(O293*$C$34+O294*$C$35)*EXP(-$C$12*$C$30)+(O400*$C$34+O401*$C$35)*EXP(-$C$14*$C$30)),N$236,(O293*$C$34+O294*$C$35)*EXP(-$C$12*$C$30)+N$234),"")</f>
        <v/>
      </c>
      <c r="O293" s="65">
        <f>IF(O$231&gt;=$E293,IF(O184*$C$23&gt;MAX($C$22,(P293*$C$34+P294*$C$35)*EXP(-$C$12*$C$30)+(P400*$C$34+P401*$C$35)*EXP(-$C$14*$C$30)),O$236,(P293*$C$34+P294*$C$35)*EXP(-$C$12*$C$30)+O$234),"")</f>
        <v/>
      </c>
      <c r="P293" s="65">
        <f>IF(P$231&gt;=$E293,IF(P184*$C$23&gt;MAX($C$22,(Q293*$C$34+Q294*$C$35)*EXP(-$C$12*$C$30)+(Q400*$C$34+Q401*$C$35)*EXP(-$C$14*$C$30)),P$236,(Q293*$C$34+Q294*$C$35)*EXP(-$C$12*$C$30)+P$234),"")</f>
        <v/>
      </c>
      <c r="Q293" s="65">
        <f>IF(Q$231&gt;=$E293,IF(Q184*$C$23&gt;MAX($C$22,(R293*$C$34+R294*$C$35)*EXP(-$C$12*$C$30)+(R400*$C$34+R401*$C$35)*EXP(-$C$14*$C$30)),Q$236,(R293*$C$34+R294*$C$35)*EXP(-$C$12*$C$30)+Q$234),"")</f>
        <v/>
      </c>
      <c r="R293" s="65">
        <f>IF(R$231&gt;=$E293,IF(R184*$C$23&gt;MAX($C$22,(S293*$C$34+S294*$C$35)*EXP(-$C$12*$C$30)+(S400*$C$34+S401*$C$35)*EXP(-$C$14*$C$30)),R$236,(S293*$C$34+S294*$C$35)*EXP(-$C$12*$C$30)+R$234),"")</f>
        <v/>
      </c>
      <c r="S293" s="65">
        <f>IF(S$231&gt;=$E293,IF(S184*$C$23&gt;MAX($C$22,(T293*$C$34+T294*$C$35)*EXP(-$C$12*$C$30)+(T400*$C$34+T401*$C$35)*EXP(-$C$14*$C$30)),S$236,(T293*$C$34+T294*$C$35)*EXP(-$C$12*$C$30)+S$234),"")</f>
        <v/>
      </c>
      <c r="T293" s="65">
        <f>IF(T$231&gt;=$E293,IF(T184*$C$23&gt;MAX($C$22,(U293*$C$34+U294*$C$35)*EXP(-$C$12*$C$30)+(U400*$C$34+U401*$C$35)*EXP(-$C$14*$C$30)),T$236,(U293*$C$34+U294*$C$35)*EXP(-$C$12*$C$30)+T$234),"")</f>
        <v/>
      </c>
      <c r="U293" s="65">
        <f>IF(U$231&gt;=$E293,IF(U184*$C$23&gt;MAX($C$22,(V293*$C$34+V294*$C$35)*EXP(-$C$12*$C$30)+(V400*$C$34+V401*$C$35)*EXP(-$C$14*$C$30)),U$236,(V293*$C$34+V294*$C$35)*EXP(-$C$12*$C$30)+U$234),"")</f>
        <v/>
      </c>
      <c r="V293" s="65">
        <f>IF(V$231&gt;=$E293,IF(V184*$C$23&gt;MAX($C$22,(W293*$C$34+W294*$C$35)*EXP(-$C$12*$C$30)+(W400*$C$34+W401*$C$35)*EXP(-$C$14*$C$30)),V$236,(W293*$C$34+W294*$C$35)*EXP(-$C$12*$C$30)+V$234),"")</f>
        <v/>
      </c>
      <c r="W293" s="65">
        <f>IF(W$231&gt;=$E293,IF(W184*$C$23&gt;MAX($C$22,(X293*$C$34+X294*$C$35)*EXP(-$C$12*$C$30)+(X400*$C$34+X401*$C$35)*EXP(-$C$14*$C$30)),W$236,(X293*$C$34+X294*$C$35)*EXP(-$C$12*$C$30)+W$234),"")</f>
        <v/>
      </c>
      <c r="X293" s="65">
        <f>IF(X$231&gt;=$E293,IF(X184*$C$23&gt;MAX($C$22,(Y293*$C$34+Y294*$C$35)*EXP(-$C$12*$C$30)+(Y400*$C$34+Y401*$C$35)*EXP(-$C$14*$C$30)),X$236,(Y293*$C$34+Y294*$C$35)*EXP(-$C$12*$C$30)+X$234),"")</f>
        <v/>
      </c>
      <c r="Y293" s="65">
        <f>IF(Y$231&gt;=$E293,IF(Y184*$C$23&gt;MAX($C$22,(Z293*$C$34+Z294*$C$35)*EXP(-$C$12*$C$30)+(Z400*$C$34+Z401*$C$35)*EXP(-$C$14*$C$30)),Y$236,(Z293*$C$34+Z294*$C$35)*EXP(-$C$12*$C$30)+Y$234),"")</f>
        <v/>
      </c>
      <c r="Z293" s="65">
        <f>IF(Z$231&gt;=$E293,IF(Z184*$C$23&gt;MAX($C$22,(AA293*$C$34+AA294*$C$35)*EXP(-$C$12*$C$30)+(AA400*$C$34+AA401*$C$35)*EXP(-$C$14*$C$30)),Z$236,(AA293*$C$34+AA294*$C$35)*EXP(-$C$12*$C$30)+Z$234),"")</f>
        <v/>
      </c>
      <c r="AA293" s="65">
        <f>IF(AA$231&gt;=$E293,IF(AA184*$C$23&gt;MAX($C$22,(AB293*$C$34+AB294*$C$35)*EXP(-$C$12*$C$30)+(AB400*$C$34+AB401*$C$35)*EXP(-$C$14*$C$30)),AA$236,(AB293*$C$34+AB294*$C$35)*EXP(-$C$12*$C$30)+AA$234),"")</f>
        <v/>
      </c>
      <c r="AB293" s="65">
        <f>IF(AB$231&gt;=$E293,IF(AB184*$C$23&gt;MAX($C$22,(AC293*$C$34+AC294*$C$35)*EXP(-$C$12*$C$30)+(AC400*$C$34+AC401*$C$35)*EXP(-$C$14*$C$30)),AB$236,(AC293*$C$34+AC294*$C$35)*EXP(-$C$12*$C$30)+AB$234),"")</f>
        <v/>
      </c>
      <c r="AC293" s="65">
        <f>IF(AC$231&gt;=$E293,IF(AC184*$C$23&gt;MAX($C$22,(AD293*$C$34+AD294*$C$35)*EXP(-$C$12*$C$30)+(AD400*$C$34+AD401*$C$35)*EXP(-$C$14*$C$30)),AC$236,(AD293*$C$34+AD294*$C$35)*EXP(-$C$12*$C$30)+AC$234),"")</f>
        <v/>
      </c>
      <c r="AD293" s="65">
        <f>IF(AD$231&gt;=$E293,IF(AD184*$C$23&gt;MAX($C$22,(AE293*$C$34+AE294*$C$35)*EXP(-$C$12*$C$30)+(AE400*$C$34+AE401*$C$35)*EXP(-$C$14*$C$30)),AD$236,(AE293*$C$34+AE294*$C$35)*EXP(-$C$12*$C$30)+AD$234),"")</f>
        <v/>
      </c>
      <c r="AE293" s="65">
        <f>IF(AE$231&gt;=$E293,IF(AE184*$C$23&gt;MAX($C$22,(AF293*$C$34+AF294*$C$35)*EXP(-$C$12*$C$30)+(AF400*$C$34+AF401*$C$35)*EXP(-$C$14*$C$30)),AE$236,(AF293*$C$34+AF294*$C$35)*EXP(-$C$12*$C$30)+AE$234),"")</f>
        <v/>
      </c>
      <c r="AF293" s="65">
        <f>IF(AF$231&gt;=$E293,IF(AF184*$C$23&gt;MAX($C$22,(AG293*$C$34+AG294*$C$35)*EXP(-$C$12*$C$30)+(AG400*$C$34+AG401*$C$35)*EXP(-$C$14*$C$30)),AF$236,(AG293*$C$34+AG294*$C$35)*EXP(-$C$12*$C$30)+AF$234),"")</f>
        <v/>
      </c>
      <c r="AG293" s="65">
        <f>IF(AG$231&gt;=$E293,IF(AG184*$C$23&gt;MAX($C$22,(AH293*$C$34+AH294*$C$35)*EXP(-$C$12*$C$30)+(AH400*$C$34+AH401*$C$35)*EXP(-$C$14*$C$30)),AG$236,(AH293*$C$34+AH294*$C$35)*EXP(-$C$12*$C$30)+AG$234),"")</f>
        <v/>
      </c>
      <c r="AH293" s="65">
        <f>IF(AH$231&gt;=$E293,IF(AH184*$C$23&gt;MAX($C$22,(AI293*$C$34+AI294*$C$35)*EXP(-$C$12*$C$30)+(AI400*$C$34+AI401*$C$35)*EXP(-$C$14*$C$30)),AH$236,(AI293*$C$34+AI294*$C$35)*EXP(-$C$12*$C$30)+AH$234),"")</f>
        <v/>
      </c>
      <c r="AI293" s="65">
        <f>IF(AI$231&gt;=$E293,IF(AI184*$C$23&gt;MAX($C$22,(AJ293*$C$34+AJ294*$C$35)*EXP(-$C$12*$C$30)+(AJ400*$C$34+AJ401*$C$35)*EXP(-$C$14*$C$30)),AI$236,(AJ293*$C$34+AJ294*$C$35)*EXP(-$C$12*$C$30)+AI$234),"")</f>
        <v/>
      </c>
      <c r="AJ293" s="65">
        <f>IF(AJ$231&gt;=$E293,IF(AJ184*$C$23&gt;MAX($C$22,(AK293*$C$34+AK294*$C$35)*EXP(-$C$12*$C$30)+(AK400*$C$34+AK401*$C$35)*EXP(-$C$14*$C$30)),AJ$236,(AK293*$C$34+AK294*$C$35)*EXP(-$C$12*$C$30)+AJ$234),"")</f>
        <v/>
      </c>
      <c r="AK293" s="65">
        <f>IF(AK$231&gt;=$E293,IF(AK184*$C$23&gt;MAX($C$22,(AL293*$C$34+AL294*$C$35)*EXP(-$C$12*$C$30)+(AL400*$C$34+AL401*$C$35)*EXP(-$C$14*$C$30)),AK$236,(AL293*$C$34+AL294*$C$35)*EXP(-$C$12*$C$30)+AK$234),"")</f>
        <v/>
      </c>
      <c r="AL293" s="65">
        <f>IF(AL$231&gt;=$E293,IF(AL184*$C$23&gt;MAX($C$22,(AM293*$C$34+AM294*$C$35)*EXP(-$C$12*$C$30)+(AM400*$C$34+AM401*$C$35)*EXP(-$C$14*$C$30)),AL$236,(AM293*$C$34+AM294*$C$35)*EXP(-$C$12*$C$30)+AL$234),"")</f>
        <v/>
      </c>
      <c r="AM293" s="65">
        <f>IF(AM$231&gt;=$E293,IF(AM184*$C$23&gt;MAX($C$22,(AN293*$C$34+AN294*$C$35)*EXP(-$C$12*$C$30)+(AN400*$C$34+AN401*$C$35)*EXP(-$C$14*$C$30)),AM$236,(AN293*$C$34+AN294*$C$35)*EXP(-$C$12*$C$30)+AM$234),"")</f>
        <v/>
      </c>
      <c r="AN293" s="65">
        <f>IF(AN$231&gt;=$E293,IF(AN184*$C$23&gt;MAX($C$22,(AO293*$C$34+AO294*$C$35)*EXP(-$C$12*$C$30)+(AO400*$C$34+AO401*$C$35)*EXP(-$C$14*$C$30)),AN$236,(AO293*$C$34+AO294*$C$35)*EXP(-$C$12*$C$30)+AN$234),"")</f>
        <v/>
      </c>
      <c r="AO293" s="65">
        <f>IF(AO$231&gt;=$E293,IF(AO184*$C$23&gt;MAX($C$22,(AP293*$C$34+AP294*$C$35)*EXP(-$C$12*$C$30)+(AP400*$C$34+AP401*$C$35)*EXP(-$C$14*$C$30)),AO$236,(AP293*$C$34+AP294*$C$35)*EXP(-$C$12*$C$30)+AO$234),"")</f>
        <v/>
      </c>
      <c r="AP293" s="65">
        <f>IF(AP$231&gt;=$E293,IF(AP184*$C$23&gt;MAX($C$22,(AQ293*$C$34+AQ294*$C$35)*EXP(-$C$12*$C$30)+(AQ400*$C$34+AQ401*$C$35)*EXP(-$C$14*$C$30)),AP$236,(AQ293*$C$34+AQ294*$C$35)*EXP(-$C$12*$C$30)+AP$234),"")</f>
        <v/>
      </c>
      <c r="AQ293" s="65">
        <f>IF(AQ$231&gt;=$E293,IF(AQ184*$C$23&gt;MAX($C$22,(AR293*$C$34+AR294*$C$35)*EXP(-$C$12*$C$30)+(AR400*$C$34+AR401*$C$35)*EXP(-$C$14*$C$30)),AQ$236,(AR293*$C$34+AR294*$C$35)*EXP(-$C$12*$C$30)+AQ$234),"")</f>
        <v/>
      </c>
      <c r="AR293" s="65">
        <f>IF(AR$231&gt;=$E293,IF(AR184*$C$23&gt;MAX($C$22,(AS293*$C$34+AS294*$C$35)*EXP(-$C$12*$C$30)+(AS400*$C$34+AS401*$C$35)*EXP(-$C$14*$C$30)),AR$236,(AS293*$C$34+AS294*$C$35)*EXP(-$C$12*$C$30)+AR$234),"")</f>
        <v/>
      </c>
      <c r="AS293" s="65">
        <f>IF(AS$231&gt;=$E293,IF(AS184*$C$23&gt;MAX($C$22,(AT293*$C$34+AT294*$C$35)*EXP(-$C$12*$C$30)+(AT400*$C$34+AT401*$C$35)*EXP(-$C$14*$C$30)),AS$236,(AT293*$C$34+AT294*$C$35)*EXP(-$C$12*$C$30)+AS$234),"")</f>
        <v/>
      </c>
      <c r="AT293" s="65">
        <f>IF(AT$231&gt;=$E293,IF(AT184*$C$23&gt;MAX($C$22,(AU293*$C$34+AU294*$C$35)*EXP(-$C$12*$C$30)+(AU400*$C$34+AU401*$C$35)*EXP(-$C$14*$C$30)),AT$236,(AU293*$C$34+AU294*$C$35)*EXP(-$C$12*$C$30)+AT$234),"")</f>
        <v/>
      </c>
      <c r="AU293" s="65">
        <f>IF(AU$231&gt;=$E293,IF(AU184*$C$23&gt;MAX($C$22,(AV293*$C$34+AV294*$C$35)*EXP(-$C$12*$C$30)+(AV400*$C$34+AV401*$C$35)*EXP(-$C$14*$C$30)),AU$236,(AV293*$C$34+AV294*$C$35)*EXP(-$C$12*$C$30)+AU$234),"")</f>
        <v/>
      </c>
      <c r="AV293" s="65">
        <f>IF(AV$231&gt;=$E293,IF(AV184*$C$23&gt;MAX($C$22,(AW293*$C$34+AW294*$C$35)*EXP(-$C$12*$C$30)+(AW400*$C$34+AW401*$C$35)*EXP(-$C$14*$C$30)),AV$236,(AW293*$C$34+AW294*$C$35)*EXP(-$C$12*$C$30)+AV$234),"")</f>
        <v/>
      </c>
      <c r="AW293" s="65">
        <f>IF(AW$231&gt;=$E293,IF(AW184*$C$23&gt;MAX($C$22,(AX293*$C$34+AX294*$C$35)*EXP(-$C$12*$C$30)+(AX400*$C$34+AX401*$C$35)*EXP(-$C$14*$C$30)),AW$236,(AX293*$C$34+AX294*$C$35)*EXP(-$C$12*$C$30)+AW$234),"")</f>
        <v/>
      </c>
      <c r="AX293" s="65">
        <f>IF(AX$231&gt;=$E293,IF(AX184*$C$23&gt;MAX($C$22,(AY293*$C$34+AY294*$C$35)*EXP(-$C$12*$C$30)+(AY400*$C$34+AY401*$C$35)*EXP(-$C$14*$C$30)),AX$236,(AY293*$C$34+AY294*$C$35)*EXP(-$C$12*$C$30)+AX$234),"")</f>
        <v/>
      </c>
      <c r="AY293" s="65">
        <f>IF(AY$231&gt;=$E293,IF(AY184*$C$23&gt;MAX($C$22,(AZ293*$C$34+AZ294*$C$35)*EXP(-$C$12*$C$30)+(AZ400*$C$34+AZ401*$C$35)*EXP(-$C$14*$C$30)),AY$236,(AZ293*$C$34+AZ294*$C$35)*EXP(-$C$12*$C$30)+AY$234),"")</f>
        <v/>
      </c>
      <c r="AZ293" s="65">
        <f>IF(AZ$231&gt;=$E293,IF(AZ184*$C$23&gt;MAX($C$22,(BA293*$C$34+BA294*$C$35)*EXP(-$C$12*$C$30)+(BA400*$C$34+BA401*$C$35)*EXP(-$C$14*$C$30)),AZ$236,(BA293*$C$34+BA294*$C$35)*EXP(-$C$12*$C$30)+AZ$234),"")</f>
        <v/>
      </c>
      <c r="BA293" s="65">
        <f>IF(BA$231&gt;=$E293,IF(BA184*$C$23&gt;MAX($C$22,(BB293*$C$34+BB294*$C$35)*EXP(-$C$12*$C$30)+(BB400*$C$34+BB401*$C$35)*EXP(-$C$14*$C$30)),BA$236,(BB293*$C$34+BB294*$C$35)*EXP(-$C$12*$C$30)+BA$234),"")</f>
        <v/>
      </c>
      <c r="BB293" s="65">
        <f>IF(BB$231&gt;=$E293,IF(BB184*$C$23&gt;MAX($C$22,(BC293*$C$34+BC294*$C$35)*EXP(-$C$12*$C$30)+(BC400*$C$34+BC401*$C$35)*EXP(-$C$14*$C$30)),BB$236,(BC293*$C$34+BC294*$C$35)*EXP(-$C$12*$C$30)+BB$234),"")</f>
        <v/>
      </c>
      <c r="BC293" s="65">
        <f>IF(BC$231&gt;=$E293,IF(BC184*$C$23&gt;MAX($C$22,(BD293*$C$34+BD294*$C$35)*EXP(-$C$12*$C$30)+(BD400*$C$34+BD401*$C$35)*EXP(-$C$14*$C$30)),BC$236,(BD293*$C$34+BD294*$C$35)*EXP(-$C$12*$C$30)+BC$234),"")</f>
        <v/>
      </c>
      <c r="BD293" s="65">
        <f>IF(BD$231&gt;=$E293,IF(BD184*$C$23&gt;MAX($C$22,(BE293*$C$34+BE294*$C$35)*EXP(-$C$12*$C$30)+(BE400*$C$34+BE401*$C$35)*EXP(-$C$14*$C$30)),BD$236,(BE293*$C$34+BE294*$C$35)*EXP(-$C$12*$C$30)+BD$234),"")</f>
        <v/>
      </c>
      <c r="BE293" s="65">
        <f>IF(BE$231&gt;=$E293,IF(BE184*$C$23&gt;MAX($C$22,(BF293*$C$34+BF294*$C$35)*EXP(-$C$12*$C$30)+(BF400*$C$34+BF401*$C$35)*EXP(-$C$14*$C$30)),BE$236,(BF293*$C$34+BF294*$C$35)*EXP(-$C$12*$C$30)+BE$234),"")</f>
        <v/>
      </c>
      <c r="BF293" s="65">
        <f>IF(BF$231&gt;=$E293,IF(BF184*$C$23&gt;MAX($C$22,(BG293*$C$34+BG294*$C$35)*EXP(-$C$12*$C$30)+(BG400*$C$34+BG401*$C$35)*EXP(-$C$14*$C$30)),BF$236,(BG293*$C$34+BG294*$C$35)*EXP(-$C$12*$C$30)+BF$234),"")</f>
        <v/>
      </c>
      <c r="BG293" s="65">
        <f>IF(BG$231&gt;=$E293,IF(BG184*$C$23&gt;MAX($C$22,(BH293*$C$34+BH294*$C$35)*EXP(-$C$12*$C$30)+(BH400*$C$34+BH401*$C$35)*EXP(-$C$14*$C$30)),BG$236,(BH293*$C$34+BH294*$C$35)*EXP(-$C$12*$C$30)+BG$234),"")</f>
        <v/>
      </c>
      <c r="BH293" s="65">
        <f>IF(BH$231&gt;=$E293,IF(BH184*$C$23&gt;MAX($C$22,(BI293*$C$34+BI294*$C$35)*EXP(-$C$12*$C$30)+(BI400*$C$34+BI401*$C$35)*EXP(-$C$14*$C$30)),BH$236,(BI293*$C$34+BI294*$C$35)*EXP(-$C$12*$C$30)+BH$234),"")</f>
        <v/>
      </c>
      <c r="BI293" s="65">
        <f>IF(BI$231&gt;=$E293,IF(BI184*$C$23&gt;MAX($C$22,(BJ293*$C$34+BJ294*$C$35)*EXP(-$C$12*$C$30)+(BJ400*$C$34+BJ401*$C$35)*EXP(-$C$14*$C$30)),BI$236,(BJ293*$C$34+BJ294*$C$35)*EXP(-$C$12*$C$30)+BI$234),"")</f>
        <v/>
      </c>
      <c r="BJ293" s="65">
        <f>IF(BJ$231&gt;=$E293,IF(BJ184*$C$23&gt;MAX($C$22,(BK293*$C$34+BK294*$C$35)*EXP(-$C$12*$C$30)+(BK400*$C$34+BK401*$C$35)*EXP(-$C$14*$C$30)),BJ$236,(BK293*$C$34+BK294*$C$35)*EXP(-$C$12*$C$30)+BJ$234),"")</f>
        <v/>
      </c>
      <c r="BK293" s="65">
        <f>IF(BK$231&gt;=$E293,IF(BK184*$C$23&gt;MAX($C$22,(BL293*$C$34+BL294*$C$35)*EXP(-$C$12*$C$30)+(BL400*$C$34+BL401*$C$35)*EXP(-$C$14*$C$30)),BK$236,(BL293*$C$34+BL294*$C$35)*EXP(-$C$12*$C$30)+BK$234),"")</f>
        <v/>
      </c>
      <c r="BL293" s="65">
        <f>IF(BL$231&gt;=$E293,IF(BL184*$C$23&gt;MAX($C$22,(BM293*$C$34+BM294*$C$35)*EXP(-$C$12*$C$30)+(BM400*$C$34+BM401*$C$35)*EXP(-$C$14*$C$30)),BL$236,(BM293*$C$34+BM294*$C$35)*EXP(-$C$12*$C$30)+BL$234),"")</f>
        <v/>
      </c>
      <c r="BM293" s="65">
        <f>IF(BM$231&gt;=$E293,IF(BM184*$C$23&gt;MAX($C$22,(BN293*$C$34+BN294*$C$35)*EXP(-$C$12*$C$30)+(BN400*$C$34+BN401*$C$35)*EXP(-$C$14*$C$30)),BM$236,(BN293*$C$34+BN294*$C$35)*EXP(-$C$12*$C$30)+BM$234),"")</f>
        <v/>
      </c>
      <c r="BN293" s="65">
        <f>IF(BN$231&gt;=$E293,IF(BN184*$C$23&gt;MAX($C$22,(BO293*$C$34+BO294*$C$35)*EXP(-$C$12*$C$30)+(BO400*$C$34+BO401*$C$35)*EXP(-$C$14*$C$30)),BN$236,(BO293*$C$34+BO294*$C$35)*EXP(-$C$12*$C$30)+BN$234),"")</f>
        <v/>
      </c>
      <c r="BO293" s="65">
        <f>IF(BO$231&gt;=$E293,IF(BO184*$C$23&gt;MAX($C$22,(BP293*$C$34+BP294*$C$35)*EXP(-$C$12*$C$30)+(BP400*$C$34+BP401*$C$35)*EXP(-$C$14*$C$30)),BO$236,(BP293*$C$34+BP294*$C$35)*EXP(-$C$12*$C$30)+BO$234),"")</f>
        <v/>
      </c>
      <c r="BP293" s="65">
        <f>IF(BP$231&gt;=$E293,IF(BP184*$C$23&gt;MAX($C$22,(BQ293*$C$34+BQ294*$C$35)*EXP(-$C$12*$C$30)+(BQ400*$C$34+BQ401*$C$35)*EXP(-$C$14*$C$30)),BP$236,(BQ293*$C$34+BQ294*$C$35)*EXP(-$C$12*$C$30)+BP$234),"")</f>
        <v/>
      </c>
      <c r="BQ293" s="65">
        <f>IF(BQ$231&gt;=$E293,IF(BQ184*$C$23&gt;MAX($C$22,(BR293*$C$34+BR294*$C$35)*EXP(-$C$12*$C$30)+(BR400*$C$34+BR401*$C$35)*EXP(-$C$14*$C$30)),BQ$236,(BR293*$C$34+BR294*$C$35)*EXP(-$C$12*$C$30)+BQ$234),"")</f>
        <v/>
      </c>
      <c r="BR293" s="65">
        <f>IF(BR$231&gt;=$E293,IF(BR184*$C$23&gt;MAX($C$22,(BS293*$C$34+BS294*$C$35)*EXP(-$C$12*$C$30)+(BS400*$C$34+BS401*$C$35)*EXP(-$C$14*$C$30)),BR$236,(BS293*$C$34+BS294*$C$35)*EXP(-$C$12*$C$30)+BR$234),"")</f>
        <v/>
      </c>
      <c r="BS293" s="65">
        <f>IF(BS$231&gt;=$E293,IF(BS184*$C$23&gt;MAX($C$22,(BT293*$C$34+BT294*$C$35)*EXP(-$C$12*$C$30)+(BT400*$C$34+BT401*$C$35)*EXP(-$C$14*$C$30)),BS$236,(BT293*$C$34+BT294*$C$35)*EXP(-$C$12*$C$30)+BS$234),"")</f>
        <v/>
      </c>
      <c r="BT293" s="65">
        <f>IF(BT$231&gt;=$E293,IF(BT184*$C$23&gt;MAX($C$22,(BU293*$C$34+BU294*$C$35)*EXP(-$C$12*$C$30)+(BU400*$C$34+BU401*$C$35)*EXP(-$C$14*$C$30)),BT$236,(BU293*$C$34+BU294*$C$35)*EXP(-$C$12*$C$30)+BT$234),"")</f>
        <v/>
      </c>
      <c r="BU293" s="65">
        <f>IF(BU$231&gt;=$E293,IF(BU184*$C$23&gt;MAX($C$22,(BV293*$C$34+BV294*$C$35)*EXP(-$C$12*$C$30)+(BV400*$C$34+BV401*$C$35)*EXP(-$C$14*$C$30)),BU$236,(BV293*$C$34+BV294*$C$35)*EXP(-$C$12*$C$30)+BU$234),"")</f>
        <v/>
      </c>
      <c r="BV293" s="65">
        <f>IF(BV$231&gt;=$E293,IF(BV184*$C$23&gt;MAX($C$22,(BW293*$C$34+BW294*$C$35)*EXP(-$C$12*$C$30)+(BW400*$C$34+BW401*$C$35)*EXP(-$C$14*$C$30)),BV$236,(BW293*$C$34+BW294*$C$35)*EXP(-$C$12*$C$30)+BV$234),"")</f>
        <v/>
      </c>
      <c r="BW293" s="65">
        <f>IF(BW$231&gt;=$E293,IF(BW184*$C$23&gt;MAX($C$22,(BX293*$C$34+BX294*$C$35)*EXP(-$C$12*$C$30)+(BX400*$C$34+BX401*$C$35)*EXP(-$C$14*$C$30)),BW$236,(BX293*$C$34+BX294*$C$35)*EXP(-$C$12*$C$30)+BW$234),"")</f>
        <v/>
      </c>
      <c r="BX293" s="65">
        <f>IF(BX$231&gt;=$E293,IF(BX184*$C$23&gt;MAX($C$22,(BY293*$C$34+BY294*$C$35)*EXP(-$C$12*$C$30)+(BY400*$C$34+BY401*$C$35)*EXP(-$C$14*$C$30)),BX$236,(BY293*$C$34+BY294*$C$35)*EXP(-$C$12*$C$30)+BX$234),"")</f>
        <v/>
      </c>
      <c r="BY293" s="65">
        <f>IF(BY$231&gt;=$E293,IF(BY184*$C$23&gt;MAX($C$22,(BZ293*$C$34+BZ294*$C$35)*EXP(-$C$12*$C$30)+(BZ400*$C$34+BZ401*$C$35)*EXP(-$C$14*$C$30)),BY$236,(BZ293*$C$34+BZ294*$C$35)*EXP(-$C$12*$C$30)+BY$234),"")</f>
        <v/>
      </c>
      <c r="BZ293" s="65">
        <f>IF(BZ$231&gt;=$E293,IF(BZ184*$C$23&gt;MAX($C$22,(CA293*$C$34+CA294*$C$35)*EXP(-$C$12*$C$30)+(CA400*$C$34+CA401*$C$35)*EXP(-$C$14*$C$30)),BZ$236,(CA293*$C$34+CA294*$C$35)*EXP(-$C$12*$C$30)+BZ$234),"")</f>
        <v/>
      </c>
      <c r="CA293" s="65">
        <f>IF(CA$231&gt;=$E293,IF(CA184*$C$23&gt;MAX($C$22,(CB293*$C$34+CB294*$C$35)*EXP(-$C$12*$C$30)+(CB400*$C$34+CB401*$C$35)*EXP(-$C$14*$C$30)),CA$236,(CB293*$C$34+CB294*$C$35)*EXP(-$C$12*$C$30)+CA$234),"")</f>
        <v/>
      </c>
      <c r="CB293" s="65">
        <f>IF(CB$231&gt;=$E293,IF(CB184*$C$23&gt;MAX($C$22,(CC293*$C$34+CC294*$C$35)*EXP(-$C$12*$C$30)+(CC400*$C$34+CC401*$C$35)*EXP(-$C$14*$C$30)),CB$236,(CC293*$C$34+CC294*$C$35)*EXP(-$C$12*$C$30)+CB$234),"")</f>
        <v/>
      </c>
      <c r="CC293" s="65">
        <f>IF(CC$231&gt;=$E293,IF(CC184*$C$23&gt;MAX($C$22,(CD293*$C$34+CD294*$C$35)*EXP(-$C$12*$C$30)+(CD400*$C$34+CD401*$C$35)*EXP(-$C$14*$C$30)),CC$236,(CD293*$C$34+CD294*$C$35)*EXP(-$C$12*$C$30)+CC$234),"")</f>
        <v/>
      </c>
      <c r="CD293" s="65">
        <f>IF(CD$231&gt;=$E293,IF(CD184*$C$23&gt;MAX($C$22,(CE293*$C$34+CE294*$C$35)*EXP(-$C$12*$C$30)+(CE400*$C$34+CE401*$C$35)*EXP(-$C$14*$C$30)),CD$236,(CE293*$C$34+CE294*$C$35)*EXP(-$C$12*$C$30)+CD$234),"")</f>
        <v/>
      </c>
      <c r="CE293" s="65">
        <f>IF(CE$231&gt;=$E293,IF(CE184*$C$23&gt;MAX($C$22,(CF293*$C$34+CF294*$C$35)*EXP(-$C$12*$C$30)+(CF400*$C$34+CF401*$C$35)*EXP(-$C$14*$C$30)),CE$236,(CF293*$C$34+CF294*$C$35)*EXP(-$C$12*$C$30)+CE$234),"")</f>
        <v/>
      </c>
      <c r="CF293" s="65">
        <f>IF(CF$231&gt;=$E293,IF(CF184*$C$23&gt;MAX($C$22,(CG293*$C$34+CG294*$C$35)*EXP(-$C$12*$C$30)+(CG400*$C$34+CG401*$C$35)*EXP(-$C$14*$C$30)),CF$236,(CG293*$C$34+CG294*$C$35)*EXP(-$C$12*$C$30)+CF$234),"")</f>
        <v/>
      </c>
      <c r="CG293" s="65">
        <f>IF(CG$231&gt;=$E293,IF(CG184*$C$23&gt;MAX($C$22,(CH293*$C$34+CH294*$C$35)*EXP(-$C$12*$C$30)+(CH400*$C$34+CH401*$C$35)*EXP(-$C$14*$C$30)),CG$236,(CH293*$C$34+CH294*$C$35)*EXP(-$C$12*$C$30)+CG$234),"")</f>
        <v/>
      </c>
      <c r="CH293" s="65">
        <f>IF(CH$231&gt;=$E293,IF(CH184*$C$23&gt;MAX($C$22,(CI293*$C$34+CI294*$C$35)*EXP(-$C$12*$C$30)+(CI400*$C$34+CI401*$C$35)*EXP(-$C$14*$C$30)),CH$236,(CI293*$C$34+CI294*$C$35)*EXP(-$C$12*$C$30)+CH$234),"")</f>
        <v/>
      </c>
      <c r="CI293" s="65">
        <f>IF(CI$231&gt;=$E293,IF(CI184*$C$23&gt;MAX($C$22,(CJ293*$C$34+CJ294*$C$35)*EXP(-$C$12*$C$30)+(CJ400*$C$34+CJ401*$C$35)*EXP(-$C$14*$C$30)),CI$236,(CJ293*$C$34+CJ294*$C$35)*EXP(-$C$12*$C$30)+CI$234),"")</f>
        <v/>
      </c>
      <c r="CJ293" s="65">
        <f>IF(CJ$231&gt;=$E293,IF(CJ184*$C$23&gt;MAX($C$22,(CK293*$C$34+CK294*$C$35)*EXP(-$C$12*$C$30)+(CK400*$C$34+CK401*$C$35)*EXP(-$C$14*$C$30)),CJ$236,(CK293*$C$34+CK294*$C$35)*EXP(-$C$12*$C$30)+CJ$234),"")</f>
        <v/>
      </c>
      <c r="CK293" s="65">
        <f>IF(CK$231&gt;=$E293,IF(CK184*$C$23&gt;MAX($C$22,(CL293*$C$34+CL294*$C$35)*EXP(-$C$12*$C$30)+(CL400*$C$34+CL401*$C$35)*EXP(-$C$14*$C$30)),CK$236,(CL293*$C$34+CL294*$C$35)*EXP(-$C$12*$C$30)+CK$234),"")</f>
        <v/>
      </c>
      <c r="CL293" s="65">
        <f>IF(CL$231&gt;=$E293,IF(CL184*$C$23&gt;MAX($C$22,(CM293*$C$34+CM294*$C$35)*EXP(-$C$12*$C$30)+(CM400*$C$34+CM401*$C$35)*EXP(-$C$14*$C$30)),CL$236,(CM293*$C$34+CM294*$C$35)*EXP(-$C$12*$C$30)+CL$234),"")</f>
        <v/>
      </c>
      <c r="CM293" s="65">
        <f>IF(CM$231&gt;=$E293,IF(CM184*$C$23&gt;MAX($C$22,(CN293*$C$34+CN294*$C$35)*EXP(-$C$12*$C$30)+(CN400*$C$34+CN401*$C$35)*EXP(-$C$14*$C$30)),CM$236,(CN293*$C$34+CN294*$C$35)*EXP(-$C$12*$C$30)+CM$234),"")</f>
        <v/>
      </c>
      <c r="CN293" s="65">
        <f>IF(CN$231&gt;=$E293,IF(CN184*$C$23&gt;MAX($C$22,(CO293*$C$34+CO294*$C$35)*EXP(-$C$12*$C$30)+(CO400*$C$34+CO401*$C$35)*EXP(-$C$14*$C$30)),CN$236,(CO293*$C$34+CO294*$C$35)*EXP(-$C$12*$C$30)+CN$234),"")</f>
        <v/>
      </c>
      <c r="CO293" s="65">
        <f>IF(CO$231&gt;=$E293,IF(CO184*$C$23&gt;MAX($C$22,(CP293*$C$34+CP294*$C$35)*EXP(-$C$12*$C$30)+(CP400*$C$34+CP401*$C$35)*EXP(-$C$14*$C$30)),CO$236,(CP293*$C$34+CP294*$C$35)*EXP(-$C$12*$C$30)+CO$234),"")</f>
        <v/>
      </c>
      <c r="CP293" s="65">
        <f>IF(CP$231&gt;=$E293,IF(CP184*$C$23&gt;MAX($C$22,(CQ293*$C$34+CQ294*$C$35)*EXP(-$C$12*$C$30)+(CQ400*$C$34+CQ401*$C$35)*EXP(-$C$14*$C$30)),CP$236,(CQ293*$C$34+CQ294*$C$35)*EXP(-$C$12*$C$30)+CP$234),"")</f>
        <v/>
      </c>
      <c r="CQ293" s="65">
        <f>IF(CQ$231&gt;=$E293,IF(CQ184*$C$23&gt;MAX($C$22,(CR293*$C$34+CR294*$C$35)*EXP(-$C$12*$C$30)+(CR400*$C$34+CR401*$C$35)*EXP(-$C$14*$C$30)),CQ$236,(CR293*$C$34+CR294*$C$35)*EXP(-$C$12*$C$30)+CQ$234),"")</f>
        <v/>
      </c>
      <c r="CR293" s="65">
        <f>IF(CR$231&gt;=$E293,IF(CR184*$C$23&gt;MAX($C$22,(CS293*$C$34+CS294*$C$35)*EXP(-$C$12*$C$30)+(CS400*$C$34+CS401*$C$35)*EXP(-$C$14*$C$30)),CR$236,(CS293*$C$34+CS294*$C$35)*EXP(-$C$12*$C$30)+CR$234),"")</f>
        <v/>
      </c>
      <c r="CS293" s="65">
        <f>IF(CS$231&gt;=$E293,IF(CS184*$C$23&gt;MAX($C$22,(CT293*$C$34+CT294*$C$35)*EXP(-$C$12*$C$30)+(CT400*$C$34+CT401*$C$35)*EXP(-$C$14*$C$30)),CS$236,(CT293*$C$34+CT294*$C$35)*EXP(-$C$12*$C$30)+CS$234),"")</f>
        <v/>
      </c>
      <c r="CT293" s="65">
        <f>IF(CT$231&gt;=$E293,IF(CT184*$C$23&gt;MAX($C$22,(CU293*$C$34+CU294*$C$35)*EXP(-$C$12*$C$30)+(CU400*$C$34+CU401*$C$35)*EXP(-$C$14*$C$30)),CT$236,(CU293*$C$34+CU294*$C$35)*EXP(-$C$12*$C$30)+CT$234),"")</f>
        <v/>
      </c>
      <c r="CU293" s="65">
        <f>IF(CU$231&gt;=$E293,IF(CU184*$C$23&gt;MAX($C$22,(CV293*$C$34+CV294*$C$35)*EXP(-$C$12*$C$30)+(CV400*$C$34+CV401*$C$35)*EXP(-$C$14*$C$30)),CU$236,(CV293*$C$34+CV294*$C$35)*EXP(-$C$12*$C$30)+CU$234),"")</f>
        <v/>
      </c>
      <c r="CV293" s="65">
        <f>IF(CV$231&gt;=$E293,IF(CV184*$C$23&gt;MAX($C$22,(CW293*$C$34+CW294*$C$35)*EXP(-$C$12*$C$30)+(CW400*$C$34+CW401*$C$35)*EXP(-$C$14*$C$30)),CV$236,(CW293*$C$34+CW294*$C$35)*EXP(-$C$12*$C$30)+CV$234),"")</f>
        <v/>
      </c>
      <c r="CW293" s="65">
        <f>IF(CW$231&gt;=$E293,IF(CW184*$C$23&gt;MAX($C$22,(CX293*$C$34+CX294*$C$35)*EXP(-$C$12*$C$30)+(CX400*$C$34+CX401*$C$35)*EXP(-$C$14*$C$30)),CW$236,(CX293*$C$34+CX294*$C$35)*EXP(-$C$12*$C$30)+CW$234),"")</f>
        <v/>
      </c>
      <c r="CX293" s="65">
        <f>IF(CX$231&gt;=$E293,IF(CX184*$C$23&gt;MAX($C$22,(CY293*$C$34+CY294*$C$35)*EXP(-$C$12*$C$30)+(CY400*$C$34+CY401*$C$35)*EXP(-$C$14*$C$30)),CX$236,(CY293*$C$34+CY294*$C$35)*EXP(-$C$12*$C$30)+CX$234),"")</f>
        <v/>
      </c>
      <c r="CY293" s="65">
        <f>IF(CY$231&gt;=$E293,IF(CY184*$C$23&gt;MAX($C$22,(CZ293*$C$34+CZ294*$C$35)*EXP(-$C$12*$C$30)+(CZ400*$C$34+CZ401*$C$35)*EXP(-$C$14*$C$30)),CY$236,(CZ293*$C$34+CZ294*$C$35)*EXP(-$C$12*$C$30)+CY$234),"")</f>
        <v/>
      </c>
      <c r="CZ293" s="65">
        <f>IF(CZ$231&gt;=$E293,IF(CZ184*$C$23&gt;MAX($C$22,(DA293*$C$34+DA294*$C$35)*EXP(-$C$12*$C$30)+(DA400*$C$34+DA401*$C$35)*EXP(-$C$14*$C$30)),CZ$236,(DA293*$C$34+DA294*$C$35)*EXP(-$C$12*$C$30)+CZ$234),"")</f>
        <v/>
      </c>
      <c r="DA293" s="65">
        <f>IF(DA$231&gt;=$E293,IF(DA184*$C$23&gt;MAX($C$22,(DB293*$C$34+DB294*$C$35)*EXP(-$C$12*$C$30)+(DB400*$C$34+DB401*$C$35)*EXP(-$C$14*$C$30)),DA$236,(DB293*$C$34+DB294*$C$35)*EXP(-$C$12*$C$30)+DA$234),"")</f>
        <v/>
      </c>
      <c r="DB293" s="65">
        <f>IF(DB$231&gt;=$E293,IF(DB184*$C$23&gt;MAX($C$22,(DC293*$C$34+DC294*$C$35)*EXP(-$C$12*$C$30)+(DC400*$C$34+DC401*$C$35)*EXP(-$C$14*$C$30)),DB$236,(DC293*$C$34+DC294*$C$35)*EXP(-$C$12*$C$30)+DB$234),"")</f>
        <v/>
      </c>
      <c r="DC293" s="65">
        <f>IF(DC$231&gt;=$E293,IF(DC184*$C$23&gt;$C$22,DC$236,$C$22+DC$234),"")</f>
        <v/>
      </c>
    </row>
    <row r="294" ht="12" customHeight="1">
      <c r="B294" s="12" t="n"/>
      <c r="C294" s="12" t="n"/>
      <c r="D294" s="12" t="n"/>
      <c r="E294" s="64">
        <f>E293+1</f>
        <v/>
      </c>
      <c r="G294" s="65">
        <f>IF(G$231&gt;=$E294,IF(G185*$C$23&gt;MAX($C$22,(H294*$C$34+H295*$C$35)*EXP(-$C$12*$C$30)+(H401*$C$34+H402*$C$35)*EXP(-$C$14*$C$30)),G$236,(H294*$C$34+H295*$C$35)*EXP(-$C$12*$C$30)+G$234),"")</f>
        <v/>
      </c>
      <c r="H294" s="65">
        <f>IF(H$231&gt;=$E294,IF(H185*$C$23&gt;MAX($C$22,(I294*$C$34+I295*$C$35)*EXP(-$C$12*$C$30)+(I401*$C$34+I402*$C$35)*EXP(-$C$14*$C$30)),H$236,(I294*$C$34+I295*$C$35)*EXP(-$C$12*$C$30)+H$234),"")</f>
        <v/>
      </c>
      <c r="I294" s="65">
        <f>IF(I$231&gt;=$E294,IF(I185*$C$23&gt;MAX($C$22,(J294*$C$34+J295*$C$35)*EXP(-$C$12*$C$30)+(J401*$C$34+J402*$C$35)*EXP(-$C$14*$C$30)),I$236,(J294*$C$34+J295*$C$35)*EXP(-$C$12*$C$30)+I$234),"")</f>
        <v/>
      </c>
      <c r="J294" s="65">
        <f>IF(J$231&gt;=$E294,IF(J185*$C$23&gt;MAX($C$22,(K294*$C$34+K295*$C$35)*EXP(-$C$12*$C$30)+(K401*$C$34+K402*$C$35)*EXP(-$C$14*$C$30)),J$236,(K294*$C$34+K295*$C$35)*EXP(-$C$12*$C$30)+J$234),"")</f>
        <v/>
      </c>
      <c r="K294" s="65">
        <f>IF(K$231&gt;=$E294,IF(K185*$C$23&gt;MAX($C$22,(L294*$C$34+L295*$C$35)*EXP(-$C$12*$C$30)+(L401*$C$34+L402*$C$35)*EXP(-$C$14*$C$30)),K$236,(L294*$C$34+L295*$C$35)*EXP(-$C$12*$C$30)+K$234),"")</f>
        <v/>
      </c>
      <c r="L294" s="65">
        <f>IF(L$231&gt;=$E294,IF(L185*$C$23&gt;MAX($C$22,(M294*$C$34+M295*$C$35)*EXP(-$C$12*$C$30)+(M401*$C$34+M402*$C$35)*EXP(-$C$14*$C$30)),L$236,(M294*$C$34+M295*$C$35)*EXP(-$C$12*$C$30)+L$234),"")</f>
        <v/>
      </c>
      <c r="M294" s="65">
        <f>IF(M$231&gt;=$E294,IF(M185*$C$23&gt;MAX($C$22,(N294*$C$34+N295*$C$35)*EXP(-$C$12*$C$30)+(N401*$C$34+N402*$C$35)*EXP(-$C$14*$C$30)),M$236,(N294*$C$34+N295*$C$35)*EXP(-$C$12*$C$30)+M$234),"")</f>
        <v/>
      </c>
      <c r="N294" s="65">
        <f>IF(N$231&gt;=$E294,IF(N185*$C$23&gt;MAX($C$22,(O294*$C$34+O295*$C$35)*EXP(-$C$12*$C$30)+(O401*$C$34+O402*$C$35)*EXP(-$C$14*$C$30)),N$236,(O294*$C$34+O295*$C$35)*EXP(-$C$12*$C$30)+N$234),"")</f>
        <v/>
      </c>
      <c r="O294" s="65">
        <f>IF(O$231&gt;=$E294,IF(O185*$C$23&gt;MAX($C$22,(P294*$C$34+P295*$C$35)*EXP(-$C$12*$C$30)+(P401*$C$34+P402*$C$35)*EXP(-$C$14*$C$30)),O$236,(P294*$C$34+P295*$C$35)*EXP(-$C$12*$C$30)+O$234),"")</f>
        <v/>
      </c>
      <c r="P294" s="65">
        <f>IF(P$231&gt;=$E294,IF(P185*$C$23&gt;MAX($C$22,(Q294*$C$34+Q295*$C$35)*EXP(-$C$12*$C$30)+(Q401*$C$34+Q402*$C$35)*EXP(-$C$14*$C$30)),P$236,(Q294*$C$34+Q295*$C$35)*EXP(-$C$12*$C$30)+P$234),"")</f>
        <v/>
      </c>
      <c r="Q294" s="65">
        <f>IF(Q$231&gt;=$E294,IF(Q185*$C$23&gt;MAX($C$22,(R294*$C$34+R295*$C$35)*EXP(-$C$12*$C$30)+(R401*$C$34+R402*$C$35)*EXP(-$C$14*$C$30)),Q$236,(R294*$C$34+R295*$C$35)*EXP(-$C$12*$C$30)+Q$234),"")</f>
        <v/>
      </c>
      <c r="R294" s="65">
        <f>IF(R$231&gt;=$E294,IF(R185*$C$23&gt;MAX($C$22,(S294*$C$34+S295*$C$35)*EXP(-$C$12*$C$30)+(S401*$C$34+S402*$C$35)*EXP(-$C$14*$C$30)),R$236,(S294*$C$34+S295*$C$35)*EXP(-$C$12*$C$30)+R$234),"")</f>
        <v/>
      </c>
      <c r="S294" s="65">
        <f>IF(S$231&gt;=$E294,IF(S185*$C$23&gt;MAX($C$22,(T294*$C$34+T295*$C$35)*EXP(-$C$12*$C$30)+(T401*$C$34+T402*$C$35)*EXP(-$C$14*$C$30)),S$236,(T294*$C$34+T295*$C$35)*EXP(-$C$12*$C$30)+S$234),"")</f>
        <v/>
      </c>
      <c r="T294" s="65">
        <f>IF(T$231&gt;=$E294,IF(T185*$C$23&gt;MAX($C$22,(U294*$C$34+U295*$C$35)*EXP(-$C$12*$C$30)+(U401*$C$34+U402*$C$35)*EXP(-$C$14*$C$30)),T$236,(U294*$C$34+U295*$C$35)*EXP(-$C$12*$C$30)+T$234),"")</f>
        <v/>
      </c>
      <c r="U294" s="65">
        <f>IF(U$231&gt;=$E294,IF(U185*$C$23&gt;MAX($C$22,(V294*$C$34+V295*$C$35)*EXP(-$C$12*$C$30)+(V401*$C$34+V402*$C$35)*EXP(-$C$14*$C$30)),U$236,(V294*$C$34+V295*$C$35)*EXP(-$C$12*$C$30)+U$234),"")</f>
        <v/>
      </c>
      <c r="V294" s="65">
        <f>IF(V$231&gt;=$E294,IF(V185*$C$23&gt;MAX($C$22,(W294*$C$34+W295*$C$35)*EXP(-$C$12*$C$30)+(W401*$C$34+W402*$C$35)*EXP(-$C$14*$C$30)),V$236,(W294*$C$34+W295*$C$35)*EXP(-$C$12*$C$30)+V$234),"")</f>
        <v/>
      </c>
      <c r="W294" s="65">
        <f>IF(W$231&gt;=$E294,IF(W185*$C$23&gt;MAX($C$22,(X294*$C$34+X295*$C$35)*EXP(-$C$12*$C$30)+(X401*$C$34+X402*$C$35)*EXP(-$C$14*$C$30)),W$236,(X294*$C$34+X295*$C$35)*EXP(-$C$12*$C$30)+W$234),"")</f>
        <v/>
      </c>
      <c r="X294" s="65">
        <f>IF(X$231&gt;=$E294,IF(X185*$C$23&gt;MAX($C$22,(Y294*$C$34+Y295*$C$35)*EXP(-$C$12*$C$30)+(Y401*$C$34+Y402*$C$35)*EXP(-$C$14*$C$30)),X$236,(Y294*$C$34+Y295*$C$35)*EXP(-$C$12*$C$30)+X$234),"")</f>
        <v/>
      </c>
      <c r="Y294" s="65">
        <f>IF(Y$231&gt;=$E294,IF(Y185*$C$23&gt;MAX($C$22,(Z294*$C$34+Z295*$C$35)*EXP(-$C$12*$C$30)+(Z401*$C$34+Z402*$C$35)*EXP(-$C$14*$C$30)),Y$236,(Z294*$C$34+Z295*$C$35)*EXP(-$C$12*$C$30)+Y$234),"")</f>
        <v/>
      </c>
      <c r="Z294" s="65">
        <f>IF(Z$231&gt;=$E294,IF(Z185*$C$23&gt;MAX($C$22,(AA294*$C$34+AA295*$C$35)*EXP(-$C$12*$C$30)+(AA401*$C$34+AA402*$C$35)*EXP(-$C$14*$C$30)),Z$236,(AA294*$C$34+AA295*$C$35)*EXP(-$C$12*$C$30)+Z$234),"")</f>
        <v/>
      </c>
      <c r="AA294" s="65">
        <f>IF(AA$231&gt;=$E294,IF(AA185*$C$23&gt;MAX($C$22,(AB294*$C$34+AB295*$C$35)*EXP(-$C$12*$C$30)+(AB401*$C$34+AB402*$C$35)*EXP(-$C$14*$C$30)),AA$236,(AB294*$C$34+AB295*$C$35)*EXP(-$C$12*$C$30)+AA$234),"")</f>
        <v/>
      </c>
      <c r="AB294" s="65">
        <f>IF(AB$231&gt;=$E294,IF(AB185*$C$23&gt;MAX($C$22,(AC294*$C$34+AC295*$C$35)*EXP(-$C$12*$C$30)+(AC401*$C$34+AC402*$C$35)*EXP(-$C$14*$C$30)),AB$236,(AC294*$C$34+AC295*$C$35)*EXP(-$C$12*$C$30)+AB$234),"")</f>
        <v/>
      </c>
      <c r="AC294" s="65">
        <f>IF(AC$231&gt;=$E294,IF(AC185*$C$23&gt;MAX($C$22,(AD294*$C$34+AD295*$C$35)*EXP(-$C$12*$C$30)+(AD401*$C$34+AD402*$C$35)*EXP(-$C$14*$C$30)),AC$236,(AD294*$C$34+AD295*$C$35)*EXP(-$C$12*$C$30)+AC$234),"")</f>
        <v/>
      </c>
      <c r="AD294" s="65">
        <f>IF(AD$231&gt;=$E294,IF(AD185*$C$23&gt;MAX($C$22,(AE294*$C$34+AE295*$C$35)*EXP(-$C$12*$C$30)+(AE401*$C$34+AE402*$C$35)*EXP(-$C$14*$C$30)),AD$236,(AE294*$C$34+AE295*$C$35)*EXP(-$C$12*$C$30)+AD$234),"")</f>
        <v/>
      </c>
      <c r="AE294" s="65">
        <f>IF(AE$231&gt;=$E294,IF(AE185*$C$23&gt;MAX($C$22,(AF294*$C$34+AF295*$C$35)*EXP(-$C$12*$C$30)+(AF401*$C$34+AF402*$C$35)*EXP(-$C$14*$C$30)),AE$236,(AF294*$C$34+AF295*$C$35)*EXP(-$C$12*$C$30)+AE$234),"")</f>
        <v/>
      </c>
      <c r="AF294" s="65">
        <f>IF(AF$231&gt;=$E294,IF(AF185*$C$23&gt;MAX($C$22,(AG294*$C$34+AG295*$C$35)*EXP(-$C$12*$C$30)+(AG401*$C$34+AG402*$C$35)*EXP(-$C$14*$C$30)),AF$236,(AG294*$C$34+AG295*$C$35)*EXP(-$C$12*$C$30)+AF$234),"")</f>
        <v/>
      </c>
      <c r="AG294" s="65">
        <f>IF(AG$231&gt;=$E294,IF(AG185*$C$23&gt;MAX($C$22,(AH294*$C$34+AH295*$C$35)*EXP(-$C$12*$C$30)+(AH401*$C$34+AH402*$C$35)*EXP(-$C$14*$C$30)),AG$236,(AH294*$C$34+AH295*$C$35)*EXP(-$C$12*$C$30)+AG$234),"")</f>
        <v/>
      </c>
      <c r="AH294" s="65">
        <f>IF(AH$231&gt;=$E294,IF(AH185*$C$23&gt;MAX($C$22,(AI294*$C$34+AI295*$C$35)*EXP(-$C$12*$C$30)+(AI401*$C$34+AI402*$C$35)*EXP(-$C$14*$C$30)),AH$236,(AI294*$C$34+AI295*$C$35)*EXP(-$C$12*$C$30)+AH$234),"")</f>
        <v/>
      </c>
      <c r="AI294" s="65">
        <f>IF(AI$231&gt;=$E294,IF(AI185*$C$23&gt;MAX($C$22,(AJ294*$C$34+AJ295*$C$35)*EXP(-$C$12*$C$30)+(AJ401*$C$34+AJ402*$C$35)*EXP(-$C$14*$C$30)),AI$236,(AJ294*$C$34+AJ295*$C$35)*EXP(-$C$12*$C$30)+AI$234),"")</f>
        <v/>
      </c>
      <c r="AJ294" s="65">
        <f>IF(AJ$231&gt;=$E294,IF(AJ185*$C$23&gt;MAX($C$22,(AK294*$C$34+AK295*$C$35)*EXP(-$C$12*$C$30)+(AK401*$C$34+AK402*$C$35)*EXP(-$C$14*$C$30)),AJ$236,(AK294*$C$34+AK295*$C$35)*EXP(-$C$12*$C$30)+AJ$234),"")</f>
        <v/>
      </c>
      <c r="AK294" s="65">
        <f>IF(AK$231&gt;=$E294,IF(AK185*$C$23&gt;MAX($C$22,(AL294*$C$34+AL295*$C$35)*EXP(-$C$12*$C$30)+(AL401*$C$34+AL402*$C$35)*EXP(-$C$14*$C$30)),AK$236,(AL294*$C$34+AL295*$C$35)*EXP(-$C$12*$C$30)+AK$234),"")</f>
        <v/>
      </c>
      <c r="AL294" s="65">
        <f>IF(AL$231&gt;=$E294,IF(AL185*$C$23&gt;MAX($C$22,(AM294*$C$34+AM295*$C$35)*EXP(-$C$12*$C$30)+(AM401*$C$34+AM402*$C$35)*EXP(-$C$14*$C$30)),AL$236,(AM294*$C$34+AM295*$C$35)*EXP(-$C$12*$C$30)+AL$234),"")</f>
        <v/>
      </c>
      <c r="AM294" s="65">
        <f>IF(AM$231&gt;=$E294,IF(AM185*$C$23&gt;MAX($C$22,(AN294*$C$34+AN295*$C$35)*EXP(-$C$12*$C$30)+(AN401*$C$34+AN402*$C$35)*EXP(-$C$14*$C$30)),AM$236,(AN294*$C$34+AN295*$C$35)*EXP(-$C$12*$C$30)+AM$234),"")</f>
        <v/>
      </c>
      <c r="AN294" s="65">
        <f>IF(AN$231&gt;=$E294,IF(AN185*$C$23&gt;MAX($C$22,(AO294*$C$34+AO295*$C$35)*EXP(-$C$12*$C$30)+(AO401*$C$34+AO402*$C$35)*EXP(-$C$14*$C$30)),AN$236,(AO294*$C$34+AO295*$C$35)*EXP(-$C$12*$C$30)+AN$234),"")</f>
        <v/>
      </c>
      <c r="AO294" s="65">
        <f>IF(AO$231&gt;=$E294,IF(AO185*$C$23&gt;MAX($C$22,(AP294*$C$34+AP295*$C$35)*EXP(-$C$12*$C$30)+(AP401*$C$34+AP402*$C$35)*EXP(-$C$14*$C$30)),AO$236,(AP294*$C$34+AP295*$C$35)*EXP(-$C$12*$C$30)+AO$234),"")</f>
        <v/>
      </c>
      <c r="AP294" s="65">
        <f>IF(AP$231&gt;=$E294,IF(AP185*$C$23&gt;MAX($C$22,(AQ294*$C$34+AQ295*$C$35)*EXP(-$C$12*$C$30)+(AQ401*$C$34+AQ402*$C$35)*EXP(-$C$14*$C$30)),AP$236,(AQ294*$C$34+AQ295*$C$35)*EXP(-$C$12*$C$30)+AP$234),"")</f>
        <v/>
      </c>
      <c r="AQ294" s="65">
        <f>IF(AQ$231&gt;=$E294,IF(AQ185*$C$23&gt;MAX($C$22,(AR294*$C$34+AR295*$C$35)*EXP(-$C$12*$C$30)+(AR401*$C$34+AR402*$C$35)*EXP(-$C$14*$C$30)),AQ$236,(AR294*$C$34+AR295*$C$35)*EXP(-$C$12*$C$30)+AQ$234),"")</f>
        <v/>
      </c>
      <c r="AR294" s="65">
        <f>IF(AR$231&gt;=$E294,IF(AR185*$C$23&gt;MAX($C$22,(AS294*$C$34+AS295*$C$35)*EXP(-$C$12*$C$30)+(AS401*$C$34+AS402*$C$35)*EXP(-$C$14*$C$30)),AR$236,(AS294*$C$34+AS295*$C$35)*EXP(-$C$12*$C$30)+AR$234),"")</f>
        <v/>
      </c>
      <c r="AS294" s="65">
        <f>IF(AS$231&gt;=$E294,IF(AS185*$C$23&gt;MAX($C$22,(AT294*$C$34+AT295*$C$35)*EXP(-$C$12*$C$30)+(AT401*$C$34+AT402*$C$35)*EXP(-$C$14*$C$30)),AS$236,(AT294*$C$34+AT295*$C$35)*EXP(-$C$12*$C$30)+AS$234),"")</f>
        <v/>
      </c>
      <c r="AT294" s="65">
        <f>IF(AT$231&gt;=$E294,IF(AT185*$C$23&gt;MAX($C$22,(AU294*$C$34+AU295*$C$35)*EXP(-$C$12*$C$30)+(AU401*$C$34+AU402*$C$35)*EXP(-$C$14*$C$30)),AT$236,(AU294*$C$34+AU295*$C$35)*EXP(-$C$12*$C$30)+AT$234),"")</f>
        <v/>
      </c>
      <c r="AU294" s="65">
        <f>IF(AU$231&gt;=$E294,IF(AU185*$C$23&gt;MAX($C$22,(AV294*$C$34+AV295*$C$35)*EXP(-$C$12*$C$30)+(AV401*$C$34+AV402*$C$35)*EXP(-$C$14*$C$30)),AU$236,(AV294*$C$34+AV295*$C$35)*EXP(-$C$12*$C$30)+AU$234),"")</f>
        <v/>
      </c>
      <c r="AV294" s="65">
        <f>IF(AV$231&gt;=$E294,IF(AV185*$C$23&gt;MAX($C$22,(AW294*$C$34+AW295*$C$35)*EXP(-$C$12*$C$30)+(AW401*$C$34+AW402*$C$35)*EXP(-$C$14*$C$30)),AV$236,(AW294*$C$34+AW295*$C$35)*EXP(-$C$12*$C$30)+AV$234),"")</f>
        <v/>
      </c>
      <c r="AW294" s="65">
        <f>IF(AW$231&gt;=$E294,IF(AW185*$C$23&gt;MAX($C$22,(AX294*$C$34+AX295*$C$35)*EXP(-$C$12*$C$30)+(AX401*$C$34+AX402*$C$35)*EXP(-$C$14*$C$30)),AW$236,(AX294*$C$34+AX295*$C$35)*EXP(-$C$12*$C$30)+AW$234),"")</f>
        <v/>
      </c>
      <c r="AX294" s="65">
        <f>IF(AX$231&gt;=$E294,IF(AX185*$C$23&gt;MAX($C$22,(AY294*$C$34+AY295*$C$35)*EXP(-$C$12*$C$30)+(AY401*$C$34+AY402*$C$35)*EXP(-$C$14*$C$30)),AX$236,(AY294*$C$34+AY295*$C$35)*EXP(-$C$12*$C$30)+AX$234),"")</f>
        <v/>
      </c>
      <c r="AY294" s="65">
        <f>IF(AY$231&gt;=$E294,IF(AY185*$C$23&gt;MAX($C$22,(AZ294*$C$34+AZ295*$C$35)*EXP(-$C$12*$C$30)+(AZ401*$C$34+AZ402*$C$35)*EXP(-$C$14*$C$30)),AY$236,(AZ294*$C$34+AZ295*$C$35)*EXP(-$C$12*$C$30)+AY$234),"")</f>
        <v/>
      </c>
      <c r="AZ294" s="65">
        <f>IF(AZ$231&gt;=$E294,IF(AZ185*$C$23&gt;MAX($C$22,(BA294*$C$34+BA295*$C$35)*EXP(-$C$12*$C$30)+(BA401*$C$34+BA402*$C$35)*EXP(-$C$14*$C$30)),AZ$236,(BA294*$C$34+BA295*$C$35)*EXP(-$C$12*$C$30)+AZ$234),"")</f>
        <v/>
      </c>
      <c r="BA294" s="65">
        <f>IF(BA$231&gt;=$E294,IF(BA185*$C$23&gt;MAX($C$22,(BB294*$C$34+BB295*$C$35)*EXP(-$C$12*$C$30)+(BB401*$C$34+BB402*$C$35)*EXP(-$C$14*$C$30)),BA$236,(BB294*$C$34+BB295*$C$35)*EXP(-$C$12*$C$30)+BA$234),"")</f>
        <v/>
      </c>
      <c r="BB294" s="65">
        <f>IF(BB$231&gt;=$E294,IF(BB185*$C$23&gt;MAX($C$22,(BC294*$C$34+BC295*$C$35)*EXP(-$C$12*$C$30)+(BC401*$C$34+BC402*$C$35)*EXP(-$C$14*$C$30)),BB$236,(BC294*$C$34+BC295*$C$35)*EXP(-$C$12*$C$30)+BB$234),"")</f>
        <v/>
      </c>
      <c r="BC294" s="65">
        <f>IF(BC$231&gt;=$E294,IF(BC185*$C$23&gt;MAX($C$22,(BD294*$C$34+BD295*$C$35)*EXP(-$C$12*$C$30)+(BD401*$C$34+BD402*$C$35)*EXP(-$C$14*$C$30)),BC$236,(BD294*$C$34+BD295*$C$35)*EXP(-$C$12*$C$30)+BC$234),"")</f>
        <v/>
      </c>
      <c r="BD294" s="65">
        <f>IF(BD$231&gt;=$E294,IF(BD185*$C$23&gt;MAX($C$22,(BE294*$C$34+BE295*$C$35)*EXP(-$C$12*$C$30)+(BE401*$C$34+BE402*$C$35)*EXP(-$C$14*$C$30)),BD$236,(BE294*$C$34+BE295*$C$35)*EXP(-$C$12*$C$30)+BD$234),"")</f>
        <v/>
      </c>
      <c r="BE294" s="65">
        <f>IF(BE$231&gt;=$E294,IF(BE185*$C$23&gt;MAX($C$22,(BF294*$C$34+BF295*$C$35)*EXP(-$C$12*$C$30)+(BF401*$C$34+BF402*$C$35)*EXP(-$C$14*$C$30)),BE$236,(BF294*$C$34+BF295*$C$35)*EXP(-$C$12*$C$30)+BE$234),"")</f>
        <v/>
      </c>
      <c r="BF294" s="65">
        <f>IF(BF$231&gt;=$E294,IF(BF185*$C$23&gt;MAX($C$22,(BG294*$C$34+BG295*$C$35)*EXP(-$C$12*$C$30)+(BG401*$C$34+BG402*$C$35)*EXP(-$C$14*$C$30)),BF$236,(BG294*$C$34+BG295*$C$35)*EXP(-$C$12*$C$30)+BF$234),"")</f>
        <v/>
      </c>
      <c r="BG294" s="65">
        <f>IF(BG$231&gt;=$E294,IF(BG185*$C$23&gt;MAX($C$22,(BH294*$C$34+BH295*$C$35)*EXP(-$C$12*$C$30)+(BH401*$C$34+BH402*$C$35)*EXP(-$C$14*$C$30)),BG$236,(BH294*$C$34+BH295*$C$35)*EXP(-$C$12*$C$30)+BG$234),"")</f>
        <v/>
      </c>
      <c r="BH294" s="65">
        <f>IF(BH$231&gt;=$E294,IF(BH185*$C$23&gt;MAX($C$22,(BI294*$C$34+BI295*$C$35)*EXP(-$C$12*$C$30)+(BI401*$C$34+BI402*$C$35)*EXP(-$C$14*$C$30)),BH$236,(BI294*$C$34+BI295*$C$35)*EXP(-$C$12*$C$30)+BH$234),"")</f>
        <v/>
      </c>
      <c r="BI294" s="65">
        <f>IF(BI$231&gt;=$E294,IF(BI185*$C$23&gt;MAX($C$22,(BJ294*$C$34+BJ295*$C$35)*EXP(-$C$12*$C$30)+(BJ401*$C$34+BJ402*$C$35)*EXP(-$C$14*$C$30)),BI$236,(BJ294*$C$34+BJ295*$C$35)*EXP(-$C$12*$C$30)+BI$234),"")</f>
        <v/>
      </c>
      <c r="BJ294" s="65">
        <f>IF(BJ$231&gt;=$E294,IF(BJ185*$C$23&gt;MAX($C$22,(BK294*$C$34+BK295*$C$35)*EXP(-$C$12*$C$30)+(BK401*$C$34+BK402*$C$35)*EXP(-$C$14*$C$30)),BJ$236,(BK294*$C$34+BK295*$C$35)*EXP(-$C$12*$C$30)+BJ$234),"")</f>
        <v/>
      </c>
      <c r="BK294" s="65">
        <f>IF(BK$231&gt;=$E294,IF(BK185*$C$23&gt;MAX($C$22,(BL294*$C$34+BL295*$C$35)*EXP(-$C$12*$C$30)+(BL401*$C$34+BL402*$C$35)*EXP(-$C$14*$C$30)),BK$236,(BL294*$C$34+BL295*$C$35)*EXP(-$C$12*$C$30)+BK$234),"")</f>
        <v/>
      </c>
      <c r="BL294" s="65">
        <f>IF(BL$231&gt;=$E294,IF(BL185*$C$23&gt;MAX($C$22,(BM294*$C$34+BM295*$C$35)*EXP(-$C$12*$C$30)+(BM401*$C$34+BM402*$C$35)*EXP(-$C$14*$C$30)),BL$236,(BM294*$C$34+BM295*$C$35)*EXP(-$C$12*$C$30)+BL$234),"")</f>
        <v/>
      </c>
      <c r="BM294" s="65">
        <f>IF(BM$231&gt;=$E294,IF(BM185*$C$23&gt;MAX($C$22,(BN294*$C$34+BN295*$C$35)*EXP(-$C$12*$C$30)+(BN401*$C$34+BN402*$C$35)*EXP(-$C$14*$C$30)),BM$236,(BN294*$C$34+BN295*$C$35)*EXP(-$C$12*$C$30)+BM$234),"")</f>
        <v/>
      </c>
      <c r="BN294" s="65">
        <f>IF(BN$231&gt;=$E294,IF(BN185*$C$23&gt;MAX($C$22,(BO294*$C$34+BO295*$C$35)*EXP(-$C$12*$C$30)+(BO401*$C$34+BO402*$C$35)*EXP(-$C$14*$C$30)),BN$236,(BO294*$C$34+BO295*$C$35)*EXP(-$C$12*$C$30)+BN$234),"")</f>
        <v/>
      </c>
      <c r="BO294" s="65">
        <f>IF(BO$231&gt;=$E294,IF(BO185*$C$23&gt;MAX($C$22,(BP294*$C$34+BP295*$C$35)*EXP(-$C$12*$C$30)+(BP401*$C$34+BP402*$C$35)*EXP(-$C$14*$C$30)),BO$236,(BP294*$C$34+BP295*$C$35)*EXP(-$C$12*$C$30)+BO$234),"")</f>
        <v/>
      </c>
      <c r="BP294" s="65">
        <f>IF(BP$231&gt;=$E294,IF(BP185*$C$23&gt;MAX($C$22,(BQ294*$C$34+BQ295*$C$35)*EXP(-$C$12*$C$30)+(BQ401*$C$34+BQ402*$C$35)*EXP(-$C$14*$C$30)),BP$236,(BQ294*$C$34+BQ295*$C$35)*EXP(-$C$12*$C$30)+BP$234),"")</f>
        <v/>
      </c>
      <c r="BQ294" s="65">
        <f>IF(BQ$231&gt;=$E294,IF(BQ185*$C$23&gt;MAX($C$22,(BR294*$C$34+BR295*$C$35)*EXP(-$C$12*$C$30)+(BR401*$C$34+BR402*$C$35)*EXP(-$C$14*$C$30)),BQ$236,(BR294*$C$34+BR295*$C$35)*EXP(-$C$12*$C$30)+BQ$234),"")</f>
        <v/>
      </c>
      <c r="BR294" s="65">
        <f>IF(BR$231&gt;=$E294,IF(BR185*$C$23&gt;MAX($C$22,(BS294*$C$34+BS295*$C$35)*EXP(-$C$12*$C$30)+(BS401*$C$34+BS402*$C$35)*EXP(-$C$14*$C$30)),BR$236,(BS294*$C$34+BS295*$C$35)*EXP(-$C$12*$C$30)+BR$234),"")</f>
        <v/>
      </c>
      <c r="BS294" s="65">
        <f>IF(BS$231&gt;=$E294,IF(BS185*$C$23&gt;MAX($C$22,(BT294*$C$34+BT295*$C$35)*EXP(-$C$12*$C$30)+(BT401*$C$34+BT402*$C$35)*EXP(-$C$14*$C$30)),BS$236,(BT294*$C$34+BT295*$C$35)*EXP(-$C$12*$C$30)+BS$234),"")</f>
        <v/>
      </c>
      <c r="BT294" s="65">
        <f>IF(BT$231&gt;=$E294,IF(BT185*$C$23&gt;MAX($C$22,(BU294*$C$34+BU295*$C$35)*EXP(-$C$12*$C$30)+(BU401*$C$34+BU402*$C$35)*EXP(-$C$14*$C$30)),BT$236,(BU294*$C$34+BU295*$C$35)*EXP(-$C$12*$C$30)+BT$234),"")</f>
        <v/>
      </c>
      <c r="BU294" s="65">
        <f>IF(BU$231&gt;=$E294,IF(BU185*$C$23&gt;MAX($C$22,(BV294*$C$34+BV295*$C$35)*EXP(-$C$12*$C$30)+(BV401*$C$34+BV402*$C$35)*EXP(-$C$14*$C$30)),BU$236,(BV294*$C$34+BV295*$C$35)*EXP(-$C$12*$C$30)+BU$234),"")</f>
        <v/>
      </c>
      <c r="BV294" s="65">
        <f>IF(BV$231&gt;=$E294,IF(BV185*$C$23&gt;MAX($C$22,(BW294*$C$34+BW295*$C$35)*EXP(-$C$12*$C$30)+(BW401*$C$34+BW402*$C$35)*EXP(-$C$14*$C$30)),BV$236,(BW294*$C$34+BW295*$C$35)*EXP(-$C$12*$C$30)+BV$234),"")</f>
        <v/>
      </c>
      <c r="BW294" s="65">
        <f>IF(BW$231&gt;=$E294,IF(BW185*$C$23&gt;MAX($C$22,(BX294*$C$34+BX295*$C$35)*EXP(-$C$12*$C$30)+(BX401*$C$34+BX402*$C$35)*EXP(-$C$14*$C$30)),BW$236,(BX294*$C$34+BX295*$C$35)*EXP(-$C$12*$C$30)+BW$234),"")</f>
        <v/>
      </c>
      <c r="BX294" s="65">
        <f>IF(BX$231&gt;=$E294,IF(BX185*$C$23&gt;MAX($C$22,(BY294*$C$34+BY295*$C$35)*EXP(-$C$12*$C$30)+(BY401*$C$34+BY402*$C$35)*EXP(-$C$14*$C$30)),BX$236,(BY294*$C$34+BY295*$C$35)*EXP(-$C$12*$C$30)+BX$234),"")</f>
        <v/>
      </c>
      <c r="BY294" s="65">
        <f>IF(BY$231&gt;=$E294,IF(BY185*$C$23&gt;MAX($C$22,(BZ294*$C$34+BZ295*$C$35)*EXP(-$C$12*$C$30)+(BZ401*$C$34+BZ402*$C$35)*EXP(-$C$14*$C$30)),BY$236,(BZ294*$C$34+BZ295*$C$35)*EXP(-$C$12*$C$30)+BY$234),"")</f>
        <v/>
      </c>
      <c r="BZ294" s="65">
        <f>IF(BZ$231&gt;=$E294,IF(BZ185*$C$23&gt;MAX($C$22,(CA294*$C$34+CA295*$C$35)*EXP(-$C$12*$C$30)+(CA401*$C$34+CA402*$C$35)*EXP(-$C$14*$C$30)),BZ$236,(CA294*$C$34+CA295*$C$35)*EXP(-$C$12*$C$30)+BZ$234),"")</f>
        <v/>
      </c>
      <c r="CA294" s="65">
        <f>IF(CA$231&gt;=$E294,IF(CA185*$C$23&gt;MAX($C$22,(CB294*$C$34+CB295*$C$35)*EXP(-$C$12*$C$30)+(CB401*$C$34+CB402*$C$35)*EXP(-$C$14*$C$30)),CA$236,(CB294*$C$34+CB295*$C$35)*EXP(-$C$12*$C$30)+CA$234),"")</f>
        <v/>
      </c>
      <c r="CB294" s="65">
        <f>IF(CB$231&gt;=$E294,IF(CB185*$C$23&gt;MAX($C$22,(CC294*$C$34+CC295*$C$35)*EXP(-$C$12*$C$30)+(CC401*$C$34+CC402*$C$35)*EXP(-$C$14*$C$30)),CB$236,(CC294*$C$34+CC295*$C$35)*EXP(-$C$12*$C$30)+CB$234),"")</f>
        <v/>
      </c>
      <c r="CC294" s="65">
        <f>IF(CC$231&gt;=$E294,IF(CC185*$C$23&gt;MAX($C$22,(CD294*$C$34+CD295*$C$35)*EXP(-$C$12*$C$30)+(CD401*$C$34+CD402*$C$35)*EXP(-$C$14*$C$30)),CC$236,(CD294*$C$34+CD295*$C$35)*EXP(-$C$12*$C$30)+CC$234),"")</f>
        <v/>
      </c>
      <c r="CD294" s="65">
        <f>IF(CD$231&gt;=$E294,IF(CD185*$C$23&gt;MAX($C$22,(CE294*$C$34+CE295*$C$35)*EXP(-$C$12*$C$30)+(CE401*$C$34+CE402*$C$35)*EXP(-$C$14*$C$30)),CD$236,(CE294*$C$34+CE295*$C$35)*EXP(-$C$12*$C$30)+CD$234),"")</f>
        <v/>
      </c>
      <c r="CE294" s="65">
        <f>IF(CE$231&gt;=$E294,IF(CE185*$C$23&gt;MAX($C$22,(CF294*$C$34+CF295*$C$35)*EXP(-$C$12*$C$30)+(CF401*$C$34+CF402*$C$35)*EXP(-$C$14*$C$30)),CE$236,(CF294*$C$34+CF295*$C$35)*EXP(-$C$12*$C$30)+CE$234),"")</f>
        <v/>
      </c>
      <c r="CF294" s="65">
        <f>IF(CF$231&gt;=$E294,IF(CF185*$C$23&gt;MAX($C$22,(CG294*$C$34+CG295*$C$35)*EXP(-$C$12*$C$30)+(CG401*$C$34+CG402*$C$35)*EXP(-$C$14*$C$30)),CF$236,(CG294*$C$34+CG295*$C$35)*EXP(-$C$12*$C$30)+CF$234),"")</f>
        <v/>
      </c>
      <c r="CG294" s="65">
        <f>IF(CG$231&gt;=$E294,IF(CG185*$C$23&gt;MAX($C$22,(CH294*$C$34+CH295*$C$35)*EXP(-$C$12*$C$30)+(CH401*$C$34+CH402*$C$35)*EXP(-$C$14*$C$30)),CG$236,(CH294*$C$34+CH295*$C$35)*EXP(-$C$12*$C$30)+CG$234),"")</f>
        <v/>
      </c>
      <c r="CH294" s="65">
        <f>IF(CH$231&gt;=$E294,IF(CH185*$C$23&gt;MAX($C$22,(CI294*$C$34+CI295*$C$35)*EXP(-$C$12*$C$30)+(CI401*$C$34+CI402*$C$35)*EXP(-$C$14*$C$30)),CH$236,(CI294*$C$34+CI295*$C$35)*EXP(-$C$12*$C$30)+CH$234),"")</f>
        <v/>
      </c>
      <c r="CI294" s="65">
        <f>IF(CI$231&gt;=$E294,IF(CI185*$C$23&gt;MAX($C$22,(CJ294*$C$34+CJ295*$C$35)*EXP(-$C$12*$C$30)+(CJ401*$C$34+CJ402*$C$35)*EXP(-$C$14*$C$30)),CI$236,(CJ294*$C$34+CJ295*$C$35)*EXP(-$C$12*$C$30)+CI$234),"")</f>
        <v/>
      </c>
      <c r="CJ294" s="65">
        <f>IF(CJ$231&gt;=$E294,IF(CJ185*$C$23&gt;MAX($C$22,(CK294*$C$34+CK295*$C$35)*EXP(-$C$12*$C$30)+(CK401*$C$34+CK402*$C$35)*EXP(-$C$14*$C$30)),CJ$236,(CK294*$C$34+CK295*$C$35)*EXP(-$C$12*$C$30)+CJ$234),"")</f>
        <v/>
      </c>
      <c r="CK294" s="65">
        <f>IF(CK$231&gt;=$E294,IF(CK185*$C$23&gt;MAX($C$22,(CL294*$C$34+CL295*$C$35)*EXP(-$C$12*$C$30)+(CL401*$C$34+CL402*$C$35)*EXP(-$C$14*$C$30)),CK$236,(CL294*$C$34+CL295*$C$35)*EXP(-$C$12*$C$30)+CK$234),"")</f>
        <v/>
      </c>
      <c r="CL294" s="65">
        <f>IF(CL$231&gt;=$E294,IF(CL185*$C$23&gt;MAX($C$22,(CM294*$C$34+CM295*$C$35)*EXP(-$C$12*$C$30)+(CM401*$C$34+CM402*$C$35)*EXP(-$C$14*$C$30)),CL$236,(CM294*$C$34+CM295*$C$35)*EXP(-$C$12*$C$30)+CL$234),"")</f>
        <v/>
      </c>
      <c r="CM294" s="65">
        <f>IF(CM$231&gt;=$E294,IF(CM185*$C$23&gt;MAX($C$22,(CN294*$C$34+CN295*$C$35)*EXP(-$C$12*$C$30)+(CN401*$C$34+CN402*$C$35)*EXP(-$C$14*$C$30)),CM$236,(CN294*$C$34+CN295*$C$35)*EXP(-$C$12*$C$30)+CM$234),"")</f>
        <v/>
      </c>
      <c r="CN294" s="65">
        <f>IF(CN$231&gt;=$E294,IF(CN185*$C$23&gt;MAX($C$22,(CO294*$C$34+CO295*$C$35)*EXP(-$C$12*$C$30)+(CO401*$C$34+CO402*$C$35)*EXP(-$C$14*$C$30)),CN$236,(CO294*$C$34+CO295*$C$35)*EXP(-$C$12*$C$30)+CN$234),"")</f>
        <v/>
      </c>
      <c r="CO294" s="65">
        <f>IF(CO$231&gt;=$E294,IF(CO185*$C$23&gt;MAX($C$22,(CP294*$C$34+CP295*$C$35)*EXP(-$C$12*$C$30)+(CP401*$C$34+CP402*$C$35)*EXP(-$C$14*$C$30)),CO$236,(CP294*$C$34+CP295*$C$35)*EXP(-$C$12*$C$30)+CO$234),"")</f>
        <v/>
      </c>
      <c r="CP294" s="65">
        <f>IF(CP$231&gt;=$E294,IF(CP185*$C$23&gt;MAX($C$22,(CQ294*$C$34+CQ295*$C$35)*EXP(-$C$12*$C$30)+(CQ401*$C$34+CQ402*$C$35)*EXP(-$C$14*$C$30)),CP$236,(CQ294*$C$34+CQ295*$C$35)*EXP(-$C$12*$C$30)+CP$234),"")</f>
        <v/>
      </c>
      <c r="CQ294" s="65">
        <f>IF(CQ$231&gt;=$E294,IF(CQ185*$C$23&gt;MAX($C$22,(CR294*$C$34+CR295*$C$35)*EXP(-$C$12*$C$30)+(CR401*$C$34+CR402*$C$35)*EXP(-$C$14*$C$30)),CQ$236,(CR294*$C$34+CR295*$C$35)*EXP(-$C$12*$C$30)+CQ$234),"")</f>
        <v/>
      </c>
      <c r="CR294" s="65">
        <f>IF(CR$231&gt;=$E294,IF(CR185*$C$23&gt;MAX($C$22,(CS294*$C$34+CS295*$C$35)*EXP(-$C$12*$C$30)+(CS401*$C$34+CS402*$C$35)*EXP(-$C$14*$C$30)),CR$236,(CS294*$C$34+CS295*$C$35)*EXP(-$C$12*$C$30)+CR$234),"")</f>
        <v/>
      </c>
      <c r="CS294" s="65">
        <f>IF(CS$231&gt;=$E294,IF(CS185*$C$23&gt;MAX($C$22,(CT294*$C$34+CT295*$C$35)*EXP(-$C$12*$C$30)+(CT401*$C$34+CT402*$C$35)*EXP(-$C$14*$C$30)),CS$236,(CT294*$C$34+CT295*$C$35)*EXP(-$C$12*$C$30)+CS$234),"")</f>
        <v/>
      </c>
      <c r="CT294" s="65">
        <f>IF(CT$231&gt;=$E294,IF(CT185*$C$23&gt;MAX($C$22,(CU294*$C$34+CU295*$C$35)*EXP(-$C$12*$C$30)+(CU401*$C$34+CU402*$C$35)*EXP(-$C$14*$C$30)),CT$236,(CU294*$C$34+CU295*$C$35)*EXP(-$C$12*$C$30)+CT$234),"")</f>
        <v/>
      </c>
      <c r="CU294" s="65">
        <f>IF(CU$231&gt;=$E294,IF(CU185*$C$23&gt;MAX($C$22,(CV294*$C$34+CV295*$C$35)*EXP(-$C$12*$C$30)+(CV401*$C$34+CV402*$C$35)*EXP(-$C$14*$C$30)),CU$236,(CV294*$C$34+CV295*$C$35)*EXP(-$C$12*$C$30)+CU$234),"")</f>
        <v/>
      </c>
      <c r="CV294" s="65">
        <f>IF(CV$231&gt;=$E294,IF(CV185*$C$23&gt;MAX($C$22,(CW294*$C$34+CW295*$C$35)*EXP(-$C$12*$C$30)+(CW401*$C$34+CW402*$C$35)*EXP(-$C$14*$C$30)),CV$236,(CW294*$C$34+CW295*$C$35)*EXP(-$C$12*$C$30)+CV$234),"")</f>
        <v/>
      </c>
      <c r="CW294" s="65">
        <f>IF(CW$231&gt;=$E294,IF(CW185*$C$23&gt;MAX($C$22,(CX294*$C$34+CX295*$C$35)*EXP(-$C$12*$C$30)+(CX401*$C$34+CX402*$C$35)*EXP(-$C$14*$C$30)),CW$236,(CX294*$C$34+CX295*$C$35)*EXP(-$C$12*$C$30)+CW$234),"")</f>
        <v/>
      </c>
      <c r="CX294" s="65">
        <f>IF(CX$231&gt;=$E294,IF(CX185*$C$23&gt;MAX($C$22,(CY294*$C$34+CY295*$C$35)*EXP(-$C$12*$C$30)+(CY401*$C$34+CY402*$C$35)*EXP(-$C$14*$C$30)),CX$236,(CY294*$C$34+CY295*$C$35)*EXP(-$C$12*$C$30)+CX$234),"")</f>
        <v/>
      </c>
      <c r="CY294" s="65">
        <f>IF(CY$231&gt;=$E294,IF(CY185*$C$23&gt;MAX($C$22,(CZ294*$C$34+CZ295*$C$35)*EXP(-$C$12*$C$30)+(CZ401*$C$34+CZ402*$C$35)*EXP(-$C$14*$C$30)),CY$236,(CZ294*$C$34+CZ295*$C$35)*EXP(-$C$12*$C$30)+CY$234),"")</f>
        <v/>
      </c>
      <c r="CZ294" s="65">
        <f>IF(CZ$231&gt;=$E294,IF(CZ185*$C$23&gt;MAX($C$22,(DA294*$C$34+DA295*$C$35)*EXP(-$C$12*$C$30)+(DA401*$C$34+DA402*$C$35)*EXP(-$C$14*$C$30)),CZ$236,(DA294*$C$34+DA295*$C$35)*EXP(-$C$12*$C$30)+CZ$234),"")</f>
        <v/>
      </c>
      <c r="DA294" s="65">
        <f>IF(DA$231&gt;=$E294,IF(DA185*$C$23&gt;MAX($C$22,(DB294*$C$34+DB295*$C$35)*EXP(-$C$12*$C$30)+(DB401*$C$34+DB402*$C$35)*EXP(-$C$14*$C$30)),DA$236,(DB294*$C$34+DB295*$C$35)*EXP(-$C$12*$C$30)+DA$234),"")</f>
        <v/>
      </c>
      <c r="DB294" s="65">
        <f>IF(DB$231&gt;=$E294,IF(DB185*$C$23&gt;MAX($C$22,(DC294*$C$34+DC295*$C$35)*EXP(-$C$12*$C$30)+(DC401*$C$34+DC402*$C$35)*EXP(-$C$14*$C$30)),DB$236,(DC294*$C$34+DC295*$C$35)*EXP(-$C$12*$C$30)+DB$234),"")</f>
        <v/>
      </c>
      <c r="DC294" s="65">
        <f>IF(DC$231&gt;=$E294,IF(DC185*$C$23&gt;$C$22,DC$236,$C$22+DC$234),"")</f>
        <v/>
      </c>
    </row>
    <row r="295" ht="12" customHeight="1">
      <c r="B295" s="12" t="n"/>
      <c r="C295" s="12" t="n"/>
      <c r="D295" s="12" t="n"/>
      <c r="E295" s="64">
        <f>E294+1</f>
        <v/>
      </c>
      <c r="G295" s="65">
        <f>IF(G$231&gt;=$E295,IF(G186*$C$23&gt;MAX($C$22,(H295*$C$34+H296*$C$35)*EXP(-$C$12*$C$30)+(H402*$C$34+H403*$C$35)*EXP(-$C$14*$C$30)),G$236,(H295*$C$34+H296*$C$35)*EXP(-$C$12*$C$30)+G$234),"")</f>
        <v/>
      </c>
      <c r="H295" s="65">
        <f>IF(H$231&gt;=$E295,IF(H186*$C$23&gt;MAX($C$22,(I295*$C$34+I296*$C$35)*EXP(-$C$12*$C$30)+(I402*$C$34+I403*$C$35)*EXP(-$C$14*$C$30)),H$236,(I295*$C$34+I296*$C$35)*EXP(-$C$12*$C$30)+H$234),"")</f>
        <v/>
      </c>
      <c r="I295" s="65">
        <f>IF(I$231&gt;=$E295,IF(I186*$C$23&gt;MAX($C$22,(J295*$C$34+J296*$C$35)*EXP(-$C$12*$C$30)+(J402*$C$34+J403*$C$35)*EXP(-$C$14*$C$30)),I$236,(J295*$C$34+J296*$C$35)*EXP(-$C$12*$C$30)+I$234),"")</f>
        <v/>
      </c>
      <c r="J295" s="65">
        <f>IF(J$231&gt;=$E295,IF(J186*$C$23&gt;MAX($C$22,(K295*$C$34+K296*$C$35)*EXP(-$C$12*$C$30)+(K402*$C$34+K403*$C$35)*EXP(-$C$14*$C$30)),J$236,(K295*$C$34+K296*$C$35)*EXP(-$C$12*$C$30)+J$234),"")</f>
        <v/>
      </c>
      <c r="K295" s="65">
        <f>IF(K$231&gt;=$E295,IF(K186*$C$23&gt;MAX($C$22,(L295*$C$34+L296*$C$35)*EXP(-$C$12*$C$30)+(L402*$C$34+L403*$C$35)*EXP(-$C$14*$C$30)),K$236,(L295*$C$34+L296*$C$35)*EXP(-$C$12*$C$30)+K$234),"")</f>
        <v/>
      </c>
      <c r="L295" s="65">
        <f>IF(L$231&gt;=$E295,IF(L186*$C$23&gt;MAX($C$22,(M295*$C$34+M296*$C$35)*EXP(-$C$12*$C$30)+(M402*$C$34+M403*$C$35)*EXP(-$C$14*$C$30)),L$236,(M295*$C$34+M296*$C$35)*EXP(-$C$12*$C$30)+L$234),"")</f>
        <v/>
      </c>
      <c r="M295" s="65">
        <f>IF(M$231&gt;=$E295,IF(M186*$C$23&gt;MAX($C$22,(N295*$C$34+N296*$C$35)*EXP(-$C$12*$C$30)+(N402*$C$34+N403*$C$35)*EXP(-$C$14*$C$30)),M$236,(N295*$C$34+N296*$C$35)*EXP(-$C$12*$C$30)+M$234),"")</f>
        <v/>
      </c>
      <c r="N295" s="65">
        <f>IF(N$231&gt;=$E295,IF(N186*$C$23&gt;MAX($C$22,(O295*$C$34+O296*$C$35)*EXP(-$C$12*$C$30)+(O402*$C$34+O403*$C$35)*EXP(-$C$14*$C$30)),N$236,(O295*$C$34+O296*$C$35)*EXP(-$C$12*$C$30)+N$234),"")</f>
        <v/>
      </c>
      <c r="O295" s="65">
        <f>IF(O$231&gt;=$E295,IF(O186*$C$23&gt;MAX($C$22,(P295*$C$34+P296*$C$35)*EXP(-$C$12*$C$30)+(P402*$C$34+P403*$C$35)*EXP(-$C$14*$C$30)),O$236,(P295*$C$34+P296*$C$35)*EXP(-$C$12*$C$30)+O$234),"")</f>
        <v/>
      </c>
      <c r="P295" s="65">
        <f>IF(P$231&gt;=$E295,IF(P186*$C$23&gt;MAX($C$22,(Q295*$C$34+Q296*$C$35)*EXP(-$C$12*$C$30)+(Q402*$C$34+Q403*$C$35)*EXP(-$C$14*$C$30)),P$236,(Q295*$C$34+Q296*$C$35)*EXP(-$C$12*$C$30)+P$234),"")</f>
        <v/>
      </c>
      <c r="Q295" s="65">
        <f>IF(Q$231&gt;=$E295,IF(Q186*$C$23&gt;MAX($C$22,(R295*$C$34+R296*$C$35)*EXP(-$C$12*$C$30)+(R402*$C$34+R403*$C$35)*EXP(-$C$14*$C$30)),Q$236,(R295*$C$34+R296*$C$35)*EXP(-$C$12*$C$30)+Q$234),"")</f>
        <v/>
      </c>
      <c r="R295" s="65">
        <f>IF(R$231&gt;=$E295,IF(R186*$C$23&gt;MAX($C$22,(S295*$C$34+S296*$C$35)*EXP(-$C$12*$C$30)+(S402*$C$34+S403*$C$35)*EXP(-$C$14*$C$30)),R$236,(S295*$C$34+S296*$C$35)*EXP(-$C$12*$C$30)+R$234),"")</f>
        <v/>
      </c>
      <c r="S295" s="65">
        <f>IF(S$231&gt;=$E295,IF(S186*$C$23&gt;MAX($C$22,(T295*$C$34+T296*$C$35)*EXP(-$C$12*$C$30)+(T402*$C$34+T403*$C$35)*EXP(-$C$14*$C$30)),S$236,(T295*$C$34+T296*$C$35)*EXP(-$C$12*$C$30)+S$234),"")</f>
        <v/>
      </c>
      <c r="T295" s="65">
        <f>IF(T$231&gt;=$E295,IF(T186*$C$23&gt;MAX($C$22,(U295*$C$34+U296*$C$35)*EXP(-$C$12*$C$30)+(U402*$C$34+U403*$C$35)*EXP(-$C$14*$C$30)),T$236,(U295*$C$34+U296*$C$35)*EXP(-$C$12*$C$30)+T$234),"")</f>
        <v/>
      </c>
      <c r="U295" s="65">
        <f>IF(U$231&gt;=$E295,IF(U186*$C$23&gt;MAX($C$22,(V295*$C$34+V296*$C$35)*EXP(-$C$12*$C$30)+(V402*$C$34+V403*$C$35)*EXP(-$C$14*$C$30)),U$236,(V295*$C$34+V296*$C$35)*EXP(-$C$12*$C$30)+U$234),"")</f>
        <v/>
      </c>
      <c r="V295" s="65">
        <f>IF(V$231&gt;=$E295,IF(V186*$C$23&gt;MAX($C$22,(W295*$C$34+W296*$C$35)*EXP(-$C$12*$C$30)+(W402*$C$34+W403*$C$35)*EXP(-$C$14*$C$30)),V$236,(W295*$C$34+W296*$C$35)*EXP(-$C$12*$C$30)+V$234),"")</f>
        <v/>
      </c>
      <c r="W295" s="65">
        <f>IF(W$231&gt;=$E295,IF(W186*$C$23&gt;MAX($C$22,(X295*$C$34+X296*$C$35)*EXP(-$C$12*$C$30)+(X402*$C$34+X403*$C$35)*EXP(-$C$14*$C$30)),W$236,(X295*$C$34+X296*$C$35)*EXP(-$C$12*$C$30)+W$234),"")</f>
        <v/>
      </c>
      <c r="X295" s="65">
        <f>IF(X$231&gt;=$E295,IF(X186*$C$23&gt;MAX($C$22,(Y295*$C$34+Y296*$C$35)*EXP(-$C$12*$C$30)+(Y402*$C$34+Y403*$C$35)*EXP(-$C$14*$C$30)),X$236,(Y295*$C$34+Y296*$C$35)*EXP(-$C$12*$C$30)+X$234),"")</f>
        <v/>
      </c>
      <c r="Y295" s="65">
        <f>IF(Y$231&gt;=$E295,IF(Y186*$C$23&gt;MAX($C$22,(Z295*$C$34+Z296*$C$35)*EXP(-$C$12*$C$30)+(Z402*$C$34+Z403*$C$35)*EXP(-$C$14*$C$30)),Y$236,(Z295*$C$34+Z296*$C$35)*EXP(-$C$12*$C$30)+Y$234),"")</f>
        <v/>
      </c>
      <c r="Z295" s="65">
        <f>IF(Z$231&gt;=$E295,IF(Z186*$C$23&gt;MAX($C$22,(AA295*$C$34+AA296*$C$35)*EXP(-$C$12*$C$30)+(AA402*$C$34+AA403*$C$35)*EXP(-$C$14*$C$30)),Z$236,(AA295*$C$34+AA296*$C$35)*EXP(-$C$12*$C$30)+Z$234),"")</f>
        <v/>
      </c>
      <c r="AA295" s="65">
        <f>IF(AA$231&gt;=$E295,IF(AA186*$C$23&gt;MAX($C$22,(AB295*$C$34+AB296*$C$35)*EXP(-$C$12*$C$30)+(AB402*$C$34+AB403*$C$35)*EXP(-$C$14*$C$30)),AA$236,(AB295*$C$34+AB296*$C$35)*EXP(-$C$12*$C$30)+AA$234),"")</f>
        <v/>
      </c>
      <c r="AB295" s="65">
        <f>IF(AB$231&gt;=$E295,IF(AB186*$C$23&gt;MAX($C$22,(AC295*$C$34+AC296*$C$35)*EXP(-$C$12*$C$30)+(AC402*$C$34+AC403*$C$35)*EXP(-$C$14*$C$30)),AB$236,(AC295*$C$34+AC296*$C$35)*EXP(-$C$12*$C$30)+AB$234),"")</f>
        <v/>
      </c>
      <c r="AC295" s="65">
        <f>IF(AC$231&gt;=$E295,IF(AC186*$C$23&gt;MAX($C$22,(AD295*$C$34+AD296*$C$35)*EXP(-$C$12*$C$30)+(AD402*$C$34+AD403*$C$35)*EXP(-$C$14*$C$30)),AC$236,(AD295*$C$34+AD296*$C$35)*EXP(-$C$12*$C$30)+AC$234),"")</f>
        <v/>
      </c>
      <c r="AD295" s="65">
        <f>IF(AD$231&gt;=$E295,IF(AD186*$C$23&gt;MAX($C$22,(AE295*$C$34+AE296*$C$35)*EXP(-$C$12*$C$30)+(AE402*$C$34+AE403*$C$35)*EXP(-$C$14*$C$30)),AD$236,(AE295*$C$34+AE296*$C$35)*EXP(-$C$12*$C$30)+AD$234),"")</f>
        <v/>
      </c>
      <c r="AE295" s="65">
        <f>IF(AE$231&gt;=$E295,IF(AE186*$C$23&gt;MAX($C$22,(AF295*$C$34+AF296*$C$35)*EXP(-$C$12*$C$30)+(AF402*$C$34+AF403*$C$35)*EXP(-$C$14*$C$30)),AE$236,(AF295*$C$34+AF296*$C$35)*EXP(-$C$12*$C$30)+AE$234),"")</f>
        <v/>
      </c>
      <c r="AF295" s="65">
        <f>IF(AF$231&gt;=$E295,IF(AF186*$C$23&gt;MAX($C$22,(AG295*$C$34+AG296*$C$35)*EXP(-$C$12*$C$30)+(AG402*$C$34+AG403*$C$35)*EXP(-$C$14*$C$30)),AF$236,(AG295*$C$34+AG296*$C$35)*EXP(-$C$12*$C$30)+AF$234),"")</f>
        <v/>
      </c>
      <c r="AG295" s="65">
        <f>IF(AG$231&gt;=$E295,IF(AG186*$C$23&gt;MAX($C$22,(AH295*$C$34+AH296*$C$35)*EXP(-$C$12*$C$30)+(AH402*$C$34+AH403*$C$35)*EXP(-$C$14*$C$30)),AG$236,(AH295*$C$34+AH296*$C$35)*EXP(-$C$12*$C$30)+AG$234),"")</f>
        <v/>
      </c>
      <c r="AH295" s="65">
        <f>IF(AH$231&gt;=$E295,IF(AH186*$C$23&gt;MAX($C$22,(AI295*$C$34+AI296*$C$35)*EXP(-$C$12*$C$30)+(AI402*$C$34+AI403*$C$35)*EXP(-$C$14*$C$30)),AH$236,(AI295*$C$34+AI296*$C$35)*EXP(-$C$12*$C$30)+AH$234),"")</f>
        <v/>
      </c>
      <c r="AI295" s="65">
        <f>IF(AI$231&gt;=$E295,IF(AI186*$C$23&gt;MAX($C$22,(AJ295*$C$34+AJ296*$C$35)*EXP(-$C$12*$C$30)+(AJ402*$C$34+AJ403*$C$35)*EXP(-$C$14*$C$30)),AI$236,(AJ295*$C$34+AJ296*$C$35)*EXP(-$C$12*$C$30)+AI$234),"")</f>
        <v/>
      </c>
      <c r="AJ295" s="65">
        <f>IF(AJ$231&gt;=$E295,IF(AJ186*$C$23&gt;MAX($C$22,(AK295*$C$34+AK296*$C$35)*EXP(-$C$12*$C$30)+(AK402*$C$34+AK403*$C$35)*EXP(-$C$14*$C$30)),AJ$236,(AK295*$C$34+AK296*$C$35)*EXP(-$C$12*$C$30)+AJ$234),"")</f>
        <v/>
      </c>
      <c r="AK295" s="65">
        <f>IF(AK$231&gt;=$E295,IF(AK186*$C$23&gt;MAX($C$22,(AL295*$C$34+AL296*$C$35)*EXP(-$C$12*$C$30)+(AL402*$C$34+AL403*$C$35)*EXP(-$C$14*$C$30)),AK$236,(AL295*$C$34+AL296*$C$35)*EXP(-$C$12*$C$30)+AK$234),"")</f>
        <v/>
      </c>
      <c r="AL295" s="65">
        <f>IF(AL$231&gt;=$E295,IF(AL186*$C$23&gt;MAX($C$22,(AM295*$C$34+AM296*$C$35)*EXP(-$C$12*$C$30)+(AM402*$C$34+AM403*$C$35)*EXP(-$C$14*$C$30)),AL$236,(AM295*$C$34+AM296*$C$35)*EXP(-$C$12*$C$30)+AL$234),"")</f>
        <v/>
      </c>
      <c r="AM295" s="65">
        <f>IF(AM$231&gt;=$E295,IF(AM186*$C$23&gt;MAX($C$22,(AN295*$C$34+AN296*$C$35)*EXP(-$C$12*$C$30)+(AN402*$C$34+AN403*$C$35)*EXP(-$C$14*$C$30)),AM$236,(AN295*$C$34+AN296*$C$35)*EXP(-$C$12*$C$30)+AM$234),"")</f>
        <v/>
      </c>
      <c r="AN295" s="65">
        <f>IF(AN$231&gt;=$E295,IF(AN186*$C$23&gt;MAX($C$22,(AO295*$C$34+AO296*$C$35)*EXP(-$C$12*$C$30)+(AO402*$C$34+AO403*$C$35)*EXP(-$C$14*$C$30)),AN$236,(AO295*$C$34+AO296*$C$35)*EXP(-$C$12*$C$30)+AN$234),"")</f>
        <v/>
      </c>
      <c r="AO295" s="65">
        <f>IF(AO$231&gt;=$E295,IF(AO186*$C$23&gt;MAX($C$22,(AP295*$C$34+AP296*$C$35)*EXP(-$C$12*$C$30)+(AP402*$C$34+AP403*$C$35)*EXP(-$C$14*$C$30)),AO$236,(AP295*$C$34+AP296*$C$35)*EXP(-$C$12*$C$30)+AO$234),"")</f>
        <v/>
      </c>
      <c r="AP295" s="65">
        <f>IF(AP$231&gt;=$E295,IF(AP186*$C$23&gt;MAX($C$22,(AQ295*$C$34+AQ296*$C$35)*EXP(-$C$12*$C$30)+(AQ402*$C$34+AQ403*$C$35)*EXP(-$C$14*$C$30)),AP$236,(AQ295*$C$34+AQ296*$C$35)*EXP(-$C$12*$C$30)+AP$234),"")</f>
        <v/>
      </c>
      <c r="AQ295" s="65">
        <f>IF(AQ$231&gt;=$E295,IF(AQ186*$C$23&gt;MAX($C$22,(AR295*$C$34+AR296*$C$35)*EXP(-$C$12*$C$30)+(AR402*$C$34+AR403*$C$35)*EXP(-$C$14*$C$30)),AQ$236,(AR295*$C$34+AR296*$C$35)*EXP(-$C$12*$C$30)+AQ$234),"")</f>
        <v/>
      </c>
      <c r="AR295" s="65">
        <f>IF(AR$231&gt;=$E295,IF(AR186*$C$23&gt;MAX($C$22,(AS295*$C$34+AS296*$C$35)*EXP(-$C$12*$C$30)+(AS402*$C$34+AS403*$C$35)*EXP(-$C$14*$C$30)),AR$236,(AS295*$C$34+AS296*$C$35)*EXP(-$C$12*$C$30)+AR$234),"")</f>
        <v/>
      </c>
      <c r="AS295" s="65">
        <f>IF(AS$231&gt;=$E295,IF(AS186*$C$23&gt;MAX($C$22,(AT295*$C$34+AT296*$C$35)*EXP(-$C$12*$C$30)+(AT402*$C$34+AT403*$C$35)*EXP(-$C$14*$C$30)),AS$236,(AT295*$C$34+AT296*$C$35)*EXP(-$C$12*$C$30)+AS$234),"")</f>
        <v/>
      </c>
      <c r="AT295" s="65">
        <f>IF(AT$231&gt;=$E295,IF(AT186*$C$23&gt;MAX($C$22,(AU295*$C$34+AU296*$C$35)*EXP(-$C$12*$C$30)+(AU402*$C$34+AU403*$C$35)*EXP(-$C$14*$C$30)),AT$236,(AU295*$C$34+AU296*$C$35)*EXP(-$C$12*$C$30)+AT$234),"")</f>
        <v/>
      </c>
      <c r="AU295" s="65">
        <f>IF(AU$231&gt;=$E295,IF(AU186*$C$23&gt;MAX($C$22,(AV295*$C$34+AV296*$C$35)*EXP(-$C$12*$C$30)+(AV402*$C$34+AV403*$C$35)*EXP(-$C$14*$C$30)),AU$236,(AV295*$C$34+AV296*$C$35)*EXP(-$C$12*$C$30)+AU$234),"")</f>
        <v/>
      </c>
      <c r="AV295" s="65">
        <f>IF(AV$231&gt;=$E295,IF(AV186*$C$23&gt;MAX($C$22,(AW295*$C$34+AW296*$C$35)*EXP(-$C$12*$C$30)+(AW402*$C$34+AW403*$C$35)*EXP(-$C$14*$C$30)),AV$236,(AW295*$C$34+AW296*$C$35)*EXP(-$C$12*$C$30)+AV$234),"")</f>
        <v/>
      </c>
      <c r="AW295" s="65">
        <f>IF(AW$231&gt;=$E295,IF(AW186*$C$23&gt;MAX($C$22,(AX295*$C$34+AX296*$C$35)*EXP(-$C$12*$C$30)+(AX402*$C$34+AX403*$C$35)*EXP(-$C$14*$C$30)),AW$236,(AX295*$C$34+AX296*$C$35)*EXP(-$C$12*$C$30)+AW$234),"")</f>
        <v/>
      </c>
      <c r="AX295" s="65">
        <f>IF(AX$231&gt;=$E295,IF(AX186*$C$23&gt;MAX($C$22,(AY295*$C$34+AY296*$C$35)*EXP(-$C$12*$C$30)+(AY402*$C$34+AY403*$C$35)*EXP(-$C$14*$C$30)),AX$236,(AY295*$C$34+AY296*$C$35)*EXP(-$C$12*$C$30)+AX$234),"")</f>
        <v/>
      </c>
      <c r="AY295" s="65">
        <f>IF(AY$231&gt;=$E295,IF(AY186*$C$23&gt;MAX($C$22,(AZ295*$C$34+AZ296*$C$35)*EXP(-$C$12*$C$30)+(AZ402*$C$34+AZ403*$C$35)*EXP(-$C$14*$C$30)),AY$236,(AZ295*$C$34+AZ296*$C$35)*EXP(-$C$12*$C$30)+AY$234),"")</f>
        <v/>
      </c>
      <c r="AZ295" s="65">
        <f>IF(AZ$231&gt;=$E295,IF(AZ186*$C$23&gt;MAX($C$22,(BA295*$C$34+BA296*$C$35)*EXP(-$C$12*$C$30)+(BA402*$C$34+BA403*$C$35)*EXP(-$C$14*$C$30)),AZ$236,(BA295*$C$34+BA296*$C$35)*EXP(-$C$12*$C$30)+AZ$234),"")</f>
        <v/>
      </c>
      <c r="BA295" s="65">
        <f>IF(BA$231&gt;=$E295,IF(BA186*$C$23&gt;MAX($C$22,(BB295*$C$34+BB296*$C$35)*EXP(-$C$12*$C$30)+(BB402*$C$34+BB403*$C$35)*EXP(-$C$14*$C$30)),BA$236,(BB295*$C$34+BB296*$C$35)*EXP(-$C$12*$C$30)+BA$234),"")</f>
        <v/>
      </c>
      <c r="BB295" s="65">
        <f>IF(BB$231&gt;=$E295,IF(BB186*$C$23&gt;MAX($C$22,(BC295*$C$34+BC296*$C$35)*EXP(-$C$12*$C$30)+(BC402*$C$34+BC403*$C$35)*EXP(-$C$14*$C$30)),BB$236,(BC295*$C$34+BC296*$C$35)*EXP(-$C$12*$C$30)+BB$234),"")</f>
        <v/>
      </c>
      <c r="BC295" s="65">
        <f>IF(BC$231&gt;=$E295,IF(BC186*$C$23&gt;MAX($C$22,(BD295*$C$34+BD296*$C$35)*EXP(-$C$12*$C$30)+(BD402*$C$34+BD403*$C$35)*EXP(-$C$14*$C$30)),BC$236,(BD295*$C$34+BD296*$C$35)*EXP(-$C$12*$C$30)+BC$234),"")</f>
        <v/>
      </c>
      <c r="BD295" s="65">
        <f>IF(BD$231&gt;=$E295,IF(BD186*$C$23&gt;MAX($C$22,(BE295*$C$34+BE296*$C$35)*EXP(-$C$12*$C$30)+(BE402*$C$34+BE403*$C$35)*EXP(-$C$14*$C$30)),BD$236,(BE295*$C$34+BE296*$C$35)*EXP(-$C$12*$C$30)+BD$234),"")</f>
        <v/>
      </c>
      <c r="BE295" s="65">
        <f>IF(BE$231&gt;=$E295,IF(BE186*$C$23&gt;MAX($C$22,(BF295*$C$34+BF296*$C$35)*EXP(-$C$12*$C$30)+(BF402*$C$34+BF403*$C$35)*EXP(-$C$14*$C$30)),BE$236,(BF295*$C$34+BF296*$C$35)*EXP(-$C$12*$C$30)+BE$234),"")</f>
        <v/>
      </c>
      <c r="BF295" s="65">
        <f>IF(BF$231&gt;=$E295,IF(BF186*$C$23&gt;MAX($C$22,(BG295*$C$34+BG296*$C$35)*EXP(-$C$12*$C$30)+(BG402*$C$34+BG403*$C$35)*EXP(-$C$14*$C$30)),BF$236,(BG295*$C$34+BG296*$C$35)*EXP(-$C$12*$C$30)+BF$234),"")</f>
        <v/>
      </c>
      <c r="BG295" s="65">
        <f>IF(BG$231&gt;=$E295,IF(BG186*$C$23&gt;MAX($C$22,(BH295*$C$34+BH296*$C$35)*EXP(-$C$12*$C$30)+(BH402*$C$34+BH403*$C$35)*EXP(-$C$14*$C$30)),BG$236,(BH295*$C$34+BH296*$C$35)*EXP(-$C$12*$C$30)+BG$234),"")</f>
        <v/>
      </c>
      <c r="BH295" s="65">
        <f>IF(BH$231&gt;=$E295,IF(BH186*$C$23&gt;MAX($C$22,(BI295*$C$34+BI296*$C$35)*EXP(-$C$12*$C$30)+(BI402*$C$34+BI403*$C$35)*EXP(-$C$14*$C$30)),BH$236,(BI295*$C$34+BI296*$C$35)*EXP(-$C$12*$C$30)+BH$234),"")</f>
        <v/>
      </c>
      <c r="BI295" s="65">
        <f>IF(BI$231&gt;=$E295,IF(BI186*$C$23&gt;MAX($C$22,(BJ295*$C$34+BJ296*$C$35)*EXP(-$C$12*$C$30)+(BJ402*$C$34+BJ403*$C$35)*EXP(-$C$14*$C$30)),BI$236,(BJ295*$C$34+BJ296*$C$35)*EXP(-$C$12*$C$30)+BI$234),"")</f>
        <v/>
      </c>
      <c r="BJ295" s="65">
        <f>IF(BJ$231&gt;=$E295,IF(BJ186*$C$23&gt;MAX($C$22,(BK295*$C$34+BK296*$C$35)*EXP(-$C$12*$C$30)+(BK402*$C$34+BK403*$C$35)*EXP(-$C$14*$C$30)),BJ$236,(BK295*$C$34+BK296*$C$35)*EXP(-$C$12*$C$30)+BJ$234),"")</f>
        <v/>
      </c>
      <c r="BK295" s="65">
        <f>IF(BK$231&gt;=$E295,IF(BK186*$C$23&gt;MAX($C$22,(BL295*$C$34+BL296*$C$35)*EXP(-$C$12*$C$30)+(BL402*$C$34+BL403*$C$35)*EXP(-$C$14*$C$30)),BK$236,(BL295*$C$34+BL296*$C$35)*EXP(-$C$12*$C$30)+BK$234),"")</f>
        <v/>
      </c>
      <c r="BL295" s="65">
        <f>IF(BL$231&gt;=$E295,IF(BL186*$C$23&gt;MAX($C$22,(BM295*$C$34+BM296*$C$35)*EXP(-$C$12*$C$30)+(BM402*$C$34+BM403*$C$35)*EXP(-$C$14*$C$30)),BL$236,(BM295*$C$34+BM296*$C$35)*EXP(-$C$12*$C$30)+BL$234),"")</f>
        <v/>
      </c>
      <c r="BM295" s="65">
        <f>IF(BM$231&gt;=$E295,IF(BM186*$C$23&gt;MAX($C$22,(BN295*$C$34+BN296*$C$35)*EXP(-$C$12*$C$30)+(BN402*$C$34+BN403*$C$35)*EXP(-$C$14*$C$30)),BM$236,(BN295*$C$34+BN296*$C$35)*EXP(-$C$12*$C$30)+BM$234),"")</f>
        <v/>
      </c>
      <c r="BN295" s="65">
        <f>IF(BN$231&gt;=$E295,IF(BN186*$C$23&gt;MAX($C$22,(BO295*$C$34+BO296*$C$35)*EXP(-$C$12*$C$30)+(BO402*$C$34+BO403*$C$35)*EXP(-$C$14*$C$30)),BN$236,(BO295*$C$34+BO296*$C$35)*EXP(-$C$12*$C$30)+BN$234),"")</f>
        <v/>
      </c>
      <c r="BO295" s="65">
        <f>IF(BO$231&gt;=$E295,IF(BO186*$C$23&gt;MAX($C$22,(BP295*$C$34+BP296*$C$35)*EXP(-$C$12*$C$30)+(BP402*$C$34+BP403*$C$35)*EXP(-$C$14*$C$30)),BO$236,(BP295*$C$34+BP296*$C$35)*EXP(-$C$12*$C$30)+BO$234),"")</f>
        <v/>
      </c>
      <c r="BP295" s="65">
        <f>IF(BP$231&gt;=$E295,IF(BP186*$C$23&gt;MAX($C$22,(BQ295*$C$34+BQ296*$C$35)*EXP(-$C$12*$C$30)+(BQ402*$C$34+BQ403*$C$35)*EXP(-$C$14*$C$30)),BP$236,(BQ295*$C$34+BQ296*$C$35)*EXP(-$C$12*$C$30)+BP$234),"")</f>
        <v/>
      </c>
      <c r="BQ295" s="65">
        <f>IF(BQ$231&gt;=$E295,IF(BQ186*$C$23&gt;MAX($C$22,(BR295*$C$34+BR296*$C$35)*EXP(-$C$12*$C$30)+(BR402*$C$34+BR403*$C$35)*EXP(-$C$14*$C$30)),BQ$236,(BR295*$C$34+BR296*$C$35)*EXP(-$C$12*$C$30)+BQ$234),"")</f>
        <v/>
      </c>
      <c r="BR295" s="65">
        <f>IF(BR$231&gt;=$E295,IF(BR186*$C$23&gt;MAX($C$22,(BS295*$C$34+BS296*$C$35)*EXP(-$C$12*$C$30)+(BS402*$C$34+BS403*$C$35)*EXP(-$C$14*$C$30)),BR$236,(BS295*$C$34+BS296*$C$35)*EXP(-$C$12*$C$30)+BR$234),"")</f>
        <v/>
      </c>
      <c r="BS295" s="65">
        <f>IF(BS$231&gt;=$E295,IF(BS186*$C$23&gt;MAX($C$22,(BT295*$C$34+BT296*$C$35)*EXP(-$C$12*$C$30)+(BT402*$C$34+BT403*$C$35)*EXP(-$C$14*$C$30)),BS$236,(BT295*$C$34+BT296*$C$35)*EXP(-$C$12*$C$30)+BS$234),"")</f>
        <v/>
      </c>
      <c r="BT295" s="65">
        <f>IF(BT$231&gt;=$E295,IF(BT186*$C$23&gt;MAX($C$22,(BU295*$C$34+BU296*$C$35)*EXP(-$C$12*$C$30)+(BU402*$C$34+BU403*$C$35)*EXP(-$C$14*$C$30)),BT$236,(BU295*$C$34+BU296*$C$35)*EXP(-$C$12*$C$30)+BT$234),"")</f>
        <v/>
      </c>
      <c r="BU295" s="65">
        <f>IF(BU$231&gt;=$E295,IF(BU186*$C$23&gt;MAX($C$22,(BV295*$C$34+BV296*$C$35)*EXP(-$C$12*$C$30)+(BV402*$C$34+BV403*$C$35)*EXP(-$C$14*$C$30)),BU$236,(BV295*$C$34+BV296*$C$35)*EXP(-$C$12*$C$30)+BU$234),"")</f>
        <v/>
      </c>
      <c r="BV295" s="65">
        <f>IF(BV$231&gt;=$E295,IF(BV186*$C$23&gt;MAX($C$22,(BW295*$C$34+BW296*$C$35)*EXP(-$C$12*$C$30)+(BW402*$C$34+BW403*$C$35)*EXP(-$C$14*$C$30)),BV$236,(BW295*$C$34+BW296*$C$35)*EXP(-$C$12*$C$30)+BV$234),"")</f>
        <v/>
      </c>
      <c r="BW295" s="65">
        <f>IF(BW$231&gt;=$E295,IF(BW186*$C$23&gt;MAX($C$22,(BX295*$C$34+BX296*$C$35)*EXP(-$C$12*$C$30)+(BX402*$C$34+BX403*$C$35)*EXP(-$C$14*$C$30)),BW$236,(BX295*$C$34+BX296*$C$35)*EXP(-$C$12*$C$30)+BW$234),"")</f>
        <v/>
      </c>
      <c r="BX295" s="65">
        <f>IF(BX$231&gt;=$E295,IF(BX186*$C$23&gt;MAX($C$22,(BY295*$C$34+BY296*$C$35)*EXP(-$C$12*$C$30)+(BY402*$C$34+BY403*$C$35)*EXP(-$C$14*$C$30)),BX$236,(BY295*$C$34+BY296*$C$35)*EXP(-$C$12*$C$30)+BX$234),"")</f>
        <v/>
      </c>
      <c r="BY295" s="65">
        <f>IF(BY$231&gt;=$E295,IF(BY186*$C$23&gt;MAX($C$22,(BZ295*$C$34+BZ296*$C$35)*EXP(-$C$12*$C$30)+(BZ402*$C$34+BZ403*$C$35)*EXP(-$C$14*$C$30)),BY$236,(BZ295*$C$34+BZ296*$C$35)*EXP(-$C$12*$C$30)+BY$234),"")</f>
        <v/>
      </c>
      <c r="BZ295" s="65">
        <f>IF(BZ$231&gt;=$E295,IF(BZ186*$C$23&gt;MAX($C$22,(CA295*$C$34+CA296*$C$35)*EXP(-$C$12*$C$30)+(CA402*$C$34+CA403*$C$35)*EXP(-$C$14*$C$30)),BZ$236,(CA295*$C$34+CA296*$C$35)*EXP(-$C$12*$C$30)+BZ$234),"")</f>
        <v/>
      </c>
      <c r="CA295" s="65">
        <f>IF(CA$231&gt;=$E295,IF(CA186*$C$23&gt;MAX($C$22,(CB295*$C$34+CB296*$C$35)*EXP(-$C$12*$C$30)+(CB402*$C$34+CB403*$C$35)*EXP(-$C$14*$C$30)),CA$236,(CB295*$C$34+CB296*$C$35)*EXP(-$C$12*$C$30)+CA$234),"")</f>
        <v/>
      </c>
      <c r="CB295" s="65">
        <f>IF(CB$231&gt;=$E295,IF(CB186*$C$23&gt;MAX($C$22,(CC295*$C$34+CC296*$C$35)*EXP(-$C$12*$C$30)+(CC402*$C$34+CC403*$C$35)*EXP(-$C$14*$C$30)),CB$236,(CC295*$C$34+CC296*$C$35)*EXP(-$C$12*$C$30)+CB$234),"")</f>
        <v/>
      </c>
      <c r="CC295" s="65">
        <f>IF(CC$231&gt;=$E295,IF(CC186*$C$23&gt;MAX($C$22,(CD295*$C$34+CD296*$C$35)*EXP(-$C$12*$C$30)+(CD402*$C$34+CD403*$C$35)*EXP(-$C$14*$C$30)),CC$236,(CD295*$C$34+CD296*$C$35)*EXP(-$C$12*$C$30)+CC$234),"")</f>
        <v/>
      </c>
      <c r="CD295" s="65">
        <f>IF(CD$231&gt;=$E295,IF(CD186*$C$23&gt;MAX($C$22,(CE295*$C$34+CE296*$C$35)*EXP(-$C$12*$C$30)+(CE402*$C$34+CE403*$C$35)*EXP(-$C$14*$C$30)),CD$236,(CE295*$C$34+CE296*$C$35)*EXP(-$C$12*$C$30)+CD$234),"")</f>
        <v/>
      </c>
      <c r="CE295" s="65">
        <f>IF(CE$231&gt;=$E295,IF(CE186*$C$23&gt;MAX($C$22,(CF295*$C$34+CF296*$C$35)*EXP(-$C$12*$C$30)+(CF402*$C$34+CF403*$C$35)*EXP(-$C$14*$C$30)),CE$236,(CF295*$C$34+CF296*$C$35)*EXP(-$C$12*$C$30)+CE$234),"")</f>
        <v/>
      </c>
      <c r="CF295" s="65">
        <f>IF(CF$231&gt;=$E295,IF(CF186*$C$23&gt;MAX($C$22,(CG295*$C$34+CG296*$C$35)*EXP(-$C$12*$C$30)+(CG402*$C$34+CG403*$C$35)*EXP(-$C$14*$C$30)),CF$236,(CG295*$C$34+CG296*$C$35)*EXP(-$C$12*$C$30)+CF$234),"")</f>
        <v/>
      </c>
      <c r="CG295" s="65">
        <f>IF(CG$231&gt;=$E295,IF(CG186*$C$23&gt;MAX($C$22,(CH295*$C$34+CH296*$C$35)*EXP(-$C$12*$C$30)+(CH402*$C$34+CH403*$C$35)*EXP(-$C$14*$C$30)),CG$236,(CH295*$C$34+CH296*$C$35)*EXP(-$C$12*$C$30)+CG$234),"")</f>
        <v/>
      </c>
      <c r="CH295" s="65">
        <f>IF(CH$231&gt;=$E295,IF(CH186*$C$23&gt;MAX($C$22,(CI295*$C$34+CI296*$C$35)*EXP(-$C$12*$C$30)+(CI402*$C$34+CI403*$C$35)*EXP(-$C$14*$C$30)),CH$236,(CI295*$C$34+CI296*$C$35)*EXP(-$C$12*$C$30)+CH$234),"")</f>
        <v/>
      </c>
      <c r="CI295" s="65">
        <f>IF(CI$231&gt;=$E295,IF(CI186*$C$23&gt;MAX($C$22,(CJ295*$C$34+CJ296*$C$35)*EXP(-$C$12*$C$30)+(CJ402*$C$34+CJ403*$C$35)*EXP(-$C$14*$C$30)),CI$236,(CJ295*$C$34+CJ296*$C$35)*EXP(-$C$12*$C$30)+CI$234),"")</f>
        <v/>
      </c>
      <c r="CJ295" s="65">
        <f>IF(CJ$231&gt;=$E295,IF(CJ186*$C$23&gt;MAX($C$22,(CK295*$C$34+CK296*$C$35)*EXP(-$C$12*$C$30)+(CK402*$C$34+CK403*$C$35)*EXP(-$C$14*$C$30)),CJ$236,(CK295*$C$34+CK296*$C$35)*EXP(-$C$12*$C$30)+CJ$234),"")</f>
        <v/>
      </c>
      <c r="CK295" s="65">
        <f>IF(CK$231&gt;=$E295,IF(CK186*$C$23&gt;MAX($C$22,(CL295*$C$34+CL296*$C$35)*EXP(-$C$12*$C$30)+(CL402*$C$34+CL403*$C$35)*EXP(-$C$14*$C$30)),CK$236,(CL295*$C$34+CL296*$C$35)*EXP(-$C$12*$C$30)+CK$234),"")</f>
        <v/>
      </c>
      <c r="CL295" s="65">
        <f>IF(CL$231&gt;=$E295,IF(CL186*$C$23&gt;MAX($C$22,(CM295*$C$34+CM296*$C$35)*EXP(-$C$12*$C$30)+(CM402*$C$34+CM403*$C$35)*EXP(-$C$14*$C$30)),CL$236,(CM295*$C$34+CM296*$C$35)*EXP(-$C$12*$C$30)+CL$234),"")</f>
        <v/>
      </c>
      <c r="CM295" s="65">
        <f>IF(CM$231&gt;=$E295,IF(CM186*$C$23&gt;MAX($C$22,(CN295*$C$34+CN296*$C$35)*EXP(-$C$12*$C$30)+(CN402*$C$34+CN403*$C$35)*EXP(-$C$14*$C$30)),CM$236,(CN295*$C$34+CN296*$C$35)*EXP(-$C$12*$C$30)+CM$234),"")</f>
        <v/>
      </c>
      <c r="CN295" s="65">
        <f>IF(CN$231&gt;=$E295,IF(CN186*$C$23&gt;MAX($C$22,(CO295*$C$34+CO296*$C$35)*EXP(-$C$12*$C$30)+(CO402*$C$34+CO403*$C$35)*EXP(-$C$14*$C$30)),CN$236,(CO295*$C$34+CO296*$C$35)*EXP(-$C$12*$C$30)+CN$234),"")</f>
        <v/>
      </c>
      <c r="CO295" s="65">
        <f>IF(CO$231&gt;=$E295,IF(CO186*$C$23&gt;MAX($C$22,(CP295*$C$34+CP296*$C$35)*EXP(-$C$12*$C$30)+(CP402*$C$34+CP403*$C$35)*EXP(-$C$14*$C$30)),CO$236,(CP295*$C$34+CP296*$C$35)*EXP(-$C$12*$C$30)+CO$234),"")</f>
        <v/>
      </c>
      <c r="CP295" s="65">
        <f>IF(CP$231&gt;=$E295,IF(CP186*$C$23&gt;MAX($C$22,(CQ295*$C$34+CQ296*$C$35)*EXP(-$C$12*$C$30)+(CQ402*$C$34+CQ403*$C$35)*EXP(-$C$14*$C$30)),CP$236,(CQ295*$C$34+CQ296*$C$35)*EXP(-$C$12*$C$30)+CP$234),"")</f>
        <v/>
      </c>
      <c r="CQ295" s="65">
        <f>IF(CQ$231&gt;=$E295,IF(CQ186*$C$23&gt;MAX($C$22,(CR295*$C$34+CR296*$C$35)*EXP(-$C$12*$C$30)+(CR402*$C$34+CR403*$C$35)*EXP(-$C$14*$C$30)),CQ$236,(CR295*$C$34+CR296*$C$35)*EXP(-$C$12*$C$30)+CQ$234),"")</f>
        <v/>
      </c>
      <c r="CR295" s="65">
        <f>IF(CR$231&gt;=$E295,IF(CR186*$C$23&gt;MAX($C$22,(CS295*$C$34+CS296*$C$35)*EXP(-$C$12*$C$30)+(CS402*$C$34+CS403*$C$35)*EXP(-$C$14*$C$30)),CR$236,(CS295*$C$34+CS296*$C$35)*EXP(-$C$12*$C$30)+CR$234),"")</f>
        <v/>
      </c>
      <c r="CS295" s="65">
        <f>IF(CS$231&gt;=$E295,IF(CS186*$C$23&gt;MAX($C$22,(CT295*$C$34+CT296*$C$35)*EXP(-$C$12*$C$30)+(CT402*$C$34+CT403*$C$35)*EXP(-$C$14*$C$30)),CS$236,(CT295*$C$34+CT296*$C$35)*EXP(-$C$12*$C$30)+CS$234),"")</f>
        <v/>
      </c>
      <c r="CT295" s="65">
        <f>IF(CT$231&gt;=$E295,IF(CT186*$C$23&gt;MAX($C$22,(CU295*$C$34+CU296*$C$35)*EXP(-$C$12*$C$30)+(CU402*$C$34+CU403*$C$35)*EXP(-$C$14*$C$30)),CT$236,(CU295*$C$34+CU296*$C$35)*EXP(-$C$12*$C$30)+CT$234),"")</f>
        <v/>
      </c>
      <c r="CU295" s="65">
        <f>IF(CU$231&gt;=$E295,IF(CU186*$C$23&gt;MAX($C$22,(CV295*$C$34+CV296*$C$35)*EXP(-$C$12*$C$30)+(CV402*$C$34+CV403*$C$35)*EXP(-$C$14*$C$30)),CU$236,(CV295*$C$34+CV296*$C$35)*EXP(-$C$12*$C$30)+CU$234),"")</f>
        <v/>
      </c>
      <c r="CV295" s="65">
        <f>IF(CV$231&gt;=$E295,IF(CV186*$C$23&gt;MAX($C$22,(CW295*$C$34+CW296*$C$35)*EXP(-$C$12*$C$30)+(CW402*$C$34+CW403*$C$35)*EXP(-$C$14*$C$30)),CV$236,(CW295*$C$34+CW296*$C$35)*EXP(-$C$12*$C$30)+CV$234),"")</f>
        <v/>
      </c>
      <c r="CW295" s="65">
        <f>IF(CW$231&gt;=$E295,IF(CW186*$C$23&gt;MAX($C$22,(CX295*$C$34+CX296*$C$35)*EXP(-$C$12*$C$30)+(CX402*$C$34+CX403*$C$35)*EXP(-$C$14*$C$30)),CW$236,(CX295*$C$34+CX296*$C$35)*EXP(-$C$12*$C$30)+CW$234),"")</f>
        <v/>
      </c>
      <c r="CX295" s="65">
        <f>IF(CX$231&gt;=$E295,IF(CX186*$C$23&gt;MAX($C$22,(CY295*$C$34+CY296*$C$35)*EXP(-$C$12*$C$30)+(CY402*$C$34+CY403*$C$35)*EXP(-$C$14*$C$30)),CX$236,(CY295*$C$34+CY296*$C$35)*EXP(-$C$12*$C$30)+CX$234),"")</f>
        <v/>
      </c>
      <c r="CY295" s="65">
        <f>IF(CY$231&gt;=$E295,IF(CY186*$C$23&gt;MAX($C$22,(CZ295*$C$34+CZ296*$C$35)*EXP(-$C$12*$C$30)+(CZ402*$C$34+CZ403*$C$35)*EXP(-$C$14*$C$30)),CY$236,(CZ295*$C$34+CZ296*$C$35)*EXP(-$C$12*$C$30)+CY$234),"")</f>
        <v/>
      </c>
      <c r="CZ295" s="65">
        <f>IF(CZ$231&gt;=$E295,IF(CZ186*$C$23&gt;MAX($C$22,(DA295*$C$34+DA296*$C$35)*EXP(-$C$12*$C$30)+(DA402*$C$34+DA403*$C$35)*EXP(-$C$14*$C$30)),CZ$236,(DA295*$C$34+DA296*$C$35)*EXP(-$C$12*$C$30)+CZ$234),"")</f>
        <v/>
      </c>
      <c r="DA295" s="65">
        <f>IF(DA$231&gt;=$E295,IF(DA186*$C$23&gt;MAX($C$22,(DB295*$C$34+DB296*$C$35)*EXP(-$C$12*$C$30)+(DB402*$C$34+DB403*$C$35)*EXP(-$C$14*$C$30)),DA$236,(DB295*$C$34+DB296*$C$35)*EXP(-$C$12*$C$30)+DA$234),"")</f>
        <v/>
      </c>
      <c r="DB295" s="65">
        <f>IF(DB$231&gt;=$E295,IF(DB186*$C$23&gt;MAX($C$22,(DC295*$C$34+DC296*$C$35)*EXP(-$C$12*$C$30)+(DC402*$C$34+DC403*$C$35)*EXP(-$C$14*$C$30)),DB$236,(DC295*$C$34+DC296*$C$35)*EXP(-$C$12*$C$30)+DB$234),"")</f>
        <v/>
      </c>
      <c r="DC295" s="65">
        <f>IF(DC$231&gt;=$E295,IF(DC186*$C$23&gt;$C$22,DC$236,$C$22+DC$234),"")</f>
        <v/>
      </c>
    </row>
    <row r="296" ht="12" customHeight="1">
      <c r="B296" s="12" t="n"/>
      <c r="C296" s="12" t="n"/>
      <c r="D296" s="12" t="n"/>
      <c r="E296" s="64">
        <f>E295+1</f>
        <v/>
      </c>
      <c r="G296" s="65">
        <f>IF(G$231&gt;=$E296,IF(G187*$C$23&gt;MAX($C$22,(H296*$C$34+H297*$C$35)*EXP(-$C$12*$C$30)+(H403*$C$34+H404*$C$35)*EXP(-$C$14*$C$30)),G$236,(H296*$C$34+H297*$C$35)*EXP(-$C$12*$C$30)+G$234),"")</f>
        <v/>
      </c>
      <c r="H296" s="65">
        <f>IF(H$231&gt;=$E296,IF(H187*$C$23&gt;MAX($C$22,(I296*$C$34+I297*$C$35)*EXP(-$C$12*$C$30)+(I403*$C$34+I404*$C$35)*EXP(-$C$14*$C$30)),H$236,(I296*$C$34+I297*$C$35)*EXP(-$C$12*$C$30)+H$234),"")</f>
        <v/>
      </c>
      <c r="I296" s="65">
        <f>IF(I$231&gt;=$E296,IF(I187*$C$23&gt;MAX($C$22,(J296*$C$34+J297*$C$35)*EXP(-$C$12*$C$30)+(J403*$C$34+J404*$C$35)*EXP(-$C$14*$C$30)),I$236,(J296*$C$34+J297*$C$35)*EXP(-$C$12*$C$30)+I$234),"")</f>
        <v/>
      </c>
      <c r="J296" s="65">
        <f>IF(J$231&gt;=$E296,IF(J187*$C$23&gt;MAX($C$22,(K296*$C$34+K297*$C$35)*EXP(-$C$12*$C$30)+(K403*$C$34+K404*$C$35)*EXP(-$C$14*$C$30)),J$236,(K296*$C$34+K297*$C$35)*EXP(-$C$12*$C$30)+J$234),"")</f>
        <v/>
      </c>
      <c r="K296" s="65">
        <f>IF(K$231&gt;=$E296,IF(K187*$C$23&gt;MAX($C$22,(L296*$C$34+L297*$C$35)*EXP(-$C$12*$C$30)+(L403*$C$34+L404*$C$35)*EXP(-$C$14*$C$30)),K$236,(L296*$C$34+L297*$C$35)*EXP(-$C$12*$C$30)+K$234),"")</f>
        <v/>
      </c>
      <c r="L296" s="65">
        <f>IF(L$231&gt;=$E296,IF(L187*$C$23&gt;MAX($C$22,(M296*$C$34+M297*$C$35)*EXP(-$C$12*$C$30)+(M403*$C$34+M404*$C$35)*EXP(-$C$14*$C$30)),L$236,(M296*$C$34+M297*$C$35)*EXP(-$C$12*$C$30)+L$234),"")</f>
        <v/>
      </c>
      <c r="M296" s="65">
        <f>IF(M$231&gt;=$E296,IF(M187*$C$23&gt;MAX($C$22,(N296*$C$34+N297*$C$35)*EXP(-$C$12*$C$30)+(N403*$C$34+N404*$C$35)*EXP(-$C$14*$C$30)),M$236,(N296*$C$34+N297*$C$35)*EXP(-$C$12*$C$30)+M$234),"")</f>
        <v/>
      </c>
      <c r="N296" s="65">
        <f>IF(N$231&gt;=$E296,IF(N187*$C$23&gt;MAX($C$22,(O296*$C$34+O297*$C$35)*EXP(-$C$12*$C$30)+(O403*$C$34+O404*$C$35)*EXP(-$C$14*$C$30)),N$236,(O296*$C$34+O297*$C$35)*EXP(-$C$12*$C$30)+N$234),"")</f>
        <v/>
      </c>
      <c r="O296" s="65">
        <f>IF(O$231&gt;=$E296,IF(O187*$C$23&gt;MAX($C$22,(P296*$C$34+P297*$C$35)*EXP(-$C$12*$C$30)+(P403*$C$34+P404*$C$35)*EXP(-$C$14*$C$30)),O$236,(P296*$C$34+P297*$C$35)*EXP(-$C$12*$C$30)+O$234),"")</f>
        <v/>
      </c>
      <c r="P296" s="65">
        <f>IF(P$231&gt;=$E296,IF(P187*$C$23&gt;MAX($C$22,(Q296*$C$34+Q297*$C$35)*EXP(-$C$12*$C$30)+(Q403*$C$34+Q404*$C$35)*EXP(-$C$14*$C$30)),P$236,(Q296*$C$34+Q297*$C$35)*EXP(-$C$12*$C$30)+P$234),"")</f>
        <v/>
      </c>
      <c r="Q296" s="65">
        <f>IF(Q$231&gt;=$E296,IF(Q187*$C$23&gt;MAX($C$22,(R296*$C$34+R297*$C$35)*EXP(-$C$12*$C$30)+(R403*$C$34+R404*$C$35)*EXP(-$C$14*$C$30)),Q$236,(R296*$C$34+R297*$C$35)*EXP(-$C$12*$C$30)+Q$234),"")</f>
        <v/>
      </c>
      <c r="R296" s="65">
        <f>IF(R$231&gt;=$E296,IF(R187*$C$23&gt;MAX($C$22,(S296*$C$34+S297*$C$35)*EXP(-$C$12*$C$30)+(S403*$C$34+S404*$C$35)*EXP(-$C$14*$C$30)),R$236,(S296*$C$34+S297*$C$35)*EXP(-$C$12*$C$30)+R$234),"")</f>
        <v/>
      </c>
      <c r="S296" s="65">
        <f>IF(S$231&gt;=$E296,IF(S187*$C$23&gt;MAX($C$22,(T296*$C$34+T297*$C$35)*EXP(-$C$12*$C$30)+(T403*$C$34+T404*$C$35)*EXP(-$C$14*$C$30)),S$236,(T296*$C$34+T297*$C$35)*EXP(-$C$12*$C$30)+S$234),"")</f>
        <v/>
      </c>
      <c r="T296" s="65">
        <f>IF(T$231&gt;=$E296,IF(T187*$C$23&gt;MAX($C$22,(U296*$C$34+U297*$C$35)*EXP(-$C$12*$C$30)+(U403*$C$34+U404*$C$35)*EXP(-$C$14*$C$30)),T$236,(U296*$C$34+U297*$C$35)*EXP(-$C$12*$C$30)+T$234),"")</f>
        <v/>
      </c>
      <c r="U296" s="65">
        <f>IF(U$231&gt;=$E296,IF(U187*$C$23&gt;MAX($C$22,(V296*$C$34+V297*$C$35)*EXP(-$C$12*$C$30)+(V403*$C$34+V404*$C$35)*EXP(-$C$14*$C$30)),U$236,(V296*$C$34+V297*$C$35)*EXP(-$C$12*$C$30)+U$234),"")</f>
        <v/>
      </c>
      <c r="V296" s="65">
        <f>IF(V$231&gt;=$E296,IF(V187*$C$23&gt;MAX($C$22,(W296*$C$34+W297*$C$35)*EXP(-$C$12*$C$30)+(W403*$C$34+W404*$C$35)*EXP(-$C$14*$C$30)),V$236,(W296*$C$34+W297*$C$35)*EXP(-$C$12*$C$30)+V$234),"")</f>
        <v/>
      </c>
      <c r="W296" s="65">
        <f>IF(W$231&gt;=$E296,IF(W187*$C$23&gt;MAX($C$22,(X296*$C$34+X297*$C$35)*EXP(-$C$12*$C$30)+(X403*$C$34+X404*$C$35)*EXP(-$C$14*$C$30)),W$236,(X296*$C$34+X297*$C$35)*EXP(-$C$12*$C$30)+W$234),"")</f>
        <v/>
      </c>
      <c r="X296" s="65">
        <f>IF(X$231&gt;=$E296,IF(X187*$C$23&gt;MAX($C$22,(Y296*$C$34+Y297*$C$35)*EXP(-$C$12*$C$30)+(Y403*$C$34+Y404*$C$35)*EXP(-$C$14*$C$30)),X$236,(Y296*$C$34+Y297*$C$35)*EXP(-$C$12*$C$30)+X$234),"")</f>
        <v/>
      </c>
      <c r="Y296" s="65">
        <f>IF(Y$231&gt;=$E296,IF(Y187*$C$23&gt;MAX($C$22,(Z296*$C$34+Z297*$C$35)*EXP(-$C$12*$C$30)+(Z403*$C$34+Z404*$C$35)*EXP(-$C$14*$C$30)),Y$236,(Z296*$C$34+Z297*$C$35)*EXP(-$C$12*$C$30)+Y$234),"")</f>
        <v/>
      </c>
      <c r="Z296" s="65">
        <f>IF(Z$231&gt;=$E296,IF(Z187*$C$23&gt;MAX($C$22,(AA296*$C$34+AA297*$C$35)*EXP(-$C$12*$C$30)+(AA403*$C$34+AA404*$C$35)*EXP(-$C$14*$C$30)),Z$236,(AA296*$C$34+AA297*$C$35)*EXP(-$C$12*$C$30)+Z$234),"")</f>
        <v/>
      </c>
      <c r="AA296" s="65">
        <f>IF(AA$231&gt;=$E296,IF(AA187*$C$23&gt;MAX($C$22,(AB296*$C$34+AB297*$C$35)*EXP(-$C$12*$C$30)+(AB403*$C$34+AB404*$C$35)*EXP(-$C$14*$C$30)),AA$236,(AB296*$C$34+AB297*$C$35)*EXP(-$C$12*$C$30)+AA$234),"")</f>
        <v/>
      </c>
      <c r="AB296" s="65">
        <f>IF(AB$231&gt;=$E296,IF(AB187*$C$23&gt;MAX($C$22,(AC296*$C$34+AC297*$C$35)*EXP(-$C$12*$C$30)+(AC403*$C$34+AC404*$C$35)*EXP(-$C$14*$C$30)),AB$236,(AC296*$C$34+AC297*$C$35)*EXP(-$C$12*$C$30)+AB$234),"")</f>
        <v/>
      </c>
      <c r="AC296" s="65">
        <f>IF(AC$231&gt;=$E296,IF(AC187*$C$23&gt;MAX($C$22,(AD296*$C$34+AD297*$C$35)*EXP(-$C$12*$C$30)+(AD403*$C$34+AD404*$C$35)*EXP(-$C$14*$C$30)),AC$236,(AD296*$C$34+AD297*$C$35)*EXP(-$C$12*$C$30)+AC$234),"")</f>
        <v/>
      </c>
      <c r="AD296" s="65">
        <f>IF(AD$231&gt;=$E296,IF(AD187*$C$23&gt;MAX($C$22,(AE296*$C$34+AE297*$C$35)*EXP(-$C$12*$C$30)+(AE403*$C$34+AE404*$C$35)*EXP(-$C$14*$C$30)),AD$236,(AE296*$C$34+AE297*$C$35)*EXP(-$C$12*$C$30)+AD$234),"")</f>
        <v/>
      </c>
      <c r="AE296" s="65">
        <f>IF(AE$231&gt;=$E296,IF(AE187*$C$23&gt;MAX($C$22,(AF296*$C$34+AF297*$C$35)*EXP(-$C$12*$C$30)+(AF403*$C$34+AF404*$C$35)*EXP(-$C$14*$C$30)),AE$236,(AF296*$C$34+AF297*$C$35)*EXP(-$C$12*$C$30)+AE$234),"")</f>
        <v/>
      </c>
      <c r="AF296" s="65">
        <f>IF(AF$231&gt;=$E296,IF(AF187*$C$23&gt;MAX($C$22,(AG296*$C$34+AG297*$C$35)*EXP(-$C$12*$C$30)+(AG403*$C$34+AG404*$C$35)*EXP(-$C$14*$C$30)),AF$236,(AG296*$C$34+AG297*$C$35)*EXP(-$C$12*$C$30)+AF$234),"")</f>
        <v/>
      </c>
      <c r="AG296" s="65">
        <f>IF(AG$231&gt;=$E296,IF(AG187*$C$23&gt;MAX($C$22,(AH296*$C$34+AH297*$C$35)*EXP(-$C$12*$C$30)+(AH403*$C$34+AH404*$C$35)*EXP(-$C$14*$C$30)),AG$236,(AH296*$C$34+AH297*$C$35)*EXP(-$C$12*$C$30)+AG$234),"")</f>
        <v/>
      </c>
      <c r="AH296" s="65">
        <f>IF(AH$231&gt;=$E296,IF(AH187*$C$23&gt;MAX($C$22,(AI296*$C$34+AI297*$C$35)*EXP(-$C$12*$C$30)+(AI403*$C$34+AI404*$C$35)*EXP(-$C$14*$C$30)),AH$236,(AI296*$C$34+AI297*$C$35)*EXP(-$C$12*$C$30)+AH$234),"")</f>
        <v/>
      </c>
      <c r="AI296" s="65">
        <f>IF(AI$231&gt;=$E296,IF(AI187*$C$23&gt;MAX($C$22,(AJ296*$C$34+AJ297*$C$35)*EXP(-$C$12*$C$30)+(AJ403*$C$34+AJ404*$C$35)*EXP(-$C$14*$C$30)),AI$236,(AJ296*$C$34+AJ297*$C$35)*EXP(-$C$12*$C$30)+AI$234),"")</f>
        <v/>
      </c>
      <c r="AJ296" s="65">
        <f>IF(AJ$231&gt;=$E296,IF(AJ187*$C$23&gt;MAX($C$22,(AK296*$C$34+AK297*$C$35)*EXP(-$C$12*$C$30)+(AK403*$C$34+AK404*$C$35)*EXP(-$C$14*$C$30)),AJ$236,(AK296*$C$34+AK297*$C$35)*EXP(-$C$12*$C$30)+AJ$234),"")</f>
        <v/>
      </c>
      <c r="AK296" s="65">
        <f>IF(AK$231&gt;=$E296,IF(AK187*$C$23&gt;MAX($C$22,(AL296*$C$34+AL297*$C$35)*EXP(-$C$12*$C$30)+(AL403*$C$34+AL404*$C$35)*EXP(-$C$14*$C$30)),AK$236,(AL296*$C$34+AL297*$C$35)*EXP(-$C$12*$C$30)+AK$234),"")</f>
        <v/>
      </c>
      <c r="AL296" s="65">
        <f>IF(AL$231&gt;=$E296,IF(AL187*$C$23&gt;MAX($C$22,(AM296*$C$34+AM297*$C$35)*EXP(-$C$12*$C$30)+(AM403*$C$34+AM404*$C$35)*EXP(-$C$14*$C$30)),AL$236,(AM296*$C$34+AM297*$C$35)*EXP(-$C$12*$C$30)+AL$234),"")</f>
        <v/>
      </c>
      <c r="AM296" s="65">
        <f>IF(AM$231&gt;=$E296,IF(AM187*$C$23&gt;MAX($C$22,(AN296*$C$34+AN297*$C$35)*EXP(-$C$12*$C$30)+(AN403*$C$34+AN404*$C$35)*EXP(-$C$14*$C$30)),AM$236,(AN296*$C$34+AN297*$C$35)*EXP(-$C$12*$C$30)+AM$234),"")</f>
        <v/>
      </c>
      <c r="AN296" s="65">
        <f>IF(AN$231&gt;=$E296,IF(AN187*$C$23&gt;MAX($C$22,(AO296*$C$34+AO297*$C$35)*EXP(-$C$12*$C$30)+(AO403*$C$34+AO404*$C$35)*EXP(-$C$14*$C$30)),AN$236,(AO296*$C$34+AO297*$C$35)*EXP(-$C$12*$C$30)+AN$234),"")</f>
        <v/>
      </c>
      <c r="AO296" s="65">
        <f>IF(AO$231&gt;=$E296,IF(AO187*$C$23&gt;MAX($C$22,(AP296*$C$34+AP297*$C$35)*EXP(-$C$12*$C$30)+(AP403*$C$34+AP404*$C$35)*EXP(-$C$14*$C$30)),AO$236,(AP296*$C$34+AP297*$C$35)*EXP(-$C$12*$C$30)+AO$234),"")</f>
        <v/>
      </c>
      <c r="AP296" s="65">
        <f>IF(AP$231&gt;=$E296,IF(AP187*$C$23&gt;MAX($C$22,(AQ296*$C$34+AQ297*$C$35)*EXP(-$C$12*$C$30)+(AQ403*$C$34+AQ404*$C$35)*EXP(-$C$14*$C$30)),AP$236,(AQ296*$C$34+AQ297*$C$35)*EXP(-$C$12*$C$30)+AP$234),"")</f>
        <v/>
      </c>
      <c r="AQ296" s="65">
        <f>IF(AQ$231&gt;=$E296,IF(AQ187*$C$23&gt;MAX($C$22,(AR296*$C$34+AR297*$C$35)*EXP(-$C$12*$C$30)+(AR403*$C$34+AR404*$C$35)*EXP(-$C$14*$C$30)),AQ$236,(AR296*$C$34+AR297*$C$35)*EXP(-$C$12*$C$30)+AQ$234),"")</f>
        <v/>
      </c>
      <c r="AR296" s="65">
        <f>IF(AR$231&gt;=$E296,IF(AR187*$C$23&gt;MAX($C$22,(AS296*$C$34+AS297*$C$35)*EXP(-$C$12*$C$30)+(AS403*$C$34+AS404*$C$35)*EXP(-$C$14*$C$30)),AR$236,(AS296*$C$34+AS297*$C$35)*EXP(-$C$12*$C$30)+AR$234),"")</f>
        <v/>
      </c>
      <c r="AS296" s="65">
        <f>IF(AS$231&gt;=$E296,IF(AS187*$C$23&gt;MAX($C$22,(AT296*$C$34+AT297*$C$35)*EXP(-$C$12*$C$30)+(AT403*$C$34+AT404*$C$35)*EXP(-$C$14*$C$30)),AS$236,(AT296*$C$34+AT297*$C$35)*EXP(-$C$12*$C$30)+AS$234),"")</f>
        <v/>
      </c>
      <c r="AT296" s="65">
        <f>IF(AT$231&gt;=$E296,IF(AT187*$C$23&gt;MAX($C$22,(AU296*$C$34+AU297*$C$35)*EXP(-$C$12*$C$30)+(AU403*$C$34+AU404*$C$35)*EXP(-$C$14*$C$30)),AT$236,(AU296*$C$34+AU297*$C$35)*EXP(-$C$12*$C$30)+AT$234),"")</f>
        <v/>
      </c>
      <c r="AU296" s="65">
        <f>IF(AU$231&gt;=$E296,IF(AU187*$C$23&gt;MAX($C$22,(AV296*$C$34+AV297*$C$35)*EXP(-$C$12*$C$30)+(AV403*$C$34+AV404*$C$35)*EXP(-$C$14*$C$30)),AU$236,(AV296*$C$34+AV297*$C$35)*EXP(-$C$12*$C$30)+AU$234),"")</f>
        <v/>
      </c>
      <c r="AV296" s="65">
        <f>IF(AV$231&gt;=$E296,IF(AV187*$C$23&gt;MAX($C$22,(AW296*$C$34+AW297*$C$35)*EXP(-$C$12*$C$30)+(AW403*$C$34+AW404*$C$35)*EXP(-$C$14*$C$30)),AV$236,(AW296*$C$34+AW297*$C$35)*EXP(-$C$12*$C$30)+AV$234),"")</f>
        <v/>
      </c>
      <c r="AW296" s="65">
        <f>IF(AW$231&gt;=$E296,IF(AW187*$C$23&gt;MAX($C$22,(AX296*$C$34+AX297*$C$35)*EXP(-$C$12*$C$30)+(AX403*$C$34+AX404*$C$35)*EXP(-$C$14*$C$30)),AW$236,(AX296*$C$34+AX297*$C$35)*EXP(-$C$12*$C$30)+AW$234),"")</f>
        <v/>
      </c>
      <c r="AX296" s="65">
        <f>IF(AX$231&gt;=$E296,IF(AX187*$C$23&gt;MAX($C$22,(AY296*$C$34+AY297*$C$35)*EXP(-$C$12*$C$30)+(AY403*$C$34+AY404*$C$35)*EXP(-$C$14*$C$30)),AX$236,(AY296*$C$34+AY297*$C$35)*EXP(-$C$12*$C$30)+AX$234),"")</f>
        <v/>
      </c>
      <c r="AY296" s="65">
        <f>IF(AY$231&gt;=$E296,IF(AY187*$C$23&gt;MAX($C$22,(AZ296*$C$34+AZ297*$C$35)*EXP(-$C$12*$C$30)+(AZ403*$C$34+AZ404*$C$35)*EXP(-$C$14*$C$30)),AY$236,(AZ296*$C$34+AZ297*$C$35)*EXP(-$C$12*$C$30)+AY$234),"")</f>
        <v/>
      </c>
      <c r="AZ296" s="65">
        <f>IF(AZ$231&gt;=$E296,IF(AZ187*$C$23&gt;MAX($C$22,(BA296*$C$34+BA297*$C$35)*EXP(-$C$12*$C$30)+(BA403*$C$34+BA404*$C$35)*EXP(-$C$14*$C$30)),AZ$236,(BA296*$C$34+BA297*$C$35)*EXP(-$C$12*$C$30)+AZ$234),"")</f>
        <v/>
      </c>
      <c r="BA296" s="65">
        <f>IF(BA$231&gt;=$E296,IF(BA187*$C$23&gt;MAX($C$22,(BB296*$C$34+BB297*$C$35)*EXP(-$C$12*$C$30)+(BB403*$C$34+BB404*$C$35)*EXP(-$C$14*$C$30)),BA$236,(BB296*$C$34+BB297*$C$35)*EXP(-$C$12*$C$30)+BA$234),"")</f>
        <v/>
      </c>
      <c r="BB296" s="65">
        <f>IF(BB$231&gt;=$E296,IF(BB187*$C$23&gt;MAX($C$22,(BC296*$C$34+BC297*$C$35)*EXP(-$C$12*$C$30)+(BC403*$C$34+BC404*$C$35)*EXP(-$C$14*$C$30)),BB$236,(BC296*$C$34+BC297*$C$35)*EXP(-$C$12*$C$30)+BB$234),"")</f>
        <v/>
      </c>
      <c r="BC296" s="65">
        <f>IF(BC$231&gt;=$E296,IF(BC187*$C$23&gt;MAX($C$22,(BD296*$C$34+BD297*$C$35)*EXP(-$C$12*$C$30)+(BD403*$C$34+BD404*$C$35)*EXP(-$C$14*$C$30)),BC$236,(BD296*$C$34+BD297*$C$35)*EXP(-$C$12*$C$30)+BC$234),"")</f>
        <v/>
      </c>
      <c r="BD296" s="65">
        <f>IF(BD$231&gt;=$E296,IF(BD187*$C$23&gt;MAX($C$22,(BE296*$C$34+BE297*$C$35)*EXP(-$C$12*$C$30)+(BE403*$C$34+BE404*$C$35)*EXP(-$C$14*$C$30)),BD$236,(BE296*$C$34+BE297*$C$35)*EXP(-$C$12*$C$30)+BD$234),"")</f>
        <v/>
      </c>
      <c r="BE296" s="65">
        <f>IF(BE$231&gt;=$E296,IF(BE187*$C$23&gt;MAX($C$22,(BF296*$C$34+BF297*$C$35)*EXP(-$C$12*$C$30)+(BF403*$C$34+BF404*$C$35)*EXP(-$C$14*$C$30)),BE$236,(BF296*$C$34+BF297*$C$35)*EXP(-$C$12*$C$30)+BE$234),"")</f>
        <v/>
      </c>
      <c r="BF296" s="65">
        <f>IF(BF$231&gt;=$E296,IF(BF187*$C$23&gt;MAX($C$22,(BG296*$C$34+BG297*$C$35)*EXP(-$C$12*$C$30)+(BG403*$C$34+BG404*$C$35)*EXP(-$C$14*$C$30)),BF$236,(BG296*$C$34+BG297*$C$35)*EXP(-$C$12*$C$30)+BF$234),"")</f>
        <v/>
      </c>
      <c r="BG296" s="65">
        <f>IF(BG$231&gt;=$E296,IF(BG187*$C$23&gt;MAX($C$22,(BH296*$C$34+BH297*$C$35)*EXP(-$C$12*$C$30)+(BH403*$C$34+BH404*$C$35)*EXP(-$C$14*$C$30)),BG$236,(BH296*$C$34+BH297*$C$35)*EXP(-$C$12*$C$30)+BG$234),"")</f>
        <v/>
      </c>
      <c r="BH296" s="65">
        <f>IF(BH$231&gt;=$E296,IF(BH187*$C$23&gt;MAX($C$22,(BI296*$C$34+BI297*$C$35)*EXP(-$C$12*$C$30)+(BI403*$C$34+BI404*$C$35)*EXP(-$C$14*$C$30)),BH$236,(BI296*$C$34+BI297*$C$35)*EXP(-$C$12*$C$30)+BH$234),"")</f>
        <v/>
      </c>
      <c r="BI296" s="65">
        <f>IF(BI$231&gt;=$E296,IF(BI187*$C$23&gt;MAX($C$22,(BJ296*$C$34+BJ297*$C$35)*EXP(-$C$12*$C$30)+(BJ403*$C$34+BJ404*$C$35)*EXP(-$C$14*$C$30)),BI$236,(BJ296*$C$34+BJ297*$C$35)*EXP(-$C$12*$C$30)+BI$234),"")</f>
        <v/>
      </c>
      <c r="BJ296" s="65">
        <f>IF(BJ$231&gt;=$E296,IF(BJ187*$C$23&gt;MAX($C$22,(BK296*$C$34+BK297*$C$35)*EXP(-$C$12*$C$30)+(BK403*$C$34+BK404*$C$35)*EXP(-$C$14*$C$30)),BJ$236,(BK296*$C$34+BK297*$C$35)*EXP(-$C$12*$C$30)+BJ$234),"")</f>
        <v/>
      </c>
      <c r="BK296" s="65">
        <f>IF(BK$231&gt;=$E296,IF(BK187*$C$23&gt;MAX($C$22,(BL296*$C$34+BL297*$C$35)*EXP(-$C$12*$C$30)+(BL403*$C$34+BL404*$C$35)*EXP(-$C$14*$C$30)),BK$236,(BL296*$C$34+BL297*$C$35)*EXP(-$C$12*$C$30)+BK$234),"")</f>
        <v/>
      </c>
      <c r="BL296" s="65">
        <f>IF(BL$231&gt;=$E296,IF(BL187*$C$23&gt;MAX($C$22,(BM296*$C$34+BM297*$C$35)*EXP(-$C$12*$C$30)+(BM403*$C$34+BM404*$C$35)*EXP(-$C$14*$C$30)),BL$236,(BM296*$C$34+BM297*$C$35)*EXP(-$C$12*$C$30)+BL$234),"")</f>
        <v/>
      </c>
      <c r="BM296" s="65">
        <f>IF(BM$231&gt;=$E296,IF(BM187*$C$23&gt;MAX($C$22,(BN296*$C$34+BN297*$C$35)*EXP(-$C$12*$C$30)+(BN403*$C$34+BN404*$C$35)*EXP(-$C$14*$C$30)),BM$236,(BN296*$C$34+BN297*$C$35)*EXP(-$C$12*$C$30)+BM$234),"")</f>
        <v/>
      </c>
      <c r="BN296" s="65">
        <f>IF(BN$231&gt;=$E296,IF(BN187*$C$23&gt;MAX($C$22,(BO296*$C$34+BO297*$C$35)*EXP(-$C$12*$C$30)+(BO403*$C$34+BO404*$C$35)*EXP(-$C$14*$C$30)),BN$236,(BO296*$C$34+BO297*$C$35)*EXP(-$C$12*$C$30)+BN$234),"")</f>
        <v/>
      </c>
      <c r="BO296" s="65">
        <f>IF(BO$231&gt;=$E296,IF(BO187*$C$23&gt;MAX($C$22,(BP296*$C$34+BP297*$C$35)*EXP(-$C$12*$C$30)+(BP403*$C$34+BP404*$C$35)*EXP(-$C$14*$C$30)),BO$236,(BP296*$C$34+BP297*$C$35)*EXP(-$C$12*$C$30)+BO$234),"")</f>
        <v/>
      </c>
      <c r="BP296" s="65">
        <f>IF(BP$231&gt;=$E296,IF(BP187*$C$23&gt;MAX($C$22,(BQ296*$C$34+BQ297*$C$35)*EXP(-$C$12*$C$30)+(BQ403*$C$34+BQ404*$C$35)*EXP(-$C$14*$C$30)),BP$236,(BQ296*$C$34+BQ297*$C$35)*EXP(-$C$12*$C$30)+BP$234),"")</f>
        <v/>
      </c>
      <c r="BQ296" s="65">
        <f>IF(BQ$231&gt;=$E296,IF(BQ187*$C$23&gt;MAX($C$22,(BR296*$C$34+BR297*$C$35)*EXP(-$C$12*$C$30)+(BR403*$C$34+BR404*$C$35)*EXP(-$C$14*$C$30)),BQ$236,(BR296*$C$34+BR297*$C$35)*EXP(-$C$12*$C$30)+BQ$234),"")</f>
        <v/>
      </c>
      <c r="BR296" s="65">
        <f>IF(BR$231&gt;=$E296,IF(BR187*$C$23&gt;MAX($C$22,(BS296*$C$34+BS297*$C$35)*EXP(-$C$12*$C$30)+(BS403*$C$34+BS404*$C$35)*EXP(-$C$14*$C$30)),BR$236,(BS296*$C$34+BS297*$C$35)*EXP(-$C$12*$C$30)+BR$234),"")</f>
        <v/>
      </c>
      <c r="BS296" s="65">
        <f>IF(BS$231&gt;=$E296,IF(BS187*$C$23&gt;MAX($C$22,(BT296*$C$34+BT297*$C$35)*EXP(-$C$12*$C$30)+(BT403*$C$34+BT404*$C$35)*EXP(-$C$14*$C$30)),BS$236,(BT296*$C$34+BT297*$C$35)*EXP(-$C$12*$C$30)+BS$234),"")</f>
        <v/>
      </c>
      <c r="BT296" s="65">
        <f>IF(BT$231&gt;=$E296,IF(BT187*$C$23&gt;MAX($C$22,(BU296*$C$34+BU297*$C$35)*EXP(-$C$12*$C$30)+(BU403*$C$34+BU404*$C$35)*EXP(-$C$14*$C$30)),BT$236,(BU296*$C$34+BU297*$C$35)*EXP(-$C$12*$C$30)+BT$234),"")</f>
        <v/>
      </c>
      <c r="BU296" s="65">
        <f>IF(BU$231&gt;=$E296,IF(BU187*$C$23&gt;MAX($C$22,(BV296*$C$34+BV297*$C$35)*EXP(-$C$12*$C$30)+(BV403*$C$34+BV404*$C$35)*EXP(-$C$14*$C$30)),BU$236,(BV296*$C$34+BV297*$C$35)*EXP(-$C$12*$C$30)+BU$234),"")</f>
        <v/>
      </c>
      <c r="BV296" s="65">
        <f>IF(BV$231&gt;=$E296,IF(BV187*$C$23&gt;MAX($C$22,(BW296*$C$34+BW297*$C$35)*EXP(-$C$12*$C$30)+(BW403*$C$34+BW404*$C$35)*EXP(-$C$14*$C$30)),BV$236,(BW296*$C$34+BW297*$C$35)*EXP(-$C$12*$C$30)+BV$234),"")</f>
        <v/>
      </c>
      <c r="BW296" s="65">
        <f>IF(BW$231&gt;=$E296,IF(BW187*$C$23&gt;MAX($C$22,(BX296*$C$34+BX297*$C$35)*EXP(-$C$12*$C$30)+(BX403*$C$34+BX404*$C$35)*EXP(-$C$14*$C$30)),BW$236,(BX296*$C$34+BX297*$C$35)*EXP(-$C$12*$C$30)+BW$234),"")</f>
        <v/>
      </c>
      <c r="BX296" s="65">
        <f>IF(BX$231&gt;=$E296,IF(BX187*$C$23&gt;MAX($C$22,(BY296*$C$34+BY297*$C$35)*EXP(-$C$12*$C$30)+(BY403*$C$34+BY404*$C$35)*EXP(-$C$14*$C$30)),BX$236,(BY296*$C$34+BY297*$C$35)*EXP(-$C$12*$C$30)+BX$234),"")</f>
        <v/>
      </c>
      <c r="BY296" s="65">
        <f>IF(BY$231&gt;=$E296,IF(BY187*$C$23&gt;MAX($C$22,(BZ296*$C$34+BZ297*$C$35)*EXP(-$C$12*$C$30)+(BZ403*$C$34+BZ404*$C$35)*EXP(-$C$14*$C$30)),BY$236,(BZ296*$C$34+BZ297*$C$35)*EXP(-$C$12*$C$30)+BY$234),"")</f>
        <v/>
      </c>
      <c r="BZ296" s="65">
        <f>IF(BZ$231&gt;=$E296,IF(BZ187*$C$23&gt;MAX($C$22,(CA296*$C$34+CA297*$C$35)*EXP(-$C$12*$C$30)+(CA403*$C$34+CA404*$C$35)*EXP(-$C$14*$C$30)),BZ$236,(CA296*$C$34+CA297*$C$35)*EXP(-$C$12*$C$30)+BZ$234),"")</f>
        <v/>
      </c>
      <c r="CA296" s="65">
        <f>IF(CA$231&gt;=$E296,IF(CA187*$C$23&gt;MAX($C$22,(CB296*$C$34+CB297*$C$35)*EXP(-$C$12*$C$30)+(CB403*$C$34+CB404*$C$35)*EXP(-$C$14*$C$30)),CA$236,(CB296*$C$34+CB297*$C$35)*EXP(-$C$12*$C$30)+CA$234),"")</f>
        <v/>
      </c>
      <c r="CB296" s="65">
        <f>IF(CB$231&gt;=$E296,IF(CB187*$C$23&gt;MAX($C$22,(CC296*$C$34+CC297*$C$35)*EXP(-$C$12*$C$30)+(CC403*$C$34+CC404*$C$35)*EXP(-$C$14*$C$30)),CB$236,(CC296*$C$34+CC297*$C$35)*EXP(-$C$12*$C$30)+CB$234),"")</f>
        <v/>
      </c>
      <c r="CC296" s="65">
        <f>IF(CC$231&gt;=$E296,IF(CC187*$C$23&gt;MAX($C$22,(CD296*$C$34+CD297*$C$35)*EXP(-$C$12*$C$30)+(CD403*$C$34+CD404*$C$35)*EXP(-$C$14*$C$30)),CC$236,(CD296*$C$34+CD297*$C$35)*EXP(-$C$12*$C$30)+CC$234),"")</f>
        <v/>
      </c>
      <c r="CD296" s="65">
        <f>IF(CD$231&gt;=$E296,IF(CD187*$C$23&gt;MAX($C$22,(CE296*$C$34+CE297*$C$35)*EXP(-$C$12*$C$30)+(CE403*$C$34+CE404*$C$35)*EXP(-$C$14*$C$30)),CD$236,(CE296*$C$34+CE297*$C$35)*EXP(-$C$12*$C$30)+CD$234),"")</f>
        <v/>
      </c>
      <c r="CE296" s="65">
        <f>IF(CE$231&gt;=$E296,IF(CE187*$C$23&gt;MAX($C$22,(CF296*$C$34+CF297*$C$35)*EXP(-$C$12*$C$30)+(CF403*$C$34+CF404*$C$35)*EXP(-$C$14*$C$30)),CE$236,(CF296*$C$34+CF297*$C$35)*EXP(-$C$12*$C$30)+CE$234),"")</f>
        <v/>
      </c>
      <c r="CF296" s="65">
        <f>IF(CF$231&gt;=$E296,IF(CF187*$C$23&gt;MAX($C$22,(CG296*$C$34+CG297*$C$35)*EXP(-$C$12*$C$30)+(CG403*$C$34+CG404*$C$35)*EXP(-$C$14*$C$30)),CF$236,(CG296*$C$34+CG297*$C$35)*EXP(-$C$12*$C$30)+CF$234),"")</f>
        <v/>
      </c>
      <c r="CG296" s="65">
        <f>IF(CG$231&gt;=$E296,IF(CG187*$C$23&gt;MAX($C$22,(CH296*$C$34+CH297*$C$35)*EXP(-$C$12*$C$30)+(CH403*$C$34+CH404*$C$35)*EXP(-$C$14*$C$30)),CG$236,(CH296*$C$34+CH297*$C$35)*EXP(-$C$12*$C$30)+CG$234),"")</f>
        <v/>
      </c>
      <c r="CH296" s="65">
        <f>IF(CH$231&gt;=$E296,IF(CH187*$C$23&gt;MAX($C$22,(CI296*$C$34+CI297*$C$35)*EXP(-$C$12*$C$30)+(CI403*$C$34+CI404*$C$35)*EXP(-$C$14*$C$30)),CH$236,(CI296*$C$34+CI297*$C$35)*EXP(-$C$12*$C$30)+CH$234),"")</f>
        <v/>
      </c>
      <c r="CI296" s="65">
        <f>IF(CI$231&gt;=$E296,IF(CI187*$C$23&gt;MAX($C$22,(CJ296*$C$34+CJ297*$C$35)*EXP(-$C$12*$C$30)+(CJ403*$C$34+CJ404*$C$35)*EXP(-$C$14*$C$30)),CI$236,(CJ296*$C$34+CJ297*$C$35)*EXP(-$C$12*$C$30)+CI$234),"")</f>
        <v/>
      </c>
      <c r="CJ296" s="65">
        <f>IF(CJ$231&gt;=$E296,IF(CJ187*$C$23&gt;MAX($C$22,(CK296*$C$34+CK297*$C$35)*EXP(-$C$12*$C$30)+(CK403*$C$34+CK404*$C$35)*EXP(-$C$14*$C$30)),CJ$236,(CK296*$C$34+CK297*$C$35)*EXP(-$C$12*$C$30)+CJ$234),"")</f>
        <v/>
      </c>
      <c r="CK296" s="65">
        <f>IF(CK$231&gt;=$E296,IF(CK187*$C$23&gt;MAX($C$22,(CL296*$C$34+CL297*$C$35)*EXP(-$C$12*$C$30)+(CL403*$C$34+CL404*$C$35)*EXP(-$C$14*$C$30)),CK$236,(CL296*$C$34+CL297*$C$35)*EXP(-$C$12*$C$30)+CK$234),"")</f>
        <v/>
      </c>
      <c r="CL296" s="65">
        <f>IF(CL$231&gt;=$E296,IF(CL187*$C$23&gt;MAX($C$22,(CM296*$C$34+CM297*$C$35)*EXP(-$C$12*$C$30)+(CM403*$C$34+CM404*$C$35)*EXP(-$C$14*$C$30)),CL$236,(CM296*$C$34+CM297*$C$35)*EXP(-$C$12*$C$30)+CL$234),"")</f>
        <v/>
      </c>
      <c r="CM296" s="65">
        <f>IF(CM$231&gt;=$E296,IF(CM187*$C$23&gt;MAX($C$22,(CN296*$C$34+CN297*$C$35)*EXP(-$C$12*$C$30)+(CN403*$C$34+CN404*$C$35)*EXP(-$C$14*$C$30)),CM$236,(CN296*$C$34+CN297*$C$35)*EXP(-$C$12*$C$30)+CM$234),"")</f>
        <v/>
      </c>
      <c r="CN296" s="65">
        <f>IF(CN$231&gt;=$E296,IF(CN187*$C$23&gt;MAX($C$22,(CO296*$C$34+CO297*$C$35)*EXP(-$C$12*$C$30)+(CO403*$C$34+CO404*$C$35)*EXP(-$C$14*$C$30)),CN$236,(CO296*$C$34+CO297*$C$35)*EXP(-$C$12*$C$30)+CN$234),"")</f>
        <v/>
      </c>
      <c r="CO296" s="65">
        <f>IF(CO$231&gt;=$E296,IF(CO187*$C$23&gt;MAX($C$22,(CP296*$C$34+CP297*$C$35)*EXP(-$C$12*$C$30)+(CP403*$C$34+CP404*$C$35)*EXP(-$C$14*$C$30)),CO$236,(CP296*$C$34+CP297*$C$35)*EXP(-$C$12*$C$30)+CO$234),"")</f>
        <v/>
      </c>
      <c r="CP296" s="65">
        <f>IF(CP$231&gt;=$E296,IF(CP187*$C$23&gt;MAX($C$22,(CQ296*$C$34+CQ297*$C$35)*EXP(-$C$12*$C$30)+(CQ403*$C$34+CQ404*$C$35)*EXP(-$C$14*$C$30)),CP$236,(CQ296*$C$34+CQ297*$C$35)*EXP(-$C$12*$C$30)+CP$234),"")</f>
        <v/>
      </c>
      <c r="CQ296" s="65">
        <f>IF(CQ$231&gt;=$E296,IF(CQ187*$C$23&gt;MAX($C$22,(CR296*$C$34+CR297*$C$35)*EXP(-$C$12*$C$30)+(CR403*$C$34+CR404*$C$35)*EXP(-$C$14*$C$30)),CQ$236,(CR296*$C$34+CR297*$C$35)*EXP(-$C$12*$C$30)+CQ$234),"")</f>
        <v/>
      </c>
      <c r="CR296" s="65">
        <f>IF(CR$231&gt;=$E296,IF(CR187*$C$23&gt;MAX($C$22,(CS296*$C$34+CS297*$C$35)*EXP(-$C$12*$C$30)+(CS403*$C$34+CS404*$C$35)*EXP(-$C$14*$C$30)),CR$236,(CS296*$C$34+CS297*$C$35)*EXP(-$C$12*$C$30)+CR$234),"")</f>
        <v/>
      </c>
      <c r="CS296" s="65">
        <f>IF(CS$231&gt;=$E296,IF(CS187*$C$23&gt;MAX($C$22,(CT296*$C$34+CT297*$C$35)*EXP(-$C$12*$C$30)+(CT403*$C$34+CT404*$C$35)*EXP(-$C$14*$C$30)),CS$236,(CT296*$C$34+CT297*$C$35)*EXP(-$C$12*$C$30)+CS$234),"")</f>
        <v/>
      </c>
      <c r="CT296" s="65">
        <f>IF(CT$231&gt;=$E296,IF(CT187*$C$23&gt;MAX($C$22,(CU296*$C$34+CU297*$C$35)*EXP(-$C$12*$C$30)+(CU403*$C$34+CU404*$C$35)*EXP(-$C$14*$C$30)),CT$236,(CU296*$C$34+CU297*$C$35)*EXP(-$C$12*$C$30)+CT$234),"")</f>
        <v/>
      </c>
      <c r="CU296" s="65">
        <f>IF(CU$231&gt;=$E296,IF(CU187*$C$23&gt;MAX($C$22,(CV296*$C$34+CV297*$C$35)*EXP(-$C$12*$C$30)+(CV403*$C$34+CV404*$C$35)*EXP(-$C$14*$C$30)),CU$236,(CV296*$C$34+CV297*$C$35)*EXP(-$C$12*$C$30)+CU$234),"")</f>
        <v/>
      </c>
      <c r="CV296" s="65">
        <f>IF(CV$231&gt;=$E296,IF(CV187*$C$23&gt;MAX($C$22,(CW296*$C$34+CW297*$C$35)*EXP(-$C$12*$C$30)+(CW403*$C$34+CW404*$C$35)*EXP(-$C$14*$C$30)),CV$236,(CW296*$C$34+CW297*$C$35)*EXP(-$C$12*$C$30)+CV$234),"")</f>
        <v/>
      </c>
      <c r="CW296" s="65">
        <f>IF(CW$231&gt;=$E296,IF(CW187*$C$23&gt;MAX($C$22,(CX296*$C$34+CX297*$C$35)*EXP(-$C$12*$C$30)+(CX403*$C$34+CX404*$C$35)*EXP(-$C$14*$C$30)),CW$236,(CX296*$C$34+CX297*$C$35)*EXP(-$C$12*$C$30)+CW$234),"")</f>
        <v/>
      </c>
      <c r="CX296" s="65">
        <f>IF(CX$231&gt;=$E296,IF(CX187*$C$23&gt;MAX($C$22,(CY296*$C$34+CY297*$C$35)*EXP(-$C$12*$C$30)+(CY403*$C$34+CY404*$C$35)*EXP(-$C$14*$C$30)),CX$236,(CY296*$C$34+CY297*$C$35)*EXP(-$C$12*$C$30)+CX$234),"")</f>
        <v/>
      </c>
      <c r="CY296" s="65">
        <f>IF(CY$231&gt;=$E296,IF(CY187*$C$23&gt;MAX($C$22,(CZ296*$C$34+CZ297*$C$35)*EXP(-$C$12*$C$30)+(CZ403*$C$34+CZ404*$C$35)*EXP(-$C$14*$C$30)),CY$236,(CZ296*$C$34+CZ297*$C$35)*EXP(-$C$12*$C$30)+CY$234),"")</f>
        <v/>
      </c>
      <c r="CZ296" s="65">
        <f>IF(CZ$231&gt;=$E296,IF(CZ187*$C$23&gt;MAX($C$22,(DA296*$C$34+DA297*$C$35)*EXP(-$C$12*$C$30)+(DA403*$C$34+DA404*$C$35)*EXP(-$C$14*$C$30)),CZ$236,(DA296*$C$34+DA297*$C$35)*EXP(-$C$12*$C$30)+CZ$234),"")</f>
        <v/>
      </c>
      <c r="DA296" s="65">
        <f>IF(DA$231&gt;=$E296,IF(DA187*$C$23&gt;MAX($C$22,(DB296*$C$34+DB297*$C$35)*EXP(-$C$12*$C$30)+(DB403*$C$34+DB404*$C$35)*EXP(-$C$14*$C$30)),DA$236,(DB296*$C$34+DB297*$C$35)*EXP(-$C$12*$C$30)+DA$234),"")</f>
        <v/>
      </c>
      <c r="DB296" s="65">
        <f>IF(DB$231&gt;=$E296,IF(DB187*$C$23&gt;MAX($C$22,(DC296*$C$34+DC297*$C$35)*EXP(-$C$12*$C$30)+(DC403*$C$34+DC404*$C$35)*EXP(-$C$14*$C$30)),DB$236,(DC296*$C$34+DC297*$C$35)*EXP(-$C$12*$C$30)+DB$234),"")</f>
        <v/>
      </c>
      <c r="DC296" s="65">
        <f>IF(DC$231&gt;=$E296,IF(DC187*$C$23&gt;$C$22,DC$236,$C$22+DC$234),"")</f>
        <v/>
      </c>
    </row>
    <row r="297" ht="12" customHeight="1">
      <c r="B297" s="12" t="n"/>
      <c r="C297" s="12" t="n"/>
      <c r="D297" s="12" t="n"/>
      <c r="E297" s="64">
        <f>E296+1</f>
        <v/>
      </c>
      <c r="G297" s="65">
        <f>IF(G$231&gt;=$E297,IF(G188*$C$23&gt;MAX($C$22,(H297*$C$34+H298*$C$35)*EXP(-$C$12*$C$30)+(H404*$C$34+H405*$C$35)*EXP(-$C$14*$C$30)),G$236,(H297*$C$34+H298*$C$35)*EXP(-$C$12*$C$30)+G$234),"")</f>
        <v/>
      </c>
      <c r="H297" s="65">
        <f>IF(H$231&gt;=$E297,IF(H188*$C$23&gt;MAX($C$22,(I297*$C$34+I298*$C$35)*EXP(-$C$12*$C$30)+(I404*$C$34+I405*$C$35)*EXP(-$C$14*$C$30)),H$236,(I297*$C$34+I298*$C$35)*EXP(-$C$12*$C$30)+H$234),"")</f>
        <v/>
      </c>
      <c r="I297" s="65">
        <f>IF(I$231&gt;=$E297,IF(I188*$C$23&gt;MAX($C$22,(J297*$C$34+J298*$C$35)*EXP(-$C$12*$C$30)+(J404*$C$34+J405*$C$35)*EXP(-$C$14*$C$30)),I$236,(J297*$C$34+J298*$C$35)*EXP(-$C$12*$C$30)+I$234),"")</f>
        <v/>
      </c>
      <c r="J297" s="65">
        <f>IF(J$231&gt;=$E297,IF(J188*$C$23&gt;MAX($C$22,(K297*$C$34+K298*$C$35)*EXP(-$C$12*$C$30)+(K404*$C$34+K405*$C$35)*EXP(-$C$14*$C$30)),J$236,(K297*$C$34+K298*$C$35)*EXP(-$C$12*$C$30)+J$234),"")</f>
        <v/>
      </c>
      <c r="K297" s="65">
        <f>IF(K$231&gt;=$E297,IF(K188*$C$23&gt;MAX($C$22,(L297*$C$34+L298*$C$35)*EXP(-$C$12*$C$30)+(L404*$C$34+L405*$C$35)*EXP(-$C$14*$C$30)),K$236,(L297*$C$34+L298*$C$35)*EXP(-$C$12*$C$30)+K$234),"")</f>
        <v/>
      </c>
      <c r="L297" s="65">
        <f>IF(L$231&gt;=$E297,IF(L188*$C$23&gt;MAX($C$22,(M297*$C$34+M298*$C$35)*EXP(-$C$12*$C$30)+(M404*$C$34+M405*$C$35)*EXP(-$C$14*$C$30)),L$236,(M297*$C$34+M298*$C$35)*EXP(-$C$12*$C$30)+L$234),"")</f>
        <v/>
      </c>
      <c r="M297" s="65">
        <f>IF(M$231&gt;=$E297,IF(M188*$C$23&gt;MAX($C$22,(N297*$C$34+N298*$C$35)*EXP(-$C$12*$C$30)+(N404*$C$34+N405*$C$35)*EXP(-$C$14*$C$30)),M$236,(N297*$C$34+N298*$C$35)*EXP(-$C$12*$C$30)+M$234),"")</f>
        <v/>
      </c>
      <c r="N297" s="65">
        <f>IF(N$231&gt;=$E297,IF(N188*$C$23&gt;MAX($C$22,(O297*$C$34+O298*$C$35)*EXP(-$C$12*$C$30)+(O404*$C$34+O405*$C$35)*EXP(-$C$14*$C$30)),N$236,(O297*$C$34+O298*$C$35)*EXP(-$C$12*$C$30)+N$234),"")</f>
        <v/>
      </c>
      <c r="O297" s="65">
        <f>IF(O$231&gt;=$E297,IF(O188*$C$23&gt;MAX($C$22,(P297*$C$34+P298*$C$35)*EXP(-$C$12*$C$30)+(P404*$C$34+P405*$C$35)*EXP(-$C$14*$C$30)),O$236,(P297*$C$34+P298*$C$35)*EXP(-$C$12*$C$30)+O$234),"")</f>
        <v/>
      </c>
      <c r="P297" s="65">
        <f>IF(P$231&gt;=$E297,IF(P188*$C$23&gt;MAX($C$22,(Q297*$C$34+Q298*$C$35)*EXP(-$C$12*$C$30)+(Q404*$C$34+Q405*$C$35)*EXP(-$C$14*$C$30)),P$236,(Q297*$C$34+Q298*$C$35)*EXP(-$C$12*$C$30)+P$234),"")</f>
        <v/>
      </c>
      <c r="Q297" s="65">
        <f>IF(Q$231&gt;=$E297,IF(Q188*$C$23&gt;MAX($C$22,(R297*$C$34+R298*$C$35)*EXP(-$C$12*$C$30)+(R404*$C$34+R405*$C$35)*EXP(-$C$14*$C$30)),Q$236,(R297*$C$34+R298*$C$35)*EXP(-$C$12*$C$30)+Q$234),"")</f>
        <v/>
      </c>
      <c r="R297" s="65">
        <f>IF(R$231&gt;=$E297,IF(R188*$C$23&gt;MAX($C$22,(S297*$C$34+S298*$C$35)*EXP(-$C$12*$C$30)+(S404*$C$34+S405*$C$35)*EXP(-$C$14*$C$30)),R$236,(S297*$C$34+S298*$C$35)*EXP(-$C$12*$C$30)+R$234),"")</f>
        <v/>
      </c>
      <c r="S297" s="65">
        <f>IF(S$231&gt;=$E297,IF(S188*$C$23&gt;MAX($C$22,(T297*$C$34+T298*$C$35)*EXP(-$C$12*$C$30)+(T404*$C$34+T405*$C$35)*EXP(-$C$14*$C$30)),S$236,(T297*$C$34+T298*$C$35)*EXP(-$C$12*$C$30)+S$234),"")</f>
        <v/>
      </c>
      <c r="T297" s="65">
        <f>IF(T$231&gt;=$E297,IF(T188*$C$23&gt;MAX($C$22,(U297*$C$34+U298*$C$35)*EXP(-$C$12*$C$30)+(U404*$C$34+U405*$C$35)*EXP(-$C$14*$C$30)),T$236,(U297*$C$34+U298*$C$35)*EXP(-$C$12*$C$30)+T$234),"")</f>
        <v/>
      </c>
      <c r="U297" s="65">
        <f>IF(U$231&gt;=$E297,IF(U188*$C$23&gt;MAX($C$22,(V297*$C$34+V298*$C$35)*EXP(-$C$12*$C$30)+(V404*$C$34+V405*$C$35)*EXP(-$C$14*$C$30)),U$236,(V297*$C$34+V298*$C$35)*EXP(-$C$12*$C$30)+U$234),"")</f>
        <v/>
      </c>
      <c r="V297" s="65">
        <f>IF(V$231&gt;=$E297,IF(V188*$C$23&gt;MAX($C$22,(W297*$C$34+W298*$C$35)*EXP(-$C$12*$C$30)+(W404*$C$34+W405*$C$35)*EXP(-$C$14*$C$30)),V$236,(W297*$C$34+W298*$C$35)*EXP(-$C$12*$C$30)+V$234),"")</f>
        <v/>
      </c>
      <c r="W297" s="65">
        <f>IF(W$231&gt;=$E297,IF(W188*$C$23&gt;MAX($C$22,(X297*$C$34+X298*$C$35)*EXP(-$C$12*$C$30)+(X404*$C$34+X405*$C$35)*EXP(-$C$14*$C$30)),W$236,(X297*$C$34+X298*$C$35)*EXP(-$C$12*$C$30)+W$234),"")</f>
        <v/>
      </c>
      <c r="X297" s="65">
        <f>IF(X$231&gt;=$E297,IF(X188*$C$23&gt;MAX($C$22,(Y297*$C$34+Y298*$C$35)*EXP(-$C$12*$C$30)+(Y404*$C$34+Y405*$C$35)*EXP(-$C$14*$C$30)),X$236,(Y297*$C$34+Y298*$C$35)*EXP(-$C$12*$C$30)+X$234),"")</f>
        <v/>
      </c>
      <c r="Y297" s="65">
        <f>IF(Y$231&gt;=$E297,IF(Y188*$C$23&gt;MAX($C$22,(Z297*$C$34+Z298*$C$35)*EXP(-$C$12*$C$30)+(Z404*$C$34+Z405*$C$35)*EXP(-$C$14*$C$30)),Y$236,(Z297*$C$34+Z298*$C$35)*EXP(-$C$12*$C$30)+Y$234),"")</f>
        <v/>
      </c>
      <c r="Z297" s="65">
        <f>IF(Z$231&gt;=$E297,IF(Z188*$C$23&gt;MAX($C$22,(AA297*$C$34+AA298*$C$35)*EXP(-$C$12*$C$30)+(AA404*$C$34+AA405*$C$35)*EXP(-$C$14*$C$30)),Z$236,(AA297*$C$34+AA298*$C$35)*EXP(-$C$12*$C$30)+Z$234),"")</f>
        <v/>
      </c>
      <c r="AA297" s="65">
        <f>IF(AA$231&gt;=$E297,IF(AA188*$C$23&gt;MAX($C$22,(AB297*$C$34+AB298*$C$35)*EXP(-$C$12*$C$30)+(AB404*$C$34+AB405*$C$35)*EXP(-$C$14*$C$30)),AA$236,(AB297*$C$34+AB298*$C$35)*EXP(-$C$12*$C$30)+AA$234),"")</f>
        <v/>
      </c>
      <c r="AB297" s="65">
        <f>IF(AB$231&gt;=$E297,IF(AB188*$C$23&gt;MAX($C$22,(AC297*$C$34+AC298*$C$35)*EXP(-$C$12*$C$30)+(AC404*$C$34+AC405*$C$35)*EXP(-$C$14*$C$30)),AB$236,(AC297*$C$34+AC298*$C$35)*EXP(-$C$12*$C$30)+AB$234),"")</f>
        <v/>
      </c>
      <c r="AC297" s="65">
        <f>IF(AC$231&gt;=$E297,IF(AC188*$C$23&gt;MAX($C$22,(AD297*$C$34+AD298*$C$35)*EXP(-$C$12*$C$30)+(AD404*$C$34+AD405*$C$35)*EXP(-$C$14*$C$30)),AC$236,(AD297*$C$34+AD298*$C$35)*EXP(-$C$12*$C$30)+AC$234),"")</f>
        <v/>
      </c>
      <c r="AD297" s="65">
        <f>IF(AD$231&gt;=$E297,IF(AD188*$C$23&gt;MAX($C$22,(AE297*$C$34+AE298*$C$35)*EXP(-$C$12*$C$30)+(AE404*$C$34+AE405*$C$35)*EXP(-$C$14*$C$30)),AD$236,(AE297*$C$34+AE298*$C$35)*EXP(-$C$12*$C$30)+AD$234),"")</f>
        <v/>
      </c>
      <c r="AE297" s="65">
        <f>IF(AE$231&gt;=$E297,IF(AE188*$C$23&gt;MAX($C$22,(AF297*$C$34+AF298*$C$35)*EXP(-$C$12*$C$30)+(AF404*$C$34+AF405*$C$35)*EXP(-$C$14*$C$30)),AE$236,(AF297*$C$34+AF298*$C$35)*EXP(-$C$12*$C$30)+AE$234),"")</f>
        <v/>
      </c>
      <c r="AF297" s="65">
        <f>IF(AF$231&gt;=$E297,IF(AF188*$C$23&gt;MAX($C$22,(AG297*$C$34+AG298*$C$35)*EXP(-$C$12*$C$30)+(AG404*$C$34+AG405*$C$35)*EXP(-$C$14*$C$30)),AF$236,(AG297*$C$34+AG298*$C$35)*EXP(-$C$12*$C$30)+AF$234),"")</f>
        <v/>
      </c>
      <c r="AG297" s="65">
        <f>IF(AG$231&gt;=$E297,IF(AG188*$C$23&gt;MAX($C$22,(AH297*$C$34+AH298*$C$35)*EXP(-$C$12*$C$30)+(AH404*$C$34+AH405*$C$35)*EXP(-$C$14*$C$30)),AG$236,(AH297*$C$34+AH298*$C$35)*EXP(-$C$12*$C$30)+AG$234),"")</f>
        <v/>
      </c>
      <c r="AH297" s="65">
        <f>IF(AH$231&gt;=$E297,IF(AH188*$C$23&gt;MAX($C$22,(AI297*$C$34+AI298*$C$35)*EXP(-$C$12*$C$30)+(AI404*$C$34+AI405*$C$35)*EXP(-$C$14*$C$30)),AH$236,(AI297*$C$34+AI298*$C$35)*EXP(-$C$12*$C$30)+AH$234),"")</f>
        <v/>
      </c>
      <c r="AI297" s="65">
        <f>IF(AI$231&gt;=$E297,IF(AI188*$C$23&gt;MAX($C$22,(AJ297*$C$34+AJ298*$C$35)*EXP(-$C$12*$C$30)+(AJ404*$C$34+AJ405*$C$35)*EXP(-$C$14*$C$30)),AI$236,(AJ297*$C$34+AJ298*$C$35)*EXP(-$C$12*$C$30)+AI$234),"")</f>
        <v/>
      </c>
      <c r="AJ297" s="65">
        <f>IF(AJ$231&gt;=$E297,IF(AJ188*$C$23&gt;MAX($C$22,(AK297*$C$34+AK298*$C$35)*EXP(-$C$12*$C$30)+(AK404*$C$34+AK405*$C$35)*EXP(-$C$14*$C$30)),AJ$236,(AK297*$C$34+AK298*$C$35)*EXP(-$C$12*$C$30)+AJ$234),"")</f>
        <v/>
      </c>
      <c r="AK297" s="65">
        <f>IF(AK$231&gt;=$E297,IF(AK188*$C$23&gt;MAX($C$22,(AL297*$C$34+AL298*$C$35)*EXP(-$C$12*$C$30)+(AL404*$C$34+AL405*$C$35)*EXP(-$C$14*$C$30)),AK$236,(AL297*$C$34+AL298*$C$35)*EXP(-$C$12*$C$30)+AK$234),"")</f>
        <v/>
      </c>
      <c r="AL297" s="65">
        <f>IF(AL$231&gt;=$E297,IF(AL188*$C$23&gt;MAX($C$22,(AM297*$C$34+AM298*$C$35)*EXP(-$C$12*$C$30)+(AM404*$C$34+AM405*$C$35)*EXP(-$C$14*$C$30)),AL$236,(AM297*$C$34+AM298*$C$35)*EXP(-$C$12*$C$30)+AL$234),"")</f>
        <v/>
      </c>
      <c r="AM297" s="65">
        <f>IF(AM$231&gt;=$E297,IF(AM188*$C$23&gt;MAX($C$22,(AN297*$C$34+AN298*$C$35)*EXP(-$C$12*$C$30)+(AN404*$C$34+AN405*$C$35)*EXP(-$C$14*$C$30)),AM$236,(AN297*$C$34+AN298*$C$35)*EXP(-$C$12*$C$30)+AM$234),"")</f>
        <v/>
      </c>
      <c r="AN297" s="65">
        <f>IF(AN$231&gt;=$E297,IF(AN188*$C$23&gt;MAX($C$22,(AO297*$C$34+AO298*$C$35)*EXP(-$C$12*$C$30)+(AO404*$C$34+AO405*$C$35)*EXP(-$C$14*$C$30)),AN$236,(AO297*$C$34+AO298*$C$35)*EXP(-$C$12*$C$30)+AN$234),"")</f>
        <v/>
      </c>
      <c r="AO297" s="65">
        <f>IF(AO$231&gt;=$E297,IF(AO188*$C$23&gt;MAX($C$22,(AP297*$C$34+AP298*$C$35)*EXP(-$C$12*$C$30)+(AP404*$C$34+AP405*$C$35)*EXP(-$C$14*$C$30)),AO$236,(AP297*$C$34+AP298*$C$35)*EXP(-$C$12*$C$30)+AO$234),"")</f>
        <v/>
      </c>
      <c r="AP297" s="65">
        <f>IF(AP$231&gt;=$E297,IF(AP188*$C$23&gt;MAX($C$22,(AQ297*$C$34+AQ298*$C$35)*EXP(-$C$12*$C$30)+(AQ404*$C$34+AQ405*$C$35)*EXP(-$C$14*$C$30)),AP$236,(AQ297*$C$34+AQ298*$C$35)*EXP(-$C$12*$C$30)+AP$234),"")</f>
        <v/>
      </c>
      <c r="AQ297" s="65">
        <f>IF(AQ$231&gt;=$E297,IF(AQ188*$C$23&gt;MAX($C$22,(AR297*$C$34+AR298*$C$35)*EXP(-$C$12*$C$30)+(AR404*$C$34+AR405*$C$35)*EXP(-$C$14*$C$30)),AQ$236,(AR297*$C$34+AR298*$C$35)*EXP(-$C$12*$C$30)+AQ$234),"")</f>
        <v/>
      </c>
      <c r="AR297" s="65">
        <f>IF(AR$231&gt;=$E297,IF(AR188*$C$23&gt;MAX($C$22,(AS297*$C$34+AS298*$C$35)*EXP(-$C$12*$C$30)+(AS404*$C$34+AS405*$C$35)*EXP(-$C$14*$C$30)),AR$236,(AS297*$C$34+AS298*$C$35)*EXP(-$C$12*$C$30)+AR$234),"")</f>
        <v/>
      </c>
      <c r="AS297" s="65">
        <f>IF(AS$231&gt;=$E297,IF(AS188*$C$23&gt;MAX($C$22,(AT297*$C$34+AT298*$C$35)*EXP(-$C$12*$C$30)+(AT404*$C$34+AT405*$C$35)*EXP(-$C$14*$C$30)),AS$236,(AT297*$C$34+AT298*$C$35)*EXP(-$C$12*$C$30)+AS$234),"")</f>
        <v/>
      </c>
      <c r="AT297" s="65">
        <f>IF(AT$231&gt;=$E297,IF(AT188*$C$23&gt;MAX($C$22,(AU297*$C$34+AU298*$C$35)*EXP(-$C$12*$C$30)+(AU404*$C$34+AU405*$C$35)*EXP(-$C$14*$C$30)),AT$236,(AU297*$C$34+AU298*$C$35)*EXP(-$C$12*$C$30)+AT$234),"")</f>
        <v/>
      </c>
      <c r="AU297" s="65">
        <f>IF(AU$231&gt;=$E297,IF(AU188*$C$23&gt;MAX($C$22,(AV297*$C$34+AV298*$C$35)*EXP(-$C$12*$C$30)+(AV404*$C$34+AV405*$C$35)*EXP(-$C$14*$C$30)),AU$236,(AV297*$C$34+AV298*$C$35)*EXP(-$C$12*$C$30)+AU$234),"")</f>
        <v/>
      </c>
      <c r="AV297" s="65">
        <f>IF(AV$231&gt;=$E297,IF(AV188*$C$23&gt;MAX($C$22,(AW297*$C$34+AW298*$C$35)*EXP(-$C$12*$C$30)+(AW404*$C$34+AW405*$C$35)*EXP(-$C$14*$C$30)),AV$236,(AW297*$C$34+AW298*$C$35)*EXP(-$C$12*$C$30)+AV$234),"")</f>
        <v/>
      </c>
      <c r="AW297" s="65">
        <f>IF(AW$231&gt;=$E297,IF(AW188*$C$23&gt;MAX($C$22,(AX297*$C$34+AX298*$C$35)*EXP(-$C$12*$C$30)+(AX404*$C$34+AX405*$C$35)*EXP(-$C$14*$C$30)),AW$236,(AX297*$C$34+AX298*$C$35)*EXP(-$C$12*$C$30)+AW$234),"")</f>
        <v/>
      </c>
      <c r="AX297" s="65">
        <f>IF(AX$231&gt;=$E297,IF(AX188*$C$23&gt;MAX($C$22,(AY297*$C$34+AY298*$C$35)*EXP(-$C$12*$C$30)+(AY404*$C$34+AY405*$C$35)*EXP(-$C$14*$C$30)),AX$236,(AY297*$C$34+AY298*$C$35)*EXP(-$C$12*$C$30)+AX$234),"")</f>
        <v/>
      </c>
      <c r="AY297" s="65">
        <f>IF(AY$231&gt;=$E297,IF(AY188*$C$23&gt;MAX($C$22,(AZ297*$C$34+AZ298*$C$35)*EXP(-$C$12*$C$30)+(AZ404*$C$34+AZ405*$C$35)*EXP(-$C$14*$C$30)),AY$236,(AZ297*$C$34+AZ298*$C$35)*EXP(-$C$12*$C$30)+AY$234),"")</f>
        <v/>
      </c>
      <c r="AZ297" s="65">
        <f>IF(AZ$231&gt;=$E297,IF(AZ188*$C$23&gt;MAX($C$22,(BA297*$C$34+BA298*$C$35)*EXP(-$C$12*$C$30)+(BA404*$C$34+BA405*$C$35)*EXP(-$C$14*$C$30)),AZ$236,(BA297*$C$34+BA298*$C$35)*EXP(-$C$12*$C$30)+AZ$234),"")</f>
        <v/>
      </c>
      <c r="BA297" s="65">
        <f>IF(BA$231&gt;=$E297,IF(BA188*$C$23&gt;MAX($C$22,(BB297*$C$34+BB298*$C$35)*EXP(-$C$12*$C$30)+(BB404*$C$34+BB405*$C$35)*EXP(-$C$14*$C$30)),BA$236,(BB297*$C$34+BB298*$C$35)*EXP(-$C$12*$C$30)+BA$234),"")</f>
        <v/>
      </c>
      <c r="BB297" s="65">
        <f>IF(BB$231&gt;=$E297,IF(BB188*$C$23&gt;MAX($C$22,(BC297*$C$34+BC298*$C$35)*EXP(-$C$12*$C$30)+(BC404*$C$34+BC405*$C$35)*EXP(-$C$14*$C$30)),BB$236,(BC297*$C$34+BC298*$C$35)*EXP(-$C$12*$C$30)+BB$234),"")</f>
        <v/>
      </c>
      <c r="BC297" s="65">
        <f>IF(BC$231&gt;=$E297,IF(BC188*$C$23&gt;MAX($C$22,(BD297*$C$34+BD298*$C$35)*EXP(-$C$12*$C$30)+(BD404*$C$34+BD405*$C$35)*EXP(-$C$14*$C$30)),BC$236,(BD297*$C$34+BD298*$C$35)*EXP(-$C$12*$C$30)+BC$234),"")</f>
        <v/>
      </c>
      <c r="BD297" s="65">
        <f>IF(BD$231&gt;=$E297,IF(BD188*$C$23&gt;MAX($C$22,(BE297*$C$34+BE298*$C$35)*EXP(-$C$12*$C$30)+(BE404*$C$34+BE405*$C$35)*EXP(-$C$14*$C$30)),BD$236,(BE297*$C$34+BE298*$C$35)*EXP(-$C$12*$C$30)+BD$234),"")</f>
        <v/>
      </c>
      <c r="BE297" s="65">
        <f>IF(BE$231&gt;=$E297,IF(BE188*$C$23&gt;MAX($C$22,(BF297*$C$34+BF298*$C$35)*EXP(-$C$12*$C$30)+(BF404*$C$34+BF405*$C$35)*EXP(-$C$14*$C$30)),BE$236,(BF297*$C$34+BF298*$C$35)*EXP(-$C$12*$C$30)+BE$234),"")</f>
        <v/>
      </c>
      <c r="BF297" s="65">
        <f>IF(BF$231&gt;=$E297,IF(BF188*$C$23&gt;MAX($C$22,(BG297*$C$34+BG298*$C$35)*EXP(-$C$12*$C$30)+(BG404*$C$34+BG405*$C$35)*EXP(-$C$14*$C$30)),BF$236,(BG297*$C$34+BG298*$C$35)*EXP(-$C$12*$C$30)+BF$234),"")</f>
        <v/>
      </c>
      <c r="BG297" s="65">
        <f>IF(BG$231&gt;=$E297,IF(BG188*$C$23&gt;MAX($C$22,(BH297*$C$34+BH298*$C$35)*EXP(-$C$12*$C$30)+(BH404*$C$34+BH405*$C$35)*EXP(-$C$14*$C$30)),BG$236,(BH297*$C$34+BH298*$C$35)*EXP(-$C$12*$C$30)+BG$234),"")</f>
        <v/>
      </c>
      <c r="BH297" s="65">
        <f>IF(BH$231&gt;=$E297,IF(BH188*$C$23&gt;MAX($C$22,(BI297*$C$34+BI298*$C$35)*EXP(-$C$12*$C$30)+(BI404*$C$34+BI405*$C$35)*EXP(-$C$14*$C$30)),BH$236,(BI297*$C$34+BI298*$C$35)*EXP(-$C$12*$C$30)+BH$234),"")</f>
        <v/>
      </c>
      <c r="BI297" s="65">
        <f>IF(BI$231&gt;=$E297,IF(BI188*$C$23&gt;MAX($C$22,(BJ297*$C$34+BJ298*$C$35)*EXP(-$C$12*$C$30)+(BJ404*$C$34+BJ405*$C$35)*EXP(-$C$14*$C$30)),BI$236,(BJ297*$C$34+BJ298*$C$35)*EXP(-$C$12*$C$30)+BI$234),"")</f>
        <v/>
      </c>
      <c r="BJ297" s="65">
        <f>IF(BJ$231&gt;=$E297,IF(BJ188*$C$23&gt;MAX($C$22,(BK297*$C$34+BK298*$C$35)*EXP(-$C$12*$C$30)+(BK404*$C$34+BK405*$C$35)*EXP(-$C$14*$C$30)),BJ$236,(BK297*$C$34+BK298*$C$35)*EXP(-$C$12*$C$30)+BJ$234),"")</f>
        <v/>
      </c>
      <c r="BK297" s="65">
        <f>IF(BK$231&gt;=$E297,IF(BK188*$C$23&gt;MAX($C$22,(BL297*$C$34+BL298*$C$35)*EXP(-$C$12*$C$30)+(BL404*$C$34+BL405*$C$35)*EXP(-$C$14*$C$30)),BK$236,(BL297*$C$34+BL298*$C$35)*EXP(-$C$12*$C$30)+BK$234),"")</f>
        <v/>
      </c>
      <c r="BL297" s="65">
        <f>IF(BL$231&gt;=$E297,IF(BL188*$C$23&gt;MAX($C$22,(BM297*$C$34+BM298*$C$35)*EXP(-$C$12*$C$30)+(BM404*$C$34+BM405*$C$35)*EXP(-$C$14*$C$30)),BL$236,(BM297*$C$34+BM298*$C$35)*EXP(-$C$12*$C$30)+BL$234),"")</f>
        <v/>
      </c>
      <c r="BM297" s="65">
        <f>IF(BM$231&gt;=$E297,IF(BM188*$C$23&gt;MAX($C$22,(BN297*$C$34+BN298*$C$35)*EXP(-$C$12*$C$30)+(BN404*$C$34+BN405*$C$35)*EXP(-$C$14*$C$30)),BM$236,(BN297*$C$34+BN298*$C$35)*EXP(-$C$12*$C$30)+BM$234),"")</f>
        <v/>
      </c>
      <c r="BN297" s="65">
        <f>IF(BN$231&gt;=$E297,IF(BN188*$C$23&gt;MAX($C$22,(BO297*$C$34+BO298*$C$35)*EXP(-$C$12*$C$30)+(BO404*$C$34+BO405*$C$35)*EXP(-$C$14*$C$30)),BN$236,(BO297*$C$34+BO298*$C$35)*EXP(-$C$12*$C$30)+BN$234),"")</f>
        <v/>
      </c>
      <c r="BO297" s="65">
        <f>IF(BO$231&gt;=$E297,IF(BO188*$C$23&gt;MAX($C$22,(BP297*$C$34+BP298*$C$35)*EXP(-$C$12*$C$30)+(BP404*$C$34+BP405*$C$35)*EXP(-$C$14*$C$30)),BO$236,(BP297*$C$34+BP298*$C$35)*EXP(-$C$12*$C$30)+BO$234),"")</f>
        <v/>
      </c>
      <c r="BP297" s="65">
        <f>IF(BP$231&gt;=$E297,IF(BP188*$C$23&gt;MAX($C$22,(BQ297*$C$34+BQ298*$C$35)*EXP(-$C$12*$C$30)+(BQ404*$C$34+BQ405*$C$35)*EXP(-$C$14*$C$30)),BP$236,(BQ297*$C$34+BQ298*$C$35)*EXP(-$C$12*$C$30)+BP$234),"")</f>
        <v/>
      </c>
      <c r="BQ297" s="65">
        <f>IF(BQ$231&gt;=$E297,IF(BQ188*$C$23&gt;MAX($C$22,(BR297*$C$34+BR298*$C$35)*EXP(-$C$12*$C$30)+(BR404*$C$34+BR405*$C$35)*EXP(-$C$14*$C$30)),BQ$236,(BR297*$C$34+BR298*$C$35)*EXP(-$C$12*$C$30)+BQ$234),"")</f>
        <v/>
      </c>
      <c r="BR297" s="65">
        <f>IF(BR$231&gt;=$E297,IF(BR188*$C$23&gt;MAX($C$22,(BS297*$C$34+BS298*$C$35)*EXP(-$C$12*$C$30)+(BS404*$C$34+BS405*$C$35)*EXP(-$C$14*$C$30)),BR$236,(BS297*$C$34+BS298*$C$35)*EXP(-$C$12*$C$30)+BR$234),"")</f>
        <v/>
      </c>
      <c r="BS297" s="65">
        <f>IF(BS$231&gt;=$E297,IF(BS188*$C$23&gt;MAX($C$22,(BT297*$C$34+BT298*$C$35)*EXP(-$C$12*$C$30)+(BT404*$C$34+BT405*$C$35)*EXP(-$C$14*$C$30)),BS$236,(BT297*$C$34+BT298*$C$35)*EXP(-$C$12*$C$30)+BS$234),"")</f>
        <v/>
      </c>
      <c r="BT297" s="65">
        <f>IF(BT$231&gt;=$E297,IF(BT188*$C$23&gt;MAX($C$22,(BU297*$C$34+BU298*$C$35)*EXP(-$C$12*$C$30)+(BU404*$C$34+BU405*$C$35)*EXP(-$C$14*$C$30)),BT$236,(BU297*$C$34+BU298*$C$35)*EXP(-$C$12*$C$30)+BT$234),"")</f>
        <v/>
      </c>
      <c r="BU297" s="65">
        <f>IF(BU$231&gt;=$E297,IF(BU188*$C$23&gt;MAX($C$22,(BV297*$C$34+BV298*$C$35)*EXP(-$C$12*$C$30)+(BV404*$C$34+BV405*$C$35)*EXP(-$C$14*$C$30)),BU$236,(BV297*$C$34+BV298*$C$35)*EXP(-$C$12*$C$30)+BU$234),"")</f>
        <v/>
      </c>
      <c r="BV297" s="65">
        <f>IF(BV$231&gt;=$E297,IF(BV188*$C$23&gt;MAX($C$22,(BW297*$C$34+BW298*$C$35)*EXP(-$C$12*$C$30)+(BW404*$C$34+BW405*$C$35)*EXP(-$C$14*$C$30)),BV$236,(BW297*$C$34+BW298*$C$35)*EXP(-$C$12*$C$30)+BV$234),"")</f>
        <v/>
      </c>
      <c r="BW297" s="65">
        <f>IF(BW$231&gt;=$E297,IF(BW188*$C$23&gt;MAX($C$22,(BX297*$C$34+BX298*$C$35)*EXP(-$C$12*$C$30)+(BX404*$C$34+BX405*$C$35)*EXP(-$C$14*$C$30)),BW$236,(BX297*$C$34+BX298*$C$35)*EXP(-$C$12*$C$30)+BW$234),"")</f>
        <v/>
      </c>
      <c r="BX297" s="65">
        <f>IF(BX$231&gt;=$E297,IF(BX188*$C$23&gt;MAX($C$22,(BY297*$C$34+BY298*$C$35)*EXP(-$C$12*$C$30)+(BY404*$C$34+BY405*$C$35)*EXP(-$C$14*$C$30)),BX$236,(BY297*$C$34+BY298*$C$35)*EXP(-$C$12*$C$30)+BX$234),"")</f>
        <v/>
      </c>
      <c r="BY297" s="65">
        <f>IF(BY$231&gt;=$E297,IF(BY188*$C$23&gt;MAX($C$22,(BZ297*$C$34+BZ298*$C$35)*EXP(-$C$12*$C$30)+(BZ404*$C$34+BZ405*$C$35)*EXP(-$C$14*$C$30)),BY$236,(BZ297*$C$34+BZ298*$C$35)*EXP(-$C$12*$C$30)+BY$234),"")</f>
        <v/>
      </c>
      <c r="BZ297" s="65">
        <f>IF(BZ$231&gt;=$E297,IF(BZ188*$C$23&gt;MAX($C$22,(CA297*$C$34+CA298*$C$35)*EXP(-$C$12*$C$30)+(CA404*$C$34+CA405*$C$35)*EXP(-$C$14*$C$30)),BZ$236,(CA297*$C$34+CA298*$C$35)*EXP(-$C$12*$C$30)+BZ$234),"")</f>
        <v/>
      </c>
      <c r="CA297" s="65">
        <f>IF(CA$231&gt;=$E297,IF(CA188*$C$23&gt;MAX($C$22,(CB297*$C$34+CB298*$C$35)*EXP(-$C$12*$C$30)+(CB404*$C$34+CB405*$C$35)*EXP(-$C$14*$C$30)),CA$236,(CB297*$C$34+CB298*$C$35)*EXP(-$C$12*$C$30)+CA$234),"")</f>
        <v/>
      </c>
      <c r="CB297" s="65">
        <f>IF(CB$231&gt;=$E297,IF(CB188*$C$23&gt;MAX($C$22,(CC297*$C$34+CC298*$C$35)*EXP(-$C$12*$C$30)+(CC404*$C$34+CC405*$C$35)*EXP(-$C$14*$C$30)),CB$236,(CC297*$C$34+CC298*$C$35)*EXP(-$C$12*$C$30)+CB$234),"")</f>
        <v/>
      </c>
      <c r="CC297" s="65">
        <f>IF(CC$231&gt;=$E297,IF(CC188*$C$23&gt;MAX($C$22,(CD297*$C$34+CD298*$C$35)*EXP(-$C$12*$C$30)+(CD404*$C$34+CD405*$C$35)*EXP(-$C$14*$C$30)),CC$236,(CD297*$C$34+CD298*$C$35)*EXP(-$C$12*$C$30)+CC$234),"")</f>
        <v/>
      </c>
      <c r="CD297" s="65">
        <f>IF(CD$231&gt;=$E297,IF(CD188*$C$23&gt;MAX($C$22,(CE297*$C$34+CE298*$C$35)*EXP(-$C$12*$C$30)+(CE404*$C$34+CE405*$C$35)*EXP(-$C$14*$C$30)),CD$236,(CE297*$C$34+CE298*$C$35)*EXP(-$C$12*$C$30)+CD$234),"")</f>
        <v/>
      </c>
      <c r="CE297" s="65">
        <f>IF(CE$231&gt;=$E297,IF(CE188*$C$23&gt;MAX($C$22,(CF297*$C$34+CF298*$C$35)*EXP(-$C$12*$C$30)+(CF404*$C$34+CF405*$C$35)*EXP(-$C$14*$C$30)),CE$236,(CF297*$C$34+CF298*$C$35)*EXP(-$C$12*$C$30)+CE$234),"")</f>
        <v/>
      </c>
      <c r="CF297" s="65">
        <f>IF(CF$231&gt;=$E297,IF(CF188*$C$23&gt;MAX($C$22,(CG297*$C$34+CG298*$C$35)*EXP(-$C$12*$C$30)+(CG404*$C$34+CG405*$C$35)*EXP(-$C$14*$C$30)),CF$236,(CG297*$C$34+CG298*$C$35)*EXP(-$C$12*$C$30)+CF$234),"")</f>
        <v/>
      </c>
      <c r="CG297" s="65">
        <f>IF(CG$231&gt;=$E297,IF(CG188*$C$23&gt;MAX($C$22,(CH297*$C$34+CH298*$C$35)*EXP(-$C$12*$C$30)+(CH404*$C$34+CH405*$C$35)*EXP(-$C$14*$C$30)),CG$236,(CH297*$C$34+CH298*$C$35)*EXP(-$C$12*$C$30)+CG$234),"")</f>
        <v/>
      </c>
      <c r="CH297" s="65">
        <f>IF(CH$231&gt;=$E297,IF(CH188*$C$23&gt;MAX($C$22,(CI297*$C$34+CI298*$C$35)*EXP(-$C$12*$C$30)+(CI404*$C$34+CI405*$C$35)*EXP(-$C$14*$C$30)),CH$236,(CI297*$C$34+CI298*$C$35)*EXP(-$C$12*$C$30)+CH$234),"")</f>
        <v/>
      </c>
      <c r="CI297" s="65">
        <f>IF(CI$231&gt;=$E297,IF(CI188*$C$23&gt;MAX($C$22,(CJ297*$C$34+CJ298*$C$35)*EXP(-$C$12*$C$30)+(CJ404*$C$34+CJ405*$C$35)*EXP(-$C$14*$C$30)),CI$236,(CJ297*$C$34+CJ298*$C$35)*EXP(-$C$12*$C$30)+CI$234),"")</f>
        <v/>
      </c>
      <c r="CJ297" s="65">
        <f>IF(CJ$231&gt;=$E297,IF(CJ188*$C$23&gt;MAX($C$22,(CK297*$C$34+CK298*$C$35)*EXP(-$C$12*$C$30)+(CK404*$C$34+CK405*$C$35)*EXP(-$C$14*$C$30)),CJ$236,(CK297*$C$34+CK298*$C$35)*EXP(-$C$12*$C$30)+CJ$234),"")</f>
        <v/>
      </c>
      <c r="CK297" s="65">
        <f>IF(CK$231&gt;=$E297,IF(CK188*$C$23&gt;MAX($C$22,(CL297*$C$34+CL298*$C$35)*EXP(-$C$12*$C$30)+(CL404*$C$34+CL405*$C$35)*EXP(-$C$14*$C$30)),CK$236,(CL297*$C$34+CL298*$C$35)*EXP(-$C$12*$C$30)+CK$234),"")</f>
        <v/>
      </c>
      <c r="CL297" s="65">
        <f>IF(CL$231&gt;=$E297,IF(CL188*$C$23&gt;MAX($C$22,(CM297*$C$34+CM298*$C$35)*EXP(-$C$12*$C$30)+(CM404*$C$34+CM405*$C$35)*EXP(-$C$14*$C$30)),CL$236,(CM297*$C$34+CM298*$C$35)*EXP(-$C$12*$C$30)+CL$234),"")</f>
        <v/>
      </c>
      <c r="CM297" s="65">
        <f>IF(CM$231&gt;=$E297,IF(CM188*$C$23&gt;MAX($C$22,(CN297*$C$34+CN298*$C$35)*EXP(-$C$12*$C$30)+(CN404*$C$34+CN405*$C$35)*EXP(-$C$14*$C$30)),CM$236,(CN297*$C$34+CN298*$C$35)*EXP(-$C$12*$C$30)+CM$234),"")</f>
        <v/>
      </c>
      <c r="CN297" s="65">
        <f>IF(CN$231&gt;=$E297,IF(CN188*$C$23&gt;MAX($C$22,(CO297*$C$34+CO298*$C$35)*EXP(-$C$12*$C$30)+(CO404*$C$34+CO405*$C$35)*EXP(-$C$14*$C$30)),CN$236,(CO297*$C$34+CO298*$C$35)*EXP(-$C$12*$C$30)+CN$234),"")</f>
        <v/>
      </c>
      <c r="CO297" s="65">
        <f>IF(CO$231&gt;=$E297,IF(CO188*$C$23&gt;MAX($C$22,(CP297*$C$34+CP298*$C$35)*EXP(-$C$12*$C$30)+(CP404*$C$34+CP405*$C$35)*EXP(-$C$14*$C$30)),CO$236,(CP297*$C$34+CP298*$C$35)*EXP(-$C$12*$C$30)+CO$234),"")</f>
        <v/>
      </c>
      <c r="CP297" s="65">
        <f>IF(CP$231&gt;=$E297,IF(CP188*$C$23&gt;MAX($C$22,(CQ297*$C$34+CQ298*$C$35)*EXP(-$C$12*$C$30)+(CQ404*$C$34+CQ405*$C$35)*EXP(-$C$14*$C$30)),CP$236,(CQ297*$C$34+CQ298*$C$35)*EXP(-$C$12*$C$30)+CP$234),"")</f>
        <v/>
      </c>
      <c r="CQ297" s="65">
        <f>IF(CQ$231&gt;=$E297,IF(CQ188*$C$23&gt;MAX($C$22,(CR297*$C$34+CR298*$C$35)*EXP(-$C$12*$C$30)+(CR404*$C$34+CR405*$C$35)*EXP(-$C$14*$C$30)),CQ$236,(CR297*$C$34+CR298*$C$35)*EXP(-$C$12*$C$30)+CQ$234),"")</f>
        <v/>
      </c>
      <c r="CR297" s="65">
        <f>IF(CR$231&gt;=$E297,IF(CR188*$C$23&gt;MAX($C$22,(CS297*$C$34+CS298*$C$35)*EXP(-$C$12*$C$30)+(CS404*$C$34+CS405*$C$35)*EXP(-$C$14*$C$30)),CR$236,(CS297*$C$34+CS298*$C$35)*EXP(-$C$12*$C$30)+CR$234),"")</f>
        <v/>
      </c>
      <c r="CS297" s="65">
        <f>IF(CS$231&gt;=$E297,IF(CS188*$C$23&gt;MAX($C$22,(CT297*$C$34+CT298*$C$35)*EXP(-$C$12*$C$30)+(CT404*$C$34+CT405*$C$35)*EXP(-$C$14*$C$30)),CS$236,(CT297*$C$34+CT298*$C$35)*EXP(-$C$12*$C$30)+CS$234),"")</f>
        <v/>
      </c>
      <c r="CT297" s="65">
        <f>IF(CT$231&gt;=$E297,IF(CT188*$C$23&gt;MAX($C$22,(CU297*$C$34+CU298*$C$35)*EXP(-$C$12*$C$30)+(CU404*$C$34+CU405*$C$35)*EXP(-$C$14*$C$30)),CT$236,(CU297*$C$34+CU298*$C$35)*EXP(-$C$12*$C$30)+CT$234),"")</f>
        <v/>
      </c>
      <c r="CU297" s="65">
        <f>IF(CU$231&gt;=$E297,IF(CU188*$C$23&gt;MAX($C$22,(CV297*$C$34+CV298*$C$35)*EXP(-$C$12*$C$30)+(CV404*$C$34+CV405*$C$35)*EXP(-$C$14*$C$30)),CU$236,(CV297*$C$34+CV298*$C$35)*EXP(-$C$12*$C$30)+CU$234),"")</f>
        <v/>
      </c>
      <c r="CV297" s="65">
        <f>IF(CV$231&gt;=$E297,IF(CV188*$C$23&gt;MAX($C$22,(CW297*$C$34+CW298*$C$35)*EXP(-$C$12*$C$30)+(CW404*$C$34+CW405*$C$35)*EXP(-$C$14*$C$30)),CV$236,(CW297*$C$34+CW298*$C$35)*EXP(-$C$12*$C$30)+CV$234),"")</f>
        <v/>
      </c>
      <c r="CW297" s="65">
        <f>IF(CW$231&gt;=$E297,IF(CW188*$C$23&gt;MAX($C$22,(CX297*$C$34+CX298*$C$35)*EXP(-$C$12*$C$30)+(CX404*$C$34+CX405*$C$35)*EXP(-$C$14*$C$30)),CW$236,(CX297*$C$34+CX298*$C$35)*EXP(-$C$12*$C$30)+CW$234),"")</f>
        <v/>
      </c>
      <c r="CX297" s="65">
        <f>IF(CX$231&gt;=$E297,IF(CX188*$C$23&gt;MAX($C$22,(CY297*$C$34+CY298*$C$35)*EXP(-$C$12*$C$30)+(CY404*$C$34+CY405*$C$35)*EXP(-$C$14*$C$30)),CX$236,(CY297*$C$34+CY298*$C$35)*EXP(-$C$12*$C$30)+CX$234),"")</f>
        <v/>
      </c>
      <c r="CY297" s="65">
        <f>IF(CY$231&gt;=$E297,IF(CY188*$C$23&gt;MAX($C$22,(CZ297*$C$34+CZ298*$C$35)*EXP(-$C$12*$C$30)+(CZ404*$C$34+CZ405*$C$35)*EXP(-$C$14*$C$30)),CY$236,(CZ297*$C$34+CZ298*$C$35)*EXP(-$C$12*$C$30)+CY$234),"")</f>
        <v/>
      </c>
      <c r="CZ297" s="65">
        <f>IF(CZ$231&gt;=$E297,IF(CZ188*$C$23&gt;MAX($C$22,(DA297*$C$34+DA298*$C$35)*EXP(-$C$12*$C$30)+(DA404*$C$34+DA405*$C$35)*EXP(-$C$14*$C$30)),CZ$236,(DA297*$C$34+DA298*$C$35)*EXP(-$C$12*$C$30)+CZ$234),"")</f>
        <v/>
      </c>
      <c r="DA297" s="65">
        <f>IF(DA$231&gt;=$E297,IF(DA188*$C$23&gt;MAX($C$22,(DB297*$C$34+DB298*$C$35)*EXP(-$C$12*$C$30)+(DB404*$C$34+DB405*$C$35)*EXP(-$C$14*$C$30)),DA$236,(DB297*$C$34+DB298*$C$35)*EXP(-$C$12*$C$30)+DA$234),"")</f>
        <v/>
      </c>
      <c r="DB297" s="65">
        <f>IF(DB$231&gt;=$E297,IF(DB188*$C$23&gt;MAX($C$22,(DC297*$C$34+DC298*$C$35)*EXP(-$C$12*$C$30)+(DC404*$C$34+DC405*$C$35)*EXP(-$C$14*$C$30)),DB$236,(DC297*$C$34+DC298*$C$35)*EXP(-$C$12*$C$30)+DB$234),"")</f>
        <v/>
      </c>
      <c r="DC297" s="65">
        <f>IF(DC$231&gt;=$E297,IF(DC188*$C$23&gt;$C$22,DC$236,$C$22+DC$234),"")</f>
        <v/>
      </c>
    </row>
    <row r="298" ht="12" customHeight="1">
      <c r="B298" s="12" t="n"/>
      <c r="C298" s="12" t="n"/>
      <c r="D298" s="12" t="n"/>
      <c r="E298" s="64">
        <f>E297+1</f>
        <v/>
      </c>
      <c r="G298" s="65">
        <f>IF(G$231&gt;=$E298,IF(G189*$C$23&gt;MAX($C$22,(H298*$C$34+H299*$C$35)*EXP(-$C$12*$C$30)+(H405*$C$34+H406*$C$35)*EXP(-$C$14*$C$30)),G$236,(H298*$C$34+H299*$C$35)*EXP(-$C$12*$C$30)+G$234),"")</f>
        <v/>
      </c>
      <c r="H298" s="65">
        <f>IF(H$231&gt;=$E298,IF(H189*$C$23&gt;MAX($C$22,(I298*$C$34+I299*$C$35)*EXP(-$C$12*$C$30)+(I405*$C$34+I406*$C$35)*EXP(-$C$14*$C$30)),H$236,(I298*$C$34+I299*$C$35)*EXP(-$C$12*$C$30)+H$234),"")</f>
        <v/>
      </c>
      <c r="I298" s="65">
        <f>IF(I$231&gt;=$E298,IF(I189*$C$23&gt;MAX($C$22,(J298*$C$34+J299*$C$35)*EXP(-$C$12*$C$30)+(J405*$C$34+J406*$C$35)*EXP(-$C$14*$C$30)),I$236,(J298*$C$34+J299*$C$35)*EXP(-$C$12*$C$30)+I$234),"")</f>
        <v/>
      </c>
      <c r="J298" s="65">
        <f>IF(J$231&gt;=$E298,IF(J189*$C$23&gt;MAX($C$22,(K298*$C$34+K299*$C$35)*EXP(-$C$12*$C$30)+(K405*$C$34+K406*$C$35)*EXP(-$C$14*$C$30)),J$236,(K298*$C$34+K299*$C$35)*EXP(-$C$12*$C$30)+J$234),"")</f>
        <v/>
      </c>
      <c r="K298" s="65">
        <f>IF(K$231&gt;=$E298,IF(K189*$C$23&gt;MAX($C$22,(L298*$C$34+L299*$C$35)*EXP(-$C$12*$C$30)+(L405*$C$34+L406*$C$35)*EXP(-$C$14*$C$30)),K$236,(L298*$C$34+L299*$C$35)*EXP(-$C$12*$C$30)+K$234),"")</f>
        <v/>
      </c>
      <c r="L298" s="65">
        <f>IF(L$231&gt;=$E298,IF(L189*$C$23&gt;MAX($C$22,(M298*$C$34+M299*$C$35)*EXP(-$C$12*$C$30)+(M405*$C$34+M406*$C$35)*EXP(-$C$14*$C$30)),L$236,(M298*$C$34+M299*$C$35)*EXP(-$C$12*$C$30)+L$234),"")</f>
        <v/>
      </c>
      <c r="M298" s="65">
        <f>IF(M$231&gt;=$E298,IF(M189*$C$23&gt;MAX($C$22,(N298*$C$34+N299*$C$35)*EXP(-$C$12*$C$30)+(N405*$C$34+N406*$C$35)*EXP(-$C$14*$C$30)),M$236,(N298*$C$34+N299*$C$35)*EXP(-$C$12*$C$30)+M$234),"")</f>
        <v/>
      </c>
      <c r="N298" s="65">
        <f>IF(N$231&gt;=$E298,IF(N189*$C$23&gt;MAX($C$22,(O298*$C$34+O299*$C$35)*EXP(-$C$12*$C$30)+(O405*$C$34+O406*$C$35)*EXP(-$C$14*$C$30)),N$236,(O298*$C$34+O299*$C$35)*EXP(-$C$12*$C$30)+N$234),"")</f>
        <v/>
      </c>
      <c r="O298" s="65">
        <f>IF(O$231&gt;=$E298,IF(O189*$C$23&gt;MAX($C$22,(P298*$C$34+P299*$C$35)*EXP(-$C$12*$C$30)+(P405*$C$34+P406*$C$35)*EXP(-$C$14*$C$30)),O$236,(P298*$C$34+P299*$C$35)*EXP(-$C$12*$C$30)+O$234),"")</f>
        <v/>
      </c>
      <c r="P298" s="65">
        <f>IF(P$231&gt;=$E298,IF(P189*$C$23&gt;MAX($C$22,(Q298*$C$34+Q299*$C$35)*EXP(-$C$12*$C$30)+(Q405*$C$34+Q406*$C$35)*EXP(-$C$14*$C$30)),P$236,(Q298*$C$34+Q299*$C$35)*EXP(-$C$12*$C$30)+P$234),"")</f>
        <v/>
      </c>
      <c r="Q298" s="65">
        <f>IF(Q$231&gt;=$E298,IF(Q189*$C$23&gt;MAX($C$22,(R298*$C$34+R299*$C$35)*EXP(-$C$12*$C$30)+(R405*$C$34+R406*$C$35)*EXP(-$C$14*$C$30)),Q$236,(R298*$C$34+R299*$C$35)*EXP(-$C$12*$C$30)+Q$234),"")</f>
        <v/>
      </c>
      <c r="R298" s="65">
        <f>IF(R$231&gt;=$E298,IF(R189*$C$23&gt;MAX($C$22,(S298*$C$34+S299*$C$35)*EXP(-$C$12*$C$30)+(S405*$C$34+S406*$C$35)*EXP(-$C$14*$C$30)),R$236,(S298*$C$34+S299*$C$35)*EXP(-$C$12*$C$30)+R$234),"")</f>
        <v/>
      </c>
      <c r="S298" s="65">
        <f>IF(S$231&gt;=$E298,IF(S189*$C$23&gt;MAX($C$22,(T298*$C$34+T299*$C$35)*EXP(-$C$12*$C$30)+(T405*$C$34+T406*$C$35)*EXP(-$C$14*$C$30)),S$236,(T298*$C$34+T299*$C$35)*EXP(-$C$12*$C$30)+S$234),"")</f>
        <v/>
      </c>
      <c r="T298" s="65">
        <f>IF(T$231&gt;=$E298,IF(T189*$C$23&gt;MAX($C$22,(U298*$C$34+U299*$C$35)*EXP(-$C$12*$C$30)+(U405*$C$34+U406*$C$35)*EXP(-$C$14*$C$30)),T$236,(U298*$C$34+U299*$C$35)*EXP(-$C$12*$C$30)+T$234),"")</f>
        <v/>
      </c>
      <c r="U298" s="65">
        <f>IF(U$231&gt;=$E298,IF(U189*$C$23&gt;MAX($C$22,(V298*$C$34+V299*$C$35)*EXP(-$C$12*$C$30)+(V405*$C$34+V406*$C$35)*EXP(-$C$14*$C$30)),U$236,(V298*$C$34+V299*$C$35)*EXP(-$C$12*$C$30)+U$234),"")</f>
        <v/>
      </c>
      <c r="V298" s="65">
        <f>IF(V$231&gt;=$E298,IF(V189*$C$23&gt;MAX($C$22,(W298*$C$34+W299*$C$35)*EXP(-$C$12*$C$30)+(W405*$C$34+W406*$C$35)*EXP(-$C$14*$C$30)),V$236,(W298*$C$34+W299*$C$35)*EXP(-$C$12*$C$30)+V$234),"")</f>
        <v/>
      </c>
      <c r="W298" s="65">
        <f>IF(W$231&gt;=$E298,IF(W189*$C$23&gt;MAX($C$22,(X298*$C$34+X299*$C$35)*EXP(-$C$12*$C$30)+(X405*$C$34+X406*$C$35)*EXP(-$C$14*$C$30)),W$236,(X298*$C$34+X299*$C$35)*EXP(-$C$12*$C$30)+W$234),"")</f>
        <v/>
      </c>
      <c r="X298" s="65">
        <f>IF(X$231&gt;=$E298,IF(X189*$C$23&gt;MAX($C$22,(Y298*$C$34+Y299*$C$35)*EXP(-$C$12*$C$30)+(Y405*$C$34+Y406*$C$35)*EXP(-$C$14*$C$30)),X$236,(Y298*$C$34+Y299*$C$35)*EXP(-$C$12*$C$30)+X$234),"")</f>
        <v/>
      </c>
      <c r="Y298" s="65">
        <f>IF(Y$231&gt;=$E298,IF(Y189*$C$23&gt;MAX($C$22,(Z298*$C$34+Z299*$C$35)*EXP(-$C$12*$C$30)+(Z405*$C$34+Z406*$C$35)*EXP(-$C$14*$C$30)),Y$236,(Z298*$C$34+Z299*$C$35)*EXP(-$C$12*$C$30)+Y$234),"")</f>
        <v/>
      </c>
      <c r="Z298" s="65">
        <f>IF(Z$231&gt;=$E298,IF(Z189*$C$23&gt;MAX($C$22,(AA298*$C$34+AA299*$C$35)*EXP(-$C$12*$C$30)+(AA405*$C$34+AA406*$C$35)*EXP(-$C$14*$C$30)),Z$236,(AA298*$C$34+AA299*$C$35)*EXP(-$C$12*$C$30)+Z$234),"")</f>
        <v/>
      </c>
      <c r="AA298" s="65">
        <f>IF(AA$231&gt;=$E298,IF(AA189*$C$23&gt;MAX($C$22,(AB298*$C$34+AB299*$C$35)*EXP(-$C$12*$C$30)+(AB405*$C$34+AB406*$C$35)*EXP(-$C$14*$C$30)),AA$236,(AB298*$C$34+AB299*$C$35)*EXP(-$C$12*$C$30)+AA$234),"")</f>
        <v/>
      </c>
      <c r="AB298" s="65">
        <f>IF(AB$231&gt;=$E298,IF(AB189*$C$23&gt;MAX($C$22,(AC298*$C$34+AC299*$C$35)*EXP(-$C$12*$C$30)+(AC405*$C$34+AC406*$C$35)*EXP(-$C$14*$C$30)),AB$236,(AC298*$C$34+AC299*$C$35)*EXP(-$C$12*$C$30)+AB$234),"")</f>
        <v/>
      </c>
      <c r="AC298" s="65">
        <f>IF(AC$231&gt;=$E298,IF(AC189*$C$23&gt;MAX($C$22,(AD298*$C$34+AD299*$C$35)*EXP(-$C$12*$C$30)+(AD405*$C$34+AD406*$C$35)*EXP(-$C$14*$C$30)),AC$236,(AD298*$C$34+AD299*$C$35)*EXP(-$C$12*$C$30)+AC$234),"")</f>
        <v/>
      </c>
      <c r="AD298" s="65">
        <f>IF(AD$231&gt;=$E298,IF(AD189*$C$23&gt;MAX($C$22,(AE298*$C$34+AE299*$C$35)*EXP(-$C$12*$C$30)+(AE405*$C$34+AE406*$C$35)*EXP(-$C$14*$C$30)),AD$236,(AE298*$C$34+AE299*$C$35)*EXP(-$C$12*$C$30)+AD$234),"")</f>
        <v/>
      </c>
      <c r="AE298" s="65">
        <f>IF(AE$231&gt;=$E298,IF(AE189*$C$23&gt;MAX($C$22,(AF298*$C$34+AF299*$C$35)*EXP(-$C$12*$C$30)+(AF405*$C$34+AF406*$C$35)*EXP(-$C$14*$C$30)),AE$236,(AF298*$C$34+AF299*$C$35)*EXP(-$C$12*$C$30)+AE$234),"")</f>
        <v/>
      </c>
      <c r="AF298" s="65">
        <f>IF(AF$231&gt;=$E298,IF(AF189*$C$23&gt;MAX($C$22,(AG298*$C$34+AG299*$C$35)*EXP(-$C$12*$C$30)+(AG405*$C$34+AG406*$C$35)*EXP(-$C$14*$C$30)),AF$236,(AG298*$C$34+AG299*$C$35)*EXP(-$C$12*$C$30)+AF$234),"")</f>
        <v/>
      </c>
      <c r="AG298" s="65">
        <f>IF(AG$231&gt;=$E298,IF(AG189*$C$23&gt;MAX($C$22,(AH298*$C$34+AH299*$C$35)*EXP(-$C$12*$C$30)+(AH405*$C$34+AH406*$C$35)*EXP(-$C$14*$C$30)),AG$236,(AH298*$C$34+AH299*$C$35)*EXP(-$C$12*$C$30)+AG$234),"")</f>
        <v/>
      </c>
      <c r="AH298" s="65">
        <f>IF(AH$231&gt;=$E298,IF(AH189*$C$23&gt;MAX($C$22,(AI298*$C$34+AI299*$C$35)*EXP(-$C$12*$C$30)+(AI405*$C$34+AI406*$C$35)*EXP(-$C$14*$C$30)),AH$236,(AI298*$C$34+AI299*$C$35)*EXP(-$C$12*$C$30)+AH$234),"")</f>
        <v/>
      </c>
      <c r="AI298" s="65">
        <f>IF(AI$231&gt;=$E298,IF(AI189*$C$23&gt;MAX($C$22,(AJ298*$C$34+AJ299*$C$35)*EXP(-$C$12*$C$30)+(AJ405*$C$34+AJ406*$C$35)*EXP(-$C$14*$C$30)),AI$236,(AJ298*$C$34+AJ299*$C$35)*EXP(-$C$12*$C$30)+AI$234),"")</f>
        <v/>
      </c>
      <c r="AJ298" s="65">
        <f>IF(AJ$231&gt;=$E298,IF(AJ189*$C$23&gt;MAX($C$22,(AK298*$C$34+AK299*$C$35)*EXP(-$C$12*$C$30)+(AK405*$C$34+AK406*$C$35)*EXP(-$C$14*$C$30)),AJ$236,(AK298*$C$34+AK299*$C$35)*EXP(-$C$12*$C$30)+AJ$234),"")</f>
        <v/>
      </c>
      <c r="AK298" s="65">
        <f>IF(AK$231&gt;=$E298,IF(AK189*$C$23&gt;MAX($C$22,(AL298*$C$34+AL299*$C$35)*EXP(-$C$12*$C$30)+(AL405*$C$34+AL406*$C$35)*EXP(-$C$14*$C$30)),AK$236,(AL298*$C$34+AL299*$C$35)*EXP(-$C$12*$C$30)+AK$234),"")</f>
        <v/>
      </c>
      <c r="AL298" s="65">
        <f>IF(AL$231&gt;=$E298,IF(AL189*$C$23&gt;MAX($C$22,(AM298*$C$34+AM299*$C$35)*EXP(-$C$12*$C$30)+(AM405*$C$34+AM406*$C$35)*EXP(-$C$14*$C$30)),AL$236,(AM298*$C$34+AM299*$C$35)*EXP(-$C$12*$C$30)+AL$234),"")</f>
        <v/>
      </c>
      <c r="AM298" s="65">
        <f>IF(AM$231&gt;=$E298,IF(AM189*$C$23&gt;MAX($C$22,(AN298*$C$34+AN299*$C$35)*EXP(-$C$12*$C$30)+(AN405*$C$34+AN406*$C$35)*EXP(-$C$14*$C$30)),AM$236,(AN298*$C$34+AN299*$C$35)*EXP(-$C$12*$C$30)+AM$234),"")</f>
        <v/>
      </c>
      <c r="AN298" s="65">
        <f>IF(AN$231&gt;=$E298,IF(AN189*$C$23&gt;MAX($C$22,(AO298*$C$34+AO299*$C$35)*EXP(-$C$12*$C$30)+(AO405*$C$34+AO406*$C$35)*EXP(-$C$14*$C$30)),AN$236,(AO298*$C$34+AO299*$C$35)*EXP(-$C$12*$C$30)+AN$234),"")</f>
        <v/>
      </c>
      <c r="AO298" s="65">
        <f>IF(AO$231&gt;=$E298,IF(AO189*$C$23&gt;MAX($C$22,(AP298*$C$34+AP299*$C$35)*EXP(-$C$12*$C$30)+(AP405*$C$34+AP406*$C$35)*EXP(-$C$14*$C$30)),AO$236,(AP298*$C$34+AP299*$C$35)*EXP(-$C$12*$C$30)+AO$234),"")</f>
        <v/>
      </c>
      <c r="AP298" s="65">
        <f>IF(AP$231&gt;=$E298,IF(AP189*$C$23&gt;MAX($C$22,(AQ298*$C$34+AQ299*$C$35)*EXP(-$C$12*$C$30)+(AQ405*$C$34+AQ406*$C$35)*EXP(-$C$14*$C$30)),AP$236,(AQ298*$C$34+AQ299*$C$35)*EXP(-$C$12*$C$30)+AP$234),"")</f>
        <v/>
      </c>
      <c r="AQ298" s="65">
        <f>IF(AQ$231&gt;=$E298,IF(AQ189*$C$23&gt;MAX($C$22,(AR298*$C$34+AR299*$C$35)*EXP(-$C$12*$C$30)+(AR405*$C$34+AR406*$C$35)*EXP(-$C$14*$C$30)),AQ$236,(AR298*$C$34+AR299*$C$35)*EXP(-$C$12*$C$30)+AQ$234),"")</f>
        <v/>
      </c>
      <c r="AR298" s="65">
        <f>IF(AR$231&gt;=$E298,IF(AR189*$C$23&gt;MAX($C$22,(AS298*$C$34+AS299*$C$35)*EXP(-$C$12*$C$30)+(AS405*$C$34+AS406*$C$35)*EXP(-$C$14*$C$30)),AR$236,(AS298*$C$34+AS299*$C$35)*EXP(-$C$12*$C$30)+AR$234),"")</f>
        <v/>
      </c>
      <c r="AS298" s="65">
        <f>IF(AS$231&gt;=$E298,IF(AS189*$C$23&gt;MAX($C$22,(AT298*$C$34+AT299*$C$35)*EXP(-$C$12*$C$30)+(AT405*$C$34+AT406*$C$35)*EXP(-$C$14*$C$30)),AS$236,(AT298*$C$34+AT299*$C$35)*EXP(-$C$12*$C$30)+AS$234),"")</f>
        <v/>
      </c>
      <c r="AT298" s="65">
        <f>IF(AT$231&gt;=$E298,IF(AT189*$C$23&gt;MAX($C$22,(AU298*$C$34+AU299*$C$35)*EXP(-$C$12*$C$30)+(AU405*$C$34+AU406*$C$35)*EXP(-$C$14*$C$30)),AT$236,(AU298*$C$34+AU299*$C$35)*EXP(-$C$12*$C$30)+AT$234),"")</f>
        <v/>
      </c>
      <c r="AU298" s="65">
        <f>IF(AU$231&gt;=$E298,IF(AU189*$C$23&gt;MAX($C$22,(AV298*$C$34+AV299*$C$35)*EXP(-$C$12*$C$30)+(AV405*$C$34+AV406*$C$35)*EXP(-$C$14*$C$30)),AU$236,(AV298*$C$34+AV299*$C$35)*EXP(-$C$12*$C$30)+AU$234),"")</f>
        <v/>
      </c>
      <c r="AV298" s="65">
        <f>IF(AV$231&gt;=$E298,IF(AV189*$C$23&gt;MAX($C$22,(AW298*$C$34+AW299*$C$35)*EXP(-$C$12*$C$30)+(AW405*$C$34+AW406*$C$35)*EXP(-$C$14*$C$30)),AV$236,(AW298*$C$34+AW299*$C$35)*EXP(-$C$12*$C$30)+AV$234),"")</f>
        <v/>
      </c>
      <c r="AW298" s="65">
        <f>IF(AW$231&gt;=$E298,IF(AW189*$C$23&gt;MAX($C$22,(AX298*$C$34+AX299*$C$35)*EXP(-$C$12*$C$30)+(AX405*$C$34+AX406*$C$35)*EXP(-$C$14*$C$30)),AW$236,(AX298*$C$34+AX299*$C$35)*EXP(-$C$12*$C$30)+AW$234),"")</f>
        <v/>
      </c>
      <c r="AX298" s="65">
        <f>IF(AX$231&gt;=$E298,IF(AX189*$C$23&gt;MAX($C$22,(AY298*$C$34+AY299*$C$35)*EXP(-$C$12*$C$30)+(AY405*$C$34+AY406*$C$35)*EXP(-$C$14*$C$30)),AX$236,(AY298*$C$34+AY299*$C$35)*EXP(-$C$12*$C$30)+AX$234),"")</f>
        <v/>
      </c>
      <c r="AY298" s="65">
        <f>IF(AY$231&gt;=$E298,IF(AY189*$C$23&gt;MAX($C$22,(AZ298*$C$34+AZ299*$C$35)*EXP(-$C$12*$C$30)+(AZ405*$C$34+AZ406*$C$35)*EXP(-$C$14*$C$30)),AY$236,(AZ298*$C$34+AZ299*$C$35)*EXP(-$C$12*$C$30)+AY$234),"")</f>
        <v/>
      </c>
      <c r="AZ298" s="65">
        <f>IF(AZ$231&gt;=$E298,IF(AZ189*$C$23&gt;MAX($C$22,(BA298*$C$34+BA299*$C$35)*EXP(-$C$12*$C$30)+(BA405*$C$34+BA406*$C$35)*EXP(-$C$14*$C$30)),AZ$236,(BA298*$C$34+BA299*$C$35)*EXP(-$C$12*$C$30)+AZ$234),"")</f>
        <v/>
      </c>
      <c r="BA298" s="65">
        <f>IF(BA$231&gt;=$E298,IF(BA189*$C$23&gt;MAX($C$22,(BB298*$C$34+BB299*$C$35)*EXP(-$C$12*$C$30)+(BB405*$C$34+BB406*$C$35)*EXP(-$C$14*$C$30)),BA$236,(BB298*$C$34+BB299*$C$35)*EXP(-$C$12*$C$30)+BA$234),"")</f>
        <v/>
      </c>
      <c r="BB298" s="65">
        <f>IF(BB$231&gt;=$E298,IF(BB189*$C$23&gt;MAX($C$22,(BC298*$C$34+BC299*$C$35)*EXP(-$C$12*$C$30)+(BC405*$C$34+BC406*$C$35)*EXP(-$C$14*$C$30)),BB$236,(BC298*$C$34+BC299*$C$35)*EXP(-$C$12*$C$30)+BB$234),"")</f>
        <v/>
      </c>
      <c r="BC298" s="65">
        <f>IF(BC$231&gt;=$E298,IF(BC189*$C$23&gt;MAX($C$22,(BD298*$C$34+BD299*$C$35)*EXP(-$C$12*$C$30)+(BD405*$C$34+BD406*$C$35)*EXP(-$C$14*$C$30)),BC$236,(BD298*$C$34+BD299*$C$35)*EXP(-$C$12*$C$30)+BC$234),"")</f>
        <v/>
      </c>
      <c r="BD298" s="65">
        <f>IF(BD$231&gt;=$E298,IF(BD189*$C$23&gt;MAX($C$22,(BE298*$C$34+BE299*$C$35)*EXP(-$C$12*$C$30)+(BE405*$C$34+BE406*$C$35)*EXP(-$C$14*$C$30)),BD$236,(BE298*$C$34+BE299*$C$35)*EXP(-$C$12*$C$30)+BD$234),"")</f>
        <v/>
      </c>
      <c r="BE298" s="65">
        <f>IF(BE$231&gt;=$E298,IF(BE189*$C$23&gt;MAX($C$22,(BF298*$C$34+BF299*$C$35)*EXP(-$C$12*$C$30)+(BF405*$C$34+BF406*$C$35)*EXP(-$C$14*$C$30)),BE$236,(BF298*$C$34+BF299*$C$35)*EXP(-$C$12*$C$30)+BE$234),"")</f>
        <v/>
      </c>
      <c r="BF298" s="65">
        <f>IF(BF$231&gt;=$E298,IF(BF189*$C$23&gt;MAX($C$22,(BG298*$C$34+BG299*$C$35)*EXP(-$C$12*$C$30)+(BG405*$C$34+BG406*$C$35)*EXP(-$C$14*$C$30)),BF$236,(BG298*$C$34+BG299*$C$35)*EXP(-$C$12*$C$30)+BF$234),"")</f>
        <v/>
      </c>
      <c r="BG298" s="65">
        <f>IF(BG$231&gt;=$E298,IF(BG189*$C$23&gt;MAX($C$22,(BH298*$C$34+BH299*$C$35)*EXP(-$C$12*$C$30)+(BH405*$C$34+BH406*$C$35)*EXP(-$C$14*$C$30)),BG$236,(BH298*$C$34+BH299*$C$35)*EXP(-$C$12*$C$30)+BG$234),"")</f>
        <v/>
      </c>
      <c r="BH298" s="65">
        <f>IF(BH$231&gt;=$E298,IF(BH189*$C$23&gt;MAX($C$22,(BI298*$C$34+BI299*$C$35)*EXP(-$C$12*$C$30)+(BI405*$C$34+BI406*$C$35)*EXP(-$C$14*$C$30)),BH$236,(BI298*$C$34+BI299*$C$35)*EXP(-$C$12*$C$30)+BH$234),"")</f>
        <v/>
      </c>
      <c r="BI298" s="65">
        <f>IF(BI$231&gt;=$E298,IF(BI189*$C$23&gt;MAX($C$22,(BJ298*$C$34+BJ299*$C$35)*EXP(-$C$12*$C$30)+(BJ405*$C$34+BJ406*$C$35)*EXP(-$C$14*$C$30)),BI$236,(BJ298*$C$34+BJ299*$C$35)*EXP(-$C$12*$C$30)+BI$234),"")</f>
        <v/>
      </c>
      <c r="BJ298" s="65">
        <f>IF(BJ$231&gt;=$E298,IF(BJ189*$C$23&gt;MAX($C$22,(BK298*$C$34+BK299*$C$35)*EXP(-$C$12*$C$30)+(BK405*$C$34+BK406*$C$35)*EXP(-$C$14*$C$30)),BJ$236,(BK298*$C$34+BK299*$C$35)*EXP(-$C$12*$C$30)+BJ$234),"")</f>
        <v/>
      </c>
      <c r="BK298" s="65">
        <f>IF(BK$231&gt;=$E298,IF(BK189*$C$23&gt;MAX($C$22,(BL298*$C$34+BL299*$C$35)*EXP(-$C$12*$C$30)+(BL405*$C$34+BL406*$C$35)*EXP(-$C$14*$C$30)),BK$236,(BL298*$C$34+BL299*$C$35)*EXP(-$C$12*$C$30)+BK$234),"")</f>
        <v/>
      </c>
      <c r="BL298" s="65">
        <f>IF(BL$231&gt;=$E298,IF(BL189*$C$23&gt;MAX($C$22,(BM298*$C$34+BM299*$C$35)*EXP(-$C$12*$C$30)+(BM405*$C$34+BM406*$C$35)*EXP(-$C$14*$C$30)),BL$236,(BM298*$C$34+BM299*$C$35)*EXP(-$C$12*$C$30)+BL$234),"")</f>
        <v/>
      </c>
      <c r="BM298" s="65">
        <f>IF(BM$231&gt;=$E298,IF(BM189*$C$23&gt;MAX($C$22,(BN298*$C$34+BN299*$C$35)*EXP(-$C$12*$C$30)+(BN405*$C$34+BN406*$C$35)*EXP(-$C$14*$C$30)),BM$236,(BN298*$C$34+BN299*$C$35)*EXP(-$C$12*$C$30)+BM$234),"")</f>
        <v/>
      </c>
      <c r="BN298" s="65">
        <f>IF(BN$231&gt;=$E298,IF(BN189*$C$23&gt;MAX($C$22,(BO298*$C$34+BO299*$C$35)*EXP(-$C$12*$C$30)+(BO405*$C$34+BO406*$C$35)*EXP(-$C$14*$C$30)),BN$236,(BO298*$C$34+BO299*$C$35)*EXP(-$C$12*$C$30)+BN$234),"")</f>
        <v/>
      </c>
      <c r="BO298" s="65">
        <f>IF(BO$231&gt;=$E298,IF(BO189*$C$23&gt;MAX($C$22,(BP298*$C$34+BP299*$C$35)*EXP(-$C$12*$C$30)+(BP405*$C$34+BP406*$C$35)*EXP(-$C$14*$C$30)),BO$236,(BP298*$C$34+BP299*$C$35)*EXP(-$C$12*$C$30)+BO$234),"")</f>
        <v/>
      </c>
      <c r="BP298" s="65">
        <f>IF(BP$231&gt;=$E298,IF(BP189*$C$23&gt;MAX($C$22,(BQ298*$C$34+BQ299*$C$35)*EXP(-$C$12*$C$30)+(BQ405*$C$34+BQ406*$C$35)*EXP(-$C$14*$C$30)),BP$236,(BQ298*$C$34+BQ299*$C$35)*EXP(-$C$12*$C$30)+BP$234),"")</f>
        <v/>
      </c>
      <c r="BQ298" s="65">
        <f>IF(BQ$231&gt;=$E298,IF(BQ189*$C$23&gt;MAX($C$22,(BR298*$C$34+BR299*$C$35)*EXP(-$C$12*$C$30)+(BR405*$C$34+BR406*$C$35)*EXP(-$C$14*$C$30)),BQ$236,(BR298*$C$34+BR299*$C$35)*EXP(-$C$12*$C$30)+BQ$234),"")</f>
        <v/>
      </c>
      <c r="BR298" s="65">
        <f>IF(BR$231&gt;=$E298,IF(BR189*$C$23&gt;MAX($C$22,(BS298*$C$34+BS299*$C$35)*EXP(-$C$12*$C$30)+(BS405*$C$34+BS406*$C$35)*EXP(-$C$14*$C$30)),BR$236,(BS298*$C$34+BS299*$C$35)*EXP(-$C$12*$C$30)+BR$234),"")</f>
        <v/>
      </c>
      <c r="BS298" s="65">
        <f>IF(BS$231&gt;=$E298,IF(BS189*$C$23&gt;MAX($C$22,(BT298*$C$34+BT299*$C$35)*EXP(-$C$12*$C$30)+(BT405*$C$34+BT406*$C$35)*EXP(-$C$14*$C$30)),BS$236,(BT298*$C$34+BT299*$C$35)*EXP(-$C$12*$C$30)+BS$234),"")</f>
        <v/>
      </c>
      <c r="BT298" s="65">
        <f>IF(BT$231&gt;=$E298,IF(BT189*$C$23&gt;MAX($C$22,(BU298*$C$34+BU299*$C$35)*EXP(-$C$12*$C$30)+(BU405*$C$34+BU406*$C$35)*EXP(-$C$14*$C$30)),BT$236,(BU298*$C$34+BU299*$C$35)*EXP(-$C$12*$C$30)+BT$234),"")</f>
        <v/>
      </c>
      <c r="BU298" s="65">
        <f>IF(BU$231&gt;=$E298,IF(BU189*$C$23&gt;MAX($C$22,(BV298*$C$34+BV299*$C$35)*EXP(-$C$12*$C$30)+(BV405*$C$34+BV406*$C$35)*EXP(-$C$14*$C$30)),BU$236,(BV298*$C$34+BV299*$C$35)*EXP(-$C$12*$C$30)+BU$234),"")</f>
        <v/>
      </c>
      <c r="BV298" s="65">
        <f>IF(BV$231&gt;=$E298,IF(BV189*$C$23&gt;MAX($C$22,(BW298*$C$34+BW299*$C$35)*EXP(-$C$12*$C$30)+(BW405*$C$34+BW406*$C$35)*EXP(-$C$14*$C$30)),BV$236,(BW298*$C$34+BW299*$C$35)*EXP(-$C$12*$C$30)+BV$234),"")</f>
        <v/>
      </c>
      <c r="BW298" s="65">
        <f>IF(BW$231&gt;=$E298,IF(BW189*$C$23&gt;MAX($C$22,(BX298*$C$34+BX299*$C$35)*EXP(-$C$12*$C$30)+(BX405*$C$34+BX406*$C$35)*EXP(-$C$14*$C$30)),BW$236,(BX298*$C$34+BX299*$C$35)*EXP(-$C$12*$C$30)+BW$234),"")</f>
        <v/>
      </c>
      <c r="BX298" s="65">
        <f>IF(BX$231&gt;=$E298,IF(BX189*$C$23&gt;MAX($C$22,(BY298*$C$34+BY299*$C$35)*EXP(-$C$12*$C$30)+(BY405*$C$34+BY406*$C$35)*EXP(-$C$14*$C$30)),BX$236,(BY298*$C$34+BY299*$C$35)*EXP(-$C$12*$C$30)+BX$234),"")</f>
        <v/>
      </c>
      <c r="BY298" s="65">
        <f>IF(BY$231&gt;=$E298,IF(BY189*$C$23&gt;MAX($C$22,(BZ298*$C$34+BZ299*$C$35)*EXP(-$C$12*$C$30)+(BZ405*$C$34+BZ406*$C$35)*EXP(-$C$14*$C$30)),BY$236,(BZ298*$C$34+BZ299*$C$35)*EXP(-$C$12*$C$30)+BY$234),"")</f>
        <v/>
      </c>
      <c r="BZ298" s="65">
        <f>IF(BZ$231&gt;=$E298,IF(BZ189*$C$23&gt;MAX($C$22,(CA298*$C$34+CA299*$C$35)*EXP(-$C$12*$C$30)+(CA405*$C$34+CA406*$C$35)*EXP(-$C$14*$C$30)),BZ$236,(CA298*$C$34+CA299*$C$35)*EXP(-$C$12*$C$30)+BZ$234),"")</f>
        <v/>
      </c>
      <c r="CA298" s="65">
        <f>IF(CA$231&gt;=$E298,IF(CA189*$C$23&gt;MAX($C$22,(CB298*$C$34+CB299*$C$35)*EXP(-$C$12*$C$30)+(CB405*$C$34+CB406*$C$35)*EXP(-$C$14*$C$30)),CA$236,(CB298*$C$34+CB299*$C$35)*EXP(-$C$12*$C$30)+CA$234),"")</f>
        <v/>
      </c>
      <c r="CB298" s="65">
        <f>IF(CB$231&gt;=$E298,IF(CB189*$C$23&gt;MAX($C$22,(CC298*$C$34+CC299*$C$35)*EXP(-$C$12*$C$30)+(CC405*$C$34+CC406*$C$35)*EXP(-$C$14*$C$30)),CB$236,(CC298*$C$34+CC299*$C$35)*EXP(-$C$12*$C$30)+CB$234),"")</f>
        <v/>
      </c>
      <c r="CC298" s="65">
        <f>IF(CC$231&gt;=$E298,IF(CC189*$C$23&gt;MAX($C$22,(CD298*$C$34+CD299*$C$35)*EXP(-$C$12*$C$30)+(CD405*$C$34+CD406*$C$35)*EXP(-$C$14*$C$30)),CC$236,(CD298*$C$34+CD299*$C$35)*EXP(-$C$12*$C$30)+CC$234),"")</f>
        <v/>
      </c>
      <c r="CD298" s="65">
        <f>IF(CD$231&gt;=$E298,IF(CD189*$C$23&gt;MAX($C$22,(CE298*$C$34+CE299*$C$35)*EXP(-$C$12*$C$30)+(CE405*$C$34+CE406*$C$35)*EXP(-$C$14*$C$30)),CD$236,(CE298*$C$34+CE299*$C$35)*EXP(-$C$12*$C$30)+CD$234),"")</f>
        <v/>
      </c>
      <c r="CE298" s="65">
        <f>IF(CE$231&gt;=$E298,IF(CE189*$C$23&gt;MAX($C$22,(CF298*$C$34+CF299*$C$35)*EXP(-$C$12*$C$30)+(CF405*$C$34+CF406*$C$35)*EXP(-$C$14*$C$30)),CE$236,(CF298*$C$34+CF299*$C$35)*EXP(-$C$12*$C$30)+CE$234),"")</f>
        <v/>
      </c>
      <c r="CF298" s="65">
        <f>IF(CF$231&gt;=$E298,IF(CF189*$C$23&gt;MAX($C$22,(CG298*$C$34+CG299*$C$35)*EXP(-$C$12*$C$30)+(CG405*$C$34+CG406*$C$35)*EXP(-$C$14*$C$30)),CF$236,(CG298*$C$34+CG299*$C$35)*EXP(-$C$12*$C$30)+CF$234),"")</f>
        <v/>
      </c>
      <c r="CG298" s="65">
        <f>IF(CG$231&gt;=$E298,IF(CG189*$C$23&gt;MAX($C$22,(CH298*$C$34+CH299*$C$35)*EXP(-$C$12*$C$30)+(CH405*$C$34+CH406*$C$35)*EXP(-$C$14*$C$30)),CG$236,(CH298*$C$34+CH299*$C$35)*EXP(-$C$12*$C$30)+CG$234),"")</f>
        <v/>
      </c>
      <c r="CH298" s="65">
        <f>IF(CH$231&gt;=$E298,IF(CH189*$C$23&gt;MAX($C$22,(CI298*$C$34+CI299*$C$35)*EXP(-$C$12*$C$30)+(CI405*$C$34+CI406*$C$35)*EXP(-$C$14*$C$30)),CH$236,(CI298*$C$34+CI299*$C$35)*EXP(-$C$12*$C$30)+CH$234),"")</f>
        <v/>
      </c>
      <c r="CI298" s="65">
        <f>IF(CI$231&gt;=$E298,IF(CI189*$C$23&gt;MAX($C$22,(CJ298*$C$34+CJ299*$C$35)*EXP(-$C$12*$C$30)+(CJ405*$C$34+CJ406*$C$35)*EXP(-$C$14*$C$30)),CI$236,(CJ298*$C$34+CJ299*$C$35)*EXP(-$C$12*$C$30)+CI$234),"")</f>
        <v/>
      </c>
      <c r="CJ298" s="65">
        <f>IF(CJ$231&gt;=$E298,IF(CJ189*$C$23&gt;MAX($C$22,(CK298*$C$34+CK299*$C$35)*EXP(-$C$12*$C$30)+(CK405*$C$34+CK406*$C$35)*EXP(-$C$14*$C$30)),CJ$236,(CK298*$C$34+CK299*$C$35)*EXP(-$C$12*$C$30)+CJ$234),"")</f>
        <v/>
      </c>
      <c r="CK298" s="65">
        <f>IF(CK$231&gt;=$E298,IF(CK189*$C$23&gt;MAX($C$22,(CL298*$C$34+CL299*$C$35)*EXP(-$C$12*$C$30)+(CL405*$C$34+CL406*$C$35)*EXP(-$C$14*$C$30)),CK$236,(CL298*$C$34+CL299*$C$35)*EXP(-$C$12*$C$30)+CK$234),"")</f>
        <v/>
      </c>
      <c r="CL298" s="65">
        <f>IF(CL$231&gt;=$E298,IF(CL189*$C$23&gt;MAX($C$22,(CM298*$C$34+CM299*$C$35)*EXP(-$C$12*$C$30)+(CM405*$C$34+CM406*$C$35)*EXP(-$C$14*$C$30)),CL$236,(CM298*$C$34+CM299*$C$35)*EXP(-$C$12*$C$30)+CL$234),"")</f>
        <v/>
      </c>
      <c r="CM298" s="65">
        <f>IF(CM$231&gt;=$E298,IF(CM189*$C$23&gt;MAX($C$22,(CN298*$C$34+CN299*$C$35)*EXP(-$C$12*$C$30)+(CN405*$C$34+CN406*$C$35)*EXP(-$C$14*$C$30)),CM$236,(CN298*$C$34+CN299*$C$35)*EXP(-$C$12*$C$30)+CM$234),"")</f>
        <v/>
      </c>
      <c r="CN298" s="65">
        <f>IF(CN$231&gt;=$E298,IF(CN189*$C$23&gt;MAX($C$22,(CO298*$C$34+CO299*$C$35)*EXP(-$C$12*$C$30)+(CO405*$C$34+CO406*$C$35)*EXP(-$C$14*$C$30)),CN$236,(CO298*$C$34+CO299*$C$35)*EXP(-$C$12*$C$30)+CN$234),"")</f>
        <v/>
      </c>
      <c r="CO298" s="65">
        <f>IF(CO$231&gt;=$E298,IF(CO189*$C$23&gt;MAX($C$22,(CP298*$C$34+CP299*$C$35)*EXP(-$C$12*$C$30)+(CP405*$C$34+CP406*$C$35)*EXP(-$C$14*$C$30)),CO$236,(CP298*$C$34+CP299*$C$35)*EXP(-$C$12*$C$30)+CO$234),"")</f>
        <v/>
      </c>
      <c r="CP298" s="65">
        <f>IF(CP$231&gt;=$E298,IF(CP189*$C$23&gt;MAX($C$22,(CQ298*$C$34+CQ299*$C$35)*EXP(-$C$12*$C$30)+(CQ405*$C$34+CQ406*$C$35)*EXP(-$C$14*$C$30)),CP$236,(CQ298*$C$34+CQ299*$C$35)*EXP(-$C$12*$C$30)+CP$234),"")</f>
        <v/>
      </c>
      <c r="CQ298" s="65">
        <f>IF(CQ$231&gt;=$E298,IF(CQ189*$C$23&gt;MAX($C$22,(CR298*$C$34+CR299*$C$35)*EXP(-$C$12*$C$30)+(CR405*$C$34+CR406*$C$35)*EXP(-$C$14*$C$30)),CQ$236,(CR298*$C$34+CR299*$C$35)*EXP(-$C$12*$C$30)+CQ$234),"")</f>
        <v/>
      </c>
      <c r="CR298" s="65">
        <f>IF(CR$231&gt;=$E298,IF(CR189*$C$23&gt;MAX($C$22,(CS298*$C$34+CS299*$C$35)*EXP(-$C$12*$C$30)+(CS405*$C$34+CS406*$C$35)*EXP(-$C$14*$C$30)),CR$236,(CS298*$C$34+CS299*$C$35)*EXP(-$C$12*$C$30)+CR$234),"")</f>
        <v/>
      </c>
      <c r="CS298" s="65">
        <f>IF(CS$231&gt;=$E298,IF(CS189*$C$23&gt;MAX($C$22,(CT298*$C$34+CT299*$C$35)*EXP(-$C$12*$C$30)+(CT405*$C$34+CT406*$C$35)*EXP(-$C$14*$C$30)),CS$236,(CT298*$C$34+CT299*$C$35)*EXP(-$C$12*$C$30)+CS$234),"")</f>
        <v/>
      </c>
      <c r="CT298" s="65">
        <f>IF(CT$231&gt;=$E298,IF(CT189*$C$23&gt;MAX($C$22,(CU298*$C$34+CU299*$C$35)*EXP(-$C$12*$C$30)+(CU405*$C$34+CU406*$C$35)*EXP(-$C$14*$C$30)),CT$236,(CU298*$C$34+CU299*$C$35)*EXP(-$C$12*$C$30)+CT$234),"")</f>
        <v/>
      </c>
      <c r="CU298" s="65">
        <f>IF(CU$231&gt;=$E298,IF(CU189*$C$23&gt;MAX($C$22,(CV298*$C$34+CV299*$C$35)*EXP(-$C$12*$C$30)+(CV405*$C$34+CV406*$C$35)*EXP(-$C$14*$C$30)),CU$236,(CV298*$C$34+CV299*$C$35)*EXP(-$C$12*$C$30)+CU$234),"")</f>
        <v/>
      </c>
      <c r="CV298" s="65">
        <f>IF(CV$231&gt;=$E298,IF(CV189*$C$23&gt;MAX($C$22,(CW298*$C$34+CW299*$C$35)*EXP(-$C$12*$C$30)+(CW405*$C$34+CW406*$C$35)*EXP(-$C$14*$C$30)),CV$236,(CW298*$C$34+CW299*$C$35)*EXP(-$C$12*$C$30)+CV$234),"")</f>
        <v/>
      </c>
      <c r="CW298" s="65">
        <f>IF(CW$231&gt;=$E298,IF(CW189*$C$23&gt;MAX($C$22,(CX298*$C$34+CX299*$C$35)*EXP(-$C$12*$C$30)+(CX405*$C$34+CX406*$C$35)*EXP(-$C$14*$C$30)),CW$236,(CX298*$C$34+CX299*$C$35)*EXP(-$C$12*$C$30)+CW$234),"")</f>
        <v/>
      </c>
      <c r="CX298" s="65">
        <f>IF(CX$231&gt;=$E298,IF(CX189*$C$23&gt;MAX($C$22,(CY298*$C$34+CY299*$C$35)*EXP(-$C$12*$C$30)+(CY405*$C$34+CY406*$C$35)*EXP(-$C$14*$C$30)),CX$236,(CY298*$C$34+CY299*$C$35)*EXP(-$C$12*$C$30)+CX$234),"")</f>
        <v/>
      </c>
      <c r="CY298" s="65">
        <f>IF(CY$231&gt;=$E298,IF(CY189*$C$23&gt;MAX($C$22,(CZ298*$C$34+CZ299*$C$35)*EXP(-$C$12*$C$30)+(CZ405*$C$34+CZ406*$C$35)*EXP(-$C$14*$C$30)),CY$236,(CZ298*$C$34+CZ299*$C$35)*EXP(-$C$12*$C$30)+CY$234),"")</f>
        <v/>
      </c>
      <c r="CZ298" s="65">
        <f>IF(CZ$231&gt;=$E298,IF(CZ189*$C$23&gt;MAX($C$22,(DA298*$C$34+DA299*$C$35)*EXP(-$C$12*$C$30)+(DA405*$C$34+DA406*$C$35)*EXP(-$C$14*$C$30)),CZ$236,(DA298*$C$34+DA299*$C$35)*EXP(-$C$12*$C$30)+CZ$234),"")</f>
        <v/>
      </c>
      <c r="DA298" s="65">
        <f>IF(DA$231&gt;=$E298,IF(DA189*$C$23&gt;MAX($C$22,(DB298*$C$34+DB299*$C$35)*EXP(-$C$12*$C$30)+(DB405*$C$34+DB406*$C$35)*EXP(-$C$14*$C$30)),DA$236,(DB298*$C$34+DB299*$C$35)*EXP(-$C$12*$C$30)+DA$234),"")</f>
        <v/>
      </c>
      <c r="DB298" s="65">
        <f>IF(DB$231&gt;=$E298,IF(DB189*$C$23&gt;MAX($C$22,(DC298*$C$34+DC299*$C$35)*EXP(-$C$12*$C$30)+(DC405*$C$34+DC406*$C$35)*EXP(-$C$14*$C$30)),DB$236,(DC298*$C$34+DC299*$C$35)*EXP(-$C$12*$C$30)+DB$234),"")</f>
        <v/>
      </c>
      <c r="DC298" s="65">
        <f>IF(DC$231&gt;=$E298,IF(DC189*$C$23&gt;$C$22,DC$236,$C$22+DC$234),"")</f>
        <v/>
      </c>
    </row>
    <row r="299" ht="12" customHeight="1">
      <c r="B299" s="12" t="n"/>
      <c r="C299" s="12" t="n"/>
      <c r="D299" s="12" t="n"/>
      <c r="E299" s="64">
        <f>E298+1</f>
        <v/>
      </c>
      <c r="G299" s="65">
        <f>IF(G$231&gt;=$E299,IF(G190*$C$23&gt;MAX($C$22,(H299*$C$34+H300*$C$35)*EXP(-$C$12*$C$30)+(H406*$C$34+H407*$C$35)*EXP(-$C$14*$C$30)),G$236,(H299*$C$34+H300*$C$35)*EXP(-$C$12*$C$30)+G$234),"")</f>
        <v/>
      </c>
      <c r="H299" s="65">
        <f>IF(H$231&gt;=$E299,IF(H190*$C$23&gt;MAX($C$22,(I299*$C$34+I300*$C$35)*EXP(-$C$12*$C$30)+(I406*$C$34+I407*$C$35)*EXP(-$C$14*$C$30)),H$236,(I299*$C$34+I300*$C$35)*EXP(-$C$12*$C$30)+H$234),"")</f>
        <v/>
      </c>
      <c r="I299" s="65">
        <f>IF(I$231&gt;=$E299,IF(I190*$C$23&gt;MAX($C$22,(J299*$C$34+J300*$C$35)*EXP(-$C$12*$C$30)+(J406*$C$34+J407*$C$35)*EXP(-$C$14*$C$30)),I$236,(J299*$C$34+J300*$C$35)*EXP(-$C$12*$C$30)+I$234),"")</f>
        <v/>
      </c>
      <c r="J299" s="65">
        <f>IF(J$231&gt;=$E299,IF(J190*$C$23&gt;MAX($C$22,(K299*$C$34+K300*$C$35)*EXP(-$C$12*$C$30)+(K406*$C$34+K407*$C$35)*EXP(-$C$14*$C$30)),J$236,(K299*$C$34+K300*$C$35)*EXP(-$C$12*$C$30)+J$234),"")</f>
        <v/>
      </c>
      <c r="K299" s="65">
        <f>IF(K$231&gt;=$E299,IF(K190*$C$23&gt;MAX($C$22,(L299*$C$34+L300*$C$35)*EXP(-$C$12*$C$30)+(L406*$C$34+L407*$C$35)*EXP(-$C$14*$C$30)),K$236,(L299*$C$34+L300*$C$35)*EXP(-$C$12*$C$30)+K$234),"")</f>
        <v/>
      </c>
      <c r="L299" s="65">
        <f>IF(L$231&gt;=$E299,IF(L190*$C$23&gt;MAX($C$22,(M299*$C$34+M300*$C$35)*EXP(-$C$12*$C$30)+(M406*$C$34+M407*$C$35)*EXP(-$C$14*$C$30)),L$236,(M299*$C$34+M300*$C$35)*EXP(-$C$12*$C$30)+L$234),"")</f>
        <v/>
      </c>
      <c r="M299" s="65">
        <f>IF(M$231&gt;=$E299,IF(M190*$C$23&gt;MAX($C$22,(N299*$C$34+N300*$C$35)*EXP(-$C$12*$C$30)+(N406*$C$34+N407*$C$35)*EXP(-$C$14*$C$30)),M$236,(N299*$C$34+N300*$C$35)*EXP(-$C$12*$C$30)+M$234),"")</f>
        <v/>
      </c>
      <c r="N299" s="65">
        <f>IF(N$231&gt;=$E299,IF(N190*$C$23&gt;MAX($C$22,(O299*$C$34+O300*$C$35)*EXP(-$C$12*$C$30)+(O406*$C$34+O407*$C$35)*EXP(-$C$14*$C$30)),N$236,(O299*$C$34+O300*$C$35)*EXP(-$C$12*$C$30)+N$234),"")</f>
        <v/>
      </c>
      <c r="O299" s="65">
        <f>IF(O$231&gt;=$E299,IF(O190*$C$23&gt;MAX($C$22,(P299*$C$34+P300*$C$35)*EXP(-$C$12*$C$30)+(P406*$C$34+P407*$C$35)*EXP(-$C$14*$C$30)),O$236,(P299*$C$34+P300*$C$35)*EXP(-$C$12*$C$30)+O$234),"")</f>
        <v/>
      </c>
      <c r="P299" s="65">
        <f>IF(P$231&gt;=$E299,IF(P190*$C$23&gt;MAX($C$22,(Q299*$C$34+Q300*$C$35)*EXP(-$C$12*$C$30)+(Q406*$C$34+Q407*$C$35)*EXP(-$C$14*$C$30)),P$236,(Q299*$C$34+Q300*$C$35)*EXP(-$C$12*$C$30)+P$234),"")</f>
        <v/>
      </c>
      <c r="Q299" s="65">
        <f>IF(Q$231&gt;=$E299,IF(Q190*$C$23&gt;MAX($C$22,(R299*$C$34+R300*$C$35)*EXP(-$C$12*$C$30)+(R406*$C$34+R407*$C$35)*EXP(-$C$14*$C$30)),Q$236,(R299*$C$34+R300*$C$35)*EXP(-$C$12*$C$30)+Q$234),"")</f>
        <v/>
      </c>
      <c r="R299" s="65">
        <f>IF(R$231&gt;=$E299,IF(R190*$C$23&gt;MAX($C$22,(S299*$C$34+S300*$C$35)*EXP(-$C$12*$C$30)+(S406*$C$34+S407*$C$35)*EXP(-$C$14*$C$30)),R$236,(S299*$C$34+S300*$C$35)*EXP(-$C$12*$C$30)+R$234),"")</f>
        <v/>
      </c>
      <c r="S299" s="65">
        <f>IF(S$231&gt;=$E299,IF(S190*$C$23&gt;MAX($C$22,(T299*$C$34+T300*$C$35)*EXP(-$C$12*$C$30)+(T406*$C$34+T407*$C$35)*EXP(-$C$14*$C$30)),S$236,(T299*$C$34+T300*$C$35)*EXP(-$C$12*$C$30)+S$234),"")</f>
        <v/>
      </c>
      <c r="T299" s="65">
        <f>IF(T$231&gt;=$E299,IF(T190*$C$23&gt;MAX($C$22,(U299*$C$34+U300*$C$35)*EXP(-$C$12*$C$30)+(U406*$C$34+U407*$C$35)*EXP(-$C$14*$C$30)),T$236,(U299*$C$34+U300*$C$35)*EXP(-$C$12*$C$30)+T$234),"")</f>
        <v/>
      </c>
      <c r="U299" s="65">
        <f>IF(U$231&gt;=$E299,IF(U190*$C$23&gt;MAX($C$22,(V299*$C$34+V300*$C$35)*EXP(-$C$12*$C$30)+(V406*$C$34+V407*$C$35)*EXP(-$C$14*$C$30)),U$236,(V299*$C$34+V300*$C$35)*EXP(-$C$12*$C$30)+U$234),"")</f>
        <v/>
      </c>
      <c r="V299" s="65">
        <f>IF(V$231&gt;=$E299,IF(V190*$C$23&gt;MAX($C$22,(W299*$C$34+W300*$C$35)*EXP(-$C$12*$C$30)+(W406*$C$34+W407*$C$35)*EXP(-$C$14*$C$30)),V$236,(W299*$C$34+W300*$C$35)*EXP(-$C$12*$C$30)+V$234),"")</f>
        <v/>
      </c>
      <c r="W299" s="65">
        <f>IF(W$231&gt;=$E299,IF(W190*$C$23&gt;MAX($C$22,(X299*$C$34+X300*$C$35)*EXP(-$C$12*$C$30)+(X406*$C$34+X407*$C$35)*EXP(-$C$14*$C$30)),W$236,(X299*$C$34+X300*$C$35)*EXP(-$C$12*$C$30)+W$234),"")</f>
        <v/>
      </c>
      <c r="X299" s="65">
        <f>IF(X$231&gt;=$E299,IF(X190*$C$23&gt;MAX($C$22,(Y299*$C$34+Y300*$C$35)*EXP(-$C$12*$C$30)+(Y406*$C$34+Y407*$C$35)*EXP(-$C$14*$C$30)),X$236,(Y299*$C$34+Y300*$C$35)*EXP(-$C$12*$C$30)+X$234),"")</f>
        <v/>
      </c>
      <c r="Y299" s="65">
        <f>IF(Y$231&gt;=$E299,IF(Y190*$C$23&gt;MAX($C$22,(Z299*$C$34+Z300*$C$35)*EXP(-$C$12*$C$30)+(Z406*$C$34+Z407*$C$35)*EXP(-$C$14*$C$30)),Y$236,(Z299*$C$34+Z300*$C$35)*EXP(-$C$12*$C$30)+Y$234),"")</f>
        <v/>
      </c>
      <c r="Z299" s="65">
        <f>IF(Z$231&gt;=$E299,IF(Z190*$C$23&gt;MAX($C$22,(AA299*$C$34+AA300*$C$35)*EXP(-$C$12*$C$30)+(AA406*$C$34+AA407*$C$35)*EXP(-$C$14*$C$30)),Z$236,(AA299*$C$34+AA300*$C$35)*EXP(-$C$12*$C$30)+Z$234),"")</f>
        <v/>
      </c>
      <c r="AA299" s="65">
        <f>IF(AA$231&gt;=$E299,IF(AA190*$C$23&gt;MAX($C$22,(AB299*$C$34+AB300*$C$35)*EXP(-$C$12*$C$30)+(AB406*$C$34+AB407*$C$35)*EXP(-$C$14*$C$30)),AA$236,(AB299*$C$34+AB300*$C$35)*EXP(-$C$12*$C$30)+AA$234),"")</f>
        <v/>
      </c>
      <c r="AB299" s="65">
        <f>IF(AB$231&gt;=$E299,IF(AB190*$C$23&gt;MAX($C$22,(AC299*$C$34+AC300*$C$35)*EXP(-$C$12*$C$30)+(AC406*$C$34+AC407*$C$35)*EXP(-$C$14*$C$30)),AB$236,(AC299*$C$34+AC300*$C$35)*EXP(-$C$12*$C$30)+AB$234),"")</f>
        <v/>
      </c>
      <c r="AC299" s="65">
        <f>IF(AC$231&gt;=$E299,IF(AC190*$C$23&gt;MAX($C$22,(AD299*$C$34+AD300*$C$35)*EXP(-$C$12*$C$30)+(AD406*$C$34+AD407*$C$35)*EXP(-$C$14*$C$30)),AC$236,(AD299*$C$34+AD300*$C$35)*EXP(-$C$12*$C$30)+AC$234),"")</f>
        <v/>
      </c>
      <c r="AD299" s="65">
        <f>IF(AD$231&gt;=$E299,IF(AD190*$C$23&gt;MAX($C$22,(AE299*$C$34+AE300*$C$35)*EXP(-$C$12*$C$30)+(AE406*$C$34+AE407*$C$35)*EXP(-$C$14*$C$30)),AD$236,(AE299*$C$34+AE300*$C$35)*EXP(-$C$12*$C$30)+AD$234),"")</f>
        <v/>
      </c>
      <c r="AE299" s="65">
        <f>IF(AE$231&gt;=$E299,IF(AE190*$C$23&gt;MAX($C$22,(AF299*$C$34+AF300*$C$35)*EXP(-$C$12*$C$30)+(AF406*$C$34+AF407*$C$35)*EXP(-$C$14*$C$30)),AE$236,(AF299*$C$34+AF300*$C$35)*EXP(-$C$12*$C$30)+AE$234),"")</f>
        <v/>
      </c>
      <c r="AF299" s="65">
        <f>IF(AF$231&gt;=$E299,IF(AF190*$C$23&gt;MAX($C$22,(AG299*$C$34+AG300*$C$35)*EXP(-$C$12*$C$30)+(AG406*$C$34+AG407*$C$35)*EXP(-$C$14*$C$30)),AF$236,(AG299*$C$34+AG300*$C$35)*EXP(-$C$12*$C$30)+AF$234),"")</f>
        <v/>
      </c>
      <c r="AG299" s="65">
        <f>IF(AG$231&gt;=$E299,IF(AG190*$C$23&gt;MAX($C$22,(AH299*$C$34+AH300*$C$35)*EXP(-$C$12*$C$30)+(AH406*$C$34+AH407*$C$35)*EXP(-$C$14*$C$30)),AG$236,(AH299*$C$34+AH300*$C$35)*EXP(-$C$12*$C$30)+AG$234),"")</f>
        <v/>
      </c>
      <c r="AH299" s="65">
        <f>IF(AH$231&gt;=$E299,IF(AH190*$C$23&gt;MAX($C$22,(AI299*$C$34+AI300*$C$35)*EXP(-$C$12*$C$30)+(AI406*$C$34+AI407*$C$35)*EXP(-$C$14*$C$30)),AH$236,(AI299*$C$34+AI300*$C$35)*EXP(-$C$12*$C$30)+AH$234),"")</f>
        <v/>
      </c>
      <c r="AI299" s="65">
        <f>IF(AI$231&gt;=$E299,IF(AI190*$C$23&gt;MAX($C$22,(AJ299*$C$34+AJ300*$C$35)*EXP(-$C$12*$C$30)+(AJ406*$C$34+AJ407*$C$35)*EXP(-$C$14*$C$30)),AI$236,(AJ299*$C$34+AJ300*$C$35)*EXP(-$C$12*$C$30)+AI$234),"")</f>
        <v/>
      </c>
      <c r="AJ299" s="65">
        <f>IF(AJ$231&gt;=$E299,IF(AJ190*$C$23&gt;MAX($C$22,(AK299*$C$34+AK300*$C$35)*EXP(-$C$12*$C$30)+(AK406*$C$34+AK407*$C$35)*EXP(-$C$14*$C$30)),AJ$236,(AK299*$C$34+AK300*$C$35)*EXP(-$C$12*$C$30)+AJ$234),"")</f>
        <v/>
      </c>
      <c r="AK299" s="65">
        <f>IF(AK$231&gt;=$E299,IF(AK190*$C$23&gt;MAX($C$22,(AL299*$C$34+AL300*$C$35)*EXP(-$C$12*$C$30)+(AL406*$C$34+AL407*$C$35)*EXP(-$C$14*$C$30)),AK$236,(AL299*$C$34+AL300*$C$35)*EXP(-$C$12*$C$30)+AK$234),"")</f>
        <v/>
      </c>
      <c r="AL299" s="65">
        <f>IF(AL$231&gt;=$E299,IF(AL190*$C$23&gt;MAX($C$22,(AM299*$C$34+AM300*$C$35)*EXP(-$C$12*$C$30)+(AM406*$C$34+AM407*$C$35)*EXP(-$C$14*$C$30)),AL$236,(AM299*$C$34+AM300*$C$35)*EXP(-$C$12*$C$30)+AL$234),"")</f>
        <v/>
      </c>
      <c r="AM299" s="65">
        <f>IF(AM$231&gt;=$E299,IF(AM190*$C$23&gt;MAX($C$22,(AN299*$C$34+AN300*$C$35)*EXP(-$C$12*$C$30)+(AN406*$C$34+AN407*$C$35)*EXP(-$C$14*$C$30)),AM$236,(AN299*$C$34+AN300*$C$35)*EXP(-$C$12*$C$30)+AM$234),"")</f>
        <v/>
      </c>
      <c r="AN299" s="65">
        <f>IF(AN$231&gt;=$E299,IF(AN190*$C$23&gt;MAX($C$22,(AO299*$C$34+AO300*$C$35)*EXP(-$C$12*$C$30)+(AO406*$C$34+AO407*$C$35)*EXP(-$C$14*$C$30)),AN$236,(AO299*$C$34+AO300*$C$35)*EXP(-$C$12*$C$30)+AN$234),"")</f>
        <v/>
      </c>
      <c r="AO299" s="65">
        <f>IF(AO$231&gt;=$E299,IF(AO190*$C$23&gt;MAX($C$22,(AP299*$C$34+AP300*$C$35)*EXP(-$C$12*$C$30)+(AP406*$C$34+AP407*$C$35)*EXP(-$C$14*$C$30)),AO$236,(AP299*$C$34+AP300*$C$35)*EXP(-$C$12*$C$30)+AO$234),"")</f>
        <v/>
      </c>
      <c r="AP299" s="65">
        <f>IF(AP$231&gt;=$E299,IF(AP190*$C$23&gt;MAX($C$22,(AQ299*$C$34+AQ300*$C$35)*EXP(-$C$12*$C$30)+(AQ406*$C$34+AQ407*$C$35)*EXP(-$C$14*$C$30)),AP$236,(AQ299*$C$34+AQ300*$C$35)*EXP(-$C$12*$C$30)+AP$234),"")</f>
        <v/>
      </c>
      <c r="AQ299" s="65">
        <f>IF(AQ$231&gt;=$E299,IF(AQ190*$C$23&gt;MAX($C$22,(AR299*$C$34+AR300*$C$35)*EXP(-$C$12*$C$30)+(AR406*$C$34+AR407*$C$35)*EXP(-$C$14*$C$30)),AQ$236,(AR299*$C$34+AR300*$C$35)*EXP(-$C$12*$C$30)+AQ$234),"")</f>
        <v/>
      </c>
      <c r="AR299" s="65">
        <f>IF(AR$231&gt;=$E299,IF(AR190*$C$23&gt;MAX($C$22,(AS299*$C$34+AS300*$C$35)*EXP(-$C$12*$C$30)+(AS406*$C$34+AS407*$C$35)*EXP(-$C$14*$C$30)),AR$236,(AS299*$C$34+AS300*$C$35)*EXP(-$C$12*$C$30)+AR$234),"")</f>
        <v/>
      </c>
      <c r="AS299" s="65">
        <f>IF(AS$231&gt;=$E299,IF(AS190*$C$23&gt;MAX($C$22,(AT299*$C$34+AT300*$C$35)*EXP(-$C$12*$C$30)+(AT406*$C$34+AT407*$C$35)*EXP(-$C$14*$C$30)),AS$236,(AT299*$C$34+AT300*$C$35)*EXP(-$C$12*$C$30)+AS$234),"")</f>
        <v/>
      </c>
      <c r="AT299" s="65">
        <f>IF(AT$231&gt;=$E299,IF(AT190*$C$23&gt;MAX($C$22,(AU299*$C$34+AU300*$C$35)*EXP(-$C$12*$C$30)+(AU406*$C$34+AU407*$C$35)*EXP(-$C$14*$C$30)),AT$236,(AU299*$C$34+AU300*$C$35)*EXP(-$C$12*$C$30)+AT$234),"")</f>
        <v/>
      </c>
      <c r="AU299" s="65">
        <f>IF(AU$231&gt;=$E299,IF(AU190*$C$23&gt;MAX($C$22,(AV299*$C$34+AV300*$C$35)*EXP(-$C$12*$C$30)+(AV406*$C$34+AV407*$C$35)*EXP(-$C$14*$C$30)),AU$236,(AV299*$C$34+AV300*$C$35)*EXP(-$C$12*$C$30)+AU$234),"")</f>
        <v/>
      </c>
      <c r="AV299" s="65">
        <f>IF(AV$231&gt;=$E299,IF(AV190*$C$23&gt;MAX($C$22,(AW299*$C$34+AW300*$C$35)*EXP(-$C$12*$C$30)+(AW406*$C$34+AW407*$C$35)*EXP(-$C$14*$C$30)),AV$236,(AW299*$C$34+AW300*$C$35)*EXP(-$C$12*$C$30)+AV$234),"")</f>
        <v/>
      </c>
      <c r="AW299" s="65">
        <f>IF(AW$231&gt;=$E299,IF(AW190*$C$23&gt;MAX($C$22,(AX299*$C$34+AX300*$C$35)*EXP(-$C$12*$C$30)+(AX406*$C$34+AX407*$C$35)*EXP(-$C$14*$C$30)),AW$236,(AX299*$C$34+AX300*$C$35)*EXP(-$C$12*$C$30)+AW$234),"")</f>
        <v/>
      </c>
      <c r="AX299" s="65">
        <f>IF(AX$231&gt;=$E299,IF(AX190*$C$23&gt;MAX($C$22,(AY299*$C$34+AY300*$C$35)*EXP(-$C$12*$C$30)+(AY406*$C$34+AY407*$C$35)*EXP(-$C$14*$C$30)),AX$236,(AY299*$C$34+AY300*$C$35)*EXP(-$C$12*$C$30)+AX$234),"")</f>
        <v/>
      </c>
      <c r="AY299" s="65">
        <f>IF(AY$231&gt;=$E299,IF(AY190*$C$23&gt;MAX($C$22,(AZ299*$C$34+AZ300*$C$35)*EXP(-$C$12*$C$30)+(AZ406*$C$34+AZ407*$C$35)*EXP(-$C$14*$C$30)),AY$236,(AZ299*$C$34+AZ300*$C$35)*EXP(-$C$12*$C$30)+AY$234),"")</f>
        <v/>
      </c>
      <c r="AZ299" s="65">
        <f>IF(AZ$231&gt;=$E299,IF(AZ190*$C$23&gt;MAX($C$22,(BA299*$C$34+BA300*$C$35)*EXP(-$C$12*$C$30)+(BA406*$C$34+BA407*$C$35)*EXP(-$C$14*$C$30)),AZ$236,(BA299*$C$34+BA300*$C$35)*EXP(-$C$12*$C$30)+AZ$234),"")</f>
        <v/>
      </c>
      <c r="BA299" s="65">
        <f>IF(BA$231&gt;=$E299,IF(BA190*$C$23&gt;MAX($C$22,(BB299*$C$34+BB300*$C$35)*EXP(-$C$12*$C$30)+(BB406*$C$34+BB407*$C$35)*EXP(-$C$14*$C$30)),BA$236,(BB299*$C$34+BB300*$C$35)*EXP(-$C$12*$C$30)+BA$234),"")</f>
        <v/>
      </c>
      <c r="BB299" s="65">
        <f>IF(BB$231&gt;=$E299,IF(BB190*$C$23&gt;MAX($C$22,(BC299*$C$34+BC300*$C$35)*EXP(-$C$12*$C$30)+(BC406*$C$34+BC407*$C$35)*EXP(-$C$14*$C$30)),BB$236,(BC299*$C$34+BC300*$C$35)*EXP(-$C$12*$C$30)+BB$234),"")</f>
        <v/>
      </c>
      <c r="BC299" s="65">
        <f>IF(BC$231&gt;=$E299,IF(BC190*$C$23&gt;MAX($C$22,(BD299*$C$34+BD300*$C$35)*EXP(-$C$12*$C$30)+(BD406*$C$34+BD407*$C$35)*EXP(-$C$14*$C$30)),BC$236,(BD299*$C$34+BD300*$C$35)*EXP(-$C$12*$C$30)+BC$234),"")</f>
        <v/>
      </c>
      <c r="BD299" s="65">
        <f>IF(BD$231&gt;=$E299,IF(BD190*$C$23&gt;MAX($C$22,(BE299*$C$34+BE300*$C$35)*EXP(-$C$12*$C$30)+(BE406*$C$34+BE407*$C$35)*EXP(-$C$14*$C$30)),BD$236,(BE299*$C$34+BE300*$C$35)*EXP(-$C$12*$C$30)+BD$234),"")</f>
        <v/>
      </c>
      <c r="BE299" s="65">
        <f>IF(BE$231&gt;=$E299,IF(BE190*$C$23&gt;MAX($C$22,(BF299*$C$34+BF300*$C$35)*EXP(-$C$12*$C$30)+(BF406*$C$34+BF407*$C$35)*EXP(-$C$14*$C$30)),BE$236,(BF299*$C$34+BF300*$C$35)*EXP(-$C$12*$C$30)+BE$234),"")</f>
        <v/>
      </c>
      <c r="BF299" s="65">
        <f>IF(BF$231&gt;=$E299,IF(BF190*$C$23&gt;MAX($C$22,(BG299*$C$34+BG300*$C$35)*EXP(-$C$12*$C$30)+(BG406*$C$34+BG407*$C$35)*EXP(-$C$14*$C$30)),BF$236,(BG299*$C$34+BG300*$C$35)*EXP(-$C$12*$C$30)+BF$234),"")</f>
        <v/>
      </c>
      <c r="BG299" s="65">
        <f>IF(BG$231&gt;=$E299,IF(BG190*$C$23&gt;MAX($C$22,(BH299*$C$34+BH300*$C$35)*EXP(-$C$12*$C$30)+(BH406*$C$34+BH407*$C$35)*EXP(-$C$14*$C$30)),BG$236,(BH299*$C$34+BH300*$C$35)*EXP(-$C$12*$C$30)+BG$234),"")</f>
        <v/>
      </c>
      <c r="BH299" s="65">
        <f>IF(BH$231&gt;=$E299,IF(BH190*$C$23&gt;MAX($C$22,(BI299*$C$34+BI300*$C$35)*EXP(-$C$12*$C$30)+(BI406*$C$34+BI407*$C$35)*EXP(-$C$14*$C$30)),BH$236,(BI299*$C$34+BI300*$C$35)*EXP(-$C$12*$C$30)+BH$234),"")</f>
        <v/>
      </c>
      <c r="BI299" s="65">
        <f>IF(BI$231&gt;=$E299,IF(BI190*$C$23&gt;MAX($C$22,(BJ299*$C$34+BJ300*$C$35)*EXP(-$C$12*$C$30)+(BJ406*$C$34+BJ407*$C$35)*EXP(-$C$14*$C$30)),BI$236,(BJ299*$C$34+BJ300*$C$35)*EXP(-$C$12*$C$30)+BI$234),"")</f>
        <v/>
      </c>
      <c r="BJ299" s="65">
        <f>IF(BJ$231&gt;=$E299,IF(BJ190*$C$23&gt;MAX($C$22,(BK299*$C$34+BK300*$C$35)*EXP(-$C$12*$C$30)+(BK406*$C$34+BK407*$C$35)*EXP(-$C$14*$C$30)),BJ$236,(BK299*$C$34+BK300*$C$35)*EXP(-$C$12*$C$30)+BJ$234),"")</f>
        <v/>
      </c>
      <c r="BK299" s="65">
        <f>IF(BK$231&gt;=$E299,IF(BK190*$C$23&gt;MAX($C$22,(BL299*$C$34+BL300*$C$35)*EXP(-$C$12*$C$30)+(BL406*$C$34+BL407*$C$35)*EXP(-$C$14*$C$30)),BK$236,(BL299*$C$34+BL300*$C$35)*EXP(-$C$12*$C$30)+BK$234),"")</f>
        <v/>
      </c>
      <c r="BL299" s="65">
        <f>IF(BL$231&gt;=$E299,IF(BL190*$C$23&gt;MAX($C$22,(BM299*$C$34+BM300*$C$35)*EXP(-$C$12*$C$30)+(BM406*$C$34+BM407*$C$35)*EXP(-$C$14*$C$30)),BL$236,(BM299*$C$34+BM300*$C$35)*EXP(-$C$12*$C$30)+BL$234),"")</f>
        <v/>
      </c>
      <c r="BM299" s="65">
        <f>IF(BM$231&gt;=$E299,IF(BM190*$C$23&gt;MAX($C$22,(BN299*$C$34+BN300*$C$35)*EXP(-$C$12*$C$30)+(BN406*$C$34+BN407*$C$35)*EXP(-$C$14*$C$30)),BM$236,(BN299*$C$34+BN300*$C$35)*EXP(-$C$12*$C$30)+BM$234),"")</f>
        <v/>
      </c>
      <c r="BN299" s="65">
        <f>IF(BN$231&gt;=$E299,IF(BN190*$C$23&gt;MAX($C$22,(BO299*$C$34+BO300*$C$35)*EXP(-$C$12*$C$30)+(BO406*$C$34+BO407*$C$35)*EXP(-$C$14*$C$30)),BN$236,(BO299*$C$34+BO300*$C$35)*EXP(-$C$12*$C$30)+BN$234),"")</f>
        <v/>
      </c>
      <c r="BO299" s="65">
        <f>IF(BO$231&gt;=$E299,IF(BO190*$C$23&gt;MAX($C$22,(BP299*$C$34+BP300*$C$35)*EXP(-$C$12*$C$30)+(BP406*$C$34+BP407*$C$35)*EXP(-$C$14*$C$30)),BO$236,(BP299*$C$34+BP300*$C$35)*EXP(-$C$12*$C$30)+BO$234),"")</f>
        <v/>
      </c>
      <c r="BP299" s="65">
        <f>IF(BP$231&gt;=$E299,IF(BP190*$C$23&gt;MAX($C$22,(BQ299*$C$34+BQ300*$C$35)*EXP(-$C$12*$C$30)+(BQ406*$C$34+BQ407*$C$35)*EXP(-$C$14*$C$30)),BP$236,(BQ299*$C$34+BQ300*$C$35)*EXP(-$C$12*$C$30)+BP$234),"")</f>
        <v/>
      </c>
      <c r="BQ299" s="65">
        <f>IF(BQ$231&gt;=$E299,IF(BQ190*$C$23&gt;MAX($C$22,(BR299*$C$34+BR300*$C$35)*EXP(-$C$12*$C$30)+(BR406*$C$34+BR407*$C$35)*EXP(-$C$14*$C$30)),BQ$236,(BR299*$C$34+BR300*$C$35)*EXP(-$C$12*$C$30)+BQ$234),"")</f>
        <v/>
      </c>
      <c r="BR299" s="65">
        <f>IF(BR$231&gt;=$E299,IF(BR190*$C$23&gt;MAX($C$22,(BS299*$C$34+BS300*$C$35)*EXP(-$C$12*$C$30)+(BS406*$C$34+BS407*$C$35)*EXP(-$C$14*$C$30)),BR$236,(BS299*$C$34+BS300*$C$35)*EXP(-$C$12*$C$30)+BR$234),"")</f>
        <v/>
      </c>
      <c r="BS299" s="65">
        <f>IF(BS$231&gt;=$E299,IF(BS190*$C$23&gt;MAX($C$22,(BT299*$C$34+BT300*$C$35)*EXP(-$C$12*$C$30)+(BT406*$C$34+BT407*$C$35)*EXP(-$C$14*$C$30)),BS$236,(BT299*$C$34+BT300*$C$35)*EXP(-$C$12*$C$30)+BS$234),"")</f>
        <v/>
      </c>
      <c r="BT299" s="65">
        <f>IF(BT$231&gt;=$E299,IF(BT190*$C$23&gt;MAX($C$22,(BU299*$C$34+BU300*$C$35)*EXP(-$C$12*$C$30)+(BU406*$C$34+BU407*$C$35)*EXP(-$C$14*$C$30)),BT$236,(BU299*$C$34+BU300*$C$35)*EXP(-$C$12*$C$30)+BT$234),"")</f>
        <v/>
      </c>
      <c r="BU299" s="65">
        <f>IF(BU$231&gt;=$E299,IF(BU190*$C$23&gt;MAX($C$22,(BV299*$C$34+BV300*$C$35)*EXP(-$C$12*$C$30)+(BV406*$C$34+BV407*$C$35)*EXP(-$C$14*$C$30)),BU$236,(BV299*$C$34+BV300*$C$35)*EXP(-$C$12*$C$30)+BU$234),"")</f>
        <v/>
      </c>
      <c r="BV299" s="65">
        <f>IF(BV$231&gt;=$E299,IF(BV190*$C$23&gt;MAX($C$22,(BW299*$C$34+BW300*$C$35)*EXP(-$C$12*$C$30)+(BW406*$C$34+BW407*$C$35)*EXP(-$C$14*$C$30)),BV$236,(BW299*$C$34+BW300*$C$35)*EXP(-$C$12*$C$30)+BV$234),"")</f>
        <v/>
      </c>
      <c r="BW299" s="65">
        <f>IF(BW$231&gt;=$E299,IF(BW190*$C$23&gt;MAX($C$22,(BX299*$C$34+BX300*$C$35)*EXP(-$C$12*$C$30)+(BX406*$C$34+BX407*$C$35)*EXP(-$C$14*$C$30)),BW$236,(BX299*$C$34+BX300*$C$35)*EXP(-$C$12*$C$30)+BW$234),"")</f>
        <v/>
      </c>
      <c r="BX299" s="65">
        <f>IF(BX$231&gt;=$E299,IF(BX190*$C$23&gt;MAX($C$22,(BY299*$C$34+BY300*$C$35)*EXP(-$C$12*$C$30)+(BY406*$C$34+BY407*$C$35)*EXP(-$C$14*$C$30)),BX$236,(BY299*$C$34+BY300*$C$35)*EXP(-$C$12*$C$30)+BX$234),"")</f>
        <v/>
      </c>
      <c r="BY299" s="65">
        <f>IF(BY$231&gt;=$E299,IF(BY190*$C$23&gt;MAX($C$22,(BZ299*$C$34+BZ300*$C$35)*EXP(-$C$12*$C$30)+(BZ406*$C$34+BZ407*$C$35)*EXP(-$C$14*$C$30)),BY$236,(BZ299*$C$34+BZ300*$C$35)*EXP(-$C$12*$C$30)+BY$234),"")</f>
        <v/>
      </c>
      <c r="BZ299" s="65">
        <f>IF(BZ$231&gt;=$E299,IF(BZ190*$C$23&gt;MAX($C$22,(CA299*$C$34+CA300*$C$35)*EXP(-$C$12*$C$30)+(CA406*$C$34+CA407*$C$35)*EXP(-$C$14*$C$30)),BZ$236,(CA299*$C$34+CA300*$C$35)*EXP(-$C$12*$C$30)+BZ$234),"")</f>
        <v/>
      </c>
      <c r="CA299" s="65">
        <f>IF(CA$231&gt;=$E299,IF(CA190*$C$23&gt;MAX($C$22,(CB299*$C$34+CB300*$C$35)*EXP(-$C$12*$C$30)+(CB406*$C$34+CB407*$C$35)*EXP(-$C$14*$C$30)),CA$236,(CB299*$C$34+CB300*$C$35)*EXP(-$C$12*$C$30)+CA$234),"")</f>
        <v/>
      </c>
      <c r="CB299" s="65">
        <f>IF(CB$231&gt;=$E299,IF(CB190*$C$23&gt;MAX($C$22,(CC299*$C$34+CC300*$C$35)*EXP(-$C$12*$C$30)+(CC406*$C$34+CC407*$C$35)*EXP(-$C$14*$C$30)),CB$236,(CC299*$C$34+CC300*$C$35)*EXP(-$C$12*$C$30)+CB$234),"")</f>
        <v/>
      </c>
      <c r="CC299" s="65">
        <f>IF(CC$231&gt;=$E299,IF(CC190*$C$23&gt;MAX($C$22,(CD299*$C$34+CD300*$C$35)*EXP(-$C$12*$C$30)+(CD406*$C$34+CD407*$C$35)*EXP(-$C$14*$C$30)),CC$236,(CD299*$C$34+CD300*$C$35)*EXP(-$C$12*$C$30)+CC$234),"")</f>
        <v/>
      </c>
      <c r="CD299" s="65">
        <f>IF(CD$231&gt;=$E299,IF(CD190*$C$23&gt;MAX($C$22,(CE299*$C$34+CE300*$C$35)*EXP(-$C$12*$C$30)+(CE406*$C$34+CE407*$C$35)*EXP(-$C$14*$C$30)),CD$236,(CE299*$C$34+CE300*$C$35)*EXP(-$C$12*$C$30)+CD$234),"")</f>
        <v/>
      </c>
      <c r="CE299" s="65">
        <f>IF(CE$231&gt;=$E299,IF(CE190*$C$23&gt;MAX($C$22,(CF299*$C$34+CF300*$C$35)*EXP(-$C$12*$C$30)+(CF406*$C$34+CF407*$C$35)*EXP(-$C$14*$C$30)),CE$236,(CF299*$C$34+CF300*$C$35)*EXP(-$C$12*$C$30)+CE$234),"")</f>
        <v/>
      </c>
      <c r="CF299" s="65">
        <f>IF(CF$231&gt;=$E299,IF(CF190*$C$23&gt;MAX($C$22,(CG299*$C$34+CG300*$C$35)*EXP(-$C$12*$C$30)+(CG406*$C$34+CG407*$C$35)*EXP(-$C$14*$C$30)),CF$236,(CG299*$C$34+CG300*$C$35)*EXP(-$C$12*$C$30)+CF$234),"")</f>
        <v/>
      </c>
      <c r="CG299" s="65">
        <f>IF(CG$231&gt;=$E299,IF(CG190*$C$23&gt;MAX($C$22,(CH299*$C$34+CH300*$C$35)*EXP(-$C$12*$C$30)+(CH406*$C$34+CH407*$C$35)*EXP(-$C$14*$C$30)),CG$236,(CH299*$C$34+CH300*$C$35)*EXP(-$C$12*$C$30)+CG$234),"")</f>
        <v/>
      </c>
      <c r="CH299" s="65">
        <f>IF(CH$231&gt;=$E299,IF(CH190*$C$23&gt;MAX($C$22,(CI299*$C$34+CI300*$C$35)*EXP(-$C$12*$C$30)+(CI406*$C$34+CI407*$C$35)*EXP(-$C$14*$C$30)),CH$236,(CI299*$C$34+CI300*$C$35)*EXP(-$C$12*$C$30)+CH$234),"")</f>
        <v/>
      </c>
      <c r="CI299" s="65">
        <f>IF(CI$231&gt;=$E299,IF(CI190*$C$23&gt;MAX($C$22,(CJ299*$C$34+CJ300*$C$35)*EXP(-$C$12*$C$30)+(CJ406*$C$34+CJ407*$C$35)*EXP(-$C$14*$C$30)),CI$236,(CJ299*$C$34+CJ300*$C$35)*EXP(-$C$12*$C$30)+CI$234),"")</f>
        <v/>
      </c>
      <c r="CJ299" s="65">
        <f>IF(CJ$231&gt;=$E299,IF(CJ190*$C$23&gt;MAX($C$22,(CK299*$C$34+CK300*$C$35)*EXP(-$C$12*$C$30)+(CK406*$C$34+CK407*$C$35)*EXP(-$C$14*$C$30)),CJ$236,(CK299*$C$34+CK300*$C$35)*EXP(-$C$12*$C$30)+CJ$234),"")</f>
        <v/>
      </c>
      <c r="CK299" s="65">
        <f>IF(CK$231&gt;=$E299,IF(CK190*$C$23&gt;MAX($C$22,(CL299*$C$34+CL300*$C$35)*EXP(-$C$12*$C$30)+(CL406*$C$34+CL407*$C$35)*EXP(-$C$14*$C$30)),CK$236,(CL299*$C$34+CL300*$C$35)*EXP(-$C$12*$C$30)+CK$234),"")</f>
        <v/>
      </c>
      <c r="CL299" s="65">
        <f>IF(CL$231&gt;=$E299,IF(CL190*$C$23&gt;MAX($C$22,(CM299*$C$34+CM300*$C$35)*EXP(-$C$12*$C$30)+(CM406*$C$34+CM407*$C$35)*EXP(-$C$14*$C$30)),CL$236,(CM299*$C$34+CM300*$C$35)*EXP(-$C$12*$C$30)+CL$234),"")</f>
        <v/>
      </c>
      <c r="CM299" s="65">
        <f>IF(CM$231&gt;=$E299,IF(CM190*$C$23&gt;MAX($C$22,(CN299*$C$34+CN300*$C$35)*EXP(-$C$12*$C$30)+(CN406*$C$34+CN407*$C$35)*EXP(-$C$14*$C$30)),CM$236,(CN299*$C$34+CN300*$C$35)*EXP(-$C$12*$C$30)+CM$234),"")</f>
        <v/>
      </c>
      <c r="CN299" s="65">
        <f>IF(CN$231&gt;=$E299,IF(CN190*$C$23&gt;MAX($C$22,(CO299*$C$34+CO300*$C$35)*EXP(-$C$12*$C$30)+(CO406*$C$34+CO407*$C$35)*EXP(-$C$14*$C$30)),CN$236,(CO299*$C$34+CO300*$C$35)*EXP(-$C$12*$C$30)+CN$234),"")</f>
        <v/>
      </c>
      <c r="CO299" s="65">
        <f>IF(CO$231&gt;=$E299,IF(CO190*$C$23&gt;MAX($C$22,(CP299*$C$34+CP300*$C$35)*EXP(-$C$12*$C$30)+(CP406*$C$34+CP407*$C$35)*EXP(-$C$14*$C$30)),CO$236,(CP299*$C$34+CP300*$C$35)*EXP(-$C$12*$C$30)+CO$234),"")</f>
        <v/>
      </c>
      <c r="CP299" s="65">
        <f>IF(CP$231&gt;=$E299,IF(CP190*$C$23&gt;MAX($C$22,(CQ299*$C$34+CQ300*$C$35)*EXP(-$C$12*$C$30)+(CQ406*$C$34+CQ407*$C$35)*EXP(-$C$14*$C$30)),CP$236,(CQ299*$C$34+CQ300*$C$35)*EXP(-$C$12*$C$30)+CP$234),"")</f>
        <v/>
      </c>
      <c r="CQ299" s="65">
        <f>IF(CQ$231&gt;=$E299,IF(CQ190*$C$23&gt;MAX($C$22,(CR299*$C$34+CR300*$C$35)*EXP(-$C$12*$C$30)+(CR406*$C$34+CR407*$C$35)*EXP(-$C$14*$C$30)),CQ$236,(CR299*$C$34+CR300*$C$35)*EXP(-$C$12*$C$30)+CQ$234),"")</f>
        <v/>
      </c>
      <c r="CR299" s="65">
        <f>IF(CR$231&gt;=$E299,IF(CR190*$C$23&gt;MAX($C$22,(CS299*$C$34+CS300*$C$35)*EXP(-$C$12*$C$30)+(CS406*$C$34+CS407*$C$35)*EXP(-$C$14*$C$30)),CR$236,(CS299*$C$34+CS300*$C$35)*EXP(-$C$12*$C$30)+CR$234),"")</f>
        <v/>
      </c>
      <c r="CS299" s="65">
        <f>IF(CS$231&gt;=$E299,IF(CS190*$C$23&gt;MAX($C$22,(CT299*$C$34+CT300*$C$35)*EXP(-$C$12*$C$30)+(CT406*$C$34+CT407*$C$35)*EXP(-$C$14*$C$30)),CS$236,(CT299*$C$34+CT300*$C$35)*EXP(-$C$12*$C$30)+CS$234),"")</f>
        <v/>
      </c>
      <c r="CT299" s="65">
        <f>IF(CT$231&gt;=$E299,IF(CT190*$C$23&gt;MAX($C$22,(CU299*$C$34+CU300*$C$35)*EXP(-$C$12*$C$30)+(CU406*$C$34+CU407*$C$35)*EXP(-$C$14*$C$30)),CT$236,(CU299*$C$34+CU300*$C$35)*EXP(-$C$12*$C$30)+CT$234),"")</f>
        <v/>
      </c>
      <c r="CU299" s="65">
        <f>IF(CU$231&gt;=$E299,IF(CU190*$C$23&gt;MAX($C$22,(CV299*$C$34+CV300*$C$35)*EXP(-$C$12*$C$30)+(CV406*$C$34+CV407*$C$35)*EXP(-$C$14*$C$30)),CU$236,(CV299*$C$34+CV300*$C$35)*EXP(-$C$12*$C$30)+CU$234),"")</f>
        <v/>
      </c>
      <c r="CV299" s="65">
        <f>IF(CV$231&gt;=$E299,IF(CV190*$C$23&gt;MAX($C$22,(CW299*$C$34+CW300*$C$35)*EXP(-$C$12*$C$30)+(CW406*$C$34+CW407*$C$35)*EXP(-$C$14*$C$30)),CV$236,(CW299*$C$34+CW300*$C$35)*EXP(-$C$12*$C$30)+CV$234),"")</f>
        <v/>
      </c>
      <c r="CW299" s="65">
        <f>IF(CW$231&gt;=$E299,IF(CW190*$C$23&gt;MAX($C$22,(CX299*$C$34+CX300*$C$35)*EXP(-$C$12*$C$30)+(CX406*$C$34+CX407*$C$35)*EXP(-$C$14*$C$30)),CW$236,(CX299*$C$34+CX300*$C$35)*EXP(-$C$12*$C$30)+CW$234),"")</f>
        <v/>
      </c>
      <c r="CX299" s="65">
        <f>IF(CX$231&gt;=$E299,IF(CX190*$C$23&gt;MAX($C$22,(CY299*$C$34+CY300*$C$35)*EXP(-$C$12*$C$30)+(CY406*$C$34+CY407*$C$35)*EXP(-$C$14*$C$30)),CX$236,(CY299*$C$34+CY300*$C$35)*EXP(-$C$12*$C$30)+CX$234),"")</f>
        <v/>
      </c>
      <c r="CY299" s="65">
        <f>IF(CY$231&gt;=$E299,IF(CY190*$C$23&gt;MAX($C$22,(CZ299*$C$34+CZ300*$C$35)*EXP(-$C$12*$C$30)+(CZ406*$C$34+CZ407*$C$35)*EXP(-$C$14*$C$30)),CY$236,(CZ299*$C$34+CZ300*$C$35)*EXP(-$C$12*$C$30)+CY$234),"")</f>
        <v/>
      </c>
      <c r="CZ299" s="65">
        <f>IF(CZ$231&gt;=$E299,IF(CZ190*$C$23&gt;MAX($C$22,(DA299*$C$34+DA300*$C$35)*EXP(-$C$12*$C$30)+(DA406*$C$34+DA407*$C$35)*EXP(-$C$14*$C$30)),CZ$236,(DA299*$C$34+DA300*$C$35)*EXP(-$C$12*$C$30)+CZ$234),"")</f>
        <v/>
      </c>
      <c r="DA299" s="65">
        <f>IF(DA$231&gt;=$E299,IF(DA190*$C$23&gt;MAX($C$22,(DB299*$C$34+DB300*$C$35)*EXP(-$C$12*$C$30)+(DB406*$C$34+DB407*$C$35)*EXP(-$C$14*$C$30)),DA$236,(DB299*$C$34+DB300*$C$35)*EXP(-$C$12*$C$30)+DA$234),"")</f>
        <v/>
      </c>
      <c r="DB299" s="65">
        <f>IF(DB$231&gt;=$E299,IF(DB190*$C$23&gt;MAX($C$22,(DC299*$C$34+DC300*$C$35)*EXP(-$C$12*$C$30)+(DC406*$C$34+DC407*$C$35)*EXP(-$C$14*$C$30)),DB$236,(DC299*$C$34+DC300*$C$35)*EXP(-$C$12*$C$30)+DB$234),"")</f>
        <v/>
      </c>
      <c r="DC299" s="65">
        <f>IF(DC$231&gt;=$E299,IF(DC190*$C$23&gt;$C$22,DC$236,$C$22+DC$234),"")</f>
        <v/>
      </c>
    </row>
    <row r="300" ht="12" customHeight="1">
      <c r="B300" s="12" t="n"/>
      <c r="C300" s="12" t="n"/>
      <c r="D300" s="12" t="n"/>
      <c r="E300" s="64">
        <f>E299+1</f>
        <v/>
      </c>
      <c r="G300" s="65">
        <f>IF(G$231&gt;=$E300,IF(G191*$C$23&gt;MAX($C$22,(H300*$C$34+H301*$C$35)*EXP(-$C$12*$C$30)+(H407*$C$34+H408*$C$35)*EXP(-$C$14*$C$30)),G$236,(H300*$C$34+H301*$C$35)*EXP(-$C$12*$C$30)+G$234),"")</f>
        <v/>
      </c>
      <c r="H300" s="65">
        <f>IF(H$231&gt;=$E300,IF(H191*$C$23&gt;MAX($C$22,(I300*$C$34+I301*$C$35)*EXP(-$C$12*$C$30)+(I407*$C$34+I408*$C$35)*EXP(-$C$14*$C$30)),H$236,(I300*$C$34+I301*$C$35)*EXP(-$C$12*$C$30)+H$234),"")</f>
        <v/>
      </c>
      <c r="I300" s="65">
        <f>IF(I$231&gt;=$E300,IF(I191*$C$23&gt;MAX($C$22,(J300*$C$34+J301*$C$35)*EXP(-$C$12*$C$30)+(J407*$C$34+J408*$C$35)*EXP(-$C$14*$C$30)),I$236,(J300*$C$34+J301*$C$35)*EXP(-$C$12*$C$30)+I$234),"")</f>
        <v/>
      </c>
      <c r="J300" s="65">
        <f>IF(J$231&gt;=$E300,IF(J191*$C$23&gt;MAX($C$22,(K300*$C$34+K301*$C$35)*EXP(-$C$12*$C$30)+(K407*$C$34+K408*$C$35)*EXP(-$C$14*$C$30)),J$236,(K300*$C$34+K301*$C$35)*EXP(-$C$12*$C$30)+J$234),"")</f>
        <v/>
      </c>
      <c r="K300" s="65">
        <f>IF(K$231&gt;=$E300,IF(K191*$C$23&gt;MAX($C$22,(L300*$C$34+L301*$C$35)*EXP(-$C$12*$C$30)+(L407*$C$34+L408*$C$35)*EXP(-$C$14*$C$30)),K$236,(L300*$C$34+L301*$C$35)*EXP(-$C$12*$C$30)+K$234),"")</f>
        <v/>
      </c>
      <c r="L300" s="65">
        <f>IF(L$231&gt;=$E300,IF(L191*$C$23&gt;MAX($C$22,(M300*$C$34+M301*$C$35)*EXP(-$C$12*$C$30)+(M407*$C$34+M408*$C$35)*EXP(-$C$14*$C$30)),L$236,(M300*$C$34+M301*$C$35)*EXP(-$C$12*$C$30)+L$234),"")</f>
        <v/>
      </c>
      <c r="M300" s="65">
        <f>IF(M$231&gt;=$E300,IF(M191*$C$23&gt;MAX($C$22,(N300*$C$34+N301*$C$35)*EXP(-$C$12*$C$30)+(N407*$C$34+N408*$C$35)*EXP(-$C$14*$C$30)),M$236,(N300*$C$34+N301*$C$35)*EXP(-$C$12*$C$30)+M$234),"")</f>
        <v/>
      </c>
      <c r="N300" s="65">
        <f>IF(N$231&gt;=$E300,IF(N191*$C$23&gt;MAX($C$22,(O300*$C$34+O301*$C$35)*EXP(-$C$12*$C$30)+(O407*$C$34+O408*$C$35)*EXP(-$C$14*$C$30)),N$236,(O300*$C$34+O301*$C$35)*EXP(-$C$12*$C$30)+N$234),"")</f>
        <v/>
      </c>
      <c r="O300" s="65">
        <f>IF(O$231&gt;=$E300,IF(O191*$C$23&gt;MAX($C$22,(P300*$C$34+P301*$C$35)*EXP(-$C$12*$C$30)+(P407*$C$34+P408*$C$35)*EXP(-$C$14*$C$30)),O$236,(P300*$C$34+P301*$C$35)*EXP(-$C$12*$C$30)+O$234),"")</f>
        <v/>
      </c>
      <c r="P300" s="65">
        <f>IF(P$231&gt;=$E300,IF(P191*$C$23&gt;MAX($C$22,(Q300*$C$34+Q301*$C$35)*EXP(-$C$12*$C$30)+(Q407*$C$34+Q408*$C$35)*EXP(-$C$14*$C$30)),P$236,(Q300*$C$34+Q301*$C$35)*EXP(-$C$12*$C$30)+P$234),"")</f>
        <v/>
      </c>
      <c r="Q300" s="65">
        <f>IF(Q$231&gt;=$E300,IF(Q191*$C$23&gt;MAX($C$22,(R300*$C$34+R301*$C$35)*EXP(-$C$12*$C$30)+(R407*$C$34+R408*$C$35)*EXP(-$C$14*$C$30)),Q$236,(R300*$C$34+R301*$C$35)*EXP(-$C$12*$C$30)+Q$234),"")</f>
        <v/>
      </c>
      <c r="R300" s="65">
        <f>IF(R$231&gt;=$E300,IF(R191*$C$23&gt;MAX($C$22,(S300*$C$34+S301*$C$35)*EXP(-$C$12*$C$30)+(S407*$C$34+S408*$C$35)*EXP(-$C$14*$C$30)),R$236,(S300*$C$34+S301*$C$35)*EXP(-$C$12*$C$30)+R$234),"")</f>
        <v/>
      </c>
      <c r="S300" s="65">
        <f>IF(S$231&gt;=$E300,IF(S191*$C$23&gt;MAX($C$22,(T300*$C$34+T301*$C$35)*EXP(-$C$12*$C$30)+(T407*$C$34+T408*$C$35)*EXP(-$C$14*$C$30)),S$236,(T300*$C$34+T301*$C$35)*EXP(-$C$12*$C$30)+S$234),"")</f>
        <v/>
      </c>
      <c r="T300" s="65">
        <f>IF(T$231&gt;=$E300,IF(T191*$C$23&gt;MAX($C$22,(U300*$C$34+U301*$C$35)*EXP(-$C$12*$C$30)+(U407*$C$34+U408*$C$35)*EXP(-$C$14*$C$30)),T$236,(U300*$C$34+U301*$C$35)*EXP(-$C$12*$C$30)+T$234),"")</f>
        <v/>
      </c>
      <c r="U300" s="65">
        <f>IF(U$231&gt;=$E300,IF(U191*$C$23&gt;MAX($C$22,(V300*$C$34+V301*$C$35)*EXP(-$C$12*$C$30)+(V407*$C$34+V408*$C$35)*EXP(-$C$14*$C$30)),U$236,(V300*$C$34+V301*$C$35)*EXP(-$C$12*$C$30)+U$234),"")</f>
        <v/>
      </c>
      <c r="V300" s="65">
        <f>IF(V$231&gt;=$E300,IF(V191*$C$23&gt;MAX($C$22,(W300*$C$34+W301*$C$35)*EXP(-$C$12*$C$30)+(W407*$C$34+W408*$C$35)*EXP(-$C$14*$C$30)),V$236,(W300*$C$34+W301*$C$35)*EXP(-$C$12*$C$30)+V$234),"")</f>
        <v/>
      </c>
      <c r="W300" s="65">
        <f>IF(W$231&gt;=$E300,IF(W191*$C$23&gt;MAX($C$22,(X300*$C$34+X301*$C$35)*EXP(-$C$12*$C$30)+(X407*$C$34+X408*$C$35)*EXP(-$C$14*$C$30)),W$236,(X300*$C$34+X301*$C$35)*EXP(-$C$12*$C$30)+W$234),"")</f>
        <v/>
      </c>
      <c r="X300" s="65">
        <f>IF(X$231&gt;=$E300,IF(X191*$C$23&gt;MAX($C$22,(Y300*$C$34+Y301*$C$35)*EXP(-$C$12*$C$30)+(Y407*$C$34+Y408*$C$35)*EXP(-$C$14*$C$30)),X$236,(Y300*$C$34+Y301*$C$35)*EXP(-$C$12*$C$30)+X$234),"")</f>
        <v/>
      </c>
      <c r="Y300" s="65">
        <f>IF(Y$231&gt;=$E300,IF(Y191*$C$23&gt;MAX($C$22,(Z300*$C$34+Z301*$C$35)*EXP(-$C$12*$C$30)+(Z407*$C$34+Z408*$C$35)*EXP(-$C$14*$C$30)),Y$236,(Z300*$C$34+Z301*$C$35)*EXP(-$C$12*$C$30)+Y$234),"")</f>
        <v/>
      </c>
      <c r="Z300" s="65">
        <f>IF(Z$231&gt;=$E300,IF(Z191*$C$23&gt;MAX($C$22,(AA300*$C$34+AA301*$C$35)*EXP(-$C$12*$C$30)+(AA407*$C$34+AA408*$C$35)*EXP(-$C$14*$C$30)),Z$236,(AA300*$C$34+AA301*$C$35)*EXP(-$C$12*$C$30)+Z$234),"")</f>
        <v/>
      </c>
      <c r="AA300" s="65">
        <f>IF(AA$231&gt;=$E300,IF(AA191*$C$23&gt;MAX($C$22,(AB300*$C$34+AB301*$C$35)*EXP(-$C$12*$C$30)+(AB407*$C$34+AB408*$C$35)*EXP(-$C$14*$C$30)),AA$236,(AB300*$C$34+AB301*$C$35)*EXP(-$C$12*$C$30)+AA$234),"")</f>
        <v/>
      </c>
      <c r="AB300" s="65">
        <f>IF(AB$231&gt;=$E300,IF(AB191*$C$23&gt;MAX($C$22,(AC300*$C$34+AC301*$C$35)*EXP(-$C$12*$C$30)+(AC407*$C$34+AC408*$C$35)*EXP(-$C$14*$C$30)),AB$236,(AC300*$C$34+AC301*$C$35)*EXP(-$C$12*$C$30)+AB$234),"")</f>
        <v/>
      </c>
      <c r="AC300" s="65">
        <f>IF(AC$231&gt;=$E300,IF(AC191*$C$23&gt;MAX($C$22,(AD300*$C$34+AD301*$C$35)*EXP(-$C$12*$C$30)+(AD407*$C$34+AD408*$C$35)*EXP(-$C$14*$C$30)),AC$236,(AD300*$C$34+AD301*$C$35)*EXP(-$C$12*$C$30)+AC$234),"")</f>
        <v/>
      </c>
      <c r="AD300" s="65">
        <f>IF(AD$231&gt;=$E300,IF(AD191*$C$23&gt;MAX($C$22,(AE300*$C$34+AE301*$C$35)*EXP(-$C$12*$C$30)+(AE407*$C$34+AE408*$C$35)*EXP(-$C$14*$C$30)),AD$236,(AE300*$C$34+AE301*$C$35)*EXP(-$C$12*$C$30)+AD$234),"")</f>
        <v/>
      </c>
      <c r="AE300" s="65">
        <f>IF(AE$231&gt;=$E300,IF(AE191*$C$23&gt;MAX($C$22,(AF300*$C$34+AF301*$C$35)*EXP(-$C$12*$C$30)+(AF407*$C$34+AF408*$C$35)*EXP(-$C$14*$C$30)),AE$236,(AF300*$C$34+AF301*$C$35)*EXP(-$C$12*$C$30)+AE$234),"")</f>
        <v/>
      </c>
      <c r="AF300" s="65">
        <f>IF(AF$231&gt;=$E300,IF(AF191*$C$23&gt;MAX($C$22,(AG300*$C$34+AG301*$C$35)*EXP(-$C$12*$C$30)+(AG407*$C$34+AG408*$C$35)*EXP(-$C$14*$C$30)),AF$236,(AG300*$C$34+AG301*$C$35)*EXP(-$C$12*$C$30)+AF$234),"")</f>
        <v/>
      </c>
      <c r="AG300" s="65">
        <f>IF(AG$231&gt;=$E300,IF(AG191*$C$23&gt;MAX($C$22,(AH300*$C$34+AH301*$C$35)*EXP(-$C$12*$C$30)+(AH407*$C$34+AH408*$C$35)*EXP(-$C$14*$C$30)),AG$236,(AH300*$C$34+AH301*$C$35)*EXP(-$C$12*$C$30)+AG$234),"")</f>
        <v/>
      </c>
      <c r="AH300" s="65">
        <f>IF(AH$231&gt;=$E300,IF(AH191*$C$23&gt;MAX($C$22,(AI300*$C$34+AI301*$C$35)*EXP(-$C$12*$C$30)+(AI407*$C$34+AI408*$C$35)*EXP(-$C$14*$C$30)),AH$236,(AI300*$C$34+AI301*$C$35)*EXP(-$C$12*$C$30)+AH$234),"")</f>
        <v/>
      </c>
      <c r="AI300" s="65">
        <f>IF(AI$231&gt;=$E300,IF(AI191*$C$23&gt;MAX($C$22,(AJ300*$C$34+AJ301*$C$35)*EXP(-$C$12*$C$30)+(AJ407*$C$34+AJ408*$C$35)*EXP(-$C$14*$C$30)),AI$236,(AJ300*$C$34+AJ301*$C$35)*EXP(-$C$12*$C$30)+AI$234),"")</f>
        <v/>
      </c>
      <c r="AJ300" s="65">
        <f>IF(AJ$231&gt;=$E300,IF(AJ191*$C$23&gt;MAX($C$22,(AK300*$C$34+AK301*$C$35)*EXP(-$C$12*$C$30)+(AK407*$C$34+AK408*$C$35)*EXP(-$C$14*$C$30)),AJ$236,(AK300*$C$34+AK301*$C$35)*EXP(-$C$12*$C$30)+AJ$234),"")</f>
        <v/>
      </c>
      <c r="AK300" s="65">
        <f>IF(AK$231&gt;=$E300,IF(AK191*$C$23&gt;MAX($C$22,(AL300*$C$34+AL301*$C$35)*EXP(-$C$12*$C$30)+(AL407*$C$34+AL408*$C$35)*EXP(-$C$14*$C$30)),AK$236,(AL300*$C$34+AL301*$C$35)*EXP(-$C$12*$C$30)+AK$234),"")</f>
        <v/>
      </c>
      <c r="AL300" s="65">
        <f>IF(AL$231&gt;=$E300,IF(AL191*$C$23&gt;MAX($C$22,(AM300*$C$34+AM301*$C$35)*EXP(-$C$12*$C$30)+(AM407*$C$34+AM408*$C$35)*EXP(-$C$14*$C$30)),AL$236,(AM300*$C$34+AM301*$C$35)*EXP(-$C$12*$C$30)+AL$234),"")</f>
        <v/>
      </c>
      <c r="AM300" s="65">
        <f>IF(AM$231&gt;=$E300,IF(AM191*$C$23&gt;MAX($C$22,(AN300*$C$34+AN301*$C$35)*EXP(-$C$12*$C$30)+(AN407*$C$34+AN408*$C$35)*EXP(-$C$14*$C$30)),AM$236,(AN300*$C$34+AN301*$C$35)*EXP(-$C$12*$C$30)+AM$234),"")</f>
        <v/>
      </c>
      <c r="AN300" s="65">
        <f>IF(AN$231&gt;=$E300,IF(AN191*$C$23&gt;MAX($C$22,(AO300*$C$34+AO301*$C$35)*EXP(-$C$12*$C$30)+(AO407*$C$34+AO408*$C$35)*EXP(-$C$14*$C$30)),AN$236,(AO300*$C$34+AO301*$C$35)*EXP(-$C$12*$C$30)+AN$234),"")</f>
        <v/>
      </c>
      <c r="AO300" s="65">
        <f>IF(AO$231&gt;=$E300,IF(AO191*$C$23&gt;MAX($C$22,(AP300*$C$34+AP301*$C$35)*EXP(-$C$12*$C$30)+(AP407*$C$34+AP408*$C$35)*EXP(-$C$14*$C$30)),AO$236,(AP300*$C$34+AP301*$C$35)*EXP(-$C$12*$C$30)+AO$234),"")</f>
        <v/>
      </c>
      <c r="AP300" s="65">
        <f>IF(AP$231&gt;=$E300,IF(AP191*$C$23&gt;MAX($C$22,(AQ300*$C$34+AQ301*$C$35)*EXP(-$C$12*$C$30)+(AQ407*$C$34+AQ408*$C$35)*EXP(-$C$14*$C$30)),AP$236,(AQ300*$C$34+AQ301*$C$35)*EXP(-$C$12*$C$30)+AP$234),"")</f>
        <v/>
      </c>
      <c r="AQ300" s="65">
        <f>IF(AQ$231&gt;=$E300,IF(AQ191*$C$23&gt;MAX($C$22,(AR300*$C$34+AR301*$C$35)*EXP(-$C$12*$C$30)+(AR407*$C$34+AR408*$C$35)*EXP(-$C$14*$C$30)),AQ$236,(AR300*$C$34+AR301*$C$35)*EXP(-$C$12*$C$30)+AQ$234),"")</f>
        <v/>
      </c>
      <c r="AR300" s="65">
        <f>IF(AR$231&gt;=$E300,IF(AR191*$C$23&gt;MAX($C$22,(AS300*$C$34+AS301*$C$35)*EXP(-$C$12*$C$30)+(AS407*$C$34+AS408*$C$35)*EXP(-$C$14*$C$30)),AR$236,(AS300*$C$34+AS301*$C$35)*EXP(-$C$12*$C$30)+AR$234),"")</f>
        <v/>
      </c>
      <c r="AS300" s="65">
        <f>IF(AS$231&gt;=$E300,IF(AS191*$C$23&gt;MAX($C$22,(AT300*$C$34+AT301*$C$35)*EXP(-$C$12*$C$30)+(AT407*$C$34+AT408*$C$35)*EXP(-$C$14*$C$30)),AS$236,(AT300*$C$34+AT301*$C$35)*EXP(-$C$12*$C$30)+AS$234),"")</f>
        <v/>
      </c>
      <c r="AT300" s="65">
        <f>IF(AT$231&gt;=$E300,IF(AT191*$C$23&gt;MAX($C$22,(AU300*$C$34+AU301*$C$35)*EXP(-$C$12*$C$30)+(AU407*$C$34+AU408*$C$35)*EXP(-$C$14*$C$30)),AT$236,(AU300*$C$34+AU301*$C$35)*EXP(-$C$12*$C$30)+AT$234),"")</f>
        <v/>
      </c>
      <c r="AU300" s="65">
        <f>IF(AU$231&gt;=$E300,IF(AU191*$C$23&gt;MAX($C$22,(AV300*$C$34+AV301*$C$35)*EXP(-$C$12*$C$30)+(AV407*$C$34+AV408*$C$35)*EXP(-$C$14*$C$30)),AU$236,(AV300*$C$34+AV301*$C$35)*EXP(-$C$12*$C$30)+AU$234),"")</f>
        <v/>
      </c>
      <c r="AV300" s="65">
        <f>IF(AV$231&gt;=$E300,IF(AV191*$C$23&gt;MAX($C$22,(AW300*$C$34+AW301*$C$35)*EXP(-$C$12*$C$30)+(AW407*$C$34+AW408*$C$35)*EXP(-$C$14*$C$30)),AV$236,(AW300*$C$34+AW301*$C$35)*EXP(-$C$12*$C$30)+AV$234),"")</f>
        <v/>
      </c>
      <c r="AW300" s="65">
        <f>IF(AW$231&gt;=$E300,IF(AW191*$C$23&gt;MAX($C$22,(AX300*$C$34+AX301*$C$35)*EXP(-$C$12*$C$30)+(AX407*$C$34+AX408*$C$35)*EXP(-$C$14*$C$30)),AW$236,(AX300*$C$34+AX301*$C$35)*EXP(-$C$12*$C$30)+AW$234),"")</f>
        <v/>
      </c>
      <c r="AX300" s="65">
        <f>IF(AX$231&gt;=$E300,IF(AX191*$C$23&gt;MAX($C$22,(AY300*$C$34+AY301*$C$35)*EXP(-$C$12*$C$30)+(AY407*$C$34+AY408*$C$35)*EXP(-$C$14*$C$30)),AX$236,(AY300*$C$34+AY301*$C$35)*EXP(-$C$12*$C$30)+AX$234),"")</f>
        <v/>
      </c>
      <c r="AY300" s="65">
        <f>IF(AY$231&gt;=$E300,IF(AY191*$C$23&gt;MAX($C$22,(AZ300*$C$34+AZ301*$C$35)*EXP(-$C$12*$C$30)+(AZ407*$C$34+AZ408*$C$35)*EXP(-$C$14*$C$30)),AY$236,(AZ300*$C$34+AZ301*$C$35)*EXP(-$C$12*$C$30)+AY$234),"")</f>
        <v/>
      </c>
      <c r="AZ300" s="65">
        <f>IF(AZ$231&gt;=$E300,IF(AZ191*$C$23&gt;MAX($C$22,(BA300*$C$34+BA301*$C$35)*EXP(-$C$12*$C$30)+(BA407*$C$34+BA408*$C$35)*EXP(-$C$14*$C$30)),AZ$236,(BA300*$C$34+BA301*$C$35)*EXP(-$C$12*$C$30)+AZ$234),"")</f>
        <v/>
      </c>
      <c r="BA300" s="65">
        <f>IF(BA$231&gt;=$E300,IF(BA191*$C$23&gt;MAX($C$22,(BB300*$C$34+BB301*$C$35)*EXP(-$C$12*$C$30)+(BB407*$C$34+BB408*$C$35)*EXP(-$C$14*$C$30)),BA$236,(BB300*$C$34+BB301*$C$35)*EXP(-$C$12*$C$30)+BA$234),"")</f>
        <v/>
      </c>
      <c r="BB300" s="65">
        <f>IF(BB$231&gt;=$E300,IF(BB191*$C$23&gt;MAX($C$22,(BC300*$C$34+BC301*$C$35)*EXP(-$C$12*$C$30)+(BC407*$C$34+BC408*$C$35)*EXP(-$C$14*$C$30)),BB$236,(BC300*$C$34+BC301*$C$35)*EXP(-$C$12*$C$30)+BB$234),"")</f>
        <v/>
      </c>
      <c r="BC300" s="65">
        <f>IF(BC$231&gt;=$E300,IF(BC191*$C$23&gt;MAX($C$22,(BD300*$C$34+BD301*$C$35)*EXP(-$C$12*$C$30)+(BD407*$C$34+BD408*$C$35)*EXP(-$C$14*$C$30)),BC$236,(BD300*$C$34+BD301*$C$35)*EXP(-$C$12*$C$30)+BC$234),"")</f>
        <v/>
      </c>
      <c r="BD300" s="65">
        <f>IF(BD$231&gt;=$E300,IF(BD191*$C$23&gt;MAX($C$22,(BE300*$C$34+BE301*$C$35)*EXP(-$C$12*$C$30)+(BE407*$C$34+BE408*$C$35)*EXP(-$C$14*$C$30)),BD$236,(BE300*$C$34+BE301*$C$35)*EXP(-$C$12*$C$30)+BD$234),"")</f>
        <v/>
      </c>
      <c r="BE300" s="65">
        <f>IF(BE$231&gt;=$E300,IF(BE191*$C$23&gt;MAX($C$22,(BF300*$C$34+BF301*$C$35)*EXP(-$C$12*$C$30)+(BF407*$C$34+BF408*$C$35)*EXP(-$C$14*$C$30)),BE$236,(BF300*$C$34+BF301*$C$35)*EXP(-$C$12*$C$30)+BE$234),"")</f>
        <v/>
      </c>
      <c r="BF300" s="65">
        <f>IF(BF$231&gt;=$E300,IF(BF191*$C$23&gt;MAX($C$22,(BG300*$C$34+BG301*$C$35)*EXP(-$C$12*$C$30)+(BG407*$C$34+BG408*$C$35)*EXP(-$C$14*$C$30)),BF$236,(BG300*$C$34+BG301*$C$35)*EXP(-$C$12*$C$30)+BF$234),"")</f>
        <v/>
      </c>
      <c r="BG300" s="65">
        <f>IF(BG$231&gt;=$E300,IF(BG191*$C$23&gt;MAX($C$22,(BH300*$C$34+BH301*$C$35)*EXP(-$C$12*$C$30)+(BH407*$C$34+BH408*$C$35)*EXP(-$C$14*$C$30)),BG$236,(BH300*$C$34+BH301*$C$35)*EXP(-$C$12*$C$30)+BG$234),"")</f>
        <v/>
      </c>
      <c r="BH300" s="65">
        <f>IF(BH$231&gt;=$E300,IF(BH191*$C$23&gt;MAX($C$22,(BI300*$C$34+BI301*$C$35)*EXP(-$C$12*$C$30)+(BI407*$C$34+BI408*$C$35)*EXP(-$C$14*$C$30)),BH$236,(BI300*$C$34+BI301*$C$35)*EXP(-$C$12*$C$30)+BH$234),"")</f>
        <v/>
      </c>
      <c r="BI300" s="65">
        <f>IF(BI$231&gt;=$E300,IF(BI191*$C$23&gt;MAX($C$22,(BJ300*$C$34+BJ301*$C$35)*EXP(-$C$12*$C$30)+(BJ407*$C$34+BJ408*$C$35)*EXP(-$C$14*$C$30)),BI$236,(BJ300*$C$34+BJ301*$C$35)*EXP(-$C$12*$C$30)+BI$234),"")</f>
        <v/>
      </c>
      <c r="BJ300" s="65">
        <f>IF(BJ$231&gt;=$E300,IF(BJ191*$C$23&gt;MAX($C$22,(BK300*$C$34+BK301*$C$35)*EXP(-$C$12*$C$30)+(BK407*$C$34+BK408*$C$35)*EXP(-$C$14*$C$30)),BJ$236,(BK300*$C$34+BK301*$C$35)*EXP(-$C$12*$C$30)+BJ$234),"")</f>
        <v/>
      </c>
      <c r="BK300" s="65">
        <f>IF(BK$231&gt;=$E300,IF(BK191*$C$23&gt;MAX($C$22,(BL300*$C$34+BL301*$C$35)*EXP(-$C$12*$C$30)+(BL407*$C$34+BL408*$C$35)*EXP(-$C$14*$C$30)),BK$236,(BL300*$C$34+BL301*$C$35)*EXP(-$C$12*$C$30)+BK$234),"")</f>
        <v/>
      </c>
      <c r="BL300" s="65">
        <f>IF(BL$231&gt;=$E300,IF(BL191*$C$23&gt;MAX($C$22,(BM300*$C$34+BM301*$C$35)*EXP(-$C$12*$C$30)+(BM407*$C$34+BM408*$C$35)*EXP(-$C$14*$C$30)),BL$236,(BM300*$C$34+BM301*$C$35)*EXP(-$C$12*$C$30)+BL$234),"")</f>
        <v/>
      </c>
      <c r="BM300" s="65">
        <f>IF(BM$231&gt;=$E300,IF(BM191*$C$23&gt;MAX($C$22,(BN300*$C$34+BN301*$C$35)*EXP(-$C$12*$C$30)+(BN407*$C$34+BN408*$C$35)*EXP(-$C$14*$C$30)),BM$236,(BN300*$C$34+BN301*$C$35)*EXP(-$C$12*$C$30)+BM$234),"")</f>
        <v/>
      </c>
      <c r="BN300" s="65">
        <f>IF(BN$231&gt;=$E300,IF(BN191*$C$23&gt;MAX($C$22,(BO300*$C$34+BO301*$C$35)*EXP(-$C$12*$C$30)+(BO407*$C$34+BO408*$C$35)*EXP(-$C$14*$C$30)),BN$236,(BO300*$C$34+BO301*$C$35)*EXP(-$C$12*$C$30)+BN$234),"")</f>
        <v/>
      </c>
      <c r="BO300" s="65">
        <f>IF(BO$231&gt;=$E300,IF(BO191*$C$23&gt;MAX($C$22,(BP300*$C$34+BP301*$C$35)*EXP(-$C$12*$C$30)+(BP407*$C$34+BP408*$C$35)*EXP(-$C$14*$C$30)),BO$236,(BP300*$C$34+BP301*$C$35)*EXP(-$C$12*$C$30)+BO$234),"")</f>
        <v/>
      </c>
      <c r="BP300" s="65">
        <f>IF(BP$231&gt;=$E300,IF(BP191*$C$23&gt;MAX($C$22,(BQ300*$C$34+BQ301*$C$35)*EXP(-$C$12*$C$30)+(BQ407*$C$34+BQ408*$C$35)*EXP(-$C$14*$C$30)),BP$236,(BQ300*$C$34+BQ301*$C$35)*EXP(-$C$12*$C$30)+BP$234),"")</f>
        <v/>
      </c>
      <c r="BQ300" s="65">
        <f>IF(BQ$231&gt;=$E300,IF(BQ191*$C$23&gt;MAX($C$22,(BR300*$C$34+BR301*$C$35)*EXP(-$C$12*$C$30)+(BR407*$C$34+BR408*$C$35)*EXP(-$C$14*$C$30)),BQ$236,(BR300*$C$34+BR301*$C$35)*EXP(-$C$12*$C$30)+BQ$234),"")</f>
        <v/>
      </c>
      <c r="BR300" s="65">
        <f>IF(BR$231&gt;=$E300,IF(BR191*$C$23&gt;MAX($C$22,(BS300*$C$34+BS301*$C$35)*EXP(-$C$12*$C$30)+(BS407*$C$34+BS408*$C$35)*EXP(-$C$14*$C$30)),BR$236,(BS300*$C$34+BS301*$C$35)*EXP(-$C$12*$C$30)+BR$234),"")</f>
        <v/>
      </c>
      <c r="BS300" s="65">
        <f>IF(BS$231&gt;=$E300,IF(BS191*$C$23&gt;MAX($C$22,(BT300*$C$34+BT301*$C$35)*EXP(-$C$12*$C$30)+(BT407*$C$34+BT408*$C$35)*EXP(-$C$14*$C$30)),BS$236,(BT300*$C$34+BT301*$C$35)*EXP(-$C$12*$C$30)+BS$234),"")</f>
        <v/>
      </c>
      <c r="BT300" s="65">
        <f>IF(BT$231&gt;=$E300,IF(BT191*$C$23&gt;MAX($C$22,(BU300*$C$34+BU301*$C$35)*EXP(-$C$12*$C$30)+(BU407*$C$34+BU408*$C$35)*EXP(-$C$14*$C$30)),BT$236,(BU300*$C$34+BU301*$C$35)*EXP(-$C$12*$C$30)+BT$234),"")</f>
        <v/>
      </c>
      <c r="BU300" s="65">
        <f>IF(BU$231&gt;=$E300,IF(BU191*$C$23&gt;MAX($C$22,(BV300*$C$34+BV301*$C$35)*EXP(-$C$12*$C$30)+(BV407*$C$34+BV408*$C$35)*EXP(-$C$14*$C$30)),BU$236,(BV300*$C$34+BV301*$C$35)*EXP(-$C$12*$C$30)+BU$234),"")</f>
        <v/>
      </c>
      <c r="BV300" s="65">
        <f>IF(BV$231&gt;=$E300,IF(BV191*$C$23&gt;MAX($C$22,(BW300*$C$34+BW301*$C$35)*EXP(-$C$12*$C$30)+(BW407*$C$34+BW408*$C$35)*EXP(-$C$14*$C$30)),BV$236,(BW300*$C$34+BW301*$C$35)*EXP(-$C$12*$C$30)+BV$234),"")</f>
        <v/>
      </c>
      <c r="BW300" s="65">
        <f>IF(BW$231&gt;=$E300,IF(BW191*$C$23&gt;MAX($C$22,(BX300*$C$34+BX301*$C$35)*EXP(-$C$12*$C$30)+(BX407*$C$34+BX408*$C$35)*EXP(-$C$14*$C$30)),BW$236,(BX300*$C$34+BX301*$C$35)*EXP(-$C$12*$C$30)+BW$234),"")</f>
        <v/>
      </c>
      <c r="BX300" s="65">
        <f>IF(BX$231&gt;=$E300,IF(BX191*$C$23&gt;MAX($C$22,(BY300*$C$34+BY301*$C$35)*EXP(-$C$12*$C$30)+(BY407*$C$34+BY408*$C$35)*EXP(-$C$14*$C$30)),BX$236,(BY300*$C$34+BY301*$C$35)*EXP(-$C$12*$C$30)+BX$234),"")</f>
        <v/>
      </c>
      <c r="BY300" s="65">
        <f>IF(BY$231&gt;=$E300,IF(BY191*$C$23&gt;MAX($C$22,(BZ300*$C$34+BZ301*$C$35)*EXP(-$C$12*$C$30)+(BZ407*$C$34+BZ408*$C$35)*EXP(-$C$14*$C$30)),BY$236,(BZ300*$C$34+BZ301*$C$35)*EXP(-$C$12*$C$30)+BY$234),"")</f>
        <v/>
      </c>
      <c r="BZ300" s="65">
        <f>IF(BZ$231&gt;=$E300,IF(BZ191*$C$23&gt;MAX($C$22,(CA300*$C$34+CA301*$C$35)*EXP(-$C$12*$C$30)+(CA407*$C$34+CA408*$C$35)*EXP(-$C$14*$C$30)),BZ$236,(CA300*$C$34+CA301*$C$35)*EXP(-$C$12*$C$30)+BZ$234),"")</f>
        <v/>
      </c>
      <c r="CA300" s="65">
        <f>IF(CA$231&gt;=$E300,IF(CA191*$C$23&gt;MAX($C$22,(CB300*$C$34+CB301*$C$35)*EXP(-$C$12*$C$30)+(CB407*$C$34+CB408*$C$35)*EXP(-$C$14*$C$30)),CA$236,(CB300*$C$34+CB301*$C$35)*EXP(-$C$12*$C$30)+CA$234),"")</f>
        <v/>
      </c>
      <c r="CB300" s="65">
        <f>IF(CB$231&gt;=$E300,IF(CB191*$C$23&gt;MAX($C$22,(CC300*$C$34+CC301*$C$35)*EXP(-$C$12*$C$30)+(CC407*$C$34+CC408*$C$35)*EXP(-$C$14*$C$30)),CB$236,(CC300*$C$34+CC301*$C$35)*EXP(-$C$12*$C$30)+CB$234),"")</f>
        <v/>
      </c>
      <c r="CC300" s="65">
        <f>IF(CC$231&gt;=$E300,IF(CC191*$C$23&gt;MAX($C$22,(CD300*$C$34+CD301*$C$35)*EXP(-$C$12*$C$30)+(CD407*$C$34+CD408*$C$35)*EXP(-$C$14*$C$30)),CC$236,(CD300*$C$34+CD301*$C$35)*EXP(-$C$12*$C$30)+CC$234),"")</f>
        <v/>
      </c>
      <c r="CD300" s="65">
        <f>IF(CD$231&gt;=$E300,IF(CD191*$C$23&gt;MAX($C$22,(CE300*$C$34+CE301*$C$35)*EXP(-$C$12*$C$30)+(CE407*$C$34+CE408*$C$35)*EXP(-$C$14*$C$30)),CD$236,(CE300*$C$34+CE301*$C$35)*EXP(-$C$12*$C$30)+CD$234),"")</f>
        <v/>
      </c>
      <c r="CE300" s="65">
        <f>IF(CE$231&gt;=$E300,IF(CE191*$C$23&gt;MAX($C$22,(CF300*$C$34+CF301*$C$35)*EXP(-$C$12*$C$30)+(CF407*$C$34+CF408*$C$35)*EXP(-$C$14*$C$30)),CE$236,(CF300*$C$34+CF301*$C$35)*EXP(-$C$12*$C$30)+CE$234),"")</f>
        <v/>
      </c>
      <c r="CF300" s="65">
        <f>IF(CF$231&gt;=$E300,IF(CF191*$C$23&gt;MAX($C$22,(CG300*$C$34+CG301*$C$35)*EXP(-$C$12*$C$30)+(CG407*$C$34+CG408*$C$35)*EXP(-$C$14*$C$30)),CF$236,(CG300*$C$34+CG301*$C$35)*EXP(-$C$12*$C$30)+CF$234),"")</f>
        <v/>
      </c>
      <c r="CG300" s="65">
        <f>IF(CG$231&gt;=$E300,IF(CG191*$C$23&gt;MAX($C$22,(CH300*$C$34+CH301*$C$35)*EXP(-$C$12*$C$30)+(CH407*$C$34+CH408*$C$35)*EXP(-$C$14*$C$30)),CG$236,(CH300*$C$34+CH301*$C$35)*EXP(-$C$12*$C$30)+CG$234),"")</f>
        <v/>
      </c>
      <c r="CH300" s="65">
        <f>IF(CH$231&gt;=$E300,IF(CH191*$C$23&gt;MAX($C$22,(CI300*$C$34+CI301*$C$35)*EXP(-$C$12*$C$30)+(CI407*$C$34+CI408*$C$35)*EXP(-$C$14*$C$30)),CH$236,(CI300*$C$34+CI301*$C$35)*EXP(-$C$12*$C$30)+CH$234),"")</f>
        <v/>
      </c>
      <c r="CI300" s="65">
        <f>IF(CI$231&gt;=$E300,IF(CI191*$C$23&gt;MAX($C$22,(CJ300*$C$34+CJ301*$C$35)*EXP(-$C$12*$C$30)+(CJ407*$C$34+CJ408*$C$35)*EXP(-$C$14*$C$30)),CI$236,(CJ300*$C$34+CJ301*$C$35)*EXP(-$C$12*$C$30)+CI$234),"")</f>
        <v/>
      </c>
      <c r="CJ300" s="65">
        <f>IF(CJ$231&gt;=$E300,IF(CJ191*$C$23&gt;MAX($C$22,(CK300*$C$34+CK301*$C$35)*EXP(-$C$12*$C$30)+(CK407*$C$34+CK408*$C$35)*EXP(-$C$14*$C$30)),CJ$236,(CK300*$C$34+CK301*$C$35)*EXP(-$C$12*$C$30)+CJ$234),"")</f>
        <v/>
      </c>
      <c r="CK300" s="65">
        <f>IF(CK$231&gt;=$E300,IF(CK191*$C$23&gt;MAX($C$22,(CL300*$C$34+CL301*$C$35)*EXP(-$C$12*$C$30)+(CL407*$C$34+CL408*$C$35)*EXP(-$C$14*$C$30)),CK$236,(CL300*$C$34+CL301*$C$35)*EXP(-$C$12*$C$30)+CK$234),"")</f>
        <v/>
      </c>
      <c r="CL300" s="65">
        <f>IF(CL$231&gt;=$E300,IF(CL191*$C$23&gt;MAX($C$22,(CM300*$C$34+CM301*$C$35)*EXP(-$C$12*$C$30)+(CM407*$C$34+CM408*$C$35)*EXP(-$C$14*$C$30)),CL$236,(CM300*$C$34+CM301*$C$35)*EXP(-$C$12*$C$30)+CL$234),"")</f>
        <v/>
      </c>
      <c r="CM300" s="65">
        <f>IF(CM$231&gt;=$E300,IF(CM191*$C$23&gt;MAX($C$22,(CN300*$C$34+CN301*$C$35)*EXP(-$C$12*$C$30)+(CN407*$C$34+CN408*$C$35)*EXP(-$C$14*$C$30)),CM$236,(CN300*$C$34+CN301*$C$35)*EXP(-$C$12*$C$30)+CM$234),"")</f>
        <v/>
      </c>
      <c r="CN300" s="65">
        <f>IF(CN$231&gt;=$E300,IF(CN191*$C$23&gt;MAX($C$22,(CO300*$C$34+CO301*$C$35)*EXP(-$C$12*$C$30)+(CO407*$C$34+CO408*$C$35)*EXP(-$C$14*$C$30)),CN$236,(CO300*$C$34+CO301*$C$35)*EXP(-$C$12*$C$30)+CN$234),"")</f>
        <v/>
      </c>
      <c r="CO300" s="65">
        <f>IF(CO$231&gt;=$E300,IF(CO191*$C$23&gt;MAX($C$22,(CP300*$C$34+CP301*$C$35)*EXP(-$C$12*$C$30)+(CP407*$C$34+CP408*$C$35)*EXP(-$C$14*$C$30)),CO$236,(CP300*$C$34+CP301*$C$35)*EXP(-$C$12*$C$30)+CO$234),"")</f>
        <v/>
      </c>
      <c r="CP300" s="65">
        <f>IF(CP$231&gt;=$E300,IF(CP191*$C$23&gt;MAX($C$22,(CQ300*$C$34+CQ301*$C$35)*EXP(-$C$12*$C$30)+(CQ407*$C$34+CQ408*$C$35)*EXP(-$C$14*$C$30)),CP$236,(CQ300*$C$34+CQ301*$C$35)*EXP(-$C$12*$C$30)+CP$234),"")</f>
        <v/>
      </c>
      <c r="CQ300" s="65">
        <f>IF(CQ$231&gt;=$E300,IF(CQ191*$C$23&gt;MAX($C$22,(CR300*$C$34+CR301*$C$35)*EXP(-$C$12*$C$30)+(CR407*$C$34+CR408*$C$35)*EXP(-$C$14*$C$30)),CQ$236,(CR300*$C$34+CR301*$C$35)*EXP(-$C$12*$C$30)+CQ$234),"")</f>
        <v/>
      </c>
      <c r="CR300" s="65">
        <f>IF(CR$231&gt;=$E300,IF(CR191*$C$23&gt;MAX($C$22,(CS300*$C$34+CS301*$C$35)*EXP(-$C$12*$C$30)+(CS407*$C$34+CS408*$C$35)*EXP(-$C$14*$C$30)),CR$236,(CS300*$C$34+CS301*$C$35)*EXP(-$C$12*$C$30)+CR$234),"")</f>
        <v/>
      </c>
      <c r="CS300" s="65">
        <f>IF(CS$231&gt;=$E300,IF(CS191*$C$23&gt;MAX($C$22,(CT300*$C$34+CT301*$C$35)*EXP(-$C$12*$C$30)+(CT407*$C$34+CT408*$C$35)*EXP(-$C$14*$C$30)),CS$236,(CT300*$C$34+CT301*$C$35)*EXP(-$C$12*$C$30)+CS$234),"")</f>
        <v/>
      </c>
      <c r="CT300" s="65">
        <f>IF(CT$231&gt;=$E300,IF(CT191*$C$23&gt;MAX($C$22,(CU300*$C$34+CU301*$C$35)*EXP(-$C$12*$C$30)+(CU407*$C$34+CU408*$C$35)*EXP(-$C$14*$C$30)),CT$236,(CU300*$C$34+CU301*$C$35)*EXP(-$C$12*$C$30)+CT$234),"")</f>
        <v/>
      </c>
      <c r="CU300" s="65">
        <f>IF(CU$231&gt;=$E300,IF(CU191*$C$23&gt;MAX($C$22,(CV300*$C$34+CV301*$C$35)*EXP(-$C$12*$C$30)+(CV407*$C$34+CV408*$C$35)*EXP(-$C$14*$C$30)),CU$236,(CV300*$C$34+CV301*$C$35)*EXP(-$C$12*$C$30)+CU$234),"")</f>
        <v/>
      </c>
      <c r="CV300" s="65">
        <f>IF(CV$231&gt;=$E300,IF(CV191*$C$23&gt;MAX($C$22,(CW300*$C$34+CW301*$C$35)*EXP(-$C$12*$C$30)+(CW407*$C$34+CW408*$C$35)*EXP(-$C$14*$C$30)),CV$236,(CW300*$C$34+CW301*$C$35)*EXP(-$C$12*$C$30)+CV$234),"")</f>
        <v/>
      </c>
      <c r="CW300" s="65">
        <f>IF(CW$231&gt;=$E300,IF(CW191*$C$23&gt;MAX($C$22,(CX300*$C$34+CX301*$C$35)*EXP(-$C$12*$C$30)+(CX407*$C$34+CX408*$C$35)*EXP(-$C$14*$C$30)),CW$236,(CX300*$C$34+CX301*$C$35)*EXP(-$C$12*$C$30)+CW$234),"")</f>
        <v/>
      </c>
      <c r="CX300" s="65">
        <f>IF(CX$231&gt;=$E300,IF(CX191*$C$23&gt;MAX($C$22,(CY300*$C$34+CY301*$C$35)*EXP(-$C$12*$C$30)+(CY407*$C$34+CY408*$C$35)*EXP(-$C$14*$C$30)),CX$236,(CY300*$C$34+CY301*$C$35)*EXP(-$C$12*$C$30)+CX$234),"")</f>
        <v/>
      </c>
      <c r="CY300" s="65">
        <f>IF(CY$231&gt;=$E300,IF(CY191*$C$23&gt;MAX($C$22,(CZ300*$C$34+CZ301*$C$35)*EXP(-$C$12*$C$30)+(CZ407*$C$34+CZ408*$C$35)*EXP(-$C$14*$C$30)),CY$236,(CZ300*$C$34+CZ301*$C$35)*EXP(-$C$12*$C$30)+CY$234),"")</f>
        <v/>
      </c>
      <c r="CZ300" s="65">
        <f>IF(CZ$231&gt;=$E300,IF(CZ191*$C$23&gt;MAX($C$22,(DA300*$C$34+DA301*$C$35)*EXP(-$C$12*$C$30)+(DA407*$C$34+DA408*$C$35)*EXP(-$C$14*$C$30)),CZ$236,(DA300*$C$34+DA301*$C$35)*EXP(-$C$12*$C$30)+CZ$234),"")</f>
        <v/>
      </c>
      <c r="DA300" s="65">
        <f>IF(DA$231&gt;=$E300,IF(DA191*$C$23&gt;MAX($C$22,(DB300*$C$34+DB301*$C$35)*EXP(-$C$12*$C$30)+(DB407*$C$34+DB408*$C$35)*EXP(-$C$14*$C$30)),DA$236,(DB300*$C$34+DB301*$C$35)*EXP(-$C$12*$C$30)+DA$234),"")</f>
        <v/>
      </c>
      <c r="DB300" s="65">
        <f>IF(DB$231&gt;=$E300,IF(DB191*$C$23&gt;MAX($C$22,(DC300*$C$34+DC301*$C$35)*EXP(-$C$12*$C$30)+(DC407*$C$34+DC408*$C$35)*EXP(-$C$14*$C$30)),DB$236,(DC300*$C$34+DC301*$C$35)*EXP(-$C$12*$C$30)+DB$234),"")</f>
        <v/>
      </c>
      <c r="DC300" s="65">
        <f>IF(DC$231&gt;=$E300,IF(DC191*$C$23&gt;$C$22,DC$236,$C$22+DC$234),"")</f>
        <v/>
      </c>
    </row>
    <row r="301" ht="12" customHeight="1">
      <c r="B301" s="12" t="n"/>
      <c r="C301" s="12" t="n"/>
      <c r="D301" s="12" t="n"/>
      <c r="E301" s="64">
        <f>E300+1</f>
        <v/>
      </c>
      <c r="G301" s="65">
        <f>IF(G$231&gt;=$E301,IF(G192*$C$23&gt;MAX($C$22,(H301*$C$34+H302*$C$35)*EXP(-$C$12*$C$30)+(H408*$C$34+H409*$C$35)*EXP(-$C$14*$C$30)),G$236,(H301*$C$34+H302*$C$35)*EXP(-$C$12*$C$30)+G$234),"")</f>
        <v/>
      </c>
      <c r="H301" s="65">
        <f>IF(H$231&gt;=$E301,IF(H192*$C$23&gt;MAX($C$22,(I301*$C$34+I302*$C$35)*EXP(-$C$12*$C$30)+(I408*$C$34+I409*$C$35)*EXP(-$C$14*$C$30)),H$236,(I301*$C$34+I302*$C$35)*EXP(-$C$12*$C$30)+H$234),"")</f>
        <v/>
      </c>
      <c r="I301" s="65">
        <f>IF(I$231&gt;=$E301,IF(I192*$C$23&gt;MAX($C$22,(J301*$C$34+J302*$C$35)*EXP(-$C$12*$C$30)+(J408*$C$34+J409*$C$35)*EXP(-$C$14*$C$30)),I$236,(J301*$C$34+J302*$C$35)*EXP(-$C$12*$C$30)+I$234),"")</f>
        <v/>
      </c>
      <c r="J301" s="65">
        <f>IF(J$231&gt;=$E301,IF(J192*$C$23&gt;MAX($C$22,(K301*$C$34+K302*$C$35)*EXP(-$C$12*$C$30)+(K408*$C$34+K409*$C$35)*EXP(-$C$14*$C$30)),J$236,(K301*$C$34+K302*$C$35)*EXP(-$C$12*$C$30)+J$234),"")</f>
        <v/>
      </c>
      <c r="K301" s="65">
        <f>IF(K$231&gt;=$E301,IF(K192*$C$23&gt;MAX($C$22,(L301*$C$34+L302*$C$35)*EXP(-$C$12*$C$30)+(L408*$C$34+L409*$C$35)*EXP(-$C$14*$C$30)),K$236,(L301*$C$34+L302*$C$35)*EXP(-$C$12*$C$30)+K$234),"")</f>
        <v/>
      </c>
      <c r="L301" s="65">
        <f>IF(L$231&gt;=$E301,IF(L192*$C$23&gt;MAX($C$22,(M301*$C$34+M302*$C$35)*EXP(-$C$12*$C$30)+(M408*$C$34+M409*$C$35)*EXP(-$C$14*$C$30)),L$236,(M301*$C$34+M302*$C$35)*EXP(-$C$12*$C$30)+L$234),"")</f>
        <v/>
      </c>
      <c r="M301" s="65">
        <f>IF(M$231&gt;=$E301,IF(M192*$C$23&gt;MAX($C$22,(N301*$C$34+N302*$C$35)*EXP(-$C$12*$C$30)+(N408*$C$34+N409*$C$35)*EXP(-$C$14*$C$30)),M$236,(N301*$C$34+N302*$C$35)*EXP(-$C$12*$C$30)+M$234),"")</f>
        <v/>
      </c>
      <c r="N301" s="65">
        <f>IF(N$231&gt;=$E301,IF(N192*$C$23&gt;MAX($C$22,(O301*$C$34+O302*$C$35)*EXP(-$C$12*$C$30)+(O408*$C$34+O409*$C$35)*EXP(-$C$14*$C$30)),N$236,(O301*$C$34+O302*$C$35)*EXP(-$C$12*$C$30)+N$234),"")</f>
        <v/>
      </c>
      <c r="O301" s="65">
        <f>IF(O$231&gt;=$E301,IF(O192*$C$23&gt;MAX($C$22,(P301*$C$34+P302*$C$35)*EXP(-$C$12*$C$30)+(P408*$C$34+P409*$C$35)*EXP(-$C$14*$C$30)),O$236,(P301*$C$34+P302*$C$35)*EXP(-$C$12*$C$30)+O$234),"")</f>
        <v/>
      </c>
      <c r="P301" s="65">
        <f>IF(P$231&gt;=$E301,IF(P192*$C$23&gt;MAX($C$22,(Q301*$C$34+Q302*$C$35)*EXP(-$C$12*$C$30)+(Q408*$C$34+Q409*$C$35)*EXP(-$C$14*$C$30)),P$236,(Q301*$C$34+Q302*$C$35)*EXP(-$C$12*$C$30)+P$234),"")</f>
        <v/>
      </c>
      <c r="Q301" s="65">
        <f>IF(Q$231&gt;=$E301,IF(Q192*$C$23&gt;MAX($C$22,(R301*$C$34+R302*$C$35)*EXP(-$C$12*$C$30)+(R408*$C$34+R409*$C$35)*EXP(-$C$14*$C$30)),Q$236,(R301*$C$34+R302*$C$35)*EXP(-$C$12*$C$30)+Q$234),"")</f>
        <v/>
      </c>
      <c r="R301" s="65">
        <f>IF(R$231&gt;=$E301,IF(R192*$C$23&gt;MAX($C$22,(S301*$C$34+S302*$C$35)*EXP(-$C$12*$C$30)+(S408*$C$34+S409*$C$35)*EXP(-$C$14*$C$30)),R$236,(S301*$C$34+S302*$C$35)*EXP(-$C$12*$C$30)+R$234),"")</f>
        <v/>
      </c>
      <c r="S301" s="65">
        <f>IF(S$231&gt;=$E301,IF(S192*$C$23&gt;MAX($C$22,(T301*$C$34+T302*$C$35)*EXP(-$C$12*$C$30)+(T408*$C$34+T409*$C$35)*EXP(-$C$14*$C$30)),S$236,(T301*$C$34+T302*$C$35)*EXP(-$C$12*$C$30)+S$234),"")</f>
        <v/>
      </c>
      <c r="T301" s="65">
        <f>IF(T$231&gt;=$E301,IF(T192*$C$23&gt;MAX($C$22,(U301*$C$34+U302*$C$35)*EXP(-$C$12*$C$30)+(U408*$C$34+U409*$C$35)*EXP(-$C$14*$C$30)),T$236,(U301*$C$34+U302*$C$35)*EXP(-$C$12*$C$30)+T$234),"")</f>
        <v/>
      </c>
      <c r="U301" s="65">
        <f>IF(U$231&gt;=$E301,IF(U192*$C$23&gt;MAX($C$22,(V301*$C$34+V302*$C$35)*EXP(-$C$12*$C$30)+(V408*$C$34+V409*$C$35)*EXP(-$C$14*$C$30)),U$236,(V301*$C$34+V302*$C$35)*EXP(-$C$12*$C$30)+U$234),"")</f>
        <v/>
      </c>
      <c r="V301" s="65">
        <f>IF(V$231&gt;=$E301,IF(V192*$C$23&gt;MAX($C$22,(W301*$C$34+W302*$C$35)*EXP(-$C$12*$C$30)+(W408*$C$34+W409*$C$35)*EXP(-$C$14*$C$30)),V$236,(W301*$C$34+W302*$C$35)*EXP(-$C$12*$C$30)+V$234),"")</f>
        <v/>
      </c>
      <c r="W301" s="65">
        <f>IF(W$231&gt;=$E301,IF(W192*$C$23&gt;MAX($C$22,(X301*$C$34+X302*$C$35)*EXP(-$C$12*$C$30)+(X408*$C$34+X409*$C$35)*EXP(-$C$14*$C$30)),W$236,(X301*$C$34+X302*$C$35)*EXP(-$C$12*$C$30)+W$234),"")</f>
        <v/>
      </c>
      <c r="X301" s="65">
        <f>IF(X$231&gt;=$E301,IF(X192*$C$23&gt;MAX($C$22,(Y301*$C$34+Y302*$C$35)*EXP(-$C$12*$C$30)+(Y408*$C$34+Y409*$C$35)*EXP(-$C$14*$C$30)),X$236,(Y301*$C$34+Y302*$C$35)*EXP(-$C$12*$C$30)+X$234),"")</f>
        <v/>
      </c>
      <c r="Y301" s="65">
        <f>IF(Y$231&gt;=$E301,IF(Y192*$C$23&gt;MAX($C$22,(Z301*$C$34+Z302*$C$35)*EXP(-$C$12*$C$30)+(Z408*$C$34+Z409*$C$35)*EXP(-$C$14*$C$30)),Y$236,(Z301*$C$34+Z302*$C$35)*EXP(-$C$12*$C$30)+Y$234),"")</f>
        <v/>
      </c>
      <c r="Z301" s="65">
        <f>IF(Z$231&gt;=$E301,IF(Z192*$C$23&gt;MAX($C$22,(AA301*$C$34+AA302*$C$35)*EXP(-$C$12*$C$30)+(AA408*$C$34+AA409*$C$35)*EXP(-$C$14*$C$30)),Z$236,(AA301*$C$34+AA302*$C$35)*EXP(-$C$12*$C$30)+Z$234),"")</f>
        <v/>
      </c>
      <c r="AA301" s="65">
        <f>IF(AA$231&gt;=$E301,IF(AA192*$C$23&gt;MAX($C$22,(AB301*$C$34+AB302*$C$35)*EXP(-$C$12*$C$30)+(AB408*$C$34+AB409*$C$35)*EXP(-$C$14*$C$30)),AA$236,(AB301*$C$34+AB302*$C$35)*EXP(-$C$12*$C$30)+AA$234),"")</f>
        <v/>
      </c>
      <c r="AB301" s="65">
        <f>IF(AB$231&gt;=$E301,IF(AB192*$C$23&gt;MAX($C$22,(AC301*$C$34+AC302*$C$35)*EXP(-$C$12*$C$30)+(AC408*$C$34+AC409*$C$35)*EXP(-$C$14*$C$30)),AB$236,(AC301*$C$34+AC302*$C$35)*EXP(-$C$12*$C$30)+AB$234),"")</f>
        <v/>
      </c>
      <c r="AC301" s="65">
        <f>IF(AC$231&gt;=$E301,IF(AC192*$C$23&gt;MAX($C$22,(AD301*$C$34+AD302*$C$35)*EXP(-$C$12*$C$30)+(AD408*$C$34+AD409*$C$35)*EXP(-$C$14*$C$30)),AC$236,(AD301*$C$34+AD302*$C$35)*EXP(-$C$12*$C$30)+AC$234),"")</f>
        <v/>
      </c>
      <c r="AD301" s="65">
        <f>IF(AD$231&gt;=$E301,IF(AD192*$C$23&gt;MAX($C$22,(AE301*$C$34+AE302*$C$35)*EXP(-$C$12*$C$30)+(AE408*$C$34+AE409*$C$35)*EXP(-$C$14*$C$30)),AD$236,(AE301*$C$34+AE302*$C$35)*EXP(-$C$12*$C$30)+AD$234),"")</f>
        <v/>
      </c>
      <c r="AE301" s="65">
        <f>IF(AE$231&gt;=$E301,IF(AE192*$C$23&gt;MAX($C$22,(AF301*$C$34+AF302*$C$35)*EXP(-$C$12*$C$30)+(AF408*$C$34+AF409*$C$35)*EXP(-$C$14*$C$30)),AE$236,(AF301*$C$34+AF302*$C$35)*EXP(-$C$12*$C$30)+AE$234),"")</f>
        <v/>
      </c>
      <c r="AF301" s="65">
        <f>IF(AF$231&gt;=$E301,IF(AF192*$C$23&gt;MAX($C$22,(AG301*$C$34+AG302*$C$35)*EXP(-$C$12*$C$30)+(AG408*$C$34+AG409*$C$35)*EXP(-$C$14*$C$30)),AF$236,(AG301*$C$34+AG302*$C$35)*EXP(-$C$12*$C$30)+AF$234),"")</f>
        <v/>
      </c>
      <c r="AG301" s="65">
        <f>IF(AG$231&gt;=$E301,IF(AG192*$C$23&gt;MAX($C$22,(AH301*$C$34+AH302*$C$35)*EXP(-$C$12*$C$30)+(AH408*$C$34+AH409*$C$35)*EXP(-$C$14*$C$30)),AG$236,(AH301*$C$34+AH302*$C$35)*EXP(-$C$12*$C$30)+AG$234),"")</f>
        <v/>
      </c>
      <c r="AH301" s="65">
        <f>IF(AH$231&gt;=$E301,IF(AH192*$C$23&gt;MAX($C$22,(AI301*$C$34+AI302*$C$35)*EXP(-$C$12*$C$30)+(AI408*$C$34+AI409*$C$35)*EXP(-$C$14*$C$30)),AH$236,(AI301*$C$34+AI302*$C$35)*EXP(-$C$12*$C$30)+AH$234),"")</f>
        <v/>
      </c>
      <c r="AI301" s="65">
        <f>IF(AI$231&gt;=$E301,IF(AI192*$C$23&gt;MAX($C$22,(AJ301*$C$34+AJ302*$C$35)*EXP(-$C$12*$C$30)+(AJ408*$C$34+AJ409*$C$35)*EXP(-$C$14*$C$30)),AI$236,(AJ301*$C$34+AJ302*$C$35)*EXP(-$C$12*$C$30)+AI$234),"")</f>
        <v/>
      </c>
      <c r="AJ301" s="65">
        <f>IF(AJ$231&gt;=$E301,IF(AJ192*$C$23&gt;MAX($C$22,(AK301*$C$34+AK302*$C$35)*EXP(-$C$12*$C$30)+(AK408*$C$34+AK409*$C$35)*EXP(-$C$14*$C$30)),AJ$236,(AK301*$C$34+AK302*$C$35)*EXP(-$C$12*$C$30)+AJ$234),"")</f>
        <v/>
      </c>
      <c r="AK301" s="65">
        <f>IF(AK$231&gt;=$E301,IF(AK192*$C$23&gt;MAX($C$22,(AL301*$C$34+AL302*$C$35)*EXP(-$C$12*$C$30)+(AL408*$C$34+AL409*$C$35)*EXP(-$C$14*$C$30)),AK$236,(AL301*$C$34+AL302*$C$35)*EXP(-$C$12*$C$30)+AK$234),"")</f>
        <v/>
      </c>
      <c r="AL301" s="65">
        <f>IF(AL$231&gt;=$E301,IF(AL192*$C$23&gt;MAX($C$22,(AM301*$C$34+AM302*$C$35)*EXP(-$C$12*$C$30)+(AM408*$C$34+AM409*$C$35)*EXP(-$C$14*$C$30)),AL$236,(AM301*$C$34+AM302*$C$35)*EXP(-$C$12*$C$30)+AL$234),"")</f>
        <v/>
      </c>
      <c r="AM301" s="65">
        <f>IF(AM$231&gt;=$E301,IF(AM192*$C$23&gt;MAX($C$22,(AN301*$C$34+AN302*$C$35)*EXP(-$C$12*$C$30)+(AN408*$C$34+AN409*$C$35)*EXP(-$C$14*$C$30)),AM$236,(AN301*$C$34+AN302*$C$35)*EXP(-$C$12*$C$30)+AM$234),"")</f>
        <v/>
      </c>
      <c r="AN301" s="65">
        <f>IF(AN$231&gt;=$E301,IF(AN192*$C$23&gt;MAX($C$22,(AO301*$C$34+AO302*$C$35)*EXP(-$C$12*$C$30)+(AO408*$C$34+AO409*$C$35)*EXP(-$C$14*$C$30)),AN$236,(AO301*$C$34+AO302*$C$35)*EXP(-$C$12*$C$30)+AN$234),"")</f>
        <v/>
      </c>
      <c r="AO301" s="65">
        <f>IF(AO$231&gt;=$E301,IF(AO192*$C$23&gt;MAX($C$22,(AP301*$C$34+AP302*$C$35)*EXP(-$C$12*$C$30)+(AP408*$C$34+AP409*$C$35)*EXP(-$C$14*$C$30)),AO$236,(AP301*$C$34+AP302*$C$35)*EXP(-$C$12*$C$30)+AO$234),"")</f>
        <v/>
      </c>
      <c r="AP301" s="65">
        <f>IF(AP$231&gt;=$E301,IF(AP192*$C$23&gt;MAX($C$22,(AQ301*$C$34+AQ302*$C$35)*EXP(-$C$12*$C$30)+(AQ408*$C$34+AQ409*$C$35)*EXP(-$C$14*$C$30)),AP$236,(AQ301*$C$34+AQ302*$C$35)*EXP(-$C$12*$C$30)+AP$234),"")</f>
        <v/>
      </c>
      <c r="AQ301" s="65">
        <f>IF(AQ$231&gt;=$E301,IF(AQ192*$C$23&gt;MAX($C$22,(AR301*$C$34+AR302*$C$35)*EXP(-$C$12*$C$30)+(AR408*$C$34+AR409*$C$35)*EXP(-$C$14*$C$30)),AQ$236,(AR301*$C$34+AR302*$C$35)*EXP(-$C$12*$C$30)+AQ$234),"")</f>
        <v/>
      </c>
      <c r="AR301" s="65">
        <f>IF(AR$231&gt;=$E301,IF(AR192*$C$23&gt;MAX($C$22,(AS301*$C$34+AS302*$C$35)*EXP(-$C$12*$C$30)+(AS408*$C$34+AS409*$C$35)*EXP(-$C$14*$C$30)),AR$236,(AS301*$C$34+AS302*$C$35)*EXP(-$C$12*$C$30)+AR$234),"")</f>
        <v/>
      </c>
      <c r="AS301" s="65">
        <f>IF(AS$231&gt;=$E301,IF(AS192*$C$23&gt;MAX($C$22,(AT301*$C$34+AT302*$C$35)*EXP(-$C$12*$C$30)+(AT408*$C$34+AT409*$C$35)*EXP(-$C$14*$C$30)),AS$236,(AT301*$C$34+AT302*$C$35)*EXP(-$C$12*$C$30)+AS$234),"")</f>
        <v/>
      </c>
      <c r="AT301" s="65">
        <f>IF(AT$231&gt;=$E301,IF(AT192*$C$23&gt;MAX($C$22,(AU301*$C$34+AU302*$C$35)*EXP(-$C$12*$C$30)+(AU408*$C$34+AU409*$C$35)*EXP(-$C$14*$C$30)),AT$236,(AU301*$C$34+AU302*$C$35)*EXP(-$C$12*$C$30)+AT$234),"")</f>
        <v/>
      </c>
      <c r="AU301" s="65">
        <f>IF(AU$231&gt;=$E301,IF(AU192*$C$23&gt;MAX($C$22,(AV301*$C$34+AV302*$C$35)*EXP(-$C$12*$C$30)+(AV408*$C$34+AV409*$C$35)*EXP(-$C$14*$C$30)),AU$236,(AV301*$C$34+AV302*$C$35)*EXP(-$C$12*$C$30)+AU$234),"")</f>
        <v/>
      </c>
      <c r="AV301" s="65">
        <f>IF(AV$231&gt;=$E301,IF(AV192*$C$23&gt;MAX($C$22,(AW301*$C$34+AW302*$C$35)*EXP(-$C$12*$C$30)+(AW408*$C$34+AW409*$C$35)*EXP(-$C$14*$C$30)),AV$236,(AW301*$C$34+AW302*$C$35)*EXP(-$C$12*$C$30)+AV$234),"")</f>
        <v/>
      </c>
      <c r="AW301" s="65">
        <f>IF(AW$231&gt;=$E301,IF(AW192*$C$23&gt;MAX($C$22,(AX301*$C$34+AX302*$C$35)*EXP(-$C$12*$C$30)+(AX408*$C$34+AX409*$C$35)*EXP(-$C$14*$C$30)),AW$236,(AX301*$C$34+AX302*$C$35)*EXP(-$C$12*$C$30)+AW$234),"")</f>
        <v/>
      </c>
      <c r="AX301" s="65">
        <f>IF(AX$231&gt;=$E301,IF(AX192*$C$23&gt;MAX($C$22,(AY301*$C$34+AY302*$C$35)*EXP(-$C$12*$C$30)+(AY408*$C$34+AY409*$C$35)*EXP(-$C$14*$C$30)),AX$236,(AY301*$C$34+AY302*$C$35)*EXP(-$C$12*$C$30)+AX$234),"")</f>
        <v/>
      </c>
      <c r="AY301" s="65">
        <f>IF(AY$231&gt;=$E301,IF(AY192*$C$23&gt;MAX($C$22,(AZ301*$C$34+AZ302*$C$35)*EXP(-$C$12*$C$30)+(AZ408*$C$34+AZ409*$C$35)*EXP(-$C$14*$C$30)),AY$236,(AZ301*$C$34+AZ302*$C$35)*EXP(-$C$12*$C$30)+AY$234),"")</f>
        <v/>
      </c>
      <c r="AZ301" s="65">
        <f>IF(AZ$231&gt;=$E301,IF(AZ192*$C$23&gt;MAX($C$22,(BA301*$C$34+BA302*$C$35)*EXP(-$C$12*$C$30)+(BA408*$C$34+BA409*$C$35)*EXP(-$C$14*$C$30)),AZ$236,(BA301*$C$34+BA302*$C$35)*EXP(-$C$12*$C$30)+AZ$234),"")</f>
        <v/>
      </c>
      <c r="BA301" s="65">
        <f>IF(BA$231&gt;=$E301,IF(BA192*$C$23&gt;MAX($C$22,(BB301*$C$34+BB302*$C$35)*EXP(-$C$12*$C$30)+(BB408*$C$34+BB409*$C$35)*EXP(-$C$14*$C$30)),BA$236,(BB301*$C$34+BB302*$C$35)*EXP(-$C$12*$C$30)+BA$234),"")</f>
        <v/>
      </c>
      <c r="BB301" s="65">
        <f>IF(BB$231&gt;=$E301,IF(BB192*$C$23&gt;MAX($C$22,(BC301*$C$34+BC302*$C$35)*EXP(-$C$12*$C$30)+(BC408*$C$34+BC409*$C$35)*EXP(-$C$14*$C$30)),BB$236,(BC301*$C$34+BC302*$C$35)*EXP(-$C$12*$C$30)+BB$234),"")</f>
        <v/>
      </c>
      <c r="BC301" s="65">
        <f>IF(BC$231&gt;=$E301,IF(BC192*$C$23&gt;MAX($C$22,(BD301*$C$34+BD302*$C$35)*EXP(-$C$12*$C$30)+(BD408*$C$34+BD409*$C$35)*EXP(-$C$14*$C$30)),BC$236,(BD301*$C$34+BD302*$C$35)*EXP(-$C$12*$C$30)+BC$234),"")</f>
        <v/>
      </c>
      <c r="BD301" s="65">
        <f>IF(BD$231&gt;=$E301,IF(BD192*$C$23&gt;MAX($C$22,(BE301*$C$34+BE302*$C$35)*EXP(-$C$12*$C$30)+(BE408*$C$34+BE409*$C$35)*EXP(-$C$14*$C$30)),BD$236,(BE301*$C$34+BE302*$C$35)*EXP(-$C$12*$C$30)+BD$234),"")</f>
        <v/>
      </c>
      <c r="BE301" s="65">
        <f>IF(BE$231&gt;=$E301,IF(BE192*$C$23&gt;MAX($C$22,(BF301*$C$34+BF302*$C$35)*EXP(-$C$12*$C$30)+(BF408*$C$34+BF409*$C$35)*EXP(-$C$14*$C$30)),BE$236,(BF301*$C$34+BF302*$C$35)*EXP(-$C$12*$C$30)+BE$234),"")</f>
        <v/>
      </c>
      <c r="BF301" s="65">
        <f>IF(BF$231&gt;=$E301,IF(BF192*$C$23&gt;MAX($C$22,(BG301*$C$34+BG302*$C$35)*EXP(-$C$12*$C$30)+(BG408*$C$34+BG409*$C$35)*EXP(-$C$14*$C$30)),BF$236,(BG301*$C$34+BG302*$C$35)*EXP(-$C$12*$C$30)+BF$234),"")</f>
        <v/>
      </c>
      <c r="BG301" s="65">
        <f>IF(BG$231&gt;=$E301,IF(BG192*$C$23&gt;MAX($C$22,(BH301*$C$34+BH302*$C$35)*EXP(-$C$12*$C$30)+(BH408*$C$34+BH409*$C$35)*EXP(-$C$14*$C$30)),BG$236,(BH301*$C$34+BH302*$C$35)*EXP(-$C$12*$C$30)+BG$234),"")</f>
        <v/>
      </c>
      <c r="BH301" s="65">
        <f>IF(BH$231&gt;=$E301,IF(BH192*$C$23&gt;MAX($C$22,(BI301*$C$34+BI302*$C$35)*EXP(-$C$12*$C$30)+(BI408*$C$34+BI409*$C$35)*EXP(-$C$14*$C$30)),BH$236,(BI301*$C$34+BI302*$C$35)*EXP(-$C$12*$C$30)+BH$234),"")</f>
        <v/>
      </c>
      <c r="BI301" s="65">
        <f>IF(BI$231&gt;=$E301,IF(BI192*$C$23&gt;MAX($C$22,(BJ301*$C$34+BJ302*$C$35)*EXP(-$C$12*$C$30)+(BJ408*$C$34+BJ409*$C$35)*EXP(-$C$14*$C$30)),BI$236,(BJ301*$C$34+BJ302*$C$35)*EXP(-$C$12*$C$30)+BI$234),"")</f>
        <v/>
      </c>
      <c r="BJ301" s="65">
        <f>IF(BJ$231&gt;=$E301,IF(BJ192*$C$23&gt;MAX($C$22,(BK301*$C$34+BK302*$C$35)*EXP(-$C$12*$C$30)+(BK408*$C$34+BK409*$C$35)*EXP(-$C$14*$C$30)),BJ$236,(BK301*$C$34+BK302*$C$35)*EXP(-$C$12*$C$30)+BJ$234),"")</f>
        <v/>
      </c>
      <c r="BK301" s="65">
        <f>IF(BK$231&gt;=$E301,IF(BK192*$C$23&gt;MAX($C$22,(BL301*$C$34+BL302*$C$35)*EXP(-$C$12*$C$30)+(BL408*$C$34+BL409*$C$35)*EXP(-$C$14*$C$30)),BK$236,(BL301*$C$34+BL302*$C$35)*EXP(-$C$12*$C$30)+BK$234),"")</f>
        <v/>
      </c>
      <c r="BL301" s="65">
        <f>IF(BL$231&gt;=$E301,IF(BL192*$C$23&gt;MAX($C$22,(BM301*$C$34+BM302*$C$35)*EXP(-$C$12*$C$30)+(BM408*$C$34+BM409*$C$35)*EXP(-$C$14*$C$30)),BL$236,(BM301*$C$34+BM302*$C$35)*EXP(-$C$12*$C$30)+BL$234),"")</f>
        <v/>
      </c>
      <c r="BM301" s="65">
        <f>IF(BM$231&gt;=$E301,IF(BM192*$C$23&gt;MAX($C$22,(BN301*$C$34+BN302*$C$35)*EXP(-$C$12*$C$30)+(BN408*$C$34+BN409*$C$35)*EXP(-$C$14*$C$30)),BM$236,(BN301*$C$34+BN302*$C$35)*EXP(-$C$12*$C$30)+BM$234),"")</f>
        <v/>
      </c>
      <c r="BN301" s="65">
        <f>IF(BN$231&gt;=$E301,IF(BN192*$C$23&gt;MAX($C$22,(BO301*$C$34+BO302*$C$35)*EXP(-$C$12*$C$30)+(BO408*$C$34+BO409*$C$35)*EXP(-$C$14*$C$30)),BN$236,(BO301*$C$34+BO302*$C$35)*EXP(-$C$12*$C$30)+BN$234),"")</f>
        <v/>
      </c>
      <c r="BO301" s="65">
        <f>IF(BO$231&gt;=$E301,IF(BO192*$C$23&gt;MAX($C$22,(BP301*$C$34+BP302*$C$35)*EXP(-$C$12*$C$30)+(BP408*$C$34+BP409*$C$35)*EXP(-$C$14*$C$30)),BO$236,(BP301*$C$34+BP302*$C$35)*EXP(-$C$12*$C$30)+BO$234),"")</f>
        <v/>
      </c>
      <c r="BP301" s="65">
        <f>IF(BP$231&gt;=$E301,IF(BP192*$C$23&gt;MAX($C$22,(BQ301*$C$34+BQ302*$C$35)*EXP(-$C$12*$C$30)+(BQ408*$C$34+BQ409*$C$35)*EXP(-$C$14*$C$30)),BP$236,(BQ301*$C$34+BQ302*$C$35)*EXP(-$C$12*$C$30)+BP$234),"")</f>
        <v/>
      </c>
      <c r="BQ301" s="65">
        <f>IF(BQ$231&gt;=$E301,IF(BQ192*$C$23&gt;MAX($C$22,(BR301*$C$34+BR302*$C$35)*EXP(-$C$12*$C$30)+(BR408*$C$34+BR409*$C$35)*EXP(-$C$14*$C$30)),BQ$236,(BR301*$C$34+BR302*$C$35)*EXP(-$C$12*$C$30)+BQ$234),"")</f>
        <v/>
      </c>
      <c r="BR301" s="65">
        <f>IF(BR$231&gt;=$E301,IF(BR192*$C$23&gt;MAX($C$22,(BS301*$C$34+BS302*$C$35)*EXP(-$C$12*$C$30)+(BS408*$C$34+BS409*$C$35)*EXP(-$C$14*$C$30)),BR$236,(BS301*$C$34+BS302*$C$35)*EXP(-$C$12*$C$30)+BR$234),"")</f>
        <v/>
      </c>
      <c r="BS301" s="65">
        <f>IF(BS$231&gt;=$E301,IF(BS192*$C$23&gt;MAX($C$22,(BT301*$C$34+BT302*$C$35)*EXP(-$C$12*$C$30)+(BT408*$C$34+BT409*$C$35)*EXP(-$C$14*$C$30)),BS$236,(BT301*$C$34+BT302*$C$35)*EXP(-$C$12*$C$30)+BS$234),"")</f>
        <v/>
      </c>
      <c r="BT301" s="65">
        <f>IF(BT$231&gt;=$E301,IF(BT192*$C$23&gt;MAX($C$22,(BU301*$C$34+BU302*$C$35)*EXP(-$C$12*$C$30)+(BU408*$C$34+BU409*$C$35)*EXP(-$C$14*$C$30)),BT$236,(BU301*$C$34+BU302*$C$35)*EXP(-$C$12*$C$30)+BT$234),"")</f>
        <v/>
      </c>
      <c r="BU301" s="65">
        <f>IF(BU$231&gt;=$E301,IF(BU192*$C$23&gt;MAX($C$22,(BV301*$C$34+BV302*$C$35)*EXP(-$C$12*$C$30)+(BV408*$C$34+BV409*$C$35)*EXP(-$C$14*$C$30)),BU$236,(BV301*$C$34+BV302*$C$35)*EXP(-$C$12*$C$30)+BU$234),"")</f>
        <v/>
      </c>
      <c r="BV301" s="65">
        <f>IF(BV$231&gt;=$E301,IF(BV192*$C$23&gt;MAX($C$22,(BW301*$C$34+BW302*$C$35)*EXP(-$C$12*$C$30)+(BW408*$C$34+BW409*$C$35)*EXP(-$C$14*$C$30)),BV$236,(BW301*$C$34+BW302*$C$35)*EXP(-$C$12*$C$30)+BV$234),"")</f>
        <v/>
      </c>
      <c r="BW301" s="65">
        <f>IF(BW$231&gt;=$E301,IF(BW192*$C$23&gt;MAX($C$22,(BX301*$C$34+BX302*$C$35)*EXP(-$C$12*$C$30)+(BX408*$C$34+BX409*$C$35)*EXP(-$C$14*$C$30)),BW$236,(BX301*$C$34+BX302*$C$35)*EXP(-$C$12*$C$30)+BW$234),"")</f>
        <v/>
      </c>
      <c r="BX301" s="65">
        <f>IF(BX$231&gt;=$E301,IF(BX192*$C$23&gt;MAX($C$22,(BY301*$C$34+BY302*$C$35)*EXP(-$C$12*$C$30)+(BY408*$C$34+BY409*$C$35)*EXP(-$C$14*$C$30)),BX$236,(BY301*$C$34+BY302*$C$35)*EXP(-$C$12*$C$30)+BX$234),"")</f>
        <v/>
      </c>
      <c r="BY301" s="65">
        <f>IF(BY$231&gt;=$E301,IF(BY192*$C$23&gt;MAX($C$22,(BZ301*$C$34+BZ302*$C$35)*EXP(-$C$12*$C$30)+(BZ408*$C$34+BZ409*$C$35)*EXP(-$C$14*$C$30)),BY$236,(BZ301*$C$34+BZ302*$C$35)*EXP(-$C$12*$C$30)+BY$234),"")</f>
        <v/>
      </c>
      <c r="BZ301" s="65">
        <f>IF(BZ$231&gt;=$E301,IF(BZ192*$C$23&gt;MAX($C$22,(CA301*$C$34+CA302*$C$35)*EXP(-$C$12*$C$30)+(CA408*$C$34+CA409*$C$35)*EXP(-$C$14*$C$30)),BZ$236,(CA301*$C$34+CA302*$C$35)*EXP(-$C$12*$C$30)+BZ$234),"")</f>
        <v/>
      </c>
      <c r="CA301" s="65">
        <f>IF(CA$231&gt;=$E301,IF(CA192*$C$23&gt;MAX($C$22,(CB301*$C$34+CB302*$C$35)*EXP(-$C$12*$C$30)+(CB408*$C$34+CB409*$C$35)*EXP(-$C$14*$C$30)),CA$236,(CB301*$C$34+CB302*$C$35)*EXP(-$C$12*$C$30)+CA$234),"")</f>
        <v/>
      </c>
      <c r="CB301" s="65">
        <f>IF(CB$231&gt;=$E301,IF(CB192*$C$23&gt;MAX($C$22,(CC301*$C$34+CC302*$C$35)*EXP(-$C$12*$C$30)+(CC408*$C$34+CC409*$C$35)*EXP(-$C$14*$C$30)),CB$236,(CC301*$C$34+CC302*$C$35)*EXP(-$C$12*$C$30)+CB$234),"")</f>
        <v/>
      </c>
      <c r="CC301" s="65">
        <f>IF(CC$231&gt;=$E301,IF(CC192*$C$23&gt;MAX($C$22,(CD301*$C$34+CD302*$C$35)*EXP(-$C$12*$C$30)+(CD408*$C$34+CD409*$C$35)*EXP(-$C$14*$C$30)),CC$236,(CD301*$C$34+CD302*$C$35)*EXP(-$C$12*$C$30)+CC$234),"")</f>
        <v/>
      </c>
      <c r="CD301" s="65">
        <f>IF(CD$231&gt;=$E301,IF(CD192*$C$23&gt;MAX($C$22,(CE301*$C$34+CE302*$C$35)*EXP(-$C$12*$C$30)+(CE408*$C$34+CE409*$C$35)*EXP(-$C$14*$C$30)),CD$236,(CE301*$C$34+CE302*$C$35)*EXP(-$C$12*$C$30)+CD$234),"")</f>
        <v/>
      </c>
      <c r="CE301" s="65">
        <f>IF(CE$231&gt;=$E301,IF(CE192*$C$23&gt;MAX($C$22,(CF301*$C$34+CF302*$C$35)*EXP(-$C$12*$C$30)+(CF408*$C$34+CF409*$C$35)*EXP(-$C$14*$C$30)),CE$236,(CF301*$C$34+CF302*$C$35)*EXP(-$C$12*$C$30)+CE$234),"")</f>
        <v/>
      </c>
      <c r="CF301" s="65">
        <f>IF(CF$231&gt;=$E301,IF(CF192*$C$23&gt;MAX($C$22,(CG301*$C$34+CG302*$C$35)*EXP(-$C$12*$C$30)+(CG408*$C$34+CG409*$C$35)*EXP(-$C$14*$C$30)),CF$236,(CG301*$C$34+CG302*$C$35)*EXP(-$C$12*$C$30)+CF$234),"")</f>
        <v/>
      </c>
      <c r="CG301" s="65">
        <f>IF(CG$231&gt;=$E301,IF(CG192*$C$23&gt;MAX($C$22,(CH301*$C$34+CH302*$C$35)*EXP(-$C$12*$C$30)+(CH408*$C$34+CH409*$C$35)*EXP(-$C$14*$C$30)),CG$236,(CH301*$C$34+CH302*$C$35)*EXP(-$C$12*$C$30)+CG$234),"")</f>
        <v/>
      </c>
      <c r="CH301" s="65">
        <f>IF(CH$231&gt;=$E301,IF(CH192*$C$23&gt;MAX($C$22,(CI301*$C$34+CI302*$C$35)*EXP(-$C$12*$C$30)+(CI408*$C$34+CI409*$C$35)*EXP(-$C$14*$C$30)),CH$236,(CI301*$C$34+CI302*$C$35)*EXP(-$C$12*$C$30)+CH$234),"")</f>
        <v/>
      </c>
      <c r="CI301" s="65">
        <f>IF(CI$231&gt;=$E301,IF(CI192*$C$23&gt;MAX($C$22,(CJ301*$C$34+CJ302*$C$35)*EXP(-$C$12*$C$30)+(CJ408*$C$34+CJ409*$C$35)*EXP(-$C$14*$C$30)),CI$236,(CJ301*$C$34+CJ302*$C$35)*EXP(-$C$12*$C$30)+CI$234),"")</f>
        <v/>
      </c>
      <c r="CJ301" s="65">
        <f>IF(CJ$231&gt;=$E301,IF(CJ192*$C$23&gt;MAX($C$22,(CK301*$C$34+CK302*$C$35)*EXP(-$C$12*$C$30)+(CK408*$C$34+CK409*$C$35)*EXP(-$C$14*$C$30)),CJ$236,(CK301*$C$34+CK302*$C$35)*EXP(-$C$12*$C$30)+CJ$234),"")</f>
        <v/>
      </c>
      <c r="CK301" s="65">
        <f>IF(CK$231&gt;=$E301,IF(CK192*$C$23&gt;MAX($C$22,(CL301*$C$34+CL302*$C$35)*EXP(-$C$12*$C$30)+(CL408*$C$34+CL409*$C$35)*EXP(-$C$14*$C$30)),CK$236,(CL301*$C$34+CL302*$C$35)*EXP(-$C$12*$C$30)+CK$234),"")</f>
        <v/>
      </c>
      <c r="CL301" s="65">
        <f>IF(CL$231&gt;=$E301,IF(CL192*$C$23&gt;MAX($C$22,(CM301*$C$34+CM302*$C$35)*EXP(-$C$12*$C$30)+(CM408*$C$34+CM409*$C$35)*EXP(-$C$14*$C$30)),CL$236,(CM301*$C$34+CM302*$C$35)*EXP(-$C$12*$C$30)+CL$234),"")</f>
        <v/>
      </c>
      <c r="CM301" s="65">
        <f>IF(CM$231&gt;=$E301,IF(CM192*$C$23&gt;MAX($C$22,(CN301*$C$34+CN302*$C$35)*EXP(-$C$12*$C$30)+(CN408*$C$34+CN409*$C$35)*EXP(-$C$14*$C$30)),CM$236,(CN301*$C$34+CN302*$C$35)*EXP(-$C$12*$C$30)+CM$234),"")</f>
        <v/>
      </c>
      <c r="CN301" s="65">
        <f>IF(CN$231&gt;=$E301,IF(CN192*$C$23&gt;MAX($C$22,(CO301*$C$34+CO302*$C$35)*EXP(-$C$12*$C$30)+(CO408*$C$34+CO409*$C$35)*EXP(-$C$14*$C$30)),CN$236,(CO301*$C$34+CO302*$C$35)*EXP(-$C$12*$C$30)+CN$234),"")</f>
        <v/>
      </c>
      <c r="CO301" s="65">
        <f>IF(CO$231&gt;=$E301,IF(CO192*$C$23&gt;MAX($C$22,(CP301*$C$34+CP302*$C$35)*EXP(-$C$12*$C$30)+(CP408*$C$34+CP409*$C$35)*EXP(-$C$14*$C$30)),CO$236,(CP301*$C$34+CP302*$C$35)*EXP(-$C$12*$C$30)+CO$234),"")</f>
        <v/>
      </c>
      <c r="CP301" s="65">
        <f>IF(CP$231&gt;=$E301,IF(CP192*$C$23&gt;MAX($C$22,(CQ301*$C$34+CQ302*$C$35)*EXP(-$C$12*$C$30)+(CQ408*$C$34+CQ409*$C$35)*EXP(-$C$14*$C$30)),CP$236,(CQ301*$C$34+CQ302*$C$35)*EXP(-$C$12*$C$30)+CP$234),"")</f>
        <v/>
      </c>
      <c r="CQ301" s="65">
        <f>IF(CQ$231&gt;=$E301,IF(CQ192*$C$23&gt;MAX($C$22,(CR301*$C$34+CR302*$C$35)*EXP(-$C$12*$C$30)+(CR408*$C$34+CR409*$C$35)*EXP(-$C$14*$C$30)),CQ$236,(CR301*$C$34+CR302*$C$35)*EXP(-$C$12*$C$30)+CQ$234),"")</f>
        <v/>
      </c>
      <c r="CR301" s="65">
        <f>IF(CR$231&gt;=$E301,IF(CR192*$C$23&gt;MAX($C$22,(CS301*$C$34+CS302*$C$35)*EXP(-$C$12*$C$30)+(CS408*$C$34+CS409*$C$35)*EXP(-$C$14*$C$30)),CR$236,(CS301*$C$34+CS302*$C$35)*EXP(-$C$12*$C$30)+CR$234),"")</f>
        <v/>
      </c>
      <c r="CS301" s="65">
        <f>IF(CS$231&gt;=$E301,IF(CS192*$C$23&gt;MAX($C$22,(CT301*$C$34+CT302*$C$35)*EXP(-$C$12*$C$30)+(CT408*$C$34+CT409*$C$35)*EXP(-$C$14*$C$30)),CS$236,(CT301*$C$34+CT302*$C$35)*EXP(-$C$12*$C$30)+CS$234),"")</f>
        <v/>
      </c>
      <c r="CT301" s="65">
        <f>IF(CT$231&gt;=$E301,IF(CT192*$C$23&gt;MAX($C$22,(CU301*$C$34+CU302*$C$35)*EXP(-$C$12*$C$30)+(CU408*$C$34+CU409*$C$35)*EXP(-$C$14*$C$30)),CT$236,(CU301*$C$34+CU302*$C$35)*EXP(-$C$12*$C$30)+CT$234),"")</f>
        <v/>
      </c>
      <c r="CU301" s="65">
        <f>IF(CU$231&gt;=$E301,IF(CU192*$C$23&gt;MAX($C$22,(CV301*$C$34+CV302*$C$35)*EXP(-$C$12*$C$30)+(CV408*$C$34+CV409*$C$35)*EXP(-$C$14*$C$30)),CU$236,(CV301*$C$34+CV302*$C$35)*EXP(-$C$12*$C$30)+CU$234),"")</f>
        <v/>
      </c>
      <c r="CV301" s="65">
        <f>IF(CV$231&gt;=$E301,IF(CV192*$C$23&gt;MAX($C$22,(CW301*$C$34+CW302*$C$35)*EXP(-$C$12*$C$30)+(CW408*$C$34+CW409*$C$35)*EXP(-$C$14*$C$30)),CV$236,(CW301*$C$34+CW302*$C$35)*EXP(-$C$12*$C$30)+CV$234),"")</f>
        <v/>
      </c>
      <c r="CW301" s="65">
        <f>IF(CW$231&gt;=$E301,IF(CW192*$C$23&gt;MAX($C$22,(CX301*$C$34+CX302*$C$35)*EXP(-$C$12*$C$30)+(CX408*$C$34+CX409*$C$35)*EXP(-$C$14*$C$30)),CW$236,(CX301*$C$34+CX302*$C$35)*EXP(-$C$12*$C$30)+CW$234),"")</f>
        <v/>
      </c>
      <c r="CX301" s="65">
        <f>IF(CX$231&gt;=$E301,IF(CX192*$C$23&gt;MAX($C$22,(CY301*$C$34+CY302*$C$35)*EXP(-$C$12*$C$30)+(CY408*$C$34+CY409*$C$35)*EXP(-$C$14*$C$30)),CX$236,(CY301*$C$34+CY302*$C$35)*EXP(-$C$12*$C$30)+CX$234),"")</f>
        <v/>
      </c>
      <c r="CY301" s="65">
        <f>IF(CY$231&gt;=$E301,IF(CY192*$C$23&gt;MAX($C$22,(CZ301*$C$34+CZ302*$C$35)*EXP(-$C$12*$C$30)+(CZ408*$C$34+CZ409*$C$35)*EXP(-$C$14*$C$30)),CY$236,(CZ301*$C$34+CZ302*$C$35)*EXP(-$C$12*$C$30)+CY$234),"")</f>
        <v/>
      </c>
      <c r="CZ301" s="65">
        <f>IF(CZ$231&gt;=$E301,IF(CZ192*$C$23&gt;MAX($C$22,(DA301*$C$34+DA302*$C$35)*EXP(-$C$12*$C$30)+(DA408*$C$34+DA409*$C$35)*EXP(-$C$14*$C$30)),CZ$236,(DA301*$C$34+DA302*$C$35)*EXP(-$C$12*$C$30)+CZ$234),"")</f>
        <v/>
      </c>
      <c r="DA301" s="65">
        <f>IF(DA$231&gt;=$E301,IF(DA192*$C$23&gt;MAX($C$22,(DB301*$C$34+DB302*$C$35)*EXP(-$C$12*$C$30)+(DB408*$C$34+DB409*$C$35)*EXP(-$C$14*$C$30)),DA$236,(DB301*$C$34+DB302*$C$35)*EXP(-$C$12*$C$30)+DA$234),"")</f>
        <v/>
      </c>
      <c r="DB301" s="65">
        <f>IF(DB$231&gt;=$E301,IF(DB192*$C$23&gt;MAX($C$22,(DC301*$C$34+DC302*$C$35)*EXP(-$C$12*$C$30)+(DC408*$C$34+DC409*$C$35)*EXP(-$C$14*$C$30)),DB$236,(DC301*$C$34+DC302*$C$35)*EXP(-$C$12*$C$30)+DB$234),"")</f>
        <v/>
      </c>
      <c r="DC301" s="65">
        <f>IF(DC$231&gt;=$E301,IF(DC192*$C$23&gt;$C$22,DC$236,$C$22+DC$234),"")</f>
        <v/>
      </c>
    </row>
    <row r="302" ht="12" customHeight="1">
      <c r="B302" s="12" t="n"/>
      <c r="C302" s="12" t="n"/>
      <c r="D302" s="12" t="n"/>
      <c r="E302" s="64">
        <f>E301+1</f>
        <v/>
      </c>
      <c r="G302" s="65">
        <f>IF(G$231&gt;=$E302,IF(G193*$C$23&gt;MAX($C$22,(H302*$C$34+H303*$C$35)*EXP(-$C$12*$C$30)+(H409*$C$34+H410*$C$35)*EXP(-$C$14*$C$30)),G$236,(H302*$C$34+H303*$C$35)*EXP(-$C$12*$C$30)+G$234),"")</f>
        <v/>
      </c>
      <c r="H302" s="65">
        <f>IF(H$231&gt;=$E302,IF(H193*$C$23&gt;MAX($C$22,(I302*$C$34+I303*$C$35)*EXP(-$C$12*$C$30)+(I409*$C$34+I410*$C$35)*EXP(-$C$14*$C$30)),H$236,(I302*$C$34+I303*$C$35)*EXP(-$C$12*$C$30)+H$234),"")</f>
        <v/>
      </c>
      <c r="I302" s="65">
        <f>IF(I$231&gt;=$E302,IF(I193*$C$23&gt;MAX($C$22,(J302*$C$34+J303*$C$35)*EXP(-$C$12*$C$30)+(J409*$C$34+J410*$C$35)*EXP(-$C$14*$C$30)),I$236,(J302*$C$34+J303*$C$35)*EXP(-$C$12*$C$30)+I$234),"")</f>
        <v/>
      </c>
      <c r="J302" s="65">
        <f>IF(J$231&gt;=$E302,IF(J193*$C$23&gt;MAX($C$22,(K302*$C$34+K303*$C$35)*EXP(-$C$12*$C$30)+(K409*$C$34+K410*$C$35)*EXP(-$C$14*$C$30)),J$236,(K302*$C$34+K303*$C$35)*EXP(-$C$12*$C$30)+J$234),"")</f>
        <v/>
      </c>
      <c r="K302" s="65">
        <f>IF(K$231&gt;=$E302,IF(K193*$C$23&gt;MAX($C$22,(L302*$C$34+L303*$C$35)*EXP(-$C$12*$C$30)+(L409*$C$34+L410*$C$35)*EXP(-$C$14*$C$30)),K$236,(L302*$C$34+L303*$C$35)*EXP(-$C$12*$C$30)+K$234),"")</f>
        <v/>
      </c>
      <c r="L302" s="65">
        <f>IF(L$231&gt;=$E302,IF(L193*$C$23&gt;MAX($C$22,(M302*$C$34+M303*$C$35)*EXP(-$C$12*$C$30)+(M409*$C$34+M410*$C$35)*EXP(-$C$14*$C$30)),L$236,(M302*$C$34+M303*$C$35)*EXP(-$C$12*$C$30)+L$234),"")</f>
        <v/>
      </c>
      <c r="M302" s="65">
        <f>IF(M$231&gt;=$E302,IF(M193*$C$23&gt;MAX($C$22,(N302*$C$34+N303*$C$35)*EXP(-$C$12*$C$30)+(N409*$C$34+N410*$C$35)*EXP(-$C$14*$C$30)),M$236,(N302*$C$34+N303*$C$35)*EXP(-$C$12*$C$30)+M$234),"")</f>
        <v/>
      </c>
      <c r="N302" s="65">
        <f>IF(N$231&gt;=$E302,IF(N193*$C$23&gt;MAX($C$22,(O302*$C$34+O303*$C$35)*EXP(-$C$12*$C$30)+(O409*$C$34+O410*$C$35)*EXP(-$C$14*$C$30)),N$236,(O302*$C$34+O303*$C$35)*EXP(-$C$12*$C$30)+N$234),"")</f>
        <v/>
      </c>
      <c r="O302" s="65">
        <f>IF(O$231&gt;=$E302,IF(O193*$C$23&gt;MAX($C$22,(P302*$C$34+P303*$C$35)*EXP(-$C$12*$C$30)+(P409*$C$34+P410*$C$35)*EXP(-$C$14*$C$30)),O$236,(P302*$C$34+P303*$C$35)*EXP(-$C$12*$C$30)+O$234),"")</f>
        <v/>
      </c>
      <c r="P302" s="65">
        <f>IF(P$231&gt;=$E302,IF(P193*$C$23&gt;MAX($C$22,(Q302*$C$34+Q303*$C$35)*EXP(-$C$12*$C$30)+(Q409*$C$34+Q410*$C$35)*EXP(-$C$14*$C$30)),P$236,(Q302*$C$34+Q303*$C$35)*EXP(-$C$12*$C$30)+P$234),"")</f>
        <v/>
      </c>
      <c r="Q302" s="65">
        <f>IF(Q$231&gt;=$E302,IF(Q193*$C$23&gt;MAX($C$22,(R302*$C$34+R303*$C$35)*EXP(-$C$12*$C$30)+(R409*$C$34+R410*$C$35)*EXP(-$C$14*$C$30)),Q$236,(R302*$C$34+R303*$C$35)*EXP(-$C$12*$C$30)+Q$234),"")</f>
        <v/>
      </c>
      <c r="R302" s="65">
        <f>IF(R$231&gt;=$E302,IF(R193*$C$23&gt;MAX($C$22,(S302*$C$34+S303*$C$35)*EXP(-$C$12*$C$30)+(S409*$C$34+S410*$C$35)*EXP(-$C$14*$C$30)),R$236,(S302*$C$34+S303*$C$35)*EXP(-$C$12*$C$30)+R$234),"")</f>
        <v/>
      </c>
      <c r="S302" s="65">
        <f>IF(S$231&gt;=$E302,IF(S193*$C$23&gt;MAX($C$22,(T302*$C$34+T303*$C$35)*EXP(-$C$12*$C$30)+(T409*$C$34+T410*$C$35)*EXP(-$C$14*$C$30)),S$236,(T302*$C$34+T303*$C$35)*EXP(-$C$12*$C$30)+S$234),"")</f>
        <v/>
      </c>
      <c r="T302" s="65">
        <f>IF(T$231&gt;=$E302,IF(T193*$C$23&gt;MAX($C$22,(U302*$C$34+U303*$C$35)*EXP(-$C$12*$C$30)+(U409*$C$34+U410*$C$35)*EXP(-$C$14*$C$30)),T$236,(U302*$C$34+U303*$C$35)*EXP(-$C$12*$C$30)+T$234),"")</f>
        <v/>
      </c>
      <c r="U302" s="65">
        <f>IF(U$231&gt;=$E302,IF(U193*$C$23&gt;MAX($C$22,(V302*$C$34+V303*$C$35)*EXP(-$C$12*$C$30)+(V409*$C$34+V410*$C$35)*EXP(-$C$14*$C$30)),U$236,(V302*$C$34+V303*$C$35)*EXP(-$C$12*$C$30)+U$234),"")</f>
        <v/>
      </c>
      <c r="V302" s="65">
        <f>IF(V$231&gt;=$E302,IF(V193*$C$23&gt;MAX($C$22,(W302*$C$34+W303*$C$35)*EXP(-$C$12*$C$30)+(W409*$C$34+W410*$C$35)*EXP(-$C$14*$C$30)),V$236,(W302*$C$34+W303*$C$35)*EXP(-$C$12*$C$30)+V$234),"")</f>
        <v/>
      </c>
      <c r="W302" s="65">
        <f>IF(W$231&gt;=$E302,IF(W193*$C$23&gt;MAX($C$22,(X302*$C$34+X303*$C$35)*EXP(-$C$12*$C$30)+(X409*$C$34+X410*$C$35)*EXP(-$C$14*$C$30)),W$236,(X302*$C$34+X303*$C$35)*EXP(-$C$12*$C$30)+W$234),"")</f>
        <v/>
      </c>
      <c r="X302" s="65">
        <f>IF(X$231&gt;=$E302,IF(X193*$C$23&gt;MAX($C$22,(Y302*$C$34+Y303*$C$35)*EXP(-$C$12*$C$30)+(Y409*$C$34+Y410*$C$35)*EXP(-$C$14*$C$30)),X$236,(Y302*$C$34+Y303*$C$35)*EXP(-$C$12*$C$30)+X$234),"")</f>
        <v/>
      </c>
      <c r="Y302" s="65">
        <f>IF(Y$231&gt;=$E302,IF(Y193*$C$23&gt;MAX($C$22,(Z302*$C$34+Z303*$C$35)*EXP(-$C$12*$C$30)+(Z409*$C$34+Z410*$C$35)*EXP(-$C$14*$C$30)),Y$236,(Z302*$C$34+Z303*$C$35)*EXP(-$C$12*$C$30)+Y$234),"")</f>
        <v/>
      </c>
      <c r="Z302" s="65">
        <f>IF(Z$231&gt;=$E302,IF(Z193*$C$23&gt;MAX($C$22,(AA302*$C$34+AA303*$C$35)*EXP(-$C$12*$C$30)+(AA409*$C$34+AA410*$C$35)*EXP(-$C$14*$C$30)),Z$236,(AA302*$C$34+AA303*$C$35)*EXP(-$C$12*$C$30)+Z$234),"")</f>
        <v/>
      </c>
      <c r="AA302" s="65">
        <f>IF(AA$231&gt;=$E302,IF(AA193*$C$23&gt;MAX($C$22,(AB302*$C$34+AB303*$C$35)*EXP(-$C$12*$C$30)+(AB409*$C$34+AB410*$C$35)*EXP(-$C$14*$C$30)),AA$236,(AB302*$C$34+AB303*$C$35)*EXP(-$C$12*$C$30)+AA$234),"")</f>
        <v/>
      </c>
      <c r="AB302" s="65">
        <f>IF(AB$231&gt;=$E302,IF(AB193*$C$23&gt;MAX($C$22,(AC302*$C$34+AC303*$C$35)*EXP(-$C$12*$C$30)+(AC409*$C$34+AC410*$C$35)*EXP(-$C$14*$C$30)),AB$236,(AC302*$C$34+AC303*$C$35)*EXP(-$C$12*$C$30)+AB$234),"")</f>
        <v/>
      </c>
      <c r="AC302" s="65">
        <f>IF(AC$231&gt;=$E302,IF(AC193*$C$23&gt;MAX($C$22,(AD302*$C$34+AD303*$C$35)*EXP(-$C$12*$C$30)+(AD409*$C$34+AD410*$C$35)*EXP(-$C$14*$C$30)),AC$236,(AD302*$C$34+AD303*$C$35)*EXP(-$C$12*$C$30)+AC$234),"")</f>
        <v/>
      </c>
      <c r="AD302" s="65">
        <f>IF(AD$231&gt;=$E302,IF(AD193*$C$23&gt;MAX($C$22,(AE302*$C$34+AE303*$C$35)*EXP(-$C$12*$C$30)+(AE409*$C$34+AE410*$C$35)*EXP(-$C$14*$C$30)),AD$236,(AE302*$C$34+AE303*$C$35)*EXP(-$C$12*$C$30)+AD$234),"")</f>
        <v/>
      </c>
      <c r="AE302" s="65">
        <f>IF(AE$231&gt;=$E302,IF(AE193*$C$23&gt;MAX($C$22,(AF302*$C$34+AF303*$C$35)*EXP(-$C$12*$C$30)+(AF409*$C$34+AF410*$C$35)*EXP(-$C$14*$C$30)),AE$236,(AF302*$C$34+AF303*$C$35)*EXP(-$C$12*$C$30)+AE$234),"")</f>
        <v/>
      </c>
      <c r="AF302" s="65">
        <f>IF(AF$231&gt;=$E302,IF(AF193*$C$23&gt;MAX($C$22,(AG302*$C$34+AG303*$C$35)*EXP(-$C$12*$C$30)+(AG409*$C$34+AG410*$C$35)*EXP(-$C$14*$C$30)),AF$236,(AG302*$C$34+AG303*$C$35)*EXP(-$C$12*$C$30)+AF$234),"")</f>
        <v/>
      </c>
      <c r="AG302" s="65">
        <f>IF(AG$231&gt;=$E302,IF(AG193*$C$23&gt;MAX($C$22,(AH302*$C$34+AH303*$C$35)*EXP(-$C$12*$C$30)+(AH409*$C$34+AH410*$C$35)*EXP(-$C$14*$C$30)),AG$236,(AH302*$C$34+AH303*$C$35)*EXP(-$C$12*$C$30)+AG$234),"")</f>
        <v/>
      </c>
      <c r="AH302" s="65">
        <f>IF(AH$231&gt;=$E302,IF(AH193*$C$23&gt;MAX($C$22,(AI302*$C$34+AI303*$C$35)*EXP(-$C$12*$C$30)+(AI409*$C$34+AI410*$C$35)*EXP(-$C$14*$C$30)),AH$236,(AI302*$C$34+AI303*$C$35)*EXP(-$C$12*$C$30)+AH$234),"")</f>
        <v/>
      </c>
      <c r="AI302" s="65">
        <f>IF(AI$231&gt;=$E302,IF(AI193*$C$23&gt;MAX($C$22,(AJ302*$C$34+AJ303*$C$35)*EXP(-$C$12*$C$30)+(AJ409*$C$34+AJ410*$C$35)*EXP(-$C$14*$C$30)),AI$236,(AJ302*$C$34+AJ303*$C$35)*EXP(-$C$12*$C$30)+AI$234),"")</f>
        <v/>
      </c>
      <c r="AJ302" s="65">
        <f>IF(AJ$231&gt;=$E302,IF(AJ193*$C$23&gt;MAX($C$22,(AK302*$C$34+AK303*$C$35)*EXP(-$C$12*$C$30)+(AK409*$C$34+AK410*$C$35)*EXP(-$C$14*$C$30)),AJ$236,(AK302*$C$34+AK303*$C$35)*EXP(-$C$12*$C$30)+AJ$234),"")</f>
        <v/>
      </c>
      <c r="AK302" s="65">
        <f>IF(AK$231&gt;=$E302,IF(AK193*$C$23&gt;MAX($C$22,(AL302*$C$34+AL303*$C$35)*EXP(-$C$12*$C$30)+(AL409*$C$34+AL410*$C$35)*EXP(-$C$14*$C$30)),AK$236,(AL302*$C$34+AL303*$C$35)*EXP(-$C$12*$C$30)+AK$234),"")</f>
        <v/>
      </c>
      <c r="AL302" s="65">
        <f>IF(AL$231&gt;=$E302,IF(AL193*$C$23&gt;MAX($C$22,(AM302*$C$34+AM303*$C$35)*EXP(-$C$12*$C$30)+(AM409*$C$34+AM410*$C$35)*EXP(-$C$14*$C$30)),AL$236,(AM302*$C$34+AM303*$C$35)*EXP(-$C$12*$C$30)+AL$234),"")</f>
        <v/>
      </c>
      <c r="AM302" s="65">
        <f>IF(AM$231&gt;=$E302,IF(AM193*$C$23&gt;MAX($C$22,(AN302*$C$34+AN303*$C$35)*EXP(-$C$12*$C$30)+(AN409*$C$34+AN410*$C$35)*EXP(-$C$14*$C$30)),AM$236,(AN302*$C$34+AN303*$C$35)*EXP(-$C$12*$C$30)+AM$234),"")</f>
        <v/>
      </c>
      <c r="AN302" s="65">
        <f>IF(AN$231&gt;=$E302,IF(AN193*$C$23&gt;MAX($C$22,(AO302*$C$34+AO303*$C$35)*EXP(-$C$12*$C$30)+(AO409*$C$34+AO410*$C$35)*EXP(-$C$14*$C$30)),AN$236,(AO302*$C$34+AO303*$C$35)*EXP(-$C$12*$C$30)+AN$234),"")</f>
        <v/>
      </c>
      <c r="AO302" s="65">
        <f>IF(AO$231&gt;=$E302,IF(AO193*$C$23&gt;MAX($C$22,(AP302*$C$34+AP303*$C$35)*EXP(-$C$12*$C$30)+(AP409*$C$34+AP410*$C$35)*EXP(-$C$14*$C$30)),AO$236,(AP302*$C$34+AP303*$C$35)*EXP(-$C$12*$C$30)+AO$234),"")</f>
        <v/>
      </c>
      <c r="AP302" s="65">
        <f>IF(AP$231&gt;=$E302,IF(AP193*$C$23&gt;MAX($C$22,(AQ302*$C$34+AQ303*$C$35)*EXP(-$C$12*$C$30)+(AQ409*$C$34+AQ410*$C$35)*EXP(-$C$14*$C$30)),AP$236,(AQ302*$C$34+AQ303*$C$35)*EXP(-$C$12*$C$30)+AP$234),"")</f>
        <v/>
      </c>
      <c r="AQ302" s="65">
        <f>IF(AQ$231&gt;=$E302,IF(AQ193*$C$23&gt;MAX($C$22,(AR302*$C$34+AR303*$C$35)*EXP(-$C$12*$C$30)+(AR409*$C$34+AR410*$C$35)*EXP(-$C$14*$C$30)),AQ$236,(AR302*$C$34+AR303*$C$35)*EXP(-$C$12*$C$30)+AQ$234),"")</f>
        <v/>
      </c>
      <c r="AR302" s="65">
        <f>IF(AR$231&gt;=$E302,IF(AR193*$C$23&gt;MAX($C$22,(AS302*$C$34+AS303*$C$35)*EXP(-$C$12*$C$30)+(AS409*$C$34+AS410*$C$35)*EXP(-$C$14*$C$30)),AR$236,(AS302*$C$34+AS303*$C$35)*EXP(-$C$12*$C$30)+AR$234),"")</f>
        <v/>
      </c>
      <c r="AS302" s="65">
        <f>IF(AS$231&gt;=$E302,IF(AS193*$C$23&gt;MAX($C$22,(AT302*$C$34+AT303*$C$35)*EXP(-$C$12*$C$30)+(AT409*$C$34+AT410*$C$35)*EXP(-$C$14*$C$30)),AS$236,(AT302*$C$34+AT303*$C$35)*EXP(-$C$12*$C$30)+AS$234),"")</f>
        <v/>
      </c>
      <c r="AT302" s="65">
        <f>IF(AT$231&gt;=$E302,IF(AT193*$C$23&gt;MAX($C$22,(AU302*$C$34+AU303*$C$35)*EXP(-$C$12*$C$30)+(AU409*$C$34+AU410*$C$35)*EXP(-$C$14*$C$30)),AT$236,(AU302*$C$34+AU303*$C$35)*EXP(-$C$12*$C$30)+AT$234),"")</f>
        <v/>
      </c>
      <c r="AU302" s="65">
        <f>IF(AU$231&gt;=$E302,IF(AU193*$C$23&gt;MAX($C$22,(AV302*$C$34+AV303*$C$35)*EXP(-$C$12*$C$30)+(AV409*$C$34+AV410*$C$35)*EXP(-$C$14*$C$30)),AU$236,(AV302*$C$34+AV303*$C$35)*EXP(-$C$12*$C$30)+AU$234),"")</f>
        <v/>
      </c>
      <c r="AV302" s="65">
        <f>IF(AV$231&gt;=$E302,IF(AV193*$C$23&gt;MAX($C$22,(AW302*$C$34+AW303*$C$35)*EXP(-$C$12*$C$30)+(AW409*$C$34+AW410*$C$35)*EXP(-$C$14*$C$30)),AV$236,(AW302*$C$34+AW303*$C$35)*EXP(-$C$12*$C$30)+AV$234),"")</f>
        <v/>
      </c>
      <c r="AW302" s="65">
        <f>IF(AW$231&gt;=$E302,IF(AW193*$C$23&gt;MAX($C$22,(AX302*$C$34+AX303*$C$35)*EXP(-$C$12*$C$30)+(AX409*$C$34+AX410*$C$35)*EXP(-$C$14*$C$30)),AW$236,(AX302*$C$34+AX303*$C$35)*EXP(-$C$12*$C$30)+AW$234),"")</f>
        <v/>
      </c>
      <c r="AX302" s="65">
        <f>IF(AX$231&gt;=$E302,IF(AX193*$C$23&gt;MAX($C$22,(AY302*$C$34+AY303*$C$35)*EXP(-$C$12*$C$30)+(AY409*$C$34+AY410*$C$35)*EXP(-$C$14*$C$30)),AX$236,(AY302*$C$34+AY303*$C$35)*EXP(-$C$12*$C$30)+AX$234),"")</f>
        <v/>
      </c>
      <c r="AY302" s="65">
        <f>IF(AY$231&gt;=$E302,IF(AY193*$C$23&gt;MAX($C$22,(AZ302*$C$34+AZ303*$C$35)*EXP(-$C$12*$C$30)+(AZ409*$C$34+AZ410*$C$35)*EXP(-$C$14*$C$30)),AY$236,(AZ302*$C$34+AZ303*$C$35)*EXP(-$C$12*$C$30)+AY$234),"")</f>
        <v/>
      </c>
      <c r="AZ302" s="65">
        <f>IF(AZ$231&gt;=$E302,IF(AZ193*$C$23&gt;MAX($C$22,(BA302*$C$34+BA303*$C$35)*EXP(-$C$12*$C$30)+(BA409*$C$34+BA410*$C$35)*EXP(-$C$14*$C$30)),AZ$236,(BA302*$C$34+BA303*$C$35)*EXP(-$C$12*$C$30)+AZ$234),"")</f>
        <v/>
      </c>
      <c r="BA302" s="65">
        <f>IF(BA$231&gt;=$E302,IF(BA193*$C$23&gt;MAX($C$22,(BB302*$C$34+BB303*$C$35)*EXP(-$C$12*$C$30)+(BB409*$C$34+BB410*$C$35)*EXP(-$C$14*$C$30)),BA$236,(BB302*$C$34+BB303*$C$35)*EXP(-$C$12*$C$30)+BA$234),"")</f>
        <v/>
      </c>
      <c r="BB302" s="65">
        <f>IF(BB$231&gt;=$E302,IF(BB193*$C$23&gt;MAX($C$22,(BC302*$C$34+BC303*$C$35)*EXP(-$C$12*$C$30)+(BC409*$C$34+BC410*$C$35)*EXP(-$C$14*$C$30)),BB$236,(BC302*$C$34+BC303*$C$35)*EXP(-$C$12*$C$30)+BB$234),"")</f>
        <v/>
      </c>
      <c r="BC302" s="65">
        <f>IF(BC$231&gt;=$E302,IF(BC193*$C$23&gt;MAX($C$22,(BD302*$C$34+BD303*$C$35)*EXP(-$C$12*$C$30)+(BD409*$C$34+BD410*$C$35)*EXP(-$C$14*$C$30)),BC$236,(BD302*$C$34+BD303*$C$35)*EXP(-$C$12*$C$30)+BC$234),"")</f>
        <v/>
      </c>
      <c r="BD302" s="65">
        <f>IF(BD$231&gt;=$E302,IF(BD193*$C$23&gt;MAX($C$22,(BE302*$C$34+BE303*$C$35)*EXP(-$C$12*$C$30)+(BE409*$C$34+BE410*$C$35)*EXP(-$C$14*$C$30)),BD$236,(BE302*$C$34+BE303*$C$35)*EXP(-$C$12*$C$30)+BD$234),"")</f>
        <v/>
      </c>
      <c r="BE302" s="65">
        <f>IF(BE$231&gt;=$E302,IF(BE193*$C$23&gt;MAX($C$22,(BF302*$C$34+BF303*$C$35)*EXP(-$C$12*$C$30)+(BF409*$C$34+BF410*$C$35)*EXP(-$C$14*$C$30)),BE$236,(BF302*$C$34+BF303*$C$35)*EXP(-$C$12*$C$30)+BE$234),"")</f>
        <v/>
      </c>
      <c r="BF302" s="65">
        <f>IF(BF$231&gt;=$E302,IF(BF193*$C$23&gt;MAX($C$22,(BG302*$C$34+BG303*$C$35)*EXP(-$C$12*$C$30)+(BG409*$C$34+BG410*$C$35)*EXP(-$C$14*$C$30)),BF$236,(BG302*$C$34+BG303*$C$35)*EXP(-$C$12*$C$30)+BF$234),"")</f>
        <v/>
      </c>
      <c r="BG302" s="65">
        <f>IF(BG$231&gt;=$E302,IF(BG193*$C$23&gt;MAX($C$22,(BH302*$C$34+BH303*$C$35)*EXP(-$C$12*$C$30)+(BH409*$C$34+BH410*$C$35)*EXP(-$C$14*$C$30)),BG$236,(BH302*$C$34+BH303*$C$35)*EXP(-$C$12*$C$30)+BG$234),"")</f>
        <v/>
      </c>
      <c r="BH302" s="65">
        <f>IF(BH$231&gt;=$E302,IF(BH193*$C$23&gt;MAX($C$22,(BI302*$C$34+BI303*$C$35)*EXP(-$C$12*$C$30)+(BI409*$C$34+BI410*$C$35)*EXP(-$C$14*$C$30)),BH$236,(BI302*$C$34+BI303*$C$35)*EXP(-$C$12*$C$30)+BH$234),"")</f>
        <v/>
      </c>
      <c r="BI302" s="65">
        <f>IF(BI$231&gt;=$E302,IF(BI193*$C$23&gt;MAX($C$22,(BJ302*$C$34+BJ303*$C$35)*EXP(-$C$12*$C$30)+(BJ409*$C$34+BJ410*$C$35)*EXP(-$C$14*$C$30)),BI$236,(BJ302*$C$34+BJ303*$C$35)*EXP(-$C$12*$C$30)+BI$234),"")</f>
        <v/>
      </c>
      <c r="BJ302" s="65">
        <f>IF(BJ$231&gt;=$E302,IF(BJ193*$C$23&gt;MAX($C$22,(BK302*$C$34+BK303*$C$35)*EXP(-$C$12*$C$30)+(BK409*$C$34+BK410*$C$35)*EXP(-$C$14*$C$30)),BJ$236,(BK302*$C$34+BK303*$C$35)*EXP(-$C$12*$C$30)+BJ$234),"")</f>
        <v/>
      </c>
      <c r="BK302" s="65">
        <f>IF(BK$231&gt;=$E302,IF(BK193*$C$23&gt;MAX($C$22,(BL302*$C$34+BL303*$C$35)*EXP(-$C$12*$C$30)+(BL409*$C$34+BL410*$C$35)*EXP(-$C$14*$C$30)),BK$236,(BL302*$C$34+BL303*$C$35)*EXP(-$C$12*$C$30)+BK$234),"")</f>
        <v/>
      </c>
      <c r="BL302" s="65">
        <f>IF(BL$231&gt;=$E302,IF(BL193*$C$23&gt;MAX($C$22,(BM302*$C$34+BM303*$C$35)*EXP(-$C$12*$C$30)+(BM409*$C$34+BM410*$C$35)*EXP(-$C$14*$C$30)),BL$236,(BM302*$C$34+BM303*$C$35)*EXP(-$C$12*$C$30)+BL$234),"")</f>
        <v/>
      </c>
      <c r="BM302" s="65">
        <f>IF(BM$231&gt;=$E302,IF(BM193*$C$23&gt;MAX($C$22,(BN302*$C$34+BN303*$C$35)*EXP(-$C$12*$C$30)+(BN409*$C$34+BN410*$C$35)*EXP(-$C$14*$C$30)),BM$236,(BN302*$C$34+BN303*$C$35)*EXP(-$C$12*$C$30)+BM$234),"")</f>
        <v/>
      </c>
      <c r="BN302" s="65">
        <f>IF(BN$231&gt;=$E302,IF(BN193*$C$23&gt;MAX($C$22,(BO302*$C$34+BO303*$C$35)*EXP(-$C$12*$C$30)+(BO409*$C$34+BO410*$C$35)*EXP(-$C$14*$C$30)),BN$236,(BO302*$C$34+BO303*$C$35)*EXP(-$C$12*$C$30)+BN$234),"")</f>
        <v/>
      </c>
      <c r="BO302" s="65">
        <f>IF(BO$231&gt;=$E302,IF(BO193*$C$23&gt;MAX($C$22,(BP302*$C$34+BP303*$C$35)*EXP(-$C$12*$C$30)+(BP409*$C$34+BP410*$C$35)*EXP(-$C$14*$C$30)),BO$236,(BP302*$C$34+BP303*$C$35)*EXP(-$C$12*$C$30)+BO$234),"")</f>
        <v/>
      </c>
      <c r="BP302" s="65">
        <f>IF(BP$231&gt;=$E302,IF(BP193*$C$23&gt;MAX($C$22,(BQ302*$C$34+BQ303*$C$35)*EXP(-$C$12*$C$30)+(BQ409*$C$34+BQ410*$C$35)*EXP(-$C$14*$C$30)),BP$236,(BQ302*$C$34+BQ303*$C$35)*EXP(-$C$12*$C$30)+BP$234),"")</f>
        <v/>
      </c>
      <c r="BQ302" s="65">
        <f>IF(BQ$231&gt;=$E302,IF(BQ193*$C$23&gt;MAX($C$22,(BR302*$C$34+BR303*$C$35)*EXP(-$C$12*$C$30)+(BR409*$C$34+BR410*$C$35)*EXP(-$C$14*$C$30)),BQ$236,(BR302*$C$34+BR303*$C$35)*EXP(-$C$12*$C$30)+BQ$234),"")</f>
        <v/>
      </c>
      <c r="BR302" s="65">
        <f>IF(BR$231&gt;=$E302,IF(BR193*$C$23&gt;MAX($C$22,(BS302*$C$34+BS303*$C$35)*EXP(-$C$12*$C$30)+(BS409*$C$34+BS410*$C$35)*EXP(-$C$14*$C$30)),BR$236,(BS302*$C$34+BS303*$C$35)*EXP(-$C$12*$C$30)+BR$234),"")</f>
        <v/>
      </c>
      <c r="BS302" s="65">
        <f>IF(BS$231&gt;=$E302,IF(BS193*$C$23&gt;MAX($C$22,(BT302*$C$34+BT303*$C$35)*EXP(-$C$12*$C$30)+(BT409*$C$34+BT410*$C$35)*EXP(-$C$14*$C$30)),BS$236,(BT302*$C$34+BT303*$C$35)*EXP(-$C$12*$C$30)+BS$234),"")</f>
        <v/>
      </c>
      <c r="BT302" s="65">
        <f>IF(BT$231&gt;=$E302,IF(BT193*$C$23&gt;MAX($C$22,(BU302*$C$34+BU303*$C$35)*EXP(-$C$12*$C$30)+(BU409*$C$34+BU410*$C$35)*EXP(-$C$14*$C$30)),BT$236,(BU302*$C$34+BU303*$C$35)*EXP(-$C$12*$C$30)+BT$234),"")</f>
        <v/>
      </c>
      <c r="BU302" s="65">
        <f>IF(BU$231&gt;=$E302,IF(BU193*$C$23&gt;MAX($C$22,(BV302*$C$34+BV303*$C$35)*EXP(-$C$12*$C$30)+(BV409*$C$34+BV410*$C$35)*EXP(-$C$14*$C$30)),BU$236,(BV302*$C$34+BV303*$C$35)*EXP(-$C$12*$C$30)+BU$234),"")</f>
        <v/>
      </c>
      <c r="BV302" s="65">
        <f>IF(BV$231&gt;=$E302,IF(BV193*$C$23&gt;MAX($C$22,(BW302*$C$34+BW303*$C$35)*EXP(-$C$12*$C$30)+(BW409*$C$34+BW410*$C$35)*EXP(-$C$14*$C$30)),BV$236,(BW302*$C$34+BW303*$C$35)*EXP(-$C$12*$C$30)+BV$234),"")</f>
        <v/>
      </c>
      <c r="BW302" s="65">
        <f>IF(BW$231&gt;=$E302,IF(BW193*$C$23&gt;MAX($C$22,(BX302*$C$34+BX303*$C$35)*EXP(-$C$12*$C$30)+(BX409*$C$34+BX410*$C$35)*EXP(-$C$14*$C$30)),BW$236,(BX302*$C$34+BX303*$C$35)*EXP(-$C$12*$C$30)+BW$234),"")</f>
        <v/>
      </c>
      <c r="BX302" s="65">
        <f>IF(BX$231&gt;=$E302,IF(BX193*$C$23&gt;MAX($C$22,(BY302*$C$34+BY303*$C$35)*EXP(-$C$12*$C$30)+(BY409*$C$34+BY410*$C$35)*EXP(-$C$14*$C$30)),BX$236,(BY302*$C$34+BY303*$C$35)*EXP(-$C$12*$C$30)+BX$234),"")</f>
        <v/>
      </c>
      <c r="BY302" s="65">
        <f>IF(BY$231&gt;=$E302,IF(BY193*$C$23&gt;MAX($C$22,(BZ302*$C$34+BZ303*$C$35)*EXP(-$C$12*$C$30)+(BZ409*$C$34+BZ410*$C$35)*EXP(-$C$14*$C$30)),BY$236,(BZ302*$C$34+BZ303*$C$35)*EXP(-$C$12*$C$30)+BY$234),"")</f>
        <v/>
      </c>
      <c r="BZ302" s="65">
        <f>IF(BZ$231&gt;=$E302,IF(BZ193*$C$23&gt;MAX($C$22,(CA302*$C$34+CA303*$C$35)*EXP(-$C$12*$C$30)+(CA409*$C$34+CA410*$C$35)*EXP(-$C$14*$C$30)),BZ$236,(CA302*$C$34+CA303*$C$35)*EXP(-$C$12*$C$30)+BZ$234),"")</f>
        <v/>
      </c>
      <c r="CA302" s="65">
        <f>IF(CA$231&gt;=$E302,IF(CA193*$C$23&gt;MAX($C$22,(CB302*$C$34+CB303*$C$35)*EXP(-$C$12*$C$30)+(CB409*$C$34+CB410*$C$35)*EXP(-$C$14*$C$30)),CA$236,(CB302*$C$34+CB303*$C$35)*EXP(-$C$12*$C$30)+CA$234),"")</f>
        <v/>
      </c>
      <c r="CB302" s="65">
        <f>IF(CB$231&gt;=$E302,IF(CB193*$C$23&gt;MAX($C$22,(CC302*$C$34+CC303*$C$35)*EXP(-$C$12*$C$30)+(CC409*$C$34+CC410*$C$35)*EXP(-$C$14*$C$30)),CB$236,(CC302*$C$34+CC303*$C$35)*EXP(-$C$12*$C$30)+CB$234),"")</f>
        <v/>
      </c>
      <c r="CC302" s="65">
        <f>IF(CC$231&gt;=$E302,IF(CC193*$C$23&gt;MAX($C$22,(CD302*$C$34+CD303*$C$35)*EXP(-$C$12*$C$30)+(CD409*$C$34+CD410*$C$35)*EXP(-$C$14*$C$30)),CC$236,(CD302*$C$34+CD303*$C$35)*EXP(-$C$12*$C$30)+CC$234),"")</f>
        <v/>
      </c>
      <c r="CD302" s="65">
        <f>IF(CD$231&gt;=$E302,IF(CD193*$C$23&gt;MAX($C$22,(CE302*$C$34+CE303*$C$35)*EXP(-$C$12*$C$30)+(CE409*$C$34+CE410*$C$35)*EXP(-$C$14*$C$30)),CD$236,(CE302*$C$34+CE303*$C$35)*EXP(-$C$12*$C$30)+CD$234),"")</f>
        <v/>
      </c>
      <c r="CE302" s="65">
        <f>IF(CE$231&gt;=$E302,IF(CE193*$C$23&gt;MAX($C$22,(CF302*$C$34+CF303*$C$35)*EXP(-$C$12*$C$30)+(CF409*$C$34+CF410*$C$35)*EXP(-$C$14*$C$30)),CE$236,(CF302*$C$34+CF303*$C$35)*EXP(-$C$12*$C$30)+CE$234),"")</f>
        <v/>
      </c>
      <c r="CF302" s="65">
        <f>IF(CF$231&gt;=$E302,IF(CF193*$C$23&gt;MAX($C$22,(CG302*$C$34+CG303*$C$35)*EXP(-$C$12*$C$30)+(CG409*$C$34+CG410*$C$35)*EXP(-$C$14*$C$30)),CF$236,(CG302*$C$34+CG303*$C$35)*EXP(-$C$12*$C$30)+CF$234),"")</f>
        <v/>
      </c>
      <c r="CG302" s="65">
        <f>IF(CG$231&gt;=$E302,IF(CG193*$C$23&gt;MAX($C$22,(CH302*$C$34+CH303*$C$35)*EXP(-$C$12*$C$30)+(CH409*$C$34+CH410*$C$35)*EXP(-$C$14*$C$30)),CG$236,(CH302*$C$34+CH303*$C$35)*EXP(-$C$12*$C$30)+CG$234),"")</f>
        <v/>
      </c>
      <c r="CH302" s="65">
        <f>IF(CH$231&gt;=$E302,IF(CH193*$C$23&gt;MAX($C$22,(CI302*$C$34+CI303*$C$35)*EXP(-$C$12*$C$30)+(CI409*$C$34+CI410*$C$35)*EXP(-$C$14*$C$30)),CH$236,(CI302*$C$34+CI303*$C$35)*EXP(-$C$12*$C$30)+CH$234),"")</f>
        <v/>
      </c>
      <c r="CI302" s="65">
        <f>IF(CI$231&gt;=$E302,IF(CI193*$C$23&gt;MAX($C$22,(CJ302*$C$34+CJ303*$C$35)*EXP(-$C$12*$C$30)+(CJ409*$C$34+CJ410*$C$35)*EXP(-$C$14*$C$30)),CI$236,(CJ302*$C$34+CJ303*$C$35)*EXP(-$C$12*$C$30)+CI$234),"")</f>
        <v/>
      </c>
      <c r="CJ302" s="65">
        <f>IF(CJ$231&gt;=$E302,IF(CJ193*$C$23&gt;MAX($C$22,(CK302*$C$34+CK303*$C$35)*EXP(-$C$12*$C$30)+(CK409*$C$34+CK410*$C$35)*EXP(-$C$14*$C$30)),CJ$236,(CK302*$C$34+CK303*$C$35)*EXP(-$C$12*$C$30)+CJ$234),"")</f>
        <v/>
      </c>
      <c r="CK302" s="65">
        <f>IF(CK$231&gt;=$E302,IF(CK193*$C$23&gt;MAX($C$22,(CL302*$C$34+CL303*$C$35)*EXP(-$C$12*$C$30)+(CL409*$C$34+CL410*$C$35)*EXP(-$C$14*$C$30)),CK$236,(CL302*$C$34+CL303*$C$35)*EXP(-$C$12*$C$30)+CK$234),"")</f>
        <v/>
      </c>
      <c r="CL302" s="65">
        <f>IF(CL$231&gt;=$E302,IF(CL193*$C$23&gt;MAX($C$22,(CM302*$C$34+CM303*$C$35)*EXP(-$C$12*$C$30)+(CM409*$C$34+CM410*$C$35)*EXP(-$C$14*$C$30)),CL$236,(CM302*$C$34+CM303*$C$35)*EXP(-$C$12*$C$30)+CL$234),"")</f>
        <v/>
      </c>
      <c r="CM302" s="65">
        <f>IF(CM$231&gt;=$E302,IF(CM193*$C$23&gt;MAX($C$22,(CN302*$C$34+CN303*$C$35)*EXP(-$C$12*$C$30)+(CN409*$C$34+CN410*$C$35)*EXP(-$C$14*$C$30)),CM$236,(CN302*$C$34+CN303*$C$35)*EXP(-$C$12*$C$30)+CM$234),"")</f>
        <v/>
      </c>
      <c r="CN302" s="65">
        <f>IF(CN$231&gt;=$E302,IF(CN193*$C$23&gt;MAX($C$22,(CO302*$C$34+CO303*$C$35)*EXP(-$C$12*$C$30)+(CO409*$C$34+CO410*$C$35)*EXP(-$C$14*$C$30)),CN$236,(CO302*$C$34+CO303*$C$35)*EXP(-$C$12*$C$30)+CN$234),"")</f>
        <v/>
      </c>
      <c r="CO302" s="65">
        <f>IF(CO$231&gt;=$E302,IF(CO193*$C$23&gt;MAX($C$22,(CP302*$C$34+CP303*$C$35)*EXP(-$C$12*$C$30)+(CP409*$C$34+CP410*$C$35)*EXP(-$C$14*$C$30)),CO$236,(CP302*$C$34+CP303*$C$35)*EXP(-$C$12*$C$30)+CO$234),"")</f>
        <v/>
      </c>
      <c r="CP302" s="65">
        <f>IF(CP$231&gt;=$E302,IF(CP193*$C$23&gt;MAX($C$22,(CQ302*$C$34+CQ303*$C$35)*EXP(-$C$12*$C$30)+(CQ409*$C$34+CQ410*$C$35)*EXP(-$C$14*$C$30)),CP$236,(CQ302*$C$34+CQ303*$C$35)*EXP(-$C$12*$C$30)+CP$234),"")</f>
        <v/>
      </c>
      <c r="CQ302" s="65">
        <f>IF(CQ$231&gt;=$E302,IF(CQ193*$C$23&gt;MAX($C$22,(CR302*$C$34+CR303*$C$35)*EXP(-$C$12*$C$30)+(CR409*$C$34+CR410*$C$35)*EXP(-$C$14*$C$30)),CQ$236,(CR302*$C$34+CR303*$C$35)*EXP(-$C$12*$C$30)+CQ$234),"")</f>
        <v/>
      </c>
      <c r="CR302" s="65">
        <f>IF(CR$231&gt;=$E302,IF(CR193*$C$23&gt;MAX($C$22,(CS302*$C$34+CS303*$C$35)*EXP(-$C$12*$C$30)+(CS409*$C$34+CS410*$C$35)*EXP(-$C$14*$C$30)),CR$236,(CS302*$C$34+CS303*$C$35)*EXP(-$C$12*$C$30)+CR$234),"")</f>
        <v/>
      </c>
      <c r="CS302" s="65">
        <f>IF(CS$231&gt;=$E302,IF(CS193*$C$23&gt;MAX($C$22,(CT302*$C$34+CT303*$C$35)*EXP(-$C$12*$C$30)+(CT409*$C$34+CT410*$C$35)*EXP(-$C$14*$C$30)),CS$236,(CT302*$C$34+CT303*$C$35)*EXP(-$C$12*$C$30)+CS$234),"")</f>
        <v/>
      </c>
      <c r="CT302" s="65">
        <f>IF(CT$231&gt;=$E302,IF(CT193*$C$23&gt;MAX($C$22,(CU302*$C$34+CU303*$C$35)*EXP(-$C$12*$C$30)+(CU409*$C$34+CU410*$C$35)*EXP(-$C$14*$C$30)),CT$236,(CU302*$C$34+CU303*$C$35)*EXP(-$C$12*$C$30)+CT$234),"")</f>
        <v/>
      </c>
      <c r="CU302" s="65">
        <f>IF(CU$231&gt;=$E302,IF(CU193*$C$23&gt;MAX($C$22,(CV302*$C$34+CV303*$C$35)*EXP(-$C$12*$C$30)+(CV409*$C$34+CV410*$C$35)*EXP(-$C$14*$C$30)),CU$236,(CV302*$C$34+CV303*$C$35)*EXP(-$C$12*$C$30)+CU$234),"")</f>
        <v/>
      </c>
      <c r="CV302" s="65">
        <f>IF(CV$231&gt;=$E302,IF(CV193*$C$23&gt;MAX($C$22,(CW302*$C$34+CW303*$C$35)*EXP(-$C$12*$C$30)+(CW409*$C$34+CW410*$C$35)*EXP(-$C$14*$C$30)),CV$236,(CW302*$C$34+CW303*$C$35)*EXP(-$C$12*$C$30)+CV$234),"")</f>
        <v/>
      </c>
      <c r="CW302" s="65">
        <f>IF(CW$231&gt;=$E302,IF(CW193*$C$23&gt;MAX($C$22,(CX302*$C$34+CX303*$C$35)*EXP(-$C$12*$C$30)+(CX409*$C$34+CX410*$C$35)*EXP(-$C$14*$C$30)),CW$236,(CX302*$C$34+CX303*$C$35)*EXP(-$C$12*$C$30)+CW$234),"")</f>
        <v/>
      </c>
      <c r="CX302" s="65">
        <f>IF(CX$231&gt;=$E302,IF(CX193*$C$23&gt;MAX($C$22,(CY302*$C$34+CY303*$C$35)*EXP(-$C$12*$C$30)+(CY409*$C$34+CY410*$C$35)*EXP(-$C$14*$C$30)),CX$236,(CY302*$C$34+CY303*$C$35)*EXP(-$C$12*$C$30)+CX$234),"")</f>
        <v/>
      </c>
      <c r="CY302" s="65">
        <f>IF(CY$231&gt;=$E302,IF(CY193*$C$23&gt;MAX($C$22,(CZ302*$C$34+CZ303*$C$35)*EXP(-$C$12*$C$30)+(CZ409*$C$34+CZ410*$C$35)*EXP(-$C$14*$C$30)),CY$236,(CZ302*$C$34+CZ303*$C$35)*EXP(-$C$12*$C$30)+CY$234),"")</f>
        <v/>
      </c>
      <c r="CZ302" s="65">
        <f>IF(CZ$231&gt;=$E302,IF(CZ193*$C$23&gt;MAX($C$22,(DA302*$C$34+DA303*$C$35)*EXP(-$C$12*$C$30)+(DA409*$C$34+DA410*$C$35)*EXP(-$C$14*$C$30)),CZ$236,(DA302*$C$34+DA303*$C$35)*EXP(-$C$12*$C$30)+CZ$234),"")</f>
        <v/>
      </c>
      <c r="DA302" s="65">
        <f>IF(DA$231&gt;=$E302,IF(DA193*$C$23&gt;MAX($C$22,(DB302*$C$34+DB303*$C$35)*EXP(-$C$12*$C$30)+(DB409*$C$34+DB410*$C$35)*EXP(-$C$14*$C$30)),DA$236,(DB302*$C$34+DB303*$C$35)*EXP(-$C$12*$C$30)+DA$234),"")</f>
        <v/>
      </c>
      <c r="DB302" s="65">
        <f>IF(DB$231&gt;=$E302,IF(DB193*$C$23&gt;MAX($C$22,(DC302*$C$34+DC303*$C$35)*EXP(-$C$12*$C$30)+(DC409*$C$34+DC410*$C$35)*EXP(-$C$14*$C$30)),DB$236,(DC302*$C$34+DC303*$C$35)*EXP(-$C$12*$C$30)+DB$234),"")</f>
        <v/>
      </c>
      <c r="DC302" s="65">
        <f>IF(DC$231&gt;=$E302,IF(DC193*$C$23&gt;$C$22,DC$236,$C$22+DC$234),"")</f>
        <v/>
      </c>
    </row>
    <row r="303" ht="12" customHeight="1">
      <c r="B303" s="12" t="n"/>
      <c r="C303" s="12" t="n"/>
      <c r="D303" s="12" t="n"/>
      <c r="E303" s="64">
        <f>E302+1</f>
        <v/>
      </c>
      <c r="G303" s="65">
        <f>IF(G$231&gt;=$E303,IF(G194*$C$23&gt;MAX($C$22,(H303*$C$34+H304*$C$35)*EXP(-$C$12*$C$30)+(H410*$C$34+H411*$C$35)*EXP(-$C$14*$C$30)),G$236,(H303*$C$34+H304*$C$35)*EXP(-$C$12*$C$30)+G$234),"")</f>
        <v/>
      </c>
      <c r="H303" s="65">
        <f>IF(H$231&gt;=$E303,IF(H194*$C$23&gt;MAX($C$22,(I303*$C$34+I304*$C$35)*EXP(-$C$12*$C$30)+(I410*$C$34+I411*$C$35)*EXP(-$C$14*$C$30)),H$236,(I303*$C$34+I304*$C$35)*EXP(-$C$12*$C$30)+H$234),"")</f>
        <v/>
      </c>
      <c r="I303" s="65">
        <f>IF(I$231&gt;=$E303,IF(I194*$C$23&gt;MAX($C$22,(J303*$C$34+J304*$C$35)*EXP(-$C$12*$C$30)+(J410*$C$34+J411*$C$35)*EXP(-$C$14*$C$30)),I$236,(J303*$C$34+J304*$C$35)*EXP(-$C$12*$C$30)+I$234),"")</f>
        <v/>
      </c>
      <c r="J303" s="65">
        <f>IF(J$231&gt;=$E303,IF(J194*$C$23&gt;MAX($C$22,(K303*$C$34+K304*$C$35)*EXP(-$C$12*$C$30)+(K410*$C$34+K411*$C$35)*EXP(-$C$14*$C$30)),J$236,(K303*$C$34+K304*$C$35)*EXP(-$C$12*$C$30)+J$234),"")</f>
        <v/>
      </c>
      <c r="K303" s="65">
        <f>IF(K$231&gt;=$E303,IF(K194*$C$23&gt;MAX($C$22,(L303*$C$34+L304*$C$35)*EXP(-$C$12*$C$30)+(L410*$C$34+L411*$C$35)*EXP(-$C$14*$C$30)),K$236,(L303*$C$34+L304*$C$35)*EXP(-$C$12*$C$30)+K$234),"")</f>
        <v/>
      </c>
      <c r="L303" s="65">
        <f>IF(L$231&gt;=$E303,IF(L194*$C$23&gt;MAX($C$22,(M303*$C$34+M304*$C$35)*EXP(-$C$12*$C$30)+(M410*$C$34+M411*$C$35)*EXP(-$C$14*$C$30)),L$236,(M303*$C$34+M304*$C$35)*EXP(-$C$12*$C$30)+L$234),"")</f>
        <v/>
      </c>
      <c r="M303" s="65">
        <f>IF(M$231&gt;=$E303,IF(M194*$C$23&gt;MAX($C$22,(N303*$C$34+N304*$C$35)*EXP(-$C$12*$C$30)+(N410*$C$34+N411*$C$35)*EXP(-$C$14*$C$30)),M$236,(N303*$C$34+N304*$C$35)*EXP(-$C$12*$C$30)+M$234),"")</f>
        <v/>
      </c>
      <c r="N303" s="65">
        <f>IF(N$231&gt;=$E303,IF(N194*$C$23&gt;MAX($C$22,(O303*$C$34+O304*$C$35)*EXP(-$C$12*$C$30)+(O410*$C$34+O411*$C$35)*EXP(-$C$14*$C$30)),N$236,(O303*$C$34+O304*$C$35)*EXP(-$C$12*$C$30)+N$234),"")</f>
        <v/>
      </c>
      <c r="O303" s="65">
        <f>IF(O$231&gt;=$E303,IF(O194*$C$23&gt;MAX($C$22,(P303*$C$34+P304*$C$35)*EXP(-$C$12*$C$30)+(P410*$C$34+P411*$C$35)*EXP(-$C$14*$C$30)),O$236,(P303*$C$34+P304*$C$35)*EXP(-$C$12*$C$30)+O$234),"")</f>
        <v/>
      </c>
      <c r="P303" s="65">
        <f>IF(P$231&gt;=$E303,IF(P194*$C$23&gt;MAX($C$22,(Q303*$C$34+Q304*$C$35)*EXP(-$C$12*$C$30)+(Q410*$C$34+Q411*$C$35)*EXP(-$C$14*$C$30)),P$236,(Q303*$C$34+Q304*$C$35)*EXP(-$C$12*$C$30)+P$234),"")</f>
        <v/>
      </c>
      <c r="Q303" s="65">
        <f>IF(Q$231&gt;=$E303,IF(Q194*$C$23&gt;MAX($C$22,(R303*$C$34+R304*$C$35)*EXP(-$C$12*$C$30)+(R410*$C$34+R411*$C$35)*EXP(-$C$14*$C$30)),Q$236,(R303*$C$34+R304*$C$35)*EXP(-$C$12*$C$30)+Q$234),"")</f>
        <v/>
      </c>
      <c r="R303" s="65">
        <f>IF(R$231&gt;=$E303,IF(R194*$C$23&gt;MAX($C$22,(S303*$C$34+S304*$C$35)*EXP(-$C$12*$C$30)+(S410*$C$34+S411*$C$35)*EXP(-$C$14*$C$30)),R$236,(S303*$C$34+S304*$C$35)*EXP(-$C$12*$C$30)+R$234),"")</f>
        <v/>
      </c>
      <c r="S303" s="65">
        <f>IF(S$231&gt;=$E303,IF(S194*$C$23&gt;MAX($C$22,(T303*$C$34+T304*$C$35)*EXP(-$C$12*$C$30)+(T410*$C$34+T411*$C$35)*EXP(-$C$14*$C$30)),S$236,(T303*$C$34+T304*$C$35)*EXP(-$C$12*$C$30)+S$234),"")</f>
        <v/>
      </c>
      <c r="T303" s="65">
        <f>IF(T$231&gt;=$E303,IF(T194*$C$23&gt;MAX($C$22,(U303*$C$34+U304*$C$35)*EXP(-$C$12*$C$30)+(U410*$C$34+U411*$C$35)*EXP(-$C$14*$C$30)),T$236,(U303*$C$34+U304*$C$35)*EXP(-$C$12*$C$30)+T$234),"")</f>
        <v/>
      </c>
      <c r="U303" s="65">
        <f>IF(U$231&gt;=$E303,IF(U194*$C$23&gt;MAX($C$22,(V303*$C$34+V304*$C$35)*EXP(-$C$12*$C$30)+(V410*$C$34+V411*$C$35)*EXP(-$C$14*$C$30)),U$236,(V303*$C$34+V304*$C$35)*EXP(-$C$12*$C$30)+U$234),"")</f>
        <v/>
      </c>
      <c r="V303" s="65">
        <f>IF(V$231&gt;=$E303,IF(V194*$C$23&gt;MAX($C$22,(W303*$C$34+W304*$C$35)*EXP(-$C$12*$C$30)+(W410*$C$34+W411*$C$35)*EXP(-$C$14*$C$30)),V$236,(W303*$C$34+W304*$C$35)*EXP(-$C$12*$C$30)+V$234),"")</f>
        <v/>
      </c>
      <c r="W303" s="65">
        <f>IF(W$231&gt;=$E303,IF(W194*$C$23&gt;MAX($C$22,(X303*$C$34+X304*$C$35)*EXP(-$C$12*$C$30)+(X410*$C$34+X411*$C$35)*EXP(-$C$14*$C$30)),W$236,(X303*$C$34+X304*$C$35)*EXP(-$C$12*$C$30)+W$234),"")</f>
        <v/>
      </c>
      <c r="X303" s="65">
        <f>IF(X$231&gt;=$E303,IF(X194*$C$23&gt;MAX($C$22,(Y303*$C$34+Y304*$C$35)*EXP(-$C$12*$C$30)+(Y410*$C$34+Y411*$C$35)*EXP(-$C$14*$C$30)),X$236,(Y303*$C$34+Y304*$C$35)*EXP(-$C$12*$C$30)+X$234),"")</f>
        <v/>
      </c>
      <c r="Y303" s="65">
        <f>IF(Y$231&gt;=$E303,IF(Y194*$C$23&gt;MAX($C$22,(Z303*$C$34+Z304*$C$35)*EXP(-$C$12*$C$30)+(Z410*$C$34+Z411*$C$35)*EXP(-$C$14*$C$30)),Y$236,(Z303*$C$34+Z304*$C$35)*EXP(-$C$12*$C$30)+Y$234),"")</f>
        <v/>
      </c>
      <c r="Z303" s="65">
        <f>IF(Z$231&gt;=$E303,IF(Z194*$C$23&gt;MAX($C$22,(AA303*$C$34+AA304*$C$35)*EXP(-$C$12*$C$30)+(AA410*$C$34+AA411*$C$35)*EXP(-$C$14*$C$30)),Z$236,(AA303*$C$34+AA304*$C$35)*EXP(-$C$12*$C$30)+Z$234),"")</f>
        <v/>
      </c>
      <c r="AA303" s="65">
        <f>IF(AA$231&gt;=$E303,IF(AA194*$C$23&gt;MAX($C$22,(AB303*$C$34+AB304*$C$35)*EXP(-$C$12*$C$30)+(AB410*$C$34+AB411*$C$35)*EXP(-$C$14*$C$30)),AA$236,(AB303*$C$34+AB304*$C$35)*EXP(-$C$12*$C$30)+AA$234),"")</f>
        <v/>
      </c>
      <c r="AB303" s="65">
        <f>IF(AB$231&gt;=$E303,IF(AB194*$C$23&gt;MAX($C$22,(AC303*$C$34+AC304*$C$35)*EXP(-$C$12*$C$30)+(AC410*$C$34+AC411*$C$35)*EXP(-$C$14*$C$30)),AB$236,(AC303*$C$34+AC304*$C$35)*EXP(-$C$12*$C$30)+AB$234),"")</f>
        <v/>
      </c>
      <c r="AC303" s="65">
        <f>IF(AC$231&gt;=$E303,IF(AC194*$C$23&gt;MAX($C$22,(AD303*$C$34+AD304*$C$35)*EXP(-$C$12*$C$30)+(AD410*$C$34+AD411*$C$35)*EXP(-$C$14*$C$30)),AC$236,(AD303*$C$34+AD304*$C$35)*EXP(-$C$12*$C$30)+AC$234),"")</f>
        <v/>
      </c>
      <c r="AD303" s="65">
        <f>IF(AD$231&gt;=$E303,IF(AD194*$C$23&gt;MAX($C$22,(AE303*$C$34+AE304*$C$35)*EXP(-$C$12*$C$30)+(AE410*$C$34+AE411*$C$35)*EXP(-$C$14*$C$30)),AD$236,(AE303*$C$34+AE304*$C$35)*EXP(-$C$12*$C$30)+AD$234),"")</f>
        <v/>
      </c>
      <c r="AE303" s="65">
        <f>IF(AE$231&gt;=$E303,IF(AE194*$C$23&gt;MAX($C$22,(AF303*$C$34+AF304*$C$35)*EXP(-$C$12*$C$30)+(AF410*$C$34+AF411*$C$35)*EXP(-$C$14*$C$30)),AE$236,(AF303*$C$34+AF304*$C$35)*EXP(-$C$12*$C$30)+AE$234),"")</f>
        <v/>
      </c>
      <c r="AF303" s="65">
        <f>IF(AF$231&gt;=$E303,IF(AF194*$C$23&gt;MAX($C$22,(AG303*$C$34+AG304*$C$35)*EXP(-$C$12*$C$30)+(AG410*$C$34+AG411*$C$35)*EXP(-$C$14*$C$30)),AF$236,(AG303*$C$34+AG304*$C$35)*EXP(-$C$12*$C$30)+AF$234),"")</f>
        <v/>
      </c>
      <c r="AG303" s="65">
        <f>IF(AG$231&gt;=$E303,IF(AG194*$C$23&gt;MAX($C$22,(AH303*$C$34+AH304*$C$35)*EXP(-$C$12*$C$30)+(AH410*$C$34+AH411*$C$35)*EXP(-$C$14*$C$30)),AG$236,(AH303*$C$34+AH304*$C$35)*EXP(-$C$12*$C$30)+AG$234),"")</f>
        <v/>
      </c>
      <c r="AH303" s="65">
        <f>IF(AH$231&gt;=$E303,IF(AH194*$C$23&gt;MAX($C$22,(AI303*$C$34+AI304*$C$35)*EXP(-$C$12*$C$30)+(AI410*$C$34+AI411*$C$35)*EXP(-$C$14*$C$30)),AH$236,(AI303*$C$34+AI304*$C$35)*EXP(-$C$12*$C$30)+AH$234),"")</f>
        <v/>
      </c>
      <c r="AI303" s="65">
        <f>IF(AI$231&gt;=$E303,IF(AI194*$C$23&gt;MAX($C$22,(AJ303*$C$34+AJ304*$C$35)*EXP(-$C$12*$C$30)+(AJ410*$C$34+AJ411*$C$35)*EXP(-$C$14*$C$30)),AI$236,(AJ303*$C$34+AJ304*$C$35)*EXP(-$C$12*$C$30)+AI$234),"")</f>
        <v/>
      </c>
      <c r="AJ303" s="65">
        <f>IF(AJ$231&gt;=$E303,IF(AJ194*$C$23&gt;MAX($C$22,(AK303*$C$34+AK304*$C$35)*EXP(-$C$12*$C$30)+(AK410*$C$34+AK411*$C$35)*EXP(-$C$14*$C$30)),AJ$236,(AK303*$C$34+AK304*$C$35)*EXP(-$C$12*$C$30)+AJ$234),"")</f>
        <v/>
      </c>
      <c r="AK303" s="65">
        <f>IF(AK$231&gt;=$E303,IF(AK194*$C$23&gt;MAX($C$22,(AL303*$C$34+AL304*$C$35)*EXP(-$C$12*$C$30)+(AL410*$C$34+AL411*$C$35)*EXP(-$C$14*$C$30)),AK$236,(AL303*$C$34+AL304*$C$35)*EXP(-$C$12*$C$30)+AK$234),"")</f>
        <v/>
      </c>
      <c r="AL303" s="65">
        <f>IF(AL$231&gt;=$E303,IF(AL194*$C$23&gt;MAX($C$22,(AM303*$C$34+AM304*$C$35)*EXP(-$C$12*$C$30)+(AM410*$C$34+AM411*$C$35)*EXP(-$C$14*$C$30)),AL$236,(AM303*$C$34+AM304*$C$35)*EXP(-$C$12*$C$30)+AL$234),"")</f>
        <v/>
      </c>
      <c r="AM303" s="65">
        <f>IF(AM$231&gt;=$E303,IF(AM194*$C$23&gt;MAX($C$22,(AN303*$C$34+AN304*$C$35)*EXP(-$C$12*$C$30)+(AN410*$C$34+AN411*$C$35)*EXP(-$C$14*$C$30)),AM$236,(AN303*$C$34+AN304*$C$35)*EXP(-$C$12*$C$30)+AM$234),"")</f>
        <v/>
      </c>
      <c r="AN303" s="65">
        <f>IF(AN$231&gt;=$E303,IF(AN194*$C$23&gt;MAX($C$22,(AO303*$C$34+AO304*$C$35)*EXP(-$C$12*$C$30)+(AO410*$C$34+AO411*$C$35)*EXP(-$C$14*$C$30)),AN$236,(AO303*$C$34+AO304*$C$35)*EXP(-$C$12*$C$30)+AN$234),"")</f>
        <v/>
      </c>
      <c r="AO303" s="65">
        <f>IF(AO$231&gt;=$E303,IF(AO194*$C$23&gt;MAX($C$22,(AP303*$C$34+AP304*$C$35)*EXP(-$C$12*$C$30)+(AP410*$C$34+AP411*$C$35)*EXP(-$C$14*$C$30)),AO$236,(AP303*$C$34+AP304*$C$35)*EXP(-$C$12*$C$30)+AO$234),"")</f>
        <v/>
      </c>
      <c r="AP303" s="65">
        <f>IF(AP$231&gt;=$E303,IF(AP194*$C$23&gt;MAX($C$22,(AQ303*$C$34+AQ304*$C$35)*EXP(-$C$12*$C$30)+(AQ410*$C$34+AQ411*$C$35)*EXP(-$C$14*$C$30)),AP$236,(AQ303*$C$34+AQ304*$C$35)*EXP(-$C$12*$C$30)+AP$234),"")</f>
        <v/>
      </c>
      <c r="AQ303" s="65">
        <f>IF(AQ$231&gt;=$E303,IF(AQ194*$C$23&gt;MAX($C$22,(AR303*$C$34+AR304*$C$35)*EXP(-$C$12*$C$30)+(AR410*$C$34+AR411*$C$35)*EXP(-$C$14*$C$30)),AQ$236,(AR303*$C$34+AR304*$C$35)*EXP(-$C$12*$C$30)+AQ$234),"")</f>
        <v/>
      </c>
      <c r="AR303" s="65">
        <f>IF(AR$231&gt;=$E303,IF(AR194*$C$23&gt;MAX($C$22,(AS303*$C$34+AS304*$C$35)*EXP(-$C$12*$C$30)+(AS410*$C$34+AS411*$C$35)*EXP(-$C$14*$C$30)),AR$236,(AS303*$C$34+AS304*$C$35)*EXP(-$C$12*$C$30)+AR$234),"")</f>
        <v/>
      </c>
      <c r="AS303" s="65">
        <f>IF(AS$231&gt;=$E303,IF(AS194*$C$23&gt;MAX($C$22,(AT303*$C$34+AT304*$C$35)*EXP(-$C$12*$C$30)+(AT410*$C$34+AT411*$C$35)*EXP(-$C$14*$C$30)),AS$236,(AT303*$C$34+AT304*$C$35)*EXP(-$C$12*$C$30)+AS$234),"")</f>
        <v/>
      </c>
      <c r="AT303" s="65">
        <f>IF(AT$231&gt;=$E303,IF(AT194*$C$23&gt;MAX($C$22,(AU303*$C$34+AU304*$C$35)*EXP(-$C$12*$C$30)+(AU410*$C$34+AU411*$C$35)*EXP(-$C$14*$C$30)),AT$236,(AU303*$C$34+AU304*$C$35)*EXP(-$C$12*$C$30)+AT$234),"")</f>
        <v/>
      </c>
      <c r="AU303" s="65">
        <f>IF(AU$231&gt;=$E303,IF(AU194*$C$23&gt;MAX($C$22,(AV303*$C$34+AV304*$C$35)*EXP(-$C$12*$C$30)+(AV410*$C$34+AV411*$C$35)*EXP(-$C$14*$C$30)),AU$236,(AV303*$C$34+AV304*$C$35)*EXP(-$C$12*$C$30)+AU$234),"")</f>
        <v/>
      </c>
      <c r="AV303" s="65">
        <f>IF(AV$231&gt;=$E303,IF(AV194*$C$23&gt;MAX($C$22,(AW303*$C$34+AW304*$C$35)*EXP(-$C$12*$C$30)+(AW410*$C$34+AW411*$C$35)*EXP(-$C$14*$C$30)),AV$236,(AW303*$C$34+AW304*$C$35)*EXP(-$C$12*$C$30)+AV$234),"")</f>
        <v/>
      </c>
      <c r="AW303" s="65">
        <f>IF(AW$231&gt;=$E303,IF(AW194*$C$23&gt;MAX($C$22,(AX303*$C$34+AX304*$C$35)*EXP(-$C$12*$C$30)+(AX410*$C$34+AX411*$C$35)*EXP(-$C$14*$C$30)),AW$236,(AX303*$C$34+AX304*$C$35)*EXP(-$C$12*$C$30)+AW$234),"")</f>
        <v/>
      </c>
      <c r="AX303" s="65">
        <f>IF(AX$231&gt;=$E303,IF(AX194*$C$23&gt;MAX($C$22,(AY303*$C$34+AY304*$C$35)*EXP(-$C$12*$C$30)+(AY410*$C$34+AY411*$C$35)*EXP(-$C$14*$C$30)),AX$236,(AY303*$C$34+AY304*$C$35)*EXP(-$C$12*$C$30)+AX$234),"")</f>
        <v/>
      </c>
      <c r="AY303" s="65">
        <f>IF(AY$231&gt;=$E303,IF(AY194*$C$23&gt;MAX($C$22,(AZ303*$C$34+AZ304*$C$35)*EXP(-$C$12*$C$30)+(AZ410*$C$34+AZ411*$C$35)*EXP(-$C$14*$C$30)),AY$236,(AZ303*$C$34+AZ304*$C$35)*EXP(-$C$12*$C$30)+AY$234),"")</f>
        <v/>
      </c>
      <c r="AZ303" s="65">
        <f>IF(AZ$231&gt;=$E303,IF(AZ194*$C$23&gt;MAX($C$22,(BA303*$C$34+BA304*$C$35)*EXP(-$C$12*$C$30)+(BA410*$C$34+BA411*$C$35)*EXP(-$C$14*$C$30)),AZ$236,(BA303*$C$34+BA304*$C$35)*EXP(-$C$12*$C$30)+AZ$234),"")</f>
        <v/>
      </c>
      <c r="BA303" s="65">
        <f>IF(BA$231&gt;=$E303,IF(BA194*$C$23&gt;MAX($C$22,(BB303*$C$34+BB304*$C$35)*EXP(-$C$12*$C$30)+(BB410*$C$34+BB411*$C$35)*EXP(-$C$14*$C$30)),BA$236,(BB303*$C$34+BB304*$C$35)*EXP(-$C$12*$C$30)+BA$234),"")</f>
        <v/>
      </c>
      <c r="BB303" s="65">
        <f>IF(BB$231&gt;=$E303,IF(BB194*$C$23&gt;MAX($C$22,(BC303*$C$34+BC304*$C$35)*EXP(-$C$12*$C$30)+(BC410*$C$34+BC411*$C$35)*EXP(-$C$14*$C$30)),BB$236,(BC303*$C$34+BC304*$C$35)*EXP(-$C$12*$C$30)+BB$234),"")</f>
        <v/>
      </c>
      <c r="BC303" s="65">
        <f>IF(BC$231&gt;=$E303,IF(BC194*$C$23&gt;MAX($C$22,(BD303*$C$34+BD304*$C$35)*EXP(-$C$12*$C$30)+(BD410*$C$34+BD411*$C$35)*EXP(-$C$14*$C$30)),BC$236,(BD303*$C$34+BD304*$C$35)*EXP(-$C$12*$C$30)+BC$234),"")</f>
        <v/>
      </c>
      <c r="BD303" s="65">
        <f>IF(BD$231&gt;=$E303,IF(BD194*$C$23&gt;MAX($C$22,(BE303*$C$34+BE304*$C$35)*EXP(-$C$12*$C$30)+(BE410*$C$34+BE411*$C$35)*EXP(-$C$14*$C$30)),BD$236,(BE303*$C$34+BE304*$C$35)*EXP(-$C$12*$C$30)+BD$234),"")</f>
        <v/>
      </c>
      <c r="BE303" s="65">
        <f>IF(BE$231&gt;=$E303,IF(BE194*$C$23&gt;MAX($C$22,(BF303*$C$34+BF304*$C$35)*EXP(-$C$12*$C$30)+(BF410*$C$34+BF411*$C$35)*EXP(-$C$14*$C$30)),BE$236,(BF303*$C$34+BF304*$C$35)*EXP(-$C$12*$C$30)+BE$234),"")</f>
        <v/>
      </c>
      <c r="BF303" s="65">
        <f>IF(BF$231&gt;=$E303,IF(BF194*$C$23&gt;MAX($C$22,(BG303*$C$34+BG304*$C$35)*EXP(-$C$12*$C$30)+(BG410*$C$34+BG411*$C$35)*EXP(-$C$14*$C$30)),BF$236,(BG303*$C$34+BG304*$C$35)*EXP(-$C$12*$C$30)+BF$234),"")</f>
        <v/>
      </c>
      <c r="BG303" s="65">
        <f>IF(BG$231&gt;=$E303,IF(BG194*$C$23&gt;MAX($C$22,(BH303*$C$34+BH304*$C$35)*EXP(-$C$12*$C$30)+(BH410*$C$34+BH411*$C$35)*EXP(-$C$14*$C$30)),BG$236,(BH303*$C$34+BH304*$C$35)*EXP(-$C$12*$C$30)+BG$234),"")</f>
        <v/>
      </c>
      <c r="BH303" s="65">
        <f>IF(BH$231&gt;=$E303,IF(BH194*$C$23&gt;MAX($C$22,(BI303*$C$34+BI304*$C$35)*EXP(-$C$12*$C$30)+(BI410*$C$34+BI411*$C$35)*EXP(-$C$14*$C$30)),BH$236,(BI303*$C$34+BI304*$C$35)*EXP(-$C$12*$C$30)+BH$234),"")</f>
        <v/>
      </c>
      <c r="BI303" s="65">
        <f>IF(BI$231&gt;=$E303,IF(BI194*$C$23&gt;MAX($C$22,(BJ303*$C$34+BJ304*$C$35)*EXP(-$C$12*$C$30)+(BJ410*$C$34+BJ411*$C$35)*EXP(-$C$14*$C$30)),BI$236,(BJ303*$C$34+BJ304*$C$35)*EXP(-$C$12*$C$30)+BI$234),"")</f>
        <v/>
      </c>
      <c r="BJ303" s="65">
        <f>IF(BJ$231&gt;=$E303,IF(BJ194*$C$23&gt;MAX($C$22,(BK303*$C$34+BK304*$C$35)*EXP(-$C$12*$C$30)+(BK410*$C$34+BK411*$C$35)*EXP(-$C$14*$C$30)),BJ$236,(BK303*$C$34+BK304*$C$35)*EXP(-$C$12*$C$30)+BJ$234),"")</f>
        <v/>
      </c>
      <c r="BK303" s="65">
        <f>IF(BK$231&gt;=$E303,IF(BK194*$C$23&gt;MAX($C$22,(BL303*$C$34+BL304*$C$35)*EXP(-$C$12*$C$30)+(BL410*$C$34+BL411*$C$35)*EXP(-$C$14*$C$30)),BK$236,(BL303*$C$34+BL304*$C$35)*EXP(-$C$12*$C$30)+BK$234),"")</f>
        <v/>
      </c>
      <c r="BL303" s="65">
        <f>IF(BL$231&gt;=$E303,IF(BL194*$C$23&gt;MAX($C$22,(BM303*$C$34+BM304*$C$35)*EXP(-$C$12*$C$30)+(BM410*$C$34+BM411*$C$35)*EXP(-$C$14*$C$30)),BL$236,(BM303*$C$34+BM304*$C$35)*EXP(-$C$12*$C$30)+BL$234),"")</f>
        <v/>
      </c>
      <c r="BM303" s="65">
        <f>IF(BM$231&gt;=$E303,IF(BM194*$C$23&gt;MAX($C$22,(BN303*$C$34+BN304*$C$35)*EXP(-$C$12*$C$30)+(BN410*$C$34+BN411*$C$35)*EXP(-$C$14*$C$30)),BM$236,(BN303*$C$34+BN304*$C$35)*EXP(-$C$12*$C$30)+BM$234),"")</f>
        <v/>
      </c>
      <c r="BN303" s="65">
        <f>IF(BN$231&gt;=$E303,IF(BN194*$C$23&gt;MAX($C$22,(BO303*$C$34+BO304*$C$35)*EXP(-$C$12*$C$30)+(BO410*$C$34+BO411*$C$35)*EXP(-$C$14*$C$30)),BN$236,(BO303*$C$34+BO304*$C$35)*EXP(-$C$12*$C$30)+BN$234),"")</f>
        <v/>
      </c>
      <c r="BO303" s="65">
        <f>IF(BO$231&gt;=$E303,IF(BO194*$C$23&gt;MAX($C$22,(BP303*$C$34+BP304*$C$35)*EXP(-$C$12*$C$30)+(BP410*$C$34+BP411*$C$35)*EXP(-$C$14*$C$30)),BO$236,(BP303*$C$34+BP304*$C$35)*EXP(-$C$12*$C$30)+BO$234),"")</f>
        <v/>
      </c>
      <c r="BP303" s="65">
        <f>IF(BP$231&gt;=$E303,IF(BP194*$C$23&gt;MAX($C$22,(BQ303*$C$34+BQ304*$C$35)*EXP(-$C$12*$C$30)+(BQ410*$C$34+BQ411*$C$35)*EXP(-$C$14*$C$30)),BP$236,(BQ303*$C$34+BQ304*$C$35)*EXP(-$C$12*$C$30)+BP$234),"")</f>
        <v/>
      </c>
      <c r="BQ303" s="65">
        <f>IF(BQ$231&gt;=$E303,IF(BQ194*$C$23&gt;MAX($C$22,(BR303*$C$34+BR304*$C$35)*EXP(-$C$12*$C$30)+(BR410*$C$34+BR411*$C$35)*EXP(-$C$14*$C$30)),BQ$236,(BR303*$C$34+BR304*$C$35)*EXP(-$C$12*$C$30)+BQ$234),"")</f>
        <v/>
      </c>
      <c r="BR303" s="65">
        <f>IF(BR$231&gt;=$E303,IF(BR194*$C$23&gt;MAX($C$22,(BS303*$C$34+BS304*$C$35)*EXP(-$C$12*$C$30)+(BS410*$C$34+BS411*$C$35)*EXP(-$C$14*$C$30)),BR$236,(BS303*$C$34+BS304*$C$35)*EXP(-$C$12*$C$30)+BR$234),"")</f>
        <v/>
      </c>
      <c r="BS303" s="65">
        <f>IF(BS$231&gt;=$E303,IF(BS194*$C$23&gt;MAX($C$22,(BT303*$C$34+BT304*$C$35)*EXP(-$C$12*$C$30)+(BT410*$C$34+BT411*$C$35)*EXP(-$C$14*$C$30)),BS$236,(BT303*$C$34+BT304*$C$35)*EXP(-$C$12*$C$30)+BS$234),"")</f>
        <v/>
      </c>
      <c r="BT303" s="65">
        <f>IF(BT$231&gt;=$E303,IF(BT194*$C$23&gt;MAX($C$22,(BU303*$C$34+BU304*$C$35)*EXP(-$C$12*$C$30)+(BU410*$C$34+BU411*$C$35)*EXP(-$C$14*$C$30)),BT$236,(BU303*$C$34+BU304*$C$35)*EXP(-$C$12*$C$30)+BT$234),"")</f>
        <v/>
      </c>
      <c r="BU303" s="65">
        <f>IF(BU$231&gt;=$E303,IF(BU194*$C$23&gt;MAX($C$22,(BV303*$C$34+BV304*$C$35)*EXP(-$C$12*$C$30)+(BV410*$C$34+BV411*$C$35)*EXP(-$C$14*$C$30)),BU$236,(BV303*$C$34+BV304*$C$35)*EXP(-$C$12*$C$30)+BU$234),"")</f>
        <v/>
      </c>
      <c r="BV303" s="65">
        <f>IF(BV$231&gt;=$E303,IF(BV194*$C$23&gt;MAX($C$22,(BW303*$C$34+BW304*$C$35)*EXP(-$C$12*$C$30)+(BW410*$C$34+BW411*$C$35)*EXP(-$C$14*$C$30)),BV$236,(BW303*$C$34+BW304*$C$35)*EXP(-$C$12*$C$30)+BV$234),"")</f>
        <v/>
      </c>
      <c r="BW303" s="65">
        <f>IF(BW$231&gt;=$E303,IF(BW194*$C$23&gt;MAX($C$22,(BX303*$C$34+BX304*$C$35)*EXP(-$C$12*$C$30)+(BX410*$C$34+BX411*$C$35)*EXP(-$C$14*$C$30)),BW$236,(BX303*$C$34+BX304*$C$35)*EXP(-$C$12*$C$30)+BW$234),"")</f>
        <v/>
      </c>
      <c r="BX303" s="65">
        <f>IF(BX$231&gt;=$E303,IF(BX194*$C$23&gt;MAX($C$22,(BY303*$C$34+BY304*$C$35)*EXP(-$C$12*$C$30)+(BY410*$C$34+BY411*$C$35)*EXP(-$C$14*$C$30)),BX$236,(BY303*$C$34+BY304*$C$35)*EXP(-$C$12*$C$30)+BX$234),"")</f>
        <v/>
      </c>
      <c r="BY303" s="65">
        <f>IF(BY$231&gt;=$E303,IF(BY194*$C$23&gt;MAX($C$22,(BZ303*$C$34+BZ304*$C$35)*EXP(-$C$12*$C$30)+(BZ410*$C$34+BZ411*$C$35)*EXP(-$C$14*$C$30)),BY$236,(BZ303*$C$34+BZ304*$C$35)*EXP(-$C$12*$C$30)+BY$234),"")</f>
        <v/>
      </c>
      <c r="BZ303" s="65">
        <f>IF(BZ$231&gt;=$E303,IF(BZ194*$C$23&gt;MAX($C$22,(CA303*$C$34+CA304*$C$35)*EXP(-$C$12*$C$30)+(CA410*$C$34+CA411*$C$35)*EXP(-$C$14*$C$30)),BZ$236,(CA303*$C$34+CA304*$C$35)*EXP(-$C$12*$C$30)+BZ$234),"")</f>
        <v/>
      </c>
      <c r="CA303" s="65">
        <f>IF(CA$231&gt;=$E303,IF(CA194*$C$23&gt;MAX($C$22,(CB303*$C$34+CB304*$C$35)*EXP(-$C$12*$C$30)+(CB410*$C$34+CB411*$C$35)*EXP(-$C$14*$C$30)),CA$236,(CB303*$C$34+CB304*$C$35)*EXP(-$C$12*$C$30)+CA$234),"")</f>
        <v/>
      </c>
      <c r="CB303" s="65">
        <f>IF(CB$231&gt;=$E303,IF(CB194*$C$23&gt;MAX($C$22,(CC303*$C$34+CC304*$C$35)*EXP(-$C$12*$C$30)+(CC410*$C$34+CC411*$C$35)*EXP(-$C$14*$C$30)),CB$236,(CC303*$C$34+CC304*$C$35)*EXP(-$C$12*$C$30)+CB$234),"")</f>
        <v/>
      </c>
      <c r="CC303" s="65">
        <f>IF(CC$231&gt;=$E303,IF(CC194*$C$23&gt;MAX($C$22,(CD303*$C$34+CD304*$C$35)*EXP(-$C$12*$C$30)+(CD410*$C$34+CD411*$C$35)*EXP(-$C$14*$C$30)),CC$236,(CD303*$C$34+CD304*$C$35)*EXP(-$C$12*$C$30)+CC$234),"")</f>
        <v/>
      </c>
      <c r="CD303" s="65">
        <f>IF(CD$231&gt;=$E303,IF(CD194*$C$23&gt;MAX($C$22,(CE303*$C$34+CE304*$C$35)*EXP(-$C$12*$C$30)+(CE410*$C$34+CE411*$C$35)*EXP(-$C$14*$C$30)),CD$236,(CE303*$C$34+CE304*$C$35)*EXP(-$C$12*$C$30)+CD$234),"")</f>
        <v/>
      </c>
      <c r="CE303" s="65">
        <f>IF(CE$231&gt;=$E303,IF(CE194*$C$23&gt;MAX($C$22,(CF303*$C$34+CF304*$C$35)*EXP(-$C$12*$C$30)+(CF410*$C$34+CF411*$C$35)*EXP(-$C$14*$C$30)),CE$236,(CF303*$C$34+CF304*$C$35)*EXP(-$C$12*$C$30)+CE$234),"")</f>
        <v/>
      </c>
      <c r="CF303" s="65">
        <f>IF(CF$231&gt;=$E303,IF(CF194*$C$23&gt;MAX($C$22,(CG303*$C$34+CG304*$C$35)*EXP(-$C$12*$C$30)+(CG410*$C$34+CG411*$C$35)*EXP(-$C$14*$C$30)),CF$236,(CG303*$C$34+CG304*$C$35)*EXP(-$C$12*$C$30)+CF$234),"")</f>
        <v/>
      </c>
      <c r="CG303" s="65">
        <f>IF(CG$231&gt;=$E303,IF(CG194*$C$23&gt;MAX($C$22,(CH303*$C$34+CH304*$C$35)*EXP(-$C$12*$C$30)+(CH410*$C$34+CH411*$C$35)*EXP(-$C$14*$C$30)),CG$236,(CH303*$C$34+CH304*$C$35)*EXP(-$C$12*$C$30)+CG$234),"")</f>
        <v/>
      </c>
      <c r="CH303" s="65">
        <f>IF(CH$231&gt;=$E303,IF(CH194*$C$23&gt;MAX($C$22,(CI303*$C$34+CI304*$C$35)*EXP(-$C$12*$C$30)+(CI410*$C$34+CI411*$C$35)*EXP(-$C$14*$C$30)),CH$236,(CI303*$C$34+CI304*$C$35)*EXP(-$C$12*$C$30)+CH$234),"")</f>
        <v/>
      </c>
      <c r="CI303" s="65">
        <f>IF(CI$231&gt;=$E303,IF(CI194*$C$23&gt;MAX($C$22,(CJ303*$C$34+CJ304*$C$35)*EXP(-$C$12*$C$30)+(CJ410*$C$34+CJ411*$C$35)*EXP(-$C$14*$C$30)),CI$236,(CJ303*$C$34+CJ304*$C$35)*EXP(-$C$12*$C$30)+CI$234),"")</f>
        <v/>
      </c>
      <c r="CJ303" s="65">
        <f>IF(CJ$231&gt;=$E303,IF(CJ194*$C$23&gt;MAX($C$22,(CK303*$C$34+CK304*$C$35)*EXP(-$C$12*$C$30)+(CK410*$C$34+CK411*$C$35)*EXP(-$C$14*$C$30)),CJ$236,(CK303*$C$34+CK304*$C$35)*EXP(-$C$12*$C$30)+CJ$234),"")</f>
        <v/>
      </c>
      <c r="CK303" s="65">
        <f>IF(CK$231&gt;=$E303,IF(CK194*$C$23&gt;MAX($C$22,(CL303*$C$34+CL304*$C$35)*EXP(-$C$12*$C$30)+(CL410*$C$34+CL411*$C$35)*EXP(-$C$14*$C$30)),CK$236,(CL303*$C$34+CL304*$C$35)*EXP(-$C$12*$C$30)+CK$234),"")</f>
        <v/>
      </c>
      <c r="CL303" s="65">
        <f>IF(CL$231&gt;=$E303,IF(CL194*$C$23&gt;MAX($C$22,(CM303*$C$34+CM304*$C$35)*EXP(-$C$12*$C$30)+(CM410*$C$34+CM411*$C$35)*EXP(-$C$14*$C$30)),CL$236,(CM303*$C$34+CM304*$C$35)*EXP(-$C$12*$C$30)+CL$234),"")</f>
        <v/>
      </c>
      <c r="CM303" s="65">
        <f>IF(CM$231&gt;=$E303,IF(CM194*$C$23&gt;MAX($C$22,(CN303*$C$34+CN304*$C$35)*EXP(-$C$12*$C$30)+(CN410*$C$34+CN411*$C$35)*EXP(-$C$14*$C$30)),CM$236,(CN303*$C$34+CN304*$C$35)*EXP(-$C$12*$C$30)+CM$234),"")</f>
        <v/>
      </c>
      <c r="CN303" s="65">
        <f>IF(CN$231&gt;=$E303,IF(CN194*$C$23&gt;MAX($C$22,(CO303*$C$34+CO304*$C$35)*EXP(-$C$12*$C$30)+(CO410*$C$34+CO411*$C$35)*EXP(-$C$14*$C$30)),CN$236,(CO303*$C$34+CO304*$C$35)*EXP(-$C$12*$C$30)+CN$234),"")</f>
        <v/>
      </c>
      <c r="CO303" s="65">
        <f>IF(CO$231&gt;=$E303,IF(CO194*$C$23&gt;MAX($C$22,(CP303*$C$34+CP304*$C$35)*EXP(-$C$12*$C$30)+(CP410*$C$34+CP411*$C$35)*EXP(-$C$14*$C$30)),CO$236,(CP303*$C$34+CP304*$C$35)*EXP(-$C$12*$C$30)+CO$234),"")</f>
        <v/>
      </c>
      <c r="CP303" s="65">
        <f>IF(CP$231&gt;=$E303,IF(CP194*$C$23&gt;MAX($C$22,(CQ303*$C$34+CQ304*$C$35)*EXP(-$C$12*$C$30)+(CQ410*$C$34+CQ411*$C$35)*EXP(-$C$14*$C$30)),CP$236,(CQ303*$C$34+CQ304*$C$35)*EXP(-$C$12*$C$30)+CP$234),"")</f>
        <v/>
      </c>
      <c r="CQ303" s="65">
        <f>IF(CQ$231&gt;=$E303,IF(CQ194*$C$23&gt;MAX($C$22,(CR303*$C$34+CR304*$C$35)*EXP(-$C$12*$C$30)+(CR410*$C$34+CR411*$C$35)*EXP(-$C$14*$C$30)),CQ$236,(CR303*$C$34+CR304*$C$35)*EXP(-$C$12*$C$30)+CQ$234),"")</f>
        <v/>
      </c>
      <c r="CR303" s="65">
        <f>IF(CR$231&gt;=$E303,IF(CR194*$C$23&gt;MAX($C$22,(CS303*$C$34+CS304*$C$35)*EXP(-$C$12*$C$30)+(CS410*$C$34+CS411*$C$35)*EXP(-$C$14*$C$30)),CR$236,(CS303*$C$34+CS304*$C$35)*EXP(-$C$12*$C$30)+CR$234),"")</f>
        <v/>
      </c>
      <c r="CS303" s="65">
        <f>IF(CS$231&gt;=$E303,IF(CS194*$C$23&gt;MAX($C$22,(CT303*$C$34+CT304*$C$35)*EXP(-$C$12*$C$30)+(CT410*$C$34+CT411*$C$35)*EXP(-$C$14*$C$30)),CS$236,(CT303*$C$34+CT304*$C$35)*EXP(-$C$12*$C$30)+CS$234),"")</f>
        <v/>
      </c>
      <c r="CT303" s="65">
        <f>IF(CT$231&gt;=$E303,IF(CT194*$C$23&gt;MAX($C$22,(CU303*$C$34+CU304*$C$35)*EXP(-$C$12*$C$30)+(CU410*$C$34+CU411*$C$35)*EXP(-$C$14*$C$30)),CT$236,(CU303*$C$34+CU304*$C$35)*EXP(-$C$12*$C$30)+CT$234),"")</f>
        <v/>
      </c>
      <c r="CU303" s="65">
        <f>IF(CU$231&gt;=$E303,IF(CU194*$C$23&gt;MAX($C$22,(CV303*$C$34+CV304*$C$35)*EXP(-$C$12*$C$30)+(CV410*$C$34+CV411*$C$35)*EXP(-$C$14*$C$30)),CU$236,(CV303*$C$34+CV304*$C$35)*EXP(-$C$12*$C$30)+CU$234),"")</f>
        <v/>
      </c>
      <c r="CV303" s="65">
        <f>IF(CV$231&gt;=$E303,IF(CV194*$C$23&gt;MAX($C$22,(CW303*$C$34+CW304*$C$35)*EXP(-$C$12*$C$30)+(CW410*$C$34+CW411*$C$35)*EXP(-$C$14*$C$30)),CV$236,(CW303*$C$34+CW304*$C$35)*EXP(-$C$12*$C$30)+CV$234),"")</f>
        <v/>
      </c>
      <c r="CW303" s="65">
        <f>IF(CW$231&gt;=$E303,IF(CW194*$C$23&gt;MAX($C$22,(CX303*$C$34+CX304*$C$35)*EXP(-$C$12*$C$30)+(CX410*$C$34+CX411*$C$35)*EXP(-$C$14*$C$30)),CW$236,(CX303*$C$34+CX304*$C$35)*EXP(-$C$12*$C$30)+CW$234),"")</f>
        <v/>
      </c>
      <c r="CX303" s="65">
        <f>IF(CX$231&gt;=$E303,IF(CX194*$C$23&gt;MAX($C$22,(CY303*$C$34+CY304*$C$35)*EXP(-$C$12*$C$30)+(CY410*$C$34+CY411*$C$35)*EXP(-$C$14*$C$30)),CX$236,(CY303*$C$34+CY304*$C$35)*EXP(-$C$12*$C$30)+CX$234),"")</f>
        <v/>
      </c>
      <c r="CY303" s="65">
        <f>IF(CY$231&gt;=$E303,IF(CY194*$C$23&gt;MAX($C$22,(CZ303*$C$34+CZ304*$C$35)*EXP(-$C$12*$C$30)+(CZ410*$C$34+CZ411*$C$35)*EXP(-$C$14*$C$30)),CY$236,(CZ303*$C$34+CZ304*$C$35)*EXP(-$C$12*$C$30)+CY$234),"")</f>
        <v/>
      </c>
      <c r="CZ303" s="65">
        <f>IF(CZ$231&gt;=$E303,IF(CZ194*$C$23&gt;MAX($C$22,(DA303*$C$34+DA304*$C$35)*EXP(-$C$12*$C$30)+(DA410*$C$34+DA411*$C$35)*EXP(-$C$14*$C$30)),CZ$236,(DA303*$C$34+DA304*$C$35)*EXP(-$C$12*$C$30)+CZ$234),"")</f>
        <v/>
      </c>
      <c r="DA303" s="65">
        <f>IF(DA$231&gt;=$E303,IF(DA194*$C$23&gt;MAX($C$22,(DB303*$C$34+DB304*$C$35)*EXP(-$C$12*$C$30)+(DB410*$C$34+DB411*$C$35)*EXP(-$C$14*$C$30)),DA$236,(DB303*$C$34+DB304*$C$35)*EXP(-$C$12*$C$30)+DA$234),"")</f>
        <v/>
      </c>
      <c r="DB303" s="65">
        <f>IF(DB$231&gt;=$E303,IF(DB194*$C$23&gt;MAX($C$22,(DC303*$C$34+DC304*$C$35)*EXP(-$C$12*$C$30)+(DC410*$C$34+DC411*$C$35)*EXP(-$C$14*$C$30)),DB$236,(DC303*$C$34+DC304*$C$35)*EXP(-$C$12*$C$30)+DB$234),"")</f>
        <v/>
      </c>
      <c r="DC303" s="65">
        <f>IF(DC$231&gt;=$E303,IF(DC194*$C$23&gt;$C$22,DC$236,$C$22+DC$234),"")</f>
        <v/>
      </c>
    </row>
    <row r="304" ht="12" customHeight="1">
      <c r="B304" s="12" t="n"/>
      <c r="C304" s="12" t="n"/>
      <c r="D304" s="12" t="n"/>
      <c r="E304" s="64">
        <f>E303+1</f>
        <v/>
      </c>
      <c r="G304" s="65">
        <f>IF(G$231&gt;=$E304,IF(G195*$C$23&gt;MAX($C$22,(H304*$C$34+H305*$C$35)*EXP(-$C$12*$C$30)+(H411*$C$34+H412*$C$35)*EXP(-$C$14*$C$30)),G$236,(H304*$C$34+H305*$C$35)*EXP(-$C$12*$C$30)+G$234),"")</f>
        <v/>
      </c>
      <c r="H304" s="65">
        <f>IF(H$231&gt;=$E304,IF(H195*$C$23&gt;MAX($C$22,(I304*$C$34+I305*$C$35)*EXP(-$C$12*$C$30)+(I411*$C$34+I412*$C$35)*EXP(-$C$14*$C$30)),H$236,(I304*$C$34+I305*$C$35)*EXP(-$C$12*$C$30)+H$234),"")</f>
        <v/>
      </c>
      <c r="I304" s="65">
        <f>IF(I$231&gt;=$E304,IF(I195*$C$23&gt;MAX($C$22,(J304*$C$34+J305*$C$35)*EXP(-$C$12*$C$30)+(J411*$C$34+J412*$C$35)*EXP(-$C$14*$C$30)),I$236,(J304*$C$34+J305*$C$35)*EXP(-$C$12*$C$30)+I$234),"")</f>
        <v/>
      </c>
      <c r="J304" s="65">
        <f>IF(J$231&gt;=$E304,IF(J195*$C$23&gt;MAX($C$22,(K304*$C$34+K305*$C$35)*EXP(-$C$12*$C$30)+(K411*$C$34+K412*$C$35)*EXP(-$C$14*$C$30)),J$236,(K304*$C$34+K305*$C$35)*EXP(-$C$12*$C$30)+J$234),"")</f>
        <v/>
      </c>
      <c r="K304" s="65">
        <f>IF(K$231&gt;=$E304,IF(K195*$C$23&gt;MAX($C$22,(L304*$C$34+L305*$C$35)*EXP(-$C$12*$C$30)+(L411*$C$34+L412*$C$35)*EXP(-$C$14*$C$30)),K$236,(L304*$C$34+L305*$C$35)*EXP(-$C$12*$C$30)+K$234),"")</f>
        <v/>
      </c>
      <c r="L304" s="65">
        <f>IF(L$231&gt;=$E304,IF(L195*$C$23&gt;MAX($C$22,(M304*$C$34+M305*$C$35)*EXP(-$C$12*$C$30)+(M411*$C$34+M412*$C$35)*EXP(-$C$14*$C$30)),L$236,(M304*$C$34+M305*$C$35)*EXP(-$C$12*$C$30)+L$234),"")</f>
        <v/>
      </c>
      <c r="M304" s="65">
        <f>IF(M$231&gt;=$E304,IF(M195*$C$23&gt;MAX($C$22,(N304*$C$34+N305*$C$35)*EXP(-$C$12*$C$30)+(N411*$C$34+N412*$C$35)*EXP(-$C$14*$C$30)),M$236,(N304*$C$34+N305*$C$35)*EXP(-$C$12*$C$30)+M$234),"")</f>
        <v/>
      </c>
      <c r="N304" s="65">
        <f>IF(N$231&gt;=$E304,IF(N195*$C$23&gt;MAX($C$22,(O304*$C$34+O305*$C$35)*EXP(-$C$12*$C$30)+(O411*$C$34+O412*$C$35)*EXP(-$C$14*$C$30)),N$236,(O304*$C$34+O305*$C$35)*EXP(-$C$12*$C$30)+N$234),"")</f>
        <v/>
      </c>
      <c r="O304" s="65">
        <f>IF(O$231&gt;=$E304,IF(O195*$C$23&gt;MAX($C$22,(P304*$C$34+P305*$C$35)*EXP(-$C$12*$C$30)+(P411*$C$34+P412*$C$35)*EXP(-$C$14*$C$30)),O$236,(P304*$C$34+P305*$C$35)*EXP(-$C$12*$C$30)+O$234),"")</f>
        <v/>
      </c>
      <c r="P304" s="65">
        <f>IF(P$231&gt;=$E304,IF(P195*$C$23&gt;MAX($C$22,(Q304*$C$34+Q305*$C$35)*EXP(-$C$12*$C$30)+(Q411*$C$34+Q412*$C$35)*EXP(-$C$14*$C$30)),P$236,(Q304*$C$34+Q305*$C$35)*EXP(-$C$12*$C$30)+P$234),"")</f>
        <v/>
      </c>
      <c r="Q304" s="65">
        <f>IF(Q$231&gt;=$E304,IF(Q195*$C$23&gt;MAX($C$22,(R304*$C$34+R305*$C$35)*EXP(-$C$12*$C$30)+(R411*$C$34+R412*$C$35)*EXP(-$C$14*$C$30)),Q$236,(R304*$C$34+R305*$C$35)*EXP(-$C$12*$C$30)+Q$234),"")</f>
        <v/>
      </c>
      <c r="R304" s="65">
        <f>IF(R$231&gt;=$E304,IF(R195*$C$23&gt;MAX($C$22,(S304*$C$34+S305*$C$35)*EXP(-$C$12*$C$30)+(S411*$C$34+S412*$C$35)*EXP(-$C$14*$C$30)),R$236,(S304*$C$34+S305*$C$35)*EXP(-$C$12*$C$30)+R$234),"")</f>
        <v/>
      </c>
      <c r="S304" s="65">
        <f>IF(S$231&gt;=$E304,IF(S195*$C$23&gt;MAX($C$22,(T304*$C$34+T305*$C$35)*EXP(-$C$12*$C$30)+(T411*$C$34+T412*$C$35)*EXP(-$C$14*$C$30)),S$236,(T304*$C$34+T305*$C$35)*EXP(-$C$12*$C$30)+S$234),"")</f>
        <v/>
      </c>
      <c r="T304" s="65">
        <f>IF(T$231&gt;=$E304,IF(T195*$C$23&gt;MAX($C$22,(U304*$C$34+U305*$C$35)*EXP(-$C$12*$C$30)+(U411*$C$34+U412*$C$35)*EXP(-$C$14*$C$30)),T$236,(U304*$C$34+U305*$C$35)*EXP(-$C$12*$C$30)+T$234),"")</f>
        <v/>
      </c>
      <c r="U304" s="65">
        <f>IF(U$231&gt;=$E304,IF(U195*$C$23&gt;MAX($C$22,(V304*$C$34+V305*$C$35)*EXP(-$C$12*$C$30)+(V411*$C$34+V412*$C$35)*EXP(-$C$14*$C$30)),U$236,(V304*$C$34+V305*$C$35)*EXP(-$C$12*$C$30)+U$234),"")</f>
        <v/>
      </c>
      <c r="V304" s="65">
        <f>IF(V$231&gt;=$E304,IF(V195*$C$23&gt;MAX($C$22,(W304*$C$34+W305*$C$35)*EXP(-$C$12*$C$30)+(W411*$C$34+W412*$C$35)*EXP(-$C$14*$C$30)),V$236,(W304*$C$34+W305*$C$35)*EXP(-$C$12*$C$30)+V$234),"")</f>
        <v/>
      </c>
      <c r="W304" s="65">
        <f>IF(W$231&gt;=$E304,IF(W195*$C$23&gt;MAX($C$22,(X304*$C$34+X305*$C$35)*EXP(-$C$12*$C$30)+(X411*$C$34+X412*$C$35)*EXP(-$C$14*$C$30)),W$236,(X304*$C$34+X305*$C$35)*EXP(-$C$12*$C$30)+W$234),"")</f>
        <v/>
      </c>
      <c r="X304" s="65">
        <f>IF(X$231&gt;=$E304,IF(X195*$C$23&gt;MAX($C$22,(Y304*$C$34+Y305*$C$35)*EXP(-$C$12*$C$30)+(Y411*$C$34+Y412*$C$35)*EXP(-$C$14*$C$30)),X$236,(Y304*$C$34+Y305*$C$35)*EXP(-$C$12*$C$30)+X$234),"")</f>
        <v/>
      </c>
      <c r="Y304" s="65">
        <f>IF(Y$231&gt;=$E304,IF(Y195*$C$23&gt;MAX($C$22,(Z304*$C$34+Z305*$C$35)*EXP(-$C$12*$C$30)+(Z411*$C$34+Z412*$C$35)*EXP(-$C$14*$C$30)),Y$236,(Z304*$C$34+Z305*$C$35)*EXP(-$C$12*$C$30)+Y$234),"")</f>
        <v/>
      </c>
      <c r="Z304" s="65">
        <f>IF(Z$231&gt;=$E304,IF(Z195*$C$23&gt;MAX($C$22,(AA304*$C$34+AA305*$C$35)*EXP(-$C$12*$C$30)+(AA411*$C$34+AA412*$C$35)*EXP(-$C$14*$C$30)),Z$236,(AA304*$C$34+AA305*$C$35)*EXP(-$C$12*$C$30)+Z$234),"")</f>
        <v/>
      </c>
      <c r="AA304" s="65">
        <f>IF(AA$231&gt;=$E304,IF(AA195*$C$23&gt;MAX($C$22,(AB304*$C$34+AB305*$C$35)*EXP(-$C$12*$C$30)+(AB411*$C$34+AB412*$C$35)*EXP(-$C$14*$C$30)),AA$236,(AB304*$C$34+AB305*$C$35)*EXP(-$C$12*$C$30)+AA$234),"")</f>
        <v/>
      </c>
      <c r="AB304" s="65">
        <f>IF(AB$231&gt;=$E304,IF(AB195*$C$23&gt;MAX($C$22,(AC304*$C$34+AC305*$C$35)*EXP(-$C$12*$C$30)+(AC411*$C$34+AC412*$C$35)*EXP(-$C$14*$C$30)),AB$236,(AC304*$C$34+AC305*$C$35)*EXP(-$C$12*$C$30)+AB$234),"")</f>
        <v/>
      </c>
      <c r="AC304" s="65">
        <f>IF(AC$231&gt;=$E304,IF(AC195*$C$23&gt;MAX($C$22,(AD304*$C$34+AD305*$C$35)*EXP(-$C$12*$C$30)+(AD411*$C$34+AD412*$C$35)*EXP(-$C$14*$C$30)),AC$236,(AD304*$C$34+AD305*$C$35)*EXP(-$C$12*$C$30)+AC$234),"")</f>
        <v/>
      </c>
      <c r="AD304" s="65">
        <f>IF(AD$231&gt;=$E304,IF(AD195*$C$23&gt;MAX($C$22,(AE304*$C$34+AE305*$C$35)*EXP(-$C$12*$C$30)+(AE411*$C$34+AE412*$C$35)*EXP(-$C$14*$C$30)),AD$236,(AE304*$C$34+AE305*$C$35)*EXP(-$C$12*$C$30)+AD$234),"")</f>
        <v/>
      </c>
      <c r="AE304" s="65">
        <f>IF(AE$231&gt;=$E304,IF(AE195*$C$23&gt;MAX($C$22,(AF304*$C$34+AF305*$C$35)*EXP(-$C$12*$C$30)+(AF411*$C$34+AF412*$C$35)*EXP(-$C$14*$C$30)),AE$236,(AF304*$C$34+AF305*$C$35)*EXP(-$C$12*$C$30)+AE$234),"")</f>
        <v/>
      </c>
      <c r="AF304" s="65">
        <f>IF(AF$231&gt;=$E304,IF(AF195*$C$23&gt;MAX($C$22,(AG304*$C$34+AG305*$C$35)*EXP(-$C$12*$C$30)+(AG411*$C$34+AG412*$C$35)*EXP(-$C$14*$C$30)),AF$236,(AG304*$C$34+AG305*$C$35)*EXP(-$C$12*$C$30)+AF$234),"")</f>
        <v/>
      </c>
      <c r="AG304" s="65">
        <f>IF(AG$231&gt;=$E304,IF(AG195*$C$23&gt;MAX($C$22,(AH304*$C$34+AH305*$C$35)*EXP(-$C$12*$C$30)+(AH411*$C$34+AH412*$C$35)*EXP(-$C$14*$C$30)),AG$236,(AH304*$C$34+AH305*$C$35)*EXP(-$C$12*$C$30)+AG$234),"")</f>
        <v/>
      </c>
      <c r="AH304" s="65">
        <f>IF(AH$231&gt;=$E304,IF(AH195*$C$23&gt;MAX($C$22,(AI304*$C$34+AI305*$C$35)*EXP(-$C$12*$C$30)+(AI411*$C$34+AI412*$C$35)*EXP(-$C$14*$C$30)),AH$236,(AI304*$C$34+AI305*$C$35)*EXP(-$C$12*$C$30)+AH$234),"")</f>
        <v/>
      </c>
      <c r="AI304" s="65">
        <f>IF(AI$231&gt;=$E304,IF(AI195*$C$23&gt;MAX($C$22,(AJ304*$C$34+AJ305*$C$35)*EXP(-$C$12*$C$30)+(AJ411*$C$34+AJ412*$C$35)*EXP(-$C$14*$C$30)),AI$236,(AJ304*$C$34+AJ305*$C$35)*EXP(-$C$12*$C$30)+AI$234),"")</f>
        <v/>
      </c>
      <c r="AJ304" s="65">
        <f>IF(AJ$231&gt;=$E304,IF(AJ195*$C$23&gt;MAX($C$22,(AK304*$C$34+AK305*$C$35)*EXP(-$C$12*$C$30)+(AK411*$C$34+AK412*$C$35)*EXP(-$C$14*$C$30)),AJ$236,(AK304*$C$34+AK305*$C$35)*EXP(-$C$12*$C$30)+AJ$234),"")</f>
        <v/>
      </c>
      <c r="AK304" s="65">
        <f>IF(AK$231&gt;=$E304,IF(AK195*$C$23&gt;MAX($C$22,(AL304*$C$34+AL305*$C$35)*EXP(-$C$12*$C$30)+(AL411*$C$34+AL412*$C$35)*EXP(-$C$14*$C$30)),AK$236,(AL304*$C$34+AL305*$C$35)*EXP(-$C$12*$C$30)+AK$234),"")</f>
        <v/>
      </c>
      <c r="AL304" s="65">
        <f>IF(AL$231&gt;=$E304,IF(AL195*$C$23&gt;MAX($C$22,(AM304*$C$34+AM305*$C$35)*EXP(-$C$12*$C$30)+(AM411*$C$34+AM412*$C$35)*EXP(-$C$14*$C$30)),AL$236,(AM304*$C$34+AM305*$C$35)*EXP(-$C$12*$C$30)+AL$234),"")</f>
        <v/>
      </c>
      <c r="AM304" s="65">
        <f>IF(AM$231&gt;=$E304,IF(AM195*$C$23&gt;MAX($C$22,(AN304*$C$34+AN305*$C$35)*EXP(-$C$12*$C$30)+(AN411*$C$34+AN412*$C$35)*EXP(-$C$14*$C$30)),AM$236,(AN304*$C$34+AN305*$C$35)*EXP(-$C$12*$C$30)+AM$234),"")</f>
        <v/>
      </c>
      <c r="AN304" s="65">
        <f>IF(AN$231&gt;=$E304,IF(AN195*$C$23&gt;MAX($C$22,(AO304*$C$34+AO305*$C$35)*EXP(-$C$12*$C$30)+(AO411*$C$34+AO412*$C$35)*EXP(-$C$14*$C$30)),AN$236,(AO304*$C$34+AO305*$C$35)*EXP(-$C$12*$C$30)+AN$234),"")</f>
        <v/>
      </c>
      <c r="AO304" s="65">
        <f>IF(AO$231&gt;=$E304,IF(AO195*$C$23&gt;MAX($C$22,(AP304*$C$34+AP305*$C$35)*EXP(-$C$12*$C$30)+(AP411*$C$34+AP412*$C$35)*EXP(-$C$14*$C$30)),AO$236,(AP304*$C$34+AP305*$C$35)*EXP(-$C$12*$C$30)+AO$234),"")</f>
        <v/>
      </c>
      <c r="AP304" s="65">
        <f>IF(AP$231&gt;=$E304,IF(AP195*$C$23&gt;MAX($C$22,(AQ304*$C$34+AQ305*$C$35)*EXP(-$C$12*$C$30)+(AQ411*$C$34+AQ412*$C$35)*EXP(-$C$14*$C$30)),AP$236,(AQ304*$C$34+AQ305*$C$35)*EXP(-$C$12*$C$30)+AP$234),"")</f>
        <v/>
      </c>
      <c r="AQ304" s="65">
        <f>IF(AQ$231&gt;=$E304,IF(AQ195*$C$23&gt;MAX($C$22,(AR304*$C$34+AR305*$C$35)*EXP(-$C$12*$C$30)+(AR411*$C$34+AR412*$C$35)*EXP(-$C$14*$C$30)),AQ$236,(AR304*$C$34+AR305*$C$35)*EXP(-$C$12*$C$30)+AQ$234),"")</f>
        <v/>
      </c>
      <c r="AR304" s="65">
        <f>IF(AR$231&gt;=$E304,IF(AR195*$C$23&gt;MAX($C$22,(AS304*$C$34+AS305*$C$35)*EXP(-$C$12*$C$30)+(AS411*$C$34+AS412*$C$35)*EXP(-$C$14*$C$30)),AR$236,(AS304*$C$34+AS305*$C$35)*EXP(-$C$12*$C$30)+AR$234),"")</f>
        <v/>
      </c>
      <c r="AS304" s="65">
        <f>IF(AS$231&gt;=$E304,IF(AS195*$C$23&gt;MAX($C$22,(AT304*$C$34+AT305*$C$35)*EXP(-$C$12*$C$30)+(AT411*$C$34+AT412*$C$35)*EXP(-$C$14*$C$30)),AS$236,(AT304*$C$34+AT305*$C$35)*EXP(-$C$12*$C$30)+AS$234),"")</f>
        <v/>
      </c>
      <c r="AT304" s="65">
        <f>IF(AT$231&gt;=$E304,IF(AT195*$C$23&gt;MAX($C$22,(AU304*$C$34+AU305*$C$35)*EXP(-$C$12*$C$30)+(AU411*$C$34+AU412*$C$35)*EXP(-$C$14*$C$30)),AT$236,(AU304*$C$34+AU305*$C$35)*EXP(-$C$12*$C$30)+AT$234),"")</f>
        <v/>
      </c>
      <c r="AU304" s="65">
        <f>IF(AU$231&gt;=$E304,IF(AU195*$C$23&gt;MAX($C$22,(AV304*$C$34+AV305*$C$35)*EXP(-$C$12*$C$30)+(AV411*$C$34+AV412*$C$35)*EXP(-$C$14*$C$30)),AU$236,(AV304*$C$34+AV305*$C$35)*EXP(-$C$12*$C$30)+AU$234),"")</f>
        <v/>
      </c>
      <c r="AV304" s="65">
        <f>IF(AV$231&gt;=$E304,IF(AV195*$C$23&gt;MAX($C$22,(AW304*$C$34+AW305*$C$35)*EXP(-$C$12*$C$30)+(AW411*$C$34+AW412*$C$35)*EXP(-$C$14*$C$30)),AV$236,(AW304*$C$34+AW305*$C$35)*EXP(-$C$12*$C$30)+AV$234),"")</f>
        <v/>
      </c>
      <c r="AW304" s="65">
        <f>IF(AW$231&gt;=$E304,IF(AW195*$C$23&gt;MAX($C$22,(AX304*$C$34+AX305*$C$35)*EXP(-$C$12*$C$30)+(AX411*$C$34+AX412*$C$35)*EXP(-$C$14*$C$30)),AW$236,(AX304*$C$34+AX305*$C$35)*EXP(-$C$12*$C$30)+AW$234),"")</f>
        <v/>
      </c>
      <c r="AX304" s="65">
        <f>IF(AX$231&gt;=$E304,IF(AX195*$C$23&gt;MAX($C$22,(AY304*$C$34+AY305*$C$35)*EXP(-$C$12*$C$30)+(AY411*$C$34+AY412*$C$35)*EXP(-$C$14*$C$30)),AX$236,(AY304*$C$34+AY305*$C$35)*EXP(-$C$12*$C$30)+AX$234),"")</f>
        <v/>
      </c>
      <c r="AY304" s="65">
        <f>IF(AY$231&gt;=$E304,IF(AY195*$C$23&gt;MAX($C$22,(AZ304*$C$34+AZ305*$C$35)*EXP(-$C$12*$C$30)+(AZ411*$C$34+AZ412*$C$35)*EXP(-$C$14*$C$30)),AY$236,(AZ304*$C$34+AZ305*$C$35)*EXP(-$C$12*$C$30)+AY$234),"")</f>
        <v/>
      </c>
      <c r="AZ304" s="65">
        <f>IF(AZ$231&gt;=$E304,IF(AZ195*$C$23&gt;MAX($C$22,(BA304*$C$34+BA305*$C$35)*EXP(-$C$12*$C$30)+(BA411*$C$34+BA412*$C$35)*EXP(-$C$14*$C$30)),AZ$236,(BA304*$C$34+BA305*$C$35)*EXP(-$C$12*$C$30)+AZ$234),"")</f>
        <v/>
      </c>
      <c r="BA304" s="65">
        <f>IF(BA$231&gt;=$E304,IF(BA195*$C$23&gt;MAX($C$22,(BB304*$C$34+BB305*$C$35)*EXP(-$C$12*$C$30)+(BB411*$C$34+BB412*$C$35)*EXP(-$C$14*$C$30)),BA$236,(BB304*$C$34+BB305*$C$35)*EXP(-$C$12*$C$30)+BA$234),"")</f>
        <v/>
      </c>
      <c r="BB304" s="65">
        <f>IF(BB$231&gt;=$E304,IF(BB195*$C$23&gt;MAX($C$22,(BC304*$C$34+BC305*$C$35)*EXP(-$C$12*$C$30)+(BC411*$C$34+BC412*$C$35)*EXP(-$C$14*$C$30)),BB$236,(BC304*$C$34+BC305*$C$35)*EXP(-$C$12*$C$30)+BB$234),"")</f>
        <v/>
      </c>
      <c r="BC304" s="65">
        <f>IF(BC$231&gt;=$E304,IF(BC195*$C$23&gt;MAX($C$22,(BD304*$C$34+BD305*$C$35)*EXP(-$C$12*$C$30)+(BD411*$C$34+BD412*$C$35)*EXP(-$C$14*$C$30)),BC$236,(BD304*$C$34+BD305*$C$35)*EXP(-$C$12*$C$30)+BC$234),"")</f>
        <v/>
      </c>
      <c r="BD304" s="65">
        <f>IF(BD$231&gt;=$E304,IF(BD195*$C$23&gt;MAX($C$22,(BE304*$C$34+BE305*$C$35)*EXP(-$C$12*$C$30)+(BE411*$C$34+BE412*$C$35)*EXP(-$C$14*$C$30)),BD$236,(BE304*$C$34+BE305*$C$35)*EXP(-$C$12*$C$30)+BD$234),"")</f>
        <v/>
      </c>
      <c r="BE304" s="65">
        <f>IF(BE$231&gt;=$E304,IF(BE195*$C$23&gt;MAX($C$22,(BF304*$C$34+BF305*$C$35)*EXP(-$C$12*$C$30)+(BF411*$C$34+BF412*$C$35)*EXP(-$C$14*$C$30)),BE$236,(BF304*$C$34+BF305*$C$35)*EXP(-$C$12*$C$30)+BE$234),"")</f>
        <v/>
      </c>
      <c r="BF304" s="65">
        <f>IF(BF$231&gt;=$E304,IF(BF195*$C$23&gt;MAX($C$22,(BG304*$C$34+BG305*$C$35)*EXP(-$C$12*$C$30)+(BG411*$C$34+BG412*$C$35)*EXP(-$C$14*$C$30)),BF$236,(BG304*$C$34+BG305*$C$35)*EXP(-$C$12*$C$30)+BF$234),"")</f>
        <v/>
      </c>
      <c r="BG304" s="65">
        <f>IF(BG$231&gt;=$E304,IF(BG195*$C$23&gt;MAX($C$22,(BH304*$C$34+BH305*$C$35)*EXP(-$C$12*$C$30)+(BH411*$C$34+BH412*$C$35)*EXP(-$C$14*$C$30)),BG$236,(BH304*$C$34+BH305*$C$35)*EXP(-$C$12*$C$30)+BG$234),"")</f>
        <v/>
      </c>
      <c r="BH304" s="65">
        <f>IF(BH$231&gt;=$E304,IF(BH195*$C$23&gt;MAX($C$22,(BI304*$C$34+BI305*$C$35)*EXP(-$C$12*$C$30)+(BI411*$C$34+BI412*$C$35)*EXP(-$C$14*$C$30)),BH$236,(BI304*$C$34+BI305*$C$35)*EXP(-$C$12*$C$30)+BH$234),"")</f>
        <v/>
      </c>
      <c r="BI304" s="65">
        <f>IF(BI$231&gt;=$E304,IF(BI195*$C$23&gt;MAX($C$22,(BJ304*$C$34+BJ305*$C$35)*EXP(-$C$12*$C$30)+(BJ411*$C$34+BJ412*$C$35)*EXP(-$C$14*$C$30)),BI$236,(BJ304*$C$34+BJ305*$C$35)*EXP(-$C$12*$C$30)+BI$234),"")</f>
        <v/>
      </c>
      <c r="BJ304" s="65">
        <f>IF(BJ$231&gt;=$E304,IF(BJ195*$C$23&gt;MAX($C$22,(BK304*$C$34+BK305*$C$35)*EXP(-$C$12*$C$30)+(BK411*$C$34+BK412*$C$35)*EXP(-$C$14*$C$30)),BJ$236,(BK304*$C$34+BK305*$C$35)*EXP(-$C$12*$C$30)+BJ$234),"")</f>
        <v/>
      </c>
      <c r="BK304" s="65">
        <f>IF(BK$231&gt;=$E304,IF(BK195*$C$23&gt;MAX($C$22,(BL304*$C$34+BL305*$C$35)*EXP(-$C$12*$C$30)+(BL411*$C$34+BL412*$C$35)*EXP(-$C$14*$C$30)),BK$236,(BL304*$C$34+BL305*$C$35)*EXP(-$C$12*$C$30)+BK$234),"")</f>
        <v/>
      </c>
      <c r="BL304" s="65">
        <f>IF(BL$231&gt;=$E304,IF(BL195*$C$23&gt;MAX($C$22,(BM304*$C$34+BM305*$C$35)*EXP(-$C$12*$C$30)+(BM411*$C$34+BM412*$C$35)*EXP(-$C$14*$C$30)),BL$236,(BM304*$C$34+BM305*$C$35)*EXP(-$C$12*$C$30)+BL$234),"")</f>
        <v/>
      </c>
      <c r="BM304" s="65">
        <f>IF(BM$231&gt;=$E304,IF(BM195*$C$23&gt;MAX($C$22,(BN304*$C$34+BN305*$C$35)*EXP(-$C$12*$C$30)+(BN411*$C$34+BN412*$C$35)*EXP(-$C$14*$C$30)),BM$236,(BN304*$C$34+BN305*$C$35)*EXP(-$C$12*$C$30)+BM$234),"")</f>
        <v/>
      </c>
      <c r="BN304" s="65">
        <f>IF(BN$231&gt;=$E304,IF(BN195*$C$23&gt;MAX($C$22,(BO304*$C$34+BO305*$C$35)*EXP(-$C$12*$C$30)+(BO411*$C$34+BO412*$C$35)*EXP(-$C$14*$C$30)),BN$236,(BO304*$C$34+BO305*$C$35)*EXP(-$C$12*$C$30)+BN$234),"")</f>
        <v/>
      </c>
      <c r="BO304" s="65">
        <f>IF(BO$231&gt;=$E304,IF(BO195*$C$23&gt;MAX($C$22,(BP304*$C$34+BP305*$C$35)*EXP(-$C$12*$C$30)+(BP411*$C$34+BP412*$C$35)*EXP(-$C$14*$C$30)),BO$236,(BP304*$C$34+BP305*$C$35)*EXP(-$C$12*$C$30)+BO$234),"")</f>
        <v/>
      </c>
      <c r="BP304" s="65">
        <f>IF(BP$231&gt;=$E304,IF(BP195*$C$23&gt;MAX($C$22,(BQ304*$C$34+BQ305*$C$35)*EXP(-$C$12*$C$30)+(BQ411*$C$34+BQ412*$C$35)*EXP(-$C$14*$C$30)),BP$236,(BQ304*$C$34+BQ305*$C$35)*EXP(-$C$12*$C$30)+BP$234),"")</f>
        <v/>
      </c>
      <c r="BQ304" s="65">
        <f>IF(BQ$231&gt;=$E304,IF(BQ195*$C$23&gt;MAX($C$22,(BR304*$C$34+BR305*$C$35)*EXP(-$C$12*$C$30)+(BR411*$C$34+BR412*$C$35)*EXP(-$C$14*$C$30)),BQ$236,(BR304*$C$34+BR305*$C$35)*EXP(-$C$12*$C$30)+BQ$234),"")</f>
        <v/>
      </c>
      <c r="BR304" s="65">
        <f>IF(BR$231&gt;=$E304,IF(BR195*$C$23&gt;MAX($C$22,(BS304*$C$34+BS305*$C$35)*EXP(-$C$12*$C$30)+(BS411*$C$34+BS412*$C$35)*EXP(-$C$14*$C$30)),BR$236,(BS304*$C$34+BS305*$C$35)*EXP(-$C$12*$C$30)+BR$234),"")</f>
        <v/>
      </c>
      <c r="BS304" s="65">
        <f>IF(BS$231&gt;=$E304,IF(BS195*$C$23&gt;MAX($C$22,(BT304*$C$34+BT305*$C$35)*EXP(-$C$12*$C$30)+(BT411*$C$34+BT412*$C$35)*EXP(-$C$14*$C$30)),BS$236,(BT304*$C$34+BT305*$C$35)*EXP(-$C$12*$C$30)+BS$234),"")</f>
        <v/>
      </c>
      <c r="BT304" s="65">
        <f>IF(BT$231&gt;=$E304,IF(BT195*$C$23&gt;MAX($C$22,(BU304*$C$34+BU305*$C$35)*EXP(-$C$12*$C$30)+(BU411*$C$34+BU412*$C$35)*EXP(-$C$14*$C$30)),BT$236,(BU304*$C$34+BU305*$C$35)*EXP(-$C$12*$C$30)+BT$234),"")</f>
        <v/>
      </c>
      <c r="BU304" s="65">
        <f>IF(BU$231&gt;=$E304,IF(BU195*$C$23&gt;MAX($C$22,(BV304*$C$34+BV305*$C$35)*EXP(-$C$12*$C$30)+(BV411*$C$34+BV412*$C$35)*EXP(-$C$14*$C$30)),BU$236,(BV304*$C$34+BV305*$C$35)*EXP(-$C$12*$C$30)+BU$234),"")</f>
        <v/>
      </c>
      <c r="BV304" s="65">
        <f>IF(BV$231&gt;=$E304,IF(BV195*$C$23&gt;MAX($C$22,(BW304*$C$34+BW305*$C$35)*EXP(-$C$12*$C$30)+(BW411*$C$34+BW412*$C$35)*EXP(-$C$14*$C$30)),BV$236,(BW304*$C$34+BW305*$C$35)*EXP(-$C$12*$C$30)+BV$234),"")</f>
        <v/>
      </c>
      <c r="BW304" s="65">
        <f>IF(BW$231&gt;=$E304,IF(BW195*$C$23&gt;MAX($C$22,(BX304*$C$34+BX305*$C$35)*EXP(-$C$12*$C$30)+(BX411*$C$34+BX412*$C$35)*EXP(-$C$14*$C$30)),BW$236,(BX304*$C$34+BX305*$C$35)*EXP(-$C$12*$C$30)+BW$234),"")</f>
        <v/>
      </c>
      <c r="BX304" s="65">
        <f>IF(BX$231&gt;=$E304,IF(BX195*$C$23&gt;MAX($C$22,(BY304*$C$34+BY305*$C$35)*EXP(-$C$12*$C$30)+(BY411*$C$34+BY412*$C$35)*EXP(-$C$14*$C$30)),BX$236,(BY304*$C$34+BY305*$C$35)*EXP(-$C$12*$C$30)+BX$234),"")</f>
        <v/>
      </c>
      <c r="BY304" s="65">
        <f>IF(BY$231&gt;=$E304,IF(BY195*$C$23&gt;MAX($C$22,(BZ304*$C$34+BZ305*$C$35)*EXP(-$C$12*$C$30)+(BZ411*$C$34+BZ412*$C$35)*EXP(-$C$14*$C$30)),BY$236,(BZ304*$C$34+BZ305*$C$35)*EXP(-$C$12*$C$30)+BY$234),"")</f>
        <v/>
      </c>
      <c r="BZ304" s="65">
        <f>IF(BZ$231&gt;=$E304,IF(BZ195*$C$23&gt;MAX($C$22,(CA304*$C$34+CA305*$C$35)*EXP(-$C$12*$C$30)+(CA411*$C$34+CA412*$C$35)*EXP(-$C$14*$C$30)),BZ$236,(CA304*$C$34+CA305*$C$35)*EXP(-$C$12*$C$30)+BZ$234),"")</f>
        <v/>
      </c>
      <c r="CA304" s="65">
        <f>IF(CA$231&gt;=$E304,IF(CA195*$C$23&gt;MAX($C$22,(CB304*$C$34+CB305*$C$35)*EXP(-$C$12*$C$30)+(CB411*$C$34+CB412*$C$35)*EXP(-$C$14*$C$30)),CA$236,(CB304*$C$34+CB305*$C$35)*EXP(-$C$12*$C$30)+CA$234),"")</f>
        <v/>
      </c>
      <c r="CB304" s="65">
        <f>IF(CB$231&gt;=$E304,IF(CB195*$C$23&gt;MAX($C$22,(CC304*$C$34+CC305*$C$35)*EXP(-$C$12*$C$30)+(CC411*$C$34+CC412*$C$35)*EXP(-$C$14*$C$30)),CB$236,(CC304*$C$34+CC305*$C$35)*EXP(-$C$12*$C$30)+CB$234),"")</f>
        <v/>
      </c>
      <c r="CC304" s="65">
        <f>IF(CC$231&gt;=$E304,IF(CC195*$C$23&gt;MAX($C$22,(CD304*$C$34+CD305*$C$35)*EXP(-$C$12*$C$30)+(CD411*$C$34+CD412*$C$35)*EXP(-$C$14*$C$30)),CC$236,(CD304*$C$34+CD305*$C$35)*EXP(-$C$12*$C$30)+CC$234),"")</f>
        <v/>
      </c>
      <c r="CD304" s="65">
        <f>IF(CD$231&gt;=$E304,IF(CD195*$C$23&gt;MAX($C$22,(CE304*$C$34+CE305*$C$35)*EXP(-$C$12*$C$30)+(CE411*$C$34+CE412*$C$35)*EXP(-$C$14*$C$30)),CD$236,(CE304*$C$34+CE305*$C$35)*EXP(-$C$12*$C$30)+CD$234),"")</f>
        <v/>
      </c>
      <c r="CE304" s="65">
        <f>IF(CE$231&gt;=$E304,IF(CE195*$C$23&gt;MAX($C$22,(CF304*$C$34+CF305*$C$35)*EXP(-$C$12*$C$30)+(CF411*$C$34+CF412*$C$35)*EXP(-$C$14*$C$30)),CE$236,(CF304*$C$34+CF305*$C$35)*EXP(-$C$12*$C$30)+CE$234),"")</f>
        <v/>
      </c>
      <c r="CF304" s="65">
        <f>IF(CF$231&gt;=$E304,IF(CF195*$C$23&gt;MAX($C$22,(CG304*$C$34+CG305*$C$35)*EXP(-$C$12*$C$30)+(CG411*$C$34+CG412*$C$35)*EXP(-$C$14*$C$30)),CF$236,(CG304*$C$34+CG305*$C$35)*EXP(-$C$12*$C$30)+CF$234),"")</f>
        <v/>
      </c>
      <c r="CG304" s="65">
        <f>IF(CG$231&gt;=$E304,IF(CG195*$C$23&gt;MAX($C$22,(CH304*$C$34+CH305*$C$35)*EXP(-$C$12*$C$30)+(CH411*$C$34+CH412*$C$35)*EXP(-$C$14*$C$30)),CG$236,(CH304*$C$34+CH305*$C$35)*EXP(-$C$12*$C$30)+CG$234),"")</f>
        <v/>
      </c>
      <c r="CH304" s="65">
        <f>IF(CH$231&gt;=$E304,IF(CH195*$C$23&gt;MAX($C$22,(CI304*$C$34+CI305*$C$35)*EXP(-$C$12*$C$30)+(CI411*$C$34+CI412*$C$35)*EXP(-$C$14*$C$30)),CH$236,(CI304*$C$34+CI305*$C$35)*EXP(-$C$12*$C$30)+CH$234),"")</f>
        <v/>
      </c>
      <c r="CI304" s="65">
        <f>IF(CI$231&gt;=$E304,IF(CI195*$C$23&gt;MAX($C$22,(CJ304*$C$34+CJ305*$C$35)*EXP(-$C$12*$C$30)+(CJ411*$C$34+CJ412*$C$35)*EXP(-$C$14*$C$30)),CI$236,(CJ304*$C$34+CJ305*$C$35)*EXP(-$C$12*$C$30)+CI$234),"")</f>
        <v/>
      </c>
      <c r="CJ304" s="65">
        <f>IF(CJ$231&gt;=$E304,IF(CJ195*$C$23&gt;MAX($C$22,(CK304*$C$34+CK305*$C$35)*EXP(-$C$12*$C$30)+(CK411*$C$34+CK412*$C$35)*EXP(-$C$14*$C$30)),CJ$236,(CK304*$C$34+CK305*$C$35)*EXP(-$C$12*$C$30)+CJ$234),"")</f>
        <v/>
      </c>
      <c r="CK304" s="65">
        <f>IF(CK$231&gt;=$E304,IF(CK195*$C$23&gt;MAX($C$22,(CL304*$C$34+CL305*$C$35)*EXP(-$C$12*$C$30)+(CL411*$C$34+CL412*$C$35)*EXP(-$C$14*$C$30)),CK$236,(CL304*$C$34+CL305*$C$35)*EXP(-$C$12*$C$30)+CK$234),"")</f>
        <v/>
      </c>
      <c r="CL304" s="65">
        <f>IF(CL$231&gt;=$E304,IF(CL195*$C$23&gt;MAX($C$22,(CM304*$C$34+CM305*$C$35)*EXP(-$C$12*$C$30)+(CM411*$C$34+CM412*$C$35)*EXP(-$C$14*$C$30)),CL$236,(CM304*$C$34+CM305*$C$35)*EXP(-$C$12*$C$30)+CL$234),"")</f>
        <v/>
      </c>
      <c r="CM304" s="65">
        <f>IF(CM$231&gt;=$E304,IF(CM195*$C$23&gt;MAX($C$22,(CN304*$C$34+CN305*$C$35)*EXP(-$C$12*$C$30)+(CN411*$C$34+CN412*$C$35)*EXP(-$C$14*$C$30)),CM$236,(CN304*$C$34+CN305*$C$35)*EXP(-$C$12*$C$30)+CM$234),"")</f>
        <v/>
      </c>
      <c r="CN304" s="65">
        <f>IF(CN$231&gt;=$E304,IF(CN195*$C$23&gt;MAX($C$22,(CO304*$C$34+CO305*$C$35)*EXP(-$C$12*$C$30)+(CO411*$C$34+CO412*$C$35)*EXP(-$C$14*$C$30)),CN$236,(CO304*$C$34+CO305*$C$35)*EXP(-$C$12*$C$30)+CN$234),"")</f>
        <v/>
      </c>
      <c r="CO304" s="65">
        <f>IF(CO$231&gt;=$E304,IF(CO195*$C$23&gt;MAX($C$22,(CP304*$C$34+CP305*$C$35)*EXP(-$C$12*$C$30)+(CP411*$C$34+CP412*$C$35)*EXP(-$C$14*$C$30)),CO$236,(CP304*$C$34+CP305*$C$35)*EXP(-$C$12*$C$30)+CO$234),"")</f>
        <v/>
      </c>
      <c r="CP304" s="65">
        <f>IF(CP$231&gt;=$E304,IF(CP195*$C$23&gt;MAX($C$22,(CQ304*$C$34+CQ305*$C$35)*EXP(-$C$12*$C$30)+(CQ411*$C$34+CQ412*$C$35)*EXP(-$C$14*$C$30)),CP$236,(CQ304*$C$34+CQ305*$C$35)*EXP(-$C$12*$C$30)+CP$234),"")</f>
        <v/>
      </c>
      <c r="CQ304" s="65">
        <f>IF(CQ$231&gt;=$E304,IF(CQ195*$C$23&gt;MAX($C$22,(CR304*$C$34+CR305*$C$35)*EXP(-$C$12*$C$30)+(CR411*$C$34+CR412*$C$35)*EXP(-$C$14*$C$30)),CQ$236,(CR304*$C$34+CR305*$C$35)*EXP(-$C$12*$C$30)+CQ$234),"")</f>
        <v/>
      </c>
      <c r="CR304" s="65">
        <f>IF(CR$231&gt;=$E304,IF(CR195*$C$23&gt;MAX($C$22,(CS304*$C$34+CS305*$C$35)*EXP(-$C$12*$C$30)+(CS411*$C$34+CS412*$C$35)*EXP(-$C$14*$C$30)),CR$236,(CS304*$C$34+CS305*$C$35)*EXP(-$C$12*$C$30)+CR$234),"")</f>
        <v/>
      </c>
      <c r="CS304" s="65">
        <f>IF(CS$231&gt;=$E304,IF(CS195*$C$23&gt;MAX($C$22,(CT304*$C$34+CT305*$C$35)*EXP(-$C$12*$C$30)+(CT411*$C$34+CT412*$C$35)*EXP(-$C$14*$C$30)),CS$236,(CT304*$C$34+CT305*$C$35)*EXP(-$C$12*$C$30)+CS$234),"")</f>
        <v/>
      </c>
      <c r="CT304" s="65">
        <f>IF(CT$231&gt;=$E304,IF(CT195*$C$23&gt;MAX($C$22,(CU304*$C$34+CU305*$C$35)*EXP(-$C$12*$C$30)+(CU411*$C$34+CU412*$C$35)*EXP(-$C$14*$C$30)),CT$236,(CU304*$C$34+CU305*$C$35)*EXP(-$C$12*$C$30)+CT$234),"")</f>
        <v/>
      </c>
      <c r="CU304" s="65">
        <f>IF(CU$231&gt;=$E304,IF(CU195*$C$23&gt;MAX($C$22,(CV304*$C$34+CV305*$C$35)*EXP(-$C$12*$C$30)+(CV411*$C$34+CV412*$C$35)*EXP(-$C$14*$C$30)),CU$236,(CV304*$C$34+CV305*$C$35)*EXP(-$C$12*$C$30)+CU$234),"")</f>
        <v/>
      </c>
      <c r="CV304" s="65">
        <f>IF(CV$231&gt;=$E304,IF(CV195*$C$23&gt;MAX($C$22,(CW304*$C$34+CW305*$C$35)*EXP(-$C$12*$C$30)+(CW411*$C$34+CW412*$C$35)*EXP(-$C$14*$C$30)),CV$236,(CW304*$C$34+CW305*$C$35)*EXP(-$C$12*$C$30)+CV$234),"")</f>
        <v/>
      </c>
      <c r="CW304" s="65">
        <f>IF(CW$231&gt;=$E304,IF(CW195*$C$23&gt;MAX($C$22,(CX304*$C$34+CX305*$C$35)*EXP(-$C$12*$C$30)+(CX411*$C$34+CX412*$C$35)*EXP(-$C$14*$C$30)),CW$236,(CX304*$C$34+CX305*$C$35)*EXP(-$C$12*$C$30)+CW$234),"")</f>
        <v/>
      </c>
      <c r="CX304" s="65">
        <f>IF(CX$231&gt;=$E304,IF(CX195*$C$23&gt;MAX($C$22,(CY304*$C$34+CY305*$C$35)*EXP(-$C$12*$C$30)+(CY411*$C$34+CY412*$C$35)*EXP(-$C$14*$C$30)),CX$236,(CY304*$C$34+CY305*$C$35)*EXP(-$C$12*$C$30)+CX$234),"")</f>
        <v/>
      </c>
      <c r="CY304" s="65">
        <f>IF(CY$231&gt;=$E304,IF(CY195*$C$23&gt;MAX($C$22,(CZ304*$C$34+CZ305*$C$35)*EXP(-$C$12*$C$30)+(CZ411*$C$34+CZ412*$C$35)*EXP(-$C$14*$C$30)),CY$236,(CZ304*$C$34+CZ305*$C$35)*EXP(-$C$12*$C$30)+CY$234),"")</f>
        <v/>
      </c>
      <c r="CZ304" s="65">
        <f>IF(CZ$231&gt;=$E304,IF(CZ195*$C$23&gt;MAX($C$22,(DA304*$C$34+DA305*$C$35)*EXP(-$C$12*$C$30)+(DA411*$C$34+DA412*$C$35)*EXP(-$C$14*$C$30)),CZ$236,(DA304*$C$34+DA305*$C$35)*EXP(-$C$12*$C$30)+CZ$234),"")</f>
        <v/>
      </c>
      <c r="DA304" s="65">
        <f>IF(DA$231&gt;=$E304,IF(DA195*$C$23&gt;MAX($C$22,(DB304*$C$34+DB305*$C$35)*EXP(-$C$12*$C$30)+(DB411*$C$34+DB412*$C$35)*EXP(-$C$14*$C$30)),DA$236,(DB304*$C$34+DB305*$C$35)*EXP(-$C$12*$C$30)+DA$234),"")</f>
        <v/>
      </c>
      <c r="DB304" s="65">
        <f>IF(DB$231&gt;=$E304,IF(DB195*$C$23&gt;MAX($C$22,(DC304*$C$34+DC305*$C$35)*EXP(-$C$12*$C$30)+(DC411*$C$34+DC412*$C$35)*EXP(-$C$14*$C$30)),DB$236,(DC304*$C$34+DC305*$C$35)*EXP(-$C$12*$C$30)+DB$234),"")</f>
        <v/>
      </c>
      <c r="DC304" s="65">
        <f>IF(DC$231&gt;=$E304,IF(DC195*$C$23&gt;$C$22,DC$236,$C$22+DC$234),"")</f>
        <v/>
      </c>
    </row>
    <row r="305" ht="12" customHeight="1">
      <c r="B305" s="12" t="n"/>
      <c r="C305" s="12" t="n"/>
      <c r="D305" s="12" t="n"/>
      <c r="E305" s="64">
        <f>E304+1</f>
        <v/>
      </c>
      <c r="G305" s="65">
        <f>IF(G$231&gt;=$E305,IF(G196*$C$23&gt;MAX($C$22,(H305*$C$34+H306*$C$35)*EXP(-$C$12*$C$30)+(H412*$C$34+H413*$C$35)*EXP(-$C$14*$C$30)),G$236,(H305*$C$34+H306*$C$35)*EXP(-$C$12*$C$30)+G$234),"")</f>
        <v/>
      </c>
      <c r="H305" s="65">
        <f>IF(H$231&gt;=$E305,IF(H196*$C$23&gt;MAX($C$22,(I305*$C$34+I306*$C$35)*EXP(-$C$12*$C$30)+(I412*$C$34+I413*$C$35)*EXP(-$C$14*$C$30)),H$236,(I305*$C$34+I306*$C$35)*EXP(-$C$12*$C$30)+H$234),"")</f>
        <v/>
      </c>
      <c r="I305" s="65">
        <f>IF(I$231&gt;=$E305,IF(I196*$C$23&gt;MAX($C$22,(J305*$C$34+J306*$C$35)*EXP(-$C$12*$C$30)+(J412*$C$34+J413*$C$35)*EXP(-$C$14*$C$30)),I$236,(J305*$C$34+J306*$C$35)*EXP(-$C$12*$C$30)+I$234),"")</f>
        <v/>
      </c>
      <c r="J305" s="65">
        <f>IF(J$231&gt;=$E305,IF(J196*$C$23&gt;MAX($C$22,(K305*$C$34+K306*$C$35)*EXP(-$C$12*$C$30)+(K412*$C$34+K413*$C$35)*EXP(-$C$14*$C$30)),J$236,(K305*$C$34+K306*$C$35)*EXP(-$C$12*$C$30)+J$234),"")</f>
        <v/>
      </c>
      <c r="K305" s="65">
        <f>IF(K$231&gt;=$E305,IF(K196*$C$23&gt;MAX($C$22,(L305*$C$34+L306*$C$35)*EXP(-$C$12*$C$30)+(L412*$C$34+L413*$C$35)*EXP(-$C$14*$C$30)),K$236,(L305*$C$34+L306*$C$35)*EXP(-$C$12*$C$30)+K$234),"")</f>
        <v/>
      </c>
      <c r="L305" s="65">
        <f>IF(L$231&gt;=$E305,IF(L196*$C$23&gt;MAX($C$22,(M305*$C$34+M306*$C$35)*EXP(-$C$12*$C$30)+(M412*$C$34+M413*$C$35)*EXP(-$C$14*$C$30)),L$236,(M305*$C$34+M306*$C$35)*EXP(-$C$12*$C$30)+L$234),"")</f>
        <v/>
      </c>
      <c r="M305" s="65">
        <f>IF(M$231&gt;=$E305,IF(M196*$C$23&gt;MAX($C$22,(N305*$C$34+N306*$C$35)*EXP(-$C$12*$C$30)+(N412*$C$34+N413*$C$35)*EXP(-$C$14*$C$30)),M$236,(N305*$C$34+N306*$C$35)*EXP(-$C$12*$C$30)+M$234),"")</f>
        <v/>
      </c>
      <c r="N305" s="65">
        <f>IF(N$231&gt;=$E305,IF(N196*$C$23&gt;MAX($C$22,(O305*$C$34+O306*$C$35)*EXP(-$C$12*$C$30)+(O412*$C$34+O413*$C$35)*EXP(-$C$14*$C$30)),N$236,(O305*$C$34+O306*$C$35)*EXP(-$C$12*$C$30)+N$234),"")</f>
        <v/>
      </c>
      <c r="O305" s="65">
        <f>IF(O$231&gt;=$E305,IF(O196*$C$23&gt;MAX($C$22,(P305*$C$34+P306*$C$35)*EXP(-$C$12*$C$30)+(P412*$C$34+P413*$C$35)*EXP(-$C$14*$C$30)),O$236,(P305*$C$34+P306*$C$35)*EXP(-$C$12*$C$30)+O$234),"")</f>
        <v/>
      </c>
      <c r="P305" s="65">
        <f>IF(P$231&gt;=$E305,IF(P196*$C$23&gt;MAX($C$22,(Q305*$C$34+Q306*$C$35)*EXP(-$C$12*$C$30)+(Q412*$C$34+Q413*$C$35)*EXP(-$C$14*$C$30)),P$236,(Q305*$C$34+Q306*$C$35)*EXP(-$C$12*$C$30)+P$234),"")</f>
        <v/>
      </c>
      <c r="Q305" s="65">
        <f>IF(Q$231&gt;=$E305,IF(Q196*$C$23&gt;MAX($C$22,(R305*$C$34+R306*$C$35)*EXP(-$C$12*$C$30)+(R412*$C$34+R413*$C$35)*EXP(-$C$14*$C$30)),Q$236,(R305*$C$34+R306*$C$35)*EXP(-$C$12*$C$30)+Q$234),"")</f>
        <v/>
      </c>
      <c r="R305" s="65">
        <f>IF(R$231&gt;=$E305,IF(R196*$C$23&gt;MAX($C$22,(S305*$C$34+S306*$C$35)*EXP(-$C$12*$C$30)+(S412*$C$34+S413*$C$35)*EXP(-$C$14*$C$30)),R$236,(S305*$C$34+S306*$C$35)*EXP(-$C$12*$C$30)+R$234),"")</f>
        <v/>
      </c>
      <c r="S305" s="65">
        <f>IF(S$231&gt;=$E305,IF(S196*$C$23&gt;MAX($C$22,(T305*$C$34+T306*$C$35)*EXP(-$C$12*$C$30)+(T412*$C$34+T413*$C$35)*EXP(-$C$14*$C$30)),S$236,(T305*$C$34+T306*$C$35)*EXP(-$C$12*$C$30)+S$234),"")</f>
        <v/>
      </c>
      <c r="T305" s="65">
        <f>IF(T$231&gt;=$E305,IF(T196*$C$23&gt;MAX($C$22,(U305*$C$34+U306*$C$35)*EXP(-$C$12*$C$30)+(U412*$C$34+U413*$C$35)*EXP(-$C$14*$C$30)),T$236,(U305*$C$34+U306*$C$35)*EXP(-$C$12*$C$30)+T$234),"")</f>
        <v/>
      </c>
      <c r="U305" s="65">
        <f>IF(U$231&gt;=$E305,IF(U196*$C$23&gt;MAX($C$22,(V305*$C$34+V306*$C$35)*EXP(-$C$12*$C$30)+(V412*$C$34+V413*$C$35)*EXP(-$C$14*$C$30)),U$236,(V305*$C$34+V306*$C$35)*EXP(-$C$12*$C$30)+U$234),"")</f>
        <v/>
      </c>
      <c r="V305" s="65">
        <f>IF(V$231&gt;=$E305,IF(V196*$C$23&gt;MAX($C$22,(W305*$C$34+W306*$C$35)*EXP(-$C$12*$C$30)+(W412*$C$34+W413*$C$35)*EXP(-$C$14*$C$30)),V$236,(W305*$C$34+W306*$C$35)*EXP(-$C$12*$C$30)+V$234),"")</f>
        <v/>
      </c>
      <c r="W305" s="65">
        <f>IF(W$231&gt;=$E305,IF(W196*$C$23&gt;MAX($C$22,(X305*$C$34+X306*$C$35)*EXP(-$C$12*$C$30)+(X412*$C$34+X413*$C$35)*EXP(-$C$14*$C$30)),W$236,(X305*$C$34+X306*$C$35)*EXP(-$C$12*$C$30)+W$234),"")</f>
        <v/>
      </c>
      <c r="X305" s="65">
        <f>IF(X$231&gt;=$E305,IF(X196*$C$23&gt;MAX($C$22,(Y305*$C$34+Y306*$C$35)*EXP(-$C$12*$C$30)+(Y412*$C$34+Y413*$C$35)*EXP(-$C$14*$C$30)),X$236,(Y305*$C$34+Y306*$C$35)*EXP(-$C$12*$C$30)+X$234),"")</f>
        <v/>
      </c>
      <c r="Y305" s="65">
        <f>IF(Y$231&gt;=$E305,IF(Y196*$C$23&gt;MAX($C$22,(Z305*$C$34+Z306*$C$35)*EXP(-$C$12*$C$30)+(Z412*$C$34+Z413*$C$35)*EXP(-$C$14*$C$30)),Y$236,(Z305*$C$34+Z306*$C$35)*EXP(-$C$12*$C$30)+Y$234),"")</f>
        <v/>
      </c>
      <c r="Z305" s="65">
        <f>IF(Z$231&gt;=$E305,IF(Z196*$C$23&gt;MAX($C$22,(AA305*$C$34+AA306*$C$35)*EXP(-$C$12*$C$30)+(AA412*$C$34+AA413*$C$35)*EXP(-$C$14*$C$30)),Z$236,(AA305*$C$34+AA306*$C$35)*EXP(-$C$12*$C$30)+Z$234),"")</f>
        <v/>
      </c>
      <c r="AA305" s="65">
        <f>IF(AA$231&gt;=$E305,IF(AA196*$C$23&gt;MAX($C$22,(AB305*$C$34+AB306*$C$35)*EXP(-$C$12*$C$30)+(AB412*$C$34+AB413*$C$35)*EXP(-$C$14*$C$30)),AA$236,(AB305*$C$34+AB306*$C$35)*EXP(-$C$12*$C$30)+AA$234),"")</f>
        <v/>
      </c>
      <c r="AB305" s="65">
        <f>IF(AB$231&gt;=$E305,IF(AB196*$C$23&gt;MAX($C$22,(AC305*$C$34+AC306*$C$35)*EXP(-$C$12*$C$30)+(AC412*$C$34+AC413*$C$35)*EXP(-$C$14*$C$30)),AB$236,(AC305*$C$34+AC306*$C$35)*EXP(-$C$12*$C$30)+AB$234),"")</f>
        <v/>
      </c>
      <c r="AC305" s="65">
        <f>IF(AC$231&gt;=$E305,IF(AC196*$C$23&gt;MAX($C$22,(AD305*$C$34+AD306*$C$35)*EXP(-$C$12*$C$30)+(AD412*$C$34+AD413*$C$35)*EXP(-$C$14*$C$30)),AC$236,(AD305*$C$34+AD306*$C$35)*EXP(-$C$12*$C$30)+AC$234),"")</f>
        <v/>
      </c>
      <c r="AD305" s="65">
        <f>IF(AD$231&gt;=$E305,IF(AD196*$C$23&gt;MAX($C$22,(AE305*$C$34+AE306*$C$35)*EXP(-$C$12*$C$30)+(AE412*$C$34+AE413*$C$35)*EXP(-$C$14*$C$30)),AD$236,(AE305*$C$34+AE306*$C$35)*EXP(-$C$12*$C$30)+AD$234),"")</f>
        <v/>
      </c>
      <c r="AE305" s="65">
        <f>IF(AE$231&gt;=$E305,IF(AE196*$C$23&gt;MAX($C$22,(AF305*$C$34+AF306*$C$35)*EXP(-$C$12*$C$30)+(AF412*$C$34+AF413*$C$35)*EXP(-$C$14*$C$30)),AE$236,(AF305*$C$34+AF306*$C$35)*EXP(-$C$12*$C$30)+AE$234),"")</f>
        <v/>
      </c>
      <c r="AF305" s="65">
        <f>IF(AF$231&gt;=$E305,IF(AF196*$C$23&gt;MAX($C$22,(AG305*$C$34+AG306*$C$35)*EXP(-$C$12*$C$30)+(AG412*$C$34+AG413*$C$35)*EXP(-$C$14*$C$30)),AF$236,(AG305*$C$34+AG306*$C$35)*EXP(-$C$12*$C$30)+AF$234),"")</f>
        <v/>
      </c>
      <c r="AG305" s="65">
        <f>IF(AG$231&gt;=$E305,IF(AG196*$C$23&gt;MAX($C$22,(AH305*$C$34+AH306*$C$35)*EXP(-$C$12*$C$30)+(AH412*$C$34+AH413*$C$35)*EXP(-$C$14*$C$30)),AG$236,(AH305*$C$34+AH306*$C$35)*EXP(-$C$12*$C$30)+AG$234),"")</f>
        <v/>
      </c>
      <c r="AH305" s="65">
        <f>IF(AH$231&gt;=$E305,IF(AH196*$C$23&gt;MAX($C$22,(AI305*$C$34+AI306*$C$35)*EXP(-$C$12*$C$30)+(AI412*$C$34+AI413*$C$35)*EXP(-$C$14*$C$30)),AH$236,(AI305*$C$34+AI306*$C$35)*EXP(-$C$12*$C$30)+AH$234),"")</f>
        <v/>
      </c>
      <c r="AI305" s="65">
        <f>IF(AI$231&gt;=$E305,IF(AI196*$C$23&gt;MAX($C$22,(AJ305*$C$34+AJ306*$C$35)*EXP(-$C$12*$C$30)+(AJ412*$C$34+AJ413*$C$35)*EXP(-$C$14*$C$30)),AI$236,(AJ305*$C$34+AJ306*$C$35)*EXP(-$C$12*$C$30)+AI$234),"")</f>
        <v/>
      </c>
      <c r="AJ305" s="65">
        <f>IF(AJ$231&gt;=$E305,IF(AJ196*$C$23&gt;MAX($C$22,(AK305*$C$34+AK306*$C$35)*EXP(-$C$12*$C$30)+(AK412*$C$34+AK413*$C$35)*EXP(-$C$14*$C$30)),AJ$236,(AK305*$C$34+AK306*$C$35)*EXP(-$C$12*$C$30)+AJ$234),"")</f>
        <v/>
      </c>
      <c r="AK305" s="65">
        <f>IF(AK$231&gt;=$E305,IF(AK196*$C$23&gt;MAX($C$22,(AL305*$C$34+AL306*$C$35)*EXP(-$C$12*$C$30)+(AL412*$C$34+AL413*$C$35)*EXP(-$C$14*$C$30)),AK$236,(AL305*$C$34+AL306*$C$35)*EXP(-$C$12*$C$30)+AK$234),"")</f>
        <v/>
      </c>
      <c r="AL305" s="65">
        <f>IF(AL$231&gt;=$E305,IF(AL196*$C$23&gt;MAX($C$22,(AM305*$C$34+AM306*$C$35)*EXP(-$C$12*$C$30)+(AM412*$C$34+AM413*$C$35)*EXP(-$C$14*$C$30)),AL$236,(AM305*$C$34+AM306*$C$35)*EXP(-$C$12*$C$30)+AL$234),"")</f>
        <v/>
      </c>
      <c r="AM305" s="65">
        <f>IF(AM$231&gt;=$E305,IF(AM196*$C$23&gt;MAX($C$22,(AN305*$C$34+AN306*$C$35)*EXP(-$C$12*$C$30)+(AN412*$C$34+AN413*$C$35)*EXP(-$C$14*$C$30)),AM$236,(AN305*$C$34+AN306*$C$35)*EXP(-$C$12*$C$30)+AM$234),"")</f>
        <v/>
      </c>
      <c r="AN305" s="65">
        <f>IF(AN$231&gt;=$E305,IF(AN196*$C$23&gt;MAX($C$22,(AO305*$C$34+AO306*$C$35)*EXP(-$C$12*$C$30)+(AO412*$C$34+AO413*$C$35)*EXP(-$C$14*$C$30)),AN$236,(AO305*$C$34+AO306*$C$35)*EXP(-$C$12*$C$30)+AN$234),"")</f>
        <v/>
      </c>
      <c r="AO305" s="65">
        <f>IF(AO$231&gt;=$E305,IF(AO196*$C$23&gt;MAX($C$22,(AP305*$C$34+AP306*$C$35)*EXP(-$C$12*$C$30)+(AP412*$C$34+AP413*$C$35)*EXP(-$C$14*$C$30)),AO$236,(AP305*$C$34+AP306*$C$35)*EXP(-$C$12*$C$30)+AO$234),"")</f>
        <v/>
      </c>
      <c r="AP305" s="65">
        <f>IF(AP$231&gt;=$E305,IF(AP196*$C$23&gt;MAX($C$22,(AQ305*$C$34+AQ306*$C$35)*EXP(-$C$12*$C$30)+(AQ412*$C$34+AQ413*$C$35)*EXP(-$C$14*$C$30)),AP$236,(AQ305*$C$34+AQ306*$C$35)*EXP(-$C$12*$C$30)+AP$234),"")</f>
        <v/>
      </c>
      <c r="AQ305" s="65">
        <f>IF(AQ$231&gt;=$E305,IF(AQ196*$C$23&gt;MAX($C$22,(AR305*$C$34+AR306*$C$35)*EXP(-$C$12*$C$30)+(AR412*$C$34+AR413*$C$35)*EXP(-$C$14*$C$30)),AQ$236,(AR305*$C$34+AR306*$C$35)*EXP(-$C$12*$C$30)+AQ$234),"")</f>
        <v/>
      </c>
      <c r="AR305" s="65">
        <f>IF(AR$231&gt;=$E305,IF(AR196*$C$23&gt;MAX($C$22,(AS305*$C$34+AS306*$C$35)*EXP(-$C$12*$C$30)+(AS412*$C$34+AS413*$C$35)*EXP(-$C$14*$C$30)),AR$236,(AS305*$C$34+AS306*$C$35)*EXP(-$C$12*$C$30)+AR$234),"")</f>
        <v/>
      </c>
      <c r="AS305" s="65">
        <f>IF(AS$231&gt;=$E305,IF(AS196*$C$23&gt;MAX($C$22,(AT305*$C$34+AT306*$C$35)*EXP(-$C$12*$C$30)+(AT412*$C$34+AT413*$C$35)*EXP(-$C$14*$C$30)),AS$236,(AT305*$C$34+AT306*$C$35)*EXP(-$C$12*$C$30)+AS$234),"")</f>
        <v/>
      </c>
      <c r="AT305" s="65">
        <f>IF(AT$231&gt;=$E305,IF(AT196*$C$23&gt;MAX($C$22,(AU305*$C$34+AU306*$C$35)*EXP(-$C$12*$C$30)+(AU412*$C$34+AU413*$C$35)*EXP(-$C$14*$C$30)),AT$236,(AU305*$C$34+AU306*$C$35)*EXP(-$C$12*$C$30)+AT$234),"")</f>
        <v/>
      </c>
      <c r="AU305" s="65">
        <f>IF(AU$231&gt;=$E305,IF(AU196*$C$23&gt;MAX($C$22,(AV305*$C$34+AV306*$C$35)*EXP(-$C$12*$C$30)+(AV412*$C$34+AV413*$C$35)*EXP(-$C$14*$C$30)),AU$236,(AV305*$C$34+AV306*$C$35)*EXP(-$C$12*$C$30)+AU$234),"")</f>
        <v/>
      </c>
      <c r="AV305" s="65">
        <f>IF(AV$231&gt;=$E305,IF(AV196*$C$23&gt;MAX($C$22,(AW305*$C$34+AW306*$C$35)*EXP(-$C$12*$C$30)+(AW412*$C$34+AW413*$C$35)*EXP(-$C$14*$C$30)),AV$236,(AW305*$C$34+AW306*$C$35)*EXP(-$C$12*$C$30)+AV$234),"")</f>
        <v/>
      </c>
      <c r="AW305" s="65">
        <f>IF(AW$231&gt;=$E305,IF(AW196*$C$23&gt;MAX($C$22,(AX305*$C$34+AX306*$C$35)*EXP(-$C$12*$C$30)+(AX412*$C$34+AX413*$C$35)*EXP(-$C$14*$C$30)),AW$236,(AX305*$C$34+AX306*$C$35)*EXP(-$C$12*$C$30)+AW$234),"")</f>
        <v/>
      </c>
      <c r="AX305" s="65">
        <f>IF(AX$231&gt;=$E305,IF(AX196*$C$23&gt;MAX($C$22,(AY305*$C$34+AY306*$C$35)*EXP(-$C$12*$C$30)+(AY412*$C$34+AY413*$C$35)*EXP(-$C$14*$C$30)),AX$236,(AY305*$C$34+AY306*$C$35)*EXP(-$C$12*$C$30)+AX$234),"")</f>
        <v/>
      </c>
      <c r="AY305" s="65">
        <f>IF(AY$231&gt;=$E305,IF(AY196*$C$23&gt;MAX($C$22,(AZ305*$C$34+AZ306*$C$35)*EXP(-$C$12*$C$30)+(AZ412*$C$34+AZ413*$C$35)*EXP(-$C$14*$C$30)),AY$236,(AZ305*$C$34+AZ306*$C$35)*EXP(-$C$12*$C$30)+AY$234),"")</f>
        <v/>
      </c>
      <c r="AZ305" s="65">
        <f>IF(AZ$231&gt;=$E305,IF(AZ196*$C$23&gt;MAX($C$22,(BA305*$C$34+BA306*$C$35)*EXP(-$C$12*$C$30)+(BA412*$C$34+BA413*$C$35)*EXP(-$C$14*$C$30)),AZ$236,(BA305*$C$34+BA306*$C$35)*EXP(-$C$12*$C$30)+AZ$234),"")</f>
        <v/>
      </c>
      <c r="BA305" s="65">
        <f>IF(BA$231&gt;=$E305,IF(BA196*$C$23&gt;MAX($C$22,(BB305*$C$34+BB306*$C$35)*EXP(-$C$12*$C$30)+(BB412*$C$34+BB413*$C$35)*EXP(-$C$14*$C$30)),BA$236,(BB305*$C$34+BB306*$C$35)*EXP(-$C$12*$C$30)+BA$234),"")</f>
        <v/>
      </c>
      <c r="BB305" s="65">
        <f>IF(BB$231&gt;=$E305,IF(BB196*$C$23&gt;MAX($C$22,(BC305*$C$34+BC306*$C$35)*EXP(-$C$12*$C$30)+(BC412*$C$34+BC413*$C$35)*EXP(-$C$14*$C$30)),BB$236,(BC305*$C$34+BC306*$C$35)*EXP(-$C$12*$C$30)+BB$234),"")</f>
        <v/>
      </c>
      <c r="BC305" s="65">
        <f>IF(BC$231&gt;=$E305,IF(BC196*$C$23&gt;MAX($C$22,(BD305*$C$34+BD306*$C$35)*EXP(-$C$12*$C$30)+(BD412*$C$34+BD413*$C$35)*EXP(-$C$14*$C$30)),BC$236,(BD305*$C$34+BD306*$C$35)*EXP(-$C$12*$C$30)+BC$234),"")</f>
        <v/>
      </c>
      <c r="BD305" s="65">
        <f>IF(BD$231&gt;=$E305,IF(BD196*$C$23&gt;MAX($C$22,(BE305*$C$34+BE306*$C$35)*EXP(-$C$12*$C$30)+(BE412*$C$34+BE413*$C$35)*EXP(-$C$14*$C$30)),BD$236,(BE305*$C$34+BE306*$C$35)*EXP(-$C$12*$C$30)+BD$234),"")</f>
        <v/>
      </c>
      <c r="BE305" s="65">
        <f>IF(BE$231&gt;=$E305,IF(BE196*$C$23&gt;MAX($C$22,(BF305*$C$34+BF306*$C$35)*EXP(-$C$12*$C$30)+(BF412*$C$34+BF413*$C$35)*EXP(-$C$14*$C$30)),BE$236,(BF305*$C$34+BF306*$C$35)*EXP(-$C$12*$C$30)+BE$234),"")</f>
        <v/>
      </c>
      <c r="BF305" s="65">
        <f>IF(BF$231&gt;=$E305,IF(BF196*$C$23&gt;MAX($C$22,(BG305*$C$34+BG306*$C$35)*EXP(-$C$12*$C$30)+(BG412*$C$34+BG413*$C$35)*EXP(-$C$14*$C$30)),BF$236,(BG305*$C$34+BG306*$C$35)*EXP(-$C$12*$C$30)+BF$234),"")</f>
        <v/>
      </c>
      <c r="BG305" s="65">
        <f>IF(BG$231&gt;=$E305,IF(BG196*$C$23&gt;MAX($C$22,(BH305*$C$34+BH306*$C$35)*EXP(-$C$12*$C$30)+(BH412*$C$34+BH413*$C$35)*EXP(-$C$14*$C$30)),BG$236,(BH305*$C$34+BH306*$C$35)*EXP(-$C$12*$C$30)+BG$234),"")</f>
        <v/>
      </c>
      <c r="BH305" s="65">
        <f>IF(BH$231&gt;=$E305,IF(BH196*$C$23&gt;MAX($C$22,(BI305*$C$34+BI306*$C$35)*EXP(-$C$12*$C$30)+(BI412*$C$34+BI413*$C$35)*EXP(-$C$14*$C$30)),BH$236,(BI305*$C$34+BI306*$C$35)*EXP(-$C$12*$C$30)+BH$234),"")</f>
        <v/>
      </c>
      <c r="BI305" s="65">
        <f>IF(BI$231&gt;=$E305,IF(BI196*$C$23&gt;MAX($C$22,(BJ305*$C$34+BJ306*$C$35)*EXP(-$C$12*$C$30)+(BJ412*$C$34+BJ413*$C$35)*EXP(-$C$14*$C$30)),BI$236,(BJ305*$C$34+BJ306*$C$35)*EXP(-$C$12*$C$30)+BI$234),"")</f>
        <v/>
      </c>
      <c r="BJ305" s="65">
        <f>IF(BJ$231&gt;=$E305,IF(BJ196*$C$23&gt;MAX($C$22,(BK305*$C$34+BK306*$C$35)*EXP(-$C$12*$C$30)+(BK412*$C$34+BK413*$C$35)*EXP(-$C$14*$C$30)),BJ$236,(BK305*$C$34+BK306*$C$35)*EXP(-$C$12*$C$30)+BJ$234),"")</f>
        <v/>
      </c>
      <c r="BK305" s="65">
        <f>IF(BK$231&gt;=$E305,IF(BK196*$C$23&gt;MAX($C$22,(BL305*$C$34+BL306*$C$35)*EXP(-$C$12*$C$30)+(BL412*$C$34+BL413*$C$35)*EXP(-$C$14*$C$30)),BK$236,(BL305*$C$34+BL306*$C$35)*EXP(-$C$12*$C$30)+BK$234),"")</f>
        <v/>
      </c>
      <c r="BL305" s="65">
        <f>IF(BL$231&gt;=$E305,IF(BL196*$C$23&gt;MAX($C$22,(BM305*$C$34+BM306*$C$35)*EXP(-$C$12*$C$30)+(BM412*$C$34+BM413*$C$35)*EXP(-$C$14*$C$30)),BL$236,(BM305*$C$34+BM306*$C$35)*EXP(-$C$12*$C$30)+BL$234),"")</f>
        <v/>
      </c>
      <c r="BM305" s="65">
        <f>IF(BM$231&gt;=$E305,IF(BM196*$C$23&gt;MAX($C$22,(BN305*$C$34+BN306*$C$35)*EXP(-$C$12*$C$30)+(BN412*$C$34+BN413*$C$35)*EXP(-$C$14*$C$30)),BM$236,(BN305*$C$34+BN306*$C$35)*EXP(-$C$12*$C$30)+BM$234),"")</f>
        <v/>
      </c>
      <c r="BN305" s="65">
        <f>IF(BN$231&gt;=$E305,IF(BN196*$C$23&gt;MAX($C$22,(BO305*$C$34+BO306*$C$35)*EXP(-$C$12*$C$30)+(BO412*$C$34+BO413*$C$35)*EXP(-$C$14*$C$30)),BN$236,(BO305*$C$34+BO306*$C$35)*EXP(-$C$12*$C$30)+BN$234),"")</f>
        <v/>
      </c>
      <c r="BO305" s="65">
        <f>IF(BO$231&gt;=$E305,IF(BO196*$C$23&gt;MAX($C$22,(BP305*$C$34+BP306*$C$35)*EXP(-$C$12*$C$30)+(BP412*$C$34+BP413*$C$35)*EXP(-$C$14*$C$30)),BO$236,(BP305*$C$34+BP306*$C$35)*EXP(-$C$12*$C$30)+BO$234),"")</f>
        <v/>
      </c>
      <c r="BP305" s="65">
        <f>IF(BP$231&gt;=$E305,IF(BP196*$C$23&gt;MAX($C$22,(BQ305*$C$34+BQ306*$C$35)*EXP(-$C$12*$C$30)+(BQ412*$C$34+BQ413*$C$35)*EXP(-$C$14*$C$30)),BP$236,(BQ305*$C$34+BQ306*$C$35)*EXP(-$C$12*$C$30)+BP$234),"")</f>
        <v/>
      </c>
      <c r="BQ305" s="65">
        <f>IF(BQ$231&gt;=$E305,IF(BQ196*$C$23&gt;MAX($C$22,(BR305*$C$34+BR306*$C$35)*EXP(-$C$12*$C$30)+(BR412*$C$34+BR413*$C$35)*EXP(-$C$14*$C$30)),BQ$236,(BR305*$C$34+BR306*$C$35)*EXP(-$C$12*$C$30)+BQ$234),"")</f>
        <v/>
      </c>
      <c r="BR305" s="65">
        <f>IF(BR$231&gt;=$E305,IF(BR196*$C$23&gt;MAX($C$22,(BS305*$C$34+BS306*$C$35)*EXP(-$C$12*$C$30)+(BS412*$C$34+BS413*$C$35)*EXP(-$C$14*$C$30)),BR$236,(BS305*$C$34+BS306*$C$35)*EXP(-$C$12*$C$30)+BR$234),"")</f>
        <v/>
      </c>
      <c r="BS305" s="65">
        <f>IF(BS$231&gt;=$E305,IF(BS196*$C$23&gt;MAX($C$22,(BT305*$C$34+BT306*$C$35)*EXP(-$C$12*$C$30)+(BT412*$C$34+BT413*$C$35)*EXP(-$C$14*$C$30)),BS$236,(BT305*$C$34+BT306*$C$35)*EXP(-$C$12*$C$30)+BS$234),"")</f>
        <v/>
      </c>
      <c r="BT305" s="65">
        <f>IF(BT$231&gt;=$E305,IF(BT196*$C$23&gt;MAX($C$22,(BU305*$C$34+BU306*$C$35)*EXP(-$C$12*$C$30)+(BU412*$C$34+BU413*$C$35)*EXP(-$C$14*$C$30)),BT$236,(BU305*$C$34+BU306*$C$35)*EXP(-$C$12*$C$30)+BT$234),"")</f>
        <v/>
      </c>
      <c r="BU305" s="65">
        <f>IF(BU$231&gt;=$E305,IF(BU196*$C$23&gt;MAX($C$22,(BV305*$C$34+BV306*$C$35)*EXP(-$C$12*$C$30)+(BV412*$C$34+BV413*$C$35)*EXP(-$C$14*$C$30)),BU$236,(BV305*$C$34+BV306*$C$35)*EXP(-$C$12*$C$30)+BU$234),"")</f>
        <v/>
      </c>
      <c r="BV305" s="65">
        <f>IF(BV$231&gt;=$E305,IF(BV196*$C$23&gt;MAX($C$22,(BW305*$C$34+BW306*$C$35)*EXP(-$C$12*$C$30)+(BW412*$C$34+BW413*$C$35)*EXP(-$C$14*$C$30)),BV$236,(BW305*$C$34+BW306*$C$35)*EXP(-$C$12*$C$30)+BV$234),"")</f>
        <v/>
      </c>
      <c r="BW305" s="65">
        <f>IF(BW$231&gt;=$E305,IF(BW196*$C$23&gt;MAX($C$22,(BX305*$C$34+BX306*$C$35)*EXP(-$C$12*$C$30)+(BX412*$C$34+BX413*$C$35)*EXP(-$C$14*$C$30)),BW$236,(BX305*$C$34+BX306*$C$35)*EXP(-$C$12*$C$30)+BW$234),"")</f>
        <v/>
      </c>
      <c r="BX305" s="65">
        <f>IF(BX$231&gt;=$E305,IF(BX196*$C$23&gt;MAX($C$22,(BY305*$C$34+BY306*$C$35)*EXP(-$C$12*$C$30)+(BY412*$C$34+BY413*$C$35)*EXP(-$C$14*$C$30)),BX$236,(BY305*$C$34+BY306*$C$35)*EXP(-$C$12*$C$30)+BX$234),"")</f>
        <v/>
      </c>
      <c r="BY305" s="65">
        <f>IF(BY$231&gt;=$E305,IF(BY196*$C$23&gt;MAX($C$22,(BZ305*$C$34+BZ306*$C$35)*EXP(-$C$12*$C$30)+(BZ412*$C$34+BZ413*$C$35)*EXP(-$C$14*$C$30)),BY$236,(BZ305*$C$34+BZ306*$C$35)*EXP(-$C$12*$C$30)+BY$234),"")</f>
        <v/>
      </c>
      <c r="BZ305" s="65">
        <f>IF(BZ$231&gt;=$E305,IF(BZ196*$C$23&gt;MAX($C$22,(CA305*$C$34+CA306*$C$35)*EXP(-$C$12*$C$30)+(CA412*$C$34+CA413*$C$35)*EXP(-$C$14*$C$30)),BZ$236,(CA305*$C$34+CA306*$C$35)*EXP(-$C$12*$C$30)+BZ$234),"")</f>
        <v/>
      </c>
      <c r="CA305" s="65">
        <f>IF(CA$231&gt;=$E305,IF(CA196*$C$23&gt;MAX($C$22,(CB305*$C$34+CB306*$C$35)*EXP(-$C$12*$C$30)+(CB412*$C$34+CB413*$C$35)*EXP(-$C$14*$C$30)),CA$236,(CB305*$C$34+CB306*$C$35)*EXP(-$C$12*$C$30)+CA$234),"")</f>
        <v/>
      </c>
      <c r="CB305" s="65">
        <f>IF(CB$231&gt;=$E305,IF(CB196*$C$23&gt;MAX($C$22,(CC305*$C$34+CC306*$C$35)*EXP(-$C$12*$C$30)+(CC412*$C$34+CC413*$C$35)*EXP(-$C$14*$C$30)),CB$236,(CC305*$C$34+CC306*$C$35)*EXP(-$C$12*$C$30)+CB$234),"")</f>
        <v/>
      </c>
      <c r="CC305" s="65">
        <f>IF(CC$231&gt;=$E305,IF(CC196*$C$23&gt;MAX($C$22,(CD305*$C$34+CD306*$C$35)*EXP(-$C$12*$C$30)+(CD412*$C$34+CD413*$C$35)*EXP(-$C$14*$C$30)),CC$236,(CD305*$C$34+CD306*$C$35)*EXP(-$C$12*$C$30)+CC$234),"")</f>
        <v/>
      </c>
      <c r="CD305" s="65">
        <f>IF(CD$231&gt;=$E305,IF(CD196*$C$23&gt;MAX($C$22,(CE305*$C$34+CE306*$C$35)*EXP(-$C$12*$C$30)+(CE412*$C$34+CE413*$C$35)*EXP(-$C$14*$C$30)),CD$236,(CE305*$C$34+CE306*$C$35)*EXP(-$C$12*$C$30)+CD$234),"")</f>
        <v/>
      </c>
      <c r="CE305" s="65">
        <f>IF(CE$231&gt;=$E305,IF(CE196*$C$23&gt;MAX($C$22,(CF305*$C$34+CF306*$C$35)*EXP(-$C$12*$C$30)+(CF412*$C$34+CF413*$C$35)*EXP(-$C$14*$C$30)),CE$236,(CF305*$C$34+CF306*$C$35)*EXP(-$C$12*$C$30)+CE$234),"")</f>
        <v/>
      </c>
      <c r="CF305" s="65">
        <f>IF(CF$231&gt;=$E305,IF(CF196*$C$23&gt;MAX($C$22,(CG305*$C$34+CG306*$C$35)*EXP(-$C$12*$C$30)+(CG412*$C$34+CG413*$C$35)*EXP(-$C$14*$C$30)),CF$236,(CG305*$C$34+CG306*$C$35)*EXP(-$C$12*$C$30)+CF$234),"")</f>
        <v/>
      </c>
      <c r="CG305" s="65">
        <f>IF(CG$231&gt;=$E305,IF(CG196*$C$23&gt;MAX($C$22,(CH305*$C$34+CH306*$C$35)*EXP(-$C$12*$C$30)+(CH412*$C$34+CH413*$C$35)*EXP(-$C$14*$C$30)),CG$236,(CH305*$C$34+CH306*$C$35)*EXP(-$C$12*$C$30)+CG$234),"")</f>
        <v/>
      </c>
      <c r="CH305" s="65">
        <f>IF(CH$231&gt;=$E305,IF(CH196*$C$23&gt;MAX($C$22,(CI305*$C$34+CI306*$C$35)*EXP(-$C$12*$C$30)+(CI412*$C$34+CI413*$C$35)*EXP(-$C$14*$C$30)),CH$236,(CI305*$C$34+CI306*$C$35)*EXP(-$C$12*$C$30)+CH$234),"")</f>
        <v/>
      </c>
      <c r="CI305" s="65">
        <f>IF(CI$231&gt;=$E305,IF(CI196*$C$23&gt;MAX($C$22,(CJ305*$C$34+CJ306*$C$35)*EXP(-$C$12*$C$30)+(CJ412*$C$34+CJ413*$C$35)*EXP(-$C$14*$C$30)),CI$236,(CJ305*$C$34+CJ306*$C$35)*EXP(-$C$12*$C$30)+CI$234),"")</f>
        <v/>
      </c>
      <c r="CJ305" s="65">
        <f>IF(CJ$231&gt;=$E305,IF(CJ196*$C$23&gt;MAX($C$22,(CK305*$C$34+CK306*$C$35)*EXP(-$C$12*$C$30)+(CK412*$C$34+CK413*$C$35)*EXP(-$C$14*$C$30)),CJ$236,(CK305*$C$34+CK306*$C$35)*EXP(-$C$12*$C$30)+CJ$234),"")</f>
        <v/>
      </c>
      <c r="CK305" s="65">
        <f>IF(CK$231&gt;=$E305,IF(CK196*$C$23&gt;MAX($C$22,(CL305*$C$34+CL306*$C$35)*EXP(-$C$12*$C$30)+(CL412*$C$34+CL413*$C$35)*EXP(-$C$14*$C$30)),CK$236,(CL305*$C$34+CL306*$C$35)*EXP(-$C$12*$C$30)+CK$234),"")</f>
        <v/>
      </c>
      <c r="CL305" s="65">
        <f>IF(CL$231&gt;=$E305,IF(CL196*$C$23&gt;MAX($C$22,(CM305*$C$34+CM306*$C$35)*EXP(-$C$12*$C$30)+(CM412*$C$34+CM413*$C$35)*EXP(-$C$14*$C$30)),CL$236,(CM305*$C$34+CM306*$C$35)*EXP(-$C$12*$C$30)+CL$234),"")</f>
        <v/>
      </c>
      <c r="CM305" s="65">
        <f>IF(CM$231&gt;=$E305,IF(CM196*$C$23&gt;MAX($C$22,(CN305*$C$34+CN306*$C$35)*EXP(-$C$12*$C$30)+(CN412*$C$34+CN413*$C$35)*EXP(-$C$14*$C$30)),CM$236,(CN305*$C$34+CN306*$C$35)*EXP(-$C$12*$C$30)+CM$234),"")</f>
        <v/>
      </c>
      <c r="CN305" s="65">
        <f>IF(CN$231&gt;=$E305,IF(CN196*$C$23&gt;MAX($C$22,(CO305*$C$34+CO306*$C$35)*EXP(-$C$12*$C$30)+(CO412*$C$34+CO413*$C$35)*EXP(-$C$14*$C$30)),CN$236,(CO305*$C$34+CO306*$C$35)*EXP(-$C$12*$C$30)+CN$234),"")</f>
        <v/>
      </c>
      <c r="CO305" s="65">
        <f>IF(CO$231&gt;=$E305,IF(CO196*$C$23&gt;MAX($C$22,(CP305*$C$34+CP306*$C$35)*EXP(-$C$12*$C$30)+(CP412*$C$34+CP413*$C$35)*EXP(-$C$14*$C$30)),CO$236,(CP305*$C$34+CP306*$C$35)*EXP(-$C$12*$C$30)+CO$234),"")</f>
        <v/>
      </c>
      <c r="CP305" s="65">
        <f>IF(CP$231&gt;=$E305,IF(CP196*$C$23&gt;MAX($C$22,(CQ305*$C$34+CQ306*$C$35)*EXP(-$C$12*$C$30)+(CQ412*$C$34+CQ413*$C$35)*EXP(-$C$14*$C$30)),CP$236,(CQ305*$C$34+CQ306*$C$35)*EXP(-$C$12*$C$30)+CP$234),"")</f>
        <v/>
      </c>
      <c r="CQ305" s="65">
        <f>IF(CQ$231&gt;=$E305,IF(CQ196*$C$23&gt;MAX($C$22,(CR305*$C$34+CR306*$C$35)*EXP(-$C$12*$C$30)+(CR412*$C$34+CR413*$C$35)*EXP(-$C$14*$C$30)),CQ$236,(CR305*$C$34+CR306*$C$35)*EXP(-$C$12*$C$30)+CQ$234),"")</f>
        <v/>
      </c>
      <c r="CR305" s="65">
        <f>IF(CR$231&gt;=$E305,IF(CR196*$C$23&gt;MAX($C$22,(CS305*$C$34+CS306*$C$35)*EXP(-$C$12*$C$30)+(CS412*$C$34+CS413*$C$35)*EXP(-$C$14*$C$30)),CR$236,(CS305*$C$34+CS306*$C$35)*EXP(-$C$12*$C$30)+CR$234),"")</f>
        <v/>
      </c>
      <c r="CS305" s="65">
        <f>IF(CS$231&gt;=$E305,IF(CS196*$C$23&gt;MAX($C$22,(CT305*$C$34+CT306*$C$35)*EXP(-$C$12*$C$30)+(CT412*$C$34+CT413*$C$35)*EXP(-$C$14*$C$30)),CS$236,(CT305*$C$34+CT306*$C$35)*EXP(-$C$12*$C$30)+CS$234),"")</f>
        <v/>
      </c>
      <c r="CT305" s="65">
        <f>IF(CT$231&gt;=$E305,IF(CT196*$C$23&gt;MAX($C$22,(CU305*$C$34+CU306*$C$35)*EXP(-$C$12*$C$30)+(CU412*$C$34+CU413*$C$35)*EXP(-$C$14*$C$30)),CT$236,(CU305*$C$34+CU306*$C$35)*EXP(-$C$12*$C$30)+CT$234),"")</f>
        <v/>
      </c>
      <c r="CU305" s="65">
        <f>IF(CU$231&gt;=$E305,IF(CU196*$C$23&gt;MAX($C$22,(CV305*$C$34+CV306*$C$35)*EXP(-$C$12*$C$30)+(CV412*$C$34+CV413*$C$35)*EXP(-$C$14*$C$30)),CU$236,(CV305*$C$34+CV306*$C$35)*EXP(-$C$12*$C$30)+CU$234),"")</f>
        <v/>
      </c>
      <c r="CV305" s="65">
        <f>IF(CV$231&gt;=$E305,IF(CV196*$C$23&gt;MAX($C$22,(CW305*$C$34+CW306*$C$35)*EXP(-$C$12*$C$30)+(CW412*$C$34+CW413*$C$35)*EXP(-$C$14*$C$30)),CV$236,(CW305*$C$34+CW306*$C$35)*EXP(-$C$12*$C$30)+CV$234),"")</f>
        <v/>
      </c>
      <c r="CW305" s="65">
        <f>IF(CW$231&gt;=$E305,IF(CW196*$C$23&gt;MAX($C$22,(CX305*$C$34+CX306*$C$35)*EXP(-$C$12*$C$30)+(CX412*$C$34+CX413*$C$35)*EXP(-$C$14*$C$30)),CW$236,(CX305*$C$34+CX306*$C$35)*EXP(-$C$12*$C$30)+CW$234),"")</f>
        <v/>
      </c>
      <c r="CX305" s="65">
        <f>IF(CX$231&gt;=$E305,IF(CX196*$C$23&gt;MAX($C$22,(CY305*$C$34+CY306*$C$35)*EXP(-$C$12*$C$30)+(CY412*$C$34+CY413*$C$35)*EXP(-$C$14*$C$30)),CX$236,(CY305*$C$34+CY306*$C$35)*EXP(-$C$12*$C$30)+CX$234),"")</f>
        <v/>
      </c>
      <c r="CY305" s="65">
        <f>IF(CY$231&gt;=$E305,IF(CY196*$C$23&gt;MAX($C$22,(CZ305*$C$34+CZ306*$C$35)*EXP(-$C$12*$C$30)+(CZ412*$C$34+CZ413*$C$35)*EXP(-$C$14*$C$30)),CY$236,(CZ305*$C$34+CZ306*$C$35)*EXP(-$C$12*$C$30)+CY$234),"")</f>
        <v/>
      </c>
      <c r="CZ305" s="65">
        <f>IF(CZ$231&gt;=$E305,IF(CZ196*$C$23&gt;MAX($C$22,(DA305*$C$34+DA306*$C$35)*EXP(-$C$12*$C$30)+(DA412*$C$34+DA413*$C$35)*EXP(-$C$14*$C$30)),CZ$236,(DA305*$C$34+DA306*$C$35)*EXP(-$C$12*$C$30)+CZ$234),"")</f>
        <v/>
      </c>
      <c r="DA305" s="65">
        <f>IF(DA$231&gt;=$E305,IF(DA196*$C$23&gt;MAX($C$22,(DB305*$C$34+DB306*$C$35)*EXP(-$C$12*$C$30)+(DB412*$C$34+DB413*$C$35)*EXP(-$C$14*$C$30)),DA$236,(DB305*$C$34+DB306*$C$35)*EXP(-$C$12*$C$30)+DA$234),"")</f>
        <v/>
      </c>
      <c r="DB305" s="65">
        <f>IF(DB$231&gt;=$E305,IF(DB196*$C$23&gt;MAX($C$22,(DC305*$C$34+DC306*$C$35)*EXP(-$C$12*$C$30)+(DC412*$C$34+DC413*$C$35)*EXP(-$C$14*$C$30)),DB$236,(DC305*$C$34+DC306*$C$35)*EXP(-$C$12*$C$30)+DB$234),"")</f>
        <v/>
      </c>
      <c r="DC305" s="65">
        <f>IF(DC$231&gt;=$E305,IF(DC196*$C$23&gt;$C$22,DC$236,$C$22+DC$234),"")</f>
        <v/>
      </c>
    </row>
    <row r="306" ht="12" customHeight="1">
      <c r="B306" s="12" t="n"/>
      <c r="C306" s="12" t="n"/>
      <c r="D306" s="12" t="n"/>
      <c r="E306" s="64">
        <f>E305+1</f>
        <v/>
      </c>
      <c r="G306" s="65">
        <f>IF(G$231&gt;=$E306,IF(G197*$C$23&gt;MAX($C$22,(H306*$C$34+H307*$C$35)*EXP(-$C$12*$C$30)+(H413*$C$34+H414*$C$35)*EXP(-$C$14*$C$30)),G$236,(H306*$C$34+H307*$C$35)*EXP(-$C$12*$C$30)+G$234),"")</f>
        <v/>
      </c>
      <c r="H306" s="65">
        <f>IF(H$231&gt;=$E306,IF(H197*$C$23&gt;MAX($C$22,(I306*$C$34+I307*$C$35)*EXP(-$C$12*$C$30)+(I413*$C$34+I414*$C$35)*EXP(-$C$14*$C$30)),H$236,(I306*$C$34+I307*$C$35)*EXP(-$C$12*$C$30)+H$234),"")</f>
        <v/>
      </c>
      <c r="I306" s="65">
        <f>IF(I$231&gt;=$E306,IF(I197*$C$23&gt;MAX($C$22,(J306*$C$34+J307*$C$35)*EXP(-$C$12*$C$30)+(J413*$C$34+J414*$C$35)*EXP(-$C$14*$C$30)),I$236,(J306*$C$34+J307*$C$35)*EXP(-$C$12*$C$30)+I$234),"")</f>
        <v/>
      </c>
      <c r="J306" s="65">
        <f>IF(J$231&gt;=$E306,IF(J197*$C$23&gt;MAX($C$22,(K306*$C$34+K307*$C$35)*EXP(-$C$12*$C$30)+(K413*$C$34+K414*$C$35)*EXP(-$C$14*$C$30)),J$236,(K306*$C$34+K307*$C$35)*EXP(-$C$12*$C$30)+J$234),"")</f>
        <v/>
      </c>
      <c r="K306" s="65">
        <f>IF(K$231&gt;=$E306,IF(K197*$C$23&gt;MAX($C$22,(L306*$C$34+L307*$C$35)*EXP(-$C$12*$C$30)+(L413*$C$34+L414*$C$35)*EXP(-$C$14*$C$30)),K$236,(L306*$C$34+L307*$C$35)*EXP(-$C$12*$C$30)+K$234),"")</f>
        <v/>
      </c>
      <c r="L306" s="65">
        <f>IF(L$231&gt;=$E306,IF(L197*$C$23&gt;MAX($C$22,(M306*$C$34+M307*$C$35)*EXP(-$C$12*$C$30)+(M413*$C$34+M414*$C$35)*EXP(-$C$14*$C$30)),L$236,(M306*$C$34+M307*$C$35)*EXP(-$C$12*$C$30)+L$234),"")</f>
        <v/>
      </c>
      <c r="M306" s="65">
        <f>IF(M$231&gt;=$E306,IF(M197*$C$23&gt;MAX($C$22,(N306*$C$34+N307*$C$35)*EXP(-$C$12*$C$30)+(N413*$C$34+N414*$C$35)*EXP(-$C$14*$C$30)),M$236,(N306*$C$34+N307*$C$35)*EXP(-$C$12*$C$30)+M$234),"")</f>
        <v/>
      </c>
      <c r="N306" s="65">
        <f>IF(N$231&gt;=$E306,IF(N197*$C$23&gt;MAX($C$22,(O306*$C$34+O307*$C$35)*EXP(-$C$12*$C$30)+(O413*$C$34+O414*$C$35)*EXP(-$C$14*$C$30)),N$236,(O306*$C$34+O307*$C$35)*EXP(-$C$12*$C$30)+N$234),"")</f>
        <v/>
      </c>
      <c r="O306" s="65">
        <f>IF(O$231&gt;=$E306,IF(O197*$C$23&gt;MAX($C$22,(P306*$C$34+P307*$C$35)*EXP(-$C$12*$C$30)+(P413*$C$34+P414*$C$35)*EXP(-$C$14*$C$30)),O$236,(P306*$C$34+P307*$C$35)*EXP(-$C$12*$C$30)+O$234),"")</f>
        <v/>
      </c>
      <c r="P306" s="65">
        <f>IF(P$231&gt;=$E306,IF(P197*$C$23&gt;MAX($C$22,(Q306*$C$34+Q307*$C$35)*EXP(-$C$12*$C$30)+(Q413*$C$34+Q414*$C$35)*EXP(-$C$14*$C$30)),P$236,(Q306*$C$34+Q307*$C$35)*EXP(-$C$12*$C$30)+P$234),"")</f>
        <v/>
      </c>
      <c r="Q306" s="65">
        <f>IF(Q$231&gt;=$E306,IF(Q197*$C$23&gt;MAX($C$22,(R306*$C$34+R307*$C$35)*EXP(-$C$12*$C$30)+(R413*$C$34+R414*$C$35)*EXP(-$C$14*$C$30)),Q$236,(R306*$C$34+R307*$C$35)*EXP(-$C$12*$C$30)+Q$234),"")</f>
        <v/>
      </c>
      <c r="R306" s="65">
        <f>IF(R$231&gt;=$E306,IF(R197*$C$23&gt;MAX($C$22,(S306*$C$34+S307*$C$35)*EXP(-$C$12*$C$30)+(S413*$C$34+S414*$C$35)*EXP(-$C$14*$C$30)),R$236,(S306*$C$34+S307*$C$35)*EXP(-$C$12*$C$30)+R$234),"")</f>
        <v/>
      </c>
      <c r="S306" s="65">
        <f>IF(S$231&gt;=$E306,IF(S197*$C$23&gt;MAX($C$22,(T306*$C$34+T307*$C$35)*EXP(-$C$12*$C$30)+(T413*$C$34+T414*$C$35)*EXP(-$C$14*$C$30)),S$236,(T306*$C$34+T307*$C$35)*EXP(-$C$12*$C$30)+S$234),"")</f>
        <v/>
      </c>
      <c r="T306" s="65">
        <f>IF(T$231&gt;=$E306,IF(T197*$C$23&gt;MAX($C$22,(U306*$C$34+U307*$C$35)*EXP(-$C$12*$C$30)+(U413*$C$34+U414*$C$35)*EXP(-$C$14*$C$30)),T$236,(U306*$C$34+U307*$C$35)*EXP(-$C$12*$C$30)+T$234),"")</f>
        <v/>
      </c>
      <c r="U306" s="65">
        <f>IF(U$231&gt;=$E306,IF(U197*$C$23&gt;MAX($C$22,(V306*$C$34+V307*$C$35)*EXP(-$C$12*$C$30)+(V413*$C$34+V414*$C$35)*EXP(-$C$14*$C$30)),U$236,(V306*$C$34+V307*$C$35)*EXP(-$C$12*$C$30)+U$234),"")</f>
        <v/>
      </c>
      <c r="V306" s="65">
        <f>IF(V$231&gt;=$E306,IF(V197*$C$23&gt;MAX($C$22,(W306*$C$34+W307*$C$35)*EXP(-$C$12*$C$30)+(W413*$C$34+W414*$C$35)*EXP(-$C$14*$C$30)),V$236,(W306*$C$34+W307*$C$35)*EXP(-$C$12*$C$30)+V$234),"")</f>
        <v/>
      </c>
      <c r="W306" s="65">
        <f>IF(W$231&gt;=$E306,IF(W197*$C$23&gt;MAX($C$22,(X306*$C$34+X307*$C$35)*EXP(-$C$12*$C$30)+(X413*$C$34+X414*$C$35)*EXP(-$C$14*$C$30)),W$236,(X306*$C$34+X307*$C$35)*EXP(-$C$12*$C$30)+W$234),"")</f>
        <v/>
      </c>
      <c r="X306" s="65">
        <f>IF(X$231&gt;=$E306,IF(X197*$C$23&gt;MAX($C$22,(Y306*$C$34+Y307*$C$35)*EXP(-$C$12*$C$30)+(Y413*$C$34+Y414*$C$35)*EXP(-$C$14*$C$30)),X$236,(Y306*$C$34+Y307*$C$35)*EXP(-$C$12*$C$30)+X$234),"")</f>
        <v/>
      </c>
      <c r="Y306" s="65">
        <f>IF(Y$231&gt;=$E306,IF(Y197*$C$23&gt;MAX($C$22,(Z306*$C$34+Z307*$C$35)*EXP(-$C$12*$C$30)+(Z413*$C$34+Z414*$C$35)*EXP(-$C$14*$C$30)),Y$236,(Z306*$C$34+Z307*$C$35)*EXP(-$C$12*$C$30)+Y$234),"")</f>
        <v/>
      </c>
      <c r="Z306" s="65">
        <f>IF(Z$231&gt;=$E306,IF(Z197*$C$23&gt;MAX($C$22,(AA306*$C$34+AA307*$C$35)*EXP(-$C$12*$C$30)+(AA413*$C$34+AA414*$C$35)*EXP(-$C$14*$C$30)),Z$236,(AA306*$C$34+AA307*$C$35)*EXP(-$C$12*$C$30)+Z$234),"")</f>
        <v/>
      </c>
      <c r="AA306" s="65">
        <f>IF(AA$231&gt;=$E306,IF(AA197*$C$23&gt;MAX($C$22,(AB306*$C$34+AB307*$C$35)*EXP(-$C$12*$C$30)+(AB413*$C$34+AB414*$C$35)*EXP(-$C$14*$C$30)),AA$236,(AB306*$C$34+AB307*$C$35)*EXP(-$C$12*$C$30)+AA$234),"")</f>
        <v/>
      </c>
      <c r="AB306" s="65">
        <f>IF(AB$231&gt;=$E306,IF(AB197*$C$23&gt;MAX($C$22,(AC306*$C$34+AC307*$C$35)*EXP(-$C$12*$C$30)+(AC413*$C$34+AC414*$C$35)*EXP(-$C$14*$C$30)),AB$236,(AC306*$C$34+AC307*$C$35)*EXP(-$C$12*$C$30)+AB$234),"")</f>
        <v/>
      </c>
      <c r="AC306" s="65">
        <f>IF(AC$231&gt;=$E306,IF(AC197*$C$23&gt;MAX($C$22,(AD306*$C$34+AD307*$C$35)*EXP(-$C$12*$C$30)+(AD413*$C$34+AD414*$C$35)*EXP(-$C$14*$C$30)),AC$236,(AD306*$C$34+AD307*$C$35)*EXP(-$C$12*$C$30)+AC$234),"")</f>
        <v/>
      </c>
      <c r="AD306" s="65">
        <f>IF(AD$231&gt;=$E306,IF(AD197*$C$23&gt;MAX($C$22,(AE306*$C$34+AE307*$C$35)*EXP(-$C$12*$C$30)+(AE413*$C$34+AE414*$C$35)*EXP(-$C$14*$C$30)),AD$236,(AE306*$C$34+AE307*$C$35)*EXP(-$C$12*$C$30)+AD$234),"")</f>
        <v/>
      </c>
      <c r="AE306" s="65">
        <f>IF(AE$231&gt;=$E306,IF(AE197*$C$23&gt;MAX($C$22,(AF306*$C$34+AF307*$C$35)*EXP(-$C$12*$C$30)+(AF413*$C$34+AF414*$C$35)*EXP(-$C$14*$C$30)),AE$236,(AF306*$C$34+AF307*$C$35)*EXP(-$C$12*$C$30)+AE$234),"")</f>
        <v/>
      </c>
      <c r="AF306" s="65">
        <f>IF(AF$231&gt;=$E306,IF(AF197*$C$23&gt;MAX($C$22,(AG306*$C$34+AG307*$C$35)*EXP(-$C$12*$C$30)+(AG413*$C$34+AG414*$C$35)*EXP(-$C$14*$C$30)),AF$236,(AG306*$C$34+AG307*$C$35)*EXP(-$C$12*$C$30)+AF$234),"")</f>
        <v/>
      </c>
      <c r="AG306" s="65">
        <f>IF(AG$231&gt;=$E306,IF(AG197*$C$23&gt;MAX($C$22,(AH306*$C$34+AH307*$C$35)*EXP(-$C$12*$C$30)+(AH413*$C$34+AH414*$C$35)*EXP(-$C$14*$C$30)),AG$236,(AH306*$C$34+AH307*$C$35)*EXP(-$C$12*$C$30)+AG$234),"")</f>
        <v/>
      </c>
      <c r="AH306" s="65">
        <f>IF(AH$231&gt;=$E306,IF(AH197*$C$23&gt;MAX($C$22,(AI306*$C$34+AI307*$C$35)*EXP(-$C$12*$C$30)+(AI413*$C$34+AI414*$C$35)*EXP(-$C$14*$C$30)),AH$236,(AI306*$C$34+AI307*$C$35)*EXP(-$C$12*$C$30)+AH$234),"")</f>
        <v/>
      </c>
      <c r="AI306" s="65">
        <f>IF(AI$231&gt;=$E306,IF(AI197*$C$23&gt;MAX($C$22,(AJ306*$C$34+AJ307*$C$35)*EXP(-$C$12*$C$30)+(AJ413*$C$34+AJ414*$C$35)*EXP(-$C$14*$C$30)),AI$236,(AJ306*$C$34+AJ307*$C$35)*EXP(-$C$12*$C$30)+AI$234),"")</f>
        <v/>
      </c>
      <c r="AJ306" s="65">
        <f>IF(AJ$231&gt;=$E306,IF(AJ197*$C$23&gt;MAX($C$22,(AK306*$C$34+AK307*$C$35)*EXP(-$C$12*$C$30)+(AK413*$C$34+AK414*$C$35)*EXP(-$C$14*$C$30)),AJ$236,(AK306*$C$34+AK307*$C$35)*EXP(-$C$12*$C$30)+AJ$234),"")</f>
        <v/>
      </c>
      <c r="AK306" s="65">
        <f>IF(AK$231&gt;=$E306,IF(AK197*$C$23&gt;MAX($C$22,(AL306*$C$34+AL307*$C$35)*EXP(-$C$12*$C$30)+(AL413*$C$34+AL414*$C$35)*EXP(-$C$14*$C$30)),AK$236,(AL306*$C$34+AL307*$C$35)*EXP(-$C$12*$C$30)+AK$234),"")</f>
        <v/>
      </c>
      <c r="AL306" s="65">
        <f>IF(AL$231&gt;=$E306,IF(AL197*$C$23&gt;MAX($C$22,(AM306*$C$34+AM307*$C$35)*EXP(-$C$12*$C$30)+(AM413*$C$34+AM414*$C$35)*EXP(-$C$14*$C$30)),AL$236,(AM306*$C$34+AM307*$C$35)*EXP(-$C$12*$C$30)+AL$234),"")</f>
        <v/>
      </c>
      <c r="AM306" s="65">
        <f>IF(AM$231&gt;=$E306,IF(AM197*$C$23&gt;MAX($C$22,(AN306*$C$34+AN307*$C$35)*EXP(-$C$12*$C$30)+(AN413*$C$34+AN414*$C$35)*EXP(-$C$14*$C$30)),AM$236,(AN306*$C$34+AN307*$C$35)*EXP(-$C$12*$C$30)+AM$234),"")</f>
        <v/>
      </c>
      <c r="AN306" s="65">
        <f>IF(AN$231&gt;=$E306,IF(AN197*$C$23&gt;MAX($C$22,(AO306*$C$34+AO307*$C$35)*EXP(-$C$12*$C$30)+(AO413*$C$34+AO414*$C$35)*EXP(-$C$14*$C$30)),AN$236,(AO306*$C$34+AO307*$C$35)*EXP(-$C$12*$C$30)+AN$234),"")</f>
        <v/>
      </c>
      <c r="AO306" s="65">
        <f>IF(AO$231&gt;=$E306,IF(AO197*$C$23&gt;MAX($C$22,(AP306*$C$34+AP307*$C$35)*EXP(-$C$12*$C$30)+(AP413*$C$34+AP414*$C$35)*EXP(-$C$14*$C$30)),AO$236,(AP306*$C$34+AP307*$C$35)*EXP(-$C$12*$C$30)+AO$234),"")</f>
        <v/>
      </c>
      <c r="AP306" s="65">
        <f>IF(AP$231&gt;=$E306,IF(AP197*$C$23&gt;MAX($C$22,(AQ306*$C$34+AQ307*$C$35)*EXP(-$C$12*$C$30)+(AQ413*$C$34+AQ414*$C$35)*EXP(-$C$14*$C$30)),AP$236,(AQ306*$C$34+AQ307*$C$35)*EXP(-$C$12*$C$30)+AP$234),"")</f>
        <v/>
      </c>
      <c r="AQ306" s="65">
        <f>IF(AQ$231&gt;=$E306,IF(AQ197*$C$23&gt;MAX($C$22,(AR306*$C$34+AR307*$C$35)*EXP(-$C$12*$C$30)+(AR413*$C$34+AR414*$C$35)*EXP(-$C$14*$C$30)),AQ$236,(AR306*$C$34+AR307*$C$35)*EXP(-$C$12*$C$30)+AQ$234),"")</f>
        <v/>
      </c>
      <c r="AR306" s="65">
        <f>IF(AR$231&gt;=$E306,IF(AR197*$C$23&gt;MAX($C$22,(AS306*$C$34+AS307*$C$35)*EXP(-$C$12*$C$30)+(AS413*$C$34+AS414*$C$35)*EXP(-$C$14*$C$30)),AR$236,(AS306*$C$34+AS307*$C$35)*EXP(-$C$12*$C$30)+AR$234),"")</f>
        <v/>
      </c>
      <c r="AS306" s="65">
        <f>IF(AS$231&gt;=$E306,IF(AS197*$C$23&gt;MAX($C$22,(AT306*$C$34+AT307*$C$35)*EXP(-$C$12*$C$30)+(AT413*$C$34+AT414*$C$35)*EXP(-$C$14*$C$30)),AS$236,(AT306*$C$34+AT307*$C$35)*EXP(-$C$12*$C$30)+AS$234),"")</f>
        <v/>
      </c>
      <c r="AT306" s="65">
        <f>IF(AT$231&gt;=$E306,IF(AT197*$C$23&gt;MAX($C$22,(AU306*$C$34+AU307*$C$35)*EXP(-$C$12*$C$30)+(AU413*$C$34+AU414*$C$35)*EXP(-$C$14*$C$30)),AT$236,(AU306*$C$34+AU307*$C$35)*EXP(-$C$12*$C$30)+AT$234),"")</f>
        <v/>
      </c>
      <c r="AU306" s="65">
        <f>IF(AU$231&gt;=$E306,IF(AU197*$C$23&gt;MAX($C$22,(AV306*$C$34+AV307*$C$35)*EXP(-$C$12*$C$30)+(AV413*$C$34+AV414*$C$35)*EXP(-$C$14*$C$30)),AU$236,(AV306*$C$34+AV307*$C$35)*EXP(-$C$12*$C$30)+AU$234),"")</f>
        <v/>
      </c>
      <c r="AV306" s="65">
        <f>IF(AV$231&gt;=$E306,IF(AV197*$C$23&gt;MAX($C$22,(AW306*$C$34+AW307*$C$35)*EXP(-$C$12*$C$30)+(AW413*$C$34+AW414*$C$35)*EXP(-$C$14*$C$30)),AV$236,(AW306*$C$34+AW307*$C$35)*EXP(-$C$12*$C$30)+AV$234),"")</f>
        <v/>
      </c>
      <c r="AW306" s="65">
        <f>IF(AW$231&gt;=$E306,IF(AW197*$C$23&gt;MAX($C$22,(AX306*$C$34+AX307*$C$35)*EXP(-$C$12*$C$30)+(AX413*$C$34+AX414*$C$35)*EXP(-$C$14*$C$30)),AW$236,(AX306*$C$34+AX307*$C$35)*EXP(-$C$12*$C$30)+AW$234),"")</f>
        <v/>
      </c>
      <c r="AX306" s="65">
        <f>IF(AX$231&gt;=$E306,IF(AX197*$C$23&gt;MAX($C$22,(AY306*$C$34+AY307*$C$35)*EXP(-$C$12*$C$30)+(AY413*$C$34+AY414*$C$35)*EXP(-$C$14*$C$30)),AX$236,(AY306*$C$34+AY307*$C$35)*EXP(-$C$12*$C$30)+AX$234),"")</f>
        <v/>
      </c>
      <c r="AY306" s="65">
        <f>IF(AY$231&gt;=$E306,IF(AY197*$C$23&gt;MAX($C$22,(AZ306*$C$34+AZ307*$C$35)*EXP(-$C$12*$C$30)+(AZ413*$C$34+AZ414*$C$35)*EXP(-$C$14*$C$30)),AY$236,(AZ306*$C$34+AZ307*$C$35)*EXP(-$C$12*$C$30)+AY$234),"")</f>
        <v/>
      </c>
      <c r="AZ306" s="65">
        <f>IF(AZ$231&gt;=$E306,IF(AZ197*$C$23&gt;MAX($C$22,(BA306*$C$34+BA307*$C$35)*EXP(-$C$12*$C$30)+(BA413*$C$34+BA414*$C$35)*EXP(-$C$14*$C$30)),AZ$236,(BA306*$C$34+BA307*$C$35)*EXP(-$C$12*$C$30)+AZ$234),"")</f>
        <v/>
      </c>
      <c r="BA306" s="65">
        <f>IF(BA$231&gt;=$E306,IF(BA197*$C$23&gt;MAX($C$22,(BB306*$C$34+BB307*$C$35)*EXP(-$C$12*$C$30)+(BB413*$C$34+BB414*$C$35)*EXP(-$C$14*$C$30)),BA$236,(BB306*$C$34+BB307*$C$35)*EXP(-$C$12*$C$30)+BA$234),"")</f>
        <v/>
      </c>
      <c r="BB306" s="65">
        <f>IF(BB$231&gt;=$E306,IF(BB197*$C$23&gt;MAX($C$22,(BC306*$C$34+BC307*$C$35)*EXP(-$C$12*$C$30)+(BC413*$C$34+BC414*$C$35)*EXP(-$C$14*$C$30)),BB$236,(BC306*$C$34+BC307*$C$35)*EXP(-$C$12*$C$30)+BB$234),"")</f>
        <v/>
      </c>
      <c r="BC306" s="65">
        <f>IF(BC$231&gt;=$E306,IF(BC197*$C$23&gt;MAX($C$22,(BD306*$C$34+BD307*$C$35)*EXP(-$C$12*$C$30)+(BD413*$C$34+BD414*$C$35)*EXP(-$C$14*$C$30)),BC$236,(BD306*$C$34+BD307*$C$35)*EXP(-$C$12*$C$30)+BC$234),"")</f>
        <v/>
      </c>
      <c r="BD306" s="65">
        <f>IF(BD$231&gt;=$E306,IF(BD197*$C$23&gt;MAX($C$22,(BE306*$C$34+BE307*$C$35)*EXP(-$C$12*$C$30)+(BE413*$C$34+BE414*$C$35)*EXP(-$C$14*$C$30)),BD$236,(BE306*$C$34+BE307*$C$35)*EXP(-$C$12*$C$30)+BD$234),"")</f>
        <v/>
      </c>
      <c r="BE306" s="65">
        <f>IF(BE$231&gt;=$E306,IF(BE197*$C$23&gt;MAX($C$22,(BF306*$C$34+BF307*$C$35)*EXP(-$C$12*$C$30)+(BF413*$C$34+BF414*$C$35)*EXP(-$C$14*$C$30)),BE$236,(BF306*$C$34+BF307*$C$35)*EXP(-$C$12*$C$30)+BE$234),"")</f>
        <v/>
      </c>
      <c r="BF306" s="65">
        <f>IF(BF$231&gt;=$E306,IF(BF197*$C$23&gt;MAX($C$22,(BG306*$C$34+BG307*$C$35)*EXP(-$C$12*$C$30)+(BG413*$C$34+BG414*$C$35)*EXP(-$C$14*$C$30)),BF$236,(BG306*$C$34+BG307*$C$35)*EXP(-$C$12*$C$30)+BF$234),"")</f>
        <v/>
      </c>
      <c r="BG306" s="65">
        <f>IF(BG$231&gt;=$E306,IF(BG197*$C$23&gt;MAX($C$22,(BH306*$C$34+BH307*$C$35)*EXP(-$C$12*$C$30)+(BH413*$C$34+BH414*$C$35)*EXP(-$C$14*$C$30)),BG$236,(BH306*$C$34+BH307*$C$35)*EXP(-$C$12*$C$30)+BG$234),"")</f>
        <v/>
      </c>
      <c r="BH306" s="65">
        <f>IF(BH$231&gt;=$E306,IF(BH197*$C$23&gt;MAX($C$22,(BI306*$C$34+BI307*$C$35)*EXP(-$C$12*$C$30)+(BI413*$C$34+BI414*$C$35)*EXP(-$C$14*$C$30)),BH$236,(BI306*$C$34+BI307*$C$35)*EXP(-$C$12*$C$30)+BH$234),"")</f>
        <v/>
      </c>
      <c r="BI306" s="65">
        <f>IF(BI$231&gt;=$E306,IF(BI197*$C$23&gt;MAX($C$22,(BJ306*$C$34+BJ307*$C$35)*EXP(-$C$12*$C$30)+(BJ413*$C$34+BJ414*$C$35)*EXP(-$C$14*$C$30)),BI$236,(BJ306*$C$34+BJ307*$C$35)*EXP(-$C$12*$C$30)+BI$234),"")</f>
        <v/>
      </c>
      <c r="BJ306" s="65">
        <f>IF(BJ$231&gt;=$E306,IF(BJ197*$C$23&gt;MAX($C$22,(BK306*$C$34+BK307*$C$35)*EXP(-$C$12*$C$30)+(BK413*$C$34+BK414*$C$35)*EXP(-$C$14*$C$30)),BJ$236,(BK306*$C$34+BK307*$C$35)*EXP(-$C$12*$C$30)+BJ$234),"")</f>
        <v/>
      </c>
      <c r="BK306" s="65">
        <f>IF(BK$231&gt;=$E306,IF(BK197*$C$23&gt;MAX($C$22,(BL306*$C$34+BL307*$C$35)*EXP(-$C$12*$C$30)+(BL413*$C$34+BL414*$C$35)*EXP(-$C$14*$C$30)),BK$236,(BL306*$C$34+BL307*$C$35)*EXP(-$C$12*$C$30)+BK$234),"")</f>
        <v/>
      </c>
      <c r="BL306" s="65">
        <f>IF(BL$231&gt;=$E306,IF(BL197*$C$23&gt;MAX($C$22,(BM306*$C$34+BM307*$C$35)*EXP(-$C$12*$C$30)+(BM413*$C$34+BM414*$C$35)*EXP(-$C$14*$C$30)),BL$236,(BM306*$C$34+BM307*$C$35)*EXP(-$C$12*$C$30)+BL$234),"")</f>
        <v/>
      </c>
      <c r="BM306" s="65">
        <f>IF(BM$231&gt;=$E306,IF(BM197*$C$23&gt;MAX($C$22,(BN306*$C$34+BN307*$C$35)*EXP(-$C$12*$C$30)+(BN413*$C$34+BN414*$C$35)*EXP(-$C$14*$C$30)),BM$236,(BN306*$C$34+BN307*$C$35)*EXP(-$C$12*$C$30)+BM$234),"")</f>
        <v/>
      </c>
      <c r="BN306" s="65">
        <f>IF(BN$231&gt;=$E306,IF(BN197*$C$23&gt;MAX($C$22,(BO306*$C$34+BO307*$C$35)*EXP(-$C$12*$C$30)+(BO413*$C$34+BO414*$C$35)*EXP(-$C$14*$C$30)),BN$236,(BO306*$C$34+BO307*$C$35)*EXP(-$C$12*$C$30)+BN$234),"")</f>
        <v/>
      </c>
      <c r="BO306" s="65">
        <f>IF(BO$231&gt;=$E306,IF(BO197*$C$23&gt;MAX($C$22,(BP306*$C$34+BP307*$C$35)*EXP(-$C$12*$C$30)+(BP413*$C$34+BP414*$C$35)*EXP(-$C$14*$C$30)),BO$236,(BP306*$C$34+BP307*$C$35)*EXP(-$C$12*$C$30)+BO$234),"")</f>
        <v/>
      </c>
      <c r="BP306" s="65">
        <f>IF(BP$231&gt;=$E306,IF(BP197*$C$23&gt;MAX($C$22,(BQ306*$C$34+BQ307*$C$35)*EXP(-$C$12*$C$30)+(BQ413*$C$34+BQ414*$C$35)*EXP(-$C$14*$C$30)),BP$236,(BQ306*$C$34+BQ307*$C$35)*EXP(-$C$12*$C$30)+BP$234),"")</f>
        <v/>
      </c>
      <c r="BQ306" s="65">
        <f>IF(BQ$231&gt;=$E306,IF(BQ197*$C$23&gt;MAX($C$22,(BR306*$C$34+BR307*$C$35)*EXP(-$C$12*$C$30)+(BR413*$C$34+BR414*$C$35)*EXP(-$C$14*$C$30)),BQ$236,(BR306*$C$34+BR307*$C$35)*EXP(-$C$12*$C$30)+BQ$234),"")</f>
        <v/>
      </c>
      <c r="BR306" s="65">
        <f>IF(BR$231&gt;=$E306,IF(BR197*$C$23&gt;MAX($C$22,(BS306*$C$34+BS307*$C$35)*EXP(-$C$12*$C$30)+(BS413*$C$34+BS414*$C$35)*EXP(-$C$14*$C$30)),BR$236,(BS306*$C$34+BS307*$C$35)*EXP(-$C$12*$C$30)+BR$234),"")</f>
        <v/>
      </c>
      <c r="BS306" s="65">
        <f>IF(BS$231&gt;=$E306,IF(BS197*$C$23&gt;MAX($C$22,(BT306*$C$34+BT307*$C$35)*EXP(-$C$12*$C$30)+(BT413*$C$34+BT414*$C$35)*EXP(-$C$14*$C$30)),BS$236,(BT306*$C$34+BT307*$C$35)*EXP(-$C$12*$C$30)+BS$234),"")</f>
        <v/>
      </c>
      <c r="BT306" s="65">
        <f>IF(BT$231&gt;=$E306,IF(BT197*$C$23&gt;MAX($C$22,(BU306*$C$34+BU307*$C$35)*EXP(-$C$12*$C$30)+(BU413*$C$34+BU414*$C$35)*EXP(-$C$14*$C$30)),BT$236,(BU306*$C$34+BU307*$C$35)*EXP(-$C$12*$C$30)+BT$234),"")</f>
        <v/>
      </c>
      <c r="BU306" s="65">
        <f>IF(BU$231&gt;=$E306,IF(BU197*$C$23&gt;MAX($C$22,(BV306*$C$34+BV307*$C$35)*EXP(-$C$12*$C$30)+(BV413*$C$34+BV414*$C$35)*EXP(-$C$14*$C$30)),BU$236,(BV306*$C$34+BV307*$C$35)*EXP(-$C$12*$C$30)+BU$234),"")</f>
        <v/>
      </c>
      <c r="BV306" s="65">
        <f>IF(BV$231&gt;=$E306,IF(BV197*$C$23&gt;MAX($C$22,(BW306*$C$34+BW307*$C$35)*EXP(-$C$12*$C$30)+(BW413*$C$34+BW414*$C$35)*EXP(-$C$14*$C$30)),BV$236,(BW306*$C$34+BW307*$C$35)*EXP(-$C$12*$C$30)+BV$234),"")</f>
        <v/>
      </c>
      <c r="BW306" s="65">
        <f>IF(BW$231&gt;=$E306,IF(BW197*$C$23&gt;MAX($C$22,(BX306*$C$34+BX307*$C$35)*EXP(-$C$12*$C$30)+(BX413*$C$34+BX414*$C$35)*EXP(-$C$14*$C$30)),BW$236,(BX306*$C$34+BX307*$C$35)*EXP(-$C$12*$C$30)+BW$234),"")</f>
        <v/>
      </c>
      <c r="BX306" s="65">
        <f>IF(BX$231&gt;=$E306,IF(BX197*$C$23&gt;MAX($C$22,(BY306*$C$34+BY307*$C$35)*EXP(-$C$12*$C$30)+(BY413*$C$34+BY414*$C$35)*EXP(-$C$14*$C$30)),BX$236,(BY306*$C$34+BY307*$C$35)*EXP(-$C$12*$C$30)+BX$234),"")</f>
        <v/>
      </c>
      <c r="BY306" s="65">
        <f>IF(BY$231&gt;=$E306,IF(BY197*$C$23&gt;MAX($C$22,(BZ306*$C$34+BZ307*$C$35)*EXP(-$C$12*$C$30)+(BZ413*$C$34+BZ414*$C$35)*EXP(-$C$14*$C$30)),BY$236,(BZ306*$C$34+BZ307*$C$35)*EXP(-$C$12*$C$30)+BY$234),"")</f>
        <v/>
      </c>
      <c r="BZ306" s="65">
        <f>IF(BZ$231&gt;=$E306,IF(BZ197*$C$23&gt;MAX($C$22,(CA306*$C$34+CA307*$C$35)*EXP(-$C$12*$C$30)+(CA413*$C$34+CA414*$C$35)*EXP(-$C$14*$C$30)),BZ$236,(CA306*$C$34+CA307*$C$35)*EXP(-$C$12*$C$30)+BZ$234),"")</f>
        <v/>
      </c>
      <c r="CA306" s="65">
        <f>IF(CA$231&gt;=$E306,IF(CA197*$C$23&gt;MAX($C$22,(CB306*$C$34+CB307*$C$35)*EXP(-$C$12*$C$30)+(CB413*$C$34+CB414*$C$35)*EXP(-$C$14*$C$30)),CA$236,(CB306*$C$34+CB307*$C$35)*EXP(-$C$12*$C$30)+CA$234),"")</f>
        <v/>
      </c>
      <c r="CB306" s="65">
        <f>IF(CB$231&gt;=$E306,IF(CB197*$C$23&gt;MAX($C$22,(CC306*$C$34+CC307*$C$35)*EXP(-$C$12*$C$30)+(CC413*$C$34+CC414*$C$35)*EXP(-$C$14*$C$30)),CB$236,(CC306*$C$34+CC307*$C$35)*EXP(-$C$12*$C$30)+CB$234),"")</f>
        <v/>
      </c>
      <c r="CC306" s="65">
        <f>IF(CC$231&gt;=$E306,IF(CC197*$C$23&gt;MAX($C$22,(CD306*$C$34+CD307*$C$35)*EXP(-$C$12*$C$30)+(CD413*$C$34+CD414*$C$35)*EXP(-$C$14*$C$30)),CC$236,(CD306*$C$34+CD307*$C$35)*EXP(-$C$12*$C$30)+CC$234),"")</f>
        <v/>
      </c>
      <c r="CD306" s="65">
        <f>IF(CD$231&gt;=$E306,IF(CD197*$C$23&gt;MAX($C$22,(CE306*$C$34+CE307*$C$35)*EXP(-$C$12*$C$30)+(CE413*$C$34+CE414*$C$35)*EXP(-$C$14*$C$30)),CD$236,(CE306*$C$34+CE307*$C$35)*EXP(-$C$12*$C$30)+CD$234),"")</f>
        <v/>
      </c>
      <c r="CE306" s="65">
        <f>IF(CE$231&gt;=$E306,IF(CE197*$C$23&gt;MAX($C$22,(CF306*$C$34+CF307*$C$35)*EXP(-$C$12*$C$30)+(CF413*$C$34+CF414*$C$35)*EXP(-$C$14*$C$30)),CE$236,(CF306*$C$34+CF307*$C$35)*EXP(-$C$12*$C$30)+CE$234),"")</f>
        <v/>
      </c>
      <c r="CF306" s="65">
        <f>IF(CF$231&gt;=$E306,IF(CF197*$C$23&gt;MAX($C$22,(CG306*$C$34+CG307*$C$35)*EXP(-$C$12*$C$30)+(CG413*$C$34+CG414*$C$35)*EXP(-$C$14*$C$30)),CF$236,(CG306*$C$34+CG307*$C$35)*EXP(-$C$12*$C$30)+CF$234),"")</f>
        <v/>
      </c>
      <c r="CG306" s="65">
        <f>IF(CG$231&gt;=$E306,IF(CG197*$C$23&gt;MAX($C$22,(CH306*$C$34+CH307*$C$35)*EXP(-$C$12*$C$30)+(CH413*$C$34+CH414*$C$35)*EXP(-$C$14*$C$30)),CG$236,(CH306*$C$34+CH307*$C$35)*EXP(-$C$12*$C$30)+CG$234),"")</f>
        <v/>
      </c>
      <c r="CH306" s="65">
        <f>IF(CH$231&gt;=$E306,IF(CH197*$C$23&gt;MAX($C$22,(CI306*$C$34+CI307*$C$35)*EXP(-$C$12*$C$30)+(CI413*$C$34+CI414*$C$35)*EXP(-$C$14*$C$30)),CH$236,(CI306*$C$34+CI307*$C$35)*EXP(-$C$12*$C$30)+CH$234),"")</f>
        <v/>
      </c>
      <c r="CI306" s="65">
        <f>IF(CI$231&gt;=$E306,IF(CI197*$C$23&gt;MAX($C$22,(CJ306*$C$34+CJ307*$C$35)*EXP(-$C$12*$C$30)+(CJ413*$C$34+CJ414*$C$35)*EXP(-$C$14*$C$30)),CI$236,(CJ306*$C$34+CJ307*$C$35)*EXP(-$C$12*$C$30)+CI$234),"")</f>
        <v/>
      </c>
      <c r="CJ306" s="65">
        <f>IF(CJ$231&gt;=$E306,IF(CJ197*$C$23&gt;MAX($C$22,(CK306*$C$34+CK307*$C$35)*EXP(-$C$12*$C$30)+(CK413*$C$34+CK414*$C$35)*EXP(-$C$14*$C$30)),CJ$236,(CK306*$C$34+CK307*$C$35)*EXP(-$C$12*$C$30)+CJ$234),"")</f>
        <v/>
      </c>
      <c r="CK306" s="65">
        <f>IF(CK$231&gt;=$E306,IF(CK197*$C$23&gt;MAX($C$22,(CL306*$C$34+CL307*$C$35)*EXP(-$C$12*$C$30)+(CL413*$C$34+CL414*$C$35)*EXP(-$C$14*$C$30)),CK$236,(CL306*$C$34+CL307*$C$35)*EXP(-$C$12*$C$30)+CK$234),"")</f>
        <v/>
      </c>
      <c r="CL306" s="65">
        <f>IF(CL$231&gt;=$E306,IF(CL197*$C$23&gt;MAX($C$22,(CM306*$C$34+CM307*$C$35)*EXP(-$C$12*$C$30)+(CM413*$C$34+CM414*$C$35)*EXP(-$C$14*$C$30)),CL$236,(CM306*$C$34+CM307*$C$35)*EXP(-$C$12*$C$30)+CL$234),"")</f>
        <v/>
      </c>
      <c r="CM306" s="65">
        <f>IF(CM$231&gt;=$E306,IF(CM197*$C$23&gt;MAX($C$22,(CN306*$C$34+CN307*$C$35)*EXP(-$C$12*$C$30)+(CN413*$C$34+CN414*$C$35)*EXP(-$C$14*$C$30)),CM$236,(CN306*$C$34+CN307*$C$35)*EXP(-$C$12*$C$30)+CM$234),"")</f>
        <v/>
      </c>
      <c r="CN306" s="65">
        <f>IF(CN$231&gt;=$E306,IF(CN197*$C$23&gt;MAX($C$22,(CO306*$C$34+CO307*$C$35)*EXP(-$C$12*$C$30)+(CO413*$C$34+CO414*$C$35)*EXP(-$C$14*$C$30)),CN$236,(CO306*$C$34+CO307*$C$35)*EXP(-$C$12*$C$30)+CN$234),"")</f>
        <v/>
      </c>
      <c r="CO306" s="65">
        <f>IF(CO$231&gt;=$E306,IF(CO197*$C$23&gt;MAX($C$22,(CP306*$C$34+CP307*$C$35)*EXP(-$C$12*$C$30)+(CP413*$C$34+CP414*$C$35)*EXP(-$C$14*$C$30)),CO$236,(CP306*$C$34+CP307*$C$35)*EXP(-$C$12*$C$30)+CO$234),"")</f>
        <v/>
      </c>
      <c r="CP306" s="65">
        <f>IF(CP$231&gt;=$E306,IF(CP197*$C$23&gt;MAX($C$22,(CQ306*$C$34+CQ307*$C$35)*EXP(-$C$12*$C$30)+(CQ413*$C$34+CQ414*$C$35)*EXP(-$C$14*$C$30)),CP$236,(CQ306*$C$34+CQ307*$C$35)*EXP(-$C$12*$C$30)+CP$234),"")</f>
        <v/>
      </c>
      <c r="CQ306" s="65">
        <f>IF(CQ$231&gt;=$E306,IF(CQ197*$C$23&gt;MAX($C$22,(CR306*$C$34+CR307*$C$35)*EXP(-$C$12*$C$30)+(CR413*$C$34+CR414*$C$35)*EXP(-$C$14*$C$30)),CQ$236,(CR306*$C$34+CR307*$C$35)*EXP(-$C$12*$C$30)+CQ$234),"")</f>
        <v/>
      </c>
      <c r="CR306" s="65">
        <f>IF(CR$231&gt;=$E306,IF(CR197*$C$23&gt;MAX($C$22,(CS306*$C$34+CS307*$C$35)*EXP(-$C$12*$C$30)+(CS413*$C$34+CS414*$C$35)*EXP(-$C$14*$C$30)),CR$236,(CS306*$C$34+CS307*$C$35)*EXP(-$C$12*$C$30)+CR$234),"")</f>
        <v/>
      </c>
      <c r="CS306" s="65">
        <f>IF(CS$231&gt;=$E306,IF(CS197*$C$23&gt;MAX($C$22,(CT306*$C$34+CT307*$C$35)*EXP(-$C$12*$C$30)+(CT413*$C$34+CT414*$C$35)*EXP(-$C$14*$C$30)),CS$236,(CT306*$C$34+CT307*$C$35)*EXP(-$C$12*$C$30)+CS$234),"")</f>
        <v/>
      </c>
      <c r="CT306" s="65">
        <f>IF(CT$231&gt;=$E306,IF(CT197*$C$23&gt;MAX($C$22,(CU306*$C$34+CU307*$C$35)*EXP(-$C$12*$C$30)+(CU413*$C$34+CU414*$C$35)*EXP(-$C$14*$C$30)),CT$236,(CU306*$C$34+CU307*$C$35)*EXP(-$C$12*$C$30)+CT$234),"")</f>
        <v/>
      </c>
      <c r="CU306" s="65">
        <f>IF(CU$231&gt;=$E306,IF(CU197*$C$23&gt;MAX($C$22,(CV306*$C$34+CV307*$C$35)*EXP(-$C$12*$C$30)+(CV413*$C$34+CV414*$C$35)*EXP(-$C$14*$C$30)),CU$236,(CV306*$C$34+CV307*$C$35)*EXP(-$C$12*$C$30)+CU$234),"")</f>
        <v/>
      </c>
      <c r="CV306" s="65">
        <f>IF(CV$231&gt;=$E306,IF(CV197*$C$23&gt;MAX($C$22,(CW306*$C$34+CW307*$C$35)*EXP(-$C$12*$C$30)+(CW413*$C$34+CW414*$C$35)*EXP(-$C$14*$C$30)),CV$236,(CW306*$C$34+CW307*$C$35)*EXP(-$C$12*$C$30)+CV$234),"")</f>
        <v/>
      </c>
      <c r="CW306" s="65">
        <f>IF(CW$231&gt;=$E306,IF(CW197*$C$23&gt;MAX($C$22,(CX306*$C$34+CX307*$C$35)*EXP(-$C$12*$C$30)+(CX413*$C$34+CX414*$C$35)*EXP(-$C$14*$C$30)),CW$236,(CX306*$C$34+CX307*$C$35)*EXP(-$C$12*$C$30)+CW$234),"")</f>
        <v/>
      </c>
      <c r="CX306" s="65">
        <f>IF(CX$231&gt;=$E306,IF(CX197*$C$23&gt;MAX($C$22,(CY306*$C$34+CY307*$C$35)*EXP(-$C$12*$C$30)+(CY413*$C$34+CY414*$C$35)*EXP(-$C$14*$C$30)),CX$236,(CY306*$C$34+CY307*$C$35)*EXP(-$C$12*$C$30)+CX$234),"")</f>
        <v/>
      </c>
      <c r="CY306" s="65">
        <f>IF(CY$231&gt;=$E306,IF(CY197*$C$23&gt;MAX($C$22,(CZ306*$C$34+CZ307*$C$35)*EXP(-$C$12*$C$30)+(CZ413*$C$34+CZ414*$C$35)*EXP(-$C$14*$C$30)),CY$236,(CZ306*$C$34+CZ307*$C$35)*EXP(-$C$12*$C$30)+CY$234),"")</f>
        <v/>
      </c>
      <c r="CZ306" s="65">
        <f>IF(CZ$231&gt;=$E306,IF(CZ197*$C$23&gt;MAX($C$22,(DA306*$C$34+DA307*$C$35)*EXP(-$C$12*$C$30)+(DA413*$C$34+DA414*$C$35)*EXP(-$C$14*$C$30)),CZ$236,(DA306*$C$34+DA307*$C$35)*EXP(-$C$12*$C$30)+CZ$234),"")</f>
        <v/>
      </c>
      <c r="DA306" s="65">
        <f>IF(DA$231&gt;=$E306,IF(DA197*$C$23&gt;MAX($C$22,(DB306*$C$34+DB307*$C$35)*EXP(-$C$12*$C$30)+(DB413*$C$34+DB414*$C$35)*EXP(-$C$14*$C$30)),DA$236,(DB306*$C$34+DB307*$C$35)*EXP(-$C$12*$C$30)+DA$234),"")</f>
        <v/>
      </c>
      <c r="DB306" s="65">
        <f>IF(DB$231&gt;=$E306,IF(DB197*$C$23&gt;MAX($C$22,(DC306*$C$34+DC307*$C$35)*EXP(-$C$12*$C$30)+(DC413*$C$34+DC414*$C$35)*EXP(-$C$14*$C$30)),DB$236,(DC306*$C$34+DC307*$C$35)*EXP(-$C$12*$C$30)+DB$234),"")</f>
        <v/>
      </c>
      <c r="DC306" s="65">
        <f>IF(DC$231&gt;=$E306,IF(DC197*$C$23&gt;$C$22,DC$236,$C$22+DC$234),"")</f>
        <v/>
      </c>
    </row>
    <row r="307" ht="12" customHeight="1">
      <c r="B307" s="12" t="n"/>
      <c r="C307" s="12" t="n"/>
      <c r="D307" s="12" t="n"/>
      <c r="E307" s="64">
        <f>E306+1</f>
        <v/>
      </c>
      <c r="G307" s="65">
        <f>IF(G$231&gt;=$E307,IF(G198*$C$23&gt;MAX($C$22,(H307*$C$34+H308*$C$35)*EXP(-$C$12*$C$30)+(H414*$C$34+H415*$C$35)*EXP(-$C$14*$C$30)),G$236,(H307*$C$34+H308*$C$35)*EXP(-$C$12*$C$30)+G$234),"")</f>
        <v/>
      </c>
      <c r="H307" s="65">
        <f>IF(H$231&gt;=$E307,IF(H198*$C$23&gt;MAX($C$22,(I307*$C$34+I308*$C$35)*EXP(-$C$12*$C$30)+(I414*$C$34+I415*$C$35)*EXP(-$C$14*$C$30)),H$236,(I307*$C$34+I308*$C$35)*EXP(-$C$12*$C$30)+H$234),"")</f>
        <v/>
      </c>
      <c r="I307" s="65">
        <f>IF(I$231&gt;=$E307,IF(I198*$C$23&gt;MAX($C$22,(J307*$C$34+J308*$C$35)*EXP(-$C$12*$C$30)+(J414*$C$34+J415*$C$35)*EXP(-$C$14*$C$30)),I$236,(J307*$C$34+J308*$C$35)*EXP(-$C$12*$C$30)+I$234),"")</f>
        <v/>
      </c>
      <c r="J307" s="65">
        <f>IF(J$231&gt;=$E307,IF(J198*$C$23&gt;MAX($C$22,(K307*$C$34+K308*$C$35)*EXP(-$C$12*$C$30)+(K414*$C$34+K415*$C$35)*EXP(-$C$14*$C$30)),J$236,(K307*$C$34+K308*$C$35)*EXP(-$C$12*$C$30)+J$234),"")</f>
        <v/>
      </c>
      <c r="K307" s="65">
        <f>IF(K$231&gt;=$E307,IF(K198*$C$23&gt;MAX($C$22,(L307*$C$34+L308*$C$35)*EXP(-$C$12*$C$30)+(L414*$C$34+L415*$C$35)*EXP(-$C$14*$C$30)),K$236,(L307*$C$34+L308*$C$35)*EXP(-$C$12*$C$30)+K$234),"")</f>
        <v/>
      </c>
      <c r="L307" s="65">
        <f>IF(L$231&gt;=$E307,IF(L198*$C$23&gt;MAX($C$22,(M307*$C$34+M308*$C$35)*EXP(-$C$12*$C$30)+(M414*$C$34+M415*$C$35)*EXP(-$C$14*$C$30)),L$236,(M307*$C$34+M308*$C$35)*EXP(-$C$12*$C$30)+L$234),"")</f>
        <v/>
      </c>
      <c r="M307" s="65">
        <f>IF(M$231&gt;=$E307,IF(M198*$C$23&gt;MAX($C$22,(N307*$C$34+N308*$C$35)*EXP(-$C$12*$C$30)+(N414*$C$34+N415*$C$35)*EXP(-$C$14*$C$30)),M$236,(N307*$C$34+N308*$C$35)*EXP(-$C$12*$C$30)+M$234),"")</f>
        <v/>
      </c>
      <c r="N307" s="65">
        <f>IF(N$231&gt;=$E307,IF(N198*$C$23&gt;MAX($C$22,(O307*$C$34+O308*$C$35)*EXP(-$C$12*$C$30)+(O414*$C$34+O415*$C$35)*EXP(-$C$14*$C$30)),N$236,(O307*$C$34+O308*$C$35)*EXP(-$C$12*$C$30)+N$234),"")</f>
        <v/>
      </c>
      <c r="O307" s="65">
        <f>IF(O$231&gt;=$E307,IF(O198*$C$23&gt;MAX($C$22,(P307*$C$34+P308*$C$35)*EXP(-$C$12*$C$30)+(P414*$C$34+P415*$C$35)*EXP(-$C$14*$C$30)),O$236,(P307*$C$34+P308*$C$35)*EXP(-$C$12*$C$30)+O$234),"")</f>
        <v/>
      </c>
      <c r="P307" s="65">
        <f>IF(P$231&gt;=$E307,IF(P198*$C$23&gt;MAX($C$22,(Q307*$C$34+Q308*$C$35)*EXP(-$C$12*$C$30)+(Q414*$C$34+Q415*$C$35)*EXP(-$C$14*$C$30)),P$236,(Q307*$C$34+Q308*$C$35)*EXP(-$C$12*$C$30)+P$234),"")</f>
        <v/>
      </c>
      <c r="Q307" s="65">
        <f>IF(Q$231&gt;=$E307,IF(Q198*$C$23&gt;MAX($C$22,(R307*$C$34+R308*$C$35)*EXP(-$C$12*$C$30)+(R414*$C$34+R415*$C$35)*EXP(-$C$14*$C$30)),Q$236,(R307*$C$34+R308*$C$35)*EXP(-$C$12*$C$30)+Q$234),"")</f>
        <v/>
      </c>
      <c r="R307" s="65">
        <f>IF(R$231&gt;=$E307,IF(R198*$C$23&gt;MAX($C$22,(S307*$C$34+S308*$C$35)*EXP(-$C$12*$C$30)+(S414*$C$34+S415*$C$35)*EXP(-$C$14*$C$30)),R$236,(S307*$C$34+S308*$C$35)*EXP(-$C$12*$C$30)+R$234),"")</f>
        <v/>
      </c>
      <c r="S307" s="65">
        <f>IF(S$231&gt;=$E307,IF(S198*$C$23&gt;MAX($C$22,(T307*$C$34+T308*$C$35)*EXP(-$C$12*$C$30)+(T414*$C$34+T415*$C$35)*EXP(-$C$14*$C$30)),S$236,(T307*$C$34+T308*$C$35)*EXP(-$C$12*$C$30)+S$234),"")</f>
        <v/>
      </c>
      <c r="T307" s="65">
        <f>IF(T$231&gt;=$E307,IF(T198*$C$23&gt;MAX($C$22,(U307*$C$34+U308*$C$35)*EXP(-$C$12*$C$30)+(U414*$C$34+U415*$C$35)*EXP(-$C$14*$C$30)),T$236,(U307*$C$34+U308*$C$35)*EXP(-$C$12*$C$30)+T$234),"")</f>
        <v/>
      </c>
      <c r="U307" s="65">
        <f>IF(U$231&gt;=$E307,IF(U198*$C$23&gt;MAX($C$22,(V307*$C$34+V308*$C$35)*EXP(-$C$12*$C$30)+(V414*$C$34+V415*$C$35)*EXP(-$C$14*$C$30)),U$236,(V307*$C$34+V308*$C$35)*EXP(-$C$12*$C$30)+U$234),"")</f>
        <v/>
      </c>
      <c r="V307" s="65">
        <f>IF(V$231&gt;=$E307,IF(V198*$C$23&gt;MAX($C$22,(W307*$C$34+W308*$C$35)*EXP(-$C$12*$C$30)+(W414*$C$34+W415*$C$35)*EXP(-$C$14*$C$30)),V$236,(W307*$C$34+W308*$C$35)*EXP(-$C$12*$C$30)+V$234),"")</f>
        <v/>
      </c>
      <c r="W307" s="65">
        <f>IF(W$231&gt;=$E307,IF(W198*$C$23&gt;MAX($C$22,(X307*$C$34+X308*$C$35)*EXP(-$C$12*$C$30)+(X414*$C$34+X415*$C$35)*EXP(-$C$14*$C$30)),W$236,(X307*$C$34+X308*$C$35)*EXP(-$C$12*$C$30)+W$234),"")</f>
        <v/>
      </c>
      <c r="X307" s="65">
        <f>IF(X$231&gt;=$E307,IF(X198*$C$23&gt;MAX($C$22,(Y307*$C$34+Y308*$C$35)*EXP(-$C$12*$C$30)+(Y414*$C$34+Y415*$C$35)*EXP(-$C$14*$C$30)),X$236,(Y307*$C$34+Y308*$C$35)*EXP(-$C$12*$C$30)+X$234),"")</f>
        <v/>
      </c>
      <c r="Y307" s="65">
        <f>IF(Y$231&gt;=$E307,IF(Y198*$C$23&gt;MAX($C$22,(Z307*$C$34+Z308*$C$35)*EXP(-$C$12*$C$30)+(Z414*$C$34+Z415*$C$35)*EXP(-$C$14*$C$30)),Y$236,(Z307*$C$34+Z308*$C$35)*EXP(-$C$12*$C$30)+Y$234),"")</f>
        <v/>
      </c>
      <c r="Z307" s="65">
        <f>IF(Z$231&gt;=$E307,IF(Z198*$C$23&gt;MAX($C$22,(AA307*$C$34+AA308*$C$35)*EXP(-$C$12*$C$30)+(AA414*$C$34+AA415*$C$35)*EXP(-$C$14*$C$30)),Z$236,(AA307*$C$34+AA308*$C$35)*EXP(-$C$12*$C$30)+Z$234),"")</f>
        <v/>
      </c>
      <c r="AA307" s="65">
        <f>IF(AA$231&gt;=$E307,IF(AA198*$C$23&gt;MAX($C$22,(AB307*$C$34+AB308*$C$35)*EXP(-$C$12*$C$30)+(AB414*$C$34+AB415*$C$35)*EXP(-$C$14*$C$30)),AA$236,(AB307*$C$34+AB308*$C$35)*EXP(-$C$12*$C$30)+AA$234),"")</f>
        <v/>
      </c>
      <c r="AB307" s="65">
        <f>IF(AB$231&gt;=$E307,IF(AB198*$C$23&gt;MAX($C$22,(AC307*$C$34+AC308*$C$35)*EXP(-$C$12*$C$30)+(AC414*$C$34+AC415*$C$35)*EXP(-$C$14*$C$30)),AB$236,(AC307*$C$34+AC308*$C$35)*EXP(-$C$12*$C$30)+AB$234),"")</f>
        <v/>
      </c>
      <c r="AC307" s="65">
        <f>IF(AC$231&gt;=$E307,IF(AC198*$C$23&gt;MAX($C$22,(AD307*$C$34+AD308*$C$35)*EXP(-$C$12*$C$30)+(AD414*$C$34+AD415*$C$35)*EXP(-$C$14*$C$30)),AC$236,(AD307*$C$34+AD308*$C$35)*EXP(-$C$12*$C$30)+AC$234),"")</f>
        <v/>
      </c>
      <c r="AD307" s="65">
        <f>IF(AD$231&gt;=$E307,IF(AD198*$C$23&gt;MAX($C$22,(AE307*$C$34+AE308*$C$35)*EXP(-$C$12*$C$30)+(AE414*$C$34+AE415*$C$35)*EXP(-$C$14*$C$30)),AD$236,(AE307*$C$34+AE308*$C$35)*EXP(-$C$12*$C$30)+AD$234),"")</f>
        <v/>
      </c>
      <c r="AE307" s="65">
        <f>IF(AE$231&gt;=$E307,IF(AE198*$C$23&gt;MAX($C$22,(AF307*$C$34+AF308*$C$35)*EXP(-$C$12*$C$30)+(AF414*$C$34+AF415*$C$35)*EXP(-$C$14*$C$30)),AE$236,(AF307*$C$34+AF308*$C$35)*EXP(-$C$12*$C$30)+AE$234),"")</f>
        <v/>
      </c>
      <c r="AF307" s="65">
        <f>IF(AF$231&gt;=$E307,IF(AF198*$C$23&gt;MAX($C$22,(AG307*$C$34+AG308*$C$35)*EXP(-$C$12*$C$30)+(AG414*$C$34+AG415*$C$35)*EXP(-$C$14*$C$30)),AF$236,(AG307*$C$34+AG308*$C$35)*EXP(-$C$12*$C$30)+AF$234),"")</f>
        <v/>
      </c>
      <c r="AG307" s="65">
        <f>IF(AG$231&gt;=$E307,IF(AG198*$C$23&gt;MAX($C$22,(AH307*$C$34+AH308*$C$35)*EXP(-$C$12*$C$30)+(AH414*$C$34+AH415*$C$35)*EXP(-$C$14*$C$30)),AG$236,(AH307*$C$34+AH308*$C$35)*EXP(-$C$12*$C$30)+AG$234),"")</f>
        <v/>
      </c>
      <c r="AH307" s="65">
        <f>IF(AH$231&gt;=$E307,IF(AH198*$C$23&gt;MAX($C$22,(AI307*$C$34+AI308*$C$35)*EXP(-$C$12*$C$30)+(AI414*$C$34+AI415*$C$35)*EXP(-$C$14*$C$30)),AH$236,(AI307*$C$34+AI308*$C$35)*EXP(-$C$12*$C$30)+AH$234),"")</f>
        <v/>
      </c>
      <c r="AI307" s="65">
        <f>IF(AI$231&gt;=$E307,IF(AI198*$C$23&gt;MAX($C$22,(AJ307*$C$34+AJ308*$C$35)*EXP(-$C$12*$C$30)+(AJ414*$C$34+AJ415*$C$35)*EXP(-$C$14*$C$30)),AI$236,(AJ307*$C$34+AJ308*$C$35)*EXP(-$C$12*$C$30)+AI$234),"")</f>
        <v/>
      </c>
      <c r="AJ307" s="65">
        <f>IF(AJ$231&gt;=$E307,IF(AJ198*$C$23&gt;MAX($C$22,(AK307*$C$34+AK308*$C$35)*EXP(-$C$12*$C$30)+(AK414*$C$34+AK415*$C$35)*EXP(-$C$14*$C$30)),AJ$236,(AK307*$C$34+AK308*$C$35)*EXP(-$C$12*$C$30)+AJ$234),"")</f>
        <v/>
      </c>
      <c r="AK307" s="65">
        <f>IF(AK$231&gt;=$E307,IF(AK198*$C$23&gt;MAX($C$22,(AL307*$C$34+AL308*$C$35)*EXP(-$C$12*$C$30)+(AL414*$C$34+AL415*$C$35)*EXP(-$C$14*$C$30)),AK$236,(AL307*$C$34+AL308*$C$35)*EXP(-$C$12*$C$30)+AK$234),"")</f>
        <v/>
      </c>
      <c r="AL307" s="65">
        <f>IF(AL$231&gt;=$E307,IF(AL198*$C$23&gt;MAX($C$22,(AM307*$C$34+AM308*$C$35)*EXP(-$C$12*$C$30)+(AM414*$C$34+AM415*$C$35)*EXP(-$C$14*$C$30)),AL$236,(AM307*$C$34+AM308*$C$35)*EXP(-$C$12*$C$30)+AL$234),"")</f>
        <v/>
      </c>
      <c r="AM307" s="65">
        <f>IF(AM$231&gt;=$E307,IF(AM198*$C$23&gt;MAX($C$22,(AN307*$C$34+AN308*$C$35)*EXP(-$C$12*$C$30)+(AN414*$C$34+AN415*$C$35)*EXP(-$C$14*$C$30)),AM$236,(AN307*$C$34+AN308*$C$35)*EXP(-$C$12*$C$30)+AM$234),"")</f>
        <v/>
      </c>
      <c r="AN307" s="65">
        <f>IF(AN$231&gt;=$E307,IF(AN198*$C$23&gt;MAX($C$22,(AO307*$C$34+AO308*$C$35)*EXP(-$C$12*$C$30)+(AO414*$C$34+AO415*$C$35)*EXP(-$C$14*$C$30)),AN$236,(AO307*$C$34+AO308*$C$35)*EXP(-$C$12*$C$30)+AN$234),"")</f>
        <v/>
      </c>
      <c r="AO307" s="65">
        <f>IF(AO$231&gt;=$E307,IF(AO198*$C$23&gt;MAX($C$22,(AP307*$C$34+AP308*$C$35)*EXP(-$C$12*$C$30)+(AP414*$C$34+AP415*$C$35)*EXP(-$C$14*$C$30)),AO$236,(AP307*$C$34+AP308*$C$35)*EXP(-$C$12*$C$30)+AO$234),"")</f>
        <v/>
      </c>
      <c r="AP307" s="65">
        <f>IF(AP$231&gt;=$E307,IF(AP198*$C$23&gt;MAX($C$22,(AQ307*$C$34+AQ308*$C$35)*EXP(-$C$12*$C$30)+(AQ414*$C$34+AQ415*$C$35)*EXP(-$C$14*$C$30)),AP$236,(AQ307*$C$34+AQ308*$C$35)*EXP(-$C$12*$C$30)+AP$234),"")</f>
        <v/>
      </c>
      <c r="AQ307" s="65">
        <f>IF(AQ$231&gt;=$E307,IF(AQ198*$C$23&gt;MAX($C$22,(AR307*$C$34+AR308*$C$35)*EXP(-$C$12*$C$30)+(AR414*$C$34+AR415*$C$35)*EXP(-$C$14*$C$30)),AQ$236,(AR307*$C$34+AR308*$C$35)*EXP(-$C$12*$C$30)+AQ$234),"")</f>
        <v/>
      </c>
      <c r="AR307" s="65">
        <f>IF(AR$231&gt;=$E307,IF(AR198*$C$23&gt;MAX($C$22,(AS307*$C$34+AS308*$C$35)*EXP(-$C$12*$C$30)+(AS414*$C$34+AS415*$C$35)*EXP(-$C$14*$C$30)),AR$236,(AS307*$C$34+AS308*$C$35)*EXP(-$C$12*$C$30)+AR$234),"")</f>
        <v/>
      </c>
      <c r="AS307" s="65">
        <f>IF(AS$231&gt;=$E307,IF(AS198*$C$23&gt;MAX($C$22,(AT307*$C$34+AT308*$C$35)*EXP(-$C$12*$C$30)+(AT414*$C$34+AT415*$C$35)*EXP(-$C$14*$C$30)),AS$236,(AT307*$C$34+AT308*$C$35)*EXP(-$C$12*$C$30)+AS$234),"")</f>
        <v/>
      </c>
      <c r="AT307" s="65">
        <f>IF(AT$231&gt;=$E307,IF(AT198*$C$23&gt;MAX($C$22,(AU307*$C$34+AU308*$C$35)*EXP(-$C$12*$C$30)+(AU414*$C$34+AU415*$C$35)*EXP(-$C$14*$C$30)),AT$236,(AU307*$C$34+AU308*$C$35)*EXP(-$C$12*$C$30)+AT$234),"")</f>
        <v/>
      </c>
      <c r="AU307" s="65">
        <f>IF(AU$231&gt;=$E307,IF(AU198*$C$23&gt;MAX($C$22,(AV307*$C$34+AV308*$C$35)*EXP(-$C$12*$C$30)+(AV414*$C$34+AV415*$C$35)*EXP(-$C$14*$C$30)),AU$236,(AV307*$C$34+AV308*$C$35)*EXP(-$C$12*$C$30)+AU$234),"")</f>
        <v/>
      </c>
      <c r="AV307" s="65">
        <f>IF(AV$231&gt;=$E307,IF(AV198*$C$23&gt;MAX($C$22,(AW307*$C$34+AW308*$C$35)*EXP(-$C$12*$C$30)+(AW414*$C$34+AW415*$C$35)*EXP(-$C$14*$C$30)),AV$236,(AW307*$C$34+AW308*$C$35)*EXP(-$C$12*$C$30)+AV$234),"")</f>
        <v/>
      </c>
      <c r="AW307" s="65">
        <f>IF(AW$231&gt;=$E307,IF(AW198*$C$23&gt;MAX($C$22,(AX307*$C$34+AX308*$C$35)*EXP(-$C$12*$C$30)+(AX414*$C$34+AX415*$C$35)*EXP(-$C$14*$C$30)),AW$236,(AX307*$C$34+AX308*$C$35)*EXP(-$C$12*$C$30)+AW$234),"")</f>
        <v/>
      </c>
      <c r="AX307" s="65">
        <f>IF(AX$231&gt;=$E307,IF(AX198*$C$23&gt;MAX($C$22,(AY307*$C$34+AY308*$C$35)*EXP(-$C$12*$C$30)+(AY414*$C$34+AY415*$C$35)*EXP(-$C$14*$C$30)),AX$236,(AY307*$C$34+AY308*$C$35)*EXP(-$C$12*$C$30)+AX$234),"")</f>
        <v/>
      </c>
      <c r="AY307" s="65">
        <f>IF(AY$231&gt;=$E307,IF(AY198*$C$23&gt;MAX($C$22,(AZ307*$C$34+AZ308*$C$35)*EXP(-$C$12*$C$30)+(AZ414*$C$34+AZ415*$C$35)*EXP(-$C$14*$C$30)),AY$236,(AZ307*$C$34+AZ308*$C$35)*EXP(-$C$12*$C$30)+AY$234),"")</f>
        <v/>
      </c>
      <c r="AZ307" s="65">
        <f>IF(AZ$231&gt;=$E307,IF(AZ198*$C$23&gt;MAX($C$22,(BA307*$C$34+BA308*$C$35)*EXP(-$C$12*$C$30)+(BA414*$C$34+BA415*$C$35)*EXP(-$C$14*$C$30)),AZ$236,(BA307*$C$34+BA308*$C$35)*EXP(-$C$12*$C$30)+AZ$234),"")</f>
        <v/>
      </c>
      <c r="BA307" s="65">
        <f>IF(BA$231&gt;=$E307,IF(BA198*$C$23&gt;MAX($C$22,(BB307*$C$34+BB308*$C$35)*EXP(-$C$12*$C$30)+(BB414*$C$34+BB415*$C$35)*EXP(-$C$14*$C$30)),BA$236,(BB307*$C$34+BB308*$C$35)*EXP(-$C$12*$C$30)+BA$234),"")</f>
        <v/>
      </c>
      <c r="BB307" s="65">
        <f>IF(BB$231&gt;=$E307,IF(BB198*$C$23&gt;MAX($C$22,(BC307*$C$34+BC308*$C$35)*EXP(-$C$12*$C$30)+(BC414*$C$34+BC415*$C$35)*EXP(-$C$14*$C$30)),BB$236,(BC307*$C$34+BC308*$C$35)*EXP(-$C$12*$C$30)+BB$234),"")</f>
        <v/>
      </c>
      <c r="BC307" s="65">
        <f>IF(BC$231&gt;=$E307,IF(BC198*$C$23&gt;MAX($C$22,(BD307*$C$34+BD308*$C$35)*EXP(-$C$12*$C$30)+(BD414*$C$34+BD415*$C$35)*EXP(-$C$14*$C$30)),BC$236,(BD307*$C$34+BD308*$C$35)*EXP(-$C$12*$C$30)+BC$234),"")</f>
        <v/>
      </c>
      <c r="BD307" s="65">
        <f>IF(BD$231&gt;=$E307,IF(BD198*$C$23&gt;MAX($C$22,(BE307*$C$34+BE308*$C$35)*EXP(-$C$12*$C$30)+(BE414*$C$34+BE415*$C$35)*EXP(-$C$14*$C$30)),BD$236,(BE307*$C$34+BE308*$C$35)*EXP(-$C$12*$C$30)+BD$234),"")</f>
        <v/>
      </c>
      <c r="BE307" s="65">
        <f>IF(BE$231&gt;=$E307,IF(BE198*$C$23&gt;MAX($C$22,(BF307*$C$34+BF308*$C$35)*EXP(-$C$12*$C$30)+(BF414*$C$34+BF415*$C$35)*EXP(-$C$14*$C$30)),BE$236,(BF307*$C$34+BF308*$C$35)*EXP(-$C$12*$C$30)+BE$234),"")</f>
        <v/>
      </c>
      <c r="BF307" s="65">
        <f>IF(BF$231&gt;=$E307,IF(BF198*$C$23&gt;MAX($C$22,(BG307*$C$34+BG308*$C$35)*EXP(-$C$12*$C$30)+(BG414*$C$34+BG415*$C$35)*EXP(-$C$14*$C$30)),BF$236,(BG307*$C$34+BG308*$C$35)*EXP(-$C$12*$C$30)+BF$234),"")</f>
        <v/>
      </c>
      <c r="BG307" s="65">
        <f>IF(BG$231&gt;=$E307,IF(BG198*$C$23&gt;MAX($C$22,(BH307*$C$34+BH308*$C$35)*EXP(-$C$12*$C$30)+(BH414*$C$34+BH415*$C$35)*EXP(-$C$14*$C$30)),BG$236,(BH307*$C$34+BH308*$C$35)*EXP(-$C$12*$C$30)+BG$234),"")</f>
        <v/>
      </c>
      <c r="BH307" s="65">
        <f>IF(BH$231&gt;=$E307,IF(BH198*$C$23&gt;MAX($C$22,(BI307*$C$34+BI308*$C$35)*EXP(-$C$12*$C$30)+(BI414*$C$34+BI415*$C$35)*EXP(-$C$14*$C$30)),BH$236,(BI307*$C$34+BI308*$C$35)*EXP(-$C$12*$C$30)+BH$234),"")</f>
        <v/>
      </c>
      <c r="BI307" s="65">
        <f>IF(BI$231&gt;=$E307,IF(BI198*$C$23&gt;MAX($C$22,(BJ307*$C$34+BJ308*$C$35)*EXP(-$C$12*$C$30)+(BJ414*$C$34+BJ415*$C$35)*EXP(-$C$14*$C$30)),BI$236,(BJ307*$C$34+BJ308*$C$35)*EXP(-$C$12*$C$30)+BI$234),"")</f>
        <v/>
      </c>
      <c r="BJ307" s="65">
        <f>IF(BJ$231&gt;=$E307,IF(BJ198*$C$23&gt;MAX($C$22,(BK307*$C$34+BK308*$C$35)*EXP(-$C$12*$C$30)+(BK414*$C$34+BK415*$C$35)*EXP(-$C$14*$C$30)),BJ$236,(BK307*$C$34+BK308*$C$35)*EXP(-$C$12*$C$30)+BJ$234),"")</f>
        <v/>
      </c>
      <c r="BK307" s="65">
        <f>IF(BK$231&gt;=$E307,IF(BK198*$C$23&gt;MAX($C$22,(BL307*$C$34+BL308*$C$35)*EXP(-$C$12*$C$30)+(BL414*$C$34+BL415*$C$35)*EXP(-$C$14*$C$30)),BK$236,(BL307*$C$34+BL308*$C$35)*EXP(-$C$12*$C$30)+BK$234),"")</f>
        <v/>
      </c>
      <c r="BL307" s="65">
        <f>IF(BL$231&gt;=$E307,IF(BL198*$C$23&gt;MAX($C$22,(BM307*$C$34+BM308*$C$35)*EXP(-$C$12*$C$30)+(BM414*$C$34+BM415*$C$35)*EXP(-$C$14*$C$30)),BL$236,(BM307*$C$34+BM308*$C$35)*EXP(-$C$12*$C$30)+BL$234),"")</f>
        <v/>
      </c>
      <c r="BM307" s="65">
        <f>IF(BM$231&gt;=$E307,IF(BM198*$C$23&gt;MAX($C$22,(BN307*$C$34+BN308*$C$35)*EXP(-$C$12*$C$30)+(BN414*$C$34+BN415*$C$35)*EXP(-$C$14*$C$30)),BM$236,(BN307*$C$34+BN308*$C$35)*EXP(-$C$12*$C$30)+BM$234),"")</f>
        <v/>
      </c>
      <c r="BN307" s="65">
        <f>IF(BN$231&gt;=$E307,IF(BN198*$C$23&gt;MAX($C$22,(BO307*$C$34+BO308*$C$35)*EXP(-$C$12*$C$30)+(BO414*$C$34+BO415*$C$35)*EXP(-$C$14*$C$30)),BN$236,(BO307*$C$34+BO308*$C$35)*EXP(-$C$12*$C$30)+BN$234),"")</f>
        <v/>
      </c>
      <c r="BO307" s="65">
        <f>IF(BO$231&gt;=$E307,IF(BO198*$C$23&gt;MAX($C$22,(BP307*$C$34+BP308*$C$35)*EXP(-$C$12*$C$30)+(BP414*$C$34+BP415*$C$35)*EXP(-$C$14*$C$30)),BO$236,(BP307*$C$34+BP308*$C$35)*EXP(-$C$12*$C$30)+BO$234),"")</f>
        <v/>
      </c>
      <c r="BP307" s="65">
        <f>IF(BP$231&gt;=$E307,IF(BP198*$C$23&gt;MAX($C$22,(BQ307*$C$34+BQ308*$C$35)*EXP(-$C$12*$C$30)+(BQ414*$C$34+BQ415*$C$35)*EXP(-$C$14*$C$30)),BP$236,(BQ307*$C$34+BQ308*$C$35)*EXP(-$C$12*$C$30)+BP$234),"")</f>
        <v/>
      </c>
      <c r="BQ307" s="65">
        <f>IF(BQ$231&gt;=$E307,IF(BQ198*$C$23&gt;MAX($C$22,(BR307*$C$34+BR308*$C$35)*EXP(-$C$12*$C$30)+(BR414*$C$34+BR415*$C$35)*EXP(-$C$14*$C$30)),BQ$236,(BR307*$C$34+BR308*$C$35)*EXP(-$C$12*$C$30)+BQ$234),"")</f>
        <v/>
      </c>
      <c r="BR307" s="65">
        <f>IF(BR$231&gt;=$E307,IF(BR198*$C$23&gt;MAX($C$22,(BS307*$C$34+BS308*$C$35)*EXP(-$C$12*$C$30)+(BS414*$C$34+BS415*$C$35)*EXP(-$C$14*$C$30)),BR$236,(BS307*$C$34+BS308*$C$35)*EXP(-$C$12*$C$30)+BR$234),"")</f>
        <v/>
      </c>
      <c r="BS307" s="65">
        <f>IF(BS$231&gt;=$E307,IF(BS198*$C$23&gt;MAX($C$22,(BT307*$C$34+BT308*$C$35)*EXP(-$C$12*$C$30)+(BT414*$C$34+BT415*$C$35)*EXP(-$C$14*$C$30)),BS$236,(BT307*$C$34+BT308*$C$35)*EXP(-$C$12*$C$30)+BS$234),"")</f>
        <v/>
      </c>
      <c r="BT307" s="65">
        <f>IF(BT$231&gt;=$E307,IF(BT198*$C$23&gt;MAX($C$22,(BU307*$C$34+BU308*$C$35)*EXP(-$C$12*$C$30)+(BU414*$C$34+BU415*$C$35)*EXP(-$C$14*$C$30)),BT$236,(BU307*$C$34+BU308*$C$35)*EXP(-$C$12*$C$30)+BT$234),"")</f>
        <v/>
      </c>
      <c r="BU307" s="65">
        <f>IF(BU$231&gt;=$E307,IF(BU198*$C$23&gt;MAX($C$22,(BV307*$C$34+BV308*$C$35)*EXP(-$C$12*$C$30)+(BV414*$C$34+BV415*$C$35)*EXP(-$C$14*$C$30)),BU$236,(BV307*$C$34+BV308*$C$35)*EXP(-$C$12*$C$30)+BU$234),"")</f>
        <v/>
      </c>
      <c r="BV307" s="65">
        <f>IF(BV$231&gt;=$E307,IF(BV198*$C$23&gt;MAX($C$22,(BW307*$C$34+BW308*$C$35)*EXP(-$C$12*$C$30)+(BW414*$C$34+BW415*$C$35)*EXP(-$C$14*$C$30)),BV$236,(BW307*$C$34+BW308*$C$35)*EXP(-$C$12*$C$30)+BV$234),"")</f>
        <v/>
      </c>
      <c r="BW307" s="65">
        <f>IF(BW$231&gt;=$E307,IF(BW198*$C$23&gt;MAX($C$22,(BX307*$C$34+BX308*$C$35)*EXP(-$C$12*$C$30)+(BX414*$C$34+BX415*$C$35)*EXP(-$C$14*$C$30)),BW$236,(BX307*$C$34+BX308*$C$35)*EXP(-$C$12*$C$30)+BW$234),"")</f>
        <v/>
      </c>
      <c r="BX307" s="65">
        <f>IF(BX$231&gt;=$E307,IF(BX198*$C$23&gt;MAX($C$22,(BY307*$C$34+BY308*$C$35)*EXP(-$C$12*$C$30)+(BY414*$C$34+BY415*$C$35)*EXP(-$C$14*$C$30)),BX$236,(BY307*$C$34+BY308*$C$35)*EXP(-$C$12*$C$30)+BX$234),"")</f>
        <v/>
      </c>
      <c r="BY307" s="65">
        <f>IF(BY$231&gt;=$E307,IF(BY198*$C$23&gt;MAX($C$22,(BZ307*$C$34+BZ308*$C$35)*EXP(-$C$12*$C$30)+(BZ414*$C$34+BZ415*$C$35)*EXP(-$C$14*$C$30)),BY$236,(BZ307*$C$34+BZ308*$C$35)*EXP(-$C$12*$C$30)+BY$234),"")</f>
        <v/>
      </c>
      <c r="BZ307" s="65">
        <f>IF(BZ$231&gt;=$E307,IF(BZ198*$C$23&gt;MAX($C$22,(CA307*$C$34+CA308*$C$35)*EXP(-$C$12*$C$30)+(CA414*$C$34+CA415*$C$35)*EXP(-$C$14*$C$30)),BZ$236,(CA307*$C$34+CA308*$C$35)*EXP(-$C$12*$C$30)+BZ$234),"")</f>
        <v/>
      </c>
      <c r="CA307" s="65">
        <f>IF(CA$231&gt;=$E307,IF(CA198*$C$23&gt;MAX($C$22,(CB307*$C$34+CB308*$C$35)*EXP(-$C$12*$C$30)+(CB414*$C$34+CB415*$C$35)*EXP(-$C$14*$C$30)),CA$236,(CB307*$C$34+CB308*$C$35)*EXP(-$C$12*$C$30)+CA$234),"")</f>
        <v/>
      </c>
      <c r="CB307" s="65">
        <f>IF(CB$231&gt;=$E307,IF(CB198*$C$23&gt;MAX($C$22,(CC307*$C$34+CC308*$C$35)*EXP(-$C$12*$C$30)+(CC414*$C$34+CC415*$C$35)*EXP(-$C$14*$C$30)),CB$236,(CC307*$C$34+CC308*$C$35)*EXP(-$C$12*$C$30)+CB$234),"")</f>
        <v/>
      </c>
      <c r="CC307" s="65">
        <f>IF(CC$231&gt;=$E307,IF(CC198*$C$23&gt;MAX($C$22,(CD307*$C$34+CD308*$C$35)*EXP(-$C$12*$C$30)+(CD414*$C$34+CD415*$C$35)*EXP(-$C$14*$C$30)),CC$236,(CD307*$C$34+CD308*$C$35)*EXP(-$C$12*$C$30)+CC$234),"")</f>
        <v/>
      </c>
      <c r="CD307" s="65">
        <f>IF(CD$231&gt;=$E307,IF(CD198*$C$23&gt;MAX($C$22,(CE307*$C$34+CE308*$C$35)*EXP(-$C$12*$C$30)+(CE414*$C$34+CE415*$C$35)*EXP(-$C$14*$C$30)),CD$236,(CE307*$C$34+CE308*$C$35)*EXP(-$C$12*$C$30)+CD$234),"")</f>
        <v/>
      </c>
      <c r="CE307" s="65">
        <f>IF(CE$231&gt;=$E307,IF(CE198*$C$23&gt;MAX($C$22,(CF307*$C$34+CF308*$C$35)*EXP(-$C$12*$C$30)+(CF414*$C$34+CF415*$C$35)*EXP(-$C$14*$C$30)),CE$236,(CF307*$C$34+CF308*$C$35)*EXP(-$C$12*$C$30)+CE$234),"")</f>
        <v/>
      </c>
      <c r="CF307" s="65">
        <f>IF(CF$231&gt;=$E307,IF(CF198*$C$23&gt;MAX($C$22,(CG307*$C$34+CG308*$C$35)*EXP(-$C$12*$C$30)+(CG414*$C$34+CG415*$C$35)*EXP(-$C$14*$C$30)),CF$236,(CG307*$C$34+CG308*$C$35)*EXP(-$C$12*$C$30)+CF$234),"")</f>
        <v/>
      </c>
      <c r="CG307" s="65">
        <f>IF(CG$231&gt;=$E307,IF(CG198*$C$23&gt;MAX($C$22,(CH307*$C$34+CH308*$C$35)*EXP(-$C$12*$C$30)+(CH414*$C$34+CH415*$C$35)*EXP(-$C$14*$C$30)),CG$236,(CH307*$C$34+CH308*$C$35)*EXP(-$C$12*$C$30)+CG$234),"")</f>
        <v/>
      </c>
      <c r="CH307" s="65">
        <f>IF(CH$231&gt;=$E307,IF(CH198*$C$23&gt;MAX($C$22,(CI307*$C$34+CI308*$C$35)*EXP(-$C$12*$C$30)+(CI414*$C$34+CI415*$C$35)*EXP(-$C$14*$C$30)),CH$236,(CI307*$C$34+CI308*$C$35)*EXP(-$C$12*$C$30)+CH$234),"")</f>
        <v/>
      </c>
      <c r="CI307" s="65">
        <f>IF(CI$231&gt;=$E307,IF(CI198*$C$23&gt;MAX($C$22,(CJ307*$C$34+CJ308*$C$35)*EXP(-$C$12*$C$30)+(CJ414*$C$34+CJ415*$C$35)*EXP(-$C$14*$C$30)),CI$236,(CJ307*$C$34+CJ308*$C$35)*EXP(-$C$12*$C$30)+CI$234),"")</f>
        <v/>
      </c>
      <c r="CJ307" s="65">
        <f>IF(CJ$231&gt;=$E307,IF(CJ198*$C$23&gt;MAX($C$22,(CK307*$C$34+CK308*$C$35)*EXP(-$C$12*$C$30)+(CK414*$C$34+CK415*$C$35)*EXP(-$C$14*$C$30)),CJ$236,(CK307*$C$34+CK308*$C$35)*EXP(-$C$12*$C$30)+CJ$234),"")</f>
        <v/>
      </c>
      <c r="CK307" s="65">
        <f>IF(CK$231&gt;=$E307,IF(CK198*$C$23&gt;MAX($C$22,(CL307*$C$34+CL308*$C$35)*EXP(-$C$12*$C$30)+(CL414*$C$34+CL415*$C$35)*EXP(-$C$14*$C$30)),CK$236,(CL307*$C$34+CL308*$C$35)*EXP(-$C$12*$C$30)+CK$234),"")</f>
        <v/>
      </c>
      <c r="CL307" s="65">
        <f>IF(CL$231&gt;=$E307,IF(CL198*$C$23&gt;MAX($C$22,(CM307*$C$34+CM308*$C$35)*EXP(-$C$12*$C$30)+(CM414*$C$34+CM415*$C$35)*EXP(-$C$14*$C$30)),CL$236,(CM307*$C$34+CM308*$C$35)*EXP(-$C$12*$C$30)+CL$234),"")</f>
        <v/>
      </c>
      <c r="CM307" s="65">
        <f>IF(CM$231&gt;=$E307,IF(CM198*$C$23&gt;MAX($C$22,(CN307*$C$34+CN308*$C$35)*EXP(-$C$12*$C$30)+(CN414*$C$34+CN415*$C$35)*EXP(-$C$14*$C$30)),CM$236,(CN307*$C$34+CN308*$C$35)*EXP(-$C$12*$C$30)+CM$234),"")</f>
        <v/>
      </c>
      <c r="CN307" s="65">
        <f>IF(CN$231&gt;=$E307,IF(CN198*$C$23&gt;MAX($C$22,(CO307*$C$34+CO308*$C$35)*EXP(-$C$12*$C$30)+(CO414*$C$34+CO415*$C$35)*EXP(-$C$14*$C$30)),CN$236,(CO307*$C$34+CO308*$C$35)*EXP(-$C$12*$C$30)+CN$234),"")</f>
        <v/>
      </c>
      <c r="CO307" s="65">
        <f>IF(CO$231&gt;=$E307,IF(CO198*$C$23&gt;MAX($C$22,(CP307*$C$34+CP308*$C$35)*EXP(-$C$12*$C$30)+(CP414*$C$34+CP415*$C$35)*EXP(-$C$14*$C$30)),CO$236,(CP307*$C$34+CP308*$C$35)*EXP(-$C$12*$C$30)+CO$234),"")</f>
        <v/>
      </c>
      <c r="CP307" s="65">
        <f>IF(CP$231&gt;=$E307,IF(CP198*$C$23&gt;MAX($C$22,(CQ307*$C$34+CQ308*$C$35)*EXP(-$C$12*$C$30)+(CQ414*$C$34+CQ415*$C$35)*EXP(-$C$14*$C$30)),CP$236,(CQ307*$C$34+CQ308*$C$35)*EXP(-$C$12*$C$30)+CP$234),"")</f>
        <v/>
      </c>
      <c r="CQ307" s="65">
        <f>IF(CQ$231&gt;=$E307,IF(CQ198*$C$23&gt;MAX($C$22,(CR307*$C$34+CR308*$C$35)*EXP(-$C$12*$C$30)+(CR414*$C$34+CR415*$C$35)*EXP(-$C$14*$C$30)),CQ$236,(CR307*$C$34+CR308*$C$35)*EXP(-$C$12*$C$30)+CQ$234),"")</f>
        <v/>
      </c>
      <c r="CR307" s="65">
        <f>IF(CR$231&gt;=$E307,IF(CR198*$C$23&gt;MAX($C$22,(CS307*$C$34+CS308*$C$35)*EXP(-$C$12*$C$30)+(CS414*$C$34+CS415*$C$35)*EXP(-$C$14*$C$30)),CR$236,(CS307*$C$34+CS308*$C$35)*EXP(-$C$12*$C$30)+CR$234),"")</f>
        <v/>
      </c>
      <c r="CS307" s="65">
        <f>IF(CS$231&gt;=$E307,IF(CS198*$C$23&gt;MAX($C$22,(CT307*$C$34+CT308*$C$35)*EXP(-$C$12*$C$30)+(CT414*$C$34+CT415*$C$35)*EXP(-$C$14*$C$30)),CS$236,(CT307*$C$34+CT308*$C$35)*EXP(-$C$12*$C$30)+CS$234),"")</f>
        <v/>
      </c>
      <c r="CT307" s="65">
        <f>IF(CT$231&gt;=$E307,IF(CT198*$C$23&gt;MAX($C$22,(CU307*$C$34+CU308*$C$35)*EXP(-$C$12*$C$30)+(CU414*$C$34+CU415*$C$35)*EXP(-$C$14*$C$30)),CT$236,(CU307*$C$34+CU308*$C$35)*EXP(-$C$12*$C$30)+CT$234),"")</f>
        <v/>
      </c>
      <c r="CU307" s="65">
        <f>IF(CU$231&gt;=$E307,IF(CU198*$C$23&gt;MAX($C$22,(CV307*$C$34+CV308*$C$35)*EXP(-$C$12*$C$30)+(CV414*$C$34+CV415*$C$35)*EXP(-$C$14*$C$30)),CU$236,(CV307*$C$34+CV308*$C$35)*EXP(-$C$12*$C$30)+CU$234),"")</f>
        <v/>
      </c>
      <c r="CV307" s="65">
        <f>IF(CV$231&gt;=$E307,IF(CV198*$C$23&gt;MAX($C$22,(CW307*$C$34+CW308*$C$35)*EXP(-$C$12*$C$30)+(CW414*$C$34+CW415*$C$35)*EXP(-$C$14*$C$30)),CV$236,(CW307*$C$34+CW308*$C$35)*EXP(-$C$12*$C$30)+CV$234),"")</f>
        <v/>
      </c>
      <c r="CW307" s="65">
        <f>IF(CW$231&gt;=$E307,IF(CW198*$C$23&gt;MAX($C$22,(CX307*$C$34+CX308*$C$35)*EXP(-$C$12*$C$30)+(CX414*$C$34+CX415*$C$35)*EXP(-$C$14*$C$30)),CW$236,(CX307*$C$34+CX308*$C$35)*EXP(-$C$12*$C$30)+CW$234),"")</f>
        <v/>
      </c>
      <c r="CX307" s="65">
        <f>IF(CX$231&gt;=$E307,IF(CX198*$C$23&gt;MAX($C$22,(CY307*$C$34+CY308*$C$35)*EXP(-$C$12*$C$30)+(CY414*$C$34+CY415*$C$35)*EXP(-$C$14*$C$30)),CX$236,(CY307*$C$34+CY308*$C$35)*EXP(-$C$12*$C$30)+CX$234),"")</f>
        <v/>
      </c>
      <c r="CY307" s="65">
        <f>IF(CY$231&gt;=$E307,IF(CY198*$C$23&gt;MAX($C$22,(CZ307*$C$34+CZ308*$C$35)*EXP(-$C$12*$C$30)+(CZ414*$C$34+CZ415*$C$35)*EXP(-$C$14*$C$30)),CY$236,(CZ307*$C$34+CZ308*$C$35)*EXP(-$C$12*$C$30)+CY$234),"")</f>
        <v/>
      </c>
      <c r="CZ307" s="65">
        <f>IF(CZ$231&gt;=$E307,IF(CZ198*$C$23&gt;MAX($C$22,(DA307*$C$34+DA308*$C$35)*EXP(-$C$12*$C$30)+(DA414*$C$34+DA415*$C$35)*EXP(-$C$14*$C$30)),CZ$236,(DA307*$C$34+DA308*$C$35)*EXP(-$C$12*$C$30)+CZ$234),"")</f>
        <v/>
      </c>
      <c r="DA307" s="65">
        <f>IF(DA$231&gt;=$E307,IF(DA198*$C$23&gt;MAX($C$22,(DB307*$C$34+DB308*$C$35)*EXP(-$C$12*$C$30)+(DB414*$C$34+DB415*$C$35)*EXP(-$C$14*$C$30)),DA$236,(DB307*$C$34+DB308*$C$35)*EXP(-$C$12*$C$30)+DA$234),"")</f>
        <v/>
      </c>
      <c r="DB307" s="65">
        <f>IF(DB$231&gt;=$E307,IF(DB198*$C$23&gt;MAX($C$22,(DC307*$C$34+DC308*$C$35)*EXP(-$C$12*$C$30)+(DC414*$C$34+DC415*$C$35)*EXP(-$C$14*$C$30)),DB$236,(DC307*$C$34+DC308*$C$35)*EXP(-$C$12*$C$30)+DB$234),"")</f>
        <v/>
      </c>
      <c r="DC307" s="65">
        <f>IF(DC$231&gt;=$E307,IF(DC198*$C$23&gt;$C$22,DC$236,$C$22+DC$234),"")</f>
        <v/>
      </c>
    </row>
    <row r="308" ht="12" customHeight="1">
      <c r="B308" s="12" t="n"/>
      <c r="C308" s="12" t="n"/>
      <c r="D308" s="12" t="n"/>
      <c r="E308" s="64">
        <f>E307+1</f>
        <v/>
      </c>
      <c r="G308" s="65">
        <f>IF(G$231&gt;=$E308,IF(G199*$C$23&gt;MAX($C$22,(H308*$C$34+H309*$C$35)*EXP(-$C$12*$C$30)+(H415*$C$34+H416*$C$35)*EXP(-$C$14*$C$30)),G$236,(H308*$C$34+H309*$C$35)*EXP(-$C$12*$C$30)+G$234),"")</f>
        <v/>
      </c>
      <c r="H308" s="65">
        <f>IF(H$231&gt;=$E308,IF(H199*$C$23&gt;MAX($C$22,(I308*$C$34+I309*$C$35)*EXP(-$C$12*$C$30)+(I415*$C$34+I416*$C$35)*EXP(-$C$14*$C$30)),H$236,(I308*$C$34+I309*$C$35)*EXP(-$C$12*$C$30)+H$234),"")</f>
        <v/>
      </c>
      <c r="I308" s="65">
        <f>IF(I$231&gt;=$E308,IF(I199*$C$23&gt;MAX($C$22,(J308*$C$34+J309*$C$35)*EXP(-$C$12*$C$30)+(J415*$C$34+J416*$C$35)*EXP(-$C$14*$C$30)),I$236,(J308*$C$34+J309*$C$35)*EXP(-$C$12*$C$30)+I$234),"")</f>
        <v/>
      </c>
      <c r="J308" s="65">
        <f>IF(J$231&gt;=$E308,IF(J199*$C$23&gt;MAX($C$22,(K308*$C$34+K309*$C$35)*EXP(-$C$12*$C$30)+(K415*$C$34+K416*$C$35)*EXP(-$C$14*$C$30)),J$236,(K308*$C$34+K309*$C$35)*EXP(-$C$12*$C$30)+J$234),"")</f>
        <v/>
      </c>
      <c r="K308" s="65">
        <f>IF(K$231&gt;=$E308,IF(K199*$C$23&gt;MAX($C$22,(L308*$C$34+L309*$C$35)*EXP(-$C$12*$C$30)+(L415*$C$34+L416*$C$35)*EXP(-$C$14*$C$30)),K$236,(L308*$C$34+L309*$C$35)*EXP(-$C$12*$C$30)+K$234),"")</f>
        <v/>
      </c>
      <c r="L308" s="65">
        <f>IF(L$231&gt;=$E308,IF(L199*$C$23&gt;MAX($C$22,(M308*$C$34+M309*$C$35)*EXP(-$C$12*$C$30)+(M415*$C$34+M416*$C$35)*EXP(-$C$14*$C$30)),L$236,(M308*$C$34+M309*$C$35)*EXP(-$C$12*$C$30)+L$234),"")</f>
        <v/>
      </c>
      <c r="M308" s="65">
        <f>IF(M$231&gt;=$E308,IF(M199*$C$23&gt;MAX($C$22,(N308*$C$34+N309*$C$35)*EXP(-$C$12*$C$30)+(N415*$C$34+N416*$C$35)*EXP(-$C$14*$C$30)),M$236,(N308*$C$34+N309*$C$35)*EXP(-$C$12*$C$30)+M$234),"")</f>
        <v/>
      </c>
      <c r="N308" s="65">
        <f>IF(N$231&gt;=$E308,IF(N199*$C$23&gt;MAX($C$22,(O308*$C$34+O309*$C$35)*EXP(-$C$12*$C$30)+(O415*$C$34+O416*$C$35)*EXP(-$C$14*$C$30)),N$236,(O308*$C$34+O309*$C$35)*EXP(-$C$12*$C$30)+N$234),"")</f>
        <v/>
      </c>
      <c r="O308" s="65">
        <f>IF(O$231&gt;=$E308,IF(O199*$C$23&gt;MAX($C$22,(P308*$C$34+P309*$C$35)*EXP(-$C$12*$C$30)+(P415*$C$34+P416*$C$35)*EXP(-$C$14*$C$30)),O$236,(P308*$C$34+P309*$C$35)*EXP(-$C$12*$C$30)+O$234),"")</f>
        <v/>
      </c>
      <c r="P308" s="65">
        <f>IF(P$231&gt;=$E308,IF(P199*$C$23&gt;MAX($C$22,(Q308*$C$34+Q309*$C$35)*EXP(-$C$12*$C$30)+(Q415*$C$34+Q416*$C$35)*EXP(-$C$14*$C$30)),P$236,(Q308*$C$34+Q309*$C$35)*EXP(-$C$12*$C$30)+P$234),"")</f>
        <v/>
      </c>
      <c r="Q308" s="65">
        <f>IF(Q$231&gt;=$E308,IF(Q199*$C$23&gt;MAX($C$22,(R308*$C$34+R309*$C$35)*EXP(-$C$12*$C$30)+(R415*$C$34+R416*$C$35)*EXP(-$C$14*$C$30)),Q$236,(R308*$C$34+R309*$C$35)*EXP(-$C$12*$C$30)+Q$234),"")</f>
        <v/>
      </c>
      <c r="R308" s="65">
        <f>IF(R$231&gt;=$E308,IF(R199*$C$23&gt;MAX($C$22,(S308*$C$34+S309*$C$35)*EXP(-$C$12*$C$30)+(S415*$C$34+S416*$C$35)*EXP(-$C$14*$C$30)),R$236,(S308*$C$34+S309*$C$35)*EXP(-$C$12*$C$30)+R$234),"")</f>
        <v/>
      </c>
      <c r="S308" s="65">
        <f>IF(S$231&gt;=$E308,IF(S199*$C$23&gt;MAX($C$22,(T308*$C$34+T309*$C$35)*EXP(-$C$12*$C$30)+(T415*$C$34+T416*$C$35)*EXP(-$C$14*$C$30)),S$236,(T308*$C$34+T309*$C$35)*EXP(-$C$12*$C$30)+S$234),"")</f>
        <v/>
      </c>
      <c r="T308" s="65">
        <f>IF(T$231&gt;=$E308,IF(T199*$C$23&gt;MAX($C$22,(U308*$C$34+U309*$C$35)*EXP(-$C$12*$C$30)+(U415*$C$34+U416*$C$35)*EXP(-$C$14*$C$30)),T$236,(U308*$C$34+U309*$C$35)*EXP(-$C$12*$C$30)+T$234),"")</f>
        <v/>
      </c>
      <c r="U308" s="65">
        <f>IF(U$231&gt;=$E308,IF(U199*$C$23&gt;MAX($C$22,(V308*$C$34+V309*$C$35)*EXP(-$C$12*$C$30)+(V415*$C$34+V416*$C$35)*EXP(-$C$14*$C$30)),U$236,(V308*$C$34+V309*$C$35)*EXP(-$C$12*$C$30)+U$234),"")</f>
        <v/>
      </c>
      <c r="V308" s="65">
        <f>IF(V$231&gt;=$E308,IF(V199*$C$23&gt;MAX($C$22,(W308*$C$34+W309*$C$35)*EXP(-$C$12*$C$30)+(W415*$C$34+W416*$C$35)*EXP(-$C$14*$C$30)),V$236,(W308*$C$34+W309*$C$35)*EXP(-$C$12*$C$30)+V$234),"")</f>
        <v/>
      </c>
      <c r="W308" s="65">
        <f>IF(W$231&gt;=$E308,IF(W199*$C$23&gt;MAX($C$22,(X308*$C$34+X309*$C$35)*EXP(-$C$12*$C$30)+(X415*$C$34+X416*$C$35)*EXP(-$C$14*$C$30)),W$236,(X308*$C$34+X309*$C$35)*EXP(-$C$12*$C$30)+W$234),"")</f>
        <v/>
      </c>
      <c r="X308" s="65">
        <f>IF(X$231&gt;=$E308,IF(X199*$C$23&gt;MAX($C$22,(Y308*$C$34+Y309*$C$35)*EXP(-$C$12*$C$30)+(Y415*$C$34+Y416*$C$35)*EXP(-$C$14*$C$30)),X$236,(Y308*$C$34+Y309*$C$35)*EXP(-$C$12*$C$30)+X$234),"")</f>
        <v/>
      </c>
      <c r="Y308" s="65">
        <f>IF(Y$231&gt;=$E308,IF(Y199*$C$23&gt;MAX($C$22,(Z308*$C$34+Z309*$C$35)*EXP(-$C$12*$C$30)+(Z415*$C$34+Z416*$C$35)*EXP(-$C$14*$C$30)),Y$236,(Z308*$C$34+Z309*$C$35)*EXP(-$C$12*$C$30)+Y$234),"")</f>
        <v/>
      </c>
      <c r="Z308" s="65">
        <f>IF(Z$231&gt;=$E308,IF(Z199*$C$23&gt;MAX($C$22,(AA308*$C$34+AA309*$C$35)*EXP(-$C$12*$C$30)+(AA415*$C$34+AA416*$C$35)*EXP(-$C$14*$C$30)),Z$236,(AA308*$C$34+AA309*$C$35)*EXP(-$C$12*$C$30)+Z$234),"")</f>
        <v/>
      </c>
      <c r="AA308" s="65">
        <f>IF(AA$231&gt;=$E308,IF(AA199*$C$23&gt;MAX($C$22,(AB308*$C$34+AB309*$C$35)*EXP(-$C$12*$C$30)+(AB415*$C$34+AB416*$C$35)*EXP(-$C$14*$C$30)),AA$236,(AB308*$C$34+AB309*$C$35)*EXP(-$C$12*$C$30)+AA$234),"")</f>
        <v/>
      </c>
      <c r="AB308" s="65">
        <f>IF(AB$231&gt;=$E308,IF(AB199*$C$23&gt;MAX($C$22,(AC308*$C$34+AC309*$C$35)*EXP(-$C$12*$C$30)+(AC415*$C$34+AC416*$C$35)*EXP(-$C$14*$C$30)),AB$236,(AC308*$C$34+AC309*$C$35)*EXP(-$C$12*$C$30)+AB$234),"")</f>
        <v/>
      </c>
      <c r="AC308" s="65">
        <f>IF(AC$231&gt;=$E308,IF(AC199*$C$23&gt;MAX($C$22,(AD308*$C$34+AD309*$C$35)*EXP(-$C$12*$C$30)+(AD415*$C$34+AD416*$C$35)*EXP(-$C$14*$C$30)),AC$236,(AD308*$C$34+AD309*$C$35)*EXP(-$C$12*$C$30)+AC$234),"")</f>
        <v/>
      </c>
      <c r="AD308" s="65">
        <f>IF(AD$231&gt;=$E308,IF(AD199*$C$23&gt;MAX($C$22,(AE308*$C$34+AE309*$C$35)*EXP(-$C$12*$C$30)+(AE415*$C$34+AE416*$C$35)*EXP(-$C$14*$C$30)),AD$236,(AE308*$C$34+AE309*$C$35)*EXP(-$C$12*$C$30)+AD$234),"")</f>
        <v/>
      </c>
      <c r="AE308" s="65">
        <f>IF(AE$231&gt;=$E308,IF(AE199*$C$23&gt;MAX($C$22,(AF308*$C$34+AF309*$C$35)*EXP(-$C$12*$C$30)+(AF415*$C$34+AF416*$C$35)*EXP(-$C$14*$C$30)),AE$236,(AF308*$C$34+AF309*$C$35)*EXP(-$C$12*$C$30)+AE$234),"")</f>
        <v/>
      </c>
      <c r="AF308" s="65">
        <f>IF(AF$231&gt;=$E308,IF(AF199*$C$23&gt;MAX($C$22,(AG308*$C$34+AG309*$C$35)*EXP(-$C$12*$C$30)+(AG415*$C$34+AG416*$C$35)*EXP(-$C$14*$C$30)),AF$236,(AG308*$C$34+AG309*$C$35)*EXP(-$C$12*$C$30)+AF$234),"")</f>
        <v/>
      </c>
      <c r="AG308" s="65">
        <f>IF(AG$231&gt;=$E308,IF(AG199*$C$23&gt;MAX($C$22,(AH308*$C$34+AH309*$C$35)*EXP(-$C$12*$C$30)+(AH415*$C$34+AH416*$C$35)*EXP(-$C$14*$C$30)),AG$236,(AH308*$C$34+AH309*$C$35)*EXP(-$C$12*$C$30)+AG$234),"")</f>
        <v/>
      </c>
      <c r="AH308" s="65">
        <f>IF(AH$231&gt;=$E308,IF(AH199*$C$23&gt;MAX($C$22,(AI308*$C$34+AI309*$C$35)*EXP(-$C$12*$C$30)+(AI415*$C$34+AI416*$C$35)*EXP(-$C$14*$C$30)),AH$236,(AI308*$C$34+AI309*$C$35)*EXP(-$C$12*$C$30)+AH$234),"")</f>
        <v/>
      </c>
      <c r="AI308" s="65">
        <f>IF(AI$231&gt;=$E308,IF(AI199*$C$23&gt;MAX($C$22,(AJ308*$C$34+AJ309*$C$35)*EXP(-$C$12*$C$30)+(AJ415*$C$34+AJ416*$C$35)*EXP(-$C$14*$C$30)),AI$236,(AJ308*$C$34+AJ309*$C$35)*EXP(-$C$12*$C$30)+AI$234),"")</f>
        <v/>
      </c>
      <c r="AJ308" s="65">
        <f>IF(AJ$231&gt;=$E308,IF(AJ199*$C$23&gt;MAX($C$22,(AK308*$C$34+AK309*$C$35)*EXP(-$C$12*$C$30)+(AK415*$C$34+AK416*$C$35)*EXP(-$C$14*$C$30)),AJ$236,(AK308*$C$34+AK309*$C$35)*EXP(-$C$12*$C$30)+AJ$234),"")</f>
        <v/>
      </c>
      <c r="AK308" s="65">
        <f>IF(AK$231&gt;=$E308,IF(AK199*$C$23&gt;MAX($C$22,(AL308*$C$34+AL309*$C$35)*EXP(-$C$12*$C$30)+(AL415*$C$34+AL416*$C$35)*EXP(-$C$14*$C$30)),AK$236,(AL308*$C$34+AL309*$C$35)*EXP(-$C$12*$C$30)+AK$234),"")</f>
        <v/>
      </c>
      <c r="AL308" s="65">
        <f>IF(AL$231&gt;=$E308,IF(AL199*$C$23&gt;MAX($C$22,(AM308*$C$34+AM309*$C$35)*EXP(-$C$12*$C$30)+(AM415*$C$34+AM416*$C$35)*EXP(-$C$14*$C$30)),AL$236,(AM308*$C$34+AM309*$C$35)*EXP(-$C$12*$C$30)+AL$234),"")</f>
        <v/>
      </c>
      <c r="AM308" s="65">
        <f>IF(AM$231&gt;=$E308,IF(AM199*$C$23&gt;MAX($C$22,(AN308*$C$34+AN309*$C$35)*EXP(-$C$12*$C$30)+(AN415*$C$34+AN416*$C$35)*EXP(-$C$14*$C$30)),AM$236,(AN308*$C$34+AN309*$C$35)*EXP(-$C$12*$C$30)+AM$234),"")</f>
        <v/>
      </c>
      <c r="AN308" s="65">
        <f>IF(AN$231&gt;=$E308,IF(AN199*$C$23&gt;MAX($C$22,(AO308*$C$34+AO309*$C$35)*EXP(-$C$12*$C$30)+(AO415*$C$34+AO416*$C$35)*EXP(-$C$14*$C$30)),AN$236,(AO308*$C$34+AO309*$C$35)*EXP(-$C$12*$C$30)+AN$234),"")</f>
        <v/>
      </c>
      <c r="AO308" s="65">
        <f>IF(AO$231&gt;=$E308,IF(AO199*$C$23&gt;MAX($C$22,(AP308*$C$34+AP309*$C$35)*EXP(-$C$12*$C$30)+(AP415*$C$34+AP416*$C$35)*EXP(-$C$14*$C$30)),AO$236,(AP308*$C$34+AP309*$C$35)*EXP(-$C$12*$C$30)+AO$234),"")</f>
        <v/>
      </c>
      <c r="AP308" s="65">
        <f>IF(AP$231&gt;=$E308,IF(AP199*$C$23&gt;MAX($C$22,(AQ308*$C$34+AQ309*$C$35)*EXP(-$C$12*$C$30)+(AQ415*$C$34+AQ416*$C$35)*EXP(-$C$14*$C$30)),AP$236,(AQ308*$C$34+AQ309*$C$35)*EXP(-$C$12*$C$30)+AP$234),"")</f>
        <v/>
      </c>
      <c r="AQ308" s="65">
        <f>IF(AQ$231&gt;=$E308,IF(AQ199*$C$23&gt;MAX($C$22,(AR308*$C$34+AR309*$C$35)*EXP(-$C$12*$C$30)+(AR415*$C$34+AR416*$C$35)*EXP(-$C$14*$C$30)),AQ$236,(AR308*$C$34+AR309*$C$35)*EXP(-$C$12*$C$30)+AQ$234),"")</f>
        <v/>
      </c>
      <c r="AR308" s="65">
        <f>IF(AR$231&gt;=$E308,IF(AR199*$C$23&gt;MAX($C$22,(AS308*$C$34+AS309*$C$35)*EXP(-$C$12*$C$30)+(AS415*$C$34+AS416*$C$35)*EXP(-$C$14*$C$30)),AR$236,(AS308*$C$34+AS309*$C$35)*EXP(-$C$12*$C$30)+AR$234),"")</f>
        <v/>
      </c>
      <c r="AS308" s="65">
        <f>IF(AS$231&gt;=$E308,IF(AS199*$C$23&gt;MAX($C$22,(AT308*$C$34+AT309*$C$35)*EXP(-$C$12*$C$30)+(AT415*$C$34+AT416*$C$35)*EXP(-$C$14*$C$30)),AS$236,(AT308*$C$34+AT309*$C$35)*EXP(-$C$12*$C$30)+AS$234),"")</f>
        <v/>
      </c>
      <c r="AT308" s="65">
        <f>IF(AT$231&gt;=$E308,IF(AT199*$C$23&gt;MAX($C$22,(AU308*$C$34+AU309*$C$35)*EXP(-$C$12*$C$30)+(AU415*$C$34+AU416*$C$35)*EXP(-$C$14*$C$30)),AT$236,(AU308*$C$34+AU309*$C$35)*EXP(-$C$12*$C$30)+AT$234),"")</f>
        <v/>
      </c>
      <c r="AU308" s="65">
        <f>IF(AU$231&gt;=$E308,IF(AU199*$C$23&gt;MAX($C$22,(AV308*$C$34+AV309*$C$35)*EXP(-$C$12*$C$30)+(AV415*$C$34+AV416*$C$35)*EXP(-$C$14*$C$30)),AU$236,(AV308*$C$34+AV309*$C$35)*EXP(-$C$12*$C$30)+AU$234),"")</f>
        <v/>
      </c>
      <c r="AV308" s="65">
        <f>IF(AV$231&gt;=$E308,IF(AV199*$C$23&gt;MAX($C$22,(AW308*$C$34+AW309*$C$35)*EXP(-$C$12*$C$30)+(AW415*$C$34+AW416*$C$35)*EXP(-$C$14*$C$30)),AV$236,(AW308*$C$34+AW309*$C$35)*EXP(-$C$12*$C$30)+AV$234),"")</f>
        <v/>
      </c>
      <c r="AW308" s="65">
        <f>IF(AW$231&gt;=$E308,IF(AW199*$C$23&gt;MAX($C$22,(AX308*$C$34+AX309*$C$35)*EXP(-$C$12*$C$30)+(AX415*$C$34+AX416*$C$35)*EXP(-$C$14*$C$30)),AW$236,(AX308*$C$34+AX309*$C$35)*EXP(-$C$12*$C$30)+AW$234),"")</f>
        <v/>
      </c>
      <c r="AX308" s="65">
        <f>IF(AX$231&gt;=$E308,IF(AX199*$C$23&gt;MAX($C$22,(AY308*$C$34+AY309*$C$35)*EXP(-$C$12*$C$30)+(AY415*$C$34+AY416*$C$35)*EXP(-$C$14*$C$30)),AX$236,(AY308*$C$34+AY309*$C$35)*EXP(-$C$12*$C$30)+AX$234),"")</f>
        <v/>
      </c>
      <c r="AY308" s="65">
        <f>IF(AY$231&gt;=$E308,IF(AY199*$C$23&gt;MAX($C$22,(AZ308*$C$34+AZ309*$C$35)*EXP(-$C$12*$C$30)+(AZ415*$C$34+AZ416*$C$35)*EXP(-$C$14*$C$30)),AY$236,(AZ308*$C$34+AZ309*$C$35)*EXP(-$C$12*$C$30)+AY$234),"")</f>
        <v/>
      </c>
      <c r="AZ308" s="65">
        <f>IF(AZ$231&gt;=$E308,IF(AZ199*$C$23&gt;MAX($C$22,(BA308*$C$34+BA309*$C$35)*EXP(-$C$12*$C$30)+(BA415*$C$34+BA416*$C$35)*EXP(-$C$14*$C$30)),AZ$236,(BA308*$C$34+BA309*$C$35)*EXP(-$C$12*$C$30)+AZ$234),"")</f>
        <v/>
      </c>
      <c r="BA308" s="65">
        <f>IF(BA$231&gt;=$E308,IF(BA199*$C$23&gt;MAX($C$22,(BB308*$C$34+BB309*$C$35)*EXP(-$C$12*$C$30)+(BB415*$C$34+BB416*$C$35)*EXP(-$C$14*$C$30)),BA$236,(BB308*$C$34+BB309*$C$35)*EXP(-$C$12*$C$30)+BA$234),"")</f>
        <v/>
      </c>
      <c r="BB308" s="65">
        <f>IF(BB$231&gt;=$E308,IF(BB199*$C$23&gt;MAX($C$22,(BC308*$C$34+BC309*$C$35)*EXP(-$C$12*$C$30)+(BC415*$C$34+BC416*$C$35)*EXP(-$C$14*$C$30)),BB$236,(BC308*$C$34+BC309*$C$35)*EXP(-$C$12*$C$30)+BB$234),"")</f>
        <v/>
      </c>
      <c r="BC308" s="65">
        <f>IF(BC$231&gt;=$E308,IF(BC199*$C$23&gt;MAX($C$22,(BD308*$C$34+BD309*$C$35)*EXP(-$C$12*$C$30)+(BD415*$C$34+BD416*$C$35)*EXP(-$C$14*$C$30)),BC$236,(BD308*$C$34+BD309*$C$35)*EXP(-$C$12*$C$30)+BC$234),"")</f>
        <v/>
      </c>
      <c r="BD308" s="65">
        <f>IF(BD$231&gt;=$E308,IF(BD199*$C$23&gt;MAX($C$22,(BE308*$C$34+BE309*$C$35)*EXP(-$C$12*$C$30)+(BE415*$C$34+BE416*$C$35)*EXP(-$C$14*$C$30)),BD$236,(BE308*$C$34+BE309*$C$35)*EXP(-$C$12*$C$30)+BD$234),"")</f>
        <v/>
      </c>
      <c r="BE308" s="65">
        <f>IF(BE$231&gt;=$E308,IF(BE199*$C$23&gt;MAX($C$22,(BF308*$C$34+BF309*$C$35)*EXP(-$C$12*$C$30)+(BF415*$C$34+BF416*$C$35)*EXP(-$C$14*$C$30)),BE$236,(BF308*$C$34+BF309*$C$35)*EXP(-$C$12*$C$30)+BE$234),"")</f>
        <v/>
      </c>
      <c r="BF308" s="65">
        <f>IF(BF$231&gt;=$E308,IF(BF199*$C$23&gt;MAX($C$22,(BG308*$C$34+BG309*$C$35)*EXP(-$C$12*$C$30)+(BG415*$C$34+BG416*$C$35)*EXP(-$C$14*$C$30)),BF$236,(BG308*$C$34+BG309*$C$35)*EXP(-$C$12*$C$30)+BF$234),"")</f>
        <v/>
      </c>
      <c r="BG308" s="65">
        <f>IF(BG$231&gt;=$E308,IF(BG199*$C$23&gt;MAX($C$22,(BH308*$C$34+BH309*$C$35)*EXP(-$C$12*$C$30)+(BH415*$C$34+BH416*$C$35)*EXP(-$C$14*$C$30)),BG$236,(BH308*$C$34+BH309*$C$35)*EXP(-$C$12*$C$30)+BG$234),"")</f>
        <v/>
      </c>
      <c r="BH308" s="65">
        <f>IF(BH$231&gt;=$E308,IF(BH199*$C$23&gt;MAX($C$22,(BI308*$C$34+BI309*$C$35)*EXP(-$C$12*$C$30)+(BI415*$C$34+BI416*$C$35)*EXP(-$C$14*$C$30)),BH$236,(BI308*$C$34+BI309*$C$35)*EXP(-$C$12*$C$30)+BH$234),"")</f>
        <v/>
      </c>
      <c r="BI308" s="65">
        <f>IF(BI$231&gt;=$E308,IF(BI199*$C$23&gt;MAX($C$22,(BJ308*$C$34+BJ309*$C$35)*EXP(-$C$12*$C$30)+(BJ415*$C$34+BJ416*$C$35)*EXP(-$C$14*$C$30)),BI$236,(BJ308*$C$34+BJ309*$C$35)*EXP(-$C$12*$C$30)+BI$234),"")</f>
        <v/>
      </c>
      <c r="BJ308" s="65">
        <f>IF(BJ$231&gt;=$E308,IF(BJ199*$C$23&gt;MAX($C$22,(BK308*$C$34+BK309*$C$35)*EXP(-$C$12*$C$30)+(BK415*$C$34+BK416*$C$35)*EXP(-$C$14*$C$30)),BJ$236,(BK308*$C$34+BK309*$C$35)*EXP(-$C$12*$C$30)+BJ$234),"")</f>
        <v/>
      </c>
      <c r="BK308" s="65">
        <f>IF(BK$231&gt;=$E308,IF(BK199*$C$23&gt;MAX($C$22,(BL308*$C$34+BL309*$C$35)*EXP(-$C$12*$C$30)+(BL415*$C$34+BL416*$C$35)*EXP(-$C$14*$C$30)),BK$236,(BL308*$C$34+BL309*$C$35)*EXP(-$C$12*$C$30)+BK$234),"")</f>
        <v/>
      </c>
      <c r="BL308" s="65">
        <f>IF(BL$231&gt;=$E308,IF(BL199*$C$23&gt;MAX($C$22,(BM308*$C$34+BM309*$C$35)*EXP(-$C$12*$C$30)+(BM415*$C$34+BM416*$C$35)*EXP(-$C$14*$C$30)),BL$236,(BM308*$C$34+BM309*$C$35)*EXP(-$C$12*$C$30)+BL$234),"")</f>
        <v/>
      </c>
      <c r="BM308" s="65">
        <f>IF(BM$231&gt;=$E308,IF(BM199*$C$23&gt;MAX($C$22,(BN308*$C$34+BN309*$C$35)*EXP(-$C$12*$C$30)+(BN415*$C$34+BN416*$C$35)*EXP(-$C$14*$C$30)),BM$236,(BN308*$C$34+BN309*$C$35)*EXP(-$C$12*$C$30)+BM$234),"")</f>
        <v/>
      </c>
      <c r="BN308" s="65">
        <f>IF(BN$231&gt;=$E308,IF(BN199*$C$23&gt;MAX($C$22,(BO308*$C$34+BO309*$C$35)*EXP(-$C$12*$C$30)+(BO415*$C$34+BO416*$C$35)*EXP(-$C$14*$C$30)),BN$236,(BO308*$C$34+BO309*$C$35)*EXP(-$C$12*$C$30)+BN$234),"")</f>
        <v/>
      </c>
      <c r="BO308" s="65">
        <f>IF(BO$231&gt;=$E308,IF(BO199*$C$23&gt;MAX($C$22,(BP308*$C$34+BP309*$C$35)*EXP(-$C$12*$C$30)+(BP415*$C$34+BP416*$C$35)*EXP(-$C$14*$C$30)),BO$236,(BP308*$C$34+BP309*$C$35)*EXP(-$C$12*$C$30)+BO$234),"")</f>
        <v/>
      </c>
      <c r="BP308" s="65">
        <f>IF(BP$231&gt;=$E308,IF(BP199*$C$23&gt;MAX($C$22,(BQ308*$C$34+BQ309*$C$35)*EXP(-$C$12*$C$30)+(BQ415*$C$34+BQ416*$C$35)*EXP(-$C$14*$C$30)),BP$236,(BQ308*$C$34+BQ309*$C$35)*EXP(-$C$12*$C$30)+BP$234),"")</f>
        <v/>
      </c>
      <c r="BQ308" s="65">
        <f>IF(BQ$231&gt;=$E308,IF(BQ199*$C$23&gt;MAX($C$22,(BR308*$C$34+BR309*$C$35)*EXP(-$C$12*$C$30)+(BR415*$C$34+BR416*$C$35)*EXP(-$C$14*$C$30)),BQ$236,(BR308*$C$34+BR309*$C$35)*EXP(-$C$12*$C$30)+BQ$234),"")</f>
        <v/>
      </c>
      <c r="BR308" s="65">
        <f>IF(BR$231&gt;=$E308,IF(BR199*$C$23&gt;MAX($C$22,(BS308*$C$34+BS309*$C$35)*EXP(-$C$12*$C$30)+(BS415*$C$34+BS416*$C$35)*EXP(-$C$14*$C$30)),BR$236,(BS308*$C$34+BS309*$C$35)*EXP(-$C$12*$C$30)+BR$234),"")</f>
        <v/>
      </c>
      <c r="BS308" s="65">
        <f>IF(BS$231&gt;=$E308,IF(BS199*$C$23&gt;MAX($C$22,(BT308*$C$34+BT309*$C$35)*EXP(-$C$12*$C$30)+(BT415*$C$34+BT416*$C$35)*EXP(-$C$14*$C$30)),BS$236,(BT308*$C$34+BT309*$C$35)*EXP(-$C$12*$C$30)+BS$234),"")</f>
        <v/>
      </c>
      <c r="BT308" s="65">
        <f>IF(BT$231&gt;=$E308,IF(BT199*$C$23&gt;MAX($C$22,(BU308*$C$34+BU309*$C$35)*EXP(-$C$12*$C$30)+(BU415*$C$34+BU416*$C$35)*EXP(-$C$14*$C$30)),BT$236,(BU308*$C$34+BU309*$C$35)*EXP(-$C$12*$C$30)+BT$234),"")</f>
        <v/>
      </c>
      <c r="BU308" s="65">
        <f>IF(BU$231&gt;=$E308,IF(BU199*$C$23&gt;MAX($C$22,(BV308*$C$34+BV309*$C$35)*EXP(-$C$12*$C$30)+(BV415*$C$34+BV416*$C$35)*EXP(-$C$14*$C$30)),BU$236,(BV308*$C$34+BV309*$C$35)*EXP(-$C$12*$C$30)+BU$234),"")</f>
        <v/>
      </c>
      <c r="BV308" s="65">
        <f>IF(BV$231&gt;=$E308,IF(BV199*$C$23&gt;MAX($C$22,(BW308*$C$34+BW309*$C$35)*EXP(-$C$12*$C$30)+(BW415*$C$34+BW416*$C$35)*EXP(-$C$14*$C$30)),BV$236,(BW308*$C$34+BW309*$C$35)*EXP(-$C$12*$C$30)+BV$234),"")</f>
        <v/>
      </c>
      <c r="BW308" s="65">
        <f>IF(BW$231&gt;=$E308,IF(BW199*$C$23&gt;MAX($C$22,(BX308*$C$34+BX309*$C$35)*EXP(-$C$12*$C$30)+(BX415*$C$34+BX416*$C$35)*EXP(-$C$14*$C$30)),BW$236,(BX308*$C$34+BX309*$C$35)*EXP(-$C$12*$C$30)+BW$234),"")</f>
        <v/>
      </c>
      <c r="BX308" s="65">
        <f>IF(BX$231&gt;=$E308,IF(BX199*$C$23&gt;MAX($C$22,(BY308*$C$34+BY309*$C$35)*EXP(-$C$12*$C$30)+(BY415*$C$34+BY416*$C$35)*EXP(-$C$14*$C$30)),BX$236,(BY308*$C$34+BY309*$C$35)*EXP(-$C$12*$C$30)+BX$234),"")</f>
        <v/>
      </c>
      <c r="BY308" s="65">
        <f>IF(BY$231&gt;=$E308,IF(BY199*$C$23&gt;MAX($C$22,(BZ308*$C$34+BZ309*$C$35)*EXP(-$C$12*$C$30)+(BZ415*$C$34+BZ416*$C$35)*EXP(-$C$14*$C$30)),BY$236,(BZ308*$C$34+BZ309*$C$35)*EXP(-$C$12*$C$30)+BY$234),"")</f>
        <v/>
      </c>
      <c r="BZ308" s="65">
        <f>IF(BZ$231&gt;=$E308,IF(BZ199*$C$23&gt;MAX($C$22,(CA308*$C$34+CA309*$C$35)*EXP(-$C$12*$C$30)+(CA415*$C$34+CA416*$C$35)*EXP(-$C$14*$C$30)),BZ$236,(CA308*$C$34+CA309*$C$35)*EXP(-$C$12*$C$30)+BZ$234),"")</f>
        <v/>
      </c>
      <c r="CA308" s="65">
        <f>IF(CA$231&gt;=$E308,IF(CA199*$C$23&gt;MAX($C$22,(CB308*$C$34+CB309*$C$35)*EXP(-$C$12*$C$30)+(CB415*$C$34+CB416*$C$35)*EXP(-$C$14*$C$30)),CA$236,(CB308*$C$34+CB309*$C$35)*EXP(-$C$12*$C$30)+CA$234),"")</f>
        <v/>
      </c>
      <c r="CB308" s="65">
        <f>IF(CB$231&gt;=$E308,IF(CB199*$C$23&gt;MAX($C$22,(CC308*$C$34+CC309*$C$35)*EXP(-$C$12*$C$30)+(CC415*$C$34+CC416*$C$35)*EXP(-$C$14*$C$30)),CB$236,(CC308*$C$34+CC309*$C$35)*EXP(-$C$12*$C$30)+CB$234),"")</f>
        <v/>
      </c>
      <c r="CC308" s="65">
        <f>IF(CC$231&gt;=$E308,IF(CC199*$C$23&gt;MAX($C$22,(CD308*$C$34+CD309*$C$35)*EXP(-$C$12*$C$30)+(CD415*$C$34+CD416*$C$35)*EXP(-$C$14*$C$30)),CC$236,(CD308*$C$34+CD309*$C$35)*EXP(-$C$12*$C$30)+CC$234),"")</f>
        <v/>
      </c>
      <c r="CD308" s="65">
        <f>IF(CD$231&gt;=$E308,IF(CD199*$C$23&gt;MAX($C$22,(CE308*$C$34+CE309*$C$35)*EXP(-$C$12*$C$30)+(CE415*$C$34+CE416*$C$35)*EXP(-$C$14*$C$30)),CD$236,(CE308*$C$34+CE309*$C$35)*EXP(-$C$12*$C$30)+CD$234),"")</f>
        <v/>
      </c>
      <c r="CE308" s="65">
        <f>IF(CE$231&gt;=$E308,IF(CE199*$C$23&gt;MAX($C$22,(CF308*$C$34+CF309*$C$35)*EXP(-$C$12*$C$30)+(CF415*$C$34+CF416*$C$35)*EXP(-$C$14*$C$30)),CE$236,(CF308*$C$34+CF309*$C$35)*EXP(-$C$12*$C$30)+CE$234),"")</f>
        <v/>
      </c>
      <c r="CF308" s="65">
        <f>IF(CF$231&gt;=$E308,IF(CF199*$C$23&gt;MAX($C$22,(CG308*$C$34+CG309*$C$35)*EXP(-$C$12*$C$30)+(CG415*$C$34+CG416*$C$35)*EXP(-$C$14*$C$30)),CF$236,(CG308*$C$34+CG309*$C$35)*EXP(-$C$12*$C$30)+CF$234),"")</f>
        <v/>
      </c>
      <c r="CG308" s="65">
        <f>IF(CG$231&gt;=$E308,IF(CG199*$C$23&gt;MAX($C$22,(CH308*$C$34+CH309*$C$35)*EXP(-$C$12*$C$30)+(CH415*$C$34+CH416*$C$35)*EXP(-$C$14*$C$30)),CG$236,(CH308*$C$34+CH309*$C$35)*EXP(-$C$12*$C$30)+CG$234),"")</f>
        <v/>
      </c>
      <c r="CH308" s="65">
        <f>IF(CH$231&gt;=$E308,IF(CH199*$C$23&gt;MAX($C$22,(CI308*$C$34+CI309*$C$35)*EXP(-$C$12*$C$30)+(CI415*$C$34+CI416*$C$35)*EXP(-$C$14*$C$30)),CH$236,(CI308*$C$34+CI309*$C$35)*EXP(-$C$12*$C$30)+CH$234),"")</f>
        <v/>
      </c>
      <c r="CI308" s="65">
        <f>IF(CI$231&gt;=$E308,IF(CI199*$C$23&gt;MAX($C$22,(CJ308*$C$34+CJ309*$C$35)*EXP(-$C$12*$C$30)+(CJ415*$C$34+CJ416*$C$35)*EXP(-$C$14*$C$30)),CI$236,(CJ308*$C$34+CJ309*$C$35)*EXP(-$C$12*$C$30)+CI$234),"")</f>
        <v/>
      </c>
      <c r="CJ308" s="65">
        <f>IF(CJ$231&gt;=$E308,IF(CJ199*$C$23&gt;MAX($C$22,(CK308*$C$34+CK309*$C$35)*EXP(-$C$12*$C$30)+(CK415*$C$34+CK416*$C$35)*EXP(-$C$14*$C$30)),CJ$236,(CK308*$C$34+CK309*$C$35)*EXP(-$C$12*$C$30)+CJ$234),"")</f>
        <v/>
      </c>
      <c r="CK308" s="65">
        <f>IF(CK$231&gt;=$E308,IF(CK199*$C$23&gt;MAX($C$22,(CL308*$C$34+CL309*$C$35)*EXP(-$C$12*$C$30)+(CL415*$C$34+CL416*$C$35)*EXP(-$C$14*$C$30)),CK$236,(CL308*$C$34+CL309*$C$35)*EXP(-$C$12*$C$30)+CK$234),"")</f>
        <v/>
      </c>
      <c r="CL308" s="65">
        <f>IF(CL$231&gt;=$E308,IF(CL199*$C$23&gt;MAX($C$22,(CM308*$C$34+CM309*$C$35)*EXP(-$C$12*$C$30)+(CM415*$C$34+CM416*$C$35)*EXP(-$C$14*$C$30)),CL$236,(CM308*$C$34+CM309*$C$35)*EXP(-$C$12*$C$30)+CL$234),"")</f>
        <v/>
      </c>
      <c r="CM308" s="65">
        <f>IF(CM$231&gt;=$E308,IF(CM199*$C$23&gt;MAX($C$22,(CN308*$C$34+CN309*$C$35)*EXP(-$C$12*$C$30)+(CN415*$C$34+CN416*$C$35)*EXP(-$C$14*$C$30)),CM$236,(CN308*$C$34+CN309*$C$35)*EXP(-$C$12*$C$30)+CM$234),"")</f>
        <v/>
      </c>
      <c r="CN308" s="65">
        <f>IF(CN$231&gt;=$E308,IF(CN199*$C$23&gt;MAX($C$22,(CO308*$C$34+CO309*$C$35)*EXP(-$C$12*$C$30)+(CO415*$C$34+CO416*$C$35)*EXP(-$C$14*$C$30)),CN$236,(CO308*$C$34+CO309*$C$35)*EXP(-$C$12*$C$30)+CN$234),"")</f>
        <v/>
      </c>
      <c r="CO308" s="65">
        <f>IF(CO$231&gt;=$E308,IF(CO199*$C$23&gt;MAX($C$22,(CP308*$C$34+CP309*$C$35)*EXP(-$C$12*$C$30)+(CP415*$C$34+CP416*$C$35)*EXP(-$C$14*$C$30)),CO$236,(CP308*$C$34+CP309*$C$35)*EXP(-$C$12*$C$30)+CO$234),"")</f>
        <v/>
      </c>
      <c r="CP308" s="65">
        <f>IF(CP$231&gt;=$E308,IF(CP199*$C$23&gt;MAX($C$22,(CQ308*$C$34+CQ309*$C$35)*EXP(-$C$12*$C$30)+(CQ415*$C$34+CQ416*$C$35)*EXP(-$C$14*$C$30)),CP$236,(CQ308*$C$34+CQ309*$C$35)*EXP(-$C$12*$C$30)+CP$234),"")</f>
        <v/>
      </c>
      <c r="CQ308" s="65">
        <f>IF(CQ$231&gt;=$E308,IF(CQ199*$C$23&gt;MAX($C$22,(CR308*$C$34+CR309*$C$35)*EXP(-$C$12*$C$30)+(CR415*$C$34+CR416*$C$35)*EXP(-$C$14*$C$30)),CQ$236,(CR308*$C$34+CR309*$C$35)*EXP(-$C$12*$C$30)+CQ$234),"")</f>
        <v/>
      </c>
      <c r="CR308" s="65">
        <f>IF(CR$231&gt;=$E308,IF(CR199*$C$23&gt;MAX($C$22,(CS308*$C$34+CS309*$C$35)*EXP(-$C$12*$C$30)+(CS415*$C$34+CS416*$C$35)*EXP(-$C$14*$C$30)),CR$236,(CS308*$C$34+CS309*$C$35)*EXP(-$C$12*$C$30)+CR$234),"")</f>
        <v/>
      </c>
      <c r="CS308" s="65">
        <f>IF(CS$231&gt;=$E308,IF(CS199*$C$23&gt;MAX($C$22,(CT308*$C$34+CT309*$C$35)*EXP(-$C$12*$C$30)+(CT415*$C$34+CT416*$C$35)*EXP(-$C$14*$C$30)),CS$236,(CT308*$C$34+CT309*$C$35)*EXP(-$C$12*$C$30)+CS$234),"")</f>
        <v/>
      </c>
      <c r="CT308" s="65">
        <f>IF(CT$231&gt;=$E308,IF(CT199*$C$23&gt;MAX($C$22,(CU308*$C$34+CU309*$C$35)*EXP(-$C$12*$C$30)+(CU415*$C$34+CU416*$C$35)*EXP(-$C$14*$C$30)),CT$236,(CU308*$C$34+CU309*$C$35)*EXP(-$C$12*$C$30)+CT$234),"")</f>
        <v/>
      </c>
      <c r="CU308" s="65">
        <f>IF(CU$231&gt;=$E308,IF(CU199*$C$23&gt;MAX($C$22,(CV308*$C$34+CV309*$C$35)*EXP(-$C$12*$C$30)+(CV415*$C$34+CV416*$C$35)*EXP(-$C$14*$C$30)),CU$236,(CV308*$C$34+CV309*$C$35)*EXP(-$C$12*$C$30)+CU$234),"")</f>
        <v/>
      </c>
      <c r="CV308" s="65">
        <f>IF(CV$231&gt;=$E308,IF(CV199*$C$23&gt;MAX($C$22,(CW308*$C$34+CW309*$C$35)*EXP(-$C$12*$C$30)+(CW415*$C$34+CW416*$C$35)*EXP(-$C$14*$C$30)),CV$236,(CW308*$C$34+CW309*$C$35)*EXP(-$C$12*$C$30)+CV$234),"")</f>
        <v/>
      </c>
      <c r="CW308" s="65">
        <f>IF(CW$231&gt;=$E308,IF(CW199*$C$23&gt;MAX($C$22,(CX308*$C$34+CX309*$C$35)*EXP(-$C$12*$C$30)+(CX415*$C$34+CX416*$C$35)*EXP(-$C$14*$C$30)),CW$236,(CX308*$C$34+CX309*$C$35)*EXP(-$C$12*$C$30)+CW$234),"")</f>
        <v/>
      </c>
      <c r="CX308" s="65">
        <f>IF(CX$231&gt;=$E308,IF(CX199*$C$23&gt;MAX($C$22,(CY308*$C$34+CY309*$C$35)*EXP(-$C$12*$C$30)+(CY415*$C$34+CY416*$C$35)*EXP(-$C$14*$C$30)),CX$236,(CY308*$C$34+CY309*$C$35)*EXP(-$C$12*$C$30)+CX$234),"")</f>
        <v/>
      </c>
      <c r="CY308" s="65">
        <f>IF(CY$231&gt;=$E308,IF(CY199*$C$23&gt;MAX($C$22,(CZ308*$C$34+CZ309*$C$35)*EXP(-$C$12*$C$30)+(CZ415*$C$34+CZ416*$C$35)*EXP(-$C$14*$C$30)),CY$236,(CZ308*$C$34+CZ309*$C$35)*EXP(-$C$12*$C$30)+CY$234),"")</f>
        <v/>
      </c>
      <c r="CZ308" s="65">
        <f>IF(CZ$231&gt;=$E308,IF(CZ199*$C$23&gt;MAX($C$22,(DA308*$C$34+DA309*$C$35)*EXP(-$C$12*$C$30)+(DA415*$C$34+DA416*$C$35)*EXP(-$C$14*$C$30)),CZ$236,(DA308*$C$34+DA309*$C$35)*EXP(-$C$12*$C$30)+CZ$234),"")</f>
        <v/>
      </c>
      <c r="DA308" s="65">
        <f>IF(DA$231&gt;=$E308,IF(DA199*$C$23&gt;MAX($C$22,(DB308*$C$34+DB309*$C$35)*EXP(-$C$12*$C$30)+(DB415*$C$34+DB416*$C$35)*EXP(-$C$14*$C$30)),DA$236,(DB308*$C$34+DB309*$C$35)*EXP(-$C$12*$C$30)+DA$234),"")</f>
        <v/>
      </c>
      <c r="DB308" s="65">
        <f>IF(DB$231&gt;=$E308,IF(DB199*$C$23&gt;MAX($C$22,(DC308*$C$34+DC309*$C$35)*EXP(-$C$12*$C$30)+(DC415*$C$34+DC416*$C$35)*EXP(-$C$14*$C$30)),DB$236,(DC308*$C$34+DC309*$C$35)*EXP(-$C$12*$C$30)+DB$234),"")</f>
        <v/>
      </c>
      <c r="DC308" s="65">
        <f>IF(DC$231&gt;=$E308,IF(DC199*$C$23&gt;$C$22,DC$236,$C$22+DC$234),"")</f>
        <v/>
      </c>
    </row>
    <row r="309" ht="12" customHeight="1">
      <c r="B309" s="12" t="n"/>
      <c r="C309" s="12" t="n"/>
      <c r="D309" s="12" t="n"/>
      <c r="E309" s="64">
        <f>E308+1</f>
        <v/>
      </c>
      <c r="G309" s="65">
        <f>IF(G$231&gt;=$E309,IF(G200*$C$23&gt;MAX($C$22,(H309*$C$34+H310*$C$35)*EXP(-$C$12*$C$30)+(H416*$C$34+H417*$C$35)*EXP(-$C$14*$C$30)),G$236,(H309*$C$34+H310*$C$35)*EXP(-$C$12*$C$30)+G$234),"")</f>
        <v/>
      </c>
      <c r="H309" s="65">
        <f>IF(H$231&gt;=$E309,IF(H200*$C$23&gt;MAX($C$22,(I309*$C$34+I310*$C$35)*EXP(-$C$12*$C$30)+(I416*$C$34+I417*$C$35)*EXP(-$C$14*$C$30)),H$236,(I309*$C$34+I310*$C$35)*EXP(-$C$12*$C$30)+H$234),"")</f>
        <v/>
      </c>
      <c r="I309" s="65">
        <f>IF(I$231&gt;=$E309,IF(I200*$C$23&gt;MAX($C$22,(J309*$C$34+J310*$C$35)*EXP(-$C$12*$C$30)+(J416*$C$34+J417*$C$35)*EXP(-$C$14*$C$30)),I$236,(J309*$C$34+J310*$C$35)*EXP(-$C$12*$C$30)+I$234),"")</f>
        <v/>
      </c>
      <c r="J309" s="65">
        <f>IF(J$231&gt;=$E309,IF(J200*$C$23&gt;MAX($C$22,(K309*$C$34+K310*$C$35)*EXP(-$C$12*$C$30)+(K416*$C$34+K417*$C$35)*EXP(-$C$14*$C$30)),J$236,(K309*$C$34+K310*$C$35)*EXP(-$C$12*$C$30)+J$234),"")</f>
        <v/>
      </c>
      <c r="K309" s="65">
        <f>IF(K$231&gt;=$E309,IF(K200*$C$23&gt;MAX($C$22,(L309*$C$34+L310*$C$35)*EXP(-$C$12*$C$30)+(L416*$C$34+L417*$C$35)*EXP(-$C$14*$C$30)),K$236,(L309*$C$34+L310*$C$35)*EXP(-$C$12*$C$30)+K$234),"")</f>
        <v/>
      </c>
      <c r="L309" s="65">
        <f>IF(L$231&gt;=$E309,IF(L200*$C$23&gt;MAX($C$22,(M309*$C$34+M310*$C$35)*EXP(-$C$12*$C$30)+(M416*$C$34+M417*$C$35)*EXP(-$C$14*$C$30)),L$236,(M309*$C$34+M310*$C$35)*EXP(-$C$12*$C$30)+L$234),"")</f>
        <v/>
      </c>
      <c r="M309" s="65">
        <f>IF(M$231&gt;=$E309,IF(M200*$C$23&gt;MAX($C$22,(N309*$C$34+N310*$C$35)*EXP(-$C$12*$C$30)+(N416*$C$34+N417*$C$35)*EXP(-$C$14*$C$30)),M$236,(N309*$C$34+N310*$C$35)*EXP(-$C$12*$C$30)+M$234),"")</f>
        <v/>
      </c>
      <c r="N309" s="65">
        <f>IF(N$231&gt;=$E309,IF(N200*$C$23&gt;MAX($C$22,(O309*$C$34+O310*$C$35)*EXP(-$C$12*$C$30)+(O416*$C$34+O417*$C$35)*EXP(-$C$14*$C$30)),N$236,(O309*$C$34+O310*$C$35)*EXP(-$C$12*$C$30)+N$234),"")</f>
        <v/>
      </c>
      <c r="O309" s="65">
        <f>IF(O$231&gt;=$E309,IF(O200*$C$23&gt;MAX($C$22,(P309*$C$34+P310*$C$35)*EXP(-$C$12*$C$30)+(P416*$C$34+P417*$C$35)*EXP(-$C$14*$C$30)),O$236,(P309*$C$34+P310*$C$35)*EXP(-$C$12*$C$30)+O$234),"")</f>
        <v/>
      </c>
      <c r="P309" s="65">
        <f>IF(P$231&gt;=$E309,IF(P200*$C$23&gt;MAX($C$22,(Q309*$C$34+Q310*$C$35)*EXP(-$C$12*$C$30)+(Q416*$C$34+Q417*$C$35)*EXP(-$C$14*$C$30)),P$236,(Q309*$C$34+Q310*$C$35)*EXP(-$C$12*$C$30)+P$234),"")</f>
        <v/>
      </c>
      <c r="Q309" s="65">
        <f>IF(Q$231&gt;=$E309,IF(Q200*$C$23&gt;MAX($C$22,(R309*$C$34+R310*$C$35)*EXP(-$C$12*$C$30)+(R416*$C$34+R417*$C$35)*EXP(-$C$14*$C$30)),Q$236,(R309*$C$34+R310*$C$35)*EXP(-$C$12*$C$30)+Q$234),"")</f>
        <v/>
      </c>
      <c r="R309" s="65">
        <f>IF(R$231&gt;=$E309,IF(R200*$C$23&gt;MAX($C$22,(S309*$C$34+S310*$C$35)*EXP(-$C$12*$C$30)+(S416*$C$34+S417*$C$35)*EXP(-$C$14*$C$30)),R$236,(S309*$C$34+S310*$C$35)*EXP(-$C$12*$C$30)+R$234),"")</f>
        <v/>
      </c>
      <c r="S309" s="65">
        <f>IF(S$231&gt;=$E309,IF(S200*$C$23&gt;MAX($C$22,(T309*$C$34+T310*$C$35)*EXP(-$C$12*$C$30)+(T416*$C$34+T417*$C$35)*EXP(-$C$14*$C$30)),S$236,(T309*$C$34+T310*$C$35)*EXP(-$C$12*$C$30)+S$234),"")</f>
        <v/>
      </c>
      <c r="T309" s="65">
        <f>IF(T$231&gt;=$E309,IF(T200*$C$23&gt;MAX($C$22,(U309*$C$34+U310*$C$35)*EXP(-$C$12*$C$30)+(U416*$C$34+U417*$C$35)*EXP(-$C$14*$C$30)),T$236,(U309*$C$34+U310*$C$35)*EXP(-$C$12*$C$30)+T$234),"")</f>
        <v/>
      </c>
      <c r="U309" s="65">
        <f>IF(U$231&gt;=$E309,IF(U200*$C$23&gt;MAX($C$22,(V309*$C$34+V310*$C$35)*EXP(-$C$12*$C$30)+(V416*$C$34+V417*$C$35)*EXP(-$C$14*$C$30)),U$236,(V309*$C$34+V310*$C$35)*EXP(-$C$12*$C$30)+U$234),"")</f>
        <v/>
      </c>
      <c r="V309" s="65">
        <f>IF(V$231&gt;=$E309,IF(V200*$C$23&gt;MAX($C$22,(W309*$C$34+W310*$C$35)*EXP(-$C$12*$C$30)+(W416*$C$34+W417*$C$35)*EXP(-$C$14*$C$30)),V$236,(W309*$C$34+W310*$C$35)*EXP(-$C$12*$C$30)+V$234),"")</f>
        <v/>
      </c>
      <c r="W309" s="65">
        <f>IF(W$231&gt;=$E309,IF(W200*$C$23&gt;MAX($C$22,(X309*$C$34+X310*$C$35)*EXP(-$C$12*$C$30)+(X416*$C$34+X417*$C$35)*EXP(-$C$14*$C$30)),W$236,(X309*$C$34+X310*$C$35)*EXP(-$C$12*$C$30)+W$234),"")</f>
        <v/>
      </c>
      <c r="X309" s="65">
        <f>IF(X$231&gt;=$E309,IF(X200*$C$23&gt;MAX($C$22,(Y309*$C$34+Y310*$C$35)*EXP(-$C$12*$C$30)+(Y416*$C$34+Y417*$C$35)*EXP(-$C$14*$C$30)),X$236,(Y309*$C$34+Y310*$C$35)*EXP(-$C$12*$C$30)+X$234),"")</f>
        <v/>
      </c>
      <c r="Y309" s="65">
        <f>IF(Y$231&gt;=$E309,IF(Y200*$C$23&gt;MAX($C$22,(Z309*$C$34+Z310*$C$35)*EXP(-$C$12*$C$30)+(Z416*$C$34+Z417*$C$35)*EXP(-$C$14*$C$30)),Y$236,(Z309*$C$34+Z310*$C$35)*EXP(-$C$12*$C$30)+Y$234),"")</f>
        <v/>
      </c>
      <c r="Z309" s="65">
        <f>IF(Z$231&gt;=$E309,IF(Z200*$C$23&gt;MAX($C$22,(AA309*$C$34+AA310*$C$35)*EXP(-$C$12*$C$30)+(AA416*$C$34+AA417*$C$35)*EXP(-$C$14*$C$30)),Z$236,(AA309*$C$34+AA310*$C$35)*EXP(-$C$12*$C$30)+Z$234),"")</f>
        <v/>
      </c>
      <c r="AA309" s="65">
        <f>IF(AA$231&gt;=$E309,IF(AA200*$C$23&gt;MAX($C$22,(AB309*$C$34+AB310*$C$35)*EXP(-$C$12*$C$30)+(AB416*$C$34+AB417*$C$35)*EXP(-$C$14*$C$30)),AA$236,(AB309*$C$34+AB310*$C$35)*EXP(-$C$12*$C$30)+AA$234),"")</f>
        <v/>
      </c>
      <c r="AB309" s="65">
        <f>IF(AB$231&gt;=$E309,IF(AB200*$C$23&gt;MAX($C$22,(AC309*$C$34+AC310*$C$35)*EXP(-$C$12*$C$30)+(AC416*$C$34+AC417*$C$35)*EXP(-$C$14*$C$30)),AB$236,(AC309*$C$34+AC310*$C$35)*EXP(-$C$12*$C$30)+AB$234),"")</f>
        <v/>
      </c>
      <c r="AC309" s="65">
        <f>IF(AC$231&gt;=$E309,IF(AC200*$C$23&gt;MAX($C$22,(AD309*$C$34+AD310*$C$35)*EXP(-$C$12*$C$30)+(AD416*$C$34+AD417*$C$35)*EXP(-$C$14*$C$30)),AC$236,(AD309*$C$34+AD310*$C$35)*EXP(-$C$12*$C$30)+AC$234),"")</f>
        <v/>
      </c>
      <c r="AD309" s="65">
        <f>IF(AD$231&gt;=$E309,IF(AD200*$C$23&gt;MAX($C$22,(AE309*$C$34+AE310*$C$35)*EXP(-$C$12*$C$30)+(AE416*$C$34+AE417*$C$35)*EXP(-$C$14*$C$30)),AD$236,(AE309*$C$34+AE310*$C$35)*EXP(-$C$12*$C$30)+AD$234),"")</f>
        <v/>
      </c>
      <c r="AE309" s="65">
        <f>IF(AE$231&gt;=$E309,IF(AE200*$C$23&gt;MAX($C$22,(AF309*$C$34+AF310*$C$35)*EXP(-$C$12*$C$30)+(AF416*$C$34+AF417*$C$35)*EXP(-$C$14*$C$30)),AE$236,(AF309*$C$34+AF310*$C$35)*EXP(-$C$12*$C$30)+AE$234),"")</f>
        <v/>
      </c>
      <c r="AF309" s="65">
        <f>IF(AF$231&gt;=$E309,IF(AF200*$C$23&gt;MAX($C$22,(AG309*$C$34+AG310*$C$35)*EXP(-$C$12*$C$30)+(AG416*$C$34+AG417*$C$35)*EXP(-$C$14*$C$30)),AF$236,(AG309*$C$34+AG310*$C$35)*EXP(-$C$12*$C$30)+AF$234),"")</f>
        <v/>
      </c>
      <c r="AG309" s="65">
        <f>IF(AG$231&gt;=$E309,IF(AG200*$C$23&gt;MAX($C$22,(AH309*$C$34+AH310*$C$35)*EXP(-$C$12*$C$30)+(AH416*$C$34+AH417*$C$35)*EXP(-$C$14*$C$30)),AG$236,(AH309*$C$34+AH310*$C$35)*EXP(-$C$12*$C$30)+AG$234),"")</f>
        <v/>
      </c>
      <c r="AH309" s="65">
        <f>IF(AH$231&gt;=$E309,IF(AH200*$C$23&gt;MAX($C$22,(AI309*$C$34+AI310*$C$35)*EXP(-$C$12*$C$30)+(AI416*$C$34+AI417*$C$35)*EXP(-$C$14*$C$30)),AH$236,(AI309*$C$34+AI310*$C$35)*EXP(-$C$12*$C$30)+AH$234),"")</f>
        <v/>
      </c>
      <c r="AI309" s="65">
        <f>IF(AI$231&gt;=$E309,IF(AI200*$C$23&gt;MAX($C$22,(AJ309*$C$34+AJ310*$C$35)*EXP(-$C$12*$C$30)+(AJ416*$C$34+AJ417*$C$35)*EXP(-$C$14*$C$30)),AI$236,(AJ309*$C$34+AJ310*$C$35)*EXP(-$C$12*$C$30)+AI$234),"")</f>
        <v/>
      </c>
      <c r="AJ309" s="65">
        <f>IF(AJ$231&gt;=$E309,IF(AJ200*$C$23&gt;MAX($C$22,(AK309*$C$34+AK310*$C$35)*EXP(-$C$12*$C$30)+(AK416*$C$34+AK417*$C$35)*EXP(-$C$14*$C$30)),AJ$236,(AK309*$C$34+AK310*$C$35)*EXP(-$C$12*$C$30)+AJ$234),"")</f>
        <v/>
      </c>
      <c r="AK309" s="65">
        <f>IF(AK$231&gt;=$E309,IF(AK200*$C$23&gt;MAX($C$22,(AL309*$C$34+AL310*$C$35)*EXP(-$C$12*$C$30)+(AL416*$C$34+AL417*$C$35)*EXP(-$C$14*$C$30)),AK$236,(AL309*$C$34+AL310*$C$35)*EXP(-$C$12*$C$30)+AK$234),"")</f>
        <v/>
      </c>
      <c r="AL309" s="65">
        <f>IF(AL$231&gt;=$E309,IF(AL200*$C$23&gt;MAX($C$22,(AM309*$C$34+AM310*$C$35)*EXP(-$C$12*$C$30)+(AM416*$C$34+AM417*$C$35)*EXP(-$C$14*$C$30)),AL$236,(AM309*$C$34+AM310*$C$35)*EXP(-$C$12*$C$30)+AL$234),"")</f>
        <v/>
      </c>
      <c r="AM309" s="65">
        <f>IF(AM$231&gt;=$E309,IF(AM200*$C$23&gt;MAX($C$22,(AN309*$C$34+AN310*$C$35)*EXP(-$C$12*$C$30)+(AN416*$C$34+AN417*$C$35)*EXP(-$C$14*$C$30)),AM$236,(AN309*$C$34+AN310*$C$35)*EXP(-$C$12*$C$30)+AM$234),"")</f>
        <v/>
      </c>
      <c r="AN309" s="65">
        <f>IF(AN$231&gt;=$E309,IF(AN200*$C$23&gt;MAX($C$22,(AO309*$C$34+AO310*$C$35)*EXP(-$C$12*$C$30)+(AO416*$C$34+AO417*$C$35)*EXP(-$C$14*$C$30)),AN$236,(AO309*$C$34+AO310*$C$35)*EXP(-$C$12*$C$30)+AN$234),"")</f>
        <v/>
      </c>
      <c r="AO309" s="65">
        <f>IF(AO$231&gt;=$E309,IF(AO200*$C$23&gt;MAX($C$22,(AP309*$C$34+AP310*$C$35)*EXP(-$C$12*$C$30)+(AP416*$C$34+AP417*$C$35)*EXP(-$C$14*$C$30)),AO$236,(AP309*$C$34+AP310*$C$35)*EXP(-$C$12*$C$30)+AO$234),"")</f>
        <v/>
      </c>
      <c r="AP309" s="65">
        <f>IF(AP$231&gt;=$E309,IF(AP200*$C$23&gt;MAX($C$22,(AQ309*$C$34+AQ310*$C$35)*EXP(-$C$12*$C$30)+(AQ416*$C$34+AQ417*$C$35)*EXP(-$C$14*$C$30)),AP$236,(AQ309*$C$34+AQ310*$C$35)*EXP(-$C$12*$C$30)+AP$234),"")</f>
        <v/>
      </c>
      <c r="AQ309" s="65">
        <f>IF(AQ$231&gt;=$E309,IF(AQ200*$C$23&gt;MAX($C$22,(AR309*$C$34+AR310*$C$35)*EXP(-$C$12*$C$30)+(AR416*$C$34+AR417*$C$35)*EXP(-$C$14*$C$30)),AQ$236,(AR309*$C$34+AR310*$C$35)*EXP(-$C$12*$C$30)+AQ$234),"")</f>
        <v/>
      </c>
      <c r="AR309" s="65">
        <f>IF(AR$231&gt;=$E309,IF(AR200*$C$23&gt;MAX($C$22,(AS309*$C$34+AS310*$C$35)*EXP(-$C$12*$C$30)+(AS416*$C$34+AS417*$C$35)*EXP(-$C$14*$C$30)),AR$236,(AS309*$C$34+AS310*$C$35)*EXP(-$C$12*$C$30)+AR$234),"")</f>
        <v/>
      </c>
      <c r="AS309" s="65">
        <f>IF(AS$231&gt;=$E309,IF(AS200*$C$23&gt;MAX($C$22,(AT309*$C$34+AT310*$C$35)*EXP(-$C$12*$C$30)+(AT416*$C$34+AT417*$C$35)*EXP(-$C$14*$C$30)),AS$236,(AT309*$C$34+AT310*$C$35)*EXP(-$C$12*$C$30)+AS$234),"")</f>
        <v/>
      </c>
      <c r="AT309" s="65">
        <f>IF(AT$231&gt;=$E309,IF(AT200*$C$23&gt;MAX($C$22,(AU309*$C$34+AU310*$C$35)*EXP(-$C$12*$C$30)+(AU416*$C$34+AU417*$C$35)*EXP(-$C$14*$C$30)),AT$236,(AU309*$C$34+AU310*$C$35)*EXP(-$C$12*$C$30)+AT$234),"")</f>
        <v/>
      </c>
      <c r="AU309" s="65">
        <f>IF(AU$231&gt;=$E309,IF(AU200*$C$23&gt;MAX($C$22,(AV309*$C$34+AV310*$C$35)*EXP(-$C$12*$C$30)+(AV416*$C$34+AV417*$C$35)*EXP(-$C$14*$C$30)),AU$236,(AV309*$C$34+AV310*$C$35)*EXP(-$C$12*$C$30)+AU$234),"")</f>
        <v/>
      </c>
      <c r="AV309" s="65">
        <f>IF(AV$231&gt;=$E309,IF(AV200*$C$23&gt;MAX($C$22,(AW309*$C$34+AW310*$C$35)*EXP(-$C$12*$C$30)+(AW416*$C$34+AW417*$C$35)*EXP(-$C$14*$C$30)),AV$236,(AW309*$C$34+AW310*$C$35)*EXP(-$C$12*$C$30)+AV$234),"")</f>
        <v/>
      </c>
      <c r="AW309" s="65">
        <f>IF(AW$231&gt;=$E309,IF(AW200*$C$23&gt;MAX($C$22,(AX309*$C$34+AX310*$C$35)*EXP(-$C$12*$C$30)+(AX416*$C$34+AX417*$C$35)*EXP(-$C$14*$C$30)),AW$236,(AX309*$C$34+AX310*$C$35)*EXP(-$C$12*$C$30)+AW$234),"")</f>
        <v/>
      </c>
      <c r="AX309" s="65">
        <f>IF(AX$231&gt;=$E309,IF(AX200*$C$23&gt;MAX($C$22,(AY309*$C$34+AY310*$C$35)*EXP(-$C$12*$C$30)+(AY416*$C$34+AY417*$C$35)*EXP(-$C$14*$C$30)),AX$236,(AY309*$C$34+AY310*$C$35)*EXP(-$C$12*$C$30)+AX$234),"")</f>
        <v/>
      </c>
      <c r="AY309" s="65">
        <f>IF(AY$231&gt;=$E309,IF(AY200*$C$23&gt;MAX($C$22,(AZ309*$C$34+AZ310*$C$35)*EXP(-$C$12*$C$30)+(AZ416*$C$34+AZ417*$C$35)*EXP(-$C$14*$C$30)),AY$236,(AZ309*$C$34+AZ310*$C$35)*EXP(-$C$12*$C$30)+AY$234),"")</f>
        <v/>
      </c>
      <c r="AZ309" s="65">
        <f>IF(AZ$231&gt;=$E309,IF(AZ200*$C$23&gt;MAX($C$22,(BA309*$C$34+BA310*$C$35)*EXP(-$C$12*$C$30)+(BA416*$C$34+BA417*$C$35)*EXP(-$C$14*$C$30)),AZ$236,(BA309*$C$34+BA310*$C$35)*EXP(-$C$12*$C$30)+AZ$234),"")</f>
        <v/>
      </c>
      <c r="BA309" s="65">
        <f>IF(BA$231&gt;=$E309,IF(BA200*$C$23&gt;MAX($C$22,(BB309*$C$34+BB310*$C$35)*EXP(-$C$12*$C$30)+(BB416*$C$34+BB417*$C$35)*EXP(-$C$14*$C$30)),BA$236,(BB309*$C$34+BB310*$C$35)*EXP(-$C$12*$C$30)+BA$234),"")</f>
        <v/>
      </c>
      <c r="BB309" s="65">
        <f>IF(BB$231&gt;=$E309,IF(BB200*$C$23&gt;MAX($C$22,(BC309*$C$34+BC310*$C$35)*EXP(-$C$12*$C$30)+(BC416*$C$34+BC417*$C$35)*EXP(-$C$14*$C$30)),BB$236,(BC309*$C$34+BC310*$C$35)*EXP(-$C$12*$C$30)+BB$234),"")</f>
        <v/>
      </c>
      <c r="BC309" s="65">
        <f>IF(BC$231&gt;=$E309,IF(BC200*$C$23&gt;MAX($C$22,(BD309*$C$34+BD310*$C$35)*EXP(-$C$12*$C$30)+(BD416*$C$34+BD417*$C$35)*EXP(-$C$14*$C$30)),BC$236,(BD309*$C$34+BD310*$C$35)*EXP(-$C$12*$C$30)+BC$234),"")</f>
        <v/>
      </c>
      <c r="BD309" s="65">
        <f>IF(BD$231&gt;=$E309,IF(BD200*$C$23&gt;MAX($C$22,(BE309*$C$34+BE310*$C$35)*EXP(-$C$12*$C$30)+(BE416*$C$34+BE417*$C$35)*EXP(-$C$14*$C$30)),BD$236,(BE309*$C$34+BE310*$C$35)*EXP(-$C$12*$C$30)+BD$234),"")</f>
        <v/>
      </c>
      <c r="BE309" s="65">
        <f>IF(BE$231&gt;=$E309,IF(BE200*$C$23&gt;MAX($C$22,(BF309*$C$34+BF310*$C$35)*EXP(-$C$12*$C$30)+(BF416*$C$34+BF417*$C$35)*EXP(-$C$14*$C$30)),BE$236,(BF309*$C$34+BF310*$C$35)*EXP(-$C$12*$C$30)+BE$234),"")</f>
        <v/>
      </c>
      <c r="BF309" s="65">
        <f>IF(BF$231&gt;=$E309,IF(BF200*$C$23&gt;MAX($C$22,(BG309*$C$34+BG310*$C$35)*EXP(-$C$12*$C$30)+(BG416*$C$34+BG417*$C$35)*EXP(-$C$14*$C$30)),BF$236,(BG309*$C$34+BG310*$C$35)*EXP(-$C$12*$C$30)+BF$234),"")</f>
        <v/>
      </c>
      <c r="BG309" s="65">
        <f>IF(BG$231&gt;=$E309,IF(BG200*$C$23&gt;MAX($C$22,(BH309*$C$34+BH310*$C$35)*EXP(-$C$12*$C$30)+(BH416*$C$34+BH417*$C$35)*EXP(-$C$14*$C$30)),BG$236,(BH309*$C$34+BH310*$C$35)*EXP(-$C$12*$C$30)+BG$234),"")</f>
        <v/>
      </c>
      <c r="BH309" s="65">
        <f>IF(BH$231&gt;=$E309,IF(BH200*$C$23&gt;MAX($C$22,(BI309*$C$34+BI310*$C$35)*EXP(-$C$12*$C$30)+(BI416*$C$34+BI417*$C$35)*EXP(-$C$14*$C$30)),BH$236,(BI309*$C$34+BI310*$C$35)*EXP(-$C$12*$C$30)+BH$234),"")</f>
        <v/>
      </c>
      <c r="BI309" s="65">
        <f>IF(BI$231&gt;=$E309,IF(BI200*$C$23&gt;MAX($C$22,(BJ309*$C$34+BJ310*$C$35)*EXP(-$C$12*$C$30)+(BJ416*$C$34+BJ417*$C$35)*EXP(-$C$14*$C$30)),BI$236,(BJ309*$C$34+BJ310*$C$35)*EXP(-$C$12*$C$30)+BI$234),"")</f>
        <v/>
      </c>
      <c r="BJ309" s="65">
        <f>IF(BJ$231&gt;=$E309,IF(BJ200*$C$23&gt;MAX($C$22,(BK309*$C$34+BK310*$C$35)*EXP(-$C$12*$C$30)+(BK416*$C$34+BK417*$C$35)*EXP(-$C$14*$C$30)),BJ$236,(BK309*$C$34+BK310*$C$35)*EXP(-$C$12*$C$30)+BJ$234),"")</f>
        <v/>
      </c>
      <c r="BK309" s="65">
        <f>IF(BK$231&gt;=$E309,IF(BK200*$C$23&gt;MAX($C$22,(BL309*$C$34+BL310*$C$35)*EXP(-$C$12*$C$30)+(BL416*$C$34+BL417*$C$35)*EXP(-$C$14*$C$30)),BK$236,(BL309*$C$34+BL310*$C$35)*EXP(-$C$12*$C$30)+BK$234),"")</f>
        <v/>
      </c>
      <c r="BL309" s="65">
        <f>IF(BL$231&gt;=$E309,IF(BL200*$C$23&gt;MAX($C$22,(BM309*$C$34+BM310*$C$35)*EXP(-$C$12*$C$30)+(BM416*$C$34+BM417*$C$35)*EXP(-$C$14*$C$30)),BL$236,(BM309*$C$34+BM310*$C$35)*EXP(-$C$12*$C$30)+BL$234),"")</f>
        <v/>
      </c>
      <c r="BM309" s="65">
        <f>IF(BM$231&gt;=$E309,IF(BM200*$C$23&gt;MAX($C$22,(BN309*$C$34+BN310*$C$35)*EXP(-$C$12*$C$30)+(BN416*$C$34+BN417*$C$35)*EXP(-$C$14*$C$30)),BM$236,(BN309*$C$34+BN310*$C$35)*EXP(-$C$12*$C$30)+BM$234),"")</f>
        <v/>
      </c>
      <c r="BN309" s="65">
        <f>IF(BN$231&gt;=$E309,IF(BN200*$C$23&gt;MAX($C$22,(BO309*$C$34+BO310*$C$35)*EXP(-$C$12*$C$30)+(BO416*$C$34+BO417*$C$35)*EXP(-$C$14*$C$30)),BN$236,(BO309*$C$34+BO310*$C$35)*EXP(-$C$12*$C$30)+BN$234),"")</f>
        <v/>
      </c>
      <c r="BO309" s="65">
        <f>IF(BO$231&gt;=$E309,IF(BO200*$C$23&gt;MAX($C$22,(BP309*$C$34+BP310*$C$35)*EXP(-$C$12*$C$30)+(BP416*$C$34+BP417*$C$35)*EXP(-$C$14*$C$30)),BO$236,(BP309*$C$34+BP310*$C$35)*EXP(-$C$12*$C$30)+BO$234),"")</f>
        <v/>
      </c>
      <c r="BP309" s="65">
        <f>IF(BP$231&gt;=$E309,IF(BP200*$C$23&gt;MAX($C$22,(BQ309*$C$34+BQ310*$C$35)*EXP(-$C$12*$C$30)+(BQ416*$C$34+BQ417*$C$35)*EXP(-$C$14*$C$30)),BP$236,(BQ309*$C$34+BQ310*$C$35)*EXP(-$C$12*$C$30)+BP$234),"")</f>
        <v/>
      </c>
      <c r="BQ309" s="65">
        <f>IF(BQ$231&gt;=$E309,IF(BQ200*$C$23&gt;MAX($C$22,(BR309*$C$34+BR310*$C$35)*EXP(-$C$12*$C$30)+(BR416*$C$34+BR417*$C$35)*EXP(-$C$14*$C$30)),BQ$236,(BR309*$C$34+BR310*$C$35)*EXP(-$C$12*$C$30)+BQ$234),"")</f>
        <v/>
      </c>
      <c r="BR309" s="65">
        <f>IF(BR$231&gt;=$E309,IF(BR200*$C$23&gt;MAX($C$22,(BS309*$C$34+BS310*$C$35)*EXP(-$C$12*$C$30)+(BS416*$C$34+BS417*$C$35)*EXP(-$C$14*$C$30)),BR$236,(BS309*$C$34+BS310*$C$35)*EXP(-$C$12*$C$30)+BR$234),"")</f>
        <v/>
      </c>
      <c r="BS309" s="65">
        <f>IF(BS$231&gt;=$E309,IF(BS200*$C$23&gt;MAX($C$22,(BT309*$C$34+BT310*$C$35)*EXP(-$C$12*$C$30)+(BT416*$C$34+BT417*$C$35)*EXP(-$C$14*$C$30)),BS$236,(BT309*$C$34+BT310*$C$35)*EXP(-$C$12*$C$30)+BS$234),"")</f>
        <v/>
      </c>
      <c r="BT309" s="65">
        <f>IF(BT$231&gt;=$E309,IF(BT200*$C$23&gt;MAX($C$22,(BU309*$C$34+BU310*$C$35)*EXP(-$C$12*$C$30)+(BU416*$C$34+BU417*$C$35)*EXP(-$C$14*$C$30)),BT$236,(BU309*$C$34+BU310*$C$35)*EXP(-$C$12*$C$30)+BT$234),"")</f>
        <v/>
      </c>
      <c r="BU309" s="65">
        <f>IF(BU$231&gt;=$E309,IF(BU200*$C$23&gt;MAX($C$22,(BV309*$C$34+BV310*$C$35)*EXP(-$C$12*$C$30)+(BV416*$C$34+BV417*$C$35)*EXP(-$C$14*$C$30)),BU$236,(BV309*$C$34+BV310*$C$35)*EXP(-$C$12*$C$30)+BU$234),"")</f>
        <v/>
      </c>
      <c r="BV309" s="65">
        <f>IF(BV$231&gt;=$E309,IF(BV200*$C$23&gt;MAX($C$22,(BW309*$C$34+BW310*$C$35)*EXP(-$C$12*$C$30)+(BW416*$C$34+BW417*$C$35)*EXP(-$C$14*$C$30)),BV$236,(BW309*$C$34+BW310*$C$35)*EXP(-$C$12*$C$30)+BV$234),"")</f>
        <v/>
      </c>
      <c r="BW309" s="65">
        <f>IF(BW$231&gt;=$E309,IF(BW200*$C$23&gt;MAX($C$22,(BX309*$C$34+BX310*$C$35)*EXP(-$C$12*$C$30)+(BX416*$C$34+BX417*$C$35)*EXP(-$C$14*$C$30)),BW$236,(BX309*$C$34+BX310*$C$35)*EXP(-$C$12*$C$30)+BW$234),"")</f>
        <v/>
      </c>
      <c r="BX309" s="65">
        <f>IF(BX$231&gt;=$E309,IF(BX200*$C$23&gt;MAX($C$22,(BY309*$C$34+BY310*$C$35)*EXP(-$C$12*$C$30)+(BY416*$C$34+BY417*$C$35)*EXP(-$C$14*$C$30)),BX$236,(BY309*$C$34+BY310*$C$35)*EXP(-$C$12*$C$30)+BX$234),"")</f>
        <v/>
      </c>
      <c r="BY309" s="65">
        <f>IF(BY$231&gt;=$E309,IF(BY200*$C$23&gt;MAX($C$22,(BZ309*$C$34+BZ310*$C$35)*EXP(-$C$12*$C$30)+(BZ416*$C$34+BZ417*$C$35)*EXP(-$C$14*$C$30)),BY$236,(BZ309*$C$34+BZ310*$C$35)*EXP(-$C$12*$C$30)+BY$234),"")</f>
        <v/>
      </c>
      <c r="BZ309" s="65">
        <f>IF(BZ$231&gt;=$E309,IF(BZ200*$C$23&gt;MAX($C$22,(CA309*$C$34+CA310*$C$35)*EXP(-$C$12*$C$30)+(CA416*$C$34+CA417*$C$35)*EXP(-$C$14*$C$30)),BZ$236,(CA309*$C$34+CA310*$C$35)*EXP(-$C$12*$C$30)+BZ$234),"")</f>
        <v/>
      </c>
      <c r="CA309" s="65">
        <f>IF(CA$231&gt;=$E309,IF(CA200*$C$23&gt;MAX($C$22,(CB309*$C$34+CB310*$C$35)*EXP(-$C$12*$C$30)+(CB416*$C$34+CB417*$C$35)*EXP(-$C$14*$C$30)),CA$236,(CB309*$C$34+CB310*$C$35)*EXP(-$C$12*$C$30)+CA$234),"")</f>
        <v/>
      </c>
      <c r="CB309" s="65">
        <f>IF(CB$231&gt;=$E309,IF(CB200*$C$23&gt;MAX($C$22,(CC309*$C$34+CC310*$C$35)*EXP(-$C$12*$C$30)+(CC416*$C$34+CC417*$C$35)*EXP(-$C$14*$C$30)),CB$236,(CC309*$C$34+CC310*$C$35)*EXP(-$C$12*$C$30)+CB$234),"")</f>
        <v/>
      </c>
      <c r="CC309" s="65">
        <f>IF(CC$231&gt;=$E309,IF(CC200*$C$23&gt;MAX($C$22,(CD309*$C$34+CD310*$C$35)*EXP(-$C$12*$C$30)+(CD416*$C$34+CD417*$C$35)*EXP(-$C$14*$C$30)),CC$236,(CD309*$C$34+CD310*$C$35)*EXP(-$C$12*$C$30)+CC$234),"")</f>
        <v/>
      </c>
      <c r="CD309" s="65">
        <f>IF(CD$231&gt;=$E309,IF(CD200*$C$23&gt;MAX($C$22,(CE309*$C$34+CE310*$C$35)*EXP(-$C$12*$C$30)+(CE416*$C$34+CE417*$C$35)*EXP(-$C$14*$C$30)),CD$236,(CE309*$C$34+CE310*$C$35)*EXP(-$C$12*$C$30)+CD$234),"")</f>
        <v/>
      </c>
      <c r="CE309" s="65">
        <f>IF(CE$231&gt;=$E309,IF(CE200*$C$23&gt;MAX($C$22,(CF309*$C$34+CF310*$C$35)*EXP(-$C$12*$C$30)+(CF416*$C$34+CF417*$C$35)*EXP(-$C$14*$C$30)),CE$236,(CF309*$C$34+CF310*$C$35)*EXP(-$C$12*$C$30)+CE$234),"")</f>
        <v/>
      </c>
      <c r="CF309" s="65">
        <f>IF(CF$231&gt;=$E309,IF(CF200*$C$23&gt;MAX($C$22,(CG309*$C$34+CG310*$C$35)*EXP(-$C$12*$C$30)+(CG416*$C$34+CG417*$C$35)*EXP(-$C$14*$C$30)),CF$236,(CG309*$C$34+CG310*$C$35)*EXP(-$C$12*$C$30)+CF$234),"")</f>
        <v/>
      </c>
      <c r="CG309" s="65">
        <f>IF(CG$231&gt;=$E309,IF(CG200*$C$23&gt;MAX($C$22,(CH309*$C$34+CH310*$C$35)*EXP(-$C$12*$C$30)+(CH416*$C$34+CH417*$C$35)*EXP(-$C$14*$C$30)),CG$236,(CH309*$C$34+CH310*$C$35)*EXP(-$C$12*$C$30)+CG$234),"")</f>
        <v/>
      </c>
      <c r="CH309" s="65">
        <f>IF(CH$231&gt;=$E309,IF(CH200*$C$23&gt;MAX($C$22,(CI309*$C$34+CI310*$C$35)*EXP(-$C$12*$C$30)+(CI416*$C$34+CI417*$C$35)*EXP(-$C$14*$C$30)),CH$236,(CI309*$C$34+CI310*$C$35)*EXP(-$C$12*$C$30)+CH$234),"")</f>
        <v/>
      </c>
      <c r="CI309" s="65">
        <f>IF(CI$231&gt;=$E309,IF(CI200*$C$23&gt;MAX($C$22,(CJ309*$C$34+CJ310*$C$35)*EXP(-$C$12*$C$30)+(CJ416*$C$34+CJ417*$C$35)*EXP(-$C$14*$C$30)),CI$236,(CJ309*$C$34+CJ310*$C$35)*EXP(-$C$12*$C$30)+CI$234),"")</f>
        <v/>
      </c>
      <c r="CJ309" s="65">
        <f>IF(CJ$231&gt;=$E309,IF(CJ200*$C$23&gt;MAX($C$22,(CK309*$C$34+CK310*$C$35)*EXP(-$C$12*$C$30)+(CK416*$C$34+CK417*$C$35)*EXP(-$C$14*$C$30)),CJ$236,(CK309*$C$34+CK310*$C$35)*EXP(-$C$12*$C$30)+CJ$234),"")</f>
        <v/>
      </c>
      <c r="CK309" s="65">
        <f>IF(CK$231&gt;=$E309,IF(CK200*$C$23&gt;MAX($C$22,(CL309*$C$34+CL310*$C$35)*EXP(-$C$12*$C$30)+(CL416*$C$34+CL417*$C$35)*EXP(-$C$14*$C$30)),CK$236,(CL309*$C$34+CL310*$C$35)*EXP(-$C$12*$C$30)+CK$234),"")</f>
        <v/>
      </c>
      <c r="CL309" s="65">
        <f>IF(CL$231&gt;=$E309,IF(CL200*$C$23&gt;MAX($C$22,(CM309*$C$34+CM310*$C$35)*EXP(-$C$12*$C$30)+(CM416*$C$34+CM417*$C$35)*EXP(-$C$14*$C$30)),CL$236,(CM309*$C$34+CM310*$C$35)*EXP(-$C$12*$C$30)+CL$234),"")</f>
        <v/>
      </c>
      <c r="CM309" s="65">
        <f>IF(CM$231&gt;=$E309,IF(CM200*$C$23&gt;MAX($C$22,(CN309*$C$34+CN310*$C$35)*EXP(-$C$12*$C$30)+(CN416*$C$34+CN417*$C$35)*EXP(-$C$14*$C$30)),CM$236,(CN309*$C$34+CN310*$C$35)*EXP(-$C$12*$C$30)+CM$234),"")</f>
        <v/>
      </c>
      <c r="CN309" s="65">
        <f>IF(CN$231&gt;=$E309,IF(CN200*$C$23&gt;MAX($C$22,(CO309*$C$34+CO310*$C$35)*EXP(-$C$12*$C$30)+(CO416*$C$34+CO417*$C$35)*EXP(-$C$14*$C$30)),CN$236,(CO309*$C$34+CO310*$C$35)*EXP(-$C$12*$C$30)+CN$234),"")</f>
        <v/>
      </c>
      <c r="CO309" s="65">
        <f>IF(CO$231&gt;=$E309,IF(CO200*$C$23&gt;MAX($C$22,(CP309*$C$34+CP310*$C$35)*EXP(-$C$12*$C$30)+(CP416*$C$34+CP417*$C$35)*EXP(-$C$14*$C$30)),CO$236,(CP309*$C$34+CP310*$C$35)*EXP(-$C$12*$C$30)+CO$234),"")</f>
        <v/>
      </c>
      <c r="CP309" s="65">
        <f>IF(CP$231&gt;=$E309,IF(CP200*$C$23&gt;MAX($C$22,(CQ309*$C$34+CQ310*$C$35)*EXP(-$C$12*$C$30)+(CQ416*$C$34+CQ417*$C$35)*EXP(-$C$14*$C$30)),CP$236,(CQ309*$C$34+CQ310*$C$35)*EXP(-$C$12*$C$30)+CP$234),"")</f>
        <v/>
      </c>
      <c r="CQ309" s="65">
        <f>IF(CQ$231&gt;=$E309,IF(CQ200*$C$23&gt;MAX($C$22,(CR309*$C$34+CR310*$C$35)*EXP(-$C$12*$C$30)+(CR416*$C$34+CR417*$C$35)*EXP(-$C$14*$C$30)),CQ$236,(CR309*$C$34+CR310*$C$35)*EXP(-$C$12*$C$30)+CQ$234),"")</f>
        <v/>
      </c>
      <c r="CR309" s="65">
        <f>IF(CR$231&gt;=$E309,IF(CR200*$C$23&gt;MAX($C$22,(CS309*$C$34+CS310*$C$35)*EXP(-$C$12*$C$30)+(CS416*$C$34+CS417*$C$35)*EXP(-$C$14*$C$30)),CR$236,(CS309*$C$34+CS310*$C$35)*EXP(-$C$12*$C$30)+CR$234),"")</f>
        <v/>
      </c>
      <c r="CS309" s="65">
        <f>IF(CS$231&gt;=$E309,IF(CS200*$C$23&gt;MAX($C$22,(CT309*$C$34+CT310*$C$35)*EXP(-$C$12*$C$30)+(CT416*$C$34+CT417*$C$35)*EXP(-$C$14*$C$30)),CS$236,(CT309*$C$34+CT310*$C$35)*EXP(-$C$12*$C$30)+CS$234),"")</f>
        <v/>
      </c>
      <c r="CT309" s="65">
        <f>IF(CT$231&gt;=$E309,IF(CT200*$C$23&gt;MAX($C$22,(CU309*$C$34+CU310*$C$35)*EXP(-$C$12*$C$30)+(CU416*$C$34+CU417*$C$35)*EXP(-$C$14*$C$30)),CT$236,(CU309*$C$34+CU310*$C$35)*EXP(-$C$12*$C$30)+CT$234),"")</f>
        <v/>
      </c>
      <c r="CU309" s="65">
        <f>IF(CU$231&gt;=$E309,IF(CU200*$C$23&gt;MAX($C$22,(CV309*$C$34+CV310*$C$35)*EXP(-$C$12*$C$30)+(CV416*$C$34+CV417*$C$35)*EXP(-$C$14*$C$30)),CU$236,(CV309*$C$34+CV310*$C$35)*EXP(-$C$12*$C$30)+CU$234),"")</f>
        <v/>
      </c>
      <c r="CV309" s="65">
        <f>IF(CV$231&gt;=$E309,IF(CV200*$C$23&gt;MAX($C$22,(CW309*$C$34+CW310*$C$35)*EXP(-$C$12*$C$30)+(CW416*$C$34+CW417*$C$35)*EXP(-$C$14*$C$30)),CV$236,(CW309*$C$34+CW310*$C$35)*EXP(-$C$12*$C$30)+CV$234),"")</f>
        <v/>
      </c>
      <c r="CW309" s="65">
        <f>IF(CW$231&gt;=$E309,IF(CW200*$C$23&gt;MAX($C$22,(CX309*$C$34+CX310*$C$35)*EXP(-$C$12*$C$30)+(CX416*$C$34+CX417*$C$35)*EXP(-$C$14*$C$30)),CW$236,(CX309*$C$34+CX310*$C$35)*EXP(-$C$12*$C$30)+CW$234),"")</f>
        <v/>
      </c>
      <c r="CX309" s="65">
        <f>IF(CX$231&gt;=$E309,IF(CX200*$C$23&gt;MAX($C$22,(CY309*$C$34+CY310*$C$35)*EXP(-$C$12*$C$30)+(CY416*$C$34+CY417*$C$35)*EXP(-$C$14*$C$30)),CX$236,(CY309*$C$34+CY310*$C$35)*EXP(-$C$12*$C$30)+CX$234),"")</f>
        <v/>
      </c>
      <c r="CY309" s="65">
        <f>IF(CY$231&gt;=$E309,IF(CY200*$C$23&gt;MAX($C$22,(CZ309*$C$34+CZ310*$C$35)*EXP(-$C$12*$C$30)+(CZ416*$C$34+CZ417*$C$35)*EXP(-$C$14*$C$30)),CY$236,(CZ309*$C$34+CZ310*$C$35)*EXP(-$C$12*$C$30)+CY$234),"")</f>
        <v/>
      </c>
      <c r="CZ309" s="65">
        <f>IF(CZ$231&gt;=$E309,IF(CZ200*$C$23&gt;MAX($C$22,(DA309*$C$34+DA310*$C$35)*EXP(-$C$12*$C$30)+(DA416*$C$34+DA417*$C$35)*EXP(-$C$14*$C$30)),CZ$236,(DA309*$C$34+DA310*$C$35)*EXP(-$C$12*$C$30)+CZ$234),"")</f>
        <v/>
      </c>
      <c r="DA309" s="65">
        <f>IF(DA$231&gt;=$E309,IF(DA200*$C$23&gt;MAX($C$22,(DB309*$C$34+DB310*$C$35)*EXP(-$C$12*$C$30)+(DB416*$C$34+DB417*$C$35)*EXP(-$C$14*$C$30)),DA$236,(DB309*$C$34+DB310*$C$35)*EXP(-$C$12*$C$30)+DA$234),"")</f>
        <v/>
      </c>
      <c r="DB309" s="65">
        <f>IF(DB$231&gt;=$E309,IF(DB200*$C$23&gt;MAX($C$22,(DC309*$C$34+DC310*$C$35)*EXP(-$C$12*$C$30)+(DC416*$C$34+DC417*$C$35)*EXP(-$C$14*$C$30)),DB$236,(DC309*$C$34+DC310*$C$35)*EXP(-$C$12*$C$30)+DB$234),"")</f>
        <v/>
      </c>
      <c r="DC309" s="65">
        <f>IF(DC$231&gt;=$E309,IF(DC200*$C$23&gt;$C$22,DC$236,$C$22+DC$234),"")</f>
        <v/>
      </c>
    </row>
    <row r="310" ht="12" customHeight="1">
      <c r="B310" s="12" t="n"/>
      <c r="C310" s="12" t="n"/>
      <c r="D310" s="12" t="n"/>
      <c r="E310" s="64">
        <f>E309+1</f>
        <v/>
      </c>
      <c r="G310" s="65">
        <f>IF(G$231&gt;=$E310,IF(G201*$C$23&gt;MAX($C$22,(H310*$C$34+H311*$C$35)*EXP(-$C$12*$C$30)+(H417*$C$34+H418*$C$35)*EXP(-$C$14*$C$30)),G$236,(H310*$C$34+H311*$C$35)*EXP(-$C$12*$C$30)+G$234),"")</f>
        <v/>
      </c>
      <c r="H310" s="65">
        <f>IF(H$231&gt;=$E310,IF(H201*$C$23&gt;MAX($C$22,(I310*$C$34+I311*$C$35)*EXP(-$C$12*$C$30)+(I417*$C$34+I418*$C$35)*EXP(-$C$14*$C$30)),H$236,(I310*$C$34+I311*$C$35)*EXP(-$C$12*$C$30)+H$234),"")</f>
        <v/>
      </c>
      <c r="I310" s="65">
        <f>IF(I$231&gt;=$E310,IF(I201*$C$23&gt;MAX($C$22,(J310*$C$34+J311*$C$35)*EXP(-$C$12*$C$30)+(J417*$C$34+J418*$C$35)*EXP(-$C$14*$C$30)),I$236,(J310*$C$34+J311*$C$35)*EXP(-$C$12*$C$30)+I$234),"")</f>
        <v/>
      </c>
      <c r="J310" s="65">
        <f>IF(J$231&gt;=$E310,IF(J201*$C$23&gt;MAX($C$22,(K310*$C$34+K311*$C$35)*EXP(-$C$12*$C$30)+(K417*$C$34+K418*$C$35)*EXP(-$C$14*$C$30)),J$236,(K310*$C$34+K311*$C$35)*EXP(-$C$12*$C$30)+J$234),"")</f>
        <v/>
      </c>
      <c r="K310" s="65">
        <f>IF(K$231&gt;=$E310,IF(K201*$C$23&gt;MAX($C$22,(L310*$C$34+L311*$C$35)*EXP(-$C$12*$C$30)+(L417*$C$34+L418*$C$35)*EXP(-$C$14*$C$30)),K$236,(L310*$C$34+L311*$C$35)*EXP(-$C$12*$C$30)+K$234),"")</f>
        <v/>
      </c>
      <c r="L310" s="65">
        <f>IF(L$231&gt;=$E310,IF(L201*$C$23&gt;MAX($C$22,(M310*$C$34+M311*$C$35)*EXP(-$C$12*$C$30)+(M417*$C$34+M418*$C$35)*EXP(-$C$14*$C$30)),L$236,(M310*$C$34+M311*$C$35)*EXP(-$C$12*$C$30)+L$234),"")</f>
        <v/>
      </c>
      <c r="M310" s="65">
        <f>IF(M$231&gt;=$E310,IF(M201*$C$23&gt;MAX($C$22,(N310*$C$34+N311*$C$35)*EXP(-$C$12*$C$30)+(N417*$C$34+N418*$C$35)*EXP(-$C$14*$C$30)),M$236,(N310*$C$34+N311*$C$35)*EXP(-$C$12*$C$30)+M$234),"")</f>
        <v/>
      </c>
      <c r="N310" s="65">
        <f>IF(N$231&gt;=$E310,IF(N201*$C$23&gt;MAX($C$22,(O310*$C$34+O311*$C$35)*EXP(-$C$12*$C$30)+(O417*$C$34+O418*$C$35)*EXP(-$C$14*$C$30)),N$236,(O310*$C$34+O311*$C$35)*EXP(-$C$12*$C$30)+N$234),"")</f>
        <v/>
      </c>
      <c r="O310" s="65">
        <f>IF(O$231&gt;=$E310,IF(O201*$C$23&gt;MAX($C$22,(P310*$C$34+P311*$C$35)*EXP(-$C$12*$C$30)+(P417*$C$34+P418*$C$35)*EXP(-$C$14*$C$30)),O$236,(P310*$C$34+P311*$C$35)*EXP(-$C$12*$C$30)+O$234),"")</f>
        <v/>
      </c>
      <c r="P310" s="65">
        <f>IF(P$231&gt;=$E310,IF(P201*$C$23&gt;MAX($C$22,(Q310*$C$34+Q311*$C$35)*EXP(-$C$12*$C$30)+(Q417*$C$34+Q418*$C$35)*EXP(-$C$14*$C$30)),P$236,(Q310*$C$34+Q311*$C$35)*EXP(-$C$12*$C$30)+P$234),"")</f>
        <v/>
      </c>
      <c r="Q310" s="65">
        <f>IF(Q$231&gt;=$E310,IF(Q201*$C$23&gt;MAX($C$22,(R310*$C$34+R311*$C$35)*EXP(-$C$12*$C$30)+(R417*$C$34+R418*$C$35)*EXP(-$C$14*$C$30)),Q$236,(R310*$C$34+R311*$C$35)*EXP(-$C$12*$C$30)+Q$234),"")</f>
        <v/>
      </c>
      <c r="R310" s="65">
        <f>IF(R$231&gt;=$E310,IF(R201*$C$23&gt;MAX($C$22,(S310*$C$34+S311*$C$35)*EXP(-$C$12*$C$30)+(S417*$C$34+S418*$C$35)*EXP(-$C$14*$C$30)),R$236,(S310*$C$34+S311*$C$35)*EXP(-$C$12*$C$30)+R$234),"")</f>
        <v/>
      </c>
      <c r="S310" s="65">
        <f>IF(S$231&gt;=$E310,IF(S201*$C$23&gt;MAX($C$22,(T310*$C$34+T311*$C$35)*EXP(-$C$12*$C$30)+(T417*$C$34+T418*$C$35)*EXP(-$C$14*$C$30)),S$236,(T310*$C$34+T311*$C$35)*EXP(-$C$12*$C$30)+S$234),"")</f>
        <v/>
      </c>
      <c r="T310" s="65">
        <f>IF(T$231&gt;=$E310,IF(T201*$C$23&gt;MAX($C$22,(U310*$C$34+U311*$C$35)*EXP(-$C$12*$C$30)+(U417*$C$34+U418*$C$35)*EXP(-$C$14*$C$30)),T$236,(U310*$C$34+U311*$C$35)*EXP(-$C$12*$C$30)+T$234),"")</f>
        <v/>
      </c>
      <c r="U310" s="65">
        <f>IF(U$231&gt;=$E310,IF(U201*$C$23&gt;MAX($C$22,(V310*$C$34+V311*$C$35)*EXP(-$C$12*$C$30)+(V417*$C$34+V418*$C$35)*EXP(-$C$14*$C$30)),U$236,(V310*$C$34+V311*$C$35)*EXP(-$C$12*$C$30)+U$234),"")</f>
        <v/>
      </c>
      <c r="V310" s="65">
        <f>IF(V$231&gt;=$E310,IF(V201*$C$23&gt;MAX($C$22,(W310*$C$34+W311*$C$35)*EXP(-$C$12*$C$30)+(W417*$C$34+W418*$C$35)*EXP(-$C$14*$C$30)),V$236,(W310*$C$34+W311*$C$35)*EXP(-$C$12*$C$30)+V$234),"")</f>
        <v/>
      </c>
      <c r="W310" s="65">
        <f>IF(W$231&gt;=$E310,IF(W201*$C$23&gt;MAX($C$22,(X310*$C$34+X311*$C$35)*EXP(-$C$12*$C$30)+(X417*$C$34+X418*$C$35)*EXP(-$C$14*$C$30)),W$236,(X310*$C$34+X311*$C$35)*EXP(-$C$12*$C$30)+W$234),"")</f>
        <v/>
      </c>
      <c r="X310" s="65">
        <f>IF(X$231&gt;=$E310,IF(X201*$C$23&gt;MAX($C$22,(Y310*$C$34+Y311*$C$35)*EXP(-$C$12*$C$30)+(Y417*$C$34+Y418*$C$35)*EXP(-$C$14*$C$30)),X$236,(Y310*$C$34+Y311*$C$35)*EXP(-$C$12*$C$30)+X$234),"")</f>
        <v/>
      </c>
      <c r="Y310" s="65">
        <f>IF(Y$231&gt;=$E310,IF(Y201*$C$23&gt;MAX($C$22,(Z310*$C$34+Z311*$C$35)*EXP(-$C$12*$C$30)+(Z417*$C$34+Z418*$C$35)*EXP(-$C$14*$C$30)),Y$236,(Z310*$C$34+Z311*$C$35)*EXP(-$C$12*$C$30)+Y$234),"")</f>
        <v/>
      </c>
      <c r="Z310" s="65">
        <f>IF(Z$231&gt;=$E310,IF(Z201*$C$23&gt;MAX($C$22,(AA310*$C$34+AA311*$C$35)*EXP(-$C$12*$C$30)+(AA417*$C$34+AA418*$C$35)*EXP(-$C$14*$C$30)),Z$236,(AA310*$C$34+AA311*$C$35)*EXP(-$C$12*$C$30)+Z$234),"")</f>
        <v/>
      </c>
      <c r="AA310" s="65">
        <f>IF(AA$231&gt;=$E310,IF(AA201*$C$23&gt;MAX($C$22,(AB310*$C$34+AB311*$C$35)*EXP(-$C$12*$C$30)+(AB417*$C$34+AB418*$C$35)*EXP(-$C$14*$C$30)),AA$236,(AB310*$C$34+AB311*$C$35)*EXP(-$C$12*$C$30)+AA$234),"")</f>
        <v/>
      </c>
      <c r="AB310" s="65">
        <f>IF(AB$231&gt;=$E310,IF(AB201*$C$23&gt;MAX($C$22,(AC310*$C$34+AC311*$C$35)*EXP(-$C$12*$C$30)+(AC417*$C$34+AC418*$C$35)*EXP(-$C$14*$C$30)),AB$236,(AC310*$C$34+AC311*$C$35)*EXP(-$C$12*$C$30)+AB$234),"")</f>
        <v/>
      </c>
      <c r="AC310" s="65">
        <f>IF(AC$231&gt;=$E310,IF(AC201*$C$23&gt;MAX($C$22,(AD310*$C$34+AD311*$C$35)*EXP(-$C$12*$C$30)+(AD417*$C$34+AD418*$C$35)*EXP(-$C$14*$C$30)),AC$236,(AD310*$C$34+AD311*$C$35)*EXP(-$C$12*$C$30)+AC$234),"")</f>
        <v/>
      </c>
      <c r="AD310" s="65">
        <f>IF(AD$231&gt;=$E310,IF(AD201*$C$23&gt;MAX($C$22,(AE310*$C$34+AE311*$C$35)*EXP(-$C$12*$C$30)+(AE417*$C$34+AE418*$C$35)*EXP(-$C$14*$C$30)),AD$236,(AE310*$C$34+AE311*$C$35)*EXP(-$C$12*$C$30)+AD$234),"")</f>
        <v/>
      </c>
      <c r="AE310" s="65">
        <f>IF(AE$231&gt;=$E310,IF(AE201*$C$23&gt;MAX($C$22,(AF310*$C$34+AF311*$C$35)*EXP(-$C$12*$C$30)+(AF417*$C$34+AF418*$C$35)*EXP(-$C$14*$C$30)),AE$236,(AF310*$C$34+AF311*$C$35)*EXP(-$C$12*$C$30)+AE$234),"")</f>
        <v/>
      </c>
      <c r="AF310" s="65">
        <f>IF(AF$231&gt;=$E310,IF(AF201*$C$23&gt;MAX($C$22,(AG310*$C$34+AG311*$C$35)*EXP(-$C$12*$C$30)+(AG417*$C$34+AG418*$C$35)*EXP(-$C$14*$C$30)),AF$236,(AG310*$C$34+AG311*$C$35)*EXP(-$C$12*$C$30)+AF$234),"")</f>
        <v/>
      </c>
      <c r="AG310" s="65">
        <f>IF(AG$231&gt;=$E310,IF(AG201*$C$23&gt;MAX($C$22,(AH310*$C$34+AH311*$C$35)*EXP(-$C$12*$C$30)+(AH417*$C$34+AH418*$C$35)*EXP(-$C$14*$C$30)),AG$236,(AH310*$C$34+AH311*$C$35)*EXP(-$C$12*$C$30)+AG$234),"")</f>
        <v/>
      </c>
      <c r="AH310" s="65">
        <f>IF(AH$231&gt;=$E310,IF(AH201*$C$23&gt;MAX($C$22,(AI310*$C$34+AI311*$C$35)*EXP(-$C$12*$C$30)+(AI417*$C$34+AI418*$C$35)*EXP(-$C$14*$C$30)),AH$236,(AI310*$C$34+AI311*$C$35)*EXP(-$C$12*$C$30)+AH$234),"")</f>
        <v/>
      </c>
      <c r="AI310" s="65">
        <f>IF(AI$231&gt;=$E310,IF(AI201*$C$23&gt;MAX($C$22,(AJ310*$C$34+AJ311*$C$35)*EXP(-$C$12*$C$30)+(AJ417*$C$34+AJ418*$C$35)*EXP(-$C$14*$C$30)),AI$236,(AJ310*$C$34+AJ311*$C$35)*EXP(-$C$12*$C$30)+AI$234),"")</f>
        <v/>
      </c>
      <c r="AJ310" s="65">
        <f>IF(AJ$231&gt;=$E310,IF(AJ201*$C$23&gt;MAX($C$22,(AK310*$C$34+AK311*$C$35)*EXP(-$C$12*$C$30)+(AK417*$C$34+AK418*$C$35)*EXP(-$C$14*$C$30)),AJ$236,(AK310*$C$34+AK311*$C$35)*EXP(-$C$12*$C$30)+AJ$234),"")</f>
        <v/>
      </c>
      <c r="AK310" s="65">
        <f>IF(AK$231&gt;=$E310,IF(AK201*$C$23&gt;MAX($C$22,(AL310*$C$34+AL311*$C$35)*EXP(-$C$12*$C$30)+(AL417*$C$34+AL418*$C$35)*EXP(-$C$14*$C$30)),AK$236,(AL310*$C$34+AL311*$C$35)*EXP(-$C$12*$C$30)+AK$234),"")</f>
        <v/>
      </c>
      <c r="AL310" s="65">
        <f>IF(AL$231&gt;=$E310,IF(AL201*$C$23&gt;MAX($C$22,(AM310*$C$34+AM311*$C$35)*EXP(-$C$12*$C$30)+(AM417*$C$34+AM418*$C$35)*EXP(-$C$14*$C$30)),AL$236,(AM310*$C$34+AM311*$C$35)*EXP(-$C$12*$C$30)+AL$234),"")</f>
        <v/>
      </c>
      <c r="AM310" s="65">
        <f>IF(AM$231&gt;=$E310,IF(AM201*$C$23&gt;MAX($C$22,(AN310*$C$34+AN311*$C$35)*EXP(-$C$12*$C$30)+(AN417*$C$34+AN418*$C$35)*EXP(-$C$14*$C$30)),AM$236,(AN310*$C$34+AN311*$C$35)*EXP(-$C$12*$C$30)+AM$234),"")</f>
        <v/>
      </c>
      <c r="AN310" s="65">
        <f>IF(AN$231&gt;=$E310,IF(AN201*$C$23&gt;MAX($C$22,(AO310*$C$34+AO311*$C$35)*EXP(-$C$12*$C$30)+(AO417*$C$34+AO418*$C$35)*EXP(-$C$14*$C$30)),AN$236,(AO310*$C$34+AO311*$C$35)*EXP(-$C$12*$C$30)+AN$234),"")</f>
        <v/>
      </c>
      <c r="AO310" s="65">
        <f>IF(AO$231&gt;=$E310,IF(AO201*$C$23&gt;MAX($C$22,(AP310*$C$34+AP311*$C$35)*EXP(-$C$12*$C$30)+(AP417*$C$34+AP418*$C$35)*EXP(-$C$14*$C$30)),AO$236,(AP310*$C$34+AP311*$C$35)*EXP(-$C$12*$C$30)+AO$234),"")</f>
        <v/>
      </c>
      <c r="AP310" s="65">
        <f>IF(AP$231&gt;=$E310,IF(AP201*$C$23&gt;MAX($C$22,(AQ310*$C$34+AQ311*$C$35)*EXP(-$C$12*$C$30)+(AQ417*$C$34+AQ418*$C$35)*EXP(-$C$14*$C$30)),AP$236,(AQ310*$C$34+AQ311*$C$35)*EXP(-$C$12*$C$30)+AP$234),"")</f>
        <v/>
      </c>
      <c r="AQ310" s="65">
        <f>IF(AQ$231&gt;=$E310,IF(AQ201*$C$23&gt;MAX($C$22,(AR310*$C$34+AR311*$C$35)*EXP(-$C$12*$C$30)+(AR417*$C$34+AR418*$C$35)*EXP(-$C$14*$C$30)),AQ$236,(AR310*$C$34+AR311*$C$35)*EXP(-$C$12*$C$30)+AQ$234),"")</f>
        <v/>
      </c>
      <c r="AR310" s="65">
        <f>IF(AR$231&gt;=$E310,IF(AR201*$C$23&gt;MAX($C$22,(AS310*$C$34+AS311*$C$35)*EXP(-$C$12*$C$30)+(AS417*$C$34+AS418*$C$35)*EXP(-$C$14*$C$30)),AR$236,(AS310*$C$34+AS311*$C$35)*EXP(-$C$12*$C$30)+AR$234),"")</f>
        <v/>
      </c>
      <c r="AS310" s="65">
        <f>IF(AS$231&gt;=$E310,IF(AS201*$C$23&gt;MAX($C$22,(AT310*$C$34+AT311*$C$35)*EXP(-$C$12*$C$30)+(AT417*$C$34+AT418*$C$35)*EXP(-$C$14*$C$30)),AS$236,(AT310*$C$34+AT311*$C$35)*EXP(-$C$12*$C$30)+AS$234),"")</f>
        <v/>
      </c>
      <c r="AT310" s="65">
        <f>IF(AT$231&gt;=$E310,IF(AT201*$C$23&gt;MAX($C$22,(AU310*$C$34+AU311*$C$35)*EXP(-$C$12*$C$30)+(AU417*$C$34+AU418*$C$35)*EXP(-$C$14*$C$30)),AT$236,(AU310*$C$34+AU311*$C$35)*EXP(-$C$12*$C$30)+AT$234),"")</f>
        <v/>
      </c>
      <c r="AU310" s="65">
        <f>IF(AU$231&gt;=$E310,IF(AU201*$C$23&gt;MAX($C$22,(AV310*$C$34+AV311*$C$35)*EXP(-$C$12*$C$30)+(AV417*$C$34+AV418*$C$35)*EXP(-$C$14*$C$30)),AU$236,(AV310*$C$34+AV311*$C$35)*EXP(-$C$12*$C$30)+AU$234),"")</f>
        <v/>
      </c>
      <c r="AV310" s="65">
        <f>IF(AV$231&gt;=$E310,IF(AV201*$C$23&gt;MAX($C$22,(AW310*$C$34+AW311*$C$35)*EXP(-$C$12*$C$30)+(AW417*$C$34+AW418*$C$35)*EXP(-$C$14*$C$30)),AV$236,(AW310*$C$34+AW311*$C$35)*EXP(-$C$12*$C$30)+AV$234),"")</f>
        <v/>
      </c>
      <c r="AW310" s="65">
        <f>IF(AW$231&gt;=$E310,IF(AW201*$C$23&gt;MAX($C$22,(AX310*$C$34+AX311*$C$35)*EXP(-$C$12*$C$30)+(AX417*$C$34+AX418*$C$35)*EXP(-$C$14*$C$30)),AW$236,(AX310*$C$34+AX311*$C$35)*EXP(-$C$12*$C$30)+AW$234),"")</f>
        <v/>
      </c>
      <c r="AX310" s="65">
        <f>IF(AX$231&gt;=$E310,IF(AX201*$C$23&gt;MAX($C$22,(AY310*$C$34+AY311*$C$35)*EXP(-$C$12*$C$30)+(AY417*$C$34+AY418*$C$35)*EXP(-$C$14*$C$30)),AX$236,(AY310*$C$34+AY311*$C$35)*EXP(-$C$12*$C$30)+AX$234),"")</f>
        <v/>
      </c>
      <c r="AY310" s="65">
        <f>IF(AY$231&gt;=$E310,IF(AY201*$C$23&gt;MAX($C$22,(AZ310*$C$34+AZ311*$C$35)*EXP(-$C$12*$C$30)+(AZ417*$C$34+AZ418*$C$35)*EXP(-$C$14*$C$30)),AY$236,(AZ310*$C$34+AZ311*$C$35)*EXP(-$C$12*$C$30)+AY$234),"")</f>
        <v/>
      </c>
      <c r="AZ310" s="65">
        <f>IF(AZ$231&gt;=$E310,IF(AZ201*$C$23&gt;MAX($C$22,(BA310*$C$34+BA311*$C$35)*EXP(-$C$12*$C$30)+(BA417*$C$34+BA418*$C$35)*EXP(-$C$14*$C$30)),AZ$236,(BA310*$C$34+BA311*$C$35)*EXP(-$C$12*$C$30)+AZ$234),"")</f>
        <v/>
      </c>
      <c r="BA310" s="65">
        <f>IF(BA$231&gt;=$E310,IF(BA201*$C$23&gt;MAX($C$22,(BB310*$C$34+BB311*$C$35)*EXP(-$C$12*$C$30)+(BB417*$C$34+BB418*$C$35)*EXP(-$C$14*$C$30)),BA$236,(BB310*$C$34+BB311*$C$35)*EXP(-$C$12*$C$30)+BA$234),"")</f>
        <v/>
      </c>
      <c r="BB310" s="65">
        <f>IF(BB$231&gt;=$E310,IF(BB201*$C$23&gt;MAX($C$22,(BC310*$C$34+BC311*$C$35)*EXP(-$C$12*$C$30)+(BC417*$C$34+BC418*$C$35)*EXP(-$C$14*$C$30)),BB$236,(BC310*$C$34+BC311*$C$35)*EXP(-$C$12*$C$30)+BB$234),"")</f>
        <v/>
      </c>
      <c r="BC310" s="65">
        <f>IF(BC$231&gt;=$E310,IF(BC201*$C$23&gt;MAX($C$22,(BD310*$C$34+BD311*$C$35)*EXP(-$C$12*$C$30)+(BD417*$C$34+BD418*$C$35)*EXP(-$C$14*$C$30)),BC$236,(BD310*$C$34+BD311*$C$35)*EXP(-$C$12*$C$30)+BC$234),"")</f>
        <v/>
      </c>
      <c r="BD310" s="65">
        <f>IF(BD$231&gt;=$E310,IF(BD201*$C$23&gt;MAX($C$22,(BE310*$C$34+BE311*$C$35)*EXP(-$C$12*$C$30)+(BE417*$C$34+BE418*$C$35)*EXP(-$C$14*$C$30)),BD$236,(BE310*$C$34+BE311*$C$35)*EXP(-$C$12*$C$30)+BD$234),"")</f>
        <v/>
      </c>
      <c r="BE310" s="65">
        <f>IF(BE$231&gt;=$E310,IF(BE201*$C$23&gt;MAX($C$22,(BF310*$C$34+BF311*$C$35)*EXP(-$C$12*$C$30)+(BF417*$C$34+BF418*$C$35)*EXP(-$C$14*$C$30)),BE$236,(BF310*$C$34+BF311*$C$35)*EXP(-$C$12*$C$30)+BE$234),"")</f>
        <v/>
      </c>
      <c r="BF310" s="65">
        <f>IF(BF$231&gt;=$E310,IF(BF201*$C$23&gt;MAX($C$22,(BG310*$C$34+BG311*$C$35)*EXP(-$C$12*$C$30)+(BG417*$C$34+BG418*$C$35)*EXP(-$C$14*$C$30)),BF$236,(BG310*$C$34+BG311*$C$35)*EXP(-$C$12*$C$30)+BF$234),"")</f>
        <v/>
      </c>
      <c r="BG310" s="65">
        <f>IF(BG$231&gt;=$E310,IF(BG201*$C$23&gt;MAX($C$22,(BH310*$C$34+BH311*$C$35)*EXP(-$C$12*$C$30)+(BH417*$C$34+BH418*$C$35)*EXP(-$C$14*$C$30)),BG$236,(BH310*$C$34+BH311*$C$35)*EXP(-$C$12*$C$30)+BG$234),"")</f>
        <v/>
      </c>
      <c r="BH310" s="65">
        <f>IF(BH$231&gt;=$E310,IF(BH201*$C$23&gt;MAX($C$22,(BI310*$C$34+BI311*$C$35)*EXP(-$C$12*$C$30)+(BI417*$C$34+BI418*$C$35)*EXP(-$C$14*$C$30)),BH$236,(BI310*$C$34+BI311*$C$35)*EXP(-$C$12*$C$30)+BH$234),"")</f>
        <v/>
      </c>
      <c r="BI310" s="65">
        <f>IF(BI$231&gt;=$E310,IF(BI201*$C$23&gt;MAX($C$22,(BJ310*$C$34+BJ311*$C$35)*EXP(-$C$12*$C$30)+(BJ417*$C$34+BJ418*$C$35)*EXP(-$C$14*$C$30)),BI$236,(BJ310*$C$34+BJ311*$C$35)*EXP(-$C$12*$C$30)+BI$234),"")</f>
        <v/>
      </c>
      <c r="BJ310" s="65">
        <f>IF(BJ$231&gt;=$E310,IF(BJ201*$C$23&gt;MAX($C$22,(BK310*$C$34+BK311*$C$35)*EXP(-$C$12*$C$30)+(BK417*$C$34+BK418*$C$35)*EXP(-$C$14*$C$30)),BJ$236,(BK310*$C$34+BK311*$C$35)*EXP(-$C$12*$C$30)+BJ$234),"")</f>
        <v/>
      </c>
      <c r="BK310" s="65">
        <f>IF(BK$231&gt;=$E310,IF(BK201*$C$23&gt;MAX($C$22,(BL310*$C$34+BL311*$C$35)*EXP(-$C$12*$C$30)+(BL417*$C$34+BL418*$C$35)*EXP(-$C$14*$C$30)),BK$236,(BL310*$C$34+BL311*$C$35)*EXP(-$C$12*$C$30)+BK$234),"")</f>
        <v/>
      </c>
      <c r="BL310" s="65">
        <f>IF(BL$231&gt;=$E310,IF(BL201*$C$23&gt;MAX($C$22,(BM310*$C$34+BM311*$C$35)*EXP(-$C$12*$C$30)+(BM417*$C$34+BM418*$C$35)*EXP(-$C$14*$C$30)),BL$236,(BM310*$C$34+BM311*$C$35)*EXP(-$C$12*$C$30)+BL$234),"")</f>
        <v/>
      </c>
      <c r="BM310" s="65">
        <f>IF(BM$231&gt;=$E310,IF(BM201*$C$23&gt;MAX($C$22,(BN310*$C$34+BN311*$C$35)*EXP(-$C$12*$C$30)+(BN417*$C$34+BN418*$C$35)*EXP(-$C$14*$C$30)),BM$236,(BN310*$C$34+BN311*$C$35)*EXP(-$C$12*$C$30)+BM$234),"")</f>
        <v/>
      </c>
      <c r="BN310" s="65">
        <f>IF(BN$231&gt;=$E310,IF(BN201*$C$23&gt;MAX($C$22,(BO310*$C$34+BO311*$C$35)*EXP(-$C$12*$C$30)+(BO417*$C$34+BO418*$C$35)*EXP(-$C$14*$C$30)),BN$236,(BO310*$C$34+BO311*$C$35)*EXP(-$C$12*$C$30)+BN$234),"")</f>
        <v/>
      </c>
      <c r="BO310" s="65">
        <f>IF(BO$231&gt;=$E310,IF(BO201*$C$23&gt;MAX($C$22,(BP310*$C$34+BP311*$C$35)*EXP(-$C$12*$C$30)+(BP417*$C$34+BP418*$C$35)*EXP(-$C$14*$C$30)),BO$236,(BP310*$C$34+BP311*$C$35)*EXP(-$C$12*$C$30)+BO$234),"")</f>
        <v/>
      </c>
      <c r="BP310" s="65">
        <f>IF(BP$231&gt;=$E310,IF(BP201*$C$23&gt;MAX($C$22,(BQ310*$C$34+BQ311*$C$35)*EXP(-$C$12*$C$30)+(BQ417*$C$34+BQ418*$C$35)*EXP(-$C$14*$C$30)),BP$236,(BQ310*$C$34+BQ311*$C$35)*EXP(-$C$12*$C$30)+BP$234),"")</f>
        <v/>
      </c>
      <c r="BQ310" s="65">
        <f>IF(BQ$231&gt;=$E310,IF(BQ201*$C$23&gt;MAX($C$22,(BR310*$C$34+BR311*$C$35)*EXP(-$C$12*$C$30)+(BR417*$C$34+BR418*$C$35)*EXP(-$C$14*$C$30)),BQ$236,(BR310*$C$34+BR311*$C$35)*EXP(-$C$12*$C$30)+BQ$234),"")</f>
        <v/>
      </c>
      <c r="BR310" s="65">
        <f>IF(BR$231&gt;=$E310,IF(BR201*$C$23&gt;MAX($C$22,(BS310*$C$34+BS311*$C$35)*EXP(-$C$12*$C$30)+(BS417*$C$34+BS418*$C$35)*EXP(-$C$14*$C$30)),BR$236,(BS310*$C$34+BS311*$C$35)*EXP(-$C$12*$C$30)+BR$234),"")</f>
        <v/>
      </c>
      <c r="BS310" s="65">
        <f>IF(BS$231&gt;=$E310,IF(BS201*$C$23&gt;MAX($C$22,(BT310*$C$34+BT311*$C$35)*EXP(-$C$12*$C$30)+(BT417*$C$34+BT418*$C$35)*EXP(-$C$14*$C$30)),BS$236,(BT310*$C$34+BT311*$C$35)*EXP(-$C$12*$C$30)+BS$234),"")</f>
        <v/>
      </c>
      <c r="BT310" s="65">
        <f>IF(BT$231&gt;=$E310,IF(BT201*$C$23&gt;MAX($C$22,(BU310*$C$34+BU311*$C$35)*EXP(-$C$12*$C$30)+(BU417*$C$34+BU418*$C$35)*EXP(-$C$14*$C$30)),BT$236,(BU310*$C$34+BU311*$C$35)*EXP(-$C$12*$C$30)+BT$234),"")</f>
        <v/>
      </c>
      <c r="BU310" s="65">
        <f>IF(BU$231&gt;=$E310,IF(BU201*$C$23&gt;MAX($C$22,(BV310*$C$34+BV311*$C$35)*EXP(-$C$12*$C$30)+(BV417*$C$34+BV418*$C$35)*EXP(-$C$14*$C$30)),BU$236,(BV310*$C$34+BV311*$C$35)*EXP(-$C$12*$C$30)+BU$234),"")</f>
        <v/>
      </c>
      <c r="BV310" s="65">
        <f>IF(BV$231&gt;=$E310,IF(BV201*$C$23&gt;MAX($C$22,(BW310*$C$34+BW311*$C$35)*EXP(-$C$12*$C$30)+(BW417*$C$34+BW418*$C$35)*EXP(-$C$14*$C$30)),BV$236,(BW310*$C$34+BW311*$C$35)*EXP(-$C$12*$C$30)+BV$234),"")</f>
        <v/>
      </c>
      <c r="BW310" s="65">
        <f>IF(BW$231&gt;=$E310,IF(BW201*$C$23&gt;MAX($C$22,(BX310*$C$34+BX311*$C$35)*EXP(-$C$12*$C$30)+(BX417*$C$34+BX418*$C$35)*EXP(-$C$14*$C$30)),BW$236,(BX310*$C$34+BX311*$C$35)*EXP(-$C$12*$C$30)+BW$234),"")</f>
        <v/>
      </c>
      <c r="BX310" s="65">
        <f>IF(BX$231&gt;=$E310,IF(BX201*$C$23&gt;MAX($C$22,(BY310*$C$34+BY311*$C$35)*EXP(-$C$12*$C$30)+(BY417*$C$34+BY418*$C$35)*EXP(-$C$14*$C$30)),BX$236,(BY310*$C$34+BY311*$C$35)*EXP(-$C$12*$C$30)+BX$234),"")</f>
        <v/>
      </c>
      <c r="BY310" s="65">
        <f>IF(BY$231&gt;=$E310,IF(BY201*$C$23&gt;MAX($C$22,(BZ310*$C$34+BZ311*$C$35)*EXP(-$C$12*$C$30)+(BZ417*$C$34+BZ418*$C$35)*EXP(-$C$14*$C$30)),BY$236,(BZ310*$C$34+BZ311*$C$35)*EXP(-$C$12*$C$30)+BY$234),"")</f>
        <v/>
      </c>
      <c r="BZ310" s="65">
        <f>IF(BZ$231&gt;=$E310,IF(BZ201*$C$23&gt;MAX($C$22,(CA310*$C$34+CA311*$C$35)*EXP(-$C$12*$C$30)+(CA417*$C$34+CA418*$C$35)*EXP(-$C$14*$C$30)),BZ$236,(CA310*$C$34+CA311*$C$35)*EXP(-$C$12*$C$30)+BZ$234),"")</f>
        <v/>
      </c>
      <c r="CA310" s="65">
        <f>IF(CA$231&gt;=$E310,IF(CA201*$C$23&gt;MAX($C$22,(CB310*$C$34+CB311*$C$35)*EXP(-$C$12*$C$30)+(CB417*$C$34+CB418*$C$35)*EXP(-$C$14*$C$30)),CA$236,(CB310*$C$34+CB311*$C$35)*EXP(-$C$12*$C$30)+CA$234),"")</f>
        <v/>
      </c>
      <c r="CB310" s="65">
        <f>IF(CB$231&gt;=$E310,IF(CB201*$C$23&gt;MAX($C$22,(CC310*$C$34+CC311*$C$35)*EXP(-$C$12*$C$30)+(CC417*$C$34+CC418*$C$35)*EXP(-$C$14*$C$30)),CB$236,(CC310*$C$34+CC311*$C$35)*EXP(-$C$12*$C$30)+CB$234),"")</f>
        <v/>
      </c>
      <c r="CC310" s="65">
        <f>IF(CC$231&gt;=$E310,IF(CC201*$C$23&gt;MAX($C$22,(CD310*$C$34+CD311*$C$35)*EXP(-$C$12*$C$30)+(CD417*$C$34+CD418*$C$35)*EXP(-$C$14*$C$30)),CC$236,(CD310*$C$34+CD311*$C$35)*EXP(-$C$12*$C$30)+CC$234),"")</f>
        <v/>
      </c>
      <c r="CD310" s="65">
        <f>IF(CD$231&gt;=$E310,IF(CD201*$C$23&gt;MAX($C$22,(CE310*$C$34+CE311*$C$35)*EXP(-$C$12*$C$30)+(CE417*$C$34+CE418*$C$35)*EXP(-$C$14*$C$30)),CD$236,(CE310*$C$34+CE311*$C$35)*EXP(-$C$12*$C$30)+CD$234),"")</f>
        <v/>
      </c>
      <c r="CE310" s="65">
        <f>IF(CE$231&gt;=$E310,IF(CE201*$C$23&gt;MAX($C$22,(CF310*$C$34+CF311*$C$35)*EXP(-$C$12*$C$30)+(CF417*$C$34+CF418*$C$35)*EXP(-$C$14*$C$30)),CE$236,(CF310*$C$34+CF311*$C$35)*EXP(-$C$12*$C$30)+CE$234),"")</f>
        <v/>
      </c>
      <c r="CF310" s="65">
        <f>IF(CF$231&gt;=$E310,IF(CF201*$C$23&gt;MAX($C$22,(CG310*$C$34+CG311*$C$35)*EXP(-$C$12*$C$30)+(CG417*$C$34+CG418*$C$35)*EXP(-$C$14*$C$30)),CF$236,(CG310*$C$34+CG311*$C$35)*EXP(-$C$12*$C$30)+CF$234),"")</f>
        <v/>
      </c>
      <c r="CG310" s="65">
        <f>IF(CG$231&gt;=$E310,IF(CG201*$C$23&gt;MAX($C$22,(CH310*$C$34+CH311*$C$35)*EXP(-$C$12*$C$30)+(CH417*$C$34+CH418*$C$35)*EXP(-$C$14*$C$30)),CG$236,(CH310*$C$34+CH311*$C$35)*EXP(-$C$12*$C$30)+CG$234),"")</f>
        <v/>
      </c>
      <c r="CH310" s="65">
        <f>IF(CH$231&gt;=$E310,IF(CH201*$C$23&gt;MAX($C$22,(CI310*$C$34+CI311*$C$35)*EXP(-$C$12*$C$30)+(CI417*$C$34+CI418*$C$35)*EXP(-$C$14*$C$30)),CH$236,(CI310*$C$34+CI311*$C$35)*EXP(-$C$12*$C$30)+CH$234),"")</f>
        <v/>
      </c>
      <c r="CI310" s="65">
        <f>IF(CI$231&gt;=$E310,IF(CI201*$C$23&gt;MAX($C$22,(CJ310*$C$34+CJ311*$C$35)*EXP(-$C$12*$C$30)+(CJ417*$C$34+CJ418*$C$35)*EXP(-$C$14*$C$30)),CI$236,(CJ310*$C$34+CJ311*$C$35)*EXP(-$C$12*$C$30)+CI$234),"")</f>
        <v/>
      </c>
      <c r="CJ310" s="65">
        <f>IF(CJ$231&gt;=$E310,IF(CJ201*$C$23&gt;MAX($C$22,(CK310*$C$34+CK311*$C$35)*EXP(-$C$12*$C$30)+(CK417*$C$34+CK418*$C$35)*EXP(-$C$14*$C$30)),CJ$236,(CK310*$C$34+CK311*$C$35)*EXP(-$C$12*$C$30)+CJ$234),"")</f>
        <v/>
      </c>
      <c r="CK310" s="65">
        <f>IF(CK$231&gt;=$E310,IF(CK201*$C$23&gt;MAX($C$22,(CL310*$C$34+CL311*$C$35)*EXP(-$C$12*$C$30)+(CL417*$C$34+CL418*$C$35)*EXP(-$C$14*$C$30)),CK$236,(CL310*$C$34+CL311*$C$35)*EXP(-$C$12*$C$30)+CK$234),"")</f>
        <v/>
      </c>
      <c r="CL310" s="65">
        <f>IF(CL$231&gt;=$E310,IF(CL201*$C$23&gt;MAX($C$22,(CM310*$C$34+CM311*$C$35)*EXP(-$C$12*$C$30)+(CM417*$C$34+CM418*$C$35)*EXP(-$C$14*$C$30)),CL$236,(CM310*$C$34+CM311*$C$35)*EXP(-$C$12*$C$30)+CL$234),"")</f>
        <v/>
      </c>
      <c r="CM310" s="65">
        <f>IF(CM$231&gt;=$E310,IF(CM201*$C$23&gt;MAX($C$22,(CN310*$C$34+CN311*$C$35)*EXP(-$C$12*$C$30)+(CN417*$C$34+CN418*$C$35)*EXP(-$C$14*$C$30)),CM$236,(CN310*$C$34+CN311*$C$35)*EXP(-$C$12*$C$30)+CM$234),"")</f>
        <v/>
      </c>
      <c r="CN310" s="65">
        <f>IF(CN$231&gt;=$E310,IF(CN201*$C$23&gt;MAX($C$22,(CO310*$C$34+CO311*$C$35)*EXP(-$C$12*$C$30)+(CO417*$C$34+CO418*$C$35)*EXP(-$C$14*$C$30)),CN$236,(CO310*$C$34+CO311*$C$35)*EXP(-$C$12*$C$30)+CN$234),"")</f>
        <v/>
      </c>
      <c r="CO310" s="65">
        <f>IF(CO$231&gt;=$E310,IF(CO201*$C$23&gt;MAX($C$22,(CP310*$C$34+CP311*$C$35)*EXP(-$C$12*$C$30)+(CP417*$C$34+CP418*$C$35)*EXP(-$C$14*$C$30)),CO$236,(CP310*$C$34+CP311*$C$35)*EXP(-$C$12*$C$30)+CO$234),"")</f>
        <v/>
      </c>
      <c r="CP310" s="65">
        <f>IF(CP$231&gt;=$E310,IF(CP201*$C$23&gt;MAX($C$22,(CQ310*$C$34+CQ311*$C$35)*EXP(-$C$12*$C$30)+(CQ417*$C$34+CQ418*$C$35)*EXP(-$C$14*$C$30)),CP$236,(CQ310*$C$34+CQ311*$C$35)*EXP(-$C$12*$C$30)+CP$234),"")</f>
        <v/>
      </c>
      <c r="CQ310" s="65">
        <f>IF(CQ$231&gt;=$E310,IF(CQ201*$C$23&gt;MAX($C$22,(CR310*$C$34+CR311*$C$35)*EXP(-$C$12*$C$30)+(CR417*$C$34+CR418*$C$35)*EXP(-$C$14*$C$30)),CQ$236,(CR310*$C$34+CR311*$C$35)*EXP(-$C$12*$C$30)+CQ$234),"")</f>
        <v/>
      </c>
      <c r="CR310" s="65">
        <f>IF(CR$231&gt;=$E310,IF(CR201*$C$23&gt;MAX($C$22,(CS310*$C$34+CS311*$C$35)*EXP(-$C$12*$C$30)+(CS417*$C$34+CS418*$C$35)*EXP(-$C$14*$C$30)),CR$236,(CS310*$C$34+CS311*$C$35)*EXP(-$C$12*$C$30)+CR$234),"")</f>
        <v/>
      </c>
      <c r="CS310" s="65">
        <f>IF(CS$231&gt;=$E310,IF(CS201*$C$23&gt;MAX($C$22,(CT310*$C$34+CT311*$C$35)*EXP(-$C$12*$C$30)+(CT417*$C$34+CT418*$C$35)*EXP(-$C$14*$C$30)),CS$236,(CT310*$C$34+CT311*$C$35)*EXP(-$C$12*$C$30)+CS$234),"")</f>
        <v/>
      </c>
      <c r="CT310" s="65">
        <f>IF(CT$231&gt;=$E310,IF(CT201*$C$23&gt;MAX($C$22,(CU310*$C$34+CU311*$C$35)*EXP(-$C$12*$C$30)+(CU417*$C$34+CU418*$C$35)*EXP(-$C$14*$C$30)),CT$236,(CU310*$C$34+CU311*$C$35)*EXP(-$C$12*$C$30)+CT$234),"")</f>
        <v/>
      </c>
      <c r="CU310" s="65">
        <f>IF(CU$231&gt;=$E310,IF(CU201*$C$23&gt;MAX($C$22,(CV310*$C$34+CV311*$C$35)*EXP(-$C$12*$C$30)+(CV417*$C$34+CV418*$C$35)*EXP(-$C$14*$C$30)),CU$236,(CV310*$C$34+CV311*$C$35)*EXP(-$C$12*$C$30)+CU$234),"")</f>
        <v/>
      </c>
      <c r="CV310" s="65">
        <f>IF(CV$231&gt;=$E310,IF(CV201*$C$23&gt;MAX($C$22,(CW310*$C$34+CW311*$C$35)*EXP(-$C$12*$C$30)+(CW417*$C$34+CW418*$C$35)*EXP(-$C$14*$C$30)),CV$236,(CW310*$C$34+CW311*$C$35)*EXP(-$C$12*$C$30)+CV$234),"")</f>
        <v/>
      </c>
      <c r="CW310" s="65">
        <f>IF(CW$231&gt;=$E310,IF(CW201*$C$23&gt;MAX($C$22,(CX310*$C$34+CX311*$C$35)*EXP(-$C$12*$C$30)+(CX417*$C$34+CX418*$C$35)*EXP(-$C$14*$C$30)),CW$236,(CX310*$C$34+CX311*$C$35)*EXP(-$C$12*$C$30)+CW$234),"")</f>
        <v/>
      </c>
      <c r="CX310" s="65">
        <f>IF(CX$231&gt;=$E310,IF(CX201*$C$23&gt;MAX($C$22,(CY310*$C$34+CY311*$C$35)*EXP(-$C$12*$C$30)+(CY417*$C$34+CY418*$C$35)*EXP(-$C$14*$C$30)),CX$236,(CY310*$C$34+CY311*$C$35)*EXP(-$C$12*$C$30)+CX$234),"")</f>
        <v/>
      </c>
      <c r="CY310" s="65">
        <f>IF(CY$231&gt;=$E310,IF(CY201*$C$23&gt;MAX($C$22,(CZ310*$C$34+CZ311*$C$35)*EXP(-$C$12*$C$30)+(CZ417*$C$34+CZ418*$C$35)*EXP(-$C$14*$C$30)),CY$236,(CZ310*$C$34+CZ311*$C$35)*EXP(-$C$12*$C$30)+CY$234),"")</f>
        <v/>
      </c>
      <c r="CZ310" s="65">
        <f>IF(CZ$231&gt;=$E310,IF(CZ201*$C$23&gt;MAX($C$22,(DA310*$C$34+DA311*$C$35)*EXP(-$C$12*$C$30)+(DA417*$C$34+DA418*$C$35)*EXP(-$C$14*$C$30)),CZ$236,(DA310*$C$34+DA311*$C$35)*EXP(-$C$12*$C$30)+CZ$234),"")</f>
        <v/>
      </c>
      <c r="DA310" s="65">
        <f>IF(DA$231&gt;=$E310,IF(DA201*$C$23&gt;MAX($C$22,(DB310*$C$34+DB311*$C$35)*EXP(-$C$12*$C$30)+(DB417*$C$34+DB418*$C$35)*EXP(-$C$14*$C$30)),DA$236,(DB310*$C$34+DB311*$C$35)*EXP(-$C$12*$C$30)+DA$234),"")</f>
        <v/>
      </c>
      <c r="DB310" s="65">
        <f>IF(DB$231&gt;=$E310,IF(DB201*$C$23&gt;MAX($C$22,(DC310*$C$34+DC311*$C$35)*EXP(-$C$12*$C$30)+(DC417*$C$34+DC418*$C$35)*EXP(-$C$14*$C$30)),DB$236,(DC310*$C$34+DC311*$C$35)*EXP(-$C$12*$C$30)+DB$234),"")</f>
        <v/>
      </c>
      <c r="DC310" s="65">
        <f>IF(DC$231&gt;=$E310,IF(DC201*$C$23&gt;$C$22,DC$236,$C$22+DC$234),"")</f>
        <v/>
      </c>
    </row>
    <row r="311" ht="12" customHeight="1">
      <c r="B311" s="12" t="n"/>
      <c r="C311" s="12" t="n"/>
      <c r="D311" s="12" t="n"/>
      <c r="E311" s="64">
        <f>E310+1</f>
        <v/>
      </c>
      <c r="G311" s="65">
        <f>IF(G$231&gt;=$E311,IF(G202*$C$23&gt;MAX($C$22,(H311*$C$34+H312*$C$35)*EXP(-$C$12*$C$30)+(H418*$C$34+H419*$C$35)*EXP(-$C$14*$C$30)),G$236,(H311*$C$34+H312*$C$35)*EXP(-$C$12*$C$30)+G$234),"")</f>
        <v/>
      </c>
      <c r="H311" s="65">
        <f>IF(H$231&gt;=$E311,IF(H202*$C$23&gt;MAX($C$22,(I311*$C$34+I312*$C$35)*EXP(-$C$12*$C$30)+(I418*$C$34+I419*$C$35)*EXP(-$C$14*$C$30)),H$236,(I311*$C$34+I312*$C$35)*EXP(-$C$12*$C$30)+H$234),"")</f>
        <v/>
      </c>
      <c r="I311" s="65">
        <f>IF(I$231&gt;=$E311,IF(I202*$C$23&gt;MAX($C$22,(J311*$C$34+J312*$C$35)*EXP(-$C$12*$C$30)+(J418*$C$34+J419*$C$35)*EXP(-$C$14*$C$30)),I$236,(J311*$C$34+J312*$C$35)*EXP(-$C$12*$C$30)+I$234),"")</f>
        <v/>
      </c>
      <c r="J311" s="65">
        <f>IF(J$231&gt;=$E311,IF(J202*$C$23&gt;MAX($C$22,(K311*$C$34+K312*$C$35)*EXP(-$C$12*$C$30)+(K418*$C$34+K419*$C$35)*EXP(-$C$14*$C$30)),J$236,(K311*$C$34+K312*$C$35)*EXP(-$C$12*$C$30)+J$234),"")</f>
        <v/>
      </c>
      <c r="K311" s="65">
        <f>IF(K$231&gt;=$E311,IF(K202*$C$23&gt;MAX($C$22,(L311*$C$34+L312*$C$35)*EXP(-$C$12*$C$30)+(L418*$C$34+L419*$C$35)*EXP(-$C$14*$C$30)),K$236,(L311*$C$34+L312*$C$35)*EXP(-$C$12*$C$30)+K$234),"")</f>
        <v/>
      </c>
      <c r="L311" s="65">
        <f>IF(L$231&gt;=$E311,IF(L202*$C$23&gt;MAX($C$22,(M311*$C$34+M312*$C$35)*EXP(-$C$12*$C$30)+(M418*$C$34+M419*$C$35)*EXP(-$C$14*$C$30)),L$236,(M311*$C$34+M312*$C$35)*EXP(-$C$12*$C$30)+L$234),"")</f>
        <v/>
      </c>
      <c r="M311" s="65">
        <f>IF(M$231&gt;=$E311,IF(M202*$C$23&gt;MAX($C$22,(N311*$C$34+N312*$C$35)*EXP(-$C$12*$C$30)+(N418*$C$34+N419*$C$35)*EXP(-$C$14*$C$30)),M$236,(N311*$C$34+N312*$C$35)*EXP(-$C$12*$C$30)+M$234),"")</f>
        <v/>
      </c>
      <c r="N311" s="65">
        <f>IF(N$231&gt;=$E311,IF(N202*$C$23&gt;MAX($C$22,(O311*$C$34+O312*$C$35)*EXP(-$C$12*$C$30)+(O418*$C$34+O419*$C$35)*EXP(-$C$14*$C$30)),N$236,(O311*$C$34+O312*$C$35)*EXP(-$C$12*$C$30)+N$234),"")</f>
        <v/>
      </c>
      <c r="O311" s="65">
        <f>IF(O$231&gt;=$E311,IF(O202*$C$23&gt;MAX($C$22,(P311*$C$34+P312*$C$35)*EXP(-$C$12*$C$30)+(P418*$C$34+P419*$C$35)*EXP(-$C$14*$C$30)),O$236,(P311*$C$34+P312*$C$35)*EXP(-$C$12*$C$30)+O$234),"")</f>
        <v/>
      </c>
      <c r="P311" s="65">
        <f>IF(P$231&gt;=$E311,IF(P202*$C$23&gt;MAX($C$22,(Q311*$C$34+Q312*$C$35)*EXP(-$C$12*$C$30)+(Q418*$C$34+Q419*$C$35)*EXP(-$C$14*$C$30)),P$236,(Q311*$C$34+Q312*$C$35)*EXP(-$C$12*$C$30)+P$234),"")</f>
        <v/>
      </c>
      <c r="Q311" s="65">
        <f>IF(Q$231&gt;=$E311,IF(Q202*$C$23&gt;MAX($C$22,(R311*$C$34+R312*$C$35)*EXP(-$C$12*$C$30)+(R418*$C$34+R419*$C$35)*EXP(-$C$14*$C$30)),Q$236,(R311*$C$34+R312*$C$35)*EXP(-$C$12*$C$30)+Q$234),"")</f>
        <v/>
      </c>
      <c r="R311" s="65">
        <f>IF(R$231&gt;=$E311,IF(R202*$C$23&gt;MAX($C$22,(S311*$C$34+S312*$C$35)*EXP(-$C$12*$C$30)+(S418*$C$34+S419*$C$35)*EXP(-$C$14*$C$30)),R$236,(S311*$C$34+S312*$C$35)*EXP(-$C$12*$C$30)+R$234),"")</f>
        <v/>
      </c>
      <c r="S311" s="65">
        <f>IF(S$231&gt;=$E311,IF(S202*$C$23&gt;MAX($C$22,(T311*$C$34+T312*$C$35)*EXP(-$C$12*$C$30)+(T418*$C$34+T419*$C$35)*EXP(-$C$14*$C$30)),S$236,(T311*$C$34+T312*$C$35)*EXP(-$C$12*$C$30)+S$234),"")</f>
        <v/>
      </c>
      <c r="T311" s="65">
        <f>IF(T$231&gt;=$E311,IF(T202*$C$23&gt;MAX($C$22,(U311*$C$34+U312*$C$35)*EXP(-$C$12*$C$30)+(U418*$C$34+U419*$C$35)*EXP(-$C$14*$C$30)),T$236,(U311*$C$34+U312*$C$35)*EXP(-$C$12*$C$30)+T$234),"")</f>
        <v/>
      </c>
      <c r="U311" s="65">
        <f>IF(U$231&gt;=$E311,IF(U202*$C$23&gt;MAX($C$22,(V311*$C$34+V312*$C$35)*EXP(-$C$12*$C$30)+(V418*$C$34+V419*$C$35)*EXP(-$C$14*$C$30)),U$236,(V311*$C$34+V312*$C$35)*EXP(-$C$12*$C$30)+U$234),"")</f>
        <v/>
      </c>
      <c r="V311" s="65">
        <f>IF(V$231&gt;=$E311,IF(V202*$C$23&gt;MAX($C$22,(W311*$C$34+W312*$C$35)*EXP(-$C$12*$C$30)+(W418*$C$34+W419*$C$35)*EXP(-$C$14*$C$30)),V$236,(W311*$C$34+W312*$C$35)*EXP(-$C$12*$C$30)+V$234),"")</f>
        <v/>
      </c>
      <c r="W311" s="65">
        <f>IF(W$231&gt;=$E311,IF(W202*$C$23&gt;MAX($C$22,(X311*$C$34+X312*$C$35)*EXP(-$C$12*$C$30)+(X418*$C$34+X419*$C$35)*EXP(-$C$14*$C$30)),W$236,(X311*$C$34+X312*$C$35)*EXP(-$C$12*$C$30)+W$234),"")</f>
        <v/>
      </c>
      <c r="X311" s="65">
        <f>IF(X$231&gt;=$E311,IF(X202*$C$23&gt;MAX($C$22,(Y311*$C$34+Y312*$C$35)*EXP(-$C$12*$C$30)+(Y418*$C$34+Y419*$C$35)*EXP(-$C$14*$C$30)),X$236,(Y311*$C$34+Y312*$C$35)*EXP(-$C$12*$C$30)+X$234),"")</f>
        <v/>
      </c>
      <c r="Y311" s="65">
        <f>IF(Y$231&gt;=$E311,IF(Y202*$C$23&gt;MAX($C$22,(Z311*$C$34+Z312*$C$35)*EXP(-$C$12*$C$30)+(Z418*$C$34+Z419*$C$35)*EXP(-$C$14*$C$30)),Y$236,(Z311*$C$34+Z312*$C$35)*EXP(-$C$12*$C$30)+Y$234),"")</f>
        <v/>
      </c>
      <c r="Z311" s="65">
        <f>IF(Z$231&gt;=$E311,IF(Z202*$C$23&gt;MAX($C$22,(AA311*$C$34+AA312*$C$35)*EXP(-$C$12*$C$30)+(AA418*$C$34+AA419*$C$35)*EXP(-$C$14*$C$30)),Z$236,(AA311*$C$34+AA312*$C$35)*EXP(-$C$12*$C$30)+Z$234),"")</f>
        <v/>
      </c>
      <c r="AA311" s="65">
        <f>IF(AA$231&gt;=$E311,IF(AA202*$C$23&gt;MAX($C$22,(AB311*$C$34+AB312*$C$35)*EXP(-$C$12*$C$30)+(AB418*$C$34+AB419*$C$35)*EXP(-$C$14*$C$30)),AA$236,(AB311*$C$34+AB312*$C$35)*EXP(-$C$12*$C$30)+AA$234),"")</f>
        <v/>
      </c>
      <c r="AB311" s="65">
        <f>IF(AB$231&gt;=$E311,IF(AB202*$C$23&gt;MAX($C$22,(AC311*$C$34+AC312*$C$35)*EXP(-$C$12*$C$30)+(AC418*$C$34+AC419*$C$35)*EXP(-$C$14*$C$30)),AB$236,(AC311*$C$34+AC312*$C$35)*EXP(-$C$12*$C$30)+AB$234),"")</f>
        <v/>
      </c>
      <c r="AC311" s="65">
        <f>IF(AC$231&gt;=$E311,IF(AC202*$C$23&gt;MAX($C$22,(AD311*$C$34+AD312*$C$35)*EXP(-$C$12*$C$30)+(AD418*$C$34+AD419*$C$35)*EXP(-$C$14*$C$30)),AC$236,(AD311*$C$34+AD312*$C$35)*EXP(-$C$12*$C$30)+AC$234),"")</f>
        <v/>
      </c>
      <c r="AD311" s="65">
        <f>IF(AD$231&gt;=$E311,IF(AD202*$C$23&gt;MAX($C$22,(AE311*$C$34+AE312*$C$35)*EXP(-$C$12*$C$30)+(AE418*$C$34+AE419*$C$35)*EXP(-$C$14*$C$30)),AD$236,(AE311*$C$34+AE312*$C$35)*EXP(-$C$12*$C$30)+AD$234),"")</f>
        <v/>
      </c>
      <c r="AE311" s="65">
        <f>IF(AE$231&gt;=$E311,IF(AE202*$C$23&gt;MAX($C$22,(AF311*$C$34+AF312*$C$35)*EXP(-$C$12*$C$30)+(AF418*$C$34+AF419*$C$35)*EXP(-$C$14*$C$30)),AE$236,(AF311*$C$34+AF312*$C$35)*EXP(-$C$12*$C$30)+AE$234),"")</f>
        <v/>
      </c>
      <c r="AF311" s="65">
        <f>IF(AF$231&gt;=$E311,IF(AF202*$C$23&gt;MAX($C$22,(AG311*$C$34+AG312*$C$35)*EXP(-$C$12*$C$30)+(AG418*$C$34+AG419*$C$35)*EXP(-$C$14*$C$30)),AF$236,(AG311*$C$34+AG312*$C$35)*EXP(-$C$12*$C$30)+AF$234),"")</f>
        <v/>
      </c>
      <c r="AG311" s="65">
        <f>IF(AG$231&gt;=$E311,IF(AG202*$C$23&gt;MAX($C$22,(AH311*$C$34+AH312*$C$35)*EXP(-$C$12*$C$30)+(AH418*$C$34+AH419*$C$35)*EXP(-$C$14*$C$30)),AG$236,(AH311*$C$34+AH312*$C$35)*EXP(-$C$12*$C$30)+AG$234),"")</f>
        <v/>
      </c>
      <c r="AH311" s="65">
        <f>IF(AH$231&gt;=$E311,IF(AH202*$C$23&gt;MAX($C$22,(AI311*$C$34+AI312*$C$35)*EXP(-$C$12*$C$30)+(AI418*$C$34+AI419*$C$35)*EXP(-$C$14*$C$30)),AH$236,(AI311*$C$34+AI312*$C$35)*EXP(-$C$12*$C$30)+AH$234),"")</f>
        <v/>
      </c>
      <c r="AI311" s="65">
        <f>IF(AI$231&gt;=$E311,IF(AI202*$C$23&gt;MAX($C$22,(AJ311*$C$34+AJ312*$C$35)*EXP(-$C$12*$C$30)+(AJ418*$C$34+AJ419*$C$35)*EXP(-$C$14*$C$30)),AI$236,(AJ311*$C$34+AJ312*$C$35)*EXP(-$C$12*$C$30)+AI$234),"")</f>
        <v/>
      </c>
      <c r="AJ311" s="65">
        <f>IF(AJ$231&gt;=$E311,IF(AJ202*$C$23&gt;MAX($C$22,(AK311*$C$34+AK312*$C$35)*EXP(-$C$12*$C$30)+(AK418*$C$34+AK419*$C$35)*EXP(-$C$14*$C$30)),AJ$236,(AK311*$C$34+AK312*$C$35)*EXP(-$C$12*$C$30)+AJ$234),"")</f>
        <v/>
      </c>
      <c r="AK311" s="65">
        <f>IF(AK$231&gt;=$E311,IF(AK202*$C$23&gt;MAX($C$22,(AL311*$C$34+AL312*$C$35)*EXP(-$C$12*$C$30)+(AL418*$C$34+AL419*$C$35)*EXP(-$C$14*$C$30)),AK$236,(AL311*$C$34+AL312*$C$35)*EXP(-$C$12*$C$30)+AK$234),"")</f>
        <v/>
      </c>
      <c r="AL311" s="65">
        <f>IF(AL$231&gt;=$E311,IF(AL202*$C$23&gt;MAX($C$22,(AM311*$C$34+AM312*$C$35)*EXP(-$C$12*$C$30)+(AM418*$C$34+AM419*$C$35)*EXP(-$C$14*$C$30)),AL$236,(AM311*$C$34+AM312*$C$35)*EXP(-$C$12*$C$30)+AL$234),"")</f>
        <v/>
      </c>
      <c r="AM311" s="65">
        <f>IF(AM$231&gt;=$E311,IF(AM202*$C$23&gt;MAX($C$22,(AN311*$C$34+AN312*$C$35)*EXP(-$C$12*$C$30)+(AN418*$C$34+AN419*$C$35)*EXP(-$C$14*$C$30)),AM$236,(AN311*$C$34+AN312*$C$35)*EXP(-$C$12*$C$30)+AM$234),"")</f>
        <v/>
      </c>
      <c r="AN311" s="65">
        <f>IF(AN$231&gt;=$E311,IF(AN202*$C$23&gt;MAX($C$22,(AO311*$C$34+AO312*$C$35)*EXP(-$C$12*$C$30)+(AO418*$C$34+AO419*$C$35)*EXP(-$C$14*$C$30)),AN$236,(AO311*$C$34+AO312*$C$35)*EXP(-$C$12*$C$30)+AN$234),"")</f>
        <v/>
      </c>
      <c r="AO311" s="65">
        <f>IF(AO$231&gt;=$E311,IF(AO202*$C$23&gt;MAX($C$22,(AP311*$C$34+AP312*$C$35)*EXP(-$C$12*$C$30)+(AP418*$C$34+AP419*$C$35)*EXP(-$C$14*$C$30)),AO$236,(AP311*$C$34+AP312*$C$35)*EXP(-$C$12*$C$30)+AO$234),"")</f>
        <v/>
      </c>
      <c r="AP311" s="65">
        <f>IF(AP$231&gt;=$E311,IF(AP202*$C$23&gt;MAX($C$22,(AQ311*$C$34+AQ312*$C$35)*EXP(-$C$12*$C$30)+(AQ418*$C$34+AQ419*$C$35)*EXP(-$C$14*$C$30)),AP$236,(AQ311*$C$34+AQ312*$C$35)*EXP(-$C$12*$C$30)+AP$234),"")</f>
        <v/>
      </c>
      <c r="AQ311" s="65">
        <f>IF(AQ$231&gt;=$E311,IF(AQ202*$C$23&gt;MAX($C$22,(AR311*$C$34+AR312*$C$35)*EXP(-$C$12*$C$30)+(AR418*$C$34+AR419*$C$35)*EXP(-$C$14*$C$30)),AQ$236,(AR311*$C$34+AR312*$C$35)*EXP(-$C$12*$C$30)+AQ$234),"")</f>
        <v/>
      </c>
      <c r="AR311" s="65">
        <f>IF(AR$231&gt;=$E311,IF(AR202*$C$23&gt;MAX($C$22,(AS311*$C$34+AS312*$C$35)*EXP(-$C$12*$C$30)+(AS418*$C$34+AS419*$C$35)*EXP(-$C$14*$C$30)),AR$236,(AS311*$C$34+AS312*$C$35)*EXP(-$C$12*$C$30)+AR$234),"")</f>
        <v/>
      </c>
      <c r="AS311" s="65">
        <f>IF(AS$231&gt;=$E311,IF(AS202*$C$23&gt;MAX($C$22,(AT311*$C$34+AT312*$C$35)*EXP(-$C$12*$C$30)+(AT418*$C$34+AT419*$C$35)*EXP(-$C$14*$C$30)),AS$236,(AT311*$C$34+AT312*$C$35)*EXP(-$C$12*$C$30)+AS$234),"")</f>
        <v/>
      </c>
      <c r="AT311" s="65">
        <f>IF(AT$231&gt;=$E311,IF(AT202*$C$23&gt;MAX($C$22,(AU311*$C$34+AU312*$C$35)*EXP(-$C$12*$C$30)+(AU418*$C$34+AU419*$C$35)*EXP(-$C$14*$C$30)),AT$236,(AU311*$C$34+AU312*$C$35)*EXP(-$C$12*$C$30)+AT$234),"")</f>
        <v/>
      </c>
      <c r="AU311" s="65">
        <f>IF(AU$231&gt;=$E311,IF(AU202*$C$23&gt;MAX($C$22,(AV311*$C$34+AV312*$C$35)*EXP(-$C$12*$C$30)+(AV418*$C$34+AV419*$C$35)*EXP(-$C$14*$C$30)),AU$236,(AV311*$C$34+AV312*$C$35)*EXP(-$C$12*$C$30)+AU$234),"")</f>
        <v/>
      </c>
      <c r="AV311" s="65">
        <f>IF(AV$231&gt;=$E311,IF(AV202*$C$23&gt;MAX($C$22,(AW311*$C$34+AW312*$C$35)*EXP(-$C$12*$C$30)+(AW418*$C$34+AW419*$C$35)*EXP(-$C$14*$C$30)),AV$236,(AW311*$C$34+AW312*$C$35)*EXP(-$C$12*$C$30)+AV$234),"")</f>
        <v/>
      </c>
      <c r="AW311" s="65">
        <f>IF(AW$231&gt;=$E311,IF(AW202*$C$23&gt;MAX($C$22,(AX311*$C$34+AX312*$C$35)*EXP(-$C$12*$C$30)+(AX418*$C$34+AX419*$C$35)*EXP(-$C$14*$C$30)),AW$236,(AX311*$C$34+AX312*$C$35)*EXP(-$C$12*$C$30)+AW$234),"")</f>
        <v/>
      </c>
      <c r="AX311" s="65">
        <f>IF(AX$231&gt;=$E311,IF(AX202*$C$23&gt;MAX($C$22,(AY311*$C$34+AY312*$C$35)*EXP(-$C$12*$C$30)+(AY418*$C$34+AY419*$C$35)*EXP(-$C$14*$C$30)),AX$236,(AY311*$C$34+AY312*$C$35)*EXP(-$C$12*$C$30)+AX$234),"")</f>
        <v/>
      </c>
      <c r="AY311" s="65">
        <f>IF(AY$231&gt;=$E311,IF(AY202*$C$23&gt;MAX($C$22,(AZ311*$C$34+AZ312*$C$35)*EXP(-$C$12*$C$30)+(AZ418*$C$34+AZ419*$C$35)*EXP(-$C$14*$C$30)),AY$236,(AZ311*$C$34+AZ312*$C$35)*EXP(-$C$12*$C$30)+AY$234),"")</f>
        <v/>
      </c>
      <c r="AZ311" s="65">
        <f>IF(AZ$231&gt;=$E311,IF(AZ202*$C$23&gt;MAX($C$22,(BA311*$C$34+BA312*$C$35)*EXP(-$C$12*$C$30)+(BA418*$C$34+BA419*$C$35)*EXP(-$C$14*$C$30)),AZ$236,(BA311*$C$34+BA312*$C$35)*EXP(-$C$12*$C$30)+AZ$234),"")</f>
        <v/>
      </c>
      <c r="BA311" s="65">
        <f>IF(BA$231&gt;=$E311,IF(BA202*$C$23&gt;MAX($C$22,(BB311*$C$34+BB312*$C$35)*EXP(-$C$12*$C$30)+(BB418*$C$34+BB419*$C$35)*EXP(-$C$14*$C$30)),BA$236,(BB311*$C$34+BB312*$C$35)*EXP(-$C$12*$C$30)+BA$234),"")</f>
        <v/>
      </c>
      <c r="BB311" s="65">
        <f>IF(BB$231&gt;=$E311,IF(BB202*$C$23&gt;MAX($C$22,(BC311*$C$34+BC312*$C$35)*EXP(-$C$12*$C$30)+(BC418*$C$34+BC419*$C$35)*EXP(-$C$14*$C$30)),BB$236,(BC311*$C$34+BC312*$C$35)*EXP(-$C$12*$C$30)+BB$234),"")</f>
        <v/>
      </c>
      <c r="BC311" s="65">
        <f>IF(BC$231&gt;=$E311,IF(BC202*$C$23&gt;MAX($C$22,(BD311*$C$34+BD312*$C$35)*EXP(-$C$12*$C$30)+(BD418*$C$34+BD419*$C$35)*EXP(-$C$14*$C$30)),BC$236,(BD311*$C$34+BD312*$C$35)*EXP(-$C$12*$C$30)+BC$234),"")</f>
        <v/>
      </c>
      <c r="BD311" s="65">
        <f>IF(BD$231&gt;=$E311,IF(BD202*$C$23&gt;MAX($C$22,(BE311*$C$34+BE312*$C$35)*EXP(-$C$12*$C$30)+(BE418*$C$34+BE419*$C$35)*EXP(-$C$14*$C$30)),BD$236,(BE311*$C$34+BE312*$C$35)*EXP(-$C$12*$C$30)+BD$234),"")</f>
        <v/>
      </c>
      <c r="BE311" s="65">
        <f>IF(BE$231&gt;=$E311,IF(BE202*$C$23&gt;MAX($C$22,(BF311*$C$34+BF312*$C$35)*EXP(-$C$12*$C$30)+(BF418*$C$34+BF419*$C$35)*EXP(-$C$14*$C$30)),BE$236,(BF311*$C$34+BF312*$C$35)*EXP(-$C$12*$C$30)+BE$234),"")</f>
        <v/>
      </c>
      <c r="BF311" s="65">
        <f>IF(BF$231&gt;=$E311,IF(BF202*$C$23&gt;MAX($C$22,(BG311*$C$34+BG312*$C$35)*EXP(-$C$12*$C$30)+(BG418*$C$34+BG419*$C$35)*EXP(-$C$14*$C$30)),BF$236,(BG311*$C$34+BG312*$C$35)*EXP(-$C$12*$C$30)+BF$234),"")</f>
        <v/>
      </c>
      <c r="BG311" s="65">
        <f>IF(BG$231&gt;=$E311,IF(BG202*$C$23&gt;MAX($C$22,(BH311*$C$34+BH312*$C$35)*EXP(-$C$12*$C$30)+(BH418*$C$34+BH419*$C$35)*EXP(-$C$14*$C$30)),BG$236,(BH311*$C$34+BH312*$C$35)*EXP(-$C$12*$C$30)+BG$234),"")</f>
        <v/>
      </c>
      <c r="BH311" s="65">
        <f>IF(BH$231&gt;=$E311,IF(BH202*$C$23&gt;MAX($C$22,(BI311*$C$34+BI312*$C$35)*EXP(-$C$12*$C$30)+(BI418*$C$34+BI419*$C$35)*EXP(-$C$14*$C$30)),BH$236,(BI311*$C$34+BI312*$C$35)*EXP(-$C$12*$C$30)+BH$234),"")</f>
        <v/>
      </c>
      <c r="BI311" s="65">
        <f>IF(BI$231&gt;=$E311,IF(BI202*$C$23&gt;MAX($C$22,(BJ311*$C$34+BJ312*$C$35)*EXP(-$C$12*$C$30)+(BJ418*$C$34+BJ419*$C$35)*EXP(-$C$14*$C$30)),BI$236,(BJ311*$C$34+BJ312*$C$35)*EXP(-$C$12*$C$30)+BI$234),"")</f>
        <v/>
      </c>
      <c r="BJ311" s="65">
        <f>IF(BJ$231&gt;=$E311,IF(BJ202*$C$23&gt;MAX($C$22,(BK311*$C$34+BK312*$C$35)*EXP(-$C$12*$C$30)+(BK418*$C$34+BK419*$C$35)*EXP(-$C$14*$C$30)),BJ$236,(BK311*$C$34+BK312*$C$35)*EXP(-$C$12*$C$30)+BJ$234),"")</f>
        <v/>
      </c>
      <c r="BK311" s="65">
        <f>IF(BK$231&gt;=$E311,IF(BK202*$C$23&gt;MAX($C$22,(BL311*$C$34+BL312*$C$35)*EXP(-$C$12*$C$30)+(BL418*$C$34+BL419*$C$35)*EXP(-$C$14*$C$30)),BK$236,(BL311*$C$34+BL312*$C$35)*EXP(-$C$12*$C$30)+BK$234),"")</f>
        <v/>
      </c>
      <c r="BL311" s="65">
        <f>IF(BL$231&gt;=$E311,IF(BL202*$C$23&gt;MAX($C$22,(BM311*$C$34+BM312*$C$35)*EXP(-$C$12*$C$30)+(BM418*$C$34+BM419*$C$35)*EXP(-$C$14*$C$30)),BL$236,(BM311*$C$34+BM312*$C$35)*EXP(-$C$12*$C$30)+BL$234),"")</f>
        <v/>
      </c>
      <c r="BM311" s="65">
        <f>IF(BM$231&gt;=$E311,IF(BM202*$C$23&gt;MAX($C$22,(BN311*$C$34+BN312*$C$35)*EXP(-$C$12*$C$30)+(BN418*$C$34+BN419*$C$35)*EXP(-$C$14*$C$30)),BM$236,(BN311*$C$34+BN312*$C$35)*EXP(-$C$12*$C$30)+BM$234),"")</f>
        <v/>
      </c>
      <c r="BN311" s="65">
        <f>IF(BN$231&gt;=$E311,IF(BN202*$C$23&gt;MAX($C$22,(BO311*$C$34+BO312*$C$35)*EXP(-$C$12*$C$30)+(BO418*$C$34+BO419*$C$35)*EXP(-$C$14*$C$30)),BN$236,(BO311*$C$34+BO312*$C$35)*EXP(-$C$12*$C$30)+BN$234),"")</f>
        <v/>
      </c>
      <c r="BO311" s="65">
        <f>IF(BO$231&gt;=$E311,IF(BO202*$C$23&gt;MAX($C$22,(BP311*$C$34+BP312*$C$35)*EXP(-$C$12*$C$30)+(BP418*$C$34+BP419*$C$35)*EXP(-$C$14*$C$30)),BO$236,(BP311*$C$34+BP312*$C$35)*EXP(-$C$12*$C$30)+BO$234),"")</f>
        <v/>
      </c>
      <c r="BP311" s="65">
        <f>IF(BP$231&gt;=$E311,IF(BP202*$C$23&gt;MAX($C$22,(BQ311*$C$34+BQ312*$C$35)*EXP(-$C$12*$C$30)+(BQ418*$C$34+BQ419*$C$35)*EXP(-$C$14*$C$30)),BP$236,(BQ311*$C$34+BQ312*$C$35)*EXP(-$C$12*$C$30)+BP$234),"")</f>
        <v/>
      </c>
      <c r="BQ311" s="65">
        <f>IF(BQ$231&gt;=$E311,IF(BQ202*$C$23&gt;MAX($C$22,(BR311*$C$34+BR312*$C$35)*EXP(-$C$12*$C$30)+(BR418*$C$34+BR419*$C$35)*EXP(-$C$14*$C$30)),BQ$236,(BR311*$C$34+BR312*$C$35)*EXP(-$C$12*$C$30)+BQ$234),"")</f>
        <v/>
      </c>
      <c r="BR311" s="65">
        <f>IF(BR$231&gt;=$E311,IF(BR202*$C$23&gt;MAX($C$22,(BS311*$C$34+BS312*$C$35)*EXP(-$C$12*$C$30)+(BS418*$C$34+BS419*$C$35)*EXP(-$C$14*$C$30)),BR$236,(BS311*$C$34+BS312*$C$35)*EXP(-$C$12*$C$30)+BR$234),"")</f>
        <v/>
      </c>
      <c r="BS311" s="65">
        <f>IF(BS$231&gt;=$E311,IF(BS202*$C$23&gt;MAX($C$22,(BT311*$C$34+BT312*$C$35)*EXP(-$C$12*$C$30)+(BT418*$C$34+BT419*$C$35)*EXP(-$C$14*$C$30)),BS$236,(BT311*$C$34+BT312*$C$35)*EXP(-$C$12*$C$30)+BS$234),"")</f>
        <v/>
      </c>
      <c r="BT311" s="65">
        <f>IF(BT$231&gt;=$E311,IF(BT202*$C$23&gt;MAX($C$22,(BU311*$C$34+BU312*$C$35)*EXP(-$C$12*$C$30)+(BU418*$C$34+BU419*$C$35)*EXP(-$C$14*$C$30)),BT$236,(BU311*$C$34+BU312*$C$35)*EXP(-$C$12*$C$30)+BT$234),"")</f>
        <v/>
      </c>
      <c r="BU311" s="65">
        <f>IF(BU$231&gt;=$E311,IF(BU202*$C$23&gt;MAX($C$22,(BV311*$C$34+BV312*$C$35)*EXP(-$C$12*$C$30)+(BV418*$C$34+BV419*$C$35)*EXP(-$C$14*$C$30)),BU$236,(BV311*$C$34+BV312*$C$35)*EXP(-$C$12*$C$30)+BU$234),"")</f>
        <v/>
      </c>
      <c r="BV311" s="65">
        <f>IF(BV$231&gt;=$E311,IF(BV202*$C$23&gt;MAX($C$22,(BW311*$C$34+BW312*$C$35)*EXP(-$C$12*$C$30)+(BW418*$C$34+BW419*$C$35)*EXP(-$C$14*$C$30)),BV$236,(BW311*$C$34+BW312*$C$35)*EXP(-$C$12*$C$30)+BV$234),"")</f>
        <v/>
      </c>
      <c r="BW311" s="65">
        <f>IF(BW$231&gt;=$E311,IF(BW202*$C$23&gt;MAX($C$22,(BX311*$C$34+BX312*$C$35)*EXP(-$C$12*$C$30)+(BX418*$C$34+BX419*$C$35)*EXP(-$C$14*$C$30)),BW$236,(BX311*$C$34+BX312*$C$35)*EXP(-$C$12*$C$30)+BW$234),"")</f>
        <v/>
      </c>
      <c r="BX311" s="65">
        <f>IF(BX$231&gt;=$E311,IF(BX202*$C$23&gt;MAX($C$22,(BY311*$C$34+BY312*$C$35)*EXP(-$C$12*$C$30)+(BY418*$C$34+BY419*$C$35)*EXP(-$C$14*$C$30)),BX$236,(BY311*$C$34+BY312*$C$35)*EXP(-$C$12*$C$30)+BX$234),"")</f>
        <v/>
      </c>
      <c r="BY311" s="65">
        <f>IF(BY$231&gt;=$E311,IF(BY202*$C$23&gt;MAX($C$22,(BZ311*$C$34+BZ312*$C$35)*EXP(-$C$12*$C$30)+(BZ418*$C$34+BZ419*$C$35)*EXP(-$C$14*$C$30)),BY$236,(BZ311*$C$34+BZ312*$C$35)*EXP(-$C$12*$C$30)+BY$234),"")</f>
        <v/>
      </c>
      <c r="BZ311" s="65">
        <f>IF(BZ$231&gt;=$E311,IF(BZ202*$C$23&gt;MAX($C$22,(CA311*$C$34+CA312*$C$35)*EXP(-$C$12*$C$30)+(CA418*$C$34+CA419*$C$35)*EXP(-$C$14*$C$30)),BZ$236,(CA311*$C$34+CA312*$C$35)*EXP(-$C$12*$C$30)+BZ$234),"")</f>
        <v/>
      </c>
      <c r="CA311" s="65">
        <f>IF(CA$231&gt;=$E311,IF(CA202*$C$23&gt;MAX($C$22,(CB311*$C$34+CB312*$C$35)*EXP(-$C$12*$C$30)+(CB418*$C$34+CB419*$C$35)*EXP(-$C$14*$C$30)),CA$236,(CB311*$C$34+CB312*$C$35)*EXP(-$C$12*$C$30)+CA$234),"")</f>
        <v/>
      </c>
      <c r="CB311" s="65">
        <f>IF(CB$231&gt;=$E311,IF(CB202*$C$23&gt;MAX($C$22,(CC311*$C$34+CC312*$C$35)*EXP(-$C$12*$C$30)+(CC418*$C$34+CC419*$C$35)*EXP(-$C$14*$C$30)),CB$236,(CC311*$C$34+CC312*$C$35)*EXP(-$C$12*$C$30)+CB$234),"")</f>
        <v/>
      </c>
      <c r="CC311" s="65">
        <f>IF(CC$231&gt;=$E311,IF(CC202*$C$23&gt;MAX($C$22,(CD311*$C$34+CD312*$C$35)*EXP(-$C$12*$C$30)+(CD418*$C$34+CD419*$C$35)*EXP(-$C$14*$C$30)),CC$236,(CD311*$C$34+CD312*$C$35)*EXP(-$C$12*$C$30)+CC$234),"")</f>
        <v/>
      </c>
      <c r="CD311" s="65">
        <f>IF(CD$231&gt;=$E311,IF(CD202*$C$23&gt;MAX($C$22,(CE311*$C$34+CE312*$C$35)*EXP(-$C$12*$C$30)+(CE418*$C$34+CE419*$C$35)*EXP(-$C$14*$C$30)),CD$236,(CE311*$C$34+CE312*$C$35)*EXP(-$C$12*$C$30)+CD$234),"")</f>
        <v/>
      </c>
      <c r="CE311" s="65">
        <f>IF(CE$231&gt;=$E311,IF(CE202*$C$23&gt;MAX($C$22,(CF311*$C$34+CF312*$C$35)*EXP(-$C$12*$C$30)+(CF418*$C$34+CF419*$C$35)*EXP(-$C$14*$C$30)),CE$236,(CF311*$C$34+CF312*$C$35)*EXP(-$C$12*$C$30)+CE$234),"")</f>
        <v/>
      </c>
      <c r="CF311" s="65">
        <f>IF(CF$231&gt;=$E311,IF(CF202*$C$23&gt;MAX($C$22,(CG311*$C$34+CG312*$C$35)*EXP(-$C$12*$C$30)+(CG418*$C$34+CG419*$C$35)*EXP(-$C$14*$C$30)),CF$236,(CG311*$C$34+CG312*$C$35)*EXP(-$C$12*$C$30)+CF$234),"")</f>
        <v/>
      </c>
      <c r="CG311" s="65">
        <f>IF(CG$231&gt;=$E311,IF(CG202*$C$23&gt;MAX($C$22,(CH311*$C$34+CH312*$C$35)*EXP(-$C$12*$C$30)+(CH418*$C$34+CH419*$C$35)*EXP(-$C$14*$C$30)),CG$236,(CH311*$C$34+CH312*$C$35)*EXP(-$C$12*$C$30)+CG$234),"")</f>
        <v/>
      </c>
      <c r="CH311" s="65">
        <f>IF(CH$231&gt;=$E311,IF(CH202*$C$23&gt;MAX($C$22,(CI311*$C$34+CI312*$C$35)*EXP(-$C$12*$C$30)+(CI418*$C$34+CI419*$C$35)*EXP(-$C$14*$C$30)),CH$236,(CI311*$C$34+CI312*$C$35)*EXP(-$C$12*$C$30)+CH$234),"")</f>
        <v/>
      </c>
      <c r="CI311" s="65">
        <f>IF(CI$231&gt;=$E311,IF(CI202*$C$23&gt;MAX($C$22,(CJ311*$C$34+CJ312*$C$35)*EXP(-$C$12*$C$30)+(CJ418*$C$34+CJ419*$C$35)*EXP(-$C$14*$C$30)),CI$236,(CJ311*$C$34+CJ312*$C$35)*EXP(-$C$12*$C$30)+CI$234),"")</f>
        <v/>
      </c>
      <c r="CJ311" s="65">
        <f>IF(CJ$231&gt;=$E311,IF(CJ202*$C$23&gt;MAX($C$22,(CK311*$C$34+CK312*$C$35)*EXP(-$C$12*$C$30)+(CK418*$C$34+CK419*$C$35)*EXP(-$C$14*$C$30)),CJ$236,(CK311*$C$34+CK312*$C$35)*EXP(-$C$12*$C$30)+CJ$234),"")</f>
        <v/>
      </c>
      <c r="CK311" s="65">
        <f>IF(CK$231&gt;=$E311,IF(CK202*$C$23&gt;MAX($C$22,(CL311*$C$34+CL312*$C$35)*EXP(-$C$12*$C$30)+(CL418*$C$34+CL419*$C$35)*EXP(-$C$14*$C$30)),CK$236,(CL311*$C$34+CL312*$C$35)*EXP(-$C$12*$C$30)+CK$234),"")</f>
        <v/>
      </c>
      <c r="CL311" s="65">
        <f>IF(CL$231&gt;=$E311,IF(CL202*$C$23&gt;MAX($C$22,(CM311*$C$34+CM312*$C$35)*EXP(-$C$12*$C$30)+(CM418*$C$34+CM419*$C$35)*EXP(-$C$14*$C$30)),CL$236,(CM311*$C$34+CM312*$C$35)*EXP(-$C$12*$C$30)+CL$234),"")</f>
        <v/>
      </c>
      <c r="CM311" s="65">
        <f>IF(CM$231&gt;=$E311,IF(CM202*$C$23&gt;MAX($C$22,(CN311*$C$34+CN312*$C$35)*EXP(-$C$12*$C$30)+(CN418*$C$34+CN419*$C$35)*EXP(-$C$14*$C$30)),CM$236,(CN311*$C$34+CN312*$C$35)*EXP(-$C$12*$C$30)+CM$234),"")</f>
        <v/>
      </c>
      <c r="CN311" s="65">
        <f>IF(CN$231&gt;=$E311,IF(CN202*$C$23&gt;MAX($C$22,(CO311*$C$34+CO312*$C$35)*EXP(-$C$12*$C$30)+(CO418*$C$34+CO419*$C$35)*EXP(-$C$14*$C$30)),CN$236,(CO311*$C$34+CO312*$C$35)*EXP(-$C$12*$C$30)+CN$234),"")</f>
        <v/>
      </c>
      <c r="CO311" s="65">
        <f>IF(CO$231&gt;=$E311,IF(CO202*$C$23&gt;MAX($C$22,(CP311*$C$34+CP312*$C$35)*EXP(-$C$12*$C$30)+(CP418*$C$34+CP419*$C$35)*EXP(-$C$14*$C$30)),CO$236,(CP311*$C$34+CP312*$C$35)*EXP(-$C$12*$C$30)+CO$234),"")</f>
        <v/>
      </c>
      <c r="CP311" s="65">
        <f>IF(CP$231&gt;=$E311,IF(CP202*$C$23&gt;MAX($C$22,(CQ311*$C$34+CQ312*$C$35)*EXP(-$C$12*$C$30)+(CQ418*$C$34+CQ419*$C$35)*EXP(-$C$14*$C$30)),CP$236,(CQ311*$C$34+CQ312*$C$35)*EXP(-$C$12*$C$30)+CP$234),"")</f>
        <v/>
      </c>
      <c r="CQ311" s="65">
        <f>IF(CQ$231&gt;=$E311,IF(CQ202*$C$23&gt;MAX($C$22,(CR311*$C$34+CR312*$C$35)*EXP(-$C$12*$C$30)+(CR418*$C$34+CR419*$C$35)*EXP(-$C$14*$C$30)),CQ$236,(CR311*$C$34+CR312*$C$35)*EXP(-$C$12*$C$30)+CQ$234),"")</f>
        <v/>
      </c>
      <c r="CR311" s="65">
        <f>IF(CR$231&gt;=$E311,IF(CR202*$C$23&gt;MAX($C$22,(CS311*$C$34+CS312*$C$35)*EXP(-$C$12*$C$30)+(CS418*$C$34+CS419*$C$35)*EXP(-$C$14*$C$30)),CR$236,(CS311*$C$34+CS312*$C$35)*EXP(-$C$12*$C$30)+CR$234),"")</f>
        <v/>
      </c>
      <c r="CS311" s="65">
        <f>IF(CS$231&gt;=$E311,IF(CS202*$C$23&gt;MAX($C$22,(CT311*$C$34+CT312*$C$35)*EXP(-$C$12*$C$30)+(CT418*$C$34+CT419*$C$35)*EXP(-$C$14*$C$30)),CS$236,(CT311*$C$34+CT312*$C$35)*EXP(-$C$12*$C$30)+CS$234),"")</f>
        <v/>
      </c>
      <c r="CT311" s="65">
        <f>IF(CT$231&gt;=$E311,IF(CT202*$C$23&gt;MAX($C$22,(CU311*$C$34+CU312*$C$35)*EXP(-$C$12*$C$30)+(CU418*$C$34+CU419*$C$35)*EXP(-$C$14*$C$30)),CT$236,(CU311*$C$34+CU312*$C$35)*EXP(-$C$12*$C$30)+CT$234),"")</f>
        <v/>
      </c>
      <c r="CU311" s="65">
        <f>IF(CU$231&gt;=$E311,IF(CU202*$C$23&gt;MAX($C$22,(CV311*$C$34+CV312*$C$35)*EXP(-$C$12*$C$30)+(CV418*$C$34+CV419*$C$35)*EXP(-$C$14*$C$30)),CU$236,(CV311*$C$34+CV312*$C$35)*EXP(-$C$12*$C$30)+CU$234),"")</f>
        <v/>
      </c>
      <c r="CV311" s="65">
        <f>IF(CV$231&gt;=$E311,IF(CV202*$C$23&gt;MAX($C$22,(CW311*$C$34+CW312*$C$35)*EXP(-$C$12*$C$30)+(CW418*$C$34+CW419*$C$35)*EXP(-$C$14*$C$30)),CV$236,(CW311*$C$34+CW312*$C$35)*EXP(-$C$12*$C$30)+CV$234),"")</f>
        <v/>
      </c>
      <c r="CW311" s="65">
        <f>IF(CW$231&gt;=$E311,IF(CW202*$C$23&gt;MAX($C$22,(CX311*$C$34+CX312*$C$35)*EXP(-$C$12*$C$30)+(CX418*$C$34+CX419*$C$35)*EXP(-$C$14*$C$30)),CW$236,(CX311*$C$34+CX312*$C$35)*EXP(-$C$12*$C$30)+CW$234),"")</f>
        <v/>
      </c>
      <c r="CX311" s="65">
        <f>IF(CX$231&gt;=$E311,IF(CX202*$C$23&gt;MAX($C$22,(CY311*$C$34+CY312*$C$35)*EXP(-$C$12*$C$30)+(CY418*$C$34+CY419*$C$35)*EXP(-$C$14*$C$30)),CX$236,(CY311*$C$34+CY312*$C$35)*EXP(-$C$12*$C$30)+CX$234),"")</f>
        <v/>
      </c>
      <c r="CY311" s="65">
        <f>IF(CY$231&gt;=$E311,IF(CY202*$C$23&gt;MAX($C$22,(CZ311*$C$34+CZ312*$C$35)*EXP(-$C$12*$C$30)+(CZ418*$C$34+CZ419*$C$35)*EXP(-$C$14*$C$30)),CY$236,(CZ311*$C$34+CZ312*$C$35)*EXP(-$C$12*$C$30)+CY$234),"")</f>
        <v/>
      </c>
      <c r="CZ311" s="65">
        <f>IF(CZ$231&gt;=$E311,IF(CZ202*$C$23&gt;MAX($C$22,(DA311*$C$34+DA312*$C$35)*EXP(-$C$12*$C$30)+(DA418*$C$34+DA419*$C$35)*EXP(-$C$14*$C$30)),CZ$236,(DA311*$C$34+DA312*$C$35)*EXP(-$C$12*$C$30)+CZ$234),"")</f>
        <v/>
      </c>
      <c r="DA311" s="65">
        <f>IF(DA$231&gt;=$E311,IF(DA202*$C$23&gt;MAX($C$22,(DB311*$C$34+DB312*$C$35)*EXP(-$C$12*$C$30)+(DB418*$C$34+DB419*$C$35)*EXP(-$C$14*$C$30)),DA$236,(DB311*$C$34+DB312*$C$35)*EXP(-$C$12*$C$30)+DA$234),"")</f>
        <v/>
      </c>
      <c r="DB311" s="65">
        <f>IF(DB$231&gt;=$E311,IF(DB202*$C$23&gt;MAX($C$22,(DC311*$C$34+DC312*$C$35)*EXP(-$C$12*$C$30)+(DC418*$C$34+DC419*$C$35)*EXP(-$C$14*$C$30)),DB$236,(DC311*$C$34+DC312*$C$35)*EXP(-$C$12*$C$30)+DB$234),"")</f>
        <v/>
      </c>
      <c r="DC311" s="65">
        <f>IF(DC$231&gt;=$E311,IF(DC202*$C$23&gt;$C$22,DC$236,$C$22+DC$234),"")</f>
        <v/>
      </c>
    </row>
    <row r="312" ht="12" customHeight="1">
      <c r="B312" s="12" t="n"/>
      <c r="C312" s="12" t="n"/>
      <c r="D312" s="12" t="n"/>
      <c r="E312" s="64">
        <f>E311+1</f>
        <v/>
      </c>
      <c r="G312" s="65">
        <f>IF(G$231&gt;=$E312,IF(G203*$C$23&gt;MAX($C$22,(H312*$C$34+H313*$C$35)*EXP(-$C$12*$C$30)+(H419*$C$34+H420*$C$35)*EXP(-$C$14*$C$30)),G$236,(H312*$C$34+H313*$C$35)*EXP(-$C$12*$C$30)+G$234),"")</f>
        <v/>
      </c>
      <c r="H312" s="65">
        <f>IF(H$231&gt;=$E312,IF(H203*$C$23&gt;MAX($C$22,(I312*$C$34+I313*$C$35)*EXP(-$C$12*$C$30)+(I419*$C$34+I420*$C$35)*EXP(-$C$14*$C$30)),H$236,(I312*$C$34+I313*$C$35)*EXP(-$C$12*$C$30)+H$234),"")</f>
        <v/>
      </c>
      <c r="I312" s="65">
        <f>IF(I$231&gt;=$E312,IF(I203*$C$23&gt;MAX($C$22,(J312*$C$34+J313*$C$35)*EXP(-$C$12*$C$30)+(J419*$C$34+J420*$C$35)*EXP(-$C$14*$C$30)),I$236,(J312*$C$34+J313*$C$35)*EXP(-$C$12*$C$30)+I$234),"")</f>
        <v/>
      </c>
      <c r="J312" s="65">
        <f>IF(J$231&gt;=$E312,IF(J203*$C$23&gt;MAX($C$22,(K312*$C$34+K313*$C$35)*EXP(-$C$12*$C$30)+(K419*$C$34+K420*$C$35)*EXP(-$C$14*$C$30)),J$236,(K312*$C$34+K313*$C$35)*EXP(-$C$12*$C$30)+J$234),"")</f>
        <v/>
      </c>
      <c r="K312" s="65">
        <f>IF(K$231&gt;=$E312,IF(K203*$C$23&gt;MAX($C$22,(L312*$C$34+L313*$C$35)*EXP(-$C$12*$C$30)+(L419*$C$34+L420*$C$35)*EXP(-$C$14*$C$30)),K$236,(L312*$C$34+L313*$C$35)*EXP(-$C$12*$C$30)+K$234),"")</f>
        <v/>
      </c>
      <c r="L312" s="65">
        <f>IF(L$231&gt;=$E312,IF(L203*$C$23&gt;MAX($C$22,(M312*$C$34+M313*$C$35)*EXP(-$C$12*$C$30)+(M419*$C$34+M420*$C$35)*EXP(-$C$14*$C$30)),L$236,(M312*$C$34+M313*$C$35)*EXP(-$C$12*$C$30)+L$234),"")</f>
        <v/>
      </c>
      <c r="M312" s="65">
        <f>IF(M$231&gt;=$E312,IF(M203*$C$23&gt;MAX($C$22,(N312*$C$34+N313*$C$35)*EXP(-$C$12*$C$30)+(N419*$C$34+N420*$C$35)*EXP(-$C$14*$C$30)),M$236,(N312*$C$34+N313*$C$35)*EXP(-$C$12*$C$30)+M$234),"")</f>
        <v/>
      </c>
      <c r="N312" s="65">
        <f>IF(N$231&gt;=$E312,IF(N203*$C$23&gt;MAX($C$22,(O312*$C$34+O313*$C$35)*EXP(-$C$12*$C$30)+(O419*$C$34+O420*$C$35)*EXP(-$C$14*$C$30)),N$236,(O312*$C$34+O313*$C$35)*EXP(-$C$12*$C$30)+N$234),"")</f>
        <v/>
      </c>
      <c r="O312" s="65">
        <f>IF(O$231&gt;=$E312,IF(O203*$C$23&gt;MAX($C$22,(P312*$C$34+P313*$C$35)*EXP(-$C$12*$C$30)+(P419*$C$34+P420*$C$35)*EXP(-$C$14*$C$30)),O$236,(P312*$C$34+P313*$C$35)*EXP(-$C$12*$C$30)+O$234),"")</f>
        <v/>
      </c>
      <c r="P312" s="65">
        <f>IF(P$231&gt;=$E312,IF(P203*$C$23&gt;MAX($C$22,(Q312*$C$34+Q313*$C$35)*EXP(-$C$12*$C$30)+(Q419*$C$34+Q420*$C$35)*EXP(-$C$14*$C$30)),P$236,(Q312*$C$34+Q313*$C$35)*EXP(-$C$12*$C$30)+P$234),"")</f>
        <v/>
      </c>
      <c r="Q312" s="65">
        <f>IF(Q$231&gt;=$E312,IF(Q203*$C$23&gt;MAX($C$22,(R312*$C$34+R313*$C$35)*EXP(-$C$12*$C$30)+(R419*$C$34+R420*$C$35)*EXP(-$C$14*$C$30)),Q$236,(R312*$C$34+R313*$C$35)*EXP(-$C$12*$C$30)+Q$234),"")</f>
        <v/>
      </c>
      <c r="R312" s="65">
        <f>IF(R$231&gt;=$E312,IF(R203*$C$23&gt;MAX($C$22,(S312*$C$34+S313*$C$35)*EXP(-$C$12*$C$30)+(S419*$C$34+S420*$C$35)*EXP(-$C$14*$C$30)),R$236,(S312*$C$34+S313*$C$35)*EXP(-$C$12*$C$30)+R$234),"")</f>
        <v/>
      </c>
      <c r="S312" s="65">
        <f>IF(S$231&gt;=$E312,IF(S203*$C$23&gt;MAX($C$22,(T312*$C$34+T313*$C$35)*EXP(-$C$12*$C$30)+(T419*$C$34+T420*$C$35)*EXP(-$C$14*$C$30)),S$236,(T312*$C$34+T313*$C$35)*EXP(-$C$12*$C$30)+S$234),"")</f>
        <v/>
      </c>
      <c r="T312" s="65">
        <f>IF(T$231&gt;=$E312,IF(T203*$C$23&gt;MAX($C$22,(U312*$C$34+U313*$C$35)*EXP(-$C$12*$C$30)+(U419*$C$34+U420*$C$35)*EXP(-$C$14*$C$30)),T$236,(U312*$C$34+U313*$C$35)*EXP(-$C$12*$C$30)+T$234),"")</f>
        <v/>
      </c>
      <c r="U312" s="65">
        <f>IF(U$231&gt;=$E312,IF(U203*$C$23&gt;MAX($C$22,(V312*$C$34+V313*$C$35)*EXP(-$C$12*$C$30)+(V419*$C$34+V420*$C$35)*EXP(-$C$14*$C$30)),U$236,(V312*$C$34+V313*$C$35)*EXP(-$C$12*$C$30)+U$234),"")</f>
        <v/>
      </c>
      <c r="V312" s="65">
        <f>IF(V$231&gt;=$E312,IF(V203*$C$23&gt;MAX($C$22,(W312*$C$34+W313*$C$35)*EXP(-$C$12*$C$30)+(W419*$C$34+W420*$C$35)*EXP(-$C$14*$C$30)),V$236,(W312*$C$34+W313*$C$35)*EXP(-$C$12*$C$30)+V$234),"")</f>
        <v/>
      </c>
      <c r="W312" s="65">
        <f>IF(W$231&gt;=$E312,IF(W203*$C$23&gt;MAX($C$22,(X312*$C$34+X313*$C$35)*EXP(-$C$12*$C$30)+(X419*$C$34+X420*$C$35)*EXP(-$C$14*$C$30)),W$236,(X312*$C$34+X313*$C$35)*EXP(-$C$12*$C$30)+W$234),"")</f>
        <v/>
      </c>
      <c r="X312" s="65">
        <f>IF(X$231&gt;=$E312,IF(X203*$C$23&gt;MAX($C$22,(Y312*$C$34+Y313*$C$35)*EXP(-$C$12*$C$30)+(Y419*$C$34+Y420*$C$35)*EXP(-$C$14*$C$30)),X$236,(Y312*$C$34+Y313*$C$35)*EXP(-$C$12*$C$30)+X$234),"")</f>
        <v/>
      </c>
      <c r="Y312" s="65">
        <f>IF(Y$231&gt;=$E312,IF(Y203*$C$23&gt;MAX($C$22,(Z312*$C$34+Z313*$C$35)*EXP(-$C$12*$C$30)+(Z419*$C$34+Z420*$C$35)*EXP(-$C$14*$C$30)),Y$236,(Z312*$C$34+Z313*$C$35)*EXP(-$C$12*$C$30)+Y$234),"")</f>
        <v/>
      </c>
      <c r="Z312" s="65">
        <f>IF(Z$231&gt;=$E312,IF(Z203*$C$23&gt;MAX($C$22,(AA312*$C$34+AA313*$C$35)*EXP(-$C$12*$C$30)+(AA419*$C$34+AA420*$C$35)*EXP(-$C$14*$C$30)),Z$236,(AA312*$C$34+AA313*$C$35)*EXP(-$C$12*$C$30)+Z$234),"")</f>
        <v/>
      </c>
      <c r="AA312" s="65">
        <f>IF(AA$231&gt;=$E312,IF(AA203*$C$23&gt;MAX($C$22,(AB312*$C$34+AB313*$C$35)*EXP(-$C$12*$C$30)+(AB419*$C$34+AB420*$C$35)*EXP(-$C$14*$C$30)),AA$236,(AB312*$C$34+AB313*$C$35)*EXP(-$C$12*$C$30)+AA$234),"")</f>
        <v/>
      </c>
      <c r="AB312" s="65">
        <f>IF(AB$231&gt;=$E312,IF(AB203*$C$23&gt;MAX($C$22,(AC312*$C$34+AC313*$C$35)*EXP(-$C$12*$C$30)+(AC419*$C$34+AC420*$C$35)*EXP(-$C$14*$C$30)),AB$236,(AC312*$C$34+AC313*$C$35)*EXP(-$C$12*$C$30)+AB$234),"")</f>
        <v/>
      </c>
      <c r="AC312" s="65">
        <f>IF(AC$231&gt;=$E312,IF(AC203*$C$23&gt;MAX($C$22,(AD312*$C$34+AD313*$C$35)*EXP(-$C$12*$C$30)+(AD419*$C$34+AD420*$C$35)*EXP(-$C$14*$C$30)),AC$236,(AD312*$C$34+AD313*$C$35)*EXP(-$C$12*$C$30)+AC$234),"")</f>
        <v/>
      </c>
      <c r="AD312" s="65">
        <f>IF(AD$231&gt;=$E312,IF(AD203*$C$23&gt;MAX($C$22,(AE312*$C$34+AE313*$C$35)*EXP(-$C$12*$C$30)+(AE419*$C$34+AE420*$C$35)*EXP(-$C$14*$C$30)),AD$236,(AE312*$C$34+AE313*$C$35)*EXP(-$C$12*$C$30)+AD$234),"")</f>
        <v/>
      </c>
      <c r="AE312" s="65">
        <f>IF(AE$231&gt;=$E312,IF(AE203*$C$23&gt;MAX($C$22,(AF312*$C$34+AF313*$C$35)*EXP(-$C$12*$C$30)+(AF419*$C$34+AF420*$C$35)*EXP(-$C$14*$C$30)),AE$236,(AF312*$C$34+AF313*$C$35)*EXP(-$C$12*$C$30)+AE$234),"")</f>
        <v/>
      </c>
      <c r="AF312" s="65">
        <f>IF(AF$231&gt;=$E312,IF(AF203*$C$23&gt;MAX($C$22,(AG312*$C$34+AG313*$C$35)*EXP(-$C$12*$C$30)+(AG419*$C$34+AG420*$C$35)*EXP(-$C$14*$C$30)),AF$236,(AG312*$C$34+AG313*$C$35)*EXP(-$C$12*$C$30)+AF$234),"")</f>
        <v/>
      </c>
      <c r="AG312" s="65">
        <f>IF(AG$231&gt;=$E312,IF(AG203*$C$23&gt;MAX($C$22,(AH312*$C$34+AH313*$C$35)*EXP(-$C$12*$C$30)+(AH419*$C$34+AH420*$C$35)*EXP(-$C$14*$C$30)),AG$236,(AH312*$C$34+AH313*$C$35)*EXP(-$C$12*$C$30)+AG$234),"")</f>
        <v/>
      </c>
      <c r="AH312" s="65">
        <f>IF(AH$231&gt;=$E312,IF(AH203*$C$23&gt;MAX($C$22,(AI312*$C$34+AI313*$C$35)*EXP(-$C$12*$C$30)+(AI419*$C$34+AI420*$C$35)*EXP(-$C$14*$C$30)),AH$236,(AI312*$C$34+AI313*$C$35)*EXP(-$C$12*$C$30)+AH$234),"")</f>
        <v/>
      </c>
      <c r="AI312" s="65">
        <f>IF(AI$231&gt;=$E312,IF(AI203*$C$23&gt;MAX($C$22,(AJ312*$C$34+AJ313*$C$35)*EXP(-$C$12*$C$30)+(AJ419*$C$34+AJ420*$C$35)*EXP(-$C$14*$C$30)),AI$236,(AJ312*$C$34+AJ313*$C$35)*EXP(-$C$12*$C$30)+AI$234),"")</f>
        <v/>
      </c>
      <c r="AJ312" s="65">
        <f>IF(AJ$231&gt;=$E312,IF(AJ203*$C$23&gt;MAX($C$22,(AK312*$C$34+AK313*$C$35)*EXP(-$C$12*$C$30)+(AK419*$C$34+AK420*$C$35)*EXP(-$C$14*$C$30)),AJ$236,(AK312*$C$34+AK313*$C$35)*EXP(-$C$12*$C$30)+AJ$234),"")</f>
        <v/>
      </c>
      <c r="AK312" s="65">
        <f>IF(AK$231&gt;=$E312,IF(AK203*$C$23&gt;MAX($C$22,(AL312*$C$34+AL313*$C$35)*EXP(-$C$12*$C$30)+(AL419*$C$34+AL420*$C$35)*EXP(-$C$14*$C$30)),AK$236,(AL312*$C$34+AL313*$C$35)*EXP(-$C$12*$C$30)+AK$234),"")</f>
        <v/>
      </c>
      <c r="AL312" s="65">
        <f>IF(AL$231&gt;=$E312,IF(AL203*$C$23&gt;MAX($C$22,(AM312*$C$34+AM313*$C$35)*EXP(-$C$12*$C$30)+(AM419*$C$34+AM420*$C$35)*EXP(-$C$14*$C$30)),AL$236,(AM312*$C$34+AM313*$C$35)*EXP(-$C$12*$C$30)+AL$234),"")</f>
        <v/>
      </c>
      <c r="AM312" s="65">
        <f>IF(AM$231&gt;=$E312,IF(AM203*$C$23&gt;MAX($C$22,(AN312*$C$34+AN313*$C$35)*EXP(-$C$12*$C$30)+(AN419*$C$34+AN420*$C$35)*EXP(-$C$14*$C$30)),AM$236,(AN312*$C$34+AN313*$C$35)*EXP(-$C$12*$C$30)+AM$234),"")</f>
        <v/>
      </c>
      <c r="AN312" s="65">
        <f>IF(AN$231&gt;=$E312,IF(AN203*$C$23&gt;MAX($C$22,(AO312*$C$34+AO313*$C$35)*EXP(-$C$12*$C$30)+(AO419*$C$34+AO420*$C$35)*EXP(-$C$14*$C$30)),AN$236,(AO312*$C$34+AO313*$C$35)*EXP(-$C$12*$C$30)+AN$234),"")</f>
        <v/>
      </c>
      <c r="AO312" s="65">
        <f>IF(AO$231&gt;=$E312,IF(AO203*$C$23&gt;MAX($C$22,(AP312*$C$34+AP313*$C$35)*EXP(-$C$12*$C$30)+(AP419*$C$34+AP420*$C$35)*EXP(-$C$14*$C$30)),AO$236,(AP312*$C$34+AP313*$C$35)*EXP(-$C$12*$C$30)+AO$234),"")</f>
        <v/>
      </c>
      <c r="AP312" s="65">
        <f>IF(AP$231&gt;=$E312,IF(AP203*$C$23&gt;MAX($C$22,(AQ312*$C$34+AQ313*$C$35)*EXP(-$C$12*$C$30)+(AQ419*$C$34+AQ420*$C$35)*EXP(-$C$14*$C$30)),AP$236,(AQ312*$C$34+AQ313*$C$35)*EXP(-$C$12*$C$30)+AP$234),"")</f>
        <v/>
      </c>
      <c r="AQ312" s="65">
        <f>IF(AQ$231&gt;=$E312,IF(AQ203*$C$23&gt;MAX($C$22,(AR312*$C$34+AR313*$C$35)*EXP(-$C$12*$C$30)+(AR419*$C$34+AR420*$C$35)*EXP(-$C$14*$C$30)),AQ$236,(AR312*$C$34+AR313*$C$35)*EXP(-$C$12*$C$30)+AQ$234),"")</f>
        <v/>
      </c>
      <c r="AR312" s="65">
        <f>IF(AR$231&gt;=$E312,IF(AR203*$C$23&gt;MAX($C$22,(AS312*$C$34+AS313*$C$35)*EXP(-$C$12*$C$30)+(AS419*$C$34+AS420*$C$35)*EXP(-$C$14*$C$30)),AR$236,(AS312*$C$34+AS313*$C$35)*EXP(-$C$12*$C$30)+AR$234),"")</f>
        <v/>
      </c>
      <c r="AS312" s="65">
        <f>IF(AS$231&gt;=$E312,IF(AS203*$C$23&gt;MAX($C$22,(AT312*$C$34+AT313*$C$35)*EXP(-$C$12*$C$30)+(AT419*$C$34+AT420*$C$35)*EXP(-$C$14*$C$30)),AS$236,(AT312*$C$34+AT313*$C$35)*EXP(-$C$12*$C$30)+AS$234),"")</f>
        <v/>
      </c>
      <c r="AT312" s="65">
        <f>IF(AT$231&gt;=$E312,IF(AT203*$C$23&gt;MAX($C$22,(AU312*$C$34+AU313*$C$35)*EXP(-$C$12*$C$30)+(AU419*$C$34+AU420*$C$35)*EXP(-$C$14*$C$30)),AT$236,(AU312*$C$34+AU313*$C$35)*EXP(-$C$12*$C$30)+AT$234),"")</f>
        <v/>
      </c>
      <c r="AU312" s="65">
        <f>IF(AU$231&gt;=$E312,IF(AU203*$C$23&gt;MAX($C$22,(AV312*$C$34+AV313*$C$35)*EXP(-$C$12*$C$30)+(AV419*$C$34+AV420*$C$35)*EXP(-$C$14*$C$30)),AU$236,(AV312*$C$34+AV313*$C$35)*EXP(-$C$12*$C$30)+AU$234),"")</f>
        <v/>
      </c>
      <c r="AV312" s="65">
        <f>IF(AV$231&gt;=$E312,IF(AV203*$C$23&gt;MAX($C$22,(AW312*$C$34+AW313*$C$35)*EXP(-$C$12*$C$30)+(AW419*$C$34+AW420*$C$35)*EXP(-$C$14*$C$30)),AV$236,(AW312*$C$34+AW313*$C$35)*EXP(-$C$12*$C$30)+AV$234),"")</f>
        <v/>
      </c>
      <c r="AW312" s="65">
        <f>IF(AW$231&gt;=$E312,IF(AW203*$C$23&gt;MAX($C$22,(AX312*$C$34+AX313*$C$35)*EXP(-$C$12*$C$30)+(AX419*$C$34+AX420*$C$35)*EXP(-$C$14*$C$30)),AW$236,(AX312*$C$34+AX313*$C$35)*EXP(-$C$12*$C$30)+AW$234),"")</f>
        <v/>
      </c>
      <c r="AX312" s="65">
        <f>IF(AX$231&gt;=$E312,IF(AX203*$C$23&gt;MAX($C$22,(AY312*$C$34+AY313*$C$35)*EXP(-$C$12*$C$30)+(AY419*$C$34+AY420*$C$35)*EXP(-$C$14*$C$30)),AX$236,(AY312*$C$34+AY313*$C$35)*EXP(-$C$12*$C$30)+AX$234),"")</f>
        <v/>
      </c>
      <c r="AY312" s="65">
        <f>IF(AY$231&gt;=$E312,IF(AY203*$C$23&gt;MAX($C$22,(AZ312*$C$34+AZ313*$C$35)*EXP(-$C$12*$C$30)+(AZ419*$C$34+AZ420*$C$35)*EXP(-$C$14*$C$30)),AY$236,(AZ312*$C$34+AZ313*$C$35)*EXP(-$C$12*$C$30)+AY$234),"")</f>
        <v/>
      </c>
      <c r="AZ312" s="65">
        <f>IF(AZ$231&gt;=$E312,IF(AZ203*$C$23&gt;MAX($C$22,(BA312*$C$34+BA313*$C$35)*EXP(-$C$12*$C$30)+(BA419*$C$34+BA420*$C$35)*EXP(-$C$14*$C$30)),AZ$236,(BA312*$C$34+BA313*$C$35)*EXP(-$C$12*$C$30)+AZ$234),"")</f>
        <v/>
      </c>
      <c r="BA312" s="65">
        <f>IF(BA$231&gt;=$E312,IF(BA203*$C$23&gt;MAX($C$22,(BB312*$C$34+BB313*$C$35)*EXP(-$C$12*$C$30)+(BB419*$C$34+BB420*$C$35)*EXP(-$C$14*$C$30)),BA$236,(BB312*$C$34+BB313*$C$35)*EXP(-$C$12*$C$30)+BA$234),"")</f>
        <v/>
      </c>
      <c r="BB312" s="65">
        <f>IF(BB$231&gt;=$E312,IF(BB203*$C$23&gt;MAX($C$22,(BC312*$C$34+BC313*$C$35)*EXP(-$C$12*$C$30)+(BC419*$C$34+BC420*$C$35)*EXP(-$C$14*$C$30)),BB$236,(BC312*$C$34+BC313*$C$35)*EXP(-$C$12*$C$30)+BB$234),"")</f>
        <v/>
      </c>
      <c r="BC312" s="65">
        <f>IF(BC$231&gt;=$E312,IF(BC203*$C$23&gt;MAX($C$22,(BD312*$C$34+BD313*$C$35)*EXP(-$C$12*$C$30)+(BD419*$C$34+BD420*$C$35)*EXP(-$C$14*$C$30)),BC$236,(BD312*$C$34+BD313*$C$35)*EXP(-$C$12*$C$30)+BC$234),"")</f>
        <v/>
      </c>
      <c r="BD312" s="65">
        <f>IF(BD$231&gt;=$E312,IF(BD203*$C$23&gt;MAX($C$22,(BE312*$C$34+BE313*$C$35)*EXP(-$C$12*$C$30)+(BE419*$C$34+BE420*$C$35)*EXP(-$C$14*$C$30)),BD$236,(BE312*$C$34+BE313*$C$35)*EXP(-$C$12*$C$30)+BD$234),"")</f>
        <v/>
      </c>
      <c r="BE312" s="65">
        <f>IF(BE$231&gt;=$E312,IF(BE203*$C$23&gt;MAX($C$22,(BF312*$C$34+BF313*$C$35)*EXP(-$C$12*$C$30)+(BF419*$C$34+BF420*$C$35)*EXP(-$C$14*$C$30)),BE$236,(BF312*$C$34+BF313*$C$35)*EXP(-$C$12*$C$30)+BE$234),"")</f>
        <v/>
      </c>
      <c r="BF312" s="65">
        <f>IF(BF$231&gt;=$E312,IF(BF203*$C$23&gt;MAX($C$22,(BG312*$C$34+BG313*$C$35)*EXP(-$C$12*$C$30)+(BG419*$C$34+BG420*$C$35)*EXP(-$C$14*$C$30)),BF$236,(BG312*$C$34+BG313*$C$35)*EXP(-$C$12*$C$30)+BF$234),"")</f>
        <v/>
      </c>
      <c r="BG312" s="65">
        <f>IF(BG$231&gt;=$E312,IF(BG203*$C$23&gt;MAX($C$22,(BH312*$C$34+BH313*$C$35)*EXP(-$C$12*$C$30)+(BH419*$C$34+BH420*$C$35)*EXP(-$C$14*$C$30)),BG$236,(BH312*$C$34+BH313*$C$35)*EXP(-$C$12*$C$30)+BG$234),"")</f>
        <v/>
      </c>
      <c r="BH312" s="65">
        <f>IF(BH$231&gt;=$E312,IF(BH203*$C$23&gt;MAX($C$22,(BI312*$C$34+BI313*$C$35)*EXP(-$C$12*$C$30)+(BI419*$C$34+BI420*$C$35)*EXP(-$C$14*$C$30)),BH$236,(BI312*$C$34+BI313*$C$35)*EXP(-$C$12*$C$30)+BH$234),"")</f>
        <v/>
      </c>
      <c r="BI312" s="65">
        <f>IF(BI$231&gt;=$E312,IF(BI203*$C$23&gt;MAX($C$22,(BJ312*$C$34+BJ313*$C$35)*EXP(-$C$12*$C$30)+(BJ419*$C$34+BJ420*$C$35)*EXP(-$C$14*$C$30)),BI$236,(BJ312*$C$34+BJ313*$C$35)*EXP(-$C$12*$C$30)+BI$234),"")</f>
        <v/>
      </c>
      <c r="BJ312" s="65">
        <f>IF(BJ$231&gt;=$E312,IF(BJ203*$C$23&gt;MAX($C$22,(BK312*$C$34+BK313*$C$35)*EXP(-$C$12*$C$30)+(BK419*$C$34+BK420*$C$35)*EXP(-$C$14*$C$30)),BJ$236,(BK312*$C$34+BK313*$C$35)*EXP(-$C$12*$C$30)+BJ$234),"")</f>
        <v/>
      </c>
      <c r="BK312" s="65">
        <f>IF(BK$231&gt;=$E312,IF(BK203*$C$23&gt;MAX($C$22,(BL312*$C$34+BL313*$C$35)*EXP(-$C$12*$C$30)+(BL419*$C$34+BL420*$C$35)*EXP(-$C$14*$C$30)),BK$236,(BL312*$C$34+BL313*$C$35)*EXP(-$C$12*$C$30)+BK$234),"")</f>
        <v/>
      </c>
      <c r="BL312" s="65">
        <f>IF(BL$231&gt;=$E312,IF(BL203*$C$23&gt;MAX($C$22,(BM312*$C$34+BM313*$C$35)*EXP(-$C$12*$C$30)+(BM419*$C$34+BM420*$C$35)*EXP(-$C$14*$C$30)),BL$236,(BM312*$C$34+BM313*$C$35)*EXP(-$C$12*$C$30)+BL$234),"")</f>
        <v/>
      </c>
      <c r="BM312" s="65">
        <f>IF(BM$231&gt;=$E312,IF(BM203*$C$23&gt;MAX($C$22,(BN312*$C$34+BN313*$C$35)*EXP(-$C$12*$C$30)+(BN419*$C$34+BN420*$C$35)*EXP(-$C$14*$C$30)),BM$236,(BN312*$C$34+BN313*$C$35)*EXP(-$C$12*$C$30)+BM$234),"")</f>
        <v/>
      </c>
      <c r="BN312" s="65">
        <f>IF(BN$231&gt;=$E312,IF(BN203*$C$23&gt;MAX($C$22,(BO312*$C$34+BO313*$C$35)*EXP(-$C$12*$C$30)+(BO419*$C$34+BO420*$C$35)*EXP(-$C$14*$C$30)),BN$236,(BO312*$C$34+BO313*$C$35)*EXP(-$C$12*$C$30)+BN$234),"")</f>
        <v/>
      </c>
      <c r="BO312" s="65">
        <f>IF(BO$231&gt;=$E312,IF(BO203*$C$23&gt;MAX($C$22,(BP312*$C$34+BP313*$C$35)*EXP(-$C$12*$C$30)+(BP419*$C$34+BP420*$C$35)*EXP(-$C$14*$C$30)),BO$236,(BP312*$C$34+BP313*$C$35)*EXP(-$C$12*$C$30)+BO$234),"")</f>
        <v/>
      </c>
      <c r="BP312" s="65">
        <f>IF(BP$231&gt;=$E312,IF(BP203*$C$23&gt;MAX($C$22,(BQ312*$C$34+BQ313*$C$35)*EXP(-$C$12*$C$30)+(BQ419*$C$34+BQ420*$C$35)*EXP(-$C$14*$C$30)),BP$236,(BQ312*$C$34+BQ313*$C$35)*EXP(-$C$12*$C$30)+BP$234),"")</f>
        <v/>
      </c>
      <c r="BQ312" s="65">
        <f>IF(BQ$231&gt;=$E312,IF(BQ203*$C$23&gt;MAX($C$22,(BR312*$C$34+BR313*$C$35)*EXP(-$C$12*$C$30)+(BR419*$C$34+BR420*$C$35)*EXP(-$C$14*$C$30)),BQ$236,(BR312*$C$34+BR313*$C$35)*EXP(-$C$12*$C$30)+BQ$234),"")</f>
        <v/>
      </c>
      <c r="BR312" s="65">
        <f>IF(BR$231&gt;=$E312,IF(BR203*$C$23&gt;MAX($C$22,(BS312*$C$34+BS313*$C$35)*EXP(-$C$12*$C$30)+(BS419*$C$34+BS420*$C$35)*EXP(-$C$14*$C$30)),BR$236,(BS312*$C$34+BS313*$C$35)*EXP(-$C$12*$C$30)+BR$234),"")</f>
        <v/>
      </c>
      <c r="BS312" s="65">
        <f>IF(BS$231&gt;=$E312,IF(BS203*$C$23&gt;MAX($C$22,(BT312*$C$34+BT313*$C$35)*EXP(-$C$12*$C$30)+(BT419*$C$34+BT420*$C$35)*EXP(-$C$14*$C$30)),BS$236,(BT312*$C$34+BT313*$C$35)*EXP(-$C$12*$C$30)+BS$234),"")</f>
        <v/>
      </c>
      <c r="BT312" s="65">
        <f>IF(BT$231&gt;=$E312,IF(BT203*$C$23&gt;MAX($C$22,(BU312*$C$34+BU313*$C$35)*EXP(-$C$12*$C$30)+(BU419*$C$34+BU420*$C$35)*EXP(-$C$14*$C$30)),BT$236,(BU312*$C$34+BU313*$C$35)*EXP(-$C$12*$C$30)+BT$234),"")</f>
        <v/>
      </c>
      <c r="BU312" s="65">
        <f>IF(BU$231&gt;=$E312,IF(BU203*$C$23&gt;MAX($C$22,(BV312*$C$34+BV313*$C$35)*EXP(-$C$12*$C$30)+(BV419*$C$34+BV420*$C$35)*EXP(-$C$14*$C$30)),BU$236,(BV312*$C$34+BV313*$C$35)*EXP(-$C$12*$C$30)+BU$234),"")</f>
        <v/>
      </c>
      <c r="BV312" s="65">
        <f>IF(BV$231&gt;=$E312,IF(BV203*$C$23&gt;MAX($C$22,(BW312*$C$34+BW313*$C$35)*EXP(-$C$12*$C$30)+(BW419*$C$34+BW420*$C$35)*EXP(-$C$14*$C$30)),BV$236,(BW312*$C$34+BW313*$C$35)*EXP(-$C$12*$C$30)+BV$234),"")</f>
        <v/>
      </c>
      <c r="BW312" s="65">
        <f>IF(BW$231&gt;=$E312,IF(BW203*$C$23&gt;MAX($C$22,(BX312*$C$34+BX313*$C$35)*EXP(-$C$12*$C$30)+(BX419*$C$34+BX420*$C$35)*EXP(-$C$14*$C$30)),BW$236,(BX312*$C$34+BX313*$C$35)*EXP(-$C$12*$C$30)+BW$234),"")</f>
        <v/>
      </c>
      <c r="BX312" s="65">
        <f>IF(BX$231&gt;=$E312,IF(BX203*$C$23&gt;MAX($C$22,(BY312*$C$34+BY313*$C$35)*EXP(-$C$12*$C$30)+(BY419*$C$34+BY420*$C$35)*EXP(-$C$14*$C$30)),BX$236,(BY312*$C$34+BY313*$C$35)*EXP(-$C$12*$C$30)+BX$234),"")</f>
        <v/>
      </c>
      <c r="BY312" s="65">
        <f>IF(BY$231&gt;=$E312,IF(BY203*$C$23&gt;MAX($C$22,(BZ312*$C$34+BZ313*$C$35)*EXP(-$C$12*$C$30)+(BZ419*$C$34+BZ420*$C$35)*EXP(-$C$14*$C$30)),BY$236,(BZ312*$C$34+BZ313*$C$35)*EXP(-$C$12*$C$30)+BY$234),"")</f>
        <v/>
      </c>
      <c r="BZ312" s="65">
        <f>IF(BZ$231&gt;=$E312,IF(BZ203*$C$23&gt;MAX($C$22,(CA312*$C$34+CA313*$C$35)*EXP(-$C$12*$C$30)+(CA419*$C$34+CA420*$C$35)*EXP(-$C$14*$C$30)),BZ$236,(CA312*$C$34+CA313*$C$35)*EXP(-$C$12*$C$30)+BZ$234),"")</f>
        <v/>
      </c>
      <c r="CA312" s="65">
        <f>IF(CA$231&gt;=$E312,IF(CA203*$C$23&gt;MAX($C$22,(CB312*$C$34+CB313*$C$35)*EXP(-$C$12*$C$30)+(CB419*$C$34+CB420*$C$35)*EXP(-$C$14*$C$30)),CA$236,(CB312*$C$34+CB313*$C$35)*EXP(-$C$12*$C$30)+CA$234),"")</f>
        <v/>
      </c>
      <c r="CB312" s="65">
        <f>IF(CB$231&gt;=$E312,IF(CB203*$C$23&gt;MAX($C$22,(CC312*$C$34+CC313*$C$35)*EXP(-$C$12*$C$30)+(CC419*$C$34+CC420*$C$35)*EXP(-$C$14*$C$30)),CB$236,(CC312*$C$34+CC313*$C$35)*EXP(-$C$12*$C$30)+CB$234),"")</f>
        <v/>
      </c>
      <c r="CC312" s="65">
        <f>IF(CC$231&gt;=$E312,IF(CC203*$C$23&gt;MAX($C$22,(CD312*$C$34+CD313*$C$35)*EXP(-$C$12*$C$30)+(CD419*$C$34+CD420*$C$35)*EXP(-$C$14*$C$30)),CC$236,(CD312*$C$34+CD313*$C$35)*EXP(-$C$12*$C$30)+CC$234),"")</f>
        <v/>
      </c>
      <c r="CD312" s="65">
        <f>IF(CD$231&gt;=$E312,IF(CD203*$C$23&gt;MAX($C$22,(CE312*$C$34+CE313*$C$35)*EXP(-$C$12*$C$30)+(CE419*$C$34+CE420*$C$35)*EXP(-$C$14*$C$30)),CD$236,(CE312*$C$34+CE313*$C$35)*EXP(-$C$12*$C$30)+CD$234),"")</f>
        <v/>
      </c>
      <c r="CE312" s="65">
        <f>IF(CE$231&gt;=$E312,IF(CE203*$C$23&gt;MAX($C$22,(CF312*$C$34+CF313*$C$35)*EXP(-$C$12*$C$30)+(CF419*$C$34+CF420*$C$35)*EXP(-$C$14*$C$30)),CE$236,(CF312*$C$34+CF313*$C$35)*EXP(-$C$12*$C$30)+CE$234),"")</f>
        <v/>
      </c>
      <c r="CF312" s="65">
        <f>IF(CF$231&gt;=$E312,IF(CF203*$C$23&gt;MAX($C$22,(CG312*$C$34+CG313*$C$35)*EXP(-$C$12*$C$30)+(CG419*$C$34+CG420*$C$35)*EXP(-$C$14*$C$30)),CF$236,(CG312*$C$34+CG313*$C$35)*EXP(-$C$12*$C$30)+CF$234),"")</f>
        <v/>
      </c>
      <c r="CG312" s="65">
        <f>IF(CG$231&gt;=$E312,IF(CG203*$C$23&gt;MAX($C$22,(CH312*$C$34+CH313*$C$35)*EXP(-$C$12*$C$30)+(CH419*$C$34+CH420*$C$35)*EXP(-$C$14*$C$30)),CG$236,(CH312*$C$34+CH313*$C$35)*EXP(-$C$12*$C$30)+CG$234),"")</f>
        <v/>
      </c>
      <c r="CH312" s="65">
        <f>IF(CH$231&gt;=$E312,IF(CH203*$C$23&gt;MAX($C$22,(CI312*$C$34+CI313*$C$35)*EXP(-$C$12*$C$30)+(CI419*$C$34+CI420*$C$35)*EXP(-$C$14*$C$30)),CH$236,(CI312*$C$34+CI313*$C$35)*EXP(-$C$12*$C$30)+CH$234),"")</f>
        <v/>
      </c>
      <c r="CI312" s="65">
        <f>IF(CI$231&gt;=$E312,IF(CI203*$C$23&gt;MAX($C$22,(CJ312*$C$34+CJ313*$C$35)*EXP(-$C$12*$C$30)+(CJ419*$C$34+CJ420*$C$35)*EXP(-$C$14*$C$30)),CI$236,(CJ312*$C$34+CJ313*$C$35)*EXP(-$C$12*$C$30)+CI$234),"")</f>
        <v/>
      </c>
      <c r="CJ312" s="65">
        <f>IF(CJ$231&gt;=$E312,IF(CJ203*$C$23&gt;MAX($C$22,(CK312*$C$34+CK313*$C$35)*EXP(-$C$12*$C$30)+(CK419*$C$34+CK420*$C$35)*EXP(-$C$14*$C$30)),CJ$236,(CK312*$C$34+CK313*$C$35)*EXP(-$C$12*$C$30)+CJ$234),"")</f>
        <v/>
      </c>
      <c r="CK312" s="65">
        <f>IF(CK$231&gt;=$E312,IF(CK203*$C$23&gt;MAX($C$22,(CL312*$C$34+CL313*$C$35)*EXP(-$C$12*$C$30)+(CL419*$C$34+CL420*$C$35)*EXP(-$C$14*$C$30)),CK$236,(CL312*$C$34+CL313*$C$35)*EXP(-$C$12*$C$30)+CK$234),"")</f>
        <v/>
      </c>
      <c r="CL312" s="65">
        <f>IF(CL$231&gt;=$E312,IF(CL203*$C$23&gt;MAX($C$22,(CM312*$C$34+CM313*$C$35)*EXP(-$C$12*$C$30)+(CM419*$C$34+CM420*$C$35)*EXP(-$C$14*$C$30)),CL$236,(CM312*$C$34+CM313*$C$35)*EXP(-$C$12*$C$30)+CL$234),"")</f>
        <v/>
      </c>
      <c r="CM312" s="65">
        <f>IF(CM$231&gt;=$E312,IF(CM203*$C$23&gt;MAX($C$22,(CN312*$C$34+CN313*$C$35)*EXP(-$C$12*$C$30)+(CN419*$C$34+CN420*$C$35)*EXP(-$C$14*$C$30)),CM$236,(CN312*$C$34+CN313*$C$35)*EXP(-$C$12*$C$30)+CM$234),"")</f>
        <v/>
      </c>
      <c r="CN312" s="65">
        <f>IF(CN$231&gt;=$E312,IF(CN203*$C$23&gt;MAX($C$22,(CO312*$C$34+CO313*$C$35)*EXP(-$C$12*$C$30)+(CO419*$C$34+CO420*$C$35)*EXP(-$C$14*$C$30)),CN$236,(CO312*$C$34+CO313*$C$35)*EXP(-$C$12*$C$30)+CN$234),"")</f>
        <v/>
      </c>
      <c r="CO312" s="65">
        <f>IF(CO$231&gt;=$E312,IF(CO203*$C$23&gt;MAX($C$22,(CP312*$C$34+CP313*$C$35)*EXP(-$C$12*$C$30)+(CP419*$C$34+CP420*$C$35)*EXP(-$C$14*$C$30)),CO$236,(CP312*$C$34+CP313*$C$35)*EXP(-$C$12*$C$30)+CO$234),"")</f>
        <v/>
      </c>
      <c r="CP312" s="65">
        <f>IF(CP$231&gt;=$E312,IF(CP203*$C$23&gt;MAX($C$22,(CQ312*$C$34+CQ313*$C$35)*EXP(-$C$12*$C$30)+(CQ419*$C$34+CQ420*$C$35)*EXP(-$C$14*$C$30)),CP$236,(CQ312*$C$34+CQ313*$C$35)*EXP(-$C$12*$C$30)+CP$234),"")</f>
        <v/>
      </c>
      <c r="CQ312" s="65">
        <f>IF(CQ$231&gt;=$E312,IF(CQ203*$C$23&gt;MAX($C$22,(CR312*$C$34+CR313*$C$35)*EXP(-$C$12*$C$30)+(CR419*$C$34+CR420*$C$35)*EXP(-$C$14*$C$30)),CQ$236,(CR312*$C$34+CR313*$C$35)*EXP(-$C$12*$C$30)+CQ$234),"")</f>
        <v/>
      </c>
      <c r="CR312" s="65">
        <f>IF(CR$231&gt;=$E312,IF(CR203*$C$23&gt;MAX($C$22,(CS312*$C$34+CS313*$C$35)*EXP(-$C$12*$C$30)+(CS419*$C$34+CS420*$C$35)*EXP(-$C$14*$C$30)),CR$236,(CS312*$C$34+CS313*$C$35)*EXP(-$C$12*$C$30)+CR$234),"")</f>
        <v/>
      </c>
      <c r="CS312" s="65">
        <f>IF(CS$231&gt;=$E312,IF(CS203*$C$23&gt;MAX($C$22,(CT312*$C$34+CT313*$C$35)*EXP(-$C$12*$C$30)+(CT419*$C$34+CT420*$C$35)*EXP(-$C$14*$C$30)),CS$236,(CT312*$C$34+CT313*$C$35)*EXP(-$C$12*$C$30)+CS$234),"")</f>
        <v/>
      </c>
      <c r="CT312" s="65">
        <f>IF(CT$231&gt;=$E312,IF(CT203*$C$23&gt;MAX($C$22,(CU312*$C$34+CU313*$C$35)*EXP(-$C$12*$C$30)+(CU419*$C$34+CU420*$C$35)*EXP(-$C$14*$C$30)),CT$236,(CU312*$C$34+CU313*$C$35)*EXP(-$C$12*$C$30)+CT$234),"")</f>
        <v/>
      </c>
      <c r="CU312" s="65">
        <f>IF(CU$231&gt;=$E312,IF(CU203*$C$23&gt;MAX($C$22,(CV312*$C$34+CV313*$C$35)*EXP(-$C$12*$C$30)+(CV419*$C$34+CV420*$C$35)*EXP(-$C$14*$C$30)),CU$236,(CV312*$C$34+CV313*$C$35)*EXP(-$C$12*$C$30)+CU$234),"")</f>
        <v/>
      </c>
      <c r="CV312" s="65">
        <f>IF(CV$231&gt;=$E312,IF(CV203*$C$23&gt;MAX($C$22,(CW312*$C$34+CW313*$C$35)*EXP(-$C$12*$C$30)+(CW419*$C$34+CW420*$C$35)*EXP(-$C$14*$C$30)),CV$236,(CW312*$C$34+CW313*$C$35)*EXP(-$C$12*$C$30)+CV$234),"")</f>
        <v/>
      </c>
      <c r="CW312" s="65">
        <f>IF(CW$231&gt;=$E312,IF(CW203*$C$23&gt;MAX($C$22,(CX312*$C$34+CX313*$C$35)*EXP(-$C$12*$C$30)+(CX419*$C$34+CX420*$C$35)*EXP(-$C$14*$C$30)),CW$236,(CX312*$C$34+CX313*$C$35)*EXP(-$C$12*$C$30)+CW$234),"")</f>
        <v/>
      </c>
      <c r="CX312" s="65">
        <f>IF(CX$231&gt;=$E312,IF(CX203*$C$23&gt;MAX($C$22,(CY312*$C$34+CY313*$C$35)*EXP(-$C$12*$C$30)+(CY419*$C$34+CY420*$C$35)*EXP(-$C$14*$C$30)),CX$236,(CY312*$C$34+CY313*$C$35)*EXP(-$C$12*$C$30)+CX$234),"")</f>
        <v/>
      </c>
      <c r="CY312" s="65">
        <f>IF(CY$231&gt;=$E312,IF(CY203*$C$23&gt;MAX($C$22,(CZ312*$C$34+CZ313*$C$35)*EXP(-$C$12*$C$30)+(CZ419*$C$34+CZ420*$C$35)*EXP(-$C$14*$C$30)),CY$236,(CZ312*$C$34+CZ313*$C$35)*EXP(-$C$12*$C$30)+CY$234),"")</f>
        <v/>
      </c>
      <c r="CZ312" s="65">
        <f>IF(CZ$231&gt;=$E312,IF(CZ203*$C$23&gt;MAX($C$22,(DA312*$C$34+DA313*$C$35)*EXP(-$C$12*$C$30)+(DA419*$C$34+DA420*$C$35)*EXP(-$C$14*$C$30)),CZ$236,(DA312*$C$34+DA313*$C$35)*EXP(-$C$12*$C$30)+CZ$234),"")</f>
        <v/>
      </c>
      <c r="DA312" s="65">
        <f>IF(DA$231&gt;=$E312,IF(DA203*$C$23&gt;MAX($C$22,(DB312*$C$34+DB313*$C$35)*EXP(-$C$12*$C$30)+(DB419*$C$34+DB420*$C$35)*EXP(-$C$14*$C$30)),DA$236,(DB312*$C$34+DB313*$C$35)*EXP(-$C$12*$C$30)+DA$234),"")</f>
        <v/>
      </c>
      <c r="DB312" s="65">
        <f>IF(DB$231&gt;=$E312,IF(DB203*$C$23&gt;MAX($C$22,(DC312*$C$34+DC313*$C$35)*EXP(-$C$12*$C$30)+(DC419*$C$34+DC420*$C$35)*EXP(-$C$14*$C$30)),DB$236,(DC312*$C$34+DC313*$C$35)*EXP(-$C$12*$C$30)+DB$234),"")</f>
        <v/>
      </c>
      <c r="DC312" s="65">
        <f>IF(DC$231&gt;=$E312,IF(DC203*$C$23&gt;$C$22,DC$236,$C$22+DC$234),"")</f>
        <v/>
      </c>
    </row>
    <row r="313" ht="12" customHeight="1">
      <c r="B313" s="12" t="n"/>
      <c r="C313" s="12" t="n"/>
      <c r="D313" s="12" t="n"/>
      <c r="E313" s="64">
        <f>E312+1</f>
        <v/>
      </c>
      <c r="G313" s="65">
        <f>IF(G$231&gt;=$E313,IF(G204*$C$23&gt;MAX($C$22,(H313*$C$34+H314*$C$35)*EXP(-$C$12*$C$30)+(H420*$C$34+H421*$C$35)*EXP(-$C$14*$C$30)),G$236,(H313*$C$34+H314*$C$35)*EXP(-$C$12*$C$30)+G$234),"")</f>
        <v/>
      </c>
      <c r="H313" s="65">
        <f>IF(H$231&gt;=$E313,IF(H204*$C$23&gt;MAX($C$22,(I313*$C$34+I314*$C$35)*EXP(-$C$12*$C$30)+(I420*$C$34+I421*$C$35)*EXP(-$C$14*$C$30)),H$236,(I313*$C$34+I314*$C$35)*EXP(-$C$12*$C$30)+H$234),"")</f>
        <v/>
      </c>
      <c r="I313" s="65">
        <f>IF(I$231&gt;=$E313,IF(I204*$C$23&gt;MAX($C$22,(J313*$C$34+J314*$C$35)*EXP(-$C$12*$C$30)+(J420*$C$34+J421*$C$35)*EXP(-$C$14*$C$30)),I$236,(J313*$C$34+J314*$C$35)*EXP(-$C$12*$C$30)+I$234),"")</f>
        <v/>
      </c>
      <c r="J313" s="65">
        <f>IF(J$231&gt;=$E313,IF(J204*$C$23&gt;MAX($C$22,(K313*$C$34+K314*$C$35)*EXP(-$C$12*$C$30)+(K420*$C$34+K421*$C$35)*EXP(-$C$14*$C$30)),J$236,(K313*$C$34+K314*$C$35)*EXP(-$C$12*$C$30)+J$234),"")</f>
        <v/>
      </c>
      <c r="K313" s="65">
        <f>IF(K$231&gt;=$E313,IF(K204*$C$23&gt;MAX($C$22,(L313*$C$34+L314*$C$35)*EXP(-$C$12*$C$30)+(L420*$C$34+L421*$C$35)*EXP(-$C$14*$C$30)),K$236,(L313*$C$34+L314*$C$35)*EXP(-$C$12*$C$30)+K$234),"")</f>
        <v/>
      </c>
      <c r="L313" s="65">
        <f>IF(L$231&gt;=$E313,IF(L204*$C$23&gt;MAX($C$22,(M313*$C$34+M314*$C$35)*EXP(-$C$12*$C$30)+(M420*$C$34+M421*$C$35)*EXP(-$C$14*$C$30)),L$236,(M313*$C$34+M314*$C$35)*EXP(-$C$12*$C$30)+L$234),"")</f>
        <v/>
      </c>
      <c r="M313" s="65">
        <f>IF(M$231&gt;=$E313,IF(M204*$C$23&gt;MAX($C$22,(N313*$C$34+N314*$C$35)*EXP(-$C$12*$C$30)+(N420*$C$34+N421*$C$35)*EXP(-$C$14*$C$30)),M$236,(N313*$C$34+N314*$C$35)*EXP(-$C$12*$C$30)+M$234),"")</f>
        <v/>
      </c>
      <c r="N313" s="65">
        <f>IF(N$231&gt;=$E313,IF(N204*$C$23&gt;MAX($C$22,(O313*$C$34+O314*$C$35)*EXP(-$C$12*$C$30)+(O420*$C$34+O421*$C$35)*EXP(-$C$14*$C$30)),N$236,(O313*$C$34+O314*$C$35)*EXP(-$C$12*$C$30)+N$234),"")</f>
        <v/>
      </c>
      <c r="O313" s="65">
        <f>IF(O$231&gt;=$E313,IF(O204*$C$23&gt;MAX($C$22,(P313*$C$34+P314*$C$35)*EXP(-$C$12*$C$30)+(P420*$C$34+P421*$C$35)*EXP(-$C$14*$C$30)),O$236,(P313*$C$34+P314*$C$35)*EXP(-$C$12*$C$30)+O$234),"")</f>
        <v/>
      </c>
      <c r="P313" s="65">
        <f>IF(P$231&gt;=$E313,IF(P204*$C$23&gt;MAX($C$22,(Q313*$C$34+Q314*$C$35)*EXP(-$C$12*$C$30)+(Q420*$C$34+Q421*$C$35)*EXP(-$C$14*$C$30)),P$236,(Q313*$C$34+Q314*$C$35)*EXP(-$C$12*$C$30)+P$234),"")</f>
        <v/>
      </c>
      <c r="Q313" s="65">
        <f>IF(Q$231&gt;=$E313,IF(Q204*$C$23&gt;MAX($C$22,(R313*$C$34+R314*$C$35)*EXP(-$C$12*$C$30)+(R420*$C$34+R421*$C$35)*EXP(-$C$14*$C$30)),Q$236,(R313*$C$34+R314*$C$35)*EXP(-$C$12*$C$30)+Q$234),"")</f>
        <v/>
      </c>
      <c r="R313" s="65">
        <f>IF(R$231&gt;=$E313,IF(R204*$C$23&gt;MAX($C$22,(S313*$C$34+S314*$C$35)*EXP(-$C$12*$C$30)+(S420*$C$34+S421*$C$35)*EXP(-$C$14*$C$30)),R$236,(S313*$C$34+S314*$C$35)*EXP(-$C$12*$C$30)+R$234),"")</f>
        <v/>
      </c>
      <c r="S313" s="65">
        <f>IF(S$231&gt;=$E313,IF(S204*$C$23&gt;MAX($C$22,(T313*$C$34+T314*$C$35)*EXP(-$C$12*$C$30)+(T420*$C$34+T421*$C$35)*EXP(-$C$14*$C$30)),S$236,(T313*$C$34+T314*$C$35)*EXP(-$C$12*$C$30)+S$234),"")</f>
        <v/>
      </c>
      <c r="T313" s="65">
        <f>IF(T$231&gt;=$E313,IF(T204*$C$23&gt;MAX($C$22,(U313*$C$34+U314*$C$35)*EXP(-$C$12*$C$30)+(U420*$C$34+U421*$C$35)*EXP(-$C$14*$C$30)),T$236,(U313*$C$34+U314*$C$35)*EXP(-$C$12*$C$30)+T$234),"")</f>
        <v/>
      </c>
      <c r="U313" s="65">
        <f>IF(U$231&gt;=$E313,IF(U204*$C$23&gt;MAX($C$22,(V313*$C$34+V314*$C$35)*EXP(-$C$12*$C$30)+(V420*$C$34+V421*$C$35)*EXP(-$C$14*$C$30)),U$236,(V313*$C$34+V314*$C$35)*EXP(-$C$12*$C$30)+U$234),"")</f>
        <v/>
      </c>
      <c r="V313" s="65">
        <f>IF(V$231&gt;=$E313,IF(V204*$C$23&gt;MAX($C$22,(W313*$C$34+W314*$C$35)*EXP(-$C$12*$C$30)+(W420*$C$34+W421*$C$35)*EXP(-$C$14*$C$30)),V$236,(W313*$C$34+W314*$C$35)*EXP(-$C$12*$C$30)+V$234),"")</f>
        <v/>
      </c>
      <c r="W313" s="65">
        <f>IF(W$231&gt;=$E313,IF(W204*$C$23&gt;MAX($C$22,(X313*$C$34+X314*$C$35)*EXP(-$C$12*$C$30)+(X420*$C$34+X421*$C$35)*EXP(-$C$14*$C$30)),W$236,(X313*$C$34+X314*$C$35)*EXP(-$C$12*$C$30)+W$234),"")</f>
        <v/>
      </c>
      <c r="X313" s="65">
        <f>IF(X$231&gt;=$E313,IF(X204*$C$23&gt;MAX($C$22,(Y313*$C$34+Y314*$C$35)*EXP(-$C$12*$C$30)+(Y420*$C$34+Y421*$C$35)*EXP(-$C$14*$C$30)),X$236,(Y313*$C$34+Y314*$C$35)*EXP(-$C$12*$C$30)+X$234),"")</f>
        <v/>
      </c>
      <c r="Y313" s="65">
        <f>IF(Y$231&gt;=$E313,IF(Y204*$C$23&gt;MAX($C$22,(Z313*$C$34+Z314*$C$35)*EXP(-$C$12*$C$30)+(Z420*$C$34+Z421*$C$35)*EXP(-$C$14*$C$30)),Y$236,(Z313*$C$34+Z314*$C$35)*EXP(-$C$12*$C$30)+Y$234),"")</f>
        <v/>
      </c>
      <c r="Z313" s="65">
        <f>IF(Z$231&gt;=$E313,IF(Z204*$C$23&gt;MAX($C$22,(AA313*$C$34+AA314*$C$35)*EXP(-$C$12*$C$30)+(AA420*$C$34+AA421*$C$35)*EXP(-$C$14*$C$30)),Z$236,(AA313*$C$34+AA314*$C$35)*EXP(-$C$12*$C$30)+Z$234),"")</f>
        <v/>
      </c>
      <c r="AA313" s="65">
        <f>IF(AA$231&gt;=$E313,IF(AA204*$C$23&gt;MAX($C$22,(AB313*$C$34+AB314*$C$35)*EXP(-$C$12*$C$30)+(AB420*$C$34+AB421*$C$35)*EXP(-$C$14*$C$30)),AA$236,(AB313*$C$34+AB314*$C$35)*EXP(-$C$12*$C$30)+AA$234),"")</f>
        <v/>
      </c>
      <c r="AB313" s="65">
        <f>IF(AB$231&gt;=$E313,IF(AB204*$C$23&gt;MAX($C$22,(AC313*$C$34+AC314*$C$35)*EXP(-$C$12*$C$30)+(AC420*$C$34+AC421*$C$35)*EXP(-$C$14*$C$30)),AB$236,(AC313*$C$34+AC314*$C$35)*EXP(-$C$12*$C$30)+AB$234),"")</f>
        <v/>
      </c>
      <c r="AC313" s="65">
        <f>IF(AC$231&gt;=$E313,IF(AC204*$C$23&gt;MAX($C$22,(AD313*$C$34+AD314*$C$35)*EXP(-$C$12*$C$30)+(AD420*$C$34+AD421*$C$35)*EXP(-$C$14*$C$30)),AC$236,(AD313*$C$34+AD314*$C$35)*EXP(-$C$12*$C$30)+AC$234),"")</f>
        <v/>
      </c>
      <c r="AD313" s="65">
        <f>IF(AD$231&gt;=$E313,IF(AD204*$C$23&gt;MAX($C$22,(AE313*$C$34+AE314*$C$35)*EXP(-$C$12*$C$30)+(AE420*$C$34+AE421*$C$35)*EXP(-$C$14*$C$30)),AD$236,(AE313*$C$34+AE314*$C$35)*EXP(-$C$12*$C$30)+AD$234),"")</f>
        <v/>
      </c>
      <c r="AE313" s="65">
        <f>IF(AE$231&gt;=$E313,IF(AE204*$C$23&gt;MAX($C$22,(AF313*$C$34+AF314*$C$35)*EXP(-$C$12*$C$30)+(AF420*$C$34+AF421*$C$35)*EXP(-$C$14*$C$30)),AE$236,(AF313*$C$34+AF314*$C$35)*EXP(-$C$12*$C$30)+AE$234),"")</f>
        <v/>
      </c>
      <c r="AF313" s="65">
        <f>IF(AF$231&gt;=$E313,IF(AF204*$C$23&gt;MAX($C$22,(AG313*$C$34+AG314*$C$35)*EXP(-$C$12*$C$30)+(AG420*$C$34+AG421*$C$35)*EXP(-$C$14*$C$30)),AF$236,(AG313*$C$34+AG314*$C$35)*EXP(-$C$12*$C$30)+AF$234),"")</f>
        <v/>
      </c>
      <c r="AG313" s="65">
        <f>IF(AG$231&gt;=$E313,IF(AG204*$C$23&gt;MAX($C$22,(AH313*$C$34+AH314*$C$35)*EXP(-$C$12*$C$30)+(AH420*$C$34+AH421*$C$35)*EXP(-$C$14*$C$30)),AG$236,(AH313*$C$34+AH314*$C$35)*EXP(-$C$12*$C$30)+AG$234),"")</f>
        <v/>
      </c>
      <c r="AH313" s="65">
        <f>IF(AH$231&gt;=$E313,IF(AH204*$C$23&gt;MAX($C$22,(AI313*$C$34+AI314*$C$35)*EXP(-$C$12*$C$30)+(AI420*$C$34+AI421*$C$35)*EXP(-$C$14*$C$30)),AH$236,(AI313*$C$34+AI314*$C$35)*EXP(-$C$12*$C$30)+AH$234),"")</f>
        <v/>
      </c>
      <c r="AI313" s="65">
        <f>IF(AI$231&gt;=$E313,IF(AI204*$C$23&gt;MAX($C$22,(AJ313*$C$34+AJ314*$C$35)*EXP(-$C$12*$C$30)+(AJ420*$C$34+AJ421*$C$35)*EXP(-$C$14*$C$30)),AI$236,(AJ313*$C$34+AJ314*$C$35)*EXP(-$C$12*$C$30)+AI$234),"")</f>
        <v/>
      </c>
      <c r="AJ313" s="65">
        <f>IF(AJ$231&gt;=$E313,IF(AJ204*$C$23&gt;MAX($C$22,(AK313*$C$34+AK314*$C$35)*EXP(-$C$12*$C$30)+(AK420*$C$34+AK421*$C$35)*EXP(-$C$14*$C$30)),AJ$236,(AK313*$C$34+AK314*$C$35)*EXP(-$C$12*$C$30)+AJ$234),"")</f>
        <v/>
      </c>
      <c r="AK313" s="65">
        <f>IF(AK$231&gt;=$E313,IF(AK204*$C$23&gt;MAX($C$22,(AL313*$C$34+AL314*$C$35)*EXP(-$C$12*$C$30)+(AL420*$C$34+AL421*$C$35)*EXP(-$C$14*$C$30)),AK$236,(AL313*$C$34+AL314*$C$35)*EXP(-$C$12*$C$30)+AK$234),"")</f>
        <v/>
      </c>
      <c r="AL313" s="65">
        <f>IF(AL$231&gt;=$E313,IF(AL204*$C$23&gt;MAX($C$22,(AM313*$C$34+AM314*$C$35)*EXP(-$C$12*$C$30)+(AM420*$C$34+AM421*$C$35)*EXP(-$C$14*$C$30)),AL$236,(AM313*$C$34+AM314*$C$35)*EXP(-$C$12*$C$30)+AL$234),"")</f>
        <v/>
      </c>
      <c r="AM313" s="65">
        <f>IF(AM$231&gt;=$E313,IF(AM204*$C$23&gt;MAX($C$22,(AN313*$C$34+AN314*$C$35)*EXP(-$C$12*$C$30)+(AN420*$C$34+AN421*$C$35)*EXP(-$C$14*$C$30)),AM$236,(AN313*$C$34+AN314*$C$35)*EXP(-$C$12*$C$30)+AM$234),"")</f>
        <v/>
      </c>
      <c r="AN313" s="65">
        <f>IF(AN$231&gt;=$E313,IF(AN204*$C$23&gt;MAX($C$22,(AO313*$C$34+AO314*$C$35)*EXP(-$C$12*$C$30)+(AO420*$C$34+AO421*$C$35)*EXP(-$C$14*$C$30)),AN$236,(AO313*$C$34+AO314*$C$35)*EXP(-$C$12*$C$30)+AN$234),"")</f>
        <v/>
      </c>
      <c r="AO313" s="65">
        <f>IF(AO$231&gt;=$E313,IF(AO204*$C$23&gt;MAX($C$22,(AP313*$C$34+AP314*$C$35)*EXP(-$C$12*$C$30)+(AP420*$C$34+AP421*$C$35)*EXP(-$C$14*$C$30)),AO$236,(AP313*$C$34+AP314*$C$35)*EXP(-$C$12*$C$30)+AO$234),"")</f>
        <v/>
      </c>
      <c r="AP313" s="65">
        <f>IF(AP$231&gt;=$E313,IF(AP204*$C$23&gt;MAX($C$22,(AQ313*$C$34+AQ314*$C$35)*EXP(-$C$12*$C$30)+(AQ420*$C$34+AQ421*$C$35)*EXP(-$C$14*$C$30)),AP$236,(AQ313*$C$34+AQ314*$C$35)*EXP(-$C$12*$C$30)+AP$234),"")</f>
        <v/>
      </c>
      <c r="AQ313" s="65">
        <f>IF(AQ$231&gt;=$E313,IF(AQ204*$C$23&gt;MAX($C$22,(AR313*$C$34+AR314*$C$35)*EXP(-$C$12*$C$30)+(AR420*$C$34+AR421*$C$35)*EXP(-$C$14*$C$30)),AQ$236,(AR313*$C$34+AR314*$C$35)*EXP(-$C$12*$C$30)+AQ$234),"")</f>
        <v/>
      </c>
      <c r="AR313" s="65">
        <f>IF(AR$231&gt;=$E313,IF(AR204*$C$23&gt;MAX($C$22,(AS313*$C$34+AS314*$C$35)*EXP(-$C$12*$C$30)+(AS420*$C$34+AS421*$C$35)*EXP(-$C$14*$C$30)),AR$236,(AS313*$C$34+AS314*$C$35)*EXP(-$C$12*$C$30)+AR$234),"")</f>
        <v/>
      </c>
      <c r="AS313" s="65">
        <f>IF(AS$231&gt;=$E313,IF(AS204*$C$23&gt;MAX($C$22,(AT313*$C$34+AT314*$C$35)*EXP(-$C$12*$C$30)+(AT420*$C$34+AT421*$C$35)*EXP(-$C$14*$C$30)),AS$236,(AT313*$C$34+AT314*$C$35)*EXP(-$C$12*$C$30)+AS$234),"")</f>
        <v/>
      </c>
      <c r="AT313" s="65">
        <f>IF(AT$231&gt;=$E313,IF(AT204*$C$23&gt;MAX($C$22,(AU313*$C$34+AU314*$C$35)*EXP(-$C$12*$C$30)+(AU420*$C$34+AU421*$C$35)*EXP(-$C$14*$C$30)),AT$236,(AU313*$C$34+AU314*$C$35)*EXP(-$C$12*$C$30)+AT$234),"")</f>
        <v/>
      </c>
      <c r="AU313" s="65">
        <f>IF(AU$231&gt;=$E313,IF(AU204*$C$23&gt;MAX($C$22,(AV313*$C$34+AV314*$C$35)*EXP(-$C$12*$C$30)+(AV420*$C$34+AV421*$C$35)*EXP(-$C$14*$C$30)),AU$236,(AV313*$C$34+AV314*$C$35)*EXP(-$C$12*$C$30)+AU$234),"")</f>
        <v/>
      </c>
      <c r="AV313" s="65">
        <f>IF(AV$231&gt;=$E313,IF(AV204*$C$23&gt;MAX($C$22,(AW313*$C$34+AW314*$C$35)*EXP(-$C$12*$C$30)+(AW420*$C$34+AW421*$C$35)*EXP(-$C$14*$C$30)),AV$236,(AW313*$C$34+AW314*$C$35)*EXP(-$C$12*$C$30)+AV$234),"")</f>
        <v/>
      </c>
      <c r="AW313" s="65">
        <f>IF(AW$231&gt;=$E313,IF(AW204*$C$23&gt;MAX($C$22,(AX313*$C$34+AX314*$C$35)*EXP(-$C$12*$C$30)+(AX420*$C$34+AX421*$C$35)*EXP(-$C$14*$C$30)),AW$236,(AX313*$C$34+AX314*$C$35)*EXP(-$C$12*$C$30)+AW$234),"")</f>
        <v/>
      </c>
      <c r="AX313" s="65">
        <f>IF(AX$231&gt;=$E313,IF(AX204*$C$23&gt;MAX($C$22,(AY313*$C$34+AY314*$C$35)*EXP(-$C$12*$C$30)+(AY420*$C$34+AY421*$C$35)*EXP(-$C$14*$C$30)),AX$236,(AY313*$C$34+AY314*$C$35)*EXP(-$C$12*$C$30)+AX$234),"")</f>
        <v/>
      </c>
      <c r="AY313" s="65">
        <f>IF(AY$231&gt;=$E313,IF(AY204*$C$23&gt;MAX($C$22,(AZ313*$C$34+AZ314*$C$35)*EXP(-$C$12*$C$30)+(AZ420*$C$34+AZ421*$C$35)*EXP(-$C$14*$C$30)),AY$236,(AZ313*$C$34+AZ314*$C$35)*EXP(-$C$12*$C$30)+AY$234),"")</f>
        <v/>
      </c>
      <c r="AZ313" s="65">
        <f>IF(AZ$231&gt;=$E313,IF(AZ204*$C$23&gt;MAX($C$22,(BA313*$C$34+BA314*$C$35)*EXP(-$C$12*$C$30)+(BA420*$C$34+BA421*$C$35)*EXP(-$C$14*$C$30)),AZ$236,(BA313*$C$34+BA314*$C$35)*EXP(-$C$12*$C$30)+AZ$234),"")</f>
        <v/>
      </c>
      <c r="BA313" s="65">
        <f>IF(BA$231&gt;=$E313,IF(BA204*$C$23&gt;MAX($C$22,(BB313*$C$34+BB314*$C$35)*EXP(-$C$12*$C$30)+(BB420*$C$34+BB421*$C$35)*EXP(-$C$14*$C$30)),BA$236,(BB313*$C$34+BB314*$C$35)*EXP(-$C$12*$C$30)+BA$234),"")</f>
        <v/>
      </c>
      <c r="BB313" s="65">
        <f>IF(BB$231&gt;=$E313,IF(BB204*$C$23&gt;MAX($C$22,(BC313*$C$34+BC314*$C$35)*EXP(-$C$12*$C$30)+(BC420*$C$34+BC421*$C$35)*EXP(-$C$14*$C$30)),BB$236,(BC313*$C$34+BC314*$C$35)*EXP(-$C$12*$C$30)+BB$234),"")</f>
        <v/>
      </c>
      <c r="BC313" s="65">
        <f>IF(BC$231&gt;=$E313,IF(BC204*$C$23&gt;MAX($C$22,(BD313*$C$34+BD314*$C$35)*EXP(-$C$12*$C$30)+(BD420*$C$34+BD421*$C$35)*EXP(-$C$14*$C$30)),BC$236,(BD313*$C$34+BD314*$C$35)*EXP(-$C$12*$C$30)+BC$234),"")</f>
        <v/>
      </c>
      <c r="BD313" s="65">
        <f>IF(BD$231&gt;=$E313,IF(BD204*$C$23&gt;MAX($C$22,(BE313*$C$34+BE314*$C$35)*EXP(-$C$12*$C$30)+(BE420*$C$34+BE421*$C$35)*EXP(-$C$14*$C$30)),BD$236,(BE313*$C$34+BE314*$C$35)*EXP(-$C$12*$C$30)+BD$234),"")</f>
        <v/>
      </c>
      <c r="BE313" s="65">
        <f>IF(BE$231&gt;=$E313,IF(BE204*$C$23&gt;MAX($C$22,(BF313*$C$34+BF314*$C$35)*EXP(-$C$12*$C$30)+(BF420*$C$34+BF421*$C$35)*EXP(-$C$14*$C$30)),BE$236,(BF313*$C$34+BF314*$C$35)*EXP(-$C$12*$C$30)+BE$234),"")</f>
        <v/>
      </c>
      <c r="BF313" s="65">
        <f>IF(BF$231&gt;=$E313,IF(BF204*$C$23&gt;MAX($C$22,(BG313*$C$34+BG314*$C$35)*EXP(-$C$12*$C$30)+(BG420*$C$34+BG421*$C$35)*EXP(-$C$14*$C$30)),BF$236,(BG313*$C$34+BG314*$C$35)*EXP(-$C$12*$C$30)+BF$234),"")</f>
        <v/>
      </c>
      <c r="BG313" s="65">
        <f>IF(BG$231&gt;=$E313,IF(BG204*$C$23&gt;MAX($C$22,(BH313*$C$34+BH314*$C$35)*EXP(-$C$12*$C$30)+(BH420*$C$34+BH421*$C$35)*EXP(-$C$14*$C$30)),BG$236,(BH313*$C$34+BH314*$C$35)*EXP(-$C$12*$C$30)+BG$234),"")</f>
        <v/>
      </c>
      <c r="BH313" s="65">
        <f>IF(BH$231&gt;=$E313,IF(BH204*$C$23&gt;MAX($C$22,(BI313*$C$34+BI314*$C$35)*EXP(-$C$12*$C$30)+(BI420*$C$34+BI421*$C$35)*EXP(-$C$14*$C$30)),BH$236,(BI313*$C$34+BI314*$C$35)*EXP(-$C$12*$C$30)+BH$234),"")</f>
        <v/>
      </c>
      <c r="BI313" s="65">
        <f>IF(BI$231&gt;=$E313,IF(BI204*$C$23&gt;MAX($C$22,(BJ313*$C$34+BJ314*$C$35)*EXP(-$C$12*$C$30)+(BJ420*$C$34+BJ421*$C$35)*EXP(-$C$14*$C$30)),BI$236,(BJ313*$C$34+BJ314*$C$35)*EXP(-$C$12*$C$30)+BI$234),"")</f>
        <v/>
      </c>
      <c r="BJ313" s="65">
        <f>IF(BJ$231&gt;=$E313,IF(BJ204*$C$23&gt;MAX($C$22,(BK313*$C$34+BK314*$C$35)*EXP(-$C$12*$C$30)+(BK420*$C$34+BK421*$C$35)*EXP(-$C$14*$C$30)),BJ$236,(BK313*$C$34+BK314*$C$35)*EXP(-$C$12*$C$30)+BJ$234),"")</f>
        <v/>
      </c>
      <c r="BK313" s="65">
        <f>IF(BK$231&gt;=$E313,IF(BK204*$C$23&gt;MAX($C$22,(BL313*$C$34+BL314*$C$35)*EXP(-$C$12*$C$30)+(BL420*$C$34+BL421*$C$35)*EXP(-$C$14*$C$30)),BK$236,(BL313*$C$34+BL314*$C$35)*EXP(-$C$12*$C$30)+BK$234),"")</f>
        <v/>
      </c>
      <c r="BL313" s="65">
        <f>IF(BL$231&gt;=$E313,IF(BL204*$C$23&gt;MAX($C$22,(BM313*$C$34+BM314*$C$35)*EXP(-$C$12*$C$30)+(BM420*$C$34+BM421*$C$35)*EXP(-$C$14*$C$30)),BL$236,(BM313*$C$34+BM314*$C$35)*EXP(-$C$12*$C$30)+BL$234),"")</f>
        <v/>
      </c>
      <c r="BM313" s="65">
        <f>IF(BM$231&gt;=$E313,IF(BM204*$C$23&gt;MAX($C$22,(BN313*$C$34+BN314*$C$35)*EXP(-$C$12*$C$30)+(BN420*$C$34+BN421*$C$35)*EXP(-$C$14*$C$30)),BM$236,(BN313*$C$34+BN314*$C$35)*EXP(-$C$12*$C$30)+BM$234),"")</f>
        <v/>
      </c>
      <c r="BN313" s="65">
        <f>IF(BN$231&gt;=$E313,IF(BN204*$C$23&gt;MAX($C$22,(BO313*$C$34+BO314*$C$35)*EXP(-$C$12*$C$30)+(BO420*$C$34+BO421*$C$35)*EXP(-$C$14*$C$30)),BN$236,(BO313*$C$34+BO314*$C$35)*EXP(-$C$12*$C$30)+BN$234),"")</f>
        <v/>
      </c>
      <c r="BO313" s="65">
        <f>IF(BO$231&gt;=$E313,IF(BO204*$C$23&gt;MAX($C$22,(BP313*$C$34+BP314*$C$35)*EXP(-$C$12*$C$30)+(BP420*$C$34+BP421*$C$35)*EXP(-$C$14*$C$30)),BO$236,(BP313*$C$34+BP314*$C$35)*EXP(-$C$12*$C$30)+BO$234),"")</f>
        <v/>
      </c>
      <c r="BP313" s="65">
        <f>IF(BP$231&gt;=$E313,IF(BP204*$C$23&gt;MAX($C$22,(BQ313*$C$34+BQ314*$C$35)*EXP(-$C$12*$C$30)+(BQ420*$C$34+BQ421*$C$35)*EXP(-$C$14*$C$30)),BP$236,(BQ313*$C$34+BQ314*$C$35)*EXP(-$C$12*$C$30)+BP$234),"")</f>
        <v/>
      </c>
      <c r="BQ313" s="65">
        <f>IF(BQ$231&gt;=$E313,IF(BQ204*$C$23&gt;MAX($C$22,(BR313*$C$34+BR314*$C$35)*EXP(-$C$12*$C$30)+(BR420*$C$34+BR421*$C$35)*EXP(-$C$14*$C$30)),BQ$236,(BR313*$C$34+BR314*$C$35)*EXP(-$C$12*$C$30)+BQ$234),"")</f>
        <v/>
      </c>
      <c r="BR313" s="65">
        <f>IF(BR$231&gt;=$E313,IF(BR204*$C$23&gt;MAX($C$22,(BS313*$C$34+BS314*$C$35)*EXP(-$C$12*$C$30)+(BS420*$C$34+BS421*$C$35)*EXP(-$C$14*$C$30)),BR$236,(BS313*$C$34+BS314*$C$35)*EXP(-$C$12*$C$30)+BR$234),"")</f>
        <v/>
      </c>
      <c r="BS313" s="65">
        <f>IF(BS$231&gt;=$E313,IF(BS204*$C$23&gt;MAX($C$22,(BT313*$C$34+BT314*$C$35)*EXP(-$C$12*$C$30)+(BT420*$C$34+BT421*$C$35)*EXP(-$C$14*$C$30)),BS$236,(BT313*$C$34+BT314*$C$35)*EXP(-$C$12*$C$30)+BS$234),"")</f>
        <v/>
      </c>
      <c r="BT313" s="65">
        <f>IF(BT$231&gt;=$E313,IF(BT204*$C$23&gt;MAX($C$22,(BU313*$C$34+BU314*$C$35)*EXP(-$C$12*$C$30)+(BU420*$C$34+BU421*$C$35)*EXP(-$C$14*$C$30)),BT$236,(BU313*$C$34+BU314*$C$35)*EXP(-$C$12*$C$30)+BT$234),"")</f>
        <v/>
      </c>
      <c r="BU313" s="65">
        <f>IF(BU$231&gt;=$E313,IF(BU204*$C$23&gt;MAX($C$22,(BV313*$C$34+BV314*$C$35)*EXP(-$C$12*$C$30)+(BV420*$C$34+BV421*$C$35)*EXP(-$C$14*$C$30)),BU$236,(BV313*$C$34+BV314*$C$35)*EXP(-$C$12*$C$30)+BU$234),"")</f>
        <v/>
      </c>
      <c r="BV313" s="65">
        <f>IF(BV$231&gt;=$E313,IF(BV204*$C$23&gt;MAX($C$22,(BW313*$C$34+BW314*$C$35)*EXP(-$C$12*$C$30)+(BW420*$C$34+BW421*$C$35)*EXP(-$C$14*$C$30)),BV$236,(BW313*$C$34+BW314*$C$35)*EXP(-$C$12*$C$30)+BV$234),"")</f>
        <v/>
      </c>
      <c r="BW313" s="65">
        <f>IF(BW$231&gt;=$E313,IF(BW204*$C$23&gt;MAX($C$22,(BX313*$C$34+BX314*$C$35)*EXP(-$C$12*$C$30)+(BX420*$C$34+BX421*$C$35)*EXP(-$C$14*$C$30)),BW$236,(BX313*$C$34+BX314*$C$35)*EXP(-$C$12*$C$30)+BW$234),"")</f>
        <v/>
      </c>
      <c r="BX313" s="65">
        <f>IF(BX$231&gt;=$E313,IF(BX204*$C$23&gt;MAX($C$22,(BY313*$C$34+BY314*$C$35)*EXP(-$C$12*$C$30)+(BY420*$C$34+BY421*$C$35)*EXP(-$C$14*$C$30)),BX$236,(BY313*$C$34+BY314*$C$35)*EXP(-$C$12*$C$30)+BX$234),"")</f>
        <v/>
      </c>
      <c r="BY313" s="65">
        <f>IF(BY$231&gt;=$E313,IF(BY204*$C$23&gt;MAX($C$22,(BZ313*$C$34+BZ314*$C$35)*EXP(-$C$12*$C$30)+(BZ420*$C$34+BZ421*$C$35)*EXP(-$C$14*$C$30)),BY$236,(BZ313*$C$34+BZ314*$C$35)*EXP(-$C$12*$C$30)+BY$234),"")</f>
        <v/>
      </c>
      <c r="BZ313" s="65">
        <f>IF(BZ$231&gt;=$E313,IF(BZ204*$C$23&gt;MAX($C$22,(CA313*$C$34+CA314*$C$35)*EXP(-$C$12*$C$30)+(CA420*$C$34+CA421*$C$35)*EXP(-$C$14*$C$30)),BZ$236,(CA313*$C$34+CA314*$C$35)*EXP(-$C$12*$C$30)+BZ$234),"")</f>
        <v/>
      </c>
      <c r="CA313" s="65">
        <f>IF(CA$231&gt;=$E313,IF(CA204*$C$23&gt;MAX($C$22,(CB313*$C$34+CB314*$C$35)*EXP(-$C$12*$C$30)+(CB420*$C$34+CB421*$C$35)*EXP(-$C$14*$C$30)),CA$236,(CB313*$C$34+CB314*$C$35)*EXP(-$C$12*$C$30)+CA$234),"")</f>
        <v/>
      </c>
      <c r="CB313" s="65">
        <f>IF(CB$231&gt;=$E313,IF(CB204*$C$23&gt;MAX($C$22,(CC313*$C$34+CC314*$C$35)*EXP(-$C$12*$C$30)+(CC420*$C$34+CC421*$C$35)*EXP(-$C$14*$C$30)),CB$236,(CC313*$C$34+CC314*$C$35)*EXP(-$C$12*$C$30)+CB$234),"")</f>
        <v/>
      </c>
      <c r="CC313" s="65">
        <f>IF(CC$231&gt;=$E313,IF(CC204*$C$23&gt;MAX($C$22,(CD313*$C$34+CD314*$C$35)*EXP(-$C$12*$C$30)+(CD420*$C$34+CD421*$C$35)*EXP(-$C$14*$C$30)),CC$236,(CD313*$C$34+CD314*$C$35)*EXP(-$C$12*$C$30)+CC$234),"")</f>
        <v/>
      </c>
      <c r="CD313" s="65">
        <f>IF(CD$231&gt;=$E313,IF(CD204*$C$23&gt;MAX($C$22,(CE313*$C$34+CE314*$C$35)*EXP(-$C$12*$C$30)+(CE420*$C$34+CE421*$C$35)*EXP(-$C$14*$C$30)),CD$236,(CE313*$C$34+CE314*$C$35)*EXP(-$C$12*$C$30)+CD$234),"")</f>
        <v/>
      </c>
      <c r="CE313" s="65">
        <f>IF(CE$231&gt;=$E313,IF(CE204*$C$23&gt;MAX($C$22,(CF313*$C$34+CF314*$C$35)*EXP(-$C$12*$C$30)+(CF420*$C$34+CF421*$C$35)*EXP(-$C$14*$C$30)),CE$236,(CF313*$C$34+CF314*$C$35)*EXP(-$C$12*$C$30)+CE$234),"")</f>
        <v/>
      </c>
      <c r="CF313" s="65">
        <f>IF(CF$231&gt;=$E313,IF(CF204*$C$23&gt;MAX($C$22,(CG313*$C$34+CG314*$C$35)*EXP(-$C$12*$C$30)+(CG420*$C$34+CG421*$C$35)*EXP(-$C$14*$C$30)),CF$236,(CG313*$C$34+CG314*$C$35)*EXP(-$C$12*$C$30)+CF$234),"")</f>
        <v/>
      </c>
      <c r="CG313" s="65">
        <f>IF(CG$231&gt;=$E313,IF(CG204*$C$23&gt;MAX($C$22,(CH313*$C$34+CH314*$C$35)*EXP(-$C$12*$C$30)+(CH420*$C$34+CH421*$C$35)*EXP(-$C$14*$C$30)),CG$236,(CH313*$C$34+CH314*$C$35)*EXP(-$C$12*$C$30)+CG$234),"")</f>
        <v/>
      </c>
      <c r="CH313" s="65">
        <f>IF(CH$231&gt;=$E313,IF(CH204*$C$23&gt;MAX($C$22,(CI313*$C$34+CI314*$C$35)*EXP(-$C$12*$C$30)+(CI420*$C$34+CI421*$C$35)*EXP(-$C$14*$C$30)),CH$236,(CI313*$C$34+CI314*$C$35)*EXP(-$C$12*$C$30)+CH$234),"")</f>
        <v/>
      </c>
      <c r="CI313" s="65">
        <f>IF(CI$231&gt;=$E313,IF(CI204*$C$23&gt;MAX($C$22,(CJ313*$C$34+CJ314*$C$35)*EXP(-$C$12*$C$30)+(CJ420*$C$34+CJ421*$C$35)*EXP(-$C$14*$C$30)),CI$236,(CJ313*$C$34+CJ314*$C$35)*EXP(-$C$12*$C$30)+CI$234),"")</f>
        <v/>
      </c>
      <c r="CJ313" s="65">
        <f>IF(CJ$231&gt;=$E313,IF(CJ204*$C$23&gt;MAX($C$22,(CK313*$C$34+CK314*$C$35)*EXP(-$C$12*$C$30)+(CK420*$C$34+CK421*$C$35)*EXP(-$C$14*$C$30)),CJ$236,(CK313*$C$34+CK314*$C$35)*EXP(-$C$12*$C$30)+CJ$234),"")</f>
        <v/>
      </c>
      <c r="CK313" s="65">
        <f>IF(CK$231&gt;=$E313,IF(CK204*$C$23&gt;MAX($C$22,(CL313*$C$34+CL314*$C$35)*EXP(-$C$12*$C$30)+(CL420*$C$34+CL421*$C$35)*EXP(-$C$14*$C$30)),CK$236,(CL313*$C$34+CL314*$C$35)*EXP(-$C$12*$C$30)+CK$234),"")</f>
        <v/>
      </c>
      <c r="CL313" s="65">
        <f>IF(CL$231&gt;=$E313,IF(CL204*$C$23&gt;MAX($C$22,(CM313*$C$34+CM314*$C$35)*EXP(-$C$12*$C$30)+(CM420*$C$34+CM421*$C$35)*EXP(-$C$14*$C$30)),CL$236,(CM313*$C$34+CM314*$C$35)*EXP(-$C$12*$C$30)+CL$234),"")</f>
        <v/>
      </c>
      <c r="CM313" s="65">
        <f>IF(CM$231&gt;=$E313,IF(CM204*$C$23&gt;MAX($C$22,(CN313*$C$34+CN314*$C$35)*EXP(-$C$12*$C$30)+(CN420*$C$34+CN421*$C$35)*EXP(-$C$14*$C$30)),CM$236,(CN313*$C$34+CN314*$C$35)*EXP(-$C$12*$C$30)+CM$234),"")</f>
        <v/>
      </c>
      <c r="CN313" s="65">
        <f>IF(CN$231&gt;=$E313,IF(CN204*$C$23&gt;MAX($C$22,(CO313*$C$34+CO314*$C$35)*EXP(-$C$12*$C$30)+(CO420*$C$34+CO421*$C$35)*EXP(-$C$14*$C$30)),CN$236,(CO313*$C$34+CO314*$C$35)*EXP(-$C$12*$C$30)+CN$234),"")</f>
        <v/>
      </c>
      <c r="CO313" s="65">
        <f>IF(CO$231&gt;=$E313,IF(CO204*$C$23&gt;MAX($C$22,(CP313*$C$34+CP314*$C$35)*EXP(-$C$12*$C$30)+(CP420*$C$34+CP421*$C$35)*EXP(-$C$14*$C$30)),CO$236,(CP313*$C$34+CP314*$C$35)*EXP(-$C$12*$C$30)+CO$234),"")</f>
        <v/>
      </c>
      <c r="CP313" s="65">
        <f>IF(CP$231&gt;=$E313,IF(CP204*$C$23&gt;MAX($C$22,(CQ313*$C$34+CQ314*$C$35)*EXP(-$C$12*$C$30)+(CQ420*$C$34+CQ421*$C$35)*EXP(-$C$14*$C$30)),CP$236,(CQ313*$C$34+CQ314*$C$35)*EXP(-$C$12*$C$30)+CP$234),"")</f>
        <v/>
      </c>
      <c r="CQ313" s="65">
        <f>IF(CQ$231&gt;=$E313,IF(CQ204*$C$23&gt;MAX($C$22,(CR313*$C$34+CR314*$C$35)*EXP(-$C$12*$C$30)+(CR420*$C$34+CR421*$C$35)*EXP(-$C$14*$C$30)),CQ$236,(CR313*$C$34+CR314*$C$35)*EXP(-$C$12*$C$30)+CQ$234),"")</f>
        <v/>
      </c>
      <c r="CR313" s="65">
        <f>IF(CR$231&gt;=$E313,IF(CR204*$C$23&gt;MAX($C$22,(CS313*$C$34+CS314*$C$35)*EXP(-$C$12*$C$30)+(CS420*$C$34+CS421*$C$35)*EXP(-$C$14*$C$30)),CR$236,(CS313*$C$34+CS314*$C$35)*EXP(-$C$12*$C$30)+CR$234),"")</f>
        <v/>
      </c>
      <c r="CS313" s="65">
        <f>IF(CS$231&gt;=$E313,IF(CS204*$C$23&gt;MAX($C$22,(CT313*$C$34+CT314*$C$35)*EXP(-$C$12*$C$30)+(CT420*$C$34+CT421*$C$35)*EXP(-$C$14*$C$30)),CS$236,(CT313*$C$34+CT314*$C$35)*EXP(-$C$12*$C$30)+CS$234),"")</f>
        <v/>
      </c>
      <c r="CT313" s="65">
        <f>IF(CT$231&gt;=$E313,IF(CT204*$C$23&gt;MAX($C$22,(CU313*$C$34+CU314*$C$35)*EXP(-$C$12*$C$30)+(CU420*$C$34+CU421*$C$35)*EXP(-$C$14*$C$30)),CT$236,(CU313*$C$34+CU314*$C$35)*EXP(-$C$12*$C$30)+CT$234),"")</f>
        <v/>
      </c>
      <c r="CU313" s="65">
        <f>IF(CU$231&gt;=$E313,IF(CU204*$C$23&gt;MAX($C$22,(CV313*$C$34+CV314*$C$35)*EXP(-$C$12*$C$30)+(CV420*$C$34+CV421*$C$35)*EXP(-$C$14*$C$30)),CU$236,(CV313*$C$34+CV314*$C$35)*EXP(-$C$12*$C$30)+CU$234),"")</f>
        <v/>
      </c>
      <c r="CV313" s="65">
        <f>IF(CV$231&gt;=$E313,IF(CV204*$C$23&gt;MAX($C$22,(CW313*$C$34+CW314*$C$35)*EXP(-$C$12*$C$30)+(CW420*$C$34+CW421*$C$35)*EXP(-$C$14*$C$30)),CV$236,(CW313*$C$34+CW314*$C$35)*EXP(-$C$12*$C$30)+CV$234),"")</f>
        <v/>
      </c>
      <c r="CW313" s="65">
        <f>IF(CW$231&gt;=$E313,IF(CW204*$C$23&gt;MAX($C$22,(CX313*$C$34+CX314*$C$35)*EXP(-$C$12*$C$30)+(CX420*$C$34+CX421*$C$35)*EXP(-$C$14*$C$30)),CW$236,(CX313*$C$34+CX314*$C$35)*EXP(-$C$12*$C$30)+CW$234),"")</f>
        <v/>
      </c>
      <c r="CX313" s="65">
        <f>IF(CX$231&gt;=$E313,IF(CX204*$C$23&gt;MAX($C$22,(CY313*$C$34+CY314*$C$35)*EXP(-$C$12*$C$30)+(CY420*$C$34+CY421*$C$35)*EXP(-$C$14*$C$30)),CX$236,(CY313*$C$34+CY314*$C$35)*EXP(-$C$12*$C$30)+CX$234),"")</f>
        <v/>
      </c>
      <c r="CY313" s="65">
        <f>IF(CY$231&gt;=$E313,IF(CY204*$C$23&gt;MAX($C$22,(CZ313*$C$34+CZ314*$C$35)*EXP(-$C$12*$C$30)+(CZ420*$C$34+CZ421*$C$35)*EXP(-$C$14*$C$30)),CY$236,(CZ313*$C$34+CZ314*$C$35)*EXP(-$C$12*$C$30)+CY$234),"")</f>
        <v/>
      </c>
      <c r="CZ313" s="65">
        <f>IF(CZ$231&gt;=$E313,IF(CZ204*$C$23&gt;MAX($C$22,(DA313*$C$34+DA314*$C$35)*EXP(-$C$12*$C$30)+(DA420*$C$34+DA421*$C$35)*EXP(-$C$14*$C$30)),CZ$236,(DA313*$C$34+DA314*$C$35)*EXP(-$C$12*$C$30)+CZ$234),"")</f>
        <v/>
      </c>
      <c r="DA313" s="65">
        <f>IF(DA$231&gt;=$E313,IF(DA204*$C$23&gt;MAX($C$22,(DB313*$C$34+DB314*$C$35)*EXP(-$C$12*$C$30)+(DB420*$C$34+DB421*$C$35)*EXP(-$C$14*$C$30)),DA$236,(DB313*$C$34+DB314*$C$35)*EXP(-$C$12*$C$30)+DA$234),"")</f>
        <v/>
      </c>
      <c r="DB313" s="65">
        <f>IF(DB$231&gt;=$E313,IF(DB204*$C$23&gt;MAX($C$22,(DC313*$C$34+DC314*$C$35)*EXP(-$C$12*$C$30)+(DC420*$C$34+DC421*$C$35)*EXP(-$C$14*$C$30)),DB$236,(DC313*$C$34+DC314*$C$35)*EXP(-$C$12*$C$30)+DB$234),"")</f>
        <v/>
      </c>
      <c r="DC313" s="65">
        <f>IF(DC$231&gt;=$E313,IF(DC204*$C$23&gt;$C$22,DC$236,$C$22+DC$234),"")</f>
        <v/>
      </c>
    </row>
    <row r="314" ht="12" customHeight="1">
      <c r="B314" s="12" t="n"/>
      <c r="C314" s="12" t="n"/>
      <c r="D314" s="12" t="n"/>
      <c r="E314" s="64">
        <f>E313+1</f>
        <v/>
      </c>
      <c r="G314" s="65">
        <f>IF(G$231&gt;=$E314,IF(G205*$C$23&gt;MAX($C$22,(H314*$C$34+H315*$C$35)*EXP(-$C$12*$C$30)+(H421*$C$34+H422*$C$35)*EXP(-$C$14*$C$30)),G$236,(H314*$C$34+H315*$C$35)*EXP(-$C$12*$C$30)+G$234),"")</f>
        <v/>
      </c>
      <c r="H314" s="65">
        <f>IF(H$231&gt;=$E314,IF(H205*$C$23&gt;MAX($C$22,(I314*$C$34+I315*$C$35)*EXP(-$C$12*$C$30)+(I421*$C$34+I422*$C$35)*EXP(-$C$14*$C$30)),H$236,(I314*$C$34+I315*$C$35)*EXP(-$C$12*$C$30)+H$234),"")</f>
        <v/>
      </c>
      <c r="I314" s="65">
        <f>IF(I$231&gt;=$E314,IF(I205*$C$23&gt;MAX($C$22,(J314*$C$34+J315*$C$35)*EXP(-$C$12*$C$30)+(J421*$C$34+J422*$C$35)*EXP(-$C$14*$C$30)),I$236,(J314*$C$34+J315*$C$35)*EXP(-$C$12*$C$30)+I$234),"")</f>
        <v/>
      </c>
      <c r="J314" s="65">
        <f>IF(J$231&gt;=$E314,IF(J205*$C$23&gt;MAX($C$22,(K314*$C$34+K315*$C$35)*EXP(-$C$12*$C$30)+(K421*$C$34+K422*$C$35)*EXP(-$C$14*$C$30)),J$236,(K314*$C$34+K315*$C$35)*EXP(-$C$12*$C$30)+J$234),"")</f>
        <v/>
      </c>
      <c r="K314" s="65">
        <f>IF(K$231&gt;=$E314,IF(K205*$C$23&gt;MAX($C$22,(L314*$C$34+L315*$C$35)*EXP(-$C$12*$C$30)+(L421*$C$34+L422*$C$35)*EXP(-$C$14*$C$30)),K$236,(L314*$C$34+L315*$C$35)*EXP(-$C$12*$C$30)+K$234),"")</f>
        <v/>
      </c>
      <c r="L314" s="65">
        <f>IF(L$231&gt;=$E314,IF(L205*$C$23&gt;MAX($C$22,(M314*$C$34+M315*$C$35)*EXP(-$C$12*$C$30)+(M421*$C$34+M422*$C$35)*EXP(-$C$14*$C$30)),L$236,(M314*$C$34+M315*$C$35)*EXP(-$C$12*$C$30)+L$234),"")</f>
        <v/>
      </c>
      <c r="M314" s="65">
        <f>IF(M$231&gt;=$E314,IF(M205*$C$23&gt;MAX($C$22,(N314*$C$34+N315*$C$35)*EXP(-$C$12*$C$30)+(N421*$C$34+N422*$C$35)*EXP(-$C$14*$C$30)),M$236,(N314*$C$34+N315*$C$35)*EXP(-$C$12*$C$30)+M$234),"")</f>
        <v/>
      </c>
      <c r="N314" s="65">
        <f>IF(N$231&gt;=$E314,IF(N205*$C$23&gt;MAX($C$22,(O314*$C$34+O315*$C$35)*EXP(-$C$12*$C$30)+(O421*$C$34+O422*$C$35)*EXP(-$C$14*$C$30)),N$236,(O314*$C$34+O315*$C$35)*EXP(-$C$12*$C$30)+N$234),"")</f>
        <v/>
      </c>
      <c r="O314" s="65">
        <f>IF(O$231&gt;=$E314,IF(O205*$C$23&gt;MAX($C$22,(P314*$C$34+P315*$C$35)*EXP(-$C$12*$C$30)+(P421*$C$34+P422*$C$35)*EXP(-$C$14*$C$30)),O$236,(P314*$C$34+P315*$C$35)*EXP(-$C$12*$C$30)+O$234),"")</f>
        <v/>
      </c>
      <c r="P314" s="65">
        <f>IF(P$231&gt;=$E314,IF(P205*$C$23&gt;MAX($C$22,(Q314*$C$34+Q315*$C$35)*EXP(-$C$12*$C$30)+(Q421*$C$34+Q422*$C$35)*EXP(-$C$14*$C$30)),P$236,(Q314*$C$34+Q315*$C$35)*EXP(-$C$12*$C$30)+P$234),"")</f>
        <v/>
      </c>
      <c r="Q314" s="65">
        <f>IF(Q$231&gt;=$E314,IF(Q205*$C$23&gt;MAX($C$22,(R314*$C$34+R315*$C$35)*EXP(-$C$12*$C$30)+(R421*$C$34+R422*$C$35)*EXP(-$C$14*$C$30)),Q$236,(R314*$C$34+R315*$C$35)*EXP(-$C$12*$C$30)+Q$234),"")</f>
        <v/>
      </c>
      <c r="R314" s="65">
        <f>IF(R$231&gt;=$E314,IF(R205*$C$23&gt;MAX($C$22,(S314*$C$34+S315*$C$35)*EXP(-$C$12*$C$30)+(S421*$C$34+S422*$C$35)*EXP(-$C$14*$C$30)),R$236,(S314*$C$34+S315*$C$35)*EXP(-$C$12*$C$30)+R$234),"")</f>
        <v/>
      </c>
      <c r="S314" s="65">
        <f>IF(S$231&gt;=$E314,IF(S205*$C$23&gt;MAX($C$22,(T314*$C$34+T315*$C$35)*EXP(-$C$12*$C$30)+(T421*$C$34+T422*$C$35)*EXP(-$C$14*$C$30)),S$236,(T314*$C$34+T315*$C$35)*EXP(-$C$12*$C$30)+S$234),"")</f>
        <v/>
      </c>
      <c r="T314" s="65">
        <f>IF(T$231&gt;=$E314,IF(T205*$C$23&gt;MAX($C$22,(U314*$C$34+U315*$C$35)*EXP(-$C$12*$C$30)+(U421*$C$34+U422*$C$35)*EXP(-$C$14*$C$30)),T$236,(U314*$C$34+U315*$C$35)*EXP(-$C$12*$C$30)+T$234),"")</f>
        <v/>
      </c>
      <c r="U314" s="65">
        <f>IF(U$231&gt;=$E314,IF(U205*$C$23&gt;MAX($C$22,(V314*$C$34+V315*$C$35)*EXP(-$C$12*$C$30)+(V421*$C$34+V422*$C$35)*EXP(-$C$14*$C$30)),U$236,(V314*$C$34+V315*$C$35)*EXP(-$C$12*$C$30)+U$234),"")</f>
        <v/>
      </c>
      <c r="V314" s="65">
        <f>IF(V$231&gt;=$E314,IF(V205*$C$23&gt;MAX($C$22,(W314*$C$34+W315*$C$35)*EXP(-$C$12*$C$30)+(W421*$C$34+W422*$C$35)*EXP(-$C$14*$C$30)),V$236,(W314*$C$34+W315*$C$35)*EXP(-$C$12*$C$30)+V$234),"")</f>
        <v/>
      </c>
      <c r="W314" s="65">
        <f>IF(W$231&gt;=$E314,IF(W205*$C$23&gt;MAX($C$22,(X314*$C$34+X315*$C$35)*EXP(-$C$12*$C$30)+(X421*$C$34+X422*$C$35)*EXP(-$C$14*$C$30)),W$236,(X314*$C$34+X315*$C$35)*EXP(-$C$12*$C$30)+W$234),"")</f>
        <v/>
      </c>
      <c r="X314" s="65">
        <f>IF(X$231&gt;=$E314,IF(X205*$C$23&gt;MAX($C$22,(Y314*$C$34+Y315*$C$35)*EXP(-$C$12*$C$30)+(Y421*$C$34+Y422*$C$35)*EXP(-$C$14*$C$30)),X$236,(Y314*$C$34+Y315*$C$35)*EXP(-$C$12*$C$30)+X$234),"")</f>
        <v/>
      </c>
      <c r="Y314" s="65">
        <f>IF(Y$231&gt;=$E314,IF(Y205*$C$23&gt;MAX($C$22,(Z314*$C$34+Z315*$C$35)*EXP(-$C$12*$C$30)+(Z421*$C$34+Z422*$C$35)*EXP(-$C$14*$C$30)),Y$236,(Z314*$C$34+Z315*$C$35)*EXP(-$C$12*$C$30)+Y$234),"")</f>
        <v/>
      </c>
      <c r="Z314" s="65">
        <f>IF(Z$231&gt;=$E314,IF(Z205*$C$23&gt;MAX($C$22,(AA314*$C$34+AA315*$C$35)*EXP(-$C$12*$C$30)+(AA421*$C$34+AA422*$C$35)*EXP(-$C$14*$C$30)),Z$236,(AA314*$C$34+AA315*$C$35)*EXP(-$C$12*$C$30)+Z$234),"")</f>
        <v/>
      </c>
      <c r="AA314" s="65">
        <f>IF(AA$231&gt;=$E314,IF(AA205*$C$23&gt;MAX($C$22,(AB314*$C$34+AB315*$C$35)*EXP(-$C$12*$C$30)+(AB421*$C$34+AB422*$C$35)*EXP(-$C$14*$C$30)),AA$236,(AB314*$C$34+AB315*$C$35)*EXP(-$C$12*$C$30)+AA$234),"")</f>
        <v/>
      </c>
      <c r="AB314" s="65">
        <f>IF(AB$231&gt;=$E314,IF(AB205*$C$23&gt;MAX($C$22,(AC314*$C$34+AC315*$C$35)*EXP(-$C$12*$C$30)+(AC421*$C$34+AC422*$C$35)*EXP(-$C$14*$C$30)),AB$236,(AC314*$C$34+AC315*$C$35)*EXP(-$C$12*$C$30)+AB$234),"")</f>
        <v/>
      </c>
      <c r="AC314" s="65">
        <f>IF(AC$231&gt;=$E314,IF(AC205*$C$23&gt;MAX($C$22,(AD314*$C$34+AD315*$C$35)*EXP(-$C$12*$C$30)+(AD421*$C$34+AD422*$C$35)*EXP(-$C$14*$C$30)),AC$236,(AD314*$C$34+AD315*$C$35)*EXP(-$C$12*$C$30)+AC$234),"")</f>
        <v/>
      </c>
      <c r="AD314" s="65">
        <f>IF(AD$231&gt;=$E314,IF(AD205*$C$23&gt;MAX($C$22,(AE314*$C$34+AE315*$C$35)*EXP(-$C$12*$C$30)+(AE421*$C$34+AE422*$C$35)*EXP(-$C$14*$C$30)),AD$236,(AE314*$C$34+AE315*$C$35)*EXP(-$C$12*$C$30)+AD$234),"")</f>
        <v/>
      </c>
      <c r="AE314" s="65">
        <f>IF(AE$231&gt;=$E314,IF(AE205*$C$23&gt;MAX($C$22,(AF314*$C$34+AF315*$C$35)*EXP(-$C$12*$C$30)+(AF421*$C$34+AF422*$C$35)*EXP(-$C$14*$C$30)),AE$236,(AF314*$C$34+AF315*$C$35)*EXP(-$C$12*$C$30)+AE$234),"")</f>
        <v/>
      </c>
      <c r="AF314" s="65">
        <f>IF(AF$231&gt;=$E314,IF(AF205*$C$23&gt;MAX($C$22,(AG314*$C$34+AG315*$C$35)*EXP(-$C$12*$C$30)+(AG421*$C$34+AG422*$C$35)*EXP(-$C$14*$C$30)),AF$236,(AG314*$C$34+AG315*$C$35)*EXP(-$C$12*$C$30)+AF$234),"")</f>
        <v/>
      </c>
      <c r="AG314" s="65">
        <f>IF(AG$231&gt;=$E314,IF(AG205*$C$23&gt;MAX($C$22,(AH314*$C$34+AH315*$C$35)*EXP(-$C$12*$C$30)+(AH421*$C$34+AH422*$C$35)*EXP(-$C$14*$C$30)),AG$236,(AH314*$C$34+AH315*$C$35)*EXP(-$C$12*$C$30)+AG$234),"")</f>
        <v/>
      </c>
      <c r="AH314" s="65">
        <f>IF(AH$231&gt;=$E314,IF(AH205*$C$23&gt;MAX($C$22,(AI314*$C$34+AI315*$C$35)*EXP(-$C$12*$C$30)+(AI421*$C$34+AI422*$C$35)*EXP(-$C$14*$C$30)),AH$236,(AI314*$C$34+AI315*$C$35)*EXP(-$C$12*$C$30)+AH$234),"")</f>
        <v/>
      </c>
      <c r="AI314" s="65">
        <f>IF(AI$231&gt;=$E314,IF(AI205*$C$23&gt;MAX($C$22,(AJ314*$C$34+AJ315*$C$35)*EXP(-$C$12*$C$30)+(AJ421*$C$34+AJ422*$C$35)*EXP(-$C$14*$C$30)),AI$236,(AJ314*$C$34+AJ315*$C$35)*EXP(-$C$12*$C$30)+AI$234),"")</f>
        <v/>
      </c>
      <c r="AJ314" s="65">
        <f>IF(AJ$231&gt;=$E314,IF(AJ205*$C$23&gt;MAX($C$22,(AK314*$C$34+AK315*$C$35)*EXP(-$C$12*$C$30)+(AK421*$C$34+AK422*$C$35)*EXP(-$C$14*$C$30)),AJ$236,(AK314*$C$34+AK315*$C$35)*EXP(-$C$12*$C$30)+AJ$234),"")</f>
        <v/>
      </c>
      <c r="AK314" s="65">
        <f>IF(AK$231&gt;=$E314,IF(AK205*$C$23&gt;MAX($C$22,(AL314*$C$34+AL315*$C$35)*EXP(-$C$12*$C$30)+(AL421*$C$34+AL422*$C$35)*EXP(-$C$14*$C$30)),AK$236,(AL314*$C$34+AL315*$C$35)*EXP(-$C$12*$C$30)+AK$234),"")</f>
        <v/>
      </c>
      <c r="AL314" s="65">
        <f>IF(AL$231&gt;=$E314,IF(AL205*$C$23&gt;MAX($C$22,(AM314*$C$34+AM315*$C$35)*EXP(-$C$12*$C$30)+(AM421*$C$34+AM422*$C$35)*EXP(-$C$14*$C$30)),AL$236,(AM314*$C$34+AM315*$C$35)*EXP(-$C$12*$C$30)+AL$234),"")</f>
        <v/>
      </c>
      <c r="AM314" s="65">
        <f>IF(AM$231&gt;=$E314,IF(AM205*$C$23&gt;MAX($C$22,(AN314*$C$34+AN315*$C$35)*EXP(-$C$12*$C$30)+(AN421*$C$34+AN422*$C$35)*EXP(-$C$14*$C$30)),AM$236,(AN314*$C$34+AN315*$C$35)*EXP(-$C$12*$C$30)+AM$234),"")</f>
        <v/>
      </c>
      <c r="AN314" s="65">
        <f>IF(AN$231&gt;=$E314,IF(AN205*$C$23&gt;MAX($C$22,(AO314*$C$34+AO315*$C$35)*EXP(-$C$12*$C$30)+(AO421*$C$34+AO422*$C$35)*EXP(-$C$14*$C$30)),AN$236,(AO314*$C$34+AO315*$C$35)*EXP(-$C$12*$C$30)+AN$234),"")</f>
        <v/>
      </c>
      <c r="AO314" s="65">
        <f>IF(AO$231&gt;=$E314,IF(AO205*$C$23&gt;MAX($C$22,(AP314*$C$34+AP315*$C$35)*EXP(-$C$12*$C$30)+(AP421*$C$34+AP422*$C$35)*EXP(-$C$14*$C$30)),AO$236,(AP314*$C$34+AP315*$C$35)*EXP(-$C$12*$C$30)+AO$234),"")</f>
        <v/>
      </c>
      <c r="AP314" s="65">
        <f>IF(AP$231&gt;=$E314,IF(AP205*$C$23&gt;MAX($C$22,(AQ314*$C$34+AQ315*$C$35)*EXP(-$C$12*$C$30)+(AQ421*$C$34+AQ422*$C$35)*EXP(-$C$14*$C$30)),AP$236,(AQ314*$C$34+AQ315*$C$35)*EXP(-$C$12*$C$30)+AP$234),"")</f>
        <v/>
      </c>
      <c r="AQ314" s="65">
        <f>IF(AQ$231&gt;=$E314,IF(AQ205*$C$23&gt;MAX($C$22,(AR314*$C$34+AR315*$C$35)*EXP(-$C$12*$C$30)+(AR421*$C$34+AR422*$C$35)*EXP(-$C$14*$C$30)),AQ$236,(AR314*$C$34+AR315*$C$35)*EXP(-$C$12*$C$30)+AQ$234),"")</f>
        <v/>
      </c>
      <c r="AR314" s="65">
        <f>IF(AR$231&gt;=$E314,IF(AR205*$C$23&gt;MAX($C$22,(AS314*$C$34+AS315*$C$35)*EXP(-$C$12*$C$30)+(AS421*$C$34+AS422*$C$35)*EXP(-$C$14*$C$30)),AR$236,(AS314*$C$34+AS315*$C$35)*EXP(-$C$12*$C$30)+AR$234),"")</f>
        <v/>
      </c>
      <c r="AS314" s="65">
        <f>IF(AS$231&gt;=$E314,IF(AS205*$C$23&gt;MAX($C$22,(AT314*$C$34+AT315*$C$35)*EXP(-$C$12*$C$30)+(AT421*$C$34+AT422*$C$35)*EXP(-$C$14*$C$30)),AS$236,(AT314*$C$34+AT315*$C$35)*EXP(-$C$12*$C$30)+AS$234),"")</f>
        <v/>
      </c>
      <c r="AT314" s="65">
        <f>IF(AT$231&gt;=$E314,IF(AT205*$C$23&gt;MAX($C$22,(AU314*$C$34+AU315*$C$35)*EXP(-$C$12*$C$30)+(AU421*$C$34+AU422*$C$35)*EXP(-$C$14*$C$30)),AT$236,(AU314*$C$34+AU315*$C$35)*EXP(-$C$12*$C$30)+AT$234),"")</f>
        <v/>
      </c>
      <c r="AU314" s="65">
        <f>IF(AU$231&gt;=$E314,IF(AU205*$C$23&gt;MAX($C$22,(AV314*$C$34+AV315*$C$35)*EXP(-$C$12*$C$30)+(AV421*$C$34+AV422*$C$35)*EXP(-$C$14*$C$30)),AU$236,(AV314*$C$34+AV315*$C$35)*EXP(-$C$12*$C$30)+AU$234),"")</f>
        <v/>
      </c>
      <c r="AV314" s="65">
        <f>IF(AV$231&gt;=$E314,IF(AV205*$C$23&gt;MAX($C$22,(AW314*$C$34+AW315*$C$35)*EXP(-$C$12*$C$30)+(AW421*$C$34+AW422*$C$35)*EXP(-$C$14*$C$30)),AV$236,(AW314*$C$34+AW315*$C$35)*EXP(-$C$12*$C$30)+AV$234),"")</f>
        <v/>
      </c>
      <c r="AW314" s="65">
        <f>IF(AW$231&gt;=$E314,IF(AW205*$C$23&gt;MAX($C$22,(AX314*$C$34+AX315*$C$35)*EXP(-$C$12*$C$30)+(AX421*$C$34+AX422*$C$35)*EXP(-$C$14*$C$30)),AW$236,(AX314*$C$34+AX315*$C$35)*EXP(-$C$12*$C$30)+AW$234),"")</f>
        <v/>
      </c>
      <c r="AX314" s="65">
        <f>IF(AX$231&gt;=$E314,IF(AX205*$C$23&gt;MAX($C$22,(AY314*$C$34+AY315*$C$35)*EXP(-$C$12*$C$30)+(AY421*$C$34+AY422*$C$35)*EXP(-$C$14*$C$30)),AX$236,(AY314*$C$34+AY315*$C$35)*EXP(-$C$12*$C$30)+AX$234),"")</f>
        <v/>
      </c>
      <c r="AY314" s="65">
        <f>IF(AY$231&gt;=$E314,IF(AY205*$C$23&gt;MAX($C$22,(AZ314*$C$34+AZ315*$C$35)*EXP(-$C$12*$C$30)+(AZ421*$C$34+AZ422*$C$35)*EXP(-$C$14*$C$30)),AY$236,(AZ314*$C$34+AZ315*$C$35)*EXP(-$C$12*$C$30)+AY$234),"")</f>
        <v/>
      </c>
      <c r="AZ314" s="65">
        <f>IF(AZ$231&gt;=$E314,IF(AZ205*$C$23&gt;MAX($C$22,(BA314*$C$34+BA315*$C$35)*EXP(-$C$12*$C$30)+(BA421*$C$34+BA422*$C$35)*EXP(-$C$14*$C$30)),AZ$236,(BA314*$C$34+BA315*$C$35)*EXP(-$C$12*$C$30)+AZ$234),"")</f>
        <v/>
      </c>
      <c r="BA314" s="65">
        <f>IF(BA$231&gt;=$E314,IF(BA205*$C$23&gt;MAX($C$22,(BB314*$C$34+BB315*$C$35)*EXP(-$C$12*$C$30)+(BB421*$C$34+BB422*$C$35)*EXP(-$C$14*$C$30)),BA$236,(BB314*$C$34+BB315*$C$35)*EXP(-$C$12*$C$30)+BA$234),"")</f>
        <v/>
      </c>
      <c r="BB314" s="65">
        <f>IF(BB$231&gt;=$E314,IF(BB205*$C$23&gt;MAX($C$22,(BC314*$C$34+BC315*$C$35)*EXP(-$C$12*$C$30)+(BC421*$C$34+BC422*$C$35)*EXP(-$C$14*$C$30)),BB$236,(BC314*$C$34+BC315*$C$35)*EXP(-$C$12*$C$30)+BB$234),"")</f>
        <v/>
      </c>
      <c r="BC314" s="65">
        <f>IF(BC$231&gt;=$E314,IF(BC205*$C$23&gt;MAX($C$22,(BD314*$C$34+BD315*$C$35)*EXP(-$C$12*$C$30)+(BD421*$C$34+BD422*$C$35)*EXP(-$C$14*$C$30)),BC$236,(BD314*$C$34+BD315*$C$35)*EXP(-$C$12*$C$30)+BC$234),"")</f>
        <v/>
      </c>
      <c r="BD314" s="65">
        <f>IF(BD$231&gt;=$E314,IF(BD205*$C$23&gt;MAX($C$22,(BE314*$C$34+BE315*$C$35)*EXP(-$C$12*$C$30)+(BE421*$C$34+BE422*$C$35)*EXP(-$C$14*$C$30)),BD$236,(BE314*$C$34+BE315*$C$35)*EXP(-$C$12*$C$30)+BD$234),"")</f>
        <v/>
      </c>
      <c r="BE314" s="65">
        <f>IF(BE$231&gt;=$E314,IF(BE205*$C$23&gt;MAX($C$22,(BF314*$C$34+BF315*$C$35)*EXP(-$C$12*$C$30)+(BF421*$C$34+BF422*$C$35)*EXP(-$C$14*$C$30)),BE$236,(BF314*$C$34+BF315*$C$35)*EXP(-$C$12*$C$30)+BE$234),"")</f>
        <v/>
      </c>
      <c r="BF314" s="65">
        <f>IF(BF$231&gt;=$E314,IF(BF205*$C$23&gt;MAX($C$22,(BG314*$C$34+BG315*$C$35)*EXP(-$C$12*$C$30)+(BG421*$C$34+BG422*$C$35)*EXP(-$C$14*$C$30)),BF$236,(BG314*$C$34+BG315*$C$35)*EXP(-$C$12*$C$30)+BF$234),"")</f>
        <v/>
      </c>
      <c r="BG314" s="65">
        <f>IF(BG$231&gt;=$E314,IF(BG205*$C$23&gt;MAX($C$22,(BH314*$C$34+BH315*$C$35)*EXP(-$C$12*$C$30)+(BH421*$C$34+BH422*$C$35)*EXP(-$C$14*$C$30)),BG$236,(BH314*$C$34+BH315*$C$35)*EXP(-$C$12*$C$30)+BG$234),"")</f>
        <v/>
      </c>
      <c r="BH314" s="65">
        <f>IF(BH$231&gt;=$E314,IF(BH205*$C$23&gt;MAX($C$22,(BI314*$C$34+BI315*$C$35)*EXP(-$C$12*$C$30)+(BI421*$C$34+BI422*$C$35)*EXP(-$C$14*$C$30)),BH$236,(BI314*$C$34+BI315*$C$35)*EXP(-$C$12*$C$30)+BH$234),"")</f>
        <v/>
      </c>
      <c r="BI314" s="65">
        <f>IF(BI$231&gt;=$E314,IF(BI205*$C$23&gt;MAX($C$22,(BJ314*$C$34+BJ315*$C$35)*EXP(-$C$12*$C$30)+(BJ421*$C$34+BJ422*$C$35)*EXP(-$C$14*$C$30)),BI$236,(BJ314*$C$34+BJ315*$C$35)*EXP(-$C$12*$C$30)+BI$234),"")</f>
        <v/>
      </c>
      <c r="BJ314" s="65">
        <f>IF(BJ$231&gt;=$E314,IF(BJ205*$C$23&gt;MAX($C$22,(BK314*$C$34+BK315*$C$35)*EXP(-$C$12*$C$30)+(BK421*$C$34+BK422*$C$35)*EXP(-$C$14*$C$30)),BJ$236,(BK314*$C$34+BK315*$C$35)*EXP(-$C$12*$C$30)+BJ$234),"")</f>
        <v/>
      </c>
      <c r="BK314" s="65">
        <f>IF(BK$231&gt;=$E314,IF(BK205*$C$23&gt;MAX($C$22,(BL314*$C$34+BL315*$C$35)*EXP(-$C$12*$C$30)+(BL421*$C$34+BL422*$C$35)*EXP(-$C$14*$C$30)),BK$236,(BL314*$C$34+BL315*$C$35)*EXP(-$C$12*$C$30)+BK$234),"")</f>
        <v/>
      </c>
      <c r="BL314" s="65">
        <f>IF(BL$231&gt;=$E314,IF(BL205*$C$23&gt;MAX($C$22,(BM314*$C$34+BM315*$C$35)*EXP(-$C$12*$C$30)+(BM421*$C$34+BM422*$C$35)*EXP(-$C$14*$C$30)),BL$236,(BM314*$C$34+BM315*$C$35)*EXP(-$C$12*$C$30)+BL$234),"")</f>
        <v/>
      </c>
      <c r="BM314" s="65">
        <f>IF(BM$231&gt;=$E314,IF(BM205*$C$23&gt;MAX($C$22,(BN314*$C$34+BN315*$C$35)*EXP(-$C$12*$C$30)+(BN421*$C$34+BN422*$C$35)*EXP(-$C$14*$C$30)),BM$236,(BN314*$C$34+BN315*$C$35)*EXP(-$C$12*$C$30)+BM$234),"")</f>
        <v/>
      </c>
      <c r="BN314" s="65">
        <f>IF(BN$231&gt;=$E314,IF(BN205*$C$23&gt;MAX($C$22,(BO314*$C$34+BO315*$C$35)*EXP(-$C$12*$C$30)+(BO421*$C$34+BO422*$C$35)*EXP(-$C$14*$C$30)),BN$236,(BO314*$C$34+BO315*$C$35)*EXP(-$C$12*$C$30)+BN$234),"")</f>
        <v/>
      </c>
      <c r="BO314" s="65">
        <f>IF(BO$231&gt;=$E314,IF(BO205*$C$23&gt;MAX($C$22,(BP314*$C$34+BP315*$C$35)*EXP(-$C$12*$C$30)+(BP421*$C$34+BP422*$C$35)*EXP(-$C$14*$C$30)),BO$236,(BP314*$C$34+BP315*$C$35)*EXP(-$C$12*$C$30)+BO$234),"")</f>
        <v/>
      </c>
      <c r="BP314" s="65">
        <f>IF(BP$231&gt;=$E314,IF(BP205*$C$23&gt;MAX($C$22,(BQ314*$C$34+BQ315*$C$35)*EXP(-$C$12*$C$30)+(BQ421*$C$34+BQ422*$C$35)*EXP(-$C$14*$C$30)),BP$236,(BQ314*$C$34+BQ315*$C$35)*EXP(-$C$12*$C$30)+BP$234),"")</f>
        <v/>
      </c>
      <c r="BQ314" s="65">
        <f>IF(BQ$231&gt;=$E314,IF(BQ205*$C$23&gt;MAX($C$22,(BR314*$C$34+BR315*$C$35)*EXP(-$C$12*$C$30)+(BR421*$C$34+BR422*$C$35)*EXP(-$C$14*$C$30)),BQ$236,(BR314*$C$34+BR315*$C$35)*EXP(-$C$12*$C$30)+BQ$234),"")</f>
        <v/>
      </c>
      <c r="BR314" s="65">
        <f>IF(BR$231&gt;=$E314,IF(BR205*$C$23&gt;MAX($C$22,(BS314*$C$34+BS315*$C$35)*EXP(-$C$12*$C$30)+(BS421*$C$34+BS422*$C$35)*EXP(-$C$14*$C$30)),BR$236,(BS314*$C$34+BS315*$C$35)*EXP(-$C$12*$C$30)+BR$234),"")</f>
        <v/>
      </c>
      <c r="BS314" s="65">
        <f>IF(BS$231&gt;=$E314,IF(BS205*$C$23&gt;MAX($C$22,(BT314*$C$34+BT315*$C$35)*EXP(-$C$12*$C$30)+(BT421*$C$34+BT422*$C$35)*EXP(-$C$14*$C$30)),BS$236,(BT314*$C$34+BT315*$C$35)*EXP(-$C$12*$C$30)+BS$234),"")</f>
        <v/>
      </c>
      <c r="BT314" s="65">
        <f>IF(BT$231&gt;=$E314,IF(BT205*$C$23&gt;MAX($C$22,(BU314*$C$34+BU315*$C$35)*EXP(-$C$12*$C$30)+(BU421*$C$34+BU422*$C$35)*EXP(-$C$14*$C$30)),BT$236,(BU314*$C$34+BU315*$C$35)*EXP(-$C$12*$C$30)+BT$234),"")</f>
        <v/>
      </c>
      <c r="BU314" s="65">
        <f>IF(BU$231&gt;=$E314,IF(BU205*$C$23&gt;MAX($C$22,(BV314*$C$34+BV315*$C$35)*EXP(-$C$12*$C$30)+(BV421*$C$34+BV422*$C$35)*EXP(-$C$14*$C$30)),BU$236,(BV314*$C$34+BV315*$C$35)*EXP(-$C$12*$C$30)+BU$234),"")</f>
        <v/>
      </c>
      <c r="BV314" s="65">
        <f>IF(BV$231&gt;=$E314,IF(BV205*$C$23&gt;MAX($C$22,(BW314*$C$34+BW315*$C$35)*EXP(-$C$12*$C$30)+(BW421*$C$34+BW422*$C$35)*EXP(-$C$14*$C$30)),BV$236,(BW314*$C$34+BW315*$C$35)*EXP(-$C$12*$C$30)+BV$234),"")</f>
        <v/>
      </c>
      <c r="BW314" s="65">
        <f>IF(BW$231&gt;=$E314,IF(BW205*$C$23&gt;MAX($C$22,(BX314*$C$34+BX315*$C$35)*EXP(-$C$12*$C$30)+(BX421*$C$34+BX422*$C$35)*EXP(-$C$14*$C$30)),BW$236,(BX314*$C$34+BX315*$C$35)*EXP(-$C$12*$C$30)+BW$234),"")</f>
        <v/>
      </c>
      <c r="BX314" s="65">
        <f>IF(BX$231&gt;=$E314,IF(BX205*$C$23&gt;MAX($C$22,(BY314*$C$34+BY315*$C$35)*EXP(-$C$12*$C$30)+(BY421*$C$34+BY422*$C$35)*EXP(-$C$14*$C$30)),BX$236,(BY314*$C$34+BY315*$C$35)*EXP(-$C$12*$C$30)+BX$234),"")</f>
        <v/>
      </c>
      <c r="BY314" s="65">
        <f>IF(BY$231&gt;=$E314,IF(BY205*$C$23&gt;MAX($C$22,(BZ314*$C$34+BZ315*$C$35)*EXP(-$C$12*$C$30)+(BZ421*$C$34+BZ422*$C$35)*EXP(-$C$14*$C$30)),BY$236,(BZ314*$C$34+BZ315*$C$35)*EXP(-$C$12*$C$30)+BY$234),"")</f>
        <v/>
      </c>
      <c r="BZ314" s="65">
        <f>IF(BZ$231&gt;=$E314,IF(BZ205*$C$23&gt;MAX($C$22,(CA314*$C$34+CA315*$C$35)*EXP(-$C$12*$C$30)+(CA421*$C$34+CA422*$C$35)*EXP(-$C$14*$C$30)),BZ$236,(CA314*$C$34+CA315*$C$35)*EXP(-$C$12*$C$30)+BZ$234),"")</f>
        <v/>
      </c>
      <c r="CA314" s="65">
        <f>IF(CA$231&gt;=$E314,IF(CA205*$C$23&gt;MAX($C$22,(CB314*$C$34+CB315*$C$35)*EXP(-$C$12*$C$30)+(CB421*$C$34+CB422*$C$35)*EXP(-$C$14*$C$30)),CA$236,(CB314*$C$34+CB315*$C$35)*EXP(-$C$12*$C$30)+CA$234),"")</f>
        <v/>
      </c>
      <c r="CB314" s="65">
        <f>IF(CB$231&gt;=$E314,IF(CB205*$C$23&gt;MAX($C$22,(CC314*$C$34+CC315*$C$35)*EXP(-$C$12*$C$30)+(CC421*$C$34+CC422*$C$35)*EXP(-$C$14*$C$30)),CB$236,(CC314*$C$34+CC315*$C$35)*EXP(-$C$12*$C$30)+CB$234),"")</f>
        <v/>
      </c>
      <c r="CC314" s="65">
        <f>IF(CC$231&gt;=$E314,IF(CC205*$C$23&gt;MAX($C$22,(CD314*$C$34+CD315*$C$35)*EXP(-$C$12*$C$30)+(CD421*$C$34+CD422*$C$35)*EXP(-$C$14*$C$30)),CC$236,(CD314*$C$34+CD315*$C$35)*EXP(-$C$12*$C$30)+CC$234),"")</f>
        <v/>
      </c>
      <c r="CD314" s="65">
        <f>IF(CD$231&gt;=$E314,IF(CD205*$C$23&gt;MAX($C$22,(CE314*$C$34+CE315*$C$35)*EXP(-$C$12*$C$30)+(CE421*$C$34+CE422*$C$35)*EXP(-$C$14*$C$30)),CD$236,(CE314*$C$34+CE315*$C$35)*EXP(-$C$12*$C$30)+CD$234),"")</f>
        <v/>
      </c>
      <c r="CE314" s="65">
        <f>IF(CE$231&gt;=$E314,IF(CE205*$C$23&gt;MAX($C$22,(CF314*$C$34+CF315*$C$35)*EXP(-$C$12*$C$30)+(CF421*$C$34+CF422*$C$35)*EXP(-$C$14*$C$30)),CE$236,(CF314*$C$34+CF315*$C$35)*EXP(-$C$12*$C$30)+CE$234),"")</f>
        <v/>
      </c>
      <c r="CF314" s="65">
        <f>IF(CF$231&gt;=$E314,IF(CF205*$C$23&gt;MAX($C$22,(CG314*$C$34+CG315*$C$35)*EXP(-$C$12*$C$30)+(CG421*$C$34+CG422*$C$35)*EXP(-$C$14*$C$30)),CF$236,(CG314*$C$34+CG315*$C$35)*EXP(-$C$12*$C$30)+CF$234),"")</f>
        <v/>
      </c>
      <c r="CG314" s="65">
        <f>IF(CG$231&gt;=$E314,IF(CG205*$C$23&gt;MAX($C$22,(CH314*$C$34+CH315*$C$35)*EXP(-$C$12*$C$30)+(CH421*$C$34+CH422*$C$35)*EXP(-$C$14*$C$30)),CG$236,(CH314*$C$34+CH315*$C$35)*EXP(-$C$12*$C$30)+CG$234),"")</f>
        <v/>
      </c>
      <c r="CH314" s="65">
        <f>IF(CH$231&gt;=$E314,IF(CH205*$C$23&gt;MAX($C$22,(CI314*$C$34+CI315*$C$35)*EXP(-$C$12*$C$30)+(CI421*$C$34+CI422*$C$35)*EXP(-$C$14*$C$30)),CH$236,(CI314*$C$34+CI315*$C$35)*EXP(-$C$12*$C$30)+CH$234),"")</f>
        <v/>
      </c>
      <c r="CI314" s="65">
        <f>IF(CI$231&gt;=$E314,IF(CI205*$C$23&gt;MAX($C$22,(CJ314*$C$34+CJ315*$C$35)*EXP(-$C$12*$C$30)+(CJ421*$C$34+CJ422*$C$35)*EXP(-$C$14*$C$30)),CI$236,(CJ314*$C$34+CJ315*$C$35)*EXP(-$C$12*$C$30)+CI$234),"")</f>
        <v/>
      </c>
      <c r="CJ314" s="65">
        <f>IF(CJ$231&gt;=$E314,IF(CJ205*$C$23&gt;MAX($C$22,(CK314*$C$34+CK315*$C$35)*EXP(-$C$12*$C$30)+(CK421*$C$34+CK422*$C$35)*EXP(-$C$14*$C$30)),CJ$236,(CK314*$C$34+CK315*$C$35)*EXP(-$C$12*$C$30)+CJ$234),"")</f>
        <v/>
      </c>
      <c r="CK314" s="65">
        <f>IF(CK$231&gt;=$E314,IF(CK205*$C$23&gt;MAX($C$22,(CL314*$C$34+CL315*$C$35)*EXP(-$C$12*$C$30)+(CL421*$C$34+CL422*$C$35)*EXP(-$C$14*$C$30)),CK$236,(CL314*$C$34+CL315*$C$35)*EXP(-$C$12*$C$30)+CK$234),"")</f>
        <v/>
      </c>
      <c r="CL314" s="65">
        <f>IF(CL$231&gt;=$E314,IF(CL205*$C$23&gt;MAX($C$22,(CM314*$C$34+CM315*$C$35)*EXP(-$C$12*$C$30)+(CM421*$C$34+CM422*$C$35)*EXP(-$C$14*$C$30)),CL$236,(CM314*$C$34+CM315*$C$35)*EXP(-$C$12*$C$30)+CL$234),"")</f>
        <v/>
      </c>
      <c r="CM314" s="65">
        <f>IF(CM$231&gt;=$E314,IF(CM205*$C$23&gt;MAX($C$22,(CN314*$C$34+CN315*$C$35)*EXP(-$C$12*$C$30)+(CN421*$C$34+CN422*$C$35)*EXP(-$C$14*$C$30)),CM$236,(CN314*$C$34+CN315*$C$35)*EXP(-$C$12*$C$30)+CM$234),"")</f>
        <v/>
      </c>
      <c r="CN314" s="65">
        <f>IF(CN$231&gt;=$E314,IF(CN205*$C$23&gt;MAX($C$22,(CO314*$C$34+CO315*$C$35)*EXP(-$C$12*$C$30)+(CO421*$C$34+CO422*$C$35)*EXP(-$C$14*$C$30)),CN$236,(CO314*$C$34+CO315*$C$35)*EXP(-$C$12*$C$30)+CN$234),"")</f>
        <v/>
      </c>
      <c r="CO314" s="65">
        <f>IF(CO$231&gt;=$E314,IF(CO205*$C$23&gt;MAX($C$22,(CP314*$C$34+CP315*$C$35)*EXP(-$C$12*$C$30)+(CP421*$C$34+CP422*$C$35)*EXP(-$C$14*$C$30)),CO$236,(CP314*$C$34+CP315*$C$35)*EXP(-$C$12*$C$30)+CO$234),"")</f>
        <v/>
      </c>
      <c r="CP314" s="65">
        <f>IF(CP$231&gt;=$E314,IF(CP205*$C$23&gt;MAX($C$22,(CQ314*$C$34+CQ315*$C$35)*EXP(-$C$12*$C$30)+(CQ421*$C$34+CQ422*$C$35)*EXP(-$C$14*$C$30)),CP$236,(CQ314*$C$34+CQ315*$C$35)*EXP(-$C$12*$C$30)+CP$234),"")</f>
        <v/>
      </c>
      <c r="CQ314" s="65">
        <f>IF(CQ$231&gt;=$E314,IF(CQ205*$C$23&gt;MAX($C$22,(CR314*$C$34+CR315*$C$35)*EXP(-$C$12*$C$30)+(CR421*$C$34+CR422*$C$35)*EXP(-$C$14*$C$30)),CQ$236,(CR314*$C$34+CR315*$C$35)*EXP(-$C$12*$C$30)+CQ$234),"")</f>
        <v/>
      </c>
      <c r="CR314" s="65">
        <f>IF(CR$231&gt;=$E314,IF(CR205*$C$23&gt;MAX($C$22,(CS314*$C$34+CS315*$C$35)*EXP(-$C$12*$C$30)+(CS421*$C$34+CS422*$C$35)*EXP(-$C$14*$C$30)),CR$236,(CS314*$C$34+CS315*$C$35)*EXP(-$C$12*$C$30)+CR$234),"")</f>
        <v/>
      </c>
      <c r="CS314" s="65">
        <f>IF(CS$231&gt;=$E314,IF(CS205*$C$23&gt;MAX($C$22,(CT314*$C$34+CT315*$C$35)*EXP(-$C$12*$C$30)+(CT421*$C$34+CT422*$C$35)*EXP(-$C$14*$C$30)),CS$236,(CT314*$C$34+CT315*$C$35)*EXP(-$C$12*$C$30)+CS$234),"")</f>
        <v/>
      </c>
      <c r="CT314" s="65">
        <f>IF(CT$231&gt;=$E314,IF(CT205*$C$23&gt;MAX($C$22,(CU314*$C$34+CU315*$C$35)*EXP(-$C$12*$C$30)+(CU421*$C$34+CU422*$C$35)*EXP(-$C$14*$C$30)),CT$236,(CU314*$C$34+CU315*$C$35)*EXP(-$C$12*$C$30)+CT$234),"")</f>
        <v/>
      </c>
      <c r="CU314" s="65">
        <f>IF(CU$231&gt;=$E314,IF(CU205*$C$23&gt;MAX($C$22,(CV314*$C$34+CV315*$C$35)*EXP(-$C$12*$C$30)+(CV421*$C$34+CV422*$C$35)*EXP(-$C$14*$C$30)),CU$236,(CV314*$C$34+CV315*$C$35)*EXP(-$C$12*$C$30)+CU$234),"")</f>
        <v/>
      </c>
      <c r="CV314" s="65">
        <f>IF(CV$231&gt;=$E314,IF(CV205*$C$23&gt;MAX($C$22,(CW314*$C$34+CW315*$C$35)*EXP(-$C$12*$C$30)+(CW421*$C$34+CW422*$C$35)*EXP(-$C$14*$C$30)),CV$236,(CW314*$C$34+CW315*$C$35)*EXP(-$C$12*$C$30)+CV$234),"")</f>
        <v/>
      </c>
      <c r="CW314" s="65">
        <f>IF(CW$231&gt;=$E314,IF(CW205*$C$23&gt;MAX($C$22,(CX314*$C$34+CX315*$C$35)*EXP(-$C$12*$C$30)+(CX421*$C$34+CX422*$C$35)*EXP(-$C$14*$C$30)),CW$236,(CX314*$C$34+CX315*$C$35)*EXP(-$C$12*$C$30)+CW$234),"")</f>
        <v/>
      </c>
      <c r="CX314" s="65">
        <f>IF(CX$231&gt;=$E314,IF(CX205*$C$23&gt;MAX($C$22,(CY314*$C$34+CY315*$C$35)*EXP(-$C$12*$C$30)+(CY421*$C$34+CY422*$C$35)*EXP(-$C$14*$C$30)),CX$236,(CY314*$C$34+CY315*$C$35)*EXP(-$C$12*$C$30)+CX$234),"")</f>
        <v/>
      </c>
      <c r="CY314" s="65">
        <f>IF(CY$231&gt;=$E314,IF(CY205*$C$23&gt;MAX($C$22,(CZ314*$C$34+CZ315*$C$35)*EXP(-$C$12*$C$30)+(CZ421*$C$34+CZ422*$C$35)*EXP(-$C$14*$C$30)),CY$236,(CZ314*$C$34+CZ315*$C$35)*EXP(-$C$12*$C$30)+CY$234),"")</f>
        <v/>
      </c>
      <c r="CZ314" s="65">
        <f>IF(CZ$231&gt;=$E314,IF(CZ205*$C$23&gt;MAX($C$22,(DA314*$C$34+DA315*$C$35)*EXP(-$C$12*$C$30)+(DA421*$C$34+DA422*$C$35)*EXP(-$C$14*$C$30)),CZ$236,(DA314*$C$34+DA315*$C$35)*EXP(-$C$12*$C$30)+CZ$234),"")</f>
        <v/>
      </c>
      <c r="DA314" s="65">
        <f>IF(DA$231&gt;=$E314,IF(DA205*$C$23&gt;MAX($C$22,(DB314*$C$34+DB315*$C$35)*EXP(-$C$12*$C$30)+(DB421*$C$34+DB422*$C$35)*EXP(-$C$14*$C$30)),DA$236,(DB314*$C$34+DB315*$C$35)*EXP(-$C$12*$C$30)+DA$234),"")</f>
        <v/>
      </c>
      <c r="DB314" s="65">
        <f>IF(DB$231&gt;=$E314,IF(DB205*$C$23&gt;MAX($C$22,(DC314*$C$34+DC315*$C$35)*EXP(-$C$12*$C$30)+(DC421*$C$34+DC422*$C$35)*EXP(-$C$14*$C$30)),DB$236,(DC314*$C$34+DC315*$C$35)*EXP(-$C$12*$C$30)+DB$234),"")</f>
        <v/>
      </c>
      <c r="DC314" s="65">
        <f>IF(DC$231&gt;=$E314,IF(DC205*$C$23&gt;$C$22,DC$236,$C$22+DC$234),"")</f>
        <v/>
      </c>
    </row>
    <row r="315" ht="12" customHeight="1">
      <c r="B315" s="12" t="n"/>
      <c r="C315" s="12" t="n"/>
      <c r="D315" s="12" t="n"/>
      <c r="E315" s="64">
        <f>E314+1</f>
        <v/>
      </c>
      <c r="G315" s="65">
        <f>IF(G$231&gt;=$E315,IF(G206*$C$23&gt;MAX($C$22,(H315*$C$34+H316*$C$35)*EXP(-$C$12*$C$30)+(H422*$C$34+H423*$C$35)*EXP(-$C$14*$C$30)),G$236,(H315*$C$34+H316*$C$35)*EXP(-$C$12*$C$30)+G$234),"")</f>
        <v/>
      </c>
      <c r="H315" s="65">
        <f>IF(H$231&gt;=$E315,IF(H206*$C$23&gt;MAX($C$22,(I315*$C$34+I316*$C$35)*EXP(-$C$12*$C$30)+(I422*$C$34+I423*$C$35)*EXP(-$C$14*$C$30)),H$236,(I315*$C$34+I316*$C$35)*EXP(-$C$12*$C$30)+H$234),"")</f>
        <v/>
      </c>
      <c r="I315" s="65">
        <f>IF(I$231&gt;=$E315,IF(I206*$C$23&gt;MAX($C$22,(J315*$C$34+J316*$C$35)*EXP(-$C$12*$C$30)+(J422*$C$34+J423*$C$35)*EXP(-$C$14*$C$30)),I$236,(J315*$C$34+J316*$C$35)*EXP(-$C$12*$C$30)+I$234),"")</f>
        <v/>
      </c>
      <c r="J315" s="65">
        <f>IF(J$231&gt;=$E315,IF(J206*$C$23&gt;MAX($C$22,(K315*$C$34+K316*$C$35)*EXP(-$C$12*$C$30)+(K422*$C$34+K423*$C$35)*EXP(-$C$14*$C$30)),J$236,(K315*$C$34+K316*$C$35)*EXP(-$C$12*$C$30)+J$234),"")</f>
        <v/>
      </c>
      <c r="K315" s="65">
        <f>IF(K$231&gt;=$E315,IF(K206*$C$23&gt;MAX($C$22,(L315*$C$34+L316*$C$35)*EXP(-$C$12*$C$30)+(L422*$C$34+L423*$C$35)*EXP(-$C$14*$C$30)),K$236,(L315*$C$34+L316*$C$35)*EXP(-$C$12*$C$30)+K$234),"")</f>
        <v/>
      </c>
      <c r="L315" s="65">
        <f>IF(L$231&gt;=$E315,IF(L206*$C$23&gt;MAX($C$22,(M315*$C$34+M316*$C$35)*EXP(-$C$12*$C$30)+(M422*$C$34+M423*$C$35)*EXP(-$C$14*$C$30)),L$236,(M315*$C$34+M316*$C$35)*EXP(-$C$12*$C$30)+L$234),"")</f>
        <v/>
      </c>
      <c r="M315" s="65">
        <f>IF(M$231&gt;=$E315,IF(M206*$C$23&gt;MAX($C$22,(N315*$C$34+N316*$C$35)*EXP(-$C$12*$C$30)+(N422*$C$34+N423*$C$35)*EXP(-$C$14*$C$30)),M$236,(N315*$C$34+N316*$C$35)*EXP(-$C$12*$C$30)+M$234),"")</f>
        <v/>
      </c>
      <c r="N315" s="65">
        <f>IF(N$231&gt;=$E315,IF(N206*$C$23&gt;MAX($C$22,(O315*$C$34+O316*$C$35)*EXP(-$C$12*$C$30)+(O422*$C$34+O423*$C$35)*EXP(-$C$14*$C$30)),N$236,(O315*$C$34+O316*$C$35)*EXP(-$C$12*$C$30)+N$234),"")</f>
        <v/>
      </c>
      <c r="O315" s="65">
        <f>IF(O$231&gt;=$E315,IF(O206*$C$23&gt;MAX($C$22,(P315*$C$34+P316*$C$35)*EXP(-$C$12*$C$30)+(P422*$C$34+P423*$C$35)*EXP(-$C$14*$C$30)),O$236,(P315*$C$34+P316*$C$35)*EXP(-$C$12*$C$30)+O$234),"")</f>
        <v/>
      </c>
      <c r="P315" s="65">
        <f>IF(P$231&gt;=$E315,IF(P206*$C$23&gt;MAX($C$22,(Q315*$C$34+Q316*$C$35)*EXP(-$C$12*$C$30)+(Q422*$C$34+Q423*$C$35)*EXP(-$C$14*$C$30)),P$236,(Q315*$C$34+Q316*$C$35)*EXP(-$C$12*$C$30)+P$234),"")</f>
        <v/>
      </c>
      <c r="Q315" s="65">
        <f>IF(Q$231&gt;=$E315,IF(Q206*$C$23&gt;MAX($C$22,(R315*$C$34+R316*$C$35)*EXP(-$C$12*$C$30)+(R422*$C$34+R423*$C$35)*EXP(-$C$14*$C$30)),Q$236,(R315*$C$34+R316*$C$35)*EXP(-$C$12*$C$30)+Q$234),"")</f>
        <v/>
      </c>
      <c r="R315" s="65">
        <f>IF(R$231&gt;=$E315,IF(R206*$C$23&gt;MAX($C$22,(S315*$C$34+S316*$C$35)*EXP(-$C$12*$C$30)+(S422*$C$34+S423*$C$35)*EXP(-$C$14*$C$30)),R$236,(S315*$C$34+S316*$C$35)*EXP(-$C$12*$C$30)+R$234),"")</f>
        <v/>
      </c>
      <c r="S315" s="65">
        <f>IF(S$231&gt;=$E315,IF(S206*$C$23&gt;MAX($C$22,(T315*$C$34+T316*$C$35)*EXP(-$C$12*$C$30)+(T422*$C$34+T423*$C$35)*EXP(-$C$14*$C$30)),S$236,(T315*$C$34+T316*$C$35)*EXP(-$C$12*$C$30)+S$234),"")</f>
        <v/>
      </c>
      <c r="T315" s="65">
        <f>IF(T$231&gt;=$E315,IF(T206*$C$23&gt;MAX($C$22,(U315*$C$34+U316*$C$35)*EXP(-$C$12*$C$30)+(U422*$C$34+U423*$C$35)*EXP(-$C$14*$C$30)),T$236,(U315*$C$34+U316*$C$35)*EXP(-$C$12*$C$30)+T$234),"")</f>
        <v/>
      </c>
      <c r="U315" s="65">
        <f>IF(U$231&gt;=$E315,IF(U206*$C$23&gt;MAX($C$22,(V315*$C$34+V316*$C$35)*EXP(-$C$12*$C$30)+(V422*$C$34+V423*$C$35)*EXP(-$C$14*$C$30)),U$236,(V315*$C$34+V316*$C$35)*EXP(-$C$12*$C$30)+U$234),"")</f>
        <v/>
      </c>
      <c r="V315" s="65">
        <f>IF(V$231&gt;=$E315,IF(V206*$C$23&gt;MAX($C$22,(W315*$C$34+W316*$C$35)*EXP(-$C$12*$C$30)+(W422*$C$34+W423*$C$35)*EXP(-$C$14*$C$30)),V$236,(W315*$C$34+W316*$C$35)*EXP(-$C$12*$C$30)+V$234),"")</f>
        <v/>
      </c>
      <c r="W315" s="65">
        <f>IF(W$231&gt;=$E315,IF(W206*$C$23&gt;MAX($C$22,(X315*$C$34+X316*$C$35)*EXP(-$C$12*$C$30)+(X422*$C$34+X423*$C$35)*EXP(-$C$14*$C$30)),W$236,(X315*$C$34+X316*$C$35)*EXP(-$C$12*$C$30)+W$234),"")</f>
        <v/>
      </c>
      <c r="X315" s="65">
        <f>IF(X$231&gt;=$E315,IF(X206*$C$23&gt;MAX($C$22,(Y315*$C$34+Y316*$C$35)*EXP(-$C$12*$C$30)+(Y422*$C$34+Y423*$C$35)*EXP(-$C$14*$C$30)),X$236,(Y315*$C$34+Y316*$C$35)*EXP(-$C$12*$C$30)+X$234),"")</f>
        <v/>
      </c>
      <c r="Y315" s="65">
        <f>IF(Y$231&gt;=$E315,IF(Y206*$C$23&gt;MAX($C$22,(Z315*$C$34+Z316*$C$35)*EXP(-$C$12*$C$30)+(Z422*$C$34+Z423*$C$35)*EXP(-$C$14*$C$30)),Y$236,(Z315*$C$34+Z316*$C$35)*EXP(-$C$12*$C$30)+Y$234),"")</f>
        <v/>
      </c>
      <c r="Z315" s="65">
        <f>IF(Z$231&gt;=$E315,IF(Z206*$C$23&gt;MAX($C$22,(AA315*$C$34+AA316*$C$35)*EXP(-$C$12*$C$30)+(AA422*$C$34+AA423*$C$35)*EXP(-$C$14*$C$30)),Z$236,(AA315*$C$34+AA316*$C$35)*EXP(-$C$12*$C$30)+Z$234),"")</f>
        <v/>
      </c>
      <c r="AA315" s="65">
        <f>IF(AA$231&gt;=$E315,IF(AA206*$C$23&gt;MAX($C$22,(AB315*$C$34+AB316*$C$35)*EXP(-$C$12*$C$30)+(AB422*$C$34+AB423*$C$35)*EXP(-$C$14*$C$30)),AA$236,(AB315*$C$34+AB316*$C$35)*EXP(-$C$12*$C$30)+AA$234),"")</f>
        <v/>
      </c>
      <c r="AB315" s="65">
        <f>IF(AB$231&gt;=$E315,IF(AB206*$C$23&gt;MAX($C$22,(AC315*$C$34+AC316*$C$35)*EXP(-$C$12*$C$30)+(AC422*$C$34+AC423*$C$35)*EXP(-$C$14*$C$30)),AB$236,(AC315*$C$34+AC316*$C$35)*EXP(-$C$12*$C$30)+AB$234),"")</f>
        <v/>
      </c>
      <c r="AC315" s="65">
        <f>IF(AC$231&gt;=$E315,IF(AC206*$C$23&gt;MAX($C$22,(AD315*$C$34+AD316*$C$35)*EXP(-$C$12*$C$30)+(AD422*$C$34+AD423*$C$35)*EXP(-$C$14*$C$30)),AC$236,(AD315*$C$34+AD316*$C$35)*EXP(-$C$12*$C$30)+AC$234),"")</f>
        <v/>
      </c>
      <c r="AD315" s="65">
        <f>IF(AD$231&gt;=$E315,IF(AD206*$C$23&gt;MAX($C$22,(AE315*$C$34+AE316*$C$35)*EXP(-$C$12*$C$30)+(AE422*$C$34+AE423*$C$35)*EXP(-$C$14*$C$30)),AD$236,(AE315*$C$34+AE316*$C$35)*EXP(-$C$12*$C$30)+AD$234),"")</f>
        <v/>
      </c>
      <c r="AE315" s="65">
        <f>IF(AE$231&gt;=$E315,IF(AE206*$C$23&gt;MAX($C$22,(AF315*$C$34+AF316*$C$35)*EXP(-$C$12*$C$30)+(AF422*$C$34+AF423*$C$35)*EXP(-$C$14*$C$30)),AE$236,(AF315*$C$34+AF316*$C$35)*EXP(-$C$12*$C$30)+AE$234),"")</f>
        <v/>
      </c>
      <c r="AF315" s="65">
        <f>IF(AF$231&gt;=$E315,IF(AF206*$C$23&gt;MAX($C$22,(AG315*$C$34+AG316*$C$35)*EXP(-$C$12*$C$30)+(AG422*$C$34+AG423*$C$35)*EXP(-$C$14*$C$30)),AF$236,(AG315*$C$34+AG316*$C$35)*EXP(-$C$12*$C$30)+AF$234),"")</f>
        <v/>
      </c>
      <c r="AG315" s="65">
        <f>IF(AG$231&gt;=$E315,IF(AG206*$C$23&gt;MAX($C$22,(AH315*$C$34+AH316*$C$35)*EXP(-$C$12*$C$30)+(AH422*$C$34+AH423*$C$35)*EXP(-$C$14*$C$30)),AG$236,(AH315*$C$34+AH316*$C$35)*EXP(-$C$12*$C$30)+AG$234),"")</f>
        <v/>
      </c>
      <c r="AH315" s="65">
        <f>IF(AH$231&gt;=$E315,IF(AH206*$C$23&gt;MAX($C$22,(AI315*$C$34+AI316*$C$35)*EXP(-$C$12*$C$30)+(AI422*$C$34+AI423*$C$35)*EXP(-$C$14*$C$30)),AH$236,(AI315*$C$34+AI316*$C$35)*EXP(-$C$12*$C$30)+AH$234),"")</f>
        <v/>
      </c>
      <c r="AI315" s="65">
        <f>IF(AI$231&gt;=$E315,IF(AI206*$C$23&gt;MAX($C$22,(AJ315*$C$34+AJ316*$C$35)*EXP(-$C$12*$C$30)+(AJ422*$C$34+AJ423*$C$35)*EXP(-$C$14*$C$30)),AI$236,(AJ315*$C$34+AJ316*$C$35)*EXP(-$C$12*$C$30)+AI$234),"")</f>
        <v/>
      </c>
      <c r="AJ315" s="65">
        <f>IF(AJ$231&gt;=$E315,IF(AJ206*$C$23&gt;MAX($C$22,(AK315*$C$34+AK316*$C$35)*EXP(-$C$12*$C$30)+(AK422*$C$34+AK423*$C$35)*EXP(-$C$14*$C$30)),AJ$236,(AK315*$C$34+AK316*$C$35)*EXP(-$C$12*$C$30)+AJ$234),"")</f>
        <v/>
      </c>
      <c r="AK315" s="65">
        <f>IF(AK$231&gt;=$E315,IF(AK206*$C$23&gt;MAX($C$22,(AL315*$C$34+AL316*$C$35)*EXP(-$C$12*$C$30)+(AL422*$C$34+AL423*$C$35)*EXP(-$C$14*$C$30)),AK$236,(AL315*$C$34+AL316*$C$35)*EXP(-$C$12*$C$30)+AK$234),"")</f>
        <v/>
      </c>
      <c r="AL315" s="65">
        <f>IF(AL$231&gt;=$E315,IF(AL206*$C$23&gt;MAX($C$22,(AM315*$C$34+AM316*$C$35)*EXP(-$C$12*$C$30)+(AM422*$C$34+AM423*$C$35)*EXP(-$C$14*$C$30)),AL$236,(AM315*$C$34+AM316*$C$35)*EXP(-$C$12*$C$30)+AL$234),"")</f>
        <v/>
      </c>
      <c r="AM315" s="65">
        <f>IF(AM$231&gt;=$E315,IF(AM206*$C$23&gt;MAX($C$22,(AN315*$C$34+AN316*$C$35)*EXP(-$C$12*$C$30)+(AN422*$C$34+AN423*$C$35)*EXP(-$C$14*$C$30)),AM$236,(AN315*$C$34+AN316*$C$35)*EXP(-$C$12*$C$30)+AM$234),"")</f>
        <v/>
      </c>
      <c r="AN315" s="65">
        <f>IF(AN$231&gt;=$E315,IF(AN206*$C$23&gt;MAX($C$22,(AO315*$C$34+AO316*$C$35)*EXP(-$C$12*$C$30)+(AO422*$C$34+AO423*$C$35)*EXP(-$C$14*$C$30)),AN$236,(AO315*$C$34+AO316*$C$35)*EXP(-$C$12*$C$30)+AN$234),"")</f>
        <v/>
      </c>
      <c r="AO315" s="65">
        <f>IF(AO$231&gt;=$E315,IF(AO206*$C$23&gt;MAX($C$22,(AP315*$C$34+AP316*$C$35)*EXP(-$C$12*$C$30)+(AP422*$C$34+AP423*$C$35)*EXP(-$C$14*$C$30)),AO$236,(AP315*$C$34+AP316*$C$35)*EXP(-$C$12*$C$30)+AO$234),"")</f>
        <v/>
      </c>
      <c r="AP315" s="65">
        <f>IF(AP$231&gt;=$E315,IF(AP206*$C$23&gt;MAX($C$22,(AQ315*$C$34+AQ316*$C$35)*EXP(-$C$12*$C$30)+(AQ422*$C$34+AQ423*$C$35)*EXP(-$C$14*$C$30)),AP$236,(AQ315*$C$34+AQ316*$C$35)*EXP(-$C$12*$C$30)+AP$234),"")</f>
        <v/>
      </c>
      <c r="AQ315" s="65">
        <f>IF(AQ$231&gt;=$E315,IF(AQ206*$C$23&gt;MAX($C$22,(AR315*$C$34+AR316*$C$35)*EXP(-$C$12*$C$30)+(AR422*$C$34+AR423*$C$35)*EXP(-$C$14*$C$30)),AQ$236,(AR315*$C$34+AR316*$C$35)*EXP(-$C$12*$C$30)+AQ$234),"")</f>
        <v/>
      </c>
      <c r="AR315" s="65">
        <f>IF(AR$231&gt;=$E315,IF(AR206*$C$23&gt;MAX($C$22,(AS315*$C$34+AS316*$C$35)*EXP(-$C$12*$C$30)+(AS422*$C$34+AS423*$C$35)*EXP(-$C$14*$C$30)),AR$236,(AS315*$C$34+AS316*$C$35)*EXP(-$C$12*$C$30)+AR$234),"")</f>
        <v/>
      </c>
      <c r="AS315" s="65">
        <f>IF(AS$231&gt;=$E315,IF(AS206*$C$23&gt;MAX($C$22,(AT315*$C$34+AT316*$C$35)*EXP(-$C$12*$C$30)+(AT422*$C$34+AT423*$C$35)*EXP(-$C$14*$C$30)),AS$236,(AT315*$C$34+AT316*$C$35)*EXP(-$C$12*$C$30)+AS$234),"")</f>
        <v/>
      </c>
      <c r="AT315" s="65">
        <f>IF(AT$231&gt;=$E315,IF(AT206*$C$23&gt;MAX($C$22,(AU315*$C$34+AU316*$C$35)*EXP(-$C$12*$C$30)+(AU422*$C$34+AU423*$C$35)*EXP(-$C$14*$C$30)),AT$236,(AU315*$C$34+AU316*$C$35)*EXP(-$C$12*$C$30)+AT$234),"")</f>
        <v/>
      </c>
      <c r="AU315" s="65">
        <f>IF(AU$231&gt;=$E315,IF(AU206*$C$23&gt;MAX($C$22,(AV315*$C$34+AV316*$C$35)*EXP(-$C$12*$C$30)+(AV422*$C$34+AV423*$C$35)*EXP(-$C$14*$C$30)),AU$236,(AV315*$C$34+AV316*$C$35)*EXP(-$C$12*$C$30)+AU$234),"")</f>
        <v/>
      </c>
      <c r="AV315" s="65">
        <f>IF(AV$231&gt;=$E315,IF(AV206*$C$23&gt;MAX($C$22,(AW315*$C$34+AW316*$C$35)*EXP(-$C$12*$C$30)+(AW422*$C$34+AW423*$C$35)*EXP(-$C$14*$C$30)),AV$236,(AW315*$C$34+AW316*$C$35)*EXP(-$C$12*$C$30)+AV$234),"")</f>
        <v/>
      </c>
      <c r="AW315" s="65">
        <f>IF(AW$231&gt;=$E315,IF(AW206*$C$23&gt;MAX($C$22,(AX315*$C$34+AX316*$C$35)*EXP(-$C$12*$C$30)+(AX422*$C$34+AX423*$C$35)*EXP(-$C$14*$C$30)),AW$236,(AX315*$C$34+AX316*$C$35)*EXP(-$C$12*$C$30)+AW$234),"")</f>
        <v/>
      </c>
      <c r="AX315" s="65">
        <f>IF(AX$231&gt;=$E315,IF(AX206*$C$23&gt;MAX($C$22,(AY315*$C$34+AY316*$C$35)*EXP(-$C$12*$C$30)+(AY422*$C$34+AY423*$C$35)*EXP(-$C$14*$C$30)),AX$236,(AY315*$C$34+AY316*$C$35)*EXP(-$C$12*$C$30)+AX$234),"")</f>
        <v/>
      </c>
      <c r="AY315" s="65">
        <f>IF(AY$231&gt;=$E315,IF(AY206*$C$23&gt;MAX($C$22,(AZ315*$C$34+AZ316*$C$35)*EXP(-$C$12*$C$30)+(AZ422*$C$34+AZ423*$C$35)*EXP(-$C$14*$C$30)),AY$236,(AZ315*$C$34+AZ316*$C$35)*EXP(-$C$12*$C$30)+AY$234),"")</f>
        <v/>
      </c>
      <c r="AZ315" s="65">
        <f>IF(AZ$231&gt;=$E315,IF(AZ206*$C$23&gt;MAX($C$22,(BA315*$C$34+BA316*$C$35)*EXP(-$C$12*$C$30)+(BA422*$C$34+BA423*$C$35)*EXP(-$C$14*$C$30)),AZ$236,(BA315*$C$34+BA316*$C$35)*EXP(-$C$12*$C$30)+AZ$234),"")</f>
        <v/>
      </c>
      <c r="BA315" s="65">
        <f>IF(BA$231&gt;=$E315,IF(BA206*$C$23&gt;MAX($C$22,(BB315*$C$34+BB316*$C$35)*EXP(-$C$12*$C$30)+(BB422*$C$34+BB423*$C$35)*EXP(-$C$14*$C$30)),BA$236,(BB315*$C$34+BB316*$C$35)*EXP(-$C$12*$C$30)+BA$234),"")</f>
        <v/>
      </c>
      <c r="BB315" s="65">
        <f>IF(BB$231&gt;=$E315,IF(BB206*$C$23&gt;MAX($C$22,(BC315*$C$34+BC316*$C$35)*EXP(-$C$12*$C$30)+(BC422*$C$34+BC423*$C$35)*EXP(-$C$14*$C$30)),BB$236,(BC315*$C$34+BC316*$C$35)*EXP(-$C$12*$C$30)+BB$234),"")</f>
        <v/>
      </c>
      <c r="BC315" s="65">
        <f>IF(BC$231&gt;=$E315,IF(BC206*$C$23&gt;MAX($C$22,(BD315*$C$34+BD316*$C$35)*EXP(-$C$12*$C$30)+(BD422*$C$34+BD423*$C$35)*EXP(-$C$14*$C$30)),BC$236,(BD315*$C$34+BD316*$C$35)*EXP(-$C$12*$C$30)+BC$234),"")</f>
        <v/>
      </c>
      <c r="BD315" s="65">
        <f>IF(BD$231&gt;=$E315,IF(BD206*$C$23&gt;MAX($C$22,(BE315*$C$34+BE316*$C$35)*EXP(-$C$12*$C$30)+(BE422*$C$34+BE423*$C$35)*EXP(-$C$14*$C$30)),BD$236,(BE315*$C$34+BE316*$C$35)*EXP(-$C$12*$C$30)+BD$234),"")</f>
        <v/>
      </c>
      <c r="BE315" s="65">
        <f>IF(BE$231&gt;=$E315,IF(BE206*$C$23&gt;MAX($C$22,(BF315*$C$34+BF316*$C$35)*EXP(-$C$12*$C$30)+(BF422*$C$34+BF423*$C$35)*EXP(-$C$14*$C$30)),BE$236,(BF315*$C$34+BF316*$C$35)*EXP(-$C$12*$C$30)+BE$234),"")</f>
        <v/>
      </c>
      <c r="BF315" s="65">
        <f>IF(BF$231&gt;=$E315,IF(BF206*$C$23&gt;MAX($C$22,(BG315*$C$34+BG316*$C$35)*EXP(-$C$12*$C$30)+(BG422*$C$34+BG423*$C$35)*EXP(-$C$14*$C$30)),BF$236,(BG315*$C$34+BG316*$C$35)*EXP(-$C$12*$C$30)+BF$234),"")</f>
        <v/>
      </c>
      <c r="BG315" s="65">
        <f>IF(BG$231&gt;=$E315,IF(BG206*$C$23&gt;MAX($C$22,(BH315*$C$34+BH316*$C$35)*EXP(-$C$12*$C$30)+(BH422*$C$34+BH423*$C$35)*EXP(-$C$14*$C$30)),BG$236,(BH315*$C$34+BH316*$C$35)*EXP(-$C$12*$C$30)+BG$234),"")</f>
        <v/>
      </c>
      <c r="BH315" s="65">
        <f>IF(BH$231&gt;=$E315,IF(BH206*$C$23&gt;MAX($C$22,(BI315*$C$34+BI316*$C$35)*EXP(-$C$12*$C$30)+(BI422*$C$34+BI423*$C$35)*EXP(-$C$14*$C$30)),BH$236,(BI315*$C$34+BI316*$C$35)*EXP(-$C$12*$C$30)+BH$234),"")</f>
        <v/>
      </c>
      <c r="BI315" s="65">
        <f>IF(BI$231&gt;=$E315,IF(BI206*$C$23&gt;MAX($C$22,(BJ315*$C$34+BJ316*$C$35)*EXP(-$C$12*$C$30)+(BJ422*$C$34+BJ423*$C$35)*EXP(-$C$14*$C$30)),BI$236,(BJ315*$C$34+BJ316*$C$35)*EXP(-$C$12*$C$30)+BI$234),"")</f>
        <v/>
      </c>
      <c r="BJ315" s="65">
        <f>IF(BJ$231&gt;=$E315,IF(BJ206*$C$23&gt;MAX($C$22,(BK315*$C$34+BK316*$C$35)*EXP(-$C$12*$C$30)+(BK422*$C$34+BK423*$C$35)*EXP(-$C$14*$C$30)),BJ$236,(BK315*$C$34+BK316*$C$35)*EXP(-$C$12*$C$30)+BJ$234),"")</f>
        <v/>
      </c>
      <c r="BK315" s="65">
        <f>IF(BK$231&gt;=$E315,IF(BK206*$C$23&gt;MAX($C$22,(BL315*$C$34+BL316*$C$35)*EXP(-$C$12*$C$30)+(BL422*$C$34+BL423*$C$35)*EXP(-$C$14*$C$30)),BK$236,(BL315*$C$34+BL316*$C$35)*EXP(-$C$12*$C$30)+BK$234),"")</f>
        <v/>
      </c>
      <c r="BL315" s="65">
        <f>IF(BL$231&gt;=$E315,IF(BL206*$C$23&gt;MAX($C$22,(BM315*$C$34+BM316*$C$35)*EXP(-$C$12*$C$30)+(BM422*$C$34+BM423*$C$35)*EXP(-$C$14*$C$30)),BL$236,(BM315*$C$34+BM316*$C$35)*EXP(-$C$12*$C$30)+BL$234),"")</f>
        <v/>
      </c>
      <c r="BM315" s="65">
        <f>IF(BM$231&gt;=$E315,IF(BM206*$C$23&gt;MAX($C$22,(BN315*$C$34+BN316*$C$35)*EXP(-$C$12*$C$30)+(BN422*$C$34+BN423*$C$35)*EXP(-$C$14*$C$30)),BM$236,(BN315*$C$34+BN316*$C$35)*EXP(-$C$12*$C$30)+BM$234),"")</f>
        <v/>
      </c>
      <c r="BN315" s="65">
        <f>IF(BN$231&gt;=$E315,IF(BN206*$C$23&gt;MAX($C$22,(BO315*$C$34+BO316*$C$35)*EXP(-$C$12*$C$30)+(BO422*$C$34+BO423*$C$35)*EXP(-$C$14*$C$30)),BN$236,(BO315*$C$34+BO316*$C$35)*EXP(-$C$12*$C$30)+BN$234),"")</f>
        <v/>
      </c>
      <c r="BO315" s="65">
        <f>IF(BO$231&gt;=$E315,IF(BO206*$C$23&gt;MAX($C$22,(BP315*$C$34+BP316*$C$35)*EXP(-$C$12*$C$30)+(BP422*$C$34+BP423*$C$35)*EXP(-$C$14*$C$30)),BO$236,(BP315*$C$34+BP316*$C$35)*EXP(-$C$12*$C$30)+BO$234),"")</f>
        <v/>
      </c>
      <c r="BP315" s="65">
        <f>IF(BP$231&gt;=$E315,IF(BP206*$C$23&gt;MAX($C$22,(BQ315*$C$34+BQ316*$C$35)*EXP(-$C$12*$C$30)+(BQ422*$C$34+BQ423*$C$35)*EXP(-$C$14*$C$30)),BP$236,(BQ315*$C$34+BQ316*$C$35)*EXP(-$C$12*$C$30)+BP$234),"")</f>
        <v/>
      </c>
      <c r="BQ315" s="65">
        <f>IF(BQ$231&gt;=$E315,IF(BQ206*$C$23&gt;MAX($C$22,(BR315*$C$34+BR316*$C$35)*EXP(-$C$12*$C$30)+(BR422*$C$34+BR423*$C$35)*EXP(-$C$14*$C$30)),BQ$236,(BR315*$C$34+BR316*$C$35)*EXP(-$C$12*$C$30)+BQ$234),"")</f>
        <v/>
      </c>
      <c r="BR315" s="65">
        <f>IF(BR$231&gt;=$E315,IF(BR206*$C$23&gt;MAX($C$22,(BS315*$C$34+BS316*$C$35)*EXP(-$C$12*$C$30)+(BS422*$C$34+BS423*$C$35)*EXP(-$C$14*$C$30)),BR$236,(BS315*$C$34+BS316*$C$35)*EXP(-$C$12*$C$30)+BR$234),"")</f>
        <v/>
      </c>
      <c r="BS315" s="65">
        <f>IF(BS$231&gt;=$E315,IF(BS206*$C$23&gt;MAX($C$22,(BT315*$C$34+BT316*$C$35)*EXP(-$C$12*$C$30)+(BT422*$C$34+BT423*$C$35)*EXP(-$C$14*$C$30)),BS$236,(BT315*$C$34+BT316*$C$35)*EXP(-$C$12*$C$30)+BS$234),"")</f>
        <v/>
      </c>
      <c r="BT315" s="65">
        <f>IF(BT$231&gt;=$E315,IF(BT206*$C$23&gt;MAX($C$22,(BU315*$C$34+BU316*$C$35)*EXP(-$C$12*$C$30)+(BU422*$C$34+BU423*$C$35)*EXP(-$C$14*$C$30)),BT$236,(BU315*$C$34+BU316*$C$35)*EXP(-$C$12*$C$30)+BT$234),"")</f>
        <v/>
      </c>
      <c r="BU315" s="65">
        <f>IF(BU$231&gt;=$E315,IF(BU206*$C$23&gt;MAX($C$22,(BV315*$C$34+BV316*$C$35)*EXP(-$C$12*$C$30)+(BV422*$C$34+BV423*$C$35)*EXP(-$C$14*$C$30)),BU$236,(BV315*$C$34+BV316*$C$35)*EXP(-$C$12*$C$30)+BU$234),"")</f>
        <v/>
      </c>
      <c r="BV315" s="65">
        <f>IF(BV$231&gt;=$E315,IF(BV206*$C$23&gt;MAX($C$22,(BW315*$C$34+BW316*$C$35)*EXP(-$C$12*$C$30)+(BW422*$C$34+BW423*$C$35)*EXP(-$C$14*$C$30)),BV$236,(BW315*$C$34+BW316*$C$35)*EXP(-$C$12*$C$30)+BV$234),"")</f>
        <v/>
      </c>
      <c r="BW315" s="65">
        <f>IF(BW$231&gt;=$E315,IF(BW206*$C$23&gt;MAX($C$22,(BX315*$C$34+BX316*$C$35)*EXP(-$C$12*$C$30)+(BX422*$C$34+BX423*$C$35)*EXP(-$C$14*$C$30)),BW$236,(BX315*$C$34+BX316*$C$35)*EXP(-$C$12*$C$30)+BW$234),"")</f>
        <v/>
      </c>
      <c r="BX315" s="65">
        <f>IF(BX$231&gt;=$E315,IF(BX206*$C$23&gt;MAX($C$22,(BY315*$C$34+BY316*$C$35)*EXP(-$C$12*$C$30)+(BY422*$C$34+BY423*$C$35)*EXP(-$C$14*$C$30)),BX$236,(BY315*$C$34+BY316*$C$35)*EXP(-$C$12*$C$30)+BX$234),"")</f>
        <v/>
      </c>
      <c r="BY315" s="65">
        <f>IF(BY$231&gt;=$E315,IF(BY206*$C$23&gt;MAX($C$22,(BZ315*$C$34+BZ316*$C$35)*EXP(-$C$12*$C$30)+(BZ422*$C$34+BZ423*$C$35)*EXP(-$C$14*$C$30)),BY$236,(BZ315*$C$34+BZ316*$C$35)*EXP(-$C$12*$C$30)+BY$234),"")</f>
        <v/>
      </c>
      <c r="BZ315" s="65">
        <f>IF(BZ$231&gt;=$E315,IF(BZ206*$C$23&gt;MAX($C$22,(CA315*$C$34+CA316*$C$35)*EXP(-$C$12*$C$30)+(CA422*$C$34+CA423*$C$35)*EXP(-$C$14*$C$30)),BZ$236,(CA315*$C$34+CA316*$C$35)*EXP(-$C$12*$C$30)+BZ$234),"")</f>
        <v/>
      </c>
      <c r="CA315" s="65">
        <f>IF(CA$231&gt;=$E315,IF(CA206*$C$23&gt;MAX($C$22,(CB315*$C$34+CB316*$C$35)*EXP(-$C$12*$C$30)+(CB422*$C$34+CB423*$C$35)*EXP(-$C$14*$C$30)),CA$236,(CB315*$C$34+CB316*$C$35)*EXP(-$C$12*$C$30)+CA$234),"")</f>
        <v/>
      </c>
      <c r="CB315" s="65">
        <f>IF(CB$231&gt;=$E315,IF(CB206*$C$23&gt;MAX($C$22,(CC315*$C$34+CC316*$C$35)*EXP(-$C$12*$C$30)+(CC422*$C$34+CC423*$C$35)*EXP(-$C$14*$C$30)),CB$236,(CC315*$C$34+CC316*$C$35)*EXP(-$C$12*$C$30)+CB$234),"")</f>
        <v/>
      </c>
      <c r="CC315" s="65">
        <f>IF(CC$231&gt;=$E315,IF(CC206*$C$23&gt;MAX($C$22,(CD315*$C$34+CD316*$C$35)*EXP(-$C$12*$C$30)+(CD422*$C$34+CD423*$C$35)*EXP(-$C$14*$C$30)),CC$236,(CD315*$C$34+CD316*$C$35)*EXP(-$C$12*$C$30)+CC$234),"")</f>
        <v/>
      </c>
      <c r="CD315" s="65">
        <f>IF(CD$231&gt;=$E315,IF(CD206*$C$23&gt;MAX($C$22,(CE315*$C$34+CE316*$C$35)*EXP(-$C$12*$C$30)+(CE422*$C$34+CE423*$C$35)*EXP(-$C$14*$C$30)),CD$236,(CE315*$C$34+CE316*$C$35)*EXP(-$C$12*$C$30)+CD$234),"")</f>
        <v/>
      </c>
      <c r="CE315" s="65">
        <f>IF(CE$231&gt;=$E315,IF(CE206*$C$23&gt;MAX($C$22,(CF315*$C$34+CF316*$C$35)*EXP(-$C$12*$C$30)+(CF422*$C$34+CF423*$C$35)*EXP(-$C$14*$C$30)),CE$236,(CF315*$C$34+CF316*$C$35)*EXP(-$C$12*$C$30)+CE$234),"")</f>
        <v/>
      </c>
      <c r="CF315" s="65">
        <f>IF(CF$231&gt;=$E315,IF(CF206*$C$23&gt;MAX($C$22,(CG315*$C$34+CG316*$C$35)*EXP(-$C$12*$C$30)+(CG422*$C$34+CG423*$C$35)*EXP(-$C$14*$C$30)),CF$236,(CG315*$C$34+CG316*$C$35)*EXP(-$C$12*$C$30)+CF$234),"")</f>
        <v/>
      </c>
      <c r="CG315" s="65">
        <f>IF(CG$231&gt;=$E315,IF(CG206*$C$23&gt;MAX($C$22,(CH315*$C$34+CH316*$C$35)*EXP(-$C$12*$C$30)+(CH422*$C$34+CH423*$C$35)*EXP(-$C$14*$C$30)),CG$236,(CH315*$C$34+CH316*$C$35)*EXP(-$C$12*$C$30)+CG$234),"")</f>
        <v/>
      </c>
      <c r="CH315" s="65">
        <f>IF(CH$231&gt;=$E315,IF(CH206*$C$23&gt;MAX($C$22,(CI315*$C$34+CI316*$C$35)*EXP(-$C$12*$C$30)+(CI422*$C$34+CI423*$C$35)*EXP(-$C$14*$C$30)),CH$236,(CI315*$C$34+CI316*$C$35)*EXP(-$C$12*$C$30)+CH$234),"")</f>
        <v/>
      </c>
      <c r="CI315" s="65">
        <f>IF(CI$231&gt;=$E315,IF(CI206*$C$23&gt;MAX($C$22,(CJ315*$C$34+CJ316*$C$35)*EXP(-$C$12*$C$30)+(CJ422*$C$34+CJ423*$C$35)*EXP(-$C$14*$C$30)),CI$236,(CJ315*$C$34+CJ316*$C$35)*EXP(-$C$12*$C$30)+CI$234),"")</f>
        <v/>
      </c>
      <c r="CJ315" s="65">
        <f>IF(CJ$231&gt;=$E315,IF(CJ206*$C$23&gt;MAX($C$22,(CK315*$C$34+CK316*$C$35)*EXP(-$C$12*$C$30)+(CK422*$C$34+CK423*$C$35)*EXP(-$C$14*$C$30)),CJ$236,(CK315*$C$34+CK316*$C$35)*EXP(-$C$12*$C$30)+CJ$234),"")</f>
        <v/>
      </c>
      <c r="CK315" s="65">
        <f>IF(CK$231&gt;=$E315,IF(CK206*$C$23&gt;MAX($C$22,(CL315*$C$34+CL316*$C$35)*EXP(-$C$12*$C$30)+(CL422*$C$34+CL423*$C$35)*EXP(-$C$14*$C$30)),CK$236,(CL315*$C$34+CL316*$C$35)*EXP(-$C$12*$C$30)+CK$234),"")</f>
        <v/>
      </c>
      <c r="CL315" s="65">
        <f>IF(CL$231&gt;=$E315,IF(CL206*$C$23&gt;MAX($C$22,(CM315*$C$34+CM316*$C$35)*EXP(-$C$12*$C$30)+(CM422*$C$34+CM423*$C$35)*EXP(-$C$14*$C$30)),CL$236,(CM315*$C$34+CM316*$C$35)*EXP(-$C$12*$C$30)+CL$234),"")</f>
        <v/>
      </c>
      <c r="CM315" s="65">
        <f>IF(CM$231&gt;=$E315,IF(CM206*$C$23&gt;MAX($C$22,(CN315*$C$34+CN316*$C$35)*EXP(-$C$12*$C$30)+(CN422*$C$34+CN423*$C$35)*EXP(-$C$14*$C$30)),CM$236,(CN315*$C$34+CN316*$C$35)*EXP(-$C$12*$C$30)+CM$234),"")</f>
        <v/>
      </c>
      <c r="CN315" s="65">
        <f>IF(CN$231&gt;=$E315,IF(CN206*$C$23&gt;MAX($C$22,(CO315*$C$34+CO316*$C$35)*EXP(-$C$12*$C$30)+(CO422*$C$34+CO423*$C$35)*EXP(-$C$14*$C$30)),CN$236,(CO315*$C$34+CO316*$C$35)*EXP(-$C$12*$C$30)+CN$234),"")</f>
        <v/>
      </c>
      <c r="CO315" s="65">
        <f>IF(CO$231&gt;=$E315,IF(CO206*$C$23&gt;MAX($C$22,(CP315*$C$34+CP316*$C$35)*EXP(-$C$12*$C$30)+(CP422*$C$34+CP423*$C$35)*EXP(-$C$14*$C$30)),CO$236,(CP315*$C$34+CP316*$C$35)*EXP(-$C$12*$C$30)+CO$234),"")</f>
        <v/>
      </c>
      <c r="CP315" s="65">
        <f>IF(CP$231&gt;=$E315,IF(CP206*$C$23&gt;MAX($C$22,(CQ315*$C$34+CQ316*$C$35)*EXP(-$C$12*$C$30)+(CQ422*$C$34+CQ423*$C$35)*EXP(-$C$14*$C$30)),CP$236,(CQ315*$C$34+CQ316*$C$35)*EXP(-$C$12*$C$30)+CP$234),"")</f>
        <v/>
      </c>
      <c r="CQ315" s="65">
        <f>IF(CQ$231&gt;=$E315,IF(CQ206*$C$23&gt;MAX($C$22,(CR315*$C$34+CR316*$C$35)*EXP(-$C$12*$C$30)+(CR422*$C$34+CR423*$C$35)*EXP(-$C$14*$C$30)),CQ$236,(CR315*$C$34+CR316*$C$35)*EXP(-$C$12*$C$30)+CQ$234),"")</f>
        <v/>
      </c>
      <c r="CR315" s="65">
        <f>IF(CR$231&gt;=$E315,IF(CR206*$C$23&gt;MAX($C$22,(CS315*$C$34+CS316*$C$35)*EXP(-$C$12*$C$30)+(CS422*$C$34+CS423*$C$35)*EXP(-$C$14*$C$30)),CR$236,(CS315*$C$34+CS316*$C$35)*EXP(-$C$12*$C$30)+CR$234),"")</f>
        <v/>
      </c>
      <c r="CS315" s="65">
        <f>IF(CS$231&gt;=$E315,IF(CS206*$C$23&gt;MAX($C$22,(CT315*$C$34+CT316*$C$35)*EXP(-$C$12*$C$30)+(CT422*$C$34+CT423*$C$35)*EXP(-$C$14*$C$30)),CS$236,(CT315*$C$34+CT316*$C$35)*EXP(-$C$12*$C$30)+CS$234),"")</f>
        <v/>
      </c>
      <c r="CT315" s="65">
        <f>IF(CT$231&gt;=$E315,IF(CT206*$C$23&gt;MAX($C$22,(CU315*$C$34+CU316*$C$35)*EXP(-$C$12*$C$30)+(CU422*$C$34+CU423*$C$35)*EXP(-$C$14*$C$30)),CT$236,(CU315*$C$34+CU316*$C$35)*EXP(-$C$12*$C$30)+CT$234),"")</f>
        <v/>
      </c>
      <c r="CU315" s="65">
        <f>IF(CU$231&gt;=$E315,IF(CU206*$C$23&gt;MAX($C$22,(CV315*$C$34+CV316*$C$35)*EXP(-$C$12*$C$30)+(CV422*$C$34+CV423*$C$35)*EXP(-$C$14*$C$30)),CU$236,(CV315*$C$34+CV316*$C$35)*EXP(-$C$12*$C$30)+CU$234),"")</f>
        <v/>
      </c>
      <c r="CV315" s="65">
        <f>IF(CV$231&gt;=$E315,IF(CV206*$C$23&gt;MAX($C$22,(CW315*$C$34+CW316*$C$35)*EXP(-$C$12*$C$30)+(CW422*$C$34+CW423*$C$35)*EXP(-$C$14*$C$30)),CV$236,(CW315*$C$34+CW316*$C$35)*EXP(-$C$12*$C$30)+CV$234),"")</f>
        <v/>
      </c>
      <c r="CW315" s="65">
        <f>IF(CW$231&gt;=$E315,IF(CW206*$C$23&gt;MAX($C$22,(CX315*$C$34+CX316*$C$35)*EXP(-$C$12*$C$30)+(CX422*$C$34+CX423*$C$35)*EXP(-$C$14*$C$30)),CW$236,(CX315*$C$34+CX316*$C$35)*EXP(-$C$12*$C$30)+CW$234),"")</f>
        <v/>
      </c>
      <c r="CX315" s="65">
        <f>IF(CX$231&gt;=$E315,IF(CX206*$C$23&gt;MAX($C$22,(CY315*$C$34+CY316*$C$35)*EXP(-$C$12*$C$30)+(CY422*$C$34+CY423*$C$35)*EXP(-$C$14*$C$30)),CX$236,(CY315*$C$34+CY316*$C$35)*EXP(-$C$12*$C$30)+CX$234),"")</f>
        <v/>
      </c>
      <c r="CY315" s="65">
        <f>IF(CY$231&gt;=$E315,IF(CY206*$C$23&gt;MAX($C$22,(CZ315*$C$34+CZ316*$C$35)*EXP(-$C$12*$C$30)+(CZ422*$C$34+CZ423*$C$35)*EXP(-$C$14*$C$30)),CY$236,(CZ315*$C$34+CZ316*$C$35)*EXP(-$C$12*$C$30)+CY$234),"")</f>
        <v/>
      </c>
      <c r="CZ315" s="65">
        <f>IF(CZ$231&gt;=$E315,IF(CZ206*$C$23&gt;MAX($C$22,(DA315*$C$34+DA316*$C$35)*EXP(-$C$12*$C$30)+(DA422*$C$34+DA423*$C$35)*EXP(-$C$14*$C$30)),CZ$236,(DA315*$C$34+DA316*$C$35)*EXP(-$C$12*$C$30)+CZ$234),"")</f>
        <v/>
      </c>
      <c r="DA315" s="65">
        <f>IF(DA$231&gt;=$E315,IF(DA206*$C$23&gt;MAX($C$22,(DB315*$C$34+DB316*$C$35)*EXP(-$C$12*$C$30)+(DB422*$C$34+DB423*$C$35)*EXP(-$C$14*$C$30)),DA$236,(DB315*$C$34+DB316*$C$35)*EXP(-$C$12*$C$30)+DA$234),"")</f>
        <v/>
      </c>
      <c r="DB315" s="65">
        <f>IF(DB$231&gt;=$E315,IF(DB206*$C$23&gt;MAX($C$22,(DC315*$C$34+DC316*$C$35)*EXP(-$C$12*$C$30)+(DC422*$C$34+DC423*$C$35)*EXP(-$C$14*$C$30)),DB$236,(DC315*$C$34+DC316*$C$35)*EXP(-$C$12*$C$30)+DB$234),"")</f>
        <v/>
      </c>
      <c r="DC315" s="65">
        <f>IF(DC$231&gt;=$E315,IF(DC206*$C$23&gt;$C$22,DC$236,$C$22+DC$234),"")</f>
        <v/>
      </c>
    </row>
    <row r="316" ht="12" customHeight="1">
      <c r="B316" s="12" t="n"/>
      <c r="C316" s="12" t="n"/>
      <c r="D316" s="12" t="n"/>
      <c r="E316" s="64">
        <f>E315+1</f>
        <v/>
      </c>
      <c r="G316" s="65">
        <f>IF(G$231&gt;=$E316,IF(G207*$C$23&gt;MAX($C$22,(H316*$C$34+H317*$C$35)*EXP(-$C$12*$C$30)+(H423*$C$34+H424*$C$35)*EXP(-$C$14*$C$30)),G$236,(H316*$C$34+H317*$C$35)*EXP(-$C$12*$C$30)+G$234),"")</f>
        <v/>
      </c>
      <c r="H316" s="65">
        <f>IF(H$231&gt;=$E316,IF(H207*$C$23&gt;MAX($C$22,(I316*$C$34+I317*$C$35)*EXP(-$C$12*$C$30)+(I423*$C$34+I424*$C$35)*EXP(-$C$14*$C$30)),H$236,(I316*$C$34+I317*$C$35)*EXP(-$C$12*$C$30)+H$234),"")</f>
        <v/>
      </c>
      <c r="I316" s="65">
        <f>IF(I$231&gt;=$E316,IF(I207*$C$23&gt;MAX($C$22,(J316*$C$34+J317*$C$35)*EXP(-$C$12*$C$30)+(J423*$C$34+J424*$C$35)*EXP(-$C$14*$C$30)),I$236,(J316*$C$34+J317*$C$35)*EXP(-$C$12*$C$30)+I$234),"")</f>
        <v/>
      </c>
      <c r="J316" s="65">
        <f>IF(J$231&gt;=$E316,IF(J207*$C$23&gt;MAX($C$22,(K316*$C$34+K317*$C$35)*EXP(-$C$12*$C$30)+(K423*$C$34+K424*$C$35)*EXP(-$C$14*$C$30)),J$236,(K316*$C$34+K317*$C$35)*EXP(-$C$12*$C$30)+J$234),"")</f>
        <v/>
      </c>
      <c r="K316" s="65">
        <f>IF(K$231&gt;=$E316,IF(K207*$C$23&gt;MAX($C$22,(L316*$C$34+L317*$C$35)*EXP(-$C$12*$C$30)+(L423*$C$34+L424*$C$35)*EXP(-$C$14*$C$30)),K$236,(L316*$C$34+L317*$C$35)*EXP(-$C$12*$C$30)+K$234),"")</f>
        <v/>
      </c>
      <c r="L316" s="65">
        <f>IF(L$231&gt;=$E316,IF(L207*$C$23&gt;MAX($C$22,(M316*$C$34+M317*$C$35)*EXP(-$C$12*$C$30)+(M423*$C$34+M424*$C$35)*EXP(-$C$14*$C$30)),L$236,(M316*$C$34+M317*$C$35)*EXP(-$C$12*$C$30)+L$234),"")</f>
        <v/>
      </c>
      <c r="M316" s="65">
        <f>IF(M$231&gt;=$E316,IF(M207*$C$23&gt;MAX($C$22,(N316*$C$34+N317*$C$35)*EXP(-$C$12*$C$30)+(N423*$C$34+N424*$C$35)*EXP(-$C$14*$C$30)),M$236,(N316*$C$34+N317*$C$35)*EXP(-$C$12*$C$30)+M$234),"")</f>
        <v/>
      </c>
      <c r="N316" s="65">
        <f>IF(N$231&gt;=$E316,IF(N207*$C$23&gt;MAX($C$22,(O316*$C$34+O317*$C$35)*EXP(-$C$12*$C$30)+(O423*$C$34+O424*$C$35)*EXP(-$C$14*$C$30)),N$236,(O316*$C$34+O317*$C$35)*EXP(-$C$12*$C$30)+N$234),"")</f>
        <v/>
      </c>
      <c r="O316" s="65">
        <f>IF(O$231&gt;=$E316,IF(O207*$C$23&gt;MAX($C$22,(P316*$C$34+P317*$C$35)*EXP(-$C$12*$C$30)+(P423*$C$34+P424*$C$35)*EXP(-$C$14*$C$30)),O$236,(P316*$C$34+P317*$C$35)*EXP(-$C$12*$C$30)+O$234),"")</f>
        <v/>
      </c>
      <c r="P316" s="65">
        <f>IF(P$231&gt;=$E316,IF(P207*$C$23&gt;MAX($C$22,(Q316*$C$34+Q317*$C$35)*EXP(-$C$12*$C$30)+(Q423*$C$34+Q424*$C$35)*EXP(-$C$14*$C$30)),P$236,(Q316*$C$34+Q317*$C$35)*EXP(-$C$12*$C$30)+P$234),"")</f>
        <v/>
      </c>
      <c r="Q316" s="65">
        <f>IF(Q$231&gt;=$E316,IF(Q207*$C$23&gt;MAX($C$22,(R316*$C$34+R317*$C$35)*EXP(-$C$12*$C$30)+(R423*$C$34+R424*$C$35)*EXP(-$C$14*$C$30)),Q$236,(R316*$C$34+R317*$C$35)*EXP(-$C$12*$C$30)+Q$234),"")</f>
        <v/>
      </c>
      <c r="R316" s="65">
        <f>IF(R$231&gt;=$E316,IF(R207*$C$23&gt;MAX($C$22,(S316*$C$34+S317*$C$35)*EXP(-$C$12*$C$30)+(S423*$C$34+S424*$C$35)*EXP(-$C$14*$C$30)),R$236,(S316*$C$34+S317*$C$35)*EXP(-$C$12*$C$30)+R$234),"")</f>
        <v/>
      </c>
      <c r="S316" s="65">
        <f>IF(S$231&gt;=$E316,IF(S207*$C$23&gt;MAX($C$22,(T316*$C$34+T317*$C$35)*EXP(-$C$12*$C$30)+(T423*$C$34+T424*$C$35)*EXP(-$C$14*$C$30)),S$236,(T316*$C$34+T317*$C$35)*EXP(-$C$12*$C$30)+S$234),"")</f>
        <v/>
      </c>
      <c r="T316" s="65">
        <f>IF(T$231&gt;=$E316,IF(T207*$C$23&gt;MAX($C$22,(U316*$C$34+U317*$C$35)*EXP(-$C$12*$C$30)+(U423*$C$34+U424*$C$35)*EXP(-$C$14*$C$30)),T$236,(U316*$C$34+U317*$C$35)*EXP(-$C$12*$C$30)+T$234),"")</f>
        <v/>
      </c>
      <c r="U316" s="65">
        <f>IF(U$231&gt;=$E316,IF(U207*$C$23&gt;MAX($C$22,(V316*$C$34+V317*$C$35)*EXP(-$C$12*$C$30)+(V423*$C$34+V424*$C$35)*EXP(-$C$14*$C$30)),U$236,(V316*$C$34+V317*$C$35)*EXP(-$C$12*$C$30)+U$234),"")</f>
        <v/>
      </c>
      <c r="V316" s="65">
        <f>IF(V$231&gt;=$E316,IF(V207*$C$23&gt;MAX($C$22,(W316*$C$34+W317*$C$35)*EXP(-$C$12*$C$30)+(W423*$C$34+W424*$C$35)*EXP(-$C$14*$C$30)),V$236,(W316*$C$34+W317*$C$35)*EXP(-$C$12*$C$30)+V$234),"")</f>
        <v/>
      </c>
      <c r="W316" s="65">
        <f>IF(W$231&gt;=$E316,IF(W207*$C$23&gt;MAX($C$22,(X316*$C$34+X317*$C$35)*EXP(-$C$12*$C$30)+(X423*$C$34+X424*$C$35)*EXP(-$C$14*$C$30)),W$236,(X316*$C$34+X317*$C$35)*EXP(-$C$12*$C$30)+W$234),"")</f>
        <v/>
      </c>
      <c r="X316" s="65">
        <f>IF(X$231&gt;=$E316,IF(X207*$C$23&gt;MAX($C$22,(Y316*$C$34+Y317*$C$35)*EXP(-$C$12*$C$30)+(Y423*$C$34+Y424*$C$35)*EXP(-$C$14*$C$30)),X$236,(Y316*$C$34+Y317*$C$35)*EXP(-$C$12*$C$30)+X$234),"")</f>
        <v/>
      </c>
      <c r="Y316" s="65">
        <f>IF(Y$231&gt;=$E316,IF(Y207*$C$23&gt;MAX($C$22,(Z316*$C$34+Z317*$C$35)*EXP(-$C$12*$C$30)+(Z423*$C$34+Z424*$C$35)*EXP(-$C$14*$C$30)),Y$236,(Z316*$C$34+Z317*$C$35)*EXP(-$C$12*$C$30)+Y$234),"")</f>
        <v/>
      </c>
      <c r="Z316" s="65">
        <f>IF(Z$231&gt;=$E316,IF(Z207*$C$23&gt;MAX($C$22,(AA316*$C$34+AA317*$C$35)*EXP(-$C$12*$C$30)+(AA423*$C$34+AA424*$C$35)*EXP(-$C$14*$C$30)),Z$236,(AA316*$C$34+AA317*$C$35)*EXP(-$C$12*$C$30)+Z$234),"")</f>
        <v/>
      </c>
      <c r="AA316" s="65">
        <f>IF(AA$231&gt;=$E316,IF(AA207*$C$23&gt;MAX($C$22,(AB316*$C$34+AB317*$C$35)*EXP(-$C$12*$C$30)+(AB423*$C$34+AB424*$C$35)*EXP(-$C$14*$C$30)),AA$236,(AB316*$C$34+AB317*$C$35)*EXP(-$C$12*$C$30)+AA$234),"")</f>
        <v/>
      </c>
      <c r="AB316" s="65">
        <f>IF(AB$231&gt;=$E316,IF(AB207*$C$23&gt;MAX($C$22,(AC316*$C$34+AC317*$C$35)*EXP(-$C$12*$C$30)+(AC423*$C$34+AC424*$C$35)*EXP(-$C$14*$C$30)),AB$236,(AC316*$C$34+AC317*$C$35)*EXP(-$C$12*$C$30)+AB$234),"")</f>
        <v/>
      </c>
      <c r="AC316" s="65">
        <f>IF(AC$231&gt;=$E316,IF(AC207*$C$23&gt;MAX($C$22,(AD316*$C$34+AD317*$C$35)*EXP(-$C$12*$C$30)+(AD423*$C$34+AD424*$C$35)*EXP(-$C$14*$C$30)),AC$236,(AD316*$C$34+AD317*$C$35)*EXP(-$C$12*$C$30)+AC$234),"")</f>
        <v/>
      </c>
      <c r="AD316" s="65">
        <f>IF(AD$231&gt;=$E316,IF(AD207*$C$23&gt;MAX($C$22,(AE316*$C$34+AE317*$C$35)*EXP(-$C$12*$C$30)+(AE423*$C$34+AE424*$C$35)*EXP(-$C$14*$C$30)),AD$236,(AE316*$C$34+AE317*$C$35)*EXP(-$C$12*$C$30)+AD$234),"")</f>
        <v/>
      </c>
      <c r="AE316" s="65">
        <f>IF(AE$231&gt;=$E316,IF(AE207*$C$23&gt;MAX($C$22,(AF316*$C$34+AF317*$C$35)*EXP(-$C$12*$C$30)+(AF423*$C$34+AF424*$C$35)*EXP(-$C$14*$C$30)),AE$236,(AF316*$C$34+AF317*$C$35)*EXP(-$C$12*$C$30)+AE$234),"")</f>
        <v/>
      </c>
      <c r="AF316" s="65">
        <f>IF(AF$231&gt;=$E316,IF(AF207*$C$23&gt;MAX($C$22,(AG316*$C$34+AG317*$C$35)*EXP(-$C$12*$C$30)+(AG423*$C$34+AG424*$C$35)*EXP(-$C$14*$C$30)),AF$236,(AG316*$C$34+AG317*$C$35)*EXP(-$C$12*$C$30)+AF$234),"")</f>
        <v/>
      </c>
      <c r="AG316" s="65">
        <f>IF(AG$231&gt;=$E316,IF(AG207*$C$23&gt;MAX($C$22,(AH316*$C$34+AH317*$C$35)*EXP(-$C$12*$C$30)+(AH423*$C$34+AH424*$C$35)*EXP(-$C$14*$C$30)),AG$236,(AH316*$C$34+AH317*$C$35)*EXP(-$C$12*$C$30)+AG$234),"")</f>
        <v/>
      </c>
      <c r="AH316" s="65">
        <f>IF(AH$231&gt;=$E316,IF(AH207*$C$23&gt;MAX($C$22,(AI316*$C$34+AI317*$C$35)*EXP(-$C$12*$C$30)+(AI423*$C$34+AI424*$C$35)*EXP(-$C$14*$C$30)),AH$236,(AI316*$C$34+AI317*$C$35)*EXP(-$C$12*$C$30)+AH$234),"")</f>
        <v/>
      </c>
      <c r="AI316" s="65">
        <f>IF(AI$231&gt;=$E316,IF(AI207*$C$23&gt;MAX($C$22,(AJ316*$C$34+AJ317*$C$35)*EXP(-$C$12*$C$30)+(AJ423*$C$34+AJ424*$C$35)*EXP(-$C$14*$C$30)),AI$236,(AJ316*$C$34+AJ317*$C$35)*EXP(-$C$12*$C$30)+AI$234),"")</f>
        <v/>
      </c>
      <c r="AJ316" s="65">
        <f>IF(AJ$231&gt;=$E316,IF(AJ207*$C$23&gt;MAX($C$22,(AK316*$C$34+AK317*$C$35)*EXP(-$C$12*$C$30)+(AK423*$C$34+AK424*$C$35)*EXP(-$C$14*$C$30)),AJ$236,(AK316*$C$34+AK317*$C$35)*EXP(-$C$12*$C$30)+AJ$234),"")</f>
        <v/>
      </c>
      <c r="AK316" s="65">
        <f>IF(AK$231&gt;=$E316,IF(AK207*$C$23&gt;MAX($C$22,(AL316*$C$34+AL317*$C$35)*EXP(-$C$12*$C$30)+(AL423*$C$34+AL424*$C$35)*EXP(-$C$14*$C$30)),AK$236,(AL316*$C$34+AL317*$C$35)*EXP(-$C$12*$C$30)+AK$234),"")</f>
        <v/>
      </c>
      <c r="AL316" s="65">
        <f>IF(AL$231&gt;=$E316,IF(AL207*$C$23&gt;MAX($C$22,(AM316*$C$34+AM317*$C$35)*EXP(-$C$12*$C$30)+(AM423*$C$34+AM424*$C$35)*EXP(-$C$14*$C$30)),AL$236,(AM316*$C$34+AM317*$C$35)*EXP(-$C$12*$C$30)+AL$234),"")</f>
        <v/>
      </c>
      <c r="AM316" s="65">
        <f>IF(AM$231&gt;=$E316,IF(AM207*$C$23&gt;MAX($C$22,(AN316*$C$34+AN317*$C$35)*EXP(-$C$12*$C$30)+(AN423*$C$34+AN424*$C$35)*EXP(-$C$14*$C$30)),AM$236,(AN316*$C$34+AN317*$C$35)*EXP(-$C$12*$C$30)+AM$234),"")</f>
        <v/>
      </c>
      <c r="AN316" s="65">
        <f>IF(AN$231&gt;=$E316,IF(AN207*$C$23&gt;MAX($C$22,(AO316*$C$34+AO317*$C$35)*EXP(-$C$12*$C$30)+(AO423*$C$34+AO424*$C$35)*EXP(-$C$14*$C$30)),AN$236,(AO316*$C$34+AO317*$C$35)*EXP(-$C$12*$C$30)+AN$234),"")</f>
        <v/>
      </c>
      <c r="AO316" s="65">
        <f>IF(AO$231&gt;=$E316,IF(AO207*$C$23&gt;MAX($C$22,(AP316*$C$34+AP317*$C$35)*EXP(-$C$12*$C$30)+(AP423*$C$34+AP424*$C$35)*EXP(-$C$14*$C$30)),AO$236,(AP316*$C$34+AP317*$C$35)*EXP(-$C$12*$C$30)+AO$234),"")</f>
        <v/>
      </c>
      <c r="AP316" s="65">
        <f>IF(AP$231&gt;=$E316,IF(AP207*$C$23&gt;MAX($C$22,(AQ316*$C$34+AQ317*$C$35)*EXP(-$C$12*$C$30)+(AQ423*$C$34+AQ424*$C$35)*EXP(-$C$14*$C$30)),AP$236,(AQ316*$C$34+AQ317*$C$35)*EXP(-$C$12*$C$30)+AP$234),"")</f>
        <v/>
      </c>
      <c r="AQ316" s="65">
        <f>IF(AQ$231&gt;=$E316,IF(AQ207*$C$23&gt;MAX($C$22,(AR316*$C$34+AR317*$C$35)*EXP(-$C$12*$C$30)+(AR423*$C$34+AR424*$C$35)*EXP(-$C$14*$C$30)),AQ$236,(AR316*$C$34+AR317*$C$35)*EXP(-$C$12*$C$30)+AQ$234),"")</f>
        <v/>
      </c>
      <c r="AR316" s="65">
        <f>IF(AR$231&gt;=$E316,IF(AR207*$C$23&gt;MAX($C$22,(AS316*$C$34+AS317*$C$35)*EXP(-$C$12*$C$30)+(AS423*$C$34+AS424*$C$35)*EXP(-$C$14*$C$30)),AR$236,(AS316*$C$34+AS317*$C$35)*EXP(-$C$12*$C$30)+AR$234),"")</f>
        <v/>
      </c>
      <c r="AS316" s="65">
        <f>IF(AS$231&gt;=$E316,IF(AS207*$C$23&gt;MAX($C$22,(AT316*$C$34+AT317*$C$35)*EXP(-$C$12*$C$30)+(AT423*$C$34+AT424*$C$35)*EXP(-$C$14*$C$30)),AS$236,(AT316*$C$34+AT317*$C$35)*EXP(-$C$12*$C$30)+AS$234),"")</f>
        <v/>
      </c>
      <c r="AT316" s="65">
        <f>IF(AT$231&gt;=$E316,IF(AT207*$C$23&gt;MAX($C$22,(AU316*$C$34+AU317*$C$35)*EXP(-$C$12*$C$30)+(AU423*$C$34+AU424*$C$35)*EXP(-$C$14*$C$30)),AT$236,(AU316*$C$34+AU317*$C$35)*EXP(-$C$12*$C$30)+AT$234),"")</f>
        <v/>
      </c>
      <c r="AU316" s="65">
        <f>IF(AU$231&gt;=$E316,IF(AU207*$C$23&gt;MAX($C$22,(AV316*$C$34+AV317*$C$35)*EXP(-$C$12*$C$30)+(AV423*$C$34+AV424*$C$35)*EXP(-$C$14*$C$30)),AU$236,(AV316*$C$34+AV317*$C$35)*EXP(-$C$12*$C$30)+AU$234),"")</f>
        <v/>
      </c>
      <c r="AV316" s="65">
        <f>IF(AV$231&gt;=$E316,IF(AV207*$C$23&gt;MAX($C$22,(AW316*$C$34+AW317*$C$35)*EXP(-$C$12*$C$30)+(AW423*$C$34+AW424*$C$35)*EXP(-$C$14*$C$30)),AV$236,(AW316*$C$34+AW317*$C$35)*EXP(-$C$12*$C$30)+AV$234),"")</f>
        <v/>
      </c>
      <c r="AW316" s="65">
        <f>IF(AW$231&gt;=$E316,IF(AW207*$C$23&gt;MAX($C$22,(AX316*$C$34+AX317*$C$35)*EXP(-$C$12*$C$30)+(AX423*$C$34+AX424*$C$35)*EXP(-$C$14*$C$30)),AW$236,(AX316*$C$34+AX317*$C$35)*EXP(-$C$12*$C$30)+AW$234),"")</f>
        <v/>
      </c>
      <c r="AX316" s="65">
        <f>IF(AX$231&gt;=$E316,IF(AX207*$C$23&gt;MAX($C$22,(AY316*$C$34+AY317*$C$35)*EXP(-$C$12*$C$30)+(AY423*$C$34+AY424*$C$35)*EXP(-$C$14*$C$30)),AX$236,(AY316*$C$34+AY317*$C$35)*EXP(-$C$12*$C$30)+AX$234),"")</f>
        <v/>
      </c>
      <c r="AY316" s="65">
        <f>IF(AY$231&gt;=$E316,IF(AY207*$C$23&gt;MAX($C$22,(AZ316*$C$34+AZ317*$C$35)*EXP(-$C$12*$C$30)+(AZ423*$C$34+AZ424*$C$35)*EXP(-$C$14*$C$30)),AY$236,(AZ316*$C$34+AZ317*$C$35)*EXP(-$C$12*$C$30)+AY$234),"")</f>
        <v/>
      </c>
      <c r="AZ316" s="65">
        <f>IF(AZ$231&gt;=$E316,IF(AZ207*$C$23&gt;MAX($C$22,(BA316*$C$34+BA317*$C$35)*EXP(-$C$12*$C$30)+(BA423*$C$34+BA424*$C$35)*EXP(-$C$14*$C$30)),AZ$236,(BA316*$C$34+BA317*$C$35)*EXP(-$C$12*$C$30)+AZ$234),"")</f>
        <v/>
      </c>
      <c r="BA316" s="65">
        <f>IF(BA$231&gt;=$E316,IF(BA207*$C$23&gt;MAX($C$22,(BB316*$C$34+BB317*$C$35)*EXP(-$C$12*$C$30)+(BB423*$C$34+BB424*$C$35)*EXP(-$C$14*$C$30)),BA$236,(BB316*$C$34+BB317*$C$35)*EXP(-$C$12*$C$30)+BA$234),"")</f>
        <v/>
      </c>
      <c r="BB316" s="65">
        <f>IF(BB$231&gt;=$E316,IF(BB207*$C$23&gt;MAX($C$22,(BC316*$C$34+BC317*$C$35)*EXP(-$C$12*$C$30)+(BC423*$C$34+BC424*$C$35)*EXP(-$C$14*$C$30)),BB$236,(BC316*$C$34+BC317*$C$35)*EXP(-$C$12*$C$30)+BB$234),"")</f>
        <v/>
      </c>
      <c r="BC316" s="65">
        <f>IF(BC$231&gt;=$E316,IF(BC207*$C$23&gt;MAX($C$22,(BD316*$C$34+BD317*$C$35)*EXP(-$C$12*$C$30)+(BD423*$C$34+BD424*$C$35)*EXP(-$C$14*$C$30)),BC$236,(BD316*$C$34+BD317*$C$35)*EXP(-$C$12*$C$30)+BC$234),"")</f>
        <v/>
      </c>
      <c r="BD316" s="65">
        <f>IF(BD$231&gt;=$E316,IF(BD207*$C$23&gt;MAX($C$22,(BE316*$C$34+BE317*$C$35)*EXP(-$C$12*$C$30)+(BE423*$C$34+BE424*$C$35)*EXP(-$C$14*$C$30)),BD$236,(BE316*$C$34+BE317*$C$35)*EXP(-$C$12*$C$30)+BD$234),"")</f>
        <v/>
      </c>
      <c r="BE316" s="65">
        <f>IF(BE$231&gt;=$E316,IF(BE207*$C$23&gt;MAX($C$22,(BF316*$C$34+BF317*$C$35)*EXP(-$C$12*$C$30)+(BF423*$C$34+BF424*$C$35)*EXP(-$C$14*$C$30)),BE$236,(BF316*$C$34+BF317*$C$35)*EXP(-$C$12*$C$30)+BE$234),"")</f>
        <v/>
      </c>
      <c r="BF316" s="65">
        <f>IF(BF$231&gt;=$E316,IF(BF207*$C$23&gt;MAX($C$22,(BG316*$C$34+BG317*$C$35)*EXP(-$C$12*$C$30)+(BG423*$C$34+BG424*$C$35)*EXP(-$C$14*$C$30)),BF$236,(BG316*$C$34+BG317*$C$35)*EXP(-$C$12*$C$30)+BF$234),"")</f>
        <v/>
      </c>
      <c r="BG316" s="65">
        <f>IF(BG$231&gt;=$E316,IF(BG207*$C$23&gt;MAX($C$22,(BH316*$C$34+BH317*$C$35)*EXP(-$C$12*$C$30)+(BH423*$C$34+BH424*$C$35)*EXP(-$C$14*$C$30)),BG$236,(BH316*$C$34+BH317*$C$35)*EXP(-$C$12*$C$30)+BG$234),"")</f>
        <v/>
      </c>
      <c r="BH316" s="65">
        <f>IF(BH$231&gt;=$E316,IF(BH207*$C$23&gt;MAX($C$22,(BI316*$C$34+BI317*$C$35)*EXP(-$C$12*$C$30)+(BI423*$C$34+BI424*$C$35)*EXP(-$C$14*$C$30)),BH$236,(BI316*$C$34+BI317*$C$35)*EXP(-$C$12*$C$30)+BH$234),"")</f>
        <v/>
      </c>
      <c r="BI316" s="65">
        <f>IF(BI$231&gt;=$E316,IF(BI207*$C$23&gt;MAX($C$22,(BJ316*$C$34+BJ317*$C$35)*EXP(-$C$12*$C$30)+(BJ423*$C$34+BJ424*$C$35)*EXP(-$C$14*$C$30)),BI$236,(BJ316*$C$34+BJ317*$C$35)*EXP(-$C$12*$C$30)+BI$234),"")</f>
        <v/>
      </c>
      <c r="BJ316" s="65">
        <f>IF(BJ$231&gt;=$E316,IF(BJ207*$C$23&gt;MAX($C$22,(BK316*$C$34+BK317*$C$35)*EXP(-$C$12*$C$30)+(BK423*$C$34+BK424*$C$35)*EXP(-$C$14*$C$30)),BJ$236,(BK316*$C$34+BK317*$C$35)*EXP(-$C$12*$C$30)+BJ$234),"")</f>
        <v/>
      </c>
      <c r="BK316" s="65">
        <f>IF(BK$231&gt;=$E316,IF(BK207*$C$23&gt;MAX($C$22,(BL316*$C$34+BL317*$C$35)*EXP(-$C$12*$C$30)+(BL423*$C$34+BL424*$C$35)*EXP(-$C$14*$C$30)),BK$236,(BL316*$C$34+BL317*$C$35)*EXP(-$C$12*$C$30)+BK$234),"")</f>
        <v/>
      </c>
      <c r="BL316" s="65">
        <f>IF(BL$231&gt;=$E316,IF(BL207*$C$23&gt;MAX($C$22,(BM316*$C$34+BM317*$C$35)*EXP(-$C$12*$C$30)+(BM423*$C$34+BM424*$C$35)*EXP(-$C$14*$C$30)),BL$236,(BM316*$C$34+BM317*$C$35)*EXP(-$C$12*$C$30)+BL$234),"")</f>
        <v/>
      </c>
      <c r="BM316" s="65">
        <f>IF(BM$231&gt;=$E316,IF(BM207*$C$23&gt;MAX($C$22,(BN316*$C$34+BN317*$C$35)*EXP(-$C$12*$C$30)+(BN423*$C$34+BN424*$C$35)*EXP(-$C$14*$C$30)),BM$236,(BN316*$C$34+BN317*$C$35)*EXP(-$C$12*$C$30)+BM$234),"")</f>
        <v/>
      </c>
      <c r="BN316" s="65">
        <f>IF(BN$231&gt;=$E316,IF(BN207*$C$23&gt;MAX($C$22,(BO316*$C$34+BO317*$C$35)*EXP(-$C$12*$C$30)+(BO423*$C$34+BO424*$C$35)*EXP(-$C$14*$C$30)),BN$236,(BO316*$C$34+BO317*$C$35)*EXP(-$C$12*$C$30)+BN$234),"")</f>
        <v/>
      </c>
      <c r="BO316" s="65">
        <f>IF(BO$231&gt;=$E316,IF(BO207*$C$23&gt;MAX($C$22,(BP316*$C$34+BP317*$C$35)*EXP(-$C$12*$C$30)+(BP423*$C$34+BP424*$C$35)*EXP(-$C$14*$C$30)),BO$236,(BP316*$C$34+BP317*$C$35)*EXP(-$C$12*$C$30)+BO$234),"")</f>
        <v/>
      </c>
      <c r="BP316" s="65">
        <f>IF(BP$231&gt;=$E316,IF(BP207*$C$23&gt;MAX($C$22,(BQ316*$C$34+BQ317*$C$35)*EXP(-$C$12*$C$30)+(BQ423*$C$34+BQ424*$C$35)*EXP(-$C$14*$C$30)),BP$236,(BQ316*$C$34+BQ317*$C$35)*EXP(-$C$12*$C$30)+BP$234),"")</f>
        <v/>
      </c>
      <c r="BQ316" s="65">
        <f>IF(BQ$231&gt;=$E316,IF(BQ207*$C$23&gt;MAX($C$22,(BR316*$C$34+BR317*$C$35)*EXP(-$C$12*$C$30)+(BR423*$C$34+BR424*$C$35)*EXP(-$C$14*$C$30)),BQ$236,(BR316*$C$34+BR317*$C$35)*EXP(-$C$12*$C$30)+BQ$234),"")</f>
        <v/>
      </c>
      <c r="BR316" s="65">
        <f>IF(BR$231&gt;=$E316,IF(BR207*$C$23&gt;MAX($C$22,(BS316*$C$34+BS317*$C$35)*EXP(-$C$12*$C$30)+(BS423*$C$34+BS424*$C$35)*EXP(-$C$14*$C$30)),BR$236,(BS316*$C$34+BS317*$C$35)*EXP(-$C$12*$C$30)+BR$234),"")</f>
        <v/>
      </c>
      <c r="BS316" s="65">
        <f>IF(BS$231&gt;=$E316,IF(BS207*$C$23&gt;MAX($C$22,(BT316*$C$34+BT317*$C$35)*EXP(-$C$12*$C$30)+(BT423*$C$34+BT424*$C$35)*EXP(-$C$14*$C$30)),BS$236,(BT316*$C$34+BT317*$C$35)*EXP(-$C$12*$C$30)+BS$234),"")</f>
        <v/>
      </c>
      <c r="BT316" s="65">
        <f>IF(BT$231&gt;=$E316,IF(BT207*$C$23&gt;MAX($C$22,(BU316*$C$34+BU317*$C$35)*EXP(-$C$12*$C$30)+(BU423*$C$34+BU424*$C$35)*EXP(-$C$14*$C$30)),BT$236,(BU316*$C$34+BU317*$C$35)*EXP(-$C$12*$C$30)+BT$234),"")</f>
        <v/>
      </c>
      <c r="BU316" s="65">
        <f>IF(BU$231&gt;=$E316,IF(BU207*$C$23&gt;MAX($C$22,(BV316*$C$34+BV317*$C$35)*EXP(-$C$12*$C$30)+(BV423*$C$34+BV424*$C$35)*EXP(-$C$14*$C$30)),BU$236,(BV316*$C$34+BV317*$C$35)*EXP(-$C$12*$C$30)+BU$234),"")</f>
        <v/>
      </c>
      <c r="BV316" s="65">
        <f>IF(BV$231&gt;=$E316,IF(BV207*$C$23&gt;MAX($C$22,(BW316*$C$34+BW317*$C$35)*EXP(-$C$12*$C$30)+(BW423*$C$34+BW424*$C$35)*EXP(-$C$14*$C$30)),BV$236,(BW316*$C$34+BW317*$C$35)*EXP(-$C$12*$C$30)+BV$234),"")</f>
        <v/>
      </c>
      <c r="BW316" s="65">
        <f>IF(BW$231&gt;=$E316,IF(BW207*$C$23&gt;MAX($C$22,(BX316*$C$34+BX317*$C$35)*EXP(-$C$12*$C$30)+(BX423*$C$34+BX424*$C$35)*EXP(-$C$14*$C$30)),BW$236,(BX316*$C$34+BX317*$C$35)*EXP(-$C$12*$C$30)+BW$234),"")</f>
        <v/>
      </c>
      <c r="BX316" s="65">
        <f>IF(BX$231&gt;=$E316,IF(BX207*$C$23&gt;MAX($C$22,(BY316*$C$34+BY317*$C$35)*EXP(-$C$12*$C$30)+(BY423*$C$34+BY424*$C$35)*EXP(-$C$14*$C$30)),BX$236,(BY316*$C$34+BY317*$C$35)*EXP(-$C$12*$C$30)+BX$234),"")</f>
        <v/>
      </c>
      <c r="BY316" s="65">
        <f>IF(BY$231&gt;=$E316,IF(BY207*$C$23&gt;MAX($C$22,(BZ316*$C$34+BZ317*$C$35)*EXP(-$C$12*$C$30)+(BZ423*$C$34+BZ424*$C$35)*EXP(-$C$14*$C$30)),BY$236,(BZ316*$C$34+BZ317*$C$35)*EXP(-$C$12*$C$30)+BY$234),"")</f>
        <v/>
      </c>
      <c r="BZ316" s="65">
        <f>IF(BZ$231&gt;=$E316,IF(BZ207*$C$23&gt;MAX($C$22,(CA316*$C$34+CA317*$C$35)*EXP(-$C$12*$C$30)+(CA423*$C$34+CA424*$C$35)*EXP(-$C$14*$C$30)),BZ$236,(CA316*$C$34+CA317*$C$35)*EXP(-$C$12*$C$30)+BZ$234),"")</f>
        <v/>
      </c>
      <c r="CA316" s="65">
        <f>IF(CA$231&gt;=$E316,IF(CA207*$C$23&gt;MAX($C$22,(CB316*$C$34+CB317*$C$35)*EXP(-$C$12*$C$30)+(CB423*$C$34+CB424*$C$35)*EXP(-$C$14*$C$30)),CA$236,(CB316*$C$34+CB317*$C$35)*EXP(-$C$12*$C$30)+CA$234),"")</f>
        <v/>
      </c>
      <c r="CB316" s="65">
        <f>IF(CB$231&gt;=$E316,IF(CB207*$C$23&gt;MAX($C$22,(CC316*$C$34+CC317*$C$35)*EXP(-$C$12*$C$30)+(CC423*$C$34+CC424*$C$35)*EXP(-$C$14*$C$30)),CB$236,(CC316*$C$34+CC317*$C$35)*EXP(-$C$12*$C$30)+CB$234),"")</f>
        <v/>
      </c>
      <c r="CC316" s="65">
        <f>IF(CC$231&gt;=$E316,IF(CC207*$C$23&gt;MAX($C$22,(CD316*$C$34+CD317*$C$35)*EXP(-$C$12*$C$30)+(CD423*$C$34+CD424*$C$35)*EXP(-$C$14*$C$30)),CC$236,(CD316*$C$34+CD317*$C$35)*EXP(-$C$12*$C$30)+CC$234),"")</f>
        <v/>
      </c>
      <c r="CD316" s="65">
        <f>IF(CD$231&gt;=$E316,IF(CD207*$C$23&gt;MAX($C$22,(CE316*$C$34+CE317*$C$35)*EXP(-$C$12*$C$30)+(CE423*$C$34+CE424*$C$35)*EXP(-$C$14*$C$30)),CD$236,(CE316*$C$34+CE317*$C$35)*EXP(-$C$12*$C$30)+CD$234),"")</f>
        <v/>
      </c>
      <c r="CE316" s="65">
        <f>IF(CE$231&gt;=$E316,IF(CE207*$C$23&gt;MAX($C$22,(CF316*$C$34+CF317*$C$35)*EXP(-$C$12*$C$30)+(CF423*$C$34+CF424*$C$35)*EXP(-$C$14*$C$30)),CE$236,(CF316*$C$34+CF317*$C$35)*EXP(-$C$12*$C$30)+CE$234),"")</f>
        <v/>
      </c>
      <c r="CF316" s="65">
        <f>IF(CF$231&gt;=$E316,IF(CF207*$C$23&gt;MAX($C$22,(CG316*$C$34+CG317*$C$35)*EXP(-$C$12*$C$30)+(CG423*$C$34+CG424*$C$35)*EXP(-$C$14*$C$30)),CF$236,(CG316*$C$34+CG317*$C$35)*EXP(-$C$12*$C$30)+CF$234),"")</f>
        <v/>
      </c>
      <c r="CG316" s="65">
        <f>IF(CG$231&gt;=$E316,IF(CG207*$C$23&gt;MAX($C$22,(CH316*$C$34+CH317*$C$35)*EXP(-$C$12*$C$30)+(CH423*$C$34+CH424*$C$35)*EXP(-$C$14*$C$30)),CG$236,(CH316*$C$34+CH317*$C$35)*EXP(-$C$12*$C$30)+CG$234),"")</f>
        <v/>
      </c>
      <c r="CH316" s="65">
        <f>IF(CH$231&gt;=$E316,IF(CH207*$C$23&gt;MAX($C$22,(CI316*$C$34+CI317*$C$35)*EXP(-$C$12*$C$30)+(CI423*$C$34+CI424*$C$35)*EXP(-$C$14*$C$30)),CH$236,(CI316*$C$34+CI317*$C$35)*EXP(-$C$12*$C$30)+CH$234),"")</f>
        <v/>
      </c>
      <c r="CI316" s="65">
        <f>IF(CI$231&gt;=$E316,IF(CI207*$C$23&gt;MAX($C$22,(CJ316*$C$34+CJ317*$C$35)*EXP(-$C$12*$C$30)+(CJ423*$C$34+CJ424*$C$35)*EXP(-$C$14*$C$30)),CI$236,(CJ316*$C$34+CJ317*$C$35)*EXP(-$C$12*$C$30)+CI$234),"")</f>
        <v/>
      </c>
      <c r="CJ316" s="65">
        <f>IF(CJ$231&gt;=$E316,IF(CJ207*$C$23&gt;MAX($C$22,(CK316*$C$34+CK317*$C$35)*EXP(-$C$12*$C$30)+(CK423*$C$34+CK424*$C$35)*EXP(-$C$14*$C$30)),CJ$236,(CK316*$C$34+CK317*$C$35)*EXP(-$C$12*$C$30)+CJ$234),"")</f>
        <v/>
      </c>
      <c r="CK316" s="65">
        <f>IF(CK$231&gt;=$E316,IF(CK207*$C$23&gt;MAX($C$22,(CL316*$C$34+CL317*$C$35)*EXP(-$C$12*$C$30)+(CL423*$C$34+CL424*$C$35)*EXP(-$C$14*$C$30)),CK$236,(CL316*$C$34+CL317*$C$35)*EXP(-$C$12*$C$30)+CK$234),"")</f>
        <v/>
      </c>
      <c r="CL316" s="65">
        <f>IF(CL$231&gt;=$E316,IF(CL207*$C$23&gt;MAX($C$22,(CM316*$C$34+CM317*$C$35)*EXP(-$C$12*$C$30)+(CM423*$C$34+CM424*$C$35)*EXP(-$C$14*$C$30)),CL$236,(CM316*$C$34+CM317*$C$35)*EXP(-$C$12*$C$30)+CL$234),"")</f>
        <v/>
      </c>
      <c r="CM316" s="65">
        <f>IF(CM$231&gt;=$E316,IF(CM207*$C$23&gt;MAX($C$22,(CN316*$C$34+CN317*$C$35)*EXP(-$C$12*$C$30)+(CN423*$C$34+CN424*$C$35)*EXP(-$C$14*$C$30)),CM$236,(CN316*$C$34+CN317*$C$35)*EXP(-$C$12*$C$30)+CM$234),"")</f>
        <v/>
      </c>
      <c r="CN316" s="65">
        <f>IF(CN$231&gt;=$E316,IF(CN207*$C$23&gt;MAX($C$22,(CO316*$C$34+CO317*$C$35)*EXP(-$C$12*$C$30)+(CO423*$C$34+CO424*$C$35)*EXP(-$C$14*$C$30)),CN$236,(CO316*$C$34+CO317*$C$35)*EXP(-$C$12*$C$30)+CN$234),"")</f>
        <v/>
      </c>
      <c r="CO316" s="65">
        <f>IF(CO$231&gt;=$E316,IF(CO207*$C$23&gt;MAX($C$22,(CP316*$C$34+CP317*$C$35)*EXP(-$C$12*$C$30)+(CP423*$C$34+CP424*$C$35)*EXP(-$C$14*$C$30)),CO$236,(CP316*$C$34+CP317*$C$35)*EXP(-$C$12*$C$30)+CO$234),"")</f>
        <v/>
      </c>
      <c r="CP316" s="65">
        <f>IF(CP$231&gt;=$E316,IF(CP207*$C$23&gt;MAX($C$22,(CQ316*$C$34+CQ317*$C$35)*EXP(-$C$12*$C$30)+(CQ423*$C$34+CQ424*$C$35)*EXP(-$C$14*$C$30)),CP$236,(CQ316*$C$34+CQ317*$C$35)*EXP(-$C$12*$C$30)+CP$234),"")</f>
        <v/>
      </c>
      <c r="CQ316" s="65">
        <f>IF(CQ$231&gt;=$E316,IF(CQ207*$C$23&gt;MAX($C$22,(CR316*$C$34+CR317*$C$35)*EXP(-$C$12*$C$30)+(CR423*$C$34+CR424*$C$35)*EXP(-$C$14*$C$30)),CQ$236,(CR316*$C$34+CR317*$C$35)*EXP(-$C$12*$C$30)+CQ$234),"")</f>
        <v/>
      </c>
      <c r="CR316" s="65">
        <f>IF(CR$231&gt;=$E316,IF(CR207*$C$23&gt;MAX($C$22,(CS316*$C$34+CS317*$C$35)*EXP(-$C$12*$C$30)+(CS423*$C$34+CS424*$C$35)*EXP(-$C$14*$C$30)),CR$236,(CS316*$C$34+CS317*$C$35)*EXP(-$C$12*$C$30)+CR$234),"")</f>
        <v/>
      </c>
      <c r="CS316" s="65">
        <f>IF(CS$231&gt;=$E316,IF(CS207*$C$23&gt;MAX($C$22,(CT316*$C$34+CT317*$C$35)*EXP(-$C$12*$C$30)+(CT423*$C$34+CT424*$C$35)*EXP(-$C$14*$C$30)),CS$236,(CT316*$C$34+CT317*$C$35)*EXP(-$C$12*$C$30)+CS$234),"")</f>
        <v/>
      </c>
      <c r="CT316" s="65">
        <f>IF(CT$231&gt;=$E316,IF(CT207*$C$23&gt;MAX($C$22,(CU316*$C$34+CU317*$C$35)*EXP(-$C$12*$C$30)+(CU423*$C$34+CU424*$C$35)*EXP(-$C$14*$C$30)),CT$236,(CU316*$C$34+CU317*$C$35)*EXP(-$C$12*$C$30)+CT$234),"")</f>
        <v/>
      </c>
      <c r="CU316" s="65">
        <f>IF(CU$231&gt;=$E316,IF(CU207*$C$23&gt;MAX($C$22,(CV316*$C$34+CV317*$C$35)*EXP(-$C$12*$C$30)+(CV423*$C$34+CV424*$C$35)*EXP(-$C$14*$C$30)),CU$236,(CV316*$C$34+CV317*$C$35)*EXP(-$C$12*$C$30)+CU$234),"")</f>
        <v/>
      </c>
      <c r="CV316" s="65">
        <f>IF(CV$231&gt;=$E316,IF(CV207*$C$23&gt;MAX($C$22,(CW316*$C$34+CW317*$C$35)*EXP(-$C$12*$C$30)+(CW423*$C$34+CW424*$C$35)*EXP(-$C$14*$C$30)),CV$236,(CW316*$C$34+CW317*$C$35)*EXP(-$C$12*$C$30)+CV$234),"")</f>
        <v/>
      </c>
      <c r="CW316" s="65">
        <f>IF(CW$231&gt;=$E316,IF(CW207*$C$23&gt;MAX($C$22,(CX316*$C$34+CX317*$C$35)*EXP(-$C$12*$C$30)+(CX423*$C$34+CX424*$C$35)*EXP(-$C$14*$C$30)),CW$236,(CX316*$C$34+CX317*$C$35)*EXP(-$C$12*$C$30)+CW$234),"")</f>
        <v/>
      </c>
      <c r="CX316" s="65">
        <f>IF(CX$231&gt;=$E316,IF(CX207*$C$23&gt;MAX($C$22,(CY316*$C$34+CY317*$C$35)*EXP(-$C$12*$C$30)+(CY423*$C$34+CY424*$C$35)*EXP(-$C$14*$C$30)),CX$236,(CY316*$C$34+CY317*$C$35)*EXP(-$C$12*$C$30)+CX$234),"")</f>
        <v/>
      </c>
      <c r="CY316" s="65">
        <f>IF(CY$231&gt;=$E316,IF(CY207*$C$23&gt;MAX($C$22,(CZ316*$C$34+CZ317*$C$35)*EXP(-$C$12*$C$30)+(CZ423*$C$34+CZ424*$C$35)*EXP(-$C$14*$C$30)),CY$236,(CZ316*$C$34+CZ317*$C$35)*EXP(-$C$12*$C$30)+CY$234),"")</f>
        <v/>
      </c>
      <c r="CZ316" s="65">
        <f>IF(CZ$231&gt;=$E316,IF(CZ207*$C$23&gt;MAX($C$22,(DA316*$C$34+DA317*$C$35)*EXP(-$C$12*$C$30)+(DA423*$C$34+DA424*$C$35)*EXP(-$C$14*$C$30)),CZ$236,(DA316*$C$34+DA317*$C$35)*EXP(-$C$12*$C$30)+CZ$234),"")</f>
        <v/>
      </c>
      <c r="DA316" s="65">
        <f>IF(DA$231&gt;=$E316,IF(DA207*$C$23&gt;MAX($C$22,(DB316*$C$34+DB317*$C$35)*EXP(-$C$12*$C$30)+(DB423*$C$34+DB424*$C$35)*EXP(-$C$14*$C$30)),DA$236,(DB316*$C$34+DB317*$C$35)*EXP(-$C$12*$C$30)+DA$234),"")</f>
        <v/>
      </c>
      <c r="DB316" s="65">
        <f>IF(DB$231&gt;=$E316,IF(DB207*$C$23&gt;MAX($C$22,(DC316*$C$34+DC317*$C$35)*EXP(-$C$12*$C$30)+(DC423*$C$34+DC424*$C$35)*EXP(-$C$14*$C$30)),DB$236,(DC316*$C$34+DC317*$C$35)*EXP(-$C$12*$C$30)+DB$234),"")</f>
        <v/>
      </c>
      <c r="DC316" s="65">
        <f>IF(DC$231&gt;=$E316,IF(DC207*$C$23&gt;$C$22,DC$236,$C$22+DC$234),"")</f>
        <v/>
      </c>
    </row>
    <row r="317" ht="12" customHeight="1">
      <c r="B317" s="12" t="n"/>
      <c r="C317" s="12" t="n"/>
      <c r="D317" s="12" t="n"/>
      <c r="E317" s="64">
        <f>E316+1</f>
        <v/>
      </c>
      <c r="G317" s="65">
        <f>IF(G$231&gt;=$E317,IF(G208*$C$23&gt;MAX($C$22,(H317*$C$34+H318*$C$35)*EXP(-$C$12*$C$30)+(H424*$C$34+H425*$C$35)*EXP(-$C$14*$C$30)),G$236,(H317*$C$34+H318*$C$35)*EXP(-$C$12*$C$30)+G$234),"")</f>
        <v/>
      </c>
      <c r="H317" s="65">
        <f>IF(H$231&gt;=$E317,IF(H208*$C$23&gt;MAX($C$22,(I317*$C$34+I318*$C$35)*EXP(-$C$12*$C$30)+(I424*$C$34+I425*$C$35)*EXP(-$C$14*$C$30)),H$236,(I317*$C$34+I318*$C$35)*EXP(-$C$12*$C$30)+H$234),"")</f>
        <v/>
      </c>
      <c r="I317" s="65">
        <f>IF(I$231&gt;=$E317,IF(I208*$C$23&gt;MAX($C$22,(J317*$C$34+J318*$C$35)*EXP(-$C$12*$C$30)+(J424*$C$34+J425*$C$35)*EXP(-$C$14*$C$30)),I$236,(J317*$C$34+J318*$C$35)*EXP(-$C$12*$C$30)+I$234),"")</f>
        <v/>
      </c>
      <c r="J317" s="65">
        <f>IF(J$231&gt;=$E317,IF(J208*$C$23&gt;MAX($C$22,(K317*$C$34+K318*$C$35)*EXP(-$C$12*$C$30)+(K424*$C$34+K425*$C$35)*EXP(-$C$14*$C$30)),J$236,(K317*$C$34+K318*$C$35)*EXP(-$C$12*$C$30)+J$234),"")</f>
        <v/>
      </c>
      <c r="K317" s="65">
        <f>IF(K$231&gt;=$E317,IF(K208*$C$23&gt;MAX($C$22,(L317*$C$34+L318*$C$35)*EXP(-$C$12*$C$30)+(L424*$C$34+L425*$C$35)*EXP(-$C$14*$C$30)),K$236,(L317*$C$34+L318*$C$35)*EXP(-$C$12*$C$30)+K$234),"")</f>
        <v/>
      </c>
      <c r="L317" s="65">
        <f>IF(L$231&gt;=$E317,IF(L208*$C$23&gt;MAX($C$22,(M317*$C$34+M318*$C$35)*EXP(-$C$12*$C$30)+(M424*$C$34+M425*$C$35)*EXP(-$C$14*$C$30)),L$236,(M317*$C$34+M318*$C$35)*EXP(-$C$12*$C$30)+L$234),"")</f>
        <v/>
      </c>
      <c r="M317" s="65">
        <f>IF(M$231&gt;=$E317,IF(M208*$C$23&gt;MAX($C$22,(N317*$C$34+N318*$C$35)*EXP(-$C$12*$C$30)+(N424*$C$34+N425*$C$35)*EXP(-$C$14*$C$30)),M$236,(N317*$C$34+N318*$C$35)*EXP(-$C$12*$C$30)+M$234),"")</f>
        <v/>
      </c>
      <c r="N317" s="65">
        <f>IF(N$231&gt;=$E317,IF(N208*$C$23&gt;MAX($C$22,(O317*$C$34+O318*$C$35)*EXP(-$C$12*$C$30)+(O424*$C$34+O425*$C$35)*EXP(-$C$14*$C$30)),N$236,(O317*$C$34+O318*$C$35)*EXP(-$C$12*$C$30)+N$234),"")</f>
        <v/>
      </c>
      <c r="O317" s="65">
        <f>IF(O$231&gt;=$E317,IF(O208*$C$23&gt;MAX($C$22,(P317*$C$34+P318*$C$35)*EXP(-$C$12*$C$30)+(P424*$C$34+P425*$C$35)*EXP(-$C$14*$C$30)),O$236,(P317*$C$34+P318*$C$35)*EXP(-$C$12*$C$30)+O$234),"")</f>
        <v/>
      </c>
      <c r="P317" s="65">
        <f>IF(P$231&gt;=$E317,IF(P208*$C$23&gt;MAX($C$22,(Q317*$C$34+Q318*$C$35)*EXP(-$C$12*$C$30)+(Q424*$C$34+Q425*$C$35)*EXP(-$C$14*$C$30)),P$236,(Q317*$C$34+Q318*$C$35)*EXP(-$C$12*$C$30)+P$234),"")</f>
        <v/>
      </c>
      <c r="Q317" s="65">
        <f>IF(Q$231&gt;=$E317,IF(Q208*$C$23&gt;MAX($C$22,(R317*$C$34+R318*$C$35)*EXP(-$C$12*$C$30)+(R424*$C$34+R425*$C$35)*EXP(-$C$14*$C$30)),Q$236,(R317*$C$34+R318*$C$35)*EXP(-$C$12*$C$30)+Q$234),"")</f>
        <v/>
      </c>
      <c r="R317" s="65">
        <f>IF(R$231&gt;=$E317,IF(R208*$C$23&gt;MAX($C$22,(S317*$C$34+S318*$C$35)*EXP(-$C$12*$C$30)+(S424*$C$34+S425*$C$35)*EXP(-$C$14*$C$30)),R$236,(S317*$C$34+S318*$C$35)*EXP(-$C$12*$C$30)+R$234),"")</f>
        <v/>
      </c>
      <c r="S317" s="65">
        <f>IF(S$231&gt;=$E317,IF(S208*$C$23&gt;MAX($C$22,(T317*$C$34+T318*$C$35)*EXP(-$C$12*$C$30)+(T424*$C$34+T425*$C$35)*EXP(-$C$14*$C$30)),S$236,(T317*$C$34+T318*$C$35)*EXP(-$C$12*$C$30)+S$234),"")</f>
        <v/>
      </c>
      <c r="T317" s="65">
        <f>IF(T$231&gt;=$E317,IF(T208*$C$23&gt;MAX($C$22,(U317*$C$34+U318*$C$35)*EXP(-$C$12*$C$30)+(U424*$C$34+U425*$C$35)*EXP(-$C$14*$C$30)),T$236,(U317*$C$34+U318*$C$35)*EXP(-$C$12*$C$30)+T$234),"")</f>
        <v/>
      </c>
      <c r="U317" s="65">
        <f>IF(U$231&gt;=$E317,IF(U208*$C$23&gt;MAX($C$22,(V317*$C$34+V318*$C$35)*EXP(-$C$12*$C$30)+(V424*$C$34+V425*$C$35)*EXP(-$C$14*$C$30)),U$236,(V317*$C$34+V318*$C$35)*EXP(-$C$12*$C$30)+U$234),"")</f>
        <v/>
      </c>
      <c r="V317" s="65">
        <f>IF(V$231&gt;=$E317,IF(V208*$C$23&gt;MAX($C$22,(W317*$C$34+W318*$C$35)*EXP(-$C$12*$C$30)+(W424*$C$34+W425*$C$35)*EXP(-$C$14*$C$30)),V$236,(W317*$C$34+W318*$C$35)*EXP(-$C$12*$C$30)+V$234),"")</f>
        <v/>
      </c>
      <c r="W317" s="65">
        <f>IF(W$231&gt;=$E317,IF(W208*$C$23&gt;MAX($C$22,(X317*$C$34+X318*$C$35)*EXP(-$C$12*$C$30)+(X424*$C$34+X425*$C$35)*EXP(-$C$14*$C$30)),W$236,(X317*$C$34+X318*$C$35)*EXP(-$C$12*$C$30)+W$234),"")</f>
        <v/>
      </c>
      <c r="X317" s="65">
        <f>IF(X$231&gt;=$E317,IF(X208*$C$23&gt;MAX($C$22,(Y317*$C$34+Y318*$C$35)*EXP(-$C$12*$C$30)+(Y424*$C$34+Y425*$C$35)*EXP(-$C$14*$C$30)),X$236,(Y317*$C$34+Y318*$C$35)*EXP(-$C$12*$C$30)+X$234),"")</f>
        <v/>
      </c>
      <c r="Y317" s="65">
        <f>IF(Y$231&gt;=$E317,IF(Y208*$C$23&gt;MAX($C$22,(Z317*$C$34+Z318*$C$35)*EXP(-$C$12*$C$30)+(Z424*$C$34+Z425*$C$35)*EXP(-$C$14*$C$30)),Y$236,(Z317*$C$34+Z318*$C$35)*EXP(-$C$12*$C$30)+Y$234),"")</f>
        <v/>
      </c>
      <c r="Z317" s="65">
        <f>IF(Z$231&gt;=$E317,IF(Z208*$C$23&gt;MAX($C$22,(AA317*$C$34+AA318*$C$35)*EXP(-$C$12*$C$30)+(AA424*$C$34+AA425*$C$35)*EXP(-$C$14*$C$30)),Z$236,(AA317*$C$34+AA318*$C$35)*EXP(-$C$12*$C$30)+Z$234),"")</f>
        <v/>
      </c>
      <c r="AA317" s="65">
        <f>IF(AA$231&gt;=$E317,IF(AA208*$C$23&gt;MAX($C$22,(AB317*$C$34+AB318*$C$35)*EXP(-$C$12*$C$30)+(AB424*$C$34+AB425*$C$35)*EXP(-$C$14*$C$30)),AA$236,(AB317*$C$34+AB318*$C$35)*EXP(-$C$12*$C$30)+AA$234),"")</f>
        <v/>
      </c>
      <c r="AB317" s="65">
        <f>IF(AB$231&gt;=$E317,IF(AB208*$C$23&gt;MAX($C$22,(AC317*$C$34+AC318*$C$35)*EXP(-$C$12*$C$30)+(AC424*$C$34+AC425*$C$35)*EXP(-$C$14*$C$30)),AB$236,(AC317*$C$34+AC318*$C$35)*EXP(-$C$12*$C$30)+AB$234),"")</f>
        <v/>
      </c>
      <c r="AC317" s="65">
        <f>IF(AC$231&gt;=$E317,IF(AC208*$C$23&gt;MAX($C$22,(AD317*$C$34+AD318*$C$35)*EXP(-$C$12*$C$30)+(AD424*$C$34+AD425*$C$35)*EXP(-$C$14*$C$30)),AC$236,(AD317*$C$34+AD318*$C$35)*EXP(-$C$12*$C$30)+AC$234),"")</f>
        <v/>
      </c>
      <c r="AD317" s="65">
        <f>IF(AD$231&gt;=$E317,IF(AD208*$C$23&gt;MAX($C$22,(AE317*$C$34+AE318*$C$35)*EXP(-$C$12*$C$30)+(AE424*$C$34+AE425*$C$35)*EXP(-$C$14*$C$30)),AD$236,(AE317*$C$34+AE318*$C$35)*EXP(-$C$12*$C$30)+AD$234),"")</f>
        <v/>
      </c>
      <c r="AE317" s="65">
        <f>IF(AE$231&gt;=$E317,IF(AE208*$C$23&gt;MAX($C$22,(AF317*$C$34+AF318*$C$35)*EXP(-$C$12*$C$30)+(AF424*$C$34+AF425*$C$35)*EXP(-$C$14*$C$30)),AE$236,(AF317*$C$34+AF318*$C$35)*EXP(-$C$12*$C$30)+AE$234),"")</f>
        <v/>
      </c>
      <c r="AF317" s="65">
        <f>IF(AF$231&gt;=$E317,IF(AF208*$C$23&gt;MAX($C$22,(AG317*$C$34+AG318*$C$35)*EXP(-$C$12*$C$30)+(AG424*$C$34+AG425*$C$35)*EXP(-$C$14*$C$30)),AF$236,(AG317*$C$34+AG318*$C$35)*EXP(-$C$12*$C$30)+AF$234),"")</f>
        <v/>
      </c>
      <c r="AG317" s="65">
        <f>IF(AG$231&gt;=$E317,IF(AG208*$C$23&gt;MAX($C$22,(AH317*$C$34+AH318*$C$35)*EXP(-$C$12*$C$30)+(AH424*$C$34+AH425*$C$35)*EXP(-$C$14*$C$30)),AG$236,(AH317*$C$34+AH318*$C$35)*EXP(-$C$12*$C$30)+AG$234),"")</f>
        <v/>
      </c>
      <c r="AH317" s="65">
        <f>IF(AH$231&gt;=$E317,IF(AH208*$C$23&gt;MAX($C$22,(AI317*$C$34+AI318*$C$35)*EXP(-$C$12*$C$30)+(AI424*$C$34+AI425*$C$35)*EXP(-$C$14*$C$30)),AH$236,(AI317*$C$34+AI318*$C$35)*EXP(-$C$12*$C$30)+AH$234),"")</f>
        <v/>
      </c>
      <c r="AI317" s="65">
        <f>IF(AI$231&gt;=$E317,IF(AI208*$C$23&gt;MAX($C$22,(AJ317*$C$34+AJ318*$C$35)*EXP(-$C$12*$C$30)+(AJ424*$C$34+AJ425*$C$35)*EXP(-$C$14*$C$30)),AI$236,(AJ317*$C$34+AJ318*$C$35)*EXP(-$C$12*$C$30)+AI$234),"")</f>
        <v/>
      </c>
      <c r="AJ317" s="65">
        <f>IF(AJ$231&gt;=$E317,IF(AJ208*$C$23&gt;MAX($C$22,(AK317*$C$34+AK318*$C$35)*EXP(-$C$12*$C$30)+(AK424*$C$34+AK425*$C$35)*EXP(-$C$14*$C$30)),AJ$236,(AK317*$C$34+AK318*$C$35)*EXP(-$C$12*$C$30)+AJ$234),"")</f>
        <v/>
      </c>
      <c r="AK317" s="65">
        <f>IF(AK$231&gt;=$E317,IF(AK208*$C$23&gt;MAX($C$22,(AL317*$C$34+AL318*$C$35)*EXP(-$C$12*$C$30)+(AL424*$C$34+AL425*$C$35)*EXP(-$C$14*$C$30)),AK$236,(AL317*$C$34+AL318*$C$35)*EXP(-$C$12*$C$30)+AK$234),"")</f>
        <v/>
      </c>
      <c r="AL317" s="65">
        <f>IF(AL$231&gt;=$E317,IF(AL208*$C$23&gt;MAX($C$22,(AM317*$C$34+AM318*$C$35)*EXP(-$C$12*$C$30)+(AM424*$C$34+AM425*$C$35)*EXP(-$C$14*$C$30)),AL$236,(AM317*$C$34+AM318*$C$35)*EXP(-$C$12*$C$30)+AL$234),"")</f>
        <v/>
      </c>
      <c r="AM317" s="65">
        <f>IF(AM$231&gt;=$E317,IF(AM208*$C$23&gt;MAX($C$22,(AN317*$C$34+AN318*$C$35)*EXP(-$C$12*$C$30)+(AN424*$C$34+AN425*$C$35)*EXP(-$C$14*$C$30)),AM$236,(AN317*$C$34+AN318*$C$35)*EXP(-$C$12*$C$30)+AM$234),"")</f>
        <v/>
      </c>
      <c r="AN317" s="65">
        <f>IF(AN$231&gt;=$E317,IF(AN208*$C$23&gt;MAX($C$22,(AO317*$C$34+AO318*$C$35)*EXP(-$C$12*$C$30)+(AO424*$C$34+AO425*$C$35)*EXP(-$C$14*$C$30)),AN$236,(AO317*$C$34+AO318*$C$35)*EXP(-$C$12*$C$30)+AN$234),"")</f>
        <v/>
      </c>
      <c r="AO317" s="65">
        <f>IF(AO$231&gt;=$E317,IF(AO208*$C$23&gt;MAX($C$22,(AP317*$C$34+AP318*$C$35)*EXP(-$C$12*$C$30)+(AP424*$C$34+AP425*$C$35)*EXP(-$C$14*$C$30)),AO$236,(AP317*$C$34+AP318*$C$35)*EXP(-$C$12*$C$30)+AO$234),"")</f>
        <v/>
      </c>
      <c r="AP317" s="65">
        <f>IF(AP$231&gt;=$E317,IF(AP208*$C$23&gt;MAX($C$22,(AQ317*$C$34+AQ318*$C$35)*EXP(-$C$12*$C$30)+(AQ424*$C$34+AQ425*$C$35)*EXP(-$C$14*$C$30)),AP$236,(AQ317*$C$34+AQ318*$C$35)*EXP(-$C$12*$C$30)+AP$234),"")</f>
        <v/>
      </c>
      <c r="AQ317" s="65">
        <f>IF(AQ$231&gt;=$E317,IF(AQ208*$C$23&gt;MAX($C$22,(AR317*$C$34+AR318*$C$35)*EXP(-$C$12*$C$30)+(AR424*$C$34+AR425*$C$35)*EXP(-$C$14*$C$30)),AQ$236,(AR317*$C$34+AR318*$C$35)*EXP(-$C$12*$C$30)+AQ$234),"")</f>
        <v/>
      </c>
      <c r="AR317" s="65">
        <f>IF(AR$231&gt;=$E317,IF(AR208*$C$23&gt;MAX($C$22,(AS317*$C$34+AS318*$C$35)*EXP(-$C$12*$C$30)+(AS424*$C$34+AS425*$C$35)*EXP(-$C$14*$C$30)),AR$236,(AS317*$C$34+AS318*$C$35)*EXP(-$C$12*$C$30)+AR$234),"")</f>
        <v/>
      </c>
      <c r="AS317" s="65">
        <f>IF(AS$231&gt;=$E317,IF(AS208*$C$23&gt;MAX($C$22,(AT317*$C$34+AT318*$C$35)*EXP(-$C$12*$C$30)+(AT424*$C$34+AT425*$C$35)*EXP(-$C$14*$C$30)),AS$236,(AT317*$C$34+AT318*$C$35)*EXP(-$C$12*$C$30)+AS$234),"")</f>
        <v/>
      </c>
      <c r="AT317" s="65">
        <f>IF(AT$231&gt;=$E317,IF(AT208*$C$23&gt;MAX($C$22,(AU317*$C$34+AU318*$C$35)*EXP(-$C$12*$C$30)+(AU424*$C$34+AU425*$C$35)*EXP(-$C$14*$C$30)),AT$236,(AU317*$C$34+AU318*$C$35)*EXP(-$C$12*$C$30)+AT$234),"")</f>
        <v/>
      </c>
      <c r="AU317" s="65">
        <f>IF(AU$231&gt;=$E317,IF(AU208*$C$23&gt;MAX($C$22,(AV317*$C$34+AV318*$C$35)*EXP(-$C$12*$C$30)+(AV424*$C$34+AV425*$C$35)*EXP(-$C$14*$C$30)),AU$236,(AV317*$C$34+AV318*$C$35)*EXP(-$C$12*$C$30)+AU$234),"")</f>
        <v/>
      </c>
      <c r="AV317" s="65">
        <f>IF(AV$231&gt;=$E317,IF(AV208*$C$23&gt;MAX($C$22,(AW317*$C$34+AW318*$C$35)*EXP(-$C$12*$C$30)+(AW424*$C$34+AW425*$C$35)*EXP(-$C$14*$C$30)),AV$236,(AW317*$C$34+AW318*$C$35)*EXP(-$C$12*$C$30)+AV$234),"")</f>
        <v/>
      </c>
      <c r="AW317" s="65">
        <f>IF(AW$231&gt;=$E317,IF(AW208*$C$23&gt;MAX($C$22,(AX317*$C$34+AX318*$C$35)*EXP(-$C$12*$C$30)+(AX424*$C$34+AX425*$C$35)*EXP(-$C$14*$C$30)),AW$236,(AX317*$C$34+AX318*$C$35)*EXP(-$C$12*$C$30)+AW$234),"")</f>
        <v/>
      </c>
      <c r="AX317" s="65">
        <f>IF(AX$231&gt;=$E317,IF(AX208*$C$23&gt;MAX($C$22,(AY317*$C$34+AY318*$C$35)*EXP(-$C$12*$C$30)+(AY424*$C$34+AY425*$C$35)*EXP(-$C$14*$C$30)),AX$236,(AY317*$C$34+AY318*$C$35)*EXP(-$C$12*$C$30)+AX$234),"")</f>
        <v/>
      </c>
      <c r="AY317" s="65">
        <f>IF(AY$231&gt;=$E317,IF(AY208*$C$23&gt;MAX($C$22,(AZ317*$C$34+AZ318*$C$35)*EXP(-$C$12*$C$30)+(AZ424*$C$34+AZ425*$C$35)*EXP(-$C$14*$C$30)),AY$236,(AZ317*$C$34+AZ318*$C$35)*EXP(-$C$12*$C$30)+AY$234),"")</f>
        <v/>
      </c>
      <c r="AZ317" s="65">
        <f>IF(AZ$231&gt;=$E317,IF(AZ208*$C$23&gt;MAX($C$22,(BA317*$C$34+BA318*$C$35)*EXP(-$C$12*$C$30)+(BA424*$C$34+BA425*$C$35)*EXP(-$C$14*$C$30)),AZ$236,(BA317*$C$34+BA318*$C$35)*EXP(-$C$12*$C$30)+AZ$234),"")</f>
        <v/>
      </c>
      <c r="BA317" s="65">
        <f>IF(BA$231&gt;=$E317,IF(BA208*$C$23&gt;MAX($C$22,(BB317*$C$34+BB318*$C$35)*EXP(-$C$12*$C$30)+(BB424*$C$34+BB425*$C$35)*EXP(-$C$14*$C$30)),BA$236,(BB317*$C$34+BB318*$C$35)*EXP(-$C$12*$C$30)+BA$234),"")</f>
        <v/>
      </c>
      <c r="BB317" s="65">
        <f>IF(BB$231&gt;=$E317,IF(BB208*$C$23&gt;MAX($C$22,(BC317*$C$34+BC318*$C$35)*EXP(-$C$12*$C$30)+(BC424*$C$34+BC425*$C$35)*EXP(-$C$14*$C$30)),BB$236,(BC317*$C$34+BC318*$C$35)*EXP(-$C$12*$C$30)+BB$234),"")</f>
        <v/>
      </c>
      <c r="BC317" s="65">
        <f>IF(BC$231&gt;=$E317,IF(BC208*$C$23&gt;MAX($C$22,(BD317*$C$34+BD318*$C$35)*EXP(-$C$12*$C$30)+(BD424*$C$34+BD425*$C$35)*EXP(-$C$14*$C$30)),BC$236,(BD317*$C$34+BD318*$C$35)*EXP(-$C$12*$C$30)+BC$234),"")</f>
        <v/>
      </c>
      <c r="BD317" s="65">
        <f>IF(BD$231&gt;=$E317,IF(BD208*$C$23&gt;MAX($C$22,(BE317*$C$34+BE318*$C$35)*EXP(-$C$12*$C$30)+(BE424*$C$34+BE425*$C$35)*EXP(-$C$14*$C$30)),BD$236,(BE317*$C$34+BE318*$C$35)*EXP(-$C$12*$C$30)+BD$234),"")</f>
        <v/>
      </c>
      <c r="BE317" s="65">
        <f>IF(BE$231&gt;=$E317,IF(BE208*$C$23&gt;MAX($C$22,(BF317*$C$34+BF318*$C$35)*EXP(-$C$12*$C$30)+(BF424*$C$34+BF425*$C$35)*EXP(-$C$14*$C$30)),BE$236,(BF317*$C$34+BF318*$C$35)*EXP(-$C$12*$C$30)+BE$234),"")</f>
        <v/>
      </c>
      <c r="BF317" s="65">
        <f>IF(BF$231&gt;=$E317,IF(BF208*$C$23&gt;MAX($C$22,(BG317*$C$34+BG318*$C$35)*EXP(-$C$12*$C$30)+(BG424*$C$34+BG425*$C$35)*EXP(-$C$14*$C$30)),BF$236,(BG317*$C$34+BG318*$C$35)*EXP(-$C$12*$C$30)+BF$234),"")</f>
        <v/>
      </c>
      <c r="BG317" s="65">
        <f>IF(BG$231&gt;=$E317,IF(BG208*$C$23&gt;MAX($C$22,(BH317*$C$34+BH318*$C$35)*EXP(-$C$12*$C$30)+(BH424*$C$34+BH425*$C$35)*EXP(-$C$14*$C$30)),BG$236,(BH317*$C$34+BH318*$C$35)*EXP(-$C$12*$C$30)+BG$234),"")</f>
        <v/>
      </c>
      <c r="BH317" s="65">
        <f>IF(BH$231&gt;=$E317,IF(BH208*$C$23&gt;MAX($C$22,(BI317*$C$34+BI318*$C$35)*EXP(-$C$12*$C$30)+(BI424*$C$34+BI425*$C$35)*EXP(-$C$14*$C$30)),BH$236,(BI317*$C$34+BI318*$C$35)*EXP(-$C$12*$C$30)+BH$234),"")</f>
        <v/>
      </c>
      <c r="BI317" s="65">
        <f>IF(BI$231&gt;=$E317,IF(BI208*$C$23&gt;MAX($C$22,(BJ317*$C$34+BJ318*$C$35)*EXP(-$C$12*$C$30)+(BJ424*$C$34+BJ425*$C$35)*EXP(-$C$14*$C$30)),BI$236,(BJ317*$C$34+BJ318*$C$35)*EXP(-$C$12*$C$30)+BI$234),"")</f>
        <v/>
      </c>
      <c r="BJ317" s="65">
        <f>IF(BJ$231&gt;=$E317,IF(BJ208*$C$23&gt;MAX($C$22,(BK317*$C$34+BK318*$C$35)*EXP(-$C$12*$C$30)+(BK424*$C$34+BK425*$C$35)*EXP(-$C$14*$C$30)),BJ$236,(BK317*$C$34+BK318*$C$35)*EXP(-$C$12*$C$30)+BJ$234),"")</f>
        <v/>
      </c>
      <c r="BK317" s="65">
        <f>IF(BK$231&gt;=$E317,IF(BK208*$C$23&gt;MAX($C$22,(BL317*$C$34+BL318*$C$35)*EXP(-$C$12*$C$30)+(BL424*$C$34+BL425*$C$35)*EXP(-$C$14*$C$30)),BK$236,(BL317*$C$34+BL318*$C$35)*EXP(-$C$12*$C$30)+BK$234),"")</f>
        <v/>
      </c>
      <c r="BL317" s="65">
        <f>IF(BL$231&gt;=$E317,IF(BL208*$C$23&gt;MAX($C$22,(BM317*$C$34+BM318*$C$35)*EXP(-$C$12*$C$30)+(BM424*$C$34+BM425*$C$35)*EXP(-$C$14*$C$30)),BL$236,(BM317*$C$34+BM318*$C$35)*EXP(-$C$12*$C$30)+BL$234),"")</f>
        <v/>
      </c>
      <c r="BM317" s="65">
        <f>IF(BM$231&gt;=$E317,IF(BM208*$C$23&gt;MAX($C$22,(BN317*$C$34+BN318*$C$35)*EXP(-$C$12*$C$30)+(BN424*$C$34+BN425*$C$35)*EXP(-$C$14*$C$30)),BM$236,(BN317*$C$34+BN318*$C$35)*EXP(-$C$12*$C$30)+BM$234),"")</f>
        <v/>
      </c>
      <c r="BN317" s="65">
        <f>IF(BN$231&gt;=$E317,IF(BN208*$C$23&gt;MAX($C$22,(BO317*$C$34+BO318*$C$35)*EXP(-$C$12*$C$30)+(BO424*$C$34+BO425*$C$35)*EXP(-$C$14*$C$30)),BN$236,(BO317*$C$34+BO318*$C$35)*EXP(-$C$12*$C$30)+BN$234),"")</f>
        <v/>
      </c>
      <c r="BO317" s="65">
        <f>IF(BO$231&gt;=$E317,IF(BO208*$C$23&gt;MAX($C$22,(BP317*$C$34+BP318*$C$35)*EXP(-$C$12*$C$30)+(BP424*$C$34+BP425*$C$35)*EXP(-$C$14*$C$30)),BO$236,(BP317*$C$34+BP318*$C$35)*EXP(-$C$12*$C$30)+BO$234),"")</f>
        <v/>
      </c>
      <c r="BP317" s="65">
        <f>IF(BP$231&gt;=$E317,IF(BP208*$C$23&gt;MAX($C$22,(BQ317*$C$34+BQ318*$C$35)*EXP(-$C$12*$C$30)+(BQ424*$C$34+BQ425*$C$35)*EXP(-$C$14*$C$30)),BP$236,(BQ317*$C$34+BQ318*$C$35)*EXP(-$C$12*$C$30)+BP$234),"")</f>
        <v/>
      </c>
      <c r="BQ317" s="65">
        <f>IF(BQ$231&gt;=$E317,IF(BQ208*$C$23&gt;MAX($C$22,(BR317*$C$34+BR318*$C$35)*EXP(-$C$12*$C$30)+(BR424*$C$34+BR425*$C$35)*EXP(-$C$14*$C$30)),BQ$236,(BR317*$C$34+BR318*$C$35)*EXP(-$C$12*$C$30)+BQ$234),"")</f>
        <v/>
      </c>
      <c r="BR317" s="65">
        <f>IF(BR$231&gt;=$E317,IF(BR208*$C$23&gt;MAX($C$22,(BS317*$C$34+BS318*$C$35)*EXP(-$C$12*$C$30)+(BS424*$C$34+BS425*$C$35)*EXP(-$C$14*$C$30)),BR$236,(BS317*$C$34+BS318*$C$35)*EXP(-$C$12*$C$30)+BR$234),"")</f>
        <v/>
      </c>
      <c r="BS317" s="65">
        <f>IF(BS$231&gt;=$E317,IF(BS208*$C$23&gt;MAX($C$22,(BT317*$C$34+BT318*$C$35)*EXP(-$C$12*$C$30)+(BT424*$C$34+BT425*$C$35)*EXP(-$C$14*$C$30)),BS$236,(BT317*$C$34+BT318*$C$35)*EXP(-$C$12*$C$30)+BS$234),"")</f>
        <v/>
      </c>
      <c r="BT317" s="65">
        <f>IF(BT$231&gt;=$E317,IF(BT208*$C$23&gt;MAX($C$22,(BU317*$C$34+BU318*$C$35)*EXP(-$C$12*$C$30)+(BU424*$C$34+BU425*$C$35)*EXP(-$C$14*$C$30)),BT$236,(BU317*$C$34+BU318*$C$35)*EXP(-$C$12*$C$30)+BT$234),"")</f>
        <v/>
      </c>
      <c r="BU317" s="65">
        <f>IF(BU$231&gt;=$E317,IF(BU208*$C$23&gt;MAX($C$22,(BV317*$C$34+BV318*$C$35)*EXP(-$C$12*$C$30)+(BV424*$C$34+BV425*$C$35)*EXP(-$C$14*$C$30)),BU$236,(BV317*$C$34+BV318*$C$35)*EXP(-$C$12*$C$30)+BU$234),"")</f>
        <v/>
      </c>
      <c r="BV317" s="65">
        <f>IF(BV$231&gt;=$E317,IF(BV208*$C$23&gt;MAX($C$22,(BW317*$C$34+BW318*$C$35)*EXP(-$C$12*$C$30)+(BW424*$C$34+BW425*$C$35)*EXP(-$C$14*$C$30)),BV$236,(BW317*$C$34+BW318*$C$35)*EXP(-$C$12*$C$30)+BV$234),"")</f>
        <v/>
      </c>
      <c r="BW317" s="65">
        <f>IF(BW$231&gt;=$E317,IF(BW208*$C$23&gt;MAX($C$22,(BX317*$C$34+BX318*$C$35)*EXP(-$C$12*$C$30)+(BX424*$C$34+BX425*$C$35)*EXP(-$C$14*$C$30)),BW$236,(BX317*$C$34+BX318*$C$35)*EXP(-$C$12*$C$30)+BW$234),"")</f>
        <v/>
      </c>
      <c r="BX317" s="65">
        <f>IF(BX$231&gt;=$E317,IF(BX208*$C$23&gt;MAX($C$22,(BY317*$C$34+BY318*$C$35)*EXP(-$C$12*$C$30)+(BY424*$C$34+BY425*$C$35)*EXP(-$C$14*$C$30)),BX$236,(BY317*$C$34+BY318*$C$35)*EXP(-$C$12*$C$30)+BX$234),"")</f>
        <v/>
      </c>
      <c r="BY317" s="65">
        <f>IF(BY$231&gt;=$E317,IF(BY208*$C$23&gt;MAX($C$22,(BZ317*$C$34+BZ318*$C$35)*EXP(-$C$12*$C$30)+(BZ424*$C$34+BZ425*$C$35)*EXP(-$C$14*$C$30)),BY$236,(BZ317*$C$34+BZ318*$C$35)*EXP(-$C$12*$C$30)+BY$234),"")</f>
        <v/>
      </c>
      <c r="BZ317" s="65">
        <f>IF(BZ$231&gt;=$E317,IF(BZ208*$C$23&gt;MAX($C$22,(CA317*$C$34+CA318*$C$35)*EXP(-$C$12*$C$30)+(CA424*$C$34+CA425*$C$35)*EXP(-$C$14*$C$30)),BZ$236,(CA317*$C$34+CA318*$C$35)*EXP(-$C$12*$C$30)+BZ$234),"")</f>
        <v/>
      </c>
      <c r="CA317" s="65">
        <f>IF(CA$231&gt;=$E317,IF(CA208*$C$23&gt;MAX($C$22,(CB317*$C$34+CB318*$C$35)*EXP(-$C$12*$C$30)+(CB424*$C$34+CB425*$C$35)*EXP(-$C$14*$C$30)),CA$236,(CB317*$C$34+CB318*$C$35)*EXP(-$C$12*$C$30)+CA$234),"")</f>
        <v/>
      </c>
      <c r="CB317" s="65">
        <f>IF(CB$231&gt;=$E317,IF(CB208*$C$23&gt;MAX($C$22,(CC317*$C$34+CC318*$C$35)*EXP(-$C$12*$C$30)+(CC424*$C$34+CC425*$C$35)*EXP(-$C$14*$C$30)),CB$236,(CC317*$C$34+CC318*$C$35)*EXP(-$C$12*$C$30)+CB$234),"")</f>
        <v/>
      </c>
      <c r="CC317" s="65">
        <f>IF(CC$231&gt;=$E317,IF(CC208*$C$23&gt;MAX($C$22,(CD317*$C$34+CD318*$C$35)*EXP(-$C$12*$C$30)+(CD424*$C$34+CD425*$C$35)*EXP(-$C$14*$C$30)),CC$236,(CD317*$C$34+CD318*$C$35)*EXP(-$C$12*$C$30)+CC$234),"")</f>
        <v/>
      </c>
      <c r="CD317" s="65">
        <f>IF(CD$231&gt;=$E317,IF(CD208*$C$23&gt;MAX($C$22,(CE317*$C$34+CE318*$C$35)*EXP(-$C$12*$C$30)+(CE424*$C$34+CE425*$C$35)*EXP(-$C$14*$C$30)),CD$236,(CE317*$C$34+CE318*$C$35)*EXP(-$C$12*$C$30)+CD$234),"")</f>
        <v/>
      </c>
      <c r="CE317" s="65">
        <f>IF(CE$231&gt;=$E317,IF(CE208*$C$23&gt;MAX($C$22,(CF317*$C$34+CF318*$C$35)*EXP(-$C$12*$C$30)+(CF424*$C$34+CF425*$C$35)*EXP(-$C$14*$C$30)),CE$236,(CF317*$C$34+CF318*$C$35)*EXP(-$C$12*$C$30)+CE$234),"")</f>
        <v/>
      </c>
      <c r="CF317" s="65">
        <f>IF(CF$231&gt;=$E317,IF(CF208*$C$23&gt;MAX($C$22,(CG317*$C$34+CG318*$C$35)*EXP(-$C$12*$C$30)+(CG424*$C$34+CG425*$C$35)*EXP(-$C$14*$C$30)),CF$236,(CG317*$C$34+CG318*$C$35)*EXP(-$C$12*$C$30)+CF$234),"")</f>
        <v/>
      </c>
      <c r="CG317" s="65">
        <f>IF(CG$231&gt;=$E317,IF(CG208*$C$23&gt;MAX($C$22,(CH317*$C$34+CH318*$C$35)*EXP(-$C$12*$C$30)+(CH424*$C$34+CH425*$C$35)*EXP(-$C$14*$C$30)),CG$236,(CH317*$C$34+CH318*$C$35)*EXP(-$C$12*$C$30)+CG$234),"")</f>
        <v/>
      </c>
      <c r="CH317" s="65">
        <f>IF(CH$231&gt;=$E317,IF(CH208*$C$23&gt;MAX($C$22,(CI317*$C$34+CI318*$C$35)*EXP(-$C$12*$C$30)+(CI424*$C$34+CI425*$C$35)*EXP(-$C$14*$C$30)),CH$236,(CI317*$C$34+CI318*$C$35)*EXP(-$C$12*$C$30)+CH$234),"")</f>
        <v/>
      </c>
      <c r="CI317" s="65">
        <f>IF(CI$231&gt;=$E317,IF(CI208*$C$23&gt;MAX($C$22,(CJ317*$C$34+CJ318*$C$35)*EXP(-$C$12*$C$30)+(CJ424*$C$34+CJ425*$C$35)*EXP(-$C$14*$C$30)),CI$236,(CJ317*$C$34+CJ318*$C$35)*EXP(-$C$12*$C$30)+CI$234),"")</f>
        <v/>
      </c>
      <c r="CJ317" s="65">
        <f>IF(CJ$231&gt;=$E317,IF(CJ208*$C$23&gt;MAX($C$22,(CK317*$C$34+CK318*$C$35)*EXP(-$C$12*$C$30)+(CK424*$C$34+CK425*$C$35)*EXP(-$C$14*$C$30)),CJ$236,(CK317*$C$34+CK318*$C$35)*EXP(-$C$12*$C$30)+CJ$234),"")</f>
        <v/>
      </c>
      <c r="CK317" s="65">
        <f>IF(CK$231&gt;=$E317,IF(CK208*$C$23&gt;MAX($C$22,(CL317*$C$34+CL318*$C$35)*EXP(-$C$12*$C$30)+(CL424*$C$34+CL425*$C$35)*EXP(-$C$14*$C$30)),CK$236,(CL317*$C$34+CL318*$C$35)*EXP(-$C$12*$C$30)+CK$234),"")</f>
        <v/>
      </c>
      <c r="CL317" s="65">
        <f>IF(CL$231&gt;=$E317,IF(CL208*$C$23&gt;MAX($C$22,(CM317*$C$34+CM318*$C$35)*EXP(-$C$12*$C$30)+(CM424*$C$34+CM425*$C$35)*EXP(-$C$14*$C$30)),CL$236,(CM317*$C$34+CM318*$C$35)*EXP(-$C$12*$C$30)+CL$234),"")</f>
        <v/>
      </c>
      <c r="CM317" s="65">
        <f>IF(CM$231&gt;=$E317,IF(CM208*$C$23&gt;MAX($C$22,(CN317*$C$34+CN318*$C$35)*EXP(-$C$12*$C$30)+(CN424*$C$34+CN425*$C$35)*EXP(-$C$14*$C$30)),CM$236,(CN317*$C$34+CN318*$C$35)*EXP(-$C$12*$C$30)+CM$234),"")</f>
        <v/>
      </c>
      <c r="CN317" s="65">
        <f>IF(CN$231&gt;=$E317,IF(CN208*$C$23&gt;MAX($C$22,(CO317*$C$34+CO318*$C$35)*EXP(-$C$12*$C$30)+(CO424*$C$34+CO425*$C$35)*EXP(-$C$14*$C$30)),CN$236,(CO317*$C$34+CO318*$C$35)*EXP(-$C$12*$C$30)+CN$234),"")</f>
        <v/>
      </c>
      <c r="CO317" s="65">
        <f>IF(CO$231&gt;=$E317,IF(CO208*$C$23&gt;MAX($C$22,(CP317*$C$34+CP318*$C$35)*EXP(-$C$12*$C$30)+(CP424*$C$34+CP425*$C$35)*EXP(-$C$14*$C$30)),CO$236,(CP317*$C$34+CP318*$C$35)*EXP(-$C$12*$C$30)+CO$234),"")</f>
        <v/>
      </c>
      <c r="CP317" s="65">
        <f>IF(CP$231&gt;=$E317,IF(CP208*$C$23&gt;MAX($C$22,(CQ317*$C$34+CQ318*$C$35)*EXP(-$C$12*$C$30)+(CQ424*$C$34+CQ425*$C$35)*EXP(-$C$14*$C$30)),CP$236,(CQ317*$C$34+CQ318*$C$35)*EXP(-$C$12*$C$30)+CP$234),"")</f>
        <v/>
      </c>
      <c r="CQ317" s="65">
        <f>IF(CQ$231&gt;=$E317,IF(CQ208*$C$23&gt;MAX($C$22,(CR317*$C$34+CR318*$C$35)*EXP(-$C$12*$C$30)+(CR424*$C$34+CR425*$C$35)*EXP(-$C$14*$C$30)),CQ$236,(CR317*$C$34+CR318*$C$35)*EXP(-$C$12*$C$30)+CQ$234),"")</f>
        <v/>
      </c>
      <c r="CR317" s="65">
        <f>IF(CR$231&gt;=$E317,IF(CR208*$C$23&gt;MAX($C$22,(CS317*$C$34+CS318*$C$35)*EXP(-$C$12*$C$30)+(CS424*$C$34+CS425*$C$35)*EXP(-$C$14*$C$30)),CR$236,(CS317*$C$34+CS318*$C$35)*EXP(-$C$12*$C$30)+CR$234),"")</f>
        <v/>
      </c>
      <c r="CS317" s="65">
        <f>IF(CS$231&gt;=$E317,IF(CS208*$C$23&gt;MAX($C$22,(CT317*$C$34+CT318*$C$35)*EXP(-$C$12*$C$30)+(CT424*$C$34+CT425*$C$35)*EXP(-$C$14*$C$30)),CS$236,(CT317*$C$34+CT318*$C$35)*EXP(-$C$12*$C$30)+CS$234),"")</f>
        <v/>
      </c>
      <c r="CT317" s="65">
        <f>IF(CT$231&gt;=$E317,IF(CT208*$C$23&gt;MAX($C$22,(CU317*$C$34+CU318*$C$35)*EXP(-$C$12*$C$30)+(CU424*$C$34+CU425*$C$35)*EXP(-$C$14*$C$30)),CT$236,(CU317*$C$34+CU318*$C$35)*EXP(-$C$12*$C$30)+CT$234),"")</f>
        <v/>
      </c>
      <c r="CU317" s="65">
        <f>IF(CU$231&gt;=$E317,IF(CU208*$C$23&gt;MAX($C$22,(CV317*$C$34+CV318*$C$35)*EXP(-$C$12*$C$30)+(CV424*$C$34+CV425*$C$35)*EXP(-$C$14*$C$30)),CU$236,(CV317*$C$34+CV318*$C$35)*EXP(-$C$12*$C$30)+CU$234),"")</f>
        <v/>
      </c>
      <c r="CV317" s="65">
        <f>IF(CV$231&gt;=$E317,IF(CV208*$C$23&gt;MAX($C$22,(CW317*$C$34+CW318*$C$35)*EXP(-$C$12*$C$30)+(CW424*$C$34+CW425*$C$35)*EXP(-$C$14*$C$30)),CV$236,(CW317*$C$34+CW318*$C$35)*EXP(-$C$12*$C$30)+CV$234),"")</f>
        <v/>
      </c>
      <c r="CW317" s="65">
        <f>IF(CW$231&gt;=$E317,IF(CW208*$C$23&gt;MAX($C$22,(CX317*$C$34+CX318*$C$35)*EXP(-$C$12*$C$30)+(CX424*$C$34+CX425*$C$35)*EXP(-$C$14*$C$30)),CW$236,(CX317*$C$34+CX318*$C$35)*EXP(-$C$12*$C$30)+CW$234),"")</f>
        <v/>
      </c>
      <c r="CX317" s="65">
        <f>IF(CX$231&gt;=$E317,IF(CX208*$C$23&gt;MAX($C$22,(CY317*$C$34+CY318*$C$35)*EXP(-$C$12*$C$30)+(CY424*$C$34+CY425*$C$35)*EXP(-$C$14*$C$30)),CX$236,(CY317*$C$34+CY318*$C$35)*EXP(-$C$12*$C$30)+CX$234),"")</f>
        <v/>
      </c>
      <c r="CY317" s="65">
        <f>IF(CY$231&gt;=$E317,IF(CY208*$C$23&gt;MAX($C$22,(CZ317*$C$34+CZ318*$C$35)*EXP(-$C$12*$C$30)+(CZ424*$C$34+CZ425*$C$35)*EXP(-$C$14*$C$30)),CY$236,(CZ317*$C$34+CZ318*$C$35)*EXP(-$C$12*$C$30)+CY$234),"")</f>
        <v/>
      </c>
      <c r="CZ317" s="65">
        <f>IF(CZ$231&gt;=$E317,IF(CZ208*$C$23&gt;MAX($C$22,(DA317*$C$34+DA318*$C$35)*EXP(-$C$12*$C$30)+(DA424*$C$34+DA425*$C$35)*EXP(-$C$14*$C$30)),CZ$236,(DA317*$C$34+DA318*$C$35)*EXP(-$C$12*$C$30)+CZ$234),"")</f>
        <v/>
      </c>
      <c r="DA317" s="65">
        <f>IF(DA$231&gt;=$E317,IF(DA208*$C$23&gt;MAX($C$22,(DB317*$C$34+DB318*$C$35)*EXP(-$C$12*$C$30)+(DB424*$C$34+DB425*$C$35)*EXP(-$C$14*$C$30)),DA$236,(DB317*$C$34+DB318*$C$35)*EXP(-$C$12*$C$30)+DA$234),"")</f>
        <v/>
      </c>
      <c r="DB317" s="65">
        <f>IF(DB$231&gt;=$E317,IF(DB208*$C$23&gt;MAX($C$22,(DC317*$C$34+DC318*$C$35)*EXP(-$C$12*$C$30)+(DC424*$C$34+DC425*$C$35)*EXP(-$C$14*$C$30)),DB$236,(DC317*$C$34+DC318*$C$35)*EXP(-$C$12*$C$30)+DB$234),"")</f>
        <v/>
      </c>
      <c r="DC317" s="65">
        <f>IF(DC$231&gt;=$E317,IF(DC208*$C$23&gt;$C$22,DC$236,$C$22+DC$234),"")</f>
        <v/>
      </c>
    </row>
    <row r="318" ht="12" customHeight="1">
      <c r="B318" s="12" t="n"/>
      <c r="C318" s="12" t="n"/>
      <c r="D318" s="12" t="n"/>
      <c r="E318" s="64">
        <f>E317+1</f>
        <v/>
      </c>
      <c r="G318" s="65">
        <f>IF(G$231&gt;=$E318,IF(G209*$C$23&gt;MAX($C$22,(H318*$C$34+H319*$C$35)*EXP(-$C$12*$C$30)+(H425*$C$34+H426*$C$35)*EXP(-$C$14*$C$30)),G$236,(H318*$C$34+H319*$C$35)*EXP(-$C$12*$C$30)+G$234),"")</f>
        <v/>
      </c>
      <c r="H318" s="65">
        <f>IF(H$231&gt;=$E318,IF(H209*$C$23&gt;MAX($C$22,(I318*$C$34+I319*$C$35)*EXP(-$C$12*$C$30)+(I425*$C$34+I426*$C$35)*EXP(-$C$14*$C$30)),H$236,(I318*$C$34+I319*$C$35)*EXP(-$C$12*$C$30)+H$234),"")</f>
        <v/>
      </c>
      <c r="I318" s="65">
        <f>IF(I$231&gt;=$E318,IF(I209*$C$23&gt;MAX($C$22,(J318*$C$34+J319*$C$35)*EXP(-$C$12*$C$30)+(J425*$C$34+J426*$C$35)*EXP(-$C$14*$C$30)),I$236,(J318*$C$34+J319*$C$35)*EXP(-$C$12*$C$30)+I$234),"")</f>
        <v/>
      </c>
      <c r="J318" s="65">
        <f>IF(J$231&gt;=$E318,IF(J209*$C$23&gt;MAX($C$22,(K318*$C$34+K319*$C$35)*EXP(-$C$12*$C$30)+(K425*$C$34+K426*$C$35)*EXP(-$C$14*$C$30)),J$236,(K318*$C$34+K319*$C$35)*EXP(-$C$12*$C$30)+J$234),"")</f>
        <v/>
      </c>
      <c r="K318" s="65">
        <f>IF(K$231&gt;=$E318,IF(K209*$C$23&gt;MAX($C$22,(L318*$C$34+L319*$C$35)*EXP(-$C$12*$C$30)+(L425*$C$34+L426*$C$35)*EXP(-$C$14*$C$30)),K$236,(L318*$C$34+L319*$C$35)*EXP(-$C$12*$C$30)+K$234),"")</f>
        <v/>
      </c>
      <c r="L318" s="65">
        <f>IF(L$231&gt;=$E318,IF(L209*$C$23&gt;MAX($C$22,(M318*$C$34+M319*$C$35)*EXP(-$C$12*$C$30)+(M425*$C$34+M426*$C$35)*EXP(-$C$14*$C$30)),L$236,(M318*$C$34+M319*$C$35)*EXP(-$C$12*$C$30)+L$234),"")</f>
        <v/>
      </c>
      <c r="M318" s="65">
        <f>IF(M$231&gt;=$E318,IF(M209*$C$23&gt;MAX($C$22,(N318*$C$34+N319*$C$35)*EXP(-$C$12*$C$30)+(N425*$C$34+N426*$C$35)*EXP(-$C$14*$C$30)),M$236,(N318*$C$34+N319*$C$35)*EXP(-$C$12*$C$30)+M$234),"")</f>
        <v/>
      </c>
      <c r="N318" s="65">
        <f>IF(N$231&gt;=$E318,IF(N209*$C$23&gt;MAX($C$22,(O318*$C$34+O319*$C$35)*EXP(-$C$12*$C$30)+(O425*$C$34+O426*$C$35)*EXP(-$C$14*$C$30)),N$236,(O318*$C$34+O319*$C$35)*EXP(-$C$12*$C$30)+N$234),"")</f>
        <v/>
      </c>
      <c r="O318" s="65">
        <f>IF(O$231&gt;=$E318,IF(O209*$C$23&gt;MAX($C$22,(P318*$C$34+P319*$C$35)*EXP(-$C$12*$C$30)+(P425*$C$34+P426*$C$35)*EXP(-$C$14*$C$30)),O$236,(P318*$C$34+P319*$C$35)*EXP(-$C$12*$C$30)+O$234),"")</f>
        <v/>
      </c>
      <c r="P318" s="65">
        <f>IF(P$231&gt;=$E318,IF(P209*$C$23&gt;MAX($C$22,(Q318*$C$34+Q319*$C$35)*EXP(-$C$12*$C$30)+(Q425*$C$34+Q426*$C$35)*EXP(-$C$14*$C$30)),P$236,(Q318*$C$34+Q319*$C$35)*EXP(-$C$12*$C$30)+P$234),"")</f>
        <v/>
      </c>
      <c r="Q318" s="65">
        <f>IF(Q$231&gt;=$E318,IF(Q209*$C$23&gt;MAX($C$22,(R318*$C$34+R319*$C$35)*EXP(-$C$12*$C$30)+(R425*$C$34+R426*$C$35)*EXP(-$C$14*$C$30)),Q$236,(R318*$C$34+R319*$C$35)*EXP(-$C$12*$C$30)+Q$234),"")</f>
        <v/>
      </c>
      <c r="R318" s="65">
        <f>IF(R$231&gt;=$E318,IF(R209*$C$23&gt;MAX($C$22,(S318*$C$34+S319*$C$35)*EXP(-$C$12*$C$30)+(S425*$C$34+S426*$C$35)*EXP(-$C$14*$C$30)),R$236,(S318*$C$34+S319*$C$35)*EXP(-$C$12*$C$30)+R$234),"")</f>
        <v/>
      </c>
      <c r="S318" s="65">
        <f>IF(S$231&gt;=$E318,IF(S209*$C$23&gt;MAX($C$22,(T318*$C$34+T319*$C$35)*EXP(-$C$12*$C$30)+(T425*$C$34+T426*$C$35)*EXP(-$C$14*$C$30)),S$236,(T318*$C$34+T319*$C$35)*EXP(-$C$12*$C$30)+S$234),"")</f>
        <v/>
      </c>
      <c r="T318" s="65">
        <f>IF(T$231&gt;=$E318,IF(T209*$C$23&gt;MAX($C$22,(U318*$C$34+U319*$C$35)*EXP(-$C$12*$C$30)+(U425*$C$34+U426*$C$35)*EXP(-$C$14*$C$30)),T$236,(U318*$C$34+U319*$C$35)*EXP(-$C$12*$C$30)+T$234),"")</f>
        <v/>
      </c>
      <c r="U318" s="65">
        <f>IF(U$231&gt;=$E318,IF(U209*$C$23&gt;MAX($C$22,(V318*$C$34+V319*$C$35)*EXP(-$C$12*$C$30)+(V425*$C$34+V426*$C$35)*EXP(-$C$14*$C$30)),U$236,(V318*$C$34+V319*$C$35)*EXP(-$C$12*$C$30)+U$234),"")</f>
        <v/>
      </c>
      <c r="V318" s="65">
        <f>IF(V$231&gt;=$E318,IF(V209*$C$23&gt;MAX($C$22,(W318*$C$34+W319*$C$35)*EXP(-$C$12*$C$30)+(W425*$C$34+W426*$C$35)*EXP(-$C$14*$C$30)),V$236,(W318*$C$34+W319*$C$35)*EXP(-$C$12*$C$30)+V$234),"")</f>
        <v/>
      </c>
      <c r="W318" s="65">
        <f>IF(W$231&gt;=$E318,IF(W209*$C$23&gt;MAX($C$22,(X318*$C$34+X319*$C$35)*EXP(-$C$12*$C$30)+(X425*$C$34+X426*$C$35)*EXP(-$C$14*$C$30)),W$236,(X318*$C$34+X319*$C$35)*EXP(-$C$12*$C$30)+W$234),"")</f>
        <v/>
      </c>
      <c r="X318" s="65">
        <f>IF(X$231&gt;=$E318,IF(X209*$C$23&gt;MAX($C$22,(Y318*$C$34+Y319*$C$35)*EXP(-$C$12*$C$30)+(Y425*$C$34+Y426*$C$35)*EXP(-$C$14*$C$30)),X$236,(Y318*$C$34+Y319*$C$35)*EXP(-$C$12*$C$30)+X$234),"")</f>
        <v/>
      </c>
      <c r="Y318" s="65">
        <f>IF(Y$231&gt;=$E318,IF(Y209*$C$23&gt;MAX($C$22,(Z318*$C$34+Z319*$C$35)*EXP(-$C$12*$C$30)+(Z425*$C$34+Z426*$C$35)*EXP(-$C$14*$C$30)),Y$236,(Z318*$C$34+Z319*$C$35)*EXP(-$C$12*$C$30)+Y$234),"")</f>
        <v/>
      </c>
      <c r="Z318" s="65">
        <f>IF(Z$231&gt;=$E318,IF(Z209*$C$23&gt;MAX($C$22,(AA318*$C$34+AA319*$C$35)*EXP(-$C$12*$C$30)+(AA425*$C$34+AA426*$C$35)*EXP(-$C$14*$C$30)),Z$236,(AA318*$C$34+AA319*$C$35)*EXP(-$C$12*$C$30)+Z$234),"")</f>
        <v/>
      </c>
      <c r="AA318" s="65">
        <f>IF(AA$231&gt;=$E318,IF(AA209*$C$23&gt;MAX($C$22,(AB318*$C$34+AB319*$C$35)*EXP(-$C$12*$C$30)+(AB425*$C$34+AB426*$C$35)*EXP(-$C$14*$C$30)),AA$236,(AB318*$C$34+AB319*$C$35)*EXP(-$C$12*$C$30)+AA$234),"")</f>
        <v/>
      </c>
      <c r="AB318" s="65">
        <f>IF(AB$231&gt;=$E318,IF(AB209*$C$23&gt;MAX($C$22,(AC318*$C$34+AC319*$C$35)*EXP(-$C$12*$C$30)+(AC425*$C$34+AC426*$C$35)*EXP(-$C$14*$C$30)),AB$236,(AC318*$C$34+AC319*$C$35)*EXP(-$C$12*$C$30)+AB$234),"")</f>
        <v/>
      </c>
      <c r="AC318" s="65">
        <f>IF(AC$231&gt;=$E318,IF(AC209*$C$23&gt;MAX($C$22,(AD318*$C$34+AD319*$C$35)*EXP(-$C$12*$C$30)+(AD425*$C$34+AD426*$C$35)*EXP(-$C$14*$C$30)),AC$236,(AD318*$C$34+AD319*$C$35)*EXP(-$C$12*$C$30)+AC$234),"")</f>
        <v/>
      </c>
      <c r="AD318" s="65">
        <f>IF(AD$231&gt;=$E318,IF(AD209*$C$23&gt;MAX($C$22,(AE318*$C$34+AE319*$C$35)*EXP(-$C$12*$C$30)+(AE425*$C$34+AE426*$C$35)*EXP(-$C$14*$C$30)),AD$236,(AE318*$C$34+AE319*$C$35)*EXP(-$C$12*$C$30)+AD$234),"")</f>
        <v/>
      </c>
      <c r="AE318" s="65">
        <f>IF(AE$231&gt;=$E318,IF(AE209*$C$23&gt;MAX($C$22,(AF318*$C$34+AF319*$C$35)*EXP(-$C$12*$C$30)+(AF425*$C$34+AF426*$C$35)*EXP(-$C$14*$C$30)),AE$236,(AF318*$C$34+AF319*$C$35)*EXP(-$C$12*$C$30)+AE$234),"")</f>
        <v/>
      </c>
      <c r="AF318" s="65">
        <f>IF(AF$231&gt;=$E318,IF(AF209*$C$23&gt;MAX($C$22,(AG318*$C$34+AG319*$C$35)*EXP(-$C$12*$C$30)+(AG425*$C$34+AG426*$C$35)*EXP(-$C$14*$C$30)),AF$236,(AG318*$C$34+AG319*$C$35)*EXP(-$C$12*$C$30)+AF$234),"")</f>
        <v/>
      </c>
      <c r="AG318" s="65">
        <f>IF(AG$231&gt;=$E318,IF(AG209*$C$23&gt;MAX($C$22,(AH318*$C$34+AH319*$C$35)*EXP(-$C$12*$C$30)+(AH425*$C$34+AH426*$C$35)*EXP(-$C$14*$C$30)),AG$236,(AH318*$C$34+AH319*$C$35)*EXP(-$C$12*$C$30)+AG$234),"")</f>
        <v/>
      </c>
      <c r="AH318" s="65">
        <f>IF(AH$231&gt;=$E318,IF(AH209*$C$23&gt;MAX($C$22,(AI318*$C$34+AI319*$C$35)*EXP(-$C$12*$C$30)+(AI425*$C$34+AI426*$C$35)*EXP(-$C$14*$C$30)),AH$236,(AI318*$C$34+AI319*$C$35)*EXP(-$C$12*$C$30)+AH$234),"")</f>
        <v/>
      </c>
      <c r="AI318" s="65">
        <f>IF(AI$231&gt;=$E318,IF(AI209*$C$23&gt;MAX($C$22,(AJ318*$C$34+AJ319*$C$35)*EXP(-$C$12*$C$30)+(AJ425*$C$34+AJ426*$C$35)*EXP(-$C$14*$C$30)),AI$236,(AJ318*$C$34+AJ319*$C$35)*EXP(-$C$12*$C$30)+AI$234),"")</f>
        <v/>
      </c>
      <c r="AJ318" s="65">
        <f>IF(AJ$231&gt;=$E318,IF(AJ209*$C$23&gt;MAX($C$22,(AK318*$C$34+AK319*$C$35)*EXP(-$C$12*$C$30)+(AK425*$C$34+AK426*$C$35)*EXP(-$C$14*$C$30)),AJ$236,(AK318*$C$34+AK319*$C$35)*EXP(-$C$12*$C$30)+AJ$234),"")</f>
        <v/>
      </c>
      <c r="AK318" s="65">
        <f>IF(AK$231&gt;=$E318,IF(AK209*$C$23&gt;MAX($C$22,(AL318*$C$34+AL319*$C$35)*EXP(-$C$12*$C$30)+(AL425*$C$34+AL426*$C$35)*EXP(-$C$14*$C$30)),AK$236,(AL318*$C$34+AL319*$C$35)*EXP(-$C$12*$C$30)+AK$234),"")</f>
        <v/>
      </c>
      <c r="AL318" s="65">
        <f>IF(AL$231&gt;=$E318,IF(AL209*$C$23&gt;MAX($C$22,(AM318*$C$34+AM319*$C$35)*EXP(-$C$12*$C$30)+(AM425*$C$34+AM426*$C$35)*EXP(-$C$14*$C$30)),AL$236,(AM318*$C$34+AM319*$C$35)*EXP(-$C$12*$C$30)+AL$234),"")</f>
        <v/>
      </c>
      <c r="AM318" s="65">
        <f>IF(AM$231&gt;=$E318,IF(AM209*$C$23&gt;MAX($C$22,(AN318*$C$34+AN319*$C$35)*EXP(-$C$12*$C$30)+(AN425*$C$34+AN426*$C$35)*EXP(-$C$14*$C$30)),AM$236,(AN318*$C$34+AN319*$C$35)*EXP(-$C$12*$C$30)+AM$234),"")</f>
        <v/>
      </c>
      <c r="AN318" s="65">
        <f>IF(AN$231&gt;=$E318,IF(AN209*$C$23&gt;MAX($C$22,(AO318*$C$34+AO319*$C$35)*EXP(-$C$12*$C$30)+(AO425*$C$34+AO426*$C$35)*EXP(-$C$14*$C$30)),AN$236,(AO318*$C$34+AO319*$C$35)*EXP(-$C$12*$C$30)+AN$234),"")</f>
        <v/>
      </c>
      <c r="AO318" s="65">
        <f>IF(AO$231&gt;=$E318,IF(AO209*$C$23&gt;MAX($C$22,(AP318*$C$34+AP319*$C$35)*EXP(-$C$12*$C$30)+(AP425*$C$34+AP426*$C$35)*EXP(-$C$14*$C$30)),AO$236,(AP318*$C$34+AP319*$C$35)*EXP(-$C$12*$C$30)+AO$234),"")</f>
        <v/>
      </c>
      <c r="AP318" s="65">
        <f>IF(AP$231&gt;=$E318,IF(AP209*$C$23&gt;MAX($C$22,(AQ318*$C$34+AQ319*$C$35)*EXP(-$C$12*$C$30)+(AQ425*$C$34+AQ426*$C$35)*EXP(-$C$14*$C$30)),AP$236,(AQ318*$C$34+AQ319*$C$35)*EXP(-$C$12*$C$30)+AP$234),"")</f>
        <v/>
      </c>
      <c r="AQ318" s="65">
        <f>IF(AQ$231&gt;=$E318,IF(AQ209*$C$23&gt;MAX($C$22,(AR318*$C$34+AR319*$C$35)*EXP(-$C$12*$C$30)+(AR425*$C$34+AR426*$C$35)*EXP(-$C$14*$C$30)),AQ$236,(AR318*$C$34+AR319*$C$35)*EXP(-$C$12*$C$30)+AQ$234),"")</f>
        <v/>
      </c>
      <c r="AR318" s="65">
        <f>IF(AR$231&gt;=$E318,IF(AR209*$C$23&gt;MAX($C$22,(AS318*$C$34+AS319*$C$35)*EXP(-$C$12*$C$30)+(AS425*$C$34+AS426*$C$35)*EXP(-$C$14*$C$30)),AR$236,(AS318*$C$34+AS319*$C$35)*EXP(-$C$12*$C$30)+AR$234),"")</f>
        <v/>
      </c>
      <c r="AS318" s="65">
        <f>IF(AS$231&gt;=$E318,IF(AS209*$C$23&gt;MAX($C$22,(AT318*$C$34+AT319*$C$35)*EXP(-$C$12*$C$30)+(AT425*$C$34+AT426*$C$35)*EXP(-$C$14*$C$30)),AS$236,(AT318*$C$34+AT319*$C$35)*EXP(-$C$12*$C$30)+AS$234),"")</f>
        <v/>
      </c>
      <c r="AT318" s="65">
        <f>IF(AT$231&gt;=$E318,IF(AT209*$C$23&gt;MAX($C$22,(AU318*$C$34+AU319*$C$35)*EXP(-$C$12*$C$30)+(AU425*$C$34+AU426*$C$35)*EXP(-$C$14*$C$30)),AT$236,(AU318*$C$34+AU319*$C$35)*EXP(-$C$12*$C$30)+AT$234),"")</f>
        <v/>
      </c>
      <c r="AU318" s="65">
        <f>IF(AU$231&gt;=$E318,IF(AU209*$C$23&gt;MAX($C$22,(AV318*$C$34+AV319*$C$35)*EXP(-$C$12*$C$30)+(AV425*$C$34+AV426*$C$35)*EXP(-$C$14*$C$30)),AU$236,(AV318*$C$34+AV319*$C$35)*EXP(-$C$12*$C$30)+AU$234),"")</f>
        <v/>
      </c>
      <c r="AV318" s="65">
        <f>IF(AV$231&gt;=$E318,IF(AV209*$C$23&gt;MAX($C$22,(AW318*$C$34+AW319*$C$35)*EXP(-$C$12*$C$30)+(AW425*$C$34+AW426*$C$35)*EXP(-$C$14*$C$30)),AV$236,(AW318*$C$34+AW319*$C$35)*EXP(-$C$12*$C$30)+AV$234),"")</f>
        <v/>
      </c>
      <c r="AW318" s="65">
        <f>IF(AW$231&gt;=$E318,IF(AW209*$C$23&gt;MAX($C$22,(AX318*$C$34+AX319*$C$35)*EXP(-$C$12*$C$30)+(AX425*$C$34+AX426*$C$35)*EXP(-$C$14*$C$30)),AW$236,(AX318*$C$34+AX319*$C$35)*EXP(-$C$12*$C$30)+AW$234),"")</f>
        <v/>
      </c>
      <c r="AX318" s="65">
        <f>IF(AX$231&gt;=$E318,IF(AX209*$C$23&gt;MAX($C$22,(AY318*$C$34+AY319*$C$35)*EXP(-$C$12*$C$30)+(AY425*$C$34+AY426*$C$35)*EXP(-$C$14*$C$30)),AX$236,(AY318*$C$34+AY319*$C$35)*EXP(-$C$12*$C$30)+AX$234),"")</f>
        <v/>
      </c>
      <c r="AY318" s="65">
        <f>IF(AY$231&gt;=$E318,IF(AY209*$C$23&gt;MAX($C$22,(AZ318*$C$34+AZ319*$C$35)*EXP(-$C$12*$C$30)+(AZ425*$C$34+AZ426*$C$35)*EXP(-$C$14*$C$30)),AY$236,(AZ318*$C$34+AZ319*$C$35)*EXP(-$C$12*$C$30)+AY$234),"")</f>
        <v/>
      </c>
      <c r="AZ318" s="65">
        <f>IF(AZ$231&gt;=$E318,IF(AZ209*$C$23&gt;MAX($C$22,(BA318*$C$34+BA319*$C$35)*EXP(-$C$12*$C$30)+(BA425*$C$34+BA426*$C$35)*EXP(-$C$14*$C$30)),AZ$236,(BA318*$C$34+BA319*$C$35)*EXP(-$C$12*$C$30)+AZ$234),"")</f>
        <v/>
      </c>
      <c r="BA318" s="65">
        <f>IF(BA$231&gt;=$E318,IF(BA209*$C$23&gt;MAX($C$22,(BB318*$C$34+BB319*$C$35)*EXP(-$C$12*$C$30)+(BB425*$C$34+BB426*$C$35)*EXP(-$C$14*$C$30)),BA$236,(BB318*$C$34+BB319*$C$35)*EXP(-$C$12*$C$30)+BA$234),"")</f>
        <v/>
      </c>
      <c r="BB318" s="65">
        <f>IF(BB$231&gt;=$E318,IF(BB209*$C$23&gt;MAX($C$22,(BC318*$C$34+BC319*$C$35)*EXP(-$C$12*$C$30)+(BC425*$C$34+BC426*$C$35)*EXP(-$C$14*$C$30)),BB$236,(BC318*$C$34+BC319*$C$35)*EXP(-$C$12*$C$30)+BB$234),"")</f>
        <v/>
      </c>
      <c r="BC318" s="65">
        <f>IF(BC$231&gt;=$E318,IF(BC209*$C$23&gt;MAX($C$22,(BD318*$C$34+BD319*$C$35)*EXP(-$C$12*$C$30)+(BD425*$C$34+BD426*$C$35)*EXP(-$C$14*$C$30)),BC$236,(BD318*$C$34+BD319*$C$35)*EXP(-$C$12*$C$30)+BC$234),"")</f>
        <v/>
      </c>
      <c r="BD318" s="65">
        <f>IF(BD$231&gt;=$E318,IF(BD209*$C$23&gt;MAX($C$22,(BE318*$C$34+BE319*$C$35)*EXP(-$C$12*$C$30)+(BE425*$C$34+BE426*$C$35)*EXP(-$C$14*$C$30)),BD$236,(BE318*$C$34+BE319*$C$35)*EXP(-$C$12*$C$30)+BD$234),"")</f>
        <v/>
      </c>
      <c r="BE318" s="65">
        <f>IF(BE$231&gt;=$E318,IF(BE209*$C$23&gt;MAX($C$22,(BF318*$C$34+BF319*$C$35)*EXP(-$C$12*$C$30)+(BF425*$C$34+BF426*$C$35)*EXP(-$C$14*$C$30)),BE$236,(BF318*$C$34+BF319*$C$35)*EXP(-$C$12*$C$30)+BE$234),"")</f>
        <v/>
      </c>
      <c r="BF318" s="65">
        <f>IF(BF$231&gt;=$E318,IF(BF209*$C$23&gt;MAX($C$22,(BG318*$C$34+BG319*$C$35)*EXP(-$C$12*$C$30)+(BG425*$C$34+BG426*$C$35)*EXP(-$C$14*$C$30)),BF$236,(BG318*$C$34+BG319*$C$35)*EXP(-$C$12*$C$30)+BF$234),"")</f>
        <v/>
      </c>
      <c r="BG318" s="65">
        <f>IF(BG$231&gt;=$E318,IF(BG209*$C$23&gt;MAX($C$22,(BH318*$C$34+BH319*$C$35)*EXP(-$C$12*$C$30)+(BH425*$C$34+BH426*$C$35)*EXP(-$C$14*$C$30)),BG$236,(BH318*$C$34+BH319*$C$35)*EXP(-$C$12*$C$30)+BG$234),"")</f>
        <v/>
      </c>
      <c r="BH318" s="65">
        <f>IF(BH$231&gt;=$E318,IF(BH209*$C$23&gt;MAX($C$22,(BI318*$C$34+BI319*$C$35)*EXP(-$C$12*$C$30)+(BI425*$C$34+BI426*$C$35)*EXP(-$C$14*$C$30)),BH$236,(BI318*$C$34+BI319*$C$35)*EXP(-$C$12*$C$30)+BH$234),"")</f>
        <v/>
      </c>
      <c r="BI318" s="65">
        <f>IF(BI$231&gt;=$E318,IF(BI209*$C$23&gt;MAX($C$22,(BJ318*$C$34+BJ319*$C$35)*EXP(-$C$12*$C$30)+(BJ425*$C$34+BJ426*$C$35)*EXP(-$C$14*$C$30)),BI$236,(BJ318*$C$34+BJ319*$C$35)*EXP(-$C$12*$C$30)+BI$234),"")</f>
        <v/>
      </c>
      <c r="BJ318" s="65">
        <f>IF(BJ$231&gt;=$E318,IF(BJ209*$C$23&gt;MAX($C$22,(BK318*$C$34+BK319*$C$35)*EXP(-$C$12*$C$30)+(BK425*$C$34+BK426*$C$35)*EXP(-$C$14*$C$30)),BJ$236,(BK318*$C$34+BK319*$C$35)*EXP(-$C$12*$C$30)+BJ$234),"")</f>
        <v/>
      </c>
      <c r="BK318" s="65">
        <f>IF(BK$231&gt;=$E318,IF(BK209*$C$23&gt;MAX($C$22,(BL318*$C$34+BL319*$C$35)*EXP(-$C$12*$C$30)+(BL425*$C$34+BL426*$C$35)*EXP(-$C$14*$C$30)),BK$236,(BL318*$C$34+BL319*$C$35)*EXP(-$C$12*$C$30)+BK$234),"")</f>
        <v/>
      </c>
      <c r="BL318" s="65">
        <f>IF(BL$231&gt;=$E318,IF(BL209*$C$23&gt;MAX($C$22,(BM318*$C$34+BM319*$C$35)*EXP(-$C$12*$C$30)+(BM425*$C$34+BM426*$C$35)*EXP(-$C$14*$C$30)),BL$236,(BM318*$C$34+BM319*$C$35)*EXP(-$C$12*$C$30)+BL$234),"")</f>
        <v/>
      </c>
      <c r="BM318" s="65">
        <f>IF(BM$231&gt;=$E318,IF(BM209*$C$23&gt;MAX($C$22,(BN318*$C$34+BN319*$C$35)*EXP(-$C$12*$C$30)+(BN425*$C$34+BN426*$C$35)*EXP(-$C$14*$C$30)),BM$236,(BN318*$C$34+BN319*$C$35)*EXP(-$C$12*$C$30)+BM$234),"")</f>
        <v/>
      </c>
      <c r="BN318" s="65">
        <f>IF(BN$231&gt;=$E318,IF(BN209*$C$23&gt;MAX($C$22,(BO318*$C$34+BO319*$C$35)*EXP(-$C$12*$C$30)+(BO425*$C$34+BO426*$C$35)*EXP(-$C$14*$C$30)),BN$236,(BO318*$C$34+BO319*$C$35)*EXP(-$C$12*$C$30)+BN$234),"")</f>
        <v/>
      </c>
      <c r="BO318" s="65">
        <f>IF(BO$231&gt;=$E318,IF(BO209*$C$23&gt;MAX($C$22,(BP318*$C$34+BP319*$C$35)*EXP(-$C$12*$C$30)+(BP425*$C$34+BP426*$C$35)*EXP(-$C$14*$C$30)),BO$236,(BP318*$C$34+BP319*$C$35)*EXP(-$C$12*$C$30)+BO$234),"")</f>
        <v/>
      </c>
      <c r="BP318" s="65">
        <f>IF(BP$231&gt;=$E318,IF(BP209*$C$23&gt;MAX($C$22,(BQ318*$C$34+BQ319*$C$35)*EXP(-$C$12*$C$30)+(BQ425*$C$34+BQ426*$C$35)*EXP(-$C$14*$C$30)),BP$236,(BQ318*$C$34+BQ319*$C$35)*EXP(-$C$12*$C$30)+BP$234),"")</f>
        <v/>
      </c>
      <c r="BQ318" s="65">
        <f>IF(BQ$231&gt;=$E318,IF(BQ209*$C$23&gt;MAX($C$22,(BR318*$C$34+BR319*$C$35)*EXP(-$C$12*$C$30)+(BR425*$C$34+BR426*$C$35)*EXP(-$C$14*$C$30)),BQ$236,(BR318*$C$34+BR319*$C$35)*EXP(-$C$12*$C$30)+BQ$234),"")</f>
        <v/>
      </c>
      <c r="BR318" s="65">
        <f>IF(BR$231&gt;=$E318,IF(BR209*$C$23&gt;MAX($C$22,(BS318*$C$34+BS319*$C$35)*EXP(-$C$12*$C$30)+(BS425*$C$34+BS426*$C$35)*EXP(-$C$14*$C$30)),BR$236,(BS318*$C$34+BS319*$C$35)*EXP(-$C$12*$C$30)+BR$234),"")</f>
        <v/>
      </c>
      <c r="BS318" s="65">
        <f>IF(BS$231&gt;=$E318,IF(BS209*$C$23&gt;MAX($C$22,(BT318*$C$34+BT319*$C$35)*EXP(-$C$12*$C$30)+(BT425*$C$34+BT426*$C$35)*EXP(-$C$14*$C$30)),BS$236,(BT318*$C$34+BT319*$C$35)*EXP(-$C$12*$C$30)+BS$234),"")</f>
        <v/>
      </c>
      <c r="BT318" s="65">
        <f>IF(BT$231&gt;=$E318,IF(BT209*$C$23&gt;MAX($C$22,(BU318*$C$34+BU319*$C$35)*EXP(-$C$12*$C$30)+(BU425*$C$34+BU426*$C$35)*EXP(-$C$14*$C$30)),BT$236,(BU318*$C$34+BU319*$C$35)*EXP(-$C$12*$C$30)+BT$234),"")</f>
        <v/>
      </c>
      <c r="BU318" s="65">
        <f>IF(BU$231&gt;=$E318,IF(BU209*$C$23&gt;MAX($C$22,(BV318*$C$34+BV319*$C$35)*EXP(-$C$12*$C$30)+(BV425*$C$34+BV426*$C$35)*EXP(-$C$14*$C$30)),BU$236,(BV318*$C$34+BV319*$C$35)*EXP(-$C$12*$C$30)+BU$234),"")</f>
        <v/>
      </c>
      <c r="BV318" s="65">
        <f>IF(BV$231&gt;=$E318,IF(BV209*$C$23&gt;MAX($C$22,(BW318*$C$34+BW319*$C$35)*EXP(-$C$12*$C$30)+(BW425*$C$34+BW426*$C$35)*EXP(-$C$14*$C$30)),BV$236,(BW318*$C$34+BW319*$C$35)*EXP(-$C$12*$C$30)+BV$234),"")</f>
        <v/>
      </c>
      <c r="BW318" s="65">
        <f>IF(BW$231&gt;=$E318,IF(BW209*$C$23&gt;MAX($C$22,(BX318*$C$34+BX319*$C$35)*EXP(-$C$12*$C$30)+(BX425*$C$34+BX426*$C$35)*EXP(-$C$14*$C$30)),BW$236,(BX318*$C$34+BX319*$C$35)*EXP(-$C$12*$C$30)+BW$234),"")</f>
        <v/>
      </c>
      <c r="BX318" s="65">
        <f>IF(BX$231&gt;=$E318,IF(BX209*$C$23&gt;MAX($C$22,(BY318*$C$34+BY319*$C$35)*EXP(-$C$12*$C$30)+(BY425*$C$34+BY426*$C$35)*EXP(-$C$14*$C$30)),BX$236,(BY318*$C$34+BY319*$C$35)*EXP(-$C$12*$C$30)+BX$234),"")</f>
        <v/>
      </c>
      <c r="BY318" s="65">
        <f>IF(BY$231&gt;=$E318,IF(BY209*$C$23&gt;MAX($C$22,(BZ318*$C$34+BZ319*$C$35)*EXP(-$C$12*$C$30)+(BZ425*$C$34+BZ426*$C$35)*EXP(-$C$14*$C$30)),BY$236,(BZ318*$C$34+BZ319*$C$35)*EXP(-$C$12*$C$30)+BY$234),"")</f>
        <v/>
      </c>
      <c r="BZ318" s="65">
        <f>IF(BZ$231&gt;=$E318,IF(BZ209*$C$23&gt;MAX($C$22,(CA318*$C$34+CA319*$C$35)*EXP(-$C$12*$C$30)+(CA425*$C$34+CA426*$C$35)*EXP(-$C$14*$C$30)),BZ$236,(CA318*$C$34+CA319*$C$35)*EXP(-$C$12*$C$30)+BZ$234),"")</f>
        <v/>
      </c>
      <c r="CA318" s="65">
        <f>IF(CA$231&gt;=$E318,IF(CA209*$C$23&gt;MAX($C$22,(CB318*$C$34+CB319*$C$35)*EXP(-$C$12*$C$30)+(CB425*$C$34+CB426*$C$35)*EXP(-$C$14*$C$30)),CA$236,(CB318*$C$34+CB319*$C$35)*EXP(-$C$12*$C$30)+CA$234),"")</f>
        <v/>
      </c>
      <c r="CB318" s="65">
        <f>IF(CB$231&gt;=$E318,IF(CB209*$C$23&gt;MAX($C$22,(CC318*$C$34+CC319*$C$35)*EXP(-$C$12*$C$30)+(CC425*$C$34+CC426*$C$35)*EXP(-$C$14*$C$30)),CB$236,(CC318*$C$34+CC319*$C$35)*EXP(-$C$12*$C$30)+CB$234),"")</f>
        <v/>
      </c>
      <c r="CC318" s="65">
        <f>IF(CC$231&gt;=$E318,IF(CC209*$C$23&gt;MAX($C$22,(CD318*$C$34+CD319*$C$35)*EXP(-$C$12*$C$30)+(CD425*$C$34+CD426*$C$35)*EXP(-$C$14*$C$30)),CC$236,(CD318*$C$34+CD319*$C$35)*EXP(-$C$12*$C$30)+CC$234),"")</f>
        <v/>
      </c>
      <c r="CD318" s="65">
        <f>IF(CD$231&gt;=$E318,IF(CD209*$C$23&gt;MAX($C$22,(CE318*$C$34+CE319*$C$35)*EXP(-$C$12*$C$30)+(CE425*$C$34+CE426*$C$35)*EXP(-$C$14*$C$30)),CD$236,(CE318*$C$34+CE319*$C$35)*EXP(-$C$12*$C$30)+CD$234),"")</f>
        <v/>
      </c>
      <c r="CE318" s="65">
        <f>IF(CE$231&gt;=$E318,IF(CE209*$C$23&gt;MAX($C$22,(CF318*$C$34+CF319*$C$35)*EXP(-$C$12*$C$30)+(CF425*$C$34+CF426*$C$35)*EXP(-$C$14*$C$30)),CE$236,(CF318*$C$34+CF319*$C$35)*EXP(-$C$12*$C$30)+CE$234),"")</f>
        <v/>
      </c>
      <c r="CF318" s="65">
        <f>IF(CF$231&gt;=$E318,IF(CF209*$C$23&gt;MAX($C$22,(CG318*$C$34+CG319*$C$35)*EXP(-$C$12*$C$30)+(CG425*$C$34+CG426*$C$35)*EXP(-$C$14*$C$30)),CF$236,(CG318*$C$34+CG319*$C$35)*EXP(-$C$12*$C$30)+CF$234),"")</f>
        <v/>
      </c>
      <c r="CG318" s="65">
        <f>IF(CG$231&gt;=$E318,IF(CG209*$C$23&gt;MAX($C$22,(CH318*$C$34+CH319*$C$35)*EXP(-$C$12*$C$30)+(CH425*$C$34+CH426*$C$35)*EXP(-$C$14*$C$30)),CG$236,(CH318*$C$34+CH319*$C$35)*EXP(-$C$12*$C$30)+CG$234),"")</f>
        <v/>
      </c>
      <c r="CH318" s="65">
        <f>IF(CH$231&gt;=$E318,IF(CH209*$C$23&gt;MAX($C$22,(CI318*$C$34+CI319*$C$35)*EXP(-$C$12*$C$30)+(CI425*$C$34+CI426*$C$35)*EXP(-$C$14*$C$30)),CH$236,(CI318*$C$34+CI319*$C$35)*EXP(-$C$12*$C$30)+CH$234),"")</f>
        <v/>
      </c>
      <c r="CI318" s="65">
        <f>IF(CI$231&gt;=$E318,IF(CI209*$C$23&gt;MAX($C$22,(CJ318*$C$34+CJ319*$C$35)*EXP(-$C$12*$C$30)+(CJ425*$C$34+CJ426*$C$35)*EXP(-$C$14*$C$30)),CI$236,(CJ318*$C$34+CJ319*$C$35)*EXP(-$C$12*$C$30)+CI$234),"")</f>
        <v/>
      </c>
      <c r="CJ318" s="65">
        <f>IF(CJ$231&gt;=$E318,IF(CJ209*$C$23&gt;MAX($C$22,(CK318*$C$34+CK319*$C$35)*EXP(-$C$12*$C$30)+(CK425*$C$34+CK426*$C$35)*EXP(-$C$14*$C$30)),CJ$236,(CK318*$C$34+CK319*$C$35)*EXP(-$C$12*$C$30)+CJ$234),"")</f>
        <v/>
      </c>
      <c r="CK318" s="65">
        <f>IF(CK$231&gt;=$E318,IF(CK209*$C$23&gt;MAX($C$22,(CL318*$C$34+CL319*$C$35)*EXP(-$C$12*$C$30)+(CL425*$C$34+CL426*$C$35)*EXP(-$C$14*$C$30)),CK$236,(CL318*$C$34+CL319*$C$35)*EXP(-$C$12*$C$30)+CK$234),"")</f>
        <v/>
      </c>
      <c r="CL318" s="65">
        <f>IF(CL$231&gt;=$E318,IF(CL209*$C$23&gt;MAX($C$22,(CM318*$C$34+CM319*$C$35)*EXP(-$C$12*$C$30)+(CM425*$C$34+CM426*$C$35)*EXP(-$C$14*$C$30)),CL$236,(CM318*$C$34+CM319*$C$35)*EXP(-$C$12*$C$30)+CL$234),"")</f>
        <v/>
      </c>
      <c r="CM318" s="65">
        <f>IF(CM$231&gt;=$E318,IF(CM209*$C$23&gt;MAX($C$22,(CN318*$C$34+CN319*$C$35)*EXP(-$C$12*$C$30)+(CN425*$C$34+CN426*$C$35)*EXP(-$C$14*$C$30)),CM$236,(CN318*$C$34+CN319*$C$35)*EXP(-$C$12*$C$30)+CM$234),"")</f>
        <v/>
      </c>
      <c r="CN318" s="65">
        <f>IF(CN$231&gt;=$E318,IF(CN209*$C$23&gt;MAX($C$22,(CO318*$C$34+CO319*$C$35)*EXP(-$C$12*$C$30)+(CO425*$C$34+CO426*$C$35)*EXP(-$C$14*$C$30)),CN$236,(CO318*$C$34+CO319*$C$35)*EXP(-$C$12*$C$30)+CN$234),"")</f>
        <v/>
      </c>
      <c r="CO318" s="65">
        <f>IF(CO$231&gt;=$E318,IF(CO209*$C$23&gt;MAX($C$22,(CP318*$C$34+CP319*$C$35)*EXP(-$C$12*$C$30)+(CP425*$C$34+CP426*$C$35)*EXP(-$C$14*$C$30)),CO$236,(CP318*$C$34+CP319*$C$35)*EXP(-$C$12*$C$30)+CO$234),"")</f>
        <v/>
      </c>
      <c r="CP318" s="65">
        <f>IF(CP$231&gt;=$E318,IF(CP209*$C$23&gt;MAX($C$22,(CQ318*$C$34+CQ319*$C$35)*EXP(-$C$12*$C$30)+(CQ425*$C$34+CQ426*$C$35)*EXP(-$C$14*$C$30)),CP$236,(CQ318*$C$34+CQ319*$C$35)*EXP(-$C$12*$C$30)+CP$234),"")</f>
        <v/>
      </c>
      <c r="CQ318" s="65">
        <f>IF(CQ$231&gt;=$E318,IF(CQ209*$C$23&gt;MAX($C$22,(CR318*$C$34+CR319*$C$35)*EXP(-$C$12*$C$30)+(CR425*$C$34+CR426*$C$35)*EXP(-$C$14*$C$30)),CQ$236,(CR318*$C$34+CR319*$C$35)*EXP(-$C$12*$C$30)+CQ$234),"")</f>
        <v/>
      </c>
      <c r="CR318" s="65">
        <f>IF(CR$231&gt;=$E318,IF(CR209*$C$23&gt;MAX($C$22,(CS318*$C$34+CS319*$C$35)*EXP(-$C$12*$C$30)+(CS425*$C$34+CS426*$C$35)*EXP(-$C$14*$C$30)),CR$236,(CS318*$C$34+CS319*$C$35)*EXP(-$C$12*$C$30)+CR$234),"")</f>
        <v/>
      </c>
      <c r="CS318" s="65">
        <f>IF(CS$231&gt;=$E318,IF(CS209*$C$23&gt;MAX($C$22,(CT318*$C$34+CT319*$C$35)*EXP(-$C$12*$C$30)+(CT425*$C$34+CT426*$C$35)*EXP(-$C$14*$C$30)),CS$236,(CT318*$C$34+CT319*$C$35)*EXP(-$C$12*$C$30)+CS$234),"")</f>
        <v/>
      </c>
      <c r="CT318" s="65">
        <f>IF(CT$231&gt;=$E318,IF(CT209*$C$23&gt;MAX($C$22,(CU318*$C$34+CU319*$C$35)*EXP(-$C$12*$C$30)+(CU425*$C$34+CU426*$C$35)*EXP(-$C$14*$C$30)),CT$236,(CU318*$C$34+CU319*$C$35)*EXP(-$C$12*$C$30)+CT$234),"")</f>
        <v/>
      </c>
      <c r="CU318" s="65">
        <f>IF(CU$231&gt;=$E318,IF(CU209*$C$23&gt;MAX($C$22,(CV318*$C$34+CV319*$C$35)*EXP(-$C$12*$C$30)+(CV425*$C$34+CV426*$C$35)*EXP(-$C$14*$C$30)),CU$236,(CV318*$C$34+CV319*$C$35)*EXP(-$C$12*$C$30)+CU$234),"")</f>
        <v/>
      </c>
      <c r="CV318" s="65">
        <f>IF(CV$231&gt;=$E318,IF(CV209*$C$23&gt;MAX($C$22,(CW318*$C$34+CW319*$C$35)*EXP(-$C$12*$C$30)+(CW425*$C$34+CW426*$C$35)*EXP(-$C$14*$C$30)),CV$236,(CW318*$C$34+CW319*$C$35)*EXP(-$C$12*$C$30)+CV$234),"")</f>
        <v/>
      </c>
      <c r="CW318" s="65">
        <f>IF(CW$231&gt;=$E318,IF(CW209*$C$23&gt;MAX($C$22,(CX318*$C$34+CX319*$C$35)*EXP(-$C$12*$C$30)+(CX425*$C$34+CX426*$C$35)*EXP(-$C$14*$C$30)),CW$236,(CX318*$C$34+CX319*$C$35)*EXP(-$C$12*$C$30)+CW$234),"")</f>
        <v/>
      </c>
      <c r="CX318" s="65">
        <f>IF(CX$231&gt;=$E318,IF(CX209*$C$23&gt;MAX($C$22,(CY318*$C$34+CY319*$C$35)*EXP(-$C$12*$C$30)+(CY425*$C$34+CY426*$C$35)*EXP(-$C$14*$C$30)),CX$236,(CY318*$C$34+CY319*$C$35)*EXP(-$C$12*$C$30)+CX$234),"")</f>
        <v/>
      </c>
      <c r="CY318" s="65">
        <f>IF(CY$231&gt;=$E318,IF(CY209*$C$23&gt;MAX($C$22,(CZ318*$C$34+CZ319*$C$35)*EXP(-$C$12*$C$30)+(CZ425*$C$34+CZ426*$C$35)*EXP(-$C$14*$C$30)),CY$236,(CZ318*$C$34+CZ319*$C$35)*EXP(-$C$12*$C$30)+CY$234),"")</f>
        <v/>
      </c>
      <c r="CZ318" s="65">
        <f>IF(CZ$231&gt;=$E318,IF(CZ209*$C$23&gt;MAX($C$22,(DA318*$C$34+DA319*$C$35)*EXP(-$C$12*$C$30)+(DA425*$C$34+DA426*$C$35)*EXP(-$C$14*$C$30)),CZ$236,(DA318*$C$34+DA319*$C$35)*EXP(-$C$12*$C$30)+CZ$234),"")</f>
        <v/>
      </c>
      <c r="DA318" s="65">
        <f>IF(DA$231&gt;=$E318,IF(DA209*$C$23&gt;MAX($C$22,(DB318*$C$34+DB319*$C$35)*EXP(-$C$12*$C$30)+(DB425*$C$34+DB426*$C$35)*EXP(-$C$14*$C$30)),DA$236,(DB318*$C$34+DB319*$C$35)*EXP(-$C$12*$C$30)+DA$234),"")</f>
        <v/>
      </c>
      <c r="DB318" s="65">
        <f>IF(DB$231&gt;=$E318,IF(DB209*$C$23&gt;MAX($C$22,(DC318*$C$34+DC319*$C$35)*EXP(-$C$12*$C$30)+(DC425*$C$34+DC426*$C$35)*EXP(-$C$14*$C$30)),DB$236,(DC318*$C$34+DC319*$C$35)*EXP(-$C$12*$C$30)+DB$234),"")</f>
        <v/>
      </c>
      <c r="DC318" s="65">
        <f>IF(DC$231&gt;=$E318,IF(DC209*$C$23&gt;$C$22,DC$236,$C$22+DC$234),"")</f>
        <v/>
      </c>
    </row>
    <row r="319" ht="12" customHeight="1">
      <c r="B319" s="12" t="n"/>
      <c r="C319" s="12" t="n"/>
      <c r="D319" s="12" t="n"/>
      <c r="E319" s="64">
        <f>E318+1</f>
        <v/>
      </c>
      <c r="G319" s="65">
        <f>IF(G$231&gt;=$E319,IF(G210*$C$23&gt;MAX($C$22,(H319*$C$34+H320*$C$35)*EXP(-$C$12*$C$30)+(H426*$C$34+H427*$C$35)*EXP(-$C$14*$C$30)),G$236,(H319*$C$34+H320*$C$35)*EXP(-$C$12*$C$30)+G$234),"")</f>
        <v/>
      </c>
      <c r="H319" s="65">
        <f>IF(H$231&gt;=$E319,IF(H210*$C$23&gt;MAX($C$22,(I319*$C$34+I320*$C$35)*EXP(-$C$12*$C$30)+(I426*$C$34+I427*$C$35)*EXP(-$C$14*$C$30)),H$236,(I319*$C$34+I320*$C$35)*EXP(-$C$12*$C$30)+H$234),"")</f>
        <v/>
      </c>
      <c r="I319" s="65">
        <f>IF(I$231&gt;=$E319,IF(I210*$C$23&gt;MAX($C$22,(J319*$C$34+J320*$C$35)*EXP(-$C$12*$C$30)+(J426*$C$34+J427*$C$35)*EXP(-$C$14*$C$30)),I$236,(J319*$C$34+J320*$C$35)*EXP(-$C$12*$C$30)+I$234),"")</f>
        <v/>
      </c>
      <c r="J319" s="65">
        <f>IF(J$231&gt;=$E319,IF(J210*$C$23&gt;MAX($C$22,(K319*$C$34+K320*$C$35)*EXP(-$C$12*$C$30)+(K426*$C$34+K427*$C$35)*EXP(-$C$14*$C$30)),J$236,(K319*$C$34+K320*$C$35)*EXP(-$C$12*$C$30)+J$234),"")</f>
        <v/>
      </c>
      <c r="K319" s="65">
        <f>IF(K$231&gt;=$E319,IF(K210*$C$23&gt;MAX($C$22,(L319*$C$34+L320*$C$35)*EXP(-$C$12*$C$30)+(L426*$C$34+L427*$C$35)*EXP(-$C$14*$C$30)),K$236,(L319*$C$34+L320*$C$35)*EXP(-$C$12*$C$30)+K$234),"")</f>
        <v/>
      </c>
      <c r="L319" s="65">
        <f>IF(L$231&gt;=$E319,IF(L210*$C$23&gt;MAX($C$22,(M319*$C$34+M320*$C$35)*EXP(-$C$12*$C$30)+(M426*$C$34+M427*$C$35)*EXP(-$C$14*$C$30)),L$236,(M319*$C$34+M320*$C$35)*EXP(-$C$12*$C$30)+L$234),"")</f>
        <v/>
      </c>
      <c r="M319" s="65">
        <f>IF(M$231&gt;=$E319,IF(M210*$C$23&gt;MAX($C$22,(N319*$C$34+N320*$C$35)*EXP(-$C$12*$C$30)+(N426*$C$34+N427*$C$35)*EXP(-$C$14*$C$30)),M$236,(N319*$C$34+N320*$C$35)*EXP(-$C$12*$C$30)+M$234),"")</f>
        <v/>
      </c>
      <c r="N319" s="65">
        <f>IF(N$231&gt;=$E319,IF(N210*$C$23&gt;MAX($C$22,(O319*$C$34+O320*$C$35)*EXP(-$C$12*$C$30)+(O426*$C$34+O427*$C$35)*EXP(-$C$14*$C$30)),N$236,(O319*$C$34+O320*$C$35)*EXP(-$C$12*$C$30)+N$234),"")</f>
        <v/>
      </c>
      <c r="O319" s="65">
        <f>IF(O$231&gt;=$E319,IF(O210*$C$23&gt;MAX($C$22,(P319*$C$34+P320*$C$35)*EXP(-$C$12*$C$30)+(P426*$C$34+P427*$C$35)*EXP(-$C$14*$C$30)),O$236,(P319*$C$34+P320*$C$35)*EXP(-$C$12*$C$30)+O$234),"")</f>
        <v/>
      </c>
      <c r="P319" s="65">
        <f>IF(P$231&gt;=$E319,IF(P210*$C$23&gt;MAX($C$22,(Q319*$C$34+Q320*$C$35)*EXP(-$C$12*$C$30)+(Q426*$C$34+Q427*$C$35)*EXP(-$C$14*$C$30)),P$236,(Q319*$C$34+Q320*$C$35)*EXP(-$C$12*$C$30)+P$234),"")</f>
        <v/>
      </c>
      <c r="Q319" s="65">
        <f>IF(Q$231&gt;=$E319,IF(Q210*$C$23&gt;MAX($C$22,(R319*$C$34+R320*$C$35)*EXP(-$C$12*$C$30)+(R426*$C$34+R427*$C$35)*EXP(-$C$14*$C$30)),Q$236,(R319*$C$34+R320*$C$35)*EXP(-$C$12*$C$30)+Q$234),"")</f>
        <v/>
      </c>
      <c r="R319" s="65">
        <f>IF(R$231&gt;=$E319,IF(R210*$C$23&gt;MAX($C$22,(S319*$C$34+S320*$C$35)*EXP(-$C$12*$C$30)+(S426*$C$34+S427*$C$35)*EXP(-$C$14*$C$30)),R$236,(S319*$C$34+S320*$C$35)*EXP(-$C$12*$C$30)+R$234),"")</f>
        <v/>
      </c>
      <c r="S319" s="65">
        <f>IF(S$231&gt;=$E319,IF(S210*$C$23&gt;MAX($C$22,(T319*$C$34+T320*$C$35)*EXP(-$C$12*$C$30)+(T426*$C$34+T427*$C$35)*EXP(-$C$14*$C$30)),S$236,(T319*$C$34+T320*$C$35)*EXP(-$C$12*$C$30)+S$234),"")</f>
        <v/>
      </c>
      <c r="T319" s="65">
        <f>IF(T$231&gt;=$E319,IF(T210*$C$23&gt;MAX($C$22,(U319*$C$34+U320*$C$35)*EXP(-$C$12*$C$30)+(U426*$C$34+U427*$C$35)*EXP(-$C$14*$C$30)),T$236,(U319*$C$34+U320*$C$35)*EXP(-$C$12*$C$30)+T$234),"")</f>
        <v/>
      </c>
      <c r="U319" s="65">
        <f>IF(U$231&gt;=$E319,IF(U210*$C$23&gt;MAX($C$22,(V319*$C$34+V320*$C$35)*EXP(-$C$12*$C$30)+(V426*$C$34+V427*$C$35)*EXP(-$C$14*$C$30)),U$236,(V319*$C$34+V320*$C$35)*EXP(-$C$12*$C$30)+U$234),"")</f>
        <v/>
      </c>
      <c r="V319" s="65">
        <f>IF(V$231&gt;=$E319,IF(V210*$C$23&gt;MAX($C$22,(W319*$C$34+W320*$C$35)*EXP(-$C$12*$C$30)+(W426*$C$34+W427*$C$35)*EXP(-$C$14*$C$30)),V$236,(W319*$C$34+W320*$C$35)*EXP(-$C$12*$C$30)+V$234),"")</f>
        <v/>
      </c>
      <c r="W319" s="65">
        <f>IF(W$231&gt;=$E319,IF(W210*$C$23&gt;MAX($C$22,(X319*$C$34+X320*$C$35)*EXP(-$C$12*$C$30)+(X426*$C$34+X427*$C$35)*EXP(-$C$14*$C$30)),W$236,(X319*$C$34+X320*$C$35)*EXP(-$C$12*$C$30)+W$234),"")</f>
        <v/>
      </c>
      <c r="X319" s="65">
        <f>IF(X$231&gt;=$E319,IF(X210*$C$23&gt;MAX($C$22,(Y319*$C$34+Y320*$C$35)*EXP(-$C$12*$C$30)+(Y426*$C$34+Y427*$C$35)*EXP(-$C$14*$C$30)),X$236,(Y319*$C$34+Y320*$C$35)*EXP(-$C$12*$C$30)+X$234),"")</f>
        <v/>
      </c>
      <c r="Y319" s="65">
        <f>IF(Y$231&gt;=$E319,IF(Y210*$C$23&gt;MAX($C$22,(Z319*$C$34+Z320*$C$35)*EXP(-$C$12*$C$30)+(Z426*$C$34+Z427*$C$35)*EXP(-$C$14*$C$30)),Y$236,(Z319*$C$34+Z320*$C$35)*EXP(-$C$12*$C$30)+Y$234),"")</f>
        <v/>
      </c>
      <c r="Z319" s="65">
        <f>IF(Z$231&gt;=$E319,IF(Z210*$C$23&gt;MAX($C$22,(AA319*$C$34+AA320*$C$35)*EXP(-$C$12*$C$30)+(AA426*$C$34+AA427*$C$35)*EXP(-$C$14*$C$30)),Z$236,(AA319*$C$34+AA320*$C$35)*EXP(-$C$12*$C$30)+Z$234),"")</f>
        <v/>
      </c>
      <c r="AA319" s="65">
        <f>IF(AA$231&gt;=$E319,IF(AA210*$C$23&gt;MAX($C$22,(AB319*$C$34+AB320*$C$35)*EXP(-$C$12*$C$30)+(AB426*$C$34+AB427*$C$35)*EXP(-$C$14*$C$30)),AA$236,(AB319*$C$34+AB320*$C$35)*EXP(-$C$12*$C$30)+AA$234),"")</f>
        <v/>
      </c>
      <c r="AB319" s="65">
        <f>IF(AB$231&gt;=$E319,IF(AB210*$C$23&gt;MAX($C$22,(AC319*$C$34+AC320*$C$35)*EXP(-$C$12*$C$30)+(AC426*$C$34+AC427*$C$35)*EXP(-$C$14*$C$30)),AB$236,(AC319*$C$34+AC320*$C$35)*EXP(-$C$12*$C$30)+AB$234),"")</f>
        <v/>
      </c>
      <c r="AC319" s="65">
        <f>IF(AC$231&gt;=$E319,IF(AC210*$C$23&gt;MAX($C$22,(AD319*$C$34+AD320*$C$35)*EXP(-$C$12*$C$30)+(AD426*$C$34+AD427*$C$35)*EXP(-$C$14*$C$30)),AC$236,(AD319*$C$34+AD320*$C$35)*EXP(-$C$12*$C$30)+AC$234),"")</f>
        <v/>
      </c>
      <c r="AD319" s="65">
        <f>IF(AD$231&gt;=$E319,IF(AD210*$C$23&gt;MAX($C$22,(AE319*$C$34+AE320*$C$35)*EXP(-$C$12*$C$30)+(AE426*$C$34+AE427*$C$35)*EXP(-$C$14*$C$30)),AD$236,(AE319*$C$34+AE320*$C$35)*EXP(-$C$12*$C$30)+AD$234),"")</f>
        <v/>
      </c>
      <c r="AE319" s="65">
        <f>IF(AE$231&gt;=$E319,IF(AE210*$C$23&gt;MAX($C$22,(AF319*$C$34+AF320*$C$35)*EXP(-$C$12*$C$30)+(AF426*$C$34+AF427*$C$35)*EXP(-$C$14*$C$30)),AE$236,(AF319*$C$34+AF320*$C$35)*EXP(-$C$12*$C$30)+AE$234),"")</f>
        <v/>
      </c>
      <c r="AF319" s="65">
        <f>IF(AF$231&gt;=$E319,IF(AF210*$C$23&gt;MAX($C$22,(AG319*$C$34+AG320*$C$35)*EXP(-$C$12*$C$30)+(AG426*$C$34+AG427*$C$35)*EXP(-$C$14*$C$30)),AF$236,(AG319*$C$34+AG320*$C$35)*EXP(-$C$12*$C$30)+AF$234),"")</f>
        <v/>
      </c>
      <c r="AG319" s="65">
        <f>IF(AG$231&gt;=$E319,IF(AG210*$C$23&gt;MAX($C$22,(AH319*$C$34+AH320*$C$35)*EXP(-$C$12*$C$30)+(AH426*$C$34+AH427*$C$35)*EXP(-$C$14*$C$30)),AG$236,(AH319*$C$34+AH320*$C$35)*EXP(-$C$12*$C$30)+AG$234),"")</f>
        <v/>
      </c>
      <c r="AH319" s="65">
        <f>IF(AH$231&gt;=$E319,IF(AH210*$C$23&gt;MAX($C$22,(AI319*$C$34+AI320*$C$35)*EXP(-$C$12*$C$30)+(AI426*$C$34+AI427*$C$35)*EXP(-$C$14*$C$30)),AH$236,(AI319*$C$34+AI320*$C$35)*EXP(-$C$12*$C$30)+AH$234),"")</f>
        <v/>
      </c>
      <c r="AI319" s="65">
        <f>IF(AI$231&gt;=$E319,IF(AI210*$C$23&gt;MAX($C$22,(AJ319*$C$34+AJ320*$C$35)*EXP(-$C$12*$C$30)+(AJ426*$C$34+AJ427*$C$35)*EXP(-$C$14*$C$30)),AI$236,(AJ319*$C$34+AJ320*$C$35)*EXP(-$C$12*$C$30)+AI$234),"")</f>
        <v/>
      </c>
      <c r="AJ319" s="65">
        <f>IF(AJ$231&gt;=$E319,IF(AJ210*$C$23&gt;MAX($C$22,(AK319*$C$34+AK320*$C$35)*EXP(-$C$12*$C$30)+(AK426*$C$34+AK427*$C$35)*EXP(-$C$14*$C$30)),AJ$236,(AK319*$C$34+AK320*$C$35)*EXP(-$C$12*$C$30)+AJ$234),"")</f>
        <v/>
      </c>
      <c r="AK319" s="65">
        <f>IF(AK$231&gt;=$E319,IF(AK210*$C$23&gt;MAX($C$22,(AL319*$C$34+AL320*$C$35)*EXP(-$C$12*$C$30)+(AL426*$C$34+AL427*$C$35)*EXP(-$C$14*$C$30)),AK$236,(AL319*$C$34+AL320*$C$35)*EXP(-$C$12*$C$30)+AK$234),"")</f>
        <v/>
      </c>
      <c r="AL319" s="65">
        <f>IF(AL$231&gt;=$E319,IF(AL210*$C$23&gt;MAX($C$22,(AM319*$C$34+AM320*$C$35)*EXP(-$C$12*$C$30)+(AM426*$C$34+AM427*$C$35)*EXP(-$C$14*$C$30)),AL$236,(AM319*$C$34+AM320*$C$35)*EXP(-$C$12*$C$30)+AL$234),"")</f>
        <v/>
      </c>
      <c r="AM319" s="65">
        <f>IF(AM$231&gt;=$E319,IF(AM210*$C$23&gt;MAX($C$22,(AN319*$C$34+AN320*$C$35)*EXP(-$C$12*$C$30)+(AN426*$C$34+AN427*$C$35)*EXP(-$C$14*$C$30)),AM$236,(AN319*$C$34+AN320*$C$35)*EXP(-$C$12*$C$30)+AM$234),"")</f>
        <v/>
      </c>
      <c r="AN319" s="65">
        <f>IF(AN$231&gt;=$E319,IF(AN210*$C$23&gt;MAX($C$22,(AO319*$C$34+AO320*$C$35)*EXP(-$C$12*$C$30)+(AO426*$C$34+AO427*$C$35)*EXP(-$C$14*$C$30)),AN$236,(AO319*$C$34+AO320*$C$35)*EXP(-$C$12*$C$30)+AN$234),"")</f>
        <v/>
      </c>
      <c r="AO319" s="65">
        <f>IF(AO$231&gt;=$E319,IF(AO210*$C$23&gt;MAX($C$22,(AP319*$C$34+AP320*$C$35)*EXP(-$C$12*$C$30)+(AP426*$C$34+AP427*$C$35)*EXP(-$C$14*$C$30)),AO$236,(AP319*$C$34+AP320*$C$35)*EXP(-$C$12*$C$30)+AO$234),"")</f>
        <v/>
      </c>
      <c r="AP319" s="65">
        <f>IF(AP$231&gt;=$E319,IF(AP210*$C$23&gt;MAX($C$22,(AQ319*$C$34+AQ320*$C$35)*EXP(-$C$12*$C$30)+(AQ426*$C$34+AQ427*$C$35)*EXP(-$C$14*$C$30)),AP$236,(AQ319*$C$34+AQ320*$C$35)*EXP(-$C$12*$C$30)+AP$234),"")</f>
        <v/>
      </c>
      <c r="AQ319" s="65">
        <f>IF(AQ$231&gt;=$E319,IF(AQ210*$C$23&gt;MAX($C$22,(AR319*$C$34+AR320*$C$35)*EXP(-$C$12*$C$30)+(AR426*$C$34+AR427*$C$35)*EXP(-$C$14*$C$30)),AQ$236,(AR319*$C$34+AR320*$C$35)*EXP(-$C$12*$C$30)+AQ$234),"")</f>
        <v/>
      </c>
      <c r="AR319" s="65">
        <f>IF(AR$231&gt;=$E319,IF(AR210*$C$23&gt;MAX($C$22,(AS319*$C$34+AS320*$C$35)*EXP(-$C$12*$C$30)+(AS426*$C$34+AS427*$C$35)*EXP(-$C$14*$C$30)),AR$236,(AS319*$C$34+AS320*$C$35)*EXP(-$C$12*$C$30)+AR$234),"")</f>
        <v/>
      </c>
      <c r="AS319" s="65">
        <f>IF(AS$231&gt;=$E319,IF(AS210*$C$23&gt;MAX($C$22,(AT319*$C$34+AT320*$C$35)*EXP(-$C$12*$C$30)+(AT426*$C$34+AT427*$C$35)*EXP(-$C$14*$C$30)),AS$236,(AT319*$C$34+AT320*$C$35)*EXP(-$C$12*$C$30)+AS$234),"")</f>
        <v/>
      </c>
      <c r="AT319" s="65">
        <f>IF(AT$231&gt;=$E319,IF(AT210*$C$23&gt;MAX($C$22,(AU319*$C$34+AU320*$C$35)*EXP(-$C$12*$C$30)+(AU426*$C$34+AU427*$C$35)*EXP(-$C$14*$C$30)),AT$236,(AU319*$C$34+AU320*$C$35)*EXP(-$C$12*$C$30)+AT$234),"")</f>
        <v/>
      </c>
      <c r="AU319" s="65">
        <f>IF(AU$231&gt;=$E319,IF(AU210*$C$23&gt;MAX($C$22,(AV319*$C$34+AV320*$C$35)*EXP(-$C$12*$C$30)+(AV426*$C$34+AV427*$C$35)*EXP(-$C$14*$C$30)),AU$236,(AV319*$C$34+AV320*$C$35)*EXP(-$C$12*$C$30)+AU$234),"")</f>
        <v/>
      </c>
      <c r="AV319" s="65">
        <f>IF(AV$231&gt;=$E319,IF(AV210*$C$23&gt;MAX($C$22,(AW319*$C$34+AW320*$C$35)*EXP(-$C$12*$C$30)+(AW426*$C$34+AW427*$C$35)*EXP(-$C$14*$C$30)),AV$236,(AW319*$C$34+AW320*$C$35)*EXP(-$C$12*$C$30)+AV$234),"")</f>
        <v/>
      </c>
      <c r="AW319" s="65">
        <f>IF(AW$231&gt;=$E319,IF(AW210*$C$23&gt;MAX($C$22,(AX319*$C$34+AX320*$C$35)*EXP(-$C$12*$C$30)+(AX426*$C$34+AX427*$C$35)*EXP(-$C$14*$C$30)),AW$236,(AX319*$C$34+AX320*$C$35)*EXP(-$C$12*$C$30)+AW$234),"")</f>
        <v/>
      </c>
      <c r="AX319" s="65">
        <f>IF(AX$231&gt;=$E319,IF(AX210*$C$23&gt;MAX($C$22,(AY319*$C$34+AY320*$C$35)*EXP(-$C$12*$C$30)+(AY426*$C$34+AY427*$C$35)*EXP(-$C$14*$C$30)),AX$236,(AY319*$C$34+AY320*$C$35)*EXP(-$C$12*$C$30)+AX$234),"")</f>
        <v/>
      </c>
      <c r="AY319" s="65">
        <f>IF(AY$231&gt;=$E319,IF(AY210*$C$23&gt;MAX($C$22,(AZ319*$C$34+AZ320*$C$35)*EXP(-$C$12*$C$30)+(AZ426*$C$34+AZ427*$C$35)*EXP(-$C$14*$C$30)),AY$236,(AZ319*$C$34+AZ320*$C$35)*EXP(-$C$12*$C$30)+AY$234),"")</f>
        <v/>
      </c>
      <c r="AZ319" s="65">
        <f>IF(AZ$231&gt;=$E319,IF(AZ210*$C$23&gt;MAX($C$22,(BA319*$C$34+BA320*$C$35)*EXP(-$C$12*$C$30)+(BA426*$C$34+BA427*$C$35)*EXP(-$C$14*$C$30)),AZ$236,(BA319*$C$34+BA320*$C$35)*EXP(-$C$12*$C$30)+AZ$234),"")</f>
        <v/>
      </c>
      <c r="BA319" s="65">
        <f>IF(BA$231&gt;=$E319,IF(BA210*$C$23&gt;MAX($C$22,(BB319*$C$34+BB320*$C$35)*EXP(-$C$12*$C$30)+(BB426*$C$34+BB427*$C$35)*EXP(-$C$14*$C$30)),BA$236,(BB319*$C$34+BB320*$C$35)*EXP(-$C$12*$C$30)+BA$234),"")</f>
        <v/>
      </c>
      <c r="BB319" s="65">
        <f>IF(BB$231&gt;=$E319,IF(BB210*$C$23&gt;MAX($C$22,(BC319*$C$34+BC320*$C$35)*EXP(-$C$12*$C$30)+(BC426*$C$34+BC427*$C$35)*EXP(-$C$14*$C$30)),BB$236,(BC319*$C$34+BC320*$C$35)*EXP(-$C$12*$C$30)+BB$234),"")</f>
        <v/>
      </c>
      <c r="BC319" s="65">
        <f>IF(BC$231&gt;=$E319,IF(BC210*$C$23&gt;MAX($C$22,(BD319*$C$34+BD320*$C$35)*EXP(-$C$12*$C$30)+(BD426*$C$34+BD427*$C$35)*EXP(-$C$14*$C$30)),BC$236,(BD319*$C$34+BD320*$C$35)*EXP(-$C$12*$C$30)+BC$234),"")</f>
        <v/>
      </c>
      <c r="BD319" s="65">
        <f>IF(BD$231&gt;=$E319,IF(BD210*$C$23&gt;MAX($C$22,(BE319*$C$34+BE320*$C$35)*EXP(-$C$12*$C$30)+(BE426*$C$34+BE427*$C$35)*EXP(-$C$14*$C$30)),BD$236,(BE319*$C$34+BE320*$C$35)*EXP(-$C$12*$C$30)+BD$234),"")</f>
        <v/>
      </c>
      <c r="BE319" s="65">
        <f>IF(BE$231&gt;=$E319,IF(BE210*$C$23&gt;MAX($C$22,(BF319*$C$34+BF320*$C$35)*EXP(-$C$12*$C$30)+(BF426*$C$34+BF427*$C$35)*EXP(-$C$14*$C$30)),BE$236,(BF319*$C$34+BF320*$C$35)*EXP(-$C$12*$C$30)+BE$234),"")</f>
        <v/>
      </c>
      <c r="BF319" s="65">
        <f>IF(BF$231&gt;=$E319,IF(BF210*$C$23&gt;MAX($C$22,(BG319*$C$34+BG320*$C$35)*EXP(-$C$12*$C$30)+(BG426*$C$34+BG427*$C$35)*EXP(-$C$14*$C$30)),BF$236,(BG319*$C$34+BG320*$C$35)*EXP(-$C$12*$C$30)+BF$234),"")</f>
        <v/>
      </c>
      <c r="BG319" s="65">
        <f>IF(BG$231&gt;=$E319,IF(BG210*$C$23&gt;MAX($C$22,(BH319*$C$34+BH320*$C$35)*EXP(-$C$12*$C$30)+(BH426*$C$34+BH427*$C$35)*EXP(-$C$14*$C$30)),BG$236,(BH319*$C$34+BH320*$C$35)*EXP(-$C$12*$C$30)+BG$234),"")</f>
        <v/>
      </c>
      <c r="BH319" s="65">
        <f>IF(BH$231&gt;=$E319,IF(BH210*$C$23&gt;MAX($C$22,(BI319*$C$34+BI320*$C$35)*EXP(-$C$12*$C$30)+(BI426*$C$34+BI427*$C$35)*EXP(-$C$14*$C$30)),BH$236,(BI319*$C$34+BI320*$C$35)*EXP(-$C$12*$C$30)+BH$234),"")</f>
        <v/>
      </c>
      <c r="BI319" s="65">
        <f>IF(BI$231&gt;=$E319,IF(BI210*$C$23&gt;MAX($C$22,(BJ319*$C$34+BJ320*$C$35)*EXP(-$C$12*$C$30)+(BJ426*$C$34+BJ427*$C$35)*EXP(-$C$14*$C$30)),BI$236,(BJ319*$C$34+BJ320*$C$35)*EXP(-$C$12*$C$30)+BI$234),"")</f>
        <v/>
      </c>
      <c r="BJ319" s="65">
        <f>IF(BJ$231&gt;=$E319,IF(BJ210*$C$23&gt;MAX($C$22,(BK319*$C$34+BK320*$C$35)*EXP(-$C$12*$C$30)+(BK426*$C$34+BK427*$C$35)*EXP(-$C$14*$C$30)),BJ$236,(BK319*$C$34+BK320*$C$35)*EXP(-$C$12*$C$30)+BJ$234),"")</f>
        <v/>
      </c>
      <c r="BK319" s="65">
        <f>IF(BK$231&gt;=$E319,IF(BK210*$C$23&gt;MAX($C$22,(BL319*$C$34+BL320*$C$35)*EXP(-$C$12*$C$30)+(BL426*$C$34+BL427*$C$35)*EXP(-$C$14*$C$30)),BK$236,(BL319*$C$34+BL320*$C$35)*EXP(-$C$12*$C$30)+BK$234),"")</f>
        <v/>
      </c>
      <c r="BL319" s="65">
        <f>IF(BL$231&gt;=$E319,IF(BL210*$C$23&gt;MAX($C$22,(BM319*$C$34+BM320*$C$35)*EXP(-$C$12*$C$30)+(BM426*$C$34+BM427*$C$35)*EXP(-$C$14*$C$30)),BL$236,(BM319*$C$34+BM320*$C$35)*EXP(-$C$12*$C$30)+BL$234),"")</f>
        <v/>
      </c>
      <c r="BM319" s="65">
        <f>IF(BM$231&gt;=$E319,IF(BM210*$C$23&gt;MAX($C$22,(BN319*$C$34+BN320*$C$35)*EXP(-$C$12*$C$30)+(BN426*$C$34+BN427*$C$35)*EXP(-$C$14*$C$30)),BM$236,(BN319*$C$34+BN320*$C$35)*EXP(-$C$12*$C$30)+BM$234),"")</f>
        <v/>
      </c>
      <c r="BN319" s="65">
        <f>IF(BN$231&gt;=$E319,IF(BN210*$C$23&gt;MAX($C$22,(BO319*$C$34+BO320*$C$35)*EXP(-$C$12*$C$30)+(BO426*$C$34+BO427*$C$35)*EXP(-$C$14*$C$30)),BN$236,(BO319*$C$34+BO320*$C$35)*EXP(-$C$12*$C$30)+BN$234),"")</f>
        <v/>
      </c>
      <c r="BO319" s="65">
        <f>IF(BO$231&gt;=$E319,IF(BO210*$C$23&gt;MAX($C$22,(BP319*$C$34+BP320*$C$35)*EXP(-$C$12*$C$30)+(BP426*$C$34+BP427*$C$35)*EXP(-$C$14*$C$30)),BO$236,(BP319*$C$34+BP320*$C$35)*EXP(-$C$12*$C$30)+BO$234),"")</f>
        <v/>
      </c>
      <c r="BP319" s="65">
        <f>IF(BP$231&gt;=$E319,IF(BP210*$C$23&gt;MAX($C$22,(BQ319*$C$34+BQ320*$C$35)*EXP(-$C$12*$C$30)+(BQ426*$C$34+BQ427*$C$35)*EXP(-$C$14*$C$30)),BP$236,(BQ319*$C$34+BQ320*$C$35)*EXP(-$C$12*$C$30)+BP$234),"")</f>
        <v/>
      </c>
      <c r="BQ319" s="65">
        <f>IF(BQ$231&gt;=$E319,IF(BQ210*$C$23&gt;MAX($C$22,(BR319*$C$34+BR320*$C$35)*EXP(-$C$12*$C$30)+(BR426*$C$34+BR427*$C$35)*EXP(-$C$14*$C$30)),BQ$236,(BR319*$C$34+BR320*$C$35)*EXP(-$C$12*$C$30)+BQ$234),"")</f>
        <v/>
      </c>
      <c r="BR319" s="65">
        <f>IF(BR$231&gt;=$E319,IF(BR210*$C$23&gt;MAX($C$22,(BS319*$C$34+BS320*$C$35)*EXP(-$C$12*$C$30)+(BS426*$C$34+BS427*$C$35)*EXP(-$C$14*$C$30)),BR$236,(BS319*$C$34+BS320*$C$35)*EXP(-$C$12*$C$30)+BR$234),"")</f>
        <v/>
      </c>
      <c r="BS319" s="65">
        <f>IF(BS$231&gt;=$E319,IF(BS210*$C$23&gt;MAX($C$22,(BT319*$C$34+BT320*$C$35)*EXP(-$C$12*$C$30)+(BT426*$C$34+BT427*$C$35)*EXP(-$C$14*$C$30)),BS$236,(BT319*$C$34+BT320*$C$35)*EXP(-$C$12*$C$30)+BS$234),"")</f>
        <v/>
      </c>
      <c r="BT319" s="65">
        <f>IF(BT$231&gt;=$E319,IF(BT210*$C$23&gt;MAX($C$22,(BU319*$C$34+BU320*$C$35)*EXP(-$C$12*$C$30)+(BU426*$C$34+BU427*$C$35)*EXP(-$C$14*$C$30)),BT$236,(BU319*$C$34+BU320*$C$35)*EXP(-$C$12*$C$30)+BT$234),"")</f>
        <v/>
      </c>
      <c r="BU319" s="65">
        <f>IF(BU$231&gt;=$E319,IF(BU210*$C$23&gt;MAX($C$22,(BV319*$C$34+BV320*$C$35)*EXP(-$C$12*$C$30)+(BV426*$C$34+BV427*$C$35)*EXP(-$C$14*$C$30)),BU$236,(BV319*$C$34+BV320*$C$35)*EXP(-$C$12*$C$30)+BU$234),"")</f>
        <v/>
      </c>
      <c r="BV319" s="65">
        <f>IF(BV$231&gt;=$E319,IF(BV210*$C$23&gt;MAX($C$22,(BW319*$C$34+BW320*$C$35)*EXP(-$C$12*$C$30)+(BW426*$C$34+BW427*$C$35)*EXP(-$C$14*$C$30)),BV$236,(BW319*$C$34+BW320*$C$35)*EXP(-$C$12*$C$30)+BV$234),"")</f>
        <v/>
      </c>
      <c r="BW319" s="65">
        <f>IF(BW$231&gt;=$E319,IF(BW210*$C$23&gt;MAX($C$22,(BX319*$C$34+BX320*$C$35)*EXP(-$C$12*$C$30)+(BX426*$C$34+BX427*$C$35)*EXP(-$C$14*$C$30)),BW$236,(BX319*$C$34+BX320*$C$35)*EXP(-$C$12*$C$30)+BW$234),"")</f>
        <v/>
      </c>
      <c r="BX319" s="65">
        <f>IF(BX$231&gt;=$E319,IF(BX210*$C$23&gt;MAX($C$22,(BY319*$C$34+BY320*$C$35)*EXP(-$C$12*$C$30)+(BY426*$C$34+BY427*$C$35)*EXP(-$C$14*$C$30)),BX$236,(BY319*$C$34+BY320*$C$35)*EXP(-$C$12*$C$30)+BX$234),"")</f>
        <v/>
      </c>
      <c r="BY319" s="65">
        <f>IF(BY$231&gt;=$E319,IF(BY210*$C$23&gt;MAX($C$22,(BZ319*$C$34+BZ320*$C$35)*EXP(-$C$12*$C$30)+(BZ426*$C$34+BZ427*$C$35)*EXP(-$C$14*$C$30)),BY$236,(BZ319*$C$34+BZ320*$C$35)*EXP(-$C$12*$C$30)+BY$234),"")</f>
        <v/>
      </c>
      <c r="BZ319" s="65">
        <f>IF(BZ$231&gt;=$E319,IF(BZ210*$C$23&gt;MAX($C$22,(CA319*$C$34+CA320*$C$35)*EXP(-$C$12*$C$30)+(CA426*$C$34+CA427*$C$35)*EXP(-$C$14*$C$30)),BZ$236,(CA319*$C$34+CA320*$C$35)*EXP(-$C$12*$C$30)+BZ$234),"")</f>
        <v/>
      </c>
      <c r="CA319" s="65">
        <f>IF(CA$231&gt;=$E319,IF(CA210*$C$23&gt;MAX($C$22,(CB319*$C$34+CB320*$C$35)*EXP(-$C$12*$C$30)+(CB426*$C$34+CB427*$C$35)*EXP(-$C$14*$C$30)),CA$236,(CB319*$C$34+CB320*$C$35)*EXP(-$C$12*$C$30)+CA$234),"")</f>
        <v/>
      </c>
      <c r="CB319" s="65">
        <f>IF(CB$231&gt;=$E319,IF(CB210*$C$23&gt;MAX($C$22,(CC319*$C$34+CC320*$C$35)*EXP(-$C$12*$C$30)+(CC426*$C$34+CC427*$C$35)*EXP(-$C$14*$C$30)),CB$236,(CC319*$C$34+CC320*$C$35)*EXP(-$C$12*$C$30)+CB$234),"")</f>
        <v/>
      </c>
      <c r="CC319" s="65">
        <f>IF(CC$231&gt;=$E319,IF(CC210*$C$23&gt;MAX($C$22,(CD319*$C$34+CD320*$C$35)*EXP(-$C$12*$C$30)+(CD426*$C$34+CD427*$C$35)*EXP(-$C$14*$C$30)),CC$236,(CD319*$C$34+CD320*$C$35)*EXP(-$C$12*$C$30)+CC$234),"")</f>
        <v/>
      </c>
      <c r="CD319" s="65">
        <f>IF(CD$231&gt;=$E319,IF(CD210*$C$23&gt;MAX($C$22,(CE319*$C$34+CE320*$C$35)*EXP(-$C$12*$C$30)+(CE426*$C$34+CE427*$C$35)*EXP(-$C$14*$C$30)),CD$236,(CE319*$C$34+CE320*$C$35)*EXP(-$C$12*$C$30)+CD$234),"")</f>
        <v/>
      </c>
      <c r="CE319" s="65">
        <f>IF(CE$231&gt;=$E319,IF(CE210*$C$23&gt;MAX($C$22,(CF319*$C$34+CF320*$C$35)*EXP(-$C$12*$C$30)+(CF426*$C$34+CF427*$C$35)*EXP(-$C$14*$C$30)),CE$236,(CF319*$C$34+CF320*$C$35)*EXP(-$C$12*$C$30)+CE$234),"")</f>
        <v/>
      </c>
      <c r="CF319" s="65">
        <f>IF(CF$231&gt;=$E319,IF(CF210*$C$23&gt;MAX($C$22,(CG319*$C$34+CG320*$C$35)*EXP(-$C$12*$C$30)+(CG426*$C$34+CG427*$C$35)*EXP(-$C$14*$C$30)),CF$236,(CG319*$C$34+CG320*$C$35)*EXP(-$C$12*$C$30)+CF$234),"")</f>
        <v/>
      </c>
      <c r="CG319" s="65">
        <f>IF(CG$231&gt;=$E319,IF(CG210*$C$23&gt;MAX($C$22,(CH319*$C$34+CH320*$C$35)*EXP(-$C$12*$C$30)+(CH426*$C$34+CH427*$C$35)*EXP(-$C$14*$C$30)),CG$236,(CH319*$C$34+CH320*$C$35)*EXP(-$C$12*$C$30)+CG$234),"")</f>
        <v/>
      </c>
      <c r="CH319" s="65">
        <f>IF(CH$231&gt;=$E319,IF(CH210*$C$23&gt;MAX($C$22,(CI319*$C$34+CI320*$C$35)*EXP(-$C$12*$C$30)+(CI426*$C$34+CI427*$C$35)*EXP(-$C$14*$C$30)),CH$236,(CI319*$C$34+CI320*$C$35)*EXP(-$C$12*$C$30)+CH$234),"")</f>
        <v/>
      </c>
      <c r="CI319" s="65">
        <f>IF(CI$231&gt;=$E319,IF(CI210*$C$23&gt;MAX($C$22,(CJ319*$C$34+CJ320*$C$35)*EXP(-$C$12*$C$30)+(CJ426*$C$34+CJ427*$C$35)*EXP(-$C$14*$C$30)),CI$236,(CJ319*$C$34+CJ320*$C$35)*EXP(-$C$12*$C$30)+CI$234),"")</f>
        <v/>
      </c>
      <c r="CJ319" s="65">
        <f>IF(CJ$231&gt;=$E319,IF(CJ210*$C$23&gt;MAX($C$22,(CK319*$C$34+CK320*$C$35)*EXP(-$C$12*$C$30)+(CK426*$C$34+CK427*$C$35)*EXP(-$C$14*$C$30)),CJ$236,(CK319*$C$34+CK320*$C$35)*EXP(-$C$12*$C$30)+CJ$234),"")</f>
        <v/>
      </c>
      <c r="CK319" s="65">
        <f>IF(CK$231&gt;=$E319,IF(CK210*$C$23&gt;MAX($C$22,(CL319*$C$34+CL320*$C$35)*EXP(-$C$12*$C$30)+(CL426*$C$34+CL427*$C$35)*EXP(-$C$14*$C$30)),CK$236,(CL319*$C$34+CL320*$C$35)*EXP(-$C$12*$C$30)+CK$234),"")</f>
        <v/>
      </c>
      <c r="CL319" s="65">
        <f>IF(CL$231&gt;=$E319,IF(CL210*$C$23&gt;MAX($C$22,(CM319*$C$34+CM320*$C$35)*EXP(-$C$12*$C$30)+(CM426*$C$34+CM427*$C$35)*EXP(-$C$14*$C$30)),CL$236,(CM319*$C$34+CM320*$C$35)*EXP(-$C$12*$C$30)+CL$234),"")</f>
        <v/>
      </c>
      <c r="CM319" s="65">
        <f>IF(CM$231&gt;=$E319,IF(CM210*$C$23&gt;MAX($C$22,(CN319*$C$34+CN320*$C$35)*EXP(-$C$12*$C$30)+(CN426*$C$34+CN427*$C$35)*EXP(-$C$14*$C$30)),CM$236,(CN319*$C$34+CN320*$C$35)*EXP(-$C$12*$C$30)+CM$234),"")</f>
        <v/>
      </c>
      <c r="CN319" s="65">
        <f>IF(CN$231&gt;=$E319,IF(CN210*$C$23&gt;MAX($C$22,(CO319*$C$34+CO320*$C$35)*EXP(-$C$12*$C$30)+(CO426*$C$34+CO427*$C$35)*EXP(-$C$14*$C$30)),CN$236,(CO319*$C$34+CO320*$C$35)*EXP(-$C$12*$C$30)+CN$234),"")</f>
        <v/>
      </c>
      <c r="CO319" s="65">
        <f>IF(CO$231&gt;=$E319,IF(CO210*$C$23&gt;MAX($C$22,(CP319*$C$34+CP320*$C$35)*EXP(-$C$12*$C$30)+(CP426*$C$34+CP427*$C$35)*EXP(-$C$14*$C$30)),CO$236,(CP319*$C$34+CP320*$C$35)*EXP(-$C$12*$C$30)+CO$234),"")</f>
        <v/>
      </c>
      <c r="CP319" s="65">
        <f>IF(CP$231&gt;=$E319,IF(CP210*$C$23&gt;MAX($C$22,(CQ319*$C$34+CQ320*$C$35)*EXP(-$C$12*$C$30)+(CQ426*$C$34+CQ427*$C$35)*EXP(-$C$14*$C$30)),CP$236,(CQ319*$C$34+CQ320*$C$35)*EXP(-$C$12*$C$30)+CP$234),"")</f>
        <v/>
      </c>
      <c r="CQ319" s="65">
        <f>IF(CQ$231&gt;=$E319,IF(CQ210*$C$23&gt;MAX($C$22,(CR319*$C$34+CR320*$C$35)*EXP(-$C$12*$C$30)+(CR426*$C$34+CR427*$C$35)*EXP(-$C$14*$C$30)),CQ$236,(CR319*$C$34+CR320*$C$35)*EXP(-$C$12*$C$30)+CQ$234),"")</f>
        <v/>
      </c>
      <c r="CR319" s="65">
        <f>IF(CR$231&gt;=$E319,IF(CR210*$C$23&gt;MAX($C$22,(CS319*$C$34+CS320*$C$35)*EXP(-$C$12*$C$30)+(CS426*$C$34+CS427*$C$35)*EXP(-$C$14*$C$30)),CR$236,(CS319*$C$34+CS320*$C$35)*EXP(-$C$12*$C$30)+CR$234),"")</f>
        <v/>
      </c>
      <c r="CS319" s="65">
        <f>IF(CS$231&gt;=$E319,IF(CS210*$C$23&gt;MAX($C$22,(CT319*$C$34+CT320*$C$35)*EXP(-$C$12*$C$30)+(CT426*$C$34+CT427*$C$35)*EXP(-$C$14*$C$30)),CS$236,(CT319*$C$34+CT320*$C$35)*EXP(-$C$12*$C$30)+CS$234),"")</f>
        <v/>
      </c>
      <c r="CT319" s="65">
        <f>IF(CT$231&gt;=$E319,IF(CT210*$C$23&gt;MAX($C$22,(CU319*$C$34+CU320*$C$35)*EXP(-$C$12*$C$30)+(CU426*$C$34+CU427*$C$35)*EXP(-$C$14*$C$30)),CT$236,(CU319*$C$34+CU320*$C$35)*EXP(-$C$12*$C$30)+CT$234),"")</f>
        <v/>
      </c>
      <c r="CU319" s="65">
        <f>IF(CU$231&gt;=$E319,IF(CU210*$C$23&gt;MAX($C$22,(CV319*$C$34+CV320*$C$35)*EXP(-$C$12*$C$30)+(CV426*$C$34+CV427*$C$35)*EXP(-$C$14*$C$30)),CU$236,(CV319*$C$34+CV320*$C$35)*EXP(-$C$12*$C$30)+CU$234),"")</f>
        <v/>
      </c>
      <c r="CV319" s="65">
        <f>IF(CV$231&gt;=$E319,IF(CV210*$C$23&gt;MAX($C$22,(CW319*$C$34+CW320*$C$35)*EXP(-$C$12*$C$30)+(CW426*$C$34+CW427*$C$35)*EXP(-$C$14*$C$30)),CV$236,(CW319*$C$34+CW320*$C$35)*EXP(-$C$12*$C$30)+CV$234),"")</f>
        <v/>
      </c>
      <c r="CW319" s="65">
        <f>IF(CW$231&gt;=$E319,IF(CW210*$C$23&gt;MAX($C$22,(CX319*$C$34+CX320*$C$35)*EXP(-$C$12*$C$30)+(CX426*$C$34+CX427*$C$35)*EXP(-$C$14*$C$30)),CW$236,(CX319*$C$34+CX320*$C$35)*EXP(-$C$12*$C$30)+CW$234),"")</f>
        <v/>
      </c>
      <c r="CX319" s="65">
        <f>IF(CX$231&gt;=$E319,IF(CX210*$C$23&gt;MAX($C$22,(CY319*$C$34+CY320*$C$35)*EXP(-$C$12*$C$30)+(CY426*$C$34+CY427*$C$35)*EXP(-$C$14*$C$30)),CX$236,(CY319*$C$34+CY320*$C$35)*EXP(-$C$12*$C$30)+CX$234),"")</f>
        <v/>
      </c>
      <c r="CY319" s="65">
        <f>IF(CY$231&gt;=$E319,IF(CY210*$C$23&gt;MAX($C$22,(CZ319*$C$34+CZ320*$C$35)*EXP(-$C$12*$C$30)+(CZ426*$C$34+CZ427*$C$35)*EXP(-$C$14*$C$30)),CY$236,(CZ319*$C$34+CZ320*$C$35)*EXP(-$C$12*$C$30)+CY$234),"")</f>
        <v/>
      </c>
      <c r="CZ319" s="65">
        <f>IF(CZ$231&gt;=$E319,IF(CZ210*$C$23&gt;MAX($C$22,(DA319*$C$34+DA320*$C$35)*EXP(-$C$12*$C$30)+(DA426*$C$34+DA427*$C$35)*EXP(-$C$14*$C$30)),CZ$236,(DA319*$C$34+DA320*$C$35)*EXP(-$C$12*$C$30)+CZ$234),"")</f>
        <v/>
      </c>
      <c r="DA319" s="65">
        <f>IF(DA$231&gt;=$E319,IF(DA210*$C$23&gt;MAX($C$22,(DB319*$C$34+DB320*$C$35)*EXP(-$C$12*$C$30)+(DB426*$C$34+DB427*$C$35)*EXP(-$C$14*$C$30)),DA$236,(DB319*$C$34+DB320*$C$35)*EXP(-$C$12*$C$30)+DA$234),"")</f>
        <v/>
      </c>
      <c r="DB319" s="65">
        <f>IF(DB$231&gt;=$E319,IF(DB210*$C$23&gt;MAX($C$22,(DC319*$C$34+DC320*$C$35)*EXP(-$C$12*$C$30)+(DC426*$C$34+DC427*$C$35)*EXP(-$C$14*$C$30)),DB$236,(DC319*$C$34+DC320*$C$35)*EXP(-$C$12*$C$30)+DB$234),"")</f>
        <v/>
      </c>
      <c r="DC319" s="65">
        <f>IF(DC$231&gt;=$E319,IF(DC210*$C$23&gt;$C$22,DC$236,$C$22+DC$234),"")</f>
        <v/>
      </c>
    </row>
    <row r="320" ht="12" customHeight="1">
      <c r="B320" s="12" t="n"/>
      <c r="C320" s="12" t="n"/>
      <c r="D320" s="12" t="n"/>
      <c r="E320" s="64">
        <f>E319+1</f>
        <v/>
      </c>
      <c r="G320" s="65">
        <f>IF(G$231&gt;=$E320,IF(G211*$C$23&gt;MAX($C$22,(H320*$C$34+H321*$C$35)*EXP(-$C$12*$C$30)+(H427*$C$34+H428*$C$35)*EXP(-$C$14*$C$30)),G$236,(H320*$C$34+H321*$C$35)*EXP(-$C$12*$C$30)+G$234),"")</f>
        <v/>
      </c>
      <c r="H320" s="65">
        <f>IF(H$231&gt;=$E320,IF(H211*$C$23&gt;MAX($C$22,(I320*$C$34+I321*$C$35)*EXP(-$C$12*$C$30)+(I427*$C$34+I428*$C$35)*EXP(-$C$14*$C$30)),H$236,(I320*$C$34+I321*$C$35)*EXP(-$C$12*$C$30)+H$234),"")</f>
        <v/>
      </c>
      <c r="I320" s="65">
        <f>IF(I$231&gt;=$E320,IF(I211*$C$23&gt;MAX($C$22,(J320*$C$34+J321*$C$35)*EXP(-$C$12*$C$30)+(J427*$C$34+J428*$C$35)*EXP(-$C$14*$C$30)),I$236,(J320*$C$34+J321*$C$35)*EXP(-$C$12*$C$30)+I$234),"")</f>
        <v/>
      </c>
      <c r="J320" s="65">
        <f>IF(J$231&gt;=$E320,IF(J211*$C$23&gt;MAX($C$22,(K320*$C$34+K321*$C$35)*EXP(-$C$12*$C$30)+(K427*$C$34+K428*$C$35)*EXP(-$C$14*$C$30)),J$236,(K320*$C$34+K321*$C$35)*EXP(-$C$12*$C$30)+J$234),"")</f>
        <v/>
      </c>
      <c r="K320" s="65">
        <f>IF(K$231&gt;=$E320,IF(K211*$C$23&gt;MAX($C$22,(L320*$C$34+L321*$C$35)*EXP(-$C$12*$C$30)+(L427*$C$34+L428*$C$35)*EXP(-$C$14*$C$30)),K$236,(L320*$C$34+L321*$C$35)*EXP(-$C$12*$C$30)+K$234),"")</f>
        <v/>
      </c>
      <c r="L320" s="65">
        <f>IF(L$231&gt;=$E320,IF(L211*$C$23&gt;MAX($C$22,(M320*$C$34+M321*$C$35)*EXP(-$C$12*$C$30)+(M427*$C$34+M428*$C$35)*EXP(-$C$14*$C$30)),L$236,(M320*$C$34+M321*$C$35)*EXP(-$C$12*$C$30)+L$234),"")</f>
        <v/>
      </c>
      <c r="M320" s="65">
        <f>IF(M$231&gt;=$E320,IF(M211*$C$23&gt;MAX($C$22,(N320*$C$34+N321*$C$35)*EXP(-$C$12*$C$30)+(N427*$C$34+N428*$C$35)*EXP(-$C$14*$C$30)),M$236,(N320*$C$34+N321*$C$35)*EXP(-$C$12*$C$30)+M$234),"")</f>
        <v/>
      </c>
      <c r="N320" s="65">
        <f>IF(N$231&gt;=$E320,IF(N211*$C$23&gt;MAX($C$22,(O320*$C$34+O321*$C$35)*EXP(-$C$12*$C$30)+(O427*$C$34+O428*$C$35)*EXP(-$C$14*$C$30)),N$236,(O320*$C$34+O321*$C$35)*EXP(-$C$12*$C$30)+N$234),"")</f>
        <v/>
      </c>
      <c r="O320" s="65">
        <f>IF(O$231&gt;=$E320,IF(O211*$C$23&gt;MAX($C$22,(P320*$C$34+P321*$C$35)*EXP(-$C$12*$C$30)+(P427*$C$34+P428*$C$35)*EXP(-$C$14*$C$30)),O$236,(P320*$C$34+P321*$C$35)*EXP(-$C$12*$C$30)+O$234),"")</f>
        <v/>
      </c>
      <c r="P320" s="65">
        <f>IF(P$231&gt;=$E320,IF(P211*$C$23&gt;MAX($C$22,(Q320*$C$34+Q321*$C$35)*EXP(-$C$12*$C$30)+(Q427*$C$34+Q428*$C$35)*EXP(-$C$14*$C$30)),P$236,(Q320*$C$34+Q321*$C$35)*EXP(-$C$12*$C$30)+P$234),"")</f>
        <v/>
      </c>
      <c r="Q320" s="65">
        <f>IF(Q$231&gt;=$E320,IF(Q211*$C$23&gt;MAX($C$22,(R320*$C$34+R321*$C$35)*EXP(-$C$12*$C$30)+(R427*$C$34+R428*$C$35)*EXP(-$C$14*$C$30)),Q$236,(R320*$C$34+R321*$C$35)*EXP(-$C$12*$C$30)+Q$234),"")</f>
        <v/>
      </c>
      <c r="R320" s="65">
        <f>IF(R$231&gt;=$E320,IF(R211*$C$23&gt;MAX($C$22,(S320*$C$34+S321*$C$35)*EXP(-$C$12*$C$30)+(S427*$C$34+S428*$C$35)*EXP(-$C$14*$C$30)),R$236,(S320*$C$34+S321*$C$35)*EXP(-$C$12*$C$30)+R$234),"")</f>
        <v/>
      </c>
      <c r="S320" s="65">
        <f>IF(S$231&gt;=$E320,IF(S211*$C$23&gt;MAX($C$22,(T320*$C$34+T321*$C$35)*EXP(-$C$12*$C$30)+(T427*$C$34+T428*$C$35)*EXP(-$C$14*$C$30)),S$236,(T320*$C$34+T321*$C$35)*EXP(-$C$12*$C$30)+S$234),"")</f>
        <v/>
      </c>
      <c r="T320" s="65">
        <f>IF(T$231&gt;=$E320,IF(T211*$C$23&gt;MAX($C$22,(U320*$C$34+U321*$C$35)*EXP(-$C$12*$C$30)+(U427*$C$34+U428*$C$35)*EXP(-$C$14*$C$30)),T$236,(U320*$C$34+U321*$C$35)*EXP(-$C$12*$C$30)+T$234),"")</f>
        <v/>
      </c>
      <c r="U320" s="65">
        <f>IF(U$231&gt;=$E320,IF(U211*$C$23&gt;MAX($C$22,(V320*$C$34+V321*$C$35)*EXP(-$C$12*$C$30)+(V427*$C$34+V428*$C$35)*EXP(-$C$14*$C$30)),U$236,(V320*$C$34+V321*$C$35)*EXP(-$C$12*$C$30)+U$234),"")</f>
        <v/>
      </c>
      <c r="V320" s="65">
        <f>IF(V$231&gt;=$E320,IF(V211*$C$23&gt;MAX($C$22,(W320*$C$34+W321*$C$35)*EXP(-$C$12*$C$30)+(W427*$C$34+W428*$C$35)*EXP(-$C$14*$C$30)),V$236,(W320*$C$34+W321*$C$35)*EXP(-$C$12*$C$30)+V$234),"")</f>
        <v/>
      </c>
      <c r="W320" s="65">
        <f>IF(W$231&gt;=$E320,IF(W211*$C$23&gt;MAX($C$22,(X320*$C$34+X321*$C$35)*EXP(-$C$12*$C$30)+(X427*$C$34+X428*$C$35)*EXP(-$C$14*$C$30)),W$236,(X320*$C$34+X321*$C$35)*EXP(-$C$12*$C$30)+W$234),"")</f>
        <v/>
      </c>
      <c r="X320" s="65">
        <f>IF(X$231&gt;=$E320,IF(X211*$C$23&gt;MAX($C$22,(Y320*$C$34+Y321*$C$35)*EXP(-$C$12*$C$30)+(Y427*$C$34+Y428*$C$35)*EXP(-$C$14*$C$30)),X$236,(Y320*$C$34+Y321*$C$35)*EXP(-$C$12*$C$30)+X$234),"")</f>
        <v/>
      </c>
      <c r="Y320" s="65">
        <f>IF(Y$231&gt;=$E320,IF(Y211*$C$23&gt;MAX($C$22,(Z320*$C$34+Z321*$C$35)*EXP(-$C$12*$C$30)+(Z427*$C$34+Z428*$C$35)*EXP(-$C$14*$C$30)),Y$236,(Z320*$C$34+Z321*$C$35)*EXP(-$C$12*$C$30)+Y$234),"")</f>
        <v/>
      </c>
      <c r="Z320" s="65">
        <f>IF(Z$231&gt;=$E320,IF(Z211*$C$23&gt;MAX($C$22,(AA320*$C$34+AA321*$C$35)*EXP(-$C$12*$C$30)+(AA427*$C$34+AA428*$C$35)*EXP(-$C$14*$C$30)),Z$236,(AA320*$C$34+AA321*$C$35)*EXP(-$C$12*$C$30)+Z$234),"")</f>
        <v/>
      </c>
      <c r="AA320" s="65">
        <f>IF(AA$231&gt;=$E320,IF(AA211*$C$23&gt;MAX($C$22,(AB320*$C$34+AB321*$C$35)*EXP(-$C$12*$C$30)+(AB427*$C$34+AB428*$C$35)*EXP(-$C$14*$C$30)),AA$236,(AB320*$C$34+AB321*$C$35)*EXP(-$C$12*$C$30)+AA$234),"")</f>
        <v/>
      </c>
      <c r="AB320" s="65">
        <f>IF(AB$231&gt;=$E320,IF(AB211*$C$23&gt;MAX($C$22,(AC320*$C$34+AC321*$C$35)*EXP(-$C$12*$C$30)+(AC427*$C$34+AC428*$C$35)*EXP(-$C$14*$C$30)),AB$236,(AC320*$C$34+AC321*$C$35)*EXP(-$C$12*$C$30)+AB$234),"")</f>
        <v/>
      </c>
      <c r="AC320" s="65">
        <f>IF(AC$231&gt;=$E320,IF(AC211*$C$23&gt;MAX($C$22,(AD320*$C$34+AD321*$C$35)*EXP(-$C$12*$C$30)+(AD427*$C$34+AD428*$C$35)*EXP(-$C$14*$C$30)),AC$236,(AD320*$C$34+AD321*$C$35)*EXP(-$C$12*$C$30)+AC$234),"")</f>
        <v/>
      </c>
      <c r="AD320" s="65">
        <f>IF(AD$231&gt;=$E320,IF(AD211*$C$23&gt;MAX($C$22,(AE320*$C$34+AE321*$C$35)*EXP(-$C$12*$C$30)+(AE427*$C$34+AE428*$C$35)*EXP(-$C$14*$C$30)),AD$236,(AE320*$C$34+AE321*$C$35)*EXP(-$C$12*$C$30)+AD$234),"")</f>
        <v/>
      </c>
      <c r="AE320" s="65">
        <f>IF(AE$231&gt;=$E320,IF(AE211*$C$23&gt;MAX($C$22,(AF320*$C$34+AF321*$C$35)*EXP(-$C$12*$C$30)+(AF427*$C$34+AF428*$C$35)*EXP(-$C$14*$C$30)),AE$236,(AF320*$C$34+AF321*$C$35)*EXP(-$C$12*$C$30)+AE$234),"")</f>
        <v/>
      </c>
      <c r="AF320" s="65">
        <f>IF(AF$231&gt;=$E320,IF(AF211*$C$23&gt;MAX($C$22,(AG320*$C$34+AG321*$C$35)*EXP(-$C$12*$C$30)+(AG427*$C$34+AG428*$C$35)*EXP(-$C$14*$C$30)),AF$236,(AG320*$C$34+AG321*$C$35)*EXP(-$C$12*$C$30)+AF$234),"")</f>
        <v/>
      </c>
      <c r="AG320" s="65">
        <f>IF(AG$231&gt;=$E320,IF(AG211*$C$23&gt;MAX($C$22,(AH320*$C$34+AH321*$C$35)*EXP(-$C$12*$C$30)+(AH427*$C$34+AH428*$C$35)*EXP(-$C$14*$C$30)),AG$236,(AH320*$C$34+AH321*$C$35)*EXP(-$C$12*$C$30)+AG$234),"")</f>
        <v/>
      </c>
      <c r="AH320" s="65">
        <f>IF(AH$231&gt;=$E320,IF(AH211*$C$23&gt;MAX($C$22,(AI320*$C$34+AI321*$C$35)*EXP(-$C$12*$C$30)+(AI427*$C$34+AI428*$C$35)*EXP(-$C$14*$C$30)),AH$236,(AI320*$C$34+AI321*$C$35)*EXP(-$C$12*$C$30)+AH$234),"")</f>
        <v/>
      </c>
      <c r="AI320" s="65">
        <f>IF(AI$231&gt;=$E320,IF(AI211*$C$23&gt;MAX($C$22,(AJ320*$C$34+AJ321*$C$35)*EXP(-$C$12*$C$30)+(AJ427*$C$34+AJ428*$C$35)*EXP(-$C$14*$C$30)),AI$236,(AJ320*$C$34+AJ321*$C$35)*EXP(-$C$12*$C$30)+AI$234),"")</f>
        <v/>
      </c>
      <c r="AJ320" s="65">
        <f>IF(AJ$231&gt;=$E320,IF(AJ211*$C$23&gt;MAX($C$22,(AK320*$C$34+AK321*$C$35)*EXP(-$C$12*$C$30)+(AK427*$C$34+AK428*$C$35)*EXP(-$C$14*$C$30)),AJ$236,(AK320*$C$34+AK321*$C$35)*EXP(-$C$12*$C$30)+AJ$234),"")</f>
        <v/>
      </c>
      <c r="AK320" s="65">
        <f>IF(AK$231&gt;=$E320,IF(AK211*$C$23&gt;MAX($C$22,(AL320*$C$34+AL321*$C$35)*EXP(-$C$12*$C$30)+(AL427*$C$34+AL428*$C$35)*EXP(-$C$14*$C$30)),AK$236,(AL320*$C$34+AL321*$C$35)*EXP(-$C$12*$C$30)+AK$234),"")</f>
        <v/>
      </c>
      <c r="AL320" s="65">
        <f>IF(AL$231&gt;=$E320,IF(AL211*$C$23&gt;MAX($C$22,(AM320*$C$34+AM321*$C$35)*EXP(-$C$12*$C$30)+(AM427*$C$34+AM428*$C$35)*EXP(-$C$14*$C$30)),AL$236,(AM320*$C$34+AM321*$C$35)*EXP(-$C$12*$C$30)+AL$234),"")</f>
        <v/>
      </c>
      <c r="AM320" s="65">
        <f>IF(AM$231&gt;=$E320,IF(AM211*$C$23&gt;MAX($C$22,(AN320*$C$34+AN321*$C$35)*EXP(-$C$12*$C$30)+(AN427*$C$34+AN428*$C$35)*EXP(-$C$14*$C$30)),AM$236,(AN320*$C$34+AN321*$C$35)*EXP(-$C$12*$C$30)+AM$234),"")</f>
        <v/>
      </c>
      <c r="AN320" s="65">
        <f>IF(AN$231&gt;=$E320,IF(AN211*$C$23&gt;MAX($C$22,(AO320*$C$34+AO321*$C$35)*EXP(-$C$12*$C$30)+(AO427*$C$34+AO428*$C$35)*EXP(-$C$14*$C$30)),AN$236,(AO320*$C$34+AO321*$C$35)*EXP(-$C$12*$C$30)+AN$234),"")</f>
        <v/>
      </c>
      <c r="AO320" s="65">
        <f>IF(AO$231&gt;=$E320,IF(AO211*$C$23&gt;MAX($C$22,(AP320*$C$34+AP321*$C$35)*EXP(-$C$12*$C$30)+(AP427*$C$34+AP428*$C$35)*EXP(-$C$14*$C$30)),AO$236,(AP320*$C$34+AP321*$C$35)*EXP(-$C$12*$C$30)+AO$234),"")</f>
        <v/>
      </c>
      <c r="AP320" s="65">
        <f>IF(AP$231&gt;=$E320,IF(AP211*$C$23&gt;MAX($C$22,(AQ320*$C$34+AQ321*$C$35)*EXP(-$C$12*$C$30)+(AQ427*$C$34+AQ428*$C$35)*EXP(-$C$14*$C$30)),AP$236,(AQ320*$C$34+AQ321*$C$35)*EXP(-$C$12*$C$30)+AP$234),"")</f>
        <v/>
      </c>
      <c r="AQ320" s="65">
        <f>IF(AQ$231&gt;=$E320,IF(AQ211*$C$23&gt;MAX($C$22,(AR320*$C$34+AR321*$C$35)*EXP(-$C$12*$C$30)+(AR427*$C$34+AR428*$C$35)*EXP(-$C$14*$C$30)),AQ$236,(AR320*$C$34+AR321*$C$35)*EXP(-$C$12*$C$30)+AQ$234),"")</f>
        <v/>
      </c>
      <c r="AR320" s="65">
        <f>IF(AR$231&gt;=$E320,IF(AR211*$C$23&gt;MAX($C$22,(AS320*$C$34+AS321*$C$35)*EXP(-$C$12*$C$30)+(AS427*$C$34+AS428*$C$35)*EXP(-$C$14*$C$30)),AR$236,(AS320*$C$34+AS321*$C$35)*EXP(-$C$12*$C$30)+AR$234),"")</f>
        <v/>
      </c>
      <c r="AS320" s="65">
        <f>IF(AS$231&gt;=$E320,IF(AS211*$C$23&gt;MAX($C$22,(AT320*$C$34+AT321*$C$35)*EXP(-$C$12*$C$30)+(AT427*$C$34+AT428*$C$35)*EXP(-$C$14*$C$30)),AS$236,(AT320*$C$34+AT321*$C$35)*EXP(-$C$12*$C$30)+AS$234),"")</f>
        <v/>
      </c>
      <c r="AT320" s="65">
        <f>IF(AT$231&gt;=$E320,IF(AT211*$C$23&gt;MAX($C$22,(AU320*$C$34+AU321*$C$35)*EXP(-$C$12*$C$30)+(AU427*$C$34+AU428*$C$35)*EXP(-$C$14*$C$30)),AT$236,(AU320*$C$34+AU321*$C$35)*EXP(-$C$12*$C$30)+AT$234),"")</f>
        <v/>
      </c>
      <c r="AU320" s="65">
        <f>IF(AU$231&gt;=$E320,IF(AU211*$C$23&gt;MAX($C$22,(AV320*$C$34+AV321*$C$35)*EXP(-$C$12*$C$30)+(AV427*$C$34+AV428*$C$35)*EXP(-$C$14*$C$30)),AU$236,(AV320*$C$34+AV321*$C$35)*EXP(-$C$12*$C$30)+AU$234),"")</f>
        <v/>
      </c>
      <c r="AV320" s="65">
        <f>IF(AV$231&gt;=$E320,IF(AV211*$C$23&gt;MAX($C$22,(AW320*$C$34+AW321*$C$35)*EXP(-$C$12*$C$30)+(AW427*$C$34+AW428*$C$35)*EXP(-$C$14*$C$30)),AV$236,(AW320*$C$34+AW321*$C$35)*EXP(-$C$12*$C$30)+AV$234),"")</f>
        <v/>
      </c>
      <c r="AW320" s="65">
        <f>IF(AW$231&gt;=$E320,IF(AW211*$C$23&gt;MAX($C$22,(AX320*$C$34+AX321*$C$35)*EXP(-$C$12*$C$30)+(AX427*$C$34+AX428*$C$35)*EXP(-$C$14*$C$30)),AW$236,(AX320*$C$34+AX321*$C$35)*EXP(-$C$12*$C$30)+AW$234),"")</f>
        <v/>
      </c>
      <c r="AX320" s="65">
        <f>IF(AX$231&gt;=$E320,IF(AX211*$C$23&gt;MAX($C$22,(AY320*$C$34+AY321*$C$35)*EXP(-$C$12*$C$30)+(AY427*$C$34+AY428*$C$35)*EXP(-$C$14*$C$30)),AX$236,(AY320*$C$34+AY321*$C$35)*EXP(-$C$12*$C$30)+AX$234),"")</f>
        <v/>
      </c>
      <c r="AY320" s="65">
        <f>IF(AY$231&gt;=$E320,IF(AY211*$C$23&gt;MAX($C$22,(AZ320*$C$34+AZ321*$C$35)*EXP(-$C$12*$C$30)+(AZ427*$C$34+AZ428*$C$35)*EXP(-$C$14*$C$30)),AY$236,(AZ320*$C$34+AZ321*$C$35)*EXP(-$C$12*$C$30)+AY$234),"")</f>
        <v/>
      </c>
      <c r="AZ320" s="65">
        <f>IF(AZ$231&gt;=$E320,IF(AZ211*$C$23&gt;MAX($C$22,(BA320*$C$34+BA321*$C$35)*EXP(-$C$12*$C$30)+(BA427*$C$34+BA428*$C$35)*EXP(-$C$14*$C$30)),AZ$236,(BA320*$C$34+BA321*$C$35)*EXP(-$C$12*$C$30)+AZ$234),"")</f>
        <v/>
      </c>
      <c r="BA320" s="65">
        <f>IF(BA$231&gt;=$E320,IF(BA211*$C$23&gt;MAX($C$22,(BB320*$C$34+BB321*$C$35)*EXP(-$C$12*$C$30)+(BB427*$C$34+BB428*$C$35)*EXP(-$C$14*$C$30)),BA$236,(BB320*$C$34+BB321*$C$35)*EXP(-$C$12*$C$30)+BA$234),"")</f>
        <v/>
      </c>
      <c r="BB320" s="65">
        <f>IF(BB$231&gt;=$E320,IF(BB211*$C$23&gt;MAX($C$22,(BC320*$C$34+BC321*$C$35)*EXP(-$C$12*$C$30)+(BC427*$C$34+BC428*$C$35)*EXP(-$C$14*$C$30)),BB$236,(BC320*$C$34+BC321*$C$35)*EXP(-$C$12*$C$30)+BB$234),"")</f>
        <v/>
      </c>
      <c r="BC320" s="65">
        <f>IF(BC$231&gt;=$E320,IF(BC211*$C$23&gt;MAX($C$22,(BD320*$C$34+BD321*$C$35)*EXP(-$C$12*$C$30)+(BD427*$C$34+BD428*$C$35)*EXP(-$C$14*$C$30)),BC$236,(BD320*$C$34+BD321*$C$35)*EXP(-$C$12*$C$30)+BC$234),"")</f>
        <v/>
      </c>
      <c r="BD320" s="65">
        <f>IF(BD$231&gt;=$E320,IF(BD211*$C$23&gt;MAX($C$22,(BE320*$C$34+BE321*$C$35)*EXP(-$C$12*$C$30)+(BE427*$C$34+BE428*$C$35)*EXP(-$C$14*$C$30)),BD$236,(BE320*$C$34+BE321*$C$35)*EXP(-$C$12*$C$30)+BD$234),"")</f>
        <v/>
      </c>
      <c r="BE320" s="65">
        <f>IF(BE$231&gt;=$E320,IF(BE211*$C$23&gt;MAX($C$22,(BF320*$C$34+BF321*$C$35)*EXP(-$C$12*$C$30)+(BF427*$C$34+BF428*$C$35)*EXP(-$C$14*$C$30)),BE$236,(BF320*$C$34+BF321*$C$35)*EXP(-$C$12*$C$30)+BE$234),"")</f>
        <v/>
      </c>
      <c r="BF320" s="65">
        <f>IF(BF$231&gt;=$E320,IF(BF211*$C$23&gt;MAX($C$22,(BG320*$C$34+BG321*$C$35)*EXP(-$C$12*$C$30)+(BG427*$C$34+BG428*$C$35)*EXP(-$C$14*$C$30)),BF$236,(BG320*$C$34+BG321*$C$35)*EXP(-$C$12*$C$30)+BF$234),"")</f>
        <v/>
      </c>
      <c r="BG320" s="65">
        <f>IF(BG$231&gt;=$E320,IF(BG211*$C$23&gt;MAX($C$22,(BH320*$C$34+BH321*$C$35)*EXP(-$C$12*$C$30)+(BH427*$C$34+BH428*$C$35)*EXP(-$C$14*$C$30)),BG$236,(BH320*$C$34+BH321*$C$35)*EXP(-$C$12*$C$30)+BG$234),"")</f>
        <v/>
      </c>
      <c r="BH320" s="65">
        <f>IF(BH$231&gt;=$E320,IF(BH211*$C$23&gt;MAX($C$22,(BI320*$C$34+BI321*$C$35)*EXP(-$C$12*$C$30)+(BI427*$C$34+BI428*$C$35)*EXP(-$C$14*$C$30)),BH$236,(BI320*$C$34+BI321*$C$35)*EXP(-$C$12*$C$30)+BH$234),"")</f>
        <v/>
      </c>
      <c r="BI320" s="65">
        <f>IF(BI$231&gt;=$E320,IF(BI211*$C$23&gt;MAX($C$22,(BJ320*$C$34+BJ321*$C$35)*EXP(-$C$12*$C$30)+(BJ427*$C$34+BJ428*$C$35)*EXP(-$C$14*$C$30)),BI$236,(BJ320*$C$34+BJ321*$C$35)*EXP(-$C$12*$C$30)+BI$234),"")</f>
        <v/>
      </c>
      <c r="BJ320" s="65">
        <f>IF(BJ$231&gt;=$E320,IF(BJ211*$C$23&gt;MAX($C$22,(BK320*$C$34+BK321*$C$35)*EXP(-$C$12*$C$30)+(BK427*$C$34+BK428*$C$35)*EXP(-$C$14*$C$30)),BJ$236,(BK320*$C$34+BK321*$C$35)*EXP(-$C$12*$C$30)+BJ$234),"")</f>
        <v/>
      </c>
      <c r="BK320" s="65">
        <f>IF(BK$231&gt;=$E320,IF(BK211*$C$23&gt;MAX($C$22,(BL320*$C$34+BL321*$C$35)*EXP(-$C$12*$C$30)+(BL427*$C$34+BL428*$C$35)*EXP(-$C$14*$C$30)),BK$236,(BL320*$C$34+BL321*$C$35)*EXP(-$C$12*$C$30)+BK$234),"")</f>
        <v/>
      </c>
      <c r="BL320" s="65">
        <f>IF(BL$231&gt;=$E320,IF(BL211*$C$23&gt;MAX($C$22,(BM320*$C$34+BM321*$C$35)*EXP(-$C$12*$C$30)+(BM427*$C$34+BM428*$C$35)*EXP(-$C$14*$C$30)),BL$236,(BM320*$C$34+BM321*$C$35)*EXP(-$C$12*$C$30)+BL$234),"")</f>
        <v/>
      </c>
      <c r="BM320" s="65">
        <f>IF(BM$231&gt;=$E320,IF(BM211*$C$23&gt;MAX($C$22,(BN320*$C$34+BN321*$C$35)*EXP(-$C$12*$C$30)+(BN427*$C$34+BN428*$C$35)*EXP(-$C$14*$C$30)),BM$236,(BN320*$C$34+BN321*$C$35)*EXP(-$C$12*$C$30)+BM$234),"")</f>
        <v/>
      </c>
      <c r="BN320" s="65">
        <f>IF(BN$231&gt;=$E320,IF(BN211*$C$23&gt;MAX($C$22,(BO320*$C$34+BO321*$C$35)*EXP(-$C$12*$C$30)+(BO427*$C$34+BO428*$C$35)*EXP(-$C$14*$C$30)),BN$236,(BO320*$C$34+BO321*$C$35)*EXP(-$C$12*$C$30)+BN$234),"")</f>
        <v/>
      </c>
      <c r="BO320" s="65">
        <f>IF(BO$231&gt;=$E320,IF(BO211*$C$23&gt;MAX($C$22,(BP320*$C$34+BP321*$C$35)*EXP(-$C$12*$C$30)+(BP427*$C$34+BP428*$C$35)*EXP(-$C$14*$C$30)),BO$236,(BP320*$C$34+BP321*$C$35)*EXP(-$C$12*$C$30)+BO$234),"")</f>
        <v/>
      </c>
      <c r="BP320" s="65">
        <f>IF(BP$231&gt;=$E320,IF(BP211*$C$23&gt;MAX($C$22,(BQ320*$C$34+BQ321*$C$35)*EXP(-$C$12*$C$30)+(BQ427*$C$34+BQ428*$C$35)*EXP(-$C$14*$C$30)),BP$236,(BQ320*$C$34+BQ321*$C$35)*EXP(-$C$12*$C$30)+BP$234),"")</f>
        <v/>
      </c>
      <c r="BQ320" s="65">
        <f>IF(BQ$231&gt;=$E320,IF(BQ211*$C$23&gt;MAX($C$22,(BR320*$C$34+BR321*$C$35)*EXP(-$C$12*$C$30)+(BR427*$C$34+BR428*$C$35)*EXP(-$C$14*$C$30)),BQ$236,(BR320*$C$34+BR321*$C$35)*EXP(-$C$12*$C$30)+BQ$234),"")</f>
        <v/>
      </c>
      <c r="BR320" s="65">
        <f>IF(BR$231&gt;=$E320,IF(BR211*$C$23&gt;MAX($C$22,(BS320*$C$34+BS321*$C$35)*EXP(-$C$12*$C$30)+(BS427*$C$34+BS428*$C$35)*EXP(-$C$14*$C$30)),BR$236,(BS320*$C$34+BS321*$C$35)*EXP(-$C$12*$C$30)+BR$234),"")</f>
        <v/>
      </c>
      <c r="BS320" s="65">
        <f>IF(BS$231&gt;=$E320,IF(BS211*$C$23&gt;MAX($C$22,(BT320*$C$34+BT321*$C$35)*EXP(-$C$12*$C$30)+(BT427*$C$34+BT428*$C$35)*EXP(-$C$14*$C$30)),BS$236,(BT320*$C$34+BT321*$C$35)*EXP(-$C$12*$C$30)+BS$234),"")</f>
        <v/>
      </c>
      <c r="BT320" s="65">
        <f>IF(BT$231&gt;=$E320,IF(BT211*$C$23&gt;MAX($C$22,(BU320*$C$34+BU321*$C$35)*EXP(-$C$12*$C$30)+(BU427*$C$34+BU428*$C$35)*EXP(-$C$14*$C$30)),BT$236,(BU320*$C$34+BU321*$C$35)*EXP(-$C$12*$C$30)+BT$234),"")</f>
        <v/>
      </c>
      <c r="BU320" s="65">
        <f>IF(BU$231&gt;=$E320,IF(BU211*$C$23&gt;MAX($C$22,(BV320*$C$34+BV321*$C$35)*EXP(-$C$12*$C$30)+(BV427*$C$34+BV428*$C$35)*EXP(-$C$14*$C$30)),BU$236,(BV320*$C$34+BV321*$C$35)*EXP(-$C$12*$C$30)+BU$234),"")</f>
        <v/>
      </c>
      <c r="BV320" s="65">
        <f>IF(BV$231&gt;=$E320,IF(BV211*$C$23&gt;MAX($C$22,(BW320*$C$34+BW321*$C$35)*EXP(-$C$12*$C$30)+(BW427*$C$34+BW428*$C$35)*EXP(-$C$14*$C$30)),BV$236,(BW320*$C$34+BW321*$C$35)*EXP(-$C$12*$C$30)+BV$234),"")</f>
        <v/>
      </c>
      <c r="BW320" s="65">
        <f>IF(BW$231&gt;=$E320,IF(BW211*$C$23&gt;MAX($C$22,(BX320*$C$34+BX321*$C$35)*EXP(-$C$12*$C$30)+(BX427*$C$34+BX428*$C$35)*EXP(-$C$14*$C$30)),BW$236,(BX320*$C$34+BX321*$C$35)*EXP(-$C$12*$C$30)+BW$234),"")</f>
        <v/>
      </c>
      <c r="BX320" s="65">
        <f>IF(BX$231&gt;=$E320,IF(BX211*$C$23&gt;MAX($C$22,(BY320*$C$34+BY321*$C$35)*EXP(-$C$12*$C$30)+(BY427*$C$34+BY428*$C$35)*EXP(-$C$14*$C$30)),BX$236,(BY320*$C$34+BY321*$C$35)*EXP(-$C$12*$C$30)+BX$234),"")</f>
        <v/>
      </c>
      <c r="BY320" s="65">
        <f>IF(BY$231&gt;=$E320,IF(BY211*$C$23&gt;MAX($C$22,(BZ320*$C$34+BZ321*$C$35)*EXP(-$C$12*$C$30)+(BZ427*$C$34+BZ428*$C$35)*EXP(-$C$14*$C$30)),BY$236,(BZ320*$C$34+BZ321*$C$35)*EXP(-$C$12*$C$30)+BY$234),"")</f>
        <v/>
      </c>
      <c r="BZ320" s="65">
        <f>IF(BZ$231&gt;=$E320,IF(BZ211*$C$23&gt;MAX($C$22,(CA320*$C$34+CA321*$C$35)*EXP(-$C$12*$C$30)+(CA427*$C$34+CA428*$C$35)*EXP(-$C$14*$C$30)),BZ$236,(CA320*$C$34+CA321*$C$35)*EXP(-$C$12*$C$30)+BZ$234),"")</f>
        <v/>
      </c>
      <c r="CA320" s="65">
        <f>IF(CA$231&gt;=$E320,IF(CA211*$C$23&gt;MAX($C$22,(CB320*$C$34+CB321*$C$35)*EXP(-$C$12*$C$30)+(CB427*$C$34+CB428*$C$35)*EXP(-$C$14*$C$30)),CA$236,(CB320*$C$34+CB321*$C$35)*EXP(-$C$12*$C$30)+CA$234),"")</f>
        <v/>
      </c>
      <c r="CB320" s="65">
        <f>IF(CB$231&gt;=$E320,IF(CB211*$C$23&gt;MAX($C$22,(CC320*$C$34+CC321*$C$35)*EXP(-$C$12*$C$30)+(CC427*$C$34+CC428*$C$35)*EXP(-$C$14*$C$30)),CB$236,(CC320*$C$34+CC321*$C$35)*EXP(-$C$12*$C$30)+CB$234),"")</f>
        <v/>
      </c>
      <c r="CC320" s="65">
        <f>IF(CC$231&gt;=$E320,IF(CC211*$C$23&gt;MAX($C$22,(CD320*$C$34+CD321*$C$35)*EXP(-$C$12*$C$30)+(CD427*$C$34+CD428*$C$35)*EXP(-$C$14*$C$30)),CC$236,(CD320*$C$34+CD321*$C$35)*EXP(-$C$12*$C$30)+CC$234),"")</f>
        <v/>
      </c>
      <c r="CD320" s="65">
        <f>IF(CD$231&gt;=$E320,IF(CD211*$C$23&gt;MAX($C$22,(CE320*$C$34+CE321*$C$35)*EXP(-$C$12*$C$30)+(CE427*$C$34+CE428*$C$35)*EXP(-$C$14*$C$30)),CD$236,(CE320*$C$34+CE321*$C$35)*EXP(-$C$12*$C$30)+CD$234),"")</f>
        <v/>
      </c>
      <c r="CE320" s="65">
        <f>IF(CE$231&gt;=$E320,IF(CE211*$C$23&gt;MAX($C$22,(CF320*$C$34+CF321*$C$35)*EXP(-$C$12*$C$30)+(CF427*$C$34+CF428*$C$35)*EXP(-$C$14*$C$30)),CE$236,(CF320*$C$34+CF321*$C$35)*EXP(-$C$12*$C$30)+CE$234),"")</f>
        <v/>
      </c>
      <c r="CF320" s="65">
        <f>IF(CF$231&gt;=$E320,IF(CF211*$C$23&gt;MAX($C$22,(CG320*$C$34+CG321*$C$35)*EXP(-$C$12*$C$30)+(CG427*$C$34+CG428*$C$35)*EXP(-$C$14*$C$30)),CF$236,(CG320*$C$34+CG321*$C$35)*EXP(-$C$12*$C$30)+CF$234),"")</f>
        <v/>
      </c>
      <c r="CG320" s="65">
        <f>IF(CG$231&gt;=$E320,IF(CG211*$C$23&gt;MAX($C$22,(CH320*$C$34+CH321*$C$35)*EXP(-$C$12*$C$30)+(CH427*$C$34+CH428*$C$35)*EXP(-$C$14*$C$30)),CG$236,(CH320*$C$34+CH321*$C$35)*EXP(-$C$12*$C$30)+CG$234),"")</f>
        <v/>
      </c>
      <c r="CH320" s="65">
        <f>IF(CH$231&gt;=$E320,IF(CH211*$C$23&gt;MAX($C$22,(CI320*$C$34+CI321*$C$35)*EXP(-$C$12*$C$30)+(CI427*$C$34+CI428*$C$35)*EXP(-$C$14*$C$30)),CH$236,(CI320*$C$34+CI321*$C$35)*EXP(-$C$12*$C$30)+CH$234),"")</f>
        <v/>
      </c>
      <c r="CI320" s="65">
        <f>IF(CI$231&gt;=$E320,IF(CI211*$C$23&gt;MAX($C$22,(CJ320*$C$34+CJ321*$C$35)*EXP(-$C$12*$C$30)+(CJ427*$C$34+CJ428*$C$35)*EXP(-$C$14*$C$30)),CI$236,(CJ320*$C$34+CJ321*$C$35)*EXP(-$C$12*$C$30)+CI$234),"")</f>
        <v/>
      </c>
      <c r="CJ320" s="65">
        <f>IF(CJ$231&gt;=$E320,IF(CJ211*$C$23&gt;MAX($C$22,(CK320*$C$34+CK321*$C$35)*EXP(-$C$12*$C$30)+(CK427*$C$34+CK428*$C$35)*EXP(-$C$14*$C$30)),CJ$236,(CK320*$C$34+CK321*$C$35)*EXP(-$C$12*$C$30)+CJ$234),"")</f>
        <v/>
      </c>
      <c r="CK320" s="65">
        <f>IF(CK$231&gt;=$E320,IF(CK211*$C$23&gt;MAX($C$22,(CL320*$C$34+CL321*$C$35)*EXP(-$C$12*$C$30)+(CL427*$C$34+CL428*$C$35)*EXP(-$C$14*$C$30)),CK$236,(CL320*$C$34+CL321*$C$35)*EXP(-$C$12*$C$30)+CK$234),"")</f>
        <v/>
      </c>
      <c r="CL320" s="65">
        <f>IF(CL$231&gt;=$E320,IF(CL211*$C$23&gt;MAX($C$22,(CM320*$C$34+CM321*$C$35)*EXP(-$C$12*$C$30)+(CM427*$C$34+CM428*$C$35)*EXP(-$C$14*$C$30)),CL$236,(CM320*$C$34+CM321*$C$35)*EXP(-$C$12*$C$30)+CL$234),"")</f>
        <v/>
      </c>
      <c r="CM320" s="65">
        <f>IF(CM$231&gt;=$E320,IF(CM211*$C$23&gt;MAX($C$22,(CN320*$C$34+CN321*$C$35)*EXP(-$C$12*$C$30)+(CN427*$C$34+CN428*$C$35)*EXP(-$C$14*$C$30)),CM$236,(CN320*$C$34+CN321*$C$35)*EXP(-$C$12*$C$30)+CM$234),"")</f>
        <v/>
      </c>
      <c r="CN320" s="65">
        <f>IF(CN$231&gt;=$E320,IF(CN211*$C$23&gt;MAX($C$22,(CO320*$C$34+CO321*$C$35)*EXP(-$C$12*$C$30)+(CO427*$C$34+CO428*$C$35)*EXP(-$C$14*$C$30)),CN$236,(CO320*$C$34+CO321*$C$35)*EXP(-$C$12*$C$30)+CN$234),"")</f>
        <v/>
      </c>
      <c r="CO320" s="65">
        <f>IF(CO$231&gt;=$E320,IF(CO211*$C$23&gt;MAX($C$22,(CP320*$C$34+CP321*$C$35)*EXP(-$C$12*$C$30)+(CP427*$C$34+CP428*$C$35)*EXP(-$C$14*$C$30)),CO$236,(CP320*$C$34+CP321*$C$35)*EXP(-$C$12*$C$30)+CO$234),"")</f>
        <v/>
      </c>
      <c r="CP320" s="65">
        <f>IF(CP$231&gt;=$E320,IF(CP211*$C$23&gt;MAX($C$22,(CQ320*$C$34+CQ321*$C$35)*EXP(-$C$12*$C$30)+(CQ427*$C$34+CQ428*$C$35)*EXP(-$C$14*$C$30)),CP$236,(CQ320*$C$34+CQ321*$C$35)*EXP(-$C$12*$C$30)+CP$234),"")</f>
        <v/>
      </c>
      <c r="CQ320" s="65">
        <f>IF(CQ$231&gt;=$E320,IF(CQ211*$C$23&gt;MAX($C$22,(CR320*$C$34+CR321*$C$35)*EXP(-$C$12*$C$30)+(CR427*$C$34+CR428*$C$35)*EXP(-$C$14*$C$30)),CQ$236,(CR320*$C$34+CR321*$C$35)*EXP(-$C$12*$C$30)+CQ$234),"")</f>
        <v/>
      </c>
      <c r="CR320" s="65">
        <f>IF(CR$231&gt;=$E320,IF(CR211*$C$23&gt;MAX($C$22,(CS320*$C$34+CS321*$C$35)*EXP(-$C$12*$C$30)+(CS427*$C$34+CS428*$C$35)*EXP(-$C$14*$C$30)),CR$236,(CS320*$C$34+CS321*$C$35)*EXP(-$C$12*$C$30)+CR$234),"")</f>
        <v/>
      </c>
      <c r="CS320" s="65">
        <f>IF(CS$231&gt;=$E320,IF(CS211*$C$23&gt;MAX($C$22,(CT320*$C$34+CT321*$C$35)*EXP(-$C$12*$C$30)+(CT427*$C$34+CT428*$C$35)*EXP(-$C$14*$C$30)),CS$236,(CT320*$C$34+CT321*$C$35)*EXP(-$C$12*$C$30)+CS$234),"")</f>
        <v/>
      </c>
      <c r="CT320" s="65">
        <f>IF(CT$231&gt;=$E320,IF(CT211*$C$23&gt;MAX($C$22,(CU320*$C$34+CU321*$C$35)*EXP(-$C$12*$C$30)+(CU427*$C$34+CU428*$C$35)*EXP(-$C$14*$C$30)),CT$236,(CU320*$C$34+CU321*$C$35)*EXP(-$C$12*$C$30)+CT$234),"")</f>
        <v/>
      </c>
      <c r="CU320" s="65">
        <f>IF(CU$231&gt;=$E320,IF(CU211*$C$23&gt;MAX($C$22,(CV320*$C$34+CV321*$C$35)*EXP(-$C$12*$C$30)+(CV427*$C$34+CV428*$C$35)*EXP(-$C$14*$C$30)),CU$236,(CV320*$C$34+CV321*$C$35)*EXP(-$C$12*$C$30)+CU$234),"")</f>
        <v/>
      </c>
      <c r="CV320" s="65">
        <f>IF(CV$231&gt;=$E320,IF(CV211*$C$23&gt;MAX($C$22,(CW320*$C$34+CW321*$C$35)*EXP(-$C$12*$C$30)+(CW427*$C$34+CW428*$C$35)*EXP(-$C$14*$C$30)),CV$236,(CW320*$C$34+CW321*$C$35)*EXP(-$C$12*$C$30)+CV$234),"")</f>
        <v/>
      </c>
      <c r="CW320" s="65">
        <f>IF(CW$231&gt;=$E320,IF(CW211*$C$23&gt;MAX($C$22,(CX320*$C$34+CX321*$C$35)*EXP(-$C$12*$C$30)+(CX427*$C$34+CX428*$C$35)*EXP(-$C$14*$C$30)),CW$236,(CX320*$C$34+CX321*$C$35)*EXP(-$C$12*$C$30)+CW$234),"")</f>
        <v/>
      </c>
      <c r="CX320" s="65">
        <f>IF(CX$231&gt;=$E320,IF(CX211*$C$23&gt;MAX($C$22,(CY320*$C$34+CY321*$C$35)*EXP(-$C$12*$C$30)+(CY427*$C$34+CY428*$C$35)*EXP(-$C$14*$C$30)),CX$236,(CY320*$C$34+CY321*$C$35)*EXP(-$C$12*$C$30)+CX$234),"")</f>
        <v/>
      </c>
      <c r="CY320" s="65">
        <f>IF(CY$231&gt;=$E320,IF(CY211*$C$23&gt;MAX($C$22,(CZ320*$C$34+CZ321*$C$35)*EXP(-$C$12*$C$30)+(CZ427*$C$34+CZ428*$C$35)*EXP(-$C$14*$C$30)),CY$236,(CZ320*$C$34+CZ321*$C$35)*EXP(-$C$12*$C$30)+CY$234),"")</f>
        <v/>
      </c>
      <c r="CZ320" s="65">
        <f>IF(CZ$231&gt;=$E320,IF(CZ211*$C$23&gt;MAX($C$22,(DA320*$C$34+DA321*$C$35)*EXP(-$C$12*$C$30)+(DA427*$C$34+DA428*$C$35)*EXP(-$C$14*$C$30)),CZ$236,(DA320*$C$34+DA321*$C$35)*EXP(-$C$12*$C$30)+CZ$234),"")</f>
        <v/>
      </c>
      <c r="DA320" s="65">
        <f>IF(DA$231&gt;=$E320,IF(DA211*$C$23&gt;MAX($C$22,(DB320*$C$34+DB321*$C$35)*EXP(-$C$12*$C$30)+(DB427*$C$34+DB428*$C$35)*EXP(-$C$14*$C$30)),DA$236,(DB320*$C$34+DB321*$C$35)*EXP(-$C$12*$C$30)+DA$234),"")</f>
        <v/>
      </c>
      <c r="DB320" s="65">
        <f>IF(DB$231&gt;=$E320,IF(DB211*$C$23&gt;MAX($C$22,(DC320*$C$34+DC321*$C$35)*EXP(-$C$12*$C$30)+(DC427*$C$34+DC428*$C$35)*EXP(-$C$14*$C$30)),DB$236,(DC320*$C$34+DC321*$C$35)*EXP(-$C$12*$C$30)+DB$234),"")</f>
        <v/>
      </c>
      <c r="DC320" s="65">
        <f>IF(DC$231&gt;=$E320,IF(DC211*$C$23&gt;$C$22,DC$236,$C$22+DC$234),"")</f>
        <v/>
      </c>
    </row>
    <row r="321" ht="12" customHeight="1">
      <c r="B321" s="12" t="n"/>
      <c r="C321" s="12" t="n"/>
      <c r="D321" s="12" t="n"/>
      <c r="E321" s="64">
        <f>E320+1</f>
        <v/>
      </c>
      <c r="G321" s="65">
        <f>IF(G$231&gt;=$E321,IF(G212*$C$23&gt;MAX($C$22,(H321*$C$34+H322*$C$35)*EXP(-$C$12*$C$30)+(H428*$C$34+H429*$C$35)*EXP(-$C$14*$C$30)),G$236,(H321*$C$34+H322*$C$35)*EXP(-$C$12*$C$30)+G$234),"")</f>
        <v/>
      </c>
      <c r="H321" s="65">
        <f>IF(H$231&gt;=$E321,IF(H212*$C$23&gt;MAX($C$22,(I321*$C$34+I322*$C$35)*EXP(-$C$12*$C$30)+(I428*$C$34+I429*$C$35)*EXP(-$C$14*$C$30)),H$236,(I321*$C$34+I322*$C$35)*EXP(-$C$12*$C$30)+H$234),"")</f>
        <v/>
      </c>
      <c r="I321" s="65">
        <f>IF(I$231&gt;=$E321,IF(I212*$C$23&gt;MAX($C$22,(J321*$C$34+J322*$C$35)*EXP(-$C$12*$C$30)+(J428*$C$34+J429*$C$35)*EXP(-$C$14*$C$30)),I$236,(J321*$C$34+J322*$C$35)*EXP(-$C$12*$C$30)+I$234),"")</f>
        <v/>
      </c>
      <c r="J321" s="65">
        <f>IF(J$231&gt;=$E321,IF(J212*$C$23&gt;MAX($C$22,(K321*$C$34+K322*$C$35)*EXP(-$C$12*$C$30)+(K428*$C$34+K429*$C$35)*EXP(-$C$14*$C$30)),J$236,(K321*$C$34+K322*$C$35)*EXP(-$C$12*$C$30)+J$234),"")</f>
        <v/>
      </c>
      <c r="K321" s="65">
        <f>IF(K$231&gt;=$E321,IF(K212*$C$23&gt;MAX($C$22,(L321*$C$34+L322*$C$35)*EXP(-$C$12*$C$30)+(L428*$C$34+L429*$C$35)*EXP(-$C$14*$C$30)),K$236,(L321*$C$34+L322*$C$35)*EXP(-$C$12*$C$30)+K$234),"")</f>
        <v/>
      </c>
      <c r="L321" s="65">
        <f>IF(L$231&gt;=$E321,IF(L212*$C$23&gt;MAX($C$22,(M321*$C$34+M322*$C$35)*EXP(-$C$12*$C$30)+(M428*$C$34+M429*$C$35)*EXP(-$C$14*$C$30)),L$236,(M321*$C$34+M322*$C$35)*EXP(-$C$12*$C$30)+L$234),"")</f>
        <v/>
      </c>
      <c r="M321" s="65">
        <f>IF(M$231&gt;=$E321,IF(M212*$C$23&gt;MAX($C$22,(N321*$C$34+N322*$C$35)*EXP(-$C$12*$C$30)+(N428*$C$34+N429*$C$35)*EXP(-$C$14*$C$30)),M$236,(N321*$C$34+N322*$C$35)*EXP(-$C$12*$C$30)+M$234),"")</f>
        <v/>
      </c>
      <c r="N321" s="65">
        <f>IF(N$231&gt;=$E321,IF(N212*$C$23&gt;MAX($C$22,(O321*$C$34+O322*$C$35)*EXP(-$C$12*$C$30)+(O428*$C$34+O429*$C$35)*EXP(-$C$14*$C$30)),N$236,(O321*$C$34+O322*$C$35)*EXP(-$C$12*$C$30)+N$234),"")</f>
        <v/>
      </c>
      <c r="O321" s="65">
        <f>IF(O$231&gt;=$E321,IF(O212*$C$23&gt;MAX($C$22,(P321*$C$34+P322*$C$35)*EXP(-$C$12*$C$30)+(P428*$C$34+P429*$C$35)*EXP(-$C$14*$C$30)),O$236,(P321*$C$34+P322*$C$35)*EXP(-$C$12*$C$30)+O$234),"")</f>
        <v/>
      </c>
      <c r="P321" s="65">
        <f>IF(P$231&gt;=$E321,IF(P212*$C$23&gt;MAX($C$22,(Q321*$C$34+Q322*$C$35)*EXP(-$C$12*$C$30)+(Q428*$C$34+Q429*$C$35)*EXP(-$C$14*$C$30)),P$236,(Q321*$C$34+Q322*$C$35)*EXP(-$C$12*$C$30)+P$234),"")</f>
        <v/>
      </c>
      <c r="Q321" s="65">
        <f>IF(Q$231&gt;=$E321,IF(Q212*$C$23&gt;MAX($C$22,(R321*$C$34+R322*$C$35)*EXP(-$C$12*$C$30)+(R428*$C$34+R429*$C$35)*EXP(-$C$14*$C$30)),Q$236,(R321*$C$34+R322*$C$35)*EXP(-$C$12*$C$30)+Q$234),"")</f>
        <v/>
      </c>
      <c r="R321" s="65">
        <f>IF(R$231&gt;=$E321,IF(R212*$C$23&gt;MAX($C$22,(S321*$C$34+S322*$C$35)*EXP(-$C$12*$C$30)+(S428*$C$34+S429*$C$35)*EXP(-$C$14*$C$30)),R$236,(S321*$C$34+S322*$C$35)*EXP(-$C$12*$C$30)+R$234),"")</f>
        <v/>
      </c>
      <c r="S321" s="65">
        <f>IF(S$231&gt;=$E321,IF(S212*$C$23&gt;MAX($C$22,(T321*$C$34+T322*$C$35)*EXP(-$C$12*$C$30)+(T428*$C$34+T429*$C$35)*EXP(-$C$14*$C$30)),S$236,(T321*$C$34+T322*$C$35)*EXP(-$C$12*$C$30)+S$234),"")</f>
        <v/>
      </c>
      <c r="T321" s="65">
        <f>IF(T$231&gt;=$E321,IF(T212*$C$23&gt;MAX($C$22,(U321*$C$34+U322*$C$35)*EXP(-$C$12*$C$30)+(U428*$C$34+U429*$C$35)*EXP(-$C$14*$C$30)),T$236,(U321*$C$34+U322*$C$35)*EXP(-$C$12*$C$30)+T$234),"")</f>
        <v/>
      </c>
      <c r="U321" s="65">
        <f>IF(U$231&gt;=$E321,IF(U212*$C$23&gt;MAX($C$22,(V321*$C$34+V322*$C$35)*EXP(-$C$12*$C$30)+(V428*$C$34+V429*$C$35)*EXP(-$C$14*$C$30)),U$236,(V321*$C$34+V322*$C$35)*EXP(-$C$12*$C$30)+U$234),"")</f>
        <v/>
      </c>
      <c r="V321" s="65">
        <f>IF(V$231&gt;=$E321,IF(V212*$C$23&gt;MAX($C$22,(W321*$C$34+W322*$C$35)*EXP(-$C$12*$C$30)+(W428*$C$34+W429*$C$35)*EXP(-$C$14*$C$30)),V$236,(W321*$C$34+W322*$C$35)*EXP(-$C$12*$C$30)+V$234),"")</f>
        <v/>
      </c>
      <c r="W321" s="65">
        <f>IF(W$231&gt;=$E321,IF(W212*$C$23&gt;MAX($C$22,(X321*$C$34+X322*$C$35)*EXP(-$C$12*$C$30)+(X428*$C$34+X429*$C$35)*EXP(-$C$14*$C$30)),W$236,(X321*$C$34+X322*$C$35)*EXP(-$C$12*$C$30)+W$234),"")</f>
        <v/>
      </c>
      <c r="X321" s="65">
        <f>IF(X$231&gt;=$E321,IF(X212*$C$23&gt;MAX($C$22,(Y321*$C$34+Y322*$C$35)*EXP(-$C$12*$C$30)+(Y428*$C$34+Y429*$C$35)*EXP(-$C$14*$C$30)),X$236,(Y321*$C$34+Y322*$C$35)*EXP(-$C$12*$C$30)+X$234),"")</f>
        <v/>
      </c>
      <c r="Y321" s="65">
        <f>IF(Y$231&gt;=$E321,IF(Y212*$C$23&gt;MAX($C$22,(Z321*$C$34+Z322*$C$35)*EXP(-$C$12*$C$30)+(Z428*$C$34+Z429*$C$35)*EXP(-$C$14*$C$30)),Y$236,(Z321*$C$34+Z322*$C$35)*EXP(-$C$12*$C$30)+Y$234),"")</f>
        <v/>
      </c>
      <c r="Z321" s="65">
        <f>IF(Z$231&gt;=$E321,IF(Z212*$C$23&gt;MAX($C$22,(AA321*$C$34+AA322*$C$35)*EXP(-$C$12*$C$30)+(AA428*$C$34+AA429*$C$35)*EXP(-$C$14*$C$30)),Z$236,(AA321*$C$34+AA322*$C$35)*EXP(-$C$12*$C$30)+Z$234),"")</f>
        <v/>
      </c>
      <c r="AA321" s="65">
        <f>IF(AA$231&gt;=$E321,IF(AA212*$C$23&gt;MAX($C$22,(AB321*$C$34+AB322*$C$35)*EXP(-$C$12*$C$30)+(AB428*$C$34+AB429*$C$35)*EXP(-$C$14*$C$30)),AA$236,(AB321*$C$34+AB322*$C$35)*EXP(-$C$12*$C$30)+AA$234),"")</f>
        <v/>
      </c>
      <c r="AB321" s="65">
        <f>IF(AB$231&gt;=$E321,IF(AB212*$C$23&gt;MAX($C$22,(AC321*$C$34+AC322*$C$35)*EXP(-$C$12*$C$30)+(AC428*$C$34+AC429*$C$35)*EXP(-$C$14*$C$30)),AB$236,(AC321*$C$34+AC322*$C$35)*EXP(-$C$12*$C$30)+AB$234),"")</f>
        <v/>
      </c>
      <c r="AC321" s="65">
        <f>IF(AC$231&gt;=$E321,IF(AC212*$C$23&gt;MAX($C$22,(AD321*$C$34+AD322*$C$35)*EXP(-$C$12*$C$30)+(AD428*$C$34+AD429*$C$35)*EXP(-$C$14*$C$30)),AC$236,(AD321*$C$34+AD322*$C$35)*EXP(-$C$12*$C$30)+AC$234),"")</f>
        <v/>
      </c>
      <c r="AD321" s="65">
        <f>IF(AD$231&gt;=$E321,IF(AD212*$C$23&gt;MAX($C$22,(AE321*$C$34+AE322*$C$35)*EXP(-$C$12*$C$30)+(AE428*$C$34+AE429*$C$35)*EXP(-$C$14*$C$30)),AD$236,(AE321*$C$34+AE322*$C$35)*EXP(-$C$12*$C$30)+AD$234),"")</f>
        <v/>
      </c>
      <c r="AE321" s="65">
        <f>IF(AE$231&gt;=$E321,IF(AE212*$C$23&gt;MAX($C$22,(AF321*$C$34+AF322*$C$35)*EXP(-$C$12*$C$30)+(AF428*$C$34+AF429*$C$35)*EXP(-$C$14*$C$30)),AE$236,(AF321*$C$34+AF322*$C$35)*EXP(-$C$12*$C$30)+AE$234),"")</f>
        <v/>
      </c>
      <c r="AF321" s="65">
        <f>IF(AF$231&gt;=$E321,IF(AF212*$C$23&gt;MAX($C$22,(AG321*$C$34+AG322*$C$35)*EXP(-$C$12*$C$30)+(AG428*$C$34+AG429*$C$35)*EXP(-$C$14*$C$30)),AF$236,(AG321*$C$34+AG322*$C$35)*EXP(-$C$12*$C$30)+AF$234),"")</f>
        <v/>
      </c>
      <c r="AG321" s="65">
        <f>IF(AG$231&gt;=$E321,IF(AG212*$C$23&gt;MAX($C$22,(AH321*$C$34+AH322*$C$35)*EXP(-$C$12*$C$30)+(AH428*$C$34+AH429*$C$35)*EXP(-$C$14*$C$30)),AG$236,(AH321*$C$34+AH322*$C$35)*EXP(-$C$12*$C$30)+AG$234),"")</f>
        <v/>
      </c>
      <c r="AH321" s="65">
        <f>IF(AH$231&gt;=$E321,IF(AH212*$C$23&gt;MAX($C$22,(AI321*$C$34+AI322*$C$35)*EXP(-$C$12*$C$30)+(AI428*$C$34+AI429*$C$35)*EXP(-$C$14*$C$30)),AH$236,(AI321*$C$34+AI322*$C$35)*EXP(-$C$12*$C$30)+AH$234),"")</f>
        <v/>
      </c>
      <c r="AI321" s="65">
        <f>IF(AI$231&gt;=$E321,IF(AI212*$C$23&gt;MAX($C$22,(AJ321*$C$34+AJ322*$C$35)*EXP(-$C$12*$C$30)+(AJ428*$C$34+AJ429*$C$35)*EXP(-$C$14*$C$30)),AI$236,(AJ321*$C$34+AJ322*$C$35)*EXP(-$C$12*$C$30)+AI$234),"")</f>
        <v/>
      </c>
      <c r="AJ321" s="65">
        <f>IF(AJ$231&gt;=$E321,IF(AJ212*$C$23&gt;MAX($C$22,(AK321*$C$34+AK322*$C$35)*EXP(-$C$12*$C$30)+(AK428*$C$34+AK429*$C$35)*EXP(-$C$14*$C$30)),AJ$236,(AK321*$C$34+AK322*$C$35)*EXP(-$C$12*$C$30)+AJ$234),"")</f>
        <v/>
      </c>
      <c r="AK321" s="65">
        <f>IF(AK$231&gt;=$E321,IF(AK212*$C$23&gt;MAX($C$22,(AL321*$C$34+AL322*$C$35)*EXP(-$C$12*$C$30)+(AL428*$C$34+AL429*$C$35)*EXP(-$C$14*$C$30)),AK$236,(AL321*$C$34+AL322*$C$35)*EXP(-$C$12*$C$30)+AK$234),"")</f>
        <v/>
      </c>
      <c r="AL321" s="65">
        <f>IF(AL$231&gt;=$E321,IF(AL212*$C$23&gt;MAX($C$22,(AM321*$C$34+AM322*$C$35)*EXP(-$C$12*$C$30)+(AM428*$C$34+AM429*$C$35)*EXP(-$C$14*$C$30)),AL$236,(AM321*$C$34+AM322*$C$35)*EXP(-$C$12*$C$30)+AL$234),"")</f>
        <v/>
      </c>
      <c r="AM321" s="65">
        <f>IF(AM$231&gt;=$E321,IF(AM212*$C$23&gt;MAX($C$22,(AN321*$C$34+AN322*$C$35)*EXP(-$C$12*$C$30)+(AN428*$C$34+AN429*$C$35)*EXP(-$C$14*$C$30)),AM$236,(AN321*$C$34+AN322*$C$35)*EXP(-$C$12*$C$30)+AM$234),"")</f>
        <v/>
      </c>
      <c r="AN321" s="65">
        <f>IF(AN$231&gt;=$E321,IF(AN212*$C$23&gt;MAX($C$22,(AO321*$C$34+AO322*$C$35)*EXP(-$C$12*$C$30)+(AO428*$C$34+AO429*$C$35)*EXP(-$C$14*$C$30)),AN$236,(AO321*$C$34+AO322*$C$35)*EXP(-$C$12*$C$30)+AN$234),"")</f>
        <v/>
      </c>
      <c r="AO321" s="65">
        <f>IF(AO$231&gt;=$E321,IF(AO212*$C$23&gt;MAX($C$22,(AP321*$C$34+AP322*$C$35)*EXP(-$C$12*$C$30)+(AP428*$C$34+AP429*$C$35)*EXP(-$C$14*$C$30)),AO$236,(AP321*$C$34+AP322*$C$35)*EXP(-$C$12*$C$30)+AO$234),"")</f>
        <v/>
      </c>
      <c r="AP321" s="65">
        <f>IF(AP$231&gt;=$E321,IF(AP212*$C$23&gt;MAX($C$22,(AQ321*$C$34+AQ322*$C$35)*EXP(-$C$12*$C$30)+(AQ428*$C$34+AQ429*$C$35)*EXP(-$C$14*$C$30)),AP$236,(AQ321*$C$34+AQ322*$C$35)*EXP(-$C$12*$C$30)+AP$234),"")</f>
        <v/>
      </c>
      <c r="AQ321" s="65">
        <f>IF(AQ$231&gt;=$E321,IF(AQ212*$C$23&gt;MAX($C$22,(AR321*$C$34+AR322*$C$35)*EXP(-$C$12*$C$30)+(AR428*$C$34+AR429*$C$35)*EXP(-$C$14*$C$30)),AQ$236,(AR321*$C$34+AR322*$C$35)*EXP(-$C$12*$C$30)+AQ$234),"")</f>
        <v/>
      </c>
      <c r="AR321" s="65">
        <f>IF(AR$231&gt;=$E321,IF(AR212*$C$23&gt;MAX($C$22,(AS321*$C$34+AS322*$C$35)*EXP(-$C$12*$C$30)+(AS428*$C$34+AS429*$C$35)*EXP(-$C$14*$C$30)),AR$236,(AS321*$C$34+AS322*$C$35)*EXP(-$C$12*$C$30)+AR$234),"")</f>
        <v/>
      </c>
      <c r="AS321" s="65">
        <f>IF(AS$231&gt;=$E321,IF(AS212*$C$23&gt;MAX($C$22,(AT321*$C$34+AT322*$C$35)*EXP(-$C$12*$C$30)+(AT428*$C$34+AT429*$C$35)*EXP(-$C$14*$C$30)),AS$236,(AT321*$C$34+AT322*$C$35)*EXP(-$C$12*$C$30)+AS$234),"")</f>
        <v/>
      </c>
      <c r="AT321" s="65">
        <f>IF(AT$231&gt;=$E321,IF(AT212*$C$23&gt;MAX($C$22,(AU321*$C$34+AU322*$C$35)*EXP(-$C$12*$C$30)+(AU428*$C$34+AU429*$C$35)*EXP(-$C$14*$C$30)),AT$236,(AU321*$C$34+AU322*$C$35)*EXP(-$C$12*$C$30)+AT$234),"")</f>
        <v/>
      </c>
      <c r="AU321" s="65">
        <f>IF(AU$231&gt;=$E321,IF(AU212*$C$23&gt;MAX($C$22,(AV321*$C$34+AV322*$C$35)*EXP(-$C$12*$C$30)+(AV428*$C$34+AV429*$C$35)*EXP(-$C$14*$C$30)),AU$236,(AV321*$C$34+AV322*$C$35)*EXP(-$C$12*$C$30)+AU$234),"")</f>
        <v/>
      </c>
      <c r="AV321" s="65">
        <f>IF(AV$231&gt;=$E321,IF(AV212*$C$23&gt;MAX($C$22,(AW321*$C$34+AW322*$C$35)*EXP(-$C$12*$C$30)+(AW428*$C$34+AW429*$C$35)*EXP(-$C$14*$C$30)),AV$236,(AW321*$C$34+AW322*$C$35)*EXP(-$C$12*$C$30)+AV$234),"")</f>
        <v/>
      </c>
      <c r="AW321" s="65">
        <f>IF(AW$231&gt;=$E321,IF(AW212*$C$23&gt;MAX($C$22,(AX321*$C$34+AX322*$C$35)*EXP(-$C$12*$C$30)+(AX428*$C$34+AX429*$C$35)*EXP(-$C$14*$C$30)),AW$236,(AX321*$C$34+AX322*$C$35)*EXP(-$C$12*$C$30)+AW$234),"")</f>
        <v/>
      </c>
      <c r="AX321" s="65">
        <f>IF(AX$231&gt;=$E321,IF(AX212*$C$23&gt;MAX($C$22,(AY321*$C$34+AY322*$C$35)*EXP(-$C$12*$C$30)+(AY428*$C$34+AY429*$C$35)*EXP(-$C$14*$C$30)),AX$236,(AY321*$C$34+AY322*$C$35)*EXP(-$C$12*$C$30)+AX$234),"")</f>
        <v/>
      </c>
      <c r="AY321" s="65">
        <f>IF(AY$231&gt;=$E321,IF(AY212*$C$23&gt;MAX($C$22,(AZ321*$C$34+AZ322*$C$35)*EXP(-$C$12*$C$30)+(AZ428*$C$34+AZ429*$C$35)*EXP(-$C$14*$C$30)),AY$236,(AZ321*$C$34+AZ322*$C$35)*EXP(-$C$12*$C$30)+AY$234),"")</f>
        <v/>
      </c>
      <c r="AZ321" s="65">
        <f>IF(AZ$231&gt;=$E321,IF(AZ212*$C$23&gt;MAX($C$22,(BA321*$C$34+BA322*$C$35)*EXP(-$C$12*$C$30)+(BA428*$C$34+BA429*$C$35)*EXP(-$C$14*$C$30)),AZ$236,(BA321*$C$34+BA322*$C$35)*EXP(-$C$12*$C$30)+AZ$234),"")</f>
        <v/>
      </c>
      <c r="BA321" s="65">
        <f>IF(BA$231&gt;=$E321,IF(BA212*$C$23&gt;MAX($C$22,(BB321*$C$34+BB322*$C$35)*EXP(-$C$12*$C$30)+(BB428*$C$34+BB429*$C$35)*EXP(-$C$14*$C$30)),BA$236,(BB321*$C$34+BB322*$C$35)*EXP(-$C$12*$C$30)+BA$234),"")</f>
        <v/>
      </c>
      <c r="BB321" s="65">
        <f>IF(BB$231&gt;=$E321,IF(BB212*$C$23&gt;MAX($C$22,(BC321*$C$34+BC322*$C$35)*EXP(-$C$12*$C$30)+(BC428*$C$34+BC429*$C$35)*EXP(-$C$14*$C$30)),BB$236,(BC321*$C$34+BC322*$C$35)*EXP(-$C$12*$C$30)+BB$234),"")</f>
        <v/>
      </c>
      <c r="BC321" s="65">
        <f>IF(BC$231&gt;=$E321,IF(BC212*$C$23&gt;MAX($C$22,(BD321*$C$34+BD322*$C$35)*EXP(-$C$12*$C$30)+(BD428*$C$34+BD429*$C$35)*EXP(-$C$14*$C$30)),BC$236,(BD321*$C$34+BD322*$C$35)*EXP(-$C$12*$C$30)+BC$234),"")</f>
        <v/>
      </c>
      <c r="BD321" s="65">
        <f>IF(BD$231&gt;=$E321,IF(BD212*$C$23&gt;MAX($C$22,(BE321*$C$34+BE322*$C$35)*EXP(-$C$12*$C$30)+(BE428*$C$34+BE429*$C$35)*EXP(-$C$14*$C$30)),BD$236,(BE321*$C$34+BE322*$C$35)*EXP(-$C$12*$C$30)+BD$234),"")</f>
        <v/>
      </c>
      <c r="BE321" s="65">
        <f>IF(BE$231&gt;=$E321,IF(BE212*$C$23&gt;MAX($C$22,(BF321*$C$34+BF322*$C$35)*EXP(-$C$12*$C$30)+(BF428*$C$34+BF429*$C$35)*EXP(-$C$14*$C$30)),BE$236,(BF321*$C$34+BF322*$C$35)*EXP(-$C$12*$C$30)+BE$234),"")</f>
        <v/>
      </c>
      <c r="BF321" s="65">
        <f>IF(BF$231&gt;=$E321,IF(BF212*$C$23&gt;MAX($C$22,(BG321*$C$34+BG322*$C$35)*EXP(-$C$12*$C$30)+(BG428*$C$34+BG429*$C$35)*EXP(-$C$14*$C$30)),BF$236,(BG321*$C$34+BG322*$C$35)*EXP(-$C$12*$C$30)+BF$234),"")</f>
        <v/>
      </c>
      <c r="BG321" s="65">
        <f>IF(BG$231&gt;=$E321,IF(BG212*$C$23&gt;MAX($C$22,(BH321*$C$34+BH322*$C$35)*EXP(-$C$12*$C$30)+(BH428*$C$34+BH429*$C$35)*EXP(-$C$14*$C$30)),BG$236,(BH321*$C$34+BH322*$C$35)*EXP(-$C$12*$C$30)+BG$234),"")</f>
        <v/>
      </c>
      <c r="BH321" s="65">
        <f>IF(BH$231&gt;=$E321,IF(BH212*$C$23&gt;MAX($C$22,(BI321*$C$34+BI322*$C$35)*EXP(-$C$12*$C$30)+(BI428*$C$34+BI429*$C$35)*EXP(-$C$14*$C$30)),BH$236,(BI321*$C$34+BI322*$C$35)*EXP(-$C$12*$C$30)+BH$234),"")</f>
        <v/>
      </c>
      <c r="BI321" s="65">
        <f>IF(BI$231&gt;=$E321,IF(BI212*$C$23&gt;MAX($C$22,(BJ321*$C$34+BJ322*$C$35)*EXP(-$C$12*$C$30)+(BJ428*$C$34+BJ429*$C$35)*EXP(-$C$14*$C$30)),BI$236,(BJ321*$C$34+BJ322*$C$35)*EXP(-$C$12*$C$30)+BI$234),"")</f>
        <v/>
      </c>
      <c r="BJ321" s="65">
        <f>IF(BJ$231&gt;=$E321,IF(BJ212*$C$23&gt;MAX($C$22,(BK321*$C$34+BK322*$C$35)*EXP(-$C$12*$C$30)+(BK428*$C$34+BK429*$C$35)*EXP(-$C$14*$C$30)),BJ$236,(BK321*$C$34+BK322*$C$35)*EXP(-$C$12*$C$30)+BJ$234),"")</f>
        <v/>
      </c>
      <c r="BK321" s="65">
        <f>IF(BK$231&gt;=$E321,IF(BK212*$C$23&gt;MAX($C$22,(BL321*$C$34+BL322*$C$35)*EXP(-$C$12*$C$30)+(BL428*$C$34+BL429*$C$35)*EXP(-$C$14*$C$30)),BK$236,(BL321*$C$34+BL322*$C$35)*EXP(-$C$12*$C$30)+BK$234),"")</f>
        <v/>
      </c>
      <c r="BL321" s="65">
        <f>IF(BL$231&gt;=$E321,IF(BL212*$C$23&gt;MAX($C$22,(BM321*$C$34+BM322*$C$35)*EXP(-$C$12*$C$30)+(BM428*$C$34+BM429*$C$35)*EXP(-$C$14*$C$30)),BL$236,(BM321*$C$34+BM322*$C$35)*EXP(-$C$12*$C$30)+BL$234),"")</f>
        <v/>
      </c>
      <c r="BM321" s="65">
        <f>IF(BM$231&gt;=$E321,IF(BM212*$C$23&gt;MAX($C$22,(BN321*$C$34+BN322*$C$35)*EXP(-$C$12*$C$30)+(BN428*$C$34+BN429*$C$35)*EXP(-$C$14*$C$30)),BM$236,(BN321*$C$34+BN322*$C$35)*EXP(-$C$12*$C$30)+BM$234),"")</f>
        <v/>
      </c>
      <c r="BN321" s="65">
        <f>IF(BN$231&gt;=$E321,IF(BN212*$C$23&gt;MAX($C$22,(BO321*$C$34+BO322*$C$35)*EXP(-$C$12*$C$30)+(BO428*$C$34+BO429*$C$35)*EXP(-$C$14*$C$30)),BN$236,(BO321*$C$34+BO322*$C$35)*EXP(-$C$12*$C$30)+BN$234),"")</f>
        <v/>
      </c>
      <c r="BO321" s="65">
        <f>IF(BO$231&gt;=$E321,IF(BO212*$C$23&gt;MAX($C$22,(BP321*$C$34+BP322*$C$35)*EXP(-$C$12*$C$30)+(BP428*$C$34+BP429*$C$35)*EXP(-$C$14*$C$30)),BO$236,(BP321*$C$34+BP322*$C$35)*EXP(-$C$12*$C$30)+BO$234),"")</f>
        <v/>
      </c>
      <c r="BP321" s="65">
        <f>IF(BP$231&gt;=$E321,IF(BP212*$C$23&gt;MAX($C$22,(BQ321*$C$34+BQ322*$C$35)*EXP(-$C$12*$C$30)+(BQ428*$C$34+BQ429*$C$35)*EXP(-$C$14*$C$30)),BP$236,(BQ321*$C$34+BQ322*$C$35)*EXP(-$C$12*$C$30)+BP$234),"")</f>
        <v/>
      </c>
      <c r="BQ321" s="65">
        <f>IF(BQ$231&gt;=$E321,IF(BQ212*$C$23&gt;MAX($C$22,(BR321*$C$34+BR322*$C$35)*EXP(-$C$12*$C$30)+(BR428*$C$34+BR429*$C$35)*EXP(-$C$14*$C$30)),BQ$236,(BR321*$C$34+BR322*$C$35)*EXP(-$C$12*$C$30)+BQ$234),"")</f>
        <v/>
      </c>
      <c r="BR321" s="65">
        <f>IF(BR$231&gt;=$E321,IF(BR212*$C$23&gt;MAX($C$22,(BS321*$C$34+BS322*$C$35)*EXP(-$C$12*$C$30)+(BS428*$C$34+BS429*$C$35)*EXP(-$C$14*$C$30)),BR$236,(BS321*$C$34+BS322*$C$35)*EXP(-$C$12*$C$30)+BR$234),"")</f>
        <v/>
      </c>
      <c r="BS321" s="65">
        <f>IF(BS$231&gt;=$E321,IF(BS212*$C$23&gt;MAX($C$22,(BT321*$C$34+BT322*$C$35)*EXP(-$C$12*$C$30)+(BT428*$C$34+BT429*$C$35)*EXP(-$C$14*$C$30)),BS$236,(BT321*$C$34+BT322*$C$35)*EXP(-$C$12*$C$30)+BS$234),"")</f>
        <v/>
      </c>
      <c r="BT321" s="65">
        <f>IF(BT$231&gt;=$E321,IF(BT212*$C$23&gt;MAX($C$22,(BU321*$C$34+BU322*$C$35)*EXP(-$C$12*$C$30)+(BU428*$C$34+BU429*$C$35)*EXP(-$C$14*$C$30)),BT$236,(BU321*$C$34+BU322*$C$35)*EXP(-$C$12*$C$30)+BT$234),"")</f>
        <v/>
      </c>
      <c r="BU321" s="65">
        <f>IF(BU$231&gt;=$E321,IF(BU212*$C$23&gt;MAX($C$22,(BV321*$C$34+BV322*$C$35)*EXP(-$C$12*$C$30)+(BV428*$C$34+BV429*$C$35)*EXP(-$C$14*$C$30)),BU$236,(BV321*$C$34+BV322*$C$35)*EXP(-$C$12*$C$30)+BU$234),"")</f>
        <v/>
      </c>
      <c r="BV321" s="65">
        <f>IF(BV$231&gt;=$E321,IF(BV212*$C$23&gt;MAX($C$22,(BW321*$C$34+BW322*$C$35)*EXP(-$C$12*$C$30)+(BW428*$C$34+BW429*$C$35)*EXP(-$C$14*$C$30)),BV$236,(BW321*$C$34+BW322*$C$35)*EXP(-$C$12*$C$30)+BV$234),"")</f>
        <v/>
      </c>
      <c r="BW321" s="65">
        <f>IF(BW$231&gt;=$E321,IF(BW212*$C$23&gt;MAX($C$22,(BX321*$C$34+BX322*$C$35)*EXP(-$C$12*$C$30)+(BX428*$C$34+BX429*$C$35)*EXP(-$C$14*$C$30)),BW$236,(BX321*$C$34+BX322*$C$35)*EXP(-$C$12*$C$30)+BW$234),"")</f>
        <v/>
      </c>
      <c r="BX321" s="65">
        <f>IF(BX$231&gt;=$E321,IF(BX212*$C$23&gt;MAX($C$22,(BY321*$C$34+BY322*$C$35)*EXP(-$C$12*$C$30)+(BY428*$C$34+BY429*$C$35)*EXP(-$C$14*$C$30)),BX$236,(BY321*$C$34+BY322*$C$35)*EXP(-$C$12*$C$30)+BX$234),"")</f>
        <v/>
      </c>
      <c r="BY321" s="65">
        <f>IF(BY$231&gt;=$E321,IF(BY212*$C$23&gt;MAX($C$22,(BZ321*$C$34+BZ322*$C$35)*EXP(-$C$12*$C$30)+(BZ428*$C$34+BZ429*$C$35)*EXP(-$C$14*$C$30)),BY$236,(BZ321*$C$34+BZ322*$C$35)*EXP(-$C$12*$C$30)+BY$234),"")</f>
        <v/>
      </c>
      <c r="BZ321" s="65">
        <f>IF(BZ$231&gt;=$E321,IF(BZ212*$C$23&gt;MAX($C$22,(CA321*$C$34+CA322*$C$35)*EXP(-$C$12*$C$30)+(CA428*$C$34+CA429*$C$35)*EXP(-$C$14*$C$30)),BZ$236,(CA321*$C$34+CA322*$C$35)*EXP(-$C$12*$C$30)+BZ$234),"")</f>
        <v/>
      </c>
      <c r="CA321" s="65">
        <f>IF(CA$231&gt;=$E321,IF(CA212*$C$23&gt;MAX($C$22,(CB321*$C$34+CB322*$C$35)*EXP(-$C$12*$C$30)+(CB428*$C$34+CB429*$C$35)*EXP(-$C$14*$C$30)),CA$236,(CB321*$C$34+CB322*$C$35)*EXP(-$C$12*$C$30)+CA$234),"")</f>
        <v/>
      </c>
      <c r="CB321" s="65">
        <f>IF(CB$231&gt;=$E321,IF(CB212*$C$23&gt;MAX($C$22,(CC321*$C$34+CC322*$C$35)*EXP(-$C$12*$C$30)+(CC428*$C$34+CC429*$C$35)*EXP(-$C$14*$C$30)),CB$236,(CC321*$C$34+CC322*$C$35)*EXP(-$C$12*$C$30)+CB$234),"")</f>
        <v/>
      </c>
      <c r="CC321" s="65">
        <f>IF(CC$231&gt;=$E321,IF(CC212*$C$23&gt;MAX($C$22,(CD321*$C$34+CD322*$C$35)*EXP(-$C$12*$C$30)+(CD428*$C$34+CD429*$C$35)*EXP(-$C$14*$C$30)),CC$236,(CD321*$C$34+CD322*$C$35)*EXP(-$C$12*$C$30)+CC$234),"")</f>
        <v/>
      </c>
      <c r="CD321" s="65">
        <f>IF(CD$231&gt;=$E321,IF(CD212*$C$23&gt;MAX($C$22,(CE321*$C$34+CE322*$C$35)*EXP(-$C$12*$C$30)+(CE428*$C$34+CE429*$C$35)*EXP(-$C$14*$C$30)),CD$236,(CE321*$C$34+CE322*$C$35)*EXP(-$C$12*$C$30)+CD$234),"")</f>
        <v/>
      </c>
      <c r="CE321" s="65">
        <f>IF(CE$231&gt;=$E321,IF(CE212*$C$23&gt;MAX($C$22,(CF321*$C$34+CF322*$C$35)*EXP(-$C$12*$C$30)+(CF428*$C$34+CF429*$C$35)*EXP(-$C$14*$C$30)),CE$236,(CF321*$C$34+CF322*$C$35)*EXP(-$C$12*$C$30)+CE$234),"")</f>
        <v/>
      </c>
      <c r="CF321" s="65">
        <f>IF(CF$231&gt;=$E321,IF(CF212*$C$23&gt;MAX($C$22,(CG321*$C$34+CG322*$C$35)*EXP(-$C$12*$C$30)+(CG428*$C$34+CG429*$C$35)*EXP(-$C$14*$C$30)),CF$236,(CG321*$C$34+CG322*$C$35)*EXP(-$C$12*$C$30)+CF$234),"")</f>
        <v/>
      </c>
      <c r="CG321" s="65">
        <f>IF(CG$231&gt;=$E321,IF(CG212*$C$23&gt;MAX($C$22,(CH321*$C$34+CH322*$C$35)*EXP(-$C$12*$C$30)+(CH428*$C$34+CH429*$C$35)*EXP(-$C$14*$C$30)),CG$236,(CH321*$C$34+CH322*$C$35)*EXP(-$C$12*$C$30)+CG$234),"")</f>
        <v/>
      </c>
      <c r="CH321" s="65">
        <f>IF(CH$231&gt;=$E321,IF(CH212*$C$23&gt;MAX($C$22,(CI321*$C$34+CI322*$C$35)*EXP(-$C$12*$C$30)+(CI428*$C$34+CI429*$C$35)*EXP(-$C$14*$C$30)),CH$236,(CI321*$C$34+CI322*$C$35)*EXP(-$C$12*$C$30)+CH$234),"")</f>
        <v/>
      </c>
      <c r="CI321" s="65">
        <f>IF(CI$231&gt;=$E321,IF(CI212*$C$23&gt;MAX($C$22,(CJ321*$C$34+CJ322*$C$35)*EXP(-$C$12*$C$30)+(CJ428*$C$34+CJ429*$C$35)*EXP(-$C$14*$C$30)),CI$236,(CJ321*$C$34+CJ322*$C$35)*EXP(-$C$12*$C$30)+CI$234),"")</f>
        <v/>
      </c>
      <c r="CJ321" s="65">
        <f>IF(CJ$231&gt;=$E321,IF(CJ212*$C$23&gt;MAX($C$22,(CK321*$C$34+CK322*$C$35)*EXP(-$C$12*$C$30)+(CK428*$C$34+CK429*$C$35)*EXP(-$C$14*$C$30)),CJ$236,(CK321*$C$34+CK322*$C$35)*EXP(-$C$12*$C$30)+CJ$234),"")</f>
        <v/>
      </c>
      <c r="CK321" s="65">
        <f>IF(CK$231&gt;=$E321,IF(CK212*$C$23&gt;MAX($C$22,(CL321*$C$34+CL322*$C$35)*EXP(-$C$12*$C$30)+(CL428*$C$34+CL429*$C$35)*EXP(-$C$14*$C$30)),CK$236,(CL321*$C$34+CL322*$C$35)*EXP(-$C$12*$C$30)+CK$234),"")</f>
        <v/>
      </c>
      <c r="CL321" s="65">
        <f>IF(CL$231&gt;=$E321,IF(CL212*$C$23&gt;MAX($C$22,(CM321*$C$34+CM322*$C$35)*EXP(-$C$12*$C$30)+(CM428*$C$34+CM429*$C$35)*EXP(-$C$14*$C$30)),CL$236,(CM321*$C$34+CM322*$C$35)*EXP(-$C$12*$C$30)+CL$234),"")</f>
        <v/>
      </c>
      <c r="CM321" s="65">
        <f>IF(CM$231&gt;=$E321,IF(CM212*$C$23&gt;MAX($C$22,(CN321*$C$34+CN322*$C$35)*EXP(-$C$12*$C$30)+(CN428*$C$34+CN429*$C$35)*EXP(-$C$14*$C$30)),CM$236,(CN321*$C$34+CN322*$C$35)*EXP(-$C$12*$C$30)+CM$234),"")</f>
        <v/>
      </c>
      <c r="CN321" s="65">
        <f>IF(CN$231&gt;=$E321,IF(CN212*$C$23&gt;MAX($C$22,(CO321*$C$34+CO322*$C$35)*EXP(-$C$12*$C$30)+(CO428*$C$34+CO429*$C$35)*EXP(-$C$14*$C$30)),CN$236,(CO321*$C$34+CO322*$C$35)*EXP(-$C$12*$C$30)+CN$234),"")</f>
        <v/>
      </c>
      <c r="CO321" s="65">
        <f>IF(CO$231&gt;=$E321,IF(CO212*$C$23&gt;MAX($C$22,(CP321*$C$34+CP322*$C$35)*EXP(-$C$12*$C$30)+(CP428*$C$34+CP429*$C$35)*EXP(-$C$14*$C$30)),CO$236,(CP321*$C$34+CP322*$C$35)*EXP(-$C$12*$C$30)+CO$234),"")</f>
        <v/>
      </c>
      <c r="CP321" s="65">
        <f>IF(CP$231&gt;=$E321,IF(CP212*$C$23&gt;MAX($C$22,(CQ321*$C$34+CQ322*$C$35)*EXP(-$C$12*$C$30)+(CQ428*$C$34+CQ429*$C$35)*EXP(-$C$14*$C$30)),CP$236,(CQ321*$C$34+CQ322*$C$35)*EXP(-$C$12*$C$30)+CP$234),"")</f>
        <v/>
      </c>
      <c r="CQ321" s="65">
        <f>IF(CQ$231&gt;=$E321,IF(CQ212*$C$23&gt;MAX($C$22,(CR321*$C$34+CR322*$C$35)*EXP(-$C$12*$C$30)+(CR428*$C$34+CR429*$C$35)*EXP(-$C$14*$C$30)),CQ$236,(CR321*$C$34+CR322*$C$35)*EXP(-$C$12*$C$30)+CQ$234),"")</f>
        <v/>
      </c>
      <c r="CR321" s="65">
        <f>IF(CR$231&gt;=$E321,IF(CR212*$C$23&gt;MAX($C$22,(CS321*$C$34+CS322*$C$35)*EXP(-$C$12*$C$30)+(CS428*$C$34+CS429*$C$35)*EXP(-$C$14*$C$30)),CR$236,(CS321*$C$34+CS322*$C$35)*EXP(-$C$12*$C$30)+CR$234),"")</f>
        <v/>
      </c>
      <c r="CS321" s="65">
        <f>IF(CS$231&gt;=$E321,IF(CS212*$C$23&gt;MAX($C$22,(CT321*$C$34+CT322*$C$35)*EXP(-$C$12*$C$30)+(CT428*$C$34+CT429*$C$35)*EXP(-$C$14*$C$30)),CS$236,(CT321*$C$34+CT322*$C$35)*EXP(-$C$12*$C$30)+CS$234),"")</f>
        <v/>
      </c>
      <c r="CT321" s="65">
        <f>IF(CT$231&gt;=$E321,IF(CT212*$C$23&gt;MAX($C$22,(CU321*$C$34+CU322*$C$35)*EXP(-$C$12*$C$30)+(CU428*$C$34+CU429*$C$35)*EXP(-$C$14*$C$30)),CT$236,(CU321*$C$34+CU322*$C$35)*EXP(-$C$12*$C$30)+CT$234),"")</f>
        <v/>
      </c>
      <c r="CU321" s="65">
        <f>IF(CU$231&gt;=$E321,IF(CU212*$C$23&gt;MAX($C$22,(CV321*$C$34+CV322*$C$35)*EXP(-$C$12*$C$30)+(CV428*$C$34+CV429*$C$35)*EXP(-$C$14*$C$30)),CU$236,(CV321*$C$34+CV322*$C$35)*EXP(-$C$12*$C$30)+CU$234),"")</f>
        <v/>
      </c>
      <c r="CV321" s="65">
        <f>IF(CV$231&gt;=$E321,IF(CV212*$C$23&gt;MAX($C$22,(CW321*$C$34+CW322*$C$35)*EXP(-$C$12*$C$30)+(CW428*$C$34+CW429*$C$35)*EXP(-$C$14*$C$30)),CV$236,(CW321*$C$34+CW322*$C$35)*EXP(-$C$12*$C$30)+CV$234),"")</f>
        <v/>
      </c>
      <c r="CW321" s="65">
        <f>IF(CW$231&gt;=$E321,IF(CW212*$C$23&gt;MAX($C$22,(CX321*$C$34+CX322*$C$35)*EXP(-$C$12*$C$30)+(CX428*$C$34+CX429*$C$35)*EXP(-$C$14*$C$30)),CW$236,(CX321*$C$34+CX322*$C$35)*EXP(-$C$12*$C$30)+CW$234),"")</f>
        <v/>
      </c>
      <c r="CX321" s="65">
        <f>IF(CX$231&gt;=$E321,IF(CX212*$C$23&gt;MAX($C$22,(CY321*$C$34+CY322*$C$35)*EXP(-$C$12*$C$30)+(CY428*$C$34+CY429*$C$35)*EXP(-$C$14*$C$30)),CX$236,(CY321*$C$34+CY322*$C$35)*EXP(-$C$12*$C$30)+CX$234),"")</f>
        <v/>
      </c>
      <c r="CY321" s="65">
        <f>IF(CY$231&gt;=$E321,IF(CY212*$C$23&gt;MAX($C$22,(CZ321*$C$34+CZ322*$C$35)*EXP(-$C$12*$C$30)+(CZ428*$C$34+CZ429*$C$35)*EXP(-$C$14*$C$30)),CY$236,(CZ321*$C$34+CZ322*$C$35)*EXP(-$C$12*$C$30)+CY$234),"")</f>
        <v/>
      </c>
      <c r="CZ321" s="65">
        <f>IF(CZ$231&gt;=$E321,IF(CZ212*$C$23&gt;MAX($C$22,(DA321*$C$34+DA322*$C$35)*EXP(-$C$12*$C$30)+(DA428*$C$34+DA429*$C$35)*EXP(-$C$14*$C$30)),CZ$236,(DA321*$C$34+DA322*$C$35)*EXP(-$C$12*$C$30)+CZ$234),"")</f>
        <v/>
      </c>
      <c r="DA321" s="65">
        <f>IF(DA$231&gt;=$E321,IF(DA212*$C$23&gt;MAX($C$22,(DB321*$C$34+DB322*$C$35)*EXP(-$C$12*$C$30)+(DB428*$C$34+DB429*$C$35)*EXP(-$C$14*$C$30)),DA$236,(DB321*$C$34+DB322*$C$35)*EXP(-$C$12*$C$30)+DA$234),"")</f>
        <v/>
      </c>
      <c r="DB321" s="65">
        <f>IF(DB$231&gt;=$E321,IF(DB212*$C$23&gt;MAX($C$22,(DC321*$C$34+DC322*$C$35)*EXP(-$C$12*$C$30)+(DC428*$C$34+DC429*$C$35)*EXP(-$C$14*$C$30)),DB$236,(DC321*$C$34+DC322*$C$35)*EXP(-$C$12*$C$30)+DB$234),"")</f>
        <v/>
      </c>
      <c r="DC321" s="65">
        <f>IF(DC$231&gt;=$E321,IF(DC212*$C$23&gt;$C$22,DC$236,$C$22+DC$234),"")</f>
        <v/>
      </c>
    </row>
    <row r="322" ht="12" customHeight="1">
      <c r="B322" s="12" t="n"/>
      <c r="C322" s="12" t="n"/>
      <c r="D322" s="12" t="n"/>
      <c r="E322" s="64">
        <f>E321+1</f>
        <v/>
      </c>
      <c r="G322" s="65">
        <f>IF(G$231&gt;=$E322,IF(G213*$C$23&gt;MAX($C$22,(H322*$C$34+H323*$C$35)*EXP(-$C$12*$C$30)+(H429*$C$34+H430*$C$35)*EXP(-$C$14*$C$30)),G$236,(H322*$C$34+H323*$C$35)*EXP(-$C$12*$C$30)+G$234),"")</f>
        <v/>
      </c>
      <c r="H322" s="65">
        <f>IF(H$231&gt;=$E322,IF(H213*$C$23&gt;MAX($C$22,(I322*$C$34+I323*$C$35)*EXP(-$C$12*$C$30)+(I429*$C$34+I430*$C$35)*EXP(-$C$14*$C$30)),H$236,(I322*$C$34+I323*$C$35)*EXP(-$C$12*$C$30)+H$234),"")</f>
        <v/>
      </c>
      <c r="I322" s="65">
        <f>IF(I$231&gt;=$E322,IF(I213*$C$23&gt;MAX($C$22,(J322*$C$34+J323*$C$35)*EXP(-$C$12*$C$30)+(J429*$C$34+J430*$C$35)*EXP(-$C$14*$C$30)),I$236,(J322*$C$34+J323*$C$35)*EXP(-$C$12*$C$30)+I$234),"")</f>
        <v/>
      </c>
      <c r="J322" s="65">
        <f>IF(J$231&gt;=$E322,IF(J213*$C$23&gt;MAX($C$22,(K322*$C$34+K323*$C$35)*EXP(-$C$12*$C$30)+(K429*$C$34+K430*$C$35)*EXP(-$C$14*$C$30)),J$236,(K322*$C$34+K323*$C$35)*EXP(-$C$12*$C$30)+J$234),"")</f>
        <v/>
      </c>
      <c r="K322" s="65">
        <f>IF(K$231&gt;=$E322,IF(K213*$C$23&gt;MAX($C$22,(L322*$C$34+L323*$C$35)*EXP(-$C$12*$C$30)+(L429*$C$34+L430*$C$35)*EXP(-$C$14*$C$30)),K$236,(L322*$C$34+L323*$C$35)*EXP(-$C$12*$C$30)+K$234),"")</f>
        <v/>
      </c>
      <c r="L322" s="65">
        <f>IF(L$231&gt;=$E322,IF(L213*$C$23&gt;MAX($C$22,(M322*$C$34+M323*$C$35)*EXP(-$C$12*$C$30)+(M429*$C$34+M430*$C$35)*EXP(-$C$14*$C$30)),L$236,(M322*$C$34+M323*$C$35)*EXP(-$C$12*$C$30)+L$234),"")</f>
        <v/>
      </c>
      <c r="M322" s="65">
        <f>IF(M$231&gt;=$E322,IF(M213*$C$23&gt;MAX($C$22,(N322*$C$34+N323*$C$35)*EXP(-$C$12*$C$30)+(N429*$C$34+N430*$C$35)*EXP(-$C$14*$C$30)),M$236,(N322*$C$34+N323*$C$35)*EXP(-$C$12*$C$30)+M$234),"")</f>
        <v/>
      </c>
      <c r="N322" s="65">
        <f>IF(N$231&gt;=$E322,IF(N213*$C$23&gt;MAX($C$22,(O322*$C$34+O323*$C$35)*EXP(-$C$12*$C$30)+(O429*$C$34+O430*$C$35)*EXP(-$C$14*$C$30)),N$236,(O322*$C$34+O323*$C$35)*EXP(-$C$12*$C$30)+N$234),"")</f>
        <v/>
      </c>
      <c r="O322" s="65">
        <f>IF(O$231&gt;=$E322,IF(O213*$C$23&gt;MAX($C$22,(P322*$C$34+P323*$C$35)*EXP(-$C$12*$C$30)+(P429*$C$34+P430*$C$35)*EXP(-$C$14*$C$30)),O$236,(P322*$C$34+P323*$C$35)*EXP(-$C$12*$C$30)+O$234),"")</f>
        <v/>
      </c>
      <c r="P322" s="65">
        <f>IF(P$231&gt;=$E322,IF(P213*$C$23&gt;MAX($C$22,(Q322*$C$34+Q323*$C$35)*EXP(-$C$12*$C$30)+(Q429*$C$34+Q430*$C$35)*EXP(-$C$14*$C$30)),P$236,(Q322*$C$34+Q323*$C$35)*EXP(-$C$12*$C$30)+P$234),"")</f>
        <v/>
      </c>
      <c r="Q322" s="65">
        <f>IF(Q$231&gt;=$E322,IF(Q213*$C$23&gt;MAX($C$22,(R322*$C$34+R323*$C$35)*EXP(-$C$12*$C$30)+(R429*$C$34+R430*$C$35)*EXP(-$C$14*$C$30)),Q$236,(R322*$C$34+R323*$C$35)*EXP(-$C$12*$C$30)+Q$234),"")</f>
        <v/>
      </c>
      <c r="R322" s="65">
        <f>IF(R$231&gt;=$E322,IF(R213*$C$23&gt;MAX($C$22,(S322*$C$34+S323*$C$35)*EXP(-$C$12*$C$30)+(S429*$C$34+S430*$C$35)*EXP(-$C$14*$C$30)),R$236,(S322*$C$34+S323*$C$35)*EXP(-$C$12*$C$30)+R$234),"")</f>
        <v/>
      </c>
      <c r="S322" s="65">
        <f>IF(S$231&gt;=$E322,IF(S213*$C$23&gt;MAX($C$22,(T322*$C$34+T323*$C$35)*EXP(-$C$12*$C$30)+(T429*$C$34+T430*$C$35)*EXP(-$C$14*$C$30)),S$236,(T322*$C$34+T323*$C$35)*EXP(-$C$12*$C$30)+S$234),"")</f>
        <v/>
      </c>
      <c r="T322" s="65">
        <f>IF(T$231&gt;=$E322,IF(T213*$C$23&gt;MAX($C$22,(U322*$C$34+U323*$C$35)*EXP(-$C$12*$C$30)+(U429*$C$34+U430*$C$35)*EXP(-$C$14*$C$30)),T$236,(U322*$C$34+U323*$C$35)*EXP(-$C$12*$C$30)+T$234),"")</f>
        <v/>
      </c>
      <c r="U322" s="65">
        <f>IF(U$231&gt;=$E322,IF(U213*$C$23&gt;MAX($C$22,(V322*$C$34+V323*$C$35)*EXP(-$C$12*$C$30)+(V429*$C$34+V430*$C$35)*EXP(-$C$14*$C$30)),U$236,(V322*$C$34+V323*$C$35)*EXP(-$C$12*$C$30)+U$234),"")</f>
        <v/>
      </c>
      <c r="V322" s="65">
        <f>IF(V$231&gt;=$E322,IF(V213*$C$23&gt;MAX($C$22,(W322*$C$34+W323*$C$35)*EXP(-$C$12*$C$30)+(W429*$C$34+W430*$C$35)*EXP(-$C$14*$C$30)),V$236,(W322*$C$34+W323*$C$35)*EXP(-$C$12*$C$30)+V$234),"")</f>
        <v/>
      </c>
      <c r="W322" s="65">
        <f>IF(W$231&gt;=$E322,IF(W213*$C$23&gt;MAX($C$22,(X322*$C$34+X323*$C$35)*EXP(-$C$12*$C$30)+(X429*$C$34+X430*$C$35)*EXP(-$C$14*$C$30)),W$236,(X322*$C$34+X323*$C$35)*EXP(-$C$12*$C$30)+W$234),"")</f>
        <v/>
      </c>
      <c r="X322" s="65">
        <f>IF(X$231&gt;=$E322,IF(X213*$C$23&gt;MAX($C$22,(Y322*$C$34+Y323*$C$35)*EXP(-$C$12*$C$30)+(Y429*$C$34+Y430*$C$35)*EXP(-$C$14*$C$30)),X$236,(Y322*$C$34+Y323*$C$35)*EXP(-$C$12*$C$30)+X$234),"")</f>
        <v/>
      </c>
      <c r="Y322" s="65">
        <f>IF(Y$231&gt;=$E322,IF(Y213*$C$23&gt;MAX($C$22,(Z322*$C$34+Z323*$C$35)*EXP(-$C$12*$C$30)+(Z429*$C$34+Z430*$C$35)*EXP(-$C$14*$C$30)),Y$236,(Z322*$C$34+Z323*$C$35)*EXP(-$C$12*$C$30)+Y$234),"")</f>
        <v/>
      </c>
      <c r="Z322" s="65">
        <f>IF(Z$231&gt;=$E322,IF(Z213*$C$23&gt;MAX($C$22,(AA322*$C$34+AA323*$C$35)*EXP(-$C$12*$C$30)+(AA429*$C$34+AA430*$C$35)*EXP(-$C$14*$C$30)),Z$236,(AA322*$C$34+AA323*$C$35)*EXP(-$C$12*$C$30)+Z$234),"")</f>
        <v/>
      </c>
      <c r="AA322" s="65">
        <f>IF(AA$231&gt;=$E322,IF(AA213*$C$23&gt;MAX($C$22,(AB322*$C$34+AB323*$C$35)*EXP(-$C$12*$C$30)+(AB429*$C$34+AB430*$C$35)*EXP(-$C$14*$C$30)),AA$236,(AB322*$C$34+AB323*$C$35)*EXP(-$C$12*$C$30)+AA$234),"")</f>
        <v/>
      </c>
      <c r="AB322" s="65">
        <f>IF(AB$231&gt;=$E322,IF(AB213*$C$23&gt;MAX($C$22,(AC322*$C$34+AC323*$C$35)*EXP(-$C$12*$C$30)+(AC429*$C$34+AC430*$C$35)*EXP(-$C$14*$C$30)),AB$236,(AC322*$C$34+AC323*$C$35)*EXP(-$C$12*$C$30)+AB$234),"")</f>
        <v/>
      </c>
      <c r="AC322" s="65">
        <f>IF(AC$231&gt;=$E322,IF(AC213*$C$23&gt;MAX($C$22,(AD322*$C$34+AD323*$C$35)*EXP(-$C$12*$C$30)+(AD429*$C$34+AD430*$C$35)*EXP(-$C$14*$C$30)),AC$236,(AD322*$C$34+AD323*$C$35)*EXP(-$C$12*$C$30)+AC$234),"")</f>
        <v/>
      </c>
      <c r="AD322" s="65">
        <f>IF(AD$231&gt;=$E322,IF(AD213*$C$23&gt;MAX($C$22,(AE322*$C$34+AE323*$C$35)*EXP(-$C$12*$C$30)+(AE429*$C$34+AE430*$C$35)*EXP(-$C$14*$C$30)),AD$236,(AE322*$C$34+AE323*$C$35)*EXP(-$C$12*$C$30)+AD$234),"")</f>
        <v/>
      </c>
      <c r="AE322" s="65">
        <f>IF(AE$231&gt;=$E322,IF(AE213*$C$23&gt;MAX($C$22,(AF322*$C$34+AF323*$C$35)*EXP(-$C$12*$C$30)+(AF429*$C$34+AF430*$C$35)*EXP(-$C$14*$C$30)),AE$236,(AF322*$C$34+AF323*$C$35)*EXP(-$C$12*$C$30)+AE$234),"")</f>
        <v/>
      </c>
      <c r="AF322" s="65">
        <f>IF(AF$231&gt;=$E322,IF(AF213*$C$23&gt;MAX($C$22,(AG322*$C$34+AG323*$C$35)*EXP(-$C$12*$C$30)+(AG429*$C$34+AG430*$C$35)*EXP(-$C$14*$C$30)),AF$236,(AG322*$C$34+AG323*$C$35)*EXP(-$C$12*$C$30)+AF$234),"")</f>
        <v/>
      </c>
      <c r="AG322" s="65">
        <f>IF(AG$231&gt;=$E322,IF(AG213*$C$23&gt;MAX($C$22,(AH322*$C$34+AH323*$C$35)*EXP(-$C$12*$C$30)+(AH429*$C$34+AH430*$C$35)*EXP(-$C$14*$C$30)),AG$236,(AH322*$C$34+AH323*$C$35)*EXP(-$C$12*$C$30)+AG$234),"")</f>
        <v/>
      </c>
      <c r="AH322" s="65">
        <f>IF(AH$231&gt;=$E322,IF(AH213*$C$23&gt;MAX($C$22,(AI322*$C$34+AI323*$C$35)*EXP(-$C$12*$C$30)+(AI429*$C$34+AI430*$C$35)*EXP(-$C$14*$C$30)),AH$236,(AI322*$C$34+AI323*$C$35)*EXP(-$C$12*$C$30)+AH$234),"")</f>
        <v/>
      </c>
      <c r="AI322" s="65">
        <f>IF(AI$231&gt;=$E322,IF(AI213*$C$23&gt;MAX($C$22,(AJ322*$C$34+AJ323*$C$35)*EXP(-$C$12*$C$30)+(AJ429*$C$34+AJ430*$C$35)*EXP(-$C$14*$C$30)),AI$236,(AJ322*$C$34+AJ323*$C$35)*EXP(-$C$12*$C$30)+AI$234),"")</f>
        <v/>
      </c>
      <c r="AJ322" s="65">
        <f>IF(AJ$231&gt;=$E322,IF(AJ213*$C$23&gt;MAX($C$22,(AK322*$C$34+AK323*$C$35)*EXP(-$C$12*$C$30)+(AK429*$C$34+AK430*$C$35)*EXP(-$C$14*$C$30)),AJ$236,(AK322*$C$34+AK323*$C$35)*EXP(-$C$12*$C$30)+AJ$234),"")</f>
        <v/>
      </c>
      <c r="AK322" s="65">
        <f>IF(AK$231&gt;=$E322,IF(AK213*$C$23&gt;MAX($C$22,(AL322*$C$34+AL323*$C$35)*EXP(-$C$12*$C$30)+(AL429*$C$34+AL430*$C$35)*EXP(-$C$14*$C$30)),AK$236,(AL322*$C$34+AL323*$C$35)*EXP(-$C$12*$C$30)+AK$234),"")</f>
        <v/>
      </c>
      <c r="AL322" s="65">
        <f>IF(AL$231&gt;=$E322,IF(AL213*$C$23&gt;MAX($C$22,(AM322*$C$34+AM323*$C$35)*EXP(-$C$12*$C$30)+(AM429*$C$34+AM430*$C$35)*EXP(-$C$14*$C$30)),AL$236,(AM322*$C$34+AM323*$C$35)*EXP(-$C$12*$C$30)+AL$234),"")</f>
        <v/>
      </c>
      <c r="AM322" s="65">
        <f>IF(AM$231&gt;=$E322,IF(AM213*$C$23&gt;MAX($C$22,(AN322*$C$34+AN323*$C$35)*EXP(-$C$12*$C$30)+(AN429*$C$34+AN430*$C$35)*EXP(-$C$14*$C$30)),AM$236,(AN322*$C$34+AN323*$C$35)*EXP(-$C$12*$C$30)+AM$234),"")</f>
        <v/>
      </c>
      <c r="AN322" s="65">
        <f>IF(AN$231&gt;=$E322,IF(AN213*$C$23&gt;MAX($C$22,(AO322*$C$34+AO323*$C$35)*EXP(-$C$12*$C$30)+(AO429*$C$34+AO430*$C$35)*EXP(-$C$14*$C$30)),AN$236,(AO322*$C$34+AO323*$C$35)*EXP(-$C$12*$C$30)+AN$234),"")</f>
        <v/>
      </c>
      <c r="AO322" s="65">
        <f>IF(AO$231&gt;=$E322,IF(AO213*$C$23&gt;MAX($C$22,(AP322*$C$34+AP323*$C$35)*EXP(-$C$12*$C$30)+(AP429*$C$34+AP430*$C$35)*EXP(-$C$14*$C$30)),AO$236,(AP322*$C$34+AP323*$C$35)*EXP(-$C$12*$C$30)+AO$234),"")</f>
        <v/>
      </c>
      <c r="AP322" s="65">
        <f>IF(AP$231&gt;=$E322,IF(AP213*$C$23&gt;MAX($C$22,(AQ322*$C$34+AQ323*$C$35)*EXP(-$C$12*$C$30)+(AQ429*$C$34+AQ430*$C$35)*EXP(-$C$14*$C$30)),AP$236,(AQ322*$C$34+AQ323*$C$35)*EXP(-$C$12*$C$30)+AP$234),"")</f>
        <v/>
      </c>
      <c r="AQ322" s="65">
        <f>IF(AQ$231&gt;=$E322,IF(AQ213*$C$23&gt;MAX($C$22,(AR322*$C$34+AR323*$C$35)*EXP(-$C$12*$C$30)+(AR429*$C$34+AR430*$C$35)*EXP(-$C$14*$C$30)),AQ$236,(AR322*$C$34+AR323*$C$35)*EXP(-$C$12*$C$30)+AQ$234),"")</f>
        <v/>
      </c>
      <c r="AR322" s="65">
        <f>IF(AR$231&gt;=$E322,IF(AR213*$C$23&gt;MAX($C$22,(AS322*$C$34+AS323*$C$35)*EXP(-$C$12*$C$30)+(AS429*$C$34+AS430*$C$35)*EXP(-$C$14*$C$30)),AR$236,(AS322*$C$34+AS323*$C$35)*EXP(-$C$12*$C$30)+AR$234),"")</f>
        <v/>
      </c>
      <c r="AS322" s="65">
        <f>IF(AS$231&gt;=$E322,IF(AS213*$C$23&gt;MAX($C$22,(AT322*$C$34+AT323*$C$35)*EXP(-$C$12*$C$30)+(AT429*$C$34+AT430*$C$35)*EXP(-$C$14*$C$30)),AS$236,(AT322*$C$34+AT323*$C$35)*EXP(-$C$12*$C$30)+AS$234),"")</f>
        <v/>
      </c>
      <c r="AT322" s="65">
        <f>IF(AT$231&gt;=$E322,IF(AT213*$C$23&gt;MAX($C$22,(AU322*$C$34+AU323*$C$35)*EXP(-$C$12*$C$30)+(AU429*$C$34+AU430*$C$35)*EXP(-$C$14*$C$30)),AT$236,(AU322*$C$34+AU323*$C$35)*EXP(-$C$12*$C$30)+AT$234),"")</f>
        <v/>
      </c>
      <c r="AU322" s="65">
        <f>IF(AU$231&gt;=$E322,IF(AU213*$C$23&gt;MAX($C$22,(AV322*$C$34+AV323*$C$35)*EXP(-$C$12*$C$30)+(AV429*$C$34+AV430*$C$35)*EXP(-$C$14*$C$30)),AU$236,(AV322*$C$34+AV323*$C$35)*EXP(-$C$12*$C$30)+AU$234),"")</f>
        <v/>
      </c>
      <c r="AV322" s="65">
        <f>IF(AV$231&gt;=$E322,IF(AV213*$C$23&gt;MAX($C$22,(AW322*$C$34+AW323*$C$35)*EXP(-$C$12*$C$30)+(AW429*$C$34+AW430*$C$35)*EXP(-$C$14*$C$30)),AV$236,(AW322*$C$34+AW323*$C$35)*EXP(-$C$12*$C$30)+AV$234),"")</f>
        <v/>
      </c>
      <c r="AW322" s="65">
        <f>IF(AW$231&gt;=$E322,IF(AW213*$C$23&gt;MAX($C$22,(AX322*$C$34+AX323*$C$35)*EXP(-$C$12*$C$30)+(AX429*$C$34+AX430*$C$35)*EXP(-$C$14*$C$30)),AW$236,(AX322*$C$34+AX323*$C$35)*EXP(-$C$12*$C$30)+AW$234),"")</f>
        <v/>
      </c>
      <c r="AX322" s="65">
        <f>IF(AX$231&gt;=$E322,IF(AX213*$C$23&gt;MAX($C$22,(AY322*$C$34+AY323*$C$35)*EXP(-$C$12*$C$30)+(AY429*$C$34+AY430*$C$35)*EXP(-$C$14*$C$30)),AX$236,(AY322*$C$34+AY323*$C$35)*EXP(-$C$12*$C$30)+AX$234),"")</f>
        <v/>
      </c>
      <c r="AY322" s="65">
        <f>IF(AY$231&gt;=$E322,IF(AY213*$C$23&gt;MAX($C$22,(AZ322*$C$34+AZ323*$C$35)*EXP(-$C$12*$C$30)+(AZ429*$C$34+AZ430*$C$35)*EXP(-$C$14*$C$30)),AY$236,(AZ322*$C$34+AZ323*$C$35)*EXP(-$C$12*$C$30)+AY$234),"")</f>
        <v/>
      </c>
      <c r="AZ322" s="65">
        <f>IF(AZ$231&gt;=$E322,IF(AZ213*$C$23&gt;MAX($C$22,(BA322*$C$34+BA323*$C$35)*EXP(-$C$12*$C$30)+(BA429*$C$34+BA430*$C$35)*EXP(-$C$14*$C$30)),AZ$236,(BA322*$C$34+BA323*$C$35)*EXP(-$C$12*$C$30)+AZ$234),"")</f>
        <v/>
      </c>
      <c r="BA322" s="65">
        <f>IF(BA$231&gt;=$E322,IF(BA213*$C$23&gt;MAX($C$22,(BB322*$C$34+BB323*$C$35)*EXP(-$C$12*$C$30)+(BB429*$C$34+BB430*$C$35)*EXP(-$C$14*$C$30)),BA$236,(BB322*$C$34+BB323*$C$35)*EXP(-$C$12*$C$30)+BA$234),"")</f>
        <v/>
      </c>
      <c r="BB322" s="65">
        <f>IF(BB$231&gt;=$E322,IF(BB213*$C$23&gt;MAX($C$22,(BC322*$C$34+BC323*$C$35)*EXP(-$C$12*$C$30)+(BC429*$C$34+BC430*$C$35)*EXP(-$C$14*$C$30)),BB$236,(BC322*$C$34+BC323*$C$35)*EXP(-$C$12*$C$30)+BB$234),"")</f>
        <v/>
      </c>
      <c r="BC322" s="65">
        <f>IF(BC$231&gt;=$E322,IF(BC213*$C$23&gt;MAX($C$22,(BD322*$C$34+BD323*$C$35)*EXP(-$C$12*$C$30)+(BD429*$C$34+BD430*$C$35)*EXP(-$C$14*$C$30)),BC$236,(BD322*$C$34+BD323*$C$35)*EXP(-$C$12*$C$30)+BC$234),"")</f>
        <v/>
      </c>
      <c r="BD322" s="65">
        <f>IF(BD$231&gt;=$E322,IF(BD213*$C$23&gt;MAX($C$22,(BE322*$C$34+BE323*$C$35)*EXP(-$C$12*$C$30)+(BE429*$C$34+BE430*$C$35)*EXP(-$C$14*$C$30)),BD$236,(BE322*$C$34+BE323*$C$35)*EXP(-$C$12*$C$30)+BD$234),"")</f>
        <v/>
      </c>
      <c r="BE322" s="65">
        <f>IF(BE$231&gt;=$E322,IF(BE213*$C$23&gt;MAX($C$22,(BF322*$C$34+BF323*$C$35)*EXP(-$C$12*$C$30)+(BF429*$C$34+BF430*$C$35)*EXP(-$C$14*$C$30)),BE$236,(BF322*$C$34+BF323*$C$35)*EXP(-$C$12*$C$30)+BE$234),"")</f>
        <v/>
      </c>
      <c r="BF322" s="65">
        <f>IF(BF$231&gt;=$E322,IF(BF213*$C$23&gt;MAX($C$22,(BG322*$C$34+BG323*$C$35)*EXP(-$C$12*$C$30)+(BG429*$C$34+BG430*$C$35)*EXP(-$C$14*$C$30)),BF$236,(BG322*$C$34+BG323*$C$35)*EXP(-$C$12*$C$30)+BF$234),"")</f>
        <v/>
      </c>
      <c r="BG322" s="65">
        <f>IF(BG$231&gt;=$E322,IF(BG213*$C$23&gt;MAX($C$22,(BH322*$C$34+BH323*$C$35)*EXP(-$C$12*$C$30)+(BH429*$C$34+BH430*$C$35)*EXP(-$C$14*$C$30)),BG$236,(BH322*$C$34+BH323*$C$35)*EXP(-$C$12*$C$30)+BG$234),"")</f>
        <v/>
      </c>
      <c r="BH322" s="65">
        <f>IF(BH$231&gt;=$E322,IF(BH213*$C$23&gt;MAX($C$22,(BI322*$C$34+BI323*$C$35)*EXP(-$C$12*$C$30)+(BI429*$C$34+BI430*$C$35)*EXP(-$C$14*$C$30)),BH$236,(BI322*$C$34+BI323*$C$35)*EXP(-$C$12*$C$30)+BH$234),"")</f>
        <v/>
      </c>
      <c r="BI322" s="65">
        <f>IF(BI$231&gt;=$E322,IF(BI213*$C$23&gt;MAX($C$22,(BJ322*$C$34+BJ323*$C$35)*EXP(-$C$12*$C$30)+(BJ429*$C$34+BJ430*$C$35)*EXP(-$C$14*$C$30)),BI$236,(BJ322*$C$34+BJ323*$C$35)*EXP(-$C$12*$C$30)+BI$234),"")</f>
        <v/>
      </c>
      <c r="BJ322" s="65">
        <f>IF(BJ$231&gt;=$E322,IF(BJ213*$C$23&gt;MAX($C$22,(BK322*$C$34+BK323*$C$35)*EXP(-$C$12*$C$30)+(BK429*$C$34+BK430*$C$35)*EXP(-$C$14*$C$30)),BJ$236,(BK322*$C$34+BK323*$C$35)*EXP(-$C$12*$C$30)+BJ$234),"")</f>
        <v/>
      </c>
      <c r="BK322" s="65">
        <f>IF(BK$231&gt;=$E322,IF(BK213*$C$23&gt;MAX($C$22,(BL322*$C$34+BL323*$C$35)*EXP(-$C$12*$C$30)+(BL429*$C$34+BL430*$C$35)*EXP(-$C$14*$C$30)),BK$236,(BL322*$C$34+BL323*$C$35)*EXP(-$C$12*$C$30)+BK$234),"")</f>
        <v/>
      </c>
      <c r="BL322" s="65">
        <f>IF(BL$231&gt;=$E322,IF(BL213*$C$23&gt;MAX($C$22,(BM322*$C$34+BM323*$C$35)*EXP(-$C$12*$C$30)+(BM429*$C$34+BM430*$C$35)*EXP(-$C$14*$C$30)),BL$236,(BM322*$C$34+BM323*$C$35)*EXP(-$C$12*$C$30)+BL$234),"")</f>
        <v/>
      </c>
      <c r="BM322" s="65">
        <f>IF(BM$231&gt;=$E322,IF(BM213*$C$23&gt;MAX($C$22,(BN322*$C$34+BN323*$C$35)*EXP(-$C$12*$C$30)+(BN429*$C$34+BN430*$C$35)*EXP(-$C$14*$C$30)),BM$236,(BN322*$C$34+BN323*$C$35)*EXP(-$C$12*$C$30)+BM$234),"")</f>
        <v/>
      </c>
      <c r="BN322" s="65">
        <f>IF(BN$231&gt;=$E322,IF(BN213*$C$23&gt;MAX($C$22,(BO322*$C$34+BO323*$C$35)*EXP(-$C$12*$C$30)+(BO429*$C$34+BO430*$C$35)*EXP(-$C$14*$C$30)),BN$236,(BO322*$C$34+BO323*$C$35)*EXP(-$C$12*$C$30)+BN$234),"")</f>
        <v/>
      </c>
      <c r="BO322" s="65">
        <f>IF(BO$231&gt;=$E322,IF(BO213*$C$23&gt;MAX($C$22,(BP322*$C$34+BP323*$C$35)*EXP(-$C$12*$C$30)+(BP429*$C$34+BP430*$C$35)*EXP(-$C$14*$C$30)),BO$236,(BP322*$C$34+BP323*$C$35)*EXP(-$C$12*$C$30)+BO$234),"")</f>
        <v/>
      </c>
      <c r="BP322" s="65">
        <f>IF(BP$231&gt;=$E322,IF(BP213*$C$23&gt;MAX($C$22,(BQ322*$C$34+BQ323*$C$35)*EXP(-$C$12*$C$30)+(BQ429*$C$34+BQ430*$C$35)*EXP(-$C$14*$C$30)),BP$236,(BQ322*$C$34+BQ323*$C$35)*EXP(-$C$12*$C$30)+BP$234),"")</f>
        <v/>
      </c>
      <c r="BQ322" s="65">
        <f>IF(BQ$231&gt;=$E322,IF(BQ213*$C$23&gt;MAX($C$22,(BR322*$C$34+BR323*$C$35)*EXP(-$C$12*$C$30)+(BR429*$C$34+BR430*$C$35)*EXP(-$C$14*$C$30)),BQ$236,(BR322*$C$34+BR323*$C$35)*EXP(-$C$12*$C$30)+BQ$234),"")</f>
        <v/>
      </c>
      <c r="BR322" s="65">
        <f>IF(BR$231&gt;=$E322,IF(BR213*$C$23&gt;MAX($C$22,(BS322*$C$34+BS323*$C$35)*EXP(-$C$12*$C$30)+(BS429*$C$34+BS430*$C$35)*EXP(-$C$14*$C$30)),BR$236,(BS322*$C$34+BS323*$C$35)*EXP(-$C$12*$C$30)+BR$234),"")</f>
        <v/>
      </c>
      <c r="BS322" s="65">
        <f>IF(BS$231&gt;=$E322,IF(BS213*$C$23&gt;MAX($C$22,(BT322*$C$34+BT323*$C$35)*EXP(-$C$12*$C$30)+(BT429*$C$34+BT430*$C$35)*EXP(-$C$14*$C$30)),BS$236,(BT322*$C$34+BT323*$C$35)*EXP(-$C$12*$C$30)+BS$234),"")</f>
        <v/>
      </c>
      <c r="BT322" s="65">
        <f>IF(BT$231&gt;=$E322,IF(BT213*$C$23&gt;MAX($C$22,(BU322*$C$34+BU323*$C$35)*EXP(-$C$12*$C$30)+(BU429*$C$34+BU430*$C$35)*EXP(-$C$14*$C$30)),BT$236,(BU322*$C$34+BU323*$C$35)*EXP(-$C$12*$C$30)+BT$234),"")</f>
        <v/>
      </c>
      <c r="BU322" s="65">
        <f>IF(BU$231&gt;=$E322,IF(BU213*$C$23&gt;MAX($C$22,(BV322*$C$34+BV323*$C$35)*EXP(-$C$12*$C$30)+(BV429*$C$34+BV430*$C$35)*EXP(-$C$14*$C$30)),BU$236,(BV322*$C$34+BV323*$C$35)*EXP(-$C$12*$C$30)+BU$234),"")</f>
        <v/>
      </c>
      <c r="BV322" s="65">
        <f>IF(BV$231&gt;=$E322,IF(BV213*$C$23&gt;MAX($C$22,(BW322*$C$34+BW323*$C$35)*EXP(-$C$12*$C$30)+(BW429*$C$34+BW430*$C$35)*EXP(-$C$14*$C$30)),BV$236,(BW322*$C$34+BW323*$C$35)*EXP(-$C$12*$C$30)+BV$234),"")</f>
        <v/>
      </c>
      <c r="BW322" s="65">
        <f>IF(BW$231&gt;=$E322,IF(BW213*$C$23&gt;MAX($C$22,(BX322*$C$34+BX323*$C$35)*EXP(-$C$12*$C$30)+(BX429*$C$34+BX430*$C$35)*EXP(-$C$14*$C$30)),BW$236,(BX322*$C$34+BX323*$C$35)*EXP(-$C$12*$C$30)+BW$234),"")</f>
        <v/>
      </c>
      <c r="BX322" s="65">
        <f>IF(BX$231&gt;=$E322,IF(BX213*$C$23&gt;MAX($C$22,(BY322*$C$34+BY323*$C$35)*EXP(-$C$12*$C$30)+(BY429*$C$34+BY430*$C$35)*EXP(-$C$14*$C$30)),BX$236,(BY322*$C$34+BY323*$C$35)*EXP(-$C$12*$C$30)+BX$234),"")</f>
        <v/>
      </c>
      <c r="BY322" s="65">
        <f>IF(BY$231&gt;=$E322,IF(BY213*$C$23&gt;MAX($C$22,(BZ322*$C$34+BZ323*$C$35)*EXP(-$C$12*$C$30)+(BZ429*$C$34+BZ430*$C$35)*EXP(-$C$14*$C$30)),BY$236,(BZ322*$C$34+BZ323*$C$35)*EXP(-$C$12*$C$30)+BY$234),"")</f>
        <v/>
      </c>
      <c r="BZ322" s="65">
        <f>IF(BZ$231&gt;=$E322,IF(BZ213*$C$23&gt;MAX($C$22,(CA322*$C$34+CA323*$C$35)*EXP(-$C$12*$C$30)+(CA429*$C$34+CA430*$C$35)*EXP(-$C$14*$C$30)),BZ$236,(CA322*$C$34+CA323*$C$35)*EXP(-$C$12*$C$30)+BZ$234),"")</f>
        <v/>
      </c>
      <c r="CA322" s="65">
        <f>IF(CA$231&gt;=$E322,IF(CA213*$C$23&gt;MAX($C$22,(CB322*$C$34+CB323*$C$35)*EXP(-$C$12*$C$30)+(CB429*$C$34+CB430*$C$35)*EXP(-$C$14*$C$30)),CA$236,(CB322*$C$34+CB323*$C$35)*EXP(-$C$12*$C$30)+CA$234),"")</f>
        <v/>
      </c>
      <c r="CB322" s="65">
        <f>IF(CB$231&gt;=$E322,IF(CB213*$C$23&gt;MAX($C$22,(CC322*$C$34+CC323*$C$35)*EXP(-$C$12*$C$30)+(CC429*$C$34+CC430*$C$35)*EXP(-$C$14*$C$30)),CB$236,(CC322*$C$34+CC323*$C$35)*EXP(-$C$12*$C$30)+CB$234),"")</f>
        <v/>
      </c>
      <c r="CC322" s="65">
        <f>IF(CC$231&gt;=$E322,IF(CC213*$C$23&gt;MAX($C$22,(CD322*$C$34+CD323*$C$35)*EXP(-$C$12*$C$30)+(CD429*$C$34+CD430*$C$35)*EXP(-$C$14*$C$30)),CC$236,(CD322*$C$34+CD323*$C$35)*EXP(-$C$12*$C$30)+CC$234),"")</f>
        <v/>
      </c>
      <c r="CD322" s="65">
        <f>IF(CD$231&gt;=$E322,IF(CD213*$C$23&gt;MAX($C$22,(CE322*$C$34+CE323*$C$35)*EXP(-$C$12*$C$30)+(CE429*$C$34+CE430*$C$35)*EXP(-$C$14*$C$30)),CD$236,(CE322*$C$34+CE323*$C$35)*EXP(-$C$12*$C$30)+CD$234),"")</f>
        <v/>
      </c>
      <c r="CE322" s="65">
        <f>IF(CE$231&gt;=$E322,IF(CE213*$C$23&gt;MAX($C$22,(CF322*$C$34+CF323*$C$35)*EXP(-$C$12*$C$30)+(CF429*$C$34+CF430*$C$35)*EXP(-$C$14*$C$30)),CE$236,(CF322*$C$34+CF323*$C$35)*EXP(-$C$12*$C$30)+CE$234),"")</f>
        <v/>
      </c>
      <c r="CF322" s="65">
        <f>IF(CF$231&gt;=$E322,IF(CF213*$C$23&gt;MAX($C$22,(CG322*$C$34+CG323*$C$35)*EXP(-$C$12*$C$30)+(CG429*$C$34+CG430*$C$35)*EXP(-$C$14*$C$30)),CF$236,(CG322*$C$34+CG323*$C$35)*EXP(-$C$12*$C$30)+CF$234),"")</f>
        <v/>
      </c>
      <c r="CG322" s="65">
        <f>IF(CG$231&gt;=$E322,IF(CG213*$C$23&gt;MAX($C$22,(CH322*$C$34+CH323*$C$35)*EXP(-$C$12*$C$30)+(CH429*$C$34+CH430*$C$35)*EXP(-$C$14*$C$30)),CG$236,(CH322*$C$34+CH323*$C$35)*EXP(-$C$12*$C$30)+CG$234),"")</f>
        <v/>
      </c>
      <c r="CH322" s="65">
        <f>IF(CH$231&gt;=$E322,IF(CH213*$C$23&gt;MAX($C$22,(CI322*$C$34+CI323*$C$35)*EXP(-$C$12*$C$30)+(CI429*$C$34+CI430*$C$35)*EXP(-$C$14*$C$30)),CH$236,(CI322*$C$34+CI323*$C$35)*EXP(-$C$12*$C$30)+CH$234),"")</f>
        <v/>
      </c>
      <c r="CI322" s="65">
        <f>IF(CI$231&gt;=$E322,IF(CI213*$C$23&gt;MAX($C$22,(CJ322*$C$34+CJ323*$C$35)*EXP(-$C$12*$C$30)+(CJ429*$C$34+CJ430*$C$35)*EXP(-$C$14*$C$30)),CI$236,(CJ322*$C$34+CJ323*$C$35)*EXP(-$C$12*$C$30)+CI$234),"")</f>
        <v/>
      </c>
      <c r="CJ322" s="65">
        <f>IF(CJ$231&gt;=$E322,IF(CJ213*$C$23&gt;MAX($C$22,(CK322*$C$34+CK323*$C$35)*EXP(-$C$12*$C$30)+(CK429*$C$34+CK430*$C$35)*EXP(-$C$14*$C$30)),CJ$236,(CK322*$C$34+CK323*$C$35)*EXP(-$C$12*$C$30)+CJ$234),"")</f>
        <v/>
      </c>
      <c r="CK322" s="65">
        <f>IF(CK$231&gt;=$E322,IF(CK213*$C$23&gt;MAX($C$22,(CL322*$C$34+CL323*$C$35)*EXP(-$C$12*$C$30)+(CL429*$C$34+CL430*$C$35)*EXP(-$C$14*$C$30)),CK$236,(CL322*$C$34+CL323*$C$35)*EXP(-$C$12*$C$30)+CK$234),"")</f>
        <v/>
      </c>
      <c r="CL322" s="65">
        <f>IF(CL$231&gt;=$E322,IF(CL213*$C$23&gt;MAX($C$22,(CM322*$C$34+CM323*$C$35)*EXP(-$C$12*$C$30)+(CM429*$C$34+CM430*$C$35)*EXP(-$C$14*$C$30)),CL$236,(CM322*$C$34+CM323*$C$35)*EXP(-$C$12*$C$30)+CL$234),"")</f>
        <v/>
      </c>
      <c r="CM322" s="65">
        <f>IF(CM$231&gt;=$E322,IF(CM213*$C$23&gt;MAX($C$22,(CN322*$C$34+CN323*$C$35)*EXP(-$C$12*$C$30)+(CN429*$C$34+CN430*$C$35)*EXP(-$C$14*$C$30)),CM$236,(CN322*$C$34+CN323*$C$35)*EXP(-$C$12*$C$30)+CM$234),"")</f>
        <v/>
      </c>
      <c r="CN322" s="65">
        <f>IF(CN$231&gt;=$E322,IF(CN213*$C$23&gt;MAX($C$22,(CO322*$C$34+CO323*$C$35)*EXP(-$C$12*$C$30)+(CO429*$C$34+CO430*$C$35)*EXP(-$C$14*$C$30)),CN$236,(CO322*$C$34+CO323*$C$35)*EXP(-$C$12*$C$30)+CN$234),"")</f>
        <v/>
      </c>
      <c r="CO322" s="65">
        <f>IF(CO$231&gt;=$E322,IF(CO213*$C$23&gt;MAX($C$22,(CP322*$C$34+CP323*$C$35)*EXP(-$C$12*$C$30)+(CP429*$C$34+CP430*$C$35)*EXP(-$C$14*$C$30)),CO$236,(CP322*$C$34+CP323*$C$35)*EXP(-$C$12*$C$30)+CO$234),"")</f>
        <v/>
      </c>
      <c r="CP322" s="65">
        <f>IF(CP$231&gt;=$E322,IF(CP213*$C$23&gt;MAX($C$22,(CQ322*$C$34+CQ323*$C$35)*EXP(-$C$12*$C$30)+(CQ429*$C$34+CQ430*$C$35)*EXP(-$C$14*$C$30)),CP$236,(CQ322*$C$34+CQ323*$C$35)*EXP(-$C$12*$C$30)+CP$234),"")</f>
        <v/>
      </c>
      <c r="CQ322" s="65">
        <f>IF(CQ$231&gt;=$E322,IF(CQ213*$C$23&gt;MAX($C$22,(CR322*$C$34+CR323*$C$35)*EXP(-$C$12*$C$30)+(CR429*$C$34+CR430*$C$35)*EXP(-$C$14*$C$30)),CQ$236,(CR322*$C$34+CR323*$C$35)*EXP(-$C$12*$C$30)+CQ$234),"")</f>
        <v/>
      </c>
      <c r="CR322" s="65">
        <f>IF(CR$231&gt;=$E322,IF(CR213*$C$23&gt;MAX($C$22,(CS322*$C$34+CS323*$C$35)*EXP(-$C$12*$C$30)+(CS429*$C$34+CS430*$C$35)*EXP(-$C$14*$C$30)),CR$236,(CS322*$C$34+CS323*$C$35)*EXP(-$C$12*$C$30)+CR$234),"")</f>
        <v/>
      </c>
      <c r="CS322" s="65">
        <f>IF(CS$231&gt;=$E322,IF(CS213*$C$23&gt;MAX($C$22,(CT322*$C$34+CT323*$C$35)*EXP(-$C$12*$C$30)+(CT429*$C$34+CT430*$C$35)*EXP(-$C$14*$C$30)),CS$236,(CT322*$C$34+CT323*$C$35)*EXP(-$C$12*$C$30)+CS$234),"")</f>
        <v/>
      </c>
      <c r="CT322" s="65">
        <f>IF(CT$231&gt;=$E322,IF(CT213*$C$23&gt;MAX($C$22,(CU322*$C$34+CU323*$C$35)*EXP(-$C$12*$C$30)+(CU429*$C$34+CU430*$C$35)*EXP(-$C$14*$C$30)),CT$236,(CU322*$C$34+CU323*$C$35)*EXP(-$C$12*$C$30)+CT$234),"")</f>
        <v/>
      </c>
      <c r="CU322" s="65">
        <f>IF(CU$231&gt;=$E322,IF(CU213*$C$23&gt;MAX($C$22,(CV322*$C$34+CV323*$C$35)*EXP(-$C$12*$C$30)+(CV429*$C$34+CV430*$C$35)*EXP(-$C$14*$C$30)),CU$236,(CV322*$C$34+CV323*$C$35)*EXP(-$C$12*$C$30)+CU$234),"")</f>
        <v/>
      </c>
      <c r="CV322" s="65">
        <f>IF(CV$231&gt;=$E322,IF(CV213*$C$23&gt;MAX($C$22,(CW322*$C$34+CW323*$C$35)*EXP(-$C$12*$C$30)+(CW429*$C$34+CW430*$C$35)*EXP(-$C$14*$C$30)),CV$236,(CW322*$C$34+CW323*$C$35)*EXP(-$C$12*$C$30)+CV$234),"")</f>
        <v/>
      </c>
      <c r="CW322" s="65">
        <f>IF(CW$231&gt;=$E322,IF(CW213*$C$23&gt;MAX($C$22,(CX322*$C$34+CX323*$C$35)*EXP(-$C$12*$C$30)+(CX429*$C$34+CX430*$C$35)*EXP(-$C$14*$C$30)),CW$236,(CX322*$C$34+CX323*$C$35)*EXP(-$C$12*$C$30)+CW$234),"")</f>
        <v/>
      </c>
      <c r="CX322" s="65">
        <f>IF(CX$231&gt;=$E322,IF(CX213*$C$23&gt;MAX($C$22,(CY322*$C$34+CY323*$C$35)*EXP(-$C$12*$C$30)+(CY429*$C$34+CY430*$C$35)*EXP(-$C$14*$C$30)),CX$236,(CY322*$C$34+CY323*$C$35)*EXP(-$C$12*$C$30)+CX$234),"")</f>
        <v/>
      </c>
      <c r="CY322" s="65">
        <f>IF(CY$231&gt;=$E322,IF(CY213*$C$23&gt;MAX($C$22,(CZ322*$C$34+CZ323*$C$35)*EXP(-$C$12*$C$30)+(CZ429*$C$34+CZ430*$C$35)*EXP(-$C$14*$C$30)),CY$236,(CZ322*$C$34+CZ323*$C$35)*EXP(-$C$12*$C$30)+CY$234),"")</f>
        <v/>
      </c>
      <c r="CZ322" s="65">
        <f>IF(CZ$231&gt;=$E322,IF(CZ213*$C$23&gt;MAX($C$22,(DA322*$C$34+DA323*$C$35)*EXP(-$C$12*$C$30)+(DA429*$C$34+DA430*$C$35)*EXP(-$C$14*$C$30)),CZ$236,(DA322*$C$34+DA323*$C$35)*EXP(-$C$12*$C$30)+CZ$234),"")</f>
        <v/>
      </c>
      <c r="DA322" s="65">
        <f>IF(DA$231&gt;=$E322,IF(DA213*$C$23&gt;MAX($C$22,(DB322*$C$34+DB323*$C$35)*EXP(-$C$12*$C$30)+(DB429*$C$34+DB430*$C$35)*EXP(-$C$14*$C$30)),DA$236,(DB322*$C$34+DB323*$C$35)*EXP(-$C$12*$C$30)+DA$234),"")</f>
        <v/>
      </c>
      <c r="DB322" s="65">
        <f>IF(DB$231&gt;=$E322,IF(DB213*$C$23&gt;MAX($C$22,(DC322*$C$34+DC323*$C$35)*EXP(-$C$12*$C$30)+(DC429*$C$34+DC430*$C$35)*EXP(-$C$14*$C$30)),DB$236,(DC322*$C$34+DC323*$C$35)*EXP(-$C$12*$C$30)+DB$234),"")</f>
        <v/>
      </c>
      <c r="DC322" s="65">
        <f>IF(DC$231&gt;=$E322,IF(DC213*$C$23&gt;$C$22,DC$236,$C$22+DC$234),"")</f>
        <v/>
      </c>
    </row>
    <row r="323" ht="12" customHeight="1">
      <c r="B323" s="12" t="n"/>
      <c r="C323" s="12" t="n"/>
      <c r="D323" s="12" t="n"/>
      <c r="E323" s="64">
        <f>E322+1</f>
        <v/>
      </c>
      <c r="G323" s="65">
        <f>IF(G$231&gt;=$E323,IF(G214*$C$23&gt;MAX($C$22,(H323*$C$34+H324*$C$35)*EXP(-$C$12*$C$30)+(H430*$C$34+H431*$C$35)*EXP(-$C$14*$C$30)),G$236,(H323*$C$34+H324*$C$35)*EXP(-$C$12*$C$30)+G$234),"")</f>
        <v/>
      </c>
      <c r="H323" s="65">
        <f>IF(H$231&gt;=$E323,IF(H214*$C$23&gt;MAX($C$22,(I323*$C$34+I324*$C$35)*EXP(-$C$12*$C$30)+(I430*$C$34+I431*$C$35)*EXP(-$C$14*$C$30)),H$236,(I323*$C$34+I324*$C$35)*EXP(-$C$12*$C$30)+H$234),"")</f>
        <v/>
      </c>
      <c r="I323" s="65">
        <f>IF(I$231&gt;=$E323,IF(I214*$C$23&gt;MAX($C$22,(J323*$C$34+J324*$C$35)*EXP(-$C$12*$C$30)+(J430*$C$34+J431*$C$35)*EXP(-$C$14*$C$30)),I$236,(J323*$C$34+J324*$C$35)*EXP(-$C$12*$C$30)+I$234),"")</f>
        <v/>
      </c>
      <c r="J323" s="65">
        <f>IF(J$231&gt;=$E323,IF(J214*$C$23&gt;MAX($C$22,(K323*$C$34+K324*$C$35)*EXP(-$C$12*$C$30)+(K430*$C$34+K431*$C$35)*EXP(-$C$14*$C$30)),J$236,(K323*$C$34+K324*$C$35)*EXP(-$C$12*$C$30)+J$234),"")</f>
        <v/>
      </c>
      <c r="K323" s="65">
        <f>IF(K$231&gt;=$E323,IF(K214*$C$23&gt;MAX($C$22,(L323*$C$34+L324*$C$35)*EXP(-$C$12*$C$30)+(L430*$C$34+L431*$C$35)*EXP(-$C$14*$C$30)),K$236,(L323*$C$34+L324*$C$35)*EXP(-$C$12*$C$30)+K$234),"")</f>
        <v/>
      </c>
      <c r="L323" s="65">
        <f>IF(L$231&gt;=$E323,IF(L214*$C$23&gt;MAX($C$22,(M323*$C$34+M324*$C$35)*EXP(-$C$12*$C$30)+(M430*$C$34+M431*$C$35)*EXP(-$C$14*$C$30)),L$236,(M323*$C$34+M324*$C$35)*EXP(-$C$12*$C$30)+L$234),"")</f>
        <v/>
      </c>
      <c r="M323" s="65">
        <f>IF(M$231&gt;=$E323,IF(M214*$C$23&gt;MAX($C$22,(N323*$C$34+N324*$C$35)*EXP(-$C$12*$C$30)+(N430*$C$34+N431*$C$35)*EXP(-$C$14*$C$30)),M$236,(N323*$C$34+N324*$C$35)*EXP(-$C$12*$C$30)+M$234),"")</f>
        <v/>
      </c>
      <c r="N323" s="65">
        <f>IF(N$231&gt;=$E323,IF(N214*$C$23&gt;MAX($C$22,(O323*$C$34+O324*$C$35)*EXP(-$C$12*$C$30)+(O430*$C$34+O431*$C$35)*EXP(-$C$14*$C$30)),N$236,(O323*$C$34+O324*$C$35)*EXP(-$C$12*$C$30)+N$234),"")</f>
        <v/>
      </c>
      <c r="O323" s="65">
        <f>IF(O$231&gt;=$E323,IF(O214*$C$23&gt;MAX($C$22,(P323*$C$34+P324*$C$35)*EXP(-$C$12*$C$30)+(P430*$C$34+P431*$C$35)*EXP(-$C$14*$C$30)),O$236,(P323*$C$34+P324*$C$35)*EXP(-$C$12*$C$30)+O$234),"")</f>
        <v/>
      </c>
      <c r="P323" s="65">
        <f>IF(P$231&gt;=$E323,IF(P214*$C$23&gt;MAX($C$22,(Q323*$C$34+Q324*$C$35)*EXP(-$C$12*$C$30)+(Q430*$C$34+Q431*$C$35)*EXP(-$C$14*$C$30)),P$236,(Q323*$C$34+Q324*$C$35)*EXP(-$C$12*$C$30)+P$234),"")</f>
        <v/>
      </c>
      <c r="Q323" s="65">
        <f>IF(Q$231&gt;=$E323,IF(Q214*$C$23&gt;MAX($C$22,(R323*$C$34+R324*$C$35)*EXP(-$C$12*$C$30)+(R430*$C$34+R431*$C$35)*EXP(-$C$14*$C$30)),Q$236,(R323*$C$34+R324*$C$35)*EXP(-$C$12*$C$30)+Q$234),"")</f>
        <v/>
      </c>
      <c r="R323" s="65">
        <f>IF(R$231&gt;=$E323,IF(R214*$C$23&gt;MAX($C$22,(S323*$C$34+S324*$C$35)*EXP(-$C$12*$C$30)+(S430*$C$34+S431*$C$35)*EXP(-$C$14*$C$30)),R$236,(S323*$C$34+S324*$C$35)*EXP(-$C$12*$C$30)+R$234),"")</f>
        <v/>
      </c>
      <c r="S323" s="65">
        <f>IF(S$231&gt;=$E323,IF(S214*$C$23&gt;MAX($C$22,(T323*$C$34+T324*$C$35)*EXP(-$C$12*$C$30)+(T430*$C$34+T431*$C$35)*EXP(-$C$14*$C$30)),S$236,(T323*$C$34+T324*$C$35)*EXP(-$C$12*$C$30)+S$234),"")</f>
        <v/>
      </c>
      <c r="T323" s="65">
        <f>IF(T$231&gt;=$E323,IF(T214*$C$23&gt;MAX($C$22,(U323*$C$34+U324*$C$35)*EXP(-$C$12*$C$30)+(U430*$C$34+U431*$C$35)*EXP(-$C$14*$C$30)),T$236,(U323*$C$34+U324*$C$35)*EXP(-$C$12*$C$30)+T$234),"")</f>
        <v/>
      </c>
      <c r="U323" s="65">
        <f>IF(U$231&gt;=$E323,IF(U214*$C$23&gt;MAX($C$22,(V323*$C$34+V324*$C$35)*EXP(-$C$12*$C$30)+(V430*$C$34+V431*$C$35)*EXP(-$C$14*$C$30)),U$236,(V323*$C$34+V324*$C$35)*EXP(-$C$12*$C$30)+U$234),"")</f>
        <v/>
      </c>
      <c r="V323" s="65">
        <f>IF(V$231&gt;=$E323,IF(V214*$C$23&gt;MAX($C$22,(W323*$C$34+W324*$C$35)*EXP(-$C$12*$C$30)+(W430*$C$34+W431*$C$35)*EXP(-$C$14*$C$30)),V$236,(W323*$C$34+W324*$C$35)*EXP(-$C$12*$C$30)+V$234),"")</f>
        <v/>
      </c>
      <c r="W323" s="65">
        <f>IF(W$231&gt;=$E323,IF(W214*$C$23&gt;MAX($C$22,(X323*$C$34+X324*$C$35)*EXP(-$C$12*$C$30)+(X430*$C$34+X431*$C$35)*EXP(-$C$14*$C$30)),W$236,(X323*$C$34+X324*$C$35)*EXP(-$C$12*$C$30)+W$234),"")</f>
        <v/>
      </c>
      <c r="X323" s="65">
        <f>IF(X$231&gt;=$E323,IF(X214*$C$23&gt;MAX($C$22,(Y323*$C$34+Y324*$C$35)*EXP(-$C$12*$C$30)+(Y430*$C$34+Y431*$C$35)*EXP(-$C$14*$C$30)),X$236,(Y323*$C$34+Y324*$C$35)*EXP(-$C$12*$C$30)+X$234),"")</f>
        <v/>
      </c>
      <c r="Y323" s="65">
        <f>IF(Y$231&gt;=$E323,IF(Y214*$C$23&gt;MAX($C$22,(Z323*$C$34+Z324*$C$35)*EXP(-$C$12*$C$30)+(Z430*$C$34+Z431*$C$35)*EXP(-$C$14*$C$30)),Y$236,(Z323*$C$34+Z324*$C$35)*EXP(-$C$12*$C$30)+Y$234),"")</f>
        <v/>
      </c>
      <c r="Z323" s="65">
        <f>IF(Z$231&gt;=$E323,IF(Z214*$C$23&gt;MAX($C$22,(AA323*$C$34+AA324*$C$35)*EXP(-$C$12*$C$30)+(AA430*$C$34+AA431*$C$35)*EXP(-$C$14*$C$30)),Z$236,(AA323*$C$34+AA324*$C$35)*EXP(-$C$12*$C$30)+Z$234),"")</f>
        <v/>
      </c>
      <c r="AA323" s="65">
        <f>IF(AA$231&gt;=$E323,IF(AA214*$C$23&gt;MAX($C$22,(AB323*$C$34+AB324*$C$35)*EXP(-$C$12*$C$30)+(AB430*$C$34+AB431*$C$35)*EXP(-$C$14*$C$30)),AA$236,(AB323*$C$34+AB324*$C$35)*EXP(-$C$12*$C$30)+AA$234),"")</f>
        <v/>
      </c>
      <c r="AB323" s="65">
        <f>IF(AB$231&gt;=$E323,IF(AB214*$C$23&gt;MAX($C$22,(AC323*$C$34+AC324*$C$35)*EXP(-$C$12*$C$30)+(AC430*$C$34+AC431*$C$35)*EXP(-$C$14*$C$30)),AB$236,(AC323*$C$34+AC324*$C$35)*EXP(-$C$12*$C$30)+AB$234),"")</f>
        <v/>
      </c>
      <c r="AC323" s="65">
        <f>IF(AC$231&gt;=$E323,IF(AC214*$C$23&gt;MAX($C$22,(AD323*$C$34+AD324*$C$35)*EXP(-$C$12*$C$30)+(AD430*$C$34+AD431*$C$35)*EXP(-$C$14*$C$30)),AC$236,(AD323*$C$34+AD324*$C$35)*EXP(-$C$12*$C$30)+AC$234),"")</f>
        <v/>
      </c>
      <c r="AD323" s="65">
        <f>IF(AD$231&gt;=$E323,IF(AD214*$C$23&gt;MAX($C$22,(AE323*$C$34+AE324*$C$35)*EXP(-$C$12*$C$30)+(AE430*$C$34+AE431*$C$35)*EXP(-$C$14*$C$30)),AD$236,(AE323*$C$34+AE324*$C$35)*EXP(-$C$12*$C$30)+AD$234),"")</f>
        <v/>
      </c>
      <c r="AE323" s="65">
        <f>IF(AE$231&gt;=$E323,IF(AE214*$C$23&gt;MAX($C$22,(AF323*$C$34+AF324*$C$35)*EXP(-$C$12*$C$30)+(AF430*$C$34+AF431*$C$35)*EXP(-$C$14*$C$30)),AE$236,(AF323*$C$34+AF324*$C$35)*EXP(-$C$12*$C$30)+AE$234),"")</f>
        <v/>
      </c>
      <c r="AF323" s="65">
        <f>IF(AF$231&gt;=$E323,IF(AF214*$C$23&gt;MAX($C$22,(AG323*$C$34+AG324*$C$35)*EXP(-$C$12*$C$30)+(AG430*$C$34+AG431*$C$35)*EXP(-$C$14*$C$30)),AF$236,(AG323*$C$34+AG324*$C$35)*EXP(-$C$12*$C$30)+AF$234),"")</f>
        <v/>
      </c>
      <c r="AG323" s="65">
        <f>IF(AG$231&gt;=$E323,IF(AG214*$C$23&gt;MAX($C$22,(AH323*$C$34+AH324*$C$35)*EXP(-$C$12*$C$30)+(AH430*$C$34+AH431*$C$35)*EXP(-$C$14*$C$30)),AG$236,(AH323*$C$34+AH324*$C$35)*EXP(-$C$12*$C$30)+AG$234),"")</f>
        <v/>
      </c>
      <c r="AH323" s="65">
        <f>IF(AH$231&gt;=$E323,IF(AH214*$C$23&gt;MAX($C$22,(AI323*$C$34+AI324*$C$35)*EXP(-$C$12*$C$30)+(AI430*$C$34+AI431*$C$35)*EXP(-$C$14*$C$30)),AH$236,(AI323*$C$34+AI324*$C$35)*EXP(-$C$12*$C$30)+AH$234),"")</f>
        <v/>
      </c>
      <c r="AI323" s="65">
        <f>IF(AI$231&gt;=$E323,IF(AI214*$C$23&gt;MAX($C$22,(AJ323*$C$34+AJ324*$C$35)*EXP(-$C$12*$C$30)+(AJ430*$C$34+AJ431*$C$35)*EXP(-$C$14*$C$30)),AI$236,(AJ323*$C$34+AJ324*$C$35)*EXP(-$C$12*$C$30)+AI$234),"")</f>
        <v/>
      </c>
      <c r="AJ323" s="65">
        <f>IF(AJ$231&gt;=$E323,IF(AJ214*$C$23&gt;MAX($C$22,(AK323*$C$34+AK324*$C$35)*EXP(-$C$12*$C$30)+(AK430*$C$34+AK431*$C$35)*EXP(-$C$14*$C$30)),AJ$236,(AK323*$C$34+AK324*$C$35)*EXP(-$C$12*$C$30)+AJ$234),"")</f>
        <v/>
      </c>
      <c r="AK323" s="65">
        <f>IF(AK$231&gt;=$E323,IF(AK214*$C$23&gt;MAX($C$22,(AL323*$C$34+AL324*$C$35)*EXP(-$C$12*$C$30)+(AL430*$C$34+AL431*$C$35)*EXP(-$C$14*$C$30)),AK$236,(AL323*$C$34+AL324*$C$35)*EXP(-$C$12*$C$30)+AK$234),"")</f>
        <v/>
      </c>
      <c r="AL323" s="65">
        <f>IF(AL$231&gt;=$E323,IF(AL214*$C$23&gt;MAX($C$22,(AM323*$C$34+AM324*$C$35)*EXP(-$C$12*$C$30)+(AM430*$C$34+AM431*$C$35)*EXP(-$C$14*$C$30)),AL$236,(AM323*$C$34+AM324*$C$35)*EXP(-$C$12*$C$30)+AL$234),"")</f>
        <v/>
      </c>
      <c r="AM323" s="65">
        <f>IF(AM$231&gt;=$E323,IF(AM214*$C$23&gt;MAX($C$22,(AN323*$C$34+AN324*$C$35)*EXP(-$C$12*$C$30)+(AN430*$C$34+AN431*$C$35)*EXP(-$C$14*$C$30)),AM$236,(AN323*$C$34+AN324*$C$35)*EXP(-$C$12*$C$30)+AM$234),"")</f>
        <v/>
      </c>
      <c r="AN323" s="65">
        <f>IF(AN$231&gt;=$E323,IF(AN214*$C$23&gt;MAX($C$22,(AO323*$C$34+AO324*$C$35)*EXP(-$C$12*$C$30)+(AO430*$C$34+AO431*$C$35)*EXP(-$C$14*$C$30)),AN$236,(AO323*$C$34+AO324*$C$35)*EXP(-$C$12*$C$30)+AN$234),"")</f>
        <v/>
      </c>
      <c r="AO323" s="65">
        <f>IF(AO$231&gt;=$E323,IF(AO214*$C$23&gt;MAX($C$22,(AP323*$C$34+AP324*$C$35)*EXP(-$C$12*$C$30)+(AP430*$C$34+AP431*$C$35)*EXP(-$C$14*$C$30)),AO$236,(AP323*$C$34+AP324*$C$35)*EXP(-$C$12*$C$30)+AO$234),"")</f>
        <v/>
      </c>
      <c r="AP323" s="65">
        <f>IF(AP$231&gt;=$E323,IF(AP214*$C$23&gt;MAX($C$22,(AQ323*$C$34+AQ324*$C$35)*EXP(-$C$12*$C$30)+(AQ430*$C$34+AQ431*$C$35)*EXP(-$C$14*$C$30)),AP$236,(AQ323*$C$34+AQ324*$C$35)*EXP(-$C$12*$C$30)+AP$234),"")</f>
        <v/>
      </c>
      <c r="AQ323" s="65">
        <f>IF(AQ$231&gt;=$E323,IF(AQ214*$C$23&gt;MAX($C$22,(AR323*$C$34+AR324*$C$35)*EXP(-$C$12*$C$30)+(AR430*$C$34+AR431*$C$35)*EXP(-$C$14*$C$30)),AQ$236,(AR323*$C$34+AR324*$C$35)*EXP(-$C$12*$C$30)+AQ$234),"")</f>
        <v/>
      </c>
      <c r="AR323" s="65">
        <f>IF(AR$231&gt;=$E323,IF(AR214*$C$23&gt;MAX($C$22,(AS323*$C$34+AS324*$C$35)*EXP(-$C$12*$C$30)+(AS430*$C$34+AS431*$C$35)*EXP(-$C$14*$C$30)),AR$236,(AS323*$C$34+AS324*$C$35)*EXP(-$C$12*$C$30)+AR$234),"")</f>
        <v/>
      </c>
      <c r="AS323" s="65">
        <f>IF(AS$231&gt;=$E323,IF(AS214*$C$23&gt;MAX($C$22,(AT323*$C$34+AT324*$C$35)*EXP(-$C$12*$C$30)+(AT430*$C$34+AT431*$C$35)*EXP(-$C$14*$C$30)),AS$236,(AT323*$C$34+AT324*$C$35)*EXP(-$C$12*$C$30)+AS$234),"")</f>
        <v/>
      </c>
      <c r="AT323" s="65">
        <f>IF(AT$231&gt;=$E323,IF(AT214*$C$23&gt;MAX($C$22,(AU323*$C$34+AU324*$C$35)*EXP(-$C$12*$C$30)+(AU430*$C$34+AU431*$C$35)*EXP(-$C$14*$C$30)),AT$236,(AU323*$C$34+AU324*$C$35)*EXP(-$C$12*$C$30)+AT$234),"")</f>
        <v/>
      </c>
      <c r="AU323" s="65">
        <f>IF(AU$231&gt;=$E323,IF(AU214*$C$23&gt;MAX($C$22,(AV323*$C$34+AV324*$C$35)*EXP(-$C$12*$C$30)+(AV430*$C$34+AV431*$C$35)*EXP(-$C$14*$C$30)),AU$236,(AV323*$C$34+AV324*$C$35)*EXP(-$C$12*$C$30)+AU$234),"")</f>
        <v/>
      </c>
      <c r="AV323" s="65">
        <f>IF(AV$231&gt;=$E323,IF(AV214*$C$23&gt;MAX($C$22,(AW323*$C$34+AW324*$C$35)*EXP(-$C$12*$C$30)+(AW430*$C$34+AW431*$C$35)*EXP(-$C$14*$C$30)),AV$236,(AW323*$C$34+AW324*$C$35)*EXP(-$C$12*$C$30)+AV$234),"")</f>
        <v/>
      </c>
      <c r="AW323" s="65">
        <f>IF(AW$231&gt;=$E323,IF(AW214*$C$23&gt;MAX($C$22,(AX323*$C$34+AX324*$C$35)*EXP(-$C$12*$C$30)+(AX430*$C$34+AX431*$C$35)*EXP(-$C$14*$C$30)),AW$236,(AX323*$C$34+AX324*$C$35)*EXP(-$C$12*$C$30)+AW$234),"")</f>
        <v/>
      </c>
      <c r="AX323" s="65">
        <f>IF(AX$231&gt;=$E323,IF(AX214*$C$23&gt;MAX($C$22,(AY323*$C$34+AY324*$C$35)*EXP(-$C$12*$C$30)+(AY430*$C$34+AY431*$C$35)*EXP(-$C$14*$C$30)),AX$236,(AY323*$C$34+AY324*$C$35)*EXP(-$C$12*$C$30)+AX$234),"")</f>
        <v/>
      </c>
      <c r="AY323" s="65">
        <f>IF(AY$231&gt;=$E323,IF(AY214*$C$23&gt;MAX($C$22,(AZ323*$C$34+AZ324*$C$35)*EXP(-$C$12*$C$30)+(AZ430*$C$34+AZ431*$C$35)*EXP(-$C$14*$C$30)),AY$236,(AZ323*$C$34+AZ324*$C$35)*EXP(-$C$12*$C$30)+AY$234),"")</f>
        <v/>
      </c>
      <c r="AZ323" s="65">
        <f>IF(AZ$231&gt;=$E323,IF(AZ214*$C$23&gt;MAX($C$22,(BA323*$C$34+BA324*$C$35)*EXP(-$C$12*$C$30)+(BA430*$C$34+BA431*$C$35)*EXP(-$C$14*$C$30)),AZ$236,(BA323*$C$34+BA324*$C$35)*EXP(-$C$12*$C$30)+AZ$234),"")</f>
        <v/>
      </c>
      <c r="BA323" s="65">
        <f>IF(BA$231&gt;=$E323,IF(BA214*$C$23&gt;MAX($C$22,(BB323*$C$34+BB324*$C$35)*EXP(-$C$12*$C$30)+(BB430*$C$34+BB431*$C$35)*EXP(-$C$14*$C$30)),BA$236,(BB323*$C$34+BB324*$C$35)*EXP(-$C$12*$C$30)+BA$234),"")</f>
        <v/>
      </c>
      <c r="BB323" s="65">
        <f>IF(BB$231&gt;=$E323,IF(BB214*$C$23&gt;MAX($C$22,(BC323*$C$34+BC324*$C$35)*EXP(-$C$12*$C$30)+(BC430*$C$34+BC431*$C$35)*EXP(-$C$14*$C$30)),BB$236,(BC323*$C$34+BC324*$C$35)*EXP(-$C$12*$C$30)+BB$234),"")</f>
        <v/>
      </c>
      <c r="BC323" s="65">
        <f>IF(BC$231&gt;=$E323,IF(BC214*$C$23&gt;MAX($C$22,(BD323*$C$34+BD324*$C$35)*EXP(-$C$12*$C$30)+(BD430*$C$34+BD431*$C$35)*EXP(-$C$14*$C$30)),BC$236,(BD323*$C$34+BD324*$C$35)*EXP(-$C$12*$C$30)+BC$234),"")</f>
        <v/>
      </c>
      <c r="BD323" s="65">
        <f>IF(BD$231&gt;=$E323,IF(BD214*$C$23&gt;MAX($C$22,(BE323*$C$34+BE324*$C$35)*EXP(-$C$12*$C$30)+(BE430*$C$34+BE431*$C$35)*EXP(-$C$14*$C$30)),BD$236,(BE323*$C$34+BE324*$C$35)*EXP(-$C$12*$C$30)+BD$234),"")</f>
        <v/>
      </c>
      <c r="BE323" s="65">
        <f>IF(BE$231&gt;=$E323,IF(BE214*$C$23&gt;MAX($C$22,(BF323*$C$34+BF324*$C$35)*EXP(-$C$12*$C$30)+(BF430*$C$34+BF431*$C$35)*EXP(-$C$14*$C$30)),BE$236,(BF323*$C$34+BF324*$C$35)*EXP(-$C$12*$C$30)+BE$234),"")</f>
        <v/>
      </c>
      <c r="BF323" s="65">
        <f>IF(BF$231&gt;=$E323,IF(BF214*$C$23&gt;MAX($C$22,(BG323*$C$34+BG324*$C$35)*EXP(-$C$12*$C$30)+(BG430*$C$34+BG431*$C$35)*EXP(-$C$14*$C$30)),BF$236,(BG323*$C$34+BG324*$C$35)*EXP(-$C$12*$C$30)+BF$234),"")</f>
        <v/>
      </c>
      <c r="BG323" s="65">
        <f>IF(BG$231&gt;=$E323,IF(BG214*$C$23&gt;MAX($C$22,(BH323*$C$34+BH324*$C$35)*EXP(-$C$12*$C$30)+(BH430*$C$34+BH431*$C$35)*EXP(-$C$14*$C$30)),BG$236,(BH323*$C$34+BH324*$C$35)*EXP(-$C$12*$C$30)+BG$234),"")</f>
        <v/>
      </c>
      <c r="BH323" s="65">
        <f>IF(BH$231&gt;=$E323,IF(BH214*$C$23&gt;MAX($C$22,(BI323*$C$34+BI324*$C$35)*EXP(-$C$12*$C$30)+(BI430*$C$34+BI431*$C$35)*EXP(-$C$14*$C$30)),BH$236,(BI323*$C$34+BI324*$C$35)*EXP(-$C$12*$C$30)+BH$234),"")</f>
        <v/>
      </c>
      <c r="BI323" s="65">
        <f>IF(BI$231&gt;=$E323,IF(BI214*$C$23&gt;MAX($C$22,(BJ323*$C$34+BJ324*$C$35)*EXP(-$C$12*$C$30)+(BJ430*$C$34+BJ431*$C$35)*EXP(-$C$14*$C$30)),BI$236,(BJ323*$C$34+BJ324*$C$35)*EXP(-$C$12*$C$30)+BI$234),"")</f>
        <v/>
      </c>
      <c r="BJ323" s="65">
        <f>IF(BJ$231&gt;=$E323,IF(BJ214*$C$23&gt;MAX($C$22,(BK323*$C$34+BK324*$C$35)*EXP(-$C$12*$C$30)+(BK430*$C$34+BK431*$C$35)*EXP(-$C$14*$C$30)),BJ$236,(BK323*$C$34+BK324*$C$35)*EXP(-$C$12*$C$30)+BJ$234),"")</f>
        <v/>
      </c>
      <c r="BK323" s="65">
        <f>IF(BK$231&gt;=$E323,IF(BK214*$C$23&gt;MAX($C$22,(BL323*$C$34+BL324*$C$35)*EXP(-$C$12*$C$30)+(BL430*$C$34+BL431*$C$35)*EXP(-$C$14*$C$30)),BK$236,(BL323*$C$34+BL324*$C$35)*EXP(-$C$12*$C$30)+BK$234),"")</f>
        <v/>
      </c>
      <c r="BL323" s="65">
        <f>IF(BL$231&gt;=$E323,IF(BL214*$C$23&gt;MAX($C$22,(BM323*$C$34+BM324*$C$35)*EXP(-$C$12*$C$30)+(BM430*$C$34+BM431*$C$35)*EXP(-$C$14*$C$30)),BL$236,(BM323*$C$34+BM324*$C$35)*EXP(-$C$12*$C$30)+BL$234),"")</f>
        <v/>
      </c>
      <c r="BM323" s="65">
        <f>IF(BM$231&gt;=$E323,IF(BM214*$C$23&gt;MAX($C$22,(BN323*$C$34+BN324*$C$35)*EXP(-$C$12*$C$30)+(BN430*$C$34+BN431*$C$35)*EXP(-$C$14*$C$30)),BM$236,(BN323*$C$34+BN324*$C$35)*EXP(-$C$12*$C$30)+BM$234),"")</f>
        <v/>
      </c>
      <c r="BN323" s="65">
        <f>IF(BN$231&gt;=$E323,IF(BN214*$C$23&gt;MAX($C$22,(BO323*$C$34+BO324*$C$35)*EXP(-$C$12*$C$30)+(BO430*$C$34+BO431*$C$35)*EXP(-$C$14*$C$30)),BN$236,(BO323*$C$34+BO324*$C$35)*EXP(-$C$12*$C$30)+BN$234),"")</f>
        <v/>
      </c>
      <c r="BO323" s="65">
        <f>IF(BO$231&gt;=$E323,IF(BO214*$C$23&gt;MAX($C$22,(BP323*$C$34+BP324*$C$35)*EXP(-$C$12*$C$30)+(BP430*$C$34+BP431*$C$35)*EXP(-$C$14*$C$30)),BO$236,(BP323*$C$34+BP324*$C$35)*EXP(-$C$12*$C$30)+BO$234),"")</f>
        <v/>
      </c>
      <c r="BP323" s="65">
        <f>IF(BP$231&gt;=$E323,IF(BP214*$C$23&gt;MAX($C$22,(BQ323*$C$34+BQ324*$C$35)*EXP(-$C$12*$C$30)+(BQ430*$C$34+BQ431*$C$35)*EXP(-$C$14*$C$30)),BP$236,(BQ323*$C$34+BQ324*$C$35)*EXP(-$C$12*$C$30)+BP$234),"")</f>
        <v/>
      </c>
      <c r="BQ323" s="65">
        <f>IF(BQ$231&gt;=$E323,IF(BQ214*$C$23&gt;MAX($C$22,(BR323*$C$34+BR324*$C$35)*EXP(-$C$12*$C$30)+(BR430*$C$34+BR431*$C$35)*EXP(-$C$14*$C$30)),BQ$236,(BR323*$C$34+BR324*$C$35)*EXP(-$C$12*$C$30)+BQ$234),"")</f>
        <v/>
      </c>
      <c r="BR323" s="65">
        <f>IF(BR$231&gt;=$E323,IF(BR214*$C$23&gt;MAX($C$22,(BS323*$C$34+BS324*$C$35)*EXP(-$C$12*$C$30)+(BS430*$C$34+BS431*$C$35)*EXP(-$C$14*$C$30)),BR$236,(BS323*$C$34+BS324*$C$35)*EXP(-$C$12*$C$30)+BR$234),"")</f>
        <v/>
      </c>
      <c r="BS323" s="65">
        <f>IF(BS$231&gt;=$E323,IF(BS214*$C$23&gt;MAX($C$22,(BT323*$C$34+BT324*$C$35)*EXP(-$C$12*$C$30)+(BT430*$C$34+BT431*$C$35)*EXP(-$C$14*$C$30)),BS$236,(BT323*$C$34+BT324*$C$35)*EXP(-$C$12*$C$30)+BS$234),"")</f>
        <v/>
      </c>
      <c r="BT323" s="65">
        <f>IF(BT$231&gt;=$E323,IF(BT214*$C$23&gt;MAX($C$22,(BU323*$C$34+BU324*$C$35)*EXP(-$C$12*$C$30)+(BU430*$C$34+BU431*$C$35)*EXP(-$C$14*$C$30)),BT$236,(BU323*$C$34+BU324*$C$35)*EXP(-$C$12*$C$30)+BT$234),"")</f>
        <v/>
      </c>
      <c r="BU323" s="65">
        <f>IF(BU$231&gt;=$E323,IF(BU214*$C$23&gt;MAX($C$22,(BV323*$C$34+BV324*$C$35)*EXP(-$C$12*$C$30)+(BV430*$C$34+BV431*$C$35)*EXP(-$C$14*$C$30)),BU$236,(BV323*$C$34+BV324*$C$35)*EXP(-$C$12*$C$30)+BU$234),"")</f>
        <v/>
      </c>
      <c r="BV323" s="65">
        <f>IF(BV$231&gt;=$E323,IF(BV214*$C$23&gt;MAX($C$22,(BW323*$C$34+BW324*$C$35)*EXP(-$C$12*$C$30)+(BW430*$C$34+BW431*$C$35)*EXP(-$C$14*$C$30)),BV$236,(BW323*$C$34+BW324*$C$35)*EXP(-$C$12*$C$30)+BV$234),"")</f>
        <v/>
      </c>
      <c r="BW323" s="65">
        <f>IF(BW$231&gt;=$E323,IF(BW214*$C$23&gt;MAX($C$22,(BX323*$C$34+BX324*$C$35)*EXP(-$C$12*$C$30)+(BX430*$C$34+BX431*$C$35)*EXP(-$C$14*$C$30)),BW$236,(BX323*$C$34+BX324*$C$35)*EXP(-$C$12*$C$30)+BW$234),"")</f>
        <v/>
      </c>
      <c r="BX323" s="65">
        <f>IF(BX$231&gt;=$E323,IF(BX214*$C$23&gt;MAX($C$22,(BY323*$C$34+BY324*$C$35)*EXP(-$C$12*$C$30)+(BY430*$C$34+BY431*$C$35)*EXP(-$C$14*$C$30)),BX$236,(BY323*$C$34+BY324*$C$35)*EXP(-$C$12*$C$30)+BX$234),"")</f>
        <v/>
      </c>
      <c r="BY323" s="65">
        <f>IF(BY$231&gt;=$E323,IF(BY214*$C$23&gt;MAX($C$22,(BZ323*$C$34+BZ324*$C$35)*EXP(-$C$12*$C$30)+(BZ430*$C$34+BZ431*$C$35)*EXP(-$C$14*$C$30)),BY$236,(BZ323*$C$34+BZ324*$C$35)*EXP(-$C$12*$C$30)+BY$234),"")</f>
        <v/>
      </c>
      <c r="BZ323" s="65">
        <f>IF(BZ$231&gt;=$E323,IF(BZ214*$C$23&gt;MAX($C$22,(CA323*$C$34+CA324*$C$35)*EXP(-$C$12*$C$30)+(CA430*$C$34+CA431*$C$35)*EXP(-$C$14*$C$30)),BZ$236,(CA323*$C$34+CA324*$C$35)*EXP(-$C$12*$C$30)+BZ$234),"")</f>
        <v/>
      </c>
      <c r="CA323" s="65">
        <f>IF(CA$231&gt;=$E323,IF(CA214*$C$23&gt;MAX($C$22,(CB323*$C$34+CB324*$C$35)*EXP(-$C$12*$C$30)+(CB430*$C$34+CB431*$C$35)*EXP(-$C$14*$C$30)),CA$236,(CB323*$C$34+CB324*$C$35)*EXP(-$C$12*$C$30)+CA$234),"")</f>
        <v/>
      </c>
      <c r="CB323" s="65">
        <f>IF(CB$231&gt;=$E323,IF(CB214*$C$23&gt;MAX($C$22,(CC323*$C$34+CC324*$C$35)*EXP(-$C$12*$C$30)+(CC430*$C$34+CC431*$C$35)*EXP(-$C$14*$C$30)),CB$236,(CC323*$C$34+CC324*$C$35)*EXP(-$C$12*$C$30)+CB$234),"")</f>
        <v/>
      </c>
      <c r="CC323" s="65">
        <f>IF(CC$231&gt;=$E323,IF(CC214*$C$23&gt;MAX($C$22,(CD323*$C$34+CD324*$C$35)*EXP(-$C$12*$C$30)+(CD430*$C$34+CD431*$C$35)*EXP(-$C$14*$C$30)),CC$236,(CD323*$C$34+CD324*$C$35)*EXP(-$C$12*$C$30)+CC$234),"")</f>
        <v/>
      </c>
      <c r="CD323" s="65">
        <f>IF(CD$231&gt;=$E323,IF(CD214*$C$23&gt;MAX($C$22,(CE323*$C$34+CE324*$C$35)*EXP(-$C$12*$C$30)+(CE430*$C$34+CE431*$C$35)*EXP(-$C$14*$C$30)),CD$236,(CE323*$C$34+CE324*$C$35)*EXP(-$C$12*$C$30)+CD$234),"")</f>
        <v/>
      </c>
      <c r="CE323" s="65">
        <f>IF(CE$231&gt;=$E323,IF(CE214*$C$23&gt;MAX($C$22,(CF323*$C$34+CF324*$C$35)*EXP(-$C$12*$C$30)+(CF430*$C$34+CF431*$C$35)*EXP(-$C$14*$C$30)),CE$236,(CF323*$C$34+CF324*$C$35)*EXP(-$C$12*$C$30)+CE$234),"")</f>
        <v/>
      </c>
      <c r="CF323" s="65">
        <f>IF(CF$231&gt;=$E323,IF(CF214*$C$23&gt;MAX($C$22,(CG323*$C$34+CG324*$C$35)*EXP(-$C$12*$C$30)+(CG430*$C$34+CG431*$C$35)*EXP(-$C$14*$C$30)),CF$236,(CG323*$C$34+CG324*$C$35)*EXP(-$C$12*$C$30)+CF$234),"")</f>
        <v/>
      </c>
      <c r="CG323" s="65">
        <f>IF(CG$231&gt;=$E323,IF(CG214*$C$23&gt;MAX($C$22,(CH323*$C$34+CH324*$C$35)*EXP(-$C$12*$C$30)+(CH430*$C$34+CH431*$C$35)*EXP(-$C$14*$C$30)),CG$236,(CH323*$C$34+CH324*$C$35)*EXP(-$C$12*$C$30)+CG$234),"")</f>
        <v/>
      </c>
      <c r="CH323" s="65">
        <f>IF(CH$231&gt;=$E323,IF(CH214*$C$23&gt;MAX($C$22,(CI323*$C$34+CI324*$C$35)*EXP(-$C$12*$C$30)+(CI430*$C$34+CI431*$C$35)*EXP(-$C$14*$C$30)),CH$236,(CI323*$C$34+CI324*$C$35)*EXP(-$C$12*$C$30)+CH$234),"")</f>
        <v/>
      </c>
      <c r="CI323" s="65">
        <f>IF(CI$231&gt;=$E323,IF(CI214*$C$23&gt;MAX($C$22,(CJ323*$C$34+CJ324*$C$35)*EXP(-$C$12*$C$30)+(CJ430*$C$34+CJ431*$C$35)*EXP(-$C$14*$C$30)),CI$236,(CJ323*$C$34+CJ324*$C$35)*EXP(-$C$12*$C$30)+CI$234),"")</f>
        <v/>
      </c>
      <c r="CJ323" s="65">
        <f>IF(CJ$231&gt;=$E323,IF(CJ214*$C$23&gt;MAX($C$22,(CK323*$C$34+CK324*$C$35)*EXP(-$C$12*$C$30)+(CK430*$C$34+CK431*$C$35)*EXP(-$C$14*$C$30)),CJ$236,(CK323*$C$34+CK324*$C$35)*EXP(-$C$12*$C$30)+CJ$234),"")</f>
        <v/>
      </c>
      <c r="CK323" s="65">
        <f>IF(CK$231&gt;=$E323,IF(CK214*$C$23&gt;MAX($C$22,(CL323*$C$34+CL324*$C$35)*EXP(-$C$12*$C$30)+(CL430*$C$34+CL431*$C$35)*EXP(-$C$14*$C$30)),CK$236,(CL323*$C$34+CL324*$C$35)*EXP(-$C$12*$C$30)+CK$234),"")</f>
        <v/>
      </c>
      <c r="CL323" s="65">
        <f>IF(CL$231&gt;=$E323,IF(CL214*$C$23&gt;MAX($C$22,(CM323*$C$34+CM324*$C$35)*EXP(-$C$12*$C$30)+(CM430*$C$34+CM431*$C$35)*EXP(-$C$14*$C$30)),CL$236,(CM323*$C$34+CM324*$C$35)*EXP(-$C$12*$C$30)+CL$234),"")</f>
        <v/>
      </c>
      <c r="CM323" s="65">
        <f>IF(CM$231&gt;=$E323,IF(CM214*$C$23&gt;MAX($C$22,(CN323*$C$34+CN324*$C$35)*EXP(-$C$12*$C$30)+(CN430*$C$34+CN431*$C$35)*EXP(-$C$14*$C$30)),CM$236,(CN323*$C$34+CN324*$C$35)*EXP(-$C$12*$C$30)+CM$234),"")</f>
        <v/>
      </c>
      <c r="CN323" s="65">
        <f>IF(CN$231&gt;=$E323,IF(CN214*$C$23&gt;MAX($C$22,(CO323*$C$34+CO324*$C$35)*EXP(-$C$12*$C$30)+(CO430*$C$34+CO431*$C$35)*EXP(-$C$14*$C$30)),CN$236,(CO323*$C$34+CO324*$C$35)*EXP(-$C$12*$C$30)+CN$234),"")</f>
        <v/>
      </c>
      <c r="CO323" s="65">
        <f>IF(CO$231&gt;=$E323,IF(CO214*$C$23&gt;MAX($C$22,(CP323*$C$34+CP324*$C$35)*EXP(-$C$12*$C$30)+(CP430*$C$34+CP431*$C$35)*EXP(-$C$14*$C$30)),CO$236,(CP323*$C$34+CP324*$C$35)*EXP(-$C$12*$C$30)+CO$234),"")</f>
        <v/>
      </c>
      <c r="CP323" s="65">
        <f>IF(CP$231&gt;=$E323,IF(CP214*$C$23&gt;MAX($C$22,(CQ323*$C$34+CQ324*$C$35)*EXP(-$C$12*$C$30)+(CQ430*$C$34+CQ431*$C$35)*EXP(-$C$14*$C$30)),CP$236,(CQ323*$C$34+CQ324*$C$35)*EXP(-$C$12*$C$30)+CP$234),"")</f>
        <v/>
      </c>
      <c r="CQ323" s="65">
        <f>IF(CQ$231&gt;=$E323,IF(CQ214*$C$23&gt;MAX($C$22,(CR323*$C$34+CR324*$C$35)*EXP(-$C$12*$C$30)+(CR430*$C$34+CR431*$C$35)*EXP(-$C$14*$C$30)),CQ$236,(CR323*$C$34+CR324*$C$35)*EXP(-$C$12*$C$30)+CQ$234),"")</f>
        <v/>
      </c>
      <c r="CR323" s="65">
        <f>IF(CR$231&gt;=$E323,IF(CR214*$C$23&gt;MAX($C$22,(CS323*$C$34+CS324*$C$35)*EXP(-$C$12*$C$30)+(CS430*$C$34+CS431*$C$35)*EXP(-$C$14*$C$30)),CR$236,(CS323*$C$34+CS324*$C$35)*EXP(-$C$12*$C$30)+CR$234),"")</f>
        <v/>
      </c>
      <c r="CS323" s="65">
        <f>IF(CS$231&gt;=$E323,IF(CS214*$C$23&gt;MAX($C$22,(CT323*$C$34+CT324*$C$35)*EXP(-$C$12*$C$30)+(CT430*$C$34+CT431*$C$35)*EXP(-$C$14*$C$30)),CS$236,(CT323*$C$34+CT324*$C$35)*EXP(-$C$12*$C$30)+CS$234),"")</f>
        <v/>
      </c>
      <c r="CT323" s="65">
        <f>IF(CT$231&gt;=$E323,IF(CT214*$C$23&gt;MAX($C$22,(CU323*$C$34+CU324*$C$35)*EXP(-$C$12*$C$30)+(CU430*$C$34+CU431*$C$35)*EXP(-$C$14*$C$30)),CT$236,(CU323*$C$34+CU324*$C$35)*EXP(-$C$12*$C$30)+CT$234),"")</f>
        <v/>
      </c>
      <c r="CU323" s="65">
        <f>IF(CU$231&gt;=$E323,IF(CU214*$C$23&gt;MAX($C$22,(CV323*$C$34+CV324*$C$35)*EXP(-$C$12*$C$30)+(CV430*$C$34+CV431*$C$35)*EXP(-$C$14*$C$30)),CU$236,(CV323*$C$34+CV324*$C$35)*EXP(-$C$12*$C$30)+CU$234),"")</f>
        <v/>
      </c>
      <c r="CV323" s="65">
        <f>IF(CV$231&gt;=$E323,IF(CV214*$C$23&gt;MAX($C$22,(CW323*$C$34+CW324*$C$35)*EXP(-$C$12*$C$30)+(CW430*$C$34+CW431*$C$35)*EXP(-$C$14*$C$30)),CV$236,(CW323*$C$34+CW324*$C$35)*EXP(-$C$12*$C$30)+CV$234),"")</f>
        <v/>
      </c>
      <c r="CW323" s="65">
        <f>IF(CW$231&gt;=$E323,IF(CW214*$C$23&gt;MAX($C$22,(CX323*$C$34+CX324*$C$35)*EXP(-$C$12*$C$30)+(CX430*$C$34+CX431*$C$35)*EXP(-$C$14*$C$30)),CW$236,(CX323*$C$34+CX324*$C$35)*EXP(-$C$12*$C$30)+CW$234),"")</f>
        <v/>
      </c>
      <c r="CX323" s="65">
        <f>IF(CX$231&gt;=$E323,IF(CX214*$C$23&gt;MAX($C$22,(CY323*$C$34+CY324*$C$35)*EXP(-$C$12*$C$30)+(CY430*$C$34+CY431*$C$35)*EXP(-$C$14*$C$30)),CX$236,(CY323*$C$34+CY324*$C$35)*EXP(-$C$12*$C$30)+CX$234),"")</f>
        <v/>
      </c>
      <c r="CY323" s="65">
        <f>IF(CY$231&gt;=$E323,IF(CY214*$C$23&gt;MAX($C$22,(CZ323*$C$34+CZ324*$C$35)*EXP(-$C$12*$C$30)+(CZ430*$C$34+CZ431*$C$35)*EXP(-$C$14*$C$30)),CY$236,(CZ323*$C$34+CZ324*$C$35)*EXP(-$C$12*$C$30)+CY$234),"")</f>
        <v/>
      </c>
      <c r="CZ323" s="65">
        <f>IF(CZ$231&gt;=$E323,IF(CZ214*$C$23&gt;MAX($C$22,(DA323*$C$34+DA324*$C$35)*EXP(-$C$12*$C$30)+(DA430*$C$34+DA431*$C$35)*EXP(-$C$14*$C$30)),CZ$236,(DA323*$C$34+DA324*$C$35)*EXP(-$C$12*$C$30)+CZ$234),"")</f>
        <v/>
      </c>
      <c r="DA323" s="65">
        <f>IF(DA$231&gt;=$E323,IF(DA214*$C$23&gt;MAX($C$22,(DB323*$C$34+DB324*$C$35)*EXP(-$C$12*$C$30)+(DB430*$C$34+DB431*$C$35)*EXP(-$C$14*$C$30)),DA$236,(DB323*$C$34+DB324*$C$35)*EXP(-$C$12*$C$30)+DA$234),"")</f>
        <v/>
      </c>
      <c r="DB323" s="65">
        <f>IF(DB$231&gt;=$E323,IF(DB214*$C$23&gt;MAX($C$22,(DC323*$C$34+DC324*$C$35)*EXP(-$C$12*$C$30)+(DC430*$C$34+DC431*$C$35)*EXP(-$C$14*$C$30)),DB$236,(DC323*$C$34+DC324*$C$35)*EXP(-$C$12*$C$30)+DB$234),"")</f>
        <v/>
      </c>
      <c r="DC323" s="65">
        <f>IF(DC$231&gt;=$E323,IF(DC214*$C$23&gt;$C$22,DC$236,$C$22+DC$234),"")</f>
        <v/>
      </c>
    </row>
    <row r="324" ht="12" customHeight="1">
      <c r="B324" s="12" t="n"/>
      <c r="C324" s="12" t="n"/>
      <c r="D324" s="12" t="n"/>
      <c r="E324" s="64">
        <f>E323+1</f>
        <v/>
      </c>
      <c r="G324" s="65">
        <f>IF(G$231&gt;=$E324,IF(G215*$C$23&gt;MAX($C$22,(H324*$C$34+H325*$C$35)*EXP(-$C$12*$C$30)+(H431*$C$34+H432*$C$35)*EXP(-$C$14*$C$30)),G$236,(H324*$C$34+H325*$C$35)*EXP(-$C$12*$C$30)+G$234),"")</f>
        <v/>
      </c>
      <c r="H324" s="65">
        <f>IF(H$231&gt;=$E324,IF(H215*$C$23&gt;MAX($C$22,(I324*$C$34+I325*$C$35)*EXP(-$C$12*$C$30)+(I431*$C$34+I432*$C$35)*EXP(-$C$14*$C$30)),H$236,(I324*$C$34+I325*$C$35)*EXP(-$C$12*$C$30)+H$234),"")</f>
        <v/>
      </c>
      <c r="I324" s="65">
        <f>IF(I$231&gt;=$E324,IF(I215*$C$23&gt;MAX($C$22,(J324*$C$34+J325*$C$35)*EXP(-$C$12*$C$30)+(J431*$C$34+J432*$C$35)*EXP(-$C$14*$C$30)),I$236,(J324*$C$34+J325*$C$35)*EXP(-$C$12*$C$30)+I$234),"")</f>
        <v/>
      </c>
      <c r="J324" s="65">
        <f>IF(J$231&gt;=$E324,IF(J215*$C$23&gt;MAX($C$22,(K324*$C$34+K325*$C$35)*EXP(-$C$12*$C$30)+(K431*$C$34+K432*$C$35)*EXP(-$C$14*$C$30)),J$236,(K324*$C$34+K325*$C$35)*EXP(-$C$12*$C$30)+J$234),"")</f>
        <v/>
      </c>
      <c r="K324" s="65">
        <f>IF(K$231&gt;=$E324,IF(K215*$C$23&gt;MAX($C$22,(L324*$C$34+L325*$C$35)*EXP(-$C$12*$C$30)+(L431*$C$34+L432*$C$35)*EXP(-$C$14*$C$30)),K$236,(L324*$C$34+L325*$C$35)*EXP(-$C$12*$C$30)+K$234),"")</f>
        <v/>
      </c>
      <c r="L324" s="65">
        <f>IF(L$231&gt;=$E324,IF(L215*$C$23&gt;MAX($C$22,(M324*$C$34+M325*$C$35)*EXP(-$C$12*$C$30)+(M431*$C$34+M432*$C$35)*EXP(-$C$14*$C$30)),L$236,(M324*$C$34+M325*$C$35)*EXP(-$C$12*$C$30)+L$234),"")</f>
        <v/>
      </c>
      <c r="M324" s="65">
        <f>IF(M$231&gt;=$E324,IF(M215*$C$23&gt;MAX($C$22,(N324*$C$34+N325*$C$35)*EXP(-$C$12*$C$30)+(N431*$C$34+N432*$C$35)*EXP(-$C$14*$C$30)),M$236,(N324*$C$34+N325*$C$35)*EXP(-$C$12*$C$30)+M$234),"")</f>
        <v/>
      </c>
      <c r="N324" s="65">
        <f>IF(N$231&gt;=$E324,IF(N215*$C$23&gt;MAX($C$22,(O324*$C$34+O325*$C$35)*EXP(-$C$12*$C$30)+(O431*$C$34+O432*$C$35)*EXP(-$C$14*$C$30)),N$236,(O324*$C$34+O325*$C$35)*EXP(-$C$12*$C$30)+N$234),"")</f>
        <v/>
      </c>
      <c r="O324" s="65">
        <f>IF(O$231&gt;=$E324,IF(O215*$C$23&gt;MAX($C$22,(P324*$C$34+P325*$C$35)*EXP(-$C$12*$C$30)+(P431*$C$34+P432*$C$35)*EXP(-$C$14*$C$30)),O$236,(P324*$C$34+P325*$C$35)*EXP(-$C$12*$C$30)+O$234),"")</f>
        <v/>
      </c>
      <c r="P324" s="65">
        <f>IF(P$231&gt;=$E324,IF(P215*$C$23&gt;MAX($C$22,(Q324*$C$34+Q325*$C$35)*EXP(-$C$12*$C$30)+(Q431*$C$34+Q432*$C$35)*EXP(-$C$14*$C$30)),P$236,(Q324*$C$34+Q325*$C$35)*EXP(-$C$12*$C$30)+P$234),"")</f>
        <v/>
      </c>
      <c r="Q324" s="65">
        <f>IF(Q$231&gt;=$E324,IF(Q215*$C$23&gt;MAX($C$22,(R324*$C$34+R325*$C$35)*EXP(-$C$12*$C$30)+(R431*$C$34+R432*$C$35)*EXP(-$C$14*$C$30)),Q$236,(R324*$C$34+R325*$C$35)*EXP(-$C$12*$C$30)+Q$234),"")</f>
        <v/>
      </c>
      <c r="R324" s="65">
        <f>IF(R$231&gt;=$E324,IF(R215*$C$23&gt;MAX($C$22,(S324*$C$34+S325*$C$35)*EXP(-$C$12*$C$30)+(S431*$C$34+S432*$C$35)*EXP(-$C$14*$C$30)),R$236,(S324*$C$34+S325*$C$35)*EXP(-$C$12*$C$30)+R$234),"")</f>
        <v/>
      </c>
      <c r="S324" s="65">
        <f>IF(S$231&gt;=$E324,IF(S215*$C$23&gt;MAX($C$22,(T324*$C$34+T325*$C$35)*EXP(-$C$12*$C$30)+(T431*$C$34+T432*$C$35)*EXP(-$C$14*$C$30)),S$236,(T324*$C$34+T325*$C$35)*EXP(-$C$12*$C$30)+S$234),"")</f>
        <v/>
      </c>
      <c r="T324" s="65">
        <f>IF(T$231&gt;=$E324,IF(T215*$C$23&gt;MAX($C$22,(U324*$C$34+U325*$C$35)*EXP(-$C$12*$C$30)+(U431*$C$34+U432*$C$35)*EXP(-$C$14*$C$30)),T$236,(U324*$C$34+U325*$C$35)*EXP(-$C$12*$C$30)+T$234),"")</f>
        <v/>
      </c>
      <c r="U324" s="65">
        <f>IF(U$231&gt;=$E324,IF(U215*$C$23&gt;MAX($C$22,(V324*$C$34+V325*$C$35)*EXP(-$C$12*$C$30)+(V431*$C$34+V432*$C$35)*EXP(-$C$14*$C$30)),U$236,(V324*$C$34+V325*$C$35)*EXP(-$C$12*$C$30)+U$234),"")</f>
        <v/>
      </c>
      <c r="V324" s="65">
        <f>IF(V$231&gt;=$E324,IF(V215*$C$23&gt;MAX($C$22,(W324*$C$34+W325*$C$35)*EXP(-$C$12*$C$30)+(W431*$C$34+W432*$C$35)*EXP(-$C$14*$C$30)),V$236,(W324*$C$34+W325*$C$35)*EXP(-$C$12*$C$30)+V$234),"")</f>
        <v/>
      </c>
      <c r="W324" s="65">
        <f>IF(W$231&gt;=$E324,IF(W215*$C$23&gt;MAX($C$22,(X324*$C$34+X325*$C$35)*EXP(-$C$12*$C$30)+(X431*$C$34+X432*$C$35)*EXP(-$C$14*$C$30)),W$236,(X324*$C$34+X325*$C$35)*EXP(-$C$12*$C$30)+W$234),"")</f>
        <v/>
      </c>
      <c r="X324" s="65">
        <f>IF(X$231&gt;=$E324,IF(X215*$C$23&gt;MAX($C$22,(Y324*$C$34+Y325*$C$35)*EXP(-$C$12*$C$30)+(Y431*$C$34+Y432*$C$35)*EXP(-$C$14*$C$30)),X$236,(Y324*$C$34+Y325*$C$35)*EXP(-$C$12*$C$30)+X$234),"")</f>
        <v/>
      </c>
      <c r="Y324" s="65">
        <f>IF(Y$231&gt;=$E324,IF(Y215*$C$23&gt;MAX($C$22,(Z324*$C$34+Z325*$C$35)*EXP(-$C$12*$C$30)+(Z431*$C$34+Z432*$C$35)*EXP(-$C$14*$C$30)),Y$236,(Z324*$C$34+Z325*$C$35)*EXP(-$C$12*$C$30)+Y$234),"")</f>
        <v/>
      </c>
      <c r="Z324" s="65">
        <f>IF(Z$231&gt;=$E324,IF(Z215*$C$23&gt;MAX($C$22,(AA324*$C$34+AA325*$C$35)*EXP(-$C$12*$C$30)+(AA431*$C$34+AA432*$C$35)*EXP(-$C$14*$C$30)),Z$236,(AA324*$C$34+AA325*$C$35)*EXP(-$C$12*$C$30)+Z$234),"")</f>
        <v/>
      </c>
      <c r="AA324" s="65">
        <f>IF(AA$231&gt;=$E324,IF(AA215*$C$23&gt;MAX($C$22,(AB324*$C$34+AB325*$C$35)*EXP(-$C$12*$C$30)+(AB431*$C$34+AB432*$C$35)*EXP(-$C$14*$C$30)),AA$236,(AB324*$C$34+AB325*$C$35)*EXP(-$C$12*$C$30)+AA$234),"")</f>
        <v/>
      </c>
      <c r="AB324" s="65">
        <f>IF(AB$231&gt;=$E324,IF(AB215*$C$23&gt;MAX($C$22,(AC324*$C$34+AC325*$C$35)*EXP(-$C$12*$C$30)+(AC431*$C$34+AC432*$C$35)*EXP(-$C$14*$C$30)),AB$236,(AC324*$C$34+AC325*$C$35)*EXP(-$C$12*$C$30)+AB$234),"")</f>
        <v/>
      </c>
      <c r="AC324" s="65">
        <f>IF(AC$231&gt;=$E324,IF(AC215*$C$23&gt;MAX($C$22,(AD324*$C$34+AD325*$C$35)*EXP(-$C$12*$C$30)+(AD431*$C$34+AD432*$C$35)*EXP(-$C$14*$C$30)),AC$236,(AD324*$C$34+AD325*$C$35)*EXP(-$C$12*$C$30)+AC$234),"")</f>
        <v/>
      </c>
      <c r="AD324" s="65">
        <f>IF(AD$231&gt;=$E324,IF(AD215*$C$23&gt;MAX($C$22,(AE324*$C$34+AE325*$C$35)*EXP(-$C$12*$C$30)+(AE431*$C$34+AE432*$C$35)*EXP(-$C$14*$C$30)),AD$236,(AE324*$C$34+AE325*$C$35)*EXP(-$C$12*$C$30)+AD$234),"")</f>
        <v/>
      </c>
      <c r="AE324" s="65">
        <f>IF(AE$231&gt;=$E324,IF(AE215*$C$23&gt;MAX($C$22,(AF324*$C$34+AF325*$C$35)*EXP(-$C$12*$C$30)+(AF431*$C$34+AF432*$C$35)*EXP(-$C$14*$C$30)),AE$236,(AF324*$C$34+AF325*$C$35)*EXP(-$C$12*$C$30)+AE$234),"")</f>
        <v/>
      </c>
      <c r="AF324" s="65">
        <f>IF(AF$231&gt;=$E324,IF(AF215*$C$23&gt;MAX($C$22,(AG324*$C$34+AG325*$C$35)*EXP(-$C$12*$C$30)+(AG431*$C$34+AG432*$C$35)*EXP(-$C$14*$C$30)),AF$236,(AG324*$C$34+AG325*$C$35)*EXP(-$C$12*$C$30)+AF$234),"")</f>
        <v/>
      </c>
      <c r="AG324" s="65">
        <f>IF(AG$231&gt;=$E324,IF(AG215*$C$23&gt;MAX($C$22,(AH324*$C$34+AH325*$C$35)*EXP(-$C$12*$C$30)+(AH431*$C$34+AH432*$C$35)*EXP(-$C$14*$C$30)),AG$236,(AH324*$C$34+AH325*$C$35)*EXP(-$C$12*$C$30)+AG$234),"")</f>
        <v/>
      </c>
      <c r="AH324" s="65">
        <f>IF(AH$231&gt;=$E324,IF(AH215*$C$23&gt;MAX($C$22,(AI324*$C$34+AI325*$C$35)*EXP(-$C$12*$C$30)+(AI431*$C$34+AI432*$C$35)*EXP(-$C$14*$C$30)),AH$236,(AI324*$C$34+AI325*$C$35)*EXP(-$C$12*$C$30)+AH$234),"")</f>
        <v/>
      </c>
      <c r="AI324" s="65">
        <f>IF(AI$231&gt;=$E324,IF(AI215*$C$23&gt;MAX($C$22,(AJ324*$C$34+AJ325*$C$35)*EXP(-$C$12*$C$30)+(AJ431*$C$34+AJ432*$C$35)*EXP(-$C$14*$C$30)),AI$236,(AJ324*$C$34+AJ325*$C$35)*EXP(-$C$12*$C$30)+AI$234),"")</f>
        <v/>
      </c>
      <c r="AJ324" s="65">
        <f>IF(AJ$231&gt;=$E324,IF(AJ215*$C$23&gt;MAX($C$22,(AK324*$C$34+AK325*$C$35)*EXP(-$C$12*$C$30)+(AK431*$C$34+AK432*$C$35)*EXP(-$C$14*$C$30)),AJ$236,(AK324*$C$34+AK325*$C$35)*EXP(-$C$12*$C$30)+AJ$234),"")</f>
        <v/>
      </c>
      <c r="AK324" s="65">
        <f>IF(AK$231&gt;=$E324,IF(AK215*$C$23&gt;MAX($C$22,(AL324*$C$34+AL325*$C$35)*EXP(-$C$12*$C$30)+(AL431*$C$34+AL432*$C$35)*EXP(-$C$14*$C$30)),AK$236,(AL324*$C$34+AL325*$C$35)*EXP(-$C$12*$C$30)+AK$234),"")</f>
        <v/>
      </c>
      <c r="AL324" s="65">
        <f>IF(AL$231&gt;=$E324,IF(AL215*$C$23&gt;MAX($C$22,(AM324*$C$34+AM325*$C$35)*EXP(-$C$12*$C$30)+(AM431*$C$34+AM432*$C$35)*EXP(-$C$14*$C$30)),AL$236,(AM324*$C$34+AM325*$C$35)*EXP(-$C$12*$C$30)+AL$234),"")</f>
        <v/>
      </c>
      <c r="AM324" s="65">
        <f>IF(AM$231&gt;=$E324,IF(AM215*$C$23&gt;MAX($C$22,(AN324*$C$34+AN325*$C$35)*EXP(-$C$12*$C$30)+(AN431*$C$34+AN432*$C$35)*EXP(-$C$14*$C$30)),AM$236,(AN324*$C$34+AN325*$C$35)*EXP(-$C$12*$C$30)+AM$234),"")</f>
        <v/>
      </c>
      <c r="AN324" s="65">
        <f>IF(AN$231&gt;=$E324,IF(AN215*$C$23&gt;MAX($C$22,(AO324*$C$34+AO325*$C$35)*EXP(-$C$12*$C$30)+(AO431*$C$34+AO432*$C$35)*EXP(-$C$14*$C$30)),AN$236,(AO324*$C$34+AO325*$C$35)*EXP(-$C$12*$C$30)+AN$234),"")</f>
        <v/>
      </c>
      <c r="AO324" s="65">
        <f>IF(AO$231&gt;=$E324,IF(AO215*$C$23&gt;MAX($C$22,(AP324*$C$34+AP325*$C$35)*EXP(-$C$12*$C$30)+(AP431*$C$34+AP432*$C$35)*EXP(-$C$14*$C$30)),AO$236,(AP324*$C$34+AP325*$C$35)*EXP(-$C$12*$C$30)+AO$234),"")</f>
        <v/>
      </c>
      <c r="AP324" s="65">
        <f>IF(AP$231&gt;=$E324,IF(AP215*$C$23&gt;MAX($C$22,(AQ324*$C$34+AQ325*$C$35)*EXP(-$C$12*$C$30)+(AQ431*$C$34+AQ432*$C$35)*EXP(-$C$14*$C$30)),AP$236,(AQ324*$C$34+AQ325*$C$35)*EXP(-$C$12*$C$30)+AP$234),"")</f>
        <v/>
      </c>
      <c r="AQ324" s="65">
        <f>IF(AQ$231&gt;=$E324,IF(AQ215*$C$23&gt;MAX($C$22,(AR324*$C$34+AR325*$C$35)*EXP(-$C$12*$C$30)+(AR431*$C$34+AR432*$C$35)*EXP(-$C$14*$C$30)),AQ$236,(AR324*$C$34+AR325*$C$35)*EXP(-$C$12*$C$30)+AQ$234),"")</f>
        <v/>
      </c>
      <c r="AR324" s="65">
        <f>IF(AR$231&gt;=$E324,IF(AR215*$C$23&gt;MAX($C$22,(AS324*$C$34+AS325*$C$35)*EXP(-$C$12*$C$30)+(AS431*$C$34+AS432*$C$35)*EXP(-$C$14*$C$30)),AR$236,(AS324*$C$34+AS325*$C$35)*EXP(-$C$12*$C$30)+AR$234),"")</f>
        <v/>
      </c>
      <c r="AS324" s="65">
        <f>IF(AS$231&gt;=$E324,IF(AS215*$C$23&gt;MAX($C$22,(AT324*$C$34+AT325*$C$35)*EXP(-$C$12*$C$30)+(AT431*$C$34+AT432*$C$35)*EXP(-$C$14*$C$30)),AS$236,(AT324*$C$34+AT325*$C$35)*EXP(-$C$12*$C$30)+AS$234),"")</f>
        <v/>
      </c>
      <c r="AT324" s="65">
        <f>IF(AT$231&gt;=$E324,IF(AT215*$C$23&gt;MAX($C$22,(AU324*$C$34+AU325*$C$35)*EXP(-$C$12*$C$30)+(AU431*$C$34+AU432*$C$35)*EXP(-$C$14*$C$30)),AT$236,(AU324*$C$34+AU325*$C$35)*EXP(-$C$12*$C$30)+AT$234),"")</f>
        <v/>
      </c>
      <c r="AU324" s="65">
        <f>IF(AU$231&gt;=$E324,IF(AU215*$C$23&gt;MAX($C$22,(AV324*$C$34+AV325*$C$35)*EXP(-$C$12*$C$30)+(AV431*$C$34+AV432*$C$35)*EXP(-$C$14*$C$30)),AU$236,(AV324*$C$34+AV325*$C$35)*EXP(-$C$12*$C$30)+AU$234),"")</f>
        <v/>
      </c>
      <c r="AV324" s="65">
        <f>IF(AV$231&gt;=$E324,IF(AV215*$C$23&gt;MAX($C$22,(AW324*$C$34+AW325*$C$35)*EXP(-$C$12*$C$30)+(AW431*$C$34+AW432*$C$35)*EXP(-$C$14*$C$30)),AV$236,(AW324*$C$34+AW325*$C$35)*EXP(-$C$12*$C$30)+AV$234),"")</f>
        <v/>
      </c>
      <c r="AW324" s="65">
        <f>IF(AW$231&gt;=$E324,IF(AW215*$C$23&gt;MAX($C$22,(AX324*$C$34+AX325*$C$35)*EXP(-$C$12*$C$30)+(AX431*$C$34+AX432*$C$35)*EXP(-$C$14*$C$30)),AW$236,(AX324*$C$34+AX325*$C$35)*EXP(-$C$12*$C$30)+AW$234),"")</f>
        <v/>
      </c>
      <c r="AX324" s="65">
        <f>IF(AX$231&gt;=$E324,IF(AX215*$C$23&gt;MAX($C$22,(AY324*$C$34+AY325*$C$35)*EXP(-$C$12*$C$30)+(AY431*$C$34+AY432*$C$35)*EXP(-$C$14*$C$30)),AX$236,(AY324*$C$34+AY325*$C$35)*EXP(-$C$12*$C$30)+AX$234),"")</f>
        <v/>
      </c>
      <c r="AY324" s="65">
        <f>IF(AY$231&gt;=$E324,IF(AY215*$C$23&gt;MAX($C$22,(AZ324*$C$34+AZ325*$C$35)*EXP(-$C$12*$C$30)+(AZ431*$C$34+AZ432*$C$35)*EXP(-$C$14*$C$30)),AY$236,(AZ324*$C$34+AZ325*$C$35)*EXP(-$C$12*$C$30)+AY$234),"")</f>
        <v/>
      </c>
      <c r="AZ324" s="65">
        <f>IF(AZ$231&gt;=$E324,IF(AZ215*$C$23&gt;MAX($C$22,(BA324*$C$34+BA325*$C$35)*EXP(-$C$12*$C$30)+(BA431*$C$34+BA432*$C$35)*EXP(-$C$14*$C$30)),AZ$236,(BA324*$C$34+BA325*$C$35)*EXP(-$C$12*$C$30)+AZ$234),"")</f>
        <v/>
      </c>
      <c r="BA324" s="65">
        <f>IF(BA$231&gt;=$E324,IF(BA215*$C$23&gt;MAX($C$22,(BB324*$C$34+BB325*$C$35)*EXP(-$C$12*$C$30)+(BB431*$C$34+BB432*$C$35)*EXP(-$C$14*$C$30)),BA$236,(BB324*$C$34+BB325*$C$35)*EXP(-$C$12*$C$30)+BA$234),"")</f>
        <v/>
      </c>
      <c r="BB324" s="65">
        <f>IF(BB$231&gt;=$E324,IF(BB215*$C$23&gt;MAX($C$22,(BC324*$C$34+BC325*$C$35)*EXP(-$C$12*$C$30)+(BC431*$C$34+BC432*$C$35)*EXP(-$C$14*$C$30)),BB$236,(BC324*$C$34+BC325*$C$35)*EXP(-$C$12*$C$30)+BB$234),"")</f>
        <v/>
      </c>
      <c r="BC324" s="65">
        <f>IF(BC$231&gt;=$E324,IF(BC215*$C$23&gt;MAX($C$22,(BD324*$C$34+BD325*$C$35)*EXP(-$C$12*$C$30)+(BD431*$C$34+BD432*$C$35)*EXP(-$C$14*$C$30)),BC$236,(BD324*$C$34+BD325*$C$35)*EXP(-$C$12*$C$30)+BC$234),"")</f>
        <v/>
      </c>
      <c r="BD324" s="65">
        <f>IF(BD$231&gt;=$E324,IF(BD215*$C$23&gt;MAX($C$22,(BE324*$C$34+BE325*$C$35)*EXP(-$C$12*$C$30)+(BE431*$C$34+BE432*$C$35)*EXP(-$C$14*$C$30)),BD$236,(BE324*$C$34+BE325*$C$35)*EXP(-$C$12*$C$30)+BD$234),"")</f>
        <v/>
      </c>
      <c r="BE324" s="65">
        <f>IF(BE$231&gt;=$E324,IF(BE215*$C$23&gt;MAX($C$22,(BF324*$C$34+BF325*$C$35)*EXP(-$C$12*$C$30)+(BF431*$C$34+BF432*$C$35)*EXP(-$C$14*$C$30)),BE$236,(BF324*$C$34+BF325*$C$35)*EXP(-$C$12*$C$30)+BE$234),"")</f>
        <v/>
      </c>
      <c r="BF324" s="65">
        <f>IF(BF$231&gt;=$E324,IF(BF215*$C$23&gt;MAX($C$22,(BG324*$C$34+BG325*$C$35)*EXP(-$C$12*$C$30)+(BG431*$C$34+BG432*$C$35)*EXP(-$C$14*$C$30)),BF$236,(BG324*$C$34+BG325*$C$35)*EXP(-$C$12*$C$30)+BF$234),"")</f>
        <v/>
      </c>
      <c r="BG324" s="65">
        <f>IF(BG$231&gt;=$E324,IF(BG215*$C$23&gt;MAX($C$22,(BH324*$C$34+BH325*$C$35)*EXP(-$C$12*$C$30)+(BH431*$C$34+BH432*$C$35)*EXP(-$C$14*$C$30)),BG$236,(BH324*$C$34+BH325*$C$35)*EXP(-$C$12*$C$30)+BG$234),"")</f>
        <v/>
      </c>
      <c r="BH324" s="65">
        <f>IF(BH$231&gt;=$E324,IF(BH215*$C$23&gt;MAX($C$22,(BI324*$C$34+BI325*$C$35)*EXP(-$C$12*$C$30)+(BI431*$C$34+BI432*$C$35)*EXP(-$C$14*$C$30)),BH$236,(BI324*$C$34+BI325*$C$35)*EXP(-$C$12*$C$30)+BH$234),"")</f>
        <v/>
      </c>
      <c r="BI324" s="65">
        <f>IF(BI$231&gt;=$E324,IF(BI215*$C$23&gt;MAX($C$22,(BJ324*$C$34+BJ325*$C$35)*EXP(-$C$12*$C$30)+(BJ431*$C$34+BJ432*$C$35)*EXP(-$C$14*$C$30)),BI$236,(BJ324*$C$34+BJ325*$C$35)*EXP(-$C$12*$C$30)+BI$234),"")</f>
        <v/>
      </c>
      <c r="BJ324" s="65">
        <f>IF(BJ$231&gt;=$E324,IF(BJ215*$C$23&gt;MAX($C$22,(BK324*$C$34+BK325*$C$35)*EXP(-$C$12*$C$30)+(BK431*$C$34+BK432*$C$35)*EXP(-$C$14*$C$30)),BJ$236,(BK324*$C$34+BK325*$C$35)*EXP(-$C$12*$C$30)+BJ$234),"")</f>
        <v/>
      </c>
      <c r="BK324" s="65">
        <f>IF(BK$231&gt;=$E324,IF(BK215*$C$23&gt;MAX($C$22,(BL324*$C$34+BL325*$C$35)*EXP(-$C$12*$C$30)+(BL431*$C$34+BL432*$C$35)*EXP(-$C$14*$C$30)),BK$236,(BL324*$C$34+BL325*$C$35)*EXP(-$C$12*$C$30)+BK$234),"")</f>
        <v/>
      </c>
      <c r="BL324" s="65">
        <f>IF(BL$231&gt;=$E324,IF(BL215*$C$23&gt;MAX($C$22,(BM324*$C$34+BM325*$C$35)*EXP(-$C$12*$C$30)+(BM431*$C$34+BM432*$C$35)*EXP(-$C$14*$C$30)),BL$236,(BM324*$C$34+BM325*$C$35)*EXP(-$C$12*$C$30)+BL$234),"")</f>
        <v/>
      </c>
      <c r="BM324" s="65">
        <f>IF(BM$231&gt;=$E324,IF(BM215*$C$23&gt;MAX($C$22,(BN324*$C$34+BN325*$C$35)*EXP(-$C$12*$C$30)+(BN431*$C$34+BN432*$C$35)*EXP(-$C$14*$C$30)),BM$236,(BN324*$C$34+BN325*$C$35)*EXP(-$C$12*$C$30)+BM$234),"")</f>
        <v/>
      </c>
      <c r="BN324" s="65">
        <f>IF(BN$231&gt;=$E324,IF(BN215*$C$23&gt;MAX($C$22,(BO324*$C$34+BO325*$C$35)*EXP(-$C$12*$C$30)+(BO431*$C$34+BO432*$C$35)*EXP(-$C$14*$C$30)),BN$236,(BO324*$C$34+BO325*$C$35)*EXP(-$C$12*$C$30)+BN$234),"")</f>
        <v/>
      </c>
      <c r="BO324" s="65">
        <f>IF(BO$231&gt;=$E324,IF(BO215*$C$23&gt;MAX($C$22,(BP324*$C$34+BP325*$C$35)*EXP(-$C$12*$C$30)+(BP431*$C$34+BP432*$C$35)*EXP(-$C$14*$C$30)),BO$236,(BP324*$C$34+BP325*$C$35)*EXP(-$C$12*$C$30)+BO$234),"")</f>
        <v/>
      </c>
      <c r="BP324" s="65">
        <f>IF(BP$231&gt;=$E324,IF(BP215*$C$23&gt;MAX($C$22,(BQ324*$C$34+BQ325*$C$35)*EXP(-$C$12*$C$30)+(BQ431*$C$34+BQ432*$C$35)*EXP(-$C$14*$C$30)),BP$236,(BQ324*$C$34+BQ325*$C$35)*EXP(-$C$12*$C$30)+BP$234),"")</f>
        <v/>
      </c>
      <c r="BQ324" s="65">
        <f>IF(BQ$231&gt;=$E324,IF(BQ215*$C$23&gt;MAX($C$22,(BR324*$C$34+BR325*$C$35)*EXP(-$C$12*$C$30)+(BR431*$C$34+BR432*$C$35)*EXP(-$C$14*$C$30)),BQ$236,(BR324*$C$34+BR325*$C$35)*EXP(-$C$12*$C$30)+BQ$234),"")</f>
        <v/>
      </c>
      <c r="BR324" s="65">
        <f>IF(BR$231&gt;=$E324,IF(BR215*$C$23&gt;MAX($C$22,(BS324*$C$34+BS325*$C$35)*EXP(-$C$12*$C$30)+(BS431*$C$34+BS432*$C$35)*EXP(-$C$14*$C$30)),BR$236,(BS324*$C$34+BS325*$C$35)*EXP(-$C$12*$C$30)+BR$234),"")</f>
        <v/>
      </c>
      <c r="BS324" s="65">
        <f>IF(BS$231&gt;=$E324,IF(BS215*$C$23&gt;MAX($C$22,(BT324*$C$34+BT325*$C$35)*EXP(-$C$12*$C$30)+(BT431*$C$34+BT432*$C$35)*EXP(-$C$14*$C$30)),BS$236,(BT324*$C$34+BT325*$C$35)*EXP(-$C$12*$C$30)+BS$234),"")</f>
        <v/>
      </c>
      <c r="BT324" s="65">
        <f>IF(BT$231&gt;=$E324,IF(BT215*$C$23&gt;MAX($C$22,(BU324*$C$34+BU325*$C$35)*EXP(-$C$12*$C$30)+(BU431*$C$34+BU432*$C$35)*EXP(-$C$14*$C$30)),BT$236,(BU324*$C$34+BU325*$C$35)*EXP(-$C$12*$C$30)+BT$234),"")</f>
        <v/>
      </c>
      <c r="BU324" s="65">
        <f>IF(BU$231&gt;=$E324,IF(BU215*$C$23&gt;MAX($C$22,(BV324*$C$34+BV325*$C$35)*EXP(-$C$12*$C$30)+(BV431*$C$34+BV432*$C$35)*EXP(-$C$14*$C$30)),BU$236,(BV324*$C$34+BV325*$C$35)*EXP(-$C$12*$C$30)+BU$234),"")</f>
        <v/>
      </c>
      <c r="BV324" s="65">
        <f>IF(BV$231&gt;=$E324,IF(BV215*$C$23&gt;MAX($C$22,(BW324*$C$34+BW325*$C$35)*EXP(-$C$12*$C$30)+(BW431*$C$34+BW432*$C$35)*EXP(-$C$14*$C$30)),BV$236,(BW324*$C$34+BW325*$C$35)*EXP(-$C$12*$C$30)+BV$234),"")</f>
        <v/>
      </c>
      <c r="BW324" s="65">
        <f>IF(BW$231&gt;=$E324,IF(BW215*$C$23&gt;MAX($C$22,(BX324*$C$34+BX325*$C$35)*EXP(-$C$12*$C$30)+(BX431*$C$34+BX432*$C$35)*EXP(-$C$14*$C$30)),BW$236,(BX324*$C$34+BX325*$C$35)*EXP(-$C$12*$C$30)+BW$234),"")</f>
        <v/>
      </c>
      <c r="BX324" s="65">
        <f>IF(BX$231&gt;=$E324,IF(BX215*$C$23&gt;MAX($C$22,(BY324*$C$34+BY325*$C$35)*EXP(-$C$12*$C$30)+(BY431*$C$34+BY432*$C$35)*EXP(-$C$14*$C$30)),BX$236,(BY324*$C$34+BY325*$C$35)*EXP(-$C$12*$C$30)+BX$234),"")</f>
        <v/>
      </c>
      <c r="BY324" s="65">
        <f>IF(BY$231&gt;=$E324,IF(BY215*$C$23&gt;MAX($C$22,(BZ324*$C$34+BZ325*$C$35)*EXP(-$C$12*$C$30)+(BZ431*$C$34+BZ432*$C$35)*EXP(-$C$14*$C$30)),BY$236,(BZ324*$C$34+BZ325*$C$35)*EXP(-$C$12*$C$30)+BY$234),"")</f>
        <v/>
      </c>
      <c r="BZ324" s="65">
        <f>IF(BZ$231&gt;=$E324,IF(BZ215*$C$23&gt;MAX($C$22,(CA324*$C$34+CA325*$C$35)*EXP(-$C$12*$C$30)+(CA431*$C$34+CA432*$C$35)*EXP(-$C$14*$C$30)),BZ$236,(CA324*$C$34+CA325*$C$35)*EXP(-$C$12*$C$30)+BZ$234),"")</f>
        <v/>
      </c>
      <c r="CA324" s="65">
        <f>IF(CA$231&gt;=$E324,IF(CA215*$C$23&gt;MAX($C$22,(CB324*$C$34+CB325*$C$35)*EXP(-$C$12*$C$30)+(CB431*$C$34+CB432*$C$35)*EXP(-$C$14*$C$30)),CA$236,(CB324*$C$34+CB325*$C$35)*EXP(-$C$12*$C$30)+CA$234),"")</f>
        <v/>
      </c>
      <c r="CB324" s="65">
        <f>IF(CB$231&gt;=$E324,IF(CB215*$C$23&gt;MAX($C$22,(CC324*$C$34+CC325*$C$35)*EXP(-$C$12*$C$30)+(CC431*$C$34+CC432*$C$35)*EXP(-$C$14*$C$30)),CB$236,(CC324*$C$34+CC325*$C$35)*EXP(-$C$12*$C$30)+CB$234),"")</f>
        <v/>
      </c>
      <c r="CC324" s="65">
        <f>IF(CC$231&gt;=$E324,IF(CC215*$C$23&gt;MAX($C$22,(CD324*$C$34+CD325*$C$35)*EXP(-$C$12*$C$30)+(CD431*$C$34+CD432*$C$35)*EXP(-$C$14*$C$30)),CC$236,(CD324*$C$34+CD325*$C$35)*EXP(-$C$12*$C$30)+CC$234),"")</f>
        <v/>
      </c>
      <c r="CD324" s="65">
        <f>IF(CD$231&gt;=$E324,IF(CD215*$C$23&gt;MAX($C$22,(CE324*$C$34+CE325*$C$35)*EXP(-$C$12*$C$30)+(CE431*$C$34+CE432*$C$35)*EXP(-$C$14*$C$30)),CD$236,(CE324*$C$34+CE325*$C$35)*EXP(-$C$12*$C$30)+CD$234),"")</f>
        <v/>
      </c>
      <c r="CE324" s="65">
        <f>IF(CE$231&gt;=$E324,IF(CE215*$C$23&gt;MAX($C$22,(CF324*$C$34+CF325*$C$35)*EXP(-$C$12*$C$30)+(CF431*$C$34+CF432*$C$35)*EXP(-$C$14*$C$30)),CE$236,(CF324*$C$34+CF325*$C$35)*EXP(-$C$12*$C$30)+CE$234),"")</f>
        <v/>
      </c>
      <c r="CF324" s="65">
        <f>IF(CF$231&gt;=$E324,IF(CF215*$C$23&gt;MAX($C$22,(CG324*$C$34+CG325*$C$35)*EXP(-$C$12*$C$30)+(CG431*$C$34+CG432*$C$35)*EXP(-$C$14*$C$30)),CF$236,(CG324*$C$34+CG325*$C$35)*EXP(-$C$12*$C$30)+CF$234),"")</f>
        <v/>
      </c>
      <c r="CG324" s="65">
        <f>IF(CG$231&gt;=$E324,IF(CG215*$C$23&gt;MAX($C$22,(CH324*$C$34+CH325*$C$35)*EXP(-$C$12*$C$30)+(CH431*$C$34+CH432*$C$35)*EXP(-$C$14*$C$30)),CG$236,(CH324*$C$34+CH325*$C$35)*EXP(-$C$12*$C$30)+CG$234),"")</f>
        <v/>
      </c>
      <c r="CH324" s="65">
        <f>IF(CH$231&gt;=$E324,IF(CH215*$C$23&gt;MAX($C$22,(CI324*$C$34+CI325*$C$35)*EXP(-$C$12*$C$30)+(CI431*$C$34+CI432*$C$35)*EXP(-$C$14*$C$30)),CH$236,(CI324*$C$34+CI325*$C$35)*EXP(-$C$12*$C$30)+CH$234),"")</f>
        <v/>
      </c>
      <c r="CI324" s="65">
        <f>IF(CI$231&gt;=$E324,IF(CI215*$C$23&gt;MAX($C$22,(CJ324*$C$34+CJ325*$C$35)*EXP(-$C$12*$C$30)+(CJ431*$C$34+CJ432*$C$35)*EXP(-$C$14*$C$30)),CI$236,(CJ324*$C$34+CJ325*$C$35)*EXP(-$C$12*$C$30)+CI$234),"")</f>
        <v/>
      </c>
      <c r="CJ324" s="65">
        <f>IF(CJ$231&gt;=$E324,IF(CJ215*$C$23&gt;MAX($C$22,(CK324*$C$34+CK325*$C$35)*EXP(-$C$12*$C$30)+(CK431*$C$34+CK432*$C$35)*EXP(-$C$14*$C$30)),CJ$236,(CK324*$C$34+CK325*$C$35)*EXP(-$C$12*$C$30)+CJ$234),"")</f>
        <v/>
      </c>
      <c r="CK324" s="65">
        <f>IF(CK$231&gt;=$E324,IF(CK215*$C$23&gt;MAX($C$22,(CL324*$C$34+CL325*$C$35)*EXP(-$C$12*$C$30)+(CL431*$C$34+CL432*$C$35)*EXP(-$C$14*$C$30)),CK$236,(CL324*$C$34+CL325*$C$35)*EXP(-$C$12*$C$30)+CK$234),"")</f>
        <v/>
      </c>
      <c r="CL324" s="65">
        <f>IF(CL$231&gt;=$E324,IF(CL215*$C$23&gt;MAX($C$22,(CM324*$C$34+CM325*$C$35)*EXP(-$C$12*$C$30)+(CM431*$C$34+CM432*$C$35)*EXP(-$C$14*$C$30)),CL$236,(CM324*$C$34+CM325*$C$35)*EXP(-$C$12*$C$30)+CL$234),"")</f>
        <v/>
      </c>
      <c r="CM324" s="65">
        <f>IF(CM$231&gt;=$E324,IF(CM215*$C$23&gt;MAX($C$22,(CN324*$C$34+CN325*$C$35)*EXP(-$C$12*$C$30)+(CN431*$C$34+CN432*$C$35)*EXP(-$C$14*$C$30)),CM$236,(CN324*$C$34+CN325*$C$35)*EXP(-$C$12*$C$30)+CM$234),"")</f>
        <v/>
      </c>
      <c r="CN324" s="65">
        <f>IF(CN$231&gt;=$E324,IF(CN215*$C$23&gt;MAX($C$22,(CO324*$C$34+CO325*$C$35)*EXP(-$C$12*$C$30)+(CO431*$C$34+CO432*$C$35)*EXP(-$C$14*$C$30)),CN$236,(CO324*$C$34+CO325*$C$35)*EXP(-$C$12*$C$30)+CN$234),"")</f>
        <v/>
      </c>
      <c r="CO324" s="65">
        <f>IF(CO$231&gt;=$E324,IF(CO215*$C$23&gt;MAX($C$22,(CP324*$C$34+CP325*$C$35)*EXP(-$C$12*$C$30)+(CP431*$C$34+CP432*$C$35)*EXP(-$C$14*$C$30)),CO$236,(CP324*$C$34+CP325*$C$35)*EXP(-$C$12*$C$30)+CO$234),"")</f>
        <v/>
      </c>
      <c r="CP324" s="65">
        <f>IF(CP$231&gt;=$E324,IF(CP215*$C$23&gt;MAX($C$22,(CQ324*$C$34+CQ325*$C$35)*EXP(-$C$12*$C$30)+(CQ431*$C$34+CQ432*$C$35)*EXP(-$C$14*$C$30)),CP$236,(CQ324*$C$34+CQ325*$C$35)*EXP(-$C$12*$C$30)+CP$234),"")</f>
        <v/>
      </c>
      <c r="CQ324" s="65">
        <f>IF(CQ$231&gt;=$E324,IF(CQ215*$C$23&gt;MAX($C$22,(CR324*$C$34+CR325*$C$35)*EXP(-$C$12*$C$30)+(CR431*$C$34+CR432*$C$35)*EXP(-$C$14*$C$30)),CQ$236,(CR324*$C$34+CR325*$C$35)*EXP(-$C$12*$C$30)+CQ$234),"")</f>
        <v/>
      </c>
      <c r="CR324" s="65">
        <f>IF(CR$231&gt;=$E324,IF(CR215*$C$23&gt;MAX($C$22,(CS324*$C$34+CS325*$C$35)*EXP(-$C$12*$C$30)+(CS431*$C$34+CS432*$C$35)*EXP(-$C$14*$C$30)),CR$236,(CS324*$C$34+CS325*$C$35)*EXP(-$C$12*$C$30)+CR$234),"")</f>
        <v/>
      </c>
      <c r="CS324" s="65">
        <f>IF(CS$231&gt;=$E324,IF(CS215*$C$23&gt;MAX($C$22,(CT324*$C$34+CT325*$C$35)*EXP(-$C$12*$C$30)+(CT431*$C$34+CT432*$C$35)*EXP(-$C$14*$C$30)),CS$236,(CT324*$C$34+CT325*$C$35)*EXP(-$C$12*$C$30)+CS$234),"")</f>
        <v/>
      </c>
      <c r="CT324" s="65">
        <f>IF(CT$231&gt;=$E324,IF(CT215*$C$23&gt;MAX($C$22,(CU324*$C$34+CU325*$C$35)*EXP(-$C$12*$C$30)+(CU431*$C$34+CU432*$C$35)*EXP(-$C$14*$C$30)),CT$236,(CU324*$C$34+CU325*$C$35)*EXP(-$C$12*$C$30)+CT$234),"")</f>
        <v/>
      </c>
      <c r="CU324" s="65">
        <f>IF(CU$231&gt;=$E324,IF(CU215*$C$23&gt;MAX($C$22,(CV324*$C$34+CV325*$C$35)*EXP(-$C$12*$C$30)+(CV431*$C$34+CV432*$C$35)*EXP(-$C$14*$C$30)),CU$236,(CV324*$C$34+CV325*$C$35)*EXP(-$C$12*$C$30)+CU$234),"")</f>
        <v/>
      </c>
      <c r="CV324" s="65">
        <f>IF(CV$231&gt;=$E324,IF(CV215*$C$23&gt;MAX($C$22,(CW324*$C$34+CW325*$C$35)*EXP(-$C$12*$C$30)+(CW431*$C$34+CW432*$C$35)*EXP(-$C$14*$C$30)),CV$236,(CW324*$C$34+CW325*$C$35)*EXP(-$C$12*$C$30)+CV$234),"")</f>
        <v/>
      </c>
      <c r="CW324" s="65">
        <f>IF(CW$231&gt;=$E324,IF(CW215*$C$23&gt;MAX($C$22,(CX324*$C$34+CX325*$C$35)*EXP(-$C$12*$C$30)+(CX431*$C$34+CX432*$C$35)*EXP(-$C$14*$C$30)),CW$236,(CX324*$C$34+CX325*$C$35)*EXP(-$C$12*$C$30)+CW$234),"")</f>
        <v/>
      </c>
      <c r="CX324" s="65">
        <f>IF(CX$231&gt;=$E324,IF(CX215*$C$23&gt;MAX($C$22,(CY324*$C$34+CY325*$C$35)*EXP(-$C$12*$C$30)+(CY431*$C$34+CY432*$C$35)*EXP(-$C$14*$C$30)),CX$236,(CY324*$C$34+CY325*$C$35)*EXP(-$C$12*$C$30)+CX$234),"")</f>
        <v/>
      </c>
      <c r="CY324" s="65">
        <f>IF(CY$231&gt;=$E324,IF(CY215*$C$23&gt;MAX($C$22,(CZ324*$C$34+CZ325*$C$35)*EXP(-$C$12*$C$30)+(CZ431*$C$34+CZ432*$C$35)*EXP(-$C$14*$C$30)),CY$236,(CZ324*$C$34+CZ325*$C$35)*EXP(-$C$12*$C$30)+CY$234),"")</f>
        <v/>
      </c>
      <c r="CZ324" s="65">
        <f>IF(CZ$231&gt;=$E324,IF(CZ215*$C$23&gt;MAX($C$22,(DA324*$C$34+DA325*$C$35)*EXP(-$C$12*$C$30)+(DA431*$C$34+DA432*$C$35)*EXP(-$C$14*$C$30)),CZ$236,(DA324*$C$34+DA325*$C$35)*EXP(-$C$12*$C$30)+CZ$234),"")</f>
        <v/>
      </c>
      <c r="DA324" s="65">
        <f>IF(DA$231&gt;=$E324,IF(DA215*$C$23&gt;MAX($C$22,(DB324*$C$34+DB325*$C$35)*EXP(-$C$12*$C$30)+(DB431*$C$34+DB432*$C$35)*EXP(-$C$14*$C$30)),DA$236,(DB324*$C$34+DB325*$C$35)*EXP(-$C$12*$C$30)+DA$234),"")</f>
        <v/>
      </c>
      <c r="DB324" s="65">
        <f>IF(DB$231&gt;=$E324,IF(DB215*$C$23&gt;MAX($C$22,(DC324*$C$34+DC325*$C$35)*EXP(-$C$12*$C$30)+(DC431*$C$34+DC432*$C$35)*EXP(-$C$14*$C$30)),DB$236,(DC324*$C$34+DC325*$C$35)*EXP(-$C$12*$C$30)+DB$234),"")</f>
        <v/>
      </c>
      <c r="DC324" s="65">
        <f>IF(DC$231&gt;=$E324,IF(DC215*$C$23&gt;$C$22,DC$236,$C$22+DC$234),"")</f>
        <v/>
      </c>
    </row>
    <row r="325" ht="12" customHeight="1">
      <c r="B325" s="12" t="n"/>
      <c r="C325" s="12" t="n"/>
      <c r="D325" s="12" t="n"/>
      <c r="E325" s="64">
        <f>E324+1</f>
        <v/>
      </c>
      <c r="G325" s="65">
        <f>IF(G$231&gt;=$E325,IF(G216*$C$23&gt;MAX($C$22,(H325*$C$34+H326*$C$35)*EXP(-$C$12*$C$30)+(H432*$C$34+H433*$C$35)*EXP(-$C$14*$C$30)),G$236,(H325*$C$34+H326*$C$35)*EXP(-$C$12*$C$30)+G$234),"")</f>
        <v/>
      </c>
      <c r="H325" s="65">
        <f>IF(H$231&gt;=$E325,IF(H216*$C$23&gt;MAX($C$22,(I325*$C$34+I326*$C$35)*EXP(-$C$12*$C$30)+(I432*$C$34+I433*$C$35)*EXP(-$C$14*$C$30)),H$236,(I325*$C$34+I326*$C$35)*EXP(-$C$12*$C$30)+H$234),"")</f>
        <v/>
      </c>
      <c r="I325" s="65">
        <f>IF(I$231&gt;=$E325,IF(I216*$C$23&gt;MAX($C$22,(J325*$C$34+J326*$C$35)*EXP(-$C$12*$C$30)+(J432*$C$34+J433*$C$35)*EXP(-$C$14*$C$30)),I$236,(J325*$C$34+J326*$C$35)*EXP(-$C$12*$C$30)+I$234),"")</f>
        <v/>
      </c>
      <c r="J325" s="65">
        <f>IF(J$231&gt;=$E325,IF(J216*$C$23&gt;MAX($C$22,(K325*$C$34+K326*$C$35)*EXP(-$C$12*$C$30)+(K432*$C$34+K433*$C$35)*EXP(-$C$14*$C$30)),J$236,(K325*$C$34+K326*$C$35)*EXP(-$C$12*$C$30)+J$234),"")</f>
        <v/>
      </c>
      <c r="K325" s="65">
        <f>IF(K$231&gt;=$E325,IF(K216*$C$23&gt;MAX($C$22,(L325*$C$34+L326*$C$35)*EXP(-$C$12*$C$30)+(L432*$C$34+L433*$C$35)*EXP(-$C$14*$C$30)),K$236,(L325*$C$34+L326*$C$35)*EXP(-$C$12*$C$30)+K$234),"")</f>
        <v/>
      </c>
      <c r="L325" s="65">
        <f>IF(L$231&gt;=$E325,IF(L216*$C$23&gt;MAX($C$22,(M325*$C$34+M326*$C$35)*EXP(-$C$12*$C$30)+(M432*$C$34+M433*$C$35)*EXP(-$C$14*$C$30)),L$236,(M325*$C$34+M326*$C$35)*EXP(-$C$12*$C$30)+L$234),"")</f>
        <v/>
      </c>
      <c r="M325" s="65">
        <f>IF(M$231&gt;=$E325,IF(M216*$C$23&gt;MAX($C$22,(N325*$C$34+N326*$C$35)*EXP(-$C$12*$C$30)+(N432*$C$34+N433*$C$35)*EXP(-$C$14*$C$30)),M$236,(N325*$C$34+N326*$C$35)*EXP(-$C$12*$C$30)+M$234),"")</f>
        <v/>
      </c>
      <c r="N325" s="65">
        <f>IF(N$231&gt;=$E325,IF(N216*$C$23&gt;MAX($C$22,(O325*$C$34+O326*$C$35)*EXP(-$C$12*$C$30)+(O432*$C$34+O433*$C$35)*EXP(-$C$14*$C$30)),N$236,(O325*$C$34+O326*$C$35)*EXP(-$C$12*$C$30)+N$234),"")</f>
        <v/>
      </c>
      <c r="O325" s="65">
        <f>IF(O$231&gt;=$E325,IF(O216*$C$23&gt;MAX($C$22,(P325*$C$34+P326*$C$35)*EXP(-$C$12*$C$30)+(P432*$C$34+P433*$C$35)*EXP(-$C$14*$C$30)),O$236,(P325*$C$34+P326*$C$35)*EXP(-$C$12*$C$30)+O$234),"")</f>
        <v/>
      </c>
      <c r="P325" s="65">
        <f>IF(P$231&gt;=$E325,IF(P216*$C$23&gt;MAX($C$22,(Q325*$C$34+Q326*$C$35)*EXP(-$C$12*$C$30)+(Q432*$C$34+Q433*$C$35)*EXP(-$C$14*$C$30)),P$236,(Q325*$C$34+Q326*$C$35)*EXP(-$C$12*$C$30)+P$234),"")</f>
        <v/>
      </c>
      <c r="Q325" s="65">
        <f>IF(Q$231&gt;=$E325,IF(Q216*$C$23&gt;MAX($C$22,(R325*$C$34+R326*$C$35)*EXP(-$C$12*$C$30)+(R432*$C$34+R433*$C$35)*EXP(-$C$14*$C$30)),Q$236,(R325*$C$34+R326*$C$35)*EXP(-$C$12*$C$30)+Q$234),"")</f>
        <v/>
      </c>
      <c r="R325" s="65">
        <f>IF(R$231&gt;=$E325,IF(R216*$C$23&gt;MAX($C$22,(S325*$C$34+S326*$C$35)*EXP(-$C$12*$C$30)+(S432*$C$34+S433*$C$35)*EXP(-$C$14*$C$30)),R$236,(S325*$C$34+S326*$C$35)*EXP(-$C$12*$C$30)+R$234),"")</f>
        <v/>
      </c>
      <c r="S325" s="65">
        <f>IF(S$231&gt;=$E325,IF(S216*$C$23&gt;MAX($C$22,(T325*$C$34+T326*$C$35)*EXP(-$C$12*$C$30)+(T432*$C$34+T433*$C$35)*EXP(-$C$14*$C$30)),S$236,(T325*$C$34+T326*$C$35)*EXP(-$C$12*$C$30)+S$234),"")</f>
        <v/>
      </c>
      <c r="T325" s="65">
        <f>IF(T$231&gt;=$E325,IF(T216*$C$23&gt;MAX($C$22,(U325*$C$34+U326*$C$35)*EXP(-$C$12*$C$30)+(U432*$C$34+U433*$C$35)*EXP(-$C$14*$C$30)),T$236,(U325*$C$34+U326*$C$35)*EXP(-$C$12*$C$30)+T$234),"")</f>
        <v/>
      </c>
      <c r="U325" s="65">
        <f>IF(U$231&gt;=$E325,IF(U216*$C$23&gt;MAX($C$22,(V325*$C$34+V326*$C$35)*EXP(-$C$12*$C$30)+(V432*$C$34+V433*$C$35)*EXP(-$C$14*$C$30)),U$236,(V325*$C$34+V326*$C$35)*EXP(-$C$12*$C$30)+U$234),"")</f>
        <v/>
      </c>
      <c r="V325" s="65">
        <f>IF(V$231&gt;=$E325,IF(V216*$C$23&gt;MAX($C$22,(W325*$C$34+W326*$C$35)*EXP(-$C$12*$C$30)+(W432*$C$34+W433*$C$35)*EXP(-$C$14*$C$30)),V$236,(W325*$C$34+W326*$C$35)*EXP(-$C$12*$C$30)+V$234),"")</f>
        <v/>
      </c>
      <c r="W325" s="65">
        <f>IF(W$231&gt;=$E325,IF(W216*$C$23&gt;MAX($C$22,(X325*$C$34+X326*$C$35)*EXP(-$C$12*$C$30)+(X432*$C$34+X433*$C$35)*EXP(-$C$14*$C$30)),W$236,(X325*$C$34+X326*$C$35)*EXP(-$C$12*$C$30)+W$234),"")</f>
        <v/>
      </c>
      <c r="X325" s="65">
        <f>IF(X$231&gt;=$E325,IF(X216*$C$23&gt;MAX($C$22,(Y325*$C$34+Y326*$C$35)*EXP(-$C$12*$C$30)+(Y432*$C$34+Y433*$C$35)*EXP(-$C$14*$C$30)),X$236,(Y325*$C$34+Y326*$C$35)*EXP(-$C$12*$C$30)+X$234),"")</f>
        <v/>
      </c>
      <c r="Y325" s="65">
        <f>IF(Y$231&gt;=$E325,IF(Y216*$C$23&gt;MAX($C$22,(Z325*$C$34+Z326*$C$35)*EXP(-$C$12*$C$30)+(Z432*$C$34+Z433*$C$35)*EXP(-$C$14*$C$30)),Y$236,(Z325*$C$34+Z326*$C$35)*EXP(-$C$12*$C$30)+Y$234),"")</f>
        <v/>
      </c>
      <c r="Z325" s="65">
        <f>IF(Z$231&gt;=$E325,IF(Z216*$C$23&gt;MAX($C$22,(AA325*$C$34+AA326*$C$35)*EXP(-$C$12*$C$30)+(AA432*$C$34+AA433*$C$35)*EXP(-$C$14*$C$30)),Z$236,(AA325*$C$34+AA326*$C$35)*EXP(-$C$12*$C$30)+Z$234),"")</f>
        <v/>
      </c>
      <c r="AA325" s="65">
        <f>IF(AA$231&gt;=$E325,IF(AA216*$C$23&gt;MAX($C$22,(AB325*$C$34+AB326*$C$35)*EXP(-$C$12*$C$30)+(AB432*$C$34+AB433*$C$35)*EXP(-$C$14*$C$30)),AA$236,(AB325*$C$34+AB326*$C$35)*EXP(-$C$12*$C$30)+AA$234),"")</f>
        <v/>
      </c>
      <c r="AB325" s="65">
        <f>IF(AB$231&gt;=$E325,IF(AB216*$C$23&gt;MAX($C$22,(AC325*$C$34+AC326*$C$35)*EXP(-$C$12*$C$30)+(AC432*$C$34+AC433*$C$35)*EXP(-$C$14*$C$30)),AB$236,(AC325*$C$34+AC326*$C$35)*EXP(-$C$12*$C$30)+AB$234),"")</f>
        <v/>
      </c>
      <c r="AC325" s="65">
        <f>IF(AC$231&gt;=$E325,IF(AC216*$C$23&gt;MAX($C$22,(AD325*$C$34+AD326*$C$35)*EXP(-$C$12*$C$30)+(AD432*$C$34+AD433*$C$35)*EXP(-$C$14*$C$30)),AC$236,(AD325*$C$34+AD326*$C$35)*EXP(-$C$12*$C$30)+AC$234),"")</f>
        <v/>
      </c>
      <c r="AD325" s="65">
        <f>IF(AD$231&gt;=$E325,IF(AD216*$C$23&gt;MAX($C$22,(AE325*$C$34+AE326*$C$35)*EXP(-$C$12*$C$30)+(AE432*$C$34+AE433*$C$35)*EXP(-$C$14*$C$30)),AD$236,(AE325*$C$34+AE326*$C$35)*EXP(-$C$12*$C$30)+AD$234),"")</f>
        <v/>
      </c>
      <c r="AE325" s="65">
        <f>IF(AE$231&gt;=$E325,IF(AE216*$C$23&gt;MAX($C$22,(AF325*$C$34+AF326*$C$35)*EXP(-$C$12*$C$30)+(AF432*$C$34+AF433*$C$35)*EXP(-$C$14*$C$30)),AE$236,(AF325*$C$34+AF326*$C$35)*EXP(-$C$12*$C$30)+AE$234),"")</f>
        <v/>
      </c>
      <c r="AF325" s="65">
        <f>IF(AF$231&gt;=$E325,IF(AF216*$C$23&gt;MAX($C$22,(AG325*$C$34+AG326*$C$35)*EXP(-$C$12*$C$30)+(AG432*$C$34+AG433*$C$35)*EXP(-$C$14*$C$30)),AF$236,(AG325*$C$34+AG326*$C$35)*EXP(-$C$12*$C$30)+AF$234),"")</f>
        <v/>
      </c>
      <c r="AG325" s="65">
        <f>IF(AG$231&gt;=$E325,IF(AG216*$C$23&gt;MAX($C$22,(AH325*$C$34+AH326*$C$35)*EXP(-$C$12*$C$30)+(AH432*$C$34+AH433*$C$35)*EXP(-$C$14*$C$30)),AG$236,(AH325*$C$34+AH326*$C$35)*EXP(-$C$12*$C$30)+AG$234),"")</f>
        <v/>
      </c>
      <c r="AH325" s="65">
        <f>IF(AH$231&gt;=$E325,IF(AH216*$C$23&gt;MAX($C$22,(AI325*$C$34+AI326*$C$35)*EXP(-$C$12*$C$30)+(AI432*$C$34+AI433*$C$35)*EXP(-$C$14*$C$30)),AH$236,(AI325*$C$34+AI326*$C$35)*EXP(-$C$12*$C$30)+AH$234),"")</f>
        <v/>
      </c>
      <c r="AI325" s="65">
        <f>IF(AI$231&gt;=$E325,IF(AI216*$C$23&gt;MAX($C$22,(AJ325*$C$34+AJ326*$C$35)*EXP(-$C$12*$C$30)+(AJ432*$C$34+AJ433*$C$35)*EXP(-$C$14*$C$30)),AI$236,(AJ325*$C$34+AJ326*$C$35)*EXP(-$C$12*$C$30)+AI$234),"")</f>
        <v/>
      </c>
      <c r="AJ325" s="65">
        <f>IF(AJ$231&gt;=$E325,IF(AJ216*$C$23&gt;MAX($C$22,(AK325*$C$34+AK326*$C$35)*EXP(-$C$12*$C$30)+(AK432*$C$34+AK433*$C$35)*EXP(-$C$14*$C$30)),AJ$236,(AK325*$C$34+AK326*$C$35)*EXP(-$C$12*$C$30)+AJ$234),"")</f>
        <v/>
      </c>
      <c r="AK325" s="65">
        <f>IF(AK$231&gt;=$E325,IF(AK216*$C$23&gt;MAX($C$22,(AL325*$C$34+AL326*$C$35)*EXP(-$C$12*$C$30)+(AL432*$C$34+AL433*$C$35)*EXP(-$C$14*$C$30)),AK$236,(AL325*$C$34+AL326*$C$35)*EXP(-$C$12*$C$30)+AK$234),"")</f>
        <v/>
      </c>
      <c r="AL325" s="65">
        <f>IF(AL$231&gt;=$E325,IF(AL216*$C$23&gt;MAX($C$22,(AM325*$C$34+AM326*$C$35)*EXP(-$C$12*$C$30)+(AM432*$C$34+AM433*$C$35)*EXP(-$C$14*$C$30)),AL$236,(AM325*$C$34+AM326*$C$35)*EXP(-$C$12*$C$30)+AL$234),"")</f>
        <v/>
      </c>
      <c r="AM325" s="65">
        <f>IF(AM$231&gt;=$E325,IF(AM216*$C$23&gt;MAX($C$22,(AN325*$C$34+AN326*$C$35)*EXP(-$C$12*$C$30)+(AN432*$C$34+AN433*$C$35)*EXP(-$C$14*$C$30)),AM$236,(AN325*$C$34+AN326*$C$35)*EXP(-$C$12*$C$30)+AM$234),"")</f>
        <v/>
      </c>
      <c r="AN325" s="65">
        <f>IF(AN$231&gt;=$E325,IF(AN216*$C$23&gt;MAX($C$22,(AO325*$C$34+AO326*$C$35)*EXP(-$C$12*$C$30)+(AO432*$C$34+AO433*$C$35)*EXP(-$C$14*$C$30)),AN$236,(AO325*$C$34+AO326*$C$35)*EXP(-$C$12*$C$30)+AN$234),"")</f>
        <v/>
      </c>
      <c r="AO325" s="65">
        <f>IF(AO$231&gt;=$E325,IF(AO216*$C$23&gt;MAX($C$22,(AP325*$C$34+AP326*$C$35)*EXP(-$C$12*$C$30)+(AP432*$C$34+AP433*$C$35)*EXP(-$C$14*$C$30)),AO$236,(AP325*$C$34+AP326*$C$35)*EXP(-$C$12*$C$30)+AO$234),"")</f>
        <v/>
      </c>
      <c r="AP325" s="65">
        <f>IF(AP$231&gt;=$E325,IF(AP216*$C$23&gt;MAX($C$22,(AQ325*$C$34+AQ326*$C$35)*EXP(-$C$12*$C$30)+(AQ432*$C$34+AQ433*$C$35)*EXP(-$C$14*$C$30)),AP$236,(AQ325*$C$34+AQ326*$C$35)*EXP(-$C$12*$C$30)+AP$234),"")</f>
        <v/>
      </c>
      <c r="AQ325" s="65">
        <f>IF(AQ$231&gt;=$E325,IF(AQ216*$C$23&gt;MAX($C$22,(AR325*$C$34+AR326*$C$35)*EXP(-$C$12*$C$30)+(AR432*$C$34+AR433*$C$35)*EXP(-$C$14*$C$30)),AQ$236,(AR325*$C$34+AR326*$C$35)*EXP(-$C$12*$C$30)+AQ$234),"")</f>
        <v/>
      </c>
      <c r="AR325" s="65">
        <f>IF(AR$231&gt;=$E325,IF(AR216*$C$23&gt;MAX($C$22,(AS325*$C$34+AS326*$C$35)*EXP(-$C$12*$C$30)+(AS432*$C$34+AS433*$C$35)*EXP(-$C$14*$C$30)),AR$236,(AS325*$C$34+AS326*$C$35)*EXP(-$C$12*$C$30)+AR$234),"")</f>
        <v/>
      </c>
      <c r="AS325" s="65">
        <f>IF(AS$231&gt;=$E325,IF(AS216*$C$23&gt;MAX($C$22,(AT325*$C$34+AT326*$C$35)*EXP(-$C$12*$C$30)+(AT432*$C$34+AT433*$C$35)*EXP(-$C$14*$C$30)),AS$236,(AT325*$C$34+AT326*$C$35)*EXP(-$C$12*$C$30)+AS$234),"")</f>
        <v/>
      </c>
      <c r="AT325" s="65">
        <f>IF(AT$231&gt;=$E325,IF(AT216*$C$23&gt;MAX($C$22,(AU325*$C$34+AU326*$C$35)*EXP(-$C$12*$C$30)+(AU432*$C$34+AU433*$C$35)*EXP(-$C$14*$C$30)),AT$236,(AU325*$C$34+AU326*$C$35)*EXP(-$C$12*$C$30)+AT$234),"")</f>
        <v/>
      </c>
      <c r="AU325" s="65">
        <f>IF(AU$231&gt;=$E325,IF(AU216*$C$23&gt;MAX($C$22,(AV325*$C$34+AV326*$C$35)*EXP(-$C$12*$C$30)+(AV432*$C$34+AV433*$C$35)*EXP(-$C$14*$C$30)),AU$236,(AV325*$C$34+AV326*$C$35)*EXP(-$C$12*$C$30)+AU$234),"")</f>
        <v/>
      </c>
      <c r="AV325" s="65">
        <f>IF(AV$231&gt;=$E325,IF(AV216*$C$23&gt;MAX($C$22,(AW325*$C$34+AW326*$C$35)*EXP(-$C$12*$C$30)+(AW432*$C$34+AW433*$C$35)*EXP(-$C$14*$C$30)),AV$236,(AW325*$C$34+AW326*$C$35)*EXP(-$C$12*$C$30)+AV$234),"")</f>
        <v/>
      </c>
      <c r="AW325" s="65">
        <f>IF(AW$231&gt;=$E325,IF(AW216*$C$23&gt;MAX($C$22,(AX325*$C$34+AX326*$C$35)*EXP(-$C$12*$C$30)+(AX432*$C$34+AX433*$C$35)*EXP(-$C$14*$C$30)),AW$236,(AX325*$C$34+AX326*$C$35)*EXP(-$C$12*$C$30)+AW$234),"")</f>
        <v/>
      </c>
      <c r="AX325" s="65">
        <f>IF(AX$231&gt;=$E325,IF(AX216*$C$23&gt;MAX($C$22,(AY325*$C$34+AY326*$C$35)*EXP(-$C$12*$C$30)+(AY432*$C$34+AY433*$C$35)*EXP(-$C$14*$C$30)),AX$236,(AY325*$C$34+AY326*$C$35)*EXP(-$C$12*$C$30)+AX$234),"")</f>
        <v/>
      </c>
      <c r="AY325" s="65">
        <f>IF(AY$231&gt;=$E325,IF(AY216*$C$23&gt;MAX($C$22,(AZ325*$C$34+AZ326*$C$35)*EXP(-$C$12*$C$30)+(AZ432*$C$34+AZ433*$C$35)*EXP(-$C$14*$C$30)),AY$236,(AZ325*$C$34+AZ326*$C$35)*EXP(-$C$12*$C$30)+AY$234),"")</f>
        <v/>
      </c>
      <c r="AZ325" s="65">
        <f>IF(AZ$231&gt;=$E325,IF(AZ216*$C$23&gt;MAX($C$22,(BA325*$C$34+BA326*$C$35)*EXP(-$C$12*$C$30)+(BA432*$C$34+BA433*$C$35)*EXP(-$C$14*$C$30)),AZ$236,(BA325*$C$34+BA326*$C$35)*EXP(-$C$12*$C$30)+AZ$234),"")</f>
        <v/>
      </c>
      <c r="BA325" s="65">
        <f>IF(BA$231&gt;=$E325,IF(BA216*$C$23&gt;MAX($C$22,(BB325*$C$34+BB326*$C$35)*EXP(-$C$12*$C$30)+(BB432*$C$34+BB433*$C$35)*EXP(-$C$14*$C$30)),BA$236,(BB325*$C$34+BB326*$C$35)*EXP(-$C$12*$C$30)+BA$234),"")</f>
        <v/>
      </c>
      <c r="BB325" s="65">
        <f>IF(BB$231&gt;=$E325,IF(BB216*$C$23&gt;MAX($C$22,(BC325*$C$34+BC326*$C$35)*EXP(-$C$12*$C$30)+(BC432*$C$34+BC433*$C$35)*EXP(-$C$14*$C$30)),BB$236,(BC325*$C$34+BC326*$C$35)*EXP(-$C$12*$C$30)+BB$234),"")</f>
        <v/>
      </c>
      <c r="BC325" s="65">
        <f>IF(BC$231&gt;=$E325,IF(BC216*$C$23&gt;MAX($C$22,(BD325*$C$34+BD326*$C$35)*EXP(-$C$12*$C$30)+(BD432*$C$34+BD433*$C$35)*EXP(-$C$14*$C$30)),BC$236,(BD325*$C$34+BD326*$C$35)*EXP(-$C$12*$C$30)+BC$234),"")</f>
        <v/>
      </c>
      <c r="BD325" s="65">
        <f>IF(BD$231&gt;=$E325,IF(BD216*$C$23&gt;MAX($C$22,(BE325*$C$34+BE326*$C$35)*EXP(-$C$12*$C$30)+(BE432*$C$34+BE433*$C$35)*EXP(-$C$14*$C$30)),BD$236,(BE325*$C$34+BE326*$C$35)*EXP(-$C$12*$C$30)+BD$234),"")</f>
        <v/>
      </c>
      <c r="BE325" s="65">
        <f>IF(BE$231&gt;=$E325,IF(BE216*$C$23&gt;MAX($C$22,(BF325*$C$34+BF326*$C$35)*EXP(-$C$12*$C$30)+(BF432*$C$34+BF433*$C$35)*EXP(-$C$14*$C$30)),BE$236,(BF325*$C$34+BF326*$C$35)*EXP(-$C$12*$C$30)+BE$234),"")</f>
        <v/>
      </c>
      <c r="BF325" s="65">
        <f>IF(BF$231&gt;=$E325,IF(BF216*$C$23&gt;MAX($C$22,(BG325*$C$34+BG326*$C$35)*EXP(-$C$12*$C$30)+(BG432*$C$34+BG433*$C$35)*EXP(-$C$14*$C$30)),BF$236,(BG325*$C$34+BG326*$C$35)*EXP(-$C$12*$C$30)+BF$234),"")</f>
        <v/>
      </c>
      <c r="BG325" s="65">
        <f>IF(BG$231&gt;=$E325,IF(BG216*$C$23&gt;MAX($C$22,(BH325*$C$34+BH326*$C$35)*EXP(-$C$12*$C$30)+(BH432*$C$34+BH433*$C$35)*EXP(-$C$14*$C$30)),BG$236,(BH325*$C$34+BH326*$C$35)*EXP(-$C$12*$C$30)+BG$234),"")</f>
        <v/>
      </c>
      <c r="BH325" s="65">
        <f>IF(BH$231&gt;=$E325,IF(BH216*$C$23&gt;MAX($C$22,(BI325*$C$34+BI326*$C$35)*EXP(-$C$12*$C$30)+(BI432*$C$34+BI433*$C$35)*EXP(-$C$14*$C$30)),BH$236,(BI325*$C$34+BI326*$C$35)*EXP(-$C$12*$C$30)+BH$234),"")</f>
        <v/>
      </c>
      <c r="BI325" s="65">
        <f>IF(BI$231&gt;=$E325,IF(BI216*$C$23&gt;MAX($C$22,(BJ325*$C$34+BJ326*$C$35)*EXP(-$C$12*$C$30)+(BJ432*$C$34+BJ433*$C$35)*EXP(-$C$14*$C$30)),BI$236,(BJ325*$C$34+BJ326*$C$35)*EXP(-$C$12*$C$30)+BI$234),"")</f>
        <v/>
      </c>
      <c r="BJ325" s="65">
        <f>IF(BJ$231&gt;=$E325,IF(BJ216*$C$23&gt;MAX($C$22,(BK325*$C$34+BK326*$C$35)*EXP(-$C$12*$C$30)+(BK432*$C$34+BK433*$C$35)*EXP(-$C$14*$C$30)),BJ$236,(BK325*$C$34+BK326*$C$35)*EXP(-$C$12*$C$30)+BJ$234),"")</f>
        <v/>
      </c>
      <c r="BK325" s="65">
        <f>IF(BK$231&gt;=$E325,IF(BK216*$C$23&gt;MAX($C$22,(BL325*$C$34+BL326*$C$35)*EXP(-$C$12*$C$30)+(BL432*$C$34+BL433*$C$35)*EXP(-$C$14*$C$30)),BK$236,(BL325*$C$34+BL326*$C$35)*EXP(-$C$12*$C$30)+BK$234),"")</f>
        <v/>
      </c>
      <c r="BL325" s="65">
        <f>IF(BL$231&gt;=$E325,IF(BL216*$C$23&gt;MAX($C$22,(BM325*$C$34+BM326*$C$35)*EXP(-$C$12*$C$30)+(BM432*$C$34+BM433*$C$35)*EXP(-$C$14*$C$30)),BL$236,(BM325*$C$34+BM326*$C$35)*EXP(-$C$12*$C$30)+BL$234),"")</f>
        <v/>
      </c>
      <c r="BM325" s="65">
        <f>IF(BM$231&gt;=$E325,IF(BM216*$C$23&gt;MAX($C$22,(BN325*$C$34+BN326*$C$35)*EXP(-$C$12*$C$30)+(BN432*$C$34+BN433*$C$35)*EXP(-$C$14*$C$30)),BM$236,(BN325*$C$34+BN326*$C$35)*EXP(-$C$12*$C$30)+BM$234),"")</f>
        <v/>
      </c>
      <c r="BN325" s="65">
        <f>IF(BN$231&gt;=$E325,IF(BN216*$C$23&gt;MAX($C$22,(BO325*$C$34+BO326*$C$35)*EXP(-$C$12*$C$30)+(BO432*$C$34+BO433*$C$35)*EXP(-$C$14*$C$30)),BN$236,(BO325*$C$34+BO326*$C$35)*EXP(-$C$12*$C$30)+BN$234),"")</f>
        <v/>
      </c>
      <c r="BO325" s="65">
        <f>IF(BO$231&gt;=$E325,IF(BO216*$C$23&gt;MAX($C$22,(BP325*$C$34+BP326*$C$35)*EXP(-$C$12*$C$30)+(BP432*$C$34+BP433*$C$35)*EXP(-$C$14*$C$30)),BO$236,(BP325*$C$34+BP326*$C$35)*EXP(-$C$12*$C$30)+BO$234),"")</f>
        <v/>
      </c>
      <c r="BP325" s="65">
        <f>IF(BP$231&gt;=$E325,IF(BP216*$C$23&gt;MAX($C$22,(BQ325*$C$34+BQ326*$C$35)*EXP(-$C$12*$C$30)+(BQ432*$C$34+BQ433*$C$35)*EXP(-$C$14*$C$30)),BP$236,(BQ325*$C$34+BQ326*$C$35)*EXP(-$C$12*$C$30)+BP$234),"")</f>
        <v/>
      </c>
      <c r="BQ325" s="65">
        <f>IF(BQ$231&gt;=$E325,IF(BQ216*$C$23&gt;MAX($C$22,(BR325*$C$34+BR326*$C$35)*EXP(-$C$12*$C$30)+(BR432*$C$34+BR433*$C$35)*EXP(-$C$14*$C$30)),BQ$236,(BR325*$C$34+BR326*$C$35)*EXP(-$C$12*$C$30)+BQ$234),"")</f>
        <v/>
      </c>
      <c r="BR325" s="65">
        <f>IF(BR$231&gt;=$E325,IF(BR216*$C$23&gt;MAX($C$22,(BS325*$C$34+BS326*$C$35)*EXP(-$C$12*$C$30)+(BS432*$C$34+BS433*$C$35)*EXP(-$C$14*$C$30)),BR$236,(BS325*$C$34+BS326*$C$35)*EXP(-$C$12*$C$30)+BR$234),"")</f>
        <v/>
      </c>
      <c r="BS325" s="65">
        <f>IF(BS$231&gt;=$E325,IF(BS216*$C$23&gt;MAX($C$22,(BT325*$C$34+BT326*$C$35)*EXP(-$C$12*$C$30)+(BT432*$C$34+BT433*$C$35)*EXP(-$C$14*$C$30)),BS$236,(BT325*$C$34+BT326*$C$35)*EXP(-$C$12*$C$30)+BS$234),"")</f>
        <v/>
      </c>
      <c r="BT325" s="65">
        <f>IF(BT$231&gt;=$E325,IF(BT216*$C$23&gt;MAX($C$22,(BU325*$C$34+BU326*$C$35)*EXP(-$C$12*$C$30)+(BU432*$C$34+BU433*$C$35)*EXP(-$C$14*$C$30)),BT$236,(BU325*$C$34+BU326*$C$35)*EXP(-$C$12*$C$30)+BT$234),"")</f>
        <v/>
      </c>
      <c r="BU325" s="65">
        <f>IF(BU$231&gt;=$E325,IF(BU216*$C$23&gt;MAX($C$22,(BV325*$C$34+BV326*$C$35)*EXP(-$C$12*$C$30)+(BV432*$C$34+BV433*$C$35)*EXP(-$C$14*$C$30)),BU$236,(BV325*$C$34+BV326*$C$35)*EXP(-$C$12*$C$30)+BU$234),"")</f>
        <v/>
      </c>
      <c r="BV325" s="65">
        <f>IF(BV$231&gt;=$E325,IF(BV216*$C$23&gt;MAX($C$22,(BW325*$C$34+BW326*$C$35)*EXP(-$C$12*$C$30)+(BW432*$C$34+BW433*$C$35)*EXP(-$C$14*$C$30)),BV$236,(BW325*$C$34+BW326*$C$35)*EXP(-$C$12*$C$30)+BV$234),"")</f>
        <v/>
      </c>
      <c r="BW325" s="65">
        <f>IF(BW$231&gt;=$E325,IF(BW216*$C$23&gt;MAX($C$22,(BX325*$C$34+BX326*$C$35)*EXP(-$C$12*$C$30)+(BX432*$C$34+BX433*$C$35)*EXP(-$C$14*$C$30)),BW$236,(BX325*$C$34+BX326*$C$35)*EXP(-$C$12*$C$30)+BW$234),"")</f>
        <v/>
      </c>
      <c r="BX325" s="65">
        <f>IF(BX$231&gt;=$E325,IF(BX216*$C$23&gt;MAX($C$22,(BY325*$C$34+BY326*$C$35)*EXP(-$C$12*$C$30)+(BY432*$C$34+BY433*$C$35)*EXP(-$C$14*$C$30)),BX$236,(BY325*$C$34+BY326*$C$35)*EXP(-$C$12*$C$30)+BX$234),"")</f>
        <v/>
      </c>
      <c r="BY325" s="65">
        <f>IF(BY$231&gt;=$E325,IF(BY216*$C$23&gt;MAX($C$22,(BZ325*$C$34+BZ326*$C$35)*EXP(-$C$12*$C$30)+(BZ432*$C$34+BZ433*$C$35)*EXP(-$C$14*$C$30)),BY$236,(BZ325*$C$34+BZ326*$C$35)*EXP(-$C$12*$C$30)+BY$234),"")</f>
        <v/>
      </c>
      <c r="BZ325" s="65">
        <f>IF(BZ$231&gt;=$E325,IF(BZ216*$C$23&gt;MAX($C$22,(CA325*$C$34+CA326*$C$35)*EXP(-$C$12*$C$30)+(CA432*$C$34+CA433*$C$35)*EXP(-$C$14*$C$30)),BZ$236,(CA325*$C$34+CA326*$C$35)*EXP(-$C$12*$C$30)+BZ$234),"")</f>
        <v/>
      </c>
      <c r="CA325" s="65">
        <f>IF(CA$231&gt;=$E325,IF(CA216*$C$23&gt;MAX($C$22,(CB325*$C$34+CB326*$C$35)*EXP(-$C$12*$C$30)+(CB432*$C$34+CB433*$C$35)*EXP(-$C$14*$C$30)),CA$236,(CB325*$C$34+CB326*$C$35)*EXP(-$C$12*$C$30)+CA$234),"")</f>
        <v/>
      </c>
      <c r="CB325" s="65">
        <f>IF(CB$231&gt;=$E325,IF(CB216*$C$23&gt;MAX($C$22,(CC325*$C$34+CC326*$C$35)*EXP(-$C$12*$C$30)+(CC432*$C$34+CC433*$C$35)*EXP(-$C$14*$C$30)),CB$236,(CC325*$C$34+CC326*$C$35)*EXP(-$C$12*$C$30)+CB$234),"")</f>
        <v/>
      </c>
      <c r="CC325" s="65">
        <f>IF(CC$231&gt;=$E325,IF(CC216*$C$23&gt;MAX($C$22,(CD325*$C$34+CD326*$C$35)*EXP(-$C$12*$C$30)+(CD432*$C$34+CD433*$C$35)*EXP(-$C$14*$C$30)),CC$236,(CD325*$C$34+CD326*$C$35)*EXP(-$C$12*$C$30)+CC$234),"")</f>
        <v/>
      </c>
      <c r="CD325" s="65">
        <f>IF(CD$231&gt;=$E325,IF(CD216*$C$23&gt;MAX($C$22,(CE325*$C$34+CE326*$C$35)*EXP(-$C$12*$C$30)+(CE432*$C$34+CE433*$C$35)*EXP(-$C$14*$C$30)),CD$236,(CE325*$C$34+CE326*$C$35)*EXP(-$C$12*$C$30)+CD$234),"")</f>
        <v/>
      </c>
      <c r="CE325" s="65">
        <f>IF(CE$231&gt;=$E325,IF(CE216*$C$23&gt;MAX($C$22,(CF325*$C$34+CF326*$C$35)*EXP(-$C$12*$C$30)+(CF432*$C$34+CF433*$C$35)*EXP(-$C$14*$C$30)),CE$236,(CF325*$C$34+CF326*$C$35)*EXP(-$C$12*$C$30)+CE$234),"")</f>
        <v/>
      </c>
      <c r="CF325" s="65">
        <f>IF(CF$231&gt;=$E325,IF(CF216*$C$23&gt;MAX($C$22,(CG325*$C$34+CG326*$C$35)*EXP(-$C$12*$C$30)+(CG432*$C$34+CG433*$C$35)*EXP(-$C$14*$C$30)),CF$236,(CG325*$C$34+CG326*$C$35)*EXP(-$C$12*$C$30)+CF$234),"")</f>
        <v/>
      </c>
      <c r="CG325" s="65">
        <f>IF(CG$231&gt;=$E325,IF(CG216*$C$23&gt;MAX($C$22,(CH325*$C$34+CH326*$C$35)*EXP(-$C$12*$C$30)+(CH432*$C$34+CH433*$C$35)*EXP(-$C$14*$C$30)),CG$236,(CH325*$C$34+CH326*$C$35)*EXP(-$C$12*$C$30)+CG$234),"")</f>
        <v/>
      </c>
      <c r="CH325" s="65">
        <f>IF(CH$231&gt;=$E325,IF(CH216*$C$23&gt;MAX($C$22,(CI325*$C$34+CI326*$C$35)*EXP(-$C$12*$C$30)+(CI432*$C$34+CI433*$C$35)*EXP(-$C$14*$C$30)),CH$236,(CI325*$C$34+CI326*$C$35)*EXP(-$C$12*$C$30)+CH$234),"")</f>
        <v/>
      </c>
      <c r="CI325" s="65">
        <f>IF(CI$231&gt;=$E325,IF(CI216*$C$23&gt;MAX($C$22,(CJ325*$C$34+CJ326*$C$35)*EXP(-$C$12*$C$30)+(CJ432*$C$34+CJ433*$C$35)*EXP(-$C$14*$C$30)),CI$236,(CJ325*$C$34+CJ326*$C$35)*EXP(-$C$12*$C$30)+CI$234),"")</f>
        <v/>
      </c>
      <c r="CJ325" s="65">
        <f>IF(CJ$231&gt;=$E325,IF(CJ216*$C$23&gt;MAX($C$22,(CK325*$C$34+CK326*$C$35)*EXP(-$C$12*$C$30)+(CK432*$C$34+CK433*$C$35)*EXP(-$C$14*$C$30)),CJ$236,(CK325*$C$34+CK326*$C$35)*EXP(-$C$12*$C$30)+CJ$234),"")</f>
        <v/>
      </c>
      <c r="CK325" s="65">
        <f>IF(CK$231&gt;=$E325,IF(CK216*$C$23&gt;MAX($C$22,(CL325*$C$34+CL326*$C$35)*EXP(-$C$12*$C$30)+(CL432*$C$34+CL433*$C$35)*EXP(-$C$14*$C$30)),CK$236,(CL325*$C$34+CL326*$C$35)*EXP(-$C$12*$C$30)+CK$234),"")</f>
        <v/>
      </c>
      <c r="CL325" s="65">
        <f>IF(CL$231&gt;=$E325,IF(CL216*$C$23&gt;MAX($C$22,(CM325*$C$34+CM326*$C$35)*EXP(-$C$12*$C$30)+(CM432*$C$34+CM433*$C$35)*EXP(-$C$14*$C$30)),CL$236,(CM325*$C$34+CM326*$C$35)*EXP(-$C$12*$C$30)+CL$234),"")</f>
        <v/>
      </c>
      <c r="CM325" s="65">
        <f>IF(CM$231&gt;=$E325,IF(CM216*$C$23&gt;MAX($C$22,(CN325*$C$34+CN326*$C$35)*EXP(-$C$12*$C$30)+(CN432*$C$34+CN433*$C$35)*EXP(-$C$14*$C$30)),CM$236,(CN325*$C$34+CN326*$C$35)*EXP(-$C$12*$C$30)+CM$234),"")</f>
        <v/>
      </c>
      <c r="CN325" s="65">
        <f>IF(CN$231&gt;=$E325,IF(CN216*$C$23&gt;MAX($C$22,(CO325*$C$34+CO326*$C$35)*EXP(-$C$12*$C$30)+(CO432*$C$34+CO433*$C$35)*EXP(-$C$14*$C$30)),CN$236,(CO325*$C$34+CO326*$C$35)*EXP(-$C$12*$C$30)+CN$234),"")</f>
        <v/>
      </c>
      <c r="CO325" s="65">
        <f>IF(CO$231&gt;=$E325,IF(CO216*$C$23&gt;MAX($C$22,(CP325*$C$34+CP326*$C$35)*EXP(-$C$12*$C$30)+(CP432*$C$34+CP433*$C$35)*EXP(-$C$14*$C$30)),CO$236,(CP325*$C$34+CP326*$C$35)*EXP(-$C$12*$C$30)+CO$234),"")</f>
        <v/>
      </c>
      <c r="CP325" s="65">
        <f>IF(CP$231&gt;=$E325,IF(CP216*$C$23&gt;MAX($C$22,(CQ325*$C$34+CQ326*$C$35)*EXP(-$C$12*$C$30)+(CQ432*$C$34+CQ433*$C$35)*EXP(-$C$14*$C$30)),CP$236,(CQ325*$C$34+CQ326*$C$35)*EXP(-$C$12*$C$30)+CP$234),"")</f>
        <v/>
      </c>
      <c r="CQ325" s="65">
        <f>IF(CQ$231&gt;=$E325,IF(CQ216*$C$23&gt;MAX($C$22,(CR325*$C$34+CR326*$C$35)*EXP(-$C$12*$C$30)+(CR432*$C$34+CR433*$C$35)*EXP(-$C$14*$C$30)),CQ$236,(CR325*$C$34+CR326*$C$35)*EXP(-$C$12*$C$30)+CQ$234),"")</f>
        <v/>
      </c>
      <c r="CR325" s="65">
        <f>IF(CR$231&gt;=$E325,IF(CR216*$C$23&gt;MAX($C$22,(CS325*$C$34+CS326*$C$35)*EXP(-$C$12*$C$30)+(CS432*$C$34+CS433*$C$35)*EXP(-$C$14*$C$30)),CR$236,(CS325*$C$34+CS326*$C$35)*EXP(-$C$12*$C$30)+CR$234),"")</f>
        <v/>
      </c>
      <c r="CS325" s="65">
        <f>IF(CS$231&gt;=$E325,IF(CS216*$C$23&gt;MAX($C$22,(CT325*$C$34+CT326*$C$35)*EXP(-$C$12*$C$30)+(CT432*$C$34+CT433*$C$35)*EXP(-$C$14*$C$30)),CS$236,(CT325*$C$34+CT326*$C$35)*EXP(-$C$12*$C$30)+CS$234),"")</f>
        <v/>
      </c>
      <c r="CT325" s="65">
        <f>IF(CT$231&gt;=$E325,IF(CT216*$C$23&gt;MAX($C$22,(CU325*$C$34+CU326*$C$35)*EXP(-$C$12*$C$30)+(CU432*$C$34+CU433*$C$35)*EXP(-$C$14*$C$30)),CT$236,(CU325*$C$34+CU326*$C$35)*EXP(-$C$12*$C$30)+CT$234),"")</f>
        <v/>
      </c>
      <c r="CU325" s="65">
        <f>IF(CU$231&gt;=$E325,IF(CU216*$C$23&gt;MAX($C$22,(CV325*$C$34+CV326*$C$35)*EXP(-$C$12*$C$30)+(CV432*$C$34+CV433*$C$35)*EXP(-$C$14*$C$30)),CU$236,(CV325*$C$34+CV326*$C$35)*EXP(-$C$12*$C$30)+CU$234),"")</f>
        <v/>
      </c>
      <c r="CV325" s="65">
        <f>IF(CV$231&gt;=$E325,IF(CV216*$C$23&gt;MAX($C$22,(CW325*$C$34+CW326*$C$35)*EXP(-$C$12*$C$30)+(CW432*$C$34+CW433*$C$35)*EXP(-$C$14*$C$30)),CV$236,(CW325*$C$34+CW326*$C$35)*EXP(-$C$12*$C$30)+CV$234),"")</f>
        <v/>
      </c>
      <c r="CW325" s="65">
        <f>IF(CW$231&gt;=$E325,IF(CW216*$C$23&gt;MAX($C$22,(CX325*$C$34+CX326*$C$35)*EXP(-$C$12*$C$30)+(CX432*$C$34+CX433*$C$35)*EXP(-$C$14*$C$30)),CW$236,(CX325*$C$34+CX326*$C$35)*EXP(-$C$12*$C$30)+CW$234),"")</f>
        <v/>
      </c>
      <c r="CX325" s="65">
        <f>IF(CX$231&gt;=$E325,IF(CX216*$C$23&gt;MAX($C$22,(CY325*$C$34+CY326*$C$35)*EXP(-$C$12*$C$30)+(CY432*$C$34+CY433*$C$35)*EXP(-$C$14*$C$30)),CX$236,(CY325*$C$34+CY326*$C$35)*EXP(-$C$12*$C$30)+CX$234),"")</f>
        <v/>
      </c>
      <c r="CY325" s="65">
        <f>IF(CY$231&gt;=$E325,IF(CY216*$C$23&gt;MAX($C$22,(CZ325*$C$34+CZ326*$C$35)*EXP(-$C$12*$C$30)+(CZ432*$C$34+CZ433*$C$35)*EXP(-$C$14*$C$30)),CY$236,(CZ325*$C$34+CZ326*$C$35)*EXP(-$C$12*$C$30)+CY$234),"")</f>
        <v/>
      </c>
      <c r="CZ325" s="65">
        <f>IF(CZ$231&gt;=$E325,IF(CZ216*$C$23&gt;MAX($C$22,(DA325*$C$34+DA326*$C$35)*EXP(-$C$12*$C$30)+(DA432*$C$34+DA433*$C$35)*EXP(-$C$14*$C$30)),CZ$236,(DA325*$C$34+DA326*$C$35)*EXP(-$C$12*$C$30)+CZ$234),"")</f>
        <v/>
      </c>
      <c r="DA325" s="65">
        <f>IF(DA$231&gt;=$E325,IF(DA216*$C$23&gt;MAX($C$22,(DB325*$C$34+DB326*$C$35)*EXP(-$C$12*$C$30)+(DB432*$C$34+DB433*$C$35)*EXP(-$C$14*$C$30)),DA$236,(DB325*$C$34+DB326*$C$35)*EXP(-$C$12*$C$30)+DA$234),"")</f>
        <v/>
      </c>
      <c r="DB325" s="65">
        <f>IF(DB$231&gt;=$E325,IF(DB216*$C$23&gt;MAX($C$22,(DC325*$C$34+DC326*$C$35)*EXP(-$C$12*$C$30)+(DC432*$C$34+DC433*$C$35)*EXP(-$C$14*$C$30)),DB$236,(DC325*$C$34+DC326*$C$35)*EXP(-$C$12*$C$30)+DB$234),"")</f>
        <v/>
      </c>
      <c r="DC325" s="65">
        <f>IF(DC$231&gt;=$E325,IF(DC216*$C$23&gt;$C$22,DC$236,$C$22+DC$234),"")</f>
        <v/>
      </c>
    </row>
    <row r="326" ht="12" customHeight="1">
      <c r="B326" s="12" t="n"/>
      <c r="C326" s="12" t="n"/>
      <c r="D326" s="12" t="n"/>
      <c r="E326" s="64">
        <f>E325+1</f>
        <v/>
      </c>
      <c r="G326" s="65">
        <f>IF(G$231&gt;=$E326,IF(G217*$C$23&gt;MAX($C$22,(H326*$C$34+H327*$C$35)*EXP(-$C$12*$C$30)+(H433*$C$34+H434*$C$35)*EXP(-$C$14*$C$30)),G$236,(H326*$C$34+H327*$C$35)*EXP(-$C$12*$C$30)+G$234),"")</f>
        <v/>
      </c>
      <c r="H326" s="65">
        <f>IF(H$231&gt;=$E326,IF(H217*$C$23&gt;MAX($C$22,(I326*$C$34+I327*$C$35)*EXP(-$C$12*$C$30)+(I433*$C$34+I434*$C$35)*EXP(-$C$14*$C$30)),H$236,(I326*$C$34+I327*$C$35)*EXP(-$C$12*$C$30)+H$234),"")</f>
        <v/>
      </c>
      <c r="I326" s="65">
        <f>IF(I$231&gt;=$E326,IF(I217*$C$23&gt;MAX($C$22,(J326*$C$34+J327*$C$35)*EXP(-$C$12*$C$30)+(J433*$C$34+J434*$C$35)*EXP(-$C$14*$C$30)),I$236,(J326*$C$34+J327*$C$35)*EXP(-$C$12*$C$30)+I$234),"")</f>
        <v/>
      </c>
      <c r="J326" s="65">
        <f>IF(J$231&gt;=$E326,IF(J217*$C$23&gt;MAX($C$22,(K326*$C$34+K327*$C$35)*EXP(-$C$12*$C$30)+(K433*$C$34+K434*$C$35)*EXP(-$C$14*$C$30)),J$236,(K326*$C$34+K327*$C$35)*EXP(-$C$12*$C$30)+J$234),"")</f>
        <v/>
      </c>
      <c r="K326" s="65">
        <f>IF(K$231&gt;=$E326,IF(K217*$C$23&gt;MAX($C$22,(L326*$C$34+L327*$C$35)*EXP(-$C$12*$C$30)+(L433*$C$34+L434*$C$35)*EXP(-$C$14*$C$30)),K$236,(L326*$C$34+L327*$C$35)*EXP(-$C$12*$C$30)+K$234),"")</f>
        <v/>
      </c>
      <c r="L326" s="65">
        <f>IF(L$231&gt;=$E326,IF(L217*$C$23&gt;MAX($C$22,(M326*$C$34+M327*$C$35)*EXP(-$C$12*$C$30)+(M433*$C$34+M434*$C$35)*EXP(-$C$14*$C$30)),L$236,(M326*$C$34+M327*$C$35)*EXP(-$C$12*$C$30)+L$234),"")</f>
        <v/>
      </c>
      <c r="M326" s="65">
        <f>IF(M$231&gt;=$E326,IF(M217*$C$23&gt;MAX($C$22,(N326*$C$34+N327*$C$35)*EXP(-$C$12*$C$30)+(N433*$C$34+N434*$C$35)*EXP(-$C$14*$C$30)),M$236,(N326*$C$34+N327*$C$35)*EXP(-$C$12*$C$30)+M$234),"")</f>
        <v/>
      </c>
      <c r="N326" s="65">
        <f>IF(N$231&gt;=$E326,IF(N217*$C$23&gt;MAX($C$22,(O326*$C$34+O327*$C$35)*EXP(-$C$12*$C$30)+(O433*$C$34+O434*$C$35)*EXP(-$C$14*$C$30)),N$236,(O326*$C$34+O327*$C$35)*EXP(-$C$12*$C$30)+N$234),"")</f>
        <v/>
      </c>
      <c r="O326" s="65">
        <f>IF(O$231&gt;=$E326,IF(O217*$C$23&gt;MAX($C$22,(P326*$C$34+P327*$C$35)*EXP(-$C$12*$C$30)+(P433*$C$34+P434*$C$35)*EXP(-$C$14*$C$30)),O$236,(P326*$C$34+P327*$C$35)*EXP(-$C$12*$C$30)+O$234),"")</f>
        <v/>
      </c>
      <c r="P326" s="65">
        <f>IF(P$231&gt;=$E326,IF(P217*$C$23&gt;MAX($C$22,(Q326*$C$34+Q327*$C$35)*EXP(-$C$12*$C$30)+(Q433*$C$34+Q434*$C$35)*EXP(-$C$14*$C$30)),P$236,(Q326*$C$34+Q327*$C$35)*EXP(-$C$12*$C$30)+P$234),"")</f>
        <v/>
      </c>
      <c r="Q326" s="65">
        <f>IF(Q$231&gt;=$E326,IF(Q217*$C$23&gt;MAX($C$22,(R326*$C$34+R327*$C$35)*EXP(-$C$12*$C$30)+(R433*$C$34+R434*$C$35)*EXP(-$C$14*$C$30)),Q$236,(R326*$C$34+R327*$C$35)*EXP(-$C$12*$C$30)+Q$234),"")</f>
        <v/>
      </c>
      <c r="R326" s="65">
        <f>IF(R$231&gt;=$E326,IF(R217*$C$23&gt;MAX($C$22,(S326*$C$34+S327*$C$35)*EXP(-$C$12*$C$30)+(S433*$C$34+S434*$C$35)*EXP(-$C$14*$C$30)),R$236,(S326*$C$34+S327*$C$35)*EXP(-$C$12*$C$30)+R$234),"")</f>
        <v/>
      </c>
      <c r="S326" s="65">
        <f>IF(S$231&gt;=$E326,IF(S217*$C$23&gt;MAX($C$22,(T326*$C$34+T327*$C$35)*EXP(-$C$12*$C$30)+(T433*$C$34+T434*$C$35)*EXP(-$C$14*$C$30)),S$236,(T326*$C$34+T327*$C$35)*EXP(-$C$12*$C$30)+S$234),"")</f>
        <v/>
      </c>
      <c r="T326" s="65">
        <f>IF(T$231&gt;=$E326,IF(T217*$C$23&gt;MAX($C$22,(U326*$C$34+U327*$C$35)*EXP(-$C$12*$C$30)+(U433*$C$34+U434*$C$35)*EXP(-$C$14*$C$30)),T$236,(U326*$C$34+U327*$C$35)*EXP(-$C$12*$C$30)+T$234),"")</f>
        <v/>
      </c>
      <c r="U326" s="65">
        <f>IF(U$231&gt;=$E326,IF(U217*$C$23&gt;MAX($C$22,(V326*$C$34+V327*$C$35)*EXP(-$C$12*$C$30)+(V433*$C$34+V434*$C$35)*EXP(-$C$14*$C$30)),U$236,(V326*$C$34+V327*$C$35)*EXP(-$C$12*$C$30)+U$234),"")</f>
        <v/>
      </c>
      <c r="V326" s="65">
        <f>IF(V$231&gt;=$E326,IF(V217*$C$23&gt;MAX($C$22,(W326*$C$34+W327*$C$35)*EXP(-$C$12*$C$30)+(W433*$C$34+W434*$C$35)*EXP(-$C$14*$C$30)),V$236,(W326*$C$34+W327*$C$35)*EXP(-$C$12*$C$30)+V$234),"")</f>
        <v/>
      </c>
      <c r="W326" s="65">
        <f>IF(W$231&gt;=$E326,IF(W217*$C$23&gt;MAX($C$22,(X326*$C$34+X327*$C$35)*EXP(-$C$12*$C$30)+(X433*$C$34+X434*$C$35)*EXP(-$C$14*$C$30)),W$236,(X326*$C$34+X327*$C$35)*EXP(-$C$12*$C$30)+W$234),"")</f>
        <v/>
      </c>
      <c r="X326" s="65">
        <f>IF(X$231&gt;=$E326,IF(X217*$C$23&gt;MAX($C$22,(Y326*$C$34+Y327*$C$35)*EXP(-$C$12*$C$30)+(Y433*$C$34+Y434*$C$35)*EXP(-$C$14*$C$30)),X$236,(Y326*$C$34+Y327*$C$35)*EXP(-$C$12*$C$30)+X$234),"")</f>
        <v/>
      </c>
      <c r="Y326" s="65">
        <f>IF(Y$231&gt;=$E326,IF(Y217*$C$23&gt;MAX($C$22,(Z326*$C$34+Z327*$C$35)*EXP(-$C$12*$C$30)+(Z433*$C$34+Z434*$C$35)*EXP(-$C$14*$C$30)),Y$236,(Z326*$C$34+Z327*$C$35)*EXP(-$C$12*$C$30)+Y$234),"")</f>
        <v/>
      </c>
      <c r="Z326" s="65">
        <f>IF(Z$231&gt;=$E326,IF(Z217*$C$23&gt;MAX($C$22,(AA326*$C$34+AA327*$C$35)*EXP(-$C$12*$C$30)+(AA433*$C$34+AA434*$C$35)*EXP(-$C$14*$C$30)),Z$236,(AA326*$C$34+AA327*$C$35)*EXP(-$C$12*$C$30)+Z$234),"")</f>
        <v/>
      </c>
      <c r="AA326" s="65">
        <f>IF(AA$231&gt;=$E326,IF(AA217*$C$23&gt;MAX($C$22,(AB326*$C$34+AB327*$C$35)*EXP(-$C$12*$C$30)+(AB433*$C$34+AB434*$C$35)*EXP(-$C$14*$C$30)),AA$236,(AB326*$C$34+AB327*$C$35)*EXP(-$C$12*$C$30)+AA$234),"")</f>
        <v/>
      </c>
      <c r="AB326" s="65">
        <f>IF(AB$231&gt;=$E326,IF(AB217*$C$23&gt;MAX($C$22,(AC326*$C$34+AC327*$C$35)*EXP(-$C$12*$C$30)+(AC433*$C$34+AC434*$C$35)*EXP(-$C$14*$C$30)),AB$236,(AC326*$C$34+AC327*$C$35)*EXP(-$C$12*$C$30)+AB$234),"")</f>
        <v/>
      </c>
      <c r="AC326" s="65">
        <f>IF(AC$231&gt;=$E326,IF(AC217*$C$23&gt;MAX($C$22,(AD326*$C$34+AD327*$C$35)*EXP(-$C$12*$C$30)+(AD433*$C$34+AD434*$C$35)*EXP(-$C$14*$C$30)),AC$236,(AD326*$C$34+AD327*$C$35)*EXP(-$C$12*$C$30)+AC$234),"")</f>
        <v/>
      </c>
      <c r="AD326" s="65">
        <f>IF(AD$231&gt;=$E326,IF(AD217*$C$23&gt;MAX($C$22,(AE326*$C$34+AE327*$C$35)*EXP(-$C$12*$C$30)+(AE433*$C$34+AE434*$C$35)*EXP(-$C$14*$C$30)),AD$236,(AE326*$C$34+AE327*$C$35)*EXP(-$C$12*$C$30)+AD$234),"")</f>
        <v/>
      </c>
      <c r="AE326" s="65">
        <f>IF(AE$231&gt;=$E326,IF(AE217*$C$23&gt;MAX($C$22,(AF326*$C$34+AF327*$C$35)*EXP(-$C$12*$C$30)+(AF433*$C$34+AF434*$C$35)*EXP(-$C$14*$C$30)),AE$236,(AF326*$C$34+AF327*$C$35)*EXP(-$C$12*$C$30)+AE$234),"")</f>
        <v/>
      </c>
      <c r="AF326" s="65">
        <f>IF(AF$231&gt;=$E326,IF(AF217*$C$23&gt;MAX($C$22,(AG326*$C$34+AG327*$C$35)*EXP(-$C$12*$C$30)+(AG433*$C$34+AG434*$C$35)*EXP(-$C$14*$C$30)),AF$236,(AG326*$C$34+AG327*$C$35)*EXP(-$C$12*$C$30)+AF$234),"")</f>
        <v/>
      </c>
      <c r="AG326" s="65">
        <f>IF(AG$231&gt;=$E326,IF(AG217*$C$23&gt;MAX($C$22,(AH326*$C$34+AH327*$C$35)*EXP(-$C$12*$C$30)+(AH433*$C$34+AH434*$C$35)*EXP(-$C$14*$C$30)),AG$236,(AH326*$C$34+AH327*$C$35)*EXP(-$C$12*$C$30)+AG$234),"")</f>
        <v/>
      </c>
      <c r="AH326" s="65">
        <f>IF(AH$231&gt;=$E326,IF(AH217*$C$23&gt;MAX($C$22,(AI326*$C$34+AI327*$C$35)*EXP(-$C$12*$C$30)+(AI433*$C$34+AI434*$C$35)*EXP(-$C$14*$C$30)),AH$236,(AI326*$C$34+AI327*$C$35)*EXP(-$C$12*$C$30)+AH$234),"")</f>
        <v/>
      </c>
      <c r="AI326" s="65">
        <f>IF(AI$231&gt;=$E326,IF(AI217*$C$23&gt;MAX($C$22,(AJ326*$C$34+AJ327*$C$35)*EXP(-$C$12*$C$30)+(AJ433*$C$34+AJ434*$C$35)*EXP(-$C$14*$C$30)),AI$236,(AJ326*$C$34+AJ327*$C$35)*EXP(-$C$12*$C$30)+AI$234),"")</f>
        <v/>
      </c>
      <c r="AJ326" s="65">
        <f>IF(AJ$231&gt;=$E326,IF(AJ217*$C$23&gt;MAX($C$22,(AK326*$C$34+AK327*$C$35)*EXP(-$C$12*$C$30)+(AK433*$C$34+AK434*$C$35)*EXP(-$C$14*$C$30)),AJ$236,(AK326*$C$34+AK327*$C$35)*EXP(-$C$12*$C$30)+AJ$234),"")</f>
        <v/>
      </c>
      <c r="AK326" s="65">
        <f>IF(AK$231&gt;=$E326,IF(AK217*$C$23&gt;MAX($C$22,(AL326*$C$34+AL327*$C$35)*EXP(-$C$12*$C$30)+(AL433*$C$34+AL434*$C$35)*EXP(-$C$14*$C$30)),AK$236,(AL326*$C$34+AL327*$C$35)*EXP(-$C$12*$C$30)+AK$234),"")</f>
        <v/>
      </c>
      <c r="AL326" s="65">
        <f>IF(AL$231&gt;=$E326,IF(AL217*$C$23&gt;MAX($C$22,(AM326*$C$34+AM327*$C$35)*EXP(-$C$12*$C$30)+(AM433*$C$34+AM434*$C$35)*EXP(-$C$14*$C$30)),AL$236,(AM326*$C$34+AM327*$C$35)*EXP(-$C$12*$C$30)+AL$234),"")</f>
        <v/>
      </c>
      <c r="AM326" s="65">
        <f>IF(AM$231&gt;=$E326,IF(AM217*$C$23&gt;MAX($C$22,(AN326*$C$34+AN327*$C$35)*EXP(-$C$12*$C$30)+(AN433*$C$34+AN434*$C$35)*EXP(-$C$14*$C$30)),AM$236,(AN326*$C$34+AN327*$C$35)*EXP(-$C$12*$C$30)+AM$234),"")</f>
        <v/>
      </c>
      <c r="AN326" s="65">
        <f>IF(AN$231&gt;=$E326,IF(AN217*$C$23&gt;MAX($C$22,(AO326*$C$34+AO327*$C$35)*EXP(-$C$12*$C$30)+(AO433*$C$34+AO434*$C$35)*EXP(-$C$14*$C$30)),AN$236,(AO326*$C$34+AO327*$C$35)*EXP(-$C$12*$C$30)+AN$234),"")</f>
        <v/>
      </c>
      <c r="AO326" s="65">
        <f>IF(AO$231&gt;=$E326,IF(AO217*$C$23&gt;MAX($C$22,(AP326*$C$34+AP327*$C$35)*EXP(-$C$12*$C$30)+(AP433*$C$34+AP434*$C$35)*EXP(-$C$14*$C$30)),AO$236,(AP326*$C$34+AP327*$C$35)*EXP(-$C$12*$C$30)+AO$234),"")</f>
        <v/>
      </c>
      <c r="AP326" s="65">
        <f>IF(AP$231&gt;=$E326,IF(AP217*$C$23&gt;MAX($C$22,(AQ326*$C$34+AQ327*$C$35)*EXP(-$C$12*$C$30)+(AQ433*$C$34+AQ434*$C$35)*EXP(-$C$14*$C$30)),AP$236,(AQ326*$C$34+AQ327*$C$35)*EXP(-$C$12*$C$30)+AP$234),"")</f>
        <v/>
      </c>
      <c r="AQ326" s="65">
        <f>IF(AQ$231&gt;=$E326,IF(AQ217*$C$23&gt;MAX($C$22,(AR326*$C$34+AR327*$C$35)*EXP(-$C$12*$C$30)+(AR433*$C$34+AR434*$C$35)*EXP(-$C$14*$C$30)),AQ$236,(AR326*$C$34+AR327*$C$35)*EXP(-$C$12*$C$30)+AQ$234),"")</f>
        <v/>
      </c>
      <c r="AR326" s="65">
        <f>IF(AR$231&gt;=$E326,IF(AR217*$C$23&gt;MAX($C$22,(AS326*$C$34+AS327*$C$35)*EXP(-$C$12*$C$30)+(AS433*$C$34+AS434*$C$35)*EXP(-$C$14*$C$30)),AR$236,(AS326*$C$34+AS327*$C$35)*EXP(-$C$12*$C$30)+AR$234),"")</f>
        <v/>
      </c>
      <c r="AS326" s="65">
        <f>IF(AS$231&gt;=$E326,IF(AS217*$C$23&gt;MAX($C$22,(AT326*$C$34+AT327*$C$35)*EXP(-$C$12*$C$30)+(AT433*$C$34+AT434*$C$35)*EXP(-$C$14*$C$30)),AS$236,(AT326*$C$34+AT327*$C$35)*EXP(-$C$12*$C$30)+AS$234),"")</f>
        <v/>
      </c>
      <c r="AT326" s="65">
        <f>IF(AT$231&gt;=$E326,IF(AT217*$C$23&gt;MAX($C$22,(AU326*$C$34+AU327*$C$35)*EXP(-$C$12*$C$30)+(AU433*$C$34+AU434*$C$35)*EXP(-$C$14*$C$30)),AT$236,(AU326*$C$34+AU327*$C$35)*EXP(-$C$12*$C$30)+AT$234),"")</f>
        <v/>
      </c>
      <c r="AU326" s="65">
        <f>IF(AU$231&gt;=$E326,IF(AU217*$C$23&gt;MAX($C$22,(AV326*$C$34+AV327*$C$35)*EXP(-$C$12*$C$30)+(AV433*$C$34+AV434*$C$35)*EXP(-$C$14*$C$30)),AU$236,(AV326*$C$34+AV327*$C$35)*EXP(-$C$12*$C$30)+AU$234),"")</f>
        <v/>
      </c>
      <c r="AV326" s="65">
        <f>IF(AV$231&gt;=$E326,IF(AV217*$C$23&gt;MAX($C$22,(AW326*$C$34+AW327*$C$35)*EXP(-$C$12*$C$30)+(AW433*$C$34+AW434*$C$35)*EXP(-$C$14*$C$30)),AV$236,(AW326*$C$34+AW327*$C$35)*EXP(-$C$12*$C$30)+AV$234),"")</f>
        <v/>
      </c>
      <c r="AW326" s="65">
        <f>IF(AW$231&gt;=$E326,IF(AW217*$C$23&gt;MAX($C$22,(AX326*$C$34+AX327*$C$35)*EXP(-$C$12*$C$30)+(AX433*$C$34+AX434*$C$35)*EXP(-$C$14*$C$30)),AW$236,(AX326*$C$34+AX327*$C$35)*EXP(-$C$12*$C$30)+AW$234),"")</f>
        <v/>
      </c>
      <c r="AX326" s="65">
        <f>IF(AX$231&gt;=$E326,IF(AX217*$C$23&gt;MAX($C$22,(AY326*$C$34+AY327*$C$35)*EXP(-$C$12*$C$30)+(AY433*$C$34+AY434*$C$35)*EXP(-$C$14*$C$30)),AX$236,(AY326*$C$34+AY327*$C$35)*EXP(-$C$12*$C$30)+AX$234),"")</f>
        <v/>
      </c>
      <c r="AY326" s="65">
        <f>IF(AY$231&gt;=$E326,IF(AY217*$C$23&gt;MAX($C$22,(AZ326*$C$34+AZ327*$C$35)*EXP(-$C$12*$C$30)+(AZ433*$C$34+AZ434*$C$35)*EXP(-$C$14*$C$30)),AY$236,(AZ326*$C$34+AZ327*$C$35)*EXP(-$C$12*$C$30)+AY$234),"")</f>
        <v/>
      </c>
      <c r="AZ326" s="65">
        <f>IF(AZ$231&gt;=$E326,IF(AZ217*$C$23&gt;MAX($C$22,(BA326*$C$34+BA327*$C$35)*EXP(-$C$12*$C$30)+(BA433*$C$34+BA434*$C$35)*EXP(-$C$14*$C$30)),AZ$236,(BA326*$C$34+BA327*$C$35)*EXP(-$C$12*$C$30)+AZ$234),"")</f>
        <v/>
      </c>
      <c r="BA326" s="65">
        <f>IF(BA$231&gt;=$E326,IF(BA217*$C$23&gt;MAX($C$22,(BB326*$C$34+BB327*$C$35)*EXP(-$C$12*$C$30)+(BB433*$C$34+BB434*$C$35)*EXP(-$C$14*$C$30)),BA$236,(BB326*$C$34+BB327*$C$35)*EXP(-$C$12*$C$30)+BA$234),"")</f>
        <v/>
      </c>
      <c r="BB326" s="65">
        <f>IF(BB$231&gt;=$E326,IF(BB217*$C$23&gt;MAX($C$22,(BC326*$C$34+BC327*$C$35)*EXP(-$C$12*$C$30)+(BC433*$C$34+BC434*$C$35)*EXP(-$C$14*$C$30)),BB$236,(BC326*$C$34+BC327*$C$35)*EXP(-$C$12*$C$30)+BB$234),"")</f>
        <v/>
      </c>
      <c r="BC326" s="65">
        <f>IF(BC$231&gt;=$E326,IF(BC217*$C$23&gt;MAX($C$22,(BD326*$C$34+BD327*$C$35)*EXP(-$C$12*$C$30)+(BD433*$C$34+BD434*$C$35)*EXP(-$C$14*$C$30)),BC$236,(BD326*$C$34+BD327*$C$35)*EXP(-$C$12*$C$30)+BC$234),"")</f>
        <v/>
      </c>
      <c r="BD326" s="65">
        <f>IF(BD$231&gt;=$E326,IF(BD217*$C$23&gt;MAX($C$22,(BE326*$C$34+BE327*$C$35)*EXP(-$C$12*$C$30)+(BE433*$C$34+BE434*$C$35)*EXP(-$C$14*$C$30)),BD$236,(BE326*$C$34+BE327*$C$35)*EXP(-$C$12*$C$30)+BD$234),"")</f>
        <v/>
      </c>
      <c r="BE326" s="65">
        <f>IF(BE$231&gt;=$E326,IF(BE217*$C$23&gt;MAX($C$22,(BF326*$C$34+BF327*$C$35)*EXP(-$C$12*$C$30)+(BF433*$C$34+BF434*$C$35)*EXP(-$C$14*$C$30)),BE$236,(BF326*$C$34+BF327*$C$35)*EXP(-$C$12*$C$30)+BE$234),"")</f>
        <v/>
      </c>
      <c r="BF326" s="65">
        <f>IF(BF$231&gt;=$E326,IF(BF217*$C$23&gt;MAX($C$22,(BG326*$C$34+BG327*$C$35)*EXP(-$C$12*$C$30)+(BG433*$C$34+BG434*$C$35)*EXP(-$C$14*$C$30)),BF$236,(BG326*$C$34+BG327*$C$35)*EXP(-$C$12*$C$30)+BF$234),"")</f>
        <v/>
      </c>
      <c r="BG326" s="65">
        <f>IF(BG$231&gt;=$E326,IF(BG217*$C$23&gt;MAX($C$22,(BH326*$C$34+BH327*$C$35)*EXP(-$C$12*$C$30)+(BH433*$C$34+BH434*$C$35)*EXP(-$C$14*$C$30)),BG$236,(BH326*$C$34+BH327*$C$35)*EXP(-$C$12*$C$30)+BG$234),"")</f>
        <v/>
      </c>
      <c r="BH326" s="65">
        <f>IF(BH$231&gt;=$E326,IF(BH217*$C$23&gt;MAX($C$22,(BI326*$C$34+BI327*$C$35)*EXP(-$C$12*$C$30)+(BI433*$C$34+BI434*$C$35)*EXP(-$C$14*$C$30)),BH$236,(BI326*$C$34+BI327*$C$35)*EXP(-$C$12*$C$30)+BH$234),"")</f>
        <v/>
      </c>
      <c r="BI326" s="65">
        <f>IF(BI$231&gt;=$E326,IF(BI217*$C$23&gt;MAX($C$22,(BJ326*$C$34+BJ327*$C$35)*EXP(-$C$12*$C$30)+(BJ433*$C$34+BJ434*$C$35)*EXP(-$C$14*$C$30)),BI$236,(BJ326*$C$34+BJ327*$C$35)*EXP(-$C$12*$C$30)+BI$234),"")</f>
        <v/>
      </c>
      <c r="BJ326" s="65">
        <f>IF(BJ$231&gt;=$E326,IF(BJ217*$C$23&gt;MAX($C$22,(BK326*$C$34+BK327*$C$35)*EXP(-$C$12*$C$30)+(BK433*$C$34+BK434*$C$35)*EXP(-$C$14*$C$30)),BJ$236,(BK326*$C$34+BK327*$C$35)*EXP(-$C$12*$C$30)+BJ$234),"")</f>
        <v/>
      </c>
      <c r="BK326" s="65">
        <f>IF(BK$231&gt;=$E326,IF(BK217*$C$23&gt;MAX($C$22,(BL326*$C$34+BL327*$C$35)*EXP(-$C$12*$C$30)+(BL433*$C$34+BL434*$C$35)*EXP(-$C$14*$C$30)),BK$236,(BL326*$C$34+BL327*$C$35)*EXP(-$C$12*$C$30)+BK$234),"")</f>
        <v/>
      </c>
      <c r="BL326" s="65">
        <f>IF(BL$231&gt;=$E326,IF(BL217*$C$23&gt;MAX($C$22,(BM326*$C$34+BM327*$C$35)*EXP(-$C$12*$C$30)+(BM433*$C$34+BM434*$C$35)*EXP(-$C$14*$C$30)),BL$236,(BM326*$C$34+BM327*$C$35)*EXP(-$C$12*$C$30)+BL$234),"")</f>
        <v/>
      </c>
      <c r="BM326" s="65">
        <f>IF(BM$231&gt;=$E326,IF(BM217*$C$23&gt;MAX($C$22,(BN326*$C$34+BN327*$C$35)*EXP(-$C$12*$C$30)+(BN433*$C$34+BN434*$C$35)*EXP(-$C$14*$C$30)),BM$236,(BN326*$C$34+BN327*$C$35)*EXP(-$C$12*$C$30)+BM$234),"")</f>
        <v/>
      </c>
      <c r="BN326" s="65">
        <f>IF(BN$231&gt;=$E326,IF(BN217*$C$23&gt;MAX($C$22,(BO326*$C$34+BO327*$C$35)*EXP(-$C$12*$C$30)+(BO433*$C$34+BO434*$C$35)*EXP(-$C$14*$C$30)),BN$236,(BO326*$C$34+BO327*$C$35)*EXP(-$C$12*$C$30)+BN$234),"")</f>
        <v/>
      </c>
      <c r="BO326" s="65">
        <f>IF(BO$231&gt;=$E326,IF(BO217*$C$23&gt;MAX($C$22,(BP326*$C$34+BP327*$C$35)*EXP(-$C$12*$C$30)+(BP433*$C$34+BP434*$C$35)*EXP(-$C$14*$C$30)),BO$236,(BP326*$C$34+BP327*$C$35)*EXP(-$C$12*$C$30)+BO$234),"")</f>
        <v/>
      </c>
      <c r="BP326" s="65">
        <f>IF(BP$231&gt;=$E326,IF(BP217*$C$23&gt;MAX($C$22,(BQ326*$C$34+BQ327*$C$35)*EXP(-$C$12*$C$30)+(BQ433*$C$34+BQ434*$C$35)*EXP(-$C$14*$C$30)),BP$236,(BQ326*$C$34+BQ327*$C$35)*EXP(-$C$12*$C$30)+BP$234),"")</f>
        <v/>
      </c>
      <c r="BQ326" s="65">
        <f>IF(BQ$231&gt;=$E326,IF(BQ217*$C$23&gt;MAX($C$22,(BR326*$C$34+BR327*$C$35)*EXP(-$C$12*$C$30)+(BR433*$C$34+BR434*$C$35)*EXP(-$C$14*$C$30)),BQ$236,(BR326*$C$34+BR327*$C$35)*EXP(-$C$12*$C$30)+BQ$234),"")</f>
        <v/>
      </c>
      <c r="BR326" s="65">
        <f>IF(BR$231&gt;=$E326,IF(BR217*$C$23&gt;MAX($C$22,(BS326*$C$34+BS327*$C$35)*EXP(-$C$12*$C$30)+(BS433*$C$34+BS434*$C$35)*EXP(-$C$14*$C$30)),BR$236,(BS326*$C$34+BS327*$C$35)*EXP(-$C$12*$C$30)+BR$234),"")</f>
        <v/>
      </c>
      <c r="BS326" s="65">
        <f>IF(BS$231&gt;=$E326,IF(BS217*$C$23&gt;MAX($C$22,(BT326*$C$34+BT327*$C$35)*EXP(-$C$12*$C$30)+(BT433*$C$34+BT434*$C$35)*EXP(-$C$14*$C$30)),BS$236,(BT326*$C$34+BT327*$C$35)*EXP(-$C$12*$C$30)+BS$234),"")</f>
        <v/>
      </c>
      <c r="BT326" s="65">
        <f>IF(BT$231&gt;=$E326,IF(BT217*$C$23&gt;MAX($C$22,(BU326*$C$34+BU327*$C$35)*EXP(-$C$12*$C$30)+(BU433*$C$34+BU434*$C$35)*EXP(-$C$14*$C$30)),BT$236,(BU326*$C$34+BU327*$C$35)*EXP(-$C$12*$C$30)+BT$234),"")</f>
        <v/>
      </c>
      <c r="BU326" s="65">
        <f>IF(BU$231&gt;=$E326,IF(BU217*$C$23&gt;MAX($C$22,(BV326*$C$34+BV327*$C$35)*EXP(-$C$12*$C$30)+(BV433*$C$34+BV434*$C$35)*EXP(-$C$14*$C$30)),BU$236,(BV326*$C$34+BV327*$C$35)*EXP(-$C$12*$C$30)+BU$234),"")</f>
        <v/>
      </c>
      <c r="BV326" s="65">
        <f>IF(BV$231&gt;=$E326,IF(BV217*$C$23&gt;MAX($C$22,(BW326*$C$34+BW327*$C$35)*EXP(-$C$12*$C$30)+(BW433*$C$34+BW434*$C$35)*EXP(-$C$14*$C$30)),BV$236,(BW326*$C$34+BW327*$C$35)*EXP(-$C$12*$C$30)+BV$234),"")</f>
        <v/>
      </c>
      <c r="BW326" s="65">
        <f>IF(BW$231&gt;=$E326,IF(BW217*$C$23&gt;MAX($C$22,(BX326*$C$34+BX327*$C$35)*EXP(-$C$12*$C$30)+(BX433*$C$34+BX434*$C$35)*EXP(-$C$14*$C$30)),BW$236,(BX326*$C$34+BX327*$C$35)*EXP(-$C$12*$C$30)+BW$234),"")</f>
        <v/>
      </c>
      <c r="BX326" s="65">
        <f>IF(BX$231&gt;=$E326,IF(BX217*$C$23&gt;MAX($C$22,(BY326*$C$34+BY327*$C$35)*EXP(-$C$12*$C$30)+(BY433*$C$34+BY434*$C$35)*EXP(-$C$14*$C$30)),BX$236,(BY326*$C$34+BY327*$C$35)*EXP(-$C$12*$C$30)+BX$234),"")</f>
        <v/>
      </c>
      <c r="BY326" s="65">
        <f>IF(BY$231&gt;=$E326,IF(BY217*$C$23&gt;MAX($C$22,(BZ326*$C$34+BZ327*$C$35)*EXP(-$C$12*$C$30)+(BZ433*$C$34+BZ434*$C$35)*EXP(-$C$14*$C$30)),BY$236,(BZ326*$C$34+BZ327*$C$35)*EXP(-$C$12*$C$30)+BY$234),"")</f>
        <v/>
      </c>
      <c r="BZ326" s="65">
        <f>IF(BZ$231&gt;=$E326,IF(BZ217*$C$23&gt;MAX($C$22,(CA326*$C$34+CA327*$C$35)*EXP(-$C$12*$C$30)+(CA433*$C$34+CA434*$C$35)*EXP(-$C$14*$C$30)),BZ$236,(CA326*$C$34+CA327*$C$35)*EXP(-$C$12*$C$30)+BZ$234),"")</f>
        <v/>
      </c>
      <c r="CA326" s="65">
        <f>IF(CA$231&gt;=$E326,IF(CA217*$C$23&gt;MAX($C$22,(CB326*$C$34+CB327*$C$35)*EXP(-$C$12*$C$30)+(CB433*$C$34+CB434*$C$35)*EXP(-$C$14*$C$30)),CA$236,(CB326*$C$34+CB327*$C$35)*EXP(-$C$12*$C$30)+CA$234),"")</f>
        <v/>
      </c>
      <c r="CB326" s="65">
        <f>IF(CB$231&gt;=$E326,IF(CB217*$C$23&gt;MAX($C$22,(CC326*$C$34+CC327*$C$35)*EXP(-$C$12*$C$30)+(CC433*$C$34+CC434*$C$35)*EXP(-$C$14*$C$30)),CB$236,(CC326*$C$34+CC327*$C$35)*EXP(-$C$12*$C$30)+CB$234),"")</f>
        <v/>
      </c>
      <c r="CC326" s="65">
        <f>IF(CC$231&gt;=$E326,IF(CC217*$C$23&gt;MAX($C$22,(CD326*$C$34+CD327*$C$35)*EXP(-$C$12*$C$30)+(CD433*$C$34+CD434*$C$35)*EXP(-$C$14*$C$30)),CC$236,(CD326*$C$34+CD327*$C$35)*EXP(-$C$12*$C$30)+CC$234),"")</f>
        <v/>
      </c>
      <c r="CD326" s="65">
        <f>IF(CD$231&gt;=$E326,IF(CD217*$C$23&gt;MAX($C$22,(CE326*$C$34+CE327*$C$35)*EXP(-$C$12*$C$30)+(CE433*$C$34+CE434*$C$35)*EXP(-$C$14*$C$30)),CD$236,(CE326*$C$34+CE327*$C$35)*EXP(-$C$12*$C$30)+CD$234),"")</f>
        <v/>
      </c>
      <c r="CE326" s="65">
        <f>IF(CE$231&gt;=$E326,IF(CE217*$C$23&gt;MAX($C$22,(CF326*$C$34+CF327*$C$35)*EXP(-$C$12*$C$30)+(CF433*$C$34+CF434*$C$35)*EXP(-$C$14*$C$30)),CE$236,(CF326*$C$34+CF327*$C$35)*EXP(-$C$12*$C$30)+CE$234),"")</f>
        <v/>
      </c>
      <c r="CF326" s="65">
        <f>IF(CF$231&gt;=$E326,IF(CF217*$C$23&gt;MAX($C$22,(CG326*$C$34+CG327*$C$35)*EXP(-$C$12*$C$30)+(CG433*$C$34+CG434*$C$35)*EXP(-$C$14*$C$30)),CF$236,(CG326*$C$34+CG327*$C$35)*EXP(-$C$12*$C$30)+CF$234),"")</f>
        <v/>
      </c>
      <c r="CG326" s="65">
        <f>IF(CG$231&gt;=$E326,IF(CG217*$C$23&gt;MAX($C$22,(CH326*$C$34+CH327*$C$35)*EXP(-$C$12*$C$30)+(CH433*$C$34+CH434*$C$35)*EXP(-$C$14*$C$30)),CG$236,(CH326*$C$34+CH327*$C$35)*EXP(-$C$12*$C$30)+CG$234),"")</f>
        <v/>
      </c>
      <c r="CH326" s="65">
        <f>IF(CH$231&gt;=$E326,IF(CH217*$C$23&gt;MAX($C$22,(CI326*$C$34+CI327*$C$35)*EXP(-$C$12*$C$30)+(CI433*$C$34+CI434*$C$35)*EXP(-$C$14*$C$30)),CH$236,(CI326*$C$34+CI327*$C$35)*EXP(-$C$12*$C$30)+CH$234),"")</f>
        <v/>
      </c>
      <c r="CI326" s="65">
        <f>IF(CI$231&gt;=$E326,IF(CI217*$C$23&gt;MAX($C$22,(CJ326*$C$34+CJ327*$C$35)*EXP(-$C$12*$C$30)+(CJ433*$C$34+CJ434*$C$35)*EXP(-$C$14*$C$30)),CI$236,(CJ326*$C$34+CJ327*$C$35)*EXP(-$C$12*$C$30)+CI$234),"")</f>
        <v/>
      </c>
      <c r="CJ326" s="65">
        <f>IF(CJ$231&gt;=$E326,IF(CJ217*$C$23&gt;MAX($C$22,(CK326*$C$34+CK327*$C$35)*EXP(-$C$12*$C$30)+(CK433*$C$34+CK434*$C$35)*EXP(-$C$14*$C$30)),CJ$236,(CK326*$C$34+CK327*$C$35)*EXP(-$C$12*$C$30)+CJ$234),"")</f>
        <v/>
      </c>
      <c r="CK326" s="65">
        <f>IF(CK$231&gt;=$E326,IF(CK217*$C$23&gt;MAX($C$22,(CL326*$C$34+CL327*$C$35)*EXP(-$C$12*$C$30)+(CL433*$C$34+CL434*$C$35)*EXP(-$C$14*$C$30)),CK$236,(CL326*$C$34+CL327*$C$35)*EXP(-$C$12*$C$30)+CK$234),"")</f>
        <v/>
      </c>
      <c r="CL326" s="65">
        <f>IF(CL$231&gt;=$E326,IF(CL217*$C$23&gt;MAX($C$22,(CM326*$C$34+CM327*$C$35)*EXP(-$C$12*$C$30)+(CM433*$C$34+CM434*$C$35)*EXP(-$C$14*$C$30)),CL$236,(CM326*$C$34+CM327*$C$35)*EXP(-$C$12*$C$30)+CL$234),"")</f>
        <v/>
      </c>
      <c r="CM326" s="65">
        <f>IF(CM$231&gt;=$E326,IF(CM217*$C$23&gt;MAX($C$22,(CN326*$C$34+CN327*$C$35)*EXP(-$C$12*$C$30)+(CN433*$C$34+CN434*$C$35)*EXP(-$C$14*$C$30)),CM$236,(CN326*$C$34+CN327*$C$35)*EXP(-$C$12*$C$30)+CM$234),"")</f>
        <v/>
      </c>
      <c r="CN326" s="65">
        <f>IF(CN$231&gt;=$E326,IF(CN217*$C$23&gt;MAX($C$22,(CO326*$C$34+CO327*$C$35)*EXP(-$C$12*$C$30)+(CO433*$C$34+CO434*$C$35)*EXP(-$C$14*$C$30)),CN$236,(CO326*$C$34+CO327*$C$35)*EXP(-$C$12*$C$30)+CN$234),"")</f>
        <v/>
      </c>
      <c r="CO326" s="65">
        <f>IF(CO$231&gt;=$E326,IF(CO217*$C$23&gt;MAX($C$22,(CP326*$C$34+CP327*$C$35)*EXP(-$C$12*$C$30)+(CP433*$C$34+CP434*$C$35)*EXP(-$C$14*$C$30)),CO$236,(CP326*$C$34+CP327*$C$35)*EXP(-$C$12*$C$30)+CO$234),"")</f>
        <v/>
      </c>
      <c r="CP326" s="65">
        <f>IF(CP$231&gt;=$E326,IF(CP217*$C$23&gt;MAX($C$22,(CQ326*$C$34+CQ327*$C$35)*EXP(-$C$12*$C$30)+(CQ433*$C$34+CQ434*$C$35)*EXP(-$C$14*$C$30)),CP$236,(CQ326*$C$34+CQ327*$C$35)*EXP(-$C$12*$C$30)+CP$234),"")</f>
        <v/>
      </c>
      <c r="CQ326" s="65">
        <f>IF(CQ$231&gt;=$E326,IF(CQ217*$C$23&gt;MAX($C$22,(CR326*$C$34+CR327*$C$35)*EXP(-$C$12*$C$30)+(CR433*$C$34+CR434*$C$35)*EXP(-$C$14*$C$30)),CQ$236,(CR326*$C$34+CR327*$C$35)*EXP(-$C$12*$C$30)+CQ$234),"")</f>
        <v/>
      </c>
      <c r="CR326" s="65">
        <f>IF(CR$231&gt;=$E326,IF(CR217*$C$23&gt;MAX($C$22,(CS326*$C$34+CS327*$C$35)*EXP(-$C$12*$C$30)+(CS433*$C$34+CS434*$C$35)*EXP(-$C$14*$C$30)),CR$236,(CS326*$C$34+CS327*$C$35)*EXP(-$C$12*$C$30)+CR$234),"")</f>
        <v/>
      </c>
      <c r="CS326" s="65">
        <f>IF(CS$231&gt;=$E326,IF(CS217*$C$23&gt;MAX($C$22,(CT326*$C$34+CT327*$C$35)*EXP(-$C$12*$C$30)+(CT433*$C$34+CT434*$C$35)*EXP(-$C$14*$C$30)),CS$236,(CT326*$C$34+CT327*$C$35)*EXP(-$C$12*$C$30)+CS$234),"")</f>
        <v/>
      </c>
      <c r="CT326" s="65">
        <f>IF(CT$231&gt;=$E326,IF(CT217*$C$23&gt;MAX($C$22,(CU326*$C$34+CU327*$C$35)*EXP(-$C$12*$C$30)+(CU433*$C$34+CU434*$C$35)*EXP(-$C$14*$C$30)),CT$236,(CU326*$C$34+CU327*$C$35)*EXP(-$C$12*$C$30)+CT$234),"")</f>
        <v/>
      </c>
      <c r="CU326" s="65">
        <f>IF(CU$231&gt;=$E326,IF(CU217*$C$23&gt;MAX($C$22,(CV326*$C$34+CV327*$C$35)*EXP(-$C$12*$C$30)+(CV433*$C$34+CV434*$C$35)*EXP(-$C$14*$C$30)),CU$236,(CV326*$C$34+CV327*$C$35)*EXP(-$C$12*$C$30)+CU$234),"")</f>
        <v/>
      </c>
      <c r="CV326" s="65">
        <f>IF(CV$231&gt;=$E326,IF(CV217*$C$23&gt;MAX($C$22,(CW326*$C$34+CW327*$C$35)*EXP(-$C$12*$C$30)+(CW433*$C$34+CW434*$C$35)*EXP(-$C$14*$C$30)),CV$236,(CW326*$C$34+CW327*$C$35)*EXP(-$C$12*$C$30)+CV$234),"")</f>
        <v/>
      </c>
      <c r="CW326" s="65">
        <f>IF(CW$231&gt;=$E326,IF(CW217*$C$23&gt;MAX($C$22,(CX326*$C$34+CX327*$C$35)*EXP(-$C$12*$C$30)+(CX433*$C$34+CX434*$C$35)*EXP(-$C$14*$C$30)),CW$236,(CX326*$C$34+CX327*$C$35)*EXP(-$C$12*$C$30)+CW$234),"")</f>
        <v/>
      </c>
      <c r="CX326" s="65">
        <f>IF(CX$231&gt;=$E326,IF(CX217*$C$23&gt;MAX($C$22,(CY326*$C$34+CY327*$C$35)*EXP(-$C$12*$C$30)+(CY433*$C$34+CY434*$C$35)*EXP(-$C$14*$C$30)),CX$236,(CY326*$C$34+CY327*$C$35)*EXP(-$C$12*$C$30)+CX$234),"")</f>
        <v/>
      </c>
      <c r="CY326" s="65">
        <f>IF(CY$231&gt;=$E326,IF(CY217*$C$23&gt;MAX($C$22,(CZ326*$C$34+CZ327*$C$35)*EXP(-$C$12*$C$30)+(CZ433*$C$34+CZ434*$C$35)*EXP(-$C$14*$C$30)),CY$236,(CZ326*$C$34+CZ327*$C$35)*EXP(-$C$12*$C$30)+CY$234),"")</f>
        <v/>
      </c>
      <c r="CZ326" s="65">
        <f>IF(CZ$231&gt;=$E326,IF(CZ217*$C$23&gt;MAX($C$22,(DA326*$C$34+DA327*$C$35)*EXP(-$C$12*$C$30)+(DA433*$C$34+DA434*$C$35)*EXP(-$C$14*$C$30)),CZ$236,(DA326*$C$34+DA327*$C$35)*EXP(-$C$12*$C$30)+CZ$234),"")</f>
        <v/>
      </c>
      <c r="DA326" s="65">
        <f>IF(DA$231&gt;=$E326,IF(DA217*$C$23&gt;MAX($C$22,(DB326*$C$34+DB327*$C$35)*EXP(-$C$12*$C$30)+(DB433*$C$34+DB434*$C$35)*EXP(-$C$14*$C$30)),DA$236,(DB326*$C$34+DB327*$C$35)*EXP(-$C$12*$C$30)+DA$234),"")</f>
        <v/>
      </c>
      <c r="DB326" s="65">
        <f>IF(DB$231&gt;=$E326,IF(DB217*$C$23&gt;MAX($C$22,(DC326*$C$34+DC327*$C$35)*EXP(-$C$12*$C$30)+(DC433*$C$34+DC434*$C$35)*EXP(-$C$14*$C$30)),DB$236,(DC326*$C$34+DC327*$C$35)*EXP(-$C$12*$C$30)+DB$234),"")</f>
        <v/>
      </c>
      <c r="DC326" s="65">
        <f>IF(DC$231&gt;=$E326,IF(DC217*$C$23&gt;$C$22,DC$236,$C$22+DC$234),"")</f>
        <v/>
      </c>
    </row>
    <row r="327" ht="12" customHeight="1">
      <c r="B327" s="12" t="n"/>
      <c r="C327" s="12" t="n"/>
      <c r="D327" s="12" t="n"/>
      <c r="E327" s="64">
        <f>E326+1</f>
        <v/>
      </c>
      <c r="G327" s="65">
        <f>IF(G$231&gt;=$E327,IF(G218*$C$23&gt;MAX($C$22,(H327*$C$34+H328*$C$35)*EXP(-$C$12*$C$30)+(H434*$C$34+H435*$C$35)*EXP(-$C$14*$C$30)),G$236,(H327*$C$34+H328*$C$35)*EXP(-$C$12*$C$30)+G$234),"")</f>
        <v/>
      </c>
      <c r="H327" s="65">
        <f>IF(H$231&gt;=$E327,IF(H218*$C$23&gt;MAX($C$22,(I327*$C$34+I328*$C$35)*EXP(-$C$12*$C$30)+(I434*$C$34+I435*$C$35)*EXP(-$C$14*$C$30)),H$236,(I327*$C$34+I328*$C$35)*EXP(-$C$12*$C$30)+H$234),"")</f>
        <v/>
      </c>
      <c r="I327" s="65">
        <f>IF(I$231&gt;=$E327,IF(I218*$C$23&gt;MAX($C$22,(J327*$C$34+J328*$C$35)*EXP(-$C$12*$C$30)+(J434*$C$34+J435*$C$35)*EXP(-$C$14*$C$30)),I$236,(J327*$C$34+J328*$C$35)*EXP(-$C$12*$C$30)+I$234),"")</f>
        <v/>
      </c>
      <c r="J327" s="65">
        <f>IF(J$231&gt;=$E327,IF(J218*$C$23&gt;MAX($C$22,(K327*$C$34+K328*$C$35)*EXP(-$C$12*$C$30)+(K434*$C$34+K435*$C$35)*EXP(-$C$14*$C$30)),J$236,(K327*$C$34+K328*$C$35)*EXP(-$C$12*$C$30)+J$234),"")</f>
        <v/>
      </c>
      <c r="K327" s="65">
        <f>IF(K$231&gt;=$E327,IF(K218*$C$23&gt;MAX($C$22,(L327*$C$34+L328*$C$35)*EXP(-$C$12*$C$30)+(L434*$C$34+L435*$C$35)*EXP(-$C$14*$C$30)),K$236,(L327*$C$34+L328*$C$35)*EXP(-$C$12*$C$30)+K$234),"")</f>
        <v/>
      </c>
      <c r="L327" s="65">
        <f>IF(L$231&gt;=$E327,IF(L218*$C$23&gt;MAX($C$22,(M327*$C$34+M328*$C$35)*EXP(-$C$12*$C$30)+(M434*$C$34+M435*$C$35)*EXP(-$C$14*$C$30)),L$236,(M327*$C$34+M328*$C$35)*EXP(-$C$12*$C$30)+L$234),"")</f>
        <v/>
      </c>
      <c r="M327" s="65">
        <f>IF(M$231&gt;=$E327,IF(M218*$C$23&gt;MAX($C$22,(N327*$C$34+N328*$C$35)*EXP(-$C$12*$C$30)+(N434*$C$34+N435*$C$35)*EXP(-$C$14*$C$30)),M$236,(N327*$C$34+N328*$C$35)*EXP(-$C$12*$C$30)+M$234),"")</f>
        <v/>
      </c>
      <c r="N327" s="65">
        <f>IF(N$231&gt;=$E327,IF(N218*$C$23&gt;MAX($C$22,(O327*$C$34+O328*$C$35)*EXP(-$C$12*$C$30)+(O434*$C$34+O435*$C$35)*EXP(-$C$14*$C$30)),N$236,(O327*$C$34+O328*$C$35)*EXP(-$C$12*$C$30)+N$234),"")</f>
        <v/>
      </c>
      <c r="O327" s="65">
        <f>IF(O$231&gt;=$E327,IF(O218*$C$23&gt;MAX($C$22,(P327*$C$34+P328*$C$35)*EXP(-$C$12*$C$30)+(P434*$C$34+P435*$C$35)*EXP(-$C$14*$C$30)),O$236,(P327*$C$34+P328*$C$35)*EXP(-$C$12*$C$30)+O$234),"")</f>
        <v/>
      </c>
      <c r="P327" s="65">
        <f>IF(P$231&gt;=$E327,IF(P218*$C$23&gt;MAX($C$22,(Q327*$C$34+Q328*$C$35)*EXP(-$C$12*$C$30)+(Q434*$C$34+Q435*$C$35)*EXP(-$C$14*$C$30)),P$236,(Q327*$C$34+Q328*$C$35)*EXP(-$C$12*$C$30)+P$234),"")</f>
        <v/>
      </c>
      <c r="Q327" s="65">
        <f>IF(Q$231&gt;=$E327,IF(Q218*$C$23&gt;MAX($C$22,(R327*$C$34+R328*$C$35)*EXP(-$C$12*$C$30)+(R434*$C$34+R435*$C$35)*EXP(-$C$14*$C$30)),Q$236,(R327*$C$34+R328*$C$35)*EXP(-$C$12*$C$30)+Q$234),"")</f>
        <v/>
      </c>
      <c r="R327" s="65">
        <f>IF(R$231&gt;=$E327,IF(R218*$C$23&gt;MAX($C$22,(S327*$C$34+S328*$C$35)*EXP(-$C$12*$C$30)+(S434*$C$34+S435*$C$35)*EXP(-$C$14*$C$30)),R$236,(S327*$C$34+S328*$C$35)*EXP(-$C$12*$C$30)+R$234),"")</f>
        <v/>
      </c>
      <c r="S327" s="65">
        <f>IF(S$231&gt;=$E327,IF(S218*$C$23&gt;MAX($C$22,(T327*$C$34+T328*$C$35)*EXP(-$C$12*$C$30)+(T434*$C$34+T435*$C$35)*EXP(-$C$14*$C$30)),S$236,(T327*$C$34+T328*$C$35)*EXP(-$C$12*$C$30)+S$234),"")</f>
        <v/>
      </c>
      <c r="T327" s="65">
        <f>IF(T$231&gt;=$E327,IF(T218*$C$23&gt;MAX($C$22,(U327*$C$34+U328*$C$35)*EXP(-$C$12*$C$30)+(U434*$C$34+U435*$C$35)*EXP(-$C$14*$C$30)),T$236,(U327*$C$34+U328*$C$35)*EXP(-$C$12*$C$30)+T$234),"")</f>
        <v/>
      </c>
      <c r="U327" s="65">
        <f>IF(U$231&gt;=$E327,IF(U218*$C$23&gt;MAX($C$22,(V327*$C$34+V328*$C$35)*EXP(-$C$12*$C$30)+(V434*$C$34+V435*$C$35)*EXP(-$C$14*$C$30)),U$236,(V327*$C$34+V328*$C$35)*EXP(-$C$12*$C$30)+U$234),"")</f>
        <v/>
      </c>
      <c r="V327" s="65">
        <f>IF(V$231&gt;=$E327,IF(V218*$C$23&gt;MAX($C$22,(W327*$C$34+W328*$C$35)*EXP(-$C$12*$C$30)+(W434*$C$34+W435*$C$35)*EXP(-$C$14*$C$30)),V$236,(W327*$C$34+W328*$C$35)*EXP(-$C$12*$C$30)+V$234),"")</f>
        <v/>
      </c>
      <c r="W327" s="65">
        <f>IF(W$231&gt;=$E327,IF(W218*$C$23&gt;MAX($C$22,(X327*$C$34+X328*$C$35)*EXP(-$C$12*$C$30)+(X434*$C$34+X435*$C$35)*EXP(-$C$14*$C$30)),W$236,(X327*$C$34+X328*$C$35)*EXP(-$C$12*$C$30)+W$234),"")</f>
        <v/>
      </c>
      <c r="X327" s="65">
        <f>IF(X$231&gt;=$E327,IF(X218*$C$23&gt;MAX($C$22,(Y327*$C$34+Y328*$C$35)*EXP(-$C$12*$C$30)+(Y434*$C$34+Y435*$C$35)*EXP(-$C$14*$C$30)),X$236,(Y327*$C$34+Y328*$C$35)*EXP(-$C$12*$C$30)+X$234),"")</f>
        <v/>
      </c>
      <c r="Y327" s="65">
        <f>IF(Y$231&gt;=$E327,IF(Y218*$C$23&gt;MAX($C$22,(Z327*$C$34+Z328*$C$35)*EXP(-$C$12*$C$30)+(Z434*$C$34+Z435*$C$35)*EXP(-$C$14*$C$30)),Y$236,(Z327*$C$34+Z328*$C$35)*EXP(-$C$12*$C$30)+Y$234),"")</f>
        <v/>
      </c>
      <c r="Z327" s="65">
        <f>IF(Z$231&gt;=$E327,IF(Z218*$C$23&gt;MAX($C$22,(AA327*$C$34+AA328*$C$35)*EXP(-$C$12*$C$30)+(AA434*$C$34+AA435*$C$35)*EXP(-$C$14*$C$30)),Z$236,(AA327*$C$34+AA328*$C$35)*EXP(-$C$12*$C$30)+Z$234),"")</f>
        <v/>
      </c>
      <c r="AA327" s="65">
        <f>IF(AA$231&gt;=$E327,IF(AA218*$C$23&gt;MAX($C$22,(AB327*$C$34+AB328*$C$35)*EXP(-$C$12*$C$30)+(AB434*$C$34+AB435*$C$35)*EXP(-$C$14*$C$30)),AA$236,(AB327*$C$34+AB328*$C$35)*EXP(-$C$12*$C$30)+AA$234),"")</f>
        <v/>
      </c>
      <c r="AB327" s="65">
        <f>IF(AB$231&gt;=$E327,IF(AB218*$C$23&gt;MAX($C$22,(AC327*$C$34+AC328*$C$35)*EXP(-$C$12*$C$30)+(AC434*$C$34+AC435*$C$35)*EXP(-$C$14*$C$30)),AB$236,(AC327*$C$34+AC328*$C$35)*EXP(-$C$12*$C$30)+AB$234),"")</f>
        <v/>
      </c>
      <c r="AC327" s="65">
        <f>IF(AC$231&gt;=$E327,IF(AC218*$C$23&gt;MAX($C$22,(AD327*$C$34+AD328*$C$35)*EXP(-$C$12*$C$30)+(AD434*$C$34+AD435*$C$35)*EXP(-$C$14*$C$30)),AC$236,(AD327*$C$34+AD328*$C$35)*EXP(-$C$12*$C$30)+AC$234),"")</f>
        <v/>
      </c>
      <c r="AD327" s="65">
        <f>IF(AD$231&gt;=$E327,IF(AD218*$C$23&gt;MAX($C$22,(AE327*$C$34+AE328*$C$35)*EXP(-$C$12*$C$30)+(AE434*$C$34+AE435*$C$35)*EXP(-$C$14*$C$30)),AD$236,(AE327*$C$34+AE328*$C$35)*EXP(-$C$12*$C$30)+AD$234),"")</f>
        <v/>
      </c>
      <c r="AE327" s="65">
        <f>IF(AE$231&gt;=$E327,IF(AE218*$C$23&gt;MAX($C$22,(AF327*$C$34+AF328*$C$35)*EXP(-$C$12*$C$30)+(AF434*$C$34+AF435*$C$35)*EXP(-$C$14*$C$30)),AE$236,(AF327*$C$34+AF328*$C$35)*EXP(-$C$12*$C$30)+AE$234),"")</f>
        <v/>
      </c>
      <c r="AF327" s="65">
        <f>IF(AF$231&gt;=$E327,IF(AF218*$C$23&gt;MAX($C$22,(AG327*$C$34+AG328*$C$35)*EXP(-$C$12*$C$30)+(AG434*$C$34+AG435*$C$35)*EXP(-$C$14*$C$30)),AF$236,(AG327*$C$34+AG328*$C$35)*EXP(-$C$12*$C$30)+AF$234),"")</f>
        <v/>
      </c>
      <c r="AG327" s="65">
        <f>IF(AG$231&gt;=$E327,IF(AG218*$C$23&gt;MAX($C$22,(AH327*$C$34+AH328*$C$35)*EXP(-$C$12*$C$30)+(AH434*$C$34+AH435*$C$35)*EXP(-$C$14*$C$30)),AG$236,(AH327*$C$34+AH328*$C$35)*EXP(-$C$12*$C$30)+AG$234),"")</f>
        <v/>
      </c>
      <c r="AH327" s="65">
        <f>IF(AH$231&gt;=$E327,IF(AH218*$C$23&gt;MAX($C$22,(AI327*$C$34+AI328*$C$35)*EXP(-$C$12*$C$30)+(AI434*$C$34+AI435*$C$35)*EXP(-$C$14*$C$30)),AH$236,(AI327*$C$34+AI328*$C$35)*EXP(-$C$12*$C$30)+AH$234),"")</f>
        <v/>
      </c>
      <c r="AI327" s="65">
        <f>IF(AI$231&gt;=$E327,IF(AI218*$C$23&gt;MAX($C$22,(AJ327*$C$34+AJ328*$C$35)*EXP(-$C$12*$C$30)+(AJ434*$C$34+AJ435*$C$35)*EXP(-$C$14*$C$30)),AI$236,(AJ327*$C$34+AJ328*$C$35)*EXP(-$C$12*$C$30)+AI$234),"")</f>
        <v/>
      </c>
      <c r="AJ327" s="65">
        <f>IF(AJ$231&gt;=$E327,IF(AJ218*$C$23&gt;MAX($C$22,(AK327*$C$34+AK328*$C$35)*EXP(-$C$12*$C$30)+(AK434*$C$34+AK435*$C$35)*EXP(-$C$14*$C$30)),AJ$236,(AK327*$C$34+AK328*$C$35)*EXP(-$C$12*$C$30)+AJ$234),"")</f>
        <v/>
      </c>
      <c r="AK327" s="65">
        <f>IF(AK$231&gt;=$E327,IF(AK218*$C$23&gt;MAX($C$22,(AL327*$C$34+AL328*$C$35)*EXP(-$C$12*$C$30)+(AL434*$C$34+AL435*$C$35)*EXP(-$C$14*$C$30)),AK$236,(AL327*$C$34+AL328*$C$35)*EXP(-$C$12*$C$30)+AK$234),"")</f>
        <v/>
      </c>
      <c r="AL327" s="65">
        <f>IF(AL$231&gt;=$E327,IF(AL218*$C$23&gt;MAX($C$22,(AM327*$C$34+AM328*$C$35)*EXP(-$C$12*$C$30)+(AM434*$C$34+AM435*$C$35)*EXP(-$C$14*$C$30)),AL$236,(AM327*$C$34+AM328*$C$35)*EXP(-$C$12*$C$30)+AL$234),"")</f>
        <v/>
      </c>
      <c r="AM327" s="65">
        <f>IF(AM$231&gt;=$E327,IF(AM218*$C$23&gt;MAX($C$22,(AN327*$C$34+AN328*$C$35)*EXP(-$C$12*$C$30)+(AN434*$C$34+AN435*$C$35)*EXP(-$C$14*$C$30)),AM$236,(AN327*$C$34+AN328*$C$35)*EXP(-$C$12*$C$30)+AM$234),"")</f>
        <v/>
      </c>
      <c r="AN327" s="65">
        <f>IF(AN$231&gt;=$E327,IF(AN218*$C$23&gt;MAX($C$22,(AO327*$C$34+AO328*$C$35)*EXP(-$C$12*$C$30)+(AO434*$C$34+AO435*$C$35)*EXP(-$C$14*$C$30)),AN$236,(AO327*$C$34+AO328*$C$35)*EXP(-$C$12*$C$30)+AN$234),"")</f>
        <v/>
      </c>
      <c r="AO327" s="65">
        <f>IF(AO$231&gt;=$E327,IF(AO218*$C$23&gt;MAX($C$22,(AP327*$C$34+AP328*$C$35)*EXP(-$C$12*$C$30)+(AP434*$C$34+AP435*$C$35)*EXP(-$C$14*$C$30)),AO$236,(AP327*$C$34+AP328*$C$35)*EXP(-$C$12*$C$30)+AO$234),"")</f>
        <v/>
      </c>
      <c r="AP327" s="65">
        <f>IF(AP$231&gt;=$E327,IF(AP218*$C$23&gt;MAX($C$22,(AQ327*$C$34+AQ328*$C$35)*EXP(-$C$12*$C$30)+(AQ434*$C$34+AQ435*$C$35)*EXP(-$C$14*$C$30)),AP$236,(AQ327*$C$34+AQ328*$C$35)*EXP(-$C$12*$C$30)+AP$234),"")</f>
        <v/>
      </c>
      <c r="AQ327" s="65">
        <f>IF(AQ$231&gt;=$E327,IF(AQ218*$C$23&gt;MAX($C$22,(AR327*$C$34+AR328*$C$35)*EXP(-$C$12*$C$30)+(AR434*$C$34+AR435*$C$35)*EXP(-$C$14*$C$30)),AQ$236,(AR327*$C$34+AR328*$C$35)*EXP(-$C$12*$C$30)+AQ$234),"")</f>
        <v/>
      </c>
      <c r="AR327" s="65">
        <f>IF(AR$231&gt;=$E327,IF(AR218*$C$23&gt;MAX($C$22,(AS327*$C$34+AS328*$C$35)*EXP(-$C$12*$C$30)+(AS434*$C$34+AS435*$C$35)*EXP(-$C$14*$C$30)),AR$236,(AS327*$C$34+AS328*$C$35)*EXP(-$C$12*$C$30)+AR$234),"")</f>
        <v/>
      </c>
      <c r="AS327" s="65">
        <f>IF(AS$231&gt;=$E327,IF(AS218*$C$23&gt;MAX($C$22,(AT327*$C$34+AT328*$C$35)*EXP(-$C$12*$C$30)+(AT434*$C$34+AT435*$C$35)*EXP(-$C$14*$C$30)),AS$236,(AT327*$C$34+AT328*$C$35)*EXP(-$C$12*$C$30)+AS$234),"")</f>
        <v/>
      </c>
      <c r="AT327" s="65">
        <f>IF(AT$231&gt;=$E327,IF(AT218*$C$23&gt;MAX($C$22,(AU327*$C$34+AU328*$C$35)*EXP(-$C$12*$C$30)+(AU434*$C$34+AU435*$C$35)*EXP(-$C$14*$C$30)),AT$236,(AU327*$C$34+AU328*$C$35)*EXP(-$C$12*$C$30)+AT$234),"")</f>
        <v/>
      </c>
      <c r="AU327" s="65">
        <f>IF(AU$231&gt;=$E327,IF(AU218*$C$23&gt;MAX($C$22,(AV327*$C$34+AV328*$C$35)*EXP(-$C$12*$C$30)+(AV434*$C$34+AV435*$C$35)*EXP(-$C$14*$C$30)),AU$236,(AV327*$C$34+AV328*$C$35)*EXP(-$C$12*$C$30)+AU$234),"")</f>
        <v/>
      </c>
      <c r="AV327" s="65">
        <f>IF(AV$231&gt;=$E327,IF(AV218*$C$23&gt;MAX($C$22,(AW327*$C$34+AW328*$C$35)*EXP(-$C$12*$C$30)+(AW434*$C$34+AW435*$C$35)*EXP(-$C$14*$C$30)),AV$236,(AW327*$C$34+AW328*$C$35)*EXP(-$C$12*$C$30)+AV$234),"")</f>
        <v/>
      </c>
      <c r="AW327" s="65">
        <f>IF(AW$231&gt;=$E327,IF(AW218*$C$23&gt;MAX($C$22,(AX327*$C$34+AX328*$C$35)*EXP(-$C$12*$C$30)+(AX434*$C$34+AX435*$C$35)*EXP(-$C$14*$C$30)),AW$236,(AX327*$C$34+AX328*$C$35)*EXP(-$C$12*$C$30)+AW$234),"")</f>
        <v/>
      </c>
      <c r="AX327" s="65">
        <f>IF(AX$231&gt;=$E327,IF(AX218*$C$23&gt;MAX($C$22,(AY327*$C$34+AY328*$C$35)*EXP(-$C$12*$C$30)+(AY434*$C$34+AY435*$C$35)*EXP(-$C$14*$C$30)),AX$236,(AY327*$C$34+AY328*$C$35)*EXP(-$C$12*$C$30)+AX$234),"")</f>
        <v/>
      </c>
      <c r="AY327" s="65">
        <f>IF(AY$231&gt;=$E327,IF(AY218*$C$23&gt;MAX($C$22,(AZ327*$C$34+AZ328*$C$35)*EXP(-$C$12*$C$30)+(AZ434*$C$34+AZ435*$C$35)*EXP(-$C$14*$C$30)),AY$236,(AZ327*$C$34+AZ328*$C$35)*EXP(-$C$12*$C$30)+AY$234),"")</f>
        <v/>
      </c>
      <c r="AZ327" s="65">
        <f>IF(AZ$231&gt;=$E327,IF(AZ218*$C$23&gt;MAX($C$22,(BA327*$C$34+BA328*$C$35)*EXP(-$C$12*$C$30)+(BA434*$C$34+BA435*$C$35)*EXP(-$C$14*$C$30)),AZ$236,(BA327*$C$34+BA328*$C$35)*EXP(-$C$12*$C$30)+AZ$234),"")</f>
        <v/>
      </c>
      <c r="BA327" s="65">
        <f>IF(BA$231&gt;=$E327,IF(BA218*$C$23&gt;MAX($C$22,(BB327*$C$34+BB328*$C$35)*EXP(-$C$12*$C$30)+(BB434*$C$34+BB435*$C$35)*EXP(-$C$14*$C$30)),BA$236,(BB327*$C$34+BB328*$C$35)*EXP(-$C$12*$C$30)+BA$234),"")</f>
        <v/>
      </c>
      <c r="BB327" s="65">
        <f>IF(BB$231&gt;=$E327,IF(BB218*$C$23&gt;MAX($C$22,(BC327*$C$34+BC328*$C$35)*EXP(-$C$12*$C$30)+(BC434*$C$34+BC435*$C$35)*EXP(-$C$14*$C$30)),BB$236,(BC327*$C$34+BC328*$C$35)*EXP(-$C$12*$C$30)+BB$234),"")</f>
        <v/>
      </c>
      <c r="BC327" s="65">
        <f>IF(BC$231&gt;=$E327,IF(BC218*$C$23&gt;MAX($C$22,(BD327*$C$34+BD328*$C$35)*EXP(-$C$12*$C$30)+(BD434*$C$34+BD435*$C$35)*EXP(-$C$14*$C$30)),BC$236,(BD327*$C$34+BD328*$C$35)*EXP(-$C$12*$C$30)+BC$234),"")</f>
        <v/>
      </c>
      <c r="BD327" s="65">
        <f>IF(BD$231&gt;=$E327,IF(BD218*$C$23&gt;MAX($C$22,(BE327*$C$34+BE328*$C$35)*EXP(-$C$12*$C$30)+(BE434*$C$34+BE435*$C$35)*EXP(-$C$14*$C$30)),BD$236,(BE327*$C$34+BE328*$C$35)*EXP(-$C$12*$C$30)+BD$234),"")</f>
        <v/>
      </c>
      <c r="BE327" s="65">
        <f>IF(BE$231&gt;=$E327,IF(BE218*$C$23&gt;MAX($C$22,(BF327*$C$34+BF328*$C$35)*EXP(-$C$12*$C$30)+(BF434*$C$34+BF435*$C$35)*EXP(-$C$14*$C$30)),BE$236,(BF327*$C$34+BF328*$C$35)*EXP(-$C$12*$C$30)+BE$234),"")</f>
        <v/>
      </c>
      <c r="BF327" s="65">
        <f>IF(BF$231&gt;=$E327,IF(BF218*$C$23&gt;MAX($C$22,(BG327*$C$34+BG328*$C$35)*EXP(-$C$12*$C$30)+(BG434*$C$34+BG435*$C$35)*EXP(-$C$14*$C$30)),BF$236,(BG327*$C$34+BG328*$C$35)*EXP(-$C$12*$C$30)+BF$234),"")</f>
        <v/>
      </c>
      <c r="BG327" s="65">
        <f>IF(BG$231&gt;=$E327,IF(BG218*$C$23&gt;MAX($C$22,(BH327*$C$34+BH328*$C$35)*EXP(-$C$12*$C$30)+(BH434*$C$34+BH435*$C$35)*EXP(-$C$14*$C$30)),BG$236,(BH327*$C$34+BH328*$C$35)*EXP(-$C$12*$C$30)+BG$234),"")</f>
        <v/>
      </c>
      <c r="BH327" s="65">
        <f>IF(BH$231&gt;=$E327,IF(BH218*$C$23&gt;MAX($C$22,(BI327*$C$34+BI328*$C$35)*EXP(-$C$12*$C$30)+(BI434*$C$34+BI435*$C$35)*EXP(-$C$14*$C$30)),BH$236,(BI327*$C$34+BI328*$C$35)*EXP(-$C$12*$C$30)+BH$234),"")</f>
        <v/>
      </c>
      <c r="BI327" s="65">
        <f>IF(BI$231&gt;=$E327,IF(BI218*$C$23&gt;MAX($C$22,(BJ327*$C$34+BJ328*$C$35)*EXP(-$C$12*$C$30)+(BJ434*$C$34+BJ435*$C$35)*EXP(-$C$14*$C$30)),BI$236,(BJ327*$C$34+BJ328*$C$35)*EXP(-$C$12*$C$30)+BI$234),"")</f>
        <v/>
      </c>
      <c r="BJ327" s="65">
        <f>IF(BJ$231&gt;=$E327,IF(BJ218*$C$23&gt;MAX($C$22,(BK327*$C$34+BK328*$C$35)*EXP(-$C$12*$C$30)+(BK434*$C$34+BK435*$C$35)*EXP(-$C$14*$C$30)),BJ$236,(BK327*$C$34+BK328*$C$35)*EXP(-$C$12*$C$30)+BJ$234),"")</f>
        <v/>
      </c>
      <c r="BK327" s="65">
        <f>IF(BK$231&gt;=$E327,IF(BK218*$C$23&gt;MAX($C$22,(BL327*$C$34+BL328*$C$35)*EXP(-$C$12*$C$30)+(BL434*$C$34+BL435*$C$35)*EXP(-$C$14*$C$30)),BK$236,(BL327*$C$34+BL328*$C$35)*EXP(-$C$12*$C$30)+BK$234),"")</f>
        <v/>
      </c>
      <c r="BL327" s="65">
        <f>IF(BL$231&gt;=$E327,IF(BL218*$C$23&gt;MAX($C$22,(BM327*$C$34+BM328*$C$35)*EXP(-$C$12*$C$30)+(BM434*$C$34+BM435*$C$35)*EXP(-$C$14*$C$30)),BL$236,(BM327*$C$34+BM328*$C$35)*EXP(-$C$12*$C$30)+BL$234),"")</f>
        <v/>
      </c>
      <c r="BM327" s="65">
        <f>IF(BM$231&gt;=$E327,IF(BM218*$C$23&gt;MAX($C$22,(BN327*$C$34+BN328*$C$35)*EXP(-$C$12*$C$30)+(BN434*$C$34+BN435*$C$35)*EXP(-$C$14*$C$30)),BM$236,(BN327*$C$34+BN328*$C$35)*EXP(-$C$12*$C$30)+BM$234),"")</f>
        <v/>
      </c>
      <c r="BN327" s="65">
        <f>IF(BN$231&gt;=$E327,IF(BN218*$C$23&gt;MAX($C$22,(BO327*$C$34+BO328*$C$35)*EXP(-$C$12*$C$30)+(BO434*$C$34+BO435*$C$35)*EXP(-$C$14*$C$30)),BN$236,(BO327*$C$34+BO328*$C$35)*EXP(-$C$12*$C$30)+BN$234),"")</f>
        <v/>
      </c>
      <c r="BO327" s="65">
        <f>IF(BO$231&gt;=$E327,IF(BO218*$C$23&gt;MAX($C$22,(BP327*$C$34+BP328*$C$35)*EXP(-$C$12*$C$30)+(BP434*$C$34+BP435*$C$35)*EXP(-$C$14*$C$30)),BO$236,(BP327*$C$34+BP328*$C$35)*EXP(-$C$12*$C$30)+BO$234),"")</f>
        <v/>
      </c>
      <c r="BP327" s="65">
        <f>IF(BP$231&gt;=$E327,IF(BP218*$C$23&gt;MAX($C$22,(BQ327*$C$34+BQ328*$C$35)*EXP(-$C$12*$C$30)+(BQ434*$C$34+BQ435*$C$35)*EXP(-$C$14*$C$30)),BP$236,(BQ327*$C$34+BQ328*$C$35)*EXP(-$C$12*$C$30)+BP$234),"")</f>
        <v/>
      </c>
      <c r="BQ327" s="65">
        <f>IF(BQ$231&gt;=$E327,IF(BQ218*$C$23&gt;MAX($C$22,(BR327*$C$34+BR328*$C$35)*EXP(-$C$12*$C$30)+(BR434*$C$34+BR435*$C$35)*EXP(-$C$14*$C$30)),BQ$236,(BR327*$C$34+BR328*$C$35)*EXP(-$C$12*$C$30)+BQ$234),"")</f>
        <v/>
      </c>
      <c r="BR327" s="65">
        <f>IF(BR$231&gt;=$E327,IF(BR218*$C$23&gt;MAX($C$22,(BS327*$C$34+BS328*$C$35)*EXP(-$C$12*$C$30)+(BS434*$C$34+BS435*$C$35)*EXP(-$C$14*$C$30)),BR$236,(BS327*$C$34+BS328*$C$35)*EXP(-$C$12*$C$30)+BR$234),"")</f>
        <v/>
      </c>
      <c r="BS327" s="65">
        <f>IF(BS$231&gt;=$E327,IF(BS218*$C$23&gt;MAX($C$22,(BT327*$C$34+BT328*$C$35)*EXP(-$C$12*$C$30)+(BT434*$C$34+BT435*$C$35)*EXP(-$C$14*$C$30)),BS$236,(BT327*$C$34+BT328*$C$35)*EXP(-$C$12*$C$30)+BS$234),"")</f>
        <v/>
      </c>
      <c r="BT327" s="65">
        <f>IF(BT$231&gt;=$E327,IF(BT218*$C$23&gt;MAX($C$22,(BU327*$C$34+BU328*$C$35)*EXP(-$C$12*$C$30)+(BU434*$C$34+BU435*$C$35)*EXP(-$C$14*$C$30)),BT$236,(BU327*$C$34+BU328*$C$35)*EXP(-$C$12*$C$30)+BT$234),"")</f>
        <v/>
      </c>
      <c r="BU327" s="65">
        <f>IF(BU$231&gt;=$E327,IF(BU218*$C$23&gt;MAX($C$22,(BV327*$C$34+BV328*$C$35)*EXP(-$C$12*$C$30)+(BV434*$C$34+BV435*$C$35)*EXP(-$C$14*$C$30)),BU$236,(BV327*$C$34+BV328*$C$35)*EXP(-$C$12*$C$30)+BU$234),"")</f>
        <v/>
      </c>
      <c r="BV327" s="65">
        <f>IF(BV$231&gt;=$E327,IF(BV218*$C$23&gt;MAX($C$22,(BW327*$C$34+BW328*$C$35)*EXP(-$C$12*$C$30)+(BW434*$C$34+BW435*$C$35)*EXP(-$C$14*$C$30)),BV$236,(BW327*$C$34+BW328*$C$35)*EXP(-$C$12*$C$30)+BV$234),"")</f>
        <v/>
      </c>
      <c r="BW327" s="65">
        <f>IF(BW$231&gt;=$E327,IF(BW218*$C$23&gt;MAX($C$22,(BX327*$C$34+BX328*$C$35)*EXP(-$C$12*$C$30)+(BX434*$C$34+BX435*$C$35)*EXP(-$C$14*$C$30)),BW$236,(BX327*$C$34+BX328*$C$35)*EXP(-$C$12*$C$30)+BW$234),"")</f>
        <v/>
      </c>
      <c r="BX327" s="65">
        <f>IF(BX$231&gt;=$E327,IF(BX218*$C$23&gt;MAX($C$22,(BY327*$C$34+BY328*$C$35)*EXP(-$C$12*$C$30)+(BY434*$C$34+BY435*$C$35)*EXP(-$C$14*$C$30)),BX$236,(BY327*$C$34+BY328*$C$35)*EXP(-$C$12*$C$30)+BX$234),"")</f>
        <v/>
      </c>
      <c r="BY327" s="65">
        <f>IF(BY$231&gt;=$E327,IF(BY218*$C$23&gt;MAX($C$22,(BZ327*$C$34+BZ328*$C$35)*EXP(-$C$12*$C$30)+(BZ434*$C$34+BZ435*$C$35)*EXP(-$C$14*$C$30)),BY$236,(BZ327*$C$34+BZ328*$C$35)*EXP(-$C$12*$C$30)+BY$234),"")</f>
        <v/>
      </c>
      <c r="BZ327" s="65">
        <f>IF(BZ$231&gt;=$E327,IF(BZ218*$C$23&gt;MAX($C$22,(CA327*$C$34+CA328*$C$35)*EXP(-$C$12*$C$30)+(CA434*$C$34+CA435*$C$35)*EXP(-$C$14*$C$30)),BZ$236,(CA327*$C$34+CA328*$C$35)*EXP(-$C$12*$C$30)+BZ$234),"")</f>
        <v/>
      </c>
      <c r="CA327" s="65">
        <f>IF(CA$231&gt;=$E327,IF(CA218*$C$23&gt;MAX($C$22,(CB327*$C$34+CB328*$C$35)*EXP(-$C$12*$C$30)+(CB434*$C$34+CB435*$C$35)*EXP(-$C$14*$C$30)),CA$236,(CB327*$C$34+CB328*$C$35)*EXP(-$C$12*$C$30)+CA$234),"")</f>
        <v/>
      </c>
      <c r="CB327" s="65">
        <f>IF(CB$231&gt;=$E327,IF(CB218*$C$23&gt;MAX($C$22,(CC327*$C$34+CC328*$C$35)*EXP(-$C$12*$C$30)+(CC434*$C$34+CC435*$C$35)*EXP(-$C$14*$C$30)),CB$236,(CC327*$C$34+CC328*$C$35)*EXP(-$C$12*$C$30)+CB$234),"")</f>
        <v/>
      </c>
      <c r="CC327" s="65">
        <f>IF(CC$231&gt;=$E327,IF(CC218*$C$23&gt;MAX($C$22,(CD327*$C$34+CD328*$C$35)*EXP(-$C$12*$C$30)+(CD434*$C$34+CD435*$C$35)*EXP(-$C$14*$C$30)),CC$236,(CD327*$C$34+CD328*$C$35)*EXP(-$C$12*$C$30)+CC$234),"")</f>
        <v/>
      </c>
      <c r="CD327" s="65">
        <f>IF(CD$231&gt;=$E327,IF(CD218*$C$23&gt;MAX($C$22,(CE327*$C$34+CE328*$C$35)*EXP(-$C$12*$C$30)+(CE434*$C$34+CE435*$C$35)*EXP(-$C$14*$C$30)),CD$236,(CE327*$C$34+CE328*$C$35)*EXP(-$C$12*$C$30)+CD$234),"")</f>
        <v/>
      </c>
      <c r="CE327" s="65">
        <f>IF(CE$231&gt;=$E327,IF(CE218*$C$23&gt;MAX($C$22,(CF327*$C$34+CF328*$C$35)*EXP(-$C$12*$C$30)+(CF434*$C$34+CF435*$C$35)*EXP(-$C$14*$C$30)),CE$236,(CF327*$C$34+CF328*$C$35)*EXP(-$C$12*$C$30)+CE$234),"")</f>
        <v/>
      </c>
      <c r="CF327" s="65">
        <f>IF(CF$231&gt;=$E327,IF(CF218*$C$23&gt;MAX($C$22,(CG327*$C$34+CG328*$C$35)*EXP(-$C$12*$C$30)+(CG434*$C$34+CG435*$C$35)*EXP(-$C$14*$C$30)),CF$236,(CG327*$C$34+CG328*$C$35)*EXP(-$C$12*$C$30)+CF$234),"")</f>
        <v/>
      </c>
      <c r="CG327" s="65">
        <f>IF(CG$231&gt;=$E327,IF(CG218*$C$23&gt;MAX($C$22,(CH327*$C$34+CH328*$C$35)*EXP(-$C$12*$C$30)+(CH434*$C$34+CH435*$C$35)*EXP(-$C$14*$C$30)),CG$236,(CH327*$C$34+CH328*$C$35)*EXP(-$C$12*$C$30)+CG$234),"")</f>
        <v/>
      </c>
      <c r="CH327" s="65">
        <f>IF(CH$231&gt;=$E327,IF(CH218*$C$23&gt;MAX($C$22,(CI327*$C$34+CI328*$C$35)*EXP(-$C$12*$C$30)+(CI434*$C$34+CI435*$C$35)*EXP(-$C$14*$C$30)),CH$236,(CI327*$C$34+CI328*$C$35)*EXP(-$C$12*$C$30)+CH$234),"")</f>
        <v/>
      </c>
      <c r="CI327" s="65">
        <f>IF(CI$231&gt;=$E327,IF(CI218*$C$23&gt;MAX($C$22,(CJ327*$C$34+CJ328*$C$35)*EXP(-$C$12*$C$30)+(CJ434*$C$34+CJ435*$C$35)*EXP(-$C$14*$C$30)),CI$236,(CJ327*$C$34+CJ328*$C$35)*EXP(-$C$12*$C$30)+CI$234),"")</f>
        <v/>
      </c>
      <c r="CJ327" s="65">
        <f>IF(CJ$231&gt;=$E327,IF(CJ218*$C$23&gt;MAX($C$22,(CK327*$C$34+CK328*$C$35)*EXP(-$C$12*$C$30)+(CK434*$C$34+CK435*$C$35)*EXP(-$C$14*$C$30)),CJ$236,(CK327*$C$34+CK328*$C$35)*EXP(-$C$12*$C$30)+CJ$234),"")</f>
        <v/>
      </c>
      <c r="CK327" s="65">
        <f>IF(CK$231&gt;=$E327,IF(CK218*$C$23&gt;MAX($C$22,(CL327*$C$34+CL328*$C$35)*EXP(-$C$12*$C$30)+(CL434*$C$34+CL435*$C$35)*EXP(-$C$14*$C$30)),CK$236,(CL327*$C$34+CL328*$C$35)*EXP(-$C$12*$C$30)+CK$234),"")</f>
        <v/>
      </c>
      <c r="CL327" s="65">
        <f>IF(CL$231&gt;=$E327,IF(CL218*$C$23&gt;MAX($C$22,(CM327*$C$34+CM328*$C$35)*EXP(-$C$12*$C$30)+(CM434*$C$34+CM435*$C$35)*EXP(-$C$14*$C$30)),CL$236,(CM327*$C$34+CM328*$C$35)*EXP(-$C$12*$C$30)+CL$234),"")</f>
        <v/>
      </c>
      <c r="CM327" s="65">
        <f>IF(CM$231&gt;=$E327,IF(CM218*$C$23&gt;MAX($C$22,(CN327*$C$34+CN328*$C$35)*EXP(-$C$12*$C$30)+(CN434*$C$34+CN435*$C$35)*EXP(-$C$14*$C$30)),CM$236,(CN327*$C$34+CN328*$C$35)*EXP(-$C$12*$C$30)+CM$234),"")</f>
        <v/>
      </c>
      <c r="CN327" s="65">
        <f>IF(CN$231&gt;=$E327,IF(CN218*$C$23&gt;MAX($C$22,(CO327*$C$34+CO328*$C$35)*EXP(-$C$12*$C$30)+(CO434*$C$34+CO435*$C$35)*EXP(-$C$14*$C$30)),CN$236,(CO327*$C$34+CO328*$C$35)*EXP(-$C$12*$C$30)+CN$234),"")</f>
        <v/>
      </c>
      <c r="CO327" s="65">
        <f>IF(CO$231&gt;=$E327,IF(CO218*$C$23&gt;MAX($C$22,(CP327*$C$34+CP328*$C$35)*EXP(-$C$12*$C$30)+(CP434*$C$34+CP435*$C$35)*EXP(-$C$14*$C$30)),CO$236,(CP327*$C$34+CP328*$C$35)*EXP(-$C$12*$C$30)+CO$234),"")</f>
        <v/>
      </c>
      <c r="CP327" s="65">
        <f>IF(CP$231&gt;=$E327,IF(CP218*$C$23&gt;MAX($C$22,(CQ327*$C$34+CQ328*$C$35)*EXP(-$C$12*$C$30)+(CQ434*$C$34+CQ435*$C$35)*EXP(-$C$14*$C$30)),CP$236,(CQ327*$C$34+CQ328*$C$35)*EXP(-$C$12*$C$30)+CP$234),"")</f>
        <v/>
      </c>
      <c r="CQ327" s="65">
        <f>IF(CQ$231&gt;=$E327,IF(CQ218*$C$23&gt;MAX($C$22,(CR327*$C$34+CR328*$C$35)*EXP(-$C$12*$C$30)+(CR434*$C$34+CR435*$C$35)*EXP(-$C$14*$C$30)),CQ$236,(CR327*$C$34+CR328*$C$35)*EXP(-$C$12*$C$30)+CQ$234),"")</f>
        <v/>
      </c>
      <c r="CR327" s="65">
        <f>IF(CR$231&gt;=$E327,IF(CR218*$C$23&gt;MAX($C$22,(CS327*$C$34+CS328*$C$35)*EXP(-$C$12*$C$30)+(CS434*$C$34+CS435*$C$35)*EXP(-$C$14*$C$30)),CR$236,(CS327*$C$34+CS328*$C$35)*EXP(-$C$12*$C$30)+CR$234),"")</f>
        <v/>
      </c>
      <c r="CS327" s="65">
        <f>IF(CS$231&gt;=$E327,IF(CS218*$C$23&gt;MAX($C$22,(CT327*$C$34+CT328*$C$35)*EXP(-$C$12*$C$30)+(CT434*$C$34+CT435*$C$35)*EXP(-$C$14*$C$30)),CS$236,(CT327*$C$34+CT328*$C$35)*EXP(-$C$12*$C$30)+CS$234),"")</f>
        <v/>
      </c>
      <c r="CT327" s="65">
        <f>IF(CT$231&gt;=$E327,IF(CT218*$C$23&gt;MAX($C$22,(CU327*$C$34+CU328*$C$35)*EXP(-$C$12*$C$30)+(CU434*$C$34+CU435*$C$35)*EXP(-$C$14*$C$30)),CT$236,(CU327*$C$34+CU328*$C$35)*EXP(-$C$12*$C$30)+CT$234),"")</f>
        <v/>
      </c>
      <c r="CU327" s="65">
        <f>IF(CU$231&gt;=$E327,IF(CU218*$C$23&gt;MAX($C$22,(CV327*$C$34+CV328*$C$35)*EXP(-$C$12*$C$30)+(CV434*$C$34+CV435*$C$35)*EXP(-$C$14*$C$30)),CU$236,(CV327*$C$34+CV328*$C$35)*EXP(-$C$12*$C$30)+CU$234),"")</f>
        <v/>
      </c>
      <c r="CV327" s="65">
        <f>IF(CV$231&gt;=$E327,IF(CV218*$C$23&gt;MAX($C$22,(CW327*$C$34+CW328*$C$35)*EXP(-$C$12*$C$30)+(CW434*$C$34+CW435*$C$35)*EXP(-$C$14*$C$30)),CV$236,(CW327*$C$34+CW328*$C$35)*EXP(-$C$12*$C$30)+CV$234),"")</f>
        <v/>
      </c>
      <c r="CW327" s="65">
        <f>IF(CW$231&gt;=$E327,IF(CW218*$C$23&gt;MAX($C$22,(CX327*$C$34+CX328*$C$35)*EXP(-$C$12*$C$30)+(CX434*$C$34+CX435*$C$35)*EXP(-$C$14*$C$30)),CW$236,(CX327*$C$34+CX328*$C$35)*EXP(-$C$12*$C$30)+CW$234),"")</f>
        <v/>
      </c>
      <c r="CX327" s="65">
        <f>IF(CX$231&gt;=$E327,IF(CX218*$C$23&gt;MAX($C$22,(CY327*$C$34+CY328*$C$35)*EXP(-$C$12*$C$30)+(CY434*$C$34+CY435*$C$35)*EXP(-$C$14*$C$30)),CX$236,(CY327*$C$34+CY328*$C$35)*EXP(-$C$12*$C$30)+CX$234),"")</f>
        <v/>
      </c>
      <c r="CY327" s="65">
        <f>IF(CY$231&gt;=$E327,IF(CY218*$C$23&gt;MAX($C$22,(CZ327*$C$34+CZ328*$C$35)*EXP(-$C$12*$C$30)+(CZ434*$C$34+CZ435*$C$35)*EXP(-$C$14*$C$30)),CY$236,(CZ327*$C$34+CZ328*$C$35)*EXP(-$C$12*$C$30)+CY$234),"")</f>
        <v/>
      </c>
      <c r="CZ327" s="65">
        <f>IF(CZ$231&gt;=$E327,IF(CZ218*$C$23&gt;MAX($C$22,(DA327*$C$34+DA328*$C$35)*EXP(-$C$12*$C$30)+(DA434*$C$34+DA435*$C$35)*EXP(-$C$14*$C$30)),CZ$236,(DA327*$C$34+DA328*$C$35)*EXP(-$C$12*$C$30)+CZ$234),"")</f>
        <v/>
      </c>
      <c r="DA327" s="65">
        <f>IF(DA$231&gt;=$E327,IF(DA218*$C$23&gt;MAX($C$22,(DB327*$C$34+DB328*$C$35)*EXP(-$C$12*$C$30)+(DB434*$C$34+DB435*$C$35)*EXP(-$C$14*$C$30)),DA$236,(DB327*$C$34+DB328*$C$35)*EXP(-$C$12*$C$30)+DA$234),"")</f>
        <v/>
      </c>
      <c r="DB327" s="65">
        <f>IF(DB$231&gt;=$E327,IF(DB218*$C$23&gt;MAX($C$22,(DC327*$C$34+DC328*$C$35)*EXP(-$C$12*$C$30)+(DC434*$C$34+DC435*$C$35)*EXP(-$C$14*$C$30)),DB$236,(DC327*$C$34+DC328*$C$35)*EXP(-$C$12*$C$30)+DB$234),"")</f>
        <v/>
      </c>
      <c r="DC327" s="65">
        <f>IF(DC$231&gt;=$E327,IF(DC218*$C$23&gt;$C$22,DC$236,$C$22+DC$234),"")</f>
        <v/>
      </c>
    </row>
    <row r="328" ht="12" customHeight="1">
      <c r="D328" s="12" t="n"/>
      <c r="E328" s="64">
        <f>E327+1</f>
        <v/>
      </c>
      <c r="G328" s="65">
        <f>IF(G$231&gt;=$E328,IF(G219*$C$23&gt;MAX($C$22,(H328*$C$34+H329*$C$35)*EXP(-$C$12*$C$30)+(H435*$C$34+H436*$C$35)*EXP(-$C$14*$C$30)),G$236,(H328*$C$34+H329*$C$35)*EXP(-$C$12*$C$30)+G$234),"")</f>
        <v/>
      </c>
      <c r="H328" s="65">
        <f>IF(H$231&gt;=$E328,IF(H219*$C$23&gt;MAX($C$22,(I328*$C$34+I329*$C$35)*EXP(-$C$12*$C$30)+(I435*$C$34+I436*$C$35)*EXP(-$C$14*$C$30)),H$236,(I328*$C$34+I329*$C$35)*EXP(-$C$12*$C$30)+H$234),"")</f>
        <v/>
      </c>
      <c r="I328" s="65">
        <f>IF(I$231&gt;=$E328,IF(I219*$C$23&gt;MAX($C$22,(J328*$C$34+J329*$C$35)*EXP(-$C$12*$C$30)+(J435*$C$34+J436*$C$35)*EXP(-$C$14*$C$30)),I$236,(J328*$C$34+J329*$C$35)*EXP(-$C$12*$C$30)+I$234),"")</f>
        <v/>
      </c>
      <c r="J328" s="65">
        <f>IF(J$231&gt;=$E328,IF(J219*$C$23&gt;MAX($C$22,(K328*$C$34+K329*$C$35)*EXP(-$C$12*$C$30)+(K435*$C$34+K436*$C$35)*EXP(-$C$14*$C$30)),J$236,(K328*$C$34+K329*$C$35)*EXP(-$C$12*$C$30)+J$234),"")</f>
        <v/>
      </c>
      <c r="K328" s="65">
        <f>IF(K$231&gt;=$E328,IF(K219*$C$23&gt;MAX($C$22,(L328*$C$34+L329*$C$35)*EXP(-$C$12*$C$30)+(L435*$C$34+L436*$C$35)*EXP(-$C$14*$C$30)),K$236,(L328*$C$34+L329*$C$35)*EXP(-$C$12*$C$30)+K$234),"")</f>
        <v/>
      </c>
      <c r="L328" s="65">
        <f>IF(L$231&gt;=$E328,IF(L219*$C$23&gt;MAX($C$22,(M328*$C$34+M329*$C$35)*EXP(-$C$12*$C$30)+(M435*$C$34+M436*$C$35)*EXP(-$C$14*$C$30)),L$236,(M328*$C$34+M329*$C$35)*EXP(-$C$12*$C$30)+L$234),"")</f>
        <v/>
      </c>
      <c r="M328" s="65">
        <f>IF(M$231&gt;=$E328,IF(M219*$C$23&gt;MAX($C$22,(N328*$C$34+N329*$C$35)*EXP(-$C$12*$C$30)+(N435*$C$34+N436*$C$35)*EXP(-$C$14*$C$30)),M$236,(N328*$C$34+N329*$C$35)*EXP(-$C$12*$C$30)+M$234),"")</f>
        <v/>
      </c>
      <c r="N328" s="65">
        <f>IF(N$231&gt;=$E328,IF(N219*$C$23&gt;MAX($C$22,(O328*$C$34+O329*$C$35)*EXP(-$C$12*$C$30)+(O435*$C$34+O436*$C$35)*EXP(-$C$14*$C$30)),N$236,(O328*$C$34+O329*$C$35)*EXP(-$C$12*$C$30)+N$234),"")</f>
        <v/>
      </c>
      <c r="O328" s="65">
        <f>IF(O$231&gt;=$E328,IF(O219*$C$23&gt;MAX($C$22,(P328*$C$34+P329*$C$35)*EXP(-$C$12*$C$30)+(P435*$C$34+P436*$C$35)*EXP(-$C$14*$C$30)),O$236,(P328*$C$34+P329*$C$35)*EXP(-$C$12*$C$30)+O$234),"")</f>
        <v/>
      </c>
      <c r="P328" s="65">
        <f>IF(P$231&gt;=$E328,IF(P219*$C$23&gt;MAX($C$22,(Q328*$C$34+Q329*$C$35)*EXP(-$C$12*$C$30)+(Q435*$C$34+Q436*$C$35)*EXP(-$C$14*$C$30)),P$236,(Q328*$C$34+Q329*$C$35)*EXP(-$C$12*$C$30)+P$234),"")</f>
        <v/>
      </c>
      <c r="Q328" s="65">
        <f>IF(Q$231&gt;=$E328,IF(Q219*$C$23&gt;MAX($C$22,(R328*$C$34+R329*$C$35)*EXP(-$C$12*$C$30)+(R435*$C$34+R436*$C$35)*EXP(-$C$14*$C$30)),Q$236,(R328*$C$34+R329*$C$35)*EXP(-$C$12*$C$30)+Q$234),"")</f>
        <v/>
      </c>
      <c r="R328" s="65">
        <f>IF(R$231&gt;=$E328,IF(R219*$C$23&gt;MAX($C$22,(S328*$C$34+S329*$C$35)*EXP(-$C$12*$C$30)+(S435*$C$34+S436*$C$35)*EXP(-$C$14*$C$30)),R$236,(S328*$C$34+S329*$C$35)*EXP(-$C$12*$C$30)+R$234),"")</f>
        <v/>
      </c>
      <c r="S328" s="65">
        <f>IF(S$231&gt;=$E328,IF(S219*$C$23&gt;MAX($C$22,(T328*$C$34+T329*$C$35)*EXP(-$C$12*$C$30)+(T435*$C$34+T436*$C$35)*EXP(-$C$14*$C$30)),S$236,(T328*$C$34+T329*$C$35)*EXP(-$C$12*$C$30)+S$234),"")</f>
        <v/>
      </c>
      <c r="T328" s="65">
        <f>IF(T$231&gt;=$E328,IF(T219*$C$23&gt;MAX($C$22,(U328*$C$34+U329*$C$35)*EXP(-$C$12*$C$30)+(U435*$C$34+U436*$C$35)*EXP(-$C$14*$C$30)),T$236,(U328*$C$34+U329*$C$35)*EXP(-$C$12*$C$30)+T$234),"")</f>
        <v/>
      </c>
      <c r="U328" s="65">
        <f>IF(U$231&gt;=$E328,IF(U219*$C$23&gt;MAX($C$22,(V328*$C$34+V329*$C$35)*EXP(-$C$12*$C$30)+(V435*$C$34+V436*$C$35)*EXP(-$C$14*$C$30)),U$236,(V328*$C$34+V329*$C$35)*EXP(-$C$12*$C$30)+U$234),"")</f>
        <v/>
      </c>
      <c r="V328" s="65">
        <f>IF(V$231&gt;=$E328,IF(V219*$C$23&gt;MAX($C$22,(W328*$C$34+W329*$C$35)*EXP(-$C$12*$C$30)+(W435*$C$34+W436*$C$35)*EXP(-$C$14*$C$30)),V$236,(W328*$C$34+W329*$C$35)*EXP(-$C$12*$C$30)+V$234),"")</f>
        <v/>
      </c>
      <c r="W328" s="65">
        <f>IF(W$231&gt;=$E328,IF(W219*$C$23&gt;MAX($C$22,(X328*$C$34+X329*$C$35)*EXP(-$C$12*$C$30)+(X435*$C$34+X436*$C$35)*EXP(-$C$14*$C$30)),W$236,(X328*$C$34+X329*$C$35)*EXP(-$C$12*$C$30)+W$234),"")</f>
        <v/>
      </c>
      <c r="X328" s="65">
        <f>IF(X$231&gt;=$E328,IF(X219*$C$23&gt;MAX($C$22,(Y328*$C$34+Y329*$C$35)*EXP(-$C$12*$C$30)+(Y435*$C$34+Y436*$C$35)*EXP(-$C$14*$C$30)),X$236,(Y328*$C$34+Y329*$C$35)*EXP(-$C$12*$C$30)+X$234),"")</f>
        <v/>
      </c>
      <c r="Y328" s="65">
        <f>IF(Y$231&gt;=$E328,IF(Y219*$C$23&gt;MAX($C$22,(Z328*$C$34+Z329*$C$35)*EXP(-$C$12*$C$30)+(Z435*$C$34+Z436*$C$35)*EXP(-$C$14*$C$30)),Y$236,(Z328*$C$34+Z329*$C$35)*EXP(-$C$12*$C$30)+Y$234),"")</f>
        <v/>
      </c>
      <c r="Z328" s="65">
        <f>IF(Z$231&gt;=$E328,IF(Z219*$C$23&gt;MAX($C$22,(AA328*$C$34+AA329*$C$35)*EXP(-$C$12*$C$30)+(AA435*$C$34+AA436*$C$35)*EXP(-$C$14*$C$30)),Z$236,(AA328*$C$34+AA329*$C$35)*EXP(-$C$12*$C$30)+Z$234),"")</f>
        <v/>
      </c>
      <c r="AA328" s="65">
        <f>IF(AA$231&gt;=$E328,IF(AA219*$C$23&gt;MAX($C$22,(AB328*$C$34+AB329*$C$35)*EXP(-$C$12*$C$30)+(AB435*$C$34+AB436*$C$35)*EXP(-$C$14*$C$30)),AA$236,(AB328*$C$34+AB329*$C$35)*EXP(-$C$12*$C$30)+AA$234),"")</f>
        <v/>
      </c>
      <c r="AB328" s="65">
        <f>IF(AB$231&gt;=$E328,IF(AB219*$C$23&gt;MAX($C$22,(AC328*$C$34+AC329*$C$35)*EXP(-$C$12*$C$30)+(AC435*$C$34+AC436*$C$35)*EXP(-$C$14*$C$30)),AB$236,(AC328*$C$34+AC329*$C$35)*EXP(-$C$12*$C$30)+AB$234),"")</f>
        <v/>
      </c>
      <c r="AC328" s="65">
        <f>IF(AC$231&gt;=$E328,IF(AC219*$C$23&gt;MAX($C$22,(AD328*$C$34+AD329*$C$35)*EXP(-$C$12*$C$30)+(AD435*$C$34+AD436*$C$35)*EXP(-$C$14*$C$30)),AC$236,(AD328*$C$34+AD329*$C$35)*EXP(-$C$12*$C$30)+AC$234),"")</f>
        <v/>
      </c>
      <c r="AD328" s="65">
        <f>IF(AD$231&gt;=$E328,IF(AD219*$C$23&gt;MAX($C$22,(AE328*$C$34+AE329*$C$35)*EXP(-$C$12*$C$30)+(AE435*$C$34+AE436*$C$35)*EXP(-$C$14*$C$30)),AD$236,(AE328*$C$34+AE329*$C$35)*EXP(-$C$12*$C$30)+AD$234),"")</f>
        <v/>
      </c>
      <c r="AE328" s="65">
        <f>IF(AE$231&gt;=$E328,IF(AE219*$C$23&gt;MAX($C$22,(AF328*$C$34+AF329*$C$35)*EXP(-$C$12*$C$30)+(AF435*$C$34+AF436*$C$35)*EXP(-$C$14*$C$30)),AE$236,(AF328*$C$34+AF329*$C$35)*EXP(-$C$12*$C$30)+AE$234),"")</f>
        <v/>
      </c>
      <c r="AF328" s="65">
        <f>IF(AF$231&gt;=$E328,IF(AF219*$C$23&gt;MAX($C$22,(AG328*$C$34+AG329*$C$35)*EXP(-$C$12*$C$30)+(AG435*$C$34+AG436*$C$35)*EXP(-$C$14*$C$30)),AF$236,(AG328*$C$34+AG329*$C$35)*EXP(-$C$12*$C$30)+AF$234),"")</f>
        <v/>
      </c>
      <c r="AG328" s="65">
        <f>IF(AG$231&gt;=$E328,IF(AG219*$C$23&gt;MAX($C$22,(AH328*$C$34+AH329*$C$35)*EXP(-$C$12*$C$30)+(AH435*$C$34+AH436*$C$35)*EXP(-$C$14*$C$30)),AG$236,(AH328*$C$34+AH329*$C$35)*EXP(-$C$12*$C$30)+AG$234),"")</f>
        <v/>
      </c>
      <c r="AH328" s="65">
        <f>IF(AH$231&gt;=$E328,IF(AH219*$C$23&gt;MAX($C$22,(AI328*$C$34+AI329*$C$35)*EXP(-$C$12*$C$30)+(AI435*$C$34+AI436*$C$35)*EXP(-$C$14*$C$30)),AH$236,(AI328*$C$34+AI329*$C$35)*EXP(-$C$12*$C$30)+AH$234),"")</f>
        <v/>
      </c>
      <c r="AI328" s="65">
        <f>IF(AI$231&gt;=$E328,IF(AI219*$C$23&gt;MAX($C$22,(AJ328*$C$34+AJ329*$C$35)*EXP(-$C$12*$C$30)+(AJ435*$C$34+AJ436*$C$35)*EXP(-$C$14*$C$30)),AI$236,(AJ328*$C$34+AJ329*$C$35)*EXP(-$C$12*$C$30)+AI$234),"")</f>
        <v/>
      </c>
      <c r="AJ328" s="65">
        <f>IF(AJ$231&gt;=$E328,IF(AJ219*$C$23&gt;MAX($C$22,(AK328*$C$34+AK329*$C$35)*EXP(-$C$12*$C$30)+(AK435*$C$34+AK436*$C$35)*EXP(-$C$14*$C$30)),AJ$236,(AK328*$C$34+AK329*$C$35)*EXP(-$C$12*$C$30)+AJ$234),"")</f>
        <v/>
      </c>
      <c r="AK328" s="65">
        <f>IF(AK$231&gt;=$E328,IF(AK219*$C$23&gt;MAX($C$22,(AL328*$C$34+AL329*$C$35)*EXP(-$C$12*$C$30)+(AL435*$C$34+AL436*$C$35)*EXP(-$C$14*$C$30)),AK$236,(AL328*$C$34+AL329*$C$35)*EXP(-$C$12*$C$30)+AK$234),"")</f>
        <v/>
      </c>
      <c r="AL328" s="65">
        <f>IF(AL$231&gt;=$E328,IF(AL219*$C$23&gt;MAX($C$22,(AM328*$C$34+AM329*$C$35)*EXP(-$C$12*$C$30)+(AM435*$C$34+AM436*$C$35)*EXP(-$C$14*$C$30)),AL$236,(AM328*$C$34+AM329*$C$35)*EXP(-$C$12*$C$30)+AL$234),"")</f>
        <v/>
      </c>
      <c r="AM328" s="65">
        <f>IF(AM$231&gt;=$E328,IF(AM219*$C$23&gt;MAX($C$22,(AN328*$C$34+AN329*$C$35)*EXP(-$C$12*$C$30)+(AN435*$C$34+AN436*$C$35)*EXP(-$C$14*$C$30)),AM$236,(AN328*$C$34+AN329*$C$35)*EXP(-$C$12*$C$30)+AM$234),"")</f>
        <v/>
      </c>
      <c r="AN328" s="65">
        <f>IF(AN$231&gt;=$E328,IF(AN219*$C$23&gt;MAX($C$22,(AO328*$C$34+AO329*$C$35)*EXP(-$C$12*$C$30)+(AO435*$C$34+AO436*$C$35)*EXP(-$C$14*$C$30)),AN$236,(AO328*$C$34+AO329*$C$35)*EXP(-$C$12*$C$30)+AN$234),"")</f>
        <v/>
      </c>
      <c r="AO328" s="65">
        <f>IF(AO$231&gt;=$E328,IF(AO219*$C$23&gt;MAX($C$22,(AP328*$C$34+AP329*$C$35)*EXP(-$C$12*$C$30)+(AP435*$C$34+AP436*$C$35)*EXP(-$C$14*$C$30)),AO$236,(AP328*$C$34+AP329*$C$35)*EXP(-$C$12*$C$30)+AO$234),"")</f>
        <v/>
      </c>
      <c r="AP328" s="65">
        <f>IF(AP$231&gt;=$E328,IF(AP219*$C$23&gt;MAX($C$22,(AQ328*$C$34+AQ329*$C$35)*EXP(-$C$12*$C$30)+(AQ435*$C$34+AQ436*$C$35)*EXP(-$C$14*$C$30)),AP$236,(AQ328*$C$34+AQ329*$C$35)*EXP(-$C$12*$C$30)+AP$234),"")</f>
        <v/>
      </c>
      <c r="AQ328" s="65">
        <f>IF(AQ$231&gt;=$E328,IF(AQ219*$C$23&gt;MAX($C$22,(AR328*$C$34+AR329*$C$35)*EXP(-$C$12*$C$30)+(AR435*$C$34+AR436*$C$35)*EXP(-$C$14*$C$30)),AQ$236,(AR328*$C$34+AR329*$C$35)*EXP(-$C$12*$C$30)+AQ$234),"")</f>
        <v/>
      </c>
      <c r="AR328" s="65">
        <f>IF(AR$231&gt;=$E328,IF(AR219*$C$23&gt;MAX($C$22,(AS328*$C$34+AS329*$C$35)*EXP(-$C$12*$C$30)+(AS435*$C$34+AS436*$C$35)*EXP(-$C$14*$C$30)),AR$236,(AS328*$C$34+AS329*$C$35)*EXP(-$C$12*$C$30)+AR$234),"")</f>
        <v/>
      </c>
      <c r="AS328" s="65">
        <f>IF(AS$231&gt;=$E328,IF(AS219*$C$23&gt;MAX($C$22,(AT328*$C$34+AT329*$C$35)*EXP(-$C$12*$C$30)+(AT435*$C$34+AT436*$C$35)*EXP(-$C$14*$C$30)),AS$236,(AT328*$C$34+AT329*$C$35)*EXP(-$C$12*$C$30)+AS$234),"")</f>
        <v/>
      </c>
      <c r="AT328" s="65">
        <f>IF(AT$231&gt;=$E328,IF(AT219*$C$23&gt;MAX($C$22,(AU328*$C$34+AU329*$C$35)*EXP(-$C$12*$C$30)+(AU435*$C$34+AU436*$C$35)*EXP(-$C$14*$C$30)),AT$236,(AU328*$C$34+AU329*$C$35)*EXP(-$C$12*$C$30)+AT$234),"")</f>
        <v/>
      </c>
      <c r="AU328" s="65">
        <f>IF(AU$231&gt;=$E328,IF(AU219*$C$23&gt;MAX($C$22,(AV328*$C$34+AV329*$C$35)*EXP(-$C$12*$C$30)+(AV435*$C$34+AV436*$C$35)*EXP(-$C$14*$C$30)),AU$236,(AV328*$C$34+AV329*$C$35)*EXP(-$C$12*$C$30)+AU$234),"")</f>
        <v/>
      </c>
      <c r="AV328" s="65">
        <f>IF(AV$231&gt;=$E328,IF(AV219*$C$23&gt;MAX($C$22,(AW328*$C$34+AW329*$C$35)*EXP(-$C$12*$C$30)+(AW435*$C$34+AW436*$C$35)*EXP(-$C$14*$C$30)),AV$236,(AW328*$C$34+AW329*$C$35)*EXP(-$C$12*$C$30)+AV$234),"")</f>
        <v/>
      </c>
      <c r="AW328" s="65">
        <f>IF(AW$231&gt;=$E328,IF(AW219*$C$23&gt;MAX($C$22,(AX328*$C$34+AX329*$C$35)*EXP(-$C$12*$C$30)+(AX435*$C$34+AX436*$C$35)*EXP(-$C$14*$C$30)),AW$236,(AX328*$C$34+AX329*$C$35)*EXP(-$C$12*$C$30)+AW$234),"")</f>
        <v/>
      </c>
      <c r="AX328" s="65">
        <f>IF(AX$231&gt;=$E328,IF(AX219*$C$23&gt;MAX($C$22,(AY328*$C$34+AY329*$C$35)*EXP(-$C$12*$C$30)+(AY435*$C$34+AY436*$C$35)*EXP(-$C$14*$C$30)),AX$236,(AY328*$C$34+AY329*$C$35)*EXP(-$C$12*$C$30)+AX$234),"")</f>
        <v/>
      </c>
      <c r="AY328" s="65">
        <f>IF(AY$231&gt;=$E328,IF(AY219*$C$23&gt;MAX($C$22,(AZ328*$C$34+AZ329*$C$35)*EXP(-$C$12*$C$30)+(AZ435*$C$34+AZ436*$C$35)*EXP(-$C$14*$C$30)),AY$236,(AZ328*$C$34+AZ329*$C$35)*EXP(-$C$12*$C$30)+AY$234),"")</f>
        <v/>
      </c>
      <c r="AZ328" s="65">
        <f>IF(AZ$231&gt;=$E328,IF(AZ219*$C$23&gt;MAX($C$22,(BA328*$C$34+BA329*$C$35)*EXP(-$C$12*$C$30)+(BA435*$C$34+BA436*$C$35)*EXP(-$C$14*$C$30)),AZ$236,(BA328*$C$34+BA329*$C$35)*EXP(-$C$12*$C$30)+AZ$234),"")</f>
        <v/>
      </c>
      <c r="BA328" s="65">
        <f>IF(BA$231&gt;=$E328,IF(BA219*$C$23&gt;MAX($C$22,(BB328*$C$34+BB329*$C$35)*EXP(-$C$12*$C$30)+(BB435*$C$34+BB436*$C$35)*EXP(-$C$14*$C$30)),BA$236,(BB328*$C$34+BB329*$C$35)*EXP(-$C$12*$C$30)+BA$234),"")</f>
        <v/>
      </c>
      <c r="BB328" s="65">
        <f>IF(BB$231&gt;=$E328,IF(BB219*$C$23&gt;MAX($C$22,(BC328*$C$34+BC329*$C$35)*EXP(-$C$12*$C$30)+(BC435*$C$34+BC436*$C$35)*EXP(-$C$14*$C$30)),BB$236,(BC328*$C$34+BC329*$C$35)*EXP(-$C$12*$C$30)+BB$234),"")</f>
        <v/>
      </c>
      <c r="BC328" s="65">
        <f>IF(BC$231&gt;=$E328,IF(BC219*$C$23&gt;MAX($C$22,(BD328*$C$34+BD329*$C$35)*EXP(-$C$12*$C$30)+(BD435*$C$34+BD436*$C$35)*EXP(-$C$14*$C$30)),BC$236,(BD328*$C$34+BD329*$C$35)*EXP(-$C$12*$C$30)+BC$234),"")</f>
        <v/>
      </c>
      <c r="BD328" s="65">
        <f>IF(BD$231&gt;=$E328,IF(BD219*$C$23&gt;MAX($C$22,(BE328*$C$34+BE329*$C$35)*EXP(-$C$12*$C$30)+(BE435*$C$34+BE436*$C$35)*EXP(-$C$14*$C$30)),BD$236,(BE328*$C$34+BE329*$C$35)*EXP(-$C$12*$C$30)+BD$234),"")</f>
        <v/>
      </c>
      <c r="BE328" s="65">
        <f>IF(BE$231&gt;=$E328,IF(BE219*$C$23&gt;MAX($C$22,(BF328*$C$34+BF329*$C$35)*EXP(-$C$12*$C$30)+(BF435*$C$34+BF436*$C$35)*EXP(-$C$14*$C$30)),BE$236,(BF328*$C$34+BF329*$C$35)*EXP(-$C$12*$C$30)+BE$234),"")</f>
        <v/>
      </c>
      <c r="BF328" s="65">
        <f>IF(BF$231&gt;=$E328,IF(BF219*$C$23&gt;MAX($C$22,(BG328*$C$34+BG329*$C$35)*EXP(-$C$12*$C$30)+(BG435*$C$34+BG436*$C$35)*EXP(-$C$14*$C$30)),BF$236,(BG328*$C$34+BG329*$C$35)*EXP(-$C$12*$C$30)+BF$234),"")</f>
        <v/>
      </c>
      <c r="BG328" s="65">
        <f>IF(BG$231&gt;=$E328,IF(BG219*$C$23&gt;MAX($C$22,(BH328*$C$34+BH329*$C$35)*EXP(-$C$12*$C$30)+(BH435*$C$34+BH436*$C$35)*EXP(-$C$14*$C$30)),BG$236,(BH328*$C$34+BH329*$C$35)*EXP(-$C$12*$C$30)+BG$234),"")</f>
        <v/>
      </c>
      <c r="BH328" s="65">
        <f>IF(BH$231&gt;=$E328,IF(BH219*$C$23&gt;MAX($C$22,(BI328*$C$34+BI329*$C$35)*EXP(-$C$12*$C$30)+(BI435*$C$34+BI436*$C$35)*EXP(-$C$14*$C$30)),BH$236,(BI328*$C$34+BI329*$C$35)*EXP(-$C$12*$C$30)+BH$234),"")</f>
        <v/>
      </c>
      <c r="BI328" s="65">
        <f>IF(BI$231&gt;=$E328,IF(BI219*$C$23&gt;MAX($C$22,(BJ328*$C$34+BJ329*$C$35)*EXP(-$C$12*$C$30)+(BJ435*$C$34+BJ436*$C$35)*EXP(-$C$14*$C$30)),BI$236,(BJ328*$C$34+BJ329*$C$35)*EXP(-$C$12*$C$30)+BI$234),"")</f>
        <v/>
      </c>
      <c r="BJ328" s="65">
        <f>IF(BJ$231&gt;=$E328,IF(BJ219*$C$23&gt;MAX($C$22,(BK328*$C$34+BK329*$C$35)*EXP(-$C$12*$C$30)+(BK435*$C$34+BK436*$C$35)*EXP(-$C$14*$C$30)),BJ$236,(BK328*$C$34+BK329*$C$35)*EXP(-$C$12*$C$30)+BJ$234),"")</f>
        <v/>
      </c>
      <c r="BK328" s="65">
        <f>IF(BK$231&gt;=$E328,IF(BK219*$C$23&gt;MAX($C$22,(BL328*$C$34+BL329*$C$35)*EXP(-$C$12*$C$30)+(BL435*$C$34+BL436*$C$35)*EXP(-$C$14*$C$30)),BK$236,(BL328*$C$34+BL329*$C$35)*EXP(-$C$12*$C$30)+BK$234),"")</f>
        <v/>
      </c>
      <c r="BL328" s="65">
        <f>IF(BL$231&gt;=$E328,IF(BL219*$C$23&gt;MAX($C$22,(BM328*$C$34+BM329*$C$35)*EXP(-$C$12*$C$30)+(BM435*$C$34+BM436*$C$35)*EXP(-$C$14*$C$30)),BL$236,(BM328*$C$34+BM329*$C$35)*EXP(-$C$12*$C$30)+BL$234),"")</f>
        <v/>
      </c>
      <c r="BM328" s="65">
        <f>IF(BM$231&gt;=$E328,IF(BM219*$C$23&gt;MAX($C$22,(BN328*$C$34+BN329*$C$35)*EXP(-$C$12*$C$30)+(BN435*$C$34+BN436*$C$35)*EXP(-$C$14*$C$30)),BM$236,(BN328*$C$34+BN329*$C$35)*EXP(-$C$12*$C$30)+BM$234),"")</f>
        <v/>
      </c>
      <c r="BN328" s="65">
        <f>IF(BN$231&gt;=$E328,IF(BN219*$C$23&gt;MAX($C$22,(BO328*$C$34+BO329*$C$35)*EXP(-$C$12*$C$30)+(BO435*$C$34+BO436*$C$35)*EXP(-$C$14*$C$30)),BN$236,(BO328*$C$34+BO329*$C$35)*EXP(-$C$12*$C$30)+BN$234),"")</f>
        <v/>
      </c>
      <c r="BO328" s="65">
        <f>IF(BO$231&gt;=$E328,IF(BO219*$C$23&gt;MAX($C$22,(BP328*$C$34+BP329*$C$35)*EXP(-$C$12*$C$30)+(BP435*$C$34+BP436*$C$35)*EXP(-$C$14*$C$30)),BO$236,(BP328*$C$34+BP329*$C$35)*EXP(-$C$12*$C$30)+BO$234),"")</f>
        <v/>
      </c>
      <c r="BP328" s="65">
        <f>IF(BP$231&gt;=$E328,IF(BP219*$C$23&gt;MAX($C$22,(BQ328*$C$34+BQ329*$C$35)*EXP(-$C$12*$C$30)+(BQ435*$C$34+BQ436*$C$35)*EXP(-$C$14*$C$30)),BP$236,(BQ328*$C$34+BQ329*$C$35)*EXP(-$C$12*$C$30)+BP$234),"")</f>
        <v/>
      </c>
      <c r="BQ328" s="65">
        <f>IF(BQ$231&gt;=$E328,IF(BQ219*$C$23&gt;MAX($C$22,(BR328*$C$34+BR329*$C$35)*EXP(-$C$12*$C$30)+(BR435*$C$34+BR436*$C$35)*EXP(-$C$14*$C$30)),BQ$236,(BR328*$C$34+BR329*$C$35)*EXP(-$C$12*$C$30)+BQ$234),"")</f>
        <v/>
      </c>
      <c r="BR328" s="65">
        <f>IF(BR$231&gt;=$E328,IF(BR219*$C$23&gt;MAX($C$22,(BS328*$C$34+BS329*$C$35)*EXP(-$C$12*$C$30)+(BS435*$C$34+BS436*$C$35)*EXP(-$C$14*$C$30)),BR$236,(BS328*$C$34+BS329*$C$35)*EXP(-$C$12*$C$30)+BR$234),"")</f>
        <v/>
      </c>
      <c r="BS328" s="65">
        <f>IF(BS$231&gt;=$E328,IF(BS219*$C$23&gt;MAX($C$22,(BT328*$C$34+BT329*$C$35)*EXP(-$C$12*$C$30)+(BT435*$C$34+BT436*$C$35)*EXP(-$C$14*$C$30)),BS$236,(BT328*$C$34+BT329*$C$35)*EXP(-$C$12*$C$30)+BS$234),"")</f>
        <v/>
      </c>
      <c r="BT328" s="65">
        <f>IF(BT$231&gt;=$E328,IF(BT219*$C$23&gt;MAX($C$22,(BU328*$C$34+BU329*$C$35)*EXP(-$C$12*$C$30)+(BU435*$C$34+BU436*$C$35)*EXP(-$C$14*$C$30)),BT$236,(BU328*$C$34+BU329*$C$35)*EXP(-$C$12*$C$30)+BT$234),"")</f>
        <v/>
      </c>
      <c r="BU328" s="65">
        <f>IF(BU$231&gt;=$E328,IF(BU219*$C$23&gt;MAX($C$22,(BV328*$C$34+BV329*$C$35)*EXP(-$C$12*$C$30)+(BV435*$C$34+BV436*$C$35)*EXP(-$C$14*$C$30)),BU$236,(BV328*$C$34+BV329*$C$35)*EXP(-$C$12*$C$30)+BU$234),"")</f>
        <v/>
      </c>
      <c r="BV328" s="65">
        <f>IF(BV$231&gt;=$E328,IF(BV219*$C$23&gt;MAX($C$22,(BW328*$C$34+BW329*$C$35)*EXP(-$C$12*$C$30)+(BW435*$C$34+BW436*$C$35)*EXP(-$C$14*$C$30)),BV$236,(BW328*$C$34+BW329*$C$35)*EXP(-$C$12*$C$30)+BV$234),"")</f>
        <v/>
      </c>
      <c r="BW328" s="65">
        <f>IF(BW$231&gt;=$E328,IF(BW219*$C$23&gt;MAX($C$22,(BX328*$C$34+BX329*$C$35)*EXP(-$C$12*$C$30)+(BX435*$C$34+BX436*$C$35)*EXP(-$C$14*$C$30)),BW$236,(BX328*$C$34+BX329*$C$35)*EXP(-$C$12*$C$30)+BW$234),"")</f>
        <v/>
      </c>
      <c r="BX328" s="65">
        <f>IF(BX$231&gt;=$E328,IF(BX219*$C$23&gt;MAX($C$22,(BY328*$C$34+BY329*$C$35)*EXP(-$C$12*$C$30)+(BY435*$C$34+BY436*$C$35)*EXP(-$C$14*$C$30)),BX$236,(BY328*$C$34+BY329*$C$35)*EXP(-$C$12*$C$30)+BX$234),"")</f>
        <v/>
      </c>
      <c r="BY328" s="65">
        <f>IF(BY$231&gt;=$E328,IF(BY219*$C$23&gt;MAX($C$22,(BZ328*$C$34+BZ329*$C$35)*EXP(-$C$12*$C$30)+(BZ435*$C$34+BZ436*$C$35)*EXP(-$C$14*$C$30)),BY$236,(BZ328*$C$34+BZ329*$C$35)*EXP(-$C$12*$C$30)+BY$234),"")</f>
        <v/>
      </c>
      <c r="BZ328" s="65">
        <f>IF(BZ$231&gt;=$E328,IF(BZ219*$C$23&gt;MAX($C$22,(CA328*$C$34+CA329*$C$35)*EXP(-$C$12*$C$30)+(CA435*$C$34+CA436*$C$35)*EXP(-$C$14*$C$30)),BZ$236,(CA328*$C$34+CA329*$C$35)*EXP(-$C$12*$C$30)+BZ$234),"")</f>
        <v/>
      </c>
      <c r="CA328" s="65">
        <f>IF(CA$231&gt;=$E328,IF(CA219*$C$23&gt;MAX($C$22,(CB328*$C$34+CB329*$C$35)*EXP(-$C$12*$C$30)+(CB435*$C$34+CB436*$C$35)*EXP(-$C$14*$C$30)),CA$236,(CB328*$C$34+CB329*$C$35)*EXP(-$C$12*$C$30)+CA$234),"")</f>
        <v/>
      </c>
      <c r="CB328" s="65">
        <f>IF(CB$231&gt;=$E328,IF(CB219*$C$23&gt;MAX($C$22,(CC328*$C$34+CC329*$C$35)*EXP(-$C$12*$C$30)+(CC435*$C$34+CC436*$C$35)*EXP(-$C$14*$C$30)),CB$236,(CC328*$C$34+CC329*$C$35)*EXP(-$C$12*$C$30)+CB$234),"")</f>
        <v/>
      </c>
      <c r="CC328" s="65">
        <f>IF(CC$231&gt;=$E328,IF(CC219*$C$23&gt;MAX($C$22,(CD328*$C$34+CD329*$C$35)*EXP(-$C$12*$C$30)+(CD435*$C$34+CD436*$C$35)*EXP(-$C$14*$C$30)),CC$236,(CD328*$C$34+CD329*$C$35)*EXP(-$C$12*$C$30)+CC$234),"")</f>
        <v/>
      </c>
      <c r="CD328" s="65">
        <f>IF(CD$231&gt;=$E328,IF(CD219*$C$23&gt;MAX($C$22,(CE328*$C$34+CE329*$C$35)*EXP(-$C$12*$C$30)+(CE435*$C$34+CE436*$C$35)*EXP(-$C$14*$C$30)),CD$236,(CE328*$C$34+CE329*$C$35)*EXP(-$C$12*$C$30)+CD$234),"")</f>
        <v/>
      </c>
      <c r="CE328" s="65">
        <f>IF(CE$231&gt;=$E328,IF(CE219*$C$23&gt;MAX($C$22,(CF328*$C$34+CF329*$C$35)*EXP(-$C$12*$C$30)+(CF435*$C$34+CF436*$C$35)*EXP(-$C$14*$C$30)),CE$236,(CF328*$C$34+CF329*$C$35)*EXP(-$C$12*$C$30)+CE$234),"")</f>
        <v/>
      </c>
      <c r="CF328" s="65">
        <f>IF(CF$231&gt;=$E328,IF(CF219*$C$23&gt;MAX($C$22,(CG328*$C$34+CG329*$C$35)*EXP(-$C$12*$C$30)+(CG435*$C$34+CG436*$C$35)*EXP(-$C$14*$C$30)),CF$236,(CG328*$C$34+CG329*$C$35)*EXP(-$C$12*$C$30)+CF$234),"")</f>
        <v/>
      </c>
      <c r="CG328" s="65">
        <f>IF(CG$231&gt;=$E328,IF(CG219*$C$23&gt;MAX($C$22,(CH328*$C$34+CH329*$C$35)*EXP(-$C$12*$C$30)+(CH435*$C$34+CH436*$C$35)*EXP(-$C$14*$C$30)),CG$236,(CH328*$C$34+CH329*$C$35)*EXP(-$C$12*$C$30)+CG$234),"")</f>
        <v/>
      </c>
      <c r="CH328" s="65">
        <f>IF(CH$231&gt;=$E328,IF(CH219*$C$23&gt;MAX($C$22,(CI328*$C$34+CI329*$C$35)*EXP(-$C$12*$C$30)+(CI435*$C$34+CI436*$C$35)*EXP(-$C$14*$C$30)),CH$236,(CI328*$C$34+CI329*$C$35)*EXP(-$C$12*$C$30)+CH$234),"")</f>
        <v/>
      </c>
      <c r="CI328" s="65">
        <f>IF(CI$231&gt;=$E328,IF(CI219*$C$23&gt;MAX($C$22,(CJ328*$C$34+CJ329*$C$35)*EXP(-$C$12*$C$30)+(CJ435*$C$34+CJ436*$C$35)*EXP(-$C$14*$C$30)),CI$236,(CJ328*$C$34+CJ329*$C$35)*EXP(-$C$12*$C$30)+CI$234),"")</f>
        <v/>
      </c>
      <c r="CJ328" s="65">
        <f>IF(CJ$231&gt;=$E328,IF(CJ219*$C$23&gt;MAX($C$22,(CK328*$C$34+CK329*$C$35)*EXP(-$C$12*$C$30)+(CK435*$C$34+CK436*$C$35)*EXP(-$C$14*$C$30)),CJ$236,(CK328*$C$34+CK329*$C$35)*EXP(-$C$12*$C$30)+CJ$234),"")</f>
        <v/>
      </c>
      <c r="CK328" s="65">
        <f>IF(CK$231&gt;=$E328,IF(CK219*$C$23&gt;MAX($C$22,(CL328*$C$34+CL329*$C$35)*EXP(-$C$12*$C$30)+(CL435*$C$34+CL436*$C$35)*EXP(-$C$14*$C$30)),CK$236,(CL328*$C$34+CL329*$C$35)*EXP(-$C$12*$C$30)+CK$234),"")</f>
        <v/>
      </c>
      <c r="CL328" s="65">
        <f>IF(CL$231&gt;=$E328,IF(CL219*$C$23&gt;MAX($C$22,(CM328*$C$34+CM329*$C$35)*EXP(-$C$12*$C$30)+(CM435*$C$34+CM436*$C$35)*EXP(-$C$14*$C$30)),CL$236,(CM328*$C$34+CM329*$C$35)*EXP(-$C$12*$C$30)+CL$234),"")</f>
        <v/>
      </c>
      <c r="CM328" s="65">
        <f>IF(CM$231&gt;=$E328,IF(CM219*$C$23&gt;MAX($C$22,(CN328*$C$34+CN329*$C$35)*EXP(-$C$12*$C$30)+(CN435*$C$34+CN436*$C$35)*EXP(-$C$14*$C$30)),CM$236,(CN328*$C$34+CN329*$C$35)*EXP(-$C$12*$C$30)+CM$234),"")</f>
        <v/>
      </c>
      <c r="CN328" s="65">
        <f>IF(CN$231&gt;=$E328,IF(CN219*$C$23&gt;MAX($C$22,(CO328*$C$34+CO329*$C$35)*EXP(-$C$12*$C$30)+(CO435*$C$34+CO436*$C$35)*EXP(-$C$14*$C$30)),CN$236,(CO328*$C$34+CO329*$C$35)*EXP(-$C$12*$C$30)+CN$234),"")</f>
        <v/>
      </c>
      <c r="CO328" s="65">
        <f>IF(CO$231&gt;=$E328,IF(CO219*$C$23&gt;MAX($C$22,(CP328*$C$34+CP329*$C$35)*EXP(-$C$12*$C$30)+(CP435*$C$34+CP436*$C$35)*EXP(-$C$14*$C$30)),CO$236,(CP328*$C$34+CP329*$C$35)*EXP(-$C$12*$C$30)+CO$234),"")</f>
        <v/>
      </c>
      <c r="CP328" s="65">
        <f>IF(CP$231&gt;=$E328,IF(CP219*$C$23&gt;MAX($C$22,(CQ328*$C$34+CQ329*$C$35)*EXP(-$C$12*$C$30)+(CQ435*$C$34+CQ436*$C$35)*EXP(-$C$14*$C$30)),CP$236,(CQ328*$C$34+CQ329*$C$35)*EXP(-$C$12*$C$30)+CP$234),"")</f>
        <v/>
      </c>
      <c r="CQ328" s="65">
        <f>IF(CQ$231&gt;=$E328,IF(CQ219*$C$23&gt;MAX($C$22,(CR328*$C$34+CR329*$C$35)*EXP(-$C$12*$C$30)+(CR435*$C$34+CR436*$C$35)*EXP(-$C$14*$C$30)),CQ$236,(CR328*$C$34+CR329*$C$35)*EXP(-$C$12*$C$30)+CQ$234),"")</f>
        <v/>
      </c>
      <c r="CR328" s="65">
        <f>IF(CR$231&gt;=$E328,IF(CR219*$C$23&gt;MAX($C$22,(CS328*$C$34+CS329*$C$35)*EXP(-$C$12*$C$30)+(CS435*$C$34+CS436*$C$35)*EXP(-$C$14*$C$30)),CR$236,(CS328*$C$34+CS329*$C$35)*EXP(-$C$12*$C$30)+CR$234),"")</f>
        <v/>
      </c>
      <c r="CS328" s="65">
        <f>IF(CS$231&gt;=$E328,IF(CS219*$C$23&gt;MAX($C$22,(CT328*$C$34+CT329*$C$35)*EXP(-$C$12*$C$30)+(CT435*$C$34+CT436*$C$35)*EXP(-$C$14*$C$30)),CS$236,(CT328*$C$34+CT329*$C$35)*EXP(-$C$12*$C$30)+CS$234),"")</f>
        <v/>
      </c>
      <c r="CT328" s="65">
        <f>IF(CT$231&gt;=$E328,IF(CT219*$C$23&gt;MAX($C$22,(CU328*$C$34+CU329*$C$35)*EXP(-$C$12*$C$30)+(CU435*$C$34+CU436*$C$35)*EXP(-$C$14*$C$30)),CT$236,(CU328*$C$34+CU329*$C$35)*EXP(-$C$12*$C$30)+CT$234),"")</f>
        <v/>
      </c>
      <c r="CU328" s="65">
        <f>IF(CU$231&gt;=$E328,IF(CU219*$C$23&gt;MAX($C$22,(CV328*$C$34+CV329*$C$35)*EXP(-$C$12*$C$30)+(CV435*$C$34+CV436*$C$35)*EXP(-$C$14*$C$30)),CU$236,(CV328*$C$34+CV329*$C$35)*EXP(-$C$12*$C$30)+CU$234),"")</f>
        <v/>
      </c>
      <c r="CV328" s="65">
        <f>IF(CV$231&gt;=$E328,IF(CV219*$C$23&gt;MAX($C$22,(CW328*$C$34+CW329*$C$35)*EXP(-$C$12*$C$30)+(CW435*$C$34+CW436*$C$35)*EXP(-$C$14*$C$30)),CV$236,(CW328*$C$34+CW329*$C$35)*EXP(-$C$12*$C$30)+CV$234),"")</f>
        <v/>
      </c>
      <c r="CW328" s="65">
        <f>IF(CW$231&gt;=$E328,IF(CW219*$C$23&gt;MAX($C$22,(CX328*$C$34+CX329*$C$35)*EXP(-$C$12*$C$30)+(CX435*$C$34+CX436*$C$35)*EXP(-$C$14*$C$30)),CW$236,(CX328*$C$34+CX329*$C$35)*EXP(-$C$12*$C$30)+CW$234),"")</f>
        <v/>
      </c>
      <c r="CX328" s="65">
        <f>IF(CX$231&gt;=$E328,IF(CX219*$C$23&gt;MAX($C$22,(CY328*$C$34+CY329*$C$35)*EXP(-$C$12*$C$30)+(CY435*$C$34+CY436*$C$35)*EXP(-$C$14*$C$30)),CX$236,(CY328*$C$34+CY329*$C$35)*EXP(-$C$12*$C$30)+CX$234),"")</f>
        <v/>
      </c>
      <c r="CY328" s="65">
        <f>IF(CY$231&gt;=$E328,IF(CY219*$C$23&gt;MAX($C$22,(CZ328*$C$34+CZ329*$C$35)*EXP(-$C$12*$C$30)+(CZ435*$C$34+CZ436*$C$35)*EXP(-$C$14*$C$30)),CY$236,(CZ328*$C$34+CZ329*$C$35)*EXP(-$C$12*$C$30)+CY$234),"")</f>
        <v/>
      </c>
      <c r="CZ328" s="65">
        <f>IF(CZ$231&gt;=$E328,IF(CZ219*$C$23&gt;MAX($C$22,(DA328*$C$34+DA329*$C$35)*EXP(-$C$12*$C$30)+(DA435*$C$34+DA436*$C$35)*EXP(-$C$14*$C$30)),CZ$236,(DA328*$C$34+DA329*$C$35)*EXP(-$C$12*$C$30)+CZ$234),"")</f>
        <v/>
      </c>
      <c r="DA328" s="65">
        <f>IF(DA$231&gt;=$E328,IF(DA219*$C$23&gt;MAX($C$22,(DB328*$C$34+DB329*$C$35)*EXP(-$C$12*$C$30)+(DB435*$C$34+DB436*$C$35)*EXP(-$C$14*$C$30)),DA$236,(DB328*$C$34+DB329*$C$35)*EXP(-$C$12*$C$30)+DA$234),"")</f>
        <v/>
      </c>
      <c r="DB328" s="65">
        <f>IF(DB$231&gt;=$E328,IF(DB219*$C$23&gt;MAX($C$22,(DC328*$C$34+DC329*$C$35)*EXP(-$C$12*$C$30)+(DC435*$C$34+DC436*$C$35)*EXP(-$C$14*$C$30)),DB$236,(DC328*$C$34+DC329*$C$35)*EXP(-$C$12*$C$30)+DB$234),"")</f>
        <v/>
      </c>
      <c r="DC328" s="65">
        <f>IF(DC$231&gt;=$E328,IF(DC219*$C$23&gt;$C$22,DC$236,$C$22+DC$234),"")</f>
        <v/>
      </c>
    </row>
    <row r="329" ht="12" customHeight="1">
      <c r="D329" s="12" t="n"/>
      <c r="E329" s="64">
        <f>E328+1</f>
        <v/>
      </c>
      <c r="G329" s="65">
        <f>IF(G$231&gt;=$E329,IF(G220*$C$23&gt;MAX($C$22,(H329*$C$34+H330*$C$35)*EXP(-$C$12*$C$30)+(H436*$C$34+H437*$C$35)*EXP(-$C$14*$C$30)),G$236,(H329*$C$34+H330*$C$35)*EXP(-$C$12*$C$30)+G$234),"")</f>
        <v/>
      </c>
      <c r="H329" s="65">
        <f>IF(H$231&gt;=$E329,IF(H220*$C$23&gt;MAX($C$22,(I329*$C$34+I330*$C$35)*EXP(-$C$12*$C$30)+(I436*$C$34+I437*$C$35)*EXP(-$C$14*$C$30)),H$236,(I329*$C$34+I330*$C$35)*EXP(-$C$12*$C$30)+H$234),"")</f>
        <v/>
      </c>
      <c r="I329" s="65">
        <f>IF(I$231&gt;=$E329,IF(I220*$C$23&gt;MAX($C$22,(J329*$C$34+J330*$C$35)*EXP(-$C$12*$C$30)+(J436*$C$34+J437*$C$35)*EXP(-$C$14*$C$30)),I$236,(J329*$C$34+J330*$C$35)*EXP(-$C$12*$C$30)+I$234),"")</f>
        <v/>
      </c>
      <c r="J329" s="65">
        <f>IF(J$231&gt;=$E329,IF(J220*$C$23&gt;MAX($C$22,(K329*$C$34+K330*$C$35)*EXP(-$C$12*$C$30)+(K436*$C$34+K437*$C$35)*EXP(-$C$14*$C$30)),J$236,(K329*$C$34+K330*$C$35)*EXP(-$C$12*$C$30)+J$234),"")</f>
        <v/>
      </c>
      <c r="K329" s="65">
        <f>IF(K$231&gt;=$E329,IF(K220*$C$23&gt;MAX($C$22,(L329*$C$34+L330*$C$35)*EXP(-$C$12*$C$30)+(L436*$C$34+L437*$C$35)*EXP(-$C$14*$C$30)),K$236,(L329*$C$34+L330*$C$35)*EXP(-$C$12*$C$30)+K$234),"")</f>
        <v/>
      </c>
      <c r="L329" s="65">
        <f>IF(L$231&gt;=$E329,IF(L220*$C$23&gt;MAX($C$22,(M329*$C$34+M330*$C$35)*EXP(-$C$12*$C$30)+(M436*$C$34+M437*$C$35)*EXP(-$C$14*$C$30)),L$236,(M329*$C$34+M330*$C$35)*EXP(-$C$12*$C$30)+L$234),"")</f>
        <v/>
      </c>
      <c r="M329" s="65">
        <f>IF(M$231&gt;=$E329,IF(M220*$C$23&gt;MAX($C$22,(N329*$C$34+N330*$C$35)*EXP(-$C$12*$C$30)+(N436*$C$34+N437*$C$35)*EXP(-$C$14*$C$30)),M$236,(N329*$C$34+N330*$C$35)*EXP(-$C$12*$C$30)+M$234),"")</f>
        <v/>
      </c>
      <c r="N329" s="65">
        <f>IF(N$231&gt;=$E329,IF(N220*$C$23&gt;MAX($C$22,(O329*$C$34+O330*$C$35)*EXP(-$C$12*$C$30)+(O436*$C$34+O437*$C$35)*EXP(-$C$14*$C$30)),N$236,(O329*$C$34+O330*$C$35)*EXP(-$C$12*$C$30)+N$234),"")</f>
        <v/>
      </c>
      <c r="O329" s="65">
        <f>IF(O$231&gt;=$E329,IF(O220*$C$23&gt;MAX($C$22,(P329*$C$34+P330*$C$35)*EXP(-$C$12*$C$30)+(P436*$C$34+P437*$C$35)*EXP(-$C$14*$C$30)),O$236,(P329*$C$34+P330*$C$35)*EXP(-$C$12*$C$30)+O$234),"")</f>
        <v/>
      </c>
      <c r="P329" s="65">
        <f>IF(P$231&gt;=$E329,IF(P220*$C$23&gt;MAX($C$22,(Q329*$C$34+Q330*$C$35)*EXP(-$C$12*$C$30)+(Q436*$C$34+Q437*$C$35)*EXP(-$C$14*$C$30)),P$236,(Q329*$C$34+Q330*$C$35)*EXP(-$C$12*$C$30)+P$234),"")</f>
        <v/>
      </c>
      <c r="Q329" s="65">
        <f>IF(Q$231&gt;=$E329,IF(Q220*$C$23&gt;MAX($C$22,(R329*$C$34+R330*$C$35)*EXP(-$C$12*$C$30)+(R436*$C$34+R437*$C$35)*EXP(-$C$14*$C$30)),Q$236,(R329*$C$34+R330*$C$35)*EXP(-$C$12*$C$30)+Q$234),"")</f>
        <v/>
      </c>
      <c r="R329" s="65">
        <f>IF(R$231&gt;=$E329,IF(R220*$C$23&gt;MAX($C$22,(S329*$C$34+S330*$C$35)*EXP(-$C$12*$C$30)+(S436*$C$34+S437*$C$35)*EXP(-$C$14*$C$30)),R$236,(S329*$C$34+S330*$C$35)*EXP(-$C$12*$C$30)+R$234),"")</f>
        <v/>
      </c>
      <c r="S329" s="65">
        <f>IF(S$231&gt;=$E329,IF(S220*$C$23&gt;MAX($C$22,(T329*$C$34+T330*$C$35)*EXP(-$C$12*$C$30)+(T436*$C$34+T437*$C$35)*EXP(-$C$14*$C$30)),S$236,(T329*$C$34+T330*$C$35)*EXP(-$C$12*$C$30)+S$234),"")</f>
        <v/>
      </c>
      <c r="T329" s="65">
        <f>IF(T$231&gt;=$E329,IF(T220*$C$23&gt;MAX($C$22,(U329*$C$34+U330*$C$35)*EXP(-$C$12*$C$30)+(U436*$C$34+U437*$C$35)*EXP(-$C$14*$C$30)),T$236,(U329*$C$34+U330*$C$35)*EXP(-$C$12*$C$30)+T$234),"")</f>
        <v/>
      </c>
      <c r="U329" s="65">
        <f>IF(U$231&gt;=$E329,IF(U220*$C$23&gt;MAX($C$22,(V329*$C$34+V330*$C$35)*EXP(-$C$12*$C$30)+(V436*$C$34+V437*$C$35)*EXP(-$C$14*$C$30)),U$236,(V329*$C$34+V330*$C$35)*EXP(-$C$12*$C$30)+U$234),"")</f>
        <v/>
      </c>
      <c r="V329" s="65">
        <f>IF(V$231&gt;=$E329,IF(V220*$C$23&gt;MAX($C$22,(W329*$C$34+W330*$C$35)*EXP(-$C$12*$C$30)+(W436*$C$34+W437*$C$35)*EXP(-$C$14*$C$30)),V$236,(W329*$C$34+W330*$C$35)*EXP(-$C$12*$C$30)+V$234),"")</f>
        <v/>
      </c>
      <c r="W329" s="65">
        <f>IF(W$231&gt;=$E329,IF(W220*$C$23&gt;MAX($C$22,(X329*$C$34+X330*$C$35)*EXP(-$C$12*$C$30)+(X436*$C$34+X437*$C$35)*EXP(-$C$14*$C$30)),W$236,(X329*$C$34+X330*$C$35)*EXP(-$C$12*$C$30)+W$234),"")</f>
        <v/>
      </c>
      <c r="X329" s="65">
        <f>IF(X$231&gt;=$E329,IF(X220*$C$23&gt;MAX($C$22,(Y329*$C$34+Y330*$C$35)*EXP(-$C$12*$C$30)+(Y436*$C$34+Y437*$C$35)*EXP(-$C$14*$C$30)),X$236,(Y329*$C$34+Y330*$C$35)*EXP(-$C$12*$C$30)+X$234),"")</f>
        <v/>
      </c>
      <c r="Y329" s="65">
        <f>IF(Y$231&gt;=$E329,IF(Y220*$C$23&gt;MAX($C$22,(Z329*$C$34+Z330*$C$35)*EXP(-$C$12*$C$30)+(Z436*$C$34+Z437*$C$35)*EXP(-$C$14*$C$30)),Y$236,(Z329*$C$34+Z330*$C$35)*EXP(-$C$12*$C$30)+Y$234),"")</f>
        <v/>
      </c>
      <c r="Z329" s="65">
        <f>IF(Z$231&gt;=$E329,IF(Z220*$C$23&gt;MAX($C$22,(AA329*$C$34+AA330*$C$35)*EXP(-$C$12*$C$30)+(AA436*$C$34+AA437*$C$35)*EXP(-$C$14*$C$30)),Z$236,(AA329*$C$34+AA330*$C$35)*EXP(-$C$12*$C$30)+Z$234),"")</f>
        <v/>
      </c>
      <c r="AA329" s="65">
        <f>IF(AA$231&gt;=$E329,IF(AA220*$C$23&gt;MAX($C$22,(AB329*$C$34+AB330*$C$35)*EXP(-$C$12*$C$30)+(AB436*$C$34+AB437*$C$35)*EXP(-$C$14*$C$30)),AA$236,(AB329*$C$34+AB330*$C$35)*EXP(-$C$12*$C$30)+AA$234),"")</f>
        <v/>
      </c>
      <c r="AB329" s="65">
        <f>IF(AB$231&gt;=$E329,IF(AB220*$C$23&gt;MAX($C$22,(AC329*$C$34+AC330*$C$35)*EXP(-$C$12*$C$30)+(AC436*$C$34+AC437*$C$35)*EXP(-$C$14*$C$30)),AB$236,(AC329*$C$34+AC330*$C$35)*EXP(-$C$12*$C$30)+AB$234),"")</f>
        <v/>
      </c>
      <c r="AC329" s="65">
        <f>IF(AC$231&gt;=$E329,IF(AC220*$C$23&gt;MAX($C$22,(AD329*$C$34+AD330*$C$35)*EXP(-$C$12*$C$30)+(AD436*$C$34+AD437*$C$35)*EXP(-$C$14*$C$30)),AC$236,(AD329*$C$34+AD330*$C$35)*EXP(-$C$12*$C$30)+AC$234),"")</f>
        <v/>
      </c>
      <c r="AD329" s="65">
        <f>IF(AD$231&gt;=$E329,IF(AD220*$C$23&gt;MAX($C$22,(AE329*$C$34+AE330*$C$35)*EXP(-$C$12*$C$30)+(AE436*$C$34+AE437*$C$35)*EXP(-$C$14*$C$30)),AD$236,(AE329*$C$34+AE330*$C$35)*EXP(-$C$12*$C$30)+AD$234),"")</f>
        <v/>
      </c>
      <c r="AE329" s="65">
        <f>IF(AE$231&gt;=$E329,IF(AE220*$C$23&gt;MAX($C$22,(AF329*$C$34+AF330*$C$35)*EXP(-$C$12*$C$30)+(AF436*$C$34+AF437*$C$35)*EXP(-$C$14*$C$30)),AE$236,(AF329*$C$34+AF330*$C$35)*EXP(-$C$12*$C$30)+AE$234),"")</f>
        <v/>
      </c>
      <c r="AF329" s="65">
        <f>IF(AF$231&gt;=$E329,IF(AF220*$C$23&gt;MAX($C$22,(AG329*$C$34+AG330*$C$35)*EXP(-$C$12*$C$30)+(AG436*$C$34+AG437*$C$35)*EXP(-$C$14*$C$30)),AF$236,(AG329*$C$34+AG330*$C$35)*EXP(-$C$12*$C$30)+AF$234),"")</f>
        <v/>
      </c>
      <c r="AG329" s="65">
        <f>IF(AG$231&gt;=$E329,IF(AG220*$C$23&gt;MAX($C$22,(AH329*$C$34+AH330*$C$35)*EXP(-$C$12*$C$30)+(AH436*$C$34+AH437*$C$35)*EXP(-$C$14*$C$30)),AG$236,(AH329*$C$34+AH330*$C$35)*EXP(-$C$12*$C$30)+AG$234),"")</f>
        <v/>
      </c>
      <c r="AH329" s="65">
        <f>IF(AH$231&gt;=$E329,IF(AH220*$C$23&gt;MAX($C$22,(AI329*$C$34+AI330*$C$35)*EXP(-$C$12*$C$30)+(AI436*$C$34+AI437*$C$35)*EXP(-$C$14*$C$30)),AH$236,(AI329*$C$34+AI330*$C$35)*EXP(-$C$12*$C$30)+AH$234),"")</f>
        <v/>
      </c>
      <c r="AI329" s="65">
        <f>IF(AI$231&gt;=$E329,IF(AI220*$C$23&gt;MAX($C$22,(AJ329*$C$34+AJ330*$C$35)*EXP(-$C$12*$C$30)+(AJ436*$C$34+AJ437*$C$35)*EXP(-$C$14*$C$30)),AI$236,(AJ329*$C$34+AJ330*$C$35)*EXP(-$C$12*$C$30)+AI$234),"")</f>
        <v/>
      </c>
      <c r="AJ329" s="65">
        <f>IF(AJ$231&gt;=$E329,IF(AJ220*$C$23&gt;MAX($C$22,(AK329*$C$34+AK330*$C$35)*EXP(-$C$12*$C$30)+(AK436*$C$34+AK437*$C$35)*EXP(-$C$14*$C$30)),AJ$236,(AK329*$C$34+AK330*$C$35)*EXP(-$C$12*$C$30)+AJ$234),"")</f>
        <v/>
      </c>
      <c r="AK329" s="65">
        <f>IF(AK$231&gt;=$E329,IF(AK220*$C$23&gt;MAX($C$22,(AL329*$C$34+AL330*$C$35)*EXP(-$C$12*$C$30)+(AL436*$C$34+AL437*$C$35)*EXP(-$C$14*$C$30)),AK$236,(AL329*$C$34+AL330*$C$35)*EXP(-$C$12*$C$30)+AK$234),"")</f>
        <v/>
      </c>
      <c r="AL329" s="65">
        <f>IF(AL$231&gt;=$E329,IF(AL220*$C$23&gt;MAX($C$22,(AM329*$C$34+AM330*$C$35)*EXP(-$C$12*$C$30)+(AM436*$C$34+AM437*$C$35)*EXP(-$C$14*$C$30)),AL$236,(AM329*$C$34+AM330*$C$35)*EXP(-$C$12*$C$30)+AL$234),"")</f>
        <v/>
      </c>
      <c r="AM329" s="65">
        <f>IF(AM$231&gt;=$E329,IF(AM220*$C$23&gt;MAX($C$22,(AN329*$C$34+AN330*$C$35)*EXP(-$C$12*$C$30)+(AN436*$C$34+AN437*$C$35)*EXP(-$C$14*$C$30)),AM$236,(AN329*$C$34+AN330*$C$35)*EXP(-$C$12*$C$30)+AM$234),"")</f>
        <v/>
      </c>
      <c r="AN329" s="65">
        <f>IF(AN$231&gt;=$E329,IF(AN220*$C$23&gt;MAX($C$22,(AO329*$C$34+AO330*$C$35)*EXP(-$C$12*$C$30)+(AO436*$C$34+AO437*$C$35)*EXP(-$C$14*$C$30)),AN$236,(AO329*$C$34+AO330*$C$35)*EXP(-$C$12*$C$30)+AN$234),"")</f>
        <v/>
      </c>
      <c r="AO329" s="65">
        <f>IF(AO$231&gt;=$E329,IF(AO220*$C$23&gt;MAX($C$22,(AP329*$C$34+AP330*$C$35)*EXP(-$C$12*$C$30)+(AP436*$C$34+AP437*$C$35)*EXP(-$C$14*$C$30)),AO$236,(AP329*$C$34+AP330*$C$35)*EXP(-$C$12*$C$30)+AO$234),"")</f>
        <v/>
      </c>
      <c r="AP329" s="65">
        <f>IF(AP$231&gt;=$E329,IF(AP220*$C$23&gt;MAX($C$22,(AQ329*$C$34+AQ330*$C$35)*EXP(-$C$12*$C$30)+(AQ436*$C$34+AQ437*$C$35)*EXP(-$C$14*$C$30)),AP$236,(AQ329*$C$34+AQ330*$C$35)*EXP(-$C$12*$C$30)+AP$234),"")</f>
        <v/>
      </c>
      <c r="AQ329" s="65">
        <f>IF(AQ$231&gt;=$E329,IF(AQ220*$C$23&gt;MAX($C$22,(AR329*$C$34+AR330*$C$35)*EXP(-$C$12*$C$30)+(AR436*$C$34+AR437*$C$35)*EXP(-$C$14*$C$30)),AQ$236,(AR329*$C$34+AR330*$C$35)*EXP(-$C$12*$C$30)+AQ$234),"")</f>
        <v/>
      </c>
      <c r="AR329" s="65">
        <f>IF(AR$231&gt;=$E329,IF(AR220*$C$23&gt;MAX($C$22,(AS329*$C$34+AS330*$C$35)*EXP(-$C$12*$C$30)+(AS436*$C$34+AS437*$C$35)*EXP(-$C$14*$C$30)),AR$236,(AS329*$C$34+AS330*$C$35)*EXP(-$C$12*$C$30)+AR$234),"")</f>
        <v/>
      </c>
      <c r="AS329" s="65">
        <f>IF(AS$231&gt;=$E329,IF(AS220*$C$23&gt;MAX($C$22,(AT329*$C$34+AT330*$C$35)*EXP(-$C$12*$C$30)+(AT436*$C$34+AT437*$C$35)*EXP(-$C$14*$C$30)),AS$236,(AT329*$C$34+AT330*$C$35)*EXP(-$C$12*$C$30)+AS$234),"")</f>
        <v/>
      </c>
      <c r="AT329" s="65">
        <f>IF(AT$231&gt;=$E329,IF(AT220*$C$23&gt;MAX($C$22,(AU329*$C$34+AU330*$C$35)*EXP(-$C$12*$C$30)+(AU436*$C$34+AU437*$C$35)*EXP(-$C$14*$C$30)),AT$236,(AU329*$C$34+AU330*$C$35)*EXP(-$C$12*$C$30)+AT$234),"")</f>
        <v/>
      </c>
      <c r="AU329" s="65">
        <f>IF(AU$231&gt;=$E329,IF(AU220*$C$23&gt;MAX($C$22,(AV329*$C$34+AV330*$C$35)*EXP(-$C$12*$C$30)+(AV436*$C$34+AV437*$C$35)*EXP(-$C$14*$C$30)),AU$236,(AV329*$C$34+AV330*$C$35)*EXP(-$C$12*$C$30)+AU$234),"")</f>
        <v/>
      </c>
      <c r="AV329" s="65">
        <f>IF(AV$231&gt;=$E329,IF(AV220*$C$23&gt;MAX($C$22,(AW329*$C$34+AW330*$C$35)*EXP(-$C$12*$C$30)+(AW436*$C$34+AW437*$C$35)*EXP(-$C$14*$C$30)),AV$236,(AW329*$C$34+AW330*$C$35)*EXP(-$C$12*$C$30)+AV$234),"")</f>
        <v/>
      </c>
      <c r="AW329" s="65">
        <f>IF(AW$231&gt;=$E329,IF(AW220*$C$23&gt;MAX($C$22,(AX329*$C$34+AX330*$C$35)*EXP(-$C$12*$C$30)+(AX436*$C$34+AX437*$C$35)*EXP(-$C$14*$C$30)),AW$236,(AX329*$C$34+AX330*$C$35)*EXP(-$C$12*$C$30)+AW$234),"")</f>
        <v/>
      </c>
      <c r="AX329" s="65">
        <f>IF(AX$231&gt;=$E329,IF(AX220*$C$23&gt;MAX($C$22,(AY329*$C$34+AY330*$C$35)*EXP(-$C$12*$C$30)+(AY436*$C$34+AY437*$C$35)*EXP(-$C$14*$C$30)),AX$236,(AY329*$C$34+AY330*$C$35)*EXP(-$C$12*$C$30)+AX$234),"")</f>
        <v/>
      </c>
      <c r="AY329" s="65">
        <f>IF(AY$231&gt;=$E329,IF(AY220*$C$23&gt;MAX($C$22,(AZ329*$C$34+AZ330*$C$35)*EXP(-$C$12*$C$30)+(AZ436*$C$34+AZ437*$C$35)*EXP(-$C$14*$C$30)),AY$236,(AZ329*$C$34+AZ330*$C$35)*EXP(-$C$12*$C$30)+AY$234),"")</f>
        <v/>
      </c>
      <c r="AZ329" s="65">
        <f>IF(AZ$231&gt;=$E329,IF(AZ220*$C$23&gt;MAX($C$22,(BA329*$C$34+BA330*$C$35)*EXP(-$C$12*$C$30)+(BA436*$C$34+BA437*$C$35)*EXP(-$C$14*$C$30)),AZ$236,(BA329*$C$34+BA330*$C$35)*EXP(-$C$12*$C$30)+AZ$234),"")</f>
        <v/>
      </c>
      <c r="BA329" s="65">
        <f>IF(BA$231&gt;=$E329,IF(BA220*$C$23&gt;MAX($C$22,(BB329*$C$34+BB330*$C$35)*EXP(-$C$12*$C$30)+(BB436*$C$34+BB437*$C$35)*EXP(-$C$14*$C$30)),BA$236,(BB329*$C$34+BB330*$C$35)*EXP(-$C$12*$C$30)+BA$234),"")</f>
        <v/>
      </c>
      <c r="BB329" s="65">
        <f>IF(BB$231&gt;=$E329,IF(BB220*$C$23&gt;MAX($C$22,(BC329*$C$34+BC330*$C$35)*EXP(-$C$12*$C$30)+(BC436*$C$34+BC437*$C$35)*EXP(-$C$14*$C$30)),BB$236,(BC329*$C$34+BC330*$C$35)*EXP(-$C$12*$C$30)+BB$234),"")</f>
        <v/>
      </c>
      <c r="BC329" s="65">
        <f>IF(BC$231&gt;=$E329,IF(BC220*$C$23&gt;MAX($C$22,(BD329*$C$34+BD330*$C$35)*EXP(-$C$12*$C$30)+(BD436*$C$34+BD437*$C$35)*EXP(-$C$14*$C$30)),BC$236,(BD329*$C$34+BD330*$C$35)*EXP(-$C$12*$C$30)+BC$234),"")</f>
        <v/>
      </c>
      <c r="BD329" s="65">
        <f>IF(BD$231&gt;=$E329,IF(BD220*$C$23&gt;MAX($C$22,(BE329*$C$34+BE330*$C$35)*EXP(-$C$12*$C$30)+(BE436*$C$34+BE437*$C$35)*EXP(-$C$14*$C$30)),BD$236,(BE329*$C$34+BE330*$C$35)*EXP(-$C$12*$C$30)+BD$234),"")</f>
        <v/>
      </c>
      <c r="BE329" s="65">
        <f>IF(BE$231&gt;=$E329,IF(BE220*$C$23&gt;MAX($C$22,(BF329*$C$34+BF330*$C$35)*EXP(-$C$12*$C$30)+(BF436*$C$34+BF437*$C$35)*EXP(-$C$14*$C$30)),BE$236,(BF329*$C$34+BF330*$C$35)*EXP(-$C$12*$C$30)+BE$234),"")</f>
        <v/>
      </c>
      <c r="BF329" s="65">
        <f>IF(BF$231&gt;=$E329,IF(BF220*$C$23&gt;MAX($C$22,(BG329*$C$34+BG330*$C$35)*EXP(-$C$12*$C$30)+(BG436*$C$34+BG437*$C$35)*EXP(-$C$14*$C$30)),BF$236,(BG329*$C$34+BG330*$C$35)*EXP(-$C$12*$C$30)+BF$234),"")</f>
        <v/>
      </c>
      <c r="BG329" s="65">
        <f>IF(BG$231&gt;=$E329,IF(BG220*$C$23&gt;MAX($C$22,(BH329*$C$34+BH330*$C$35)*EXP(-$C$12*$C$30)+(BH436*$C$34+BH437*$C$35)*EXP(-$C$14*$C$30)),BG$236,(BH329*$C$34+BH330*$C$35)*EXP(-$C$12*$C$30)+BG$234),"")</f>
        <v/>
      </c>
      <c r="BH329" s="65">
        <f>IF(BH$231&gt;=$E329,IF(BH220*$C$23&gt;MAX($C$22,(BI329*$C$34+BI330*$C$35)*EXP(-$C$12*$C$30)+(BI436*$C$34+BI437*$C$35)*EXP(-$C$14*$C$30)),BH$236,(BI329*$C$34+BI330*$C$35)*EXP(-$C$12*$C$30)+BH$234),"")</f>
        <v/>
      </c>
      <c r="BI329" s="65">
        <f>IF(BI$231&gt;=$E329,IF(BI220*$C$23&gt;MAX($C$22,(BJ329*$C$34+BJ330*$C$35)*EXP(-$C$12*$C$30)+(BJ436*$C$34+BJ437*$C$35)*EXP(-$C$14*$C$30)),BI$236,(BJ329*$C$34+BJ330*$C$35)*EXP(-$C$12*$C$30)+BI$234),"")</f>
        <v/>
      </c>
      <c r="BJ329" s="65">
        <f>IF(BJ$231&gt;=$E329,IF(BJ220*$C$23&gt;MAX($C$22,(BK329*$C$34+BK330*$C$35)*EXP(-$C$12*$C$30)+(BK436*$C$34+BK437*$C$35)*EXP(-$C$14*$C$30)),BJ$236,(BK329*$C$34+BK330*$C$35)*EXP(-$C$12*$C$30)+BJ$234),"")</f>
        <v/>
      </c>
      <c r="BK329" s="65">
        <f>IF(BK$231&gt;=$E329,IF(BK220*$C$23&gt;MAX($C$22,(BL329*$C$34+BL330*$C$35)*EXP(-$C$12*$C$30)+(BL436*$C$34+BL437*$C$35)*EXP(-$C$14*$C$30)),BK$236,(BL329*$C$34+BL330*$C$35)*EXP(-$C$12*$C$30)+BK$234),"")</f>
        <v/>
      </c>
      <c r="BL329" s="65">
        <f>IF(BL$231&gt;=$E329,IF(BL220*$C$23&gt;MAX($C$22,(BM329*$C$34+BM330*$C$35)*EXP(-$C$12*$C$30)+(BM436*$C$34+BM437*$C$35)*EXP(-$C$14*$C$30)),BL$236,(BM329*$C$34+BM330*$C$35)*EXP(-$C$12*$C$30)+BL$234),"")</f>
        <v/>
      </c>
      <c r="BM329" s="65">
        <f>IF(BM$231&gt;=$E329,IF(BM220*$C$23&gt;MAX($C$22,(BN329*$C$34+BN330*$C$35)*EXP(-$C$12*$C$30)+(BN436*$C$34+BN437*$C$35)*EXP(-$C$14*$C$30)),BM$236,(BN329*$C$34+BN330*$C$35)*EXP(-$C$12*$C$30)+BM$234),"")</f>
        <v/>
      </c>
      <c r="BN329" s="65">
        <f>IF(BN$231&gt;=$E329,IF(BN220*$C$23&gt;MAX($C$22,(BO329*$C$34+BO330*$C$35)*EXP(-$C$12*$C$30)+(BO436*$C$34+BO437*$C$35)*EXP(-$C$14*$C$30)),BN$236,(BO329*$C$34+BO330*$C$35)*EXP(-$C$12*$C$30)+BN$234),"")</f>
        <v/>
      </c>
      <c r="BO329" s="65">
        <f>IF(BO$231&gt;=$E329,IF(BO220*$C$23&gt;MAX($C$22,(BP329*$C$34+BP330*$C$35)*EXP(-$C$12*$C$30)+(BP436*$C$34+BP437*$C$35)*EXP(-$C$14*$C$30)),BO$236,(BP329*$C$34+BP330*$C$35)*EXP(-$C$12*$C$30)+BO$234),"")</f>
        <v/>
      </c>
      <c r="BP329" s="65">
        <f>IF(BP$231&gt;=$E329,IF(BP220*$C$23&gt;MAX($C$22,(BQ329*$C$34+BQ330*$C$35)*EXP(-$C$12*$C$30)+(BQ436*$C$34+BQ437*$C$35)*EXP(-$C$14*$C$30)),BP$236,(BQ329*$C$34+BQ330*$C$35)*EXP(-$C$12*$C$30)+BP$234),"")</f>
        <v/>
      </c>
      <c r="BQ329" s="65">
        <f>IF(BQ$231&gt;=$E329,IF(BQ220*$C$23&gt;MAX($C$22,(BR329*$C$34+BR330*$C$35)*EXP(-$C$12*$C$30)+(BR436*$C$34+BR437*$C$35)*EXP(-$C$14*$C$30)),BQ$236,(BR329*$C$34+BR330*$C$35)*EXP(-$C$12*$C$30)+BQ$234),"")</f>
        <v/>
      </c>
      <c r="BR329" s="65">
        <f>IF(BR$231&gt;=$E329,IF(BR220*$C$23&gt;MAX($C$22,(BS329*$C$34+BS330*$C$35)*EXP(-$C$12*$C$30)+(BS436*$C$34+BS437*$C$35)*EXP(-$C$14*$C$30)),BR$236,(BS329*$C$34+BS330*$C$35)*EXP(-$C$12*$C$30)+BR$234),"")</f>
        <v/>
      </c>
      <c r="BS329" s="65">
        <f>IF(BS$231&gt;=$E329,IF(BS220*$C$23&gt;MAX($C$22,(BT329*$C$34+BT330*$C$35)*EXP(-$C$12*$C$30)+(BT436*$C$34+BT437*$C$35)*EXP(-$C$14*$C$30)),BS$236,(BT329*$C$34+BT330*$C$35)*EXP(-$C$12*$C$30)+BS$234),"")</f>
        <v/>
      </c>
      <c r="BT329" s="65">
        <f>IF(BT$231&gt;=$E329,IF(BT220*$C$23&gt;MAX($C$22,(BU329*$C$34+BU330*$C$35)*EXP(-$C$12*$C$30)+(BU436*$C$34+BU437*$C$35)*EXP(-$C$14*$C$30)),BT$236,(BU329*$C$34+BU330*$C$35)*EXP(-$C$12*$C$30)+BT$234),"")</f>
        <v/>
      </c>
      <c r="BU329" s="65">
        <f>IF(BU$231&gt;=$E329,IF(BU220*$C$23&gt;MAX($C$22,(BV329*$C$34+BV330*$C$35)*EXP(-$C$12*$C$30)+(BV436*$C$34+BV437*$C$35)*EXP(-$C$14*$C$30)),BU$236,(BV329*$C$34+BV330*$C$35)*EXP(-$C$12*$C$30)+BU$234),"")</f>
        <v/>
      </c>
      <c r="BV329" s="65">
        <f>IF(BV$231&gt;=$E329,IF(BV220*$C$23&gt;MAX($C$22,(BW329*$C$34+BW330*$C$35)*EXP(-$C$12*$C$30)+(BW436*$C$34+BW437*$C$35)*EXP(-$C$14*$C$30)),BV$236,(BW329*$C$34+BW330*$C$35)*EXP(-$C$12*$C$30)+BV$234),"")</f>
        <v/>
      </c>
      <c r="BW329" s="65">
        <f>IF(BW$231&gt;=$E329,IF(BW220*$C$23&gt;MAX($C$22,(BX329*$C$34+BX330*$C$35)*EXP(-$C$12*$C$30)+(BX436*$C$34+BX437*$C$35)*EXP(-$C$14*$C$30)),BW$236,(BX329*$C$34+BX330*$C$35)*EXP(-$C$12*$C$30)+BW$234),"")</f>
        <v/>
      </c>
      <c r="BX329" s="65">
        <f>IF(BX$231&gt;=$E329,IF(BX220*$C$23&gt;MAX($C$22,(BY329*$C$34+BY330*$C$35)*EXP(-$C$12*$C$30)+(BY436*$C$34+BY437*$C$35)*EXP(-$C$14*$C$30)),BX$236,(BY329*$C$34+BY330*$C$35)*EXP(-$C$12*$C$30)+BX$234),"")</f>
        <v/>
      </c>
      <c r="BY329" s="65">
        <f>IF(BY$231&gt;=$E329,IF(BY220*$C$23&gt;MAX($C$22,(BZ329*$C$34+BZ330*$C$35)*EXP(-$C$12*$C$30)+(BZ436*$C$34+BZ437*$C$35)*EXP(-$C$14*$C$30)),BY$236,(BZ329*$C$34+BZ330*$C$35)*EXP(-$C$12*$C$30)+BY$234),"")</f>
        <v/>
      </c>
      <c r="BZ329" s="65">
        <f>IF(BZ$231&gt;=$E329,IF(BZ220*$C$23&gt;MAX($C$22,(CA329*$C$34+CA330*$C$35)*EXP(-$C$12*$C$30)+(CA436*$C$34+CA437*$C$35)*EXP(-$C$14*$C$30)),BZ$236,(CA329*$C$34+CA330*$C$35)*EXP(-$C$12*$C$30)+BZ$234),"")</f>
        <v/>
      </c>
      <c r="CA329" s="65">
        <f>IF(CA$231&gt;=$E329,IF(CA220*$C$23&gt;MAX($C$22,(CB329*$C$34+CB330*$C$35)*EXP(-$C$12*$C$30)+(CB436*$C$34+CB437*$C$35)*EXP(-$C$14*$C$30)),CA$236,(CB329*$C$34+CB330*$C$35)*EXP(-$C$12*$C$30)+CA$234),"")</f>
        <v/>
      </c>
      <c r="CB329" s="65">
        <f>IF(CB$231&gt;=$E329,IF(CB220*$C$23&gt;MAX($C$22,(CC329*$C$34+CC330*$C$35)*EXP(-$C$12*$C$30)+(CC436*$C$34+CC437*$C$35)*EXP(-$C$14*$C$30)),CB$236,(CC329*$C$34+CC330*$C$35)*EXP(-$C$12*$C$30)+CB$234),"")</f>
        <v/>
      </c>
      <c r="CC329" s="65">
        <f>IF(CC$231&gt;=$E329,IF(CC220*$C$23&gt;MAX($C$22,(CD329*$C$34+CD330*$C$35)*EXP(-$C$12*$C$30)+(CD436*$C$34+CD437*$C$35)*EXP(-$C$14*$C$30)),CC$236,(CD329*$C$34+CD330*$C$35)*EXP(-$C$12*$C$30)+CC$234),"")</f>
        <v/>
      </c>
      <c r="CD329" s="65">
        <f>IF(CD$231&gt;=$E329,IF(CD220*$C$23&gt;MAX($C$22,(CE329*$C$34+CE330*$C$35)*EXP(-$C$12*$C$30)+(CE436*$C$34+CE437*$C$35)*EXP(-$C$14*$C$30)),CD$236,(CE329*$C$34+CE330*$C$35)*EXP(-$C$12*$C$30)+CD$234),"")</f>
        <v/>
      </c>
      <c r="CE329" s="65">
        <f>IF(CE$231&gt;=$E329,IF(CE220*$C$23&gt;MAX($C$22,(CF329*$C$34+CF330*$C$35)*EXP(-$C$12*$C$30)+(CF436*$C$34+CF437*$C$35)*EXP(-$C$14*$C$30)),CE$236,(CF329*$C$34+CF330*$C$35)*EXP(-$C$12*$C$30)+CE$234),"")</f>
        <v/>
      </c>
      <c r="CF329" s="65">
        <f>IF(CF$231&gt;=$E329,IF(CF220*$C$23&gt;MAX($C$22,(CG329*$C$34+CG330*$C$35)*EXP(-$C$12*$C$30)+(CG436*$C$34+CG437*$C$35)*EXP(-$C$14*$C$30)),CF$236,(CG329*$C$34+CG330*$C$35)*EXP(-$C$12*$C$30)+CF$234),"")</f>
        <v/>
      </c>
      <c r="CG329" s="65">
        <f>IF(CG$231&gt;=$E329,IF(CG220*$C$23&gt;MAX($C$22,(CH329*$C$34+CH330*$C$35)*EXP(-$C$12*$C$30)+(CH436*$C$34+CH437*$C$35)*EXP(-$C$14*$C$30)),CG$236,(CH329*$C$34+CH330*$C$35)*EXP(-$C$12*$C$30)+CG$234),"")</f>
        <v/>
      </c>
      <c r="CH329" s="65">
        <f>IF(CH$231&gt;=$E329,IF(CH220*$C$23&gt;MAX($C$22,(CI329*$C$34+CI330*$C$35)*EXP(-$C$12*$C$30)+(CI436*$C$34+CI437*$C$35)*EXP(-$C$14*$C$30)),CH$236,(CI329*$C$34+CI330*$C$35)*EXP(-$C$12*$C$30)+CH$234),"")</f>
        <v/>
      </c>
      <c r="CI329" s="65">
        <f>IF(CI$231&gt;=$E329,IF(CI220*$C$23&gt;MAX($C$22,(CJ329*$C$34+CJ330*$C$35)*EXP(-$C$12*$C$30)+(CJ436*$C$34+CJ437*$C$35)*EXP(-$C$14*$C$30)),CI$236,(CJ329*$C$34+CJ330*$C$35)*EXP(-$C$12*$C$30)+CI$234),"")</f>
        <v/>
      </c>
      <c r="CJ329" s="65">
        <f>IF(CJ$231&gt;=$E329,IF(CJ220*$C$23&gt;MAX($C$22,(CK329*$C$34+CK330*$C$35)*EXP(-$C$12*$C$30)+(CK436*$C$34+CK437*$C$35)*EXP(-$C$14*$C$30)),CJ$236,(CK329*$C$34+CK330*$C$35)*EXP(-$C$12*$C$30)+CJ$234),"")</f>
        <v/>
      </c>
      <c r="CK329" s="65">
        <f>IF(CK$231&gt;=$E329,IF(CK220*$C$23&gt;MAX($C$22,(CL329*$C$34+CL330*$C$35)*EXP(-$C$12*$C$30)+(CL436*$C$34+CL437*$C$35)*EXP(-$C$14*$C$30)),CK$236,(CL329*$C$34+CL330*$C$35)*EXP(-$C$12*$C$30)+CK$234),"")</f>
        <v/>
      </c>
      <c r="CL329" s="65">
        <f>IF(CL$231&gt;=$E329,IF(CL220*$C$23&gt;MAX($C$22,(CM329*$C$34+CM330*$C$35)*EXP(-$C$12*$C$30)+(CM436*$C$34+CM437*$C$35)*EXP(-$C$14*$C$30)),CL$236,(CM329*$C$34+CM330*$C$35)*EXP(-$C$12*$C$30)+CL$234),"")</f>
        <v/>
      </c>
      <c r="CM329" s="65">
        <f>IF(CM$231&gt;=$E329,IF(CM220*$C$23&gt;MAX($C$22,(CN329*$C$34+CN330*$C$35)*EXP(-$C$12*$C$30)+(CN436*$C$34+CN437*$C$35)*EXP(-$C$14*$C$30)),CM$236,(CN329*$C$34+CN330*$C$35)*EXP(-$C$12*$C$30)+CM$234),"")</f>
        <v/>
      </c>
      <c r="CN329" s="65">
        <f>IF(CN$231&gt;=$E329,IF(CN220*$C$23&gt;MAX($C$22,(CO329*$C$34+CO330*$C$35)*EXP(-$C$12*$C$30)+(CO436*$C$34+CO437*$C$35)*EXP(-$C$14*$C$30)),CN$236,(CO329*$C$34+CO330*$C$35)*EXP(-$C$12*$C$30)+CN$234),"")</f>
        <v/>
      </c>
      <c r="CO329" s="65">
        <f>IF(CO$231&gt;=$E329,IF(CO220*$C$23&gt;MAX($C$22,(CP329*$C$34+CP330*$C$35)*EXP(-$C$12*$C$30)+(CP436*$C$34+CP437*$C$35)*EXP(-$C$14*$C$30)),CO$236,(CP329*$C$34+CP330*$C$35)*EXP(-$C$12*$C$30)+CO$234),"")</f>
        <v/>
      </c>
      <c r="CP329" s="65">
        <f>IF(CP$231&gt;=$E329,IF(CP220*$C$23&gt;MAX($C$22,(CQ329*$C$34+CQ330*$C$35)*EXP(-$C$12*$C$30)+(CQ436*$C$34+CQ437*$C$35)*EXP(-$C$14*$C$30)),CP$236,(CQ329*$C$34+CQ330*$C$35)*EXP(-$C$12*$C$30)+CP$234),"")</f>
        <v/>
      </c>
      <c r="CQ329" s="65">
        <f>IF(CQ$231&gt;=$E329,IF(CQ220*$C$23&gt;MAX($C$22,(CR329*$C$34+CR330*$C$35)*EXP(-$C$12*$C$30)+(CR436*$C$34+CR437*$C$35)*EXP(-$C$14*$C$30)),CQ$236,(CR329*$C$34+CR330*$C$35)*EXP(-$C$12*$C$30)+CQ$234),"")</f>
        <v/>
      </c>
      <c r="CR329" s="65">
        <f>IF(CR$231&gt;=$E329,IF(CR220*$C$23&gt;MAX($C$22,(CS329*$C$34+CS330*$C$35)*EXP(-$C$12*$C$30)+(CS436*$C$34+CS437*$C$35)*EXP(-$C$14*$C$30)),CR$236,(CS329*$C$34+CS330*$C$35)*EXP(-$C$12*$C$30)+CR$234),"")</f>
        <v/>
      </c>
      <c r="CS329" s="65">
        <f>IF(CS$231&gt;=$E329,IF(CS220*$C$23&gt;MAX($C$22,(CT329*$C$34+CT330*$C$35)*EXP(-$C$12*$C$30)+(CT436*$C$34+CT437*$C$35)*EXP(-$C$14*$C$30)),CS$236,(CT329*$C$34+CT330*$C$35)*EXP(-$C$12*$C$30)+CS$234),"")</f>
        <v/>
      </c>
      <c r="CT329" s="65">
        <f>IF(CT$231&gt;=$E329,IF(CT220*$C$23&gt;MAX($C$22,(CU329*$C$34+CU330*$C$35)*EXP(-$C$12*$C$30)+(CU436*$C$34+CU437*$C$35)*EXP(-$C$14*$C$30)),CT$236,(CU329*$C$34+CU330*$C$35)*EXP(-$C$12*$C$30)+CT$234),"")</f>
        <v/>
      </c>
      <c r="CU329" s="65">
        <f>IF(CU$231&gt;=$E329,IF(CU220*$C$23&gt;MAX($C$22,(CV329*$C$34+CV330*$C$35)*EXP(-$C$12*$C$30)+(CV436*$C$34+CV437*$C$35)*EXP(-$C$14*$C$30)),CU$236,(CV329*$C$34+CV330*$C$35)*EXP(-$C$12*$C$30)+CU$234),"")</f>
        <v/>
      </c>
      <c r="CV329" s="65">
        <f>IF(CV$231&gt;=$E329,IF(CV220*$C$23&gt;MAX($C$22,(CW329*$C$34+CW330*$C$35)*EXP(-$C$12*$C$30)+(CW436*$C$34+CW437*$C$35)*EXP(-$C$14*$C$30)),CV$236,(CW329*$C$34+CW330*$C$35)*EXP(-$C$12*$C$30)+CV$234),"")</f>
        <v/>
      </c>
      <c r="CW329" s="65">
        <f>IF(CW$231&gt;=$E329,IF(CW220*$C$23&gt;MAX($C$22,(CX329*$C$34+CX330*$C$35)*EXP(-$C$12*$C$30)+(CX436*$C$34+CX437*$C$35)*EXP(-$C$14*$C$30)),CW$236,(CX329*$C$34+CX330*$C$35)*EXP(-$C$12*$C$30)+CW$234),"")</f>
        <v/>
      </c>
      <c r="CX329" s="65">
        <f>IF(CX$231&gt;=$E329,IF(CX220*$C$23&gt;MAX($C$22,(CY329*$C$34+CY330*$C$35)*EXP(-$C$12*$C$30)+(CY436*$C$34+CY437*$C$35)*EXP(-$C$14*$C$30)),CX$236,(CY329*$C$34+CY330*$C$35)*EXP(-$C$12*$C$30)+CX$234),"")</f>
        <v/>
      </c>
      <c r="CY329" s="65">
        <f>IF(CY$231&gt;=$E329,IF(CY220*$C$23&gt;MAX($C$22,(CZ329*$C$34+CZ330*$C$35)*EXP(-$C$12*$C$30)+(CZ436*$C$34+CZ437*$C$35)*EXP(-$C$14*$C$30)),CY$236,(CZ329*$C$34+CZ330*$C$35)*EXP(-$C$12*$C$30)+CY$234),"")</f>
        <v/>
      </c>
      <c r="CZ329" s="65">
        <f>IF(CZ$231&gt;=$E329,IF(CZ220*$C$23&gt;MAX($C$22,(DA329*$C$34+DA330*$C$35)*EXP(-$C$12*$C$30)+(DA436*$C$34+DA437*$C$35)*EXP(-$C$14*$C$30)),CZ$236,(DA329*$C$34+DA330*$C$35)*EXP(-$C$12*$C$30)+CZ$234),"")</f>
        <v/>
      </c>
      <c r="DA329" s="65">
        <f>IF(DA$231&gt;=$E329,IF(DA220*$C$23&gt;MAX($C$22,(DB329*$C$34+DB330*$C$35)*EXP(-$C$12*$C$30)+(DB436*$C$34+DB437*$C$35)*EXP(-$C$14*$C$30)),DA$236,(DB329*$C$34+DB330*$C$35)*EXP(-$C$12*$C$30)+DA$234),"")</f>
        <v/>
      </c>
      <c r="DB329" s="65">
        <f>IF(DB$231&gt;=$E329,IF(DB220*$C$23&gt;MAX($C$22,(DC329*$C$34+DC330*$C$35)*EXP(-$C$12*$C$30)+(DC436*$C$34+DC437*$C$35)*EXP(-$C$14*$C$30)),DB$236,(DC329*$C$34+DC330*$C$35)*EXP(-$C$12*$C$30)+DB$234),"")</f>
        <v/>
      </c>
      <c r="DC329" s="65">
        <f>IF(DC$231&gt;=$E329,IF(DC220*$C$23&gt;$C$22,DC$236,$C$22+DC$234),"")</f>
        <v/>
      </c>
    </row>
    <row r="330" ht="12" customHeight="1">
      <c r="B330" s="12" t="n"/>
      <c r="C330" s="12" t="n"/>
      <c r="D330" s="12" t="n"/>
      <c r="E330" s="64">
        <f>E329+1</f>
        <v/>
      </c>
      <c r="G330" s="65">
        <f>IF(G$231&gt;=$E330,IF(G221*$C$23&gt;MAX($C$22,(H330*$C$34+H331*$C$35)*EXP(-$C$12*$C$30)+(H437*$C$34+H438*$C$35)*EXP(-$C$14*$C$30)),G$236,(H330*$C$34+H331*$C$35)*EXP(-$C$12*$C$30)+G$234),"")</f>
        <v/>
      </c>
      <c r="H330" s="65">
        <f>IF(H$231&gt;=$E330,IF(H221*$C$23&gt;MAX($C$22,(I330*$C$34+I331*$C$35)*EXP(-$C$12*$C$30)+(I437*$C$34+I438*$C$35)*EXP(-$C$14*$C$30)),H$236,(I330*$C$34+I331*$C$35)*EXP(-$C$12*$C$30)+H$234),"")</f>
        <v/>
      </c>
      <c r="I330" s="65">
        <f>IF(I$231&gt;=$E330,IF(I221*$C$23&gt;MAX($C$22,(J330*$C$34+J331*$C$35)*EXP(-$C$12*$C$30)+(J437*$C$34+J438*$C$35)*EXP(-$C$14*$C$30)),I$236,(J330*$C$34+J331*$C$35)*EXP(-$C$12*$C$30)+I$234),"")</f>
        <v/>
      </c>
      <c r="J330" s="65">
        <f>IF(J$231&gt;=$E330,IF(J221*$C$23&gt;MAX($C$22,(K330*$C$34+K331*$C$35)*EXP(-$C$12*$C$30)+(K437*$C$34+K438*$C$35)*EXP(-$C$14*$C$30)),J$236,(K330*$C$34+K331*$C$35)*EXP(-$C$12*$C$30)+J$234),"")</f>
        <v/>
      </c>
      <c r="K330" s="65">
        <f>IF(K$231&gt;=$E330,IF(K221*$C$23&gt;MAX($C$22,(L330*$C$34+L331*$C$35)*EXP(-$C$12*$C$30)+(L437*$C$34+L438*$C$35)*EXP(-$C$14*$C$30)),K$236,(L330*$C$34+L331*$C$35)*EXP(-$C$12*$C$30)+K$234),"")</f>
        <v/>
      </c>
      <c r="L330" s="65">
        <f>IF(L$231&gt;=$E330,IF(L221*$C$23&gt;MAX($C$22,(M330*$C$34+M331*$C$35)*EXP(-$C$12*$C$30)+(M437*$C$34+M438*$C$35)*EXP(-$C$14*$C$30)),L$236,(M330*$C$34+M331*$C$35)*EXP(-$C$12*$C$30)+L$234),"")</f>
        <v/>
      </c>
      <c r="M330" s="65">
        <f>IF(M$231&gt;=$E330,IF(M221*$C$23&gt;MAX($C$22,(N330*$C$34+N331*$C$35)*EXP(-$C$12*$C$30)+(N437*$C$34+N438*$C$35)*EXP(-$C$14*$C$30)),M$236,(N330*$C$34+N331*$C$35)*EXP(-$C$12*$C$30)+M$234),"")</f>
        <v/>
      </c>
      <c r="N330" s="65">
        <f>IF(N$231&gt;=$E330,IF(N221*$C$23&gt;MAX($C$22,(O330*$C$34+O331*$C$35)*EXP(-$C$12*$C$30)+(O437*$C$34+O438*$C$35)*EXP(-$C$14*$C$30)),N$236,(O330*$C$34+O331*$C$35)*EXP(-$C$12*$C$30)+N$234),"")</f>
        <v/>
      </c>
      <c r="O330" s="65">
        <f>IF(O$231&gt;=$E330,IF(O221*$C$23&gt;MAX($C$22,(P330*$C$34+P331*$C$35)*EXP(-$C$12*$C$30)+(P437*$C$34+P438*$C$35)*EXP(-$C$14*$C$30)),O$236,(P330*$C$34+P331*$C$35)*EXP(-$C$12*$C$30)+O$234),"")</f>
        <v/>
      </c>
      <c r="P330" s="65">
        <f>IF(P$231&gt;=$E330,IF(P221*$C$23&gt;MAX($C$22,(Q330*$C$34+Q331*$C$35)*EXP(-$C$12*$C$30)+(Q437*$C$34+Q438*$C$35)*EXP(-$C$14*$C$30)),P$236,(Q330*$C$34+Q331*$C$35)*EXP(-$C$12*$C$30)+P$234),"")</f>
        <v/>
      </c>
      <c r="Q330" s="65">
        <f>IF(Q$231&gt;=$E330,IF(Q221*$C$23&gt;MAX($C$22,(R330*$C$34+R331*$C$35)*EXP(-$C$12*$C$30)+(R437*$C$34+R438*$C$35)*EXP(-$C$14*$C$30)),Q$236,(R330*$C$34+R331*$C$35)*EXP(-$C$12*$C$30)+Q$234),"")</f>
        <v/>
      </c>
      <c r="R330" s="65">
        <f>IF(R$231&gt;=$E330,IF(R221*$C$23&gt;MAX($C$22,(S330*$C$34+S331*$C$35)*EXP(-$C$12*$C$30)+(S437*$C$34+S438*$C$35)*EXP(-$C$14*$C$30)),R$236,(S330*$C$34+S331*$C$35)*EXP(-$C$12*$C$30)+R$234),"")</f>
        <v/>
      </c>
      <c r="S330" s="65">
        <f>IF(S$231&gt;=$E330,IF(S221*$C$23&gt;MAX($C$22,(T330*$C$34+T331*$C$35)*EXP(-$C$12*$C$30)+(T437*$C$34+T438*$C$35)*EXP(-$C$14*$C$30)),S$236,(T330*$C$34+T331*$C$35)*EXP(-$C$12*$C$30)+S$234),"")</f>
        <v/>
      </c>
      <c r="T330" s="65">
        <f>IF(T$231&gt;=$E330,IF(T221*$C$23&gt;MAX($C$22,(U330*$C$34+U331*$C$35)*EXP(-$C$12*$C$30)+(U437*$C$34+U438*$C$35)*EXP(-$C$14*$C$30)),T$236,(U330*$C$34+U331*$C$35)*EXP(-$C$12*$C$30)+T$234),"")</f>
        <v/>
      </c>
      <c r="U330" s="65">
        <f>IF(U$231&gt;=$E330,IF(U221*$C$23&gt;MAX($C$22,(V330*$C$34+V331*$C$35)*EXP(-$C$12*$C$30)+(V437*$C$34+V438*$C$35)*EXP(-$C$14*$C$30)),U$236,(V330*$C$34+V331*$C$35)*EXP(-$C$12*$C$30)+U$234),"")</f>
        <v/>
      </c>
      <c r="V330" s="65">
        <f>IF(V$231&gt;=$E330,IF(V221*$C$23&gt;MAX($C$22,(W330*$C$34+W331*$C$35)*EXP(-$C$12*$C$30)+(W437*$C$34+W438*$C$35)*EXP(-$C$14*$C$30)),V$236,(W330*$C$34+W331*$C$35)*EXP(-$C$12*$C$30)+V$234),"")</f>
        <v/>
      </c>
      <c r="W330" s="65">
        <f>IF(W$231&gt;=$E330,IF(W221*$C$23&gt;MAX($C$22,(X330*$C$34+X331*$C$35)*EXP(-$C$12*$C$30)+(X437*$C$34+X438*$C$35)*EXP(-$C$14*$C$30)),W$236,(X330*$C$34+X331*$C$35)*EXP(-$C$12*$C$30)+W$234),"")</f>
        <v/>
      </c>
      <c r="X330" s="65">
        <f>IF(X$231&gt;=$E330,IF(X221*$C$23&gt;MAX($C$22,(Y330*$C$34+Y331*$C$35)*EXP(-$C$12*$C$30)+(Y437*$C$34+Y438*$C$35)*EXP(-$C$14*$C$30)),X$236,(Y330*$C$34+Y331*$C$35)*EXP(-$C$12*$C$30)+X$234),"")</f>
        <v/>
      </c>
      <c r="Y330" s="65">
        <f>IF(Y$231&gt;=$E330,IF(Y221*$C$23&gt;MAX($C$22,(Z330*$C$34+Z331*$C$35)*EXP(-$C$12*$C$30)+(Z437*$C$34+Z438*$C$35)*EXP(-$C$14*$C$30)),Y$236,(Z330*$C$34+Z331*$C$35)*EXP(-$C$12*$C$30)+Y$234),"")</f>
        <v/>
      </c>
      <c r="Z330" s="65">
        <f>IF(Z$231&gt;=$E330,IF(Z221*$C$23&gt;MAX($C$22,(AA330*$C$34+AA331*$C$35)*EXP(-$C$12*$C$30)+(AA437*$C$34+AA438*$C$35)*EXP(-$C$14*$C$30)),Z$236,(AA330*$C$34+AA331*$C$35)*EXP(-$C$12*$C$30)+Z$234),"")</f>
        <v/>
      </c>
      <c r="AA330" s="65">
        <f>IF(AA$231&gt;=$E330,IF(AA221*$C$23&gt;MAX($C$22,(AB330*$C$34+AB331*$C$35)*EXP(-$C$12*$C$30)+(AB437*$C$34+AB438*$C$35)*EXP(-$C$14*$C$30)),AA$236,(AB330*$C$34+AB331*$C$35)*EXP(-$C$12*$C$30)+AA$234),"")</f>
        <v/>
      </c>
      <c r="AB330" s="65">
        <f>IF(AB$231&gt;=$E330,IF(AB221*$C$23&gt;MAX($C$22,(AC330*$C$34+AC331*$C$35)*EXP(-$C$12*$C$30)+(AC437*$C$34+AC438*$C$35)*EXP(-$C$14*$C$30)),AB$236,(AC330*$C$34+AC331*$C$35)*EXP(-$C$12*$C$30)+AB$234),"")</f>
        <v/>
      </c>
      <c r="AC330" s="65">
        <f>IF(AC$231&gt;=$E330,IF(AC221*$C$23&gt;MAX($C$22,(AD330*$C$34+AD331*$C$35)*EXP(-$C$12*$C$30)+(AD437*$C$34+AD438*$C$35)*EXP(-$C$14*$C$30)),AC$236,(AD330*$C$34+AD331*$C$35)*EXP(-$C$12*$C$30)+AC$234),"")</f>
        <v/>
      </c>
      <c r="AD330" s="65">
        <f>IF(AD$231&gt;=$E330,IF(AD221*$C$23&gt;MAX($C$22,(AE330*$C$34+AE331*$C$35)*EXP(-$C$12*$C$30)+(AE437*$C$34+AE438*$C$35)*EXP(-$C$14*$C$30)),AD$236,(AE330*$C$34+AE331*$C$35)*EXP(-$C$12*$C$30)+AD$234),"")</f>
        <v/>
      </c>
      <c r="AE330" s="65">
        <f>IF(AE$231&gt;=$E330,IF(AE221*$C$23&gt;MAX($C$22,(AF330*$C$34+AF331*$C$35)*EXP(-$C$12*$C$30)+(AF437*$C$34+AF438*$C$35)*EXP(-$C$14*$C$30)),AE$236,(AF330*$C$34+AF331*$C$35)*EXP(-$C$12*$C$30)+AE$234),"")</f>
        <v/>
      </c>
      <c r="AF330" s="65">
        <f>IF(AF$231&gt;=$E330,IF(AF221*$C$23&gt;MAX($C$22,(AG330*$C$34+AG331*$C$35)*EXP(-$C$12*$C$30)+(AG437*$C$34+AG438*$C$35)*EXP(-$C$14*$C$30)),AF$236,(AG330*$C$34+AG331*$C$35)*EXP(-$C$12*$C$30)+AF$234),"")</f>
        <v/>
      </c>
      <c r="AG330" s="65">
        <f>IF(AG$231&gt;=$E330,IF(AG221*$C$23&gt;MAX($C$22,(AH330*$C$34+AH331*$C$35)*EXP(-$C$12*$C$30)+(AH437*$C$34+AH438*$C$35)*EXP(-$C$14*$C$30)),AG$236,(AH330*$C$34+AH331*$C$35)*EXP(-$C$12*$C$30)+AG$234),"")</f>
        <v/>
      </c>
      <c r="AH330" s="65">
        <f>IF(AH$231&gt;=$E330,IF(AH221*$C$23&gt;MAX($C$22,(AI330*$C$34+AI331*$C$35)*EXP(-$C$12*$C$30)+(AI437*$C$34+AI438*$C$35)*EXP(-$C$14*$C$30)),AH$236,(AI330*$C$34+AI331*$C$35)*EXP(-$C$12*$C$30)+AH$234),"")</f>
        <v/>
      </c>
      <c r="AI330" s="65">
        <f>IF(AI$231&gt;=$E330,IF(AI221*$C$23&gt;MAX($C$22,(AJ330*$C$34+AJ331*$C$35)*EXP(-$C$12*$C$30)+(AJ437*$C$34+AJ438*$C$35)*EXP(-$C$14*$C$30)),AI$236,(AJ330*$C$34+AJ331*$C$35)*EXP(-$C$12*$C$30)+AI$234),"")</f>
        <v/>
      </c>
      <c r="AJ330" s="65">
        <f>IF(AJ$231&gt;=$E330,IF(AJ221*$C$23&gt;MAX($C$22,(AK330*$C$34+AK331*$C$35)*EXP(-$C$12*$C$30)+(AK437*$C$34+AK438*$C$35)*EXP(-$C$14*$C$30)),AJ$236,(AK330*$C$34+AK331*$C$35)*EXP(-$C$12*$C$30)+AJ$234),"")</f>
        <v/>
      </c>
      <c r="AK330" s="65">
        <f>IF(AK$231&gt;=$E330,IF(AK221*$C$23&gt;MAX($C$22,(AL330*$C$34+AL331*$C$35)*EXP(-$C$12*$C$30)+(AL437*$C$34+AL438*$C$35)*EXP(-$C$14*$C$30)),AK$236,(AL330*$C$34+AL331*$C$35)*EXP(-$C$12*$C$30)+AK$234),"")</f>
        <v/>
      </c>
      <c r="AL330" s="65">
        <f>IF(AL$231&gt;=$E330,IF(AL221*$C$23&gt;MAX($C$22,(AM330*$C$34+AM331*$C$35)*EXP(-$C$12*$C$30)+(AM437*$C$34+AM438*$C$35)*EXP(-$C$14*$C$30)),AL$236,(AM330*$C$34+AM331*$C$35)*EXP(-$C$12*$C$30)+AL$234),"")</f>
        <v/>
      </c>
      <c r="AM330" s="65">
        <f>IF(AM$231&gt;=$E330,IF(AM221*$C$23&gt;MAX($C$22,(AN330*$C$34+AN331*$C$35)*EXP(-$C$12*$C$30)+(AN437*$C$34+AN438*$C$35)*EXP(-$C$14*$C$30)),AM$236,(AN330*$C$34+AN331*$C$35)*EXP(-$C$12*$C$30)+AM$234),"")</f>
        <v/>
      </c>
      <c r="AN330" s="65">
        <f>IF(AN$231&gt;=$E330,IF(AN221*$C$23&gt;MAX($C$22,(AO330*$C$34+AO331*$C$35)*EXP(-$C$12*$C$30)+(AO437*$C$34+AO438*$C$35)*EXP(-$C$14*$C$30)),AN$236,(AO330*$C$34+AO331*$C$35)*EXP(-$C$12*$C$30)+AN$234),"")</f>
        <v/>
      </c>
      <c r="AO330" s="65">
        <f>IF(AO$231&gt;=$E330,IF(AO221*$C$23&gt;MAX($C$22,(AP330*$C$34+AP331*$C$35)*EXP(-$C$12*$C$30)+(AP437*$C$34+AP438*$C$35)*EXP(-$C$14*$C$30)),AO$236,(AP330*$C$34+AP331*$C$35)*EXP(-$C$12*$C$30)+AO$234),"")</f>
        <v/>
      </c>
      <c r="AP330" s="65">
        <f>IF(AP$231&gt;=$E330,IF(AP221*$C$23&gt;MAX($C$22,(AQ330*$C$34+AQ331*$C$35)*EXP(-$C$12*$C$30)+(AQ437*$C$34+AQ438*$C$35)*EXP(-$C$14*$C$30)),AP$236,(AQ330*$C$34+AQ331*$C$35)*EXP(-$C$12*$C$30)+AP$234),"")</f>
        <v/>
      </c>
      <c r="AQ330" s="65">
        <f>IF(AQ$231&gt;=$E330,IF(AQ221*$C$23&gt;MAX($C$22,(AR330*$C$34+AR331*$C$35)*EXP(-$C$12*$C$30)+(AR437*$C$34+AR438*$C$35)*EXP(-$C$14*$C$30)),AQ$236,(AR330*$C$34+AR331*$C$35)*EXP(-$C$12*$C$30)+AQ$234),"")</f>
        <v/>
      </c>
      <c r="AR330" s="65">
        <f>IF(AR$231&gt;=$E330,IF(AR221*$C$23&gt;MAX($C$22,(AS330*$C$34+AS331*$C$35)*EXP(-$C$12*$C$30)+(AS437*$C$34+AS438*$C$35)*EXP(-$C$14*$C$30)),AR$236,(AS330*$C$34+AS331*$C$35)*EXP(-$C$12*$C$30)+AR$234),"")</f>
        <v/>
      </c>
      <c r="AS330" s="65">
        <f>IF(AS$231&gt;=$E330,IF(AS221*$C$23&gt;MAX($C$22,(AT330*$C$34+AT331*$C$35)*EXP(-$C$12*$C$30)+(AT437*$C$34+AT438*$C$35)*EXP(-$C$14*$C$30)),AS$236,(AT330*$C$34+AT331*$C$35)*EXP(-$C$12*$C$30)+AS$234),"")</f>
        <v/>
      </c>
      <c r="AT330" s="65">
        <f>IF(AT$231&gt;=$E330,IF(AT221*$C$23&gt;MAX($C$22,(AU330*$C$34+AU331*$C$35)*EXP(-$C$12*$C$30)+(AU437*$C$34+AU438*$C$35)*EXP(-$C$14*$C$30)),AT$236,(AU330*$C$34+AU331*$C$35)*EXP(-$C$12*$C$30)+AT$234),"")</f>
        <v/>
      </c>
      <c r="AU330" s="65">
        <f>IF(AU$231&gt;=$E330,IF(AU221*$C$23&gt;MAX($C$22,(AV330*$C$34+AV331*$C$35)*EXP(-$C$12*$C$30)+(AV437*$C$34+AV438*$C$35)*EXP(-$C$14*$C$30)),AU$236,(AV330*$C$34+AV331*$C$35)*EXP(-$C$12*$C$30)+AU$234),"")</f>
        <v/>
      </c>
      <c r="AV330" s="65">
        <f>IF(AV$231&gt;=$E330,IF(AV221*$C$23&gt;MAX($C$22,(AW330*$C$34+AW331*$C$35)*EXP(-$C$12*$C$30)+(AW437*$C$34+AW438*$C$35)*EXP(-$C$14*$C$30)),AV$236,(AW330*$C$34+AW331*$C$35)*EXP(-$C$12*$C$30)+AV$234),"")</f>
        <v/>
      </c>
      <c r="AW330" s="65">
        <f>IF(AW$231&gt;=$E330,IF(AW221*$C$23&gt;MAX($C$22,(AX330*$C$34+AX331*$C$35)*EXP(-$C$12*$C$30)+(AX437*$C$34+AX438*$C$35)*EXP(-$C$14*$C$30)),AW$236,(AX330*$C$34+AX331*$C$35)*EXP(-$C$12*$C$30)+AW$234),"")</f>
        <v/>
      </c>
      <c r="AX330" s="65">
        <f>IF(AX$231&gt;=$E330,IF(AX221*$C$23&gt;MAX($C$22,(AY330*$C$34+AY331*$C$35)*EXP(-$C$12*$C$30)+(AY437*$C$34+AY438*$C$35)*EXP(-$C$14*$C$30)),AX$236,(AY330*$C$34+AY331*$C$35)*EXP(-$C$12*$C$30)+AX$234),"")</f>
        <v/>
      </c>
      <c r="AY330" s="65">
        <f>IF(AY$231&gt;=$E330,IF(AY221*$C$23&gt;MAX($C$22,(AZ330*$C$34+AZ331*$C$35)*EXP(-$C$12*$C$30)+(AZ437*$C$34+AZ438*$C$35)*EXP(-$C$14*$C$30)),AY$236,(AZ330*$C$34+AZ331*$C$35)*EXP(-$C$12*$C$30)+AY$234),"")</f>
        <v/>
      </c>
      <c r="AZ330" s="65">
        <f>IF(AZ$231&gt;=$E330,IF(AZ221*$C$23&gt;MAX($C$22,(BA330*$C$34+BA331*$C$35)*EXP(-$C$12*$C$30)+(BA437*$C$34+BA438*$C$35)*EXP(-$C$14*$C$30)),AZ$236,(BA330*$C$34+BA331*$C$35)*EXP(-$C$12*$C$30)+AZ$234),"")</f>
        <v/>
      </c>
      <c r="BA330" s="65">
        <f>IF(BA$231&gt;=$E330,IF(BA221*$C$23&gt;MAX($C$22,(BB330*$C$34+BB331*$C$35)*EXP(-$C$12*$C$30)+(BB437*$C$34+BB438*$C$35)*EXP(-$C$14*$C$30)),BA$236,(BB330*$C$34+BB331*$C$35)*EXP(-$C$12*$C$30)+BA$234),"")</f>
        <v/>
      </c>
      <c r="BB330" s="65">
        <f>IF(BB$231&gt;=$E330,IF(BB221*$C$23&gt;MAX($C$22,(BC330*$C$34+BC331*$C$35)*EXP(-$C$12*$C$30)+(BC437*$C$34+BC438*$C$35)*EXP(-$C$14*$C$30)),BB$236,(BC330*$C$34+BC331*$C$35)*EXP(-$C$12*$C$30)+BB$234),"")</f>
        <v/>
      </c>
      <c r="BC330" s="65">
        <f>IF(BC$231&gt;=$E330,IF(BC221*$C$23&gt;MAX($C$22,(BD330*$C$34+BD331*$C$35)*EXP(-$C$12*$C$30)+(BD437*$C$34+BD438*$C$35)*EXP(-$C$14*$C$30)),BC$236,(BD330*$C$34+BD331*$C$35)*EXP(-$C$12*$C$30)+BC$234),"")</f>
        <v/>
      </c>
      <c r="BD330" s="65">
        <f>IF(BD$231&gt;=$E330,IF(BD221*$C$23&gt;MAX($C$22,(BE330*$C$34+BE331*$C$35)*EXP(-$C$12*$C$30)+(BE437*$C$34+BE438*$C$35)*EXP(-$C$14*$C$30)),BD$236,(BE330*$C$34+BE331*$C$35)*EXP(-$C$12*$C$30)+BD$234),"")</f>
        <v/>
      </c>
      <c r="BE330" s="65">
        <f>IF(BE$231&gt;=$E330,IF(BE221*$C$23&gt;MAX($C$22,(BF330*$C$34+BF331*$C$35)*EXP(-$C$12*$C$30)+(BF437*$C$34+BF438*$C$35)*EXP(-$C$14*$C$30)),BE$236,(BF330*$C$34+BF331*$C$35)*EXP(-$C$12*$C$30)+BE$234),"")</f>
        <v/>
      </c>
      <c r="BF330" s="65">
        <f>IF(BF$231&gt;=$E330,IF(BF221*$C$23&gt;MAX($C$22,(BG330*$C$34+BG331*$C$35)*EXP(-$C$12*$C$30)+(BG437*$C$34+BG438*$C$35)*EXP(-$C$14*$C$30)),BF$236,(BG330*$C$34+BG331*$C$35)*EXP(-$C$12*$C$30)+BF$234),"")</f>
        <v/>
      </c>
      <c r="BG330" s="65">
        <f>IF(BG$231&gt;=$E330,IF(BG221*$C$23&gt;MAX($C$22,(BH330*$C$34+BH331*$C$35)*EXP(-$C$12*$C$30)+(BH437*$C$34+BH438*$C$35)*EXP(-$C$14*$C$30)),BG$236,(BH330*$C$34+BH331*$C$35)*EXP(-$C$12*$C$30)+BG$234),"")</f>
        <v/>
      </c>
      <c r="BH330" s="65">
        <f>IF(BH$231&gt;=$E330,IF(BH221*$C$23&gt;MAX($C$22,(BI330*$C$34+BI331*$C$35)*EXP(-$C$12*$C$30)+(BI437*$C$34+BI438*$C$35)*EXP(-$C$14*$C$30)),BH$236,(BI330*$C$34+BI331*$C$35)*EXP(-$C$12*$C$30)+BH$234),"")</f>
        <v/>
      </c>
      <c r="BI330" s="65">
        <f>IF(BI$231&gt;=$E330,IF(BI221*$C$23&gt;MAX($C$22,(BJ330*$C$34+BJ331*$C$35)*EXP(-$C$12*$C$30)+(BJ437*$C$34+BJ438*$C$35)*EXP(-$C$14*$C$30)),BI$236,(BJ330*$C$34+BJ331*$C$35)*EXP(-$C$12*$C$30)+BI$234),"")</f>
        <v/>
      </c>
      <c r="BJ330" s="65">
        <f>IF(BJ$231&gt;=$E330,IF(BJ221*$C$23&gt;MAX($C$22,(BK330*$C$34+BK331*$C$35)*EXP(-$C$12*$C$30)+(BK437*$C$34+BK438*$C$35)*EXP(-$C$14*$C$30)),BJ$236,(BK330*$C$34+BK331*$C$35)*EXP(-$C$12*$C$30)+BJ$234),"")</f>
        <v/>
      </c>
      <c r="BK330" s="65">
        <f>IF(BK$231&gt;=$E330,IF(BK221*$C$23&gt;MAX($C$22,(BL330*$C$34+BL331*$C$35)*EXP(-$C$12*$C$30)+(BL437*$C$34+BL438*$C$35)*EXP(-$C$14*$C$30)),BK$236,(BL330*$C$34+BL331*$C$35)*EXP(-$C$12*$C$30)+BK$234),"")</f>
        <v/>
      </c>
      <c r="BL330" s="65">
        <f>IF(BL$231&gt;=$E330,IF(BL221*$C$23&gt;MAX($C$22,(BM330*$C$34+BM331*$C$35)*EXP(-$C$12*$C$30)+(BM437*$C$34+BM438*$C$35)*EXP(-$C$14*$C$30)),BL$236,(BM330*$C$34+BM331*$C$35)*EXP(-$C$12*$C$30)+BL$234),"")</f>
        <v/>
      </c>
      <c r="BM330" s="65">
        <f>IF(BM$231&gt;=$E330,IF(BM221*$C$23&gt;MAX($C$22,(BN330*$C$34+BN331*$C$35)*EXP(-$C$12*$C$30)+(BN437*$C$34+BN438*$C$35)*EXP(-$C$14*$C$30)),BM$236,(BN330*$C$34+BN331*$C$35)*EXP(-$C$12*$C$30)+BM$234),"")</f>
        <v/>
      </c>
      <c r="BN330" s="65">
        <f>IF(BN$231&gt;=$E330,IF(BN221*$C$23&gt;MAX($C$22,(BO330*$C$34+BO331*$C$35)*EXP(-$C$12*$C$30)+(BO437*$C$34+BO438*$C$35)*EXP(-$C$14*$C$30)),BN$236,(BO330*$C$34+BO331*$C$35)*EXP(-$C$12*$C$30)+BN$234),"")</f>
        <v/>
      </c>
      <c r="BO330" s="65">
        <f>IF(BO$231&gt;=$E330,IF(BO221*$C$23&gt;MAX($C$22,(BP330*$C$34+BP331*$C$35)*EXP(-$C$12*$C$30)+(BP437*$C$34+BP438*$C$35)*EXP(-$C$14*$C$30)),BO$236,(BP330*$C$34+BP331*$C$35)*EXP(-$C$12*$C$30)+BO$234),"")</f>
        <v/>
      </c>
      <c r="BP330" s="65">
        <f>IF(BP$231&gt;=$E330,IF(BP221*$C$23&gt;MAX($C$22,(BQ330*$C$34+BQ331*$C$35)*EXP(-$C$12*$C$30)+(BQ437*$C$34+BQ438*$C$35)*EXP(-$C$14*$C$30)),BP$236,(BQ330*$C$34+BQ331*$C$35)*EXP(-$C$12*$C$30)+BP$234),"")</f>
        <v/>
      </c>
      <c r="BQ330" s="65">
        <f>IF(BQ$231&gt;=$E330,IF(BQ221*$C$23&gt;MAX($C$22,(BR330*$C$34+BR331*$C$35)*EXP(-$C$12*$C$30)+(BR437*$C$34+BR438*$C$35)*EXP(-$C$14*$C$30)),BQ$236,(BR330*$C$34+BR331*$C$35)*EXP(-$C$12*$C$30)+BQ$234),"")</f>
        <v/>
      </c>
      <c r="BR330" s="65">
        <f>IF(BR$231&gt;=$E330,IF(BR221*$C$23&gt;MAX($C$22,(BS330*$C$34+BS331*$C$35)*EXP(-$C$12*$C$30)+(BS437*$C$34+BS438*$C$35)*EXP(-$C$14*$C$30)),BR$236,(BS330*$C$34+BS331*$C$35)*EXP(-$C$12*$C$30)+BR$234),"")</f>
        <v/>
      </c>
      <c r="BS330" s="65">
        <f>IF(BS$231&gt;=$E330,IF(BS221*$C$23&gt;MAX($C$22,(BT330*$C$34+BT331*$C$35)*EXP(-$C$12*$C$30)+(BT437*$C$34+BT438*$C$35)*EXP(-$C$14*$C$30)),BS$236,(BT330*$C$34+BT331*$C$35)*EXP(-$C$12*$C$30)+BS$234),"")</f>
        <v/>
      </c>
      <c r="BT330" s="65">
        <f>IF(BT$231&gt;=$E330,IF(BT221*$C$23&gt;MAX($C$22,(BU330*$C$34+BU331*$C$35)*EXP(-$C$12*$C$30)+(BU437*$C$34+BU438*$C$35)*EXP(-$C$14*$C$30)),BT$236,(BU330*$C$34+BU331*$C$35)*EXP(-$C$12*$C$30)+BT$234),"")</f>
        <v/>
      </c>
      <c r="BU330" s="65">
        <f>IF(BU$231&gt;=$E330,IF(BU221*$C$23&gt;MAX($C$22,(BV330*$C$34+BV331*$C$35)*EXP(-$C$12*$C$30)+(BV437*$C$34+BV438*$C$35)*EXP(-$C$14*$C$30)),BU$236,(BV330*$C$34+BV331*$C$35)*EXP(-$C$12*$C$30)+BU$234),"")</f>
        <v/>
      </c>
      <c r="BV330" s="65">
        <f>IF(BV$231&gt;=$E330,IF(BV221*$C$23&gt;MAX($C$22,(BW330*$C$34+BW331*$C$35)*EXP(-$C$12*$C$30)+(BW437*$C$34+BW438*$C$35)*EXP(-$C$14*$C$30)),BV$236,(BW330*$C$34+BW331*$C$35)*EXP(-$C$12*$C$30)+BV$234),"")</f>
        <v/>
      </c>
      <c r="BW330" s="65">
        <f>IF(BW$231&gt;=$E330,IF(BW221*$C$23&gt;MAX($C$22,(BX330*$C$34+BX331*$C$35)*EXP(-$C$12*$C$30)+(BX437*$C$34+BX438*$C$35)*EXP(-$C$14*$C$30)),BW$236,(BX330*$C$34+BX331*$C$35)*EXP(-$C$12*$C$30)+BW$234),"")</f>
        <v/>
      </c>
      <c r="BX330" s="65">
        <f>IF(BX$231&gt;=$E330,IF(BX221*$C$23&gt;MAX($C$22,(BY330*$C$34+BY331*$C$35)*EXP(-$C$12*$C$30)+(BY437*$C$34+BY438*$C$35)*EXP(-$C$14*$C$30)),BX$236,(BY330*$C$34+BY331*$C$35)*EXP(-$C$12*$C$30)+BX$234),"")</f>
        <v/>
      </c>
      <c r="BY330" s="65">
        <f>IF(BY$231&gt;=$E330,IF(BY221*$C$23&gt;MAX($C$22,(BZ330*$C$34+BZ331*$C$35)*EXP(-$C$12*$C$30)+(BZ437*$C$34+BZ438*$C$35)*EXP(-$C$14*$C$30)),BY$236,(BZ330*$C$34+BZ331*$C$35)*EXP(-$C$12*$C$30)+BY$234),"")</f>
        <v/>
      </c>
      <c r="BZ330" s="65">
        <f>IF(BZ$231&gt;=$E330,IF(BZ221*$C$23&gt;MAX($C$22,(CA330*$C$34+CA331*$C$35)*EXP(-$C$12*$C$30)+(CA437*$C$34+CA438*$C$35)*EXP(-$C$14*$C$30)),BZ$236,(CA330*$C$34+CA331*$C$35)*EXP(-$C$12*$C$30)+BZ$234),"")</f>
        <v/>
      </c>
      <c r="CA330" s="65">
        <f>IF(CA$231&gt;=$E330,IF(CA221*$C$23&gt;MAX($C$22,(CB330*$C$34+CB331*$C$35)*EXP(-$C$12*$C$30)+(CB437*$C$34+CB438*$C$35)*EXP(-$C$14*$C$30)),CA$236,(CB330*$C$34+CB331*$C$35)*EXP(-$C$12*$C$30)+CA$234),"")</f>
        <v/>
      </c>
      <c r="CB330" s="65">
        <f>IF(CB$231&gt;=$E330,IF(CB221*$C$23&gt;MAX($C$22,(CC330*$C$34+CC331*$C$35)*EXP(-$C$12*$C$30)+(CC437*$C$34+CC438*$C$35)*EXP(-$C$14*$C$30)),CB$236,(CC330*$C$34+CC331*$C$35)*EXP(-$C$12*$C$30)+CB$234),"")</f>
        <v/>
      </c>
      <c r="CC330" s="65">
        <f>IF(CC$231&gt;=$E330,IF(CC221*$C$23&gt;MAX($C$22,(CD330*$C$34+CD331*$C$35)*EXP(-$C$12*$C$30)+(CD437*$C$34+CD438*$C$35)*EXP(-$C$14*$C$30)),CC$236,(CD330*$C$34+CD331*$C$35)*EXP(-$C$12*$C$30)+CC$234),"")</f>
        <v/>
      </c>
      <c r="CD330" s="65">
        <f>IF(CD$231&gt;=$E330,IF(CD221*$C$23&gt;MAX($C$22,(CE330*$C$34+CE331*$C$35)*EXP(-$C$12*$C$30)+(CE437*$C$34+CE438*$C$35)*EXP(-$C$14*$C$30)),CD$236,(CE330*$C$34+CE331*$C$35)*EXP(-$C$12*$C$30)+CD$234),"")</f>
        <v/>
      </c>
      <c r="CE330" s="65">
        <f>IF(CE$231&gt;=$E330,IF(CE221*$C$23&gt;MAX($C$22,(CF330*$C$34+CF331*$C$35)*EXP(-$C$12*$C$30)+(CF437*$C$34+CF438*$C$35)*EXP(-$C$14*$C$30)),CE$236,(CF330*$C$34+CF331*$C$35)*EXP(-$C$12*$C$30)+CE$234),"")</f>
        <v/>
      </c>
      <c r="CF330" s="65">
        <f>IF(CF$231&gt;=$E330,IF(CF221*$C$23&gt;MAX($C$22,(CG330*$C$34+CG331*$C$35)*EXP(-$C$12*$C$30)+(CG437*$C$34+CG438*$C$35)*EXP(-$C$14*$C$30)),CF$236,(CG330*$C$34+CG331*$C$35)*EXP(-$C$12*$C$30)+CF$234),"")</f>
        <v/>
      </c>
      <c r="CG330" s="65">
        <f>IF(CG$231&gt;=$E330,IF(CG221*$C$23&gt;MAX($C$22,(CH330*$C$34+CH331*$C$35)*EXP(-$C$12*$C$30)+(CH437*$C$34+CH438*$C$35)*EXP(-$C$14*$C$30)),CG$236,(CH330*$C$34+CH331*$C$35)*EXP(-$C$12*$C$30)+CG$234),"")</f>
        <v/>
      </c>
      <c r="CH330" s="65">
        <f>IF(CH$231&gt;=$E330,IF(CH221*$C$23&gt;MAX($C$22,(CI330*$C$34+CI331*$C$35)*EXP(-$C$12*$C$30)+(CI437*$C$34+CI438*$C$35)*EXP(-$C$14*$C$30)),CH$236,(CI330*$C$34+CI331*$C$35)*EXP(-$C$12*$C$30)+CH$234),"")</f>
        <v/>
      </c>
      <c r="CI330" s="65">
        <f>IF(CI$231&gt;=$E330,IF(CI221*$C$23&gt;MAX($C$22,(CJ330*$C$34+CJ331*$C$35)*EXP(-$C$12*$C$30)+(CJ437*$C$34+CJ438*$C$35)*EXP(-$C$14*$C$30)),CI$236,(CJ330*$C$34+CJ331*$C$35)*EXP(-$C$12*$C$30)+CI$234),"")</f>
        <v/>
      </c>
      <c r="CJ330" s="65">
        <f>IF(CJ$231&gt;=$E330,IF(CJ221*$C$23&gt;MAX($C$22,(CK330*$C$34+CK331*$C$35)*EXP(-$C$12*$C$30)+(CK437*$C$34+CK438*$C$35)*EXP(-$C$14*$C$30)),CJ$236,(CK330*$C$34+CK331*$C$35)*EXP(-$C$12*$C$30)+CJ$234),"")</f>
        <v/>
      </c>
      <c r="CK330" s="65">
        <f>IF(CK$231&gt;=$E330,IF(CK221*$C$23&gt;MAX($C$22,(CL330*$C$34+CL331*$C$35)*EXP(-$C$12*$C$30)+(CL437*$C$34+CL438*$C$35)*EXP(-$C$14*$C$30)),CK$236,(CL330*$C$34+CL331*$C$35)*EXP(-$C$12*$C$30)+CK$234),"")</f>
        <v/>
      </c>
      <c r="CL330" s="65">
        <f>IF(CL$231&gt;=$E330,IF(CL221*$C$23&gt;MAX($C$22,(CM330*$C$34+CM331*$C$35)*EXP(-$C$12*$C$30)+(CM437*$C$34+CM438*$C$35)*EXP(-$C$14*$C$30)),CL$236,(CM330*$C$34+CM331*$C$35)*EXP(-$C$12*$C$30)+CL$234),"")</f>
        <v/>
      </c>
      <c r="CM330" s="65">
        <f>IF(CM$231&gt;=$E330,IF(CM221*$C$23&gt;MAX($C$22,(CN330*$C$34+CN331*$C$35)*EXP(-$C$12*$C$30)+(CN437*$C$34+CN438*$C$35)*EXP(-$C$14*$C$30)),CM$236,(CN330*$C$34+CN331*$C$35)*EXP(-$C$12*$C$30)+CM$234),"")</f>
        <v/>
      </c>
      <c r="CN330" s="65">
        <f>IF(CN$231&gt;=$E330,IF(CN221*$C$23&gt;MAX($C$22,(CO330*$C$34+CO331*$C$35)*EXP(-$C$12*$C$30)+(CO437*$C$34+CO438*$C$35)*EXP(-$C$14*$C$30)),CN$236,(CO330*$C$34+CO331*$C$35)*EXP(-$C$12*$C$30)+CN$234),"")</f>
        <v/>
      </c>
      <c r="CO330" s="65">
        <f>IF(CO$231&gt;=$E330,IF(CO221*$C$23&gt;MAX($C$22,(CP330*$C$34+CP331*$C$35)*EXP(-$C$12*$C$30)+(CP437*$C$34+CP438*$C$35)*EXP(-$C$14*$C$30)),CO$236,(CP330*$C$34+CP331*$C$35)*EXP(-$C$12*$C$30)+CO$234),"")</f>
        <v/>
      </c>
      <c r="CP330" s="65">
        <f>IF(CP$231&gt;=$E330,IF(CP221*$C$23&gt;MAX($C$22,(CQ330*$C$34+CQ331*$C$35)*EXP(-$C$12*$C$30)+(CQ437*$C$34+CQ438*$C$35)*EXP(-$C$14*$C$30)),CP$236,(CQ330*$C$34+CQ331*$C$35)*EXP(-$C$12*$C$30)+CP$234),"")</f>
        <v/>
      </c>
      <c r="CQ330" s="65">
        <f>IF(CQ$231&gt;=$E330,IF(CQ221*$C$23&gt;MAX($C$22,(CR330*$C$34+CR331*$C$35)*EXP(-$C$12*$C$30)+(CR437*$C$34+CR438*$C$35)*EXP(-$C$14*$C$30)),CQ$236,(CR330*$C$34+CR331*$C$35)*EXP(-$C$12*$C$30)+CQ$234),"")</f>
        <v/>
      </c>
      <c r="CR330" s="65">
        <f>IF(CR$231&gt;=$E330,IF(CR221*$C$23&gt;MAX($C$22,(CS330*$C$34+CS331*$C$35)*EXP(-$C$12*$C$30)+(CS437*$C$34+CS438*$C$35)*EXP(-$C$14*$C$30)),CR$236,(CS330*$C$34+CS331*$C$35)*EXP(-$C$12*$C$30)+CR$234),"")</f>
        <v/>
      </c>
      <c r="CS330" s="65">
        <f>IF(CS$231&gt;=$E330,IF(CS221*$C$23&gt;MAX($C$22,(CT330*$C$34+CT331*$C$35)*EXP(-$C$12*$C$30)+(CT437*$C$34+CT438*$C$35)*EXP(-$C$14*$C$30)),CS$236,(CT330*$C$34+CT331*$C$35)*EXP(-$C$12*$C$30)+CS$234),"")</f>
        <v/>
      </c>
      <c r="CT330" s="65">
        <f>IF(CT$231&gt;=$E330,IF(CT221*$C$23&gt;MAX($C$22,(CU330*$C$34+CU331*$C$35)*EXP(-$C$12*$C$30)+(CU437*$C$34+CU438*$C$35)*EXP(-$C$14*$C$30)),CT$236,(CU330*$C$34+CU331*$C$35)*EXP(-$C$12*$C$30)+CT$234),"")</f>
        <v/>
      </c>
      <c r="CU330" s="65">
        <f>IF(CU$231&gt;=$E330,IF(CU221*$C$23&gt;MAX($C$22,(CV330*$C$34+CV331*$C$35)*EXP(-$C$12*$C$30)+(CV437*$C$34+CV438*$C$35)*EXP(-$C$14*$C$30)),CU$236,(CV330*$C$34+CV331*$C$35)*EXP(-$C$12*$C$30)+CU$234),"")</f>
        <v/>
      </c>
      <c r="CV330" s="65">
        <f>IF(CV$231&gt;=$E330,IF(CV221*$C$23&gt;MAX($C$22,(CW330*$C$34+CW331*$C$35)*EXP(-$C$12*$C$30)+(CW437*$C$34+CW438*$C$35)*EXP(-$C$14*$C$30)),CV$236,(CW330*$C$34+CW331*$C$35)*EXP(-$C$12*$C$30)+CV$234),"")</f>
        <v/>
      </c>
      <c r="CW330" s="65">
        <f>IF(CW$231&gt;=$E330,IF(CW221*$C$23&gt;MAX($C$22,(CX330*$C$34+CX331*$C$35)*EXP(-$C$12*$C$30)+(CX437*$C$34+CX438*$C$35)*EXP(-$C$14*$C$30)),CW$236,(CX330*$C$34+CX331*$C$35)*EXP(-$C$12*$C$30)+CW$234),"")</f>
        <v/>
      </c>
      <c r="CX330" s="65">
        <f>IF(CX$231&gt;=$E330,IF(CX221*$C$23&gt;MAX($C$22,(CY330*$C$34+CY331*$C$35)*EXP(-$C$12*$C$30)+(CY437*$C$34+CY438*$C$35)*EXP(-$C$14*$C$30)),CX$236,(CY330*$C$34+CY331*$C$35)*EXP(-$C$12*$C$30)+CX$234),"")</f>
        <v/>
      </c>
      <c r="CY330" s="65">
        <f>IF(CY$231&gt;=$E330,IF(CY221*$C$23&gt;MAX($C$22,(CZ330*$C$34+CZ331*$C$35)*EXP(-$C$12*$C$30)+(CZ437*$C$34+CZ438*$C$35)*EXP(-$C$14*$C$30)),CY$236,(CZ330*$C$34+CZ331*$C$35)*EXP(-$C$12*$C$30)+CY$234),"")</f>
        <v/>
      </c>
      <c r="CZ330" s="65">
        <f>IF(CZ$231&gt;=$E330,IF(CZ221*$C$23&gt;MAX($C$22,(DA330*$C$34+DA331*$C$35)*EXP(-$C$12*$C$30)+(DA437*$C$34+DA438*$C$35)*EXP(-$C$14*$C$30)),CZ$236,(DA330*$C$34+DA331*$C$35)*EXP(-$C$12*$C$30)+CZ$234),"")</f>
        <v/>
      </c>
      <c r="DA330" s="65">
        <f>IF(DA$231&gt;=$E330,IF(DA221*$C$23&gt;MAX($C$22,(DB330*$C$34+DB331*$C$35)*EXP(-$C$12*$C$30)+(DB437*$C$34+DB438*$C$35)*EXP(-$C$14*$C$30)),DA$236,(DB330*$C$34+DB331*$C$35)*EXP(-$C$12*$C$30)+DA$234),"")</f>
        <v/>
      </c>
      <c r="DB330" s="65">
        <f>IF(DB$231&gt;=$E330,IF(DB221*$C$23&gt;MAX($C$22,(DC330*$C$34+DC331*$C$35)*EXP(-$C$12*$C$30)+(DC437*$C$34+DC438*$C$35)*EXP(-$C$14*$C$30)),DB$236,(DC330*$C$34+DC331*$C$35)*EXP(-$C$12*$C$30)+DB$234),"")</f>
        <v/>
      </c>
      <c r="DC330" s="65">
        <f>IF(DC$231&gt;=$E330,IF(DC221*$C$23&gt;$C$22,DC$236,$C$22+DC$234),"")</f>
        <v/>
      </c>
    </row>
    <row r="331" ht="12" customHeight="1">
      <c r="B331" s="12" t="n"/>
      <c r="C331" s="12" t="n"/>
      <c r="D331" s="12" t="n"/>
      <c r="E331" s="64">
        <f>E330+1</f>
        <v/>
      </c>
      <c r="G331" s="65">
        <f>IF(G$231&gt;=$E331,IF(G222*$C$23&gt;MAX($C$22,(H331*$C$34+H332*$C$35)*EXP(-$C$12*$C$30)+(H438*$C$34+H439*$C$35)*EXP(-$C$14*$C$30)),G$236,(H331*$C$34+H332*$C$35)*EXP(-$C$12*$C$30)+G$234),"")</f>
        <v/>
      </c>
      <c r="H331" s="65">
        <f>IF(H$231&gt;=$E331,IF(H222*$C$23&gt;MAX($C$22,(I331*$C$34+I332*$C$35)*EXP(-$C$12*$C$30)+(I438*$C$34+I439*$C$35)*EXP(-$C$14*$C$30)),H$236,(I331*$C$34+I332*$C$35)*EXP(-$C$12*$C$30)+H$234),"")</f>
        <v/>
      </c>
      <c r="I331" s="65">
        <f>IF(I$231&gt;=$E331,IF(I222*$C$23&gt;MAX($C$22,(J331*$C$34+J332*$C$35)*EXP(-$C$12*$C$30)+(J438*$C$34+J439*$C$35)*EXP(-$C$14*$C$30)),I$236,(J331*$C$34+J332*$C$35)*EXP(-$C$12*$C$30)+I$234),"")</f>
        <v/>
      </c>
      <c r="J331" s="65">
        <f>IF(J$231&gt;=$E331,IF(J222*$C$23&gt;MAX($C$22,(K331*$C$34+K332*$C$35)*EXP(-$C$12*$C$30)+(K438*$C$34+K439*$C$35)*EXP(-$C$14*$C$30)),J$236,(K331*$C$34+K332*$C$35)*EXP(-$C$12*$C$30)+J$234),"")</f>
        <v/>
      </c>
      <c r="K331" s="65">
        <f>IF(K$231&gt;=$E331,IF(K222*$C$23&gt;MAX($C$22,(L331*$C$34+L332*$C$35)*EXP(-$C$12*$C$30)+(L438*$C$34+L439*$C$35)*EXP(-$C$14*$C$30)),K$236,(L331*$C$34+L332*$C$35)*EXP(-$C$12*$C$30)+K$234),"")</f>
        <v/>
      </c>
      <c r="L331" s="65">
        <f>IF(L$231&gt;=$E331,IF(L222*$C$23&gt;MAX($C$22,(M331*$C$34+M332*$C$35)*EXP(-$C$12*$C$30)+(M438*$C$34+M439*$C$35)*EXP(-$C$14*$C$30)),L$236,(M331*$C$34+M332*$C$35)*EXP(-$C$12*$C$30)+L$234),"")</f>
        <v/>
      </c>
      <c r="M331" s="65">
        <f>IF(M$231&gt;=$E331,IF(M222*$C$23&gt;MAX($C$22,(N331*$C$34+N332*$C$35)*EXP(-$C$12*$C$30)+(N438*$C$34+N439*$C$35)*EXP(-$C$14*$C$30)),M$236,(N331*$C$34+N332*$C$35)*EXP(-$C$12*$C$30)+M$234),"")</f>
        <v/>
      </c>
      <c r="N331" s="65">
        <f>IF(N$231&gt;=$E331,IF(N222*$C$23&gt;MAX($C$22,(O331*$C$34+O332*$C$35)*EXP(-$C$12*$C$30)+(O438*$C$34+O439*$C$35)*EXP(-$C$14*$C$30)),N$236,(O331*$C$34+O332*$C$35)*EXP(-$C$12*$C$30)+N$234),"")</f>
        <v/>
      </c>
      <c r="O331" s="65">
        <f>IF(O$231&gt;=$E331,IF(O222*$C$23&gt;MAX($C$22,(P331*$C$34+P332*$C$35)*EXP(-$C$12*$C$30)+(P438*$C$34+P439*$C$35)*EXP(-$C$14*$C$30)),O$236,(P331*$C$34+P332*$C$35)*EXP(-$C$12*$C$30)+O$234),"")</f>
        <v/>
      </c>
      <c r="P331" s="65">
        <f>IF(P$231&gt;=$E331,IF(P222*$C$23&gt;MAX($C$22,(Q331*$C$34+Q332*$C$35)*EXP(-$C$12*$C$30)+(Q438*$C$34+Q439*$C$35)*EXP(-$C$14*$C$30)),P$236,(Q331*$C$34+Q332*$C$35)*EXP(-$C$12*$C$30)+P$234),"")</f>
        <v/>
      </c>
      <c r="Q331" s="65">
        <f>IF(Q$231&gt;=$E331,IF(Q222*$C$23&gt;MAX($C$22,(R331*$C$34+R332*$C$35)*EXP(-$C$12*$C$30)+(R438*$C$34+R439*$C$35)*EXP(-$C$14*$C$30)),Q$236,(R331*$C$34+R332*$C$35)*EXP(-$C$12*$C$30)+Q$234),"")</f>
        <v/>
      </c>
      <c r="R331" s="65">
        <f>IF(R$231&gt;=$E331,IF(R222*$C$23&gt;MAX($C$22,(S331*$C$34+S332*$C$35)*EXP(-$C$12*$C$30)+(S438*$C$34+S439*$C$35)*EXP(-$C$14*$C$30)),R$236,(S331*$C$34+S332*$C$35)*EXP(-$C$12*$C$30)+R$234),"")</f>
        <v/>
      </c>
      <c r="S331" s="65">
        <f>IF(S$231&gt;=$E331,IF(S222*$C$23&gt;MAX($C$22,(T331*$C$34+T332*$C$35)*EXP(-$C$12*$C$30)+(T438*$C$34+T439*$C$35)*EXP(-$C$14*$C$30)),S$236,(T331*$C$34+T332*$C$35)*EXP(-$C$12*$C$30)+S$234),"")</f>
        <v/>
      </c>
      <c r="T331" s="65">
        <f>IF(T$231&gt;=$E331,IF(T222*$C$23&gt;MAX($C$22,(U331*$C$34+U332*$C$35)*EXP(-$C$12*$C$30)+(U438*$C$34+U439*$C$35)*EXP(-$C$14*$C$30)),T$236,(U331*$C$34+U332*$C$35)*EXP(-$C$12*$C$30)+T$234),"")</f>
        <v/>
      </c>
      <c r="U331" s="65">
        <f>IF(U$231&gt;=$E331,IF(U222*$C$23&gt;MAX($C$22,(V331*$C$34+V332*$C$35)*EXP(-$C$12*$C$30)+(V438*$C$34+V439*$C$35)*EXP(-$C$14*$C$30)),U$236,(V331*$C$34+V332*$C$35)*EXP(-$C$12*$C$30)+U$234),"")</f>
        <v/>
      </c>
      <c r="V331" s="65">
        <f>IF(V$231&gt;=$E331,IF(V222*$C$23&gt;MAX($C$22,(W331*$C$34+W332*$C$35)*EXP(-$C$12*$C$30)+(W438*$C$34+W439*$C$35)*EXP(-$C$14*$C$30)),V$236,(W331*$C$34+W332*$C$35)*EXP(-$C$12*$C$30)+V$234),"")</f>
        <v/>
      </c>
      <c r="W331" s="65">
        <f>IF(W$231&gt;=$E331,IF(W222*$C$23&gt;MAX($C$22,(X331*$C$34+X332*$C$35)*EXP(-$C$12*$C$30)+(X438*$C$34+X439*$C$35)*EXP(-$C$14*$C$30)),W$236,(X331*$C$34+X332*$C$35)*EXP(-$C$12*$C$30)+W$234),"")</f>
        <v/>
      </c>
      <c r="X331" s="65">
        <f>IF(X$231&gt;=$E331,IF(X222*$C$23&gt;MAX($C$22,(Y331*$C$34+Y332*$C$35)*EXP(-$C$12*$C$30)+(Y438*$C$34+Y439*$C$35)*EXP(-$C$14*$C$30)),X$236,(Y331*$C$34+Y332*$C$35)*EXP(-$C$12*$C$30)+X$234),"")</f>
        <v/>
      </c>
      <c r="Y331" s="65">
        <f>IF(Y$231&gt;=$E331,IF(Y222*$C$23&gt;MAX($C$22,(Z331*$C$34+Z332*$C$35)*EXP(-$C$12*$C$30)+(Z438*$C$34+Z439*$C$35)*EXP(-$C$14*$C$30)),Y$236,(Z331*$C$34+Z332*$C$35)*EXP(-$C$12*$C$30)+Y$234),"")</f>
        <v/>
      </c>
      <c r="Z331" s="65">
        <f>IF(Z$231&gt;=$E331,IF(Z222*$C$23&gt;MAX($C$22,(AA331*$C$34+AA332*$C$35)*EXP(-$C$12*$C$30)+(AA438*$C$34+AA439*$C$35)*EXP(-$C$14*$C$30)),Z$236,(AA331*$C$34+AA332*$C$35)*EXP(-$C$12*$C$30)+Z$234),"")</f>
        <v/>
      </c>
      <c r="AA331" s="65">
        <f>IF(AA$231&gt;=$E331,IF(AA222*$C$23&gt;MAX($C$22,(AB331*$C$34+AB332*$C$35)*EXP(-$C$12*$C$30)+(AB438*$C$34+AB439*$C$35)*EXP(-$C$14*$C$30)),AA$236,(AB331*$C$34+AB332*$C$35)*EXP(-$C$12*$C$30)+AA$234),"")</f>
        <v/>
      </c>
      <c r="AB331" s="65">
        <f>IF(AB$231&gt;=$E331,IF(AB222*$C$23&gt;MAX($C$22,(AC331*$C$34+AC332*$C$35)*EXP(-$C$12*$C$30)+(AC438*$C$34+AC439*$C$35)*EXP(-$C$14*$C$30)),AB$236,(AC331*$C$34+AC332*$C$35)*EXP(-$C$12*$C$30)+AB$234),"")</f>
        <v/>
      </c>
      <c r="AC331" s="65">
        <f>IF(AC$231&gt;=$E331,IF(AC222*$C$23&gt;MAX($C$22,(AD331*$C$34+AD332*$C$35)*EXP(-$C$12*$C$30)+(AD438*$C$34+AD439*$C$35)*EXP(-$C$14*$C$30)),AC$236,(AD331*$C$34+AD332*$C$35)*EXP(-$C$12*$C$30)+AC$234),"")</f>
        <v/>
      </c>
      <c r="AD331" s="65">
        <f>IF(AD$231&gt;=$E331,IF(AD222*$C$23&gt;MAX($C$22,(AE331*$C$34+AE332*$C$35)*EXP(-$C$12*$C$30)+(AE438*$C$34+AE439*$C$35)*EXP(-$C$14*$C$30)),AD$236,(AE331*$C$34+AE332*$C$35)*EXP(-$C$12*$C$30)+AD$234),"")</f>
        <v/>
      </c>
      <c r="AE331" s="65">
        <f>IF(AE$231&gt;=$E331,IF(AE222*$C$23&gt;MAX($C$22,(AF331*$C$34+AF332*$C$35)*EXP(-$C$12*$C$30)+(AF438*$C$34+AF439*$C$35)*EXP(-$C$14*$C$30)),AE$236,(AF331*$C$34+AF332*$C$35)*EXP(-$C$12*$C$30)+AE$234),"")</f>
        <v/>
      </c>
      <c r="AF331" s="65">
        <f>IF(AF$231&gt;=$E331,IF(AF222*$C$23&gt;MAX($C$22,(AG331*$C$34+AG332*$C$35)*EXP(-$C$12*$C$30)+(AG438*$C$34+AG439*$C$35)*EXP(-$C$14*$C$30)),AF$236,(AG331*$C$34+AG332*$C$35)*EXP(-$C$12*$C$30)+AF$234),"")</f>
        <v/>
      </c>
      <c r="AG331" s="65">
        <f>IF(AG$231&gt;=$E331,IF(AG222*$C$23&gt;MAX($C$22,(AH331*$C$34+AH332*$C$35)*EXP(-$C$12*$C$30)+(AH438*$C$34+AH439*$C$35)*EXP(-$C$14*$C$30)),AG$236,(AH331*$C$34+AH332*$C$35)*EXP(-$C$12*$C$30)+AG$234),"")</f>
        <v/>
      </c>
      <c r="AH331" s="65">
        <f>IF(AH$231&gt;=$E331,IF(AH222*$C$23&gt;MAX($C$22,(AI331*$C$34+AI332*$C$35)*EXP(-$C$12*$C$30)+(AI438*$C$34+AI439*$C$35)*EXP(-$C$14*$C$30)),AH$236,(AI331*$C$34+AI332*$C$35)*EXP(-$C$12*$C$30)+AH$234),"")</f>
        <v/>
      </c>
      <c r="AI331" s="65">
        <f>IF(AI$231&gt;=$E331,IF(AI222*$C$23&gt;MAX($C$22,(AJ331*$C$34+AJ332*$C$35)*EXP(-$C$12*$C$30)+(AJ438*$C$34+AJ439*$C$35)*EXP(-$C$14*$C$30)),AI$236,(AJ331*$C$34+AJ332*$C$35)*EXP(-$C$12*$C$30)+AI$234),"")</f>
        <v/>
      </c>
      <c r="AJ331" s="65">
        <f>IF(AJ$231&gt;=$E331,IF(AJ222*$C$23&gt;MAX($C$22,(AK331*$C$34+AK332*$C$35)*EXP(-$C$12*$C$30)+(AK438*$C$34+AK439*$C$35)*EXP(-$C$14*$C$30)),AJ$236,(AK331*$C$34+AK332*$C$35)*EXP(-$C$12*$C$30)+AJ$234),"")</f>
        <v/>
      </c>
      <c r="AK331" s="65">
        <f>IF(AK$231&gt;=$E331,IF(AK222*$C$23&gt;MAX($C$22,(AL331*$C$34+AL332*$C$35)*EXP(-$C$12*$C$30)+(AL438*$C$34+AL439*$C$35)*EXP(-$C$14*$C$30)),AK$236,(AL331*$C$34+AL332*$C$35)*EXP(-$C$12*$C$30)+AK$234),"")</f>
        <v/>
      </c>
      <c r="AL331" s="65">
        <f>IF(AL$231&gt;=$E331,IF(AL222*$C$23&gt;MAX($C$22,(AM331*$C$34+AM332*$C$35)*EXP(-$C$12*$C$30)+(AM438*$C$34+AM439*$C$35)*EXP(-$C$14*$C$30)),AL$236,(AM331*$C$34+AM332*$C$35)*EXP(-$C$12*$C$30)+AL$234),"")</f>
        <v/>
      </c>
      <c r="AM331" s="65">
        <f>IF(AM$231&gt;=$E331,IF(AM222*$C$23&gt;MAX($C$22,(AN331*$C$34+AN332*$C$35)*EXP(-$C$12*$C$30)+(AN438*$C$34+AN439*$C$35)*EXP(-$C$14*$C$30)),AM$236,(AN331*$C$34+AN332*$C$35)*EXP(-$C$12*$C$30)+AM$234),"")</f>
        <v/>
      </c>
      <c r="AN331" s="65">
        <f>IF(AN$231&gt;=$E331,IF(AN222*$C$23&gt;MAX($C$22,(AO331*$C$34+AO332*$C$35)*EXP(-$C$12*$C$30)+(AO438*$C$34+AO439*$C$35)*EXP(-$C$14*$C$30)),AN$236,(AO331*$C$34+AO332*$C$35)*EXP(-$C$12*$C$30)+AN$234),"")</f>
        <v/>
      </c>
      <c r="AO331" s="65">
        <f>IF(AO$231&gt;=$E331,IF(AO222*$C$23&gt;MAX($C$22,(AP331*$C$34+AP332*$C$35)*EXP(-$C$12*$C$30)+(AP438*$C$34+AP439*$C$35)*EXP(-$C$14*$C$30)),AO$236,(AP331*$C$34+AP332*$C$35)*EXP(-$C$12*$C$30)+AO$234),"")</f>
        <v/>
      </c>
      <c r="AP331" s="65">
        <f>IF(AP$231&gt;=$E331,IF(AP222*$C$23&gt;MAX($C$22,(AQ331*$C$34+AQ332*$C$35)*EXP(-$C$12*$C$30)+(AQ438*$C$34+AQ439*$C$35)*EXP(-$C$14*$C$30)),AP$236,(AQ331*$C$34+AQ332*$C$35)*EXP(-$C$12*$C$30)+AP$234),"")</f>
        <v/>
      </c>
      <c r="AQ331" s="65">
        <f>IF(AQ$231&gt;=$E331,IF(AQ222*$C$23&gt;MAX($C$22,(AR331*$C$34+AR332*$C$35)*EXP(-$C$12*$C$30)+(AR438*$C$34+AR439*$C$35)*EXP(-$C$14*$C$30)),AQ$236,(AR331*$C$34+AR332*$C$35)*EXP(-$C$12*$C$30)+AQ$234),"")</f>
        <v/>
      </c>
      <c r="AR331" s="65">
        <f>IF(AR$231&gt;=$E331,IF(AR222*$C$23&gt;MAX($C$22,(AS331*$C$34+AS332*$C$35)*EXP(-$C$12*$C$30)+(AS438*$C$34+AS439*$C$35)*EXP(-$C$14*$C$30)),AR$236,(AS331*$C$34+AS332*$C$35)*EXP(-$C$12*$C$30)+AR$234),"")</f>
        <v/>
      </c>
      <c r="AS331" s="65">
        <f>IF(AS$231&gt;=$E331,IF(AS222*$C$23&gt;MAX($C$22,(AT331*$C$34+AT332*$C$35)*EXP(-$C$12*$C$30)+(AT438*$C$34+AT439*$C$35)*EXP(-$C$14*$C$30)),AS$236,(AT331*$C$34+AT332*$C$35)*EXP(-$C$12*$C$30)+AS$234),"")</f>
        <v/>
      </c>
      <c r="AT331" s="65">
        <f>IF(AT$231&gt;=$E331,IF(AT222*$C$23&gt;MAX($C$22,(AU331*$C$34+AU332*$C$35)*EXP(-$C$12*$C$30)+(AU438*$C$34+AU439*$C$35)*EXP(-$C$14*$C$30)),AT$236,(AU331*$C$34+AU332*$C$35)*EXP(-$C$12*$C$30)+AT$234),"")</f>
        <v/>
      </c>
      <c r="AU331" s="65">
        <f>IF(AU$231&gt;=$E331,IF(AU222*$C$23&gt;MAX($C$22,(AV331*$C$34+AV332*$C$35)*EXP(-$C$12*$C$30)+(AV438*$C$34+AV439*$C$35)*EXP(-$C$14*$C$30)),AU$236,(AV331*$C$34+AV332*$C$35)*EXP(-$C$12*$C$30)+AU$234),"")</f>
        <v/>
      </c>
      <c r="AV331" s="65">
        <f>IF(AV$231&gt;=$E331,IF(AV222*$C$23&gt;MAX($C$22,(AW331*$C$34+AW332*$C$35)*EXP(-$C$12*$C$30)+(AW438*$C$34+AW439*$C$35)*EXP(-$C$14*$C$30)),AV$236,(AW331*$C$34+AW332*$C$35)*EXP(-$C$12*$C$30)+AV$234),"")</f>
        <v/>
      </c>
      <c r="AW331" s="65">
        <f>IF(AW$231&gt;=$E331,IF(AW222*$C$23&gt;MAX($C$22,(AX331*$C$34+AX332*$C$35)*EXP(-$C$12*$C$30)+(AX438*$C$34+AX439*$C$35)*EXP(-$C$14*$C$30)),AW$236,(AX331*$C$34+AX332*$C$35)*EXP(-$C$12*$C$30)+AW$234),"")</f>
        <v/>
      </c>
      <c r="AX331" s="65">
        <f>IF(AX$231&gt;=$E331,IF(AX222*$C$23&gt;MAX($C$22,(AY331*$C$34+AY332*$C$35)*EXP(-$C$12*$C$30)+(AY438*$C$34+AY439*$C$35)*EXP(-$C$14*$C$30)),AX$236,(AY331*$C$34+AY332*$C$35)*EXP(-$C$12*$C$30)+AX$234),"")</f>
        <v/>
      </c>
      <c r="AY331" s="65">
        <f>IF(AY$231&gt;=$E331,IF(AY222*$C$23&gt;MAX($C$22,(AZ331*$C$34+AZ332*$C$35)*EXP(-$C$12*$C$30)+(AZ438*$C$34+AZ439*$C$35)*EXP(-$C$14*$C$30)),AY$236,(AZ331*$C$34+AZ332*$C$35)*EXP(-$C$12*$C$30)+AY$234),"")</f>
        <v/>
      </c>
      <c r="AZ331" s="65">
        <f>IF(AZ$231&gt;=$E331,IF(AZ222*$C$23&gt;MAX($C$22,(BA331*$C$34+BA332*$C$35)*EXP(-$C$12*$C$30)+(BA438*$C$34+BA439*$C$35)*EXP(-$C$14*$C$30)),AZ$236,(BA331*$C$34+BA332*$C$35)*EXP(-$C$12*$C$30)+AZ$234),"")</f>
        <v/>
      </c>
      <c r="BA331" s="65">
        <f>IF(BA$231&gt;=$E331,IF(BA222*$C$23&gt;MAX($C$22,(BB331*$C$34+BB332*$C$35)*EXP(-$C$12*$C$30)+(BB438*$C$34+BB439*$C$35)*EXP(-$C$14*$C$30)),BA$236,(BB331*$C$34+BB332*$C$35)*EXP(-$C$12*$C$30)+BA$234),"")</f>
        <v/>
      </c>
      <c r="BB331" s="65">
        <f>IF(BB$231&gt;=$E331,IF(BB222*$C$23&gt;MAX($C$22,(BC331*$C$34+BC332*$C$35)*EXP(-$C$12*$C$30)+(BC438*$C$34+BC439*$C$35)*EXP(-$C$14*$C$30)),BB$236,(BC331*$C$34+BC332*$C$35)*EXP(-$C$12*$C$30)+BB$234),"")</f>
        <v/>
      </c>
      <c r="BC331" s="65">
        <f>IF(BC$231&gt;=$E331,IF(BC222*$C$23&gt;MAX($C$22,(BD331*$C$34+BD332*$C$35)*EXP(-$C$12*$C$30)+(BD438*$C$34+BD439*$C$35)*EXP(-$C$14*$C$30)),BC$236,(BD331*$C$34+BD332*$C$35)*EXP(-$C$12*$C$30)+BC$234),"")</f>
        <v/>
      </c>
      <c r="BD331" s="65">
        <f>IF(BD$231&gt;=$E331,IF(BD222*$C$23&gt;MAX($C$22,(BE331*$C$34+BE332*$C$35)*EXP(-$C$12*$C$30)+(BE438*$C$34+BE439*$C$35)*EXP(-$C$14*$C$30)),BD$236,(BE331*$C$34+BE332*$C$35)*EXP(-$C$12*$C$30)+BD$234),"")</f>
        <v/>
      </c>
      <c r="BE331" s="65">
        <f>IF(BE$231&gt;=$E331,IF(BE222*$C$23&gt;MAX($C$22,(BF331*$C$34+BF332*$C$35)*EXP(-$C$12*$C$30)+(BF438*$C$34+BF439*$C$35)*EXP(-$C$14*$C$30)),BE$236,(BF331*$C$34+BF332*$C$35)*EXP(-$C$12*$C$30)+BE$234),"")</f>
        <v/>
      </c>
      <c r="BF331" s="65">
        <f>IF(BF$231&gt;=$E331,IF(BF222*$C$23&gt;MAX($C$22,(BG331*$C$34+BG332*$C$35)*EXP(-$C$12*$C$30)+(BG438*$C$34+BG439*$C$35)*EXP(-$C$14*$C$30)),BF$236,(BG331*$C$34+BG332*$C$35)*EXP(-$C$12*$C$30)+BF$234),"")</f>
        <v/>
      </c>
      <c r="BG331" s="65">
        <f>IF(BG$231&gt;=$E331,IF(BG222*$C$23&gt;MAX($C$22,(BH331*$C$34+BH332*$C$35)*EXP(-$C$12*$C$30)+(BH438*$C$34+BH439*$C$35)*EXP(-$C$14*$C$30)),BG$236,(BH331*$C$34+BH332*$C$35)*EXP(-$C$12*$C$30)+BG$234),"")</f>
        <v/>
      </c>
      <c r="BH331" s="65">
        <f>IF(BH$231&gt;=$E331,IF(BH222*$C$23&gt;MAX($C$22,(BI331*$C$34+BI332*$C$35)*EXP(-$C$12*$C$30)+(BI438*$C$34+BI439*$C$35)*EXP(-$C$14*$C$30)),BH$236,(BI331*$C$34+BI332*$C$35)*EXP(-$C$12*$C$30)+BH$234),"")</f>
        <v/>
      </c>
      <c r="BI331" s="65">
        <f>IF(BI$231&gt;=$E331,IF(BI222*$C$23&gt;MAX($C$22,(BJ331*$C$34+BJ332*$C$35)*EXP(-$C$12*$C$30)+(BJ438*$C$34+BJ439*$C$35)*EXP(-$C$14*$C$30)),BI$236,(BJ331*$C$34+BJ332*$C$35)*EXP(-$C$12*$C$30)+BI$234),"")</f>
        <v/>
      </c>
      <c r="BJ331" s="65">
        <f>IF(BJ$231&gt;=$E331,IF(BJ222*$C$23&gt;MAX($C$22,(BK331*$C$34+BK332*$C$35)*EXP(-$C$12*$C$30)+(BK438*$C$34+BK439*$C$35)*EXP(-$C$14*$C$30)),BJ$236,(BK331*$C$34+BK332*$C$35)*EXP(-$C$12*$C$30)+BJ$234),"")</f>
        <v/>
      </c>
      <c r="BK331" s="65">
        <f>IF(BK$231&gt;=$E331,IF(BK222*$C$23&gt;MAX($C$22,(BL331*$C$34+BL332*$C$35)*EXP(-$C$12*$C$30)+(BL438*$C$34+BL439*$C$35)*EXP(-$C$14*$C$30)),BK$236,(BL331*$C$34+BL332*$C$35)*EXP(-$C$12*$C$30)+BK$234),"")</f>
        <v/>
      </c>
      <c r="BL331" s="65">
        <f>IF(BL$231&gt;=$E331,IF(BL222*$C$23&gt;MAX($C$22,(BM331*$C$34+BM332*$C$35)*EXP(-$C$12*$C$30)+(BM438*$C$34+BM439*$C$35)*EXP(-$C$14*$C$30)),BL$236,(BM331*$C$34+BM332*$C$35)*EXP(-$C$12*$C$30)+BL$234),"")</f>
        <v/>
      </c>
      <c r="BM331" s="65">
        <f>IF(BM$231&gt;=$E331,IF(BM222*$C$23&gt;MAX($C$22,(BN331*$C$34+BN332*$C$35)*EXP(-$C$12*$C$30)+(BN438*$C$34+BN439*$C$35)*EXP(-$C$14*$C$30)),BM$236,(BN331*$C$34+BN332*$C$35)*EXP(-$C$12*$C$30)+BM$234),"")</f>
        <v/>
      </c>
      <c r="BN331" s="65">
        <f>IF(BN$231&gt;=$E331,IF(BN222*$C$23&gt;MAX($C$22,(BO331*$C$34+BO332*$C$35)*EXP(-$C$12*$C$30)+(BO438*$C$34+BO439*$C$35)*EXP(-$C$14*$C$30)),BN$236,(BO331*$C$34+BO332*$C$35)*EXP(-$C$12*$C$30)+BN$234),"")</f>
        <v/>
      </c>
      <c r="BO331" s="65">
        <f>IF(BO$231&gt;=$E331,IF(BO222*$C$23&gt;MAX($C$22,(BP331*$C$34+BP332*$C$35)*EXP(-$C$12*$C$30)+(BP438*$C$34+BP439*$C$35)*EXP(-$C$14*$C$30)),BO$236,(BP331*$C$34+BP332*$C$35)*EXP(-$C$12*$C$30)+BO$234),"")</f>
        <v/>
      </c>
      <c r="BP331" s="65">
        <f>IF(BP$231&gt;=$E331,IF(BP222*$C$23&gt;MAX($C$22,(BQ331*$C$34+BQ332*$C$35)*EXP(-$C$12*$C$30)+(BQ438*$C$34+BQ439*$C$35)*EXP(-$C$14*$C$30)),BP$236,(BQ331*$C$34+BQ332*$C$35)*EXP(-$C$12*$C$30)+BP$234),"")</f>
        <v/>
      </c>
      <c r="BQ331" s="65">
        <f>IF(BQ$231&gt;=$E331,IF(BQ222*$C$23&gt;MAX($C$22,(BR331*$C$34+BR332*$C$35)*EXP(-$C$12*$C$30)+(BR438*$C$34+BR439*$C$35)*EXP(-$C$14*$C$30)),BQ$236,(BR331*$C$34+BR332*$C$35)*EXP(-$C$12*$C$30)+BQ$234),"")</f>
        <v/>
      </c>
      <c r="BR331" s="65">
        <f>IF(BR$231&gt;=$E331,IF(BR222*$C$23&gt;MAX($C$22,(BS331*$C$34+BS332*$C$35)*EXP(-$C$12*$C$30)+(BS438*$C$34+BS439*$C$35)*EXP(-$C$14*$C$30)),BR$236,(BS331*$C$34+BS332*$C$35)*EXP(-$C$12*$C$30)+BR$234),"")</f>
        <v/>
      </c>
      <c r="BS331" s="65">
        <f>IF(BS$231&gt;=$E331,IF(BS222*$C$23&gt;MAX($C$22,(BT331*$C$34+BT332*$C$35)*EXP(-$C$12*$C$30)+(BT438*$C$34+BT439*$C$35)*EXP(-$C$14*$C$30)),BS$236,(BT331*$C$34+BT332*$C$35)*EXP(-$C$12*$C$30)+BS$234),"")</f>
        <v/>
      </c>
      <c r="BT331" s="65">
        <f>IF(BT$231&gt;=$E331,IF(BT222*$C$23&gt;MAX($C$22,(BU331*$C$34+BU332*$C$35)*EXP(-$C$12*$C$30)+(BU438*$C$34+BU439*$C$35)*EXP(-$C$14*$C$30)),BT$236,(BU331*$C$34+BU332*$C$35)*EXP(-$C$12*$C$30)+BT$234),"")</f>
        <v/>
      </c>
      <c r="BU331" s="65">
        <f>IF(BU$231&gt;=$E331,IF(BU222*$C$23&gt;MAX($C$22,(BV331*$C$34+BV332*$C$35)*EXP(-$C$12*$C$30)+(BV438*$C$34+BV439*$C$35)*EXP(-$C$14*$C$30)),BU$236,(BV331*$C$34+BV332*$C$35)*EXP(-$C$12*$C$30)+BU$234),"")</f>
        <v/>
      </c>
      <c r="BV331" s="65">
        <f>IF(BV$231&gt;=$E331,IF(BV222*$C$23&gt;MAX($C$22,(BW331*$C$34+BW332*$C$35)*EXP(-$C$12*$C$30)+(BW438*$C$34+BW439*$C$35)*EXP(-$C$14*$C$30)),BV$236,(BW331*$C$34+BW332*$C$35)*EXP(-$C$12*$C$30)+BV$234),"")</f>
        <v/>
      </c>
      <c r="BW331" s="65">
        <f>IF(BW$231&gt;=$E331,IF(BW222*$C$23&gt;MAX($C$22,(BX331*$C$34+BX332*$C$35)*EXP(-$C$12*$C$30)+(BX438*$C$34+BX439*$C$35)*EXP(-$C$14*$C$30)),BW$236,(BX331*$C$34+BX332*$C$35)*EXP(-$C$12*$C$30)+BW$234),"")</f>
        <v/>
      </c>
      <c r="BX331" s="65">
        <f>IF(BX$231&gt;=$E331,IF(BX222*$C$23&gt;MAX($C$22,(BY331*$C$34+BY332*$C$35)*EXP(-$C$12*$C$30)+(BY438*$C$34+BY439*$C$35)*EXP(-$C$14*$C$30)),BX$236,(BY331*$C$34+BY332*$C$35)*EXP(-$C$12*$C$30)+BX$234),"")</f>
        <v/>
      </c>
      <c r="BY331" s="65">
        <f>IF(BY$231&gt;=$E331,IF(BY222*$C$23&gt;MAX($C$22,(BZ331*$C$34+BZ332*$C$35)*EXP(-$C$12*$C$30)+(BZ438*$C$34+BZ439*$C$35)*EXP(-$C$14*$C$30)),BY$236,(BZ331*$C$34+BZ332*$C$35)*EXP(-$C$12*$C$30)+BY$234),"")</f>
        <v/>
      </c>
      <c r="BZ331" s="65">
        <f>IF(BZ$231&gt;=$E331,IF(BZ222*$C$23&gt;MAX($C$22,(CA331*$C$34+CA332*$C$35)*EXP(-$C$12*$C$30)+(CA438*$C$34+CA439*$C$35)*EXP(-$C$14*$C$30)),BZ$236,(CA331*$C$34+CA332*$C$35)*EXP(-$C$12*$C$30)+BZ$234),"")</f>
        <v/>
      </c>
      <c r="CA331" s="65">
        <f>IF(CA$231&gt;=$E331,IF(CA222*$C$23&gt;MAX($C$22,(CB331*$C$34+CB332*$C$35)*EXP(-$C$12*$C$30)+(CB438*$C$34+CB439*$C$35)*EXP(-$C$14*$C$30)),CA$236,(CB331*$C$34+CB332*$C$35)*EXP(-$C$12*$C$30)+CA$234),"")</f>
        <v/>
      </c>
      <c r="CB331" s="65">
        <f>IF(CB$231&gt;=$E331,IF(CB222*$C$23&gt;MAX($C$22,(CC331*$C$34+CC332*$C$35)*EXP(-$C$12*$C$30)+(CC438*$C$34+CC439*$C$35)*EXP(-$C$14*$C$30)),CB$236,(CC331*$C$34+CC332*$C$35)*EXP(-$C$12*$C$30)+CB$234),"")</f>
        <v/>
      </c>
      <c r="CC331" s="65">
        <f>IF(CC$231&gt;=$E331,IF(CC222*$C$23&gt;MAX($C$22,(CD331*$C$34+CD332*$C$35)*EXP(-$C$12*$C$30)+(CD438*$C$34+CD439*$C$35)*EXP(-$C$14*$C$30)),CC$236,(CD331*$C$34+CD332*$C$35)*EXP(-$C$12*$C$30)+CC$234),"")</f>
        <v/>
      </c>
      <c r="CD331" s="65">
        <f>IF(CD$231&gt;=$E331,IF(CD222*$C$23&gt;MAX($C$22,(CE331*$C$34+CE332*$C$35)*EXP(-$C$12*$C$30)+(CE438*$C$34+CE439*$C$35)*EXP(-$C$14*$C$30)),CD$236,(CE331*$C$34+CE332*$C$35)*EXP(-$C$12*$C$30)+CD$234),"")</f>
        <v/>
      </c>
      <c r="CE331" s="65">
        <f>IF(CE$231&gt;=$E331,IF(CE222*$C$23&gt;MAX($C$22,(CF331*$C$34+CF332*$C$35)*EXP(-$C$12*$C$30)+(CF438*$C$34+CF439*$C$35)*EXP(-$C$14*$C$30)),CE$236,(CF331*$C$34+CF332*$C$35)*EXP(-$C$12*$C$30)+CE$234),"")</f>
        <v/>
      </c>
      <c r="CF331" s="65">
        <f>IF(CF$231&gt;=$E331,IF(CF222*$C$23&gt;MAX($C$22,(CG331*$C$34+CG332*$C$35)*EXP(-$C$12*$C$30)+(CG438*$C$34+CG439*$C$35)*EXP(-$C$14*$C$30)),CF$236,(CG331*$C$34+CG332*$C$35)*EXP(-$C$12*$C$30)+CF$234),"")</f>
        <v/>
      </c>
      <c r="CG331" s="65">
        <f>IF(CG$231&gt;=$E331,IF(CG222*$C$23&gt;MAX($C$22,(CH331*$C$34+CH332*$C$35)*EXP(-$C$12*$C$30)+(CH438*$C$34+CH439*$C$35)*EXP(-$C$14*$C$30)),CG$236,(CH331*$C$34+CH332*$C$35)*EXP(-$C$12*$C$30)+CG$234),"")</f>
        <v/>
      </c>
      <c r="CH331" s="65">
        <f>IF(CH$231&gt;=$E331,IF(CH222*$C$23&gt;MAX($C$22,(CI331*$C$34+CI332*$C$35)*EXP(-$C$12*$C$30)+(CI438*$C$34+CI439*$C$35)*EXP(-$C$14*$C$30)),CH$236,(CI331*$C$34+CI332*$C$35)*EXP(-$C$12*$C$30)+CH$234),"")</f>
        <v/>
      </c>
      <c r="CI331" s="65">
        <f>IF(CI$231&gt;=$E331,IF(CI222*$C$23&gt;MAX($C$22,(CJ331*$C$34+CJ332*$C$35)*EXP(-$C$12*$C$30)+(CJ438*$C$34+CJ439*$C$35)*EXP(-$C$14*$C$30)),CI$236,(CJ331*$C$34+CJ332*$C$35)*EXP(-$C$12*$C$30)+CI$234),"")</f>
        <v/>
      </c>
      <c r="CJ331" s="65">
        <f>IF(CJ$231&gt;=$E331,IF(CJ222*$C$23&gt;MAX($C$22,(CK331*$C$34+CK332*$C$35)*EXP(-$C$12*$C$30)+(CK438*$C$34+CK439*$C$35)*EXP(-$C$14*$C$30)),CJ$236,(CK331*$C$34+CK332*$C$35)*EXP(-$C$12*$C$30)+CJ$234),"")</f>
        <v/>
      </c>
      <c r="CK331" s="65">
        <f>IF(CK$231&gt;=$E331,IF(CK222*$C$23&gt;MAX($C$22,(CL331*$C$34+CL332*$C$35)*EXP(-$C$12*$C$30)+(CL438*$C$34+CL439*$C$35)*EXP(-$C$14*$C$30)),CK$236,(CL331*$C$34+CL332*$C$35)*EXP(-$C$12*$C$30)+CK$234),"")</f>
        <v/>
      </c>
      <c r="CL331" s="65">
        <f>IF(CL$231&gt;=$E331,IF(CL222*$C$23&gt;MAX($C$22,(CM331*$C$34+CM332*$C$35)*EXP(-$C$12*$C$30)+(CM438*$C$34+CM439*$C$35)*EXP(-$C$14*$C$30)),CL$236,(CM331*$C$34+CM332*$C$35)*EXP(-$C$12*$C$30)+CL$234),"")</f>
        <v/>
      </c>
      <c r="CM331" s="65">
        <f>IF(CM$231&gt;=$E331,IF(CM222*$C$23&gt;MAX($C$22,(CN331*$C$34+CN332*$C$35)*EXP(-$C$12*$C$30)+(CN438*$C$34+CN439*$C$35)*EXP(-$C$14*$C$30)),CM$236,(CN331*$C$34+CN332*$C$35)*EXP(-$C$12*$C$30)+CM$234),"")</f>
        <v/>
      </c>
      <c r="CN331" s="65">
        <f>IF(CN$231&gt;=$E331,IF(CN222*$C$23&gt;MAX($C$22,(CO331*$C$34+CO332*$C$35)*EXP(-$C$12*$C$30)+(CO438*$C$34+CO439*$C$35)*EXP(-$C$14*$C$30)),CN$236,(CO331*$C$34+CO332*$C$35)*EXP(-$C$12*$C$30)+CN$234),"")</f>
        <v/>
      </c>
      <c r="CO331" s="65">
        <f>IF(CO$231&gt;=$E331,IF(CO222*$C$23&gt;MAX($C$22,(CP331*$C$34+CP332*$C$35)*EXP(-$C$12*$C$30)+(CP438*$C$34+CP439*$C$35)*EXP(-$C$14*$C$30)),CO$236,(CP331*$C$34+CP332*$C$35)*EXP(-$C$12*$C$30)+CO$234),"")</f>
        <v/>
      </c>
      <c r="CP331" s="65">
        <f>IF(CP$231&gt;=$E331,IF(CP222*$C$23&gt;MAX($C$22,(CQ331*$C$34+CQ332*$C$35)*EXP(-$C$12*$C$30)+(CQ438*$C$34+CQ439*$C$35)*EXP(-$C$14*$C$30)),CP$236,(CQ331*$C$34+CQ332*$C$35)*EXP(-$C$12*$C$30)+CP$234),"")</f>
        <v/>
      </c>
      <c r="CQ331" s="65">
        <f>IF(CQ$231&gt;=$E331,IF(CQ222*$C$23&gt;MAX($C$22,(CR331*$C$34+CR332*$C$35)*EXP(-$C$12*$C$30)+(CR438*$C$34+CR439*$C$35)*EXP(-$C$14*$C$30)),CQ$236,(CR331*$C$34+CR332*$C$35)*EXP(-$C$12*$C$30)+CQ$234),"")</f>
        <v/>
      </c>
      <c r="CR331" s="65">
        <f>IF(CR$231&gt;=$E331,IF(CR222*$C$23&gt;MAX($C$22,(CS331*$C$34+CS332*$C$35)*EXP(-$C$12*$C$30)+(CS438*$C$34+CS439*$C$35)*EXP(-$C$14*$C$30)),CR$236,(CS331*$C$34+CS332*$C$35)*EXP(-$C$12*$C$30)+CR$234),"")</f>
        <v/>
      </c>
      <c r="CS331" s="65">
        <f>IF(CS$231&gt;=$E331,IF(CS222*$C$23&gt;MAX($C$22,(CT331*$C$34+CT332*$C$35)*EXP(-$C$12*$C$30)+(CT438*$C$34+CT439*$C$35)*EXP(-$C$14*$C$30)),CS$236,(CT331*$C$34+CT332*$C$35)*EXP(-$C$12*$C$30)+CS$234),"")</f>
        <v/>
      </c>
      <c r="CT331" s="65">
        <f>IF(CT$231&gt;=$E331,IF(CT222*$C$23&gt;MAX($C$22,(CU331*$C$34+CU332*$C$35)*EXP(-$C$12*$C$30)+(CU438*$C$34+CU439*$C$35)*EXP(-$C$14*$C$30)),CT$236,(CU331*$C$34+CU332*$C$35)*EXP(-$C$12*$C$30)+CT$234),"")</f>
        <v/>
      </c>
      <c r="CU331" s="65">
        <f>IF(CU$231&gt;=$E331,IF(CU222*$C$23&gt;MAX($C$22,(CV331*$C$34+CV332*$C$35)*EXP(-$C$12*$C$30)+(CV438*$C$34+CV439*$C$35)*EXP(-$C$14*$C$30)),CU$236,(CV331*$C$34+CV332*$C$35)*EXP(-$C$12*$C$30)+CU$234),"")</f>
        <v/>
      </c>
      <c r="CV331" s="65">
        <f>IF(CV$231&gt;=$E331,IF(CV222*$C$23&gt;MAX($C$22,(CW331*$C$34+CW332*$C$35)*EXP(-$C$12*$C$30)+(CW438*$C$34+CW439*$C$35)*EXP(-$C$14*$C$30)),CV$236,(CW331*$C$34+CW332*$C$35)*EXP(-$C$12*$C$30)+CV$234),"")</f>
        <v/>
      </c>
      <c r="CW331" s="65">
        <f>IF(CW$231&gt;=$E331,IF(CW222*$C$23&gt;MAX($C$22,(CX331*$C$34+CX332*$C$35)*EXP(-$C$12*$C$30)+(CX438*$C$34+CX439*$C$35)*EXP(-$C$14*$C$30)),CW$236,(CX331*$C$34+CX332*$C$35)*EXP(-$C$12*$C$30)+CW$234),"")</f>
        <v/>
      </c>
      <c r="CX331" s="65">
        <f>IF(CX$231&gt;=$E331,IF(CX222*$C$23&gt;MAX($C$22,(CY331*$C$34+CY332*$C$35)*EXP(-$C$12*$C$30)+(CY438*$C$34+CY439*$C$35)*EXP(-$C$14*$C$30)),CX$236,(CY331*$C$34+CY332*$C$35)*EXP(-$C$12*$C$30)+CX$234),"")</f>
        <v/>
      </c>
      <c r="CY331" s="65">
        <f>IF(CY$231&gt;=$E331,IF(CY222*$C$23&gt;MAX($C$22,(CZ331*$C$34+CZ332*$C$35)*EXP(-$C$12*$C$30)+(CZ438*$C$34+CZ439*$C$35)*EXP(-$C$14*$C$30)),CY$236,(CZ331*$C$34+CZ332*$C$35)*EXP(-$C$12*$C$30)+CY$234),"")</f>
        <v/>
      </c>
      <c r="CZ331" s="65">
        <f>IF(CZ$231&gt;=$E331,IF(CZ222*$C$23&gt;MAX($C$22,(DA331*$C$34+DA332*$C$35)*EXP(-$C$12*$C$30)+(DA438*$C$34+DA439*$C$35)*EXP(-$C$14*$C$30)),CZ$236,(DA331*$C$34+DA332*$C$35)*EXP(-$C$12*$C$30)+CZ$234),"")</f>
        <v/>
      </c>
      <c r="DA331" s="65">
        <f>IF(DA$231&gt;=$E331,IF(DA222*$C$23&gt;MAX($C$22,(DB331*$C$34+DB332*$C$35)*EXP(-$C$12*$C$30)+(DB438*$C$34+DB439*$C$35)*EXP(-$C$14*$C$30)),DA$236,(DB331*$C$34+DB332*$C$35)*EXP(-$C$12*$C$30)+DA$234),"")</f>
        <v/>
      </c>
      <c r="DB331" s="65">
        <f>IF(DB$231&gt;=$E331,IF(DB222*$C$23&gt;MAX($C$22,(DC331*$C$34+DC332*$C$35)*EXP(-$C$12*$C$30)+(DC438*$C$34+DC439*$C$35)*EXP(-$C$14*$C$30)),DB$236,(DC331*$C$34+DC332*$C$35)*EXP(-$C$12*$C$30)+DB$234),"")</f>
        <v/>
      </c>
      <c r="DC331" s="65">
        <f>IF(DC$231&gt;=$E331,IF(DC222*$C$23&gt;$C$22,DC$236,$C$22+DC$234),"")</f>
        <v/>
      </c>
    </row>
    <row r="332" ht="12" customHeight="1">
      <c r="B332" s="12" t="n"/>
      <c r="C332" s="12" t="n"/>
      <c r="D332" s="12" t="n"/>
      <c r="E332" s="64">
        <f>E331+1</f>
        <v/>
      </c>
      <c r="G332" s="65">
        <f>IF(G$231&gt;=$E332,IF(G223*$C$23&gt;MAX($C$22,(H332*$C$34+H333*$C$35)*EXP(-$C$12*$C$30)+(H439*$C$34+H440*$C$35)*EXP(-$C$14*$C$30)),G$236,(H332*$C$34+H333*$C$35)*EXP(-$C$12*$C$30)+G$234),"")</f>
        <v/>
      </c>
      <c r="H332" s="65">
        <f>IF(H$231&gt;=$E332,IF(H223*$C$23&gt;MAX($C$22,(I332*$C$34+I333*$C$35)*EXP(-$C$12*$C$30)+(I439*$C$34+I440*$C$35)*EXP(-$C$14*$C$30)),H$236,(I332*$C$34+I333*$C$35)*EXP(-$C$12*$C$30)+H$234),"")</f>
        <v/>
      </c>
      <c r="I332" s="65">
        <f>IF(I$231&gt;=$E332,IF(I223*$C$23&gt;MAX($C$22,(J332*$C$34+J333*$C$35)*EXP(-$C$12*$C$30)+(J439*$C$34+J440*$C$35)*EXP(-$C$14*$C$30)),I$236,(J332*$C$34+J333*$C$35)*EXP(-$C$12*$C$30)+I$234),"")</f>
        <v/>
      </c>
      <c r="J332" s="65">
        <f>IF(J$231&gt;=$E332,IF(J223*$C$23&gt;MAX($C$22,(K332*$C$34+K333*$C$35)*EXP(-$C$12*$C$30)+(K439*$C$34+K440*$C$35)*EXP(-$C$14*$C$30)),J$236,(K332*$C$34+K333*$C$35)*EXP(-$C$12*$C$30)+J$234),"")</f>
        <v/>
      </c>
      <c r="K332" s="65">
        <f>IF(K$231&gt;=$E332,IF(K223*$C$23&gt;MAX($C$22,(L332*$C$34+L333*$C$35)*EXP(-$C$12*$C$30)+(L439*$C$34+L440*$C$35)*EXP(-$C$14*$C$30)),K$236,(L332*$C$34+L333*$C$35)*EXP(-$C$12*$C$30)+K$234),"")</f>
        <v/>
      </c>
      <c r="L332" s="65">
        <f>IF(L$231&gt;=$E332,IF(L223*$C$23&gt;MAX($C$22,(M332*$C$34+M333*$C$35)*EXP(-$C$12*$C$30)+(M439*$C$34+M440*$C$35)*EXP(-$C$14*$C$30)),L$236,(M332*$C$34+M333*$C$35)*EXP(-$C$12*$C$30)+L$234),"")</f>
        <v/>
      </c>
      <c r="M332" s="65">
        <f>IF(M$231&gt;=$E332,IF(M223*$C$23&gt;MAX($C$22,(N332*$C$34+N333*$C$35)*EXP(-$C$12*$C$30)+(N439*$C$34+N440*$C$35)*EXP(-$C$14*$C$30)),M$236,(N332*$C$34+N333*$C$35)*EXP(-$C$12*$C$30)+M$234),"")</f>
        <v/>
      </c>
      <c r="N332" s="65">
        <f>IF(N$231&gt;=$E332,IF(N223*$C$23&gt;MAX($C$22,(O332*$C$34+O333*$C$35)*EXP(-$C$12*$C$30)+(O439*$C$34+O440*$C$35)*EXP(-$C$14*$C$30)),N$236,(O332*$C$34+O333*$C$35)*EXP(-$C$12*$C$30)+N$234),"")</f>
        <v/>
      </c>
      <c r="O332" s="65">
        <f>IF(O$231&gt;=$E332,IF(O223*$C$23&gt;MAX($C$22,(P332*$C$34+P333*$C$35)*EXP(-$C$12*$C$30)+(P439*$C$34+P440*$C$35)*EXP(-$C$14*$C$30)),O$236,(P332*$C$34+P333*$C$35)*EXP(-$C$12*$C$30)+O$234),"")</f>
        <v/>
      </c>
      <c r="P332" s="65">
        <f>IF(P$231&gt;=$E332,IF(P223*$C$23&gt;MAX($C$22,(Q332*$C$34+Q333*$C$35)*EXP(-$C$12*$C$30)+(Q439*$C$34+Q440*$C$35)*EXP(-$C$14*$C$30)),P$236,(Q332*$C$34+Q333*$C$35)*EXP(-$C$12*$C$30)+P$234),"")</f>
        <v/>
      </c>
      <c r="Q332" s="65">
        <f>IF(Q$231&gt;=$E332,IF(Q223*$C$23&gt;MAX($C$22,(R332*$C$34+R333*$C$35)*EXP(-$C$12*$C$30)+(R439*$C$34+R440*$C$35)*EXP(-$C$14*$C$30)),Q$236,(R332*$C$34+R333*$C$35)*EXP(-$C$12*$C$30)+Q$234),"")</f>
        <v/>
      </c>
      <c r="R332" s="65">
        <f>IF(R$231&gt;=$E332,IF(R223*$C$23&gt;MAX($C$22,(S332*$C$34+S333*$C$35)*EXP(-$C$12*$C$30)+(S439*$C$34+S440*$C$35)*EXP(-$C$14*$C$30)),R$236,(S332*$C$34+S333*$C$35)*EXP(-$C$12*$C$30)+R$234),"")</f>
        <v/>
      </c>
      <c r="S332" s="65">
        <f>IF(S$231&gt;=$E332,IF(S223*$C$23&gt;MAX($C$22,(T332*$C$34+T333*$C$35)*EXP(-$C$12*$C$30)+(T439*$C$34+T440*$C$35)*EXP(-$C$14*$C$30)),S$236,(T332*$C$34+T333*$C$35)*EXP(-$C$12*$C$30)+S$234),"")</f>
        <v/>
      </c>
      <c r="T332" s="65">
        <f>IF(T$231&gt;=$E332,IF(T223*$C$23&gt;MAX($C$22,(U332*$C$34+U333*$C$35)*EXP(-$C$12*$C$30)+(U439*$C$34+U440*$C$35)*EXP(-$C$14*$C$30)),T$236,(U332*$C$34+U333*$C$35)*EXP(-$C$12*$C$30)+T$234),"")</f>
        <v/>
      </c>
      <c r="U332" s="65">
        <f>IF(U$231&gt;=$E332,IF(U223*$C$23&gt;MAX($C$22,(V332*$C$34+V333*$C$35)*EXP(-$C$12*$C$30)+(V439*$C$34+V440*$C$35)*EXP(-$C$14*$C$30)),U$236,(V332*$C$34+V333*$C$35)*EXP(-$C$12*$C$30)+U$234),"")</f>
        <v/>
      </c>
      <c r="V332" s="65">
        <f>IF(V$231&gt;=$E332,IF(V223*$C$23&gt;MAX($C$22,(W332*$C$34+W333*$C$35)*EXP(-$C$12*$C$30)+(W439*$C$34+W440*$C$35)*EXP(-$C$14*$C$30)),V$236,(W332*$C$34+W333*$C$35)*EXP(-$C$12*$C$30)+V$234),"")</f>
        <v/>
      </c>
      <c r="W332" s="65">
        <f>IF(W$231&gt;=$E332,IF(W223*$C$23&gt;MAX($C$22,(X332*$C$34+X333*$C$35)*EXP(-$C$12*$C$30)+(X439*$C$34+X440*$C$35)*EXP(-$C$14*$C$30)),W$236,(X332*$C$34+X333*$C$35)*EXP(-$C$12*$C$30)+W$234),"")</f>
        <v/>
      </c>
      <c r="X332" s="65">
        <f>IF(X$231&gt;=$E332,IF(X223*$C$23&gt;MAX($C$22,(Y332*$C$34+Y333*$C$35)*EXP(-$C$12*$C$30)+(Y439*$C$34+Y440*$C$35)*EXP(-$C$14*$C$30)),X$236,(Y332*$C$34+Y333*$C$35)*EXP(-$C$12*$C$30)+X$234),"")</f>
        <v/>
      </c>
      <c r="Y332" s="65">
        <f>IF(Y$231&gt;=$E332,IF(Y223*$C$23&gt;MAX($C$22,(Z332*$C$34+Z333*$C$35)*EXP(-$C$12*$C$30)+(Z439*$C$34+Z440*$C$35)*EXP(-$C$14*$C$30)),Y$236,(Z332*$C$34+Z333*$C$35)*EXP(-$C$12*$C$30)+Y$234),"")</f>
        <v/>
      </c>
      <c r="Z332" s="65">
        <f>IF(Z$231&gt;=$E332,IF(Z223*$C$23&gt;MAX($C$22,(AA332*$C$34+AA333*$C$35)*EXP(-$C$12*$C$30)+(AA439*$C$34+AA440*$C$35)*EXP(-$C$14*$C$30)),Z$236,(AA332*$C$34+AA333*$C$35)*EXP(-$C$12*$C$30)+Z$234),"")</f>
        <v/>
      </c>
      <c r="AA332" s="65">
        <f>IF(AA$231&gt;=$E332,IF(AA223*$C$23&gt;MAX($C$22,(AB332*$C$34+AB333*$C$35)*EXP(-$C$12*$C$30)+(AB439*$C$34+AB440*$C$35)*EXP(-$C$14*$C$30)),AA$236,(AB332*$C$34+AB333*$C$35)*EXP(-$C$12*$C$30)+AA$234),"")</f>
        <v/>
      </c>
      <c r="AB332" s="65">
        <f>IF(AB$231&gt;=$E332,IF(AB223*$C$23&gt;MAX($C$22,(AC332*$C$34+AC333*$C$35)*EXP(-$C$12*$C$30)+(AC439*$C$34+AC440*$C$35)*EXP(-$C$14*$C$30)),AB$236,(AC332*$C$34+AC333*$C$35)*EXP(-$C$12*$C$30)+AB$234),"")</f>
        <v/>
      </c>
      <c r="AC332" s="65">
        <f>IF(AC$231&gt;=$E332,IF(AC223*$C$23&gt;MAX($C$22,(AD332*$C$34+AD333*$C$35)*EXP(-$C$12*$C$30)+(AD439*$C$34+AD440*$C$35)*EXP(-$C$14*$C$30)),AC$236,(AD332*$C$34+AD333*$C$35)*EXP(-$C$12*$C$30)+AC$234),"")</f>
        <v/>
      </c>
      <c r="AD332" s="65">
        <f>IF(AD$231&gt;=$E332,IF(AD223*$C$23&gt;MAX($C$22,(AE332*$C$34+AE333*$C$35)*EXP(-$C$12*$C$30)+(AE439*$C$34+AE440*$C$35)*EXP(-$C$14*$C$30)),AD$236,(AE332*$C$34+AE333*$C$35)*EXP(-$C$12*$C$30)+AD$234),"")</f>
        <v/>
      </c>
      <c r="AE332" s="65">
        <f>IF(AE$231&gt;=$E332,IF(AE223*$C$23&gt;MAX($C$22,(AF332*$C$34+AF333*$C$35)*EXP(-$C$12*$C$30)+(AF439*$C$34+AF440*$C$35)*EXP(-$C$14*$C$30)),AE$236,(AF332*$C$34+AF333*$C$35)*EXP(-$C$12*$C$30)+AE$234),"")</f>
        <v/>
      </c>
      <c r="AF332" s="65">
        <f>IF(AF$231&gt;=$E332,IF(AF223*$C$23&gt;MAX($C$22,(AG332*$C$34+AG333*$C$35)*EXP(-$C$12*$C$30)+(AG439*$C$34+AG440*$C$35)*EXP(-$C$14*$C$30)),AF$236,(AG332*$C$34+AG333*$C$35)*EXP(-$C$12*$C$30)+AF$234),"")</f>
        <v/>
      </c>
      <c r="AG332" s="65">
        <f>IF(AG$231&gt;=$E332,IF(AG223*$C$23&gt;MAX($C$22,(AH332*$C$34+AH333*$C$35)*EXP(-$C$12*$C$30)+(AH439*$C$34+AH440*$C$35)*EXP(-$C$14*$C$30)),AG$236,(AH332*$C$34+AH333*$C$35)*EXP(-$C$12*$C$30)+AG$234),"")</f>
        <v/>
      </c>
      <c r="AH332" s="65">
        <f>IF(AH$231&gt;=$E332,IF(AH223*$C$23&gt;MAX($C$22,(AI332*$C$34+AI333*$C$35)*EXP(-$C$12*$C$30)+(AI439*$C$34+AI440*$C$35)*EXP(-$C$14*$C$30)),AH$236,(AI332*$C$34+AI333*$C$35)*EXP(-$C$12*$C$30)+AH$234),"")</f>
        <v/>
      </c>
      <c r="AI332" s="65">
        <f>IF(AI$231&gt;=$E332,IF(AI223*$C$23&gt;MAX($C$22,(AJ332*$C$34+AJ333*$C$35)*EXP(-$C$12*$C$30)+(AJ439*$C$34+AJ440*$C$35)*EXP(-$C$14*$C$30)),AI$236,(AJ332*$C$34+AJ333*$C$35)*EXP(-$C$12*$C$30)+AI$234),"")</f>
        <v/>
      </c>
      <c r="AJ332" s="65">
        <f>IF(AJ$231&gt;=$E332,IF(AJ223*$C$23&gt;MAX($C$22,(AK332*$C$34+AK333*$C$35)*EXP(-$C$12*$C$30)+(AK439*$C$34+AK440*$C$35)*EXP(-$C$14*$C$30)),AJ$236,(AK332*$C$34+AK333*$C$35)*EXP(-$C$12*$C$30)+AJ$234),"")</f>
        <v/>
      </c>
      <c r="AK332" s="65">
        <f>IF(AK$231&gt;=$E332,IF(AK223*$C$23&gt;MAX($C$22,(AL332*$C$34+AL333*$C$35)*EXP(-$C$12*$C$30)+(AL439*$C$34+AL440*$C$35)*EXP(-$C$14*$C$30)),AK$236,(AL332*$C$34+AL333*$C$35)*EXP(-$C$12*$C$30)+AK$234),"")</f>
        <v/>
      </c>
      <c r="AL332" s="65">
        <f>IF(AL$231&gt;=$E332,IF(AL223*$C$23&gt;MAX($C$22,(AM332*$C$34+AM333*$C$35)*EXP(-$C$12*$C$30)+(AM439*$C$34+AM440*$C$35)*EXP(-$C$14*$C$30)),AL$236,(AM332*$C$34+AM333*$C$35)*EXP(-$C$12*$C$30)+AL$234),"")</f>
        <v/>
      </c>
      <c r="AM332" s="65">
        <f>IF(AM$231&gt;=$E332,IF(AM223*$C$23&gt;MAX($C$22,(AN332*$C$34+AN333*$C$35)*EXP(-$C$12*$C$30)+(AN439*$C$34+AN440*$C$35)*EXP(-$C$14*$C$30)),AM$236,(AN332*$C$34+AN333*$C$35)*EXP(-$C$12*$C$30)+AM$234),"")</f>
        <v/>
      </c>
      <c r="AN332" s="65">
        <f>IF(AN$231&gt;=$E332,IF(AN223*$C$23&gt;MAX($C$22,(AO332*$C$34+AO333*$C$35)*EXP(-$C$12*$C$30)+(AO439*$C$34+AO440*$C$35)*EXP(-$C$14*$C$30)),AN$236,(AO332*$C$34+AO333*$C$35)*EXP(-$C$12*$C$30)+AN$234),"")</f>
        <v/>
      </c>
      <c r="AO332" s="65">
        <f>IF(AO$231&gt;=$E332,IF(AO223*$C$23&gt;MAX($C$22,(AP332*$C$34+AP333*$C$35)*EXP(-$C$12*$C$30)+(AP439*$C$34+AP440*$C$35)*EXP(-$C$14*$C$30)),AO$236,(AP332*$C$34+AP333*$C$35)*EXP(-$C$12*$C$30)+AO$234),"")</f>
        <v/>
      </c>
      <c r="AP332" s="65">
        <f>IF(AP$231&gt;=$E332,IF(AP223*$C$23&gt;MAX($C$22,(AQ332*$C$34+AQ333*$C$35)*EXP(-$C$12*$C$30)+(AQ439*$C$34+AQ440*$C$35)*EXP(-$C$14*$C$30)),AP$236,(AQ332*$C$34+AQ333*$C$35)*EXP(-$C$12*$C$30)+AP$234),"")</f>
        <v/>
      </c>
      <c r="AQ332" s="65">
        <f>IF(AQ$231&gt;=$E332,IF(AQ223*$C$23&gt;MAX($C$22,(AR332*$C$34+AR333*$C$35)*EXP(-$C$12*$C$30)+(AR439*$C$34+AR440*$C$35)*EXP(-$C$14*$C$30)),AQ$236,(AR332*$C$34+AR333*$C$35)*EXP(-$C$12*$C$30)+AQ$234),"")</f>
        <v/>
      </c>
      <c r="AR332" s="65">
        <f>IF(AR$231&gt;=$E332,IF(AR223*$C$23&gt;MAX($C$22,(AS332*$C$34+AS333*$C$35)*EXP(-$C$12*$C$30)+(AS439*$C$34+AS440*$C$35)*EXP(-$C$14*$C$30)),AR$236,(AS332*$C$34+AS333*$C$35)*EXP(-$C$12*$C$30)+AR$234),"")</f>
        <v/>
      </c>
      <c r="AS332" s="65">
        <f>IF(AS$231&gt;=$E332,IF(AS223*$C$23&gt;MAX($C$22,(AT332*$C$34+AT333*$C$35)*EXP(-$C$12*$C$30)+(AT439*$C$34+AT440*$C$35)*EXP(-$C$14*$C$30)),AS$236,(AT332*$C$34+AT333*$C$35)*EXP(-$C$12*$C$30)+AS$234),"")</f>
        <v/>
      </c>
      <c r="AT332" s="65">
        <f>IF(AT$231&gt;=$E332,IF(AT223*$C$23&gt;MAX($C$22,(AU332*$C$34+AU333*$C$35)*EXP(-$C$12*$C$30)+(AU439*$C$34+AU440*$C$35)*EXP(-$C$14*$C$30)),AT$236,(AU332*$C$34+AU333*$C$35)*EXP(-$C$12*$C$30)+AT$234),"")</f>
        <v/>
      </c>
      <c r="AU332" s="65">
        <f>IF(AU$231&gt;=$E332,IF(AU223*$C$23&gt;MAX($C$22,(AV332*$C$34+AV333*$C$35)*EXP(-$C$12*$C$30)+(AV439*$C$34+AV440*$C$35)*EXP(-$C$14*$C$30)),AU$236,(AV332*$C$34+AV333*$C$35)*EXP(-$C$12*$C$30)+AU$234),"")</f>
        <v/>
      </c>
      <c r="AV332" s="65">
        <f>IF(AV$231&gt;=$E332,IF(AV223*$C$23&gt;MAX($C$22,(AW332*$C$34+AW333*$C$35)*EXP(-$C$12*$C$30)+(AW439*$C$34+AW440*$C$35)*EXP(-$C$14*$C$30)),AV$236,(AW332*$C$34+AW333*$C$35)*EXP(-$C$12*$C$30)+AV$234),"")</f>
        <v/>
      </c>
      <c r="AW332" s="65">
        <f>IF(AW$231&gt;=$E332,IF(AW223*$C$23&gt;MAX($C$22,(AX332*$C$34+AX333*$C$35)*EXP(-$C$12*$C$30)+(AX439*$C$34+AX440*$C$35)*EXP(-$C$14*$C$30)),AW$236,(AX332*$C$34+AX333*$C$35)*EXP(-$C$12*$C$30)+AW$234),"")</f>
        <v/>
      </c>
      <c r="AX332" s="65">
        <f>IF(AX$231&gt;=$E332,IF(AX223*$C$23&gt;MAX($C$22,(AY332*$C$34+AY333*$C$35)*EXP(-$C$12*$C$30)+(AY439*$C$34+AY440*$C$35)*EXP(-$C$14*$C$30)),AX$236,(AY332*$C$34+AY333*$C$35)*EXP(-$C$12*$C$30)+AX$234),"")</f>
        <v/>
      </c>
      <c r="AY332" s="65">
        <f>IF(AY$231&gt;=$E332,IF(AY223*$C$23&gt;MAX($C$22,(AZ332*$C$34+AZ333*$C$35)*EXP(-$C$12*$C$30)+(AZ439*$C$34+AZ440*$C$35)*EXP(-$C$14*$C$30)),AY$236,(AZ332*$C$34+AZ333*$C$35)*EXP(-$C$12*$C$30)+AY$234),"")</f>
        <v/>
      </c>
      <c r="AZ332" s="65">
        <f>IF(AZ$231&gt;=$E332,IF(AZ223*$C$23&gt;MAX($C$22,(BA332*$C$34+BA333*$C$35)*EXP(-$C$12*$C$30)+(BA439*$C$34+BA440*$C$35)*EXP(-$C$14*$C$30)),AZ$236,(BA332*$C$34+BA333*$C$35)*EXP(-$C$12*$C$30)+AZ$234),"")</f>
        <v/>
      </c>
      <c r="BA332" s="65">
        <f>IF(BA$231&gt;=$E332,IF(BA223*$C$23&gt;MAX($C$22,(BB332*$C$34+BB333*$C$35)*EXP(-$C$12*$C$30)+(BB439*$C$34+BB440*$C$35)*EXP(-$C$14*$C$30)),BA$236,(BB332*$C$34+BB333*$C$35)*EXP(-$C$12*$C$30)+BA$234),"")</f>
        <v/>
      </c>
      <c r="BB332" s="65">
        <f>IF(BB$231&gt;=$E332,IF(BB223*$C$23&gt;MAX($C$22,(BC332*$C$34+BC333*$C$35)*EXP(-$C$12*$C$30)+(BC439*$C$34+BC440*$C$35)*EXP(-$C$14*$C$30)),BB$236,(BC332*$C$34+BC333*$C$35)*EXP(-$C$12*$C$30)+BB$234),"")</f>
        <v/>
      </c>
      <c r="BC332" s="65">
        <f>IF(BC$231&gt;=$E332,IF(BC223*$C$23&gt;MAX($C$22,(BD332*$C$34+BD333*$C$35)*EXP(-$C$12*$C$30)+(BD439*$C$34+BD440*$C$35)*EXP(-$C$14*$C$30)),BC$236,(BD332*$C$34+BD333*$C$35)*EXP(-$C$12*$C$30)+BC$234),"")</f>
        <v/>
      </c>
      <c r="BD332" s="65">
        <f>IF(BD$231&gt;=$E332,IF(BD223*$C$23&gt;MAX($C$22,(BE332*$C$34+BE333*$C$35)*EXP(-$C$12*$C$30)+(BE439*$C$34+BE440*$C$35)*EXP(-$C$14*$C$30)),BD$236,(BE332*$C$34+BE333*$C$35)*EXP(-$C$12*$C$30)+BD$234),"")</f>
        <v/>
      </c>
      <c r="BE332" s="65">
        <f>IF(BE$231&gt;=$E332,IF(BE223*$C$23&gt;MAX($C$22,(BF332*$C$34+BF333*$C$35)*EXP(-$C$12*$C$30)+(BF439*$C$34+BF440*$C$35)*EXP(-$C$14*$C$30)),BE$236,(BF332*$C$34+BF333*$C$35)*EXP(-$C$12*$C$30)+BE$234),"")</f>
        <v/>
      </c>
      <c r="BF332" s="65">
        <f>IF(BF$231&gt;=$E332,IF(BF223*$C$23&gt;MAX($C$22,(BG332*$C$34+BG333*$C$35)*EXP(-$C$12*$C$30)+(BG439*$C$34+BG440*$C$35)*EXP(-$C$14*$C$30)),BF$236,(BG332*$C$34+BG333*$C$35)*EXP(-$C$12*$C$30)+BF$234),"")</f>
        <v/>
      </c>
      <c r="BG332" s="65">
        <f>IF(BG$231&gt;=$E332,IF(BG223*$C$23&gt;MAX($C$22,(BH332*$C$34+BH333*$C$35)*EXP(-$C$12*$C$30)+(BH439*$C$34+BH440*$C$35)*EXP(-$C$14*$C$30)),BG$236,(BH332*$C$34+BH333*$C$35)*EXP(-$C$12*$C$30)+BG$234),"")</f>
        <v/>
      </c>
      <c r="BH332" s="65">
        <f>IF(BH$231&gt;=$E332,IF(BH223*$C$23&gt;MAX($C$22,(BI332*$C$34+BI333*$C$35)*EXP(-$C$12*$C$30)+(BI439*$C$34+BI440*$C$35)*EXP(-$C$14*$C$30)),BH$236,(BI332*$C$34+BI333*$C$35)*EXP(-$C$12*$C$30)+BH$234),"")</f>
        <v/>
      </c>
      <c r="BI332" s="65">
        <f>IF(BI$231&gt;=$E332,IF(BI223*$C$23&gt;MAX($C$22,(BJ332*$C$34+BJ333*$C$35)*EXP(-$C$12*$C$30)+(BJ439*$C$34+BJ440*$C$35)*EXP(-$C$14*$C$30)),BI$236,(BJ332*$C$34+BJ333*$C$35)*EXP(-$C$12*$C$30)+BI$234),"")</f>
        <v/>
      </c>
      <c r="BJ332" s="65">
        <f>IF(BJ$231&gt;=$E332,IF(BJ223*$C$23&gt;MAX($C$22,(BK332*$C$34+BK333*$C$35)*EXP(-$C$12*$C$30)+(BK439*$C$34+BK440*$C$35)*EXP(-$C$14*$C$30)),BJ$236,(BK332*$C$34+BK333*$C$35)*EXP(-$C$12*$C$30)+BJ$234),"")</f>
        <v/>
      </c>
      <c r="BK332" s="65">
        <f>IF(BK$231&gt;=$E332,IF(BK223*$C$23&gt;MAX($C$22,(BL332*$C$34+BL333*$C$35)*EXP(-$C$12*$C$30)+(BL439*$C$34+BL440*$C$35)*EXP(-$C$14*$C$30)),BK$236,(BL332*$C$34+BL333*$C$35)*EXP(-$C$12*$C$30)+BK$234),"")</f>
        <v/>
      </c>
      <c r="BL332" s="65">
        <f>IF(BL$231&gt;=$E332,IF(BL223*$C$23&gt;MAX($C$22,(BM332*$C$34+BM333*$C$35)*EXP(-$C$12*$C$30)+(BM439*$C$34+BM440*$C$35)*EXP(-$C$14*$C$30)),BL$236,(BM332*$C$34+BM333*$C$35)*EXP(-$C$12*$C$30)+BL$234),"")</f>
        <v/>
      </c>
      <c r="BM332" s="65">
        <f>IF(BM$231&gt;=$E332,IF(BM223*$C$23&gt;MAX($C$22,(BN332*$C$34+BN333*$C$35)*EXP(-$C$12*$C$30)+(BN439*$C$34+BN440*$C$35)*EXP(-$C$14*$C$30)),BM$236,(BN332*$C$34+BN333*$C$35)*EXP(-$C$12*$C$30)+BM$234),"")</f>
        <v/>
      </c>
      <c r="BN332" s="65">
        <f>IF(BN$231&gt;=$E332,IF(BN223*$C$23&gt;MAX($C$22,(BO332*$C$34+BO333*$C$35)*EXP(-$C$12*$C$30)+(BO439*$C$34+BO440*$C$35)*EXP(-$C$14*$C$30)),BN$236,(BO332*$C$34+BO333*$C$35)*EXP(-$C$12*$C$30)+BN$234),"")</f>
        <v/>
      </c>
      <c r="BO332" s="65">
        <f>IF(BO$231&gt;=$E332,IF(BO223*$C$23&gt;MAX($C$22,(BP332*$C$34+BP333*$C$35)*EXP(-$C$12*$C$30)+(BP439*$C$34+BP440*$C$35)*EXP(-$C$14*$C$30)),BO$236,(BP332*$C$34+BP333*$C$35)*EXP(-$C$12*$C$30)+BO$234),"")</f>
        <v/>
      </c>
      <c r="BP332" s="65">
        <f>IF(BP$231&gt;=$E332,IF(BP223*$C$23&gt;MAX($C$22,(BQ332*$C$34+BQ333*$C$35)*EXP(-$C$12*$C$30)+(BQ439*$C$34+BQ440*$C$35)*EXP(-$C$14*$C$30)),BP$236,(BQ332*$C$34+BQ333*$C$35)*EXP(-$C$12*$C$30)+BP$234),"")</f>
        <v/>
      </c>
      <c r="BQ332" s="65">
        <f>IF(BQ$231&gt;=$E332,IF(BQ223*$C$23&gt;MAX($C$22,(BR332*$C$34+BR333*$C$35)*EXP(-$C$12*$C$30)+(BR439*$C$34+BR440*$C$35)*EXP(-$C$14*$C$30)),BQ$236,(BR332*$C$34+BR333*$C$35)*EXP(-$C$12*$C$30)+BQ$234),"")</f>
        <v/>
      </c>
      <c r="BR332" s="65">
        <f>IF(BR$231&gt;=$E332,IF(BR223*$C$23&gt;MAX($C$22,(BS332*$C$34+BS333*$C$35)*EXP(-$C$12*$C$30)+(BS439*$C$34+BS440*$C$35)*EXP(-$C$14*$C$30)),BR$236,(BS332*$C$34+BS333*$C$35)*EXP(-$C$12*$C$30)+BR$234),"")</f>
        <v/>
      </c>
      <c r="BS332" s="65">
        <f>IF(BS$231&gt;=$E332,IF(BS223*$C$23&gt;MAX($C$22,(BT332*$C$34+BT333*$C$35)*EXP(-$C$12*$C$30)+(BT439*$C$34+BT440*$C$35)*EXP(-$C$14*$C$30)),BS$236,(BT332*$C$34+BT333*$C$35)*EXP(-$C$12*$C$30)+BS$234),"")</f>
        <v/>
      </c>
      <c r="BT332" s="65">
        <f>IF(BT$231&gt;=$E332,IF(BT223*$C$23&gt;MAX($C$22,(BU332*$C$34+BU333*$C$35)*EXP(-$C$12*$C$30)+(BU439*$C$34+BU440*$C$35)*EXP(-$C$14*$C$30)),BT$236,(BU332*$C$34+BU333*$C$35)*EXP(-$C$12*$C$30)+BT$234),"")</f>
        <v/>
      </c>
      <c r="BU332" s="65">
        <f>IF(BU$231&gt;=$E332,IF(BU223*$C$23&gt;MAX($C$22,(BV332*$C$34+BV333*$C$35)*EXP(-$C$12*$C$30)+(BV439*$C$34+BV440*$C$35)*EXP(-$C$14*$C$30)),BU$236,(BV332*$C$34+BV333*$C$35)*EXP(-$C$12*$C$30)+BU$234),"")</f>
        <v/>
      </c>
      <c r="BV332" s="65">
        <f>IF(BV$231&gt;=$E332,IF(BV223*$C$23&gt;MAX($C$22,(BW332*$C$34+BW333*$C$35)*EXP(-$C$12*$C$30)+(BW439*$C$34+BW440*$C$35)*EXP(-$C$14*$C$30)),BV$236,(BW332*$C$34+BW333*$C$35)*EXP(-$C$12*$C$30)+BV$234),"")</f>
        <v/>
      </c>
      <c r="BW332" s="65">
        <f>IF(BW$231&gt;=$E332,IF(BW223*$C$23&gt;MAX($C$22,(BX332*$C$34+BX333*$C$35)*EXP(-$C$12*$C$30)+(BX439*$C$34+BX440*$C$35)*EXP(-$C$14*$C$30)),BW$236,(BX332*$C$34+BX333*$C$35)*EXP(-$C$12*$C$30)+BW$234),"")</f>
        <v/>
      </c>
      <c r="BX332" s="65">
        <f>IF(BX$231&gt;=$E332,IF(BX223*$C$23&gt;MAX($C$22,(BY332*$C$34+BY333*$C$35)*EXP(-$C$12*$C$30)+(BY439*$C$34+BY440*$C$35)*EXP(-$C$14*$C$30)),BX$236,(BY332*$C$34+BY333*$C$35)*EXP(-$C$12*$C$30)+BX$234),"")</f>
        <v/>
      </c>
      <c r="BY332" s="65">
        <f>IF(BY$231&gt;=$E332,IF(BY223*$C$23&gt;MAX($C$22,(BZ332*$C$34+BZ333*$C$35)*EXP(-$C$12*$C$30)+(BZ439*$C$34+BZ440*$C$35)*EXP(-$C$14*$C$30)),BY$236,(BZ332*$C$34+BZ333*$C$35)*EXP(-$C$12*$C$30)+BY$234),"")</f>
        <v/>
      </c>
      <c r="BZ332" s="65">
        <f>IF(BZ$231&gt;=$E332,IF(BZ223*$C$23&gt;MAX($C$22,(CA332*$C$34+CA333*$C$35)*EXP(-$C$12*$C$30)+(CA439*$C$34+CA440*$C$35)*EXP(-$C$14*$C$30)),BZ$236,(CA332*$C$34+CA333*$C$35)*EXP(-$C$12*$C$30)+BZ$234),"")</f>
        <v/>
      </c>
      <c r="CA332" s="65">
        <f>IF(CA$231&gt;=$E332,IF(CA223*$C$23&gt;MAX($C$22,(CB332*$C$34+CB333*$C$35)*EXP(-$C$12*$C$30)+(CB439*$C$34+CB440*$C$35)*EXP(-$C$14*$C$30)),CA$236,(CB332*$C$34+CB333*$C$35)*EXP(-$C$12*$C$30)+CA$234),"")</f>
        <v/>
      </c>
      <c r="CB332" s="65">
        <f>IF(CB$231&gt;=$E332,IF(CB223*$C$23&gt;MAX($C$22,(CC332*$C$34+CC333*$C$35)*EXP(-$C$12*$C$30)+(CC439*$C$34+CC440*$C$35)*EXP(-$C$14*$C$30)),CB$236,(CC332*$C$34+CC333*$C$35)*EXP(-$C$12*$C$30)+CB$234),"")</f>
        <v/>
      </c>
      <c r="CC332" s="65">
        <f>IF(CC$231&gt;=$E332,IF(CC223*$C$23&gt;MAX($C$22,(CD332*$C$34+CD333*$C$35)*EXP(-$C$12*$C$30)+(CD439*$C$34+CD440*$C$35)*EXP(-$C$14*$C$30)),CC$236,(CD332*$C$34+CD333*$C$35)*EXP(-$C$12*$C$30)+CC$234),"")</f>
        <v/>
      </c>
      <c r="CD332" s="65">
        <f>IF(CD$231&gt;=$E332,IF(CD223*$C$23&gt;MAX($C$22,(CE332*$C$34+CE333*$C$35)*EXP(-$C$12*$C$30)+(CE439*$C$34+CE440*$C$35)*EXP(-$C$14*$C$30)),CD$236,(CE332*$C$34+CE333*$C$35)*EXP(-$C$12*$C$30)+CD$234),"")</f>
        <v/>
      </c>
      <c r="CE332" s="65">
        <f>IF(CE$231&gt;=$E332,IF(CE223*$C$23&gt;MAX($C$22,(CF332*$C$34+CF333*$C$35)*EXP(-$C$12*$C$30)+(CF439*$C$34+CF440*$C$35)*EXP(-$C$14*$C$30)),CE$236,(CF332*$C$34+CF333*$C$35)*EXP(-$C$12*$C$30)+CE$234),"")</f>
        <v/>
      </c>
      <c r="CF332" s="65">
        <f>IF(CF$231&gt;=$E332,IF(CF223*$C$23&gt;MAX($C$22,(CG332*$C$34+CG333*$C$35)*EXP(-$C$12*$C$30)+(CG439*$C$34+CG440*$C$35)*EXP(-$C$14*$C$30)),CF$236,(CG332*$C$34+CG333*$C$35)*EXP(-$C$12*$C$30)+CF$234),"")</f>
        <v/>
      </c>
      <c r="CG332" s="65">
        <f>IF(CG$231&gt;=$E332,IF(CG223*$C$23&gt;MAX($C$22,(CH332*$C$34+CH333*$C$35)*EXP(-$C$12*$C$30)+(CH439*$C$34+CH440*$C$35)*EXP(-$C$14*$C$30)),CG$236,(CH332*$C$34+CH333*$C$35)*EXP(-$C$12*$C$30)+CG$234),"")</f>
        <v/>
      </c>
      <c r="CH332" s="65">
        <f>IF(CH$231&gt;=$E332,IF(CH223*$C$23&gt;MAX($C$22,(CI332*$C$34+CI333*$C$35)*EXP(-$C$12*$C$30)+(CI439*$C$34+CI440*$C$35)*EXP(-$C$14*$C$30)),CH$236,(CI332*$C$34+CI333*$C$35)*EXP(-$C$12*$C$30)+CH$234),"")</f>
        <v/>
      </c>
      <c r="CI332" s="65">
        <f>IF(CI$231&gt;=$E332,IF(CI223*$C$23&gt;MAX($C$22,(CJ332*$C$34+CJ333*$C$35)*EXP(-$C$12*$C$30)+(CJ439*$C$34+CJ440*$C$35)*EXP(-$C$14*$C$30)),CI$236,(CJ332*$C$34+CJ333*$C$35)*EXP(-$C$12*$C$30)+CI$234),"")</f>
        <v/>
      </c>
      <c r="CJ332" s="65">
        <f>IF(CJ$231&gt;=$E332,IF(CJ223*$C$23&gt;MAX($C$22,(CK332*$C$34+CK333*$C$35)*EXP(-$C$12*$C$30)+(CK439*$C$34+CK440*$C$35)*EXP(-$C$14*$C$30)),CJ$236,(CK332*$C$34+CK333*$C$35)*EXP(-$C$12*$C$30)+CJ$234),"")</f>
        <v/>
      </c>
      <c r="CK332" s="65">
        <f>IF(CK$231&gt;=$E332,IF(CK223*$C$23&gt;MAX($C$22,(CL332*$C$34+CL333*$C$35)*EXP(-$C$12*$C$30)+(CL439*$C$34+CL440*$C$35)*EXP(-$C$14*$C$30)),CK$236,(CL332*$C$34+CL333*$C$35)*EXP(-$C$12*$C$30)+CK$234),"")</f>
        <v/>
      </c>
      <c r="CL332" s="65">
        <f>IF(CL$231&gt;=$E332,IF(CL223*$C$23&gt;MAX($C$22,(CM332*$C$34+CM333*$C$35)*EXP(-$C$12*$C$30)+(CM439*$C$34+CM440*$C$35)*EXP(-$C$14*$C$30)),CL$236,(CM332*$C$34+CM333*$C$35)*EXP(-$C$12*$C$30)+CL$234),"")</f>
        <v/>
      </c>
      <c r="CM332" s="65">
        <f>IF(CM$231&gt;=$E332,IF(CM223*$C$23&gt;MAX($C$22,(CN332*$C$34+CN333*$C$35)*EXP(-$C$12*$C$30)+(CN439*$C$34+CN440*$C$35)*EXP(-$C$14*$C$30)),CM$236,(CN332*$C$34+CN333*$C$35)*EXP(-$C$12*$C$30)+CM$234),"")</f>
        <v/>
      </c>
      <c r="CN332" s="65">
        <f>IF(CN$231&gt;=$E332,IF(CN223*$C$23&gt;MAX($C$22,(CO332*$C$34+CO333*$C$35)*EXP(-$C$12*$C$30)+(CO439*$C$34+CO440*$C$35)*EXP(-$C$14*$C$30)),CN$236,(CO332*$C$34+CO333*$C$35)*EXP(-$C$12*$C$30)+CN$234),"")</f>
        <v/>
      </c>
      <c r="CO332" s="65">
        <f>IF(CO$231&gt;=$E332,IF(CO223*$C$23&gt;MAX($C$22,(CP332*$C$34+CP333*$C$35)*EXP(-$C$12*$C$30)+(CP439*$C$34+CP440*$C$35)*EXP(-$C$14*$C$30)),CO$236,(CP332*$C$34+CP333*$C$35)*EXP(-$C$12*$C$30)+CO$234),"")</f>
        <v/>
      </c>
      <c r="CP332" s="65">
        <f>IF(CP$231&gt;=$E332,IF(CP223*$C$23&gt;MAX($C$22,(CQ332*$C$34+CQ333*$C$35)*EXP(-$C$12*$C$30)+(CQ439*$C$34+CQ440*$C$35)*EXP(-$C$14*$C$30)),CP$236,(CQ332*$C$34+CQ333*$C$35)*EXP(-$C$12*$C$30)+CP$234),"")</f>
        <v/>
      </c>
      <c r="CQ332" s="65">
        <f>IF(CQ$231&gt;=$E332,IF(CQ223*$C$23&gt;MAX($C$22,(CR332*$C$34+CR333*$C$35)*EXP(-$C$12*$C$30)+(CR439*$C$34+CR440*$C$35)*EXP(-$C$14*$C$30)),CQ$236,(CR332*$C$34+CR333*$C$35)*EXP(-$C$12*$C$30)+CQ$234),"")</f>
        <v/>
      </c>
      <c r="CR332" s="65">
        <f>IF(CR$231&gt;=$E332,IF(CR223*$C$23&gt;MAX($C$22,(CS332*$C$34+CS333*$C$35)*EXP(-$C$12*$C$30)+(CS439*$C$34+CS440*$C$35)*EXP(-$C$14*$C$30)),CR$236,(CS332*$C$34+CS333*$C$35)*EXP(-$C$12*$C$30)+CR$234),"")</f>
        <v/>
      </c>
      <c r="CS332" s="65">
        <f>IF(CS$231&gt;=$E332,IF(CS223*$C$23&gt;MAX($C$22,(CT332*$C$34+CT333*$C$35)*EXP(-$C$12*$C$30)+(CT439*$C$34+CT440*$C$35)*EXP(-$C$14*$C$30)),CS$236,(CT332*$C$34+CT333*$C$35)*EXP(-$C$12*$C$30)+CS$234),"")</f>
        <v/>
      </c>
      <c r="CT332" s="65">
        <f>IF(CT$231&gt;=$E332,IF(CT223*$C$23&gt;MAX($C$22,(CU332*$C$34+CU333*$C$35)*EXP(-$C$12*$C$30)+(CU439*$C$34+CU440*$C$35)*EXP(-$C$14*$C$30)),CT$236,(CU332*$C$34+CU333*$C$35)*EXP(-$C$12*$C$30)+CT$234),"")</f>
        <v/>
      </c>
      <c r="CU332" s="65">
        <f>IF(CU$231&gt;=$E332,IF(CU223*$C$23&gt;MAX($C$22,(CV332*$C$34+CV333*$C$35)*EXP(-$C$12*$C$30)+(CV439*$C$34+CV440*$C$35)*EXP(-$C$14*$C$30)),CU$236,(CV332*$C$34+CV333*$C$35)*EXP(-$C$12*$C$30)+CU$234),"")</f>
        <v/>
      </c>
      <c r="CV332" s="65">
        <f>IF(CV$231&gt;=$E332,IF(CV223*$C$23&gt;MAX($C$22,(CW332*$C$34+CW333*$C$35)*EXP(-$C$12*$C$30)+(CW439*$C$34+CW440*$C$35)*EXP(-$C$14*$C$30)),CV$236,(CW332*$C$34+CW333*$C$35)*EXP(-$C$12*$C$30)+CV$234),"")</f>
        <v/>
      </c>
      <c r="CW332" s="65">
        <f>IF(CW$231&gt;=$E332,IF(CW223*$C$23&gt;MAX($C$22,(CX332*$C$34+CX333*$C$35)*EXP(-$C$12*$C$30)+(CX439*$C$34+CX440*$C$35)*EXP(-$C$14*$C$30)),CW$236,(CX332*$C$34+CX333*$C$35)*EXP(-$C$12*$C$30)+CW$234),"")</f>
        <v/>
      </c>
      <c r="CX332" s="65">
        <f>IF(CX$231&gt;=$E332,IF(CX223*$C$23&gt;MAX($C$22,(CY332*$C$34+CY333*$C$35)*EXP(-$C$12*$C$30)+(CY439*$C$34+CY440*$C$35)*EXP(-$C$14*$C$30)),CX$236,(CY332*$C$34+CY333*$C$35)*EXP(-$C$12*$C$30)+CX$234),"")</f>
        <v/>
      </c>
      <c r="CY332" s="65">
        <f>IF(CY$231&gt;=$E332,IF(CY223*$C$23&gt;MAX($C$22,(CZ332*$C$34+CZ333*$C$35)*EXP(-$C$12*$C$30)+(CZ439*$C$34+CZ440*$C$35)*EXP(-$C$14*$C$30)),CY$236,(CZ332*$C$34+CZ333*$C$35)*EXP(-$C$12*$C$30)+CY$234),"")</f>
        <v/>
      </c>
      <c r="CZ332" s="65">
        <f>IF(CZ$231&gt;=$E332,IF(CZ223*$C$23&gt;MAX($C$22,(DA332*$C$34+DA333*$C$35)*EXP(-$C$12*$C$30)+(DA439*$C$34+DA440*$C$35)*EXP(-$C$14*$C$30)),CZ$236,(DA332*$C$34+DA333*$C$35)*EXP(-$C$12*$C$30)+CZ$234),"")</f>
        <v/>
      </c>
      <c r="DA332" s="65">
        <f>IF(DA$231&gt;=$E332,IF(DA223*$C$23&gt;MAX($C$22,(DB332*$C$34+DB333*$C$35)*EXP(-$C$12*$C$30)+(DB439*$C$34+DB440*$C$35)*EXP(-$C$14*$C$30)),DA$236,(DB332*$C$34+DB333*$C$35)*EXP(-$C$12*$C$30)+DA$234),"")</f>
        <v/>
      </c>
      <c r="DB332" s="65">
        <f>IF(DB$231&gt;=$E332,IF(DB223*$C$23&gt;MAX($C$22,(DC332*$C$34+DC333*$C$35)*EXP(-$C$12*$C$30)+(DC439*$C$34+DC440*$C$35)*EXP(-$C$14*$C$30)),DB$236,(DC332*$C$34+DC333*$C$35)*EXP(-$C$12*$C$30)+DB$234),"")</f>
        <v/>
      </c>
      <c r="DC332" s="65">
        <f>IF(DC$231&gt;=$E332,IF(DC223*$C$23&gt;$C$22,DC$236,$C$22+DC$234),"")</f>
        <v/>
      </c>
    </row>
    <row r="333" ht="12" customHeight="1">
      <c r="D333" s="12" t="n"/>
      <c r="E333" s="64">
        <f>E332+1</f>
        <v/>
      </c>
      <c r="G333" s="65">
        <f>IF(G$231&gt;=$E333,IF(G224*$C$23&gt;MAX($C$22,(H333*$C$34+H334*$C$35)*EXP(-$C$12*$C$30)+(H440*$C$34+H441*$C$35)*EXP(-$C$14*$C$30)),G$236,(H333*$C$34+H334*$C$35)*EXP(-$C$12*$C$30)+G$234),"")</f>
        <v/>
      </c>
      <c r="H333" s="65">
        <f>IF(H$231&gt;=$E333,IF(H224*$C$23&gt;MAX($C$22,(I333*$C$34+I334*$C$35)*EXP(-$C$12*$C$30)+(I440*$C$34+I441*$C$35)*EXP(-$C$14*$C$30)),H$236,(I333*$C$34+I334*$C$35)*EXP(-$C$12*$C$30)+H$234),"")</f>
        <v/>
      </c>
      <c r="I333" s="65">
        <f>IF(I$231&gt;=$E333,IF(I224*$C$23&gt;MAX($C$22,(J333*$C$34+J334*$C$35)*EXP(-$C$12*$C$30)+(J440*$C$34+J441*$C$35)*EXP(-$C$14*$C$30)),I$236,(J333*$C$34+J334*$C$35)*EXP(-$C$12*$C$30)+I$234),"")</f>
        <v/>
      </c>
      <c r="J333" s="65">
        <f>IF(J$231&gt;=$E333,IF(J224*$C$23&gt;MAX($C$22,(K333*$C$34+K334*$C$35)*EXP(-$C$12*$C$30)+(K440*$C$34+K441*$C$35)*EXP(-$C$14*$C$30)),J$236,(K333*$C$34+K334*$C$35)*EXP(-$C$12*$C$30)+J$234),"")</f>
        <v/>
      </c>
      <c r="K333" s="65">
        <f>IF(K$231&gt;=$E333,IF(K224*$C$23&gt;MAX($C$22,(L333*$C$34+L334*$C$35)*EXP(-$C$12*$C$30)+(L440*$C$34+L441*$C$35)*EXP(-$C$14*$C$30)),K$236,(L333*$C$34+L334*$C$35)*EXP(-$C$12*$C$30)+K$234),"")</f>
        <v/>
      </c>
      <c r="L333" s="65">
        <f>IF(L$231&gt;=$E333,IF(L224*$C$23&gt;MAX($C$22,(M333*$C$34+M334*$C$35)*EXP(-$C$12*$C$30)+(M440*$C$34+M441*$C$35)*EXP(-$C$14*$C$30)),L$236,(M333*$C$34+M334*$C$35)*EXP(-$C$12*$C$30)+L$234),"")</f>
        <v/>
      </c>
      <c r="M333" s="65">
        <f>IF(M$231&gt;=$E333,IF(M224*$C$23&gt;MAX($C$22,(N333*$C$34+N334*$C$35)*EXP(-$C$12*$C$30)+(N440*$C$34+N441*$C$35)*EXP(-$C$14*$C$30)),M$236,(N333*$C$34+N334*$C$35)*EXP(-$C$12*$C$30)+M$234),"")</f>
        <v/>
      </c>
      <c r="N333" s="65">
        <f>IF(N$231&gt;=$E333,IF(N224*$C$23&gt;MAX($C$22,(O333*$C$34+O334*$C$35)*EXP(-$C$12*$C$30)+(O440*$C$34+O441*$C$35)*EXP(-$C$14*$C$30)),N$236,(O333*$C$34+O334*$C$35)*EXP(-$C$12*$C$30)+N$234),"")</f>
        <v/>
      </c>
      <c r="O333" s="65">
        <f>IF(O$231&gt;=$E333,IF(O224*$C$23&gt;MAX($C$22,(P333*$C$34+P334*$C$35)*EXP(-$C$12*$C$30)+(P440*$C$34+P441*$C$35)*EXP(-$C$14*$C$30)),O$236,(P333*$C$34+P334*$C$35)*EXP(-$C$12*$C$30)+O$234),"")</f>
        <v/>
      </c>
      <c r="P333" s="65">
        <f>IF(P$231&gt;=$E333,IF(P224*$C$23&gt;MAX($C$22,(Q333*$C$34+Q334*$C$35)*EXP(-$C$12*$C$30)+(Q440*$C$34+Q441*$C$35)*EXP(-$C$14*$C$30)),P$236,(Q333*$C$34+Q334*$C$35)*EXP(-$C$12*$C$30)+P$234),"")</f>
        <v/>
      </c>
      <c r="Q333" s="65">
        <f>IF(Q$231&gt;=$E333,IF(Q224*$C$23&gt;MAX($C$22,(R333*$C$34+R334*$C$35)*EXP(-$C$12*$C$30)+(R440*$C$34+R441*$C$35)*EXP(-$C$14*$C$30)),Q$236,(R333*$C$34+R334*$C$35)*EXP(-$C$12*$C$30)+Q$234),"")</f>
        <v/>
      </c>
      <c r="R333" s="65">
        <f>IF(R$231&gt;=$E333,IF(R224*$C$23&gt;MAX($C$22,(S333*$C$34+S334*$C$35)*EXP(-$C$12*$C$30)+(S440*$C$34+S441*$C$35)*EXP(-$C$14*$C$30)),R$236,(S333*$C$34+S334*$C$35)*EXP(-$C$12*$C$30)+R$234),"")</f>
        <v/>
      </c>
      <c r="S333" s="65">
        <f>IF(S$231&gt;=$E333,IF(S224*$C$23&gt;MAX($C$22,(T333*$C$34+T334*$C$35)*EXP(-$C$12*$C$30)+(T440*$C$34+T441*$C$35)*EXP(-$C$14*$C$30)),S$236,(T333*$C$34+T334*$C$35)*EXP(-$C$12*$C$30)+S$234),"")</f>
        <v/>
      </c>
      <c r="T333" s="65">
        <f>IF(T$231&gt;=$E333,IF(T224*$C$23&gt;MAX($C$22,(U333*$C$34+U334*$C$35)*EXP(-$C$12*$C$30)+(U440*$C$34+U441*$C$35)*EXP(-$C$14*$C$30)),T$236,(U333*$C$34+U334*$C$35)*EXP(-$C$12*$C$30)+T$234),"")</f>
        <v/>
      </c>
      <c r="U333" s="65">
        <f>IF(U$231&gt;=$E333,IF(U224*$C$23&gt;MAX($C$22,(V333*$C$34+V334*$C$35)*EXP(-$C$12*$C$30)+(V440*$C$34+V441*$C$35)*EXP(-$C$14*$C$30)),U$236,(V333*$C$34+V334*$C$35)*EXP(-$C$12*$C$30)+U$234),"")</f>
        <v/>
      </c>
      <c r="V333" s="65">
        <f>IF(V$231&gt;=$E333,IF(V224*$C$23&gt;MAX($C$22,(W333*$C$34+W334*$C$35)*EXP(-$C$12*$C$30)+(W440*$C$34+W441*$C$35)*EXP(-$C$14*$C$30)),V$236,(W333*$C$34+W334*$C$35)*EXP(-$C$12*$C$30)+V$234),"")</f>
        <v/>
      </c>
      <c r="W333" s="65">
        <f>IF(W$231&gt;=$E333,IF(W224*$C$23&gt;MAX($C$22,(X333*$C$34+X334*$C$35)*EXP(-$C$12*$C$30)+(X440*$C$34+X441*$C$35)*EXP(-$C$14*$C$30)),W$236,(X333*$C$34+X334*$C$35)*EXP(-$C$12*$C$30)+W$234),"")</f>
        <v/>
      </c>
      <c r="X333" s="65">
        <f>IF(X$231&gt;=$E333,IF(X224*$C$23&gt;MAX($C$22,(Y333*$C$34+Y334*$C$35)*EXP(-$C$12*$C$30)+(Y440*$C$34+Y441*$C$35)*EXP(-$C$14*$C$30)),X$236,(Y333*$C$34+Y334*$C$35)*EXP(-$C$12*$C$30)+X$234),"")</f>
        <v/>
      </c>
      <c r="Y333" s="65">
        <f>IF(Y$231&gt;=$E333,IF(Y224*$C$23&gt;MAX($C$22,(Z333*$C$34+Z334*$C$35)*EXP(-$C$12*$C$30)+(Z440*$C$34+Z441*$C$35)*EXP(-$C$14*$C$30)),Y$236,(Z333*$C$34+Z334*$C$35)*EXP(-$C$12*$C$30)+Y$234),"")</f>
        <v/>
      </c>
      <c r="Z333" s="65">
        <f>IF(Z$231&gt;=$E333,IF(Z224*$C$23&gt;MAX($C$22,(AA333*$C$34+AA334*$C$35)*EXP(-$C$12*$C$30)+(AA440*$C$34+AA441*$C$35)*EXP(-$C$14*$C$30)),Z$236,(AA333*$C$34+AA334*$C$35)*EXP(-$C$12*$C$30)+Z$234),"")</f>
        <v/>
      </c>
      <c r="AA333" s="65">
        <f>IF(AA$231&gt;=$E333,IF(AA224*$C$23&gt;MAX($C$22,(AB333*$C$34+AB334*$C$35)*EXP(-$C$12*$C$30)+(AB440*$C$34+AB441*$C$35)*EXP(-$C$14*$C$30)),AA$236,(AB333*$C$34+AB334*$C$35)*EXP(-$C$12*$C$30)+AA$234),"")</f>
        <v/>
      </c>
      <c r="AB333" s="65">
        <f>IF(AB$231&gt;=$E333,IF(AB224*$C$23&gt;MAX($C$22,(AC333*$C$34+AC334*$C$35)*EXP(-$C$12*$C$30)+(AC440*$C$34+AC441*$C$35)*EXP(-$C$14*$C$30)),AB$236,(AC333*$C$34+AC334*$C$35)*EXP(-$C$12*$C$30)+AB$234),"")</f>
        <v/>
      </c>
      <c r="AC333" s="65">
        <f>IF(AC$231&gt;=$E333,IF(AC224*$C$23&gt;MAX($C$22,(AD333*$C$34+AD334*$C$35)*EXP(-$C$12*$C$30)+(AD440*$C$34+AD441*$C$35)*EXP(-$C$14*$C$30)),AC$236,(AD333*$C$34+AD334*$C$35)*EXP(-$C$12*$C$30)+AC$234),"")</f>
        <v/>
      </c>
      <c r="AD333" s="65">
        <f>IF(AD$231&gt;=$E333,IF(AD224*$C$23&gt;MAX($C$22,(AE333*$C$34+AE334*$C$35)*EXP(-$C$12*$C$30)+(AE440*$C$34+AE441*$C$35)*EXP(-$C$14*$C$30)),AD$236,(AE333*$C$34+AE334*$C$35)*EXP(-$C$12*$C$30)+AD$234),"")</f>
        <v/>
      </c>
      <c r="AE333" s="65">
        <f>IF(AE$231&gt;=$E333,IF(AE224*$C$23&gt;MAX($C$22,(AF333*$C$34+AF334*$C$35)*EXP(-$C$12*$C$30)+(AF440*$C$34+AF441*$C$35)*EXP(-$C$14*$C$30)),AE$236,(AF333*$C$34+AF334*$C$35)*EXP(-$C$12*$C$30)+AE$234),"")</f>
        <v/>
      </c>
      <c r="AF333" s="65">
        <f>IF(AF$231&gt;=$E333,IF(AF224*$C$23&gt;MAX($C$22,(AG333*$C$34+AG334*$C$35)*EXP(-$C$12*$C$30)+(AG440*$C$34+AG441*$C$35)*EXP(-$C$14*$C$30)),AF$236,(AG333*$C$34+AG334*$C$35)*EXP(-$C$12*$C$30)+AF$234),"")</f>
        <v/>
      </c>
      <c r="AG333" s="65">
        <f>IF(AG$231&gt;=$E333,IF(AG224*$C$23&gt;MAX($C$22,(AH333*$C$34+AH334*$C$35)*EXP(-$C$12*$C$30)+(AH440*$C$34+AH441*$C$35)*EXP(-$C$14*$C$30)),AG$236,(AH333*$C$34+AH334*$C$35)*EXP(-$C$12*$C$30)+AG$234),"")</f>
        <v/>
      </c>
      <c r="AH333" s="65">
        <f>IF(AH$231&gt;=$E333,IF(AH224*$C$23&gt;MAX($C$22,(AI333*$C$34+AI334*$C$35)*EXP(-$C$12*$C$30)+(AI440*$C$34+AI441*$C$35)*EXP(-$C$14*$C$30)),AH$236,(AI333*$C$34+AI334*$C$35)*EXP(-$C$12*$C$30)+AH$234),"")</f>
        <v/>
      </c>
      <c r="AI333" s="65">
        <f>IF(AI$231&gt;=$E333,IF(AI224*$C$23&gt;MAX($C$22,(AJ333*$C$34+AJ334*$C$35)*EXP(-$C$12*$C$30)+(AJ440*$C$34+AJ441*$C$35)*EXP(-$C$14*$C$30)),AI$236,(AJ333*$C$34+AJ334*$C$35)*EXP(-$C$12*$C$30)+AI$234),"")</f>
        <v/>
      </c>
      <c r="AJ333" s="65">
        <f>IF(AJ$231&gt;=$E333,IF(AJ224*$C$23&gt;MAX($C$22,(AK333*$C$34+AK334*$C$35)*EXP(-$C$12*$C$30)+(AK440*$C$34+AK441*$C$35)*EXP(-$C$14*$C$30)),AJ$236,(AK333*$C$34+AK334*$C$35)*EXP(-$C$12*$C$30)+AJ$234),"")</f>
        <v/>
      </c>
      <c r="AK333" s="65">
        <f>IF(AK$231&gt;=$E333,IF(AK224*$C$23&gt;MAX($C$22,(AL333*$C$34+AL334*$C$35)*EXP(-$C$12*$C$30)+(AL440*$C$34+AL441*$C$35)*EXP(-$C$14*$C$30)),AK$236,(AL333*$C$34+AL334*$C$35)*EXP(-$C$12*$C$30)+AK$234),"")</f>
        <v/>
      </c>
      <c r="AL333" s="65">
        <f>IF(AL$231&gt;=$E333,IF(AL224*$C$23&gt;MAX($C$22,(AM333*$C$34+AM334*$C$35)*EXP(-$C$12*$C$30)+(AM440*$C$34+AM441*$C$35)*EXP(-$C$14*$C$30)),AL$236,(AM333*$C$34+AM334*$C$35)*EXP(-$C$12*$C$30)+AL$234),"")</f>
        <v/>
      </c>
      <c r="AM333" s="65">
        <f>IF(AM$231&gt;=$E333,IF(AM224*$C$23&gt;MAX($C$22,(AN333*$C$34+AN334*$C$35)*EXP(-$C$12*$C$30)+(AN440*$C$34+AN441*$C$35)*EXP(-$C$14*$C$30)),AM$236,(AN333*$C$34+AN334*$C$35)*EXP(-$C$12*$C$30)+AM$234),"")</f>
        <v/>
      </c>
      <c r="AN333" s="65">
        <f>IF(AN$231&gt;=$E333,IF(AN224*$C$23&gt;MAX($C$22,(AO333*$C$34+AO334*$C$35)*EXP(-$C$12*$C$30)+(AO440*$C$34+AO441*$C$35)*EXP(-$C$14*$C$30)),AN$236,(AO333*$C$34+AO334*$C$35)*EXP(-$C$12*$C$30)+AN$234),"")</f>
        <v/>
      </c>
      <c r="AO333" s="65">
        <f>IF(AO$231&gt;=$E333,IF(AO224*$C$23&gt;MAX($C$22,(AP333*$C$34+AP334*$C$35)*EXP(-$C$12*$C$30)+(AP440*$C$34+AP441*$C$35)*EXP(-$C$14*$C$30)),AO$236,(AP333*$C$34+AP334*$C$35)*EXP(-$C$12*$C$30)+AO$234),"")</f>
        <v/>
      </c>
      <c r="AP333" s="65">
        <f>IF(AP$231&gt;=$E333,IF(AP224*$C$23&gt;MAX($C$22,(AQ333*$C$34+AQ334*$C$35)*EXP(-$C$12*$C$30)+(AQ440*$C$34+AQ441*$C$35)*EXP(-$C$14*$C$30)),AP$236,(AQ333*$C$34+AQ334*$C$35)*EXP(-$C$12*$C$30)+AP$234),"")</f>
        <v/>
      </c>
      <c r="AQ333" s="65">
        <f>IF(AQ$231&gt;=$E333,IF(AQ224*$C$23&gt;MAX($C$22,(AR333*$C$34+AR334*$C$35)*EXP(-$C$12*$C$30)+(AR440*$C$34+AR441*$C$35)*EXP(-$C$14*$C$30)),AQ$236,(AR333*$C$34+AR334*$C$35)*EXP(-$C$12*$C$30)+AQ$234),"")</f>
        <v/>
      </c>
      <c r="AR333" s="65">
        <f>IF(AR$231&gt;=$E333,IF(AR224*$C$23&gt;MAX($C$22,(AS333*$C$34+AS334*$C$35)*EXP(-$C$12*$C$30)+(AS440*$C$34+AS441*$C$35)*EXP(-$C$14*$C$30)),AR$236,(AS333*$C$34+AS334*$C$35)*EXP(-$C$12*$C$30)+AR$234),"")</f>
        <v/>
      </c>
      <c r="AS333" s="65">
        <f>IF(AS$231&gt;=$E333,IF(AS224*$C$23&gt;MAX($C$22,(AT333*$C$34+AT334*$C$35)*EXP(-$C$12*$C$30)+(AT440*$C$34+AT441*$C$35)*EXP(-$C$14*$C$30)),AS$236,(AT333*$C$34+AT334*$C$35)*EXP(-$C$12*$C$30)+AS$234),"")</f>
        <v/>
      </c>
      <c r="AT333" s="65">
        <f>IF(AT$231&gt;=$E333,IF(AT224*$C$23&gt;MAX($C$22,(AU333*$C$34+AU334*$C$35)*EXP(-$C$12*$C$30)+(AU440*$C$34+AU441*$C$35)*EXP(-$C$14*$C$30)),AT$236,(AU333*$C$34+AU334*$C$35)*EXP(-$C$12*$C$30)+AT$234),"")</f>
        <v/>
      </c>
      <c r="AU333" s="65">
        <f>IF(AU$231&gt;=$E333,IF(AU224*$C$23&gt;MAX($C$22,(AV333*$C$34+AV334*$C$35)*EXP(-$C$12*$C$30)+(AV440*$C$34+AV441*$C$35)*EXP(-$C$14*$C$30)),AU$236,(AV333*$C$34+AV334*$C$35)*EXP(-$C$12*$C$30)+AU$234),"")</f>
        <v/>
      </c>
      <c r="AV333" s="65">
        <f>IF(AV$231&gt;=$E333,IF(AV224*$C$23&gt;MAX($C$22,(AW333*$C$34+AW334*$C$35)*EXP(-$C$12*$C$30)+(AW440*$C$34+AW441*$C$35)*EXP(-$C$14*$C$30)),AV$236,(AW333*$C$34+AW334*$C$35)*EXP(-$C$12*$C$30)+AV$234),"")</f>
        <v/>
      </c>
      <c r="AW333" s="65">
        <f>IF(AW$231&gt;=$E333,IF(AW224*$C$23&gt;MAX($C$22,(AX333*$C$34+AX334*$C$35)*EXP(-$C$12*$C$30)+(AX440*$C$34+AX441*$C$35)*EXP(-$C$14*$C$30)),AW$236,(AX333*$C$34+AX334*$C$35)*EXP(-$C$12*$C$30)+AW$234),"")</f>
        <v/>
      </c>
      <c r="AX333" s="65">
        <f>IF(AX$231&gt;=$E333,IF(AX224*$C$23&gt;MAX($C$22,(AY333*$C$34+AY334*$C$35)*EXP(-$C$12*$C$30)+(AY440*$C$34+AY441*$C$35)*EXP(-$C$14*$C$30)),AX$236,(AY333*$C$34+AY334*$C$35)*EXP(-$C$12*$C$30)+AX$234),"")</f>
        <v/>
      </c>
      <c r="AY333" s="65">
        <f>IF(AY$231&gt;=$E333,IF(AY224*$C$23&gt;MAX($C$22,(AZ333*$C$34+AZ334*$C$35)*EXP(-$C$12*$C$30)+(AZ440*$C$34+AZ441*$C$35)*EXP(-$C$14*$C$30)),AY$236,(AZ333*$C$34+AZ334*$C$35)*EXP(-$C$12*$C$30)+AY$234),"")</f>
        <v/>
      </c>
      <c r="AZ333" s="65">
        <f>IF(AZ$231&gt;=$E333,IF(AZ224*$C$23&gt;MAX($C$22,(BA333*$C$34+BA334*$C$35)*EXP(-$C$12*$C$30)+(BA440*$C$34+BA441*$C$35)*EXP(-$C$14*$C$30)),AZ$236,(BA333*$C$34+BA334*$C$35)*EXP(-$C$12*$C$30)+AZ$234),"")</f>
        <v/>
      </c>
      <c r="BA333" s="65">
        <f>IF(BA$231&gt;=$E333,IF(BA224*$C$23&gt;MAX($C$22,(BB333*$C$34+BB334*$C$35)*EXP(-$C$12*$C$30)+(BB440*$C$34+BB441*$C$35)*EXP(-$C$14*$C$30)),BA$236,(BB333*$C$34+BB334*$C$35)*EXP(-$C$12*$C$30)+BA$234),"")</f>
        <v/>
      </c>
      <c r="BB333" s="65">
        <f>IF(BB$231&gt;=$E333,IF(BB224*$C$23&gt;MAX($C$22,(BC333*$C$34+BC334*$C$35)*EXP(-$C$12*$C$30)+(BC440*$C$34+BC441*$C$35)*EXP(-$C$14*$C$30)),BB$236,(BC333*$C$34+BC334*$C$35)*EXP(-$C$12*$C$30)+BB$234),"")</f>
        <v/>
      </c>
      <c r="BC333" s="65">
        <f>IF(BC$231&gt;=$E333,IF(BC224*$C$23&gt;MAX($C$22,(BD333*$C$34+BD334*$C$35)*EXP(-$C$12*$C$30)+(BD440*$C$34+BD441*$C$35)*EXP(-$C$14*$C$30)),BC$236,(BD333*$C$34+BD334*$C$35)*EXP(-$C$12*$C$30)+BC$234),"")</f>
        <v/>
      </c>
      <c r="BD333" s="65">
        <f>IF(BD$231&gt;=$E333,IF(BD224*$C$23&gt;MAX($C$22,(BE333*$C$34+BE334*$C$35)*EXP(-$C$12*$C$30)+(BE440*$C$34+BE441*$C$35)*EXP(-$C$14*$C$30)),BD$236,(BE333*$C$34+BE334*$C$35)*EXP(-$C$12*$C$30)+BD$234),"")</f>
        <v/>
      </c>
      <c r="BE333" s="65">
        <f>IF(BE$231&gt;=$E333,IF(BE224*$C$23&gt;MAX($C$22,(BF333*$C$34+BF334*$C$35)*EXP(-$C$12*$C$30)+(BF440*$C$34+BF441*$C$35)*EXP(-$C$14*$C$30)),BE$236,(BF333*$C$34+BF334*$C$35)*EXP(-$C$12*$C$30)+BE$234),"")</f>
        <v/>
      </c>
      <c r="BF333" s="65">
        <f>IF(BF$231&gt;=$E333,IF(BF224*$C$23&gt;MAX($C$22,(BG333*$C$34+BG334*$C$35)*EXP(-$C$12*$C$30)+(BG440*$C$34+BG441*$C$35)*EXP(-$C$14*$C$30)),BF$236,(BG333*$C$34+BG334*$C$35)*EXP(-$C$12*$C$30)+BF$234),"")</f>
        <v/>
      </c>
      <c r="BG333" s="65">
        <f>IF(BG$231&gt;=$E333,IF(BG224*$C$23&gt;MAX($C$22,(BH333*$C$34+BH334*$C$35)*EXP(-$C$12*$C$30)+(BH440*$C$34+BH441*$C$35)*EXP(-$C$14*$C$30)),BG$236,(BH333*$C$34+BH334*$C$35)*EXP(-$C$12*$C$30)+BG$234),"")</f>
        <v/>
      </c>
      <c r="BH333" s="65">
        <f>IF(BH$231&gt;=$E333,IF(BH224*$C$23&gt;MAX($C$22,(BI333*$C$34+BI334*$C$35)*EXP(-$C$12*$C$30)+(BI440*$C$34+BI441*$C$35)*EXP(-$C$14*$C$30)),BH$236,(BI333*$C$34+BI334*$C$35)*EXP(-$C$12*$C$30)+BH$234),"")</f>
        <v/>
      </c>
      <c r="BI333" s="65">
        <f>IF(BI$231&gt;=$E333,IF(BI224*$C$23&gt;MAX($C$22,(BJ333*$C$34+BJ334*$C$35)*EXP(-$C$12*$C$30)+(BJ440*$C$34+BJ441*$C$35)*EXP(-$C$14*$C$30)),BI$236,(BJ333*$C$34+BJ334*$C$35)*EXP(-$C$12*$C$30)+BI$234),"")</f>
        <v/>
      </c>
      <c r="BJ333" s="65">
        <f>IF(BJ$231&gt;=$E333,IF(BJ224*$C$23&gt;MAX($C$22,(BK333*$C$34+BK334*$C$35)*EXP(-$C$12*$C$30)+(BK440*$C$34+BK441*$C$35)*EXP(-$C$14*$C$30)),BJ$236,(BK333*$C$34+BK334*$C$35)*EXP(-$C$12*$C$30)+BJ$234),"")</f>
        <v/>
      </c>
      <c r="BK333" s="65">
        <f>IF(BK$231&gt;=$E333,IF(BK224*$C$23&gt;MAX($C$22,(BL333*$C$34+BL334*$C$35)*EXP(-$C$12*$C$30)+(BL440*$C$34+BL441*$C$35)*EXP(-$C$14*$C$30)),BK$236,(BL333*$C$34+BL334*$C$35)*EXP(-$C$12*$C$30)+BK$234),"")</f>
        <v/>
      </c>
      <c r="BL333" s="65">
        <f>IF(BL$231&gt;=$E333,IF(BL224*$C$23&gt;MAX($C$22,(BM333*$C$34+BM334*$C$35)*EXP(-$C$12*$C$30)+(BM440*$C$34+BM441*$C$35)*EXP(-$C$14*$C$30)),BL$236,(BM333*$C$34+BM334*$C$35)*EXP(-$C$12*$C$30)+BL$234),"")</f>
        <v/>
      </c>
      <c r="BM333" s="65">
        <f>IF(BM$231&gt;=$E333,IF(BM224*$C$23&gt;MAX($C$22,(BN333*$C$34+BN334*$C$35)*EXP(-$C$12*$C$30)+(BN440*$C$34+BN441*$C$35)*EXP(-$C$14*$C$30)),BM$236,(BN333*$C$34+BN334*$C$35)*EXP(-$C$12*$C$30)+BM$234),"")</f>
        <v/>
      </c>
      <c r="BN333" s="65">
        <f>IF(BN$231&gt;=$E333,IF(BN224*$C$23&gt;MAX($C$22,(BO333*$C$34+BO334*$C$35)*EXP(-$C$12*$C$30)+(BO440*$C$34+BO441*$C$35)*EXP(-$C$14*$C$30)),BN$236,(BO333*$C$34+BO334*$C$35)*EXP(-$C$12*$C$30)+BN$234),"")</f>
        <v/>
      </c>
      <c r="BO333" s="65">
        <f>IF(BO$231&gt;=$E333,IF(BO224*$C$23&gt;MAX($C$22,(BP333*$C$34+BP334*$C$35)*EXP(-$C$12*$C$30)+(BP440*$C$34+BP441*$C$35)*EXP(-$C$14*$C$30)),BO$236,(BP333*$C$34+BP334*$C$35)*EXP(-$C$12*$C$30)+BO$234),"")</f>
        <v/>
      </c>
      <c r="BP333" s="65">
        <f>IF(BP$231&gt;=$E333,IF(BP224*$C$23&gt;MAX($C$22,(BQ333*$C$34+BQ334*$C$35)*EXP(-$C$12*$C$30)+(BQ440*$C$34+BQ441*$C$35)*EXP(-$C$14*$C$30)),BP$236,(BQ333*$C$34+BQ334*$C$35)*EXP(-$C$12*$C$30)+BP$234),"")</f>
        <v/>
      </c>
      <c r="BQ333" s="65">
        <f>IF(BQ$231&gt;=$E333,IF(BQ224*$C$23&gt;MAX($C$22,(BR333*$C$34+BR334*$C$35)*EXP(-$C$12*$C$30)+(BR440*$C$34+BR441*$C$35)*EXP(-$C$14*$C$30)),BQ$236,(BR333*$C$34+BR334*$C$35)*EXP(-$C$12*$C$30)+BQ$234),"")</f>
        <v/>
      </c>
      <c r="BR333" s="65">
        <f>IF(BR$231&gt;=$E333,IF(BR224*$C$23&gt;MAX($C$22,(BS333*$C$34+BS334*$C$35)*EXP(-$C$12*$C$30)+(BS440*$C$34+BS441*$C$35)*EXP(-$C$14*$C$30)),BR$236,(BS333*$C$34+BS334*$C$35)*EXP(-$C$12*$C$30)+BR$234),"")</f>
        <v/>
      </c>
      <c r="BS333" s="65">
        <f>IF(BS$231&gt;=$E333,IF(BS224*$C$23&gt;MAX($C$22,(BT333*$C$34+BT334*$C$35)*EXP(-$C$12*$C$30)+(BT440*$C$34+BT441*$C$35)*EXP(-$C$14*$C$30)),BS$236,(BT333*$C$34+BT334*$C$35)*EXP(-$C$12*$C$30)+BS$234),"")</f>
        <v/>
      </c>
      <c r="BT333" s="65">
        <f>IF(BT$231&gt;=$E333,IF(BT224*$C$23&gt;MAX($C$22,(BU333*$C$34+BU334*$C$35)*EXP(-$C$12*$C$30)+(BU440*$C$34+BU441*$C$35)*EXP(-$C$14*$C$30)),BT$236,(BU333*$C$34+BU334*$C$35)*EXP(-$C$12*$C$30)+BT$234),"")</f>
        <v/>
      </c>
      <c r="BU333" s="65">
        <f>IF(BU$231&gt;=$E333,IF(BU224*$C$23&gt;MAX($C$22,(BV333*$C$34+BV334*$C$35)*EXP(-$C$12*$C$30)+(BV440*$C$34+BV441*$C$35)*EXP(-$C$14*$C$30)),BU$236,(BV333*$C$34+BV334*$C$35)*EXP(-$C$12*$C$30)+BU$234),"")</f>
        <v/>
      </c>
      <c r="BV333" s="65">
        <f>IF(BV$231&gt;=$E333,IF(BV224*$C$23&gt;MAX($C$22,(BW333*$C$34+BW334*$C$35)*EXP(-$C$12*$C$30)+(BW440*$C$34+BW441*$C$35)*EXP(-$C$14*$C$30)),BV$236,(BW333*$C$34+BW334*$C$35)*EXP(-$C$12*$C$30)+BV$234),"")</f>
        <v/>
      </c>
      <c r="BW333" s="65">
        <f>IF(BW$231&gt;=$E333,IF(BW224*$C$23&gt;MAX($C$22,(BX333*$C$34+BX334*$C$35)*EXP(-$C$12*$C$30)+(BX440*$C$34+BX441*$C$35)*EXP(-$C$14*$C$30)),BW$236,(BX333*$C$34+BX334*$C$35)*EXP(-$C$12*$C$30)+BW$234),"")</f>
        <v/>
      </c>
      <c r="BX333" s="65">
        <f>IF(BX$231&gt;=$E333,IF(BX224*$C$23&gt;MAX($C$22,(BY333*$C$34+BY334*$C$35)*EXP(-$C$12*$C$30)+(BY440*$C$34+BY441*$C$35)*EXP(-$C$14*$C$30)),BX$236,(BY333*$C$34+BY334*$C$35)*EXP(-$C$12*$C$30)+BX$234),"")</f>
        <v/>
      </c>
      <c r="BY333" s="65">
        <f>IF(BY$231&gt;=$E333,IF(BY224*$C$23&gt;MAX($C$22,(BZ333*$C$34+BZ334*$C$35)*EXP(-$C$12*$C$30)+(BZ440*$C$34+BZ441*$C$35)*EXP(-$C$14*$C$30)),BY$236,(BZ333*$C$34+BZ334*$C$35)*EXP(-$C$12*$C$30)+BY$234),"")</f>
        <v/>
      </c>
      <c r="BZ333" s="65">
        <f>IF(BZ$231&gt;=$E333,IF(BZ224*$C$23&gt;MAX($C$22,(CA333*$C$34+CA334*$C$35)*EXP(-$C$12*$C$30)+(CA440*$C$34+CA441*$C$35)*EXP(-$C$14*$C$30)),BZ$236,(CA333*$C$34+CA334*$C$35)*EXP(-$C$12*$C$30)+BZ$234),"")</f>
        <v/>
      </c>
      <c r="CA333" s="65">
        <f>IF(CA$231&gt;=$E333,IF(CA224*$C$23&gt;MAX($C$22,(CB333*$C$34+CB334*$C$35)*EXP(-$C$12*$C$30)+(CB440*$C$34+CB441*$C$35)*EXP(-$C$14*$C$30)),CA$236,(CB333*$C$34+CB334*$C$35)*EXP(-$C$12*$C$30)+CA$234),"")</f>
        <v/>
      </c>
      <c r="CB333" s="65">
        <f>IF(CB$231&gt;=$E333,IF(CB224*$C$23&gt;MAX($C$22,(CC333*$C$34+CC334*$C$35)*EXP(-$C$12*$C$30)+(CC440*$C$34+CC441*$C$35)*EXP(-$C$14*$C$30)),CB$236,(CC333*$C$34+CC334*$C$35)*EXP(-$C$12*$C$30)+CB$234),"")</f>
        <v/>
      </c>
      <c r="CC333" s="65">
        <f>IF(CC$231&gt;=$E333,IF(CC224*$C$23&gt;MAX($C$22,(CD333*$C$34+CD334*$C$35)*EXP(-$C$12*$C$30)+(CD440*$C$34+CD441*$C$35)*EXP(-$C$14*$C$30)),CC$236,(CD333*$C$34+CD334*$C$35)*EXP(-$C$12*$C$30)+CC$234),"")</f>
        <v/>
      </c>
      <c r="CD333" s="65">
        <f>IF(CD$231&gt;=$E333,IF(CD224*$C$23&gt;MAX($C$22,(CE333*$C$34+CE334*$C$35)*EXP(-$C$12*$C$30)+(CE440*$C$34+CE441*$C$35)*EXP(-$C$14*$C$30)),CD$236,(CE333*$C$34+CE334*$C$35)*EXP(-$C$12*$C$30)+CD$234),"")</f>
        <v/>
      </c>
      <c r="CE333" s="65">
        <f>IF(CE$231&gt;=$E333,IF(CE224*$C$23&gt;MAX($C$22,(CF333*$C$34+CF334*$C$35)*EXP(-$C$12*$C$30)+(CF440*$C$34+CF441*$C$35)*EXP(-$C$14*$C$30)),CE$236,(CF333*$C$34+CF334*$C$35)*EXP(-$C$12*$C$30)+CE$234),"")</f>
        <v/>
      </c>
      <c r="CF333" s="65">
        <f>IF(CF$231&gt;=$E333,IF(CF224*$C$23&gt;MAX($C$22,(CG333*$C$34+CG334*$C$35)*EXP(-$C$12*$C$30)+(CG440*$C$34+CG441*$C$35)*EXP(-$C$14*$C$30)),CF$236,(CG333*$C$34+CG334*$C$35)*EXP(-$C$12*$C$30)+CF$234),"")</f>
        <v/>
      </c>
      <c r="CG333" s="65">
        <f>IF(CG$231&gt;=$E333,IF(CG224*$C$23&gt;MAX($C$22,(CH333*$C$34+CH334*$C$35)*EXP(-$C$12*$C$30)+(CH440*$C$34+CH441*$C$35)*EXP(-$C$14*$C$30)),CG$236,(CH333*$C$34+CH334*$C$35)*EXP(-$C$12*$C$30)+CG$234),"")</f>
        <v/>
      </c>
      <c r="CH333" s="65">
        <f>IF(CH$231&gt;=$E333,IF(CH224*$C$23&gt;MAX($C$22,(CI333*$C$34+CI334*$C$35)*EXP(-$C$12*$C$30)+(CI440*$C$34+CI441*$C$35)*EXP(-$C$14*$C$30)),CH$236,(CI333*$C$34+CI334*$C$35)*EXP(-$C$12*$C$30)+CH$234),"")</f>
        <v/>
      </c>
      <c r="CI333" s="65">
        <f>IF(CI$231&gt;=$E333,IF(CI224*$C$23&gt;MAX($C$22,(CJ333*$C$34+CJ334*$C$35)*EXP(-$C$12*$C$30)+(CJ440*$C$34+CJ441*$C$35)*EXP(-$C$14*$C$30)),CI$236,(CJ333*$C$34+CJ334*$C$35)*EXP(-$C$12*$C$30)+CI$234),"")</f>
        <v/>
      </c>
      <c r="CJ333" s="65">
        <f>IF(CJ$231&gt;=$E333,IF(CJ224*$C$23&gt;MAX($C$22,(CK333*$C$34+CK334*$C$35)*EXP(-$C$12*$C$30)+(CK440*$C$34+CK441*$C$35)*EXP(-$C$14*$C$30)),CJ$236,(CK333*$C$34+CK334*$C$35)*EXP(-$C$12*$C$30)+CJ$234),"")</f>
        <v/>
      </c>
      <c r="CK333" s="65">
        <f>IF(CK$231&gt;=$E333,IF(CK224*$C$23&gt;MAX($C$22,(CL333*$C$34+CL334*$C$35)*EXP(-$C$12*$C$30)+(CL440*$C$34+CL441*$C$35)*EXP(-$C$14*$C$30)),CK$236,(CL333*$C$34+CL334*$C$35)*EXP(-$C$12*$C$30)+CK$234),"")</f>
        <v/>
      </c>
      <c r="CL333" s="65">
        <f>IF(CL$231&gt;=$E333,IF(CL224*$C$23&gt;MAX($C$22,(CM333*$C$34+CM334*$C$35)*EXP(-$C$12*$C$30)+(CM440*$C$34+CM441*$C$35)*EXP(-$C$14*$C$30)),CL$236,(CM333*$C$34+CM334*$C$35)*EXP(-$C$12*$C$30)+CL$234),"")</f>
        <v/>
      </c>
      <c r="CM333" s="65">
        <f>IF(CM$231&gt;=$E333,IF(CM224*$C$23&gt;MAX($C$22,(CN333*$C$34+CN334*$C$35)*EXP(-$C$12*$C$30)+(CN440*$C$34+CN441*$C$35)*EXP(-$C$14*$C$30)),CM$236,(CN333*$C$34+CN334*$C$35)*EXP(-$C$12*$C$30)+CM$234),"")</f>
        <v/>
      </c>
      <c r="CN333" s="65">
        <f>IF(CN$231&gt;=$E333,IF(CN224*$C$23&gt;MAX($C$22,(CO333*$C$34+CO334*$C$35)*EXP(-$C$12*$C$30)+(CO440*$C$34+CO441*$C$35)*EXP(-$C$14*$C$30)),CN$236,(CO333*$C$34+CO334*$C$35)*EXP(-$C$12*$C$30)+CN$234),"")</f>
        <v/>
      </c>
      <c r="CO333" s="65">
        <f>IF(CO$231&gt;=$E333,IF(CO224*$C$23&gt;MAX($C$22,(CP333*$C$34+CP334*$C$35)*EXP(-$C$12*$C$30)+(CP440*$C$34+CP441*$C$35)*EXP(-$C$14*$C$30)),CO$236,(CP333*$C$34+CP334*$C$35)*EXP(-$C$12*$C$30)+CO$234),"")</f>
        <v/>
      </c>
      <c r="CP333" s="65">
        <f>IF(CP$231&gt;=$E333,IF(CP224*$C$23&gt;MAX($C$22,(CQ333*$C$34+CQ334*$C$35)*EXP(-$C$12*$C$30)+(CQ440*$C$34+CQ441*$C$35)*EXP(-$C$14*$C$30)),CP$236,(CQ333*$C$34+CQ334*$C$35)*EXP(-$C$12*$C$30)+CP$234),"")</f>
        <v/>
      </c>
      <c r="CQ333" s="65">
        <f>IF(CQ$231&gt;=$E333,IF(CQ224*$C$23&gt;MAX($C$22,(CR333*$C$34+CR334*$C$35)*EXP(-$C$12*$C$30)+(CR440*$C$34+CR441*$C$35)*EXP(-$C$14*$C$30)),CQ$236,(CR333*$C$34+CR334*$C$35)*EXP(-$C$12*$C$30)+CQ$234),"")</f>
        <v/>
      </c>
      <c r="CR333" s="65">
        <f>IF(CR$231&gt;=$E333,IF(CR224*$C$23&gt;MAX($C$22,(CS333*$C$34+CS334*$C$35)*EXP(-$C$12*$C$30)+(CS440*$C$34+CS441*$C$35)*EXP(-$C$14*$C$30)),CR$236,(CS333*$C$34+CS334*$C$35)*EXP(-$C$12*$C$30)+CR$234),"")</f>
        <v/>
      </c>
      <c r="CS333" s="65">
        <f>IF(CS$231&gt;=$E333,IF(CS224*$C$23&gt;MAX($C$22,(CT333*$C$34+CT334*$C$35)*EXP(-$C$12*$C$30)+(CT440*$C$34+CT441*$C$35)*EXP(-$C$14*$C$30)),CS$236,(CT333*$C$34+CT334*$C$35)*EXP(-$C$12*$C$30)+CS$234),"")</f>
        <v/>
      </c>
      <c r="CT333" s="65">
        <f>IF(CT$231&gt;=$E333,IF(CT224*$C$23&gt;MAX($C$22,(CU333*$C$34+CU334*$C$35)*EXP(-$C$12*$C$30)+(CU440*$C$34+CU441*$C$35)*EXP(-$C$14*$C$30)),CT$236,(CU333*$C$34+CU334*$C$35)*EXP(-$C$12*$C$30)+CT$234),"")</f>
        <v/>
      </c>
      <c r="CU333" s="65">
        <f>IF(CU$231&gt;=$E333,IF(CU224*$C$23&gt;MAX($C$22,(CV333*$C$34+CV334*$C$35)*EXP(-$C$12*$C$30)+(CV440*$C$34+CV441*$C$35)*EXP(-$C$14*$C$30)),CU$236,(CV333*$C$34+CV334*$C$35)*EXP(-$C$12*$C$30)+CU$234),"")</f>
        <v/>
      </c>
      <c r="CV333" s="65">
        <f>IF(CV$231&gt;=$E333,IF(CV224*$C$23&gt;MAX($C$22,(CW333*$C$34+CW334*$C$35)*EXP(-$C$12*$C$30)+(CW440*$C$34+CW441*$C$35)*EXP(-$C$14*$C$30)),CV$236,(CW333*$C$34+CW334*$C$35)*EXP(-$C$12*$C$30)+CV$234),"")</f>
        <v/>
      </c>
      <c r="CW333" s="65">
        <f>IF(CW$231&gt;=$E333,IF(CW224*$C$23&gt;MAX($C$22,(CX333*$C$34+CX334*$C$35)*EXP(-$C$12*$C$30)+(CX440*$C$34+CX441*$C$35)*EXP(-$C$14*$C$30)),CW$236,(CX333*$C$34+CX334*$C$35)*EXP(-$C$12*$C$30)+CW$234),"")</f>
        <v/>
      </c>
      <c r="CX333" s="65">
        <f>IF(CX$231&gt;=$E333,IF(CX224*$C$23&gt;MAX($C$22,(CY333*$C$34+CY334*$C$35)*EXP(-$C$12*$C$30)+(CY440*$C$34+CY441*$C$35)*EXP(-$C$14*$C$30)),CX$236,(CY333*$C$34+CY334*$C$35)*EXP(-$C$12*$C$30)+CX$234),"")</f>
        <v/>
      </c>
      <c r="CY333" s="65">
        <f>IF(CY$231&gt;=$E333,IF(CY224*$C$23&gt;MAX($C$22,(CZ333*$C$34+CZ334*$C$35)*EXP(-$C$12*$C$30)+(CZ440*$C$34+CZ441*$C$35)*EXP(-$C$14*$C$30)),CY$236,(CZ333*$C$34+CZ334*$C$35)*EXP(-$C$12*$C$30)+CY$234),"")</f>
        <v/>
      </c>
      <c r="CZ333" s="65">
        <f>IF(CZ$231&gt;=$E333,IF(CZ224*$C$23&gt;MAX($C$22,(DA333*$C$34+DA334*$C$35)*EXP(-$C$12*$C$30)+(DA440*$C$34+DA441*$C$35)*EXP(-$C$14*$C$30)),CZ$236,(DA333*$C$34+DA334*$C$35)*EXP(-$C$12*$C$30)+CZ$234),"")</f>
        <v/>
      </c>
      <c r="DA333" s="65">
        <f>IF(DA$231&gt;=$E333,IF(DA224*$C$23&gt;MAX($C$22,(DB333*$C$34+DB334*$C$35)*EXP(-$C$12*$C$30)+(DB440*$C$34+DB441*$C$35)*EXP(-$C$14*$C$30)),DA$236,(DB333*$C$34+DB334*$C$35)*EXP(-$C$12*$C$30)+DA$234),"")</f>
        <v/>
      </c>
      <c r="DB333" s="65">
        <f>IF(DB$231&gt;=$E333,IF(DB224*$C$23&gt;MAX($C$22,(DC333*$C$34+DC334*$C$35)*EXP(-$C$12*$C$30)+(DC440*$C$34+DC441*$C$35)*EXP(-$C$14*$C$30)),DB$236,(DC333*$C$34+DC334*$C$35)*EXP(-$C$12*$C$30)+DB$234),"")</f>
        <v/>
      </c>
      <c r="DC333" s="65">
        <f>IF(DC$231&gt;=$E333,IF(DC224*$C$23&gt;$C$22,DC$236,$C$22+DC$234),"")</f>
        <v/>
      </c>
    </row>
    <row r="334" ht="12" customHeight="1">
      <c r="B334" s="12" t="n"/>
      <c r="C334" s="12" t="n"/>
      <c r="D334" s="12" t="n"/>
      <c r="E334" s="64">
        <f>E333+1</f>
        <v/>
      </c>
      <c r="G334" s="65">
        <f>IF(G$231&gt;=$E334,IF(G225*$C$23&gt;MAX($C$22,(H334*$C$34+H335*$C$35)*EXP(-$C$12*$C$30)+(H441*$C$34+H442*$C$35)*EXP(-$C$14*$C$30)),G$236,(H334*$C$34+H335*$C$35)*EXP(-$C$12*$C$30)+G$234),"")</f>
        <v/>
      </c>
      <c r="H334" s="65">
        <f>IF(H$231&gt;=$E334,IF(H225*$C$23&gt;MAX($C$22,(I334*$C$34+I335*$C$35)*EXP(-$C$12*$C$30)+(I441*$C$34+I442*$C$35)*EXP(-$C$14*$C$30)),H$236,(I334*$C$34+I335*$C$35)*EXP(-$C$12*$C$30)+H$234),"")</f>
        <v/>
      </c>
      <c r="I334" s="65">
        <f>IF(I$231&gt;=$E334,IF(I225*$C$23&gt;MAX($C$22,(J334*$C$34+J335*$C$35)*EXP(-$C$12*$C$30)+(J441*$C$34+J442*$C$35)*EXP(-$C$14*$C$30)),I$236,(J334*$C$34+J335*$C$35)*EXP(-$C$12*$C$30)+I$234),"")</f>
        <v/>
      </c>
      <c r="J334" s="65">
        <f>IF(J$231&gt;=$E334,IF(J225*$C$23&gt;MAX($C$22,(K334*$C$34+K335*$C$35)*EXP(-$C$12*$C$30)+(K441*$C$34+K442*$C$35)*EXP(-$C$14*$C$30)),J$236,(K334*$C$34+K335*$C$35)*EXP(-$C$12*$C$30)+J$234),"")</f>
        <v/>
      </c>
      <c r="K334" s="65">
        <f>IF(K$231&gt;=$E334,IF(K225*$C$23&gt;MAX($C$22,(L334*$C$34+L335*$C$35)*EXP(-$C$12*$C$30)+(L441*$C$34+L442*$C$35)*EXP(-$C$14*$C$30)),K$236,(L334*$C$34+L335*$C$35)*EXP(-$C$12*$C$30)+K$234),"")</f>
        <v/>
      </c>
      <c r="L334" s="65">
        <f>IF(L$231&gt;=$E334,IF(L225*$C$23&gt;MAX($C$22,(M334*$C$34+M335*$C$35)*EXP(-$C$12*$C$30)+(M441*$C$34+M442*$C$35)*EXP(-$C$14*$C$30)),L$236,(M334*$C$34+M335*$C$35)*EXP(-$C$12*$C$30)+L$234),"")</f>
        <v/>
      </c>
      <c r="M334" s="65">
        <f>IF(M$231&gt;=$E334,IF(M225*$C$23&gt;MAX($C$22,(N334*$C$34+N335*$C$35)*EXP(-$C$12*$C$30)+(N441*$C$34+N442*$C$35)*EXP(-$C$14*$C$30)),M$236,(N334*$C$34+N335*$C$35)*EXP(-$C$12*$C$30)+M$234),"")</f>
        <v/>
      </c>
      <c r="N334" s="65">
        <f>IF(N$231&gt;=$E334,IF(N225*$C$23&gt;MAX($C$22,(O334*$C$34+O335*$C$35)*EXP(-$C$12*$C$30)+(O441*$C$34+O442*$C$35)*EXP(-$C$14*$C$30)),N$236,(O334*$C$34+O335*$C$35)*EXP(-$C$12*$C$30)+N$234),"")</f>
        <v/>
      </c>
      <c r="O334" s="65">
        <f>IF(O$231&gt;=$E334,IF(O225*$C$23&gt;MAX($C$22,(P334*$C$34+P335*$C$35)*EXP(-$C$12*$C$30)+(P441*$C$34+P442*$C$35)*EXP(-$C$14*$C$30)),O$236,(P334*$C$34+P335*$C$35)*EXP(-$C$12*$C$30)+O$234),"")</f>
        <v/>
      </c>
      <c r="P334" s="65">
        <f>IF(P$231&gt;=$E334,IF(P225*$C$23&gt;MAX($C$22,(Q334*$C$34+Q335*$C$35)*EXP(-$C$12*$C$30)+(Q441*$C$34+Q442*$C$35)*EXP(-$C$14*$C$30)),P$236,(Q334*$C$34+Q335*$C$35)*EXP(-$C$12*$C$30)+P$234),"")</f>
        <v/>
      </c>
      <c r="Q334" s="65">
        <f>IF(Q$231&gt;=$E334,IF(Q225*$C$23&gt;MAX($C$22,(R334*$C$34+R335*$C$35)*EXP(-$C$12*$C$30)+(R441*$C$34+R442*$C$35)*EXP(-$C$14*$C$30)),Q$236,(R334*$C$34+R335*$C$35)*EXP(-$C$12*$C$30)+Q$234),"")</f>
        <v/>
      </c>
      <c r="R334" s="65">
        <f>IF(R$231&gt;=$E334,IF(R225*$C$23&gt;MAX($C$22,(S334*$C$34+S335*$C$35)*EXP(-$C$12*$C$30)+(S441*$C$34+S442*$C$35)*EXP(-$C$14*$C$30)),R$236,(S334*$C$34+S335*$C$35)*EXP(-$C$12*$C$30)+R$234),"")</f>
        <v/>
      </c>
      <c r="S334" s="65">
        <f>IF(S$231&gt;=$E334,IF(S225*$C$23&gt;MAX($C$22,(T334*$C$34+T335*$C$35)*EXP(-$C$12*$C$30)+(T441*$C$34+T442*$C$35)*EXP(-$C$14*$C$30)),S$236,(T334*$C$34+T335*$C$35)*EXP(-$C$12*$C$30)+S$234),"")</f>
        <v/>
      </c>
      <c r="T334" s="65">
        <f>IF(T$231&gt;=$E334,IF(T225*$C$23&gt;MAX($C$22,(U334*$C$34+U335*$C$35)*EXP(-$C$12*$C$30)+(U441*$C$34+U442*$C$35)*EXP(-$C$14*$C$30)),T$236,(U334*$C$34+U335*$C$35)*EXP(-$C$12*$C$30)+T$234),"")</f>
        <v/>
      </c>
      <c r="U334" s="65">
        <f>IF(U$231&gt;=$E334,IF(U225*$C$23&gt;MAX($C$22,(V334*$C$34+V335*$C$35)*EXP(-$C$12*$C$30)+(V441*$C$34+V442*$C$35)*EXP(-$C$14*$C$30)),U$236,(V334*$C$34+V335*$C$35)*EXP(-$C$12*$C$30)+U$234),"")</f>
        <v/>
      </c>
      <c r="V334" s="65">
        <f>IF(V$231&gt;=$E334,IF(V225*$C$23&gt;MAX($C$22,(W334*$C$34+W335*$C$35)*EXP(-$C$12*$C$30)+(W441*$C$34+W442*$C$35)*EXP(-$C$14*$C$30)),V$236,(W334*$C$34+W335*$C$35)*EXP(-$C$12*$C$30)+V$234),"")</f>
        <v/>
      </c>
      <c r="W334" s="65">
        <f>IF(W$231&gt;=$E334,IF(W225*$C$23&gt;MAX($C$22,(X334*$C$34+X335*$C$35)*EXP(-$C$12*$C$30)+(X441*$C$34+X442*$C$35)*EXP(-$C$14*$C$30)),W$236,(X334*$C$34+X335*$C$35)*EXP(-$C$12*$C$30)+W$234),"")</f>
        <v/>
      </c>
      <c r="X334" s="65">
        <f>IF(X$231&gt;=$E334,IF(X225*$C$23&gt;MAX($C$22,(Y334*$C$34+Y335*$C$35)*EXP(-$C$12*$C$30)+(Y441*$C$34+Y442*$C$35)*EXP(-$C$14*$C$30)),X$236,(Y334*$C$34+Y335*$C$35)*EXP(-$C$12*$C$30)+X$234),"")</f>
        <v/>
      </c>
      <c r="Y334" s="65">
        <f>IF(Y$231&gt;=$E334,IF(Y225*$C$23&gt;MAX($C$22,(Z334*$C$34+Z335*$C$35)*EXP(-$C$12*$C$30)+(Z441*$C$34+Z442*$C$35)*EXP(-$C$14*$C$30)),Y$236,(Z334*$C$34+Z335*$C$35)*EXP(-$C$12*$C$30)+Y$234),"")</f>
        <v/>
      </c>
      <c r="Z334" s="65">
        <f>IF(Z$231&gt;=$E334,IF(Z225*$C$23&gt;MAX($C$22,(AA334*$C$34+AA335*$C$35)*EXP(-$C$12*$C$30)+(AA441*$C$34+AA442*$C$35)*EXP(-$C$14*$C$30)),Z$236,(AA334*$C$34+AA335*$C$35)*EXP(-$C$12*$C$30)+Z$234),"")</f>
        <v/>
      </c>
      <c r="AA334" s="65">
        <f>IF(AA$231&gt;=$E334,IF(AA225*$C$23&gt;MAX($C$22,(AB334*$C$34+AB335*$C$35)*EXP(-$C$12*$C$30)+(AB441*$C$34+AB442*$C$35)*EXP(-$C$14*$C$30)),AA$236,(AB334*$C$34+AB335*$C$35)*EXP(-$C$12*$C$30)+AA$234),"")</f>
        <v/>
      </c>
      <c r="AB334" s="65">
        <f>IF(AB$231&gt;=$E334,IF(AB225*$C$23&gt;MAX($C$22,(AC334*$C$34+AC335*$C$35)*EXP(-$C$12*$C$30)+(AC441*$C$34+AC442*$C$35)*EXP(-$C$14*$C$30)),AB$236,(AC334*$C$34+AC335*$C$35)*EXP(-$C$12*$C$30)+AB$234),"")</f>
        <v/>
      </c>
      <c r="AC334" s="65">
        <f>IF(AC$231&gt;=$E334,IF(AC225*$C$23&gt;MAX($C$22,(AD334*$C$34+AD335*$C$35)*EXP(-$C$12*$C$30)+(AD441*$C$34+AD442*$C$35)*EXP(-$C$14*$C$30)),AC$236,(AD334*$C$34+AD335*$C$35)*EXP(-$C$12*$C$30)+AC$234),"")</f>
        <v/>
      </c>
      <c r="AD334" s="65">
        <f>IF(AD$231&gt;=$E334,IF(AD225*$C$23&gt;MAX($C$22,(AE334*$C$34+AE335*$C$35)*EXP(-$C$12*$C$30)+(AE441*$C$34+AE442*$C$35)*EXP(-$C$14*$C$30)),AD$236,(AE334*$C$34+AE335*$C$35)*EXP(-$C$12*$C$30)+AD$234),"")</f>
        <v/>
      </c>
      <c r="AE334" s="65">
        <f>IF(AE$231&gt;=$E334,IF(AE225*$C$23&gt;MAX($C$22,(AF334*$C$34+AF335*$C$35)*EXP(-$C$12*$C$30)+(AF441*$C$34+AF442*$C$35)*EXP(-$C$14*$C$30)),AE$236,(AF334*$C$34+AF335*$C$35)*EXP(-$C$12*$C$30)+AE$234),"")</f>
        <v/>
      </c>
      <c r="AF334" s="65">
        <f>IF(AF$231&gt;=$E334,IF(AF225*$C$23&gt;MAX($C$22,(AG334*$C$34+AG335*$C$35)*EXP(-$C$12*$C$30)+(AG441*$C$34+AG442*$C$35)*EXP(-$C$14*$C$30)),AF$236,(AG334*$C$34+AG335*$C$35)*EXP(-$C$12*$C$30)+AF$234),"")</f>
        <v/>
      </c>
      <c r="AG334" s="65">
        <f>IF(AG$231&gt;=$E334,IF(AG225*$C$23&gt;MAX($C$22,(AH334*$C$34+AH335*$C$35)*EXP(-$C$12*$C$30)+(AH441*$C$34+AH442*$C$35)*EXP(-$C$14*$C$30)),AG$236,(AH334*$C$34+AH335*$C$35)*EXP(-$C$12*$C$30)+AG$234),"")</f>
        <v/>
      </c>
      <c r="AH334" s="65">
        <f>IF(AH$231&gt;=$E334,IF(AH225*$C$23&gt;MAX($C$22,(AI334*$C$34+AI335*$C$35)*EXP(-$C$12*$C$30)+(AI441*$C$34+AI442*$C$35)*EXP(-$C$14*$C$30)),AH$236,(AI334*$C$34+AI335*$C$35)*EXP(-$C$12*$C$30)+AH$234),"")</f>
        <v/>
      </c>
      <c r="AI334" s="65">
        <f>IF(AI$231&gt;=$E334,IF(AI225*$C$23&gt;MAX($C$22,(AJ334*$C$34+AJ335*$C$35)*EXP(-$C$12*$C$30)+(AJ441*$C$34+AJ442*$C$35)*EXP(-$C$14*$C$30)),AI$236,(AJ334*$C$34+AJ335*$C$35)*EXP(-$C$12*$C$30)+AI$234),"")</f>
        <v/>
      </c>
      <c r="AJ334" s="65">
        <f>IF(AJ$231&gt;=$E334,IF(AJ225*$C$23&gt;MAX($C$22,(AK334*$C$34+AK335*$C$35)*EXP(-$C$12*$C$30)+(AK441*$C$34+AK442*$C$35)*EXP(-$C$14*$C$30)),AJ$236,(AK334*$C$34+AK335*$C$35)*EXP(-$C$12*$C$30)+AJ$234),"")</f>
        <v/>
      </c>
      <c r="AK334" s="65">
        <f>IF(AK$231&gt;=$E334,IF(AK225*$C$23&gt;MAX($C$22,(AL334*$C$34+AL335*$C$35)*EXP(-$C$12*$C$30)+(AL441*$C$34+AL442*$C$35)*EXP(-$C$14*$C$30)),AK$236,(AL334*$C$34+AL335*$C$35)*EXP(-$C$12*$C$30)+AK$234),"")</f>
        <v/>
      </c>
      <c r="AL334" s="65">
        <f>IF(AL$231&gt;=$E334,IF(AL225*$C$23&gt;MAX($C$22,(AM334*$C$34+AM335*$C$35)*EXP(-$C$12*$C$30)+(AM441*$C$34+AM442*$C$35)*EXP(-$C$14*$C$30)),AL$236,(AM334*$C$34+AM335*$C$35)*EXP(-$C$12*$C$30)+AL$234),"")</f>
        <v/>
      </c>
      <c r="AM334" s="65">
        <f>IF(AM$231&gt;=$E334,IF(AM225*$C$23&gt;MAX($C$22,(AN334*$C$34+AN335*$C$35)*EXP(-$C$12*$C$30)+(AN441*$C$34+AN442*$C$35)*EXP(-$C$14*$C$30)),AM$236,(AN334*$C$34+AN335*$C$35)*EXP(-$C$12*$C$30)+AM$234),"")</f>
        <v/>
      </c>
      <c r="AN334" s="65">
        <f>IF(AN$231&gt;=$E334,IF(AN225*$C$23&gt;MAX($C$22,(AO334*$C$34+AO335*$C$35)*EXP(-$C$12*$C$30)+(AO441*$C$34+AO442*$C$35)*EXP(-$C$14*$C$30)),AN$236,(AO334*$C$34+AO335*$C$35)*EXP(-$C$12*$C$30)+AN$234),"")</f>
        <v/>
      </c>
      <c r="AO334" s="65">
        <f>IF(AO$231&gt;=$E334,IF(AO225*$C$23&gt;MAX($C$22,(AP334*$C$34+AP335*$C$35)*EXP(-$C$12*$C$30)+(AP441*$C$34+AP442*$C$35)*EXP(-$C$14*$C$30)),AO$236,(AP334*$C$34+AP335*$C$35)*EXP(-$C$12*$C$30)+AO$234),"")</f>
        <v/>
      </c>
      <c r="AP334" s="65">
        <f>IF(AP$231&gt;=$E334,IF(AP225*$C$23&gt;MAX($C$22,(AQ334*$C$34+AQ335*$C$35)*EXP(-$C$12*$C$30)+(AQ441*$C$34+AQ442*$C$35)*EXP(-$C$14*$C$30)),AP$236,(AQ334*$C$34+AQ335*$C$35)*EXP(-$C$12*$C$30)+AP$234),"")</f>
        <v/>
      </c>
      <c r="AQ334" s="65">
        <f>IF(AQ$231&gt;=$E334,IF(AQ225*$C$23&gt;MAX($C$22,(AR334*$C$34+AR335*$C$35)*EXP(-$C$12*$C$30)+(AR441*$C$34+AR442*$C$35)*EXP(-$C$14*$C$30)),AQ$236,(AR334*$C$34+AR335*$C$35)*EXP(-$C$12*$C$30)+AQ$234),"")</f>
        <v/>
      </c>
      <c r="AR334" s="65">
        <f>IF(AR$231&gt;=$E334,IF(AR225*$C$23&gt;MAX($C$22,(AS334*$C$34+AS335*$C$35)*EXP(-$C$12*$C$30)+(AS441*$C$34+AS442*$C$35)*EXP(-$C$14*$C$30)),AR$236,(AS334*$C$34+AS335*$C$35)*EXP(-$C$12*$C$30)+AR$234),"")</f>
        <v/>
      </c>
      <c r="AS334" s="65">
        <f>IF(AS$231&gt;=$E334,IF(AS225*$C$23&gt;MAX($C$22,(AT334*$C$34+AT335*$C$35)*EXP(-$C$12*$C$30)+(AT441*$C$34+AT442*$C$35)*EXP(-$C$14*$C$30)),AS$236,(AT334*$C$34+AT335*$C$35)*EXP(-$C$12*$C$30)+AS$234),"")</f>
        <v/>
      </c>
      <c r="AT334" s="65">
        <f>IF(AT$231&gt;=$E334,IF(AT225*$C$23&gt;MAX($C$22,(AU334*$C$34+AU335*$C$35)*EXP(-$C$12*$C$30)+(AU441*$C$34+AU442*$C$35)*EXP(-$C$14*$C$30)),AT$236,(AU334*$C$34+AU335*$C$35)*EXP(-$C$12*$C$30)+AT$234),"")</f>
        <v/>
      </c>
      <c r="AU334" s="65">
        <f>IF(AU$231&gt;=$E334,IF(AU225*$C$23&gt;MAX($C$22,(AV334*$C$34+AV335*$C$35)*EXP(-$C$12*$C$30)+(AV441*$C$34+AV442*$C$35)*EXP(-$C$14*$C$30)),AU$236,(AV334*$C$34+AV335*$C$35)*EXP(-$C$12*$C$30)+AU$234),"")</f>
        <v/>
      </c>
      <c r="AV334" s="65">
        <f>IF(AV$231&gt;=$E334,IF(AV225*$C$23&gt;MAX($C$22,(AW334*$C$34+AW335*$C$35)*EXP(-$C$12*$C$30)+(AW441*$C$34+AW442*$C$35)*EXP(-$C$14*$C$30)),AV$236,(AW334*$C$34+AW335*$C$35)*EXP(-$C$12*$C$30)+AV$234),"")</f>
        <v/>
      </c>
      <c r="AW334" s="65">
        <f>IF(AW$231&gt;=$E334,IF(AW225*$C$23&gt;MAX($C$22,(AX334*$C$34+AX335*$C$35)*EXP(-$C$12*$C$30)+(AX441*$C$34+AX442*$C$35)*EXP(-$C$14*$C$30)),AW$236,(AX334*$C$34+AX335*$C$35)*EXP(-$C$12*$C$30)+AW$234),"")</f>
        <v/>
      </c>
      <c r="AX334" s="65">
        <f>IF(AX$231&gt;=$E334,IF(AX225*$C$23&gt;MAX($C$22,(AY334*$C$34+AY335*$C$35)*EXP(-$C$12*$C$30)+(AY441*$C$34+AY442*$C$35)*EXP(-$C$14*$C$30)),AX$236,(AY334*$C$34+AY335*$C$35)*EXP(-$C$12*$C$30)+AX$234),"")</f>
        <v/>
      </c>
      <c r="AY334" s="65">
        <f>IF(AY$231&gt;=$E334,IF(AY225*$C$23&gt;MAX($C$22,(AZ334*$C$34+AZ335*$C$35)*EXP(-$C$12*$C$30)+(AZ441*$C$34+AZ442*$C$35)*EXP(-$C$14*$C$30)),AY$236,(AZ334*$C$34+AZ335*$C$35)*EXP(-$C$12*$C$30)+AY$234),"")</f>
        <v/>
      </c>
      <c r="AZ334" s="65">
        <f>IF(AZ$231&gt;=$E334,IF(AZ225*$C$23&gt;MAX($C$22,(BA334*$C$34+BA335*$C$35)*EXP(-$C$12*$C$30)+(BA441*$C$34+BA442*$C$35)*EXP(-$C$14*$C$30)),AZ$236,(BA334*$C$34+BA335*$C$35)*EXP(-$C$12*$C$30)+AZ$234),"")</f>
        <v/>
      </c>
      <c r="BA334" s="65">
        <f>IF(BA$231&gt;=$E334,IF(BA225*$C$23&gt;MAX($C$22,(BB334*$C$34+BB335*$C$35)*EXP(-$C$12*$C$30)+(BB441*$C$34+BB442*$C$35)*EXP(-$C$14*$C$30)),BA$236,(BB334*$C$34+BB335*$C$35)*EXP(-$C$12*$C$30)+BA$234),"")</f>
        <v/>
      </c>
      <c r="BB334" s="65">
        <f>IF(BB$231&gt;=$E334,IF(BB225*$C$23&gt;MAX($C$22,(BC334*$C$34+BC335*$C$35)*EXP(-$C$12*$C$30)+(BC441*$C$34+BC442*$C$35)*EXP(-$C$14*$C$30)),BB$236,(BC334*$C$34+BC335*$C$35)*EXP(-$C$12*$C$30)+BB$234),"")</f>
        <v/>
      </c>
      <c r="BC334" s="65">
        <f>IF(BC$231&gt;=$E334,IF(BC225*$C$23&gt;MAX($C$22,(BD334*$C$34+BD335*$C$35)*EXP(-$C$12*$C$30)+(BD441*$C$34+BD442*$C$35)*EXP(-$C$14*$C$30)),BC$236,(BD334*$C$34+BD335*$C$35)*EXP(-$C$12*$C$30)+BC$234),"")</f>
        <v/>
      </c>
      <c r="BD334" s="65">
        <f>IF(BD$231&gt;=$E334,IF(BD225*$C$23&gt;MAX($C$22,(BE334*$C$34+BE335*$C$35)*EXP(-$C$12*$C$30)+(BE441*$C$34+BE442*$C$35)*EXP(-$C$14*$C$30)),BD$236,(BE334*$C$34+BE335*$C$35)*EXP(-$C$12*$C$30)+BD$234),"")</f>
        <v/>
      </c>
      <c r="BE334" s="65">
        <f>IF(BE$231&gt;=$E334,IF(BE225*$C$23&gt;MAX($C$22,(BF334*$C$34+BF335*$C$35)*EXP(-$C$12*$C$30)+(BF441*$C$34+BF442*$C$35)*EXP(-$C$14*$C$30)),BE$236,(BF334*$C$34+BF335*$C$35)*EXP(-$C$12*$C$30)+BE$234),"")</f>
        <v/>
      </c>
      <c r="BF334" s="65">
        <f>IF(BF$231&gt;=$E334,IF(BF225*$C$23&gt;MAX($C$22,(BG334*$C$34+BG335*$C$35)*EXP(-$C$12*$C$30)+(BG441*$C$34+BG442*$C$35)*EXP(-$C$14*$C$30)),BF$236,(BG334*$C$34+BG335*$C$35)*EXP(-$C$12*$C$30)+BF$234),"")</f>
        <v/>
      </c>
      <c r="BG334" s="65">
        <f>IF(BG$231&gt;=$E334,IF(BG225*$C$23&gt;MAX($C$22,(BH334*$C$34+BH335*$C$35)*EXP(-$C$12*$C$30)+(BH441*$C$34+BH442*$C$35)*EXP(-$C$14*$C$30)),BG$236,(BH334*$C$34+BH335*$C$35)*EXP(-$C$12*$C$30)+BG$234),"")</f>
        <v/>
      </c>
      <c r="BH334" s="65">
        <f>IF(BH$231&gt;=$E334,IF(BH225*$C$23&gt;MAX($C$22,(BI334*$C$34+BI335*$C$35)*EXP(-$C$12*$C$30)+(BI441*$C$34+BI442*$C$35)*EXP(-$C$14*$C$30)),BH$236,(BI334*$C$34+BI335*$C$35)*EXP(-$C$12*$C$30)+BH$234),"")</f>
        <v/>
      </c>
      <c r="BI334" s="65">
        <f>IF(BI$231&gt;=$E334,IF(BI225*$C$23&gt;MAX($C$22,(BJ334*$C$34+BJ335*$C$35)*EXP(-$C$12*$C$30)+(BJ441*$C$34+BJ442*$C$35)*EXP(-$C$14*$C$30)),BI$236,(BJ334*$C$34+BJ335*$C$35)*EXP(-$C$12*$C$30)+BI$234),"")</f>
        <v/>
      </c>
      <c r="BJ334" s="65">
        <f>IF(BJ$231&gt;=$E334,IF(BJ225*$C$23&gt;MAX($C$22,(BK334*$C$34+BK335*$C$35)*EXP(-$C$12*$C$30)+(BK441*$C$34+BK442*$C$35)*EXP(-$C$14*$C$30)),BJ$236,(BK334*$C$34+BK335*$C$35)*EXP(-$C$12*$C$30)+BJ$234),"")</f>
        <v/>
      </c>
      <c r="BK334" s="65">
        <f>IF(BK$231&gt;=$E334,IF(BK225*$C$23&gt;MAX($C$22,(BL334*$C$34+BL335*$C$35)*EXP(-$C$12*$C$30)+(BL441*$C$34+BL442*$C$35)*EXP(-$C$14*$C$30)),BK$236,(BL334*$C$34+BL335*$C$35)*EXP(-$C$12*$C$30)+BK$234),"")</f>
        <v/>
      </c>
      <c r="BL334" s="65">
        <f>IF(BL$231&gt;=$E334,IF(BL225*$C$23&gt;MAX($C$22,(BM334*$C$34+BM335*$C$35)*EXP(-$C$12*$C$30)+(BM441*$C$34+BM442*$C$35)*EXP(-$C$14*$C$30)),BL$236,(BM334*$C$34+BM335*$C$35)*EXP(-$C$12*$C$30)+BL$234),"")</f>
        <v/>
      </c>
      <c r="BM334" s="65">
        <f>IF(BM$231&gt;=$E334,IF(BM225*$C$23&gt;MAX($C$22,(BN334*$C$34+BN335*$C$35)*EXP(-$C$12*$C$30)+(BN441*$C$34+BN442*$C$35)*EXP(-$C$14*$C$30)),BM$236,(BN334*$C$34+BN335*$C$35)*EXP(-$C$12*$C$30)+BM$234),"")</f>
        <v/>
      </c>
      <c r="BN334" s="65">
        <f>IF(BN$231&gt;=$E334,IF(BN225*$C$23&gt;MAX($C$22,(BO334*$C$34+BO335*$C$35)*EXP(-$C$12*$C$30)+(BO441*$C$34+BO442*$C$35)*EXP(-$C$14*$C$30)),BN$236,(BO334*$C$34+BO335*$C$35)*EXP(-$C$12*$C$30)+BN$234),"")</f>
        <v/>
      </c>
      <c r="BO334" s="65">
        <f>IF(BO$231&gt;=$E334,IF(BO225*$C$23&gt;MAX($C$22,(BP334*$C$34+BP335*$C$35)*EXP(-$C$12*$C$30)+(BP441*$C$34+BP442*$C$35)*EXP(-$C$14*$C$30)),BO$236,(BP334*$C$34+BP335*$C$35)*EXP(-$C$12*$C$30)+BO$234),"")</f>
        <v/>
      </c>
      <c r="BP334" s="65">
        <f>IF(BP$231&gt;=$E334,IF(BP225*$C$23&gt;MAX($C$22,(BQ334*$C$34+BQ335*$C$35)*EXP(-$C$12*$C$30)+(BQ441*$C$34+BQ442*$C$35)*EXP(-$C$14*$C$30)),BP$236,(BQ334*$C$34+BQ335*$C$35)*EXP(-$C$12*$C$30)+BP$234),"")</f>
        <v/>
      </c>
      <c r="BQ334" s="65">
        <f>IF(BQ$231&gt;=$E334,IF(BQ225*$C$23&gt;MAX($C$22,(BR334*$C$34+BR335*$C$35)*EXP(-$C$12*$C$30)+(BR441*$C$34+BR442*$C$35)*EXP(-$C$14*$C$30)),BQ$236,(BR334*$C$34+BR335*$C$35)*EXP(-$C$12*$C$30)+BQ$234),"")</f>
        <v/>
      </c>
      <c r="BR334" s="65">
        <f>IF(BR$231&gt;=$E334,IF(BR225*$C$23&gt;MAX($C$22,(BS334*$C$34+BS335*$C$35)*EXP(-$C$12*$C$30)+(BS441*$C$34+BS442*$C$35)*EXP(-$C$14*$C$30)),BR$236,(BS334*$C$34+BS335*$C$35)*EXP(-$C$12*$C$30)+BR$234),"")</f>
        <v/>
      </c>
      <c r="BS334" s="65">
        <f>IF(BS$231&gt;=$E334,IF(BS225*$C$23&gt;MAX($C$22,(BT334*$C$34+BT335*$C$35)*EXP(-$C$12*$C$30)+(BT441*$C$34+BT442*$C$35)*EXP(-$C$14*$C$30)),BS$236,(BT334*$C$34+BT335*$C$35)*EXP(-$C$12*$C$30)+BS$234),"")</f>
        <v/>
      </c>
      <c r="BT334" s="65">
        <f>IF(BT$231&gt;=$E334,IF(BT225*$C$23&gt;MAX($C$22,(BU334*$C$34+BU335*$C$35)*EXP(-$C$12*$C$30)+(BU441*$C$34+BU442*$C$35)*EXP(-$C$14*$C$30)),BT$236,(BU334*$C$34+BU335*$C$35)*EXP(-$C$12*$C$30)+BT$234),"")</f>
        <v/>
      </c>
      <c r="BU334" s="65">
        <f>IF(BU$231&gt;=$E334,IF(BU225*$C$23&gt;MAX($C$22,(BV334*$C$34+BV335*$C$35)*EXP(-$C$12*$C$30)+(BV441*$C$34+BV442*$C$35)*EXP(-$C$14*$C$30)),BU$236,(BV334*$C$34+BV335*$C$35)*EXP(-$C$12*$C$30)+BU$234),"")</f>
        <v/>
      </c>
      <c r="BV334" s="65">
        <f>IF(BV$231&gt;=$E334,IF(BV225*$C$23&gt;MAX($C$22,(BW334*$C$34+BW335*$C$35)*EXP(-$C$12*$C$30)+(BW441*$C$34+BW442*$C$35)*EXP(-$C$14*$C$30)),BV$236,(BW334*$C$34+BW335*$C$35)*EXP(-$C$12*$C$30)+BV$234),"")</f>
        <v/>
      </c>
      <c r="BW334" s="65">
        <f>IF(BW$231&gt;=$E334,IF(BW225*$C$23&gt;MAX($C$22,(BX334*$C$34+BX335*$C$35)*EXP(-$C$12*$C$30)+(BX441*$C$34+BX442*$C$35)*EXP(-$C$14*$C$30)),BW$236,(BX334*$C$34+BX335*$C$35)*EXP(-$C$12*$C$30)+BW$234),"")</f>
        <v/>
      </c>
      <c r="BX334" s="65">
        <f>IF(BX$231&gt;=$E334,IF(BX225*$C$23&gt;MAX($C$22,(BY334*$C$34+BY335*$C$35)*EXP(-$C$12*$C$30)+(BY441*$C$34+BY442*$C$35)*EXP(-$C$14*$C$30)),BX$236,(BY334*$C$34+BY335*$C$35)*EXP(-$C$12*$C$30)+BX$234),"")</f>
        <v/>
      </c>
      <c r="BY334" s="65">
        <f>IF(BY$231&gt;=$E334,IF(BY225*$C$23&gt;MAX($C$22,(BZ334*$C$34+BZ335*$C$35)*EXP(-$C$12*$C$30)+(BZ441*$C$34+BZ442*$C$35)*EXP(-$C$14*$C$30)),BY$236,(BZ334*$C$34+BZ335*$C$35)*EXP(-$C$12*$C$30)+BY$234),"")</f>
        <v/>
      </c>
      <c r="BZ334" s="65">
        <f>IF(BZ$231&gt;=$E334,IF(BZ225*$C$23&gt;MAX($C$22,(CA334*$C$34+CA335*$C$35)*EXP(-$C$12*$C$30)+(CA441*$C$34+CA442*$C$35)*EXP(-$C$14*$C$30)),BZ$236,(CA334*$C$34+CA335*$C$35)*EXP(-$C$12*$C$30)+BZ$234),"")</f>
        <v/>
      </c>
      <c r="CA334" s="65">
        <f>IF(CA$231&gt;=$E334,IF(CA225*$C$23&gt;MAX($C$22,(CB334*$C$34+CB335*$C$35)*EXP(-$C$12*$C$30)+(CB441*$C$34+CB442*$C$35)*EXP(-$C$14*$C$30)),CA$236,(CB334*$C$34+CB335*$C$35)*EXP(-$C$12*$C$30)+CA$234),"")</f>
        <v/>
      </c>
      <c r="CB334" s="65">
        <f>IF(CB$231&gt;=$E334,IF(CB225*$C$23&gt;MAX($C$22,(CC334*$C$34+CC335*$C$35)*EXP(-$C$12*$C$30)+(CC441*$C$34+CC442*$C$35)*EXP(-$C$14*$C$30)),CB$236,(CC334*$C$34+CC335*$C$35)*EXP(-$C$12*$C$30)+CB$234),"")</f>
        <v/>
      </c>
      <c r="CC334" s="65">
        <f>IF(CC$231&gt;=$E334,IF(CC225*$C$23&gt;MAX($C$22,(CD334*$C$34+CD335*$C$35)*EXP(-$C$12*$C$30)+(CD441*$C$34+CD442*$C$35)*EXP(-$C$14*$C$30)),CC$236,(CD334*$C$34+CD335*$C$35)*EXP(-$C$12*$C$30)+CC$234),"")</f>
        <v/>
      </c>
      <c r="CD334" s="65">
        <f>IF(CD$231&gt;=$E334,IF(CD225*$C$23&gt;MAX($C$22,(CE334*$C$34+CE335*$C$35)*EXP(-$C$12*$C$30)+(CE441*$C$34+CE442*$C$35)*EXP(-$C$14*$C$30)),CD$236,(CE334*$C$34+CE335*$C$35)*EXP(-$C$12*$C$30)+CD$234),"")</f>
        <v/>
      </c>
      <c r="CE334" s="65">
        <f>IF(CE$231&gt;=$E334,IF(CE225*$C$23&gt;MAX($C$22,(CF334*$C$34+CF335*$C$35)*EXP(-$C$12*$C$30)+(CF441*$C$34+CF442*$C$35)*EXP(-$C$14*$C$30)),CE$236,(CF334*$C$34+CF335*$C$35)*EXP(-$C$12*$C$30)+CE$234),"")</f>
        <v/>
      </c>
      <c r="CF334" s="65">
        <f>IF(CF$231&gt;=$E334,IF(CF225*$C$23&gt;MAX($C$22,(CG334*$C$34+CG335*$C$35)*EXP(-$C$12*$C$30)+(CG441*$C$34+CG442*$C$35)*EXP(-$C$14*$C$30)),CF$236,(CG334*$C$34+CG335*$C$35)*EXP(-$C$12*$C$30)+CF$234),"")</f>
        <v/>
      </c>
      <c r="CG334" s="65">
        <f>IF(CG$231&gt;=$E334,IF(CG225*$C$23&gt;MAX($C$22,(CH334*$C$34+CH335*$C$35)*EXP(-$C$12*$C$30)+(CH441*$C$34+CH442*$C$35)*EXP(-$C$14*$C$30)),CG$236,(CH334*$C$34+CH335*$C$35)*EXP(-$C$12*$C$30)+CG$234),"")</f>
        <v/>
      </c>
      <c r="CH334" s="65">
        <f>IF(CH$231&gt;=$E334,IF(CH225*$C$23&gt;MAX($C$22,(CI334*$C$34+CI335*$C$35)*EXP(-$C$12*$C$30)+(CI441*$C$34+CI442*$C$35)*EXP(-$C$14*$C$30)),CH$236,(CI334*$C$34+CI335*$C$35)*EXP(-$C$12*$C$30)+CH$234),"")</f>
        <v/>
      </c>
      <c r="CI334" s="65">
        <f>IF(CI$231&gt;=$E334,IF(CI225*$C$23&gt;MAX($C$22,(CJ334*$C$34+CJ335*$C$35)*EXP(-$C$12*$C$30)+(CJ441*$C$34+CJ442*$C$35)*EXP(-$C$14*$C$30)),CI$236,(CJ334*$C$34+CJ335*$C$35)*EXP(-$C$12*$C$30)+CI$234),"")</f>
        <v/>
      </c>
      <c r="CJ334" s="65">
        <f>IF(CJ$231&gt;=$E334,IF(CJ225*$C$23&gt;MAX($C$22,(CK334*$C$34+CK335*$C$35)*EXP(-$C$12*$C$30)+(CK441*$C$34+CK442*$C$35)*EXP(-$C$14*$C$30)),CJ$236,(CK334*$C$34+CK335*$C$35)*EXP(-$C$12*$C$30)+CJ$234),"")</f>
        <v/>
      </c>
      <c r="CK334" s="65">
        <f>IF(CK$231&gt;=$E334,IF(CK225*$C$23&gt;MAX($C$22,(CL334*$C$34+CL335*$C$35)*EXP(-$C$12*$C$30)+(CL441*$C$34+CL442*$C$35)*EXP(-$C$14*$C$30)),CK$236,(CL334*$C$34+CL335*$C$35)*EXP(-$C$12*$C$30)+CK$234),"")</f>
        <v/>
      </c>
      <c r="CL334" s="65">
        <f>IF(CL$231&gt;=$E334,IF(CL225*$C$23&gt;MAX($C$22,(CM334*$C$34+CM335*$C$35)*EXP(-$C$12*$C$30)+(CM441*$C$34+CM442*$C$35)*EXP(-$C$14*$C$30)),CL$236,(CM334*$C$34+CM335*$C$35)*EXP(-$C$12*$C$30)+CL$234),"")</f>
        <v/>
      </c>
      <c r="CM334" s="65">
        <f>IF(CM$231&gt;=$E334,IF(CM225*$C$23&gt;MAX($C$22,(CN334*$C$34+CN335*$C$35)*EXP(-$C$12*$C$30)+(CN441*$C$34+CN442*$C$35)*EXP(-$C$14*$C$30)),CM$236,(CN334*$C$34+CN335*$C$35)*EXP(-$C$12*$C$30)+CM$234),"")</f>
        <v/>
      </c>
      <c r="CN334" s="65">
        <f>IF(CN$231&gt;=$E334,IF(CN225*$C$23&gt;MAX($C$22,(CO334*$C$34+CO335*$C$35)*EXP(-$C$12*$C$30)+(CO441*$C$34+CO442*$C$35)*EXP(-$C$14*$C$30)),CN$236,(CO334*$C$34+CO335*$C$35)*EXP(-$C$12*$C$30)+CN$234),"")</f>
        <v/>
      </c>
      <c r="CO334" s="65">
        <f>IF(CO$231&gt;=$E334,IF(CO225*$C$23&gt;MAX($C$22,(CP334*$C$34+CP335*$C$35)*EXP(-$C$12*$C$30)+(CP441*$C$34+CP442*$C$35)*EXP(-$C$14*$C$30)),CO$236,(CP334*$C$34+CP335*$C$35)*EXP(-$C$12*$C$30)+CO$234),"")</f>
        <v/>
      </c>
      <c r="CP334" s="65">
        <f>IF(CP$231&gt;=$E334,IF(CP225*$C$23&gt;MAX($C$22,(CQ334*$C$34+CQ335*$C$35)*EXP(-$C$12*$C$30)+(CQ441*$C$34+CQ442*$C$35)*EXP(-$C$14*$C$30)),CP$236,(CQ334*$C$34+CQ335*$C$35)*EXP(-$C$12*$C$30)+CP$234),"")</f>
        <v/>
      </c>
      <c r="CQ334" s="65">
        <f>IF(CQ$231&gt;=$E334,IF(CQ225*$C$23&gt;MAX($C$22,(CR334*$C$34+CR335*$C$35)*EXP(-$C$12*$C$30)+(CR441*$C$34+CR442*$C$35)*EXP(-$C$14*$C$30)),CQ$236,(CR334*$C$34+CR335*$C$35)*EXP(-$C$12*$C$30)+CQ$234),"")</f>
        <v/>
      </c>
      <c r="CR334" s="65">
        <f>IF(CR$231&gt;=$E334,IF(CR225*$C$23&gt;MAX($C$22,(CS334*$C$34+CS335*$C$35)*EXP(-$C$12*$C$30)+(CS441*$C$34+CS442*$C$35)*EXP(-$C$14*$C$30)),CR$236,(CS334*$C$34+CS335*$C$35)*EXP(-$C$12*$C$30)+CR$234),"")</f>
        <v/>
      </c>
      <c r="CS334" s="65">
        <f>IF(CS$231&gt;=$E334,IF(CS225*$C$23&gt;MAX($C$22,(CT334*$C$34+CT335*$C$35)*EXP(-$C$12*$C$30)+(CT441*$C$34+CT442*$C$35)*EXP(-$C$14*$C$30)),CS$236,(CT334*$C$34+CT335*$C$35)*EXP(-$C$12*$C$30)+CS$234),"")</f>
        <v/>
      </c>
      <c r="CT334" s="65">
        <f>IF(CT$231&gt;=$E334,IF(CT225*$C$23&gt;MAX($C$22,(CU334*$C$34+CU335*$C$35)*EXP(-$C$12*$C$30)+(CU441*$C$34+CU442*$C$35)*EXP(-$C$14*$C$30)),CT$236,(CU334*$C$34+CU335*$C$35)*EXP(-$C$12*$C$30)+CT$234),"")</f>
        <v/>
      </c>
      <c r="CU334" s="65">
        <f>IF(CU$231&gt;=$E334,IF(CU225*$C$23&gt;MAX($C$22,(CV334*$C$34+CV335*$C$35)*EXP(-$C$12*$C$30)+(CV441*$C$34+CV442*$C$35)*EXP(-$C$14*$C$30)),CU$236,(CV334*$C$34+CV335*$C$35)*EXP(-$C$12*$C$30)+CU$234),"")</f>
        <v/>
      </c>
      <c r="CV334" s="65">
        <f>IF(CV$231&gt;=$E334,IF(CV225*$C$23&gt;MAX($C$22,(CW334*$C$34+CW335*$C$35)*EXP(-$C$12*$C$30)+(CW441*$C$34+CW442*$C$35)*EXP(-$C$14*$C$30)),CV$236,(CW334*$C$34+CW335*$C$35)*EXP(-$C$12*$C$30)+CV$234),"")</f>
        <v/>
      </c>
      <c r="CW334" s="65">
        <f>IF(CW$231&gt;=$E334,IF(CW225*$C$23&gt;MAX($C$22,(CX334*$C$34+CX335*$C$35)*EXP(-$C$12*$C$30)+(CX441*$C$34+CX442*$C$35)*EXP(-$C$14*$C$30)),CW$236,(CX334*$C$34+CX335*$C$35)*EXP(-$C$12*$C$30)+CW$234),"")</f>
        <v/>
      </c>
      <c r="CX334" s="65">
        <f>IF(CX$231&gt;=$E334,IF(CX225*$C$23&gt;MAX($C$22,(CY334*$C$34+CY335*$C$35)*EXP(-$C$12*$C$30)+(CY441*$C$34+CY442*$C$35)*EXP(-$C$14*$C$30)),CX$236,(CY334*$C$34+CY335*$C$35)*EXP(-$C$12*$C$30)+CX$234),"")</f>
        <v/>
      </c>
      <c r="CY334" s="65">
        <f>IF(CY$231&gt;=$E334,IF(CY225*$C$23&gt;MAX($C$22,(CZ334*$C$34+CZ335*$C$35)*EXP(-$C$12*$C$30)+(CZ441*$C$34+CZ442*$C$35)*EXP(-$C$14*$C$30)),CY$236,(CZ334*$C$34+CZ335*$C$35)*EXP(-$C$12*$C$30)+CY$234),"")</f>
        <v/>
      </c>
      <c r="CZ334" s="65">
        <f>IF(CZ$231&gt;=$E334,IF(CZ225*$C$23&gt;MAX($C$22,(DA334*$C$34+DA335*$C$35)*EXP(-$C$12*$C$30)+(DA441*$C$34+DA442*$C$35)*EXP(-$C$14*$C$30)),CZ$236,(DA334*$C$34+DA335*$C$35)*EXP(-$C$12*$C$30)+CZ$234),"")</f>
        <v/>
      </c>
      <c r="DA334" s="65">
        <f>IF(DA$231&gt;=$E334,IF(DA225*$C$23&gt;MAX($C$22,(DB334*$C$34+DB335*$C$35)*EXP(-$C$12*$C$30)+(DB441*$C$34+DB442*$C$35)*EXP(-$C$14*$C$30)),DA$236,(DB334*$C$34+DB335*$C$35)*EXP(-$C$12*$C$30)+DA$234),"")</f>
        <v/>
      </c>
      <c r="DB334" s="65">
        <f>IF(DB$231&gt;=$E334,IF(DB225*$C$23&gt;MAX($C$22,(DC334*$C$34+DC335*$C$35)*EXP(-$C$12*$C$30)+(DC441*$C$34+DC442*$C$35)*EXP(-$C$14*$C$30)),DB$236,(DC334*$C$34+DC335*$C$35)*EXP(-$C$12*$C$30)+DB$234),"")</f>
        <v/>
      </c>
      <c r="DC334" s="65">
        <f>IF(DC$231&gt;=$E334,IF(DC225*$C$23&gt;$C$22,DC$236,$C$22+DC$234),"")</f>
        <v/>
      </c>
    </row>
    <row r="335" ht="12" customHeight="1">
      <c r="B335" s="12" t="n"/>
      <c r="C335" s="12" t="n"/>
      <c r="D335" s="12" t="n"/>
      <c r="E335" s="64">
        <f>E334+1</f>
        <v/>
      </c>
      <c r="G335" s="65">
        <f>IF(G$231&gt;=$E335,IF(G226*$C$23&gt;MAX($C$22,(H335*$C$34+H336*$C$35)*EXP(-$C$12*$C$30)+(H442*$C$34+H443*$C$35)*EXP(-$C$14*$C$30)),G$236,(H335*$C$34+H336*$C$35)*EXP(-$C$12*$C$30)+G$234),"")</f>
        <v/>
      </c>
      <c r="H335" s="65">
        <f>IF(H$231&gt;=$E335,IF(H226*$C$23&gt;MAX($C$22,(I335*$C$34+I336*$C$35)*EXP(-$C$12*$C$30)+(I442*$C$34+I443*$C$35)*EXP(-$C$14*$C$30)),H$236,(I335*$C$34+I336*$C$35)*EXP(-$C$12*$C$30)+H$234),"")</f>
        <v/>
      </c>
      <c r="I335" s="65">
        <f>IF(I$231&gt;=$E335,IF(I226*$C$23&gt;MAX($C$22,(J335*$C$34+J336*$C$35)*EXP(-$C$12*$C$30)+(J442*$C$34+J443*$C$35)*EXP(-$C$14*$C$30)),I$236,(J335*$C$34+J336*$C$35)*EXP(-$C$12*$C$30)+I$234),"")</f>
        <v/>
      </c>
      <c r="J335" s="65">
        <f>IF(J$231&gt;=$E335,IF(J226*$C$23&gt;MAX($C$22,(K335*$C$34+K336*$C$35)*EXP(-$C$12*$C$30)+(K442*$C$34+K443*$C$35)*EXP(-$C$14*$C$30)),J$236,(K335*$C$34+K336*$C$35)*EXP(-$C$12*$C$30)+J$234),"")</f>
        <v/>
      </c>
      <c r="K335" s="65">
        <f>IF(K$231&gt;=$E335,IF(K226*$C$23&gt;MAX($C$22,(L335*$C$34+L336*$C$35)*EXP(-$C$12*$C$30)+(L442*$C$34+L443*$C$35)*EXP(-$C$14*$C$30)),K$236,(L335*$C$34+L336*$C$35)*EXP(-$C$12*$C$30)+K$234),"")</f>
        <v/>
      </c>
      <c r="L335" s="65">
        <f>IF(L$231&gt;=$E335,IF(L226*$C$23&gt;MAX($C$22,(M335*$C$34+M336*$C$35)*EXP(-$C$12*$C$30)+(M442*$C$34+M443*$C$35)*EXP(-$C$14*$C$30)),L$236,(M335*$C$34+M336*$C$35)*EXP(-$C$12*$C$30)+L$234),"")</f>
        <v/>
      </c>
      <c r="M335" s="65">
        <f>IF(M$231&gt;=$E335,IF(M226*$C$23&gt;MAX($C$22,(N335*$C$34+N336*$C$35)*EXP(-$C$12*$C$30)+(N442*$C$34+N443*$C$35)*EXP(-$C$14*$C$30)),M$236,(N335*$C$34+N336*$C$35)*EXP(-$C$12*$C$30)+M$234),"")</f>
        <v/>
      </c>
      <c r="N335" s="65">
        <f>IF(N$231&gt;=$E335,IF(N226*$C$23&gt;MAX($C$22,(O335*$C$34+O336*$C$35)*EXP(-$C$12*$C$30)+(O442*$C$34+O443*$C$35)*EXP(-$C$14*$C$30)),N$236,(O335*$C$34+O336*$C$35)*EXP(-$C$12*$C$30)+N$234),"")</f>
        <v/>
      </c>
      <c r="O335" s="65">
        <f>IF(O$231&gt;=$E335,IF(O226*$C$23&gt;MAX($C$22,(P335*$C$34+P336*$C$35)*EXP(-$C$12*$C$30)+(P442*$C$34+P443*$C$35)*EXP(-$C$14*$C$30)),O$236,(P335*$C$34+P336*$C$35)*EXP(-$C$12*$C$30)+O$234),"")</f>
        <v/>
      </c>
      <c r="P335" s="65">
        <f>IF(P$231&gt;=$E335,IF(P226*$C$23&gt;MAX($C$22,(Q335*$C$34+Q336*$C$35)*EXP(-$C$12*$C$30)+(Q442*$C$34+Q443*$C$35)*EXP(-$C$14*$C$30)),P$236,(Q335*$C$34+Q336*$C$35)*EXP(-$C$12*$C$30)+P$234),"")</f>
        <v/>
      </c>
      <c r="Q335" s="65">
        <f>IF(Q$231&gt;=$E335,IF(Q226*$C$23&gt;MAX($C$22,(R335*$C$34+R336*$C$35)*EXP(-$C$12*$C$30)+(R442*$C$34+R443*$C$35)*EXP(-$C$14*$C$30)),Q$236,(R335*$C$34+R336*$C$35)*EXP(-$C$12*$C$30)+Q$234),"")</f>
        <v/>
      </c>
      <c r="R335" s="65">
        <f>IF(R$231&gt;=$E335,IF(R226*$C$23&gt;MAX($C$22,(S335*$C$34+S336*$C$35)*EXP(-$C$12*$C$30)+(S442*$C$34+S443*$C$35)*EXP(-$C$14*$C$30)),R$236,(S335*$C$34+S336*$C$35)*EXP(-$C$12*$C$30)+R$234),"")</f>
        <v/>
      </c>
      <c r="S335" s="65">
        <f>IF(S$231&gt;=$E335,IF(S226*$C$23&gt;MAX($C$22,(T335*$C$34+T336*$C$35)*EXP(-$C$12*$C$30)+(T442*$C$34+T443*$C$35)*EXP(-$C$14*$C$30)),S$236,(T335*$C$34+T336*$C$35)*EXP(-$C$12*$C$30)+S$234),"")</f>
        <v/>
      </c>
      <c r="T335" s="65">
        <f>IF(T$231&gt;=$E335,IF(T226*$C$23&gt;MAX($C$22,(U335*$C$34+U336*$C$35)*EXP(-$C$12*$C$30)+(U442*$C$34+U443*$C$35)*EXP(-$C$14*$C$30)),T$236,(U335*$C$34+U336*$C$35)*EXP(-$C$12*$C$30)+T$234),"")</f>
        <v/>
      </c>
      <c r="U335" s="65">
        <f>IF(U$231&gt;=$E335,IF(U226*$C$23&gt;MAX($C$22,(V335*$C$34+V336*$C$35)*EXP(-$C$12*$C$30)+(V442*$C$34+V443*$C$35)*EXP(-$C$14*$C$30)),U$236,(V335*$C$34+V336*$C$35)*EXP(-$C$12*$C$30)+U$234),"")</f>
        <v/>
      </c>
      <c r="V335" s="65">
        <f>IF(V$231&gt;=$E335,IF(V226*$C$23&gt;MAX($C$22,(W335*$C$34+W336*$C$35)*EXP(-$C$12*$C$30)+(W442*$C$34+W443*$C$35)*EXP(-$C$14*$C$30)),V$236,(W335*$C$34+W336*$C$35)*EXP(-$C$12*$C$30)+V$234),"")</f>
        <v/>
      </c>
      <c r="W335" s="65">
        <f>IF(W$231&gt;=$E335,IF(W226*$C$23&gt;MAX($C$22,(X335*$C$34+X336*$C$35)*EXP(-$C$12*$C$30)+(X442*$C$34+X443*$C$35)*EXP(-$C$14*$C$30)),W$236,(X335*$C$34+X336*$C$35)*EXP(-$C$12*$C$30)+W$234),"")</f>
        <v/>
      </c>
      <c r="X335" s="65">
        <f>IF(X$231&gt;=$E335,IF(X226*$C$23&gt;MAX($C$22,(Y335*$C$34+Y336*$C$35)*EXP(-$C$12*$C$30)+(Y442*$C$34+Y443*$C$35)*EXP(-$C$14*$C$30)),X$236,(Y335*$C$34+Y336*$C$35)*EXP(-$C$12*$C$30)+X$234),"")</f>
        <v/>
      </c>
      <c r="Y335" s="65">
        <f>IF(Y$231&gt;=$E335,IF(Y226*$C$23&gt;MAX($C$22,(Z335*$C$34+Z336*$C$35)*EXP(-$C$12*$C$30)+(Z442*$C$34+Z443*$C$35)*EXP(-$C$14*$C$30)),Y$236,(Z335*$C$34+Z336*$C$35)*EXP(-$C$12*$C$30)+Y$234),"")</f>
        <v/>
      </c>
      <c r="Z335" s="65">
        <f>IF(Z$231&gt;=$E335,IF(Z226*$C$23&gt;MAX($C$22,(AA335*$C$34+AA336*$C$35)*EXP(-$C$12*$C$30)+(AA442*$C$34+AA443*$C$35)*EXP(-$C$14*$C$30)),Z$236,(AA335*$C$34+AA336*$C$35)*EXP(-$C$12*$C$30)+Z$234),"")</f>
        <v/>
      </c>
      <c r="AA335" s="65">
        <f>IF(AA$231&gt;=$E335,IF(AA226*$C$23&gt;MAX($C$22,(AB335*$C$34+AB336*$C$35)*EXP(-$C$12*$C$30)+(AB442*$C$34+AB443*$C$35)*EXP(-$C$14*$C$30)),AA$236,(AB335*$C$34+AB336*$C$35)*EXP(-$C$12*$C$30)+AA$234),"")</f>
        <v/>
      </c>
      <c r="AB335" s="65">
        <f>IF(AB$231&gt;=$E335,IF(AB226*$C$23&gt;MAX($C$22,(AC335*$C$34+AC336*$C$35)*EXP(-$C$12*$C$30)+(AC442*$C$34+AC443*$C$35)*EXP(-$C$14*$C$30)),AB$236,(AC335*$C$34+AC336*$C$35)*EXP(-$C$12*$C$30)+AB$234),"")</f>
        <v/>
      </c>
      <c r="AC335" s="65">
        <f>IF(AC$231&gt;=$E335,IF(AC226*$C$23&gt;MAX($C$22,(AD335*$C$34+AD336*$C$35)*EXP(-$C$12*$C$30)+(AD442*$C$34+AD443*$C$35)*EXP(-$C$14*$C$30)),AC$236,(AD335*$C$34+AD336*$C$35)*EXP(-$C$12*$C$30)+AC$234),"")</f>
        <v/>
      </c>
      <c r="AD335" s="65">
        <f>IF(AD$231&gt;=$E335,IF(AD226*$C$23&gt;MAX($C$22,(AE335*$C$34+AE336*$C$35)*EXP(-$C$12*$C$30)+(AE442*$C$34+AE443*$C$35)*EXP(-$C$14*$C$30)),AD$236,(AE335*$C$34+AE336*$C$35)*EXP(-$C$12*$C$30)+AD$234),"")</f>
        <v/>
      </c>
      <c r="AE335" s="65">
        <f>IF(AE$231&gt;=$E335,IF(AE226*$C$23&gt;MAX($C$22,(AF335*$C$34+AF336*$C$35)*EXP(-$C$12*$C$30)+(AF442*$C$34+AF443*$C$35)*EXP(-$C$14*$C$30)),AE$236,(AF335*$C$34+AF336*$C$35)*EXP(-$C$12*$C$30)+AE$234),"")</f>
        <v/>
      </c>
      <c r="AF335" s="65">
        <f>IF(AF$231&gt;=$E335,IF(AF226*$C$23&gt;MAX($C$22,(AG335*$C$34+AG336*$C$35)*EXP(-$C$12*$C$30)+(AG442*$C$34+AG443*$C$35)*EXP(-$C$14*$C$30)),AF$236,(AG335*$C$34+AG336*$C$35)*EXP(-$C$12*$C$30)+AF$234),"")</f>
        <v/>
      </c>
      <c r="AG335" s="65">
        <f>IF(AG$231&gt;=$E335,IF(AG226*$C$23&gt;MAX($C$22,(AH335*$C$34+AH336*$C$35)*EXP(-$C$12*$C$30)+(AH442*$C$34+AH443*$C$35)*EXP(-$C$14*$C$30)),AG$236,(AH335*$C$34+AH336*$C$35)*EXP(-$C$12*$C$30)+AG$234),"")</f>
        <v/>
      </c>
      <c r="AH335" s="65">
        <f>IF(AH$231&gt;=$E335,IF(AH226*$C$23&gt;MAX($C$22,(AI335*$C$34+AI336*$C$35)*EXP(-$C$12*$C$30)+(AI442*$C$34+AI443*$C$35)*EXP(-$C$14*$C$30)),AH$236,(AI335*$C$34+AI336*$C$35)*EXP(-$C$12*$C$30)+AH$234),"")</f>
        <v/>
      </c>
      <c r="AI335" s="65">
        <f>IF(AI$231&gt;=$E335,IF(AI226*$C$23&gt;MAX($C$22,(AJ335*$C$34+AJ336*$C$35)*EXP(-$C$12*$C$30)+(AJ442*$C$34+AJ443*$C$35)*EXP(-$C$14*$C$30)),AI$236,(AJ335*$C$34+AJ336*$C$35)*EXP(-$C$12*$C$30)+AI$234),"")</f>
        <v/>
      </c>
      <c r="AJ335" s="65">
        <f>IF(AJ$231&gt;=$E335,IF(AJ226*$C$23&gt;MAX($C$22,(AK335*$C$34+AK336*$C$35)*EXP(-$C$12*$C$30)+(AK442*$C$34+AK443*$C$35)*EXP(-$C$14*$C$30)),AJ$236,(AK335*$C$34+AK336*$C$35)*EXP(-$C$12*$C$30)+AJ$234),"")</f>
        <v/>
      </c>
      <c r="AK335" s="65">
        <f>IF(AK$231&gt;=$E335,IF(AK226*$C$23&gt;MAX($C$22,(AL335*$C$34+AL336*$C$35)*EXP(-$C$12*$C$30)+(AL442*$C$34+AL443*$C$35)*EXP(-$C$14*$C$30)),AK$236,(AL335*$C$34+AL336*$C$35)*EXP(-$C$12*$C$30)+AK$234),"")</f>
        <v/>
      </c>
      <c r="AL335" s="65">
        <f>IF(AL$231&gt;=$E335,IF(AL226*$C$23&gt;MAX($C$22,(AM335*$C$34+AM336*$C$35)*EXP(-$C$12*$C$30)+(AM442*$C$34+AM443*$C$35)*EXP(-$C$14*$C$30)),AL$236,(AM335*$C$34+AM336*$C$35)*EXP(-$C$12*$C$30)+AL$234),"")</f>
        <v/>
      </c>
      <c r="AM335" s="65">
        <f>IF(AM$231&gt;=$E335,IF(AM226*$C$23&gt;MAX($C$22,(AN335*$C$34+AN336*$C$35)*EXP(-$C$12*$C$30)+(AN442*$C$34+AN443*$C$35)*EXP(-$C$14*$C$30)),AM$236,(AN335*$C$34+AN336*$C$35)*EXP(-$C$12*$C$30)+AM$234),"")</f>
        <v/>
      </c>
      <c r="AN335" s="65">
        <f>IF(AN$231&gt;=$E335,IF(AN226*$C$23&gt;MAX($C$22,(AO335*$C$34+AO336*$C$35)*EXP(-$C$12*$C$30)+(AO442*$C$34+AO443*$C$35)*EXP(-$C$14*$C$30)),AN$236,(AO335*$C$34+AO336*$C$35)*EXP(-$C$12*$C$30)+AN$234),"")</f>
        <v/>
      </c>
      <c r="AO335" s="65">
        <f>IF(AO$231&gt;=$E335,IF(AO226*$C$23&gt;MAX($C$22,(AP335*$C$34+AP336*$C$35)*EXP(-$C$12*$C$30)+(AP442*$C$34+AP443*$C$35)*EXP(-$C$14*$C$30)),AO$236,(AP335*$C$34+AP336*$C$35)*EXP(-$C$12*$C$30)+AO$234),"")</f>
        <v/>
      </c>
      <c r="AP335" s="65">
        <f>IF(AP$231&gt;=$E335,IF(AP226*$C$23&gt;MAX($C$22,(AQ335*$C$34+AQ336*$C$35)*EXP(-$C$12*$C$30)+(AQ442*$C$34+AQ443*$C$35)*EXP(-$C$14*$C$30)),AP$236,(AQ335*$C$34+AQ336*$C$35)*EXP(-$C$12*$C$30)+AP$234),"")</f>
        <v/>
      </c>
      <c r="AQ335" s="65">
        <f>IF(AQ$231&gt;=$E335,IF(AQ226*$C$23&gt;MAX($C$22,(AR335*$C$34+AR336*$C$35)*EXP(-$C$12*$C$30)+(AR442*$C$34+AR443*$C$35)*EXP(-$C$14*$C$30)),AQ$236,(AR335*$C$34+AR336*$C$35)*EXP(-$C$12*$C$30)+AQ$234),"")</f>
        <v/>
      </c>
      <c r="AR335" s="65">
        <f>IF(AR$231&gt;=$E335,IF(AR226*$C$23&gt;MAX($C$22,(AS335*$C$34+AS336*$C$35)*EXP(-$C$12*$C$30)+(AS442*$C$34+AS443*$C$35)*EXP(-$C$14*$C$30)),AR$236,(AS335*$C$34+AS336*$C$35)*EXP(-$C$12*$C$30)+AR$234),"")</f>
        <v/>
      </c>
      <c r="AS335" s="65">
        <f>IF(AS$231&gt;=$E335,IF(AS226*$C$23&gt;MAX($C$22,(AT335*$C$34+AT336*$C$35)*EXP(-$C$12*$C$30)+(AT442*$C$34+AT443*$C$35)*EXP(-$C$14*$C$30)),AS$236,(AT335*$C$34+AT336*$C$35)*EXP(-$C$12*$C$30)+AS$234),"")</f>
        <v/>
      </c>
      <c r="AT335" s="65">
        <f>IF(AT$231&gt;=$E335,IF(AT226*$C$23&gt;MAX($C$22,(AU335*$C$34+AU336*$C$35)*EXP(-$C$12*$C$30)+(AU442*$C$34+AU443*$C$35)*EXP(-$C$14*$C$30)),AT$236,(AU335*$C$34+AU336*$C$35)*EXP(-$C$12*$C$30)+AT$234),"")</f>
        <v/>
      </c>
      <c r="AU335" s="65">
        <f>IF(AU$231&gt;=$E335,IF(AU226*$C$23&gt;MAX($C$22,(AV335*$C$34+AV336*$C$35)*EXP(-$C$12*$C$30)+(AV442*$C$34+AV443*$C$35)*EXP(-$C$14*$C$30)),AU$236,(AV335*$C$34+AV336*$C$35)*EXP(-$C$12*$C$30)+AU$234),"")</f>
        <v/>
      </c>
      <c r="AV335" s="65">
        <f>IF(AV$231&gt;=$E335,IF(AV226*$C$23&gt;MAX($C$22,(AW335*$C$34+AW336*$C$35)*EXP(-$C$12*$C$30)+(AW442*$C$34+AW443*$C$35)*EXP(-$C$14*$C$30)),AV$236,(AW335*$C$34+AW336*$C$35)*EXP(-$C$12*$C$30)+AV$234),"")</f>
        <v/>
      </c>
      <c r="AW335" s="65">
        <f>IF(AW$231&gt;=$E335,IF(AW226*$C$23&gt;MAX($C$22,(AX335*$C$34+AX336*$C$35)*EXP(-$C$12*$C$30)+(AX442*$C$34+AX443*$C$35)*EXP(-$C$14*$C$30)),AW$236,(AX335*$C$34+AX336*$C$35)*EXP(-$C$12*$C$30)+AW$234),"")</f>
        <v/>
      </c>
      <c r="AX335" s="65">
        <f>IF(AX$231&gt;=$E335,IF(AX226*$C$23&gt;MAX($C$22,(AY335*$C$34+AY336*$C$35)*EXP(-$C$12*$C$30)+(AY442*$C$34+AY443*$C$35)*EXP(-$C$14*$C$30)),AX$236,(AY335*$C$34+AY336*$C$35)*EXP(-$C$12*$C$30)+AX$234),"")</f>
        <v/>
      </c>
      <c r="AY335" s="65">
        <f>IF(AY$231&gt;=$E335,IF(AY226*$C$23&gt;MAX($C$22,(AZ335*$C$34+AZ336*$C$35)*EXP(-$C$12*$C$30)+(AZ442*$C$34+AZ443*$C$35)*EXP(-$C$14*$C$30)),AY$236,(AZ335*$C$34+AZ336*$C$35)*EXP(-$C$12*$C$30)+AY$234),"")</f>
        <v/>
      </c>
      <c r="AZ335" s="65">
        <f>IF(AZ$231&gt;=$E335,IF(AZ226*$C$23&gt;MAX($C$22,(BA335*$C$34+BA336*$C$35)*EXP(-$C$12*$C$30)+(BA442*$C$34+BA443*$C$35)*EXP(-$C$14*$C$30)),AZ$236,(BA335*$C$34+BA336*$C$35)*EXP(-$C$12*$C$30)+AZ$234),"")</f>
        <v/>
      </c>
      <c r="BA335" s="65">
        <f>IF(BA$231&gt;=$E335,IF(BA226*$C$23&gt;MAX($C$22,(BB335*$C$34+BB336*$C$35)*EXP(-$C$12*$C$30)+(BB442*$C$34+BB443*$C$35)*EXP(-$C$14*$C$30)),BA$236,(BB335*$C$34+BB336*$C$35)*EXP(-$C$12*$C$30)+BA$234),"")</f>
        <v/>
      </c>
      <c r="BB335" s="65">
        <f>IF(BB$231&gt;=$E335,IF(BB226*$C$23&gt;MAX($C$22,(BC335*$C$34+BC336*$C$35)*EXP(-$C$12*$C$30)+(BC442*$C$34+BC443*$C$35)*EXP(-$C$14*$C$30)),BB$236,(BC335*$C$34+BC336*$C$35)*EXP(-$C$12*$C$30)+BB$234),"")</f>
        <v/>
      </c>
      <c r="BC335" s="65">
        <f>IF(BC$231&gt;=$E335,IF(BC226*$C$23&gt;MAX($C$22,(BD335*$C$34+BD336*$C$35)*EXP(-$C$12*$C$30)+(BD442*$C$34+BD443*$C$35)*EXP(-$C$14*$C$30)),BC$236,(BD335*$C$34+BD336*$C$35)*EXP(-$C$12*$C$30)+BC$234),"")</f>
        <v/>
      </c>
      <c r="BD335" s="65">
        <f>IF(BD$231&gt;=$E335,IF(BD226*$C$23&gt;MAX($C$22,(BE335*$C$34+BE336*$C$35)*EXP(-$C$12*$C$30)+(BE442*$C$34+BE443*$C$35)*EXP(-$C$14*$C$30)),BD$236,(BE335*$C$34+BE336*$C$35)*EXP(-$C$12*$C$30)+BD$234),"")</f>
        <v/>
      </c>
      <c r="BE335" s="65">
        <f>IF(BE$231&gt;=$E335,IF(BE226*$C$23&gt;MAX($C$22,(BF335*$C$34+BF336*$C$35)*EXP(-$C$12*$C$30)+(BF442*$C$34+BF443*$C$35)*EXP(-$C$14*$C$30)),BE$236,(BF335*$C$34+BF336*$C$35)*EXP(-$C$12*$C$30)+BE$234),"")</f>
        <v/>
      </c>
      <c r="BF335" s="65">
        <f>IF(BF$231&gt;=$E335,IF(BF226*$C$23&gt;MAX($C$22,(BG335*$C$34+BG336*$C$35)*EXP(-$C$12*$C$30)+(BG442*$C$34+BG443*$C$35)*EXP(-$C$14*$C$30)),BF$236,(BG335*$C$34+BG336*$C$35)*EXP(-$C$12*$C$30)+BF$234),"")</f>
        <v/>
      </c>
      <c r="BG335" s="65">
        <f>IF(BG$231&gt;=$E335,IF(BG226*$C$23&gt;MAX($C$22,(BH335*$C$34+BH336*$C$35)*EXP(-$C$12*$C$30)+(BH442*$C$34+BH443*$C$35)*EXP(-$C$14*$C$30)),BG$236,(BH335*$C$34+BH336*$C$35)*EXP(-$C$12*$C$30)+BG$234),"")</f>
        <v/>
      </c>
      <c r="BH335" s="65">
        <f>IF(BH$231&gt;=$E335,IF(BH226*$C$23&gt;MAX($C$22,(BI335*$C$34+BI336*$C$35)*EXP(-$C$12*$C$30)+(BI442*$C$34+BI443*$C$35)*EXP(-$C$14*$C$30)),BH$236,(BI335*$C$34+BI336*$C$35)*EXP(-$C$12*$C$30)+BH$234),"")</f>
        <v/>
      </c>
      <c r="BI335" s="65">
        <f>IF(BI$231&gt;=$E335,IF(BI226*$C$23&gt;MAX($C$22,(BJ335*$C$34+BJ336*$C$35)*EXP(-$C$12*$C$30)+(BJ442*$C$34+BJ443*$C$35)*EXP(-$C$14*$C$30)),BI$236,(BJ335*$C$34+BJ336*$C$35)*EXP(-$C$12*$C$30)+BI$234),"")</f>
        <v/>
      </c>
      <c r="BJ335" s="65">
        <f>IF(BJ$231&gt;=$E335,IF(BJ226*$C$23&gt;MAX($C$22,(BK335*$C$34+BK336*$C$35)*EXP(-$C$12*$C$30)+(BK442*$C$34+BK443*$C$35)*EXP(-$C$14*$C$30)),BJ$236,(BK335*$C$34+BK336*$C$35)*EXP(-$C$12*$C$30)+BJ$234),"")</f>
        <v/>
      </c>
      <c r="BK335" s="65">
        <f>IF(BK$231&gt;=$E335,IF(BK226*$C$23&gt;MAX($C$22,(BL335*$C$34+BL336*$C$35)*EXP(-$C$12*$C$30)+(BL442*$C$34+BL443*$C$35)*EXP(-$C$14*$C$30)),BK$236,(BL335*$C$34+BL336*$C$35)*EXP(-$C$12*$C$30)+BK$234),"")</f>
        <v/>
      </c>
      <c r="BL335" s="65">
        <f>IF(BL$231&gt;=$E335,IF(BL226*$C$23&gt;MAX($C$22,(BM335*$C$34+BM336*$C$35)*EXP(-$C$12*$C$30)+(BM442*$C$34+BM443*$C$35)*EXP(-$C$14*$C$30)),BL$236,(BM335*$C$34+BM336*$C$35)*EXP(-$C$12*$C$30)+BL$234),"")</f>
        <v/>
      </c>
      <c r="BM335" s="65">
        <f>IF(BM$231&gt;=$E335,IF(BM226*$C$23&gt;MAX($C$22,(BN335*$C$34+BN336*$C$35)*EXP(-$C$12*$C$30)+(BN442*$C$34+BN443*$C$35)*EXP(-$C$14*$C$30)),BM$236,(BN335*$C$34+BN336*$C$35)*EXP(-$C$12*$C$30)+BM$234),"")</f>
        <v/>
      </c>
      <c r="BN335" s="65">
        <f>IF(BN$231&gt;=$E335,IF(BN226*$C$23&gt;MAX($C$22,(BO335*$C$34+BO336*$C$35)*EXP(-$C$12*$C$30)+(BO442*$C$34+BO443*$C$35)*EXP(-$C$14*$C$30)),BN$236,(BO335*$C$34+BO336*$C$35)*EXP(-$C$12*$C$30)+BN$234),"")</f>
        <v/>
      </c>
      <c r="BO335" s="65">
        <f>IF(BO$231&gt;=$E335,IF(BO226*$C$23&gt;MAX($C$22,(BP335*$C$34+BP336*$C$35)*EXP(-$C$12*$C$30)+(BP442*$C$34+BP443*$C$35)*EXP(-$C$14*$C$30)),BO$236,(BP335*$C$34+BP336*$C$35)*EXP(-$C$12*$C$30)+BO$234),"")</f>
        <v/>
      </c>
      <c r="BP335" s="65">
        <f>IF(BP$231&gt;=$E335,IF(BP226*$C$23&gt;MAX($C$22,(BQ335*$C$34+BQ336*$C$35)*EXP(-$C$12*$C$30)+(BQ442*$C$34+BQ443*$C$35)*EXP(-$C$14*$C$30)),BP$236,(BQ335*$C$34+BQ336*$C$35)*EXP(-$C$12*$C$30)+BP$234),"")</f>
        <v/>
      </c>
      <c r="BQ335" s="65">
        <f>IF(BQ$231&gt;=$E335,IF(BQ226*$C$23&gt;MAX($C$22,(BR335*$C$34+BR336*$C$35)*EXP(-$C$12*$C$30)+(BR442*$C$34+BR443*$C$35)*EXP(-$C$14*$C$30)),BQ$236,(BR335*$C$34+BR336*$C$35)*EXP(-$C$12*$C$30)+BQ$234),"")</f>
        <v/>
      </c>
      <c r="BR335" s="65">
        <f>IF(BR$231&gt;=$E335,IF(BR226*$C$23&gt;MAX($C$22,(BS335*$C$34+BS336*$C$35)*EXP(-$C$12*$C$30)+(BS442*$C$34+BS443*$C$35)*EXP(-$C$14*$C$30)),BR$236,(BS335*$C$34+BS336*$C$35)*EXP(-$C$12*$C$30)+BR$234),"")</f>
        <v/>
      </c>
      <c r="BS335" s="65">
        <f>IF(BS$231&gt;=$E335,IF(BS226*$C$23&gt;MAX($C$22,(BT335*$C$34+BT336*$C$35)*EXP(-$C$12*$C$30)+(BT442*$C$34+BT443*$C$35)*EXP(-$C$14*$C$30)),BS$236,(BT335*$C$34+BT336*$C$35)*EXP(-$C$12*$C$30)+BS$234),"")</f>
        <v/>
      </c>
      <c r="BT335" s="65">
        <f>IF(BT$231&gt;=$E335,IF(BT226*$C$23&gt;MAX($C$22,(BU335*$C$34+BU336*$C$35)*EXP(-$C$12*$C$30)+(BU442*$C$34+BU443*$C$35)*EXP(-$C$14*$C$30)),BT$236,(BU335*$C$34+BU336*$C$35)*EXP(-$C$12*$C$30)+BT$234),"")</f>
        <v/>
      </c>
      <c r="BU335" s="65">
        <f>IF(BU$231&gt;=$E335,IF(BU226*$C$23&gt;MAX($C$22,(BV335*$C$34+BV336*$C$35)*EXP(-$C$12*$C$30)+(BV442*$C$34+BV443*$C$35)*EXP(-$C$14*$C$30)),BU$236,(BV335*$C$34+BV336*$C$35)*EXP(-$C$12*$C$30)+BU$234),"")</f>
        <v/>
      </c>
      <c r="BV335" s="65">
        <f>IF(BV$231&gt;=$E335,IF(BV226*$C$23&gt;MAX($C$22,(BW335*$C$34+BW336*$C$35)*EXP(-$C$12*$C$30)+(BW442*$C$34+BW443*$C$35)*EXP(-$C$14*$C$30)),BV$236,(BW335*$C$34+BW336*$C$35)*EXP(-$C$12*$C$30)+BV$234),"")</f>
        <v/>
      </c>
      <c r="BW335" s="65">
        <f>IF(BW$231&gt;=$E335,IF(BW226*$C$23&gt;MAX($C$22,(BX335*$C$34+BX336*$C$35)*EXP(-$C$12*$C$30)+(BX442*$C$34+BX443*$C$35)*EXP(-$C$14*$C$30)),BW$236,(BX335*$C$34+BX336*$C$35)*EXP(-$C$12*$C$30)+BW$234),"")</f>
        <v/>
      </c>
      <c r="BX335" s="65">
        <f>IF(BX$231&gt;=$E335,IF(BX226*$C$23&gt;MAX($C$22,(BY335*$C$34+BY336*$C$35)*EXP(-$C$12*$C$30)+(BY442*$C$34+BY443*$C$35)*EXP(-$C$14*$C$30)),BX$236,(BY335*$C$34+BY336*$C$35)*EXP(-$C$12*$C$30)+BX$234),"")</f>
        <v/>
      </c>
      <c r="BY335" s="65">
        <f>IF(BY$231&gt;=$E335,IF(BY226*$C$23&gt;MAX($C$22,(BZ335*$C$34+BZ336*$C$35)*EXP(-$C$12*$C$30)+(BZ442*$C$34+BZ443*$C$35)*EXP(-$C$14*$C$30)),BY$236,(BZ335*$C$34+BZ336*$C$35)*EXP(-$C$12*$C$30)+BY$234),"")</f>
        <v/>
      </c>
      <c r="BZ335" s="65">
        <f>IF(BZ$231&gt;=$E335,IF(BZ226*$C$23&gt;MAX($C$22,(CA335*$C$34+CA336*$C$35)*EXP(-$C$12*$C$30)+(CA442*$C$34+CA443*$C$35)*EXP(-$C$14*$C$30)),BZ$236,(CA335*$C$34+CA336*$C$35)*EXP(-$C$12*$C$30)+BZ$234),"")</f>
        <v/>
      </c>
      <c r="CA335" s="65">
        <f>IF(CA$231&gt;=$E335,IF(CA226*$C$23&gt;MAX($C$22,(CB335*$C$34+CB336*$C$35)*EXP(-$C$12*$C$30)+(CB442*$C$34+CB443*$C$35)*EXP(-$C$14*$C$30)),CA$236,(CB335*$C$34+CB336*$C$35)*EXP(-$C$12*$C$30)+CA$234),"")</f>
        <v/>
      </c>
      <c r="CB335" s="65">
        <f>IF(CB$231&gt;=$E335,IF(CB226*$C$23&gt;MAX($C$22,(CC335*$C$34+CC336*$C$35)*EXP(-$C$12*$C$30)+(CC442*$C$34+CC443*$C$35)*EXP(-$C$14*$C$30)),CB$236,(CC335*$C$34+CC336*$C$35)*EXP(-$C$12*$C$30)+CB$234),"")</f>
        <v/>
      </c>
      <c r="CC335" s="65">
        <f>IF(CC$231&gt;=$E335,IF(CC226*$C$23&gt;MAX($C$22,(CD335*$C$34+CD336*$C$35)*EXP(-$C$12*$C$30)+(CD442*$C$34+CD443*$C$35)*EXP(-$C$14*$C$30)),CC$236,(CD335*$C$34+CD336*$C$35)*EXP(-$C$12*$C$30)+CC$234),"")</f>
        <v/>
      </c>
      <c r="CD335" s="65">
        <f>IF(CD$231&gt;=$E335,IF(CD226*$C$23&gt;MAX($C$22,(CE335*$C$34+CE336*$C$35)*EXP(-$C$12*$C$30)+(CE442*$C$34+CE443*$C$35)*EXP(-$C$14*$C$30)),CD$236,(CE335*$C$34+CE336*$C$35)*EXP(-$C$12*$C$30)+CD$234),"")</f>
        <v/>
      </c>
      <c r="CE335" s="65">
        <f>IF(CE$231&gt;=$E335,IF(CE226*$C$23&gt;MAX($C$22,(CF335*$C$34+CF336*$C$35)*EXP(-$C$12*$C$30)+(CF442*$C$34+CF443*$C$35)*EXP(-$C$14*$C$30)),CE$236,(CF335*$C$34+CF336*$C$35)*EXP(-$C$12*$C$30)+CE$234),"")</f>
        <v/>
      </c>
      <c r="CF335" s="65">
        <f>IF(CF$231&gt;=$E335,IF(CF226*$C$23&gt;MAX($C$22,(CG335*$C$34+CG336*$C$35)*EXP(-$C$12*$C$30)+(CG442*$C$34+CG443*$C$35)*EXP(-$C$14*$C$30)),CF$236,(CG335*$C$34+CG336*$C$35)*EXP(-$C$12*$C$30)+CF$234),"")</f>
        <v/>
      </c>
      <c r="CG335" s="65">
        <f>IF(CG$231&gt;=$E335,IF(CG226*$C$23&gt;MAX($C$22,(CH335*$C$34+CH336*$C$35)*EXP(-$C$12*$C$30)+(CH442*$C$34+CH443*$C$35)*EXP(-$C$14*$C$30)),CG$236,(CH335*$C$34+CH336*$C$35)*EXP(-$C$12*$C$30)+CG$234),"")</f>
        <v/>
      </c>
      <c r="CH335" s="65">
        <f>IF(CH$231&gt;=$E335,IF(CH226*$C$23&gt;MAX($C$22,(CI335*$C$34+CI336*$C$35)*EXP(-$C$12*$C$30)+(CI442*$C$34+CI443*$C$35)*EXP(-$C$14*$C$30)),CH$236,(CI335*$C$34+CI336*$C$35)*EXP(-$C$12*$C$30)+CH$234),"")</f>
        <v/>
      </c>
      <c r="CI335" s="65">
        <f>IF(CI$231&gt;=$E335,IF(CI226*$C$23&gt;MAX($C$22,(CJ335*$C$34+CJ336*$C$35)*EXP(-$C$12*$C$30)+(CJ442*$C$34+CJ443*$C$35)*EXP(-$C$14*$C$30)),CI$236,(CJ335*$C$34+CJ336*$C$35)*EXP(-$C$12*$C$30)+CI$234),"")</f>
        <v/>
      </c>
      <c r="CJ335" s="65">
        <f>IF(CJ$231&gt;=$E335,IF(CJ226*$C$23&gt;MAX($C$22,(CK335*$C$34+CK336*$C$35)*EXP(-$C$12*$C$30)+(CK442*$C$34+CK443*$C$35)*EXP(-$C$14*$C$30)),CJ$236,(CK335*$C$34+CK336*$C$35)*EXP(-$C$12*$C$30)+CJ$234),"")</f>
        <v/>
      </c>
      <c r="CK335" s="65">
        <f>IF(CK$231&gt;=$E335,IF(CK226*$C$23&gt;MAX($C$22,(CL335*$C$34+CL336*$C$35)*EXP(-$C$12*$C$30)+(CL442*$C$34+CL443*$C$35)*EXP(-$C$14*$C$30)),CK$236,(CL335*$C$34+CL336*$C$35)*EXP(-$C$12*$C$30)+CK$234),"")</f>
        <v/>
      </c>
      <c r="CL335" s="65">
        <f>IF(CL$231&gt;=$E335,IF(CL226*$C$23&gt;MAX($C$22,(CM335*$C$34+CM336*$C$35)*EXP(-$C$12*$C$30)+(CM442*$C$34+CM443*$C$35)*EXP(-$C$14*$C$30)),CL$236,(CM335*$C$34+CM336*$C$35)*EXP(-$C$12*$C$30)+CL$234),"")</f>
        <v/>
      </c>
      <c r="CM335" s="65">
        <f>IF(CM$231&gt;=$E335,IF(CM226*$C$23&gt;MAX($C$22,(CN335*$C$34+CN336*$C$35)*EXP(-$C$12*$C$30)+(CN442*$C$34+CN443*$C$35)*EXP(-$C$14*$C$30)),CM$236,(CN335*$C$34+CN336*$C$35)*EXP(-$C$12*$C$30)+CM$234),"")</f>
        <v/>
      </c>
      <c r="CN335" s="65">
        <f>IF(CN$231&gt;=$E335,IF(CN226*$C$23&gt;MAX($C$22,(CO335*$C$34+CO336*$C$35)*EXP(-$C$12*$C$30)+(CO442*$C$34+CO443*$C$35)*EXP(-$C$14*$C$30)),CN$236,(CO335*$C$34+CO336*$C$35)*EXP(-$C$12*$C$30)+CN$234),"")</f>
        <v/>
      </c>
      <c r="CO335" s="65">
        <f>IF(CO$231&gt;=$E335,IF(CO226*$C$23&gt;MAX($C$22,(CP335*$C$34+CP336*$C$35)*EXP(-$C$12*$C$30)+(CP442*$C$34+CP443*$C$35)*EXP(-$C$14*$C$30)),CO$236,(CP335*$C$34+CP336*$C$35)*EXP(-$C$12*$C$30)+CO$234),"")</f>
        <v/>
      </c>
      <c r="CP335" s="65">
        <f>IF(CP$231&gt;=$E335,IF(CP226*$C$23&gt;MAX($C$22,(CQ335*$C$34+CQ336*$C$35)*EXP(-$C$12*$C$30)+(CQ442*$C$34+CQ443*$C$35)*EXP(-$C$14*$C$30)),CP$236,(CQ335*$C$34+CQ336*$C$35)*EXP(-$C$12*$C$30)+CP$234),"")</f>
        <v/>
      </c>
      <c r="CQ335" s="65">
        <f>IF(CQ$231&gt;=$E335,IF(CQ226*$C$23&gt;MAX($C$22,(CR335*$C$34+CR336*$C$35)*EXP(-$C$12*$C$30)+(CR442*$C$34+CR443*$C$35)*EXP(-$C$14*$C$30)),CQ$236,(CR335*$C$34+CR336*$C$35)*EXP(-$C$12*$C$30)+CQ$234),"")</f>
        <v/>
      </c>
      <c r="CR335" s="65">
        <f>IF(CR$231&gt;=$E335,IF(CR226*$C$23&gt;MAX($C$22,(CS335*$C$34+CS336*$C$35)*EXP(-$C$12*$C$30)+(CS442*$C$34+CS443*$C$35)*EXP(-$C$14*$C$30)),CR$236,(CS335*$C$34+CS336*$C$35)*EXP(-$C$12*$C$30)+CR$234),"")</f>
        <v/>
      </c>
      <c r="CS335" s="65">
        <f>IF(CS$231&gt;=$E335,IF(CS226*$C$23&gt;MAX($C$22,(CT335*$C$34+CT336*$C$35)*EXP(-$C$12*$C$30)+(CT442*$C$34+CT443*$C$35)*EXP(-$C$14*$C$30)),CS$236,(CT335*$C$34+CT336*$C$35)*EXP(-$C$12*$C$30)+CS$234),"")</f>
        <v/>
      </c>
      <c r="CT335" s="65">
        <f>IF(CT$231&gt;=$E335,IF(CT226*$C$23&gt;MAX($C$22,(CU335*$C$34+CU336*$C$35)*EXP(-$C$12*$C$30)+(CU442*$C$34+CU443*$C$35)*EXP(-$C$14*$C$30)),CT$236,(CU335*$C$34+CU336*$C$35)*EXP(-$C$12*$C$30)+CT$234),"")</f>
        <v/>
      </c>
      <c r="CU335" s="65">
        <f>IF(CU$231&gt;=$E335,IF(CU226*$C$23&gt;MAX($C$22,(CV335*$C$34+CV336*$C$35)*EXP(-$C$12*$C$30)+(CV442*$C$34+CV443*$C$35)*EXP(-$C$14*$C$30)),CU$236,(CV335*$C$34+CV336*$C$35)*EXP(-$C$12*$C$30)+CU$234),"")</f>
        <v/>
      </c>
      <c r="CV335" s="65">
        <f>IF(CV$231&gt;=$E335,IF(CV226*$C$23&gt;MAX($C$22,(CW335*$C$34+CW336*$C$35)*EXP(-$C$12*$C$30)+(CW442*$C$34+CW443*$C$35)*EXP(-$C$14*$C$30)),CV$236,(CW335*$C$34+CW336*$C$35)*EXP(-$C$12*$C$30)+CV$234),"")</f>
        <v/>
      </c>
      <c r="CW335" s="65">
        <f>IF(CW$231&gt;=$E335,IF(CW226*$C$23&gt;MAX($C$22,(CX335*$C$34+CX336*$C$35)*EXP(-$C$12*$C$30)+(CX442*$C$34+CX443*$C$35)*EXP(-$C$14*$C$30)),CW$236,(CX335*$C$34+CX336*$C$35)*EXP(-$C$12*$C$30)+CW$234),"")</f>
        <v/>
      </c>
      <c r="CX335" s="65">
        <f>IF(CX$231&gt;=$E335,IF(CX226*$C$23&gt;MAX($C$22,(CY335*$C$34+CY336*$C$35)*EXP(-$C$12*$C$30)+(CY442*$C$34+CY443*$C$35)*EXP(-$C$14*$C$30)),CX$236,(CY335*$C$34+CY336*$C$35)*EXP(-$C$12*$C$30)+CX$234),"")</f>
        <v/>
      </c>
      <c r="CY335" s="65">
        <f>IF(CY$231&gt;=$E335,IF(CY226*$C$23&gt;MAX($C$22,(CZ335*$C$34+CZ336*$C$35)*EXP(-$C$12*$C$30)+(CZ442*$C$34+CZ443*$C$35)*EXP(-$C$14*$C$30)),CY$236,(CZ335*$C$34+CZ336*$C$35)*EXP(-$C$12*$C$30)+CY$234),"")</f>
        <v/>
      </c>
      <c r="CZ335" s="65">
        <f>IF(CZ$231&gt;=$E335,IF(CZ226*$C$23&gt;MAX($C$22,(DA335*$C$34+DA336*$C$35)*EXP(-$C$12*$C$30)+(DA442*$C$34+DA443*$C$35)*EXP(-$C$14*$C$30)),CZ$236,(DA335*$C$34+DA336*$C$35)*EXP(-$C$12*$C$30)+CZ$234),"")</f>
        <v/>
      </c>
      <c r="DA335" s="65">
        <f>IF(DA$231&gt;=$E335,IF(DA226*$C$23&gt;MAX($C$22,(DB335*$C$34+DB336*$C$35)*EXP(-$C$12*$C$30)+(DB442*$C$34+DB443*$C$35)*EXP(-$C$14*$C$30)),DA$236,(DB335*$C$34+DB336*$C$35)*EXP(-$C$12*$C$30)+DA$234),"")</f>
        <v/>
      </c>
      <c r="DB335" s="65">
        <f>IF(DB$231&gt;=$E335,IF(DB226*$C$23&gt;MAX($C$22,(DC335*$C$34+DC336*$C$35)*EXP(-$C$12*$C$30)+(DC442*$C$34+DC443*$C$35)*EXP(-$C$14*$C$30)),DB$236,(DC335*$C$34+DC336*$C$35)*EXP(-$C$12*$C$30)+DB$234),"")</f>
        <v/>
      </c>
      <c r="DC335" s="65">
        <f>IF(DC$231&gt;=$E335,IF(DC226*$C$23&gt;$C$22,DC$236,$C$22+DC$234),"")</f>
        <v/>
      </c>
    </row>
    <row r="336" ht="12" customHeight="1">
      <c r="B336" s="12" t="n"/>
      <c r="C336" s="12" t="n"/>
      <c r="D336" s="12" t="n"/>
      <c r="E336" s="64">
        <f>E335+1</f>
        <v/>
      </c>
      <c r="G336" s="65">
        <f>IF(G$231&gt;=$E336,IF(G227*$C$23&gt;MAX($C$22,(H336*$C$34+H337*$C$35)*EXP(-$C$12*$C$30)+(H443*$C$34+H444*$C$35)*EXP(-$C$14*$C$30)),G$236,(H336*$C$34+H337*$C$35)*EXP(-$C$12*$C$30)+G$234),"")</f>
        <v/>
      </c>
      <c r="H336" s="65">
        <f>IF(H$231&gt;=$E336,IF(H227*$C$23&gt;MAX($C$22,(I336*$C$34+I337*$C$35)*EXP(-$C$12*$C$30)+(I443*$C$34+I444*$C$35)*EXP(-$C$14*$C$30)),H$236,(I336*$C$34+I337*$C$35)*EXP(-$C$12*$C$30)+H$234),"")</f>
        <v/>
      </c>
      <c r="I336" s="65">
        <f>IF(I$231&gt;=$E336,IF(I227*$C$23&gt;MAX($C$22,(J336*$C$34+J337*$C$35)*EXP(-$C$12*$C$30)+(J443*$C$34+J444*$C$35)*EXP(-$C$14*$C$30)),I$236,(J336*$C$34+J337*$C$35)*EXP(-$C$12*$C$30)+I$234),"")</f>
        <v/>
      </c>
      <c r="J336" s="65">
        <f>IF(J$231&gt;=$E336,IF(J227*$C$23&gt;MAX($C$22,(K336*$C$34+K337*$C$35)*EXP(-$C$12*$C$30)+(K443*$C$34+K444*$C$35)*EXP(-$C$14*$C$30)),J$236,(K336*$C$34+K337*$C$35)*EXP(-$C$12*$C$30)+J$234),"")</f>
        <v/>
      </c>
      <c r="K336" s="65">
        <f>IF(K$231&gt;=$E336,IF(K227*$C$23&gt;MAX($C$22,(L336*$C$34+L337*$C$35)*EXP(-$C$12*$C$30)+(L443*$C$34+L444*$C$35)*EXP(-$C$14*$C$30)),K$236,(L336*$C$34+L337*$C$35)*EXP(-$C$12*$C$30)+K$234),"")</f>
        <v/>
      </c>
      <c r="L336" s="65">
        <f>IF(L$231&gt;=$E336,IF(L227*$C$23&gt;MAX($C$22,(M336*$C$34+M337*$C$35)*EXP(-$C$12*$C$30)+(M443*$C$34+M444*$C$35)*EXP(-$C$14*$C$30)),L$236,(M336*$C$34+M337*$C$35)*EXP(-$C$12*$C$30)+L$234),"")</f>
        <v/>
      </c>
      <c r="M336" s="65">
        <f>IF(M$231&gt;=$E336,IF(M227*$C$23&gt;MAX($C$22,(N336*$C$34+N337*$C$35)*EXP(-$C$12*$C$30)+(N443*$C$34+N444*$C$35)*EXP(-$C$14*$C$30)),M$236,(N336*$C$34+N337*$C$35)*EXP(-$C$12*$C$30)+M$234),"")</f>
        <v/>
      </c>
      <c r="N336" s="65">
        <f>IF(N$231&gt;=$E336,IF(N227*$C$23&gt;MAX($C$22,(O336*$C$34+O337*$C$35)*EXP(-$C$12*$C$30)+(O443*$C$34+O444*$C$35)*EXP(-$C$14*$C$30)),N$236,(O336*$C$34+O337*$C$35)*EXP(-$C$12*$C$30)+N$234),"")</f>
        <v/>
      </c>
      <c r="O336" s="65">
        <f>IF(O$231&gt;=$E336,IF(O227*$C$23&gt;MAX($C$22,(P336*$C$34+P337*$C$35)*EXP(-$C$12*$C$30)+(P443*$C$34+P444*$C$35)*EXP(-$C$14*$C$30)),O$236,(P336*$C$34+P337*$C$35)*EXP(-$C$12*$C$30)+O$234),"")</f>
        <v/>
      </c>
      <c r="P336" s="65">
        <f>IF(P$231&gt;=$E336,IF(P227*$C$23&gt;MAX($C$22,(Q336*$C$34+Q337*$C$35)*EXP(-$C$12*$C$30)+(Q443*$C$34+Q444*$C$35)*EXP(-$C$14*$C$30)),P$236,(Q336*$C$34+Q337*$C$35)*EXP(-$C$12*$C$30)+P$234),"")</f>
        <v/>
      </c>
      <c r="Q336" s="65">
        <f>IF(Q$231&gt;=$E336,IF(Q227*$C$23&gt;MAX($C$22,(R336*$C$34+R337*$C$35)*EXP(-$C$12*$C$30)+(R443*$C$34+R444*$C$35)*EXP(-$C$14*$C$30)),Q$236,(R336*$C$34+R337*$C$35)*EXP(-$C$12*$C$30)+Q$234),"")</f>
        <v/>
      </c>
      <c r="R336" s="65">
        <f>IF(R$231&gt;=$E336,IF(R227*$C$23&gt;MAX($C$22,(S336*$C$34+S337*$C$35)*EXP(-$C$12*$C$30)+(S443*$C$34+S444*$C$35)*EXP(-$C$14*$C$30)),R$236,(S336*$C$34+S337*$C$35)*EXP(-$C$12*$C$30)+R$234),"")</f>
        <v/>
      </c>
      <c r="S336" s="65">
        <f>IF(S$231&gt;=$E336,IF(S227*$C$23&gt;MAX($C$22,(T336*$C$34+T337*$C$35)*EXP(-$C$12*$C$30)+(T443*$C$34+T444*$C$35)*EXP(-$C$14*$C$30)),S$236,(T336*$C$34+T337*$C$35)*EXP(-$C$12*$C$30)+S$234),"")</f>
        <v/>
      </c>
      <c r="T336" s="65">
        <f>IF(T$231&gt;=$E336,IF(T227*$C$23&gt;MAX($C$22,(U336*$C$34+U337*$C$35)*EXP(-$C$12*$C$30)+(U443*$C$34+U444*$C$35)*EXP(-$C$14*$C$30)),T$236,(U336*$C$34+U337*$C$35)*EXP(-$C$12*$C$30)+T$234),"")</f>
        <v/>
      </c>
      <c r="U336" s="65">
        <f>IF(U$231&gt;=$E336,IF(U227*$C$23&gt;MAX($C$22,(V336*$C$34+V337*$C$35)*EXP(-$C$12*$C$30)+(V443*$C$34+V444*$C$35)*EXP(-$C$14*$C$30)),U$236,(V336*$C$34+V337*$C$35)*EXP(-$C$12*$C$30)+U$234),"")</f>
        <v/>
      </c>
      <c r="V336" s="65">
        <f>IF(V$231&gt;=$E336,IF(V227*$C$23&gt;MAX($C$22,(W336*$C$34+W337*$C$35)*EXP(-$C$12*$C$30)+(W443*$C$34+W444*$C$35)*EXP(-$C$14*$C$30)),V$236,(W336*$C$34+W337*$C$35)*EXP(-$C$12*$C$30)+V$234),"")</f>
        <v/>
      </c>
      <c r="W336" s="65">
        <f>IF(W$231&gt;=$E336,IF(W227*$C$23&gt;MAX($C$22,(X336*$C$34+X337*$C$35)*EXP(-$C$12*$C$30)+(X443*$C$34+X444*$C$35)*EXP(-$C$14*$C$30)),W$236,(X336*$C$34+X337*$C$35)*EXP(-$C$12*$C$30)+W$234),"")</f>
        <v/>
      </c>
      <c r="X336" s="65">
        <f>IF(X$231&gt;=$E336,IF(X227*$C$23&gt;MAX($C$22,(Y336*$C$34+Y337*$C$35)*EXP(-$C$12*$C$30)+(Y443*$C$34+Y444*$C$35)*EXP(-$C$14*$C$30)),X$236,(Y336*$C$34+Y337*$C$35)*EXP(-$C$12*$C$30)+X$234),"")</f>
        <v/>
      </c>
      <c r="Y336" s="65">
        <f>IF(Y$231&gt;=$E336,IF(Y227*$C$23&gt;MAX($C$22,(Z336*$C$34+Z337*$C$35)*EXP(-$C$12*$C$30)+(Z443*$C$34+Z444*$C$35)*EXP(-$C$14*$C$30)),Y$236,(Z336*$C$34+Z337*$C$35)*EXP(-$C$12*$C$30)+Y$234),"")</f>
        <v/>
      </c>
      <c r="Z336" s="65">
        <f>IF(Z$231&gt;=$E336,IF(Z227*$C$23&gt;MAX($C$22,(AA336*$C$34+AA337*$C$35)*EXP(-$C$12*$C$30)+(AA443*$C$34+AA444*$C$35)*EXP(-$C$14*$C$30)),Z$236,(AA336*$C$34+AA337*$C$35)*EXP(-$C$12*$C$30)+Z$234),"")</f>
        <v/>
      </c>
      <c r="AA336" s="65">
        <f>IF(AA$231&gt;=$E336,IF(AA227*$C$23&gt;MAX($C$22,(AB336*$C$34+AB337*$C$35)*EXP(-$C$12*$C$30)+(AB443*$C$34+AB444*$C$35)*EXP(-$C$14*$C$30)),AA$236,(AB336*$C$34+AB337*$C$35)*EXP(-$C$12*$C$30)+AA$234),"")</f>
        <v/>
      </c>
      <c r="AB336" s="65">
        <f>IF(AB$231&gt;=$E336,IF(AB227*$C$23&gt;MAX($C$22,(AC336*$C$34+AC337*$C$35)*EXP(-$C$12*$C$30)+(AC443*$C$34+AC444*$C$35)*EXP(-$C$14*$C$30)),AB$236,(AC336*$C$34+AC337*$C$35)*EXP(-$C$12*$C$30)+AB$234),"")</f>
        <v/>
      </c>
      <c r="AC336" s="65">
        <f>IF(AC$231&gt;=$E336,IF(AC227*$C$23&gt;MAX($C$22,(AD336*$C$34+AD337*$C$35)*EXP(-$C$12*$C$30)+(AD443*$C$34+AD444*$C$35)*EXP(-$C$14*$C$30)),AC$236,(AD336*$C$34+AD337*$C$35)*EXP(-$C$12*$C$30)+AC$234),"")</f>
        <v/>
      </c>
      <c r="AD336" s="65">
        <f>IF(AD$231&gt;=$E336,IF(AD227*$C$23&gt;MAX($C$22,(AE336*$C$34+AE337*$C$35)*EXP(-$C$12*$C$30)+(AE443*$C$34+AE444*$C$35)*EXP(-$C$14*$C$30)),AD$236,(AE336*$C$34+AE337*$C$35)*EXP(-$C$12*$C$30)+AD$234),"")</f>
        <v/>
      </c>
      <c r="AE336" s="65">
        <f>IF(AE$231&gt;=$E336,IF(AE227*$C$23&gt;MAX($C$22,(AF336*$C$34+AF337*$C$35)*EXP(-$C$12*$C$30)+(AF443*$C$34+AF444*$C$35)*EXP(-$C$14*$C$30)),AE$236,(AF336*$C$34+AF337*$C$35)*EXP(-$C$12*$C$30)+AE$234),"")</f>
        <v/>
      </c>
      <c r="AF336" s="65">
        <f>IF(AF$231&gt;=$E336,IF(AF227*$C$23&gt;MAX($C$22,(AG336*$C$34+AG337*$C$35)*EXP(-$C$12*$C$30)+(AG443*$C$34+AG444*$C$35)*EXP(-$C$14*$C$30)),AF$236,(AG336*$C$34+AG337*$C$35)*EXP(-$C$12*$C$30)+AF$234),"")</f>
        <v/>
      </c>
      <c r="AG336" s="65">
        <f>IF(AG$231&gt;=$E336,IF(AG227*$C$23&gt;MAX($C$22,(AH336*$C$34+AH337*$C$35)*EXP(-$C$12*$C$30)+(AH443*$C$34+AH444*$C$35)*EXP(-$C$14*$C$30)),AG$236,(AH336*$C$34+AH337*$C$35)*EXP(-$C$12*$C$30)+AG$234),"")</f>
        <v/>
      </c>
      <c r="AH336" s="65">
        <f>IF(AH$231&gt;=$E336,IF(AH227*$C$23&gt;MAX($C$22,(AI336*$C$34+AI337*$C$35)*EXP(-$C$12*$C$30)+(AI443*$C$34+AI444*$C$35)*EXP(-$C$14*$C$30)),AH$236,(AI336*$C$34+AI337*$C$35)*EXP(-$C$12*$C$30)+AH$234),"")</f>
        <v/>
      </c>
      <c r="AI336" s="65">
        <f>IF(AI$231&gt;=$E336,IF(AI227*$C$23&gt;MAX($C$22,(AJ336*$C$34+AJ337*$C$35)*EXP(-$C$12*$C$30)+(AJ443*$C$34+AJ444*$C$35)*EXP(-$C$14*$C$30)),AI$236,(AJ336*$C$34+AJ337*$C$35)*EXP(-$C$12*$C$30)+AI$234),"")</f>
        <v/>
      </c>
      <c r="AJ336" s="65">
        <f>IF(AJ$231&gt;=$E336,IF(AJ227*$C$23&gt;MAX($C$22,(AK336*$C$34+AK337*$C$35)*EXP(-$C$12*$C$30)+(AK443*$C$34+AK444*$C$35)*EXP(-$C$14*$C$30)),AJ$236,(AK336*$C$34+AK337*$C$35)*EXP(-$C$12*$C$30)+AJ$234),"")</f>
        <v/>
      </c>
      <c r="AK336" s="65">
        <f>IF(AK$231&gt;=$E336,IF(AK227*$C$23&gt;MAX($C$22,(AL336*$C$34+AL337*$C$35)*EXP(-$C$12*$C$30)+(AL443*$C$34+AL444*$C$35)*EXP(-$C$14*$C$30)),AK$236,(AL336*$C$34+AL337*$C$35)*EXP(-$C$12*$C$30)+AK$234),"")</f>
        <v/>
      </c>
      <c r="AL336" s="65">
        <f>IF(AL$231&gt;=$E336,IF(AL227*$C$23&gt;MAX($C$22,(AM336*$C$34+AM337*$C$35)*EXP(-$C$12*$C$30)+(AM443*$C$34+AM444*$C$35)*EXP(-$C$14*$C$30)),AL$236,(AM336*$C$34+AM337*$C$35)*EXP(-$C$12*$C$30)+AL$234),"")</f>
        <v/>
      </c>
      <c r="AM336" s="65">
        <f>IF(AM$231&gt;=$E336,IF(AM227*$C$23&gt;MAX($C$22,(AN336*$C$34+AN337*$C$35)*EXP(-$C$12*$C$30)+(AN443*$C$34+AN444*$C$35)*EXP(-$C$14*$C$30)),AM$236,(AN336*$C$34+AN337*$C$35)*EXP(-$C$12*$C$30)+AM$234),"")</f>
        <v/>
      </c>
      <c r="AN336" s="65">
        <f>IF(AN$231&gt;=$E336,IF(AN227*$C$23&gt;MAX($C$22,(AO336*$C$34+AO337*$C$35)*EXP(-$C$12*$C$30)+(AO443*$C$34+AO444*$C$35)*EXP(-$C$14*$C$30)),AN$236,(AO336*$C$34+AO337*$C$35)*EXP(-$C$12*$C$30)+AN$234),"")</f>
        <v/>
      </c>
      <c r="AO336" s="65">
        <f>IF(AO$231&gt;=$E336,IF(AO227*$C$23&gt;MAX($C$22,(AP336*$C$34+AP337*$C$35)*EXP(-$C$12*$C$30)+(AP443*$C$34+AP444*$C$35)*EXP(-$C$14*$C$30)),AO$236,(AP336*$C$34+AP337*$C$35)*EXP(-$C$12*$C$30)+AO$234),"")</f>
        <v/>
      </c>
      <c r="AP336" s="65">
        <f>IF(AP$231&gt;=$E336,IF(AP227*$C$23&gt;MAX($C$22,(AQ336*$C$34+AQ337*$C$35)*EXP(-$C$12*$C$30)+(AQ443*$C$34+AQ444*$C$35)*EXP(-$C$14*$C$30)),AP$236,(AQ336*$C$34+AQ337*$C$35)*EXP(-$C$12*$C$30)+AP$234),"")</f>
        <v/>
      </c>
      <c r="AQ336" s="65">
        <f>IF(AQ$231&gt;=$E336,IF(AQ227*$C$23&gt;MAX($C$22,(AR336*$C$34+AR337*$C$35)*EXP(-$C$12*$C$30)+(AR443*$C$34+AR444*$C$35)*EXP(-$C$14*$C$30)),AQ$236,(AR336*$C$34+AR337*$C$35)*EXP(-$C$12*$C$30)+AQ$234),"")</f>
        <v/>
      </c>
      <c r="AR336" s="65">
        <f>IF(AR$231&gt;=$E336,IF(AR227*$C$23&gt;MAX($C$22,(AS336*$C$34+AS337*$C$35)*EXP(-$C$12*$C$30)+(AS443*$C$34+AS444*$C$35)*EXP(-$C$14*$C$30)),AR$236,(AS336*$C$34+AS337*$C$35)*EXP(-$C$12*$C$30)+AR$234),"")</f>
        <v/>
      </c>
      <c r="AS336" s="65">
        <f>IF(AS$231&gt;=$E336,IF(AS227*$C$23&gt;MAX($C$22,(AT336*$C$34+AT337*$C$35)*EXP(-$C$12*$C$30)+(AT443*$C$34+AT444*$C$35)*EXP(-$C$14*$C$30)),AS$236,(AT336*$C$34+AT337*$C$35)*EXP(-$C$12*$C$30)+AS$234),"")</f>
        <v/>
      </c>
      <c r="AT336" s="65">
        <f>IF(AT$231&gt;=$E336,IF(AT227*$C$23&gt;MAX($C$22,(AU336*$C$34+AU337*$C$35)*EXP(-$C$12*$C$30)+(AU443*$C$34+AU444*$C$35)*EXP(-$C$14*$C$30)),AT$236,(AU336*$C$34+AU337*$C$35)*EXP(-$C$12*$C$30)+AT$234),"")</f>
        <v/>
      </c>
      <c r="AU336" s="65">
        <f>IF(AU$231&gt;=$E336,IF(AU227*$C$23&gt;MAX($C$22,(AV336*$C$34+AV337*$C$35)*EXP(-$C$12*$C$30)+(AV443*$C$34+AV444*$C$35)*EXP(-$C$14*$C$30)),AU$236,(AV336*$C$34+AV337*$C$35)*EXP(-$C$12*$C$30)+AU$234),"")</f>
        <v/>
      </c>
      <c r="AV336" s="65">
        <f>IF(AV$231&gt;=$E336,IF(AV227*$C$23&gt;MAX($C$22,(AW336*$C$34+AW337*$C$35)*EXP(-$C$12*$C$30)+(AW443*$C$34+AW444*$C$35)*EXP(-$C$14*$C$30)),AV$236,(AW336*$C$34+AW337*$C$35)*EXP(-$C$12*$C$30)+AV$234),"")</f>
        <v/>
      </c>
      <c r="AW336" s="65">
        <f>IF(AW$231&gt;=$E336,IF(AW227*$C$23&gt;MAX($C$22,(AX336*$C$34+AX337*$C$35)*EXP(-$C$12*$C$30)+(AX443*$C$34+AX444*$C$35)*EXP(-$C$14*$C$30)),AW$236,(AX336*$C$34+AX337*$C$35)*EXP(-$C$12*$C$30)+AW$234),"")</f>
        <v/>
      </c>
      <c r="AX336" s="65">
        <f>IF(AX$231&gt;=$E336,IF(AX227*$C$23&gt;MAX($C$22,(AY336*$C$34+AY337*$C$35)*EXP(-$C$12*$C$30)+(AY443*$C$34+AY444*$C$35)*EXP(-$C$14*$C$30)),AX$236,(AY336*$C$34+AY337*$C$35)*EXP(-$C$12*$C$30)+AX$234),"")</f>
        <v/>
      </c>
      <c r="AY336" s="65">
        <f>IF(AY$231&gt;=$E336,IF(AY227*$C$23&gt;MAX($C$22,(AZ336*$C$34+AZ337*$C$35)*EXP(-$C$12*$C$30)+(AZ443*$C$34+AZ444*$C$35)*EXP(-$C$14*$C$30)),AY$236,(AZ336*$C$34+AZ337*$C$35)*EXP(-$C$12*$C$30)+AY$234),"")</f>
        <v/>
      </c>
      <c r="AZ336" s="65">
        <f>IF(AZ$231&gt;=$E336,IF(AZ227*$C$23&gt;MAX($C$22,(BA336*$C$34+BA337*$C$35)*EXP(-$C$12*$C$30)+(BA443*$C$34+BA444*$C$35)*EXP(-$C$14*$C$30)),AZ$236,(BA336*$C$34+BA337*$C$35)*EXP(-$C$12*$C$30)+AZ$234),"")</f>
        <v/>
      </c>
      <c r="BA336" s="65">
        <f>IF(BA$231&gt;=$E336,IF(BA227*$C$23&gt;MAX($C$22,(BB336*$C$34+BB337*$C$35)*EXP(-$C$12*$C$30)+(BB443*$C$34+BB444*$C$35)*EXP(-$C$14*$C$30)),BA$236,(BB336*$C$34+BB337*$C$35)*EXP(-$C$12*$C$30)+BA$234),"")</f>
        <v/>
      </c>
      <c r="BB336" s="65">
        <f>IF(BB$231&gt;=$E336,IF(BB227*$C$23&gt;MAX($C$22,(BC336*$C$34+BC337*$C$35)*EXP(-$C$12*$C$30)+(BC443*$C$34+BC444*$C$35)*EXP(-$C$14*$C$30)),BB$236,(BC336*$C$34+BC337*$C$35)*EXP(-$C$12*$C$30)+BB$234),"")</f>
        <v/>
      </c>
      <c r="BC336" s="65">
        <f>IF(BC$231&gt;=$E336,IF(BC227*$C$23&gt;MAX($C$22,(BD336*$C$34+BD337*$C$35)*EXP(-$C$12*$C$30)+(BD443*$C$34+BD444*$C$35)*EXP(-$C$14*$C$30)),BC$236,(BD336*$C$34+BD337*$C$35)*EXP(-$C$12*$C$30)+BC$234),"")</f>
        <v/>
      </c>
      <c r="BD336" s="65">
        <f>IF(BD$231&gt;=$E336,IF(BD227*$C$23&gt;MAX($C$22,(BE336*$C$34+BE337*$C$35)*EXP(-$C$12*$C$30)+(BE443*$C$34+BE444*$C$35)*EXP(-$C$14*$C$30)),BD$236,(BE336*$C$34+BE337*$C$35)*EXP(-$C$12*$C$30)+BD$234),"")</f>
        <v/>
      </c>
      <c r="BE336" s="65">
        <f>IF(BE$231&gt;=$E336,IF(BE227*$C$23&gt;MAX($C$22,(BF336*$C$34+BF337*$C$35)*EXP(-$C$12*$C$30)+(BF443*$C$34+BF444*$C$35)*EXP(-$C$14*$C$30)),BE$236,(BF336*$C$34+BF337*$C$35)*EXP(-$C$12*$C$30)+BE$234),"")</f>
        <v/>
      </c>
      <c r="BF336" s="65">
        <f>IF(BF$231&gt;=$E336,IF(BF227*$C$23&gt;MAX($C$22,(BG336*$C$34+BG337*$C$35)*EXP(-$C$12*$C$30)+(BG443*$C$34+BG444*$C$35)*EXP(-$C$14*$C$30)),BF$236,(BG336*$C$34+BG337*$C$35)*EXP(-$C$12*$C$30)+BF$234),"")</f>
        <v/>
      </c>
      <c r="BG336" s="65">
        <f>IF(BG$231&gt;=$E336,IF(BG227*$C$23&gt;MAX($C$22,(BH336*$C$34+BH337*$C$35)*EXP(-$C$12*$C$30)+(BH443*$C$34+BH444*$C$35)*EXP(-$C$14*$C$30)),BG$236,(BH336*$C$34+BH337*$C$35)*EXP(-$C$12*$C$30)+BG$234),"")</f>
        <v/>
      </c>
      <c r="BH336" s="65">
        <f>IF(BH$231&gt;=$E336,IF(BH227*$C$23&gt;MAX($C$22,(BI336*$C$34+BI337*$C$35)*EXP(-$C$12*$C$30)+(BI443*$C$34+BI444*$C$35)*EXP(-$C$14*$C$30)),BH$236,(BI336*$C$34+BI337*$C$35)*EXP(-$C$12*$C$30)+BH$234),"")</f>
        <v/>
      </c>
      <c r="BI336" s="65">
        <f>IF(BI$231&gt;=$E336,IF(BI227*$C$23&gt;MAX($C$22,(BJ336*$C$34+BJ337*$C$35)*EXP(-$C$12*$C$30)+(BJ443*$C$34+BJ444*$C$35)*EXP(-$C$14*$C$30)),BI$236,(BJ336*$C$34+BJ337*$C$35)*EXP(-$C$12*$C$30)+BI$234),"")</f>
        <v/>
      </c>
      <c r="BJ336" s="65">
        <f>IF(BJ$231&gt;=$E336,IF(BJ227*$C$23&gt;MAX($C$22,(BK336*$C$34+BK337*$C$35)*EXP(-$C$12*$C$30)+(BK443*$C$34+BK444*$C$35)*EXP(-$C$14*$C$30)),BJ$236,(BK336*$C$34+BK337*$C$35)*EXP(-$C$12*$C$30)+BJ$234),"")</f>
        <v/>
      </c>
      <c r="BK336" s="65">
        <f>IF(BK$231&gt;=$E336,IF(BK227*$C$23&gt;MAX($C$22,(BL336*$C$34+BL337*$C$35)*EXP(-$C$12*$C$30)+(BL443*$C$34+BL444*$C$35)*EXP(-$C$14*$C$30)),BK$236,(BL336*$C$34+BL337*$C$35)*EXP(-$C$12*$C$30)+BK$234),"")</f>
        <v/>
      </c>
      <c r="BL336" s="65">
        <f>IF(BL$231&gt;=$E336,IF(BL227*$C$23&gt;MAX($C$22,(BM336*$C$34+BM337*$C$35)*EXP(-$C$12*$C$30)+(BM443*$C$34+BM444*$C$35)*EXP(-$C$14*$C$30)),BL$236,(BM336*$C$34+BM337*$C$35)*EXP(-$C$12*$C$30)+BL$234),"")</f>
        <v/>
      </c>
      <c r="BM336" s="65">
        <f>IF(BM$231&gt;=$E336,IF(BM227*$C$23&gt;MAX($C$22,(BN336*$C$34+BN337*$C$35)*EXP(-$C$12*$C$30)+(BN443*$C$34+BN444*$C$35)*EXP(-$C$14*$C$30)),BM$236,(BN336*$C$34+BN337*$C$35)*EXP(-$C$12*$C$30)+BM$234),"")</f>
        <v/>
      </c>
      <c r="BN336" s="65">
        <f>IF(BN$231&gt;=$E336,IF(BN227*$C$23&gt;MAX($C$22,(BO336*$C$34+BO337*$C$35)*EXP(-$C$12*$C$30)+(BO443*$C$34+BO444*$C$35)*EXP(-$C$14*$C$30)),BN$236,(BO336*$C$34+BO337*$C$35)*EXP(-$C$12*$C$30)+BN$234),"")</f>
        <v/>
      </c>
      <c r="BO336" s="65">
        <f>IF(BO$231&gt;=$E336,IF(BO227*$C$23&gt;MAX($C$22,(BP336*$C$34+BP337*$C$35)*EXP(-$C$12*$C$30)+(BP443*$C$34+BP444*$C$35)*EXP(-$C$14*$C$30)),BO$236,(BP336*$C$34+BP337*$C$35)*EXP(-$C$12*$C$30)+BO$234),"")</f>
        <v/>
      </c>
      <c r="BP336" s="65">
        <f>IF(BP$231&gt;=$E336,IF(BP227*$C$23&gt;MAX($C$22,(BQ336*$C$34+BQ337*$C$35)*EXP(-$C$12*$C$30)+(BQ443*$C$34+BQ444*$C$35)*EXP(-$C$14*$C$30)),BP$236,(BQ336*$C$34+BQ337*$C$35)*EXP(-$C$12*$C$30)+BP$234),"")</f>
        <v/>
      </c>
      <c r="BQ336" s="65">
        <f>IF(BQ$231&gt;=$E336,IF(BQ227*$C$23&gt;MAX($C$22,(BR336*$C$34+BR337*$C$35)*EXP(-$C$12*$C$30)+(BR443*$C$34+BR444*$C$35)*EXP(-$C$14*$C$30)),BQ$236,(BR336*$C$34+BR337*$C$35)*EXP(-$C$12*$C$30)+BQ$234),"")</f>
        <v/>
      </c>
      <c r="BR336" s="65">
        <f>IF(BR$231&gt;=$E336,IF(BR227*$C$23&gt;MAX($C$22,(BS336*$C$34+BS337*$C$35)*EXP(-$C$12*$C$30)+(BS443*$C$34+BS444*$C$35)*EXP(-$C$14*$C$30)),BR$236,(BS336*$C$34+BS337*$C$35)*EXP(-$C$12*$C$30)+BR$234),"")</f>
        <v/>
      </c>
      <c r="BS336" s="65">
        <f>IF(BS$231&gt;=$E336,IF(BS227*$C$23&gt;MAX($C$22,(BT336*$C$34+BT337*$C$35)*EXP(-$C$12*$C$30)+(BT443*$C$34+BT444*$C$35)*EXP(-$C$14*$C$30)),BS$236,(BT336*$C$34+BT337*$C$35)*EXP(-$C$12*$C$30)+BS$234),"")</f>
        <v/>
      </c>
      <c r="BT336" s="65">
        <f>IF(BT$231&gt;=$E336,IF(BT227*$C$23&gt;MAX($C$22,(BU336*$C$34+BU337*$C$35)*EXP(-$C$12*$C$30)+(BU443*$C$34+BU444*$C$35)*EXP(-$C$14*$C$30)),BT$236,(BU336*$C$34+BU337*$C$35)*EXP(-$C$12*$C$30)+BT$234),"")</f>
        <v/>
      </c>
      <c r="BU336" s="65">
        <f>IF(BU$231&gt;=$E336,IF(BU227*$C$23&gt;MAX($C$22,(BV336*$C$34+BV337*$C$35)*EXP(-$C$12*$C$30)+(BV443*$C$34+BV444*$C$35)*EXP(-$C$14*$C$30)),BU$236,(BV336*$C$34+BV337*$C$35)*EXP(-$C$12*$C$30)+BU$234),"")</f>
        <v/>
      </c>
      <c r="BV336" s="65">
        <f>IF(BV$231&gt;=$E336,IF(BV227*$C$23&gt;MAX($C$22,(BW336*$C$34+BW337*$C$35)*EXP(-$C$12*$C$30)+(BW443*$C$34+BW444*$C$35)*EXP(-$C$14*$C$30)),BV$236,(BW336*$C$34+BW337*$C$35)*EXP(-$C$12*$C$30)+BV$234),"")</f>
        <v/>
      </c>
      <c r="BW336" s="65">
        <f>IF(BW$231&gt;=$E336,IF(BW227*$C$23&gt;MAX($C$22,(BX336*$C$34+BX337*$C$35)*EXP(-$C$12*$C$30)+(BX443*$C$34+BX444*$C$35)*EXP(-$C$14*$C$30)),BW$236,(BX336*$C$34+BX337*$C$35)*EXP(-$C$12*$C$30)+BW$234),"")</f>
        <v/>
      </c>
      <c r="BX336" s="65">
        <f>IF(BX$231&gt;=$E336,IF(BX227*$C$23&gt;MAX($C$22,(BY336*$C$34+BY337*$C$35)*EXP(-$C$12*$C$30)+(BY443*$C$34+BY444*$C$35)*EXP(-$C$14*$C$30)),BX$236,(BY336*$C$34+BY337*$C$35)*EXP(-$C$12*$C$30)+BX$234),"")</f>
        <v/>
      </c>
      <c r="BY336" s="65">
        <f>IF(BY$231&gt;=$E336,IF(BY227*$C$23&gt;MAX($C$22,(BZ336*$C$34+BZ337*$C$35)*EXP(-$C$12*$C$30)+(BZ443*$C$34+BZ444*$C$35)*EXP(-$C$14*$C$30)),BY$236,(BZ336*$C$34+BZ337*$C$35)*EXP(-$C$12*$C$30)+BY$234),"")</f>
        <v/>
      </c>
      <c r="BZ336" s="65">
        <f>IF(BZ$231&gt;=$E336,IF(BZ227*$C$23&gt;MAX($C$22,(CA336*$C$34+CA337*$C$35)*EXP(-$C$12*$C$30)+(CA443*$C$34+CA444*$C$35)*EXP(-$C$14*$C$30)),BZ$236,(CA336*$C$34+CA337*$C$35)*EXP(-$C$12*$C$30)+BZ$234),"")</f>
        <v/>
      </c>
      <c r="CA336" s="65">
        <f>IF(CA$231&gt;=$E336,IF(CA227*$C$23&gt;MAX($C$22,(CB336*$C$34+CB337*$C$35)*EXP(-$C$12*$C$30)+(CB443*$C$34+CB444*$C$35)*EXP(-$C$14*$C$30)),CA$236,(CB336*$C$34+CB337*$C$35)*EXP(-$C$12*$C$30)+CA$234),"")</f>
        <v/>
      </c>
      <c r="CB336" s="65">
        <f>IF(CB$231&gt;=$E336,IF(CB227*$C$23&gt;MAX($C$22,(CC336*$C$34+CC337*$C$35)*EXP(-$C$12*$C$30)+(CC443*$C$34+CC444*$C$35)*EXP(-$C$14*$C$30)),CB$236,(CC336*$C$34+CC337*$C$35)*EXP(-$C$12*$C$30)+CB$234),"")</f>
        <v/>
      </c>
      <c r="CC336" s="65">
        <f>IF(CC$231&gt;=$E336,IF(CC227*$C$23&gt;MAX($C$22,(CD336*$C$34+CD337*$C$35)*EXP(-$C$12*$C$30)+(CD443*$C$34+CD444*$C$35)*EXP(-$C$14*$C$30)),CC$236,(CD336*$C$34+CD337*$C$35)*EXP(-$C$12*$C$30)+CC$234),"")</f>
        <v/>
      </c>
      <c r="CD336" s="65">
        <f>IF(CD$231&gt;=$E336,IF(CD227*$C$23&gt;MAX($C$22,(CE336*$C$34+CE337*$C$35)*EXP(-$C$12*$C$30)+(CE443*$C$34+CE444*$C$35)*EXP(-$C$14*$C$30)),CD$236,(CE336*$C$34+CE337*$C$35)*EXP(-$C$12*$C$30)+CD$234),"")</f>
        <v/>
      </c>
      <c r="CE336" s="65">
        <f>IF(CE$231&gt;=$E336,IF(CE227*$C$23&gt;MAX($C$22,(CF336*$C$34+CF337*$C$35)*EXP(-$C$12*$C$30)+(CF443*$C$34+CF444*$C$35)*EXP(-$C$14*$C$30)),CE$236,(CF336*$C$34+CF337*$C$35)*EXP(-$C$12*$C$30)+CE$234),"")</f>
        <v/>
      </c>
      <c r="CF336" s="65">
        <f>IF(CF$231&gt;=$E336,IF(CF227*$C$23&gt;MAX($C$22,(CG336*$C$34+CG337*$C$35)*EXP(-$C$12*$C$30)+(CG443*$C$34+CG444*$C$35)*EXP(-$C$14*$C$30)),CF$236,(CG336*$C$34+CG337*$C$35)*EXP(-$C$12*$C$30)+CF$234),"")</f>
        <v/>
      </c>
      <c r="CG336" s="65">
        <f>IF(CG$231&gt;=$E336,IF(CG227*$C$23&gt;MAX($C$22,(CH336*$C$34+CH337*$C$35)*EXP(-$C$12*$C$30)+(CH443*$C$34+CH444*$C$35)*EXP(-$C$14*$C$30)),CG$236,(CH336*$C$34+CH337*$C$35)*EXP(-$C$12*$C$30)+CG$234),"")</f>
        <v/>
      </c>
      <c r="CH336" s="65">
        <f>IF(CH$231&gt;=$E336,IF(CH227*$C$23&gt;MAX($C$22,(CI336*$C$34+CI337*$C$35)*EXP(-$C$12*$C$30)+(CI443*$C$34+CI444*$C$35)*EXP(-$C$14*$C$30)),CH$236,(CI336*$C$34+CI337*$C$35)*EXP(-$C$12*$C$30)+CH$234),"")</f>
        <v/>
      </c>
      <c r="CI336" s="65">
        <f>IF(CI$231&gt;=$E336,IF(CI227*$C$23&gt;MAX($C$22,(CJ336*$C$34+CJ337*$C$35)*EXP(-$C$12*$C$30)+(CJ443*$C$34+CJ444*$C$35)*EXP(-$C$14*$C$30)),CI$236,(CJ336*$C$34+CJ337*$C$35)*EXP(-$C$12*$C$30)+CI$234),"")</f>
        <v/>
      </c>
      <c r="CJ336" s="65">
        <f>IF(CJ$231&gt;=$E336,IF(CJ227*$C$23&gt;MAX($C$22,(CK336*$C$34+CK337*$C$35)*EXP(-$C$12*$C$30)+(CK443*$C$34+CK444*$C$35)*EXP(-$C$14*$C$30)),CJ$236,(CK336*$C$34+CK337*$C$35)*EXP(-$C$12*$C$30)+CJ$234),"")</f>
        <v/>
      </c>
      <c r="CK336" s="65">
        <f>IF(CK$231&gt;=$E336,IF(CK227*$C$23&gt;MAX($C$22,(CL336*$C$34+CL337*$C$35)*EXP(-$C$12*$C$30)+(CL443*$C$34+CL444*$C$35)*EXP(-$C$14*$C$30)),CK$236,(CL336*$C$34+CL337*$C$35)*EXP(-$C$12*$C$30)+CK$234),"")</f>
        <v/>
      </c>
      <c r="CL336" s="65">
        <f>IF(CL$231&gt;=$E336,IF(CL227*$C$23&gt;MAX($C$22,(CM336*$C$34+CM337*$C$35)*EXP(-$C$12*$C$30)+(CM443*$C$34+CM444*$C$35)*EXP(-$C$14*$C$30)),CL$236,(CM336*$C$34+CM337*$C$35)*EXP(-$C$12*$C$30)+CL$234),"")</f>
        <v/>
      </c>
      <c r="CM336" s="65">
        <f>IF(CM$231&gt;=$E336,IF(CM227*$C$23&gt;MAX($C$22,(CN336*$C$34+CN337*$C$35)*EXP(-$C$12*$C$30)+(CN443*$C$34+CN444*$C$35)*EXP(-$C$14*$C$30)),CM$236,(CN336*$C$34+CN337*$C$35)*EXP(-$C$12*$C$30)+CM$234),"")</f>
        <v/>
      </c>
      <c r="CN336" s="65">
        <f>IF(CN$231&gt;=$E336,IF(CN227*$C$23&gt;MAX($C$22,(CO336*$C$34+CO337*$C$35)*EXP(-$C$12*$C$30)+(CO443*$C$34+CO444*$C$35)*EXP(-$C$14*$C$30)),CN$236,(CO336*$C$34+CO337*$C$35)*EXP(-$C$12*$C$30)+CN$234),"")</f>
        <v/>
      </c>
      <c r="CO336" s="65">
        <f>IF(CO$231&gt;=$E336,IF(CO227*$C$23&gt;MAX($C$22,(CP336*$C$34+CP337*$C$35)*EXP(-$C$12*$C$30)+(CP443*$C$34+CP444*$C$35)*EXP(-$C$14*$C$30)),CO$236,(CP336*$C$34+CP337*$C$35)*EXP(-$C$12*$C$30)+CO$234),"")</f>
        <v/>
      </c>
      <c r="CP336" s="65">
        <f>IF(CP$231&gt;=$E336,IF(CP227*$C$23&gt;MAX($C$22,(CQ336*$C$34+CQ337*$C$35)*EXP(-$C$12*$C$30)+(CQ443*$C$34+CQ444*$C$35)*EXP(-$C$14*$C$30)),CP$236,(CQ336*$C$34+CQ337*$C$35)*EXP(-$C$12*$C$30)+CP$234),"")</f>
        <v/>
      </c>
      <c r="CQ336" s="65">
        <f>IF(CQ$231&gt;=$E336,IF(CQ227*$C$23&gt;MAX($C$22,(CR336*$C$34+CR337*$C$35)*EXP(-$C$12*$C$30)+(CR443*$C$34+CR444*$C$35)*EXP(-$C$14*$C$30)),CQ$236,(CR336*$C$34+CR337*$C$35)*EXP(-$C$12*$C$30)+CQ$234),"")</f>
        <v/>
      </c>
      <c r="CR336" s="65">
        <f>IF(CR$231&gt;=$E336,IF(CR227*$C$23&gt;MAX($C$22,(CS336*$C$34+CS337*$C$35)*EXP(-$C$12*$C$30)+(CS443*$C$34+CS444*$C$35)*EXP(-$C$14*$C$30)),CR$236,(CS336*$C$34+CS337*$C$35)*EXP(-$C$12*$C$30)+CR$234),"")</f>
        <v/>
      </c>
      <c r="CS336" s="65">
        <f>IF(CS$231&gt;=$E336,IF(CS227*$C$23&gt;MAX($C$22,(CT336*$C$34+CT337*$C$35)*EXP(-$C$12*$C$30)+(CT443*$C$34+CT444*$C$35)*EXP(-$C$14*$C$30)),CS$236,(CT336*$C$34+CT337*$C$35)*EXP(-$C$12*$C$30)+CS$234),"")</f>
        <v/>
      </c>
      <c r="CT336" s="65">
        <f>IF(CT$231&gt;=$E336,IF(CT227*$C$23&gt;MAX($C$22,(CU336*$C$34+CU337*$C$35)*EXP(-$C$12*$C$30)+(CU443*$C$34+CU444*$C$35)*EXP(-$C$14*$C$30)),CT$236,(CU336*$C$34+CU337*$C$35)*EXP(-$C$12*$C$30)+CT$234),"")</f>
        <v/>
      </c>
      <c r="CU336" s="65">
        <f>IF(CU$231&gt;=$E336,IF(CU227*$C$23&gt;MAX($C$22,(CV336*$C$34+CV337*$C$35)*EXP(-$C$12*$C$30)+(CV443*$C$34+CV444*$C$35)*EXP(-$C$14*$C$30)),CU$236,(CV336*$C$34+CV337*$C$35)*EXP(-$C$12*$C$30)+CU$234),"")</f>
        <v/>
      </c>
      <c r="CV336" s="65">
        <f>IF(CV$231&gt;=$E336,IF(CV227*$C$23&gt;MAX($C$22,(CW336*$C$34+CW337*$C$35)*EXP(-$C$12*$C$30)+(CW443*$C$34+CW444*$C$35)*EXP(-$C$14*$C$30)),CV$236,(CW336*$C$34+CW337*$C$35)*EXP(-$C$12*$C$30)+CV$234),"")</f>
        <v/>
      </c>
      <c r="CW336" s="65">
        <f>IF(CW$231&gt;=$E336,IF(CW227*$C$23&gt;MAX($C$22,(CX336*$C$34+CX337*$C$35)*EXP(-$C$12*$C$30)+(CX443*$C$34+CX444*$C$35)*EXP(-$C$14*$C$30)),CW$236,(CX336*$C$34+CX337*$C$35)*EXP(-$C$12*$C$30)+CW$234),"")</f>
        <v/>
      </c>
      <c r="CX336" s="65">
        <f>IF(CX$231&gt;=$E336,IF(CX227*$C$23&gt;MAX($C$22,(CY336*$C$34+CY337*$C$35)*EXP(-$C$12*$C$30)+(CY443*$C$34+CY444*$C$35)*EXP(-$C$14*$C$30)),CX$236,(CY336*$C$34+CY337*$C$35)*EXP(-$C$12*$C$30)+CX$234),"")</f>
        <v/>
      </c>
      <c r="CY336" s="65">
        <f>IF(CY$231&gt;=$E336,IF(CY227*$C$23&gt;MAX($C$22,(CZ336*$C$34+CZ337*$C$35)*EXP(-$C$12*$C$30)+(CZ443*$C$34+CZ444*$C$35)*EXP(-$C$14*$C$30)),CY$236,(CZ336*$C$34+CZ337*$C$35)*EXP(-$C$12*$C$30)+CY$234),"")</f>
        <v/>
      </c>
      <c r="CZ336" s="65">
        <f>IF(CZ$231&gt;=$E336,IF(CZ227*$C$23&gt;MAX($C$22,(DA336*$C$34+DA337*$C$35)*EXP(-$C$12*$C$30)+(DA443*$C$34+DA444*$C$35)*EXP(-$C$14*$C$30)),CZ$236,(DA336*$C$34+DA337*$C$35)*EXP(-$C$12*$C$30)+CZ$234),"")</f>
        <v/>
      </c>
      <c r="DA336" s="65">
        <f>IF(DA$231&gt;=$E336,IF(DA227*$C$23&gt;MAX($C$22,(DB336*$C$34+DB337*$C$35)*EXP(-$C$12*$C$30)+(DB443*$C$34+DB444*$C$35)*EXP(-$C$14*$C$30)),DA$236,(DB336*$C$34+DB337*$C$35)*EXP(-$C$12*$C$30)+DA$234),"")</f>
        <v/>
      </c>
      <c r="DB336" s="65">
        <f>IF(DB$231&gt;=$E336,IF(DB227*$C$23&gt;MAX($C$22,(DC336*$C$34+DC337*$C$35)*EXP(-$C$12*$C$30)+(DC443*$C$34+DC444*$C$35)*EXP(-$C$14*$C$30)),DB$236,(DC336*$C$34+DC337*$C$35)*EXP(-$C$12*$C$30)+DB$234),"")</f>
        <v/>
      </c>
      <c r="DC336" s="65">
        <f>IF(DC$231&gt;=$E336,IF(DC227*$C$23&gt;$C$22,DC$236,$C$22+DC$234),"")</f>
        <v/>
      </c>
    </row>
    <row r="337" ht="12" customHeight="1">
      <c r="B337" s="12" t="n"/>
      <c r="C337" s="12" t="n"/>
      <c r="D337" s="12" t="n"/>
      <c r="E337" s="64">
        <f>E336+1</f>
        <v/>
      </c>
      <c r="G337" s="65">
        <f>IF(G$231&gt;=$E337,IF(G228*$C$23&gt;MAX($C$22,(H337*$C$34+H338*$C$35)*EXP(-$C$12*$C$30)+(H444*$C$34+H445*$C$35)*EXP(-$C$14*$C$30)),G$236,(H337*$C$34+H338*$C$35)*EXP(-$C$12*$C$30)+G$234),"")</f>
        <v/>
      </c>
      <c r="H337" s="65">
        <f>IF(H$231&gt;=$E337,IF(H228*$C$23&gt;MAX($C$22,(I337*$C$34+I338*$C$35)*EXP(-$C$12*$C$30)+(I444*$C$34+I445*$C$35)*EXP(-$C$14*$C$30)),H$236,(I337*$C$34+I338*$C$35)*EXP(-$C$12*$C$30)+H$234),"")</f>
        <v/>
      </c>
      <c r="I337" s="65">
        <f>IF(I$231&gt;=$E337,IF(I228*$C$23&gt;MAX($C$22,(J337*$C$34+J338*$C$35)*EXP(-$C$12*$C$30)+(J444*$C$34+J445*$C$35)*EXP(-$C$14*$C$30)),I$236,(J337*$C$34+J338*$C$35)*EXP(-$C$12*$C$30)+I$234),"")</f>
        <v/>
      </c>
      <c r="J337" s="65">
        <f>IF(J$231&gt;=$E337,IF(J228*$C$23&gt;MAX($C$22,(K337*$C$34+K338*$C$35)*EXP(-$C$12*$C$30)+(K444*$C$34+K445*$C$35)*EXP(-$C$14*$C$30)),J$236,(K337*$C$34+K338*$C$35)*EXP(-$C$12*$C$30)+J$234),"")</f>
        <v/>
      </c>
      <c r="K337" s="65">
        <f>IF(K$231&gt;=$E337,IF(K228*$C$23&gt;MAX($C$22,(L337*$C$34+L338*$C$35)*EXP(-$C$12*$C$30)+(L444*$C$34+L445*$C$35)*EXP(-$C$14*$C$30)),K$236,(L337*$C$34+L338*$C$35)*EXP(-$C$12*$C$30)+K$234),"")</f>
        <v/>
      </c>
      <c r="L337" s="65">
        <f>IF(L$231&gt;=$E337,IF(L228*$C$23&gt;MAX($C$22,(M337*$C$34+M338*$C$35)*EXP(-$C$12*$C$30)+(M444*$C$34+M445*$C$35)*EXP(-$C$14*$C$30)),L$236,(M337*$C$34+M338*$C$35)*EXP(-$C$12*$C$30)+L$234),"")</f>
        <v/>
      </c>
      <c r="M337" s="65">
        <f>IF(M$231&gt;=$E337,IF(M228*$C$23&gt;MAX($C$22,(N337*$C$34+N338*$C$35)*EXP(-$C$12*$C$30)+(N444*$C$34+N445*$C$35)*EXP(-$C$14*$C$30)),M$236,(N337*$C$34+N338*$C$35)*EXP(-$C$12*$C$30)+M$234),"")</f>
        <v/>
      </c>
      <c r="N337" s="65">
        <f>IF(N$231&gt;=$E337,IF(N228*$C$23&gt;MAX($C$22,(O337*$C$34+O338*$C$35)*EXP(-$C$12*$C$30)+(O444*$C$34+O445*$C$35)*EXP(-$C$14*$C$30)),N$236,(O337*$C$34+O338*$C$35)*EXP(-$C$12*$C$30)+N$234),"")</f>
        <v/>
      </c>
      <c r="O337" s="65">
        <f>IF(O$231&gt;=$E337,IF(O228*$C$23&gt;MAX($C$22,(P337*$C$34+P338*$C$35)*EXP(-$C$12*$C$30)+(P444*$C$34+P445*$C$35)*EXP(-$C$14*$C$30)),O$236,(P337*$C$34+P338*$C$35)*EXP(-$C$12*$C$30)+O$234),"")</f>
        <v/>
      </c>
      <c r="P337" s="65">
        <f>IF(P$231&gt;=$E337,IF(P228*$C$23&gt;MAX($C$22,(Q337*$C$34+Q338*$C$35)*EXP(-$C$12*$C$30)+(Q444*$C$34+Q445*$C$35)*EXP(-$C$14*$C$30)),P$236,(Q337*$C$34+Q338*$C$35)*EXP(-$C$12*$C$30)+P$234),"")</f>
        <v/>
      </c>
      <c r="Q337" s="65">
        <f>IF(Q$231&gt;=$E337,IF(Q228*$C$23&gt;MAX($C$22,(R337*$C$34+R338*$C$35)*EXP(-$C$12*$C$30)+(R444*$C$34+R445*$C$35)*EXP(-$C$14*$C$30)),Q$236,(R337*$C$34+R338*$C$35)*EXP(-$C$12*$C$30)+Q$234),"")</f>
        <v/>
      </c>
      <c r="R337" s="65">
        <f>IF(R$231&gt;=$E337,IF(R228*$C$23&gt;MAX($C$22,(S337*$C$34+S338*$C$35)*EXP(-$C$12*$C$30)+(S444*$C$34+S445*$C$35)*EXP(-$C$14*$C$30)),R$236,(S337*$C$34+S338*$C$35)*EXP(-$C$12*$C$30)+R$234),"")</f>
        <v/>
      </c>
      <c r="S337" s="65">
        <f>IF(S$231&gt;=$E337,IF(S228*$C$23&gt;MAX($C$22,(T337*$C$34+T338*$C$35)*EXP(-$C$12*$C$30)+(T444*$C$34+T445*$C$35)*EXP(-$C$14*$C$30)),S$236,(T337*$C$34+T338*$C$35)*EXP(-$C$12*$C$30)+S$234),"")</f>
        <v/>
      </c>
      <c r="T337" s="65">
        <f>IF(T$231&gt;=$E337,IF(T228*$C$23&gt;MAX($C$22,(U337*$C$34+U338*$C$35)*EXP(-$C$12*$C$30)+(U444*$C$34+U445*$C$35)*EXP(-$C$14*$C$30)),T$236,(U337*$C$34+U338*$C$35)*EXP(-$C$12*$C$30)+T$234),"")</f>
        <v/>
      </c>
      <c r="U337" s="65">
        <f>IF(U$231&gt;=$E337,IF(U228*$C$23&gt;MAX($C$22,(V337*$C$34+V338*$C$35)*EXP(-$C$12*$C$30)+(V444*$C$34+V445*$C$35)*EXP(-$C$14*$C$30)),U$236,(V337*$C$34+V338*$C$35)*EXP(-$C$12*$C$30)+U$234),"")</f>
        <v/>
      </c>
      <c r="V337" s="65">
        <f>IF(V$231&gt;=$E337,IF(V228*$C$23&gt;MAX($C$22,(W337*$C$34+W338*$C$35)*EXP(-$C$12*$C$30)+(W444*$C$34+W445*$C$35)*EXP(-$C$14*$C$30)),V$236,(W337*$C$34+W338*$C$35)*EXP(-$C$12*$C$30)+V$234),"")</f>
        <v/>
      </c>
      <c r="W337" s="65">
        <f>IF(W$231&gt;=$E337,IF(W228*$C$23&gt;MAX($C$22,(X337*$C$34+X338*$C$35)*EXP(-$C$12*$C$30)+(X444*$C$34+X445*$C$35)*EXP(-$C$14*$C$30)),W$236,(X337*$C$34+X338*$C$35)*EXP(-$C$12*$C$30)+W$234),"")</f>
        <v/>
      </c>
      <c r="X337" s="65">
        <f>IF(X$231&gt;=$E337,IF(X228*$C$23&gt;MAX($C$22,(Y337*$C$34+Y338*$C$35)*EXP(-$C$12*$C$30)+(Y444*$C$34+Y445*$C$35)*EXP(-$C$14*$C$30)),X$236,(Y337*$C$34+Y338*$C$35)*EXP(-$C$12*$C$30)+X$234),"")</f>
        <v/>
      </c>
      <c r="Y337" s="65">
        <f>IF(Y$231&gt;=$E337,IF(Y228*$C$23&gt;MAX($C$22,(Z337*$C$34+Z338*$C$35)*EXP(-$C$12*$C$30)+(Z444*$C$34+Z445*$C$35)*EXP(-$C$14*$C$30)),Y$236,(Z337*$C$34+Z338*$C$35)*EXP(-$C$12*$C$30)+Y$234),"")</f>
        <v/>
      </c>
      <c r="Z337" s="65">
        <f>IF(Z$231&gt;=$E337,IF(Z228*$C$23&gt;MAX($C$22,(AA337*$C$34+AA338*$C$35)*EXP(-$C$12*$C$30)+(AA444*$C$34+AA445*$C$35)*EXP(-$C$14*$C$30)),Z$236,(AA337*$C$34+AA338*$C$35)*EXP(-$C$12*$C$30)+Z$234),"")</f>
        <v/>
      </c>
      <c r="AA337" s="65">
        <f>IF(AA$231&gt;=$E337,IF(AA228*$C$23&gt;MAX($C$22,(AB337*$C$34+AB338*$C$35)*EXP(-$C$12*$C$30)+(AB444*$C$34+AB445*$C$35)*EXP(-$C$14*$C$30)),AA$236,(AB337*$C$34+AB338*$C$35)*EXP(-$C$12*$C$30)+AA$234),"")</f>
        <v/>
      </c>
      <c r="AB337" s="65">
        <f>IF(AB$231&gt;=$E337,IF(AB228*$C$23&gt;MAX($C$22,(AC337*$C$34+AC338*$C$35)*EXP(-$C$12*$C$30)+(AC444*$C$34+AC445*$C$35)*EXP(-$C$14*$C$30)),AB$236,(AC337*$C$34+AC338*$C$35)*EXP(-$C$12*$C$30)+AB$234),"")</f>
        <v/>
      </c>
      <c r="AC337" s="65">
        <f>IF(AC$231&gt;=$E337,IF(AC228*$C$23&gt;MAX($C$22,(AD337*$C$34+AD338*$C$35)*EXP(-$C$12*$C$30)+(AD444*$C$34+AD445*$C$35)*EXP(-$C$14*$C$30)),AC$236,(AD337*$C$34+AD338*$C$35)*EXP(-$C$12*$C$30)+AC$234),"")</f>
        <v/>
      </c>
      <c r="AD337" s="65">
        <f>IF(AD$231&gt;=$E337,IF(AD228*$C$23&gt;MAX($C$22,(AE337*$C$34+AE338*$C$35)*EXP(-$C$12*$C$30)+(AE444*$C$34+AE445*$C$35)*EXP(-$C$14*$C$30)),AD$236,(AE337*$C$34+AE338*$C$35)*EXP(-$C$12*$C$30)+AD$234),"")</f>
        <v/>
      </c>
      <c r="AE337" s="65">
        <f>IF(AE$231&gt;=$E337,IF(AE228*$C$23&gt;MAX($C$22,(AF337*$C$34+AF338*$C$35)*EXP(-$C$12*$C$30)+(AF444*$C$34+AF445*$C$35)*EXP(-$C$14*$C$30)),AE$236,(AF337*$C$34+AF338*$C$35)*EXP(-$C$12*$C$30)+AE$234),"")</f>
        <v/>
      </c>
      <c r="AF337" s="65">
        <f>IF(AF$231&gt;=$E337,IF(AF228*$C$23&gt;MAX($C$22,(AG337*$C$34+AG338*$C$35)*EXP(-$C$12*$C$30)+(AG444*$C$34+AG445*$C$35)*EXP(-$C$14*$C$30)),AF$236,(AG337*$C$34+AG338*$C$35)*EXP(-$C$12*$C$30)+AF$234),"")</f>
        <v/>
      </c>
      <c r="AG337" s="65">
        <f>IF(AG$231&gt;=$E337,IF(AG228*$C$23&gt;MAX($C$22,(AH337*$C$34+AH338*$C$35)*EXP(-$C$12*$C$30)+(AH444*$C$34+AH445*$C$35)*EXP(-$C$14*$C$30)),AG$236,(AH337*$C$34+AH338*$C$35)*EXP(-$C$12*$C$30)+AG$234),"")</f>
        <v/>
      </c>
      <c r="AH337" s="65">
        <f>IF(AH$231&gt;=$E337,IF(AH228*$C$23&gt;MAX($C$22,(AI337*$C$34+AI338*$C$35)*EXP(-$C$12*$C$30)+(AI444*$C$34+AI445*$C$35)*EXP(-$C$14*$C$30)),AH$236,(AI337*$C$34+AI338*$C$35)*EXP(-$C$12*$C$30)+AH$234),"")</f>
        <v/>
      </c>
      <c r="AI337" s="65">
        <f>IF(AI$231&gt;=$E337,IF(AI228*$C$23&gt;MAX($C$22,(AJ337*$C$34+AJ338*$C$35)*EXP(-$C$12*$C$30)+(AJ444*$C$34+AJ445*$C$35)*EXP(-$C$14*$C$30)),AI$236,(AJ337*$C$34+AJ338*$C$35)*EXP(-$C$12*$C$30)+AI$234),"")</f>
        <v/>
      </c>
      <c r="AJ337" s="65">
        <f>IF(AJ$231&gt;=$E337,IF(AJ228*$C$23&gt;MAX($C$22,(AK337*$C$34+AK338*$C$35)*EXP(-$C$12*$C$30)+(AK444*$C$34+AK445*$C$35)*EXP(-$C$14*$C$30)),AJ$236,(AK337*$C$34+AK338*$C$35)*EXP(-$C$12*$C$30)+AJ$234),"")</f>
        <v/>
      </c>
      <c r="AK337" s="65">
        <f>IF(AK$231&gt;=$E337,IF(AK228*$C$23&gt;MAX($C$22,(AL337*$C$34+AL338*$C$35)*EXP(-$C$12*$C$30)+(AL444*$C$34+AL445*$C$35)*EXP(-$C$14*$C$30)),AK$236,(AL337*$C$34+AL338*$C$35)*EXP(-$C$12*$C$30)+AK$234),"")</f>
        <v/>
      </c>
      <c r="AL337" s="65">
        <f>IF(AL$231&gt;=$E337,IF(AL228*$C$23&gt;MAX($C$22,(AM337*$C$34+AM338*$C$35)*EXP(-$C$12*$C$30)+(AM444*$C$34+AM445*$C$35)*EXP(-$C$14*$C$30)),AL$236,(AM337*$C$34+AM338*$C$35)*EXP(-$C$12*$C$30)+AL$234),"")</f>
        <v/>
      </c>
      <c r="AM337" s="65">
        <f>IF(AM$231&gt;=$E337,IF(AM228*$C$23&gt;MAX($C$22,(AN337*$C$34+AN338*$C$35)*EXP(-$C$12*$C$30)+(AN444*$C$34+AN445*$C$35)*EXP(-$C$14*$C$30)),AM$236,(AN337*$C$34+AN338*$C$35)*EXP(-$C$12*$C$30)+AM$234),"")</f>
        <v/>
      </c>
      <c r="AN337" s="65">
        <f>IF(AN$231&gt;=$E337,IF(AN228*$C$23&gt;MAX($C$22,(AO337*$C$34+AO338*$C$35)*EXP(-$C$12*$C$30)+(AO444*$C$34+AO445*$C$35)*EXP(-$C$14*$C$30)),AN$236,(AO337*$C$34+AO338*$C$35)*EXP(-$C$12*$C$30)+AN$234),"")</f>
        <v/>
      </c>
      <c r="AO337" s="65">
        <f>IF(AO$231&gt;=$E337,IF(AO228*$C$23&gt;MAX($C$22,(AP337*$C$34+AP338*$C$35)*EXP(-$C$12*$C$30)+(AP444*$C$34+AP445*$C$35)*EXP(-$C$14*$C$30)),AO$236,(AP337*$C$34+AP338*$C$35)*EXP(-$C$12*$C$30)+AO$234),"")</f>
        <v/>
      </c>
      <c r="AP337" s="65">
        <f>IF(AP$231&gt;=$E337,IF(AP228*$C$23&gt;MAX($C$22,(AQ337*$C$34+AQ338*$C$35)*EXP(-$C$12*$C$30)+(AQ444*$C$34+AQ445*$C$35)*EXP(-$C$14*$C$30)),AP$236,(AQ337*$C$34+AQ338*$C$35)*EXP(-$C$12*$C$30)+AP$234),"")</f>
        <v/>
      </c>
      <c r="AQ337" s="65">
        <f>IF(AQ$231&gt;=$E337,IF(AQ228*$C$23&gt;MAX($C$22,(AR337*$C$34+AR338*$C$35)*EXP(-$C$12*$C$30)+(AR444*$C$34+AR445*$C$35)*EXP(-$C$14*$C$30)),AQ$236,(AR337*$C$34+AR338*$C$35)*EXP(-$C$12*$C$30)+AQ$234),"")</f>
        <v/>
      </c>
      <c r="AR337" s="65">
        <f>IF(AR$231&gt;=$E337,IF(AR228*$C$23&gt;MAX($C$22,(AS337*$C$34+AS338*$C$35)*EXP(-$C$12*$C$30)+(AS444*$C$34+AS445*$C$35)*EXP(-$C$14*$C$30)),AR$236,(AS337*$C$34+AS338*$C$35)*EXP(-$C$12*$C$30)+AR$234),"")</f>
        <v/>
      </c>
      <c r="AS337" s="65">
        <f>IF(AS$231&gt;=$E337,IF(AS228*$C$23&gt;MAX($C$22,(AT337*$C$34+AT338*$C$35)*EXP(-$C$12*$C$30)+(AT444*$C$34+AT445*$C$35)*EXP(-$C$14*$C$30)),AS$236,(AT337*$C$34+AT338*$C$35)*EXP(-$C$12*$C$30)+AS$234),"")</f>
        <v/>
      </c>
      <c r="AT337" s="65">
        <f>IF(AT$231&gt;=$E337,IF(AT228*$C$23&gt;MAX($C$22,(AU337*$C$34+AU338*$C$35)*EXP(-$C$12*$C$30)+(AU444*$C$34+AU445*$C$35)*EXP(-$C$14*$C$30)),AT$236,(AU337*$C$34+AU338*$C$35)*EXP(-$C$12*$C$30)+AT$234),"")</f>
        <v/>
      </c>
      <c r="AU337" s="65">
        <f>IF(AU$231&gt;=$E337,IF(AU228*$C$23&gt;MAX($C$22,(AV337*$C$34+AV338*$C$35)*EXP(-$C$12*$C$30)+(AV444*$C$34+AV445*$C$35)*EXP(-$C$14*$C$30)),AU$236,(AV337*$C$34+AV338*$C$35)*EXP(-$C$12*$C$30)+AU$234),"")</f>
        <v/>
      </c>
      <c r="AV337" s="65">
        <f>IF(AV$231&gt;=$E337,IF(AV228*$C$23&gt;MAX($C$22,(AW337*$C$34+AW338*$C$35)*EXP(-$C$12*$C$30)+(AW444*$C$34+AW445*$C$35)*EXP(-$C$14*$C$30)),AV$236,(AW337*$C$34+AW338*$C$35)*EXP(-$C$12*$C$30)+AV$234),"")</f>
        <v/>
      </c>
      <c r="AW337" s="65">
        <f>IF(AW$231&gt;=$E337,IF(AW228*$C$23&gt;MAX($C$22,(AX337*$C$34+AX338*$C$35)*EXP(-$C$12*$C$30)+(AX444*$C$34+AX445*$C$35)*EXP(-$C$14*$C$30)),AW$236,(AX337*$C$34+AX338*$C$35)*EXP(-$C$12*$C$30)+AW$234),"")</f>
        <v/>
      </c>
      <c r="AX337" s="65">
        <f>IF(AX$231&gt;=$E337,IF(AX228*$C$23&gt;MAX($C$22,(AY337*$C$34+AY338*$C$35)*EXP(-$C$12*$C$30)+(AY444*$C$34+AY445*$C$35)*EXP(-$C$14*$C$30)),AX$236,(AY337*$C$34+AY338*$C$35)*EXP(-$C$12*$C$30)+AX$234),"")</f>
        <v/>
      </c>
      <c r="AY337" s="65">
        <f>IF(AY$231&gt;=$E337,IF(AY228*$C$23&gt;MAX($C$22,(AZ337*$C$34+AZ338*$C$35)*EXP(-$C$12*$C$30)+(AZ444*$C$34+AZ445*$C$35)*EXP(-$C$14*$C$30)),AY$236,(AZ337*$C$34+AZ338*$C$35)*EXP(-$C$12*$C$30)+AY$234),"")</f>
        <v/>
      </c>
      <c r="AZ337" s="65">
        <f>IF(AZ$231&gt;=$E337,IF(AZ228*$C$23&gt;MAX($C$22,(BA337*$C$34+BA338*$C$35)*EXP(-$C$12*$C$30)+(BA444*$C$34+BA445*$C$35)*EXP(-$C$14*$C$30)),AZ$236,(BA337*$C$34+BA338*$C$35)*EXP(-$C$12*$C$30)+AZ$234),"")</f>
        <v/>
      </c>
      <c r="BA337" s="65">
        <f>IF(BA$231&gt;=$E337,IF(BA228*$C$23&gt;MAX($C$22,(BB337*$C$34+BB338*$C$35)*EXP(-$C$12*$C$30)+(BB444*$C$34+BB445*$C$35)*EXP(-$C$14*$C$30)),BA$236,(BB337*$C$34+BB338*$C$35)*EXP(-$C$12*$C$30)+BA$234),"")</f>
        <v/>
      </c>
      <c r="BB337" s="65">
        <f>IF(BB$231&gt;=$E337,IF(BB228*$C$23&gt;MAX($C$22,(BC337*$C$34+BC338*$C$35)*EXP(-$C$12*$C$30)+(BC444*$C$34+BC445*$C$35)*EXP(-$C$14*$C$30)),BB$236,(BC337*$C$34+BC338*$C$35)*EXP(-$C$12*$C$30)+BB$234),"")</f>
        <v/>
      </c>
      <c r="BC337" s="65">
        <f>IF(BC$231&gt;=$E337,IF(BC228*$C$23&gt;MAX($C$22,(BD337*$C$34+BD338*$C$35)*EXP(-$C$12*$C$30)+(BD444*$C$34+BD445*$C$35)*EXP(-$C$14*$C$30)),BC$236,(BD337*$C$34+BD338*$C$35)*EXP(-$C$12*$C$30)+BC$234),"")</f>
        <v/>
      </c>
      <c r="BD337" s="65">
        <f>IF(BD$231&gt;=$E337,IF(BD228*$C$23&gt;MAX($C$22,(BE337*$C$34+BE338*$C$35)*EXP(-$C$12*$C$30)+(BE444*$C$34+BE445*$C$35)*EXP(-$C$14*$C$30)),BD$236,(BE337*$C$34+BE338*$C$35)*EXP(-$C$12*$C$30)+BD$234),"")</f>
        <v/>
      </c>
      <c r="BE337" s="65">
        <f>IF(BE$231&gt;=$E337,IF(BE228*$C$23&gt;MAX($C$22,(BF337*$C$34+BF338*$C$35)*EXP(-$C$12*$C$30)+(BF444*$C$34+BF445*$C$35)*EXP(-$C$14*$C$30)),BE$236,(BF337*$C$34+BF338*$C$35)*EXP(-$C$12*$C$30)+BE$234),"")</f>
        <v/>
      </c>
      <c r="BF337" s="65">
        <f>IF(BF$231&gt;=$E337,IF(BF228*$C$23&gt;MAX($C$22,(BG337*$C$34+BG338*$C$35)*EXP(-$C$12*$C$30)+(BG444*$C$34+BG445*$C$35)*EXP(-$C$14*$C$30)),BF$236,(BG337*$C$34+BG338*$C$35)*EXP(-$C$12*$C$30)+BF$234),"")</f>
        <v/>
      </c>
      <c r="BG337" s="65">
        <f>IF(BG$231&gt;=$E337,IF(BG228*$C$23&gt;MAX($C$22,(BH337*$C$34+BH338*$C$35)*EXP(-$C$12*$C$30)+(BH444*$C$34+BH445*$C$35)*EXP(-$C$14*$C$30)),BG$236,(BH337*$C$34+BH338*$C$35)*EXP(-$C$12*$C$30)+BG$234),"")</f>
        <v/>
      </c>
      <c r="BH337" s="65">
        <f>IF(BH$231&gt;=$E337,IF(BH228*$C$23&gt;MAX($C$22,(BI337*$C$34+BI338*$C$35)*EXP(-$C$12*$C$30)+(BI444*$C$34+BI445*$C$35)*EXP(-$C$14*$C$30)),BH$236,(BI337*$C$34+BI338*$C$35)*EXP(-$C$12*$C$30)+BH$234),"")</f>
        <v/>
      </c>
      <c r="BI337" s="65">
        <f>IF(BI$231&gt;=$E337,IF(BI228*$C$23&gt;MAX($C$22,(BJ337*$C$34+BJ338*$C$35)*EXP(-$C$12*$C$30)+(BJ444*$C$34+BJ445*$C$35)*EXP(-$C$14*$C$30)),BI$236,(BJ337*$C$34+BJ338*$C$35)*EXP(-$C$12*$C$30)+BI$234),"")</f>
        <v/>
      </c>
      <c r="BJ337" s="65">
        <f>IF(BJ$231&gt;=$E337,IF(BJ228*$C$23&gt;MAX($C$22,(BK337*$C$34+BK338*$C$35)*EXP(-$C$12*$C$30)+(BK444*$C$34+BK445*$C$35)*EXP(-$C$14*$C$30)),BJ$236,(BK337*$C$34+BK338*$C$35)*EXP(-$C$12*$C$30)+BJ$234),"")</f>
        <v/>
      </c>
      <c r="BK337" s="65">
        <f>IF(BK$231&gt;=$E337,IF(BK228*$C$23&gt;MAX($C$22,(BL337*$C$34+BL338*$C$35)*EXP(-$C$12*$C$30)+(BL444*$C$34+BL445*$C$35)*EXP(-$C$14*$C$30)),BK$236,(BL337*$C$34+BL338*$C$35)*EXP(-$C$12*$C$30)+BK$234),"")</f>
        <v/>
      </c>
      <c r="BL337" s="65">
        <f>IF(BL$231&gt;=$E337,IF(BL228*$C$23&gt;MAX($C$22,(BM337*$C$34+BM338*$C$35)*EXP(-$C$12*$C$30)+(BM444*$C$34+BM445*$C$35)*EXP(-$C$14*$C$30)),BL$236,(BM337*$C$34+BM338*$C$35)*EXP(-$C$12*$C$30)+BL$234),"")</f>
        <v/>
      </c>
      <c r="BM337" s="65">
        <f>IF(BM$231&gt;=$E337,IF(BM228*$C$23&gt;MAX($C$22,(BN337*$C$34+BN338*$C$35)*EXP(-$C$12*$C$30)+(BN444*$C$34+BN445*$C$35)*EXP(-$C$14*$C$30)),BM$236,(BN337*$C$34+BN338*$C$35)*EXP(-$C$12*$C$30)+BM$234),"")</f>
        <v/>
      </c>
      <c r="BN337" s="65">
        <f>IF(BN$231&gt;=$E337,IF(BN228*$C$23&gt;MAX($C$22,(BO337*$C$34+BO338*$C$35)*EXP(-$C$12*$C$30)+(BO444*$C$34+BO445*$C$35)*EXP(-$C$14*$C$30)),BN$236,(BO337*$C$34+BO338*$C$35)*EXP(-$C$12*$C$30)+BN$234),"")</f>
        <v/>
      </c>
      <c r="BO337" s="65">
        <f>IF(BO$231&gt;=$E337,IF(BO228*$C$23&gt;MAX($C$22,(BP337*$C$34+BP338*$C$35)*EXP(-$C$12*$C$30)+(BP444*$C$34+BP445*$C$35)*EXP(-$C$14*$C$30)),BO$236,(BP337*$C$34+BP338*$C$35)*EXP(-$C$12*$C$30)+BO$234),"")</f>
        <v/>
      </c>
      <c r="BP337" s="65">
        <f>IF(BP$231&gt;=$E337,IF(BP228*$C$23&gt;MAX($C$22,(BQ337*$C$34+BQ338*$C$35)*EXP(-$C$12*$C$30)+(BQ444*$C$34+BQ445*$C$35)*EXP(-$C$14*$C$30)),BP$236,(BQ337*$C$34+BQ338*$C$35)*EXP(-$C$12*$C$30)+BP$234),"")</f>
        <v/>
      </c>
      <c r="BQ337" s="65">
        <f>IF(BQ$231&gt;=$E337,IF(BQ228*$C$23&gt;MAX($C$22,(BR337*$C$34+BR338*$C$35)*EXP(-$C$12*$C$30)+(BR444*$C$34+BR445*$C$35)*EXP(-$C$14*$C$30)),BQ$236,(BR337*$C$34+BR338*$C$35)*EXP(-$C$12*$C$30)+BQ$234),"")</f>
        <v/>
      </c>
      <c r="BR337" s="65">
        <f>IF(BR$231&gt;=$E337,IF(BR228*$C$23&gt;MAX($C$22,(BS337*$C$34+BS338*$C$35)*EXP(-$C$12*$C$30)+(BS444*$C$34+BS445*$C$35)*EXP(-$C$14*$C$30)),BR$236,(BS337*$C$34+BS338*$C$35)*EXP(-$C$12*$C$30)+BR$234),"")</f>
        <v/>
      </c>
      <c r="BS337" s="65">
        <f>IF(BS$231&gt;=$E337,IF(BS228*$C$23&gt;MAX($C$22,(BT337*$C$34+BT338*$C$35)*EXP(-$C$12*$C$30)+(BT444*$C$34+BT445*$C$35)*EXP(-$C$14*$C$30)),BS$236,(BT337*$C$34+BT338*$C$35)*EXP(-$C$12*$C$30)+BS$234),"")</f>
        <v/>
      </c>
      <c r="BT337" s="65">
        <f>IF(BT$231&gt;=$E337,IF(BT228*$C$23&gt;MAX($C$22,(BU337*$C$34+BU338*$C$35)*EXP(-$C$12*$C$30)+(BU444*$C$34+BU445*$C$35)*EXP(-$C$14*$C$30)),BT$236,(BU337*$C$34+BU338*$C$35)*EXP(-$C$12*$C$30)+BT$234),"")</f>
        <v/>
      </c>
      <c r="BU337" s="65">
        <f>IF(BU$231&gt;=$E337,IF(BU228*$C$23&gt;MAX($C$22,(BV337*$C$34+BV338*$C$35)*EXP(-$C$12*$C$30)+(BV444*$C$34+BV445*$C$35)*EXP(-$C$14*$C$30)),BU$236,(BV337*$C$34+BV338*$C$35)*EXP(-$C$12*$C$30)+BU$234),"")</f>
        <v/>
      </c>
      <c r="BV337" s="65">
        <f>IF(BV$231&gt;=$E337,IF(BV228*$C$23&gt;MAX($C$22,(BW337*$C$34+BW338*$C$35)*EXP(-$C$12*$C$30)+(BW444*$C$34+BW445*$C$35)*EXP(-$C$14*$C$30)),BV$236,(BW337*$C$34+BW338*$C$35)*EXP(-$C$12*$C$30)+BV$234),"")</f>
        <v/>
      </c>
      <c r="BW337" s="65">
        <f>IF(BW$231&gt;=$E337,IF(BW228*$C$23&gt;MAX($C$22,(BX337*$C$34+BX338*$C$35)*EXP(-$C$12*$C$30)+(BX444*$C$34+BX445*$C$35)*EXP(-$C$14*$C$30)),BW$236,(BX337*$C$34+BX338*$C$35)*EXP(-$C$12*$C$30)+BW$234),"")</f>
        <v/>
      </c>
      <c r="BX337" s="65">
        <f>IF(BX$231&gt;=$E337,IF(BX228*$C$23&gt;MAX($C$22,(BY337*$C$34+BY338*$C$35)*EXP(-$C$12*$C$30)+(BY444*$C$34+BY445*$C$35)*EXP(-$C$14*$C$30)),BX$236,(BY337*$C$34+BY338*$C$35)*EXP(-$C$12*$C$30)+BX$234),"")</f>
        <v/>
      </c>
      <c r="BY337" s="65">
        <f>IF(BY$231&gt;=$E337,IF(BY228*$C$23&gt;MAX($C$22,(BZ337*$C$34+BZ338*$C$35)*EXP(-$C$12*$C$30)+(BZ444*$C$34+BZ445*$C$35)*EXP(-$C$14*$C$30)),BY$236,(BZ337*$C$34+BZ338*$C$35)*EXP(-$C$12*$C$30)+BY$234),"")</f>
        <v/>
      </c>
      <c r="BZ337" s="65">
        <f>IF(BZ$231&gt;=$E337,IF(BZ228*$C$23&gt;MAX($C$22,(CA337*$C$34+CA338*$C$35)*EXP(-$C$12*$C$30)+(CA444*$C$34+CA445*$C$35)*EXP(-$C$14*$C$30)),BZ$236,(CA337*$C$34+CA338*$C$35)*EXP(-$C$12*$C$30)+BZ$234),"")</f>
        <v/>
      </c>
      <c r="CA337" s="65">
        <f>IF(CA$231&gt;=$E337,IF(CA228*$C$23&gt;MAX($C$22,(CB337*$C$34+CB338*$C$35)*EXP(-$C$12*$C$30)+(CB444*$C$34+CB445*$C$35)*EXP(-$C$14*$C$30)),CA$236,(CB337*$C$34+CB338*$C$35)*EXP(-$C$12*$C$30)+CA$234),"")</f>
        <v/>
      </c>
      <c r="CB337" s="65">
        <f>IF(CB$231&gt;=$E337,IF(CB228*$C$23&gt;MAX($C$22,(CC337*$C$34+CC338*$C$35)*EXP(-$C$12*$C$30)+(CC444*$C$34+CC445*$C$35)*EXP(-$C$14*$C$30)),CB$236,(CC337*$C$34+CC338*$C$35)*EXP(-$C$12*$C$30)+CB$234),"")</f>
        <v/>
      </c>
      <c r="CC337" s="65">
        <f>IF(CC$231&gt;=$E337,IF(CC228*$C$23&gt;MAX($C$22,(CD337*$C$34+CD338*$C$35)*EXP(-$C$12*$C$30)+(CD444*$C$34+CD445*$C$35)*EXP(-$C$14*$C$30)),CC$236,(CD337*$C$34+CD338*$C$35)*EXP(-$C$12*$C$30)+CC$234),"")</f>
        <v/>
      </c>
      <c r="CD337" s="65">
        <f>IF(CD$231&gt;=$E337,IF(CD228*$C$23&gt;MAX($C$22,(CE337*$C$34+CE338*$C$35)*EXP(-$C$12*$C$30)+(CE444*$C$34+CE445*$C$35)*EXP(-$C$14*$C$30)),CD$236,(CE337*$C$34+CE338*$C$35)*EXP(-$C$12*$C$30)+CD$234),"")</f>
        <v/>
      </c>
      <c r="CE337" s="65">
        <f>IF(CE$231&gt;=$E337,IF(CE228*$C$23&gt;MAX($C$22,(CF337*$C$34+CF338*$C$35)*EXP(-$C$12*$C$30)+(CF444*$C$34+CF445*$C$35)*EXP(-$C$14*$C$30)),CE$236,(CF337*$C$34+CF338*$C$35)*EXP(-$C$12*$C$30)+CE$234),"")</f>
        <v/>
      </c>
      <c r="CF337" s="65">
        <f>IF(CF$231&gt;=$E337,IF(CF228*$C$23&gt;MAX($C$22,(CG337*$C$34+CG338*$C$35)*EXP(-$C$12*$C$30)+(CG444*$C$34+CG445*$C$35)*EXP(-$C$14*$C$30)),CF$236,(CG337*$C$34+CG338*$C$35)*EXP(-$C$12*$C$30)+CF$234),"")</f>
        <v/>
      </c>
      <c r="CG337" s="65">
        <f>IF(CG$231&gt;=$E337,IF(CG228*$C$23&gt;MAX($C$22,(CH337*$C$34+CH338*$C$35)*EXP(-$C$12*$C$30)+(CH444*$C$34+CH445*$C$35)*EXP(-$C$14*$C$30)),CG$236,(CH337*$C$34+CH338*$C$35)*EXP(-$C$12*$C$30)+CG$234),"")</f>
        <v/>
      </c>
      <c r="CH337" s="65">
        <f>IF(CH$231&gt;=$E337,IF(CH228*$C$23&gt;MAX($C$22,(CI337*$C$34+CI338*$C$35)*EXP(-$C$12*$C$30)+(CI444*$C$34+CI445*$C$35)*EXP(-$C$14*$C$30)),CH$236,(CI337*$C$34+CI338*$C$35)*EXP(-$C$12*$C$30)+CH$234),"")</f>
        <v/>
      </c>
      <c r="CI337" s="65">
        <f>IF(CI$231&gt;=$E337,IF(CI228*$C$23&gt;MAX($C$22,(CJ337*$C$34+CJ338*$C$35)*EXP(-$C$12*$C$30)+(CJ444*$C$34+CJ445*$C$35)*EXP(-$C$14*$C$30)),CI$236,(CJ337*$C$34+CJ338*$C$35)*EXP(-$C$12*$C$30)+CI$234),"")</f>
        <v/>
      </c>
      <c r="CJ337" s="65">
        <f>IF(CJ$231&gt;=$E337,IF(CJ228*$C$23&gt;MAX($C$22,(CK337*$C$34+CK338*$C$35)*EXP(-$C$12*$C$30)+(CK444*$C$34+CK445*$C$35)*EXP(-$C$14*$C$30)),CJ$236,(CK337*$C$34+CK338*$C$35)*EXP(-$C$12*$C$30)+CJ$234),"")</f>
        <v/>
      </c>
      <c r="CK337" s="65">
        <f>IF(CK$231&gt;=$E337,IF(CK228*$C$23&gt;MAX($C$22,(CL337*$C$34+CL338*$C$35)*EXP(-$C$12*$C$30)+(CL444*$C$34+CL445*$C$35)*EXP(-$C$14*$C$30)),CK$236,(CL337*$C$34+CL338*$C$35)*EXP(-$C$12*$C$30)+CK$234),"")</f>
        <v/>
      </c>
      <c r="CL337" s="65">
        <f>IF(CL$231&gt;=$E337,IF(CL228*$C$23&gt;MAX($C$22,(CM337*$C$34+CM338*$C$35)*EXP(-$C$12*$C$30)+(CM444*$C$34+CM445*$C$35)*EXP(-$C$14*$C$30)),CL$236,(CM337*$C$34+CM338*$C$35)*EXP(-$C$12*$C$30)+CL$234),"")</f>
        <v/>
      </c>
      <c r="CM337" s="65">
        <f>IF(CM$231&gt;=$E337,IF(CM228*$C$23&gt;MAX($C$22,(CN337*$C$34+CN338*$C$35)*EXP(-$C$12*$C$30)+(CN444*$C$34+CN445*$C$35)*EXP(-$C$14*$C$30)),CM$236,(CN337*$C$34+CN338*$C$35)*EXP(-$C$12*$C$30)+CM$234),"")</f>
        <v/>
      </c>
      <c r="CN337" s="65">
        <f>IF(CN$231&gt;=$E337,IF(CN228*$C$23&gt;MAX($C$22,(CO337*$C$34+CO338*$C$35)*EXP(-$C$12*$C$30)+(CO444*$C$34+CO445*$C$35)*EXP(-$C$14*$C$30)),CN$236,(CO337*$C$34+CO338*$C$35)*EXP(-$C$12*$C$30)+CN$234),"")</f>
        <v/>
      </c>
      <c r="CO337" s="65">
        <f>IF(CO$231&gt;=$E337,IF(CO228*$C$23&gt;MAX($C$22,(CP337*$C$34+CP338*$C$35)*EXP(-$C$12*$C$30)+(CP444*$C$34+CP445*$C$35)*EXP(-$C$14*$C$30)),CO$236,(CP337*$C$34+CP338*$C$35)*EXP(-$C$12*$C$30)+CO$234),"")</f>
        <v/>
      </c>
      <c r="CP337" s="65">
        <f>IF(CP$231&gt;=$E337,IF(CP228*$C$23&gt;MAX($C$22,(CQ337*$C$34+CQ338*$C$35)*EXP(-$C$12*$C$30)+(CQ444*$C$34+CQ445*$C$35)*EXP(-$C$14*$C$30)),CP$236,(CQ337*$C$34+CQ338*$C$35)*EXP(-$C$12*$C$30)+CP$234),"")</f>
        <v/>
      </c>
      <c r="CQ337" s="65">
        <f>IF(CQ$231&gt;=$E337,IF(CQ228*$C$23&gt;MAX($C$22,(CR337*$C$34+CR338*$C$35)*EXP(-$C$12*$C$30)+(CR444*$C$34+CR445*$C$35)*EXP(-$C$14*$C$30)),CQ$236,(CR337*$C$34+CR338*$C$35)*EXP(-$C$12*$C$30)+CQ$234),"")</f>
        <v/>
      </c>
      <c r="CR337" s="65">
        <f>IF(CR$231&gt;=$E337,IF(CR228*$C$23&gt;MAX($C$22,(CS337*$C$34+CS338*$C$35)*EXP(-$C$12*$C$30)+(CS444*$C$34+CS445*$C$35)*EXP(-$C$14*$C$30)),CR$236,(CS337*$C$34+CS338*$C$35)*EXP(-$C$12*$C$30)+CR$234),"")</f>
        <v/>
      </c>
      <c r="CS337" s="65">
        <f>IF(CS$231&gt;=$E337,IF(CS228*$C$23&gt;MAX($C$22,(CT337*$C$34+CT338*$C$35)*EXP(-$C$12*$C$30)+(CT444*$C$34+CT445*$C$35)*EXP(-$C$14*$C$30)),CS$236,(CT337*$C$34+CT338*$C$35)*EXP(-$C$12*$C$30)+CS$234),"")</f>
        <v/>
      </c>
      <c r="CT337" s="65">
        <f>IF(CT$231&gt;=$E337,IF(CT228*$C$23&gt;MAX($C$22,(CU337*$C$34+CU338*$C$35)*EXP(-$C$12*$C$30)+(CU444*$C$34+CU445*$C$35)*EXP(-$C$14*$C$30)),CT$236,(CU337*$C$34+CU338*$C$35)*EXP(-$C$12*$C$30)+CT$234),"")</f>
        <v/>
      </c>
      <c r="CU337" s="65">
        <f>IF(CU$231&gt;=$E337,IF(CU228*$C$23&gt;MAX($C$22,(CV337*$C$34+CV338*$C$35)*EXP(-$C$12*$C$30)+(CV444*$C$34+CV445*$C$35)*EXP(-$C$14*$C$30)),CU$236,(CV337*$C$34+CV338*$C$35)*EXP(-$C$12*$C$30)+CU$234),"")</f>
        <v/>
      </c>
      <c r="CV337" s="65">
        <f>IF(CV$231&gt;=$E337,IF(CV228*$C$23&gt;MAX($C$22,(CW337*$C$34+CW338*$C$35)*EXP(-$C$12*$C$30)+(CW444*$C$34+CW445*$C$35)*EXP(-$C$14*$C$30)),CV$236,(CW337*$C$34+CW338*$C$35)*EXP(-$C$12*$C$30)+CV$234),"")</f>
        <v/>
      </c>
      <c r="CW337" s="65">
        <f>IF(CW$231&gt;=$E337,IF(CW228*$C$23&gt;MAX($C$22,(CX337*$C$34+CX338*$C$35)*EXP(-$C$12*$C$30)+(CX444*$C$34+CX445*$C$35)*EXP(-$C$14*$C$30)),CW$236,(CX337*$C$34+CX338*$C$35)*EXP(-$C$12*$C$30)+CW$234),"")</f>
        <v/>
      </c>
      <c r="CX337" s="65">
        <f>IF(CX$231&gt;=$E337,IF(CX228*$C$23&gt;MAX($C$22,(CY337*$C$34+CY338*$C$35)*EXP(-$C$12*$C$30)+(CY444*$C$34+CY445*$C$35)*EXP(-$C$14*$C$30)),CX$236,(CY337*$C$34+CY338*$C$35)*EXP(-$C$12*$C$30)+CX$234),"")</f>
        <v/>
      </c>
      <c r="CY337" s="65">
        <f>IF(CY$231&gt;=$E337,IF(CY228*$C$23&gt;MAX($C$22,(CZ337*$C$34+CZ338*$C$35)*EXP(-$C$12*$C$30)+(CZ444*$C$34+CZ445*$C$35)*EXP(-$C$14*$C$30)),CY$236,(CZ337*$C$34+CZ338*$C$35)*EXP(-$C$12*$C$30)+CY$234),"")</f>
        <v/>
      </c>
      <c r="CZ337" s="65">
        <f>IF(CZ$231&gt;=$E337,IF(CZ228*$C$23&gt;MAX($C$22,(DA337*$C$34+DA338*$C$35)*EXP(-$C$12*$C$30)+(DA444*$C$34+DA445*$C$35)*EXP(-$C$14*$C$30)),CZ$236,(DA337*$C$34+DA338*$C$35)*EXP(-$C$12*$C$30)+CZ$234),"")</f>
        <v/>
      </c>
      <c r="DA337" s="65">
        <f>IF(DA$231&gt;=$E337,IF(DA228*$C$23&gt;MAX($C$22,(DB337*$C$34+DB338*$C$35)*EXP(-$C$12*$C$30)+(DB444*$C$34+DB445*$C$35)*EXP(-$C$14*$C$30)),DA$236,(DB337*$C$34+DB338*$C$35)*EXP(-$C$12*$C$30)+DA$234),"")</f>
        <v/>
      </c>
      <c r="DB337" s="65">
        <f>IF(DB$231&gt;=$E337,IF(DB228*$C$23&gt;MAX($C$22,(DC337*$C$34+DC338*$C$35)*EXP(-$C$12*$C$30)+(DC444*$C$34+DC445*$C$35)*EXP(-$C$14*$C$30)),DB$236,(DC337*$C$34+DC338*$C$35)*EXP(-$C$12*$C$30)+DB$234),"")</f>
        <v/>
      </c>
      <c r="DC337" s="65">
        <f>IF(DC$231&gt;=$E337,IF(DC228*$C$23&gt;$C$22,DC$236,$C$22+DC$234),"")</f>
        <v/>
      </c>
    </row>
    <row r="338" ht="12" customHeight="1">
      <c r="B338" s="12" t="n"/>
      <c r="C338" s="12" t="n"/>
      <c r="D338" s="12" t="n"/>
      <c r="E338" s="64">
        <f>E337+1</f>
        <v/>
      </c>
      <c r="G338" s="65">
        <f>IF(G$231&gt;=$E338,IF(G229*$C$23&gt;MAX($C$22,(H338*$C$34+H339*$C$35)*EXP(-$C$12*$C$30)+(H445*$C$34+H446*$C$35)*EXP(-$C$14*$C$30)),G$236,(H338*$C$34+H339*$C$35)*EXP(-$C$12*$C$30)+G$234),"")</f>
        <v/>
      </c>
      <c r="H338" s="65">
        <f>IF(H$231&gt;=$E338,IF(H229*$C$23&gt;MAX($C$22,(I338*$C$34+I339*$C$35)*EXP(-$C$12*$C$30)+(I445*$C$34+I446*$C$35)*EXP(-$C$14*$C$30)),H$236,(I338*$C$34+I339*$C$35)*EXP(-$C$12*$C$30)+H$234),"")</f>
        <v/>
      </c>
      <c r="I338" s="65">
        <f>IF(I$231&gt;=$E338,IF(I229*$C$23&gt;MAX($C$22,(J338*$C$34+J339*$C$35)*EXP(-$C$12*$C$30)+(J445*$C$34+J446*$C$35)*EXP(-$C$14*$C$30)),I$236,(J338*$C$34+J339*$C$35)*EXP(-$C$12*$C$30)+I$234),"")</f>
        <v/>
      </c>
      <c r="J338" s="65">
        <f>IF(J$231&gt;=$E338,IF(J229*$C$23&gt;MAX($C$22,(K338*$C$34+K339*$C$35)*EXP(-$C$12*$C$30)+(K445*$C$34+K446*$C$35)*EXP(-$C$14*$C$30)),J$236,(K338*$C$34+K339*$C$35)*EXP(-$C$12*$C$30)+J$234),"")</f>
        <v/>
      </c>
      <c r="K338" s="65">
        <f>IF(K$231&gt;=$E338,IF(K229*$C$23&gt;MAX($C$22,(L338*$C$34+L339*$C$35)*EXP(-$C$12*$C$30)+(L445*$C$34+L446*$C$35)*EXP(-$C$14*$C$30)),K$236,(L338*$C$34+L339*$C$35)*EXP(-$C$12*$C$30)+K$234),"")</f>
        <v/>
      </c>
      <c r="L338" s="65">
        <f>IF(L$231&gt;=$E338,IF(L229*$C$23&gt;MAX($C$22,(M338*$C$34+M339*$C$35)*EXP(-$C$12*$C$30)+(M445*$C$34+M446*$C$35)*EXP(-$C$14*$C$30)),L$236,(M338*$C$34+M339*$C$35)*EXP(-$C$12*$C$30)+L$234),"")</f>
        <v/>
      </c>
      <c r="M338" s="65">
        <f>IF(M$231&gt;=$E338,IF(M229*$C$23&gt;MAX($C$22,(N338*$C$34+N339*$C$35)*EXP(-$C$12*$C$30)+(N445*$C$34+N446*$C$35)*EXP(-$C$14*$C$30)),M$236,(N338*$C$34+N339*$C$35)*EXP(-$C$12*$C$30)+M$234),"")</f>
        <v/>
      </c>
      <c r="N338" s="65">
        <f>IF(N$231&gt;=$E338,IF(N229*$C$23&gt;MAX($C$22,(O338*$C$34+O339*$C$35)*EXP(-$C$12*$C$30)+(O445*$C$34+O446*$C$35)*EXP(-$C$14*$C$30)),N$236,(O338*$C$34+O339*$C$35)*EXP(-$C$12*$C$30)+N$234),"")</f>
        <v/>
      </c>
      <c r="O338" s="65">
        <f>IF(O$231&gt;=$E338,IF(O229*$C$23&gt;MAX($C$22,(P338*$C$34+P339*$C$35)*EXP(-$C$12*$C$30)+(P445*$C$34+P446*$C$35)*EXP(-$C$14*$C$30)),O$236,(P338*$C$34+P339*$C$35)*EXP(-$C$12*$C$30)+O$234),"")</f>
        <v/>
      </c>
      <c r="P338" s="65">
        <f>IF(P$231&gt;=$E338,IF(P229*$C$23&gt;MAX($C$22,(Q338*$C$34+Q339*$C$35)*EXP(-$C$12*$C$30)+(Q445*$C$34+Q446*$C$35)*EXP(-$C$14*$C$30)),P$236,(Q338*$C$34+Q339*$C$35)*EXP(-$C$12*$C$30)+P$234),"")</f>
        <v/>
      </c>
      <c r="Q338" s="65">
        <f>IF(Q$231&gt;=$E338,IF(Q229*$C$23&gt;MAX($C$22,(R338*$C$34+R339*$C$35)*EXP(-$C$12*$C$30)+(R445*$C$34+R446*$C$35)*EXP(-$C$14*$C$30)),Q$236,(R338*$C$34+R339*$C$35)*EXP(-$C$12*$C$30)+Q$234),"")</f>
        <v/>
      </c>
      <c r="R338" s="65">
        <f>IF(R$231&gt;=$E338,IF(R229*$C$23&gt;MAX($C$22,(S338*$C$34+S339*$C$35)*EXP(-$C$12*$C$30)+(S445*$C$34+S446*$C$35)*EXP(-$C$14*$C$30)),R$236,(S338*$C$34+S339*$C$35)*EXP(-$C$12*$C$30)+R$234),"")</f>
        <v/>
      </c>
      <c r="S338" s="65">
        <f>IF(S$231&gt;=$E338,IF(S229*$C$23&gt;MAX($C$22,(T338*$C$34+T339*$C$35)*EXP(-$C$12*$C$30)+(T445*$C$34+T446*$C$35)*EXP(-$C$14*$C$30)),S$236,(T338*$C$34+T339*$C$35)*EXP(-$C$12*$C$30)+S$234),"")</f>
        <v/>
      </c>
      <c r="T338" s="65">
        <f>IF(T$231&gt;=$E338,IF(T229*$C$23&gt;MAX($C$22,(U338*$C$34+U339*$C$35)*EXP(-$C$12*$C$30)+(U445*$C$34+U446*$C$35)*EXP(-$C$14*$C$30)),T$236,(U338*$C$34+U339*$C$35)*EXP(-$C$12*$C$30)+T$234),"")</f>
        <v/>
      </c>
      <c r="U338" s="65">
        <f>IF(U$231&gt;=$E338,IF(U229*$C$23&gt;MAX($C$22,(V338*$C$34+V339*$C$35)*EXP(-$C$12*$C$30)+(V445*$C$34+V446*$C$35)*EXP(-$C$14*$C$30)),U$236,(V338*$C$34+V339*$C$35)*EXP(-$C$12*$C$30)+U$234),"")</f>
        <v/>
      </c>
      <c r="V338" s="65">
        <f>IF(V$231&gt;=$E338,IF(V229*$C$23&gt;MAX($C$22,(W338*$C$34+W339*$C$35)*EXP(-$C$12*$C$30)+(W445*$C$34+W446*$C$35)*EXP(-$C$14*$C$30)),V$236,(W338*$C$34+W339*$C$35)*EXP(-$C$12*$C$30)+V$234),"")</f>
        <v/>
      </c>
      <c r="W338" s="65">
        <f>IF(W$231&gt;=$E338,IF(W229*$C$23&gt;MAX($C$22,(X338*$C$34+X339*$C$35)*EXP(-$C$12*$C$30)+(X445*$C$34+X446*$C$35)*EXP(-$C$14*$C$30)),W$236,(X338*$C$34+X339*$C$35)*EXP(-$C$12*$C$30)+W$234),"")</f>
        <v/>
      </c>
      <c r="X338" s="65">
        <f>IF(X$231&gt;=$E338,IF(X229*$C$23&gt;MAX($C$22,(Y338*$C$34+Y339*$C$35)*EXP(-$C$12*$C$30)+(Y445*$C$34+Y446*$C$35)*EXP(-$C$14*$C$30)),X$236,(Y338*$C$34+Y339*$C$35)*EXP(-$C$12*$C$30)+X$234),"")</f>
        <v/>
      </c>
      <c r="Y338" s="65">
        <f>IF(Y$231&gt;=$E338,IF(Y229*$C$23&gt;MAX($C$22,(Z338*$C$34+Z339*$C$35)*EXP(-$C$12*$C$30)+(Z445*$C$34+Z446*$C$35)*EXP(-$C$14*$C$30)),Y$236,(Z338*$C$34+Z339*$C$35)*EXP(-$C$12*$C$30)+Y$234),"")</f>
        <v/>
      </c>
      <c r="Z338" s="65">
        <f>IF(Z$231&gt;=$E338,IF(Z229*$C$23&gt;MAX($C$22,(AA338*$C$34+AA339*$C$35)*EXP(-$C$12*$C$30)+(AA445*$C$34+AA446*$C$35)*EXP(-$C$14*$C$30)),Z$236,(AA338*$C$34+AA339*$C$35)*EXP(-$C$12*$C$30)+Z$234),"")</f>
        <v/>
      </c>
      <c r="AA338" s="65">
        <f>IF(AA$231&gt;=$E338,IF(AA229*$C$23&gt;MAX($C$22,(AB338*$C$34+AB339*$C$35)*EXP(-$C$12*$C$30)+(AB445*$C$34+AB446*$C$35)*EXP(-$C$14*$C$30)),AA$236,(AB338*$C$34+AB339*$C$35)*EXP(-$C$12*$C$30)+AA$234),"")</f>
        <v/>
      </c>
      <c r="AB338" s="65">
        <f>IF(AB$231&gt;=$E338,IF(AB229*$C$23&gt;MAX($C$22,(AC338*$C$34+AC339*$C$35)*EXP(-$C$12*$C$30)+(AC445*$C$34+AC446*$C$35)*EXP(-$C$14*$C$30)),AB$236,(AC338*$C$34+AC339*$C$35)*EXP(-$C$12*$C$30)+AB$234),"")</f>
        <v/>
      </c>
      <c r="AC338" s="65">
        <f>IF(AC$231&gt;=$E338,IF(AC229*$C$23&gt;MAX($C$22,(AD338*$C$34+AD339*$C$35)*EXP(-$C$12*$C$30)+(AD445*$C$34+AD446*$C$35)*EXP(-$C$14*$C$30)),AC$236,(AD338*$C$34+AD339*$C$35)*EXP(-$C$12*$C$30)+AC$234),"")</f>
        <v/>
      </c>
      <c r="AD338" s="65">
        <f>IF(AD$231&gt;=$E338,IF(AD229*$C$23&gt;MAX($C$22,(AE338*$C$34+AE339*$C$35)*EXP(-$C$12*$C$30)+(AE445*$C$34+AE446*$C$35)*EXP(-$C$14*$C$30)),AD$236,(AE338*$C$34+AE339*$C$35)*EXP(-$C$12*$C$30)+AD$234),"")</f>
        <v/>
      </c>
      <c r="AE338" s="65">
        <f>IF(AE$231&gt;=$E338,IF(AE229*$C$23&gt;MAX($C$22,(AF338*$C$34+AF339*$C$35)*EXP(-$C$12*$C$30)+(AF445*$C$34+AF446*$C$35)*EXP(-$C$14*$C$30)),AE$236,(AF338*$C$34+AF339*$C$35)*EXP(-$C$12*$C$30)+AE$234),"")</f>
        <v/>
      </c>
      <c r="AF338" s="65">
        <f>IF(AF$231&gt;=$E338,IF(AF229*$C$23&gt;MAX($C$22,(AG338*$C$34+AG339*$C$35)*EXP(-$C$12*$C$30)+(AG445*$C$34+AG446*$C$35)*EXP(-$C$14*$C$30)),AF$236,(AG338*$C$34+AG339*$C$35)*EXP(-$C$12*$C$30)+AF$234),"")</f>
        <v/>
      </c>
      <c r="AG338" s="65">
        <f>IF(AG$231&gt;=$E338,IF(AG229*$C$23&gt;MAX($C$22,(AH338*$C$34+AH339*$C$35)*EXP(-$C$12*$C$30)+(AH445*$C$34+AH446*$C$35)*EXP(-$C$14*$C$30)),AG$236,(AH338*$C$34+AH339*$C$35)*EXP(-$C$12*$C$30)+AG$234),"")</f>
        <v/>
      </c>
      <c r="AH338" s="65">
        <f>IF(AH$231&gt;=$E338,IF(AH229*$C$23&gt;MAX($C$22,(AI338*$C$34+AI339*$C$35)*EXP(-$C$12*$C$30)+(AI445*$C$34+AI446*$C$35)*EXP(-$C$14*$C$30)),AH$236,(AI338*$C$34+AI339*$C$35)*EXP(-$C$12*$C$30)+AH$234),"")</f>
        <v/>
      </c>
      <c r="AI338" s="65">
        <f>IF(AI$231&gt;=$E338,IF(AI229*$C$23&gt;MAX($C$22,(AJ338*$C$34+AJ339*$C$35)*EXP(-$C$12*$C$30)+(AJ445*$C$34+AJ446*$C$35)*EXP(-$C$14*$C$30)),AI$236,(AJ338*$C$34+AJ339*$C$35)*EXP(-$C$12*$C$30)+AI$234),"")</f>
        <v/>
      </c>
      <c r="AJ338" s="65">
        <f>IF(AJ$231&gt;=$E338,IF(AJ229*$C$23&gt;MAX($C$22,(AK338*$C$34+AK339*$C$35)*EXP(-$C$12*$C$30)+(AK445*$C$34+AK446*$C$35)*EXP(-$C$14*$C$30)),AJ$236,(AK338*$C$34+AK339*$C$35)*EXP(-$C$12*$C$30)+AJ$234),"")</f>
        <v/>
      </c>
      <c r="AK338" s="65">
        <f>IF(AK$231&gt;=$E338,IF(AK229*$C$23&gt;MAX($C$22,(AL338*$C$34+AL339*$C$35)*EXP(-$C$12*$C$30)+(AL445*$C$34+AL446*$C$35)*EXP(-$C$14*$C$30)),AK$236,(AL338*$C$34+AL339*$C$35)*EXP(-$C$12*$C$30)+AK$234),"")</f>
        <v/>
      </c>
      <c r="AL338" s="65">
        <f>IF(AL$231&gt;=$E338,IF(AL229*$C$23&gt;MAX($C$22,(AM338*$C$34+AM339*$C$35)*EXP(-$C$12*$C$30)+(AM445*$C$34+AM446*$C$35)*EXP(-$C$14*$C$30)),AL$236,(AM338*$C$34+AM339*$C$35)*EXP(-$C$12*$C$30)+AL$234),"")</f>
        <v/>
      </c>
      <c r="AM338" s="65">
        <f>IF(AM$231&gt;=$E338,IF(AM229*$C$23&gt;MAX($C$22,(AN338*$C$34+AN339*$C$35)*EXP(-$C$12*$C$30)+(AN445*$C$34+AN446*$C$35)*EXP(-$C$14*$C$30)),AM$236,(AN338*$C$34+AN339*$C$35)*EXP(-$C$12*$C$30)+AM$234),"")</f>
        <v/>
      </c>
      <c r="AN338" s="65">
        <f>IF(AN$231&gt;=$E338,IF(AN229*$C$23&gt;MAX($C$22,(AO338*$C$34+AO339*$C$35)*EXP(-$C$12*$C$30)+(AO445*$C$34+AO446*$C$35)*EXP(-$C$14*$C$30)),AN$236,(AO338*$C$34+AO339*$C$35)*EXP(-$C$12*$C$30)+AN$234),"")</f>
        <v/>
      </c>
      <c r="AO338" s="65">
        <f>IF(AO$231&gt;=$E338,IF(AO229*$C$23&gt;MAX($C$22,(AP338*$C$34+AP339*$C$35)*EXP(-$C$12*$C$30)+(AP445*$C$34+AP446*$C$35)*EXP(-$C$14*$C$30)),AO$236,(AP338*$C$34+AP339*$C$35)*EXP(-$C$12*$C$30)+AO$234),"")</f>
        <v/>
      </c>
      <c r="AP338" s="65">
        <f>IF(AP$231&gt;=$E338,IF(AP229*$C$23&gt;MAX($C$22,(AQ338*$C$34+AQ339*$C$35)*EXP(-$C$12*$C$30)+(AQ445*$C$34+AQ446*$C$35)*EXP(-$C$14*$C$30)),AP$236,(AQ338*$C$34+AQ339*$C$35)*EXP(-$C$12*$C$30)+AP$234),"")</f>
        <v/>
      </c>
      <c r="AQ338" s="65">
        <f>IF(AQ$231&gt;=$E338,IF(AQ229*$C$23&gt;MAX($C$22,(AR338*$C$34+AR339*$C$35)*EXP(-$C$12*$C$30)+(AR445*$C$34+AR446*$C$35)*EXP(-$C$14*$C$30)),AQ$236,(AR338*$C$34+AR339*$C$35)*EXP(-$C$12*$C$30)+AQ$234),"")</f>
        <v/>
      </c>
      <c r="AR338" s="65">
        <f>IF(AR$231&gt;=$E338,IF(AR229*$C$23&gt;MAX($C$22,(AS338*$C$34+AS339*$C$35)*EXP(-$C$12*$C$30)+(AS445*$C$34+AS446*$C$35)*EXP(-$C$14*$C$30)),AR$236,(AS338*$C$34+AS339*$C$35)*EXP(-$C$12*$C$30)+AR$234),"")</f>
        <v/>
      </c>
      <c r="AS338" s="65">
        <f>IF(AS$231&gt;=$E338,IF(AS229*$C$23&gt;MAX($C$22,(AT338*$C$34+AT339*$C$35)*EXP(-$C$12*$C$30)+(AT445*$C$34+AT446*$C$35)*EXP(-$C$14*$C$30)),AS$236,(AT338*$C$34+AT339*$C$35)*EXP(-$C$12*$C$30)+AS$234),"")</f>
        <v/>
      </c>
      <c r="AT338" s="65">
        <f>IF(AT$231&gt;=$E338,IF(AT229*$C$23&gt;MAX($C$22,(AU338*$C$34+AU339*$C$35)*EXP(-$C$12*$C$30)+(AU445*$C$34+AU446*$C$35)*EXP(-$C$14*$C$30)),AT$236,(AU338*$C$34+AU339*$C$35)*EXP(-$C$12*$C$30)+AT$234),"")</f>
        <v/>
      </c>
      <c r="AU338" s="65">
        <f>IF(AU$231&gt;=$E338,IF(AU229*$C$23&gt;MAX($C$22,(AV338*$C$34+AV339*$C$35)*EXP(-$C$12*$C$30)+(AV445*$C$34+AV446*$C$35)*EXP(-$C$14*$C$30)),AU$236,(AV338*$C$34+AV339*$C$35)*EXP(-$C$12*$C$30)+AU$234),"")</f>
        <v/>
      </c>
      <c r="AV338" s="65">
        <f>IF(AV$231&gt;=$E338,IF(AV229*$C$23&gt;MAX($C$22,(AW338*$C$34+AW339*$C$35)*EXP(-$C$12*$C$30)+(AW445*$C$34+AW446*$C$35)*EXP(-$C$14*$C$30)),AV$236,(AW338*$C$34+AW339*$C$35)*EXP(-$C$12*$C$30)+AV$234),"")</f>
        <v/>
      </c>
      <c r="AW338" s="65">
        <f>IF(AW$231&gt;=$E338,IF(AW229*$C$23&gt;MAX($C$22,(AX338*$C$34+AX339*$C$35)*EXP(-$C$12*$C$30)+(AX445*$C$34+AX446*$C$35)*EXP(-$C$14*$C$30)),AW$236,(AX338*$C$34+AX339*$C$35)*EXP(-$C$12*$C$30)+AW$234),"")</f>
        <v/>
      </c>
      <c r="AX338" s="65">
        <f>IF(AX$231&gt;=$E338,IF(AX229*$C$23&gt;MAX($C$22,(AY338*$C$34+AY339*$C$35)*EXP(-$C$12*$C$30)+(AY445*$C$34+AY446*$C$35)*EXP(-$C$14*$C$30)),AX$236,(AY338*$C$34+AY339*$C$35)*EXP(-$C$12*$C$30)+AX$234),"")</f>
        <v/>
      </c>
      <c r="AY338" s="65">
        <f>IF(AY$231&gt;=$E338,IF(AY229*$C$23&gt;MAX($C$22,(AZ338*$C$34+AZ339*$C$35)*EXP(-$C$12*$C$30)+(AZ445*$C$34+AZ446*$C$35)*EXP(-$C$14*$C$30)),AY$236,(AZ338*$C$34+AZ339*$C$35)*EXP(-$C$12*$C$30)+AY$234),"")</f>
        <v/>
      </c>
      <c r="AZ338" s="65">
        <f>IF(AZ$231&gt;=$E338,IF(AZ229*$C$23&gt;MAX($C$22,(BA338*$C$34+BA339*$C$35)*EXP(-$C$12*$C$30)+(BA445*$C$34+BA446*$C$35)*EXP(-$C$14*$C$30)),AZ$236,(BA338*$C$34+BA339*$C$35)*EXP(-$C$12*$C$30)+AZ$234),"")</f>
        <v/>
      </c>
      <c r="BA338" s="65">
        <f>IF(BA$231&gt;=$E338,IF(BA229*$C$23&gt;MAX($C$22,(BB338*$C$34+BB339*$C$35)*EXP(-$C$12*$C$30)+(BB445*$C$34+BB446*$C$35)*EXP(-$C$14*$C$30)),BA$236,(BB338*$C$34+BB339*$C$35)*EXP(-$C$12*$C$30)+BA$234),"")</f>
        <v/>
      </c>
      <c r="BB338" s="65">
        <f>IF(BB$231&gt;=$E338,IF(BB229*$C$23&gt;MAX($C$22,(BC338*$C$34+BC339*$C$35)*EXP(-$C$12*$C$30)+(BC445*$C$34+BC446*$C$35)*EXP(-$C$14*$C$30)),BB$236,(BC338*$C$34+BC339*$C$35)*EXP(-$C$12*$C$30)+BB$234),"")</f>
        <v/>
      </c>
      <c r="BC338" s="65">
        <f>IF(BC$231&gt;=$E338,IF(BC229*$C$23&gt;MAX($C$22,(BD338*$C$34+BD339*$C$35)*EXP(-$C$12*$C$30)+(BD445*$C$34+BD446*$C$35)*EXP(-$C$14*$C$30)),BC$236,(BD338*$C$34+BD339*$C$35)*EXP(-$C$12*$C$30)+BC$234),"")</f>
        <v/>
      </c>
      <c r="BD338" s="65">
        <f>IF(BD$231&gt;=$E338,IF(BD229*$C$23&gt;MAX($C$22,(BE338*$C$34+BE339*$C$35)*EXP(-$C$12*$C$30)+(BE445*$C$34+BE446*$C$35)*EXP(-$C$14*$C$30)),BD$236,(BE338*$C$34+BE339*$C$35)*EXP(-$C$12*$C$30)+BD$234),"")</f>
        <v/>
      </c>
      <c r="BE338" s="65">
        <f>IF(BE$231&gt;=$E338,IF(BE229*$C$23&gt;MAX($C$22,(BF338*$C$34+BF339*$C$35)*EXP(-$C$12*$C$30)+(BF445*$C$34+BF446*$C$35)*EXP(-$C$14*$C$30)),BE$236,(BF338*$C$34+BF339*$C$35)*EXP(-$C$12*$C$30)+BE$234),"")</f>
        <v/>
      </c>
      <c r="BF338" s="65">
        <f>IF(BF$231&gt;=$E338,IF(BF229*$C$23&gt;MAX($C$22,(BG338*$C$34+BG339*$C$35)*EXP(-$C$12*$C$30)+(BG445*$C$34+BG446*$C$35)*EXP(-$C$14*$C$30)),BF$236,(BG338*$C$34+BG339*$C$35)*EXP(-$C$12*$C$30)+BF$234),"")</f>
        <v/>
      </c>
      <c r="BG338" s="65">
        <f>IF(BG$231&gt;=$E338,IF(BG229*$C$23&gt;MAX($C$22,(BH338*$C$34+BH339*$C$35)*EXP(-$C$12*$C$30)+(BH445*$C$34+BH446*$C$35)*EXP(-$C$14*$C$30)),BG$236,(BH338*$C$34+BH339*$C$35)*EXP(-$C$12*$C$30)+BG$234),"")</f>
        <v/>
      </c>
      <c r="BH338" s="65">
        <f>IF(BH$231&gt;=$E338,IF(BH229*$C$23&gt;MAX($C$22,(BI338*$C$34+BI339*$C$35)*EXP(-$C$12*$C$30)+(BI445*$C$34+BI446*$C$35)*EXP(-$C$14*$C$30)),BH$236,(BI338*$C$34+BI339*$C$35)*EXP(-$C$12*$C$30)+BH$234),"")</f>
        <v/>
      </c>
      <c r="BI338" s="65">
        <f>IF(BI$231&gt;=$E338,IF(BI229*$C$23&gt;MAX($C$22,(BJ338*$C$34+BJ339*$C$35)*EXP(-$C$12*$C$30)+(BJ445*$C$34+BJ446*$C$35)*EXP(-$C$14*$C$30)),BI$236,(BJ338*$C$34+BJ339*$C$35)*EXP(-$C$12*$C$30)+BI$234),"")</f>
        <v/>
      </c>
      <c r="BJ338" s="65">
        <f>IF(BJ$231&gt;=$E338,IF(BJ229*$C$23&gt;MAX($C$22,(BK338*$C$34+BK339*$C$35)*EXP(-$C$12*$C$30)+(BK445*$C$34+BK446*$C$35)*EXP(-$C$14*$C$30)),BJ$236,(BK338*$C$34+BK339*$C$35)*EXP(-$C$12*$C$30)+BJ$234),"")</f>
        <v/>
      </c>
      <c r="BK338" s="65">
        <f>IF(BK$231&gt;=$E338,IF(BK229*$C$23&gt;MAX($C$22,(BL338*$C$34+BL339*$C$35)*EXP(-$C$12*$C$30)+(BL445*$C$34+BL446*$C$35)*EXP(-$C$14*$C$30)),BK$236,(BL338*$C$34+BL339*$C$35)*EXP(-$C$12*$C$30)+BK$234),"")</f>
        <v/>
      </c>
      <c r="BL338" s="65">
        <f>IF(BL$231&gt;=$E338,IF(BL229*$C$23&gt;MAX($C$22,(BM338*$C$34+BM339*$C$35)*EXP(-$C$12*$C$30)+(BM445*$C$34+BM446*$C$35)*EXP(-$C$14*$C$30)),BL$236,(BM338*$C$34+BM339*$C$35)*EXP(-$C$12*$C$30)+BL$234),"")</f>
        <v/>
      </c>
      <c r="BM338" s="65">
        <f>IF(BM$231&gt;=$E338,IF(BM229*$C$23&gt;MAX($C$22,(BN338*$C$34+BN339*$C$35)*EXP(-$C$12*$C$30)+(BN445*$C$34+BN446*$C$35)*EXP(-$C$14*$C$30)),BM$236,(BN338*$C$34+BN339*$C$35)*EXP(-$C$12*$C$30)+BM$234),"")</f>
        <v/>
      </c>
      <c r="BN338" s="65">
        <f>IF(BN$231&gt;=$E338,IF(BN229*$C$23&gt;MAX($C$22,(BO338*$C$34+BO339*$C$35)*EXP(-$C$12*$C$30)+(BO445*$C$34+BO446*$C$35)*EXP(-$C$14*$C$30)),BN$236,(BO338*$C$34+BO339*$C$35)*EXP(-$C$12*$C$30)+BN$234),"")</f>
        <v/>
      </c>
      <c r="BO338" s="65">
        <f>IF(BO$231&gt;=$E338,IF(BO229*$C$23&gt;MAX($C$22,(BP338*$C$34+BP339*$C$35)*EXP(-$C$12*$C$30)+(BP445*$C$34+BP446*$C$35)*EXP(-$C$14*$C$30)),BO$236,(BP338*$C$34+BP339*$C$35)*EXP(-$C$12*$C$30)+BO$234),"")</f>
        <v/>
      </c>
      <c r="BP338" s="65">
        <f>IF(BP$231&gt;=$E338,IF(BP229*$C$23&gt;MAX($C$22,(BQ338*$C$34+BQ339*$C$35)*EXP(-$C$12*$C$30)+(BQ445*$C$34+BQ446*$C$35)*EXP(-$C$14*$C$30)),BP$236,(BQ338*$C$34+BQ339*$C$35)*EXP(-$C$12*$C$30)+BP$234),"")</f>
        <v/>
      </c>
      <c r="BQ338" s="65">
        <f>IF(BQ$231&gt;=$E338,IF(BQ229*$C$23&gt;MAX($C$22,(BR338*$C$34+BR339*$C$35)*EXP(-$C$12*$C$30)+(BR445*$C$34+BR446*$C$35)*EXP(-$C$14*$C$30)),BQ$236,(BR338*$C$34+BR339*$C$35)*EXP(-$C$12*$C$30)+BQ$234),"")</f>
        <v/>
      </c>
      <c r="BR338" s="65">
        <f>IF(BR$231&gt;=$E338,IF(BR229*$C$23&gt;MAX($C$22,(BS338*$C$34+BS339*$C$35)*EXP(-$C$12*$C$30)+(BS445*$C$34+BS446*$C$35)*EXP(-$C$14*$C$30)),BR$236,(BS338*$C$34+BS339*$C$35)*EXP(-$C$12*$C$30)+BR$234),"")</f>
        <v/>
      </c>
      <c r="BS338" s="65">
        <f>IF(BS$231&gt;=$E338,IF(BS229*$C$23&gt;MAX($C$22,(BT338*$C$34+BT339*$C$35)*EXP(-$C$12*$C$30)+(BT445*$C$34+BT446*$C$35)*EXP(-$C$14*$C$30)),BS$236,(BT338*$C$34+BT339*$C$35)*EXP(-$C$12*$C$30)+BS$234),"")</f>
        <v/>
      </c>
      <c r="BT338" s="65">
        <f>IF(BT$231&gt;=$E338,IF(BT229*$C$23&gt;MAX($C$22,(BU338*$C$34+BU339*$C$35)*EXP(-$C$12*$C$30)+(BU445*$C$34+BU446*$C$35)*EXP(-$C$14*$C$30)),BT$236,(BU338*$C$34+BU339*$C$35)*EXP(-$C$12*$C$30)+BT$234),"")</f>
        <v/>
      </c>
      <c r="BU338" s="65">
        <f>IF(BU$231&gt;=$E338,IF(BU229*$C$23&gt;MAX($C$22,(BV338*$C$34+BV339*$C$35)*EXP(-$C$12*$C$30)+(BV445*$C$34+BV446*$C$35)*EXP(-$C$14*$C$30)),BU$236,(BV338*$C$34+BV339*$C$35)*EXP(-$C$12*$C$30)+BU$234),"")</f>
        <v/>
      </c>
      <c r="BV338" s="65">
        <f>IF(BV$231&gt;=$E338,IF(BV229*$C$23&gt;MAX($C$22,(BW338*$C$34+BW339*$C$35)*EXP(-$C$12*$C$30)+(BW445*$C$34+BW446*$C$35)*EXP(-$C$14*$C$30)),BV$236,(BW338*$C$34+BW339*$C$35)*EXP(-$C$12*$C$30)+BV$234),"")</f>
        <v/>
      </c>
      <c r="BW338" s="65">
        <f>IF(BW$231&gt;=$E338,IF(BW229*$C$23&gt;MAX($C$22,(BX338*$C$34+BX339*$C$35)*EXP(-$C$12*$C$30)+(BX445*$C$34+BX446*$C$35)*EXP(-$C$14*$C$30)),BW$236,(BX338*$C$34+BX339*$C$35)*EXP(-$C$12*$C$30)+BW$234),"")</f>
        <v/>
      </c>
      <c r="BX338" s="65">
        <f>IF(BX$231&gt;=$E338,IF(BX229*$C$23&gt;MAX($C$22,(BY338*$C$34+BY339*$C$35)*EXP(-$C$12*$C$30)+(BY445*$C$34+BY446*$C$35)*EXP(-$C$14*$C$30)),BX$236,(BY338*$C$34+BY339*$C$35)*EXP(-$C$12*$C$30)+BX$234),"")</f>
        <v/>
      </c>
      <c r="BY338" s="65">
        <f>IF(BY$231&gt;=$E338,IF(BY229*$C$23&gt;MAX($C$22,(BZ338*$C$34+BZ339*$C$35)*EXP(-$C$12*$C$30)+(BZ445*$C$34+BZ446*$C$35)*EXP(-$C$14*$C$30)),BY$236,(BZ338*$C$34+BZ339*$C$35)*EXP(-$C$12*$C$30)+BY$234),"")</f>
        <v/>
      </c>
      <c r="BZ338" s="65">
        <f>IF(BZ$231&gt;=$E338,IF(BZ229*$C$23&gt;MAX($C$22,(CA338*$C$34+CA339*$C$35)*EXP(-$C$12*$C$30)+(CA445*$C$34+CA446*$C$35)*EXP(-$C$14*$C$30)),BZ$236,(CA338*$C$34+CA339*$C$35)*EXP(-$C$12*$C$30)+BZ$234),"")</f>
        <v/>
      </c>
      <c r="CA338" s="65">
        <f>IF(CA$231&gt;=$E338,IF(CA229*$C$23&gt;MAX($C$22,(CB338*$C$34+CB339*$C$35)*EXP(-$C$12*$C$30)+(CB445*$C$34+CB446*$C$35)*EXP(-$C$14*$C$30)),CA$236,(CB338*$C$34+CB339*$C$35)*EXP(-$C$12*$C$30)+CA$234),"")</f>
        <v/>
      </c>
      <c r="CB338" s="65">
        <f>IF(CB$231&gt;=$E338,IF(CB229*$C$23&gt;MAX($C$22,(CC338*$C$34+CC339*$C$35)*EXP(-$C$12*$C$30)+(CC445*$C$34+CC446*$C$35)*EXP(-$C$14*$C$30)),CB$236,(CC338*$C$34+CC339*$C$35)*EXP(-$C$12*$C$30)+CB$234),"")</f>
        <v/>
      </c>
      <c r="CC338" s="65">
        <f>IF(CC$231&gt;=$E338,IF(CC229*$C$23&gt;MAX($C$22,(CD338*$C$34+CD339*$C$35)*EXP(-$C$12*$C$30)+(CD445*$C$34+CD446*$C$35)*EXP(-$C$14*$C$30)),CC$236,(CD338*$C$34+CD339*$C$35)*EXP(-$C$12*$C$30)+CC$234),"")</f>
        <v/>
      </c>
      <c r="CD338" s="65">
        <f>IF(CD$231&gt;=$E338,IF(CD229*$C$23&gt;MAX($C$22,(CE338*$C$34+CE339*$C$35)*EXP(-$C$12*$C$30)+(CE445*$C$34+CE446*$C$35)*EXP(-$C$14*$C$30)),CD$236,(CE338*$C$34+CE339*$C$35)*EXP(-$C$12*$C$30)+CD$234),"")</f>
        <v/>
      </c>
      <c r="CE338" s="65">
        <f>IF(CE$231&gt;=$E338,IF(CE229*$C$23&gt;MAX($C$22,(CF338*$C$34+CF339*$C$35)*EXP(-$C$12*$C$30)+(CF445*$C$34+CF446*$C$35)*EXP(-$C$14*$C$30)),CE$236,(CF338*$C$34+CF339*$C$35)*EXP(-$C$12*$C$30)+CE$234),"")</f>
        <v/>
      </c>
      <c r="CF338" s="65">
        <f>IF(CF$231&gt;=$E338,IF(CF229*$C$23&gt;MAX($C$22,(CG338*$C$34+CG339*$C$35)*EXP(-$C$12*$C$30)+(CG445*$C$34+CG446*$C$35)*EXP(-$C$14*$C$30)),CF$236,(CG338*$C$34+CG339*$C$35)*EXP(-$C$12*$C$30)+CF$234),"")</f>
        <v/>
      </c>
      <c r="CG338" s="65">
        <f>IF(CG$231&gt;=$E338,IF(CG229*$C$23&gt;MAX($C$22,(CH338*$C$34+CH339*$C$35)*EXP(-$C$12*$C$30)+(CH445*$C$34+CH446*$C$35)*EXP(-$C$14*$C$30)),CG$236,(CH338*$C$34+CH339*$C$35)*EXP(-$C$12*$C$30)+CG$234),"")</f>
        <v/>
      </c>
      <c r="CH338" s="65">
        <f>IF(CH$231&gt;=$E338,IF(CH229*$C$23&gt;MAX($C$22,(CI338*$C$34+CI339*$C$35)*EXP(-$C$12*$C$30)+(CI445*$C$34+CI446*$C$35)*EXP(-$C$14*$C$30)),CH$236,(CI338*$C$34+CI339*$C$35)*EXP(-$C$12*$C$30)+CH$234),"")</f>
        <v/>
      </c>
      <c r="CI338" s="65">
        <f>IF(CI$231&gt;=$E338,IF(CI229*$C$23&gt;MAX($C$22,(CJ338*$C$34+CJ339*$C$35)*EXP(-$C$12*$C$30)+(CJ445*$C$34+CJ446*$C$35)*EXP(-$C$14*$C$30)),CI$236,(CJ338*$C$34+CJ339*$C$35)*EXP(-$C$12*$C$30)+CI$234),"")</f>
        <v/>
      </c>
      <c r="CJ338" s="65">
        <f>IF(CJ$231&gt;=$E338,IF(CJ229*$C$23&gt;MAX($C$22,(CK338*$C$34+CK339*$C$35)*EXP(-$C$12*$C$30)+(CK445*$C$34+CK446*$C$35)*EXP(-$C$14*$C$30)),CJ$236,(CK338*$C$34+CK339*$C$35)*EXP(-$C$12*$C$30)+CJ$234),"")</f>
        <v/>
      </c>
      <c r="CK338" s="65">
        <f>IF(CK$231&gt;=$E338,IF(CK229*$C$23&gt;MAX($C$22,(CL338*$C$34+CL339*$C$35)*EXP(-$C$12*$C$30)+(CL445*$C$34+CL446*$C$35)*EXP(-$C$14*$C$30)),CK$236,(CL338*$C$34+CL339*$C$35)*EXP(-$C$12*$C$30)+CK$234),"")</f>
        <v/>
      </c>
      <c r="CL338" s="65">
        <f>IF(CL$231&gt;=$E338,IF(CL229*$C$23&gt;MAX($C$22,(CM338*$C$34+CM339*$C$35)*EXP(-$C$12*$C$30)+(CM445*$C$34+CM446*$C$35)*EXP(-$C$14*$C$30)),CL$236,(CM338*$C$34+CM339*$C$35)*EXP(-$C$12*$C$30)+CL$234),"")</f>
        <v/>
      </c>
      <c r="CM338" s="65">
        <f>IF(CM$231&gt;=$E338,IF(CM229*$C$23&gt;MAX($C$22,(CN338*$C$34+CN339*$C$35)*EXP(-$C$12*$C$30)+(CN445*$C$34+CN446*$C$35)*EXP(-$C$14*$C$30)),CM$236,(CN338*$C$34+CN339*$C$35)*EXP(-$C$12*$C$30)+CM$234),"")</f>
        <v/>
      </c>
      <c r="CN338" s="65">
        <f>IF(CN$231&gt;=$E338,IF(CN229*$C$23&gt;MAX($C$22,(CO338*$C$34+CO339*$C$35)*EXP(-$C$12*$C$30)+(CO445*$C$34+CO446*$C$35)*EXP(-$C$14*$C$30)),CN$236,(CO338*$C$34+CO339*$C$35)*EXP(-$C$12*$C$30)+CN$234),"")</f>
        <v/>
      </c>
      <c r="CO338" s="65">
        <f>IF(CO$231&gt;=$E338,IF(CO229*$C$23&gt;MAX($C$22,(CP338*$C$34+CP339*$C$35)*EXP(-$C$12*$C$30)+(CP445*$C$34+CP446*$C$35)*EXP(-$C$14*$C$30)),CO$236,(CP338*$C$34+CP339*$C$35)*EXP(-$C$12*$C$30)+CO$234),"")</f>
        <v/>
      </c>
      <c r="CP338" s="65">
        <f>IF(CP$231&gt;=$E338,IF(CP229*$C$23&gt;MAX($C$22,(CQ338*$C$34+CQ339*$C$35)*EXP(-$C$12*$C$30)+(CQ445*$C$34+CQ446*$C$35)*EXP(-$C$14*$C$30)),CP$236,(CQ338*$C$34+CQ339*$C$35)*EXP(-$C$12*$C$30)+CP$234),"")</f>
        <v/>
      </c>
      <c r="CQ338" s="65">
        <f>IF(CQ$231&gt;=$E338,IF(CQ229*$C$23&gt;MAX($C$22,(CR338*$C$34+CR339*$C$35)*EXP(-$C$12*$C$30)+(CR445*$C$34+CR446*$C$35)*EXP(-$C$14*$C$30)),CQ$236,(CR338*$C$34+CR339*$C$35)*EXP(-$C$12*$C$30)+CQ$234),"")</f>
        <v/>
      </c>
      <c r="CR338" s="65">
        <f>IF(CR$231&gt;=$E338,IF(CR229*$C$23&gt;MAX($C$22,(CS338*$C$34+CS339*$C$35)*EXP(-$C$12*$C$30)+(CS445*$C$34+CS446*$C$35)*EXP(-$C$14*$C$30)),CR$236,(CS338*$C$34+CS339*$C$35)*EXP(-$C$12*$C$30)+CR$234),"")</f>
        <v/>
      </c>
      <c r="CS338" s="65">
        <f>IF(CS$231&gt;=$E338,IF(CS229*$C$23&gt;MAX($C$22,(CT338*$C$34+CT339*$C$35)*EXP(-$C$12*$C$30)+(CT445*$C$34+CT446*$C$35)*EXP(-$C$14*$C$30)),CS$236,(CT338*$C$34+CT339*$C$35)*EXP(-$C$12*$C$30)+CS$234),"")</f>
        <v/>
      </c>
      <c r="CT338" s="65">
        <f>IF(CT$231&gt;=$E338,IF(CT229*$C$23&gt;MAX($C$22,(CU338*$C$34+CU339*$C$35)*EXP(-$C$12*$C$30)+(CU445*$C$34+CU446*$C$35)*EXP(-$C$14*$C$30)),CT$236,(CU338*$C$34+CU339*$C$35)*EXP(-$C$12*$C$30)+CT$234),"")</f>
        <v/>
      </c>
      <c r="CU338" s="65">
        <f>IF(CU$231&gt;=$E338,IF(CU229*$C$23&gt;MAX($C$22,(CV338*$C$34+CV339*$C$35)*EXP(-$C$12*$C$30)+(CV445*$C$34+CV446*$C$35)*EXP(-$C$14*$C$30)),CU$236,(CV338*$C$34+CV339*$C$35)*EXP(-$C$12*$C$30)+CU$234),"")</f>
        <v/>
      </c>
      <c r="CV338" s="65">
        <f>IF(CV$231&gt;=$E338,IF(CV229*$C$23&gt;MAX($C$22,(CW338*$C$34+CW339*$C$35)*EXP(-$C$12*$C$30)+(CW445*$C$34+CW446*$C$35)*EXP(-$C$14*$C$30)),CV$236,(CW338*$C$34+CW339*$C$35)*EXP(-$C$12*$C$30)+CV$234),"")</f>
        <v/>
      </c>
      <c r="CW338" s="65">
        <f>IF(CW$231&gt;=$E338,IF(CW229*$C$23&gt;MAX($C$22,(CX338*$C$34+CX339*$C$35)*EXP(-$C$12*$C$30)+(CX445*$C$34+CX446*$C$35)*EXP(-$C$14*$C$30)),CW$236,(CX338*$C$34+CX339*$C$35)*EXP(-$C$12*$C$30)+CW$234),"")</f>
        <v/>
      </c>
      <c r="CX338" s="65">
        <f>IF(CX$231&gt;=$E338,IF(CX229*$C$23&gt;MAX($C$22,(CY338*$C$34+CY339*$C$35)*EXP(-$C$12*$C$30)+(CY445*$C$34+CY446*$C$35)*EXP(-$C$14*$C$30)),CX$236,(CY338*$C$34+CY339*$C$35)*EXP(-$C$12*$C$30)+CX$234),"")</f>
        <v/>
      </c>
      <c r="CY338" s="65">
        <f>IF(CY$231&gt;=$E338,IF(CY229*$C$23&gt;MAX($C$22,(CZ338*$C$34+CZ339*$C$35)*EXP(-$C$12*$C$30)+(CZ445*$C$34+CZ446*$C$35)*EXP(-$C$14*$C$30)),CY$236,(CZ338*$C$34+CZ339*$C$35)*EXP(-$C$12*$C$30)+CY$234),"")</f>
        <v/>
      </c>
      <c r="CZ338" s="65">
        <f>IF(CZ$231&gt;=$E338,IF(CZ229*$C$23&gt;MAX($C$22,(DA338*$C$34+DA339*$C$35)*EXP(-$C$12*$C$30)+(DA445*$C$34+DA446*$C$35)*EXP(-$C$14*$C$30)),CZ$236,(DA338*$C$34+DA339*$C$35)*EXP(-$C$12*$C$30)+CZ$234),"")</f>
        <v/>
      </c>
      <c r="DA338" s="65">
        <f>IF(DA$231&gt;=$E338,IF(DA229*$C$23&gt;MAX($C$22,(DB338*$C$34+DB339*$C$35)*EXP(-$C$12*$C$30)+(DB445*$C$34+DB446*$C$35)*EXP(-$C$14*$C$30)),DA$236,(DB338*$C$34+DB339*$C$35)*EXP(-$C$12*$C$30)+DA$234),"")</f>
        <v/>
      </c>
      <c r="DB338" s="65">
        <f>IF(DB$231&gt;=$E338,IF(DB229*$C$23&gt;MAX($C$22,(DC338*$C$34+DC339*$C$35)*EXP(-$C$12*$C$30)+(DC445*$C$34+DC446*$C$35)*EXP(-$C$14*$C$30)),DB$236,(DC338*$C$34+DC339*$C$35)*EXP(-$C$12*$C$30)+DB$234),"")</f>
        <v/>
      </c>
      <c r="DC338" s="65">
        <f>IF(DC$231&gt;=$E338,IF(DC229*$C$23&gt;$C$22,DC$236,$C$22+DC$234),"")</f>
        <v/>
      </c>
    </row>
    <row r="339" ht="12" customHeight="1">
      <c r="B339" s="12" t="n"/>
      <c r="C339" s="12" t="n"/>
      <c r="D339" s="12" t="n"/>
    </row>
    <row r="340" ht="12" customHeight="1">
      <c r="B340" s="12" t="n"/>
      <c r="C340" s="12" t="n"/>
      <c r="D340" s="12" t="n"/>
    </row>
    <row r="341" ht="12" customHeight="1">
      <c r="B341" s="12" t="n"/>
      <c r="C341" s="12" t="n"/>
      <c r="D341" s="12" t="n"/>
      <c r="E341" s="152" t="n"/>
      <c r="F341" s="152" t="n"/>
      <c r="G341" s="58" t="n">
        <v>0</v>
      </c>
      <c r="H341" s="58" t="n">
        <v>1</v>
      </c>
      <c r="I341" s="58" t="n">
        <v>2</v>
      </c>
      <c r="J341" s="58" t="n">
        <v>3</v>
      </c>
      <c r="K341" s="58" t="n">
        <v>4</v>
      </c>
      <c r="L341" s="58" t="n">
        <v>5</v>
      </c>
      <c r="M341" s="58" t="n">
        <v>6</v>
      </c>
      <c r="N341" s="58" t="n">
        <v>7</v>
      </c>
      <c r="O341" s="58" t="n">
        <v>8</v>
      </c>
      <c r="P341" s="58" t="n">
        <v>9</v>
      </c>
      <c r="Q341" s="58" t="n">
        <v>10</v>
      </c>
      <c r="R341" s="58" t="n">
        <v>11</v>
      </c>
      <c r="S341" s="58" t="n">
        <v>12</v>
      </c>
      <c r="T341" s="58" t="n">
        <v>13</v>
      </c>
      <c r="U341" s="58" t="n">
        <v>14</v>
      </c>
      <c r="V341" s="58" t="n">
        <v>15</v>
      </c>
      <c r="W341" s="58" t="n">
        <v>16</v>
      </c>
      <c r="X341" s="58" t="n">
        <v>17</v>
      </c>
      <c r="Y341" s="58" t="n">
        <v>18</v>
      </c>
      <c r="Z341" s="58" t="n">
        <v>19</v>
      </c>
      <c r="AA341" s="58" t="n">
        <v>20</v>
      </c>
      <c r="AB341" s="58" t="n">
        <v>21</v>
      </c>
      <c r="AC341" s="58" t="n">
        <v>22</v>
      </c>
      <c r="AD341" s="58" t="n">
        <v>23</v>
      </c>
      <c r="AE341" s="58" t="n">
        <v>24</v>
      </c>
      <c r="AF341" s="58" t="n">
        <v>25</v>
      </c>
      <c r="AG341" s="58" t="n">
        <v>26</v>
      </c>
      <c r="AH341" s="58" t="n">
        <v>27</v>
      </c>
      <c r="AI341" s="58" t="n">
        <v>28</v>
      </c>
      <c r="AJ341" s="58" t="n">
        <v>29</v>
      </c>
      <c r="AK341" s="58" t="n">
        <v>30</v>
      </c>
      <c r="AL341" s="58" t="n">
        <v>31</v>
      </c>
      <c r="AM341" s="58" t="n">
        <v>32</v>
      </c>
      <c r="AN341" s="58" t="n">
        <v>33</v>
      </c>
      <c r="AO341" s="58" t="n">
        <v>34</v>
      </c>
      <c r="AP341" s="58" t="n">
        <v>35</v>
      </c>
      <c r="AQ341" s="58" t="n">
        <v>36</v>
      </c>
      <c r="AR341" s="58" t="n">
        <v>37</v>
      </c>
      <c r="AS341" s="58" t="n">
        <v>38</v>
      </c>
      <c r="AT341" s="58" t="n">
        <v>39</v>
      </c>
      <c r="AU341" s="58" t="n">
        <v>40</v>
      </c>
      <c r="AV341" s="58" t="n">
        <v>41</v>
      </c>
      <c r="AW341" s="58" t="n">
        <v>42</v>
      </c>
      <c r="AX341" s="58" t="n">
        <v>43</v>
      </c>
      <c r="AY341" s="58" t="n">
        <v>44</v>
      </c>
      <c r="AZ341" s="58" t="n">
        <v>45</v>
      </c>
      <c r="BA341" s="58" t="n">
        <v>46</v>
      </c>
      <c r="BB341" s="58" t="n">
        <v>47</v>
      </c>
      <c r="BC341" s="58" t="n">
        <v>48</v>
      </c>
      <c r="BD341" s="58" t="n">
        <v>49</v>
      </c>
      <c r="BE341" s="58" t="n">
        <v>50</v>
      </c>
      <c r="BF341" s="58" t="n">
        <v>51</v>
      </c>
      <c r="BG341" s="58" t="n">
        <v>52</v>
      </c>
      <c r="BH341" s="58" t="n">
        <v>53</v>
      </c>
      <c r="BI341" s="58" t="n">
        <v>54</v>
      </c>
      <c r="BJ341" s="58" t="n">
        <v>55</v>
      </c>
      <c r="BK341" s="58" t="n">
        <v>56</v>
      </c>
      <c r="BL341" s="58" t="n">
        <v>57</v>
      </c>
      <c r="BM341" s="58" t="n">
        <v>58</v>
      </c>
      <c r="BN341" s="58" t="n">
        <v>59</v>
      </c>
      <c r="BO341" s="58" t="n">
        <v>60</v>
      </c>
      <c r="BP341" s="58" t="n">
        <v>61</v>
      </c>
      <c r="BQ341" s="58" t="n">
        <v>62</v>
      </c>
      <c r="BR341" s="58" t="n">
        <v>63</v>
      </c>
      <c r="BS341" s="58" t="n">
        <v>64</v>
      </c>
      <c r="BT341" s="58" t="n">
        <v>65</v>
      </c>
      <c r="BU341" s="58" t="n">
        <v>66</v>
      </c>
      <c r="BV341" s="58" t="n">
        <v>67</v>
      </c>
      <c r="BW341" s="58" t="n">
        <v>68</v>
      </c>
      <c r="BX341" s="58" t="n">
        <v>69</v>
      </c>
      <c r="BY341" s="58" t="n">
        <v>70</v>
      </c>
      <c r="BZ341" s="58" t="n">
        <v>71</v>
      </c>
      <c r="CA341" s="58" t="n">
        <v>72</v>
      </c>
      <c r="CB341" s="58" t="n">
        <v>73</v>
      </c>
      <c r="CC341" s="58" t="n">
        <v>74</v>
      </c>
      <c r="CD341" s="58" t="n">
        <v>75</v>
      </c>
      <c r="CE341" s="58" t="n">
        <v>76</v>
      </c>
      <c r="CF341" s="58" t="n">
        <v>77</v>
      </c>
      <c r="CG341" s="58" t="n">
        <v>78</v>
      </c>
      <c r="CH341" s="58" t="n">
        <v>79</v>
      </c>
      <c r="CI341" s="58" t="n">
        <v>80</v>
      </c>
      <c r="CJ341" s="58" t="n">
        <v>81</v>
      </c>
      <c r="CK341" s="58" t="n">
        <v>82</v>
      </c>
      <c r="CL341" s="58" t="n">
        <v>83</v>
      </c>
      <c r="CM341" s="58" t="n">
        <v>84</v>
      </c>
      <c r="CN341" s="58" t="n">
        <v>85</v>
      </c>
      <c r="CO341" s="58" t="n">
        <v>86</v>
      </c>
      <c r="CP341" s="58" t="n">
        <v>87</v>
      </c>
      <c r="CQ341" s="58" t="n">
        <v>88</v>
      </c>
      <c r="CR341" s="58" t="n">
        <v>89</v>
      </c>
      <c r="CS341" s="58" t="n">
        <v>90</v>
      </c>
      <c r="CT341" s="58" t="n">
        <v>91</v>
      </c>
      <c r="CU341" s="58" t="n">
        <v>92</v>
      </c>
      <c r="CV341" s="58" t="n">
        <v>93</v>
      </c>
      <c r="CW341" s="58" t="n">
        <v>94</v>
      </c>
      <c r="CX341" s="58" t="n">
        <v>95</v>
      </c>
      <c r="CY341" s="58" t="n">
        <v>96</v>
      </c>
      <c r="CZ341" s="58" t="n">
        <v>97</v>
      </c>
      <c r="DA341" s="58" t="n">
        <v>98</v>
      </c>
      <c r="DB341" s="58" t="n">
        <v>99</v>
      </c>
      <c r="DC341" s="58" t="n">
        <v>100</v>
      </c>
    </row>
    <row r="342" ht="12" customHeight="1">
      <c r="B342" s="12" t="n"/>
      <c r="C342" s="12" t="n"/>
      <c r="E342" s="163" t="inlineStr">
        <is>
          <t>Date</t>
        </is>
      </c>
      <c r="F342" s="163" t="n"/>
      <c r="G342" s="180">
        <f>$C$3</f>
        <v/>
      </c>
      <c r="H342" s="180">
        <f>H22</f>
        <v/>
      </c>
      <c r="I342" s="180">
        <f>I22</f>
        <v/>
      </c>
      <c r="J342" s="180">
        <f>J22</f>
        <v/>
      </c>
      <c r="K342" s="180">
        <f>K22</f>
        <v/>
      </c>
      <c r="L342" s="180">
        <f>L22</f>
        <v/>
      </c>
      <c r="M342" s="180">
        <f>M22</f>
        <v/>
      </c>
      <c r="N342" s="180">
        <f>N22</f>
        <v/>
      </c>
      <c r="O342" s="180">
        <f>O22</f>
        <v/>
      </c>
      <c r="P342" s="180">
        <f>P22</f>
        <v/>
      </c>
      <c r="Q342" s="180">
        <f>Q22</f>
        <v/>
      </c>
      <c r="R342" s="180">
        <f>R22</f>
        <v/>
      </c>
      <c r="S342" s="180">
        <f>S22</f>
        <v/>
      </c>
      <c r="T342" s="180">
        <f>T22</f>
        <v/>
      </c>
      <c r="U342" s="180">
        <f>U22</f>
        <v/>
      </c>
      <c r="V342" s="180">
        <f>V22</f>
        <v/>
      </c>
      <c r="W342" s="180">
        <f>W22</f>
        <v/>
      </c>
      <c r="X342" s="180">
        <f>X22</f>
        <v/>
      </c>
      <c r="Y342" s="180">
        <f>Y22</f>
        <v/>
      </c>
      <c r="Z342" s="180">
        <f>Z22</f>
        <v/>
      </c>
      <c r="AA342" s="180">
        <f>AA22</f>
        <v/>
      </c>
      <c r="AB342" s="180">
        <f>AB22</f>
        <v/>
      </c>
      <c r="AC342" s="180">
        <f>AC22</f>
        <v/>
      </c>
      <c r="AD342" s="180">
        <f>AD22</f>
        <v/>
      </c>
      <c r="AE342" s="180">
        <f>AE22</f>
        <v/>
      </c>
      <c r="AF342" s="180">
        <f>AF22</f>
        <v/>
      </c>
      <c r="AG342" s="180">
        <f>AG22</f>
        <v/>
      </c>
      <c r="AH342" s="180">
        <f>AH22</f>
        <v/>
      </c>
      <c r="AI342" s="180">
        <f>AI22</f>
        <v/>
      </c>
      <c r="AJ342" s="180">
        <f>AJ22</f>
        <v/>
      </c>
      <c r="AK342" s="180">
        <f>AK22</f>
        <v/>
      </c>
      <c r="AL342" s="180">
        <f>AL22</f>
        <v/>
      </c>
      <c r="AM342" s="180">
        <f>AM22</f>
        <v/>
      </c>
      <c r="AN342" s="180">
        <f>AN22</f>
        <v/>
      </c>
      <c r="AO342" s="180">
        <f>AO22</f>
        <v/>
      </c>
      <c r="AP342" s="180">
        <f>AP22</f>
        <v/>
      </c>
      <c r="AQ342" s="180">
        <f>AQ22</f>
        <v/>
      </c>
      <c r="AR342" s="180">
        <f>AR22</f>
        <v/>
      </c>
      <c r="AS342" s="180">
        <f>AS22</f>
        <v/>
      </c>
      <c r="AT342" s="180">
        <f>AT22</f>
        <v/>
      </c>
      <c r="AU342" s="180">
        <f>AU22</f>
        <v/>
      </c>
      <c r="AV342" s="180">
        <f>AV22</f>
        <v/>
      </c>
      <c r="AW342" s="180">
        <f>AW22</f>
        <v/>
      </c>
      <c r="AX342" s="180">
        <f>AX22</f>
        <v/>
      </c>
      <c r="AY342" s="180">
        <f>AY22</f>
        <v/>
      </c>
      <c r="AZ342" s="180">
        <f>AZ22</f>
        <v/>
      </c>
      <c r="BA342" s="180">
        <f>BA22</f>
        <v/>
      </c>
      <c r="BB342" s="180">
        <f>BB22</f>
        <v/>
      </c>
      <c r="BC342" s="180">
        <f>BC22</f>
        <v/>
      </c>
      <c r="BD342" s="180">
        <f>BD22</f>
        <v/>
      </c>
      <c r="BE342" s="180">
        <f>BE22</f>
        <v/>
      </c>
      <c r="BF342" s="180">
        <f>BF22</f>
        <v/>
      </c>
      <c r="BG342" s="180">
        <f>BG22</f>
        <v/>
      </c>
      <c r="BH342" s="180">
        <f>BH22</f>
        <v/>
      </c>
      <c r="BI342" s="180">
        <f>BI22</f>
        <v/>
      </c>
      <c r="BJ342" s="180">
        <f>BJ22</f>
        <v/>
      </c>
      <c r="BK342" s="180">
        <f>BK22</f>
        <v/>
      </c>
      <c r="BL342" s="180">
        <f>BL22</f>
        <v/>
      </c>
      <c r="BM342" s="180">
        <f>BM22</f>
        <v/>
      </c>
      <c r="BN342" s="180">
        <f>BN22</f>
        <v/>
      </c>
      <c r="BO342" s="180">
        <f>BO22</f>
        <v/>
      </c>
      <c r="BP342" s="180">
        <f>BP22</f>
        <v/>
      </c>
      <c r="BQ342" s="180">
        <f>BQ22</f>
        <v/>
      </c>
      <c r="BR342" s="180">
        <f>BR22</f>
        <v/>
      </c>
      <c r="BS342" s="180">
        <f>BS22</f>
        <v/>
      </c>
      <c r="BT342" s="180">
        <f>BT22</f>
        <v/>
      </c>
      <c r="BU342" s="180">
        <f>BU22</f>
        <v/>
      </c>
      <c r="BV342" s="180">
        <f>BV22</f>
        <v/>
      </c>
      <c r="BW342" s="180">
        <f>BW22</f>
        <v/>
      </c>
      <c r="BX342" s="180">
        <f>BX22</f>
        <v/>
      </c>
      <c r="BY342" s="180">
        <f>BY22</f>
        <v/>
      </c>
      <c r="BZ342" s="180">
        <f>BZ22</f>
        <v/>
      </c>
      <c r="CA342" s="180">
        <f>CA22</f>
        <v/>
      </c>
      <c r="CB342" s="180">
        <f>CB22</f>
        <v/>
      </c>
      <c r="CC342" s="180">
        <f>CC22</f>
        <v/>
      </c>
      <c r="CD342" s="180">
        <f>CD22</f>
        <v/>
      </c>
      <c r="CE342" s="180">
        <f>CE22</f>
        <v/>
      </c>
      <c r="CF342" s="180">
        <f>CF22</f>
        <v/>
      </c>
      <c r="CG342" s="180">
        <f>CG22</f>
        <v/>
      </c>
      <c r="CH342" s="180">
        <f>CH22</f>
        <v/>
      </c>
      <c r="CI342" s="180">
        <f>CI22</f>
        <v/>
      </c>
      <c r="CJ342" s="180">
        <f>CJ22</f>
        <v/>
      </c>
      <c r="CK342" s="180">
        <f>CK22</f>
        <v/>
      </c>
      <c r="CL342" s="180">
        <f>CL22</f>
        <v/>
      </c>
      <c r="CM342" s="180">
        <f>CM22</f>
        <v/>
      </c>
      <c r="CN342" s="180">
        <f>CN22</f>
        <v/>
      </c>
      <c r="CO342" s="180">
        <f>CO22</f>
        <v/>
      </c>
      <c r="CP342" s="180">
        <f>CP22</f>
        <v/>
      </c>
      <c r="CQ342" s="180">
        <f>CQ22</f>
        <v/>
      </c>
      <c r="CR342" s="180">
        <f>CR22</f>
        <v/>
      </c>
      <c r="CS342" s="180">
        <f>CS22</f>
        <v/>
      </c>
      <c r="CT342" s="180">
        <f>CT22</f>
        <v/>
      </c>
      <c r="CU342" s="180">
        <f>CU22</f>
        <v/>
      </c>
      <c r="CV342" s="180">
        <f>CV22</f>
        <v/>
      </c>
      <c r="CW342" s="180">
        <f>CW22</f>
        <v/>
      </c>
      <c r="CX342" s="180">
        <f>CX22</f>
        <v/>
      </c>
      <c r="CY342" s="180">
        <f>CY22</f>
        <v/>
      </c>
      <c r="CZ342" s="180">
        <f>CZ22</f>
        <v/>
      </c>
      <c r="DA342" s="180">
        <f>DA22</f>
        <v/>
      </c>
      <c r="DB342" s="180">
        <f>DB22</f>
        <v/>
      </c>
      <c r="DC342" s="180">
        <f>DC22</f>
        <v/>
      </c>
    </row>
    <row r="343" ht="12" customHeight="1">
      <c r="B343" s="12" t="n"/>
      <c r="C343" s="12" t="n"/>
      <c r="E343" s="163" t="inlineStr">
        <is>
          <t>No. of Years</t>
        </is>
      </c>
      <c r="F343" s="163" t="n"/>
      <c r="G343" s="60">
        <f>YEARFRAC($G$342,G342,0)</f>
        <v/>
      </c>
      <c r="H343" s="60">
        <f>YEARFRAC($G$342,H342,0)</f>
        <v/>
      </c>
      <c r="I343" s="60">
        <f>YEARFRAC($G$342,I342,0)</f>
        <v/>
      </c>
      <c r="J343" s="60">
        <f>YEARFRAC($G$342,J342,0)</f>
        <v/>
      </c>
      <c r="K343" s="60">
        <f>YEARFRAC($G$342,K342,0)</f>
        <v/>
      </c>
      <c r="L343" s="60">
        <f>YEARFRAC($G$342,L342,0)</f>
        <v/>
      </c>
      <c r="M343" s="60">
        <f>YEARFRAC($G$342,M342,0)</f>
        <v/>
      </c>
      <c r="N343" s="60">
        <f>YEARFRAC($G$342,N342,0)</f>
        <v/>
      </c>
      <c r="O343" s="60">
        <f>YEARFRAC($G$342,O342,0)</f>
        <v/>
      </c>
      <c r="P343" s="60">
        <f>YEARFRAC($G$342,P342,0)</f>
        <v/>
      </c>
      <c r="Q343" s="60">
        <f>YEARFRAC($G$342,Q342,0)</f>
        <v/>
      </c>
      <c r="R343" s="60">
        <f>YEARFRAC($G$342,R342,0)</f>
        <v/>
      </c>
      <c r="S343" s="60">
        <f>YEARFRAC($G$342,S342,0)</f>
        <v/>
      </c>
      <c r="T343" s="60">
        <f>YEARFRAC($G$342,T342,0)</f>
        <v/>
      </c>
      <c r="U343" s="60">
        <f>YEARFRAC($G$342,U342,0)</f>
        <v/>
      </c>
      <c r="V343" s="60">
        <f>YEARFRAC($G$342,V342,0)</f>
        <v/>
      </c>
      <c r="W343" s="60">
        <f>YEARFRAC($G$342,W342,0)</f>
        <v/>
      </c>
      <c r="X343" s="60">
        <f>YEARFRAC($G$342,X342,0)</f>
        <v/>
      </c>
      <c r="Y343" s="60">
        <f>YEARFRAC($G$342,Y342,0)</f>
        <v/>
      </c>
      <c r="Z343" s="60">
        <f>YEARFRAC($G$342,Z342,0)</f>
        <v/>
      </c>
      <c r="AA343" s="60">
        <f>YEARFRAC($G$342,AA342,0)</f>
        <v/>
      </c>
      <c r="AB343" s="60">
        <f>YEARFRAC($G$342,AB342,0)</f>
        <v/>
      </c>
      <c r="AC343" s="60">
        <f>YEARFRAC($G$342,AC342,0)</f>
        <v/>
      </c>
      <c r="AD343" s="60">
        <f>YEARFRAC($G$342,AD342,0)</f>
        <v/>
      </c>
      <c r="AE343" s="60">
        <f>YEARFRAC($G$342,AE342,0)</f>
        <v/>
      </c>
      <c r="AF343" s="60">
        <f>YEARFRAC($G$342,AF342,0)</f>
        <v/>
      </c>
      <c r="AG343" s="60">
        <f>YEARFRAC($G$342,AG342,0)</f>
        <v/>
      </c>
      <c r="AH343" s="60">
        <f>YEARFRAC($G$342,AH342,0)</f>
        <v/>
      </c>
      <c r="AI343" s="60">
        <f>YEARFRAC($G$342,AI342,0)</f>
        <v/>
      </c>
      <c r="AJ343" s="60">
        <f>YEARFRAC($G$342,AJ342,0)</f>
        <v/>
      </c>
      <c r="AK343" s="60">
        <f>YEARFRAC($G$342,AK342,0)</f>
        <v/>
      </c>
      <c r="AL343" s="60">
        <f>YEARFRAC($G$342,AL342,0)</f>
        <v/>
      </c>
      <c r="AM343" s="60">
        <f>YEARFRAC($G$342,AM342,0)</f>
        <v/>
      </c>
      <c r="AN343" s="60">
        <f>YEARFRAC($G$342,AN342,0)</f>
        <v/>
      </c>
      <c r="AO343" s="60">
        <f>YEARFRAC($G$342,AO342,0)</f>
        <v/>
      </c>
      <c r="AP343" s="60">
        <f>YEARFRAC($G$342,AP342,0)</f>
        <v/>
      </c>
      <c r="AQ343" s="60">
        <f>YEARFRAC($G$342,AQ342,0)</f>
        <v/>
      </c>
      <c r="AR343" s="60">
        <f>YEARFRAC($G$342,AR342,0)</f>
        <v/>
      </c>
      <c r="AS343" s="60">
        <f>YEARFRAC($G$342,AS342,0)</f>
        <v/>
      </c>
      <c r="AT343" s="60">
        <f>YEARFRAC($G$342,AT342,0)</f>
        <v/>
      </c>
      <c r="AU343" s="60">
        <f>YEARFRAC($G$342,AU342,0)</f>
        <v/>
      </c>
      <c r="AV343" s="60">
        <f>YEARFRAC($G$342,AV342,0)</f>
        <v/>
      </c>
      <c r="AW343" s="60">
        <f>YEARFRAC($G$342,AW342,0)</f>
        <v/>
      </c>
      <c r="AX343" s="60">
        <f>YEARFRAC($G$342,AX342,0)</f>
        <v/>
      </c>
      <c r="AY343" s="60">
        <f>YEARFRAC($G$342,AY342,0)</f>
        <v/>
      </c>
      <c r="AZ343" s="60">
        <f>YEARFRAC($G$342,AZ342,0)</f>
        <v/>
      </c>
      <c r="BA343" s="60">
        <f>YEARFRAC($G$342,BA342,0)</f>
        <v/>
      </c>
      <c r="BB343" s="60">
        <f>YEARFRAC($G$342,BB342,0)</f>
        <v/>
      </c>
      <c r="BC343" s="60">
        <f>YEARFRAC($G$342,BC342,0)</f>
        <v/>
      </c>
      <c r="BD343" s="60">
        <f>YEARFRAC($G$342,BD342,0)</f>
        <v/>
      </c>
      <c r="BE343" s="60">
        <f>YEARFRAC($G$342,BE342,0)</f>
        <v/>
      </c>
      <c r="BF343" s="60">
        <f>YEARFRAC($G$342,BF342,0)</f>
        <v/>
      </c>
      <c r="BG343" s="60">
        <f>YEARFRAC($G$342,BG342,0)</f>
        <v/>
      </c>
      <c r="BH343" s="60">
        <f>YEARFRAC($G$342,BH342,0)</f>
        <v/>
      </c>
      <c r="BI343" s="60">
        <f>YEARFRAC($G$342,BI342,0)</f>
        <v/>
      </c>
      <c r="BJ343" s="60">
        <f>YEARFRAC($G$342,BJ342,0)</f>
        <v/>
      </c>
      <c r="BK343" s="60">
        <f>YEARFRAC($G$342,BK342,0)</f>
        <v/>
      </c>
      <c r="BL343" s="60">
        <f>YEARFRAC($G$342,BL342,0)</f>
        <v/>
      </c>
      <c r="BM343" s="60">
        <f>YEARFRAC($G$342,BM342,0)</f>
        <v/>
      </c>
      <c r="BN343" s="60">
        <f>YEARFRAC($G$342,BN342,0)</f>
        <v/>
      </c>
      <c r="BO343" s="60">
        <f>YEARFRAC($G$342,BO342,0)</f>
        <v/>
      </c>
      <c r="BP343" s="60">
        <f>YEARFRAC($G$342,BP342,0)</f>
        <v/>
      </c>
      <c r="BQ343" s="60">
        <f>YEARFRAC($G$342,BQ342,0)</f>
        <v/>
      </c>
      <c r="BR343" s="60">
        <f>YEARFRAC($G$342,BR342,0)</f>
        <v/>
      </c>
      <c r="BS343" s="60">
        <f>YEARFRAC($G$342,BS342,0)</f>
        <v/>
      </c>
      <c r="BT343" s="60">
        <f>YEARFRAC($G$342,BT342,0)</f>
        <v/>
      </c>
      <c r="BU343" s="60">
        <f>YEARFRAC($G$342,BU342,0)</f>
        <v/>
      </c>
      <c r="BV343" s="60">
        <f>YEARFRAC($G$342,BV342,0)</f>
        <v/>
      </c>
      <c r="BW343" s="60">
        <f>YEARFRAC($G$342,BW342,0)</f>
        <v/>
      </c>
      <c r="BX343" s="60">
        <f>YEARFRAC($G$342,BX342,0)</f>
        <v/>
      </c>
      <c r="BY343" s="60">
        <f>YEARFRAC($G$342,BY342,0)</f>
        <v/>
      </c>
      <c r="BZ343" s="60">
        <f>YEARFRAC($G$342,BZ342,0)</f>
        <v/>
      </c>
      <c r="CA343" s="60">
        <f>YEARFRAC($G$342,CA342,0)</f>
        <v/>
      </c>
      <c r="CB343" s="60">
        <f>YEARFRAC($G$342,CB342,0)</f>
        <v/>
      </c>
      <c r="CC343" s="60">
        <f>YEARFRAC($G$342,CC342,0)</f>
        <v/>
      </c>
      <c r="CD343" s="60">
        <f>YEARFRAC($G$342,CD342,0)</f>
        <v/>
      </c>
      <c r="CE343" s="60">
        <f>YEARFRAC($G$342,CE342,0)</f>
        <v/>
      </c>
      <c r="CF343" s="60">
        <f>YEARFRAC($G$342,CF342,0)</f>
        <v/>
      </c>
      <c r="CG343" s="60">
        <f>YEARFRAC($G$342,CG342,0)</f>
        <v/>
      </c>
      <c r="CH343" s="60">
        <f>YEARFRAC($G$342,CH342,0)</f>
        <v/>
      </c>
      <c r="CI343" s="60">
        <f>YEARFRAC($G$342,CI342,0)</f>
        <v/>
      </c>
      <c r="CJ343" s="60">
        <f>YEARFRAC($G$342,CJ342,0)</f>
        <v/>
      </c>
      <c r="CK343" s="60">
        <f>YEARFRAC($G$342,CK342,0)</f>
        <v/>
      </c>
      <c r="CL343" s="60">
        <f>YEARFRAC($G$342,CL342,0)</f>
        <v/>
      </c>
      <c r="CM343" s="60">
        <f>YEARFRAC($G$342,CM342,0)</f>
        <v/>
      </c>
      <c r="CN343" s="60">
        <f>YEARFRAC($G$342,CN342,0)</f>
        <v/>
      </c>
      <c r="CO343" s="60">
        <f>YEARFRAC($G$342,CO342,0)</f>
        <v/>
      </c>
      <c r="CP343" s="60">
        <f>YEARFRAC($G$342,CP342,0)</f>
        <v/>
      </c>
      <c r="CQ343" s="60">
        <f>YEARFRAC($G$342,CQ342,0)</f>
        <v/>
      </c>
      <c r="CR343" s="60">
        <f>YEARFRAC($G$342,CR342,0)</f>
        <v/>
      </c>
      <c r="CS343" s="60">
        <f>YEARFRAC($G$342,CS342,0)</f>
        <v/>
      </c>
      <c r="CT343" s="60">
        <f>YEARFRAC($G$342,CT342,0)</f>
        <v/>
      </c>
      <c r="CU343" s="60">
        <f>YEARFRAC($G$342,CU342,0)</f>
        <v/>
      </c>
      <c r="CV343" s="60">
        <f>YEARFRAC($G$342,CV342,0)</f>
        <v/>
      </c>
      <c r="CW343" s="60">
        <f>YEARFRAC($G$342,CW342,0)</f>
        <v/>
      </c>
      <c r="CX343" s="60">
        <f>YEARFRAC($G$342,CX342,0)</f>
        <v/>
      </c>
      <c r="CY343" s="60">
        <f>YEARFRAC($G$342,CY342,0)</f>
        <v/>
      </c>
      <c r="CZ343" s="60">
        <f>YEARFRAC($G$342,CZ342,0)</f>
        <v/>
      </c>
      <c r="DA343" s="60">
        <f>YEARFRAC($G$342,DA342,0)</f>
        <v/>
      </c>
      <c r="DB343" s="60">
        <f>YEARFRAC($G$342,DB342,0)</f>
        <v/>
      </c>
      <c r="DC343" s="60">
        <f>YEARFRAC($G$342,DC342,0)</f>
        <v/>
      </c>
    </row>
    <row r="344" ht="12" customHeight="1">
      <c r="B344" s="12" t="n"/>
      <c r="C344" s="12" t="n"/>
      <c r="D344" s="12" t="n"/>
      <c r="E344" s="62" t="inlineStr">
        <is>
          <t>Conversion component</t>
        </is>
      </c>
      <c r="G344" s="63" t="inlineStr">
        <is>
          <t>Convert+Roll</t>
        </is>
      </c>
      <c r="H344" s="63" t="inlineStr">
        <is>
          <t>Convert+Roll</t>
        </is>
      </c>
      <c r="I344" s="63" t="inlineStr">
        <is>
          <t>Convert+Roll</t>
        </is>
      </c>
      <c r="J344" s="63" t="inlineStr">
        <is>
          <t>Convert+Roll</t>
        </is>
      </c>
      <c r="K344" s="63" t="inlineStr">
        <is>
          <t>Convert+Roll</t>
        </is>
      </c>
      <c r="L344" s="63" t="inlineStr">
        <is>
          <t>Convert+Roll</t>
        </is>
      </c>
      <c r="M344" s="63" t="inlineStr">
        <is>
          <t>Convert+Roll</t>
        </is>
      </c>
      <c r="N344" s="63" t="inlineStr">
        <is>
          <t>Convert+Roll</t>
        </is>
      </c>
      <c r="O344" s="63" t="inlineStr">
        <is>
          <t>Convert+Roll</t>
        </is>
      </c>
      <c r="P344" s="63" t="inlineStr">
        <is>
          <t>Convert+Roll</t>
        </is>
      </c>
      <c r="Q344" s="63" t="inlineStr">
        <is>
          <t>Convert+Roll</t>
        </is>
      </c>
      <c r="R344" s="63" t="inlineStr">
        <is>
          <t>Convert+Roll</t>
        </is>
      </c>
      <c r="S344" s="63" t="inlineStr">
        <is>
          <t>Convert+Roll</t>
        </is>
      </c>
      <c r="T344" s="63" t="inlineStr">
        <is>
          <t>Convert+Roll</t>
        </is>
      </c>
      <c r="U344" s="63" t="inlineStr">
        <is>
          <t>Convert+Roll</t>
        </is>
      </c>
      <c r="V344" s="63" t="inlineStr">
        <is>
          <t>Convert+Roll</t>
        </is>
      </c>
      <c r="W344" s="63" t="inlineStr">
        <is>
          <t>Convert+Roll</t>
        </is>
      </c>
      <c r="X344" s="63" t="inlineStr">
        <is>
          <t>Convert+Roll</t>
        </is>
      </c>
      <c r="Y344" s="63" t="inlineStr">
        <is>
          <t>Convert+Roll</t>
        </is>
      </c>
      <c r="Z344" s="63" t="inlineStr">
        <is>
          <t>Convert+Roll</t>
        </is>
      </c>
      <c r="AA344" s="63" t="inlineStr">
        <is>
          <t>Convert+Roll</t>
        </is>
      </c>
      <c r="AB344" s="63" t="inlineStr">
        <is>
          <t>Convert+Roll</t>
        </is>
      </c>
      <c r="AC344" s="63" t="inlineStr">
        <is>
          <t>Convert+Roll</t>
        </is>
      </c>
      <c r="AD344" s="63" t="inlineStr">
        <is>
          <t>Convert+Roll</t>
        </is>
      </c>
      <c r="AE344" s="63" t="inlineStr">
        <is>
          <t>Convert+Roll</t>
        </is>
      </c>
      <c r="AF344" s="63" t="inlineStr">
        <is>
          <t>Convert+Roll</t>
        </is>
      </c>
      <c r="AG344" s="63" t="inlineStr">
        <is>
          <t>Convert+Roll</t>
        </is>
      </c>
      <c r="AH344" s="63" t="inlineStr">
        <is>
          <t>Convert+Roll</t>
        </is>
      </c>
      <c r="AI344" s="63" t="inlineStr">
        <is>
          <t>Convert+Roll</t>
        </is>
      </c>
      <c r="AJ344" s="63" t="inlineStr">
        <is>
          <t>Convert+Roll</t>
        </is>
      </c>
      <c r="AK344" s="63" t="inlineStr">
        <is>
          <t>Convert+Roll</t>
        </is>
      </c>
      <c r="AL344" s="63" t="inlineStr">
        <is>
          <t>Convert+Roll</t>
        </is>
      </c>
      <c r="AM344" s="63" t="inlineStr">
        <is>
          <t>Convert+Roll</t>
        </is>
      </c>
      <c r="AN344" s="63" t="inlineStr">
        <is>
          <t>Convert+Roll</t>
        </is>
      </c>
      <c r="AO344" s="63" t="inlineStr">
        <is>
          <t>Convert+Roll</t>
        </is>
      </c>
      <c r="AP344" s="63" t="inlineStr">
        <is>
          <t>Convert+Roll</t>
        </is>
      </c>
      <c r="AQ344" s="63" t="inlineStr">
        <is>
          <t>Convert+Roll</t>
        </is>
      </c>
      <c r="AR344" s="63" t="inlineStr">
        <is>
          <t>Convert+Roll</t>
        </is>
      </c>
      <c r="AS344" s="63" t="inlineStr">
        <is>
          <t>Convert+Roll</t>
        </is>
      </c>
      <c r="AT344" s="63" t="inlineStr">
        <is>
          <t>Convert+Roll</t>
        </is>
      </c>
      <c r="AU344" s="63" t="inlineStr">
        <is>
          <t>Convert+Roll</t>
        </is>
      </c>
      <c r="AV344" s="63" t="inlineStr">
        <is>
          <t>Convert+Roll</t>
        </is>
      </c>
      <c r="AW344" s="63" t="inlineStr">
        <is>
          <t>Convert+Roll</t>
        </is>
      </c>
      <c r="AX344" s="63" t="inlineStr">
        <is>
          <t>Convert+Roll</t>
        </is>
      </c>
      <c r="AY344" s="63" t="inlineStr">
        <is>
          <t>Convert+Roll</t>
        </is>
      </c>
      <c r="AZ344" s="63" t="inlineStr">
        <is>
          <t>Convert+Roll</t>
        </is>
      </c>
      <c r="BA344" s="63" t="inlineStr">
        <is>
          <t>Convert+Roll</t>
        </is>
      </c>
      <c r="BB344" s="63" t="inlineStr">
        <is>
          <t>Convert+Roll</t>
        </is>
      </c>
      <c r="BC344" s="63" t="inlineStr">
        <is>
          <t>Convert+Roll</t>
        </is>
      </c>
      <c r="BD344" s="63" t="inlineStr">
        <is>
          <t>Convert+Roll</t>
        </is>
      </c>
      <c r="BE344" s="63" t="inlineStr">
        <is>
          <t>Convert+Roll</t>
        </is>
      </c>
      <c r="BF344" s="63" t="inlineStr">
        <is>
          <t>Convert+Roll</t>
        </is>
      </c>
      <c r="BG344" s="63" t="inlineStr">
        <is>
          <t>Convert+Roll</t>
        </is>
      </c>
      <c r="BH344" s="63" t="inlineStr">
        <is>
          <t>Convert+Roll</t>
        </is>
      </c>
      <c r="BI344" s="63" t="inlineStr">
        <is>
          <t>Convert+Roll</t>
        </is>
      </c>
      <c r="BJ344" s="63" t="inlineStr">
        <is>
          <t>Convert+Roll</t>
        </is>
      </c>
      <c r="BK344" s="63" t="inlineStr">
        <is>
          <t>Convert+Roll</t>
        </is>
      </c>
      <c r="BL344" s="63" t="inlineStr">
        <is>
          <t>Convert+Roll</t>
        </is>
      </c>
      <c r="BM344" s="63" t="inlineStr">
        <is>
          <t>Convert+Roll</t>
        </is>
      </c>
      <c r="BN344" s="63" t="inlineStr">
        <is>
          <t>Convert+Roll</t>
        </is>
      </c>
      <c r="BO344" s="63" t="inlineStr">
        <is>
          <t>Convert+Roll</t>
        </is>
      </c>
      <c r="BP344" s="63" t="inlineStr">
        <is>
          <t>Convert+Roll</t>
        </is>
      </c>
      <c r="BQ344" s="63" t="inlineStr">
        <is>
          <t>Convert+Roll</t>
        </is>
      </c>
      <c r="BR344" s="63" t="inlineStr">
        <is>
          <t>Convert+Roll</t>
        </is>
      </c>
      <c r="BS344" s="63" t="inlineStr">
        <is>
          <t>Convert+Roll</t>
        </is>
      </c>
      <c r="BT344" s="63" t="inlineStr">
        <is>
          <t>Convert+Roll</t>
        </is>
      </c>
      <c r="BU344" s="63" t="inlineStr">
        <is>
          <t>Convert+Roll</t>
        </is>
      </c>
      <c r="BV344" s="63" t="inlineStr">
        <is>
          <t>Convert+Roll</t>
        </is>
      </c>
      <c r="BW344" s="63" t="inlineStr">
        <is>
          <t>Convert+Roll</t>
        </is>
      </c>
      <c r="BX344" s="63" t="inlineStr">
        <is>
          <t>Convert+Roll</t>
        </is>
      </c>
      <c r="BY344" s="63" t="inlineStr">
        <is>
          <t>Convert+Roll</t>
        </is>
      </c>
      <c r="BZ344" s="63" t="inlineStr">
        <is>
          <t>Convert+Roll</t>
        </is>
      </c>
      <c r="CA344" s="63" t="inlineStr">
        <is>
          <t>Convert+Roll</t>
        </is>
      </c>
      <c r="CB344" s="63" t="inlineStr">
        <is>
          <t>Convert+Roll</t>
        </is>
      </c>
      <c r="CC344" s="63" t="inlineStr">
        <is>
          <t>Convert+Roll</t>
        </is>
      </c>
      <c r="CD344" s="63" t="inlineStr">
        <is>
          <t>Convert+Roll</t>
        </is>
      </c>
      <c r="CE344" s="63" t="inlineStr">
        <is>
          <t>Convert+Roll</t>
        </is>
      </c>
      <c r="CF344" s="63" t="inlineStr">
        <is>
          <t>Convert+Roll</t>
        </is>
      </c>
      <c r="CG344" s="63" t="inlineStr">
        <is>
          <t>Convert+Roll</t>
        </is>
      </c>
      <c r="CH344" s="63" t="inlineStr">
        <is>
          <t>Convert+Roll</t>
        </is>
      </c>
      <c r="CI344" s="63" t="inlineStr">
        <is>
          <t>Convert+Roll</t>
        </is>
      </c>
      <c r="CJ344" s="63" t="inlineStr">
        <is>
          <t>Convert+Roll</t>
        </is>
      </c>
      <c r="CK344" s="63" t="inlineStr">
        <is>
          <t>Convert+Roll</t>
        </is>
      </c>
      <c r="CL344" s="63" t="inlineStr">
        <is>
          <t>Convert+Roll</t>
        </is>
      </c>
      <c r="CM344" s="63" t="inlineStr">
        <is>
          <t>Convert+Roll</t>
        </is>
      </c>
      <c r="CN344" s="63" t="inlineStr">
        <is>
          <t>Convert+Roll</t>
        </is>
      </c>
      <c r="CO344" s="63" t="inlineStr">
        <is>
          <t>Convert+Roll</t>
        </is>
      </c>
      <c r="CP344" s="63" t="inlineStr">
        <is>
          <t>Convert+Roll</t>
        </is>
      </c>
      <c r="CQ344" s="63" t="inlineStr">
        <is>
          <t>Convert+Roll</t>
        </is>
      </c>
      <c r="CR344" s="63" t="inlineStr">
        <is>
          <t>Convert+Roll</t>
        </is>
      </c>
      <c r="CS344" s="63" t="inlineStr">
        <is>
          <t>Convert+Roll</t>
        </is>
      </c>
      <c r="CT344" s="63" t="inlineStr">
        <is>
          <t>Convert+Roll</t>
        </is>
      </c>
      <c r="CU344" s="63" t="inlineStr">
        <is>
          <t>Convert+Roll</t>
        </is>
      </c>
      <c r="CV344" s="63" t="inlineStr">
        <is>
          <t>Convert+Roll</t>
        </is>
      </c>
      <c r="CW344" s="63" t="inlineStr">
        <is>
          <t>Convert+Roll</t>
        </is>
      </c>
      <c r="CX344" s="63" t="inlineStr">
        <is>
          <t>Convert+Roll</t>
        </is>
      </c>
      <c r="CY344" s="63" t="inlineStr">
        <is>
          <t>Convert+Roll</t>
        </is>
      </c>
      <c r="CZ344" s="63" t="inlineStr">
        <is>
          <t>Convert+Roll</t>
        </is>
      </c>
      <c r="DA344" s="63" t="inlineStr">
        <is>
          <t>Convert+Roll</t>
        </is>
      </c>
      <c r="DB344" s="63" t="inlineStr">
        <is>
          <t>Convert+Roll</t>
        </is>
      </c>
      <c r="DC344" s="63" t="inlineStr">
        <is>
          <t>Convert+Redeem</t>
        </is>
      </c>
    </row>
    <row r="345" ht="12" customHeight="1">
      <c r="B345" s="12" t="n"/>
      <c r="C345" s="12" t="n"/>
      <c r="D345" s="12" t="n"/>
      <c r="E345" s="64" t="n">
        <v>0</v>
      </c>
      <c r="F345" s="62" t="n"/>
      <c r="G345" s="65">
        <f>IF(G$341&gt;=$E345,IF(G129*$C$23&gt;MAX($C$22,(H238*$C$34+H239*$C$35)*EXP(-$C$12*$C$30)+(H345*$C$34+H346*$C$35)*EXP(-$C$14*$C$30)),G129*$C$23,(H345*$C$34+H346*$C$35)*EXP(-$C$14*$C$30)),"")</f>
        <v/>
      </c>
      <c r="H345" s="65">
        <f>IF(H$341&gt;=$E345,IF(H129*$C$23&gt;MAX($C$22,(I238*$C$34+I239*$C$35)*EXP(-$C$12*$C$30)+(I345*$C$34+I346*$C$35)*EXP(-$C$14*$C$30)),H129*$C$23,(I345*$C$34+I346*$C$35)*EXP(-$C$14*$C$30)),"")</f>
        <v/>
      </c>
      <c r="I345" s="65">
        <f>IF(I$341&gt;=$E345,IF(I129*$C$23&gt;MAX($C$22,(J238*$C$34+J239*$C$35)*EXP(-$C$12*$C$30)+(J345*$C$34+J346*$C$35)*EXP(-$C$14*$C$30)),I129*$C$23,(J345*$C$34+J346*$C$35)*EXP(-$C$14*$C$30)),"")</f>
        <v/>
      </c>
      <c r="J345" s="65">
        <f>IF(J$341&gt;=$E345,IF(J129*$C$23&gt;MAX($C$22,(K238*$C$34+K239*$C$35)*EXP(-$C$12*$C$30)+(K345*$C$34+K346*$C$35)*EXP(-$C$14*$C$30)),J129*$C$23,(K345*$C$34+K346*$C$35)*EXP(-$C$14*$C$30)),"")</f>
        <v/>
      </c>
      <c r="K345" s="65">
        <f>IF(K$341&gt;=$E345,IF(K129*$C$23&gt;MAX($C$22,(L238*$C$34+L239*$C$35)*EXP(-$C$12*$C$30)+(L345*$C$34+L346*$C$35)*EXP(-$C$14*$C$30)),K129*$C$23,(L345*$C$34+L346*$C$35)*EXP(-$C$14*$C$30)),"")</f>
        <v/>
      </c>
      <c r="L345" s="65">
        <f>IF(L$341&gt;=$E345,IF(L129*$C$23&gt;MAX($C$22,(M238*$C$34+M239*$C$35)*EXP(-$C$12*$C$30)+(M345*$C$34+M346*$C$35)*EXP(-$C$14*$C$30)),L129*$C$23,(M345*$C$34+M346*$C$35)*EXP(-$C$14*$C$30)),"")</f>
        <v/>
      </c>
      <c r="M345" s="65">
        <f>IF(M$341&gt;=$E345,IF(M129*$C$23&gt;MAX($C$22,(N238*$C$34+N239*$C$35)*EXP(-$C$12*$C$30)+(N345*$C$34+N346*$C$35)*EXP(-$C$14*$C$30)),M129*$C$23,(N345*$C$34+N346*$C$35)*EXP(-$C$14*$C$30)),"")</f>
        <v/>
      </c>
      <c r="N345" s="65">
        <f>IF(N$341&gt;=$E345,IF(N129*$C$23&gt;MAX($C$22,(O238*$C$34+O239*$C$35)*EXP(-$C$12*$C$30)+(O345*$C$34+O346*$C$35)*EXP(-$C$14*$C$30)),N129*$C$23,(O345*$C$34+O346*$C$35)*EXP(-$C$14*$C$30)),"")</f>
        <v/>
      </c>
      <c r="O345" s="65">
        <f>IF(O$341&gt;=$E345,IF(O129*$C$23&gt;MAX($C$22,(P238*$C$34+P239*$C$35)*EXP(-$C$12*$C$30)+(P345*$C$34+P346*$C$35)*EXP(-$C$14*$C$30)),O129*$C$23,(P345*$C$34+P346*$C$35)*EXP(-$C$14*$C$30)),"")</f>
        <v/>
      </c>
      <c r="P345" s="65">
        <f>IF(P$341&gt;=$E345,IF(P129*$C$23&gt;MAX($C$22,(Q238*$C$34+Q239*$C$35)*EXP(-$C$12*$C$30)+(Q345*$C$34+Q346*$C$35)*EXP(-$C$14*$C$30)),P129*$C$23,(Q345*$C$34+Q346*$C$35)*EXP(-$C$14*$C$30)),"")</f>
        <v/>
      </c>
      <c r="Q345" s="65">
        <f>IF(Q$341&gt;=$E345,IF(Q129*$C$23&gt;MAX($C$22,(R238*$C$34+R239*$C$35)*EXP(-$C$12*$C$30)+(R345*$C$34+R346*$C$35)*EXP(-$C$14*$C$30)),Q129*$C$23,(R345*$C$34+R346*$C$35)*EXP(-$C$14*$C$30)),"")</f>
        <v/>
      </c>
      <c r="R345" s="65">
        <f>IF(R$341&gt;=$E345,IF(R129*$C$23&gt;MAX($C$22,(S238*$C$34+S239*$C$35)*EXP(-$C$12*$C$30)+(S345*$C$34+S346*$C$35)*EXP(-$C$14*$C$30)),R129*$C$23,(S345*$C$34+S346*$C$35)*EXP(-$C$14*$C$30)),"")</f>
        <v/>
      </c>
      <c r="S345" s="65">
        <f>IF(S$341&gt;=$E345,IF(S129*$C$23&gt;MAX($C$22,(T238*$C$34+T239*$C$35)*EXP(-$C$12*$C$30)+(T345*$C$34+T346*$C$35)*EXP(-$C$14*$C$30)),S129*$C$23,(T345*$C$34+T346*$C$35)*EXP(-$C$14*$C$30)),"")</f>
        <v/>
      </c>
      <c r="T345" s="65">
        <f>IF(T$341&gt;=$E345,IF(T129*$C$23&gt;MAX($C$22,(U238*$C$34+U239*$C$35)*EXP(-$C$12*$C$30)+(U345*$C$34+U346*$C$35)*EXP(-$C$14*$C$30)),T129*$C$23,(U345*$C$34+U346*$C$35)*EXP(-$C$14*$C$30)),"")</f>
        <v/>
      </c>
      <c r="U345" s="65">
        <f>IF(U$341&gt;=$E345,IF(U129*$C$23&gt;MAX($C$22,(V238*$C$34+V239*$C$35)*EXP(-$C$12*$C$30)+(V345*$C$34+V346*$C$35)*EXP(-$C$14*$C$30)),U129*$C$23,(V345*$C$34+V346*$C$35)*EXP(-$C$14*$C$30)),"")</f>
        <v/>
      </c>
      <c r="V345" s="65">
        <f>IF(V$341&gt;=$E345,IF(V129*$C$23&gt;MAX($C$22,(W238*$C$34+W239*$C$35)*EXP(-$C$12*$C$30)+(W345*$C$34+W346*$C$35)*EXP(-$C$14*$C$30)),V129*$C$23,(W345*$C$34+W346*$C$35)*EXP(-$C$14*$C$30)),"")</f>
        <v/>
      </c>
      <c r="W345" s="65">
        <f>IF(W$341&gt;=$E345,IF(W129*$C$23&gt;MAX($C$22,(X238*$C$34+X239*$C$35)*EXP(-$C$12*$C$30)+(X345*$C$34+X346*$C$35)*EXP(-$C$14*$C$30)),W129*$C$23,(X345*$C$34+X346*$C$35)*EXP(-$C$14*$C$30)),"")</f>
        <v/>
      </c>
      <c r="X345" s="65">
        <f>IF(X$341&gt;=$E345,IF(X129*$C$23&gt;MAX($C$22,(Y238*$C$34+Y239*$C$35)*EXP(-$C$12*$C$30)+(Y345*$C$34+Y346*$C$35)*EXP(-$C$14*$C$30)),X129*$C$23,(Y345*$C$34+Y346*$C$35)*EXP(-$C$14*$C$30)),"")</f>
        <v/>
      </c>
      <c r="Y345" s="65">
        <f>IF(Y$341&gt;=$E345,IF(Y129*$C$23&gt;MAX($C$22,(Z238*$C$34+Z239*$C$35)*EXP(-$C$12*$C$30)+(Z345*$C$34+Z346*$C$35)*EXP(-$C$14*$C$30)),Y129*$C$23,(Z345*$C$34+Z346*$C$35)*EXP(-$C$14*$C$30)),"")</f>
        <v/>
      </c>
      <c r="Z345" s="65">
        <f>IF(Z$341&gt;=$E345,IF(Z129*$C$23&gt;MAX($C$22,(AA238*$C$34+AA239*$C$35)*EXP(-$C$12*$C$30)+(AA345*$C$34+AA346*$C$35)*EXP(-$C$14*$C$30)),Z129*$C$23,(AA345*$C$34+AA346*$C$35)*EXP(-$C$14*$C$30)),"")</f>
        <v/>
      </c>
      <c r="AA345" s="65">
        <f>IF(AA$341&gt;=$E345,IF(AA129*$C$23&gt;MAX($C$22,(AB238*$C$34+AB239*$C$35)*EXP(-$C$12*$C$30)+(AB345*$C$34+AB346*$C$35)*EXP(-$C$14*$C$30)),AA129*$C$23,(AB345*$C$34+AB346*$C$35)*EXP(-$C$14*$C$30)),"")</f>
        <v/>
      </c>
      <c r="AB345" s="65">
        <f>IF(AB$341&gt;=$E345,IF(AB129*$C$23&gt;MAX($C$22,(AC238*$C$34+AC239*$C$35)*EXP(-$C$12*$C$30)+(AC345*$C$34+AC346*$C$35)*EXP(-$C$14*$C$30)),AB129*$C$23,(AC345*$C$34+AC346*$C$35)*EXP(-$C$14*$C$30)),"")</f>
        <v/>
      </c>
      <c r="AC345" s="65">
        <f>IF(AC$341&gt;=$E345,IF(AC129*$C$23&gt;MAX($C$22,(AD238*$C$34+AD239*$C$35)*EXP(-$C$12*$C$30)+(AD345*$C$34+AD346*$C$35)*EXP(-$C$14*$C$30)),AC129*$C$23,(AD345*$C$34+AD346*$C$35)*EXP(-$C$14*$C$30)),"")</f>
        <v/>
      </c>
      <c r="AD345" s="65">
        <f>IF(AD$341&gt;=$E345,IF(AD129*$C$23&gt;MAX($C$22,(AE238*$C$34+AE239*$C$35)*EXP(-$C$12*$C$30)+(AE345*$C$34+AE346*$C$35)*EXP(-$C$14*$C$30)),AD129*$C$23,(AE345*$C$34+AE346*$C$35)*EXP(-$C$14*$C$30)),"")</f>
        <v/>
      </c>
      <c r="AE345" s="65">
        <f>IF(AE$341&gt;=$E345,IF(AE129*$C$23&gt;MAX($C$22,(AF238*$C$34+AF239*$C$35)*EXP(-$C$12*$C$30)+(AF345*$C$34+AF346*$C$35)*EXP(-$C$14*$C$30)),AE129*$C$23,(AF345*$C$34+AF346*$C$35)*EXP(-$C$14*$C$30)),"")</f>
        <v/>
      </c>
      <c r="AF345" s="65">
        <f>IF(AF$341&gt;=$E345,IF(AF129*$C$23&gt;MAX($C$22,(AG238*$C$34+AG239*$C$35)*EXP(-$C$12*$C$30)+(AG345*$C$34+AG346*$C$35)*EXP(-$C$14*$C$30)),AF129*$C$23,(AG345*$C$34+AG346*$C$35)*EXP(-$C$14*$C$30)),"")</f>
        <v/>
      </c>
      <c r="AG345" s="65">
        <f>IF(AG$341&gt;=$E345,IF(AG129*$C$23&gt;MAX($C$22,(AH238*$C$34+AH239*$C$35)*EXP(-$C$12*$C$30)+(AH345*$C$34+AH346*$C$35)*EXP(-$C$14*$C$30)),AG129*$C$23,(AH345*$C$34+AH346*$C$35)*EXP(-$C$14*$C$30)),"")</f>
        <v/>
      </c>
      <c r="AH345" s="65">
        <f>IF(AH$341&gt;=$E345,IF(AH129*$C$23&gt;MAX($C$22,(AI238*$C$34+AI239*$C$35)*EXP(-$C$12*$C$30)+(AI345*$C$34+AI346*$C$35)*EXP(-$C$14*$C$30)),AH129*$C$23,(AI345*$C$34+AI346*$C$35)*EXP(-$C$14*$C$30)),"")</f>
        <v/>
      </c>
      <c r="AI345" s="65">
        <f>IF(AI$341&gt;=$E345,IF(AI129*$C$23&gt;MAX($C$22,(AJ238*$C$34+AJ239*$C$35)*EXP(-$C$12*$C$30)+(AJ345*$C$34+AJ346*$C$35)*EXP(-$C$14*$C$30)),AI129*$C$23,(AJ345*$C$34+AJ346*$C$35)*EXP(-$C$14*$C$30)),"")</f>
        <v/>
      </c>
      <c r="AJ345" s="65">
        <f>IF(AJ$341&gt;=$E345,IF(AJ129*$C$23&gt;MAX($C$22,(AK238*$C$34+AK239*$C$35)*EXP(-$C$12*$C$30)+(AK345*$C$34+AK346*$C$35)*EXP(-$C$14*$C$30)),AJ129*$C$23,(AK345*$C$34+AK346*$C$35)*EXP(-$C$14*$C$30)),"")</f>
        <v/>
      </c>
      <c r="AK345" s="65">
        <f>IF(AK$341&gt;=$E345,IF(AK129*$C$23&gt;MAX($C$22,(AL238*$C$34+AL239*$C$35)*EXP(-$C$12*$C$30)+(AL345*$C$34+AL346*$C$35)*EXP(-$C$14*$C$30)),AK129*$C$23,(AL345*$C$34+AL346*$C$35)*EXP(-$C$14*$C$30)),"")</f>
        <v/>
      </c>
      <c r="AL345" s="65">
        <f>IF(AL$341&gt;=$E345,IF(AL129*$C$23&gt;MAX($C$22,(AM238*$C$34+AM239*$C$35)*EXP(-$C$12*$C$30)+(AM345*$C$34+AM346*$C$35)*EXP(-$C$14*$C$30)),AL129*$C$23,(AM345*$C$34+AM346*$C$35)*EXP(-$C$14*$C$30)),"")</f>
        <v/>
      </c>
      <c r="AM345" s="65">
        <f>IF(AM$341&gt;=$E345,IF(AM129*$C$23&gt;MAX($C$22,(AN238*$C$34+AN239*$C$35)*EXP(-$C$12*$C$30)+(AN345*$C$34+AN346*$C$35)*EXP(-$C$14*$C$30)),AM129*$C$23,(AN345*$C$34+AN346*$C$35)*EXP(-$C$14*$C$30)),"")</f>
        <v/>
      </c>
      <c r="AN345" s="65">
        <f>IF(AN$341&gt;=$E345,IF(AN129*$C$23&gt;MAX($C$22,(AO238*$C$34+AO239*$C$35)*EXP(-$C$12*$C$30)+(AO345*$C$34+AO346*$C$35)*EXP(-$C$14*$C$30)),AN129*$C$23,(AO345*$C$34+AO346*$C$35)*EXP(-$C$14*$C$30)),"")</f>
        <v/>
      </c>
      <c r="AO345" s="65">
        <f>IF(AO$341&gt;=$E345,IF(AO129*$C$23&gt;MAX($C$22,(AP238*$C$34+AP239*$C$35)*EXP(-$C$12*$C$30)+(AP345*$C$34+AP346*$C$35)*EXP(-$C$14*$C$30)),AO129*$C$23,(AP345*$C$34+AP346*$C$35)*EXP(-$C$14*$C$30)),"")</f>
        <v/>
      </c>
      <c r="AP345" s="65">
        <f>IF(AP$341&gt;=$E345,IF(AP129*$C$23&gt;MAX($C$22,(AQ238*$C$34+AQ239*$C$35)*EXP(-$C$12*$C$30)+(AQ345*$C$34+AQ346*$C$35)*EXP(-$C$14*$C$30)),AP129*$C$23,(AQ345*$C$34+AQ346*$C$35)*EXP(-$C$14*$C$30)),"")</f>
        <v/>
      </c>
      <c r="AQ345" s="65">
        <f>IF(AQ$341&gt;=$E345,IF(AQ129*$C$23&gt;MAX($C$22,(AR238*$C$34+AR239*$C$35)*EXP(-$C$12*$C$30)+(AR345*$C$34+AR346*$C$35)*EXP(-$C$14*$C$30)),AQ129*$C$23,(AR345*$C$34+AR346*$C$35)*EXP(-$C$14*$C$30)),"")</f>
        <v/>
      </c>
      <c r="AR345" s="65">
        <f>IF(AR$341&gt;=$E345,IF(AR129*$C$23&gt;MAX($C$22,(AS238*$C$34+AS239*$C$35)*EXP(-$C$12*$C$30)+(AS345*$C$34+AS346*$C$35)*EXP(-$C$14*$C$30)),AR129*$C$23,(AS345*$C$34+AS346*$C$35)*EXP(-$C$14*$C$30)),"")</f>
        <v/>
      </c>
      <c r="AS345" s="65">
        <f>IF(AS$341&gt;=$E345,IF(AS129*$C$23&gt;MAX($C$22,(AT238*$C$34+AT239*$C$35)*EXP(-$C$12*$C$30)+(AT345*$C$34+AT346*$C$35)*EXP(-$C$14*$C$30)),AS129*$C$23,(AT345*$C$34+AT346*$C$35)*EXP(-$C$14*$C$30)),"")</f>
        <v/>
      </c>
      <c r="AT345" s="65">
        <f>IF(AT$341&gt;=$E345,IF(AT129*$C$23&gt;MAX($C$22,(AU238*$C$34+AU239*$C$35)*EXP(-$C$12*$C$30)+(AU345*$C$34+AU346*$C$35)*EXP(-$C$14*$C$30)),AT129*$C$23,(AU345*$C$34+AU346*$C$35)*EXP(-$C$14*$C$30)),"")</f>
        <v/>
      </c>
      <c r="AU345" s="65">
        <f>IF(AU$341&gt;=$E345,IF(AU129*$C$23&gt;MAX($C$22,(AV238*$C$34+AV239*$C$35)*EXP(-$C$12*$C$30)+(AV345*$C$34+AV346*$C$35)*EXP(-$C$14*$C$30)),AU129*$C$23,(AV345*$C$34+AV346*$C$35)*EXP(-$C$14*$C$30)),"")</f>
        <v/>
      </c>
      <c r="AV345" s="65">
        <f>IF(AV$341&gt;=$E345,IF(AV129*$C$23&gt;MAX($C$22,(AW238*$C$34+AW239*$C$35)*EXP(-$C$12*$C$30)+(AW345*$C$34+AW346*$C$35)*EXP(-$C$14*$C$30)),AV129*$C$23,(AW345*$C$34+AW346*$C$35)*EXP(-$C$14*$C$30)),"")</f>
        <v/>
      </c>
      <c r="AW345" s="65">
        <f>IF(AW$341&gt;=$E345,IF(AW129*$C$23&gt;MAX($C$22,(AX238*$C$34+AX239*$C$35)*EXP(-$C$12*$C$30)+(AX345*$C$34+AX346*$C$35)*EXP(-$C$14*$C$30)),AW129*$C$23,(AX345*$C$34+AX346*$C$35)*EXP(-$C$14*$C$30)),"")</f>
        <v/>
      </c>
      <c r="AX345" s="65">
        <f>IF(AX$341&gt;=$E345,IF(AX129*$C$23&gt;MAX($C$22,(AY238*$C$34+AY239*$C$35)*EXP(-$C$12*$C$30)+(AY345*$C$34+AY346*$C$35)*EXP(-$C$14*$C$30)),AX129*$C$23,(AY345*$C$34+AY346*$C$35)*EXP(-$C$14*$C$30)),"")</f>
        <v/>
      </c>
      <c r="AY345" s="65">
        <f>IF(AY$341&gt;=$E345,IF(AY129*$C$23&gt;MAX($C$22,(AZ238*$C$34+AZ239*$C$35)*EXP(-$C$12*$C$30)+(AZ345*$C$34+AZ346*$C$35)*EXP(-$C$14*$C$30)),AY129*$C$23,(AZ345*$C$34+AZ346*$C$35)*EXP(-$C$14*$C$30)),"")</f>
        <v/>
      </c>
      <c r="AZ345" s="65">
        <f>IF(AZ$341&gt;=$E345,IF(AZ129*$C$23&gt;MAX($C$22,(BA238*$C$34+BA239*$C$35)*EXP(-$C$12*$C$30)+(BA345*$C$34+BA346*$C$35)*EXP(-$C$14*$C$30)),AZ129*$C$23,(BA345*$C$34+BA346*$C$35)*EXP(-$C$14*$C$30)),"")</f>
        <v/>
      </c>
      <c r="BA345" s="65">
        <f>IF(BA$341&gt;=$E345,IF(BA129*$C$23&gt;MAX($C$22,(BB238*$C$34+BB239*$C$35)*EXP(-$C$12*$C$30)+(BB345*$C$34+BB346*$C$35)*EXP(-$C$14*$C$30)),BA129*$C$23,(BB345*$C$34+BB346*$C$35)*EXP(-$C$14*$C$30)),"")</f>
        <v/>
      </c>
      <c r="BB345" s="65">
        <f>IF(BB$341&gt;=$E345,IF(BB129*$C$23&gt;MAX($C$22,(BC238*$C$34+BC239*$C$35)*EXP(-$C$12*$C$30)+(BC345*$C$34+BC346*$C$35)*EXP(-$C$14*$C$30)),BB129*$C$23,(BC345*$C$34+BC346*$C$35)*EXP(-$C$14*$C$30)),"")</f>
        <v/>
      </c>
      <c r="BC345" s="65">
        <f>IF(BC$341&gt;=$E345,IF(BC129*$C$23&gt;MAX($C$22,(BD238*$C$34+BD239*$C$35)*EXP(-$C$12*$C$30)+(BD345*$C$34+BD346*$C$35)*EXP(-$C$14*$C$30)),BC129*$C$23,(BD345*$C$34+BD346*$C$35)*EXP(-$C$14*$C$30)),"")</f>
        <v/>
      </c>
      <c r="BD345" s="65">
        <f>IF(BD$341&gt;=$E345,IF(BD129*$C$23&gt;MAX($C$22,(BE238*$C$34+BE239*$C$35)*EXP(-$C$12*$C$30)+(BE345*$C$34+BE346*$C$35)*EXP(-$C$14*$C$30)),BD129*$C$23,(BE345*$C$34+BE346*$C$35)*EXP(-$C$14*$C$30)),"")</f>
        <v/>
      </c>
      <c r="BE345" s="65">
        <f>IF(BE$341&gt;=$E345,IF(BE129*$C$23&gt;MAX($C$22,(BF238*$C$34+BF239*$C$35)*EXP(-$C$12*$C$30)+(BF345*$C$34+BF346*$C$35)*EXP(-$C$14*$C$30)),BE129*$C$23,(BF345*$C$34+BF346*$C$35)*EXP(-$C$14*$C$30)),"")</f>
        <v/>
      </c>
      <c r="BF345" s="65">
        <f>IF(BF$341&gt;=$E345,IF(BF129*$C$23&gt;MAX($C$22,(BG238*$C$34+BG239*$C$35)*EXP(-$C$12*$C$30)+(BG345*$C$34+BG346*$C$35)*EXP(-$C$14*$C$30)),BF129*$C$23,(BG345*$C$34+BG346*$C$35)*EXP(-$C$14*$C$30)),"")</f>
        <v/>
      </c>
      <c r="BG345" s="65">
        <f>IF(BG$341&gt;=$E345,IF(BG129*$C$23&gt;MAX($C$22,(BH238*$C$34+BH239*$C$35)*EXP(-$C$12*$C$30)+(BH345*$C$34+BH346*$C$35)*EXP(-$C$14*$C$30)),BG129*$C$23,(BH345*$C$34+BH346*$C$35)*EXP(-$C$14*$C$30)),"")</f>
        <v/>
      </c>
      <c r="BH345" s="65">
        <f>IF(BH$341&gt;=$E345,IF(BH129*$C$23&gt;MAX($C$22,(BI238*$C$34+BI239*$C$35)*EXP(-$C$12*$C$30)+(BI345*$C$34+BI346*$C$35)*EXP(-$C$14*$C$30)),BH129*$C$23,(BI345*$C$34+BI346*$C$35)*EXP(-$C$14*$C$30)),"")</f>
        <v/>
      </c>
      <c r="BI345" s="65">
        <f>IF(BI$341&gt;=$E345,IF(BI129*$C$23&gt;MAX($C$22,(BJ238*$C$34+BJ239*$C$35)*EXP(-$C$12*$C$30)+(BJ345*$C$34+BJ346*$C$35)*EXP(-$C$14*$C$30)),BI129*$C$23,(BJ345*$C$34+BJ346*$C$35)*EXP(-$C$14*$C$30)),"")</f>
        <v/>
      </c>
      <c r="BJ345" s="65">
        <f>IF(BJ$341&gt;=$E345,IF(BJ129*$C$23&gt;MAX($C$22,(BK238*$C$34+BK239*$C$35)*EXP(-$C$12*$C$30)+(BK345*$C$34+BK346*$C$35)*EXP(-$C$14*$C$30)),BJ129*$C$23,(BK345*$C$34+BK346*$C$35)*EXP(-$C$14*$C$30)),"")</f>
        <v/>
      </c>
      <c r="BK345" s="65">
        <f>IF(BK$341&gt;=$E345,IF(BK129*$C$23&gt;MAX($C$22,(BL238*$C$34+BL239*$C$35)*EXP(-$C$12*$C$30)+(BL345*$C$34+BL346*$C$35)*EXP(-$C$14*$C$30)),BK129*$C$23,(BL345*$C$34+BL346*$C$35)*EXP(-$C$14*$C$30)),"")</f>
        <v/>
      </c>
      <c r="BL345" s="65">
        <f>IF(BL$341&gt;=$E345,IF(BL129*$C$23&gt;MAX($C$22,(BM238*$C$34+BM239*$C$35)*EXP(-$C$12*$C$30)+(BM345*$C$34+BM346*$C$35)*EXP(-$C$14*$C$30)),BL129*$C$23,(BM345*$C$34+BM346*$C$35)*EXP(-$C$14*$C$30)),"")</f>
        <v/>
      </c>
      <c r="BM345" s="65">
        <f>IF(BM$341&gt;=$E345,IF(BM129*$C$23&gt;MAX($C$22,(BN238*$C$34+BN239*$C$35)*EXP(-$C$12*$C$30)+(BN345*$C$34+BN346*$C$35)*EXP(-$C$14*$C$30)),BM129*$C$23,(BN345*$C$34+BN346*$C$35)*EXP(-$C$14*$C$30)),"")</f>
        <v/>
      </c>
      <c r="BN345" s="65">
        <f>IF(BN$341&gt;=$E345,IF(BN129*$C$23&gt;MAX($C$22,(BO238*$C$34+BO239*$C$35)*EXP(-$C$12*$C$30)+(BO345*$C$34+BO346*$C$35)*EXP(-$C$14*$C$30)),BN129*$C$23,(BO345*$C$34+BO346*$C$35)*EXP(-$C$14*$C$30)),"")</f>
        <v/>
      </c>
      <c r="BO345" s="65">
        <f>IF(BO$341&gt;=$E345,IF(BO129*$C$23&gt;MAX($C$22,(BP238*$C$34+BP239*$C$35)*EXP(-$C$12*$C$30)+(BP345*$C$34+BP346*$C$35)*EXP(-$C$14*$C$30)),BO129*$C$23,(BP345*$C$34+BP346*$C$35)*EXP(-$C$14*$C$30)),"")</f>
        <v/>
      </c>
      <c r="BP345" s="65">
        <f>IF(BP$341&gt;=$E345,IF(BP129*$C$23&gt;MAX($C$22,(BQ238*$C$34+BQ239*$C$35)*EXP(-$C$12*$C$30)+(BQ345*$C$34+BQ346*$C$35)*EXP(-$C$14*$C$30)),BP129*$C$23,(BQ345*$C$34+BQ346*$C$35)*EXP(-$C$14*$C$30)),"")</f>
        <v/>
      </c>
      <c r="BQ345" s="65">
        <f>IF(BQ$341&gt;=$E345,IF(BQ129*$C$23&gt;MAX($C$22,(BR238*$C$34+BR239*$C$35)*EXP(-$C$12*$C$30)+(BR345*$C$34+BR346*$C$35)*EXP(-$C$14*$C$30)),BQ129*$C$23,(BR345*$C$34+BR346*$C$35)*EXP(-$C$14*$C$30)),"")</f>
        <v/>
      </c>
      <c r="BR345" s="65">
        <f>IF(BR$341&gt;=$E345,IF(BR129*$C$23&gt;MAX($C$22,(BS238*$C$34+BS239*$C$35)*EXP(-$C$12*$C$30)+(BS345*$C$34+BS346*$C$35)*EXP(-$C$14*$C$30)),BR129*$C$23,(BS345*$C$34+BS346*$C$35)*EXP(-$C$14*$C$30)),"")</f>
        <v/>
      </c>
      <c r="BS345" s="65">
        <f>IF(BS$341&gt;=$E345,IF(BS129*$C$23&gt;MAX($C$22,(BT238*$C$34+BT239*$C$35)*EXP(-$C$12*$C$30)+(BT345*$C$34+BT346*$C$35)*EXP(-$C$14*$C$30)),BS129*$C$23,(BT345*$C$34+BT346*$C$35)*EXP(-$C$14*$C$30)),"")</f>
        <v/>
      </c>
      <c r="BT345" s="65">
        <f>IF(BT$341&gt;=$E345,IF(BT129*$C$23&gt;MAX($C$22,(BU238*$C$34+BU239*$C$35)*EXP(-$C$12*$C$30)+(BU345*$C$34+BU346*$C$35)*EXP(-$C$14*$C$30)),BT129*$C$23,(BU345*$C$34+BU346*$C$35)*EXP(-$C$14*$C$30)),"")</f>
        <v/>
      </c>
      <c r="BU345" s="65">
        <f>IF(BU$341&gt;=$E345,IF(BU129*$C$23&gt;MAX($C$22,(BV238*$C$34+BV239*$C$35)*EXP(-$C$12*$C$30)+(BV345*$C$34+BV346*$C$35)*EXP(-$C$14*$C$30)),BU129*$C$23,(BV345*$C$34+BV346*$C$35)*EXP(-$C$14*$C$30)),"")</f>
        <v/>
      </c>
      <c r="BV345" s="65">
        <f>IF(BV$341&gt;=$E345,IF(BV129*$C$23&gt;MAX($C$22,(BW238*$C$34+BW239*$C$35)*EXP(-$C$12*$C$30)+(BW345*$C$34+BW346*$C$35)*EXP(-$C$14*$C$30)),BV129*$C$23,(BW345*$C$34+BW346*$C$35)*EXP(-$C$14*$C$30)),"")</f>
        <v/>
      </c>
      <c r="BW345" s="65">
        <f>IF(BW$341&gt;=$E345,IF(BW129*$C$23&gt;MAX($C$22,(BX238*$C$34+BX239*$C$35)*EXP(-$C$12*$C$30)+(BX345*$C$34+BX346*$C$35)*EXP(-$C$14*$C$30)),BW129*$C$23,(BX345*$C$34+BX346*$C$35)*EXP(-$C$14*$C$30)),"")</f>
        <v/>
      </c>
      <c r="BX345" s="65">
        <f>IF(BX$341&gt;=$E345,IF(BX129*$C$23&gt;MAX($C$22,(BY238*$C$34+BY239*$C$35)*EXP(-$C$12*$C$30)+(BY345*$C$34+BY346*$C$35)*EXP(-$C$14*$C$30)),BX129*$C$23,(BY345*$C$34+BY346*$C$35)*EXP(-$C$14*$C$30)),"")</f>
        <v/>
      </c>
      <c r="BY345" s="65">
        <f>IF(BY$341&gt;=$E345,IF(BY129*$C$23&gt;MAX($C$22,(BZ238*$C$34+BZ239*$C$35)*EXP(-$C$12*$C$30)+(BZ345*$C$34+BZ346*$C$35)*EXP(-$C$14*$C$30)),BY129*$C$23,(BZ345*$C$34+BZ346*$C$35)*EXP(-$C$14*$C$30)),"")</f>
        <v/>
      </c>
      <c r="BZ345" s="65">
        <f>IF(BZ$341&gt;=$E345,IF(BZ129*$C$23&gt;MAX($C$22,(CA238*$C$34+CA239*$C$35)*EXP(-$C$12*$C$30)+(CA345*$C$34+CA346*$C$35)*EXP(-$C$14*$C$30)),BZ129*$C$23,(CA345*$C$34+CA346*$C$35)*EXP(-$C$14*$C$30)),"")</f>
        <v/>
      </c>
      <c r="CA345" s="65">
        <f>IF(CA$341&gt;=$E345,IF(CA129*$C$23&gt;MAX($C$22,(CB238*$C$34+CB239*$C$35)*EXP(-$C$12*$C$30)+(CB345*$C$34+CB346*$C$35)*EXP(-$C$14*$C$30)),CA129*$C$23,(CB345*$C$34+CB346*$C$35)*EXP(-$C$14*$C$30)),"")</f>
        <v/>
      </c>
      <c r="CB345" s="65">
        <f>IF(CB$341&gt;=$E345,IF(CB129*$C$23&gt;MAX($C$22,(CC238*$C$34+CC239*$C$35)*EXP(-$C$12*$C$30)+(CC345*$C$34+CC346*$C$35)*EXP(-$C$14*$C$30)),CB129*$C$23,(CC345*$C$34+CC346*$C$35)*EXP(-$C$14*$C$30)),"")</f>
        <v/>
      </c>
      <c r="CC345" s="65">
        <f>IF(CC$341&gt;=$E345,IF(CC129*$C$23&gt;MAX($C$22,(CD238*$C$34+CD239*$C$35)*EXP(-$C$12*$C$30)+(CD345*$C$34+CD346*$C$35)*EXP(-$C$14*$C$30)),CC129*$C$23,(CD345*$C$34+CD346*$C$35)*EXP(-$C$14*$C$30)),"")</f>
        <v/>
      </c>
      <c r="CD345" s="65">
        <f>IF(CD$341&gt;=$E345,IF(CD129*$C$23&gt;MAX($C$22,(CE238*$C$34+CE239*$C$35)*EXP(-$C$12*$C$30)+(CE345*$C$34+CE346*$C$35)*EXP(-$C$14*$C$30)),CD129*$C$23,(CE345*$C$34+CE346*$C$35)*EXP(-$C$14*$C$30)),"")</f>
        <v/>
      </c>
      <c r="CE345" s="65">
        <f>IF(CE$341&gt;=$E345,IF(CE129*$C$23&gt;MAX($C$22,(CF238*$C$34+CF239*$C$35)*EXP(-$C$12*$C$30)+(CF345*$C$34+CF346*$C$35)*EXP(-$C$14*$C$30)),CE129*$C$23,(CF345*$C$34+CF346*$C$35)*EXP(-$C$14*$C$30)),"")</f>
        <v/>
      </c>
      <c r="CF345" s="65">
        <f>IF(CF$341&gt;=$E345,IF(CF129*$C$23&gt;MAX($C$22,(CG238*$C$34+CG239*$C$35)*EXP(-$C$12*$C$30)+(CG345*$C$34+CG346*$C$35)*EXP(-$C$14*$C$30)),CF129*$C$23,(CG345*$C$34+CG346*$C$35)*EXP(-$C$14*$C$30)),"")</f>
        <v/>
      </c>
      <c r="CG345" s="65">
        <f>IF(CG$341&gt;=$E345,IF(CG129*$C$23&gt;MAX($C$22,(CH238*$C$34+CH239*$C$35)*EXP(-$C$12*$C$30)+(CH345*$C$34+CH346*$C$35)*EXP(-$C$14*$C$30)),CG129*$C$23,(CH345*$C$34+CH346*$C$35)*EXP(-$C$14*$C$30)),"")</f>
        <v/>
      </c>
      <c r="CH345" s="65">
        <f>IF(CH$341&gt;=$E345,IF(CH129*$C$23&gt;MAX($C$22,(CI238*$C$34+CI239*$C$35)*EXP(-$C$12*$C$30)+(CI345*$C$34+CI346*$C$35)*EXP(-$C$14*$C$30)),CH129*$C$23,(CI345*$C$34+CI346*$C$35)*EXP(-$C$14*$C$30)),"")</f>
        <v/>
      </c>
      <c r="CI345" s="65">
        <f>IF(CI$341&gt;=$E345,IF(CI129*$C$23&gt;MAX($C$22,(CJ238*$C$34+CJ239*$C$35)*EXP(-$C$12*$C$30)+(CJ345*$C$34+CJ346*$C$35)*EXP(-$C$14*$C$30)),CI129*$C$23,(CJ345*$C$34+CJ346*$C$35)*EXP(-$C$14*$C$30)),"")</f>
        <v/>
      </c>
      <c r="CJ345" s="65">
        <f>IF(CJ$341&gt;=$E345,IF(CJ129*$C$23&gt;MAX($C$22,(CK238*$C$34+CK239*$C$35)*EXP(-$C$12*$C$30)+(CK345*$C$34+CK346*$C$35)*EXP(-$C$14*$C$30)),CJ129*$C$23,(CK345*$C$34+CK346*$C$35)*EXP(-$C$14*$C$30)),"")</f>
        <v/>
      </c>
      <c r="CK345" s="65">
        <f>IF(CK$341&gt;=$E345,IF(CK129*$C$23&gt;MAX($C$22,(CL238*$C$34+CL239*$C$35)*EXP(-$C$12*$C$30)+(CL345*$C$34+CL346*$C$35)*EXP(-$C$14*$C$30)),CK129*$C$23,(CL345*$C$34+CL346*$C$35)*EXP(-$C$14*$C$30)),"")</f>
        <v/>
      </c>
      <c r="CL345" s="65">
        <f>IF(CL$341&gt;=$E345,IF(CL129*$C$23&gt;MAX($C$22,(CM238*$C$34+CM239*$C$35)*EXP(-$C$12*$C$30)+(CM345*$C$34+CM346*$C$35)*EXP(-$C$14*$C$30)),CL129*$C$23,(CM345*$C$34+CM346*$C$35)*EXP(-$C$14*$C$30)),"")</f>
        <v/>
      </c>
      <c r="CM345" s="65">
        <f>IF(CM$341&gt;=$E345,IF(CM129*$C$23&gt;MAX($C$22,(CN238*$C$34+CN239*$C$35)*EXP(-$C$12*$C$30)+(CN345*$C$34+CN346*$C$35)*EXP(-$C$14*$C$30)),CM129*$C$23,(CN345*$C$34+CN346*$C$35)*EXP(-$C$14*$C$30)),"")</f>
        <v/>
      </c>
      <c r="CN345" s="65">
        <f>IF(CN$341&gt;=$E345,IF(CN129*$C$23&gt;MAX($C$22,(CO238*$C$34+CO239*$C$35)*EXP(-$C$12*$C$30)+(CO345*$C$34+CO346*$C$35)*EXP(-$C$14*$C$30)),CN129*$C$23,(CO345*$C$34+CO346*$C$35)*EXP(-$C$14*$C$30)),"")</f>
        <v/>
      </c>
      <c r="CO345" s="65">
        <f>IF(CO$341&gt;=$E345,IF(CO129*$C$23&gt;MAX($C$22,(CP238*$C$34+CP239*$C$35)*EXP(-$C$12*$C$30)+(CP345*$C$34+CP346*$C$35)*EXP(-$C$14*$C$30)),CO129*$C$23,(CP345*$C$34+CP346*$C$35)*EXP(-$C$14*$C$30)),"")</f>
        <v/>
      </c>
      <c r="CP345" s="65">
        <f>IF(CP$341&gt;=$E345,IF(CP129*$C$23&gt;MAX($C$22,(CQ238*$C$34+CQ239*$C$35)*EXP(-$C$12*$C$30)+(CQ345*$C$34+CQ346*$C$35)*EXP(-$C$14*$C$30)),CP129*$C$23,(CQ345*$C$34+CQ346*$C$35)*EXP(-$C$14*$C$30)),"")</f>
        <v/>
      </c>
      <c r="CQ345" s="65">
        <f>IF(CQ$341&gt;=$E345,IF(CQ129*$C$23&gt;MAX($C$22,(CR238*$C$34+CR239*$C$35)*EXP(-$C$12*$C$30)+(CR345*$C$34+CR346*$C$35)*EXP(-$C$14*$C$30)),CQ129*$C$23,(CR345*$C$34+CR346*$C$35)*EXP(-$C$14*$C$30)),"")</f>
        <v/>
      </c>
      <c r="CR345" s="65">
        <f>IF(CR$341&gt;=$E345,IF(CR129*$C$23&gt;MAX($C$22,(CS238*$C$34+CS239*$C$35)*EXP(-$C$12*$C$30)+(CS345*$C$34+CS346*$C$35)*EXP(-$C$14*$C$30)),CR129*$C$23,(CS345*$C$34+CS346*$C$35)*EXP(-$C$14*$C$30)),"")</f>
        <v/>
      </c>
      <c r="CS345" s="65">
        <f>IF(CS$341&gt;=$E345,IF(CS129*$C$23&gt;MAX($C$22,(CT238*$C$34+CT239*$C$35)*EXP(-$C$12*$C$30)+(CT345*$C$34+CT346*$C$35)*EXP(-$C$14*$C$30)),CS129*$C$23,(CT345*$C$34+CT346*$C$35)*EXP(-$C$14*$C$30)),"")</f>
        <v/>
      </c>
      <c r="CT345" s="65">
        <f>IF(CT$341&gt;=$E345,IF(CT129*$C$23&gt;MAX($C$22,(CU238*$C$34+CU239*$C$35)*EXP(-$C$12*$C$30)+(CU345*$C$34+CU346*$C$35)*EXP(-$C$14*$C$30)),CT129*$C$23,(CU345*$C$34+CU346*$C$35)*EXP(-$C$14*$C$30)),"")</f>
        <v/>
      </c>
      <c r="CU345" s="65">
        <f>IF(CU$341&gt;=$E345,IF(CU129*$C$23&gt;MAX($C$22,(CV238*$C$34+CV239*$C$35)*EXP(-$C$12*$C$30)+(CV345*$C$34+CV346*$C$35)*EXP(-$C$14*$C$30)),CU129*$C$23,(CV345*$C$34+CV346*$C$35)*EXP(-$C$14*$C$30)),"")</f>
        <v/>
      </c>
      <c r="CV345" s="65">
        <f>IF(CV$341&gt;=$E345,IF(CV129*$C$23&gt;MAX($C$22,(CW238*$C$34+CW239*$C$35)*EXP(-$C$12*$C$30)+(CW345*$C$34+CW346*$C$35)*EXP(-$C$14*$C$30)),CV129*$C$23,(CW345*$C$34+CW346*$C$35)*EXP(-$C$14*$C$30)),"")</f>
        <v/>
      </c>
      <c r="CW345" s="65">
        <f>IF(CW$341&gt;=$E345,IF(CW129*$C$23&gt;MAX($C$22,(CX238*$C$34+CX239*$C$35)*EXP(-$C$12*$C$30)+(CX345*$C$34+CX346*$C$35)*EXP(-$C$14*$C$30)),CW129*$C$23,(CX345*$C$34+CX346*$C$35)*EXP(-$C$14*$C$30)),"")</f>
        <v/>
      </c>
      <c r="CX345" s="65">
        <f>IF(CX$341&gt;=$E345,IF(CX129*$C$23&gt;MAX($C$22,(CY238*$C$34+CY239*$C$35)*EXP(-$C$12*$C$30)+(CY345*$C$34+CY346*$C$35)*EXP(-$C$14*$C$30)),CX129*$C$23,(CY345*$C$34+CY346*$C$35)*EXP(-$C$14*$C$30)),"")</f>
        <v/>
      </c>
      <c r="CY345" s="65">
        <f>IF(CY$341&gt;=$E345,IF(CY129*$C$23&gt;MAX($C$22,(CZ238*$C$34+CZ239*$C$35)*EXP(-$C$12*$C$30)+(CZ345*$C$34+CZ346*$C$35)*EXP(-$C$14*$C$30)),CY129*$C$23,(CZ345*$C$34+CZ346*$C$35)*EXP(-$C$14*$C$30)),"")</f>
        <v/>
      </c>
      <c r="CZ345" s="65">
        <f>IF(CZ$341&gt;=$E345,IF(CZ129*$C$23&gt;MAX($C$22,(DA238*$C$34+DA239*$C$35)*EXP(-$C$12*$C$30)+(DA345*$C$34+DA346*$C$35)*EXP(-$C$14*$C$30)),CZ129*$C$23,(DA345*$C$34+DA346*$C$35)*EXP(-$C$14*$C$30)),"")</f>
        <v/>
      </c>
      <c r="DA345" s="65">
        <f>IF(DA$341&gt;=$E345,IF(DA129*$C$23&gt;MAX($C$22,(DB238*$C$34+DB239*$C$35)*EXP(-$C$12*$C$30)+(DB345*$C$34+DB346*$C$35)*EXP(-$C$14*$C$30)),DA129*$C$23,(DB345*$C$34+DB346*$C$35)*EXP(-$C$14*$C$30)),"")</f>
        <v/>
      </c>
      <c r="DB345" s="65">
        <f>IF(DB$341&gt;=$E345,IF(DB129*$C$23&gt;MAX($C$22,(DC238*$C$34+DC239*$C$35)*EXP(-$C$12*$C$30)+(DC345*$C$34+DC346*$C$35)*EXP(-$C$14*$C$30)),DB129*$C$23,(DC345*$C$34+DC346*$C$35)*EXP(-$C$14*$C$30)),"")</f>
        <v/>
      </c>
      <c r="DC345" s="65">
        <f>IF(DC$341&gt;=$E345,IF(DC129*$C$23&gt;$C$22,DC129*$C$23,0),"")</f>
        <v/>
      </c>
      <c r="DE345" s="15">
        <f>DB129*$C$23</f>
        <v/>
      </c>
    </row>
    <row r="346" ht="12" customHeight="1">
      <c r="B346" s="12" t="n"/>
      <c r="C346" s="12" t="n"/>
      <c r="D346" s="12" t="n"/>
      <c r="E346" s="64">
        <f>E345+1</f>
        <v/>
      </c>
      <c r="G346" s="65">
        <f>IF(G$341&gt;=$E346,IF(G130*$C$23&gt;MAX($C$22,(H239*$C$34+H240*$C$35)*EXP(-$C$12*$C$30)+(H346*$C$34+H347*$C$35)*EXP(-$C$14*$C$30)),G130*$C$23,(H346*$C$34+H347*$C$35)*EXP(-$C$14*$C$30)),"")</f>
        <v/>
      </c>
      <c r="H346" s="65">
        <f>IF(H$341&gt;=$E346,IF(H130*$C$23&gt;MAX($C$22,(I239*$C$34+I240*$C$35)*EXP(-$C$12*$C$30)+(I346*$C$34+I347*$C$35)*EXP(-$C$14*$C$30)),H130*$C$23,(I346*$C$34+I347*$C$35)*EXP(-$C$14*$C$30)),"")</f>
        <v/>
      </c>
      <c r="I346" s="65">
        <f>IF(I$341&gt;=$E346,IF(I130*$C$23&gt;MAX($C$22,(J239*$C$34+J240*$C$35)*EXP(-$C$12*$C$30)+(J346*$C$34+J347*$C$35)*EXP(-$C$14*$C$30)),I130*$C$23,(J346*$C$34+J347*$C$35)*EXP(-$C$14*$C$30)),"")</f>
        <v/>
      </c>
      <c r="J346" s="65">
        <f>IF(J$341&gt;=$E346,IF(J130*$C$23&gt;MAX($C$22,(K239*$C$34+K240*$C$35)*EXP(-$C$12*$C$30)+(K346*$C$34+K347*$C$35)*EXP(-$C$14*$C$30)),J130*$C$23,(K346*$C$34+K347*$C$35)*EXP(-$C$14*$C$30)),"")</f>
        <v/>
      </c>
      <c r="K346" s="65">
        <f>IF(K$341&gt;=$E346,IF(K130*$C$23&gt;MAX($C$22,(L239*$C$34+L240*$C$35)*EXP(-$C$12*$C$30)+(L346*$C$34+L347*$C$35)*EXP(-$C$14*$C$30)),K130*$C$23,(L346*$C$34+L347*$C$35)*EXP(-$C$14*$C$30)),"")</f>
        <v/>
      </c>
      <c r="L346" s="65">
        <f>IF(L$341&gt;=$E346,IF(L130*$C$23&gt;MAX($C$22,(M239*$C$34+M240*$C$35)*EXP(-$C$12*$C$30)+(M346*$C$34+M347*$C$35)*EXP(-$C$14*$C$30)),L130*$C$23,(M346*$C$34+M347*$C$35)*EXP(-$C$14*$C$30)),"")</f>
        <v/>
      </c>
      <c r="M346" s="65">
        <f>IF(M$341&gt;=$E346,IF(M130*$C$23&gt;MAX($C$22,(N239*$C$34+N240*$C$35)*EXP(-$C$12*$C$30)+(N346*$C$34+N347*$C$35)*EXP(-$C$14*$C$30)),M130*$C$23,(N346*$C$34+N347*$C$35)*EXP(-$C$14*$C$30)),"")</f>
        <v/>
      </c>
      <c r="N346" s="65">
        <f>IF(N$341&gt;=$E346,IF(N130*$C$23&gt;MAX($C$22,(O239*$C$34+O240*$C$35)*EXP(-$C$12*$C$30)+(O346*$C$34+O347*$C$35)*EXP(-$C$14*$C$30)),N130*$C$23,(O346*$C$34+O347*$C$35)*EXP(-$C$14*$C$30)),"")</f>
        <v/>
      </c>
      <c r="O346" s="65">
        <f>IF(O$341&gt;=$E346,IF(O130*$C$23&gt;MAX($C$22,(P239*$C$34+P240*$C$35)*EXP(-$C$12*$C$30)+(P346*$C$34+P347*$C$35)*EXP(-$C$14*$C$30)),O130*$C$23,(P346*$C$34+P347*$C$35)*EXP(-$C$14*$C$30)),"")</f>
        <v/>
      </c>
      <c r="P346" s="65">
        <f>IF(P$341&gt;=$E346,IF(P130*$C$23&gt;MAX($C$22,(Q239*$C$34+Q240*$C$35)*EXP(-$C$12*$C$30)+(Q346*$C$34+Q347*$C$35)*EXP(-$C$14*$C$30)),P130*$C$23,(Q346*$C$34+Q347*$C$35)*EXP(-$C$14*$C$30)),"")</f>
        <v/>
      </c>
      <c r="Q346" s="65">
        <f>IF(Q$341&gt;=$E346,IF(Q130*$C$23&gt;MAX($C$22,(R239*$C$34+R240*$C$35)*EXP(-$C$12*$C$30)+(R346*$C$34+R347*$C$35)*EXP(-$C$14*$C$30)),Q130*$C$23,(R346*$C$34+R347*$C$35)*EXP(-$C$14*$C$30)),"")</f>
        <v/>
      </c>
      <c r="R346" s="65">
        <f>IF(R$341&gt;=$E346,IF(R130*$C$23&gt;MAX($C$22,(S239*$C$34+S240*$C$35)*EXP(-$C$12*$C$30)+(S346*$C$34+S347*$C$35)*EXP(-$C$14*$C$30)),R130*$C$23,(S346*$C$34+S347*$C$35)*EXP(-$C$14*$C$30)),"")</f>
        <v/>
      </c>
      <c r="S346" s="65">
        <f>IF(S$341&gt;=$E346,IF(S130*$C$23&gt;MAX($C$22,(T239*$C$34+T240*$C$35)*EXP(-$C$12*$C$30)+(T346*$C$34+T347*$C$35)*EXP(-$C$14*$C$30)),S130*$C$23,(T346*$C$34+T347*$C$35)*EXP(-$C$14*$C$30)),"")</f>
        <v/>
      </c>
      <c r="T346" s="65">
        <f>IF(T$341&gt;=$E346,IF(T130*$C$23&gt;MAX($C$22,(U239*$C$34+U240*$C$35)*EXP(-$C$12*$C$30)+(U346*$C$34+U347*$C$35)*EXP(-$C$14*$C$30)),T130*$C$23,(U346*$C$34+U347*$C$35)*EXP(-$C$14*$C$30)),"")</f>
        <v/>
      </c>
      <c r="U346" s="65">
        <f>IF(U$341&gt;=$E346,IF(U130*$C$23&gt;MAX($C$22,(V239*$C$34+V240*$C$35)*EXP(-$C$12*$C$30)+(V346*$C$34+V347*$C$35)*EXP(-$C$14*$C$30)),U130*$C$23,(V346*$C$34+V347*$C$35)*EXP(-$C$14*$C$30)),"")</f>
        <v/>
      </c>
      <c r="V346" s="65">
        <f>IF(V$341&gt;=$E346,IF(V130*$C$23&gt;MAX($C$22,(W239*$C$34+W240*$C$35)*EXP(-$C$12*$C$30)+(W346*$C$34+W347*$C$35)*EXP(-$C$14*$C$30)),V130*$C$23,(W346*$C$34+W347*$C$35)*EXP(-$C$14*$C$30)),"")</f>
        <v/>
      </c>
      <c r="W346" s="65">
        <f>IF(W$341&gt;=$E346,IF(W130*$C$23&gt;MAX($C$22,(X239*$C$34+X240*$C$35)*EXP(-$C$12*$C$30)+(X346*$C$34+X347*$C$35)*EXP(-$C$14*$C$30)),W130*$C$23,(X346*$C$34+X347*$C$35)*EXP(-$C$14*$C$30)),"")</f>
        <v/>
      </c>
      <c r="X346" s="65">
        <f>IF(X$341&gt;=$E346,IF(X130*$C$23&gt;MAX($C$22,(Y239*$C$34+Y240*$C$35)*EXP(-$C$12*$C$30)+(Y346*$C$34+Y347*$C$35)*EXP(-$C$14*$C$30)),X130*$C$23,(Y346*$C$34+Y347*$C$35)*EXP(-$C$14*$C$30)),"")</f>
        <v/>
      </c>
      <c r="Y346" s="65">
        <f>IF(Y$341&gt;=$E346,IF(Y130*$C$23&gt;MAX($C$22,(Z239*$C$34+Z240*$C$35)*EXP(-$C$12*$C$30)+(Z346*$C$34+Z347*$C$35)*EXP(-$C$14*$C$30)),Y130*$C$23,(Z346*$C$34+Z347*$C$35)*EXP(-$C$14*$C$30)),"")</f>
        <v/>
      </c>
      <c r="Z346" s="65">
        <f>IF(Z$341&gt;=$E346,IF(Z130*$C$23&gt;MAX($C$22,(AA239*$C$34+AA240*$C$35)*EXP(-$C$12*$C$30)+(AA346*$C$34+AA347*$C$35)*EXP(-$C$14*$C$30)),Z130*$C$23,(AA346*$C$34+AA347*$C$35)*EXP(-$C$14*$C$30)),"")</f>
        <v/>
      </c>
      <c r="AA346" s="65">
        <f>IF(AA$341&gt;=$E346,IF(AA130*$C$23&gt;MAX($C$22,(AB239*$C$34+AB240*$C$35)*EXP(-$C$12*$C$30)+(AB346*$C$34+AB347*$C$35)*EXP(-$C$14*$C$30)),AA130*$C$23,(AB346*$C$34+AB347*$C$35)*EXP(-$C$14*$C$30)),"")</f>
        <v/>
      </c>
      <c r="AB346" s="65">
        <f>IF(AB$341&gt;=$E346,IF(AB130*$C$23&gt;MAX($C$22,(AC239*$C$34+AC240*$C$35)*EXP(-$C$12*$C$30)+(AC346*$C$34+AC347*$C$35)*EXP(-$C$14*$C$30)),AB130*$C$23,(AC346*$C$34+AC347*$C$35)*EXP(-$C$14*$C$30)),"")</f>
        <v/>
      </c>
      <c r="AC346" s="65">
        <f>IF(AC$341&gt;=$E346,IF(AC130*$C$23&gt;MAX($C$22,(AD239*$C$34+AD240*$C$35)*EXP(-$C$12*$C$30)+(AD346*$C$34+AD347*$C$35)*EXP(-$C$14*$C$30)),AC130*$C$23,(AD346*$C$34+AD347*$C$35)*EXP(-$C$14*$C$30)),"")</f>
        <v/>
      </c>
      <c r="AD346" s="65">
        <f>IF(AD$341&gt;=$E346,IF(AD130*$C$23&gt;MAX($C$22,(AE239*$C$34+AE240*$C$35)*EXP(-$C$12*$C$30)+(AE346*$C$34+AE347*$C$35)*EXP(-$C$14*$C$30)),AD130*$C$23,(AE346*$C$34+AE347*$C$35)*EXP(-$C$14*$C$30)),"")</f>
        <v/>
      </c>
      <c r="AE346" s="65">
        <f>IF(AE$341&gt;=$E346,IF(AE130*$C$23&gt;MAX($C$22,(AF239*$C$34+AF240*$C$35)*EXP(-$C$12*$C$30)+(AF346*$C$34+AF347*$C$35)*EXP(-$C$14*$C$30)),AE130*$C$23,(AF346*$C$34+AF347*$C$35)*EXP(-$C$14*$C$30)),"")</f>
        <v/>
      </c>
      <c r="AF346" s="65">
        <f>IF(AF$341&gt;=$E346,IF(AF130*$C$23&gt;MAX($C$22,(AG239*$C$34+AG240*$C$35)*EXP(-$C$12*$C$30)+(AG346*$C$34+AG347*$C$35)*EXP(-$C$14*$C$30)),AF130*$C$23,(AG346*$C$34+AG347*$C$35)*EXP(-$C$14*$C$30)),"")</f>
        <v/>
      </c>
      <c r="AG346" s="65">
        <f>IF(AG$341&gt;=$E346,IF(AG130*$C$23&gt;MAX($C$22,(AH239*$C$34+AH240*$C$35)*EXP(-$C$12*$C$30)+(AH346*$C$34+AH347*$C$35)*EXP(-$C$14*$C$30)),AG130*$C$23,(AH346*$C$34+AH347*$C$35)*EXP(-$C$14*$C$30)),"")</f>
        <v/>
      </c>
      <c r="AH346" s="65">
        <f>IF(AH$341&gt;=$E346,IF(AH130*$C$23&gt;MAX($C$22,(AI239*$C$34+AI240*$C$35)*EXP(-$C$12*$C$30)+(AI346*$C$34+AI347*$C$35)*EXP(-$C$14*$C$30)),AH130*$C$23,(AI346*$C$34+AI347*$C$35)*EXP(-$C$14*$C$30)),"")</f>
        <v/>
      </c>
      <c r="AI346" s="65">
        <f>IF(AI$341&gt;=$E346,IF(AI130*$C$23&gt;MAX($C$22,(AJ239*$C$34+AJ240*$C$35)*EXP(-$C$12*$C$30)+(AJ346*$C$34+AJ347*$C$35)*EXP(-$C$14*$C$30)),AI130*$C$23,(AJ346*$C$34+AJ347*$C$35)*EXP(-$C$14*$C$30)),"")</f>
        <v/>
      </c>
      <c r="AJ346" s="65">
        <f>IF(AJ$341&gt;=$E346,IF(AJ130*$C$23&gt;MAX($C$22,(AK239*$C$34+AK240*$C$35)*EXP(-$C$12*$C$30)+(AK346*$C$34+AK347*$C$35)*EXP(-$C$14*$C$30)),AJ130*$C$23,(AK346*$C$34+AK347*$C$35)*EXP(-$C$14*$C$30)),"")</f>
        <v/>
      </c>
      <c r="AK346" s="65">
        <f>IF(AK$341&gt;=$E346,IF(AK130*$C$23&gt;MAX($C$22,(AL239*$C$34+AL240*$C$35)*EXP(-$C$12*$C$30)+(AL346*$C$34+AL347*$C$35)*EXP(-$C$14*$C$30)),AK130*$C$23,(AL346*$C$34+AL347*$C$35)*EXP(-$C$14*$C$30)),"")</f>
        <v/>
      </c>
      <c r="AL346" s="65">
        <f>IF(AL$341&gt;=$E346,IF(AL130*$C$23&gt;MAX($C$22,(AM239*$C$34+AM240*$C$35)*EXP(-$C$12*$C$30)+(AM346*$C$34+AM347*$C$35)*EXP(-$C$14*$C$30)),AL130*$C$23,(AM346*$C$34+AM347*$C$35)*EXP(-$C$14*$C$30)),"")</f>
        <v/>
      </c>
      <c r="AM346" s="65">
        <f>IF(AM$341&gt;=$E346,IF(AM130*$C$23&gt;MAX($C$22,(AN239*$C$34+AN240*$C$35)*EXP(-$C$12*$C$30)+(AN346*$C$34+AN347*$C$35)*EXP(-$C$14*$C$30)),AM130*$C$23,(AN346*$C$34+AN347*$C$35)*EXP(-$C$14*$C$30)),"")</f>
        <v/>
      </c>
      <c r="AN346" s="65">
        <f>IF(AN$341&gt;=$E346,IF(AN130*$C$23&gt;MAX($C$22,(AO239*$C$34+AO240*$C$35)*EXP(-$C$12*$C$30)+(AO346*$C$34+AO347*$C$35)*EXP(-$C$14*$C$30)),AN130*$C$23,(AO346*$C$34+AO347*$C$35)*EXP(-$C$14*$C$30)),"")</f>
        <v/>
      </c>
      <c r="AO346" s="65">
        <f>IF(AO$341&gt;=$E346,IF(AO130*$C$23&gt;MAX($C$22,(AP239*$C$34+AP240*$C$35)*EXP(-$C$12*$C$30)+(AP346*$C$34+AP347*$C$35)*EXP(-$C$14*$C$30)),AO130*$C$23,(AP346*$C$34+AP347*$C$35)*EXP(-$C$14*$C$30)),"")</f>
        <v/>
      </c>
      <c r="AP346" s="65">
        <f>IF(AP$341&gt;=$E346,IF(AP130*$C$23&gt;MAX($C$22,(AQ239*$C$34+AQ240*$C$35)*EXP(-$C$12*$C$30)+(AQ346*$C$34+AQ347*$C$35)*EXP(-$C$14*$C$30)),AP130*$C$23,(AQ346*$C$34+AQ347*$C$35)*EXP(-$C$14*$C$30)),"")</f>
        <v/>
      </c>
      <c r="AQ346" s="65">
        <f>IF(AQ$341&gt;=$E346,IF(AQ130*$C$23&gt;MAX($C$22,(AR239*$C$34+AR240*$C$35)*EXP(-$C$12*$C$30)+(AR346*$C$34+AR347*$C$35)*EXP(-$C$14*$C$30)),AQ130*$C$23,(AR346*$C$34+AR347*$C$35)*EXP(-$C$14*$C$30)),"")</f>
        <v/>
      </c>
      <c r="AR346" s="65">
        <f>IF(AR$341&gt;=$E346,IF(AR130*$C$23&gt;MAX($C$22,(AS239*$C$34+AS240*$C$35)*EXP(-$C$12*$C$30)+(AS346*$C$34+AS347*$C$35)*EXP(-$C$14*$C$30)),AR130*$C$23,(AS346*$C$34+AS347*$C$35)*EXP(-$C$14*$C$30)),"")</f>
        <v/>
      </c>
      <c r="AS346" s="65">
        <f>IF(AS$341&gt;=$E346,IF(AS130*$C$23&gt;MAX($C$22,(AT239*$C$34+AT240*$C$35)*EXP(-$C$12*$C$30)+(AT346*$C$34+AT347*$C$35)*EXP(-$C$14*$C$30)),AS130*$C$23,(AT346*$C$34+AT347*$C$35)*EXP(-$C$14*$C$30)),"")</f>
        <v/>
      </c>
      <c r="AT346" s="65">
        <f>IF(AT$341&gt;=$E346,IF(AT130*$C$23&gt;MAX($C$22,(AU239*$C$34+AU240*$C$35)*EXP(-$C$12*$C$30)+(AU346*$C$34+AU347*$C$35)*EXP(-$C$14*$C$30)),AT130*$C$23,(AU346*$C$34+AU347*$C$35)*EXP(-$C$14*$C$30)),"")</f>
        <v/>
      </c>
      <c r="AU346" s="65">
        <f>IF(AU$341&gt;=$E346,IF(AU130*$C$23&gt;MAX($C$22,(AV239*$C$34+AV240*$C$35)*EXP(-$C$12*$C$30)+(AV346*$C$34+AV347*$C$35)*EXP(-$C$14*$C$30)),AU130*$C$23,(AV346*$C$34+AV347*$C$35)*EXP(-$C$14*$C$30)),"")</f>
        <v/>
      </c>
      <c r="AV346" s="65">
        <f>IF(AV$341&gt;=$E346,IF(AV130*$C$23&gt;MAX($C$22,(AW239*$C$34+AW240*$C$35)*EXP(-$C$12*$C$30)+(AW346*$C$34+AW347*$C$35)*EXP(-$C$14*$C$30)),AV130*$C$23,(AW346*$C$34+AW347*$C$35)*EXP(-$C$14*$C$30)),"")</f>
        <v/>
      </c>
      <c r="AW346" s="65">
        <f>IF(AW$341&gt;=$E346,IF(AW130*$C$23&gt;MAX($C$22,(AX239*$C$34+AX240*$C$35)*EXP(-$C$12*$C$30)+(AX346*$C$34+AX347*$C$35)*EXP(-$C$14*$C$30)),AW130*$C$23,(AX346*$C$34+AX347*$C$35)*EXP(-$C$14*$C$30)),"")</f>
        <v/>
      </c>
      <c r="AX346" s="65">
        <f>IF(AX$341&gt;=$E346,IF(AX130*$C$23&gt;MAX($C$22,(AY239*$C$34+AY240*$C$35)*EXP(-$C$12*$C$30)+(AY346*$C$34+AY347*$C$35)*EXP(-$C$14*$C$30)),AX130*$C$23,(AY346*$C$34+AY347*$C$35)*EXP(-$C$14*$C$30)),"")</f>
        <v/>
      </c>
      <c r="AY346" s="65">
        <f>IF(AY$341&gt;=$E346,IF(AY130*$C$23&gt;MAX($C$22,(AZ239*$C$34+AZ240*$C$35)*EXP(-$C$12*$C$30)+(AZ346*$C$34+AZ347*$C$35)*EXP(-$C$14*$C$30)),AY130*$C$23,(AZ346*$C$34+AZ347*$C$35)*EXP(-$C$14*$C$30)),"")</f>
        <v/>
      </c>
      <c r="AZ346" s="65">
        <f>IF(AZ$341&gt;=$E346,IF(AZ130*$C$23&gt;MAX($C$22,(BA239*$C$34+BA240*$C$35)*EXP(-$C$12*$C$30)+(BA346*$C$34+BA347*$C$35)*EXP(-$C$14*$C$30)),AZ130*$C$23,(BA346*$C$34+BA347*$C$35)*EXP(-$C$14*$C$30)),"")</f>
        <v/>
      </c>
      <c r="BA346" s="65">
        <f>IF(BA$341&gt;=$E346,IF(BA130*$C$23&gt;MAX($C$22,(BB239*$C$34+BB240*$C$35)*EXP(-$C$12*$C$30)+(BB346*$C$34+BB347*$C$35)*EXP(-$C$14*$C$30)),BA130*$C$23,(BB346*$C$34+BB347*$C$35)*EXP(-$C$14*$C$30)),"")</f>
        <v/>
      </c>
      <c r="BB346" s="65">
        <f>IF(BB$341&gt;=$E346,IF(BB130*$C$23&gt;MAX($C$22,(BC239*$C$34+BC240*$C$35)*EXP(-$C$12*$C$30)+(BC346*$C$34+BC347*$C$35)*EXP(-$C$14*$C$30)),BB130*$C$23,(BC346*$C$34+BC347*$C$35)*EXP(-$C$14*$C$30)),"")</f>
        <v/>
      </c>
      <c r="BC346" s="65">
        <f>IF(BC$341&gt;=$E346,IF(BC130*$C$23&gt;MAX($C$22,(BD239*$C$34+BD240*$C$35)*EXP(-$C$12*$C$30)+(BD346*$C$34+BD347*$C$35)*EXP(-$C$14*$C$30)),BC130*$C$23,(BD346*$C$34+BD347*$C$35)*EXP(-$C$14*$C$30)),"")</f>
        <v/>
      </c>
      <c r="BD346" s="65">
        <f>IF(BD$341&gt;=$E346,IF(BD130*$C$23&gt;MAX($C$22,(BE239*$C$34+BE240*$C$35)*EXP(-$C$12*$C$30)+(BE346*$C$34+BE347*$C$35)*EXP(-$C$14*$C$30)),BD130*$C$23,(BE346*$C$34+BE347*$C$35)*EXP(-$C$14*$C$30)),"")</f>
        <v/>
      </c>
      <c r="BE346" s="65">
        <f>IF(BE$341&gt;=$E346,IF(BE130*$C$23&gt;MAX($C$22,(BF239*$C$34+BF240*$C$35)*EXP(-$C$12*$C$30)+(BF346*$C$34+BF347*$C$35)*EXP(-$C$14*$C$30)),BE130*$C$23,(BF346*$C$34+BF347*$C$35)*EXP(-$C$14*$C$30)),"")</f>
        <v/>
      </c>
      <c r="BF346" s="65">
        <f>IF(BF$341&gt;=$E346,IF(BF130*$C$23&gt;MAX($C$22,(BG239*$C$34+BG240*$C$35)*EXP(-$C$12*$C$30)+(BG346*$C$34+BG347*$C$35)*EXP(-$C$14*$C$30)),BF130*$C$23,(BG346*$C$34+BG347*$C$35)*EXP(-$C$14*$C$30)),"")</f>
        <v/>
      </c>
      <c r="BG346" s="65">
        <f>IF(BG$341&gt;=$E346,IF(BG130*$C$23&gt;MAX($C$22,(BH239*$C$34+BH240*$C$35)*EXP(-$C$12*$C$30)+(BH346*$C$34+BH347*$C$35)*EXP(-$C$14*$C$30)),BG130*$C$23,(BH346*$C$34+BH347*$C$35)*EXP(-$C$14*$C$30)),"")</f>
        <v/>
      </c>
      <c r="BH346" s="65">
        <f>IF(BH$341&gt;=$E346,IF(BH130*$C$23&gt;MAX($C$22,(BI239*$C$34+BI240*$C$35)*EXP(-$C$12*$C$30)+(BI346*$C$34+BI347*$C$35)*EXP(-$C$14*$C$30)),BH130*$C$23,(BI346*$C$34+BI347*$C$35)*EXP(-$C$14*$C$30)),"")</f>
        <v/>
      </c>
      <c r="BI346" s="65">
        <f>IF(BI$341&gt;=$E346,IF(BI130*$C$23&gt;MAX($C$22,(BJ239*$C$34+BJ240*$C$35)*EXP(-$C$12*$C$30)+(BJ346*$C$34+BJ347*$C$35)*EXP(-$C$14*$C$30)),BI130*$C$23,(BJ346*$C$34+BJ347*$C$35)*EXP(-$C$14*$C$30)),"")</f>
        <v/>
      </c>
      <c r="BJ346" s="65">
        <f>IF(BJ$341&gt;=$E346,IF(BJ130*$C$23&gt;MAX($C$22,(BK239*$C$34+BK240*$C$35)*EXP(-$C$12*$C$30)+(BK346*$C$34+BK347*$C$35)*EXP(-$C$14*$C$30)),BJ130*$C$23,(BK346*$C$34+BK347*$C$35)*EXP(-$C$14*$C$30)),"")</f>
        <v/>
      </c>
      <c r="BK346" s="65">
        <f>IF(BK$341&gt;=$E346,IF(BK130*$C$23&gt;MAX($C$22,(BL239*$C$34+BL240*$C$35)*EXP(-$C$12*$C$30)+(BL346*$C$34+BL347*$C$35)*EXP(-$C$14*$C$30)),BK130*$C$23,(BL346*$C$34+BL347*$C$35)*EXP(-$C$14*$C$30)),"")</f>
        <v/>
      </c>
      <c r="BL346" s="65">
        <f>IF(BL$341&gt;=$E346,IF(BL130*$C$23&gt;MAX($C$22,(BM239*$C$34+BM240*$C$35)*EXP(-$C$12*$C$30)+(BM346*$C$34+BM347*$C$35)*EXP(-$C$14*$C$30)),BL130*$C$23,(BM346*$C$34+BM347*$C$35)*EXP(-$C$14*$C$30)),"")</f>
        <v/>
      </c>
      <c r="BM346" s="65">
        <f>IF(BM$341&gt;=$E346,IF(BM130*$C$23&gt;MAX($C$22,(BN239*$C$34+BN240*$C$35)*EXP(-$C$12*$C$30)+(BN346*$C$34+BN347*$C$35)*EXP(-$C$14*$C$30)),BM130*$C$23,(BN346*$C$34+BN347*$C$35)*EXP(-$C$14*$C$30)),"")</f>
        <v/>
      </c>
      <c r="BN346" s="65">
        <f>IF(BN$341&gt;=$E346,IF(BN130*$C$23&gt;MAX($C$22,(BO239*$C$34+BO240*$C$35)*EXP(-$C$12*$C$30)+(BO346*$C$34+BO347*$C$35)*EXP(-$C$14*$C$30)),BN130*$C$23,(BO346*$C$34+BO347*$C$35)*EXP(-$C$14*$C$30)),"")</f>
        <v/>
      </c>
      <c r="BO346" s="65">
        <f>IF(BO$341&gt;=$E346,IF(BO130*$C$23&gt;MAX($C$22,(BP239*$C$34+BP240*$C$35)*EXP(-$C$12*$C$30)+(BP346*$C$34+BP347*$C$35)*EXP(-$C$14*$C$30)),BO130*$C$23,(BP346*$C$34+BP347*$C$35)*EXP(-$C$14*$C$30)),"")</f>
        <v/>
      </c>
      <c r="BP346" s="65">
        <f>IF(BP$341&gt;=$E346,IF(BP130*$C$23&gt;MAX($C$22,(BQ239*$C$34+BQ240*$C$35)*EXP(-$C$12*$C$30)+(BQ346*$C$34+BQ347*$C$35)*EXP(-$C$14*$C$30)),BP130*$C$23,(BQ346*$C$34+BQ347*$C$35)*EXP(-$C$14*$C$30)),"")</f>
        <v/>
      </c>
      <c r="BQ346" s="65">
        <f>IF(BQ$341&gt;=$E346,IF(BQ130*$C$23&gt;MAX($C$22,(BR239*$C$34+BR240*$C$35)*EXP(-$C$12*$C$30)+(BR346*$C$34+BR347*$C$35)*EXP(-$C$14*$C$30)),BQ130*$C$23,(BR346*$C$34+BR347*$C$35)*EXP(-$C$14*$C$30)),"")</f>
        <v/>
      </c>
      <c r="BR346" s="65">
        <f>IF(BR$341&gt;=$E346,IF(BR130*$C$23&gt;MAX($C$22,(BS239*$C$34+BS240*$C$35)*EXP(-$C$12*$C$30)+(BS346*$C$34+BS347*$C$35)*EXP(-$C$14*$C$30)),BR130*$C$23,(BS346*$C$34+BS347*$C$35)*EXP(-$C$14*$C$30)),"")</f>
        <v/>
      </c>
      <c r="BS346" s="65">
        <f>IF(BS$341&gt;=$E346,IF(BS130*$C$23&gt;MAX($C$22,(BT239*$C$34+BT240*$C$35)*EXP(-$C$12*$C$30)+(BT346*$C$34+BT347*$C$35)*EXP(-$C$14*$C$30)),BS130*$C$23,(BT346*$C$34+BT347*$C$35)*EXP(-$C$14*$C$30)),"")</f>
        <v/>
      </c>
      <c r="BT346" s="65">
        <f>IF(BT$341&gt;=$E346,IF(BT130*$C$23&gt;MAX($C$22,(BU239*$C$34+BU240*$C$35)*EXP(-$C$12*$C$30)+(BU346*$C$34+BU347*$C$35)*EXP(-$C$14*$C$30)),BT130*$C$23,(BU346*$C$34+BU347*$C$35)*EXP(-$C$14*$C$30)),"")</f>
        <v/>
      </c>
      <c r="BU346" s="65">
        <f>IF(BU$341&gt;=$E346,IF(BU130*$C$23&gt;MAX($C$22,(BV239*$C$34+BV240*$C$35)*EXP(-$C$12*$C$30)+(BV346*$C$34+BV347*$C$35)*EXP(-$C$14*$C$30)),BU130*$C$23,(BV346*$C$34+BV347*$C$35)*EXP(-$C$14*$C$30)),"")</f>
        <v/>
      </c>
      <c r="BV346" s="65">
        <f>IF(BV$341&gt;=$E346,IF(BV130*$C$23&gt;MAX($C$22,(BW239*$C$34+BW240*$C$35)*EXP(-$C$12*$C$30)+(BW346*$C$34+BW347*$C$35)*EXP(-$C$14*$C$30)),BV130*$C$23,(BW346*$C$34+BW347*$C$35)*EXP(-$C$14*$C$30)),"")</f>
        <v/>
      </c>
      <c r="BW346" s="65">
        <f>IF(BW$341&gt;=$E346,IF(BW130*$C$23&gt;MAX($C$22,(BX239*$C$34+BX240*$C$35)*EXP(-$C$12*$C$30)+(BX346*$C$34+BX347*$C$35)*EXP(-$C$14*$C$30)),BW130*$C$23,(BX346*$C$34+BX347*$C$35)*EXP(-$C$14*$C$30)),"")</f>
        <v/>
      </c>
      <c r="BX346" s="65">
        <f>IF(BX$341&gt;=$E346,IF(BX130*$C$23&gt;MAX($C$22,(BY239*$C$34+BY240*$C$35)*EXP(-$C$12*$C$30)+(BY346*$C$34+BY347*$C$35)*EXP(-$C$14*$C$30)),BX130*$C$23,(BY346*$C$34+BY347*$C$35)*EXP(-$C$14*$C$30)),"")</f>
        <v/>
      </c>
      <c r="BY346" s="65">
        <f>IF(BY$341&gt;=$E346,IF(BY130*$C$23&gt;MAX($C$22,(BZ239*$C$34+BZ240*$C$35)*EXP(-$C$12*$C$30)+(BZ346*$C$34+BZ347*$C$35)*EXP(-$C$14*$C$30)),BY130*$C$23,(BZ346*$C$34+BZ347*$C$35)*EXP(-$C$14*$C$30)),"")</f>
        <v/>
      </c>
      <c r="BZ346" s="65">
        <f>IF(BZ$341&gt;=$E346,IF(BZ130*$C$23&gt;MAX($C$22,(CA239*$C$34+CA240*$C$35)*EXP(-$C$12*$C$30)+(CA346*$C$34+CA347*$C$35)*EXP(-$C$14*$C$30)),BZ130*$C$23,(CA346*$C$34+CA347*$C$35)*EXP(-$C$14*$C$30)),"")</f>
        <v/>
      </c>
      <c r="CA346" s="65">
        <f>IF(CA$341&gt;=$E346,IF(CA130*$C$23&gt;MAX($C$22,(CB239*$C$34+CB240*$C$35)*EXP(-$C$12*$C$30)+(CB346*$C$34+CB347*$C$35)*EXP(-$C$14*$C$30)),CA130*$C$23,(CB346*$C$34+CB347*$C$35)*EXP(-$C$14*$C$30)),"")</f>
        <v/>
      </c>
      <c r="CB346" s="65">
        <f>IF(CB$341&gt;=$E346,IF(CB130*$C$23&gt;MAX($C$22,(CC239*$C$34+CC240*$C$35)*EXP(-$C$12*$C$30)+(CC346*$C$34+CC347*$C$35)*EXP(-$C$14*$C$30)),CB130*$C$23,(CC346*$C$34+CC347*$C$35)*EXP(-$C$14*$C$30)),"")</f>
        <v/>
      </c>
      <c r="CC346" s="65">
        <f>IF(CC$341&gt;=$E346,IF(CC130*$C$23&gt;MAX($C$22,(CD239*$C$34+CD240*$C$35)*EXP(-$C$12*$C$30)+(CD346*$C$34+CD347*$C$35)*EXP(-$C$14*$C$30)),CC130*$C$23,(CD346*$C$34+CD347*$C$35)*EXP(-$C$14*$C$30)),"")</f>
        <v/>
      </c>
      <c r="CD346" s="65">
        <f>IF(CD$341&gt;=$E346,IF(CD130*$C$23&gt;MAX($C$22,(CE239*$C$34+CE240*$C$35)*EXP(-$C$12*$C$30)+(CE346*$C$34+CE347*$C$35)*EXP(-$C$14*$C$30)),CD130*$C$23,(CE346*$C$34+CE347*$C$35)*EXP(-$C$14*$C$30)),"")</f>
        <v/>
      </c>
      <c r="CE346" s="65">
        <f>IF(CE$341&gt;=$E346,IF(CE130*$C$23&gt;MAX($C$22,(CF239*$C$34+CF240*$C$35)*EXP(-$C$12*$C$30)+(CF346*$C$34+CF347*$C$35)*EXP(-$C$14*$C$30)),CE130*$C$23,(CF346*$C$34+CF347*$C$35)*EXP(-$C$14*$C$30)),"")</f>
        <v/>
      </c>
      <c r="CF346" s="65">
        <f>IF(CF$341&gt;=$E346,IF(CF130*$C$23&gt;MAX($C$22,(CG239*$C$34+CG240*$C$35)*EXP(-$C$12*$C$30)+(CG346*$C$34+CG347*$C$35)*EXP(-$C$14*$C$30)),CF130*$C$23,(CG346*$C$34+CG347*$C$35)*EXP(-$C$14*$C$30)),"")</f>
        <v/>
      </c>
      <c r="CG346" s="65">
        <f>IF(CG$341&gt;=$E346,IF(CG130*$C$23&gt;MAX($C$22,(CH239*$C$34+CH240*$C$35)*EXP(-$C$12*$C$30)+(CH346*$C$34+CH347*$C$35)*EXP(-$C$14*$C$30)),CG130*$C$23,(CH346*$C$34+CH347*$C$35)*EXP(-$C$14*$C$30)),"")</f>
        <v/>
      </c>
      <c r="CH346" s="65">
        <f>IF(CH$341&gt;=$E346,IF(CH130*$C$23&gt;MAX($C$22,(CI239*$C$34+CI240*$C$35)*EXP(-$C$12*$C$30)+(CI346*$C$34+CI347*$C$35)*EXP(-$C$14*$C$30)),CH130*$C$23,(CI346*$C$34+CI347*$C$35)*EXP(-$C$14*$C$30)),"")</f>
        <v/>
      </c>
      <c r="CI346" s="65">
        <f>IF(CI$341&gt;=$E346,IF(CI130*$C$23&gt;MAX($C$22,(CJ239*$C$34+CJ240*$C$35)*EXP(-$C$12*$C$30)+(CJ346*$C$34+CJ347*$C$35)*EXP(-$C$14*$C$30)),CI130*$C$23,(CJ346*$C$34+CJ347*$C$35)*EXP(-$C$14*$C$30)),"")</f>
        <v/>
      </c>
      <c r="CJ346" s="65">
        <f>IF(CJ$341&gt;=$E346,IF(CJ130*$C$23&gt;MAX($C$22,(CK239*$C$34+CK240*$C$35)*EXP(-$C$12*$C$30)+(CK346*$C$34+CK347*$C$35)*EXP(-$C$14*$C$30)),CJ130*$C$23,(CK346*$C$34+CK347*$C$35)*EXP(-$C$14*$C$30)),"")</f>
        <v/>
      </c>
      <c r="CK346" s="65">
        <f>IF(CK$341&gt;=$E346,IF(CK130*$C$23&gt;MAX($C$22,(CL239*$C$34+CL240*$C$35)*EXP(-$C$12*$C$30)+(CL346*$C$34+CL347*$C$35)*EXP(-$C$14*$C$30)),CK130*$C$23,(CL346*$C$34+CL347*$C$35)*EXP(-$C$14*$C$30)),"")</f>
        <v/>
      </c>
      <c r="CL346" s="65">
        <f>IF(CL$341&gt;=$E346,IF(CL130*$C$23&gt;MAX($C$22,(CM239*$C$34+CM240*$C$35)*EXP(-$C$12*$C$30)+(CM346*$C$34+CM347*$C$35)*EXP(-$C$14*$C$30)),CL130*$C$23,(CM346*$C$34+CM347*$C$35)*EXP(-$C$14*$C$30)),"")</f>
        <v/>
      </c>
      <c r="CM346" s="65">
        <f>IF(CM$341&gt;=$E346,IF(CM130*$C$23&gt;MAX($C$22,(CN239*$C$34+CN240*$C$35)*EXP(-$C$12*$C$30)+(CN346*$C$34+CN347*$C$35)*EXP(-$C$14*$C$30)),CM130*$C$23,(CN346*$C$34+CN347*$C$35)*EXP(-$C$14*$C$30)),"")</f>
        <v/>
      </c>
      <c r="CN346" s="65">
        <f>IF(CN$341&gt;=$E346,IF(CN130*$C$23&gt;MAX($C$22,(CO239*$C$34+CO240*$C$35)*EXP(-$C$12*$C$30)+(CO346*$C$34+CO347*$C$35)*EXP(-$C$14*$C$30)),CN130*$C$23,(CO346*$C$34+CO347*$C$35)*EXP(-$C$14*$C$30)),"")</f>
        <v/>
      </c>
      <c r="CO346" s="65">
        <f>IF(CO$341&gt;=$E346,IF(CO130*$C$23&gt;MAX($C$22,(CP239*$C$34+CP240*$C$35)*EXP(-$C$12*$C$30)+(CP346*$C$34+CP347*$C$35)*EXP(-$C$14*$C$30)),CO130*$C$23,(CP346*$C$34+CP347*$C$35)*EXP(-$C$14*$C$30)),"")</f>
        <v/>
      </c>
      <c r="CP346" s="65">
        <f>IF(CP$341&gt;=$E346,IF(CP130*$C$23&gt;MAX($C$22,(CQ239*$C$34+CQ240*$C$35)*EXP(-$C$12*$C$30)+(CQ346*$C$34+CQ347*$C$35)*EXP(-$C$14*$C$30)),CP130*$C$23,(CQ346*$C$34+CQ347*$C$35)*EXP(-$C$14*$C$30)),"")</f>
        <v/>
      </c>
      <c r="CQ346" s="65">
        <f>IF(CQ$341&gt;=$E346,IF(CQ130*$C$23&gt;MAX($C$22,(CR239*$C$34+CR240*$C$35)*EXP(-$C$12*$C$30)+(CR346*$C$34+CR347*$C$35)*EXP(-$C$14*$C$30)),CQ130*$C$23,(CR346*$C$34+CR347*$C$35)*EXP(-$C$14*$C$30)),"")</f>
        <v/>
      </c>
      <c r="CR346" s="65">
        <f>IF(CR$341&gt;=$E346,IF(CR130*$C$23&gt;MAX($C$22,(CS239*$C$34+CS240*$C$35)*EXP(-$C$12*$C$30)+(CS346*$C$34+CS347*$C$35)*EXP(-$C$14*$C$30)),CR130*$C$23,(CS346*$C$34+CS347*$C$35)*EXP(-$C$14*$C$30)),"")</f>
        <v/>
      </c>
      <c r="CS346" s="65">
        <f>IF(CS$341&gt;=$E346,IF(CS130*$C$23&gt;MAX($C$22,(CT239*$C$34+CT240*$C$35)*EXP(-$C$12*$C$30)+(CT346*$C$34+CT347*$C$35)*EXP(-$C$14*$C$30)),CS130*$C$23,(CT346*$C$34+CT347*$C$35)*EXP(-$C$14*$C$30)),"")</f>
        <v/>
      </c>
      <c r="CT346" s="65">
        <f>IF(CT$341&gt;=$E346,IF(CT130*$C$23&gt;MAX($C$22,(CU239*$C$34+CU240*$C$35)*EXP(-$C$12*$C$30)+(CU346*$C$34+CU347*$C$35)*EXP(-$C$14*$C$30)),CT130*$C$23,(CU346*$C$34+CU347*$C$35)*EXP(-$C$14*$C$30)),"")</f>
        <v/>
      </c>
      <c r="CU346" s="65">
        <f>IF(CU$341&gt;=$E346,IF(CU130*$C$23&gt;MAX($C$22,(CV239*$C$34+CV240*$C$35)*EXP(-$C$12*$C$30)+(CV346*$C$34+CV347*$C$35)*EXP(-$C$14*$C$30)),CU130*$C$23,(CV346*$C$34+CV347*$C$35)*EXP(-$C$14*$C$30)),"")</f>
        <v/>
      </c>
      <c r="CV346" s="65">
        <f>IF(CV$341&gt;=$E346,IF(CV130*$C$23&gt;MAX($C$22,(CW239*$C$34+CW240*$C$35)*EXP(-$C$12*$C$30)+(CW346*$C$34+CW347*$C$35)*EXP(-$C$14*$C$30)),CV130*$C$23,(CW346*$C$34+CW347*$C$35)*EXP(-$C$14*$C$30)),"")</f>
        <v/>
      </c>
      <c r="CW346" s="65">
        <f>IF(CW$341&gt;=$E346,IF(CW130*$C$23&gt;MAX($C$22,(CX239*$C$34+CX240*$C$35)*EXP(-$C$12*$C$30)+(CX346*$C$34+CX347*$C$35)*EXP(-$C$14*$C$30)),CW130*$C$23,(CX346*$C$34+CX347*$C$35)*EXP(-$C$14*$C$30)),"")</f>
        <v/>
      </c>
      <c r="CX346" s="65">
        <f>IF(CX$341&gt;=$E346,IF(CX130*$C$23&gt;MAX($C$22,(CY239*$C$34+CY240*$C$35)*EXP(-$C$12*$C$30)+(CY346*$C$34+CY347*$C$35)*EXP(-$C$14*$C$30)),CX130*$C$23,(CY346*$C$34+CY347*$C$35)*EXP(-$C$14*$C$30)),"")</f>
        <v/>
      </c>
      <c r="CY346" s="65">
        <f>IF(CY$341&gt;=$E346,IF(CY130*$C$23&gt;MAX($C$22,(CZ239*$C$34+CZ240*$C$35)*EXP(-$C$12*$C$30)+(CZ346*$C$34+CZ347*$C$35)*EXP(-$C$14*$C$30)),CY130*$C$23,(CZ346*$C$34+CZ347*$C$35)*EXP(-$C$14*$C$30)),"")</f>
        <v/>
      </c>
      <c r="CZ346" s="65">
        <f>IF(CZ$341&gt;=$E346,IF(CZ130*$C$23&gt;MAX($C$22,(DA239*$C$34+DA240*$C$35)*EXP(-$C$12*$C$30)+(DA346*$C$34+DA347*$C$35)*EXP(-$C$14*$C$30)),CZ130*$C$23,(DA346*$C$34+DA347*$C$35)*EXP(-$C$14*$C$30)),"")</f>
        <v/>
      </c>
      <c r="DA346" s="65">
        <f>IF(DA$341&gt;=$E346,IF(DA130*$C$23&gt;MAX($C$22,(DB239*$C$34+DB240*$C$35)*EXP(-$C$12*$C$30)+(DB346*$C$34+DB347*$C$35)*EXP(-$C$14*$C$30)),DA130*$C$23,(DB346*$C$34+DB347*$C$35)*EXP(-$C$14*$C$30)),"")</f>
        <v/>
      </c>
      <c r="DB346" s="65">
        <f>IF(DB$341&gt;=$E346,IF(DB130*$C$23&gt;MAX($C$22,(DC239*$C$34+DC240*$C$35)*EXP(-$C$12*$C$30)+(DC346*$C$34+DC347*$C$35)*EXP(-$C$14*$C$30)),DB130*$C$23,(DC346*$C$34+DC347*$C$35)*EXP(-$C$14*$C$30)),"")</f>
        <v/>
      </c>
      <c r="DC346" s="65">
        <f>IF(DC$341&gt;=$E346,IF(DC130*$C$23&gt;$C$22,DC130*$C$23,0),"")</f>
        <v/>
      </c>
    </row>
    <row r="347" ht="12" customHeight="1">
      <c r="B347" s="12" t="n"/>
      <c r="C347" s="12" t="n"/>
      <c r="E347" s="64">
        <f>E346+1</f>
        <v/>
      </c>
      <c r="G347" s="65">
        <f>IF(G$341&gt;=$E347,IF(G131*$C$23&gt;MAX($C$22,(H240*$C$34+H241*$C$35)*EXP(-$C$12*$C$30)+(H347*$C$34+H348*$C$35)*EXP(-$C$14*$C$30)),G131*$C$23,(H347*$C$34+H348*$C$35)*EXP(-$C$14*$C$30)),"")</f>
        <v/>
      </c>
      <c r="H347" s="65">
        <f>IF(H$341&gt;=$E347,IF(H131*$C$23&gt;MAX($C$22,(I240*$C$34+I241*$C$35)*EXP(-$C$12*$C$30)+(I347*$C$34+I348*$C$35)*EXP(-$C$14*$C$30)),H131*$C$23,(I347*$C$34+I348*$C$35)*EXP(-$C$14*$C$30)),"")</f>
        <v/>
      </c>
      <c r="I347" s="65">
        <f>IF(I$341&gt;=$E347,IF(I131*$C$23&gt;MAX($C$22,(J240*$C$34+J241*$C$35)*EXP(-$C$12*$C$30)+(J347*$C$34+J348*$C$35)*EXP(-$C$14*$C$30)),I131*$C$23,(J347*$C$34+J348*$C$35)*EXP(-$C$14*$C$30)),"")</f>
        <v/>
      </c>
      <c r="J347" s="65">
        <f>IF(J$341&gt;=$E347,IF(J131*$C$23&gt;MAX($C$22,(K240*$C$34+K241*$C$35)*EXP(-$C$12*$C$30)+(K347*$C$34+K348*$C$35)*EXP(-$C$14*$C$30)),J131*$C$23,(K347*$C$34+K348*$C$35)*EXP(-$C$14*$C$30)),"")</f>
        <v/>
      </c>
      <c r="K347" s="65">
        <f>IF(K$341&gt;=$E347,IF(K131*$C$23&gt;MAX($C$22,(L240*$C$34+L241*$C$35)*EXP(-$C$12*$C$30)+(L347*$C$34+L348*$C$35)*EXP(-$C$14*$C$30)),K131*$C$23,(L347*$C$34+L348*$C$35)*EXP(-$C$14*$C$30)),"")</f>
        <v/>
      </c>
      <c r="L347" s="65">
        <f>IF(L$341&gt;=$E347,IF(L131*$C$23&gt;MAX($C$22,(M240*$C$34+M241*$C$35)*EXP(-$C$12*$C$30)+(M347*$C$34+M348*$C$35)*EXP(-$C$14*$C$30)),L131*$C$23,(M347*$C$34+M348*$C$35)*EXP(-$C$14*$C$30)),"")</f>
        <v/>
      </c>
      <c r="M347" s="65">
        <f>IF(M$341&gt;=$E347,IF(M131*$C$23&gt;MAX($C$22,(N240*$C$34+N241*$C$35)*EXP(-$C$12*$C$30)+(N347*$C$34+N348*$C$35)*EXP(-$C$14*$C$30)),M131*$C$23,(N347*$C$34+N348*$C$35)*EXP(-$C$14*$C$30)),"")</f>
        <v/>
      </c>
      <c r="N347" s="65">
        <f>IF(N$341&gt;=$E347,IF(N131*$C$23&gt;MAX($C$22,(O240*$C$34+O241*$C$35)*EXP(-$C$12*$C$30)+(O347*$C$34+O348*$C$35)*EXP(-$C$14*$C$30)),N131*$C$23,(O347*$C$34+O348*$C$35)*EXP(-$C$14*$C$30)),"")</f>
        <v/>
      </c>
      <c r="O347" s="65">
        <f>IF(O$341&gt;=$E347,IF(O131*$C$23&gt;MAX($C$22,(P240*$C$34+P241*$C$35)*EXP(-$C$12*$C$30)+(P347*$C$34+P348*$C$35)*EXP(-$C$14*$C$30)),O131*$C$23,(P347*$C$34+P348*$C$35)*EXP(-$C$14*$C$30)),"")</f>
        <v/>
      </c>
      <c r="P347" s="65">
        <f>IF(P$341&gt;=$E347,IF(P131*$C$23&gt;MAX($C$22,(Q240*$C$34+Q241*$C$35)*EXP(-$C$12*$C$30)+(Q347*$C$34+Q348*$C$35)*EXP(-$C$14*$C$30)),P131*$C$23,(Q347*$C$34+Q348*$C$35)*EXP(-$C$14*$C$30)),"")</f>
        <v/>
      </c>
      <c r="Q347" s="65">
        <f>IF(Q$341&gt;=$E347,IF(Q131*$C$23&gt;MAX($C$22,(R240*$C$34+R241*$C$35)*EXP(-$C$12*$C$30)+(R347*$C$34+R348*$C$35)*EXP(-$C$14*$C$30)),Q131*$C$23,(R347*$C$34+R348*$C$35)*EXP(-$C$14*$C$30)),"")</f>
        <v/>
      </c>
      <c r="R347" s="65">
        <f>IF(R$341&gt;=$E347,IF(R131*$C$23&gt;MAX($C$22,(S240*$C$34+S241*$C$35)*EXP(-$C$12*$C$30)+(S347*$C$34+S348*$C$35)*EXP(-$C$14*$C$30)),R131*$C$23,(S347*$C$34+S348*$C$35)*EXP(-$C$14*$C$30)),"")</f>
        <v/>
      </c>
      <c r="S347" s="65">
        <f>IF(S$341&gt;=$E347,IF(S131*$C$23&gt;MAX($C$22,(T240*$C$34+T241*$C$35)*EXP(-$C$12*$C$30)+(T347*$C$34+T348*$C$35)*EXP(-$C$14*$C$30)),S131*$C$23,(T347*$C$34+T348*$C$35)*EXP(-$C$14*$C$30)),"")</f>
        <v/>
      </c>
      <c r="T347" s="65">
        <f>IF(T$341&gt;=$E347,IF(T131*$C$23&gt;MAX($C$22,(U240*$C$34+U241*$C$35)*EXP(-$C$12*$C$30)+(U347*$C$34+U348*$C$35)*EXP(-$C$14*$C$30)),T131*$C$23,(U347*$C$34+U348*$C$35)*EXP(-$C$14*$C$30)),"")</f>
        <v/>
      </c>
      <c r="U347" s="65">
        <f>IF(U$341&gt;=$E347,IF(U131*$C$23&gt;MAX($C$22,(V240*$C$34+V241*$C$35)*EXP(-$C$12*$C$30)+(V347*$C$34+V348*$C$35)*EXP(-$C$14*$C$30)),U131*$C$23,(V347*$C$34+V348*$C$35)*EXP(-$C$14*$C$30)),"")</f>
        <v/>
      </c>
      <c r="V347" s="65">
        <f>IF(V$341&gt;=$E347,IF(V131*$C$23&gt;MAX($C$22,(W240*$C$34+W241*$C$35)*EXP(-$C$12*$C$30)+(W347*$C$34+W348*$C$35)*EXP(-$C$14*$C$30)),V131*$C$23,(W347*$C$34+W348*$C$35)*EXP(-$C$14*$C$30)),"")</f>
        <v/>
      </c>
      <c r="W347" s="65">
        <f>IF(W$341&gt;=$E347,IF(W131*$C$23&gt;MAX($C$22,(X240*$C$34+X241*$C$35)*EXP(-$C$12*$C$30)+(X347*$C$34+X348*$C$35)*EXP(-$C$14*$C$30)),W131*$C$23,(X347*$C$34+X348*$C$35)*EXP(-$C$14*$C$30)),"")</f>
        <v/>
      </c>
      <c r="X347" s="65">
        <f>IF(X$341&gt;=$E347,IF(X131*$C$23&gt;MAX($C$22,(Y240*$C$34+Y241*$C$35)*EXP(-$C$12*$C$30)+(Y347*$C$34+Y348*$C$35)*EXP(-$C$14*$C$30)),X131*$C$23,(Y347*$C$34+Y348*$C$35)*EXP(-$C$14*$C$30)),"")</f>
        <v/>
      </c>
      <c r="Y347" s="65">
        <f>IF(Y$341&gt;=$E347,IF(Y131*$C$23&gt;MAX($C$22,(Z240*$C$34+Z241*$C$35)*EXP(-$C$12*$C$30)+(Z347*$C$34+Z348*$C$35)*EXP(-$C$14*$C$30)),Y131*$C$23,(Z347*$C$34+Z348*$C$35)*EXP(-$C$14*$C$30)),"")</f>
        <v/>
      </c>
      <c r="Z347" s="65">
        <f>IF(Z$341&gt;=$E347,IF(Z131*$C$23&gt;MAX($C$22,(AA240*$C$34+AA241*$C$35)*EXP(-$C$12*$C$30)+(AA347*$C$34+AA348*$C$35)*EXP(-$C$14*$C$30)),Z131*$C$23,(AA347*$C$34+AA348*$C$35)*EXP(-$C$14*$C$30)),"")</f>
        <v/>
      </c>
      <c r="AA347" s="65">
        <f>IF(AA$341&gt;=$E347,IF(AA131*$C$23&gt;MAX($C$22,(AB240*$C$34+AB241*$C$35)*EXP(-$C$12*$C$30)+(AB347*$C$34+AB348*$C$35)*EXP(-$C$14*$C$30)),AA131*$C$23,(AB347*$C$34+AB348*$C$35)*EXP(-$C$14*$C$30)),"")</f>
        <v/>
      </c>
      <c r="AB347" s="65">
        <f>IF(AB$341&gt;=$E347,IF(AB131*$C$23&gt;MAX($C$22,(AC240*$C$34+AC241*$C$35)*EXP(-$C$12*$C$30)+(AC347*$C$34+AC348*$C$35)*EXP(-$C$14*$C$30)),AB131*$C$23,(AC347*$C$34+AC348*$C$35)*EXP(-$C$14*$C$30)),"")</f>
        <v/>
      </c>
      <c r="AC347" s="65">
        <f>IF(AC$341&gt;=$E347,IF(AC131*$C$23&gt;MAX($C$22,(AD240*$C$34+AD241*$C$35)*EXP(-$C$12*$C$30)+(AD347*$C$34+AD348*$C$35)*EXP(-$C$14*$C$30)),AC131*$C$23,(AD347*$C$34+AD348*$C$35)*EXP(-$C$14*$C$30)),"")</f>
        <v/>
      </c>
      <c r="AD347" s="65">
        <f>IF(AD$341&gt;=$E347,IF(AD131*$C$23&gt;MAX($C$22,(AE240*$C$34+AE241*$C$35)*EXP(-$C$12*$C$30)+(AE347*$C$34+AE348*$C$35)*EXP(-$C$14*$C$30)),AD131*$C$23,(AE347*$C$34+AE348*$C$35)*EXP(-$C$14*$C$30)),"")</f>
        <v/>
      </c>
      <c r="AE347" s="65">
        <f>IF(AE$341&gt;=$E347,IF(AE131*$C$23&gt;MAX($C$22,(AF240*$C$34+AF241*$C$35)*EXP(-$C$12*$C$30)+(AF347*$C$34+AF348*$C$35)*EXP(-$C$14*$C$30)),AE131*$C$23,(AF347*$C$34+AF348*$C$35)*EXP(-$C$14*$C$30)),"")</f>
        <v/>
      </c>
      <c r="AF347" s="65">
        <f>IF(AF$341&gt;=$E347,IF(AF131*$C$23&gt;MAX($C$22,(AG240*$C$34+AG241*$C$35)*EXP(-$C$12*$C$30)+(AG347*$C$34+AG348*$C$35)*EXP(-$C$14*$C$30)),AF131*$C$23,(AG347*$C$34+AG348*$C$35)*EXP(-$C$14*$C$30)),"")</f>
        <v/>
      </c>
      <c r="AG347" s="65">
        <f>IF(AG$341&gt;=$E347,IF(AG131*$C$23&gt;MAX($C$22,(AH240*$C$34+AH241*$C$35)*EXP(-$C$12*$C$30)+(AH347*$C$34+AH348*$C$35)*EXP(-$C$14*$C$30)),AG131*$C$23,(AH347*$C$34+AH348*$C$35)*EXP(-$C$14*$C$30)),"")</f>
        <v/>
      </c>
      <c r="AH347" s="65">
        <f>IF(AH$341&gt;=$E347,IF(AH131*$C$23&gt;MAX($C$22,(AI240*$C$34+AI241*$C$35)*EXP(-$C$12*$C$30)+(AI347*$C$34+AI348*$C$35)*EXP(-$C$14*$C$30)),AH131*$C$23,(AI347*$C$34+AI348*$C$35)*EXP(-$C$14*$C$30)),"")</f>
        <v/>
      </c>
      <c r="AI347" s="65">
        <f>IF(AI$341&gt;=$E347,IF(AI131*$C$23&gt;MAX($C$22,(AJ240*$C$34+AJ241*$C$35)*EXP(-$C$12*$C$30)+(AJ347*$C$34+AJ348*$C$35)*EXP(-$C$14*$C$30)),AI131*$C$23,(AJ347*$C$34+AJ348*$C$35)*EXP(-$C$14*$C$30)),"")</f>
        <v/>
      </c>
      <c r="AJ347" s="65">
        <f>IF(AJ$341&gt;=$E347,IF(AJ131*$C$23&gt;MAX($C$22,(AK240*$C$34+AK241*$C$35)*EXP(-$C$12*$C$30)+(AK347*$C$34+AK348*$C$35)*EXP(-$C$14*$C$30)),AJ131*$C$23,(AK347*$C$34+AK348*$C$35)*EXP(-$C$14*$C$30)),"")</f>
        <v/>
      </c>
      <c r="AK347" s="65">
        <f>IF(AK$341&gt;=$E347,IF(AK131*$C$23&gt;MAX($C$22,(AL240*$C$34+AL241*$C$35)*EXP(-$C$12*$C$30)+(AL347*$C$34+AL348*$C$35)*EXP(-$C$14*$C$30)),AK131*$C$23,(AL347*$C$34+AL348*$C$35)*EXP(-$C$14*$C$30)),"")</f>
        <v/>
      </c>
      <c r="AL347" s="65">
        <f>IF(AL$341&gt;=$E347,IF(AL131*$C$23&gt;MAX($C$22,(AM240*$C$34+AM241*$C$35)*EXP(-$C$12*$C$30)+(AM347*$C$34+AM348*$C$35)*EXP(-$C$14*$C$30)),AL131*$C$23,(AM347*$C$34+AM348*$C$35)*EXP(-$C$14*$C$30)),"")</f>
        <v/>
      </c>
      <c r="AM347" s="65">
        <f>IF(AM$341&gt;=$E347,IF(AM131*$C$23&gt;MAX($C$22,(AN240*$C$34+AN241*$C$35)*EXP(-$C$12*$C$30)+(AN347*$C$34+AN348*$C$35)*EXP(-$C$14*$C$30)),AM131*$C$23,(AN347*$C$34+AN348*$C$35)*EXP(-$C$14*$C$30)),"")</f>
        <v/>
      </c>
      <c r="AN347" s="65">
        <f>IF(AN$341&gt;=$E347,IF(AN131*$C$23&gt;MAX($C$22,(AO240*$C$34+AO241*$C$35)*EXP(-$C$12*$C$30)+(AO347*$C$34+AO348*$C$35)*EXP(-$C$14*$C$30)),AN131*$C$23,(AO347*$C$34+AO348*$C$35)*EXP(-$C$14*$C$30)),"")</f>
        <v/>
      </c>
      <c r="AO347" s="65">
        <f>IF(AO$341&gt;=$E347,IF(AO131*$C$23&gt;MAX($C$22,(AP240*$C$34+AP241*$C$35)*EXP(-$C$12*$C$30)+(AP347*$C$34+AP348*$C$35)*EXP(-$C$14*$C$30)),AO131*$C$23,(AP347*$C$34+AP348*$C$35)*EXP(-$C$14*$C$30)),"")</f>
        <v/>
      </c>
      <c r="AP347" s="65">
        <f>IF(AP$341&gt;=$E347,IF(AP131*$C$23&gt;MAX($C$22,(AQ240*$C$34+AQ241*$C$35)*EXP(-$C$12*$C$30)+(AQ347*$C$34+AQ348*$C$35)*EXP(-$C$14*$C$30)),AP131*$C$23,(AQ347*$C$34+AQ348*$C$35)*EXP(-$C$14*$C$30)),"")</f>
        <v/>
      </c>
      <c r="AQ347" s="65">
        <f>IF(AQ$341&gt;=$E347,IF(AQ131*$C$23&gt;MAX($C$22,(AR240*$C$34+AR241*$C$35)*EXP(-$C$12*$C$30)+(AR347*$C$34+AR348*$C$35)*EXP(-$C$14*$C$30)),AQ131*$C$23,(AR347*$C$34+AR348*$C$35)*EXP(-$C$14*$C$30)),"")</f>
        <v/>
      </c>
      <c r="AR347" s="65">
        <f>IF(AR$341&gt;=$E347,IF(AR131*$C$23&gt;MAX($C$22,(AS240*$C$34+AS241*$C$35)*EXP(-$C$12*$C$30)+(AS347*$C$34+AS348*$C$35)*EXP(-$C$14*$C$30)),AR131*$C$23,(AS347*$C$34+AS348*$C$35)*EXP(-$C$14*$C$30)),"")</f>
        <v/>
      </c>
      <c r="AS347" s="65">
        <f>IF(AS$341&gt;=$E347,IF(AS131*$C$23&gt;MAX($C$22,(AT240*$C$34+AT241*$C$35)*EXP(-$C$12*$C$30)+(AT347*$C$34+AT348*$C$35)*EXP(-$C$14*$C$30)),AS131*$C$23,(AT347*$C$34+AT348*$C$35)*EXP(-$C$14*$C$30)),"")</f>
        <v/>
      </c>
      <c r="AT347" s="65">
        <f>IF(AT$341&gt;=$E347,IF(AT131*$C$23&gt;MAX($C$22,(AU240*$C$34+AU241*$C$35)*EXP(-$C$12*$C$30)+(AU347*$C$34+AU348*$C$35)*EXP(-$C$14*$C$30)),AT131*$C$23,(AU347*$C$34+AU348*$C$35)*EXP(-$C$14*$C$30)),"")</f>
        <v/>
      </c>
      <c r="AU347" s="65">
        <f>IF(AU$341&gt;=$E347,IF(AU131*$C$23&gt;MAX($C$22,(AV240*$C$34+AV241*$C$35)*EXP(-$C$12*$C$30)+(AV347*$C$34+AV348*$C$35)*EXP(-$C$14*$C$30)),AU131*$C$23,(AV347*$C$34+AV348*$C$35)*EXP(-$C$14*$C$30)),"")</f>
        <v/>
      </c>
      <c r="AV347" s="65">
        <f>IF(AV$341&gt;=$E347,IF(AV131*$C$23&gt;MAX($C$22,(AW240*$C$34+AW241*$C$35)*EXP(-$C$12*$C$30)+(AW347*$C$34+AW348*$C$35)*EXP(-$C$14*$C$30)),AV131*$C$23,(AW347*$C$34+AW348*$C$35)*EXP(-$C$14*$C$30)),"")</f>
        <v/>
      </c>
      <c r="AW347" s="65">
        <f>IF(AW$341&gt;=$E347,IF(AW131*$C$23&gt;MAX($C$22,(AX240*$C$34+AX241*$C$35)*EXP(-$C$12*$C$30)+(AX347*$C$34+AX348*$C$35)*EXP(-$C$14*$C$30)),AW131*$C$23,(AX347*$C$34+AX348*$C$35)*EXP(-$C$14*$C$30)),"")</f>
        <v/>
      </c>
      <c r="AX347" s="65">
        <f>IF(AX$341&gt;=$E347,IF(AX131*$C$23&gt;MAX($C$22,(AY240*$C$34+AY241*$C$35)*EXP(-$C$12*$C$30)+(AY347*$C$34+AY348*$C$35)*EXP(-$C$14*$C$30)),AX131*$C$23,(AY347*$C$34+AY348*$C$35)*EXP(-$C$14*$C$30)),"")</f>
        <v/>
      </c>
      <c r="AY347" s="65">
        <f>IF(AY$341&gt;=$E347,IF(AY131*$C$23&gt;MAX($C$22,(AZ240*$C$34+AZ241*$C$35)*EXP(-$C$12*$C$30)+(AZ347*$C$34+AZ348*$C$35)*EXP(-$C$14*$C$30)),AY131*$C$23,(AZ347*$C$34+AZ348*$C$35)*EXP(-$C$14*$C$30)),"")</f>
        <v/>
      </c>
      <c r="AZ347" s="65">
        <f>IF(AZ$341&gt;=$E347,IF(AZ131*$C$23&gt;MAX($C$22,(BA240*$C$34+BA241*$C$35)*EXP(-$C$12*$C$30)+(BA347*$C$34+BA348*$C$35)*EXP(-$C$14*$C$30)),AZ131*$C$23,(BA347*$C$34+BA348*$C$35)*EXP(-$C$14*$C$30)),"")</f>
        <v/>
      </c>
      <c r="BA347" s="65">
        <f>IF(BA$341&gt;=$E347,IF(BA131*$C$23&gt;MAX($C$22,(BB240*$C$34+BB241*$C$35)*EXP(-$C$12*$C$30)+(BB347*$C$34+BB348*$C$35)*EXP(-$C$14*$C$30)),BA131*$C$23,(BB347*$C$34+BB348*$C$35)*EXP(-$C$14*$C$30)),"")</f>
        <v/>
      </c>
      <c r="BB347" s="65">
        <f>IF(BB$341&gt;=$E347,IF(BB131*$C$23&gt;MAX($C$22,(BC240*$C$34+BC241*$C$35)*EXP(-$C$12*$C$30)+(BC347*$C$34+BC348*$C$35)*EXP(-$C$14*$C$30)),BB131*$C$23,(BC347*$C$34+BC348*$C$35)*EXP(-$C$14*$C$30)),"")</f>
        <v/>
      </c>
      <c r="BC347" s="65">
        <f>IF(BC$341&gt;=$E347,IF(BC131*$C$23&gt;MAX($C$22,(BD240*$C$34+BD241*$C$35)*EXP(-$C$12*$C$30)+(BD347*$C$34+BD348*$C$35)*EXP(-$C$14*$C$30)),BC131*$C$23,(BD347*$C$34+BD348*$C$35)*EXP(-$C$14*$C$30)),"")</f>
        <v/>
      </c>
      <c r="BD347" s="65">
        <f>IF(BD$341&gt;=$E347,IF(BD131*$C$23&gt;MAX($C$22,(BE240*$C$34+BE241*$C$35)*EXP(-$C$12*$C$30)+(BE347*$C$34+BE348*$C$35)*EXP(-$C$14*$C$30)),BD131*$C$23,(BE347*$C$34+BE348*$C$35)*EXP(-$C$14*$C$30)),"")</f>
        <v/>
      </c>
      <c r="BE347" s="65">
        <f>IF(BE$341&gt;=$E347,IF(BE131*$C$23&gt;MAX($C$22,(BF240*$C$34+BF241*$C$35)*EXP(-$C$12*$C$30)+(BF347*$C$34+BF348*$C$35)*EXP(-$C$14*$C$30)),BE131*$C$23,(BF347*$C$34+BF348*$C$35)*EXP(-$C$14*$C$30)),"")</f>
        <v/>
      </c>
      <c r="BF347" s="65">
        <f>IF(BF$341&gt;=$E347,IF(BF131*$C$23&gt;MAX($C$22,(BG240*$C$34+BG241*$C$35)*EXP(-$C$12*$C$30)+(BG347*$C$34+BG348*$C$35)*EXP(-$C$14*$C$30)),BF131*$C$23,(BG347*$C$34+BG348*$C$35)*EXP(-$C$14*$C$30)),"")</f>
        <v/>
      </c>
      <c r="BG347" s="65">
        <f>IF(BG$341&gt;=$E347,IF(BG131*$C$23&gt;MAX($C$22,(BH240*$C$34+BH241*$C$35)*EXP(-$C$12*$C$30)+(BH347*$C$34+BH348*$C$35)*EXP(-$C$14*$C$30)),BG131*$C$23,(BH347*$C$34+BH348*$C$35)*EXP(-$C$14*$C$30)),"")</f>
        <v/>
      </c>
      <c r="BH347" s="65">
        <f>IF(BH$341&gt;=$E347,IF(BH131*$C$23&gt;MAX($C$22,(BI240*$C$34+BI241*$C$35)*EXP(-$C$12*$C$30)+(BI347*$C$34+BI348*$C$35)*EXP(-$C$14*$C$30)),BH131*$C$23,(BI347*$C$34+BI348*$C$35)*EXP(-$C$14*$C$30)),"")</f>
        <v/>
      </c>
      <c r="BI347" s="65">
        <f>IF(BI$341&gt;=$E347,IF(BI131*$C$23&gt;MAX($C$22,(BJ240*$C$34+BJ241*$C$35)*EXP(-$C$12*$C$30)+(BJ347*$C$34+BJ348*$C$35)*EXP(-$C$14*$C$30)),BI131*$C$23,(BJ347*$C$34+BJ348*$C$35)*EXP(-$C$14*$C$30)),"")</f>
        <v/>
      </c>
      <c r="BJ347" s="65">
        <f>IF(BJ$341&gt;=$E347,IF(BJ131*$C$23&gt;MAX($C$22,(BK240*$C$34+BK241*$C$35)*EXP(-$C$12*$C$30)+(BK347*$C$34+BK348*$C$35)*EXP(-$C$14*$C$30)),BJ131*$C$23,(BK347*$C$34+BK348*$C$35)*EXP(-$C$14*$C$30)),"")</f>
        <v/>
      </c>
      <c r="BK347" s="65">
        <f>IF(BK$341&gt;=$E347,IF(BK131*$C$23&gt;MAX($C$22,(BL240*$C$34+BL241*$C$35)*EXP(-$C$12*$C$30)+(BL347*$C$34+BL348*$C$35)*EXP(-$C$14*$C$30)),BK131*$C$23,(BL347*$C$34+BL348*$C$35)*EXP(-$C$14*$C$30)),"")</f>
        <v/>
      </c>
      <c r="BL347" s="65">
        <f>IF(BL$341&gt;=$E347,IF(BL131*$C$23&gt;MAX($C$22,(BM240*$C$34+BM241*$C$35)*EXP(-$C$12*$C$30)+(BM347*$C$34+BM348*$C$35)*EXP(-$C$14*$C$30)),BL131*$C$23,(BM347*$C$34+BM348*$C$35)*EXP(-$C$14*$C$30)),"")</f>
        <v/>
      </c>
      <c r="BM347" s="65">
        <f>IF(BM$341&gt;=$E347,IF(BM131*$C$23&gt;MAX($C$22,(BN240*$C$34+BN241*$C$35)*EXP(-$C$12*$C$30)+(BN347*$C$34+BN348*$C$35)*EXP(-$C$14*$C$30)),BM131*$C$23,(BN347*$C$34+BN348*$C$35)*EXP(-$C$14*$C$30)),"")</f>
        <v/>
      </c>
      <c r="BN347" s="65">
        <f>IF(BN$341&gt;=$E347,IF(BN131*$C$23&gt;MAX($C$22,(BO240*$C$34+BO241*$C$35)*EXP(-$C$12*$C$30)+(BO347*$C$34+BO348*$C$35)*EXP(-$C$14*$C$30)),BN131*$C$23,(BO347*$C$34+BO348*$C$35)*EXP(-$C$14*$C$30)),"")</f>
        <v/>
      </c>
      <c r="BO347" s="65">
        <f>IF(BO$341&gt;=$E347,IF(BO131*$C$23&gt;MAX($C$22,(BP240*$C$34+BP241*$C$35)*EXP(-$C$12*$C$30)+(BP347*$C$34+BP348*$C$35)*EXP(-$C$14*$C$30)),BO131*$C$23,(BP347*$C$34+BP348*$C$35)*EXP(-$C$14*$C$30)),"")</f>
        <v/>
      </c>
      <c r="BP347" s="65">
        <f>IF(BP$341&gt;=$E347,IF(BP131*$C$23&gt;MAX($C$22,(BQ240*$C$34+BQ241*$C$35)*EXP(-$C$12*$C$30)+(BQ347*$C$34+BQ348*$C$35)*EXP(-$C$14*$C$30)),BP131*$C$23,(BQ347*$C$34+BQ348*$C$35)*EXP(-$C$14*$C$30)),"")</f>
        <v/>
      </c>
      <c r="BQ347" s="65">
        <f>IF(BQ$341&gt;=$E347,IF(BQ131*$C$23&gt;MAX($C$22,(BR240*$C$34+BR241*$C$35)*EXP(-$C$12*$C$30)+(BR347*$C$34+BR348*$C$35)*EXP(-$C$14*$C$30)),BQ131*$C$23,(BR347*$C$34+BR348*$C$35)*EXP(-$C$14*$C$30)),"")</f>
        <v/>
      </c>
      <c r="BR347" s="65">
        <f>IF(BR$341&gt;=$E347,IF(BR131*$C$23&gt;MAX($C$22,(BS240*$C$34+BS241*$C$35)*EXP(-$C$12*$C$30)+(BS347*$C$34+BS348*$C$35)*EXP(-$C$14*$C$30)),BR131*$C$23,(BS347*$C$34+BS348*$C$35)*EXP(-$C$14*$C$30)),"")</f>
        <v/>
      </c>
      <c r="BS347" s="65">
        <f>IF(BS$341&gt;=$E347,IF(BS131*$C$23&gt;MAX($C$22,(BT240*$C$34+BT241*$C$35)*EXP(-$C$12*$C$30)+(BT347*$C$34+BT348*$C$35)*EXP(-$C$14*$C$30)),BS131*$C$23,(BT347*$C$34+BT348*$C$35)*EXP(-$C$14*$C$30)),"")</f>
        <v/>
      </c>
      <c r="BT347" s="65">
        <f>IF(BT$341&gt;=$E347,IF(BT131*$C$23&gt;MAX($C$22,(BU240*$C$34+BU241*$C$35)*EXP(-$C$12*$C$30)+(BU347*$C$34+BU348*$C$35)*EXP(-$C$14*$C$30)),BT131*$C$23,(BU347*$C$34+BU348*$C$35)*EXP(-$C$14*$C$30)),"")</f>
        <v/>
      </c>
      <c r="BU347" s="65">
        <f>IF(BU$341&gt;=$E347,IF(BU131*$C$23&gt;MAX($C$22,(BV240*$C$34+BV241*$C$35)*EXP(-$C$12*$C$30)+(BV347*$C$34+BV348*$C$35)*EXP(-$C$14*$C$30)),BU131*$C$23,(BV347*$C$34+BV348*$C$35)*EXP(-$C$14*$C$30)),"")</f>
        <v/>
      </c>
      <c r="BV347" s="65">
        <f>IF(BV$341&gt;=$E347,IF(BV131*$C$23&gt;MAX($C$22,(BW240*$C$34+BW241*$C$35)*EXP(-$C$12*$C$30)+(BW347*$C$34+BW348*$C$35)*EXP(-$C$14*$C$30)),BV131*$C$23,(BW347*$C$34+BW348*$C$35)*EXP(-$C$14*$C$30)),"")</f>
        <v/>
      </c>
      <c r="BW347" s="65">
        <f>IF(BW$341&gt;=$E347,IF(BW131*$C$23&gt;MAX($C$22,(BX240*$C$34+BX241*$C$35)*EXP(-$C$12*$C$30)+(BX347*$C$34+BX348*$C$35)*EXP(-$C$14*$C$30)),BW131*$C$23,(BX347*$C$34+BX348*$C$35)*EXP(-$C$14*$C$30)),"")</f>
        <v/>
      </c>
      <c r="BX347" s="65">
        <f>IF(BX$341&gt;=$E347,IF(BX131*$C$23&gt;MAX($C$22,(BY240*$C$34+BY241*$C$35)*EXP(-$C$12*$C$30)+(BY347*$C$34+BY348*$C$35)*EXP(-$C$14*$C$30)),BX131*$C$23,(BY347*$C$34+BY348*$C$35)*EXP(-$C$14*$C$30)),"")</f>
        <v/>
      </c>
      <c r="BY347" s="65">
        <f>IF(BY$341&gt;=$E347,IF(BY131*$C$23&gt;MAX($C$22,(BZ240*$C$34+BZ241*$C$35)*EXP(-$C$12*$C$30)+(BZ347*$C$34+BZ348*$C$35)*EXP(-$C$14*$C$30)),BY131*$C$23,(BZ347*$C$34+BZ348*$C$35)*EXP(-$C$14*$C$30)),"")</f>
        <v/>
      </c>
      <c r="BZ347" s="65">
        <f>IF(BZ$341&gt;=$E347,IF(BZ131*$C$23&gt;MAX($C$22,(CA240*$C$34+CA241*$C$35)*EXP(-$C$12*$C$30)+(CA347*$C$34+CA348*$C$35)*EXP(-$C$14*$C$30)),BZ131*$C$23,(CA347*$C$34+CA348*$C$35)*EXP(-$C$14*$C$30)),"")</f>
        <v/>
      </c>
      <c r="CA347" s="65">
        <f>IF(CA$341&gt;=$E347,IF(CA131*$C$23&gt;MAX($C$22,(CB240*$C$34+CB241*$C$35)*EXP(-$C$12*$C$30)+(CB347*$C$34+CB348*$C$35)*EXP(-$C$14*$C$30)),CA131*$C$23,(CB347*$C$34+CB348*$C$35)*EXP(-$C$14*$C$30)),"")</f>
        <v/>
      </c>
      <c r="CB347" s="65">
        <f>IF(CB$341&gt;=$E347,IF(CB131*$C$23&gt;MAX($C$22,(CC240*$C$34+CC241*$C$35)*EXP(-$C$12*$C$30)+(CC347*$C$34+CC348*$C$35)*EXP(-$C$14*$C$30)),CB131*$C$23,(CC347*$C$34+CC348*$C$35)*EXP(-$C$14*$C$30)),"")</f>
        <v/>
      </c>
      <c r="CC347" s="65">
        <f>IF(CC$341&gt;=$E347,IF(CC131*$C$23&gt;MAX($C$22,(CD240*$C$34+CD241*$C$35)*EXP(-$C$12*$C$30)+(CD347*$C$34+CD348*$C$35)*EXP(-$C$14*$C$30)),CC131*$C$23,(CD347*$C$34+CD348*$C$35)*EXP(-$C$14*$C$30)),"")</f>
        <v/>
      </c>
      <c r="CD347" s="65">
        <f>IF(CD$341&gt;=$E347,IF(CD131*$C$23&gt;MAX($C$22,(CE240*$C$34+CE241*$C$35)*EXP(-$C$12*$C$30)+(CE347*$C$34+CE348*$C$35)*EXP(-$C$14*$C$30)),CD131*$C$23,(CE347*$C$34+CE348*$C$35)*EXP(-$C$14*$C$30)),"")</f>
        <v/>
      </c>
      <c r="CE347" s="65">
        <f>IF(CE$341&gt;=$E347,IF(CE131*$C$23&gt;MAX($C$22,(CF240*$C$34+CF241*$C$35)*EXP(-$C$12*$C$30)+(CF347*$C$34+CF348*$C$35)*EXP(-$C$14*$C$30)),CE131*$C$23,(CF347*$C$34+CF348*$C$35)*EXP(-$C$14*$C$30)),"")</f>
        <v/>
      </c>
      <c r="CF347" s="65">
        <f>IF(CF$341&gt;=$E347,IF(CF131*$C$23&gt;MAX($C$22,(CG240*$C$34+CG241*$C$35)*EXP(-$C$12*$C$30)+(CG347*$C$34+CG348*$C$35)*EXP(-$C$14*$C$30)),CF131*$C$23,(CG347*$C$34+CG348*$C$35)*EXP(-$C$14*$C$30)),"")</f>
        <v/>
      </c>
      <c r="CG347" s="65">
        <f>IF(CG$341&gt;=$E347,IF(CG131*$C$23&gt;MAX($C$22,(CH240*$C$34+CH241*$C$35)*EXP(-$C$12*$C$30)+(CH347*$C$34+CH348*$C$35)*EXP(-$C$14*$C$30)),CG131*$C$23,(CH347*$C$34+CH348*$C$35)*EXP(-$C$14*$C$30)),"")</f>
        <v/>
      </c>
      <c r="CH347" s="65">
        <f>IF(CH$341&gt;=$E347,IF(CH131*$C$23&gt;MAX($C$22,(CI240*$C$34+CI241*$C$35)*EXP(-$C$12*$C$30)+(CI347*$C$34+CI348*$C$35)*EXP(-$C$14*$C$30)),CH131*$C$23,(CI347*$C$34+CI348*$C$35)*EXP(-$C$14*$C$30)),"")</f>
        <v/>
      </c>
      <c r="CI347" s="65">
        <f>IF(CI$341&gt;=$E347,IF(CI131*$C$23&gt;MAX($C$22,(CJ240*$C$34+CJ241*$C$35)*EXP(-$C$12*$C$30)+(CJ347*$C$34+CJ348*$C$35)*EXP(-$C$14*$C$30)),CI131*$C$23,(CJ347*$C$34+CJ348*$C$35)*EXP(-$C$14*$C$30)),"")</f>
        <v/>
      </c>
      <c r="CJ347" s="65">
        <f>IF(CJ$341&gt;=$E347,IF(CJ131*$C$23&gt;MAX($C$22,(CK240*$C$34+CK241*$C$35)*EXP(-$C$12*$C$30)+(CK347*$C$34+CK348*$C$35)*EXP(-$C$14*$C$30)),CJ131*$C$23,(CK347*$C$34+CK348*$C$35)*EXP(-$C$14*$C$30)),"")</f>
        <v/>
      </c>
      <c r="CK347" s="65">
        <f>IF(CK$341&gt;=$E347,IF(CK131*$C$23&gt;MAX($C$22,(CL240*$C$34+CL241*$C$35)*EXP(-$C$12*$C$30)+(CL347*$C$34+CL348*$C$35)*EXP(-$C$14*$C$30)),CK131*$C$23,(CL347*$C$34+CL348*$C$35)*EXP(-$C$14*$C$30)),"")</f>
        <v/>
      </c>
      <c r="CL347" s="65">
        <f>IF(CL$341&gt;=$E347,IF(CL131*$C$23&gt;MAX($C$22,(CM240*$C$34+CM241*$C$35)*EXP(-$C$12*$C$30)+(CM347*$C$34+CM348*$C$35)*EXP(-$C$14*$C$30)),CL131*$C$23,(CM347*$C$34+CM348*$C$35)*EXP(-$C$14*$C$30)),"")</f>
        <v/>
      </c>
      <c r="CM347" s="65">
        <f>IF(CM$341&gt;=$E347,IF(CM131*$C$23&gt;MAX($C$22,(CN240*$C$34+CN241*$C$35)*EXP(-$C$12*$C$30)+(CN347*$C$34+CN348*$C$35)*EXP(-$C$14*$C$30)),CM131*$C$23,(CN347*$C$34+CN348*$C$35)*EXP(-$C$14*$C$30)),"")</f>
        <v/>
      </c>
      <c r="CN347" s="65">
        <f>IF(CN$341&gt;=$E347,IF(CN131*$C$23&gt;MAX($C$22,(CO240*$C$34+CO241*$C$35)*EXP(-$C$12*$C$30)+(CO347*$C$34+CO348*$C$35)*EXP(-$C$14*$C$30)),CN131*$C$23,(CO347*$C$34+CO348*$C$35)*EXP(-$C$14*$C$30)),"")</f>
        <v/>
      </c>
      <c r="CO347" s="65">
        <f>IF(CO$341&gt;=$E347,IF(CO131*$C$23&gt;MAX($C$22,(CP240*$C$34+CP241*$C$35)*EXP(-$C$12*$C$30)+(CP347*$C$34+CP348*$C$35)*EXP(-$C$14*$C$30)),CO131*$C$23,(CP347*$C$34+CP348*$C$35)*EXP(-$C$14*$C$30)),"")</f>
        <v/>
      </c>
      <c r="CP347" s="65">
        <f>IF(CP$341&gt;=$E347,IF(CP131*$C$23&gt;MAX($C$22,(CQ240*$C$34+CQ241*$C$35)*EXP(-$C$12*$C$30)+(CQ347*$C$34+CQ348*$C$35)*EXP(-$C$14*$C$30)),CP131*$C$23,(CQ347*$C$34+CQ348*$C$35)*EXP(-$C$14*$C$30)),"")</f>
        <v/>
      </c>
      <c r="CQ347" s="65">
        <f>IF(CQ$341&gt;=$E347,IF(CQ131*$C$23&gt;MAX($C$22,(CR240*$C$34+CR241*$C$35)*EXP(-$C$12*$C$30)+(CR347*$C$34+CR348*$C$35)*EXP(-$C$14*$C$30)),CQ131*$C$23,(CR347*$C$34+CR348*$C$35)*EXP(-$C$14*$C$30)),"")</f>
        <v/>
      </c>
      <c r="CR347" s="65">
        <f>IF(CR$341&gt;=$E347,IF(CR131*$C$23&gt;MAX($C$22,(CS240*$C$34+CS241*$C$35)*EXP(-$C$12*$C$30)+(CS347*$C$34+CS348*$C$35)*EXP(-$C$14*$C$30)),CR131*$C$23,(CS347*$C$34+CS348*$C$35)*EXP(-$C$14*$C$30)),"")</f>
        <v/>
      </c>
      <c r="CS347" s="65">
        <f>IF(CS$341&gt;=$E347,IF(CS131*$C$23&gt;MAX($C$22,(CT240*$C$34+CT241*$C$35)*EXP(-$C$12*$C$30)+(CT347*$C$34+CT348*$C$35)*EXP(-$C$14*$C$30)),CS131*$C$23,(CT347*$C$34+CT348*$C$35)*EXP(-$C$14*$C$30)),"")</f>
        <v/>
      </c>
      <c r="CT347" s="65">
        <f>IF(CT$341&gt;=$E347,IF(CT131*$C$23&gt;MAX($C$22,(CU240*$C$34+CU241*$C$35)*EXP(-$C$12*$C$30)+(CU347*$C$34+CU348*$C$35)*EXP(-$C$14*$C$30)),CT131*$C$23,(CU347*$C$34+CU348*$C$35)*EXP(-$C$14*$C$30)),"")</f>
        <v/>
      </c>
      <c r="CU347" s="65">
        <f>IF(CU$341&gt;=$E347,IF(CU131*$C$23&gt;MAX($C$22,(CV240*$C$34+CV241*$C$35)*EXP(-$C$12*$C$30)+(CV347*$C$34+CV348*$C$35)*EXP(-$C$14*$C$30)),CU131*$C$23,(CV347*$C$34+CV348*$C$35)*EXP(-$C$14*$C$30)),"")</f>
        <v/>
      </c>
      <c r="CV347" s="65">
        <f>IF(CV$341&gt;=$E347,IF(CV131*$C$23&gt;MAX($C$22,(CW240*$C$34+CW241*$C$35)*EXP(-$C$12*$C$30)+(CW347*$C$34+CW348*$C$35)*EXP(-$C$14*$C$30)),CV131*$C$23,(CW347*$C$34+CW348*$C$35)*EXP(-$C$14*$C$30)),"")</f>
        <v/>
      </c>
      <c r="CW347" s="65">
        <f>IF(CW$341&gt;=$E347,IF(CW131*$C$23&gt;MAX($C$22,(CX240*$C$34+CX241*$C$35)*EXP(-$C$12*$C$30)+(CX347*$C$34+CX348*$C$35)*EXP(-$C$14*$C$30)),CW131*$C$23,(CX347*$C$34+CX348*$C$35)*EXP(-$C$14*$C$30)),"")</f>
        <v/>
      </c>
      <c r="CX347" s="65">
        <f>IF(CX$341&gt;=$E347,IF(CX131*$C$23&gt;MAX($C$22,(CY240*$C$34+CY241*$C$35)*EXP(-$C$12*$C$30)+(CY347*$C$34+CY348*$C$35)*EXP(-$C$14*$C$30)),CX131*$C$23,(CY347*$C$34+CY348*$C$35)*EXP(-$C$14*$C$30)),"")</f>
        <v/>
      </c>
      <c r="CY347" s="65">
        <f>IF(CY$341&gt;=$E347,IF(CY131*$C$23&gt;MAX($C$22,(CZ240*$C$34+CZ241*$C$35)*EXP(-$C$12*$C$30)+(CZ347*$C$34+CZ348*$C$35)*EXP(-$C$14*$C$30)),CY131*$C$23,(CZ347*$C$34+CZ348*$C$35)*EXP(-$C$14*$C$30)),"")</f>
        <v/>
      </c>
      <c r="CZ347" s="65">
        <f>IF(CZ$341&gt;=$E347,IF(CZ131*$C$23&gt;MAX($C$22,(DA240*$C$34+DA241*$C$35)*EXP(-$C$12*$C$30)+(DA347*$C$34+DA348*$C$35)*EXP(-$C$14*$C$30)),CZ131*$C$23,(DA347*$C$34+DA348*$C$35)*EXP(-$C$14*$C$30)),"")</f>
        <v/>
      </c>
      <c r="DA347" s="65">
        <f>IF(DA$341&gt;=$E347,IF(DA131*$C$23&gt;MAX($C$22,(DB240*$C$34+DB241*$C$35)*EXP(-$C$12*$C$30)+(DB347*$C$34+DB348*$C$35)*EXP(-$C$14*$C$30)),DA131*$C$23,(DB347*$C$34+DB348*$C$35)*EXP(-$C$14*$C$30)),"")</f>
        <v/>
      </c>
      <c r="DB347" s="65">
        <f>IF(DB$341&gt;=$E347,IF(DB131*$C$23&gt;MAX($C$22,(DC240*$C$34+DC241*$C$35)*EXP(-$C$12*$C$30)+(DC347*$C$34+DC348*$C$35)*EXP(-$C$14*$C$30)),DB131*$C$23,(DC347*$C$34+DC348*$C$35)*EXP(-$C$14*$C$30)),"")</f>
        <v/>
      </c>
      <c r="DC347" s="65">
        <f>IF(DC$341&gt;=$E347,IF(DC131*$C$23&gt;$C$22,DC131*$C$23,0),"")</f>
        <v/>
      </c>
    </row>
    <row r="348" ht="12" customHeight="1">
      <c r="B348" s="12" t="n"/>
      <c r="C348" s="12" t="n"/>
      <c r="D348" s="12" t="n"/>
      <c r="E348" s="64">
        <f>E347+1</f>
        <v/>
      </c>
      <c r="G348" s="65">
        <f>IF(G$341&gt;=$E348,IF(G132*$C$23&gt;MAX($C$22,(H241*$C$34+H242*$C$35)*EXP(-$C$12*$C$30)+(H348*$C$34+H349*$C$35)*EXP(-$C$14*$C$30)),G132*$C$23,(H348*$C$34+H349*$C$35)*EXP(-$C$14*$C$30)),"")</f>
        <v/>
      </c>
      <c r="H348" s="65">
        <f>IF(H$341&gt;=$E348,IF(H132*$C$23&gt;MAX($C$22,(I241*$C$34+I242*$C$35)*EXP(-$C$12*$C$30)+(I348*$C$34+I349*$C$35)*EXP(-$C$14*$C$30)),H132*$C$23,(I348*$C$34+I349*$C$35)*EXP(-$C$14*$C$30)),"")</f>
        <v/>
      </c>
      <c r="I348" s="65">
        <f>IF(I$341&gt;=$E348,IF(I132*$C$23&gt;MAX($C$22,(J241*$C$34+J242*$C$35)*EXP(-$C$12*$C$30)+(J348*$C$34+J349*$C$35)*EXP(-$C$14*$C$30)),I132*$C$23,(J348*$C$34+J349*$C$35)*EXP(-$C$14*$C$30)),"")</f>
        <v/>
      </c>
      <c r="J348" s="65">
        <f>IF(J$341&gt;=$E348,IF(J132*$C$23&gt;MAX($C$22,(K241*$C$34+K242*$C$35)*EXP(-$C$12*$C$30)+(K348*$C$34+K349*$C$35)*EXP(-$C$14*$C$30)),J132*$C$23,(K348*$C$34+K349*$C$35)*EXP(-$C$14*$C$30)),"")</f>
        <v/>
      </c>
      <c r="K348" s="65">
        <f>IF(K$341&gt;=$E348,IF(K132*$C$23&gt;MAX($C$22,(L241*$C$34+L242*$C$35)*EXP(-$C$12*$C$30)+(L348*$C$34+L349*$C$35)*EXP(-$C$14*$C$30)),K132*$C$23,(L348*$C$34+L349*$C$35)*EXP(-$C$14*$C$30)),"")</f>
        <v/>
      </c>
      <c r="L348" s="65">
        <f>IF(L$341&gt;=$E348,IF(L132*$C$23&gt;MAX($C$22,(M241*$C$34+M242*$C$35)*EXP(-$C$12*$C$30)+(M348*$C$34+M349*$C$35)*EXP(-$C$14*$C$30)),L132*$C$23,(M348*$C$34+M349*$C$35)*EXP(-$C$14*$C$30)),"")</f>
        <v/>
      </c>
      <c r="M348" s="65">
        <f>IF(M$341&gt;=$E348,IF(M132*$C$23&gt;MAX($C$22,(N241*$C$34+N242*$C$35)*EXP(-$C$12*$C$30)+(N348*$C$34+N349*$C$35)*EXP(-$C$14*$C$30)),M132*$C$23,(N348*$C$34+N349*$C$35)*EXP(-$C$14*$C$30)),"")</f>
        <v/>
      </c>
      <c r="N348" s="65">
        <f>IF(N$341&gt;=$E348,IF(N132*$C$23&gt;MAX($C$22,(O241*$C$34+O242*$C$35)*EXP(-$C$12*$C$30)+(O348*$C$34+O349*$C$35)*EXP(-$C$14*$C$30)),N132*$C$23,(O348*$C$34+O349*$C$35)*EXP(-$C$14*$C$30)),"")</f>
        <v/>
      </c>
      <c r="O348" s="65">
        <f>IF(O$341&gt;=$E348,IF(O132*$C$23&gt;MAX($C$22,(P241*$C$34+P242*$C$35)*EXP(-$C$12*$C$30)+(P348*$C$34+P349*$C$35)*EXP(-$C$14*$C$30)),O132*$C$23,(P348*$C$34+P349*$C$35)*EXP(-$C$14*$C$30)),"")</f>
        <v/>
      </c>
      <c r="P348" s="65">
        <f>IF(P$341&gt;=$E348,IF(P132*$C$23&gt;MAX($C$22,(Q241*$C$34+Q242*$C$35)*EXP(-$C$12*$C$30)+(Q348*$C$34+Q349*$C$35)*EXP(-$C$14*$C$30)),P132*$C$23,(Q348*$C$34+Q349*$C$35)*EXP(-$C$14*$C$30)),"")</f>
        <v/>
      </c>
      <c r="Q348" s="65">
        <f>IF(Q$341&gt;=$E348,IF(Q132*$C$23&gt;MAX($C$22,(R241*$C$34+R242*$C$35)*EXP(-$C$12*$C$30)+(R348*$C$34+R349*$C$35)*EXP(-$C$14*$C$30)),Q132*$C$23,(R348*$C$34+R349*$C$35)*EXP(-$C$14*$C$30)),"")</f>
        <v/>
      </c>
      <c r="R348" s="65">
        <f>IF(R$341&gt;=$E348,IF(R132*$C$23&gt;MAX($C$22,(S241*$C$34+S242*$C$35)*EXP(-$C$12*$C$30)+(S348*$C$34+S349*$C$35)*EXP(-$C$14*$C$30)),R132*$C$23,(S348*$C$34+S349*$C$35)*EXP(-$C$14*$C$30)),"")</f>
        <v/>
      </c>
      <c r="S348" s="65">
        <f>IF(S$341&gt;=$E348,IF(S132*$C$23&gt;MAX($C$22,(T241*$C$34+T242*$C$35)*EXP(-$C$12*$C$30)+(T348*$C$34+T349*$C$35)*EXP(-$C$14*$C$30)),S132*$C$23,(T348*$C$34+T349*$C$35)*EXP(-$C$14*$C$30)),"")</f>
        <v/>
      </c>
      <c r="T348" s="65">
        <f>IF(T$341&gt;=$E348,IF(T132*$C$23&gt;MAX($C$22,(U241*$C$34+U242*$C$35)*EXP(-$C$12*$C$30)+(U348*$C$34+U349*$C$35)*EXP(-$C$14*$C$30)),T132*$C$23,(U348*$C$34+U349*$C$35)*EXP(-$C$14*$C$30)),"")</f>
        <v/>
      </c>
      <c r="U348" s="65">
        <f>IF(U$341&gt;=$E348,IF(U132*$C$23&gt;MAX($C$22,(V241*$C$34+V242*$C$35)*EXP(-$C$12*$C$30)+(V348*$C$34+V349*$C$35)*EXP(-$C$14*$C$30)),U132*$C$23,(V348*$C$34+V349*$C$35)*EXP(-$C$14*$C$30)),"")</f>
        <v/>
      </c>
      <c r="V348" s="65">
        <f>IF(V$341&gt;=$E348,IF(V132*$C$23&gt;MAX($C$22,(W241*$C$34+W242*$C$35)*EXP(-$C$12*$C$30)+(W348*$C$34+W349*$C$35)*EXP(-$C$14*$C$30)),V132*$C$23,(W348*$C$34+W349*$C$35)*EXP(-$C$14*$C$30)),"")</f>
        <v/>
      </c>
      <c r="W348" s="65">
        <f>IF(W$341&gt;=$E348,IF(W132*$C$23&gt;MAX($C$22,(X241*$C$34+X242*$C$35)*EXP(-$C$12*$C$30)+(X348*$C$34+X349*$C$35)*EXP(-$C$14*$C$30)),W132*$C$23,(X348*$C$34+X349*$C$35)*EXP(-$C$14*$C$30)),"")</f>
        <v/>
      </c>
      <c r="X348" s="65">
        <f>IF(X$341&gt;=$E348,IF(X132*$C$23&gt;MAX($C$22,(Y241*$C$34+Y242*$C$35)*EXP(-$C$12*$C$30)+(Y348*$C$34+Y349*$C$35)*EXP(-$C$14*$C$30)),X132*$C$23,(Y348*$C$34+Y349*$C$35)*EXP(-$C$14*$C$30)),"")</f>
        <v/>
      </c>
      <c r="Y348" s="65">
        <f>IF(Y$341&gt;=$E348,IF(Y132*$C$23&gt;MAX($C$22,(Z241*$C$34+Z242*$C$35)*EXP(-$C$12*$C$30)+(Z348*$C$34+Z349*$C$35)*EXP(-$C$14*$C$30)),Y132*$C$23,(Z348*$C$34+Z349*$C$35)*EXP(-$C$14*$C$30)),"")</f>
        <v/>
      </c>
      <c r="Z348" s="65">
        <f>IF(Z$341&gt;=$E348,IF(Z132*$C$23&gt;MAX($C$22,(AA241*$C$34+AA242*$C$35)*EXP(-$C$12*$C$30)+(AA348*$C$34+AA349*$C$35)*EXP(-$C$14*$C$30)),Z132*$C$23,(AA348*$C$34+AA349*$C$35)*EXP(-$C$14*$C$30)),"")</f>
        <v/>
      </c>
      <c r="AA348" s="65">
        <f>IF(AA$341&gt;=$E348,IF(AA132*$C$23&gt;MAX($C$22,(AB241*$C$34+AB242*$C$35)*EXP(-$C$12*$C$30)+(AB348*$C$34+AB349*$C$35)*EXP(-$C$14*$C$30)),AA132*$C$23,(AB348*$C$34+AB349*$C$35)*EXP(-$C$14*$C$30)),"")</f>
        <v/>
      </c>
      <c r="AB348" s="65">
        <f>IF(AB$341&gt;=$E348,IF(AB132*$C$23&gt;MAX($C$22,(AC241*$C$34+AC242*$C$35)*EXP(-$C$12*$C$30)+(AC348*$C$34+AC349*$C$35)*EXP(-$C$14*$C$30)),AB132*$C$23,(AC348*$C$34+AC349*$C$35)*EXP(-$C$14*$C$30)),"")</f>
        <v/>
      </c>
      <c r="AC348" s="65">
        <f>IF(AC$341&gt;=$E348,IF(AC132*$C$23&gt;MAX($C$22,(AD241*$C$34+AD242*$C$35)*EXP(-$C$12*$C$30)+(AD348*$C$34+AD349*$C$35)*EXP(-$C$14*$C$30)),AC132*$C$23,(AD348*$C$34+AD349*$C$35)*EXP(-$C$14*$C$30)),"")</f>
        <v/>
      </c>
      <c r="AD348" s="65">
        <f>IF(AD$341&gt;=$E348,IF(AD132*$C$23&gt;MAX($C$22,(AE241*$C$34+AE242*$C$35)*EXP(-$C$12*$C$30)+(AE348*$C$34+AE349*$C$35)*EXP(-$C$14*$C$30)),AD132*$C$23,(AE348*$C$34+AE349*$C$35)*EXP(-$C$14*$C$30)),"")</f>
        <v/>
      </c>
      <c r="AE348" s="65">
        <f>IF(AE$341&gt;=$E348,IF(AE132*$C$23&gt;MAX($C$22,(AF241*$C$34+AF242*$C$35)*EXP(-$C$12*$C$30)+(AF348*$C$34+AF349*$C$35)*EXP(-$C$14*$C$30)),AE132*$C$23,(AF348*$C$34+AF349*$C$35)*EXP(-$C$14*$C$30)),"")</f>
        <v/>
      </c>
      <c r="AF348" s="65">
        <f>IF(AF$341&gt;=$E348,IF(AF132*$C$23&gt;MAX($C$22,(AG241*$C$34+AG242*$C$35)*EXP(-$C$12*$C$30)+(AG348*$C$34+AG349*$C$35)*EXP(-$C$14*$C$30)),AF132*$C$23,(AG348*$C$34+AG349*$C$35)*EXP(-$C$14*$C$30)),"")</f>
        <v/>
      </c>
      <c r="AG348" s="65">
        <f>IF(AG$341&gt;=$E348,IF(AG132*$C$23&gt;MAX($C$22,(AH241*$C$34+AH242*$C$35)*EXP(-$C$12*$C$30)+(AH348*$C$34+AH349*$C$35)*EXP(-$C$14*$C$30)),AG132*$C$23,(AH348*$C$34+AH349*$C$35)*EXP(-$C$14*$C$30)),"")</f>
        <v/>
      </c>
      <c r="AH348" s="65">
        <f>IF(AH$341&gt;=$E348,IF(AH132*$C$23&gt;MAX($C$22,(AI241*$C$34+AI242*$C$35)*EXP(-$C$12*$C$30)+(AI348*$C$34+AI349*$C$35)*EXP(-$C$14*$C$30)),AH132*$C$23,(AI348*$C$34+AI349*$C$35)*EXP(-$C$14*$C$30)),"")</f>
        <v/>
      </c>
      <c r="AI348" s="65">
        <f>IF(AI$341&gt;=$E348,IF(AI132*$C$23&gt;MAX($C$22,(AJ241*$C$34+AJ242*$C$35)*EXP(-$C$12*$C$30)+(AJ348*$C$34+AJ349*$C$35)*EXP(-$C$14*$C$30)),AI132*$C$23,(AJ348*$C$34+AJ349*$C$35)*EXP(-$C$14*$C$30)),"")</f>
        <v/>
      </c>
      <c r="AJ348" s="65">
        <f>IF(AJ$341&gt;=$E348,IF(AJ132*$C$23&gt;MAX($C$22,(AK241*$C$34+AK242*$C$35)*EXP(-$C$12*$C$30)+(AK348*$C$34+AK349*$C$35)*EXP(-$C$14*$C$30)),AJ132*$C$23,(AK348*$C$34+AK349*$C$35)*EXP(-$C$14*$C$30)),"")</f>
        <v/>
      </c>
      <c r="AK348" s="65">
        <f>IF(AK$341&gt;=$E348,IF(AK132*$C$23&gt;MAX($C$22,(AL241*$C$34+AL242*$C$35)*EXP(-$C$12*$C$30)+(AL348*$C$34+AL349*$C$35)*EXP(-$C$14*$C$30)),AK132*$C$23,(AL348*$C$34+AL349*$C$35)*EXP(-$C$14*$C$30)),"")</f>
        <v/>
      </c>
      <c r="AL348" s="65">
        <f>IF(AL$341&gt;=$E348,IF(AL132*$C$23&gt;MAX($C$22,(AM241*$C$34+AM242*$C$35)*EXP(-$C$12*$C$30)+(AM348*$C$34+AM349*$C$35)*EXP(-$C$14*$C$30)),AL132*$C$23,(AM348*$C$34+AM349*$C$35)*EXP(-$C$14*$C$30)),"")</f>
        <v/>
      </c>
      <c r="AM348" s="65">
        <f>IF(AM$341&gt;=$E348,IF(AM132*$C$23&gt;MAX($C$22,(AN241*$C$34+AN242*$C$35)*EXP(-$C$12*$C$30)+(AN348*$C$34+AN349*$C$35)*EXP(-$C$14*$C$30)),AM132*$C$23,(AN348*$C$34+AN349*$C$35)*EXP(-$C$14*$C$30)),"")</f>
        <v/>
      </c>
      <c r="AN348" s="65">
        <f>IF(AN$341&gt;=$E348,IF(AN132*$C$23&gt;MAX($C$22,(AO241*$C$34+AO242*$C$35)*EXP(-$C$12*$C$30)+(AO348*$C$34+AO349*$C$35)*EXP(-$C$14*$C$30)),AN132*$C$23,(AO348*$C$34+AO349*$C$35)*EXP(-$C$14*$C$30)),"")</f>
        <v/>
      </c>
      <c r="AO348" s="65">
        <f>IF(AO$341&gt;=$E348,IF(AO132*$C$23&gt;MAX($C$22,(AP241*$C$34+AP242*$C$35)*EXP(-$C$12*$C$30)+(AP348*$C$34+AP349*$C$35)*EXP(-$C$14*$C$30)),AO132*$C$23,(AP348*$C$34+AP349*$C$35)*EXP(-$C$14*$C$30)),"")</f>
        <v/>
      </c>
      <c r="AP348" s="65">
        <f>IF(AP$341&gt;=$E348,IF(AP132*$C$23&gt;MAX($C$22,(AQ241*$C$34+AQ242*$C$35)*EXP(-$C$12*$C$30)+(AQ348*$C$34+AQ349*$C$35)*EXP(-$C$14*$C$30)),AP132*$C$23,(AQ348*$C$34+AQ349*$C$35)*EXP(-$C$14*$C$30)),"")</f>
        <v/>
      </c>
      <c r="AQ348" s="65">
        <f>IF(AQ$341&gt;=$E348,IF(AQ132*$C$23&gt;MAX($C$22,(AR241*$C$34+AR242*$C$35)*EXP(-$C$12*$C$30)+(AR348*$C$34+AR349*$C$35)*EXP(-$C$14*$C$30)),AQ132*$C$23,(AR348*$C$34+AR349*$C$35)*EXP(-$C$14*$C$30)),"")</f>
        <v/>
      </c>
      <c r="AR348" s="65">
        <f>IF(AR$341&gt;=$E348,IF(AR132*$C$23&gt;MAX($C$22,(AS241*$C$34+AS242*$C$35)*EXP(-$C$12*$C$30)+(AS348*$C$34+AS349*$C$35)*EXP(-$C$14*$C$30)),AR132*$C$23,(AS348*$C$34+AS349*$C$35)*EXP(-$C$14*$C$30)),"")</f>
        <v/>
      </c>
      <c r="AS348" s="65">
        <f>IF(AS$341&gt;=$E348,IF(AS132*$C$23&gt;MAX($C$22,(AT241*$C$34+AT242*$C$35)*EXP(-$C$12*$C$30)+(AT348*$C$34+AT349*$C$35)*EXP(-$C$14*$C$30)),AS132*$C$23,(AT348*$C$34+AT349*$C$35)*EXP(-$C$14*$C$30)),"")</f>
        <v/>
      </c>
      <c r="AT348" s="65">
        <f>IF(AT$341&gt;=$E348,IF(AT132*$C$23&gt;MAX($C$22,(AU241*$C$34+AU242*$C$35)*EXP(-$C$12*$C$30)+(AU348*$C$34+AU349*$C$35)*EXP(-$C$14*$C$30)),AT132*$C$23,(AU348*$C$34+AU349*$C$35)*EXP(-$C$14*$C$30)),"")</f>
        <v/>
      </c>
      <c r="AU348" s="65">
        <f>IF(AU$341&gt;=$E348,IF(AU132*$C$23&gt;MAX($C$22,(AV241*$C$34+AV242*$C$35)*EXP(-$C$12*$C$30)+(AV348*$C$34+AV349*$C$35)*EXP(-$C$14*$C$30)),AU132*$C$23,(AV348*$C$34+AV349*$C$35)*EXP(-$C$14*$C$30)),"")</f>
        <v/>
      </c>
      <c r="AV348" s="65">
        <f>IF(AV$341&gt;=$E348,IF(AV132*$C$23&gt;MAX($C$22,(AW241*$C$34+AW242*$C$35)*EXP(-$C$12*$C$30)+(AW348*$C$34+AW349*$C$35)*EXP(-$C$14*$C$30)),AV132*$C$23,(AW348*$C$34+AW349*$C$35)*EXP(-$C$14*$C$30)),"")</f>
        <v/>
      </c>
      <c r="AW348" s="65">
        <f>IF(AW$341&gt;=$E348,IF(AW132*$C$23&gt;MAX($C$22,(AX241*$C$34+AX242*$C$35)*EXP(-$C$12*$C$30)+(AX348*$C$34+AX349*$C$35)*EXP(-$C$14*$C$30)),AW132*$C$23,(AX348*$C$34+AX349*$C$35)*EXP(-$C$14*$C$30)),"")</f>
        <v/>
      </c>
      <c r="AX348" s="65">
        <f>IF(AX$341&gt;=$E348,IF(AX132*$C$23&gt;MAX($C$22,(AY241*$C$34+AY242*$C$35)*EXP(-$C$12*$C$30)+(AY348*$C$34+AY349*$C$35)*EXP(-$C$14*$C$30)),AX132*$C$23,(AY348*$C$34+AY349*$C$35)*EXP(-$C$14*$C$30)),"")</f>
        <v/>
      </c>
      <c r="AY348" s="65">
        <f>IF(AY$341&gt;=$E348,IF(AY132*$C$23&gt;MAX($C$22,(AZ241*$C$34+AZ242*$C$35)*EXP(-$C$12*$C$30)+(AZ348*$C$34+AZ349*$C$35)*EXP(-$C$14*$C$30)),AY132*$C$23,(AZ348*$C$34+AZ349*$C$35)*EXP(-$C$14*$C$30)),"")</f>
        <v/>
      </c>
      <c r="AZ348" s="65">
        <f>IF(AZ$341&gt;=$E348,IF(AZ132*$C$23&gt;MAX($C$22,(BA241*$C$34+BA242*$C$35)*EXP(-$C$12*$C$30)+(BA348*$C$34+BA349*$C$35)*EXP(-$C$14*$C$30)),AZ132*$C$23,(BA348*$C$34+BA349*$C$35)*EXP(-$C$14*$C$30)),"")</f>
        <v/>
      </c>
      <c r="BA348" s="65">
        <f>IF(BA$341&gt;=$E348,IF(BA132*$C$23&gt;MAX($C$22,(BB241*$C$34+BB242*$C$35)*EXP(-$C$12*$C$30)+(BB348*$C$34+BB349*$C$35)*EXP(-$C$14*$C$30)),BA132*$C$23,(BB348*$C$34+BB349*$C$35)*EXP(-$C$14*$C$30)),"")</f>
        <v/>
      </c>
      <c r="BB348" s="65">
        <f>IF(BB$341&gt;=$E348,IF(BB132*$C$23&gt;MAX($C$22,(BC241*$C$34+BC242*$C$35)*EXP(-$C$12*$C$30)+(BC348*$C$34+BC349*$C$35)*EXP(-$C$14*$C$30)),BB132*$C$23,(BC348*$C$34+BC349*$C$35)*EXP(-$C$14*$C$30)),"")</f>
        <v/>
      </c>
      <c r="BC348" s="65">
        <f>IF(BC$341&gt;=$E348,IF(BC132*$C$23&gt;MAX($C$22,(BD241*$C$34+BD242*$C$35)*EXP(-$C$12*$C$30)+(BD348*$C$34+BD349*$C$35)*EXP(-$C$14*$C$30)),BC132*$C$23,(BD348*$C$34+BD349*$C$35)*EXP(-$C$14*$C$30)),"")</f>
        <v/>
      </c>
      <c r="BD348" s="65">
        <f>IF(BD$341&gt;=$E348,IF(BD132*$C$23&gt;MAX($C$22,(BE241*$C$34+BE242*$C$35)*EXP(-$C$12*$C$30)+(BE348*$C$34+BE349*$C$35)*EXP(-$C$14*$C$30)),BD132*$C$23,(BE348*$C$34+BE349*$C$35)*EXP(-$C$14*$C$30)),"")</f>
        <v/>
      </c>
      <c r="BE348" s="65">
        <f>IF(BE$341&gt;=$E348,IF(BE132*$C$23&gt;MAX($C$22,(BF241*$C$34+BF242*$C$35)*EXP(-$C$12*$C$30)+(BF348*$C$34+BF349*$C$35)*EXP(-$C$14*$C$30)),BE132*$C$23,(BF348*$C$34+BF349*$C$35)*EXP(-$C$14*$C$30)),"")</f>
        <v/>
      </c>
      <c r="BF348" s="65">
        <f>IF(BF$341&gt;=$E348,IF(BF132*$C$23&gt;MAX($C$22,(BG241*$C$34+BG242*$C$35)*EXP(-$C$12*$C$30)+(BG348*$C$34+BG349*$C$35)*EXP(-$C$14*$C$30)),BF132*$C$23,(BG348*$C$34+BG349*$C$35)*EXP(-$C$14*$C$30)),"")</f>
        <v/>
      </c>
      <c r="BG348" s="65">
        <f>IF(BG$341&gt;=$E348,IF(BG132*$C$23&gt;MAX($C$22,(BH241*$C$34+BH242*$C$35)*EXP(-$C$12*$C$30)+(BH348*$C$34+BH349*$C$35)*EXP(-$C$14*$C$30)),BG132*$C$23,(BH348*$C$34+BH349*$C$35)*EXP(-$C$14*$C$30)),"")</f>
        <v/>
      </c>
      <c r="BH348" s="65">
        <f>IF(BH$341&gt;=$E348,IF(BH132*$C$23&gt;MAX($C$22,(BI241*$C$34+BI242*$C$35)*EXP(-$C$12*$C$30)+(BI348*$C$34+BI349*$C$35)*EXP(-$C$14*$C$30)),BH132*$C$23,(BI348*$C$34+BI349*$C$35)*EXP(-$C$14*$C$30)),"")</f>
        <v/>
      </c>
      <c r="BI348" s="65">
        <f>IF(BI$341&gt;=$E348,IF(BI132*$C$23&gt;MAX($C$22,(BJ241*$C$34+BJ242*$C$35)*EXP(-$C$12*$C$30)+(BJ348*$C$34+BJ349*$C$35)*EXP(-$C$14*$C$30)),BI132*$C$23,(BJ348*$C$34+BJ349*$C$35)*EXP(-$C$14*$C$30)),"")</f>
        <v/>
      </c>
      <c r="BJ348" s="65">
        <f>IF(BJ$341&gt;=$E348,IF(BJ132*$C$23&gt;MAX($C$22,(BK241*$C$34+BK242*$C$35)*EXP(-$C$12*$C$30)+(BK348*$C$34+BK349*$C$35)*EXP(-$C$14*$C$30)),BJ132*$C$23,(BK348*$C$34+BK349*$C$35)*EXP(-$C$14*$C$30)),"")</f>
        <v/>
      </c>
      <c r="BK348" s="65">
        <f>IF(BK$341&gt;=$E348,IF(BK132*$C$23&gt;MAX($C$22,(BL241*$C$34+BL242*$C$35)*EXP(-$C$12*$C$30)+(BL348*$C$34+BL349*$C$35)*EXP(-$C$14*$C$30)),BK132*$C$23,(BL348*$C$34+BL349*$C$35)*EXP(-$C$14*$C$30)),"")</f>
        <v/>
      </c>
      <c r="BL348" s="65">
        <f>IF(BL$341&gt;=$E348,IF(BL132*$C$23&gt;MAX($C$22,(BM241*$C$34+BM242*$C$35)*EXP(-$C$12*$C$30)+(BM348*$C$34+BM349*$C$35)*EXP(-$C$14*$C$30)),BL132*$C$23,(BM348*$C$34+BM349*$C$35)*EXP(-$C$14*$C$30)),"")</f>
        <v/>
      </c>
      <c r="BM348" s="65">
        <f>IF(BM$341&gt;=$E348,IF(BM132*$C$23&gt;MAX($C$22,(BN241*$C$34+BN242*$C$35)*EXP(-$C$12*$C$30)+(BN348*$C$34+BN349*$C$35)*EXP(-$C$14*$C$30)),BM132*$C$23,(BN348*$C$34+BN349*$C$35)*EXP(-$C$14*$C$30)),"")</f>
        <v/>
      </c>
      <c r="BN348" s="65">
        <f>IF(BN$341&gt;=$E348,IF(BN132*$C$23&gt;MAX($C$22,(BO241*$C$34+BO242*$C$35)*EXP(-$C$12*$C$30)+(BO348*$C$34+BO349*$C$35)*EXP(-$C$14*$C$30)),BN132*$C$23,(BO348*$C$34+BO349*$C$35)*EXP(-$C$14*$C$30)),"")</f>
        <v/>
      </c>
      <c r="BO348" s="65">
        <f>IF(BO$341&gt;=$E348,IF(BO132*$C$23&gt;MAX($C$22,(BP241*$C$34+BP242*$C$35)*EXP(-$C$12*$C$30)+(BP348*$C$34+BP349*$C$35)*EXP(-$C$14*$C$30)),BO132*$C$23,(BP348*$C$34+BP349*$C$35)*EXP(-$C$14*$C$30)),"")</f>
        <v/>
      </c>
      <c r="BP348" s="65">
        <f>IF(BP$341&gt;=$E348,IF(BP132*$C$23&gt;MAX($C$22,(BQ241*$C$34+BQ242*$C$35)*EXP(-$C$12*$C$30)+(BQ348*$C$34+BQ349*$C$35)*EXP(-$C$14*$C$30)),BP132*$C$23,(BQ348*$C$34+BQ349*$C$35)*EXP(-$C$14*$C$30)),"")</f>
        <v/>
      </c>
      <c r="BQ348" s="65">
        <f>IF(BQ$341&gt;=$E348,IF(BQ132*$C$23&gt;MAX($C$22,(BR241*$C$34+BR242*$C$35)*EXP(-$C$12*$C$30)+(BR348*$C$34+BR349*$C$35)*EXP(-$C$14*$C$30)),BQ132*$C$23,(BR348*$C$34+BR349*$C$35)*EXP(-$C$14*$C$30)),"")</f>
        <v/>
      </c>
      <c r="BR348" s="65">
        <f>IF(BR$341&gt;=$E348,IF(BR132*$C$23&gt;MAX($C$22,(BS241*$C$34+BS242*$C$35)*EXP(-$C$12*$C$30)+(BS348*$C$34+BS349*$C$35)*EXP(-$C$14*$C$30)),BR132*$C$23,(BS348*$C$34+BS349*$C$35)*EXP(-$C$14*$C$30)),"")</f>
        <v/>
      </c>
      <c r="BS348" s="65">
        <f>IF(BS$341&gt;=$E348,IF(BS132*$C$23&gt;MAX($C$22,(BT241*$C$34+BT242*$C$35)*EXP(-$C$12*$C$30)+(BT348*$C$34+BT349*$C$35)*EXP(-$C$14*$C$30)),BS132*$C$23,(BT348*$C$34+BT349*$C$35)*EXP(-$C$14*$C$30)),"")</f>
        <v/>
      </c>
      <c r="BT348" s="65">
        <f>IF(BT$341&gt;=$E348,IF(BT132*$C$23&gt;MAX($C$22,(BU241*$C$34+BU242*$C$35)*EXP(-$C$12*$C$30)+(BU348*$C$34+BU349*$C$35)*EXP(-$C$14*$C$30)),BT132*$C$23,(BU348*$C$34+BU349*$C$35)*EXP(-$C$14*$C$30)),"")</f>
        <v/>
      </c>
      <c r="BU348" s="65">
        <f>IF(BU$341&gt;=$E348,IF(BU132*$C$23&gt;MAX($C$22,(BV241*$C$34+BV242*$C$35)*EXP(-$C$12*$C$30)+(BV348*$C$34+BV349*$C$35)*EXP(-$C$14*$C$30)),BU132*$C$23,(BV348*$C$34+BV349*$C$35)*EXP(-$C$14*$C$30)),"")</f>
        <v/>
      </c>
      <c r="BV348" s="65">
        <f>IF(BV$341&gt;=$E348,IF(BV132*$C$23&gt;MAX($C$22,(BW241*$C$34+BW242*$C$35)*EXP(-$C$12*$C$30)+(BW348*$C$34+BW349*$C$35)*EXP(-$C$14*$C$30)),BV132*$C$23,(BW348*$C$34+BW349*$C$35)*EXP(-$C$14*$C$30)),"")</f>
        <v/>
      </c>
      <c r="BW348" s="65">
        <f>IF(BW$341&gt;=$E348,IF(BW132*$C$23&gt;MAX($C$22,(BX241*$C$34+BX242*$C$35)*EXP(-$C$12*$C$30)+(BX348*$C$34+BX349*$C$35)*EXP(-$C$14*$C$30)),BW132*$C$23,(BX348*$C$34+BX349*$C$35)*EXP(-$C$14*$C$30)),"")</f>
        <v/>
      </c>
      <c r="BX348" s="65">
        <f>IF(BX$341&gt;=$E348,IF(BX132*$C$23&gt;MAX($C$22,(BY241*$C$34+BY242*$C$35)*EXP(-$C$12*$C$30)+(BY348*$C$34+BY349*$C$35)*EXP(-$C$14*$C$30)),BX132*$C$23,(BY348*$C$34+BY349*$C$35)*EXP(-$C$14*$C$30)),"")</f>
        <v/>
      </c>
      <c r="BY348" s="65">
        <f>IF(BY$341&gt;=$E348,IF(BY132*$C$23&gt;MAX($C$22,(BZ241*$C$34+BZ242*$C$35)*EXP(-$C$12*$C$30)+(BZ348*$C$34+BZ349*$C$35)*EXP(-$C$14*$C$30)),BY132*$C$23,(BZ348*$C$34+BZ349*$C$35)*EXP(-$C$14*$C$30)),"")</f>
        <v/>
      </c>
      <c r="BZ348" s="65">
        <f>IF(BZ$341&gt;=$E348,IF(BZ132*$C$23&gt;MAX($C$22,(CA241*$C$34+CA242*$C$35)*EXP(-$C$12*$C$30)+(CA348*$C$34+CA349*$C$35)*EXP(-$C$14*$C$30)),BZ132*$C$23,(CA348*$C$34+CA349*$C$35)*EXP(-$C$14*$C$30)),"")</f>
        <v/>
      </c>
      <c r="CA348" s="65">
        <f>IF(CA$341&gt;=$E348,IF(CA132*$C$23&gt;MAX($C$22,(CB241*$C$34+CB242*$C$35)*EXP(-$C$12*$C$30)+(CB348*$C$34+CB349*$C$35)*EXP(-$C$14*$C$30)),CA132*$C$23,(CB348*$C$34+CB349*$C$35)*EXP(-$C$14*$C$30)),"")</f>
        <v/>
      </c>
      <c r="CB348" s="65">
        <f>IF(CB$341&gt;=$E348,IF(CB132*$C$23&gt;MAX($C$22,(CC241*$C$34+CC242*$C$35)*EXP(-$C$12*$C$30)+(CC348*$C$34+CC349*$C$35)*EXP(-$C$14*$C$30)),CB132*$C$23,(CC348*$C$34+CC349*$C$35)*EXP(-$C$14*$C$30)),"")</f>
        <v/>
      </c>
      <c r="CC348" s="65">
        <f>IF(CC$341&gt;=$E348,IF(CC132*$C$23&gt;MAX($C$22,(CD241*$C$34+CD242*$C$35)*EXP(-$C$12*$C$30)+(CD348*$C$34+CD349*$C$35)*EXP(-$C$14*$C$30)),CC132*$C$23,(CD348*$C$34+CD349*$C$35)*EXP(-$C$14*$C$30)),"")</f>
        <v/>
      </c>
      <c r="CD348" s="65">
        <f>IF(CD$341&gt;=$E348,IF(CD132*$C$23&gt;MAX($C$22,(CE241*$C$34+CE242*$C$35)*EXP(-$C$12*$C$30)+(CE348*$C$34+CE349*$C$35)*EXP(-$C$14*$C$30)),CD132*$C$23,(CE348*$C$34+CE349*$C$35)*EXP(-$C$14*$C$30)),"")</f>
        <v/>
      </c>
      <c r="CE348" s="65">
        <f>IF(CE$341&gt;=$E348,IF(CE132*$C$23&gt;MAX($C$22,(CF241*$C$34+CF242*$C$35)*EXP(-$C$12*$C$30)+(CF348*$C$34+CF349*$C$35)*EXP(-$C$14*$C$30)),CE132*$C$23,(CF348*$C$34+CF349*$C$35)*EXP(-$C$14*$C$30)),"")</f>
        <v/>
      </c>
      <c r="CF348" s="65">
        <f>IF(CF$341&gt;=$E348,IF(CF132*$C$23&gt;MAX($C$22,(CG241*$C$34+CG242*$C$35)*EXP(-$C$12*$C$30)+(CG348*$C$34+CG349*$C$35)*EXP(-$C$14*$C$30)),CF132*$C$23,(CG348*$C$34+CG349*$C$35)*EXP(-$C$14*$C$30)),"")</f>
        <v/>
      </c>
      <c r="CG348" s="65">
        <f>IF(CG$341&gt;=$E348,IF(CG132*$C$23&gt;MAX($C$22,(CH241*$C$34+CH242*$C$35)*EXP(-$C$12*$C$30)+(CH348*$C$34+CH349*$C$35)*EXP(-$C$14*$C$30)),CG132*$C$23,(CH348*$C$34+CH349*$C$35)*EXP(-$C$14*$C$30)),"")</f>
        <v/>
      </c>
      <c r="CH348" s="65">
        <f>IF(CH$341&gt;=$E348,IF(CH132*$C$23&gt;MAX($C$22,(CI241*$C$34+CI242*$C$35)*EXP(-$C$12*$C$30)+(CI348*$C$34+CI349*$C$35)*EXP(-$C$14*$C$30)),CH132*$C$23,(CI348*$C$34+CI349*$C$35)*EXP(-$C$14*$C$30)),"")</f>
        <v/>
      </c>
      <c r="CI348" s="65">
        <f>IF(CI$341&gt;=$E348,IF(CI132*$C$23&gt;MAX($C$22,(CJ241*$C$34+CJ242*$C$35)*EXP(-$C$12*$C$30)+(CJ348*$C$34+CJ349*$C$35)*EXP(-$C$14*$C$30)),CI132*$C$23,(CJ348*$C$34+CJ349*$C$35)*EXP(-$C$14*$C$30)),"")</f>
        <v/>
      </c>
      <c r="CJ348" s="65">
        <f>IF(CJ$341&gt;=$E348,IF(CJ132*$C$23&gt;MAX($C$22,(CK241*$C$34+CK242*$C$35)*EXP(-$C$12*$C$30)+(CK348*$C$34+CK349*$C$35)*EXP(-$C$14*$C$30)),CJ132*$C$23,(CK348*$C$34+CK349*$C$35)*EXP(-$C$14*$C$30)),"")</f>
        <v/>
      </c>
      <c r="CK348" s="65">
        <f>IF(CK$341&gt;=$E348,IF(CK132*$C$23&gt;MAX($C$22,(CL241*$C$34+CL242*$C$35)*EXP(-$C$12*$C$30)+(CL348*$C$34+CL349*$C$35)*EXP(-$C$14*$C$30)),CK132*$C$23,(CL348*$C$34+CL349*$C$35)*EXP(-$C$14*$C$30)),"")</f>
        <v/>
      </c>
      <c r="CL348" s="65">
        <f>IF(CL$341&gt;=$E348,IF(CL132*$C$23&gt;MAX($C$22,(CM241*$C$34+CM242*$C$35)*EXP(-$C$12*$C$30)+(CM348*$C$34+CM349*$C$35)*EXP(-$C$14*$C$30)),CL132*$C$23,(CM348*$C$34+CM349*$C$35)*EXP(-$C$14*$C$30)),"")</f>
        <v/>
      </c>
      <c r="CM348" s="65">
        <f>IF(CM$341&gt;=$E348,IF(CM132*$C$23&gt;MAX($C$22,(CN241*$C$34+CN242*$C$35)*EXP(-$C$12*$C$30)+(CN348*$C$34+CN349*$C$35)*EXP(-$C$14*$C$30)),CM132*$C$23,(CN348*$C$34+CN349*$C$35)*EXP(-$C$14*$C$30)),"")</f>
        <v/>
      </c>
      <c r="CN348" s="65">
        <f>IF(CN$341&gt;=$E348,IF(CN132*$C$23&gt;MAX($C$22,(CO241*$C$34+CO242*$C$35)*EXP(-$C$12*$C$30)+(CO348*$C$34+CO349*$C$35)*EXP(-$C$14*$C$30)),CN132*$C$23,(CO348*$C$34+CO349*$C$35)*EXP(-$C$14*$C$30)),"")</f>
        <v/>
      </c>
      <c r="CO348" s="65">
        <f>IF(CO$341&gt;=$E348,IF(CO132*$C$23&gt;MAX($C$22,(CP241*$C$34+CP242*$C$35)*EXP(-$C$12*$C$30)+(CP348*$C$34+CP349*$C$35)*EXP(-$C$14*$C$30)),CO132*$C$23,(CP348*$C$34+CP349*$C$35)*EXP(-$C$14*$C$30)),"")</f>
        <v/>
      </c>
      <c r="CP348" s="65">
        <f>IF(CP$341&gt;=$E348,IF(CP132*$C$23&gt;MAX($C$22,(CQ241*$C$34+CQ242*$C$35)*EXP(-$C$12*$C$30)+(CQ348*$C$34+CQ349*$C$35)*EXP(-$C$14*$C$30)),CP132*$C$23,(CQ348*$C$34+CQ349*$C$35)*EXP(-$C$14*$C$30)),"")</f>
        <v/>
      </c>
      <c r="CQ348" s="65">
        <f>IF(CQ$341&gt;=$E348,IF(CQ132*$C$23&gt;MAX($C$22,(CR241*$C$34+CR242*$C$35)*EXP(-$C$12*$C$30)+(CR348*$C$34+CR349*$C$35)*EXP(-$C$14*$C$30)),CQ132*$C$23,(CR348*$C$34+CR349*$C$35)*EXP(-$C$14*$C$30)),"")</f>
        <v/>
      </c>
      <c r="CR348" s="65">
        <f>IF(CR$341&gt;=$E348,IF(CR132*$C$23&gt;MAX($C$22,(CS241*$C$34+CS242*$C$35)*EXP(-$C$12*$C$30)+(CS348*$C$34+CS349*$C$35)*EXP(-$C$14*$C$30)),CR132*$C$23,(CS348*$C$34+CS349*$C$35)*EXP(-$C$14*$C$30)),"")</f>
        <v/>
      </c>
      <c r="CS348" s="65">
        <f>IF(CS$341&gt;=$E348,IF(CS132*$C$23&gt;MAX($C$22,(CT241*$C$34+CT242*$C$35)*EXP(-$C$12*$C$30)+(CT348*$C$34+CT349*$C$35)*EXP(-$C$14*$C$30)),CS132*$C$23,(CT348*$C$34+CT349*$C$35)*EXP(-$C$14*$C$30)),"")</f>
        <v/>
      </c>
      <c r="CT348" s="65">
        <f>IF(CT$341&gt;=$E348,IF(CT132*$C$23&gt;MAX($C$22,(CU241*$C$34+CU242*$C$35)*EXP(-$C$12*$C$30)+(CU348*$C$34+CU349*$C$35)*EXP(-$C$14*$C$30)),CT132*$C$23,(CU348*$C$34+CU349*$C$35)*EXP(-$C$14*$C$30)),"")</f>
        <v/>
      </c>
      <c r="CU348" s="65">
        <f>IF(CU$341&gt;=$E348,IF(CU132*$C$23&gt;MAX($C$22,(CV241*$C$34+CV242*$C$35)*EXP(-$C$12*$C$30)+(CV348*$C$34+CV349*$C$35)*EXP(-$C$14*$C$30)),CU132*$C$23,(CV348*$C$34+CV349*$C$35)*EXP(-$C$14*$C$30)),"")</f>
        <v/>
      </c>
      <c r="CV348" s="65">
        <f>IF(CV$341&gt;=$E348,IF(CV132*$C$23&gt;MAX($C$22,(CW241*$C$34+CW242*$C$35)*EXP(-$C$12*$C$30)+(CW348*$C$34+CW349*$C$35)*EXP(-$C$14*$C$30)),CV132*$C$23,(CW348*$C$34+CW349*$C$35)*EXP(-$C$14*$C$30)),"")</f>
        <v/>
      </c>
      <c r="CW348" s="65">
        <f>IF(CW$341&gt;=$E348,IF(CW132*$C$23&gt;MAX($C$22,(CX241*$C$34+CX242*$C$35)*EXP(-$C$12*$C$30)+(CX348*$C$34+CX349*$C$35)*EXP(-$C$14*$C$30)),CW132*$C$23,(CX348*$C$34+CX349*$C$35)*EXP(-$C$14*$C$30)),"")</f>
        <v/>
      </c>
      <c r="CX348" s="65">
        <f>IF(CX$341&gt;=$E348,IF(CX132*$C$23&gt;MAX($C$22,(CY241*$C$34+CY242*$C$35)*EXP(-$C$12*$C$30)+(CY348*$C$34+CY349*$C$35)*EXP(-$C$14*$C$30)),CX132*$C$23,(CY348*$C$34+CY349*$C$35)*EXP(-$C$14*$C$30)),"")</f>
        <v/>
      </c>
      <c r="CY348" s="65">
        <f>IF(CY$341&gt;=$E348,IF(CY132*$C$23&gt;MAX($C$22,(CZ241*$C$34+CZ242*$C$35)*EXP(-$C$12*$C$30)+(CZ348*$C$34+CZ349*$C$35)*EXP(-$C$14*$C$30)),CY132*$C$23,(CZ348*$C$34+CZ349*$C$35)*EXP(-$C$14*$C$30)),"")</f>
        <v/>
      </c>
      <c r="CZ348" s="65">
        <f>IF(CZ$341&gt;=$E348,IF(CZ132*$C$23&gt;MAX($C$22,(DA241*$C$34+DA242*$C$35)*EXP(-$C$12*$C$30)+(DA348*$C$34+DA349*$C$35)*EXP(-$C$14*$C$30)),CZ132*$C$23,(DA348*$C$34+DA349*$C$35)*EXP(-$C$14*$C$30)),"")</f>
        <v/>
      </c>
      <c r="DA348" s="65">
        <f>IF(DA$341&gt;=$E348,IF(DA132*$C$23&gt;MAX($C$22,(DB241*$C$34+DB242*$C$35)*EXP(-$C$12*$C$30)+(DB348*$C$34+DB349*$C$35)*EXP(-$C$14*$C$30)),DA132*$C$23,(DB348*$C$34+DB349*$C$35)*EXP(-$C$14*$C$30)),"")</f>
        <v/>
      </c>
      <c r="DB348" s="65">
        <f>IF(DB$341&gt;=$E348,IF(DB132*$C$23&gt;MAX($C$22,(DC241*$C$34+DC242*$C$35)*EXP(-$C$12*$C$30)+(DC348*$C$34+DC349*$C$35)*EXP(-$C$14*$C$30)),DB132*$C$23,(DC348*$C$34+DC349*$C$35)*EXP(-$C$14*$C$30)),"")</f>
        <v/>
      </c>
      <c r="DC348" s="65">
        <f>IF(DC$341&gt;=$E348,IF(DC132*$C$23&gt;$C$22,DC132*$C$23,0),"")</f>
        <v/>
      </c>
    </row>
    <row r="349" ht="12" customHeight="1">
      <c r="B349" s="12" t="n"/>
      <c r="C349" s="12" t="n"/>
      <c r="D349" s="12" t="n"/>
      <c r="E349" s="64">
        <f>E348+1</f>
        <v/>
      </c>
      <c r="G349" s="65">
        <f>IF(G$341&gt;=$E349,IF(G133*$C$23&gt;MAX($C$22,(H242*$C$34+H243*$C$35)*EXP(-$C$12*$C$30)+(H349*$C$34+H350*$C$35)*EXP(-$C$14*$C$30)),G133*$C$23,(H349*$C$34+H350*$C$35)*EXP(-$C$14*$C$30)),"")</f>
        <v/>
      </c>
      <c r="H349" s="65">
        <f>IF(H$341&gt;=$E349,IF(H133*$C$23&gt;MAX($C$22,(I242*$C$34+I243*$C$35)*EXP(-$C$12*$C$30)+(I349*$C$34+I350*$C$35)*EXP(-$C$14*$C$30)),H133*$C$23,(I349*$C$34+I350*$C$35)*EXP(-$C$14*$C$30)),"")</f>
        <v/>
      </c>
      <c r="I349" s="65">
        <f>IF(I$341&gt;=$E349,IF(I133*$C$23&gt;MAX($C$22,(J242*$C$34+J243*$C$35)*EXP(-$C$12*$C$30)+(J349*$C$34+J350*$C$35)*EXP(-$C$14*$C$30)),I133*$C$23,(J349*$C$34+J350*$C$35)*EXP(-$C$14*$C$30)),"")</f>
        <v/>
      </c>
      <c r="J349" s="65">
        <f>IF(J$341&gt;=$E349,IF(J133*$C$23&gt;MAX($C$22,(K242*$C$34+K243*$C$35)*EXP(-$C$12*$C$30)+(K349*$C$34+K350*$C$35)*EXP(-$C$14*$C$30)),J133*$C$23,(K349*$C$34+K350*$C$35)*EXP(-$C$14*$C$30)),"")</f>
        <v/>
      </c>
      <c r="K349" s="65">
        <f>IF(K$341&gt;=$E349,IF(K133*$C$23&gt;MAX($C$22,(L242*$C$34+L243*$C$35)*EXP(-$C$12*$C$30)+(L349*$C$34+L350*$C$35)*EXP(-$C$14*$C$30)),K133*$C$23,(L349*$C$34+L350*$C$35)*EXP(-$C$14*$C$30)),"")</f>
        <v/>
      </c>
      <c r="L349" s="65">
        <f>IF(L$341&gt;=$E349,IF(L133*$C$23&gt;MAX($C$22,(M242*$C$34+M243*$C$35)*EXP(-$C$12*$C$30)+(M349*$C$34+M350*$C$35)*EXP(-$C$14*$C$30)),L133*$C$23,(M349*$C$34+M350*$C$35)*EXP(-$C$14*$C$30)),"")</f>
        <v/>
      </c>
      <c r="M349" s="65">
        <f>IF(M$341&gt;=$E349,IF(M133*$C$23&gt;MAX($C$22,(N242*$C$34+N243*$C$35)*EXP(-$C$12*$C$30)+(N349*$C$34+N350*$C$35)*EXP(-$C$14*$C$30)),M133*$C$23,(N349*$C$34+N350*$C$35)*EXP(-$C$14*$C$30)),"")</f>
        <v/>
      </c>
      <c r="N349" s="65">
        <f>IF(N$341&gt;=$E349,IF(N133*$C$23&gt;MAX($C$22,(O242*$C$34+O243*$C$35)*EXP(-$C$12*$C$30)+(O349*$C$34+O350*$C$35)*EXP(-$C$14*$C$30)),N133*$C$23,(O349*$C$34+O350*$C$35)*EXP(-$C$14*$C$30)),"")</f>
        <v/>
      </c>
      <c r="O349" s="65">
        <f>IF(O$341&gt;=$E349,IF(O133*$C$23&gt;MAX($C$22,(P242*$C$34+P243*$C$35)*EXP(-$C$12*$C$30)+(P349*$C$34+P350*$C$35)*EXP(-$C$14*$C$30)),O133*$C$23,(P349*$C$34+P350*$C$35)*EXP(-$C$14*$C$30)),"")</f>
        <v/>
      </c>
      <c r="P349" s="65">
        <f>IF(P$341&gt;=$E349,IF(P133*$C$23&gt;MAX($C$22,(Q242*$C$34+Q243*$C$35)*EXP(-$C$12*$C$30)+(Q349*$C$34+Q350*$C$35)*EXP(-$C$14*$C$30)),P133*$C$23,(Q349*$C$34+Q350*$C$35)*EXP(-$C$14*$C$30)),"")</f>
        <v/>
      </c>
      <c r="Q349" s="65">
        <f>IF(Q$341&gt;=$E349,IF(Q133*$C$23&gt;MAX($C$22,(R242*$C$34+R243*$C$35)*EXP(-$C$12*$C$30)+(R349*$C$34+R350*$C$35)*EXP(-$C$14*$C$30)),Q133*$C$23,(R349*$C$34+R350*$C$35)*EXP(-$C$14*$C$30)),"")</f>
        <v/>
      </c>
      <c r="R349" s="65">
        <f>IF(R$341&gt;=$E349,IF(R133*$C$23&gt;MAX($C$22,(S242*$C$34+S243*$C$35)*EXP(-$C$12*$C$30)+(S349*$C$34+S350*$C$35)*EXP(-$C$14*$C$30)),R133*$C$23,(S349*$C$34+S350*$C$35)*EXP(-$C$14*$C$30)),"")</f>
        <v/>
      </c>
      <c r="S349" s="65">
        <f>IF(S$341&gt;=$E349,IF(S133*$C$23&gt;MAX($C$22,(T242*$C$34+T243*$C$35)*EXP(-$C$12*$C$30)+(T349*$C$34+T350*$C$35)*EXP(-$C$14*$C$30)),S133*$C$23,(T349*$C$34+T350*$C$35)*EXP(-$C$14*$C$30)),"")</f>
        <v/>
      </c>
      <c r="T349" s="65">
        <f>IF(T$341&gt;=$E349,IF(T133*$C$23&gt;MAX($C$22,(U242*$C$34+U243*$C$35)*EXP(-$C$12*$C$30)+(U349*$C$34+U350*$C$35)*EXP(-$C$14*$C$30)),T133*$C$23,(U349*$C$34+U350*$C$35)*EXP(-$C$14*$C$30)),"")</f>
        <v/>
      </c>
      <c r="U349" s="65">
        <f>IF(U$341&gt;=$E349,IF(U133*$C$23&gt;MAX($C$22,(V242*$C$34+V243*$C$35)*EXP(-$C$12*$C$30)+(V349*$C$34+V350*$C$35)*EXP(-$C$14*$C$30)),U133*$C$23,(V349*$C$34+V350*$C$35)*EXP(-$C$14*$C$30)),"")</f>
        <v/>
      </c>
      <c r="V349" s="65">
        <f>IF(V$341&gt;=$E349,IF(V133*$C$23&gt;MAX($C$22,(W242*$C$34+W243*$C$35)*EXP(-$C$12*$C$30)+(W349*$C$34+W350*$C$35)*EXP(-$C$14*$C$30)),V133*$C$23,(W349*$C$34+W350*$C$35)*EXP(-$C$14*$C$30)),"")</f>
        <v/>
      </c>
      <c r="W349" s="65">
        <f>IF(W$341&gt;=$E349,IF(W133*$C$23&gt;MAX($C$22,(X242*$C$34+X243*$C$35)*EXP(-$C$12*$C$30)+(X349*$C$34+X350*$C$35)*EXP(-$C$14*$C$30)),W133*$C$23,(X349*$C$34+X350*$C$35)*EXP(-$C$14*$C$30)),"")</f>
        <v/>
      </c>
      <c r="X349" s="65">
        <f>IF(X$341&gt;=$E349,IF(X133*$C$23&gt;MAX($C$22,(Y242*$C$34+Y243*$C$35)*EXP(-$C$12*$C$30)+(Y349*$C$34+Y350*$C$35)*EXP(-$C$14*$C$30)),X133*$C$23,(Y349*$C$34+Y350*$C$35)*EXP(-$C$14*$C$30)),"")</f>
        <v/>
      </c>
      <c r="Y349" s="65">
        <f>IF(Y$341&gt;=$E349,IF(Y133*$C$23&gt;MAX($C$22,(Z242*$C$34+Z243*$C$35)*EXP(-$C$12*$C$30)+(Z349*$C$34+Z350*$C$35)*EXP(-$C$14*$C$30)),Y133*$C$23,(Z349*$C$34+Z350*$C$35)*EXP(-$C$14*$C$30)),"")</f>
        <v/>
      </c>
      <c r="Z349" s="65">
        <f>IF(Z$341&gt;=$E349,IF(Z133*$C$23&gt;MAX($C$22,(AA242*$C$34+AA243*$C$35)*EXP(-$C$12*$C$30)+(AA349*$C$34+AA350*$C$35)*EXP(-$C$14*$C$30)),Z133*$C$23,(AA349*$C$34+AA350*$C$35)*EXP(-$C$14*$C$30)),"")</f>
        <v/>
      </c>
      <c r="AA349" s="65">
        <f>IF(AA$341&gt;=$E349,IF(AA133*$C$23&gt;MAX($C$22,(AB242*$C$34+AB243*$C$35)*EXP(-$C$12*$C$30)+(AB349*$C$34+AB350*$C$35)*EXP(-$C$14*$C$30)),AA133*$C$23,(AB349*$C$34+AB350*$C$35)*EXP(-$C$14*$C$30)),"")</f>
        <v/>
      </c>
      <c r="AB349" s="65">
        <f>IF(AB$341&gt;=$E349,IF(AB133*$C$23&gt;MAX($C$22,(AC242*$C$34+AC243*$C$35)*EXP(-$C$12*$C$30)+(AC349*$C$34+AC350*$C$35)*EXP(-$C$14*$C$30)),AB133*$C$23,(AC349*$C$34+AC350*$C$35)*EXP(-$C$14*$C$30)),"")</f>
        <v/>
      </c>
      <c r="AC349" s="65">
        <f>IF(AC$341&gt;=$E349,IF(AC133*$C$23&gt;MAX($C$22,(AD242*$C$34+AD243*$C$35)*EXP(-$C$12*$C$30)+(AD349*$C$34+AD350*$C$35)*EXP(-$C$14*$C$30)),AC133*$C$23,(AD349*$C$34+AD350*$C$35)*EXP(-$C$14*$C$30)),"")</f>
        <v/>
      </c>
      <c r="AD349" s="65">
        <f>IF(AD$341&gt;=$E349,IF(AD133*$C$23&gt;MAX($C$22,(AE242*$C$34+AE243*$C$35)*EXP(-$C$12*$C$30)+(AE349*$C$34+AE350*$C$35)*EXP(-$C$14*$C$30)),AD133*$C$23,(AE349*$C$34+AE350*$C$35)*EXP(-$C$14*$C$30)),"")</f>
        <v/>
      </c>
      <c r="AE349" s="65">
        <f>IF(AE$341&gt;=$E349,IF(AE133*$C$23&gt;MAX($C$22,(AF242*$C$34+AF243*$C$35)*EXP(-$C$12*$C$30)+(AF349*$C$34+AF350*$C$35)*EXP(-$C$14*$C$30)),AE133*$C$23,(AF349*$C$34+AF350*$C$35)*EXP(-$C$14*$C$30)),"")</f>
        <v/>
      </c>
      <c r="AF349" s="65">
        <f>IF(AF$341&gt;=$E349,IF(AF133*$C$23&gt;MAX($C$22,(AG242*$C$34+AG243*$C$35)*EXP(-$C$12*$C$30)+(AG349*$C$34+AG350*$C$35)*EXP(-$C$14*$C$30)),AF133*$C$23,(AG349*$C$34+AG350*$C$35)*EXP(-$C$14*$C$30)),"")</f>
        <v/>
      </c>
      <c r="AG349" s="65">
        <f>IF(AG$341&gt;=$E349,IF(AG133*$C$23&gt;MAX($C$22,(AH242*$C$34+AH243*$C$35)*EXP(-$C$12*$C$30)+(AH349*$C$34+AH350*$C$35)*EXP(-$C$14*$C$30)),AG133*$C$23,(AH349*$C$34+AH350*$C$35)*EXP(-$C$14*$C$30)),"")</f>
        <v/>
      </c>
      <c r="AH349" s="65">
        <f>IF(AH$341&gt;=$E349,IF(AH133*$C$23&gt;MAX($C$22,(AI242*$C$34+AI243*$C$35)*EXP(-$C$12*$C$30)+(AI349*$C$34+AI350*$C$35)*EXP(-$C$14*$C$30)),AH133*$C$23,(AI349*$C$34+AI350*$C$35)*EXP(-$C$14*$C$30)),"")</f>
        <v/>
      </c>
      <c r="AI349" s="65">
        <f>IF(AI$341&gt;=$E349,IF(AI133*$C$23&gt;MAX($C$22,(AJ242*$C$34+AJ243*$C$35)*EXP(-$C$12*$C$30)+(AJ349*$C$34+AJ350*$C$35)*EXP(-$C$14*$C$30)),AI133*$C$23,(AJ349*$C$34+AJ350*$C$35)*EXP(-$C$14*$C$30)),"")</f>
        <v/>
      </c>
      <c r="AJ349" s="65">
        <f>IF(AJ$341&gt;=$E349,IF(AJ133*$C$23&gt;MAX($C$22,(AK242*$C$34+AK243*$C$35)*EXP(-$C$12*$C$30)+(AK349*$C$34+AK350*$C$35)*EXP(-$C$14*$C$30)),AJ133*$C$23,(AK349*$C$34+AK350*$C$35)*EXP(-$C$14*$C$30)),"")</f>
        <v/>
      </c>
      <c r="AK349" s="65">
        <f>IF(AK$341&gt;=$E349,IF(AK133*$C$23&gt;MAX($C$22,(AL242*$C$34+AL243*$C$35)*EXP(-$C$12*$C$30)+(AL349*$C$34+AL350*$C$35)*EXP(-$C$14*$C$30)),AK133*$C$23,(AL349*$C$34+AL350*$C$35)*EXP(-$C$14*$C$30)),"")</f>
        <v/>
      </c>
      <c r="AL349" s="65">
        <f>IF(AL$341&gt;=$E349,IF(AL133*$C$23&gt;MAX($C$22,(AM242*$C$34+AM243*$C$35)*EXP(-$C$12*$C$30)+(AM349*$C$34+AM350*$C$35)*EXP(-$C$14*$C$30)),AL133*$C$23,(AM349*$C$34+AM350*$C$35)*EXP(-$C$14*$C$30)),"")</f>
        <v/>
      </c>
      <c r="AM349" s="65">
        <f>IF(AM$341&gt;=$E349,IF(AM133*$C$23&gt;MAX($C$22,(AN242*$C$34+AN243*$C$35)*EXP(-$C$12*$C$30)+(AN349*$C$34+AN350*$C$35)*EXP(-$C$14*$C$30)),AM133*$C$23,(AN349*$C$34+AN350*$C$35)*EXP(-$C$14*$C$30)),"")</f>
        <v/>
      </c>
      <c r="AN349" s="65">
        <f>IF(AN$341&gt;=$E349,IF(AN133*$C$23&gt;MAX($C$22,(AO242*$C$34+AO243*$C$35)*EXP(-$C$12*$C$30)+(AO349*$C$34+AO350*$C$35)*EXP(-$C$14*$C$30)),AN133*$C$23,(AO349*$C$34+AO350*$C$35)*EXP(-$C$14*$C$30)),"")</f>
        <v/>
      </c>
      <c r="AO349" s="65">
        <f>IF(AO$341&gt;=$E349,IF(AO133*$C$23&gt;MAX($C$22,(AP242*$C$34+AP243*$C$35)*EXP(-$C$12*$C$30)+(AP349*$C$34+AP350*$C$35)*EXP(-$C$14*$C$30)),AO133*$C$23,(AP349*$C$34+AP350*$C$35)*EXP(-$C$14*$C$30)),"")</f>
        <v/>
      </c>
      <c r="AP349" s="65">
        <f>IF(AP$341&gt;=$E349,IF(AP133*$C$23&gt;MAX($C$22,(AQ242*$C$34+AQ243*$C$35)*EXP(-$C$12*$C$30)+(AQ349*$C$34+AQ350*$C$35)*EXP(-$C$14*$C$30)),AP133*$C$23,(AQ349*$C$34+AQ350*$C$35)*EXP(-$C$14*$C$30)),"")</f>
        <v/>
      </c>
      <c r="AQ349" s="65">
        <f>IF(AQ$341&gt;=$E349,IF(AQ133*$C$23&gt;MAX($C$22,(AR242*$C$34+AR243*$C$35)*EXP(-$C$12*$C$30)+(AR349*$C$34+AR350*$C$35)*EXP(-$C$14*$C$30)),AQ133*$C$23,(AR349*$C$34+AR350*$C$35)*EXP(-$C$14*$C$30)),"")</f>
        <v/>
      </c>
      <c r="AR349" s="65">
        <f>IF(AR$341&gt;=$E349,IF(AR133*$C$23&gt;MAX($C$22,(AS242*$C$34+AS243*$C$35)*EXP(-$C$12*$C$30)+(AS349*$C$34+AS350*$C$35)*EXP(-$C$14*$C$30)),AR133*$C$23,(AS349*$C$34+AS350*$C$35)*EXP(-$C$14*$C$30)),"")</f>
        <v/>
      </c>
      <c r="AS349" s="65">
        <f>IF(AS$341&gt;=$E349,IF(AS133*$C$23&gt;MAX($C$22,(AT242*$C$34+AT243*$C$35)*EXP(-$C$12*$C$30)+(AT349*$C$34+AT350*$C$35)*EXP(-$C$14*$C$30)),AS133*$C$23,(AT349*$C$34+AT350*$C$35)*EXP(-$C$14*$C$30)),"")</f>
        <v/>
      </c>
      <c r="AT349" s="65">
        <f>IF(AT$341&gt;=$E349,IF(AT133*$C$23&gt;MAX($C$22,(AU242*$C$34+AU243*$C$35)*EXP(-$C$12*$C$30)+(AU349*$C$34+AU350*$C$35)*EXP(-$C$14*$C$30)),AT133*$C$23,(AU349*$C$34+AU350*$C$35)*EXP(-$C$14*$C$30)),"")</f>
        <v/>
      </c>
      <c r="AU349" s="65">
        <f>IF(AU$341&gt;=$E349,IF(AU133*$C$23&gt;MAX($C$22,(AV242*$C$34+AV243*$C$35)*EXP(-$C$12*$C$30)+(AV349*$C$34+AV350*$C$35)*EXP(-$C$14*$C$30)),AU133*$C$23,(AV349*$C$34+AV350*$C$35)*EXP(-$C$14*$C$30)),"")</f>
        <v/>
      </c>
      <c r="AV349" s="65">
        <f>IF(AV$341&gt;=$E349,IF(AV133*$C$23&gt;MAX($C$22,(AW242*$C$34+AW243*$C$35)*EXP(-$C$12*$C$30)+(AW349*$C$34+AW350*$C$35)*EXP(-$C$14*$C$30)),AV133*$C$23,(AW349*$C$34+AW350*$C$35)*EXP(-$C$14*$C$30)),"")</f>
        <v/>
      </c>
      <c r="AW349" s="65">
        <f>IF(AW$341&gt;=$E349,IF(AW133*$C$23&gt;MAX($C$22,(AX242*$C$34+AX243*$C$35)*EXP(-$C$12*$C$30)+(AX349*$C$34+AX350*$C$35)*EXP(-$C$14*$C$30)),AW133*$C$23,(AX349*$C$34+AX350*$C$35)*EXP(-$C$14*$C$30)),"")</f>
        <v/>
      </c>
      <c r="AX349" s="65">
        <f>IF(AX$341&gt;=$E349,IF(AX133*$C$23&gt;MAX($C$22,(AY242*$C$34+AY243*$C$35)*EXP(-$C$12*$C$30)+(AY349*$C$34+AY350*$C$35)*EXP(-$C$14*$C$30)),AX133*$C$23,(AY349*$C$34+AY350*$C$35)*EXP(-$C$14*$C$30)),"")</f>
        <v/>
      </c>
      <c r="AY349" s="65">
        <f>IF(AY$341&gt;=$E349,IF(AY133*$C$23&gt;MAX($C$22,(AZ242*$C$34+AZ243*$C$35)*EXP(-$C$12*$C$30)+(AZ349*$C$34+AZ350*$C$35)*EXP(-$C$14*$C$30)),AY133*$C$23,(AZ349*$C$34+AZ350*$C$35)*EXP(-$C$14*$C$30)),"")</f>
        <v/>
      </c>
      <c r="AZ349" s="65">
        <f>IF(AZ$341&gt;=$E349,IF(AZ133*$C$23&gt;MAX($C$22,(BA242*$C$34+BA243*$C$35)*EXP(-$C$12*$C$30)+(BA349*$C$34+BA350*$C$35)*EXP(-$C$14*$C$30)),AZ133*$C$23,(BA349*$C$34+BA350*$C$35)*EXP(-$C$14*$C$30)),"")</f>
        <v/>
      </c>
      <c r="BA349" s="65">
        <f>IF(BA$341&gt;=$E349,IF(BA133*$C$23&gt;MAX($C$22,(BB242*$C$34+BB243*$C$35)*EXP(-$C$12*$C$30)+(BB349*$C$34+BB350*$C$35)*EXP(-$C$14*$C$30)),BA133*$C$23,(BB349*$C$34+BB350*$C$35)*EXP(-$C$14*$C$30)),"")</f>
        <v/>
      </c>
      <c r="BB349" s="65">
        <f>IF(BB$341&gt;=$E349,IF(BB133*$C$23&gt;MAX($C$22,(BC242*$C$34+BC243*$C$35)*EXP(-$C$12*$C$30)+(BC349*$C$34+BC350*$C$35)*EXP(-$C$14*$C$30)),BB133*$C$23,(BC349*$C$34+BC350*$C$35)*EXP(-$C$14*$C$30)),"")</f>
        <v/>
      </c>
      <c r="BC349" s="65">
        <f>IF(BC$341&gt;=$E349,IF(BC133*$C$23&gt;MAX($C$22,(BD242*$C$34+BD243*$C$35)*EXP(-$C$12*$C$30)+(BD349*$C$34+BD350*$C$35)*EXP(-$C$14*$C$30)),BC133*$C$23,(BD349*$C$34+BD350*$C$35)*EXP(-$C$14*$C$30)),"")</f>
        <v/>
      </c>
      <c r="BD349" s="65">
        <f>IF(BD$341&gt;=$E349,IF(BD133*$C$23&gt;MAX($C$22,(BE242*$C$34+BE243*$C$35)*EXP(-$C$12*$C$30)+(BE349*$C$34+BE350*$C$35)*EXP(-$C$14*$C$30)),BD133*$C$23,(BE349*$C$34+BE350*$C$35)*EXP(-$C$14*$C$30)),"")</f>
        <v/>
      </c>
      <c r="BE349" s="65">
        <f>IF(BE$341&gt;=$E349,IF(BE133*$C$23&gt;MAX($C$22,(BF242*$C$34+BF243*$C$35)*EXP(-$C$12*$C$30)+(BF349*$C$34+BF350*$C$35)*EXP(-$C$14*$C$30)),BE133*$C$23,(BF349*$C$34+BF350*$C$35)*EXP(-$C$14*$C$30)),"")</f>
        <v/>
      </c>
      <c r="BF349" s="65">
        <f>IF(BF$341&gt;=$E349,IF(BF133*$C$23&gt;MAX($C$22,(BG242*$C$34+BG243*$C$35)*EXP(-$C$12*$C$30)+(BG349*$C$34+BG350*$C$35)*EXP(-$C$14*$C$30)),BF133*$C$23,(BG349*$C$34+BG350*$C$35)*EXP(-$C$14*$C$30)),"")</f>
        <v/>
      </c>
      <c r="BG349" s="65">
        <f>IF(BG$341&gt;=$E349,IF(BG133*$C$23&gt;MAX($C$22,(BH242*$C$34+BH243*$C$35)*EXP(-$C$12*$C$30)+(BH349*$C$34+BH350*$C$35)*EXP(-$C$14*$C$30)),BG133*$C$23,(BH349*$C$34+BH350*$C$35)*EXP(-$C$14*$C$30)),"")</f>
        <v/>
      </c>
      <c r="BH349" s="65">
        <f>IF(BH$341&gt;=$E349,IF(BH133*$C$23&gt;MAX($C$22,(BI242*$C$34+BI243*$C$35)*EXP(-$C$12*$C$30)+(BI349*$C$34+BI350*$C$35)*EXP(-$C$14*$C$30)),BH133*$C$23,(BI349*$C$34+BI350*$C$35)*EXP(-$C$14*$C$30)),"")</f>
        <v/>
      </c>
      <c r="BI349" s="65">
        <f>IF(BI$341&gt;=$E349,IF(BI133*$C$23&gt;MAX($C$22,(BJ242*$C$34+BJ243*$C$35)*EXP(-$C$12*$C$30)+(BJ349*$C$34+BJ350*$C$35)*EXP(-$C$14*$C$30)),BI133*$C$23,(BJ349*$C$34+BJ350*$C$35)*EXP(-$C$14*$C$30)),"")</f>
        <v/>
      </c>
      <c r="BJ349" s="65">
        <f>IF(BJ$341&gt;=$E349,IF(BJ133*$C$23&gt;MAX($C$22,(BK242*$C$34+BK243*$C$35)*EXP(-$C$12*$C$30)+(BK349*$C$34+BK350*$C$35)*EXP(-$C$14*$C$30)),BJ133*$C$23,(BK349*$C$34+BK350*$C$35)*EXP(-$C$14*$C$30)),"")</f>
        <v/>
      </c>
      <c r="BK349" s="65">
        <f>IF(BK$341&gt;=$E349,IF(BK133*$C$23&gt;MAX($C$22,(BL242*$C$34+BL243*$C$35)*EXP(-$C$12*$C$30)+(BL349*$C$34+BL350*$C$35)*EXP(-$C$14*$C$30)),BK133*$C$23,(BL349*$C$34+BL350*$C$35)*EXP(-$C$14*$C$30)),"")</f>
        <v/>
      </c>
      <c r="BL349" s="65">
        <f>IF(BL$341&gt;=$E349,IF(BL133*$C$23&gt;MAX($C$22,(BM242*$C$34+BM243*$C$35)*EXP(-$C$12*$C$30)+(BM349*$C$34+BM350*$C$35)*EXP(-$C$14*$C$30)),BL133*$C$23,(BM349*$C$34+BM350*$C$35)*EXP(-$C$14*$C$30)),"")</f>
        <v/>
      </c>
      <c r="BM349" s="65">
        <f>IF(BM$341&gt;=$E349,IF(BM133*$C$23&gt;MAX($C$22,(BN242*$C$34+BN243*$C$35)*EXP(-$C$12*$C$30)+(BN349*$C$34+BN350*$C$35)*EXP(-$C$14*$C$30)),BM133*$C$23,(BN349*$C$34+BN350*$C$35)*EXP(-$C$14*$C$30)),"")</f>
        <v/>
      </c>
      <c r="BN349" s="65">
        <f>IF(BN$341&gt;=$E349,IF(BN133*$C$23&gt;MAX($C$22,(BO242*$C$34+BO243*$C$35)*EXP(-$C$12*$C$30)+(BO349*$C$34+BO350*$C$35)*EXP(-$C$14*$C$30)),BN133*$C$23,(BO349*$C$34+BO350*$C$35)*EXP(-$C$14*$C$30)),"")</f>
        <v/>
      </c>
      <c r="BO349" s="65">
        <f>IF(BO$341&gt;=$E349,IF(BO133*$C$23&gt;MAX($C$22,(BP242*$C$34+BP243*$C$35)*EXP(-$C$12*$C$30)+(BP349*$C$34+BP350*$C$35)*EXP(-$C$14*$C$30)),BO133*$C$23,(BP349*$C$34+BP350*$C$35)*EXP(-$C$14*$C$30)),"")</f>
        <v/>
      </c>
      <c r="BP349" s="65">
        <f>IF(BP$341&gt;=$E349,IF(BP133*$C$23&gt;MAX($C$22,(BQ242*$C$34+BQ243*$C$35)*EXP(-$C$12*$C$30)+(BQ349*$C$34+BQ350*$C$35)*EXP(-$C$14*$C$30)),BP133*$C$23,(BQ349*$C$34+BQ350*$C$35)*EXP(-$C$14*$C$30)),"")</f>
        <v/>
      </c>
      <c r="BQ349" s="65">
        <f>IF(BQ$341&gt;=$E349,IF(BQ133*$C$23&gt;MAX($C$22,(BR242*$C$34+BR243*$C$35)*EXP(-$C$12*$C$30)+(BR349*$C$34+BR350*$C$35)*EXP(-$C$14*$C$30)),BQ133*$C$23,(BR349*$C$34+BR350*$C$35)*EXP(-$C$14*$C$30)),"")</f>
        <v/>
      </c>
      <c r="BR349" s="65">
        <f>IF(BR$341&gt;=$E349,IF(BR133*$C$23&gt;MAX($C$22,(BS242*$C$34+BS243*$C$35)*EXP(-$C$12*$C$30)+(BS349*$C$34+BS350*$C$35)*EXP(-$C$14*$C$30)),BR133*$C$23,(BS349*$C$34+BS350*$C$35)*EXP(-$C$14*$C$30)),"")</f>
        <v/>
      </c>
      <c r="BS349" s="65">
        <f>IF(BS$341&gt;=$E349,IF(BS133*$C$23&gt;MAX($C$22,(BT242*$C$34+BT243*$C$35)*EXP(-$C$12*$C$30)+(BT349*$C$34+BT350*$C$35)*EXP(-$C$14*$C$30)),BS133*$C$23,(BT349*$C$34+BT350*$C$35)*EXP(-$C$14*$C$30)),"")</f>
        <v/>
      </c>
      <c r="BT349" s="65">
        <f>IF(BT$341&gt;=$E349,IF(BT133*$C$23&gt;MAX($C$22,(BU242*$C$34+BU243*$C$35)*EXP(-$C$12*$C$30)+(BU349*$C$34+BU350*$C$35)*EXP(-$C$14*$C$30)),BT133*$C$23,(BU349*$C$34+BU350*$C$35)*EXP(-$C$14*$C$30)),"")</f>
        <v/>
      </c>
      <c r="BU349" s="65">
        <f>IF(BU$341&gt;=$E349,IF(BU133*$C$23&gt;MAX($C$22,(BV242*$C$34+BV243*$C$35)*EXP(-$C$12*$C$30)+(BV349*$C$34+BV350*$C$35)*EXP(-$C$14*$C$30)),BU133*$C$23,(BV349*$C$34+BV350*$C$35)*EXP(-$C$14*$C$30)),"")</f>
        <v/>
      </c>
      <c r="BV349" s="65">
        <f>IF(BV$341&gt;=$E349,IF(BV133*$C$23&gt;MAX($C$22,(BW242*$C$34+BW243*$C$35)*EXP(-$C$12*$C$30)+(BW349*$C$34+BW350*$C$35)*EXP(-$C$14*$C$30)),BV133*$C$23,(BW349*$C$34+BW350*$C$35)*EXP(-$C$14*$C$30)),"")</f>
        <v/>
      </c>
      <c r="BW349" s="65">
        <f>IF(BW$341&gt;=$E349,IF(BW133*$C$23&gt;MAX($C$22,(BX242*$C$34+BX243*$C$35)*EXP(-$C$12*$C$30)+(BX349*$C$34+BX350*$C$35)*EXP(-$C$14*$C$30)),BW133*$C$23,(BX349*$C$34+BX350*$C$35)*EXP(-$C$14*$C$30)),"")</f>
        <v/>
      </c>
      <c r="BX349" s="65">
        <f>IF(BX$341&gt;=$E349,IF(BX133*$C$23&gt;MAX($C$22,(BY242*$C$34+BY243*$C$35)*EXP(-$C$12*$C$30)+(BY349*$C$34+BY350*$C$35)*EXP(-$C$14*$C$30)),BX133*$C$23,(BY349*$C$34+BY350*$C$35)*EXP(-$C$14*$C$30)),"")</f>
        <v/>
      </c>
      <c r="BY349" s="65">
        <f>IF(BY$341&gt;=$E349,IF(BY133*$C$23&gt;MAX($C$22,(BZ242*$C$34+BZ243*$C$35)*EXP(-$C$12*$C$30)+(BZ349*$C$34+BZ350*$C$35)*EXP(-$C$14*$C$30)),BY133*$C$23,(BZ349*$C$34+BZ350*$C$35)*EXP(-$C$14*$C$30)),"")</f>
        <v/>
      </c>
      <c r="BZ349" s="65">
        <f>IF(BZ$341&gt;=$E349,IF(BZ133*$C$23&gt;MAX($C$22,(CA242*$C$34+CA243*$C$35)*EXP(-$C$12*$C$30)+(CA349*$C$34+CA350*$C$35)*EXP(-$C$14*$C$30)),BZ133*$C$23,(CA349*$C$34+CA350*$C$35)*EXP(-$C$14*$C$30)),"")</f>
        <v/>
      </c>
      <c r="CA349" s="65">
        <f>IF(CA$341&gt;=$E349,IF(CA133*$C$23&gt;MAX($C$22,(CB242*$C$34+CB243*$C$35)*EXP(-$C$12*$C$30)+(CB349*$C$34+CB350*$C$35)*EXP(-$C$14*$C$30)),CA133*$C$23,(CB349*$C$34+CB350*$C$35)*EXP(-$C$14*$C$30)),"")</f>
        <v/>
      </c>
      <c r="CB349" s="65">
        <f>IF(CB$341&gt;=$E349,IF(CB133*$C$23&gt;MAX($C$22,(CC242*$C$34+CC243*$C$35)*EXP(-$C$12*$C$30)+(CC349*$C$34+CC350*$C$35)*EXP(-$C$14*$C$30)),CB133*$C$23,(CC349*$C$34+CC350*$C$35)*EXP(-$C$14*$C$30)),"")</f>
        <v/>
      </c>
      <c r="CC349" s="65">
        <f>IF(CC$341&gt;=$E349,IF(CC133*$C$23&gt;MAX($C$22,(CD242*$C$34+CD243*$C$35)*EXP(-$C$12*$C$30)+(CD349*$C$34+CD350*$C$35)*EXP(-$C$14*$C$30)),CC133*$C$23,(CD349*$C$34+CD350*$C$35)*EXP(-$C$14*$C$30)),"")</f>
        <v/>
      </c>
      <c r="CD349" s="65">
        <f>IF(CD$341&gt;=$E349,IF(CD133*$C$23&gt;MAX($C$22,(CE242*$C$34+CE243*$C$35)*EXP(-$C$12*$C$30)+(CE349*$C$34+CE350*$C$35)*EXP(-$C$14*$C$30)),CD133*$C$23,(CE349*$C$34+CE350*$C$35)*EXP(-$C$14*$C$30)),"")</f>
        <v/>
      </c>
      <c r="CE349" s="65">
        <f>IF(CE$341&gt;=$E349,IF(CE133*$C$23&gt;MAX($C$22,(CF242*$C$34+CF243*$C$35)*EXP(-$C$12*$C$30)+(CF349*$C$34+CF350*$C$35)*EXP(-$C$14*$C$30)),CE133*$C$23,(CF349*$C$34+CF350*$C$35)*EXP(-$C$14*$C$30)),"")</f>
        <v/>
      </c>
      <c r="CF349" s="65">
        <f>IF(CF$341&gt;=$E349,IF(CF133*$C$23&gt;MAX($C$22,(CG242*$C$34+CG243*$C$35)*EXP(-$C$12*$C$30)+(CG349*$C$34+CG350*$C$35)*EXP(-$C$14*$C$30)),CF133*$C$23,(CG349*$C$34+CG350*$C$35)*EXP(-$C$14*$C$30)),"")</f>
        <v/>
      </c>
      <c r="CG349" s="65">
        <f>IF(CG$341&gt;=$E349,IF(CG133*$C$23&gt;MAX($C$22,(CH242*$C$34+CH243*$C$35)*EXP(-$C$12*$C$30)+(CH349*$C$34+CH350*$C$35)*EXP(-$C$14*$C$30)),CG133*$C$23,(CH349*$C$34+CH350*$C$35)*EXP(-$C$14*$C$30)),"")</f>
        <v/>
      </c>
      <c r="CH349" s="65">
        <f>IF(CH$341&gt;=$E349,IF(CH133*$C$23&gt;MAX($C$22,(CI242*$C$34+CI243*$C$35)*EXP(-$C$12*$C$30)+(CI349*$C$34+CI350*$C$35)*EXP(-$C$14*$C$30)),CH133*$C$23,(CI349*$C$34+CI350*$C$35)*EXP(-$C$14*$C$30)),"")</f>
        <v/>
      </c>
      <c r="CI349" s="65">
        <f>IF(CI$341&gt;=$E349,IF(CI133*$C$23&gt;MAX($C$22,(CJ242*$C$34+CJ243*$C$35)*EXP(-$C$12*$C$30)+(CJ349*$C$34+CJ350*$C$35)*EXP(-$C$14*$C$30)),CI133*$C$23,(CJ349*$C$34+CJ350*$C$35)*EXP(-$C$14*$C$30)),"")</f>
        <v/>
      </c>
      <c r="CJ349" s="65">
        <f>IF(CJ$341&gt;=$E349,IF(CJ133*$C$23&gt;MAX($C$22,(CK242*$C$34+CK243*$C$35)*EXP(-$C$12*$C$30)+(CK349*$C$34+CK350*$C$35)*EXP(-$C$14*$C$30)),CJ133*$C$23,(CK349*$C$34+CK350*$C$35)*EXP(-$C$14*$C$30)),"")</f>
        <v/>
      </c>
      <c r="CK349" s="65">
        <f>IF(CK$341&gt;=$E349,IF(CK133*$C$23&gt;MAX($C$22,(CL242*$C$34+CL243*$C$35)*EXP(-$C$12*$C$30)+(CL349*$C$34+CL350*$C$35)*EXP(-$C$14*$C$30)),CK133*$C$23,(CL349*$C$34+CL350*$C$35)*EXP(-$C$14*$C$30)),"")</f>
        <v/>
      </c>
      <c r="CL349" s="65">
        <f>IF(CL$341&gt;=$E349,IF(CL133*$C$23&gt;MAX($C$22,(CM242*$C$34+CM243*$C$35)*EXP(-$C$12*$C$30)+(CM349*$C$34+CM350*$C$35)*EXP(-$C$14*$C$30)),CL133*$C$23,(CM349*$C$34+CM350*$C$35)*EXP(-$C$14*$C$30)),"")</f>
        <v/>
      </c>
      <c r="CM349" s="65">
        <f>IF(CM$341&gt;=$E349,IF(CM133*$C$23&gt;MAX($C$22,(CN242*$C$34+CN243*$C$35)*EXP(-$C$12*$C$30)+(CN349*$C$34+CN350*$C$35)*EXP(-$C$14*$C$30)),CM133*$C$23,(CN349*$C$34+CN350*$C$35)*EXP(-$C$14*$C$30)),"")</f>
        <v/>
      </c>
      <c r="CN349" s="65">
        <f>IF(CN$341&gt;=$E349,IF(CN133*$C$23&gt;MAX($C$22,(CO242*$C$34+CO243*$C$35)*EXP(-$C$12*$C$30)+(CO349*$C$34+CO350*$C$35)*EXP(-$C$14*$C$30)),CN133*$C$23,(CO349*$C$34+CO350*$C$35)*EXP(-$C$14*$C$30)),"")</f>
        <v/>
      </c>
      <c r="CO349" s="65">
        <f>IF(CO$341&gt;=$E349,IF(CO133*$C$23&gt;MAX($C$22,(CP242*$C$34+CP243*$C$35)*EXP(-$C$12*$C$30)+(CP349*$C$34+CP350*$C$35)*EXP(-$C$14*$C$30)),CO133*$C$23,(CP349*$C$34+CP350*$C$35)*EXP(-$C$14*$C$30)),"")</f>
        <v/>
      </c>
      <c r="CP349" s="65">
        <f>IF(CP$341&gt;=$E349,IF(CP133*$C$23&gt;MAX($C$22,(CQ242*$C$34+CQ243*$C$35)*EXP(-$C$12*$C$30)+(CQ349*$C$34+CQ350*$C$35)*EXP(-$C$14*$C$30)),CP133*$C$23,(CQ349*$C$34+CQ350*$C$35)*EXP(-$C$14*$C$30)),"")</f>
        <v/>
      </c>
      <c r="CQ349" s="65">
        <f>IF(CQ$341&gt;=$E349,IF(CQ133*$C$23&gt;MAX($C$22,(CR242*$C$34+CR243*$C$35)*EXP(-$C$12*$C$30)+(CR349*$C$34+CR350*$C$35)*EXP(-$C$14*$C$30)),CQ133*$C$23,(CR349*$C$34+CR350*$C$35)*EXP(-$C$14*$C$30)),"")</f>
        <v/>
      </c>
      <c r="CR349" s="65">
        <f>IF(CR$341&gt;=$E349,IF(CR133*$C$23&gt;MAX($C$22,(CS242*$C$34+CS243*$C$35)*EXP(-$C$12*$C$30)+(CS349*$C$34+CS350*$C$35)*EXP(-$C$14*$C$30)),CR133*$C$23,(CS349*$C$34+CS350*$C$35)*EXP(-$C$14*$C$30)),"")</f>
        <v/>
      </c>
      <c r="CS349" s="65">
        <f>IF(CS$341&gt;=$E349,IF(CS133*$C$23&gt;MAX($C$22,(CT242*$C$34+CT243*$C$35)*EXP(-$C$12*$C$30)+(CT349*$C$34+CT350*$C$35)*EXP(-$C$14*$C$30)),CS133*$C$23,(CT349*$C$34+CT350*$C$35)*EXP(-$C$14*$C$30)),"")</f>
        <v/>
      </c>
      <c r="CT349" s="65">
        <f>IF(CT$341&gt;=$E349,IF(CT133*$C$23&gt;MAX($C$22,(CU242*$C$34+CU243*$C$35)*EXP(-$C$12*$C$30)+(CU349*$C$34+CU350*$C$35)*EXP(-$C$14*$C$30)),CT133*$C$23,(CU349*$C$34+CU350*$C$35)*EXP(-$C$14*$C$30)),"")</f>
        <v/>
      </c>
      <c r="CU349" s="65">
        <f>IF(CU$341&gt;=$E349,IF(CU133*$C$23&gt;MAX($C$22,(CV242*$C$34+CV243*$C$35)*EXP(-$C$12*$C$30)+(CV349*$C$34+CV350*$C$35)*EXP(-$C$14*$C$30)),CU133*$C$23,(CV349*$C$34+CV350*$C$35)*EXP(-$C$14*$C$30)),"")</f>
        <v/>
      </c>
      <c r="CV349" s="65">
        <f>IF(CV$341&gt;=$E349,IF(CV133*$C$23&gt;MAX($C$22,(CW242*$C$34+CW243*$C$35)*EXP(-$C$12*$C$30)+(CW349*$C$34+CW350*$C$35)*EXP(-$C$14*$C$30)),CV133*$C$23,(CW349*$C$34+CW350*$C$35)*EXP(-$C$14*$C$30)),"")</f>
        <v/>
      </c>
      <c r="CW349" s="65">
        <f>IF(CW$341&gt;=$E349,IF(CW133*$C$23&gt;MAX($C$22,(CX242*$C$34+CX243*$C$35)*EXP(-$C$12*$C$30)+(CX349*$C$34+CX350*$C$35)*EXP(-$C$14*$C$30)),CW133*$C$23,(CX349*$C$34+CX350*$C$35)*EXP(-$C$14*$C$30)),"")</f>
        <v/>
      </c>
      <c r="CX349" s="65">
        <f>IF(CX$341&gt;=$E349,IF(CX133*$C$23&gt;MAX($C$22,(CY242*$C$34+CY243*$C$35)*EXP(-$C$12*$C$30)+(CY349*$C$34+CY350*$C$35)*EXP(-$C$14*$C$30)),CX133*$C$23,(CY349*$C$34+CY350*$C$35)*EXP(-$C$14*$C$30)),"")</f>
        <v/>
      </c>
      <c r="CY349" s="65">
        <f>IF(CY$341&gt;=$E349,IF(CY133*$C$23&gt;MAX($C$22,(CZ242*$C$34+CZ243*$C$35)*EXP(-$C$12*$C$30)+(CZ349*$C$34+CZ350*$C$35)*EXP(-$C$14*$C$30)),CY133*$C$23,(CZ349*$C$34+CZ350*$C$35)*EXP(-$C$14*$C$30)),"")</f>
        <v/>
      </c>
      <c r="CZ349" s="65">
        <f>IF(CZ$341&gt;=$E349,IF(CZ133*$C$23&gt;MAX($C$22,(DA242*$C$34+DA243*$C$35)*EXP(-$C$12*$C$30)+(DA349*$C$34+DA350*$C$35)*EXP(-$C$14*$C$30)),CZ133*$C$23,(DA349*$C$34+DA350*$C$35)*EXP(-$C$14*$C$30)),"")</f>
        <v/>
      </c>
      <c r="DA349" s="65">
        <f>IF(DA$341&gt;=$E349,IF(DA133*$C$23&gt;MAX($C$22,(DB242*$C$34+DB243*$C$35)*EXP(-$C$12*$C$30)+(DB349*$C$34+DB350*$C$35)*EXP(-$C$14*$C$30)),DA133*$C$23,(DB349*$C$34+DB350*$C$35)*EXP(-$C$14*$C$30)),"")</f>
        <v/>
      </c>
      <c r="DB349" s="65">
        <f>IF(DB$341&gt;=$E349,IF(DB133*$C$23&gt;MAX($C$22,(DC242*$C$34+DC243*$C$35)*EXP(-$C$12*$C$30)+(DC349*$C$34+DC350*$C$35)*EXP(-$C$14*$C$30)),DB133*$C$23,(DC349*$C$34+DC350*$C$35)*EXP(-$C$14*$C$30)),"")</f>
        <v/>
      </c>
      <c r="DC349" s="65">
        <f>IF(DC$341&gt;=$E349,IF(DC133*$C$23&gt;$C$22,DC133*$C$23,0),"")</f>
        <v/>
      </c>
    </row>
    <row r="350" ht="12" customHeight="1">
      <c r="B350" s="12" t="n"/>
      <c r="C350" s="12" t="n"/>
      <c r="D350" s="12" t="n"/>
      <c r="E350" s="64">
        <f>E349+1</f>
        <v/>
      </c>
      <c r="G350" s="65">
        <f>IF(G$341&gt;=$E350,IF(G134*$C$23&gt;MAX($C$22,(H243*$C$34+H244*$C$35)*EXP(-$C$12*$C$30)+(H350*$C$34+H351*$C$35)*EXP(-$C$14*$C$30)),G134*$C$23,(H350*$C$34+H351*$C$35)*EXP(-$C$14*$C$30)),"")</f>
        <v/>
      </c>
      <c r="H350" s="65">
        <f>IF(H$341&gt;=$E350,IF(H134*$C$23&gt;MAX($C$22,(I243*$C$34+I244*$C$35)*EXP(-$C$12*$C$30)+(I350*$C$34+I351*$C$35)*EXP(-$C$14*$C$30)),H134*$C$23,(I350*$C$34+I351*$C$35)*EXP(-$C$14*$C$30)),"")</f>
        <v/>
      </c>
      <c r="I350" s="65">
        <f>IF(I$341&gt;=$E350,IF(I134*$C$23&gt;MAX($C$22,(J243*$C$34+J244*$C$35)*EXP(-$C$12*$C$30)+(J350*$C$34+J351*$C$35)*EXP(-$C$14*$C$30)),I134*$C$23,(J350*$C$34+J351*$C$35)*EXP(-$C$14*$C$30)),"")</f>
        <v/>
      </c>
      <c r="J350" s="65">
        <f>IF(J$341&gt;=$E350,IF(J134*$C$23&gt;MAX($C$22,(K243*$C$34+K244*$C$35)*EXP(-$C$12*$C$30)+(K350*$C$34+K351*$C$35)*EXP(-$C$14*$C$30)),J134*$C$23,(K350*$C$34+K351*$C$35)*EXP(-$C$14*$C$30)),"")</f>
        <v/>
      </c>
      <c r="K350" s="65">
        <f>IF(K$341&gt;=$E350,IF(K134*$C$23&gt;MAX($C$22,(L243*$C$34+L244*$C$35)*EXP(-$C$12*$C$30)+(L350*$C$34+L351*$C$35)*EXP(-$C$14*$C$30)),K134*$C$23,(L350*$C$34+L351*$C$35)*EXP(-$C$14*$C$30)),"")</f>
        <v/>
      </c>
      <c r="L350" s="65">
        <f>IF(L$341&gt;=$E350,IF(L134*$C$23&gt;MAX($C$22,(M243*$C$34+M244*$C$35)*EXP(-$C$12*$C$30)+(M350*$C$34+M351*$C$35)*EXP(-$C$14*$C$30)),L134*$C$23,(M350*$C$34+M351*$C$35)*EXP(-$C$14*$C$30)),"")</f>
        <v/>
      </c>
      <c r="M350" s="65">
        <f>IF(M$341&gt;=$E350,IF(M134*$C$23&gt;MAX($C$22,(N243*$C$34+N244*$C$35)*EXP(-$C$12*$C$30)+(N350*$C$34+N351*$C$35)*EXP(-$C$14*$C$30)),M134*$C$23,(N350*$C$34+N351*$C$35)*EXP(-$C$14*$C$30)),"")</f>
        <v/>
      </c>
      <c r="N350" s="65">
        <f>IF(N$341&gt;=$E350,IF(N134*$C$23&gt;MAX($C$22,(O243*$C$34+O244*$C$35)*EXP(-$C$12*$C$30)+(O350*$C$34+O351*$C$35)*EXP(-$C$14*$C$30)),N134*$C$23,(O350*$C$34+O351*$C$35)*EXP(-$C$14*$C$30)),"")</f>
        <v/>
      </c>
      <c r="O350" s="65">
        <f>IF(O$341&gt;=$E350,IF(O134*$C$23&gt;MAX($C$22,(P243*$C$34+P244*$C$35)*EXP(-$C$12*$C$30)+(P350*$C$34+P351*$C$35)*EXP(-$C$14*$C$30)),O134*$C$23,(P350*$C$34+P351*$C$35)*EXP(-$C$14*$C$30)),"")</f>
        <v/>
      </c>
      <c r="P350" s="65">
        <f>IF(P$341&gt;=$E350,IF(P134*$C$23&gt;MAX($C$22,(Q243*$C$34+Q244*$C$35)*EXP(-$C$12*$C$30)+(Q350*$C$34+Q351*$C$35)*EXP(-$C$14*$C$30)),P134*$C$23,(Q350*$C$34+Q351*$C$35)*EXP(-$C$14*$C$30)),"")</f>
        <v/>
      </c>
      <c r="Q350" s="65">
        <f>IF(Q$341&gt;=$E350,IF(Q134*$C$23&gt;MAX($C$22,(R243*$C$34+R244*$C$35)*EXP(-$C$12*$C$30)+(R350*$C$34+R351*$C$35)*EXP(-$C$14*$C$30)),Q134*$C$23,(R350*$C$34+R351*$C$35)*EXP(-$C$14*$C$30)),"")</f>
        <v/>
      </c>
      <c r="R350" s="65">
        <f>IF(R$341&gt;=$E350,IF(R134*$C$23&gt;MAX($C$22,(S243*$C$34+S244*$C$35)*EXP(-$C$12*$C$30)+(S350*$C$34+S351*$C$35)*EXP(-$C$14*$C$30)),R134*$C$23,(S350*$C$34+S351*$C$35)*EXP(-$C$14*$C$30)),"")</f>
        <v/>
      </c>
      <c r="S350" s="65">
        <f>IF(S$341&gt;=$E350,IF(S134*$C$23&gt;MAX($C$22,(T243*$C$34+T244*$C$35)*EXP(-$C$12*$C$30)+(T350*$C$34+T351*$C$35)*EXP(-$C$14*$C$30)),S134*$C$23,(T350*$C$34+T351*$C$35)*EXP(-$C$14*$C$30)),"")</f>
        <v/>
      </c>
      <c r="T350" s="65">
        <f>IF(T$341&gt;=$E350,IF(T134*$C$23&gt;MAX($C$22,(U243*$C$34+U244*$C$35)*EXP(-$C$12*$C$30)+(U350*$C$34+U351*$C$35)*EXP(-$C$14*$C$30)),T134*$C$23,(U350*$C$34+U351*$C$35)*EXP(-$C$14*$C$30)),"")</f>
        <v/>
      </c>
      <c r="U350" s="65">
        <f>IF(U$341&gt;=$E350,IF(U134*$C$23&gt;MAX($C$22,(V243*$C$34+V244*$C$35)*EXP(-$C$12*$C$30)+(V350*$C$34+V351*$C$35)*EXP(-$C$14*$C$30)),U134*$C$23,(V350*$C$34+V351*$C$35)*EXP(-$C$14*$C$30)),"")</f>
        <v/>
      </c>
      <c r="V350" s="65">
        <f>IF(V$341&gt;=$E350,IF(V134*$C$23&gt;MAX($C$22,(W243*$C$34+W244*$C$35)*EXP(-$C$12*$C$30)+(W350*$C$34+W351*$C$35)*EXP(-$C$14*$C$30)),V134*$C$23,(W350*$C$34+W351*$C$35)*EXP(-$C$14*$C$30)),"")</f>
        <v/>
      </c>
      <c r="W350" s="65">
        <f>IF(W$341&gt;=$E350,IF(W134*$C$23&gt;MAX($C$22,(X243*$C$34+X244*$C$35)*EXP(-$C$12*$C$30)+(X350*$C$34+X351*$C$35)*EXP(-$C$14*$C$30)),W134*$C$23,(X350*$C$34+X351*$C$35)*EXP(-$C$14*$C$30)),"")</f>
        <v/>
      </c>
      <c r="X350" s="65">
        <f>IF(X$341&gt;=$E350,IF(X134*$C$23&gt;MAX($C$22,(Y243*$C$34+Y244*$C$35)*EXP(-$C$12*$C$30)+(Y350*$C$34+Y351*$C$35)*EXP(-$C$14*$C$30)),X134*$C$23,(Y350*$C$34+Y351*$C$35)*EXP(-$C$14*$C$30)),"")</f>
        <v/>
      </c>
      <c r="Y350" s="65">
        <f>IF(Y$341&gt;=$E350,IF(Y134*$C$23&gt;MAX($C$22,(Z243*$C$34+Z244*$C$35)*EXP(-$C$12*$C$30)+(Z350*$C$34+Z351*$C$35)*EXP(-$C$14*$C$30)),Y134*$C$23,(Z350*$C$34+Z351*$C$35)*EXP(-$C$14*$C$30)),"")</f>
        <v/>
      </c>
      <c r="Z350" s="65">
        <f>IF(Z$341&gt;=$E350,IF(Z134*$C$23&gt;MAX($C$22,(AA243*$C$34+AA244*$C$35)*EXP(-$C$12*$C$30)+(AA350*$C$34+AA351*$C$35)*EXP(-$C$14*$C$30)),Z134*$C$23,(AA350*$C$34+AA351*$C$35)*EXP(-$C$14*$C$30)),"")</f>
        <v/>
      </c>
      <c r="AA350" s="65">
        <f>IF(AA$341&gt;=$E350,IF(AA134*$C$23&gt;MAX($C$22,(AB243*$C$34+AB244*$C$35)*EXP(-$C$12*$C$30)+(AB350*$C$34+AB351*$C$35)*EXP(-$C$14*$C$30)),AA134*$C$23,(AB350*$C$34+AB351*$C$35)*EXP(-$C$14*$C$30)),"")</f>
        <v/>
      </c>
      <c r="AB350" s="65">
        <f>IF(AB$341&gt;=$E350,IF(AB134*$C$23&gt;MAX($C$22,(AC243*$C$34+AC244*$C$35)*EXP(-$C$12*$C$30)+(AC350*$C$34+AC351*$C$35)*EXP(-$C$14*$C$30)),AB134*$C$23,(AC350*$C$34+AC351*$C$35)*EXP(-$C$14*$C$30)),"")</f>
        <v/>
      </c>
      <c r="AC350" s="65">
        <f>IF(AC$341&gt;=$E350,IF(AC134*$C$23&gt;MAX($C$22,(AD243*$C$34+AD244*$C$35)*EXP(-$C$12*$C$30)+(AD350*$C$34+AD351*$C$35)*EXP(-$C$14*$C$30)),AC134*$C$23,(AD350*$C$34+AD351*$C$35)*EXP(-$C$14*$C$30)),"")</f>
        <v/>
      </c>
      <c r="AD350" s="65">
        <f>IF(AD$341&gt;=$E350,IF(AD134*$C$23&gt;MAX($C$22,(AE243*$C$34+AE244*$C$35)*EXP(-$C$12*$C$30)+(AE350*$C$34+AE351*$C$35)*EXP(-$C$14*$C$30)),AD134*$C$23,(AE350*$C$34+AE351*$C$35)*EXP(-$C$14*$C$30)),"")</f>
        <v/>
      </c>
      <c r="AE350" s="65">
        <f>IF(AE$341&gt;=$E350,IF(AE134*$C$23&gt;MAX($C$22,(AF243*$C$34+AF244*$C$35)*EXP(-$C$12*$C$30)+(AF350*$C$34+AF351*$C$35)*EXP(-$C$14*$C$30)),AE134*$C$23,(AF350*$C$34+AF351*$C$35)*EXP(-$C$14*$C$30)),"")</f>
        <v/>
      </c>
      <c r="AF350" s="65">
        <f>IF(AF$341&gt;=$E350,IF(AF134*$C$23&gt;MAX($C$22,(AG243*$C$34+AG244*$C$35)*EXP(-$C$12*$C$30)+(AG350*$C$34+AG351*$C$35)*EXP(-$C$14*$C$30)),AF134*$C$23,(AG350*$C$34+AG351*$C$35)*EXP(-$C$14*$C$30)),"")</f>
        <v/>
      </c>
      <c r="AG350" s="65">
        <f>IF(AG$341&gt;=$E350,IF(AG134*$C$23&gt;MAX($C$22,(AH243*$C$34+AH244*$C$35)*EXP(-$C$12*$C$30)+(AH350*$C$34+AH351*$C$35)*EXP(-$C$14*$C$30)),AG134*$C$23,(AH350*$C$34+AH351*$C$35)*EXP(-$C$14*$C$30)),"")</f>
        <v/>
      </c>
      <c r="AH350" s="65">
        <f>IF(AH$341&gt;=$E350,IF(AH134*$C$23&gt;MAX($C$22,(AI243*$C$34+AI244*$C$35)*EXP(-$C$12*$C$30)+(AI350*$C$34+AI351*$C$35)*EXP(-$C$14*$C$30)),AH134*$C$23,(AI350*$C$34+AI351*$C$35)*EXP(-$C$14*$C$30)),"")</f>
        <v/>
      </c>
      <c r="AI350" s="65">
        <f>IF(AI$341&gt;=$E350,IF(AI134*$C$23&gt;MAX($C$22,(AJ243*$C$34+AJ244*$C$35)*EXP(-$C$12*$C$30)+(AJ350*$C$34+AJ351*$C$35)*EXP(-$C$14*$C$30)),AI134*$C$23,(AJ350*$C$34+AJ351*$C$35)*EXP(-$C$14*$C$30)),"")</f>
        <v/>
      </c>
      <c r="AJ350" s="65">
        <f>IF(AJ$341&gt;=$E350,IF(AJ134*$C$23&gt;MAX($C$22,(AK243*$C$34+AK244*$C$35)*EXP(-$C$12*$C$30)+(AK350*$C$34+AK351*$C$35)*EXP(-$C$14*$C$30)),AJ134*$C$23,(AK350*$C$34+AK351*$C$35)*EXP(-$C$14*$C$30)),"")</f>
        <v/>
      </c>
      <c r="AK350" s="65">
        <f>IF(AK$341&gt;=$E350,IF(AK134*$C$23&gt;MAX($C$22,(AL243*$C$34+AL244*$C$35)*EXP(-$C$12*$C$30)+(AL350*$C$34+AL351*$C$35)*EXP(-$C$14*$C$30)),AK134*$C$23,(AL350*$C$34+AL351*$C$35)*EXP(-$C$14*$C$30)),"")</f>
        <v/>
      </c>
      <c r="AL350" s="65">
        <f>IF(AL$341&gt;=$E350,IF(AL134*$C$23&gt;MAX($C$22,(AM243*$C$34+AM244*$C$35)*EXP(-$C$12*$C$30)+(AM350*$C$34+AM351*$C$35)*EXP(-$C$14*$C$30)),AL134*$C$23,(AM350*$C$34+AM351*$C$35)*EXP(-$C$14*$C$30)),"")</f>
        <v/>
      </c>
      <c r="AM350" s="65">
        <f>IF(AM$341&gt;=$E350,IF(AM134*$C$23&gt;MAX($C$22,(AN243*$C$34+AN244*$C$35)*EXP(-$C$12*$C$30)+(AN350*$C$34+AN351*$C$35)*EXP(-$C$14*$C$30)),AM134*$C$23,(AN350*$C$34+AN351*$C$35)*EXP(-$C$14*$C$30)),"")</f>
        <v/>
      </c>
      <c r="AN350" s="65">
        <f>IF(AN$341&gt;=$E350,IF(AN134*$C$23&gt;MAX($C$22,(AO243*$C$34+AO244*$C$35)*EXP(-$C$12*$C$30)+(AO350*$C$34+AO351*$C$35)*EXP(-$C$14*$C$30)),AN134*$C$23,(AO350*$C$34+AO351*$C$35)*EXP(-$C$14*$C$30)),"")</f>
        <v/>
      </c>
      <c r="AO350" s="65">
        <f>IF(AO$341&gt;=$E350,IF(AO134*$C$23&gt;MAX($C$22,(AP243*$C$34+AP244*$C$35)*EXP(-$C$12*$C$30)+(AP350*$C$34+AP351*$C$35)*EXP(-$C$14*$C$30)),AO134*$C$23,(AP350*$C$34+AP351*$C$35)*EXP(-$C$14*$C$30)),"")</f>
        <v/>
      </c>
      <c r="AP350" s="65">
        <f>IF(AP$341&gt;=$E350,IF(AP134*$C$23&gt;MAX($C$22,(AQ243*$C$34+AQ244*$C$35)*EXP(-$C$12*$C$30)+(AQ350*$C$34+AQ351*$C$35)*EXP(-$C$14*$C$30)),AP134*$C$23,(AQ350*$C$34+AQ351*$C$35)*EXP(-$C$14*$C$30)),"")</f>
        <v/>
      </c>
      <c r="AQ350" s="65">
        <f>IF(AQ$341&gt;=$E350,IF(AQ134*$C$23&gt;MAX($C$22,(AR243*$C$34+AR244*$C$35)*EXP(-$C$12*$C$30)+(AR350*$C$34+AR351*$C$35)*EXP(-$C$14*$C$30)),AQ134*$C$23,(AR350*$C$34+AR351*$C$35)*EXP(-$C$14*$C$30)),"")</f>
        <v/>
      </c>
      <c r="AR350" s="65">
        <f>IF(AR$341&gt;=$E350,IF(AR134*$C$23&gt;MAX($C$22,(AS243*$C$34+AS244*$C$35)*EXP(-$C$12*$C$30)+(AS350*$C$34+AS351*$C$35)*EXP(-$C$14*$C$30)),AR134*$C$23,(AS350*$C$34+AS351*$C$35)*EXP(-$C$14*$C$30)),"")</f>
        <v/>
      </c>
      <c r="AS350" s="65">
        <f>IF(AS$341&gt;=$E350,IF(AS134*$C$23&gt;MAX($C$22,(AT243*$C$34+AT244*$C$35)*EXP(-$C$12*$C$30)+(AT350*$C$34+AT351*$C$35)*EXP(-$C$14*$C$30)),AS134*$C$23,(AT350*$C$34+AT351*$C$35)*EXP(-$C$14*$C$30)),"")</f>
        <v/>
      </c>
      <c r="AT350" s="65">
        <f>IF(AT$341&gt;=$E350,IF(AT134*$C$23&gt;MAX($C$22,(AU243*$C$34+AU244*$C$35)*EXP(-$C$12*$C$30)+(AU350*$C$34+AU351*$C$35)*EXP(-$C$14*$C$30)),AT134*$C$23,(AU350*$C$34+AU351*$C$35)*EXP(-$C$14*$C$30)),"")</f>
        <v/>
      </c>
      <c r="AU350" s="65">
        <f>IF(AU$341&gt;=$E350,IF(AU134*$C$23&gt;MAX($C$22,(AV243*$C$34+AV244*$C$35)*EXP(-$C$12*$C$30)+(AV350*$C$34+AV351*$C$35)*EXP(-$C$14*$C$30)),AU134*$C$23,(AV350*$C$34+AV351*$C$35)*EXP(-$C$14*$C$30)),"")</f>
        <v/>
      </c>
      <c r="AV350" s="65">
        <f>IF(AV$341&gt;=$E350,IF(AV134*$C$23&gt;MAX($C$22,(AW243*$C$34+AW244*$C$35)*EXP(-$C$12*$C$30)+(AW350*$C$34+AW351*$C$35)*EXP(-$C$14*$C$30)),AV134*$C$23,(AW350*$C$34+AW351*$C$35)*EXP(-$C$14*$C$30)),"")</f>
        <v/>
      </c>
      <c r="AW350" s="65">
        <f>IF(AW$341&gt;=$E350,IF(AW134*$C$23&gt;MAX($C$22,(AX243*$C$34+AX244*$C$35)*EXP(-$C$12*$C$30)+(AX350*$C$34+AX351*$C$35)*EXP(-$C$14*$C$30)),AW134*$C$23,(AX350*$C$34+AX351*$C$35)*EXP(-$C$14*$C$30)),"")</f>
        <v/>
      </c>
      <c r="AX350" s="65">
        <f>IF(AX$341&gt;=$E350,IF(AX134*$C$23&gt;MAX($C$22,(AY243*$C$34+AY244*$C$35)*EXP(-$C$12*$C$30)+(AY350*$C$34+AY351*$C$35)*EXP(-$C$14*$C$30)),AX134*$C$23,(AY350*$C$34+AY351*$C$35)*EXP(-$C$14*$C$30)),"")</f>
        <v/>
      </c>
      <c r="AY350" s="65">
        <f>IF(AY$341&gt;=$E350,IF(AY134*$C$23&gt;MAX($C$22,(AZ243*$C$34+AZ244*$C$35)*EXP(-$C$12*$C$30)+(AZ350*$C$34+AZ351*$C$35)*EXP(-$C$14*$C$30)),AY134*$C$23,(AZ350*$C$34+AZ351*$C$35)*EXP(-$C$14*$C$30)),"")</f>
        <v/>
      </c>
      <c r="AZ350" s="65">
        <f>IF(AZ$341&gt;=$E350,IF(AZ134*$C$23&gt;MAX($C$22,(BA243*$C$34+BA244*$C$35)*EXP(-$C$12*$C$30)+(BA350*$C$34+BA351*$C$35)*EXP(-$C$14*$C$30)),AZ134*$C$23,(BA350*$C$34+BA351*$C$35)*EXP(-$C$14*$C$30)),"")</f>
        <v/>
      </c>
      <c r="BA350" s="65">
        <f>IF(BA$341&gt;=$E350,IF(BA134*$C$23&gt;MAX($C$22,(BB243*$C$34+BB244*$C$35)*EXP(-$C$12*$C$30)+(BB350*$C$34+BB351*$C$35)*EXP(-$C$14*$C$30)),BA134*$C$23,(BB350*$C$34+BB351*$C$35)*EXP(-$C$14*$C$30)),"")</f>
        <v/>
      </c>
      <c r="BB350" s="65">
        <f>IF(BB$341&gt;=$E350,IF(BB134*$C$23&gt;MAX($C$22,(BC243*$C$34+BC244*$C$35)*EXP(-$C$12*$C$30)+(BC350*$C$34+BC351*$C$35)*EXP(-$C$14*$C$30)),BB134*$C$23,(BC350*$C$34+BC351*$C$35)*EXP(-$C$14*$C$30)),"")</f>
        <v/>
      </c>
      <c r="BC350" s="65">
        <f>IF(BC$341&gt;=$E350,IF(BC134*$C$23&gt;MAX($C$22,(BD243*$C$34+BD244*$C$35)*EXP(-$C$12*$C$30)+(BD350*$C$34+BD351*$C$35)*EXP(-$C$14*$C$30)),BC134*$C$23,(BD350*$C$34+BD351*$C$35)*EXP(-$C$14*$C$30)),"")</f>
        <v/>
      </c>
      <c r="BD350" s="65">
        <f>IF(BD$341&gt;=$E350,IF(BD134*$C$23&gt;MAX($C$22,(BE243*$C$34+BE244*$C$35)*EXP(-$C$12*$C$30)+(BE350*$C$34+BE351*$C$35)*EXP(-$C$14*$C$30)),BD134*$C$23,(BE350*$C$34+BE351*$C$35)*EXP(-$C$14*$C$30)),"")</f>
        <v/>
      </c>
      <c r="BE350" s="65">
        <f>IF(BE$341&gt;=$E350,IF(BE134*$C$23&gt;MAX($C$22,(BF243*$C$34+BF244*$C$35)*EXP(-$C$12*$C$30)+(BF350*$C$34+BF351*$C$35)*EXP(-$C$14*$C$30)),BE134*$C$23,(BF350*$C$34+BF351*$C$35)*EXP(-$C$14*$C$30)),"")</f>
        <v/>
      </c>
      <c r="BF350" s="65">
        <f>IF(BF$341&gt;=$E350,IF(BF134*$C$23&gt;MAX($C$22,(BG243*$C$34+BG244*$C$35)*EXP(-$C$12*$C$30)+(BG350*$C$34+BG351*$C$35)*EXP(-$C$14*$C$30)),BF134*$C$23,(BG350*$C$34+BG351*$C$35)*EXP(-$C$14*$C$30)),"")</f>
        <v/>
      </c>
      <c r="BG350" s="65">
        <f>IF(BG$341&gt;=$E350,IF(BG134*$C$23&gt;MAX($C$22,(BH243*$C$34+BH244*$C$35)*EXP(-$C$12*$C$30)+(BH350*$C$34+BH351*$C$35)*EXP(-$C$14*$C$30)),BG134*$C$23,(BH350*$C$34+BH351*$C$35)*EXP(-$C$14*$C$30)),"")</f>
        <v/>
      </c>
      <c r="BH350" s="65">
        <f>IF(BH$341&gt;=$E350,IF(BH134*$C$23&gt;MAX($C$22,(BI243*$C$34+BI244*$C$35)*EXP(-$C$12*$C$30)+(BI350*$C$34+BI351*$C$35)*EXP(-$C$14*$C$30)),BH134*$C$23,(BI350*$C$34+BI351*$C$35)*EXP(-$C$14*$C$30)),"")</f>
        <v/>
      </c>
      <c r="BI350" s="65">
        <f>IF(BI$341&gt;=$E350,IF(BI134*$C$23&gt;MAX($C$22,(BJ243*$C$34+BJ244*$C$35)*EXP(-$C$12*$C$30)+(BJ350*$C$34+BJ351*$C$35)*EXP(-$C$14*$C$30)),BI134*$C$23,(BJ350*$C$34+BJ351*$C$35)*EXP(-$C$14*$C$30)),"")</f>
        <v/>
      </c>
      <c r="BJ350" s="65">
        <f>IF(BJ$341&gt;=$E350,IF(BJ134*$C$23&gt;MAX($C$22,(BK243*$C$34+BK244*$C$35)*EXP(-$C$12*$C$30)+(BK350*$C$34+BK351*$C$35)*EXP(-$C$14*$C$30)),BJ134*$C$23,(BK350*$C$34+BK351*$C$35)*EXP(-$C$14*$C$30)),"")</f>
        <v/>
      </c>
      <c r="BK350" s="65">
        <f>IF(BK$341&gt;=$E350,IF(BK134*$C$23&gt;MAX($C$22,(BL243*$C$34+BL244*$C$35)*EXP(-$C$12*$C$30)+(BL350*$C$34+BL351*$C$35)*EXP(-$C$14*$C$30)),BK134*$C$23,(BL350*$C$34+BL351*$C$35)*EXP(-$C$14*$C$30)),"")</f>
        <v/>
      </c>
      <c r="BL350" s="65">
        <f>IF(BL$341&gt;=$E350,IF(BL134*$C$23&gt;MAX($C$22,(BM243*$C$34+BM244*$C$35)*EXP(-$C$12*$C$30)+(BM350*$C$34+BM351*$C$35)*EXP(-$C$14*$C$30)),BL134*$C$23,(BM350*$C$34+BM351*$C$35)*EXP(-$C$14*$C$30)),"")</f>
        <v/>
      </c>
      <c r="BM350" s="65">
        <f>IF(BM$341&gt;=$E350,IF(BM134*$C$23&gt;MAX($C$22,(BN243*$C$34+BN244*$C$35)*EXP(-$C$12*$C$30)+(BN350*$C$34+BN351*$C$35)*EXP(-$C$14*$C$30)),BM134*$C$23,(BN350*$C$34+BN351*$C$35)*EXP(-$C$14*$C$30)),"")</f>
        <v/>
      </c>
      <c r="BN350" s="65">
        <f>IF(BN$341&gt;=$E350,IF(BN134*$C$23&gt;MAX($C$22,(BO243*$C$34+BO244*$C$35)*EXP(-$C$12*$C$30)+(BO350*$C$34+BO351*$C$35)*EXP(-$C$14*$C$30)),BN134*$C$23,(BO350*$C$34+BO351*$C$35)*EXP(-$C$14*$C$30)),"")</f>
        <v/>
      </c>
      <c r="BO350" s="65">
        <f>IF(BO$341&gt;=$E350,IF(BO134*$C$23&gt;MAX($C$22,(BP243*$C$34+BP244*$C$35)*EXP(-$C$12*$C$30)+(BP350*$C$34+BP351*$C$35)*EXP(-$C$14*$C$30)),BO134*$C$23,(BP350*$C$34+BP351*$C$35)*EXP(-$C$14*$C$30)),"")</f>
        <v/>
      </c>
      <c r="BP350" s="65">
        <f>IF(BP$341&gt;=$E350,IF(BP134*$C$23&gt;MAX($C$22,(BQ243*$C$34+BQ244*$C$35)*EXP(-$C$12*$C$30)+(BQ350*$C$34+BQ351*$C$35)*EXP(-$C$14*$C$30)),BP134*$C$23,(BQ350*$C$34+BQ351*$C$35)*EXP(-$C$14*$C$30)),"")</f>
        <v/>
      </c>
      <c r="BQ350" s="65">
        <f>IF(BQ$341&gt;=$E350,IF(BQ134*$C$23&gt;MAX($C$22,(BR243*$C$34+BR244*$C$35)*EXP(-$C$12*$C$30)+(BR350*$C$34+BR351*$C$35)*EXP(-$C$14*$C$30)),BQ134*$C$23,(BR350*$C$34+BR351*$C$35)*EXP(-$C$14*$C$30)),"")</f>
        <v/>
      </c>
      <c r="BR350" s="65">
        <f>IF(BR$341&gt;=$E350,IF(BR134*$C$23&gt;MAX($C$22,(BS243*$C$34+BS244*$C$35)*EXP(-$C$12*$C$30)+(BS350*$C$34+BS351*$C$35)*EXP(-$C$14*$C$30)),BR134*$C$23,(BS350*$C$34+BS351*$C$35)*EXP(-$C$14*$C$30)),"")</f>
        <v/>
      </c>
      <c r="BS350" s="65">
        <f>IF(BS$341&gt;=$E350,IF(BS134*$C$23&gt;MAX($C$22,(BT243*$C$34+BT244*$C$35)*EXP(-$C$12*$C$30)+(BT350*$C$34+BT351*$C$35)*EXP(-$C$14*$C$30)),BS134*$C$23,(BT350*$C$34+BT351*$C$35)*EXP(-$C$14*$C$30)),"")</f>
        <v/>
      </c>
      <c r="BT350" s="65">
        <f>IF(BT$341&gt;=$E350,IF(BT134*$C$23&gt;MAX($C$22,(BU243*$C$34+BU244*$C$35)*EXP(-$C$12*$C$30)+(BU350*$C$34+BU351*$C$35)*EXP(-$C$14*$C$30)),BT134*$C$23,(BU350*$C$34+BU351*$C$35)*EXP(-$C$14*$C$30)),"")</f>
        <v/>
      </c>
      <c r="BU350" s="65">
        <f>IF(BU$341&gt;=$E350,IF(BU134*$C$23&gt;MAX($C$22,(BV243*$C$34+BV244*$C$35)*EXP(-$C$12*$C$30)+(BV350*$C$34+BV351*$C$35)*EXP(-$C$14*$C$30)),BU134*$C$23,(BV350*$C$34+BV351*$C$35)*EXP(-$C$14*$C$30)),"")</f>
        <v/>
      </c>
      <c r="BV350" s="65">
        <f>IF(BV$341&gt;=$E350,IF(BV134*$C$23&gt;MAX($C$22,(BW243*$C$34+BW244*$C$35)*EXP(-$C$12*$C$30)+(BW350*$C$34+BW351*$C$35)*EXP(-$C$14*$C$30)),BV134*$C$23,(BW350*$C$34+BW351*$C$35)*EXP(-$C$14*$C$30)),"")</f>
        <v/>
      </c>
      <c r="BW350" s="65">
        <f>IF(BW$341&gt;=$E350,IF(BW134*$C$23&gt;MAX($C$22,(BX243*$C$34+BX244*$C$35)*EXP(-$C$12*$C$30)+(BX350*$C$34+BX351*$C$35)*EXP(-$C$14*$C$30)),BW134*$C$23,(BX350*$C$34+BX351*$C$35)*EXP(-$C$14*$C$30)),"")</f>
        <v/>
      </c>
      <c r="BX350" s="65">
        <f>IF(BX$341&gt;=$E350,IF(BX134*$C$23&gt;MAX($C$22,(BY243*$C$34+BY244*$C$35)*EXP(-$C$12*$C$30)+(BY350*$C$34+BY351*$C$35)*EXP(-$C$14*$C$30)),BX134*$C$23,(BY350*$C$34+BY351*$C$35)*EXP(-$C$14*$C$30)),"")</f>
        <v/>
      </c>
      <c r="BY350" s="65">
        <f>IF(BY$341&gt;=$E350,IF(BY134*$C$23&gt;MAX($C$22,(BZ243*$C$34+BZ244*$C$35)*EXP(-$C$12*$C$30)+(BZ350*$C$34+BZ351*$C$35)*EXP(-$C$14*$C$30)),BY134*$C$23,(BZ350*$C$34+BZ351*$C$35)*EXP(-$C$14*$C$30)),"")</f>
        <v/>
      </c>
      <c r="BZ350" s="65">
        <f>IF(BZ$341&gt;=$E350,IF(BZ134*$C$23&gt;MAX($C$22,(CA243*$C$34+CA244*$C$35)*EXP(-$C$12*$C$30)+(CA350*$C$34+CA351*$C$35)*EXP(-$C$14*$C$30)),BZ134*$C$23,(CA350*$C$34+CA351*$C$35)*EXP(-$C$14*$C$30)),"")</f>
        <v/>
      </c>
      <c r="CA350" s="65">
        <f>IF(CA$341&gt;=$E350,IF(CA134*$C$23&gt;MAX($C$22,(CB243*$C$34+CB244*$C$35)*EXP(-$C$12*$C$30)+(CB350*$C$34+CB351*$C$35)*EXP(-$C$14*$C$30)),CA134*$C$23,(CB350*$C$34+CB351*$C$35)*EXP(-$C$14*$C$30)),"")</f>
        <v/>
      </c>
      <c r="CB350" s="65">
        <f>IF(CB$341&gt;=$E350,IF(CB134*$C$23&gt;MAX($C$22,(CC243*$C$34+CC244*$C$35)*EXP(-$C$12*$C$30)+(CC350*$C$34+CC351*$C$35)*EXP(-$C$14*$C$30)),CB134*$C$23,(CC350*$C$34+CC351*$C$35)*EXP(-$C$14*$C$30)),"")</f>
        <v/>
      </c>
      <c r="CC350" s="65">
        <f>IF(CC$341&gt;=$E350,IF(CC134*$C$23&gt;MAX($C$22,(CD243*$C$34+CD244*$C$35)*EXP(-$C$12*$C$30)+(CD350*$C$34+CD351*$C$35)*EXP(-$C$14*$C$30)),CC134*$C$23,(CD350*$C$34+CD351*$C$35)*EXP(-$C$14*$C$30)),"")</f>
        <v/>
      </c>
      <c r="CD350" s="65">
        <f>IF(CD$341&gt;=$E350,IF(CD134*$C$23&gt;MAX($C$22,(CE243*$C$34+CE244*$C$35)*EXP(-$C$12*$C$30)+(CE350*$C$34+CE351*$C$35)*EXP(-$C$14*$C$30)),CD134*$C$23,(CE350*$C$34+CE351*$C$35)*EXP(-$C$14*$C$30)),"")</f>
        <v/>
      </c>
      <c r="CE350" s="65">
        <f>IF(CE$341&gt;=$E350,IF(CE134*$C$23&gt;MAX($C$22,(CF243*$C$34+CF244*$C$35)*EXP(-$C$12*$C$30)+(CF350*$C$34+CF351*$C$35)*EXP(-$C$14*$C$30)),CE134*$C$23,(CF350*$C$34+CF351*$C$35)*EXP(-$C$14*$C$30)),"")</f>
        <v/>
      </c>
      <c r="CF350" s="65">
        <f>IF(CF$341&gt;=$E350,IF(CF134*$C$23&gt;MAX($C$22,(CG243*$C$34+CG244*$C$35)*EXP(-$C$12*$C$30)+(CG350*$C$34+CG351*$C$35)*EXP(-$C$14*$C$30)),CF134*$C$23,(CG350*$C$34+CG351*$C$35)*EXP(-$C$14*$C$30)),"")</f>
        <v/>
      </c>
      <c r="CG350" s="65">
        <f>IF(CG$341&gt;=$E350,IF(CG134*$C$23&gt;MAX($C$22,(CH243*$C$34+CH244*$C$35)*EXP(-$C$12*$C$30)+(CH350*$C$34+CH351*$C$35)*EXP(-$C$14*$C$30)),CG134*$C$23,(CH350*$C$34+CH351*$C$35)*EXP(-$C$14*$C$30)),"")</f>
        <v/>
      </c>
      <c r="CH350" s="65">
        <f>IF(CH$341&gt;=$E350,IF(CH134*$C$23&gt;MAX($C$22,(CI243*$C$34+CI244*$C$35)*EXP(-$C$12*$C$30)+(CI350*$C$34+CI351*$C$35)*EXP(-$C$14*$C$30)),CH134*$C$23,(CI350*$C$34+CI351*$C$35)*EXP(-$C$14*$C$30)),"")</f>
        <v/>
      </c>
      <c r="CI350" s="65">
        <f>IF(CI$341&gt;=$E350,IF(CI134*$C$23&gt;MAX($C$22,(CJ243*$C$34+CJ244*$C$35)*EXP(-$C$12*$C$30)+(CJ350*$C$34+CJ351*$C$35)*EXP(-$C$14*$C$30)),CI134*$C$23,(CJ350*$C$34+CJ351*$C$35)*EXP(-$C$14*$C$30)),"")</f>
        <v/>
      </c>
      <c r="CJ350" s="65">
        <f>IF(CJ$341&gt;=$E350,IF(CJ134*$C$23&gt;MAX($C$22,(CK243*$C$34+CK244*$C$35)*EXP(-$C$12*$C$30)+(CK350*$C$34+CK351*$C$35)*EXP(-$C$14*$C$30)),CJ134*$C$23,(CK350*$C$34+CK351*$C$35)*EXP(-$C$14*$C$30)),"")</f>
        <v/>
      </c>
      <c r="CK350" s="65">
        <f>IF(CK$341&gt;=$E350,IF(CK134*$C$23&gt;MAX($C$22,(CL243*$C$34+CL244*$C$35)*EXP(-$C$12*$C$30)+(CL350*$C$34+CL351*$C$35)*EXP(-$C$14*$C$30)),CK134*$C$23,(CL350*$C$34+CL351*$C$35)*EXP(-$C$14*$C$30)),"")</f>
        <v/>
      </c>
      <c r="CL350" s="65">
        <f>IF(CL$341&gt;=$E350,IF(CL134*$C$23&gt;MAX($C$22,(CM243*$C$34+CM244*$C$35)*EXP(-$C$12*$C$30)+(CM350*$C$34+CM351*$C$35)*EXP(-$C$14*$C$30)),CL134*$C$23,(CM350*$C$34+CM351*$C$35)*EXP(-$C$14*$C$30)),"")</f>
        <v/>
      </c>
      <c r="CM350" s="65">
        <f>IF(CM$341&gt;=$E350,IF(CM134*$C$23&gt;MAX($C$22,(CN243*$C$34+CN244*$C$35)*EXP(-$C$12*$C$30)+(CN350*$C$34+CN351*$C$35)*EXP(-$C$14*$C$30)),CM134*$C$23,(CN350*$C$34+CN351*$C$35)*EXP(-$C$14*$C$30)),"")</f>
        <v/>
      </c>
      <c r="CN350" s="65">
        <f>IF(CN$341&gt;=$E350,IF(CN134*$C$23&gt;MAX($C$22,(CO243*$C$34+CO244*$C$35)*EXP(-$C$12*$C$30)+(CO350*$C$34+CO351*$C$35)*EXP(-$C$14*$C$30)),CN134*$C$23,(CO350*$C$34+CO351*$C$35)*EXP(-$C$14*$C$30)),"")</f>
        <v/>
      </c>
      <c r="CO350" s="65">
        <f>IF(CO$341&gt;=$E350,IF(CO134*$C$23&gt;MAX($C$22,(CP243*$C$34+CP244*$C$35)*EXP(-$C$12*$C$30)+(CP350*$C$34+CP351*$C$35)*EXP(-$C$14*$C$30)),CO134*$C$23,(CP350*$C$34+CP351*$C$35)*EXP(-$C$14*$C$30)),"")</f>
        <v/>
      </c>
      <c r="CP350" s="65">
        <f>IF(CP$341&gt;=$E350,IF(CP134*$C$23&gt;MAX($C$22,(CQ243*$C$34+CQ244*$C$35)*EXP(-$C$12*$C$30)+(CQ350*$C$34+CQ351*$C$35)*EXP(-$C$14*$C$30)),CP134*$C$23,(CQ350*$C$34+CQ351*$C$35)*EXP(-$C$14*$C$30)),"")</f>
        <v/>
      </c>
      <c r="CQ350" s="65">
        <f>IF(CQ$341&gt;=$E350,IF(CQ134*$C$23&gt;MAX($C$22,(CR243*$C$34+CR244*$C$35)*EXP(-$C$12*$C$30)+(CR350*$C$34+CR351*$C$35)*EXP(-$C$14*$C$30)),CQ134*$C$23,(CR350*$C$34+CR351*$C$35)*EXP(-$C$14*$C$30)),"")</f>
        <v/>
      </c>
      <c r="CR350" s="65">
        <f>IF(CR$341&gt;=$E350,IF(CR134*$C$23&gt;MAX($C$22,(CS243*$C$34+CS244*$C$35)*EXP(-$C$12*$C$30)+(CS350*$C$34+CS351*$C$35)*EXP(-$C$14*$C$30)),CR134*$C$23,(CS350*$C$34+CS351*$C$35)*EXP(-$C$14*$C$30)),"")</f>
        <v/>
      </c>
      <c r="CS350" s="65">
        <f>IF(CS$341&gt;=$E350,IF(CS134*$C$23&gt;MAX($C$22,(CT243*$C$34+CT244*$C$35)*EXP(-$C$12*$C$30)+(CT350*$C$34+CT351*$C$35)*EXP(-$C$14*$C$30)),CS134*$C$23,(CT350*$C$34+CT351*$C$35)*EXP(-$C$14*$C$30)),"")</f>
        <v/>
      </c>
      <c r="CT350" s="65">
        <f>IF(CT$341&gt;=$E350,IF(CT134*$C$23&gt;MAX($C$22,(CU243*$C$34+CU244*$C$35)*EXP(-$C$12*$C$30)+(CU350*$C$34+CU351*$C$35)*EXP(-$C$14*$C$30)),CT134*$C$23,(CU350*$C$34+CU351*$C$35)*EXP(-$C$14*$C$30)),"")</f>
        <v/>
      </c>
      <c r="CU350" s="65">
        <f>IF(CU$341&gt;=$E350,IF(CU134*$C$23&gt;MAX($C$22,(CV243*$C$34+CV244*$C$35)*EXP(-$C$12*$C$30)+(CV350*$C$34+CV351*$C$35)*EXP(-$C$14*$C$30)),CU134*$C$23,(CV350*$C$34+CV351*$C$35)*EXP(-$C$14*$C$30)),"")</f>
        <v/>
      </c>
      <c r="CV350" s="65">
        <f>IF(CV$341&gt;=$E350,IF(CV134*$C$23&gt;MAX($C$22,(CW243*$C$34+CW244*$C$35)*EXP(-$C$12*$C$30)+(CW350*$C$34+CW351*$C$35)*EXP(-$C$14*$C$30)),CV134*$C$23,(CW350*$C$34+CW351*$C$35)*EXP(-$C$14*$C$30)),"")</f>
        <v/>
      </c>
      <c r="CW350" s="65">
        <f>IF(CW$341&gt;=$E350,IF(CW134*$C$23&gt;MAX($C$22,(CX243*$C$34+CX244*$C$35)*EXP(-$C$12*$C$30)+(CX350*$C$34+CX351*$C$35)*EXP(-$C$14*$C$30)),CW134*$C$23,(CX350*$C$34+CX351*$C$35)*EXP(-$C$14*$C$30)),"")</f>
        <v/>
      </c>
      <c r="CX350" s="65">
        <f>IF(CX$341&gt;=$E350,IF(CX134*$C$23&gt;MAX($C$22,(CY243*$C$34+CY244*$C$35)*EXP(-$C$12*$C$30)+(CY350*$C$34+CY351*$C$35)*EXP(-$C$14*$C$30)),CX134*$C$23,(CY350*$C$34+CY351*$C$35)*EXP(-$C$14*$C$30)),"")</f>
        <v/>
      </c>
      <c r="CY350" s="65">
        <f>IF(CY$341&gt;=$E350,IF(CY134*$C$23&gt;MAX($C$22,(CZ243*$C$34+CZ244*$C$35)*EXP(-$C$12*$C$30)+(CZ350*$C$34+CZ351*$C$35)*EXP(-$C$14*$C$30)),CY134*$C$23,(CZ350*$C$34+CZ351*$C$35)*EXP(-$C$14*$C$30)),"")</f>
        <v/>
      </c>
      <c r="CZ350" s="65">
        <f>IF(CZ$341&gt;=$E350,IF(CZ134*$C$23&gt;MAX($C$22,(DA243*$C$34+DA244*$C$35)*EXP(-$C$12*$C$30)+(DA350*$C$34+DA351*$C$35)*EXP(-$C$14*$C$30)),CZ134*$C$23,(DA350*$C$34+DA351*$C$35)*EXP(-$C$14*$C$30)),"")</f>
        <v/>
      </c>
      <c r="DA350" s="65">
        <f>IF(DA$341&gt;=$E350,IF(DA134*$C$23&gt;MAX($C$22,(DB243*$C$34+DB244*$C$35)*EXP(-$C$12*$C$30)+(DB350*$C$34+DB351*$C$35)*EXP(-$C$14*$C$30)),DA134*$C$23,(DB350*$C$34+DB351*$C$35)*EXP(-$C$14*$C$30)),"")</f>
        <v/>
      </c>
      <c r="DB350" s="65">
        <f>IF(DB$341&gt;=$E350,IF(DB134*$C$23&gt;MAX($C$22,(DC243*$C$34+DC244*$C$35)*EXP(-$C$12*$C$30)+(DC350*$C$34+DC351*$C$35)*EXP(-$C$14*$C$30)),DB134*$C$23,(DC350*$C$34+DC351*$C$35)*EXP(-$C$14*$C$30)),"")</f>
        <v/>
      </c>
      <c r="DC350" s="65">
        <f>IF(DC$341&gt;=$E350,IF(DC134*$C$23&gt;$C$22,DC134*$C$23,0),"")</f>
        <v/>
      </c>
    </row>
    <row r="351" ht="12" customHeight="1">
      <c r="B351" s="12" t="n"/>
      <c r="C351" s="12" t="n"/>
      <c r="D351" s="12" t="n"/>
      <c r="E351" s="64">
        <f>E350+1</f>
        <v/>
      </c>
      <c r="G351" s="65">
        <f>IF(G$341&gt;=$E351,IF(G135*$C$23&gt;MAX($C$22,(H244*$C$34+H245*$C$35)*EXP(-$C$12*$C$30)+(H351*$C$34+H352*$C$35)*EXP(-$C$14*$C$30)),G135*$C$23,(H351*$C$34+H352*$C$35)*EXP(-$C$14*$C$30)),"")</f>
        <v/>
      </c>
      <c r="H351" s="65">
        <f>IF(H$341&gt;=$E351,IF(H135*$C$23&gt;MAX($C$22,(I244*$C$34+I245*$C$35)*EXP(-$C$12*$C$30)+(I351*$C$34+I352*$C$35)*EXP(-$C$14*$C$30)),H135*$C$23,(I351*$C$34+I352*$C$35)*EXP(-$C$14*$C$30)),"")</f>
        <v/>
      </c>
      <c r="I351" s="65">
        <f>IF(I$341&gt;=$E351,IF(I135*$C$23&gt;MAX($C$22,(J244*$C$34+J245*$C$35)*EXP(-$C$12*$C$30)+(J351*$C$34+J352*$C$35)*EXP(-$C$14*$C$30)),I135*$C$23,(J351*$C$34+J352*$C$35)*EXP(-$C$14*$C$30)),"")</f>
        <v/>
      </c>
      <c r="J351" s="65">
        <f>IF(J$341&gt;=$E351,IF(J135*$C$23&gt;MAX($C$22,(K244*$C$34+K245*$C$35)*EXP(-$C$12*$C$30)+(K351*$C$34+K352*$C$35)*EXP(-$C$14*$C$30)),J135*$C$23,(K351*$C$34+K352*$C$35)*EXP(-$C$14*$C$30)),"")</f>
        <v/>
      </c>
      <c r="K351" s="65">
        <f>IF(K$341&gt;=$E351,IF(K135*$C$23&gt;MAX($C$22,(L244*$C$34+L245*$C$35)*EXP(-$C$12*$C$30)+(L351*$C$34+L352*$C$35)*EXP(-$C$14*$C$30)),K135*$C$23,(L351*$C$34+L352*$C$35)*EXP(-$C$14*$C$30)),"")</f>
        <v/>
      </c>
      <c r="L351" s="65">
        <f>IF(L$341&gt;=$E351,IF(L135*$C$23&gt;MAX($C$22,(M244*$C$34+M245*$C$35)*EXP(-$C$12*$C$30)+(M351*$C$34+M352*$C$35)*EXP(-$C$14*$C$30)),L135*$C$23,(M351*$C$34+M352*$C$35)*EXP(-$C$14*$C$30)),"")</f>
        <v/>
      </c>
      <c r="M351" s="65">
        <f>IF(M$341&gt;=$E351,IF(M135*$C$23&gt;MAX($C$22,(N244*$C$34+N245*$C$35)*EXP(-$C$12*$C$30)+(N351*$C$34+N352*$C$35)*EXP(-$C$14*$C$30)),M135*$C$23,(N351*$C$34+N352*$C$35)*EXP(-$C$14*$C$30)),"")</f>
        <v/>
      </c>
      <c r="N351" s="65">
        <f>IF(N$341&gt;=$E351,IF(N135*$C$23&gt;MAX($C$22,(O244*$C$34+O245*$C$35)*EXP(-$C$12*$C$30)+(O351*$C$34+O352*$C$35)*EXP(-$C$14*$C$30)),N135*$C$23,(O351*$C$34+O352*$C$35)*EXP(-$C$14*$C$30)),"")</f>
        <v/>
      </c>
      <c r="O351" s="65">
        <f>IF(O$341&gt;=$E351,IF(O135*$C$23&gt;MAX($C$22,(P244*$C$34+P245*$C$35)*EXP(-$C$12*$C$30)+(P351*$C$34+P352*$C$35)*EXP(-$C$14*$C$30)),O135*$C$23,(P351*$C$34+P352*$C$35)*EXP(-$C$14*$C$30)),"")</f>
        <v/>
      </c>
      <c r="P351" s="65">
        <f>IF(P$341&gt;=$E351,IF(P135*$C$23&gt;MAX($C$22,(Q244*$C$34+Q245*$C$35)*EXP(-$C$12*$C$30)+(Q351*$C$34+Q352*$C$35)*EXP(-$C$14*$C$30)),P135*$C$23,(Q351*$C$34+Q352*$C$35)*EXP(-$C$14*$C$30)),"")</f>
        <v/>
      </c>
      <c r="Q351" s="65">
        <f>IF(Q$341&gt;=$E351,IF(Q135*$C$23&gt;MAX($C$22,(R244*$C$34+R245*$C$35)*EXP(-$C$12*$C$30)+(R351*$C$34+R352*$C$35)*EXP(-$C$14*$C$30)),Q135*$C$23,(R351*$C$34+R352*$C$35)*EXP(-$C$14*$C$30)),"")</f>
        <v/>
      </c>
      <c r="R351" s="65">
        <f>IF(R$341&gt;=$E351,IF(R135*$C$23&gt;MAX($C$22,(S244*$C$34+S245*$C$35)*EXP(-$C$12*$C$30)+(S351*$C$34+S352*$C$35)*EXP(-$C$14*$C$30)),R135*$C$23,(S351*$C$34+S352*$C$35)*EXP(-$C$14*$C$30)),"")</f>
        <v/>
      </c>
      <c r="S351" s="65">
        <f>IF(S$341&gt;=$E351,IF(S135*$C$23&gt;MAX($C$22,(T244*$C$34+T245*$C$35)*EXP(-$C$12*$C$30)+(T351*$C$34+T352*$C$35)*EXP(-$C$14*$C$30)),S135*$C$23,(T351*$C$34+T352*$C$35)*EXP(-$C$14*$C$30)),"")</f>
        <v/>
      </c>
      <c r="T351" s="65">
        <f>IF(T$341&gt;=$E351,IF(T135*$C$23&gt;MAX($C$22,(U244*$C$34+U245*$C$35)*EXP(-$C$12*$C$30)+(U351*$C$34+U352*$C$35)*EXP(-$C$14*$C$30)),T135*$C$23,(U351*$C$34+U352*$C$35)*EXP(-$C$14*$C$30)),"")</f>
        <v/>
      </c>
      <c r="U351" s="65">
        <f>IF(U$341&gt;=$E351,IF(U135*$C$23&gt;MAX($C$22,(V244*$C$34+V245*$C$35)*EXP(-$C$12*$C$30)+(V351*$C$34+V352*$C$35)*EXP(-$C$14*$C$30)),U135*$C$23,(V351*$C$34+V352*$C$35)*EXP(-$C$14*$C$30)),"")</f>
        <v/>
      </c>
      <c r="V351" s="65">
        <f>IF(V$341&gt;=$E351,IF(V135*$C$23&gt;MAX($C$22,(W244*$C$34+W245*$C$35)*EXP(-$C$12*$C$30)+(W351*$C$34+W352*$C$35)*EXP(-$C$14*$C$30)),V135*$C$23,(W351*$C$34+W352*$C$35)*EXP(-$C$14*$C$30)),"")</f>
        <v/>
      </c>
      <c r="W351" s="65">
        <f>IF(W$341&gt;=$E351,IF(W135*$C$23&gt;MAX($C$22,(X244*$C$34+X245*$C$35)*EXP(-$C$12*$C$30)+(X351*$C$34+X352*$C$35)*EXP(-$C$14*$C$30)),W135*$C$23,(X351*$C$34+X352*$C$35)*EXP(-$C$14*$C$30)),"")</f>
        <v/>
      </c>
      <c r="X351" s="65">
        <f>IF(X$341&gt;=$E351,IF(X135*$C$23&gt;MAX($C$22,(Y244*$C$34+Y245*$C$35)*EXP(-$C$12*$C$30)+(Y351*$C$34+Y352*$C$35)*EXP(-$C$14*$C$30)),X135*$C$23,(Y351*$C$34+Y352*$C$35)*EXP(-$C$14*$C$30)),"")</f>
        <v/>
      </c>
      <c r="Y351" s="65">
        <f>IF(Y$341&gt;=$E351,IF(Y135*$C$23&gt;MAX($C$22,(Z244*$C$34+Z245*$C$35)*EXP(-$C$12*$C$30)+(Z351*$C$34+Z352*$C$35)*EXP(-$C$14*$C$30)),Y135*$C$23,(Z351*$C$34+Z352*$C$35)*EXP(-$C$14*$C$30)),"")</f>
        <v/>
      </c>
      <c r="Z351" s="65">
        <f>IF(Z$341&gt;=$E351,IF(Z135*$C$23&gt;MAX($C$22,(AA244*$C$34+AA245*$C$35)*EXP(-$C$12*$C$30)+(AA351*$C$34+AA352*$C$35)*EXP(-$C$14*$C$30)),Z135*$C$23,(AA351*$C$34+AA352*$C$35)*EXP(-$C$14*$C$30)),"")</f>
        <v/>
      </c>
      <c r="AA351" s="65">
        <f>IF(AA$341&gt;=$E351,IF(AA135*$C$23&gt;MAX($C$22,(AB244*$C$34+AB245*$C$35)*EXP(-$C$12*$C$30)+(AB351*$C$34+AB352*$C$35)*EXP(-$C$14*$C$30)),AA135*$C$23,(AB351*$C$34+AB352*$C$35)*EXP(-$C$14*$C$30)),"")</f>
        <v/>
      </c>
      <c r="AB351" s="65">
        <f>IF(AB$341&gt;=$E351,IF(AB135*$C$23&gt;MAX($C$22,(AC244*$C$34+AC245*$C$35)*EXP(-$C$12*$C$30)+(AC351*$C$34+AC352*$C$35)*EXP(-$C$14*$C$30)),AB135*$C$23,(AC351*$C$34+AC352*$C$35)*EXP(-$C$14*$C$30)),"")</f>
        <v/>
      </c>
      <c r="AC351" s="65">
        <f>IF(AC$341&gt;=$E351,IF(AC135*$C$23&gt;MAX($C$22,(AD244*$C$34+AD245*$C$35)*EXP(-$C$12*$C$30)+(AD351*$C$34+AD352*$C$35)*EXP(-$C$14*$C$30)),AC135*$C$23,(AD351*$C$34+AD352*$C$35)*EXP(-$C$14*$C$30)),"")</f>
        <v/>
      </c>
      <c r="AD351" s="65">
        <f>IF(AD$341&gt;=$E351,IF(AD135*$C$23&gt;MAX($C$22,(AE244*$C$34+AE245*$C$35)*EXP(-$C$12*$C$30)+(AE351*$C$34+AE352*$C$35)*EXP(-$C$14*$C$30)),AD135*$C$23,(AE351*$C$34+AE352*$C$35)*EXP(-$C$14*$C$30)),"")</f>
        <v/>
      </c>
      <c r="AE351" s="65">
        <f>IF(AE$341&gt;=$E351,IF(AE135*$C$23&gt;MAX($C$22,(AF244*$C$34+AF245*$C$35)*EXP(-$C$12*$C$30)+(AF351*$C$34+AF352*$C$35)*EXP(-$C$14*$C$30)),AE135*$C$23,(AF351*$C$34+AF352*$C$35)*EXP(-$C$14*$C$30)),"")</f>
        <v/>
      </c>
      <c r="AF351" s="65">
        <f>IF(AF$341&gt;=$E351,IF(AF135*$C$23&gt;MAX($C$22,(AG244*$C$34+AG245*$C$35)*EXP(-$C$12*$C$30)+(AG351*$C$34+AG352*$C$35)*EXP(-$C$14*$C$30)),AF135*$C$23,(AG351*$C$34+AG352*$C$35)*EXP(-$C$14*$C$30)),"")</f>
        <v/>
      </c>
      <c r="AG351" s="65">
        <f>IF(AG$341&gt;=$E351,IF(AG135*$C$23&gt;MAX($C$22,(AH244*$C$34+AH245*$C$35)*EXP(-$C$12*$C$30)+(AH351*$C$34+AH352*$C$35)*EXP(-$C$14*$C$30)),AG135*$C$23,(AH351*$C$34+AH352*$C$35)*EXP(-$C$14*$C$30)),"")</f>
        <v/>
      </c>
      <c r="AH351" s="65">
        <f>IF(AH$341&gt;=$E351,IF(AH135*$C$23&gt;MAX($C$22,(AI244*$C$34+AI245*$C$35)*EXP(-$C$12*$C$30)+(AI351*$C$34+AI352*$C$35)*EXP(-$C$14*$C$30)),AH135*$C$23,(AI351*$C$34+AI352*$C$35)*EXP(-$C$14*$C$30)),"")</f>
        <v/>
      </c>
      <c r="AI351" s="65">
        <f>IF(AI$341&gt;=$E351,IF(AI135*$C$23&gt;MAX($C$22,(AJ244*$C$34+AJ245*$C$35)*EXP(-$C$12*$C$30)+(AJ351*$C$34+AJ352*$C$35)*EXP(-$C$14*$C$30)),AI135*$C$23,(AJ351*$C$34+AJ352*$C$35)*EXP(-$C$14*$C$30)),"")</f>
        <v/>
      </c>
      <c r="AJ351" s="65">
        <f>IF(AJ$341&gt;=$E351,IF(AJ135*$C$23&gt;MAX($C$22,(AK244*$C$34+AK245*$C$35)*EXP(-$C$12*$C$30)+(AK351*$C$34+AK352*$C$35)*EXP(-$C$14*$C$30)),AJ135*$C$23,(AK351*$C$34+AK352*$C$35)*EXP(-$C$14*$C$30)),"")</f>
        <v/>
      </c>
      <c r="AK351" s="65">
        <f>IF(AK$341&gt;=$E351,IF(AK135*$C$23&gt;MAX($C$22,(AL244*$C$34+AL245*$C$35)*EXP(-$C$12*$C$30)+(AL351*$C$34+AL352*$C$35)*EXP(-$C$14*$C$30)),AK135*$C$23,(AL351*$C$34+AL352*$C$35)*EXP(-$C$14*$C$30)),"")</f>
        <v/>
      </c>
      <c r="AL351" s="65">
        <f>IF(AL$341&gt;=$E351,IF(AL135*$C$23&gt;MAX($C$22,(AM244*$C$34+AM245*$C$35)*EXP(-$C$12*$C$30)+(AM351*$C$34+AM352*$C$35)*EXP(-$C$14*$C$30)),AL135*$C$23,(AM351*$C$34+AM352*$C$35)*EXP(-$C$14*$C$30)),"")</f>
        <v/>
      </c>
      <c r="AM351" s="65">
        <f>IF(AM$341&gt;=$E351,IF(AM135*$C$23&gt;MAX($C$22,(AN244*$C$34+AN245*$C$35)*EXP(-$C$12*$C$30)+(AN351*$C$34+AN352*$C$35)*EXP(-$C$14*$C$30)),AM135*$C$23,(AN351*$C$34+AN352*$C$35)*EXP(-$C$14*$C$30)),"")</f>
        <v/>
      </c>
      <c r="AN351" s="65">
        <f>IF(AN$341&gt;=$E351,IF(AN135*$C$23&gt;MAX($C$22,(AO244*$C$34+AO245*$C$35)*EXP(-$C$12*$C$30)+(AO351*$C$34+AO352*$C$35)*EXP(-$C$14*$C$30)),AN135*$C$23,(AO351*$C$34+AO352*$C$35)*EXP(-$C$14*$C$30)),"")</f>
        <v/>
      </c>
      <c r="AO351" s="65">
        <f>IF(AO$341&gt;=$E351,IF(AO135*$C$23&gt;MAX($C$22,(AP244*$C$34+AP245*$C$35)*EXP(-$C$12*$C$30)+(AP351*$C$34+AP352*$C$35)*EXP(-$C$14*$C$30)),AO135*$C$23,(AP351*$C$34+AP352*$C$35)*EXP(-$C$14*$C$30)),"")</f>
        <v/>
      </c>
      <c r="AP351" s="65">
        <f>IF(AP$341&gt;=$E351,IF(AP135*$C$23&gt;MAX($C$22,(AQ244*$C$34+AQ245*$C$35)*EXP(-$C$12*$C$30)+(AQ351*$C$34+AQ352*$C$35)*EXP(-$C$14*$C$30)),AP135*$C$23,(AQ351*$C$34+AQ352*$C$35)*EXP(-$C$14*$C$30)),"")</f>
        <v/>
      </c>
      <c r="AQ351" s="65">
        <f>IF(AQ$341&gt;=$E351,IF(AQ135*$C$23&gt;MAX($C$22,(AR244*$C$34+AR245*$C$35)*EXP(-$C$12*$C$30)+(AR351*$C$34+AR352*$C$35)*EXP(-$C$14*$C$30)),AQ135*$C$23,(AR351*$C$34+AR352*$C$35)*EXP(-$C$14*$C$30)),"")</f>
        <v/>
      </c>
      <c r="AR351" s="65">
        <f>IF(AR$341&gt;=$E351,IF(AR135*$C$23&gt;MAX($C$22,(AS244*$C$34+AS245*$C$35)*EXP(-$C$12*$C$30)+(AS351*$C$34+AS352*$C$35)*EXP(-$C$14*$C$30)),AR135*$C$23,(AS351*$C$34+AS352*$C$35)*EXP(-$C$14*$C$30)),"")</f>
        <v/>
      </c>
      <c r="AS351" s="65">
        <f>IF(AS$341&gt;=$E351,IF(AS135*$C$23&gt;MAX($C$22,(AT244*$C$34+AT245*$C$35)*EXP(-$C$12*$C$30)+(AT351*$C$34+AT352*$C$35)*EXP(-$C$14*$C$30)),AS135*$C$23,(AT351*$C$34+AT352*$C$35)*EXP(-$C$14*$C$30)),"")</f>
        <v/>
      </c>
      <c r="AT351" s="65">
        <f>IF(AT$341&gt;=$E351,IF(AT135*$C$23&gt;MAX($C$22,(AU244*$C$34+AU245*$C$35)*EXP(-$C$12*$C$30)+(AU351*$C$34+AU352*$C$35)*EXP(-$C$14*$C$30)),AT135*$C$23,(AU351*$C$34+AU352*$C$35)*EXP(-$C$14*$C$30)),"")</f>
        <v/>
      </c>
      <c r="AU351" s="65">
        <f>IF(AU$341&gt;=$E351,IF(AU135*$C$23&gt;MAX($C$22,(AV244*$C$34+AV245*$C$35)*EXP(-$C$12*$C$30)+(AV351*$C$34+AV352*$C$35)*EXP(-$C$14*$C$30)),AU135*$C$23,(AV351*$C$34+AV352*$C$35)*EXP(-$C$14*$C$30)),"")</f>
        <v/>
      </c>
      <c r="AV351" s="65">
        <f>IF(AV$341&gt;=$E351,IF(AV135*$C$23&gt;MAX($C$22,(AW244*$C$34+AW245*$C$35)*EXP(-$C$12*$C$30)+(AW351*$C$34+AW352*$C$35)*EXP(-$C$14*$C$30)),AV135*$C$23,(AW351*$C$34+AW352*$C$35)*EXP(-$C$14*$C$30)),"")</f>
        <v/>
      </c>
      <c r="AW351" s="65">
        <f>IF(AW$341&gt;=$E351,IF(AW135*$C$23&gt;MAX($C$22,(AX244*$C$34+AX245*$C$35)*EXP(-$C$12*$C$30)+(AX351*$C$34+AX352*$C$35)*EXP(-$C$14*$C$30)),AW135*$C$23,(AX351*$C$34+AX352*$C$35)*EXP(-$C$14*$C$30)),"")</f>
        <v/>
      </c>
      <c r="AX351" s="65">
        <f>IF(AX$341&gt;=$E351,IF(AX135*$C$23&gt;MAX($C$22,(AY244*$C$34+AY245*$C$35)*EXP(-$C$12*$C$30)+(AY351*$C$34+AY352*$C$35)*EXP(-$C$14*$C$30)),AX135*$C$23,(AY351*$C$34+AY352*$C$35)*EXP(-$C$14*$C$30)),"")</f>
        <v/>
      </c>
      <c r="AY351" s="65">
        <f>IF(AY$341&gt;=$E351,IF(AY135*$C$23&gt;MAX($C$22,(AZ244*$C$34+AZ245*$C$35)*EXP(-$C$12*$C$30)+(AZ351*$C$34+AZ352*$C$35)*EXP(-$C$14*$C$30)),AY135*$C$23,(AZ351*$C$34+AZ352*$C$35)*EXP(-$C$14*$C$30)),"")</f>
        <v/>
      </c>
      <c r="AZ351" s="65">
        <f>IF(AZ$341&gt;=$E351,IF(AZ135*$C$23&gt;MAX($C$22,(BA244*$C$34+BA245*$C$35)*EXP(-$C$12*$C$30)+(BA351*$C$34+BA352*$C$35)*EXP(-$C$14*$C$30)),AZ135*$C$23,(BA351*$C$34+BA352*$C$35)*EXP(-$C$14*$C$30)),"")</f>
        <v/>
      </c>
      <c r="BA351" s="65">
        <f>IF(BA$341&gt;=$E351,IF(BA135*$C$23&gt;MAX($C$22,(BB244*$C$34+BB245*$C$35)*EXP(-$C$12*$C$30)+(BB351*$C$34+BB352*$C$35)*EXP(-$C$14*$C$30)),BA135*$C$23,(BB351*$C$34+BB352*$C$35)*EXP(-$C$14*$C$30)),"")</f>
        <v/>
      </c>
      <c r="BB351" s="65">
        <f>IF(BB$341&gt;=$E351,IF(BB135*$C$23&gt;MAX($C$22,(BC244*$C$34+BC245*$C$35)*EXP(-$C$12*$C$30)+(BC351*$C$34+BC352*$C$35)*EXP(-$C$14*$C$30)),BB135*$C$23,(BC351*$C$34+BC352*$C$35)*EXP(-$C$14*$C$30)),"")</f>
        <v/>
      </c>
      <c r="BC351" s="65">
        <f>IF(BC$341&gt;=$E351,IF(BC135*$C$23&gt;MAX($C$22,(BD244*$C$34+BD245*$C$35)*EXP(-$C$12*$C$30)+(BD351*$C$34+BD352*$C$35)*EXP(-$C$14*$C$30)),BC135*$C$23,(BD351*$C$34+BD352*$C$35)*EXP(-$C$14*$C$30)),"")</f>
        <v/>
      </c>
      <c r="BD351" s="65">
        <f>IF(BD$341&gt;=$E351,IF(BD135*$C$23&gt;MAX($C$22,(BE244*$C$34+BE245*$C$35)*EXP(-$C$12*$C$30)+(BE351*$C$34+BE352*$C$35)*EXP(-$C$14*$C$30)),BD135*$C$23,(BE351*$C$34+BE352*$C$35)*EXP(-$C$14*$C$30)),"")</f>
        <v/>
      </c>
      <c r="BE351" s="65">
        <f>IF(BE$341&gt;=$E351,IF(BE135*$C$23&gt;MAX($C$22,(BF244*$C$34+BF245*$C$35)*EXP(-$C$12*$C$30)+(BF351*$C$34+BF352*$C$35)*EXP(-$C$14*$C$30)),BE135*$C$23,(BF351*$C$34+BF352*$C$35)*EXP(-$C$14*$C$30)),"")</f>
        <v/>
      </c>
      <c r="BF351" s="65">
        <f>IF(BF$341&gt;=$E351,IF(BF135*$C$23&gt;MAX($C$22,(BG244*$C$34+BG245*$C$35)*EXP(-$C$12*$C$30)+(BG351*$C$34+BG352*$C$35)*EXP(-$C$14*$C$30)),BF135*$C$23,(BG351*$C$34+BG352*$C$35)*EXP(-$C$14*$C$30)),"")</f>
        <v/>
      </c>
      <c r="BG351" s="65">
        <f>IF(BG$341&gt;=$E351,IF(BG135*$C$23&gt;MAX($C$22,(BH244*$C$34+BH245*$C$35)*EXP(-$C$12*$C$30)+(BH351*$C$34+BH352*$C$35)*EXP(-$C$14*$C$30)),BG135*$C$23,(BH351*$C$34+BH352*$C$35)*EXP(-$C$14*$C$30)),"")</f>
        <v/>
      </c>
      <c r="BH351" s="65">
        <f>IF(BH$341&gt;=$E351,IF(BH135*$C$23&gt;MAX($C$22,(BI244*$C$34+BI245*$C$35)*EXP(-$C$12*$C$30)+(BI351*$C$34+BI352*$C$35)*EXP(-$C$14*$C$30)),BH135*$C$23,(BI351*$C$34+BI352*$C$35)*EXP(-$C$14*$C$30)),"")</f>
        <v/>
      </c>
      <c r="BI351" s="65">
        <f>IF(BI$341&gt;=$E351,IF(BI135*$C$23&gt;MAX($C$22,(BJ244*$C$34+BJ245*$C$35)*EXP(-$C$12*$C$30)+(BJ351*$C$34+BJ352*$C$35)*EXP(-$C$14*$C$30)),BI135*$C$23,(BJ351*$C$34+BJ352*$C$35)*EXP(-$C$14*$C$30)),"")</f>
        <v/>
      </c>
      <c r="BJ351" s="65">
        <f>IF(BJ$341&gt;=$E351,IF(BJ135*$C$23&gt;MAX($C$22,(BK244*$C$34+BK245*$C$35)*EXP(-$C$12*$C$30)+(BK351*$C$34+BK352*$C$35)*EXP(-$C$14*$C$30)),BJ135*$C$23,(BK351*$C$34+BK352*$C$35)*EXP(-$C$14*$C$30)),"")</f>
        <v/>
      </c>
      <c r="BK351" s="65">
        <f>IF(BK$341&gt;=$E351,IF(BK135*$C$23&gt;MAX($C$22,(BL244*$C$34+BL245*$C$35)*EXP(-$C$12*$C$30)+(BL351*$C$34+BL352*$C$35)*EXP(-$C$14*$C$30)),BK135*$C$23,(BL351*$C$34+BL352*$C$35)*EXP(-$C$14*$C$30)),"")</f>
        <v/>
      </c>
      <c r="BL351" s="65">
        <f>IF(BL$341&gt;=$E351,IF(BL135*$C$23&gt;MAX($C$22,(BM244*$C$34+BM245*$C$35)*EXP(-$C$12*$C$30)+(BM351*$C$34+BM352*$C$35)*EXP(-$C$14*$C$30)),BL135*$C$23,(BM351*$C$34+BM352*$C$35)*EXP(-$C$14*$C$30)),"")</f>
        <v/>
      </c>
      <c r="BM351" s="65">
        <f>IF(BM$341&gt;=$E351,IF(BM135*$C$23&gt;MAX($C$22,(BN244*$C$34+BN245*$C$35)*EXP(-$C$12*$C$30)+(BN351*$C$34+BN352*$C$35)*EXP(-$C$14*$C$30)),BM135*$C$23,(BN351*$C$34+BN352*$C$35)*EXP(-$C$14*$C$30)),"")</f>
        <v/>
      </c>
      <c r="BN351" s="65">
        <f>IF(BN$341&gt;=$E351,IF(BN135*$C$23&gt;MAX($C$22,(BO244*$C$34+BO245*$C$35)*EXP(-$C$12*$C$30)+(BO351*$C$34+BO352*$C$35)*EXP(-$C$14*$C$30)),BN135*$C$23,(BO351*$C$34+BO352*$C$35)*EXP(-$C$14*$C$30)),"")</f>
        <v/>
      </c>
      <c r="BO351" s="65">
        <f>IF(BO$341&gt;=$E351,IF(BO135*$C$23&gt;MAX($C$22,(BP244*$C$34+BP245*$C$35)*EXP(-$C$12*$C$30)+(BP351*$C$34+BP352*$C$35)*EXP(-$C$14*$C$30)),BO135*$C$23,(BP351*$C$34+BP352*$C$35)*EXP(-$C$14*$C$30)),"")</f>
        <v/>
      </c>
      <c r="BP351" s="65">
        <f>IF(BP$341&gt;=$E351,IF(BP135*$C$23&gt;MAX($C$22,(BQ244*$C$34+BQ245*$C$35)*EXP(-$C$12*$C$30)+(BQ351*$C$34+BQ352*$C$35)*EXP(-$C$14*$C$30)),BP135*$C$23,(BQ351*$C$34+BQ352*$C$35)*EXP(-$C$14*$C$30)),"")</f>
        <v/>
      </c>
      <c r="BQ351" s="65">
        <f>IF(BQ$341&gt;=$E351,IF(BQ135*$C$23&gt;MAX($C$22,(BR244*$C$34+BR245*$C$35)*EXP(-$C$12*$C$30)+(BR351*$C$34+BR352*$C$35)*EXP(-$C$14*$C$30)),BQ135*$C$23,(BR351*$C$34+BR352*$C$35)*EXP(-$C$14*$C$30)),"")</f>
        <v/>
      </c>
      <c r="BR351" s="65">
        <f>IF(BR$341&gt;=$E351,IF(BR135*$C$23&gt;MAX($C$22,(BS244*$C$34+BS245*$C$35)*EXP(-$C$12*$C$30)+(BS351*$C$34+BS352*$C$35)*EXP(-$C$14*$C$30)),BR135*$C$23,(BS351*$C$34+BS352*$C$35)*EXP(-$C$14*$C$30)),"")</f>
        <v/>
      </c>
      <c r="BS351" s="65">
        <f>IF(BS$341&gt;=$E351,IF(BS135*$C$23&gt;MAX($C$22,(BT244*$C$34+BT245*$C$35)*EXP(-$C$12*$C$30)+(BT351*$C$34+BT352*$C$35)*EXP(-$C$14*$C$30)),BS135*$C$23,(BT351*$C$34+BT352*$C$35)*EXP(-$C$14*$C$30)),"")</f>
        <v/>
      </c>
      <c r="BT351" s="65">
        <f>IF(BT$341&gt;=$E351,IF(BT135*$C$23&gt;MAX($C$22,(BU244*$C$34+BU245*$C$35)*EXP(-$C$12*$C$30)+(BU351*$C$34+BU352*$C$35)*EXP(-$C$14*$C$30)),BT135*$C$23,(BU351*$C$34+BU352*$C$35)*EXP(-$C$14*$C$30)),"")</f>
        <v/>
      </c>
      <c r="BU351" s="65">
        <f>IF(BU$341&gt;=$E351,IF(BU135*$C$23&gt;MAX($C$22,(BV244*$C$34+BV245*$C$35)*EXP(-$C$12*$C$30)+(BV351*$C$34+BV352*$C$35)*EXP(-$C$14*$C$30)),BU135*$C$23,(BV351*$C$34+BV352*$C$35)*EXP(-$C$14*$C$30)),"")</f>
        <v/>
      </c>
      <c r="BV351" s="65">
        <f>IF(BV$341&gt;=$E351,IF(BV135*$C$23&gt;MAX($C$22,(BW244*$C$34+BW245*$C$35)*EXP(-$C$12*$C$30)+(BW351*$C$34+BW352*$C$35)*EXP(-$C$14*$C$30)),BV135*$C$23,(BW351*$C$34+BW352*$C$35)*EXP(-$C$14*$C$30)),"")</f>
        <v/>
      </c>
      <c r="BW351" s="65">
        <f>IF(BW$341&gt;=$E351,IF(BW135*$C$23&gt;MAX($C$22,(BX244*$C$34+BX245*$C$35)*EXP(-$C$12*$C$30)+(BX351*$C$34+BX352*$C$35)*EXP(-$C$14*$C$30)),BW135*$C$23,(BX351*$C$34+BX352*$C$35)*EXP(-$C$14*$C$30)),"")</f>
        <v/>
      </c>
      <c r="BX351" s="65">
        <f>IF(BX$341&gt;=$E351,IF(BX135*$C$23&gt;MAX($C$22,(BY244*$C$34+BY245*$C$35)*EXP(-$C$12*$C$30)+(BY351*$C$34+BY352*$C$35)*EXP(-$C$14*$C$30)),BX135*$C$23,(BY351*$C$34+BY352*$C$35)*EXP(-$C$14*$C$30)),"")</f>
        <v/>
      </c>
      <c r="BY351" s="65">
        <f>IF(BY$341&gt;=$E351,IF(BY135*$C$23&gt;MAX($C$22,(BZ244*$C$34+BZ245*$C$35)*EXP(-$C$12*$C$30)+(BZ351*$C$34+BZ352*$C$35)*EXP(-$C$14*$C$30)),BY135*$C$23,(BZ351*$C$34+BZ352*$C$35)*EXP(-$C$14*$C$30)),"")</f>
        <v/>
      </c>
      <c r="BZ351" s="65">
        <f>IF(BZ$341&gt;=$E351,IF(BZ135*$C$23&gt;MAX($C$22,(CA244*$C$34+CA245*$C$35)*EXP(-$C$12*$C$30)+(CA351*$C$34+CA352*$C$35)*EXP(-$C$14*$C$30)),BZ135*$C$23,(CA351*$C$34+CA352*$C$35)*EXP(-$C$14*$C$30)),"")</f>
        <v/>
      </c>
      <c r="CA351" s="65">
        <f>IF(CA$341&gt;=$E351,IF(CA135*$C$23&gt;MAX($C$22,(CB244*$C$34+CB245*$C$35)*EXP(-$C$12*$C$30)+(CB351*$C$34+CB352*$C$35)*EXP(-$C$14*$C$30)),CA135*$C$23,(CB351*$C$34+CB352*$C$35)*EXP(-$C$14*$C$30)),"")</f>
        <v/>
      </c>
      <c r="CB351" s="65">
        <f>IF(CB$341&gt;=$E351,IF(CB135*$C$23&gt;MAX($C$22,(CC244*$C$34+CC245*$C$35)*EXP(-$C$12*$C$30)+(CC351*$C$34+CC352*$C$35)*EXP(-$C$14*$C$30)),CB135*$C$23,(CC351*$C$34+CC352*$C$35)*EXP(-$C$14*$C$30)),"")</f>
        <v/>
      </c>
      <c r="CC351" s="65">
        <f>IF(CC$341&gt;=$E351,IF(CC135*$C$23&gt;MAX($C$22,(CD244*$C$34+CD245*$C$35)*EXP(-$C$12*$C$30)+(CD351*$C$34+CD352*$C$35)*EXP(-$C$14*$C$30)),CC135*$C$23,(CD351*$C$34+CD352*$C$35)*EXP(-$C$14*$C$30)),"")</f>
        <v/>
      </c>
      <c r="CD351" s="65">
        <f>IF(CD$341&gt;=$E351,IF(CD135*$C$23&gt;MAX($C$22,(CE244*$C$34+CE245*$C$35)*EXP(-$C$12*$C$30)+(CE351*$C$34+CE352*$C$35)*EXP(-$C$14*$C$30)),CD135*$C$23,(CE351*$C$34+CE352*$C$35)*EXP(-$C$14*$C$30)),"")</f>
        <v/>
      </c>
      <c r="CE351" s="65">
        <f>IF(CE$341&gt;=$E351,IF(CE135*$C$23&gt;MAX($C$22,(CF244*$C$34+CF245*$C$35)*EXP(-$C$12*$C$30)+(CF351*$C$34+CF352*$C$35)*EXP(-$C$14*$C$30)),CE135*$C$23,(CF351*$C$34+CF352*$C$35)*EXP(-$C$14*$C$30)),"")</f>
        <v/>
      </c>
      <c r="CF351" s="65">
        <f>IF(CF$341&gt;=$E351,IF(CF135*$C$23&gt;MAX($C$22,(CG244*$C$34+CG245*$C$35)*EXP(-$C$12*$C$30)+(CG351*$C$34+CG352*$C$35)*EXP(-$C$14*$C$30)),CF135*$C$23,(CG351*$C$34+CG352*$C$35)*EXP(-$C$14*$C$30)),"")</f>
        <v/>
      </c>
      <c r="CG351" s="65">
        <f>IF(CG$341&gt;=$E351,IF(CG135*$C$23&gt;MAX($C$22,(CH244*$C$34+CH245*$C$35)*EXP(-$C$12*$C$30)+(CH351*$C$34+CH352*$C$35)*EXP(-$C$14*$C$30)),CG135*$C$23,(CH351*$C$34+CH352*$C$35)*EXP(-$C$14*$C$30)),"")</f>
        <v/>
      </c>
      <c r="CH351" s="65">
        <f>IF(CH$341&gt;=$E351,IF(CH135*$C$23&gt;MAX($C$22,(CI244*$C$34+CI245*$C$35)*EXP(-$C$12*$C$30)+(CI351*$C$34+CI352*$C$35)*EXP(-$C$14*$C$30)),CH135*$C$23,(CI351*$C$34+CI352*$C$35)*EXP(-$C$14*$C$30)),"")</f>
        <v/>
      </c>
      <c r="CI351" s="65">
        <f>IF(CI$341&gt;=$E351,IF(CI135*$C$23&gt;MAX($C$22,(CJ244*$C$34+CJ245*$C$35)*EXP(-$C$12*$C$30)+(CJ351*$C$34+CJ352*$C$35)*EXP(-$C$14*$C$30)),CI135*$C$23,(CJ351*$C$34+CJ352*$C$35)*EXP(-$C$14*$C$30)),"")</f>
        <v/>
      </c>
      <c r="CJ351" s="65">
        <f>IF(CJ$341&gt;=$E351,IF(CJ135*$C$23&gt;MAX($C$22,(CK244*$C$34+CK245*$C$35)*EXP(-$C$12*$C$30)+(CK351*$C$34+CK352*$C$35)*EXP(-$C$14*$C$30)),CJ135*$C$23,(CK351*$C$34+CK352*$C$35)*EXP(-$C$14*$C$30)),"")</f>
        <v/>
      </c>
      <c r="CK351" s="65">
        <f>IF(CK$341&gt;=$E351,IF(CK135*$C$23&gt;MAX($C$22,(CL244*$C$34+CL245*$C$35)*EXP(-$C$12*$C$30)+(CL351*$C$34+CL352*$C$35)*EXP(-$C$14*$C$30)),CK135*$C$23,(CL351*$C$34+CL352*$C$35)*EXP(-$C$14*$C$30)),"")</f>
        <v/>
      </c>
      <c r="CL351" s="65">
        <f>IF(CL$341&gt;=$E351,IF(CL135*$C$23&gt;MAX($C$22,(CM244*$C$34+CM245*$C$35)*EXP(-$C$12*$C$30)+(CM351*$C$34+CM352*$C$35)*EXP(-$C$14*$C$30)),CL135*$C$23,(CM351*$C$34+CM352*$C$35)*EXP(-$C$14*$C$30)),"")</f>
        <v/>
      </c>
      <c r="CM351" s="65">
        <f>IF(CM$341&gt;=$E351,IF(CM135*$C$23&gt;MAX($C$22,(CN244*$C$34+CN245*$C$35)*EXP(-$C$12*$C$30)+(CN351*$C$34+CN352*$C$35)*EXP(-$C$14*$C$30)),CM135*$C$23,(CN351*$C$34+CN352*$C$35)*EXP(-$C$14*$C$30)),"")</f>
        <v/>
      </c>
      <c r="CN351" s="65">
        <f>IF(CN$341&gt;=$E351,IF(CN135*$C$23&gt;MAX($C$22,(CO244*$C$34+CO245*$C$35)*EXP(-$C$12*$C$30)+(CO351*$C$34+CO352*$C$35)*EXP(-$C$14*$C$30)),CN135*$C$23,(CO351*$C$34+CO352*$C$35)*EXP(-$C$14*$C$30)),"")</f>
        <v/>
      </c>
      <c r="CO351" s="65">
        <f>IF(CO$341&gt;=$E351,IF(CO135*$C$23&gt;MAX($C$22,(CP244*$C$34+CP245*$C$35)*EXP(-$C$12*$C$30)+(CP351*$C$34+CP352*$C$35)*EXP(-$C$14*$C$30)),CO135*$C$23,(CP351*$C$34+CP352*$C$35)*EXP(-$C$14*$C$30)),"")</f>
        <v/>
      </c>
      <c r="CP351" s="65">
        <f>IF(CP$341&gt;=$E351,IF(CP135*$C$23&gt;MAX($C$22,(CQ244*$C$34+CQ245*$C$35)*EXP(-$C$12*$C$30)+(CQ351*$C$34+CQ352*$C$35)*EXP(-$C$14*$C$30)),CP135*$C$23,(CQ351*$C$34+CQ352*$C$35)*EXP(-$C$14*$C$30)),"")</f>
        <v/>
      </c>
      <c r="CQ351" s="65">
        <f>IF(CQ$341&gt;=$E351,IF(CQ135*$C$23&gt;MAX($C$22,(CR244*$C$34+CR245*$C$35)*EXP(-$C$12*$C$30)+(CR351*$C$34+CR352*$C$35)*EXP(-$C$14*$C$30)),CQ135*$C$23,(CR351*$C$34+CR352*$C$35)*EXP(-$C$14*$C$30)),"")</f>
        <v/>
      </c>
      <c r="CR351" s="65">
        <f>IF(CR$341&gt;=$E351,IF(CR135*$C$23&gt;MAX($C$22,(CS244*$C$34+CS245*$C$35)*EXP(-$C$12*$C$30)+(CS351*$C$34+CS352*$C$35)*EXP(-$C$14*$C$30)),CR135*$C$23,(CS351*$C$34+CS352*$C$35)*EXP(-$C$14*$C$30)),"")</f>
        <v/>
      </c>
      <c r="CS351" s="65">
        <f>IF(CS$341&gt;=$E351,IF(CS135*$C$23&gt;MAX($C$22,(CT244*$C$34+CT245*$C$35)*EXP(-$C$12*$C$30)+(CT351*$C$34+CT352*$C$35)*EXP(-$C$14*$C$30)),CS135*$C$23,(CT351*$C$34+CT352*$C$35)*EXP(-$C$14*$C$30)),"")</f>
        <v/>
      </c>
      <c r="CT351" s="65">
        <f>IF(CT$341&gt;=$E351,IF(CT135*$C$23&gt;MAX($C$22,(CU244*$C$34+CU245*$C$35)*EXP(-$C$12*$C$30)+(CU351*$C$34+CU352*$C$35)*EXP(-$C$14*$C$30)),CT135*$C$23,(CU351*$C$34+CU352*$C$35)*EXP(-$C$14*$C$30)),"")</f>
        <v/>
      </c>
      <c r="CU351" s="65">
        <f>IF(CU$341&gt;=$E351,IF(CU135*$C$23&gt;MAX($C$22,(CV244*$C$34+CV245*$C$35)*EXP(-$C$12*$C$30)+(CV351*$C$34+CV352*$C$35)*EXP(-$C$14*$C$30)),CU135*$C$23,(CV351*$C$34+CV352*$C$35)*EXP(-$C$14*$C$30)),"")</f>
        <v/>
      </c>
      <c r="CV351" s="65">
        <f>IF(CV$341&gt;=$E351,IF(CV135*$C$23&gt;MAX($C$22,(CW244*$C$34+CW245*$C$35)*EXP(-$C$12*$C$30)+(CW351*$C$34+CW352*$C$35)*EXP(-$C$14*$C$30)),CV135*$C$23,(CW351*$C$34+CW352*$C$35)*EXP(-$C$14*$C$30)),"")</f>
        <v/>
      </c>
      <c r="CW351" s="65">
        <f>IF(CW$341&gt;=$E351,IF(CW135*$C$23&gt;MAX($C$22,(CX244*$C$34+CX245*$C$35)*EXP(-$C$12*$C$30)+(CX351*$C$34+CX352*$C$35)*EXP(-$C$14*$C$30)),CW135*$C$23,(CX351*$C$34+CX352*$C$35)*EXP(-$C$14*$C$30)),"")</f>
        <v/>
      </c>
      <c r="CX351" s="65">
        <f>IF(CX$341&gt;=$E351,IF(CX135*$C$23&gt;MAX($C$22,(CY244*$C$34+CY245*$C$35)*EXP(-$C$12*$C$30)+(CY351*$C$34+CY352*$C$35)*EXP(-$C$14*$C$30)),CX135*$C$23,(CY351*$C$34+CY352*$C$35)*EXP(-$C$14*$C$30)),"")</f>
        <v/>
      </c>
      <c r="CY351" s="65">
        <f>IF(CY$341&gt;=$E351,IF(CY135*$C$23&gt;MAX($C$22,(CZ244*$C$34+CZ245*$C$35)*EXP(-$C$12*$C$30)+(CZ351*$C$34+CZ352*$C$35)*EXP(-$C$14*$C$30)),CY135*$C$23,(CZ351*$C$34+CZ352*$C$35)*EXP(-$C$14*$C$30)),"")</f>
        <v/>
      </c>
      <c r="CZ351" s="65">
        <f>IF(CZ$341&gt;=$E351,IF(CZ135*$C$23&gt;MAX($C$22,(DA244*$C$34+DA245*$C$35)*EXP(-$C$12*$C$30)+(DA351*$C$34+DA352*$C$35)*EXP(-$C$14*$C$30)),CZ135*$C$23,(DA351*$C$34+DA352*$C$35)*EXP(-$C$14*$C$30)),"")</f>
        <v/>
      </c>
      <c r="DA351" s="65">
        <f>IF(DA$341&gt;=$E351,IF(DA135*$C$23&gt;MAX($C$22,(DB244*$C$34+DB245*$C$35)*EXP(-$C$12*$C$30)+(DB351*$C$34+DB352*$C$35)*EXP(-$C$14*$C$30)),DA135*$C$23,(DB351*$C$34+DB352*$C$35)*EXP(-$C$14*$C$30)),"")</f>
        <v/>
      </c>
      <c r="DB351" s="65">
        <f>IF(DB$341&gt;=$E351,IF(DB135*$C$23&gt;MAX($C$22,(DC244*$C$34+DC245*$C$35)*EXP(-$C$12*$C$30)+(DC351*$C$34+DC352*$C$35)*EXP(-$C$14*$C$30)),DB135*$C$23,(DC351*$C$34+DC352*$C$35)*EXP(-$C$14*$C$30)),"")</f>
        <v/>
      </c>
      <c r="DC351" s="65">
        <f>IF(DC$341&gt;=$E351,IF(DC135*$C$23&gt;$C$22,DC135*$C$23,0),"")</f>
        <v/>
      </c>
    </row>
    <row r="352" ht="12" customHeight="1">
      <c r="B352" s="12" t="n"/>
      <c r="C352" s="12" t="n"/>
      <c r="D352" s="12" t="n"/>
      <c r="E352" s="64">
        <f>E351+1</f>
        <v/>
      </c>
      <c r="G352" s="65">
        <f>IF(G$341&gt;=$E352,IF(G136*$C$23&gt;MAX($C$22,(H245*$C$34+H246*$C$35)*EXP(-$C$12*$C$30)+(H352*$C$34+H353*$C$35)*EXP(-$C$14*$C$30)),G136*$C$23,(H352*$C$34+H353*$C$35)*EXP(-$C$14*$C$30)),"")</f>
        <v/>
      </c>
      <c r="H352" s="65">
        <f>IF(H$341&gt;=$E352,IF(H136*$C$23&gt;MAX($C$22,(I245*$C$34+I246*$C$35)*EXP(-$C$12*$C$30)+(I352*$C$34+I353*$C$35)*EXP(-$C$14*$C$30)),H136*$C$23,(I352*$C$34+I353*$C$35)*EXP(-$C$14*$C$30)),"")</f>
        <v/>
      </c>
      <c r="I352" s="65">
        <f>IF(I$341&gt;=$E352,IF(I136*$C$23&gt;MAX($C$22,(J245*$C$34+J246*$C$35)*EXP(-$C$12*$C$30)+(J352*$C$34+J353*$C$35)*EXP(-$C$14*$C$30)),I136*$C$23,(J352*$C$34+J353*$C$35)*EXP(-$C$14*$C$30)),"")</f>
        <v/>
      </c>
      <c r="J352" s="65">
        <f>IF(J$341&gt;=$E352,IF(J136*$C$23&gt;MAX($C$22,(K245*$C$34+K246*$C$35)*EXP(-$C$12*$C$30)+(K352*$C$34+K353*$C$35)*EXP(-$C$14*$C$30)),J136*$C$23,(K352*$C$34+K353*$C$35)*EXP(-$C$14*$C$30)),"")</f>
        <v/>
      </c>
      <c r="K352" s="65">
        <f>IF(K$341&gt;=$E352,IF(K136*$C$23&gt;MAX($C$22,(L245*$C$34+L246*$C$35)*EXP(-$C$12*$C$30)+(L352*$C$34+L353*$C$35)*EXP(-$C$14*$C$30)),K136*$C$23,(L352*$C$34+L353*$C$35)*EXP(-$C$14*$C$30)),"")</f>
        <v/>
      </c>
      <c r="L352" s="65">
        <f>IF(L$341&gt;=$E352,IF(L136*$C$23&gt;MAX($C$22,(M245*$C$34+M246*$C$35)*EXP(-$C$12*$C$30)+(M352*$C$34+M353*$C$35)*EXP(-$C$14*$C$30)),L136*$C$23,(M352*$C$34+M353*$C$35)*EXP(-$C$14*$C$30)),"")</f>
        <v/>
      </c>
      <c r="M352" s="65">
        <f>IF(M$341&gt;=$E352,IF(M136*$C$23&gt;MAX($C$22,(N245*$C$34+N246*$C$35)*EXP(-$C$12*$C$30)+(N352*$C$34+N353*$C$35)*EXP(-$C$14*$C$30)),M136*$C$23,(N352*$C$34+N353*$C$35)*EXP(-$C$14*$C$30)),"")</f>
        <v/>
      </c>
      <c r="N352" s="65">
        <f>IF(N$341&gt;=$E352,IF(N136*$C$23&gt;MAX($C$22,(O245*$C$34+O246*$C$35)*EXP(-$C$12*$C$30)+(O352*$C$34+O353*$C$35)*EXP(-$C$14*$C$30)),N136*$C$23,(O352*$C$34+O353*$C$35)*EXP(-$C$14*$C$30)),"")</f>
        <v/>
      </c>
      <c r="O352" s="65">
        <f>IF(O$341&gt;=$E352,IF(O136*$C$23&gt;MAX($C$22,(P245*$C$34+P246*$C$35)*EXP(-$C$12*$C$30)+(P352*$C$34+P353*$C$35)*EXP(-$C$14*$C$30)),O136*$C$23,(P352*$C$34+P353*$C$35)*EXP(-$C$14*$C$30)),"")</f>
        <v/>
      </c>
      <c r="P352" s="65">
        <f>IF(P$341&gt;=$E352,IF(P136*$C$23&gt;MAX($C$22,(Q245*$C$34+Q246*$C$35)*EXP(-$C$12*$C$30)+(Q352*$C$34+Q353*$C$35)*EXP(-$C$14*$C$30)),P136*$C$23,(Q352*$C$34+Q353*$C$35)*EXP(-$C$14*$C$30)),"")</f>
        <v/>
      </c>
      <c r="Q352" s="65">
        <f>IF(Q$341&gt;=$E352,IF(Q136*$C$23&gt;MAX($C$22,(R245*$C$34+R246*$C$35)*EXP(-$C$12*$C$30)+(R352*$C$34+R353*$C$35)*EXP(-$C$14*$C$30)),Q136*$C$23,(R352*$C$34+R353*$C$35)*EXP(-$C$14*$C$30)),"")</f>
        <v/>
      </c>
      <c r="R352" s="65">
        <f>IF(R$341&gt;=$E352,IF(R136*$C$23&gt;MAX($C$22,(S245*$C$34+S246*$C$35)*EXP(-$C$12*$C$30)+(S352*$C$34+S353*$C$35)*EXP(-$C$14*$C$30)),R136*$C$23,(S352*$C$34+S353*$C$35)*EXP(-$C$14*$C$30)),"")</f>
        <v/>
      </c>
      <c r="S352" s="65">
        <f>IF(S$341&gt;=$E352,IF(S136*$C$23&gt;MAX($C$22,(T245*$C$34+T246*$C$35)*EXP(-$C$12*$C$30)+(T352*$C$34+T353*$C$35)*EXP(-$C$14*$C$30)),S136*$C$23,(T352*$C$34+T353*$C$35)*EXP(-$C$14*$C$30)),"")</f>
        <v/>
      </c>
      <c r="T352" s="65">
        <f>IF(T$341&gt;=$E352,IF(T136*$C$23&gt;MAX($C$22,(U245*$C$34+U246*$C$35)*EXP(-$C$12*$C$30)+(U352*$C$34+U353*$C$35)*EXP(-$C$14*$C$30)),T136*$C$23,(U352*$C$34+U353*$C$35)*EXP(-$C$14*$C$30)),"")</f>
        <v/>
      </c>
      <c r="U352" s="65">
        <f>IF(U$341&gt;=$E352,IF(U136*$C$23&gt;MAX($C$22,(V245*$C$34+V246*$C$35)*EXP(-$C$12*$C$30)+(V352*$C$34+V353*$C$35)*EXP(-$C$14*$C$30)),U136*$C$23,(V352*$C$34+V353*$C$35)*EXP(-$C$14*$C$30)),"")</f>
        <v/>
      </c>
      <c r="V352" s="65">
        <f>IF(V$341&gt;=$E352,IF(V136*$C$23&gt;MAX($C$22,(W245*$C$34+W246*$C$35)*EXP(-$C$12*$C$30)+(W352*$C$34+W353*$C$35)*EXP(-$C$14*$C$30)),V136*$C$23,(W352*$C$34+W353*$C$35)*EXP(-$C$14*$C$30)),"")</f>
        <v/>
      </c>
      <c r="W352" s="65">
        <f>IF(W$341&gt;=$E352,IF(W136*$C$23&gt;MAX($C$22,(X245*$C$34+X246*$C$35)*EXP(-$C$12*$C$30)+(X352*$C$34+X353*$C$35)*EXP(-$C$14*$C$30)),W136*$C$23,(X352*$C$34+X353*$C$35)*EXP(-$C$14*$C$30)),"")</f>
        <v/>
      </c>
      <c r="X352" s="65">
        <f>IF(X$341&gt;=$E352,IF(X136*$C$23&gt;MAX($C$22,(Y245*$C$34+Y246*$C$35)*EXP(-$C$12*$C$30)+(Y352*$C$34+Y353*$C$35)*EXP(-$C$14*$C$30)),X136*$C$23,(Y352*$C$34+Y353*$C$35)*EXP(-$C$14*$C$30)),"")</f>
        <v/>
      </c>
      <c r="Y352" s="65">
        <f>IF(Y$341&gt;=$E352,IF(Y136*$C$23&gt;MAX($C$22,(Z245*$C$34+Z246*$C$35)*EXP(-$C$12*$C$30)+(Z352*$C$34+Z353*$C$35)*EXP(-$C$14*$C$30)),Y136*$C$23,(Z352*$C$34+Z353*$C$35)*EXP(-$C$14*$C$30)),"")</f>
        <v/>
      </c>
      <c r="Z352" s="65">
        <f>IF(Z$341&gt;=$E352,IF(Z136*$C$23&gt;MAX($C$22,(AA245*$C$34+AA246*$C$35)*EXP(-$C$12*$C$30)+(AA352*$C$34+AA353*$C$35)*EXP(-$C$14*$C$30)),Z136*$C$23,(AA352*$C$34+AA353*$C$35)*EXP(-$C$14*$C$30)),"")</f>
        <v/>
      </c>
      <c r="AA352" s="65">
        <f>IF(AA$341&gt;=$E352,IF(AA136*$C$23&gt;MAX($C$22,(AB245*$C$34+AB246*$C$35)*EXP(-$C$12*$C$30)+(AB352*$C$34+AB353*$C$35)*EXP(-$C$14*$C$30)),AA136*$C$23,(AB352*$C$34+AB353*$C$35)*EXP(-$C$14*$C$30)),"")</f>
        <v/>
      </c>
      <c r="AB352" s="65">
        <f>IF(AB$341&gt;=$E352,IF(AB136*$C$23&gt;MAX($C$22,(AC245*$C$34+AC246*$C$35)*EXP(-$C$12*$C$30)+(AC352*$C$34+AC353*$C$35)*EXP(-$C$14*$C$30)),AB136*$C$23,(AC352*$C$34+AC353*$C$35)*EXP(-$C$14*$C$30)),"")</f>
        <v/>
      </c>
      <c r="AC352" s="65">
        <f>IF(AC$341&gt;=$E352,IF(AC136*$C$23&gt;MAX($C$22,(AD245*$C$34+AD246*$C$35)*EXP(-$C$12*$C$30)+(AD352*$C$34+AD353*$C$35)*EXP(-$C$14*$C$30)),AC136*$C$23,(AD352*$C$34+AD353*$C$35)*EXP(-$C$14*$C$30)),"")</f>
        <v/>
      </c>
      <c r="AD352" s="65">
        <f>IF(AD$341&gt;=$E352,IF(AD136*$C$23&gt;MAX($C$22,(AE245*$C$34+AE246*$C$35)*EXP(-$C$12*$C$30)+(AE352*$C$34+AE353*$C$35)*EXP(-$C$14*$C$30)),AD136*$C$23,(AE352*$C$34+AE353*$C$35)*EXP(-$C$14*$C$30)),"")</f>
        <v/>
      </c>
      <c r="AE352" s="65">
        <f>IF(AE$341&gt;=$E352,IF(AE136*$C$23&gt;MAX($C$22,(AF245*$C$34+AF246*$C$35)*EXP(-$C$12*$C$30)+(AF352*$C$34+AF353*$C$35)*EXP(-$C$14*$C$30)),AE136*$C$23,(AF352*$C$34+AF353*$C$35)*EXP(-$C$14*$C$30)),"")</f>
        <v/>
      </c>
      <c r="AF352" s="65">
        <f>IF(AF$341&gt;=$E352,IF(AF136*$C$23&gt;MAX($C$22,(AG245*$C$34+AG246*$C$35)*EXP(-$C$12*$C$30)+(AG352*$C$34+AG353*$C$35)*EXP(-$C$14*$C$30)),AF136*$C$23,(AG352*$C$34+AG353*$C$35)*EXP(-$C$14*$C$30)),"")</f>
        <v/>
      </c>
      <c r="AG352" s="65">
        <f>IF(AG$341&gt;=$E352,IF(AG136*$C$23&gt;MAX($C$22,(AH245*$C$34+AH246*$C$35)*EXP(-$C$12*$C$30)+(AH352*$C$34+AH353*$C$35)*EXP(-$C$14*$C$30)),AG136*$C$23,(AH352*$C$34+AH353*$C$35)*EXP(-$C$14*$C$30)),"")</f>
        <v/>
      </c>
      <c r="AH352" s="65">
        <f>IF(AH$341&gt;=$E352,IF(AH136*$C$23&gt;MAX($C$22,(AI245*$C$34+AI246*$C$35)*EXP(-$C$12*$C$30)+(AI352*$C$34+AI353*$C$35)*EXP(-$C$14*$C$30)),AH136*$C$23,(AI352*$C$34+AI353*$C$35)*EXP(-$C$14*$C$30)),"")</f>
        <v/>
      </c>
      <c r="AI352" s="65">
        <f>IF(AI$341&gt;=$E352,IF(AI136*$C$23&gt;MAX($C$22,(AJ245*$C$34+AJ246*$C$35)*EXP(-$C$12*$C$30)+(AJ352*$C$34+AJ353*$C$35)*EXP(-$C$14*$C$30)),AI136*$C$23,(AJ352*$C$34+AJ353*$C$35)*EXP(-$C$14*$C$30)),"")</f>
        <v/>
      </c>
      <c r="AJ352" s="65">
        <f>IF(AJ$341&gt;=$E352,IF(AJ136*$C$23&gt;MAX($C$22,(AK245*$C$34+AK246*$C$35)*EXP(-$C$12*$C$30)+(AK352*$C$34+AK353*$C$35)*EXP(-$C$14*$C$30)),AJ136*$C$23,(AK352*$C$34+AK353*$C$35)*EXP(-$C$14*$C$30)),"")</f>
        <v/>
      </c>
      <c r="AK352" s="65">
        <f>IF(AK$341&gt;=$E352,IF(AK136*$C$23&gt;MAX($C$22,(AL245*$C$34+AL246*$C$35)*EXP(-$C$12*$C$30)+(AL352*$C$34+AL353*$C$35)*EXP(-$C$14*$C$30)),AK136*$C$23,(AL352*$C$34+AL353*$C$35)*EXP(-$C$14*$C$30)),"")</f>
        <v/>
      </c>
      <c r="AL352" s="65">
        <f>IF(AL$341&gt;=$E352,IF(AL136*$C$23&gt;MAX($C$22,(AM245*$C$34+AM246*$C$35)*EXP(-$C$12*$C$30)+(AM352*$C$34+AM353*$C$35)*EXP(-$C$14*$C$30)),AL136*$C$23,(AM352*$C$34+AM353*$C$35)*EXP(-$C$14*$C$30)),"")</f>
        <v/>
      </c>
      <c r="AM352" s="65">
        <f>IF(AM$341&gt;=$E352,IF(AM136*$C$23&gt;MAX($C$22,(AN245*$C$34+AN246*$C$35)*EXP(-$C$12*$C$30)+(AN352*$C$34+AN353*$C$35)*EXP(-$C$14*$C$30)),AM136*$C$23,(AN352*$C$34+AN353*$C$35)*EXP(-$C$14*$C$30)),"")</f>
        <v/>
      </c>
      <c r="AN352" s="65">
        <f>IF(AN$341&gt;=$E352,IF(AN136*$C$23&gt;MAX($C$22,(AO245*$C$34+AO246*$C$35)*EXP(-$C$12*$C$30)+(AO352*$C$34+AO353*$C$35)*EXP(-$C$14*$C$30)),AN136*$C$23,(AO352*$C$34+AO353*$C$35)*EXP(-$C$14*$C$30)),"")</f>
        <v/>
      </c>
      <c r="AO352" s="65">
        <f>IF(AO$341&gt;=$E352,IF(AO136*$C$23&gt;MAX($C$22,(AP245*$C$34+AP246*$C$35)*EXP(-$C$12*$C$30)+(AP352*$C$34+AP353*$C$35)*EXP(-$C$14*$C$30)),AO136*$C$23,(AP352*$C$34+AP353*$C$35)*EXP(-$C$14*$C$30)),"")</f>
        <v/>
      </c>
      <c r="AP352" s="65">
        <f>IF(AP$341&gt;=$E352,IF(AP136*$C$23&gt;MAX($C$22,(AQ245*$C$34+AQ246*$C$35)*EXP(-$C$12*$C$30)+(AQ352*$C$34+AQ353*$C$35)*EXP(-$C$14*$C$30)),AP136*$C$23,(AQ352*$C$34+AQ353*$C$35)*EXP(-$C$14*$C$30)),"")</f>
        <v/>
      </c>
      <c r="AQ352" s="65">
        <f>IF(AQ$341&gt;=$E352,IF(AQ136*$C$23&gt;MAX($C$22,(AR245*$C$34+AR246*$C$35)*EXP(-$C$12*$C$30)+(AR352*$C$34+AR353*$C$35)*EXP(-$C$14*$C$30)),AQ136*$C$23,(AR352*$C$34+AR353*$C$35)*EXP(-$C$14*$C$30)),"")</f>
        <v/>
      </c>
      <c r="AR352" s="65">
        <f>IF(AR$341&gt;=$E352,IF(AR136*$C$23&gt;MAX($C$22,(AS245*$C$34+AS246*$C$35)*EXP(-$C$12*$C$30)+(AS352*$C$34+AS353*$C$35)*EXP(-$C$14*$C$30)),AR136*$C$23,(AS352*$C$34+AS353*$C$35)*EXP(-$C$14*$C$30)),"")</f>
        <v/>
      </c>
      <c r="AS352" s="65">
        <f>IF(AS$341&gt;=$E352,IF(AS136*$C$23&gt;MAX($C$22,(AT245*$C$34+AT246*$C$35)*EXP(-$C$12*$C$30)+(AT352*$C$34+AT353*$C$35)*EXP(-$C$14*$C$30)),AS136*$C$23,(AT352*$C$34+AT353*$C$35)*EXP(-$C$14*$C$30)),"")</f>
        <v/>
      </c>
      <c r="AT352" s="65">
        <f>IF(AT$341&gt;=$E352,IF(AT136*$C$23&gt;MAX($C$22,(AU245*$C$34+AU246*$C$35)*EXP(-$C$12*$C$30)+(AU352*$C$34+AU353*$C$35)*EXP(-$C$14*$C$30)),AT136*$C$23,(AU352*$C$34+AU353*$C$35)*EXP(-$C$14*$C$30)),"")</f>
        <v/>
      </c>
      <c r="AU352" s="65">
        <f>IF(AU$341&gt;=$E352,IF(AU136*$C$23&gt;MAX($C$22,(AV245*$C$34+AV246*$C$35)*EXP(-$C$12*$C$30)+(AV352*$C$34+AV353*$C$35)*EXP(-$C$14*$C$30)),AU136*$C$23,(AV352*$C$34+AV353*$C$35)*EXP(-$C$14*$C$30)),"")</f>
        <v/>
      </c>
      <c r="AV352" s="65">
        <f>IF(AV$341&gt;=$E352,IF(AV136*$C$23&gt;MAX($C$22,(AW245*$C$34+AW246*$C$35)*EXP(-$C$12*$C$30)+(AW352*$C$34+AW353*$C$35)*EXP(-$C$14*$C$30)),AV136*$C$23,(AW352*$C$34+AW353*$C$35)*EXP(-$C$14*$C$30)),"")</f>
        <v/>
      </c>
      <c r="AW352" s="65">
        <f>IF(AW$341&gt;=$E352,IF(AW136*$C$23&gt;MAX($C$22,(AX245*$C$34+AX246*$C$35)*EXP(-$C$12*$C$30)+(AX352*$C$34+AX353*$C$35)*EXP(-$C$14*$C$30)),AW136*$C$23,(AX352*$C$34+AX353*$C$35)*EXP(-$C$14*$C$30)),"")</f>
        <v/>
      </c>
      <c r="AX352" s="65">
        <f>IF(AX$341&gt;=$E352,IF(AX136*$C$23&gt;MAX($C$22,(AY245*$C$34+AY246*$C$35)*EXP(-$C$12*$C$30)+(AY352*$C$34+AY353*$C$35)*EXP(-$C$14*$C$30)),AX136*$C$23,(AY352*$C$34+AY353*$C$35)*EXP(-$C$14*$C$30)),"")</f>
        <v/>
      </c>
      <c r="AY352" s="65">
        <f>IF(AY$341&gt;=$E352,IF(AY136*$C$23&gt;MAX($C$22,(AZ245*$C$34+AZ246*$C$35)*EXP(-$C$12*$C$30)+(AZ352*$C$34+AZ353*$C$35)*EXP(-$C$14*$C$30)),AY136*$C$23,(AZ352*$C$34+AZ353*$C$35)*EXP(-$C$14*$C$30)),"")</f>
        <v/>
      </c>
      <c r="AZ352" s="65">
        <f>IF(AZ$341&gt;=$E352,IF(AZ136*$C$23&gt;MAX($C$22,(BA245*$C$34+BA246*$C$35)*EXP(-$C$12*$C$30)+(BA352*$C$34+BA353*$C$35)*EXP(-$C$14*$C$30)),AZ136*$C$23,(BA352*$C$34+BA353*$C$35)*EXP(-$C$14*$C$30)),"")</f>
        <v/>
      </c>
      <c r="BA352" s="65">
        <f>IF(BA$341&gt;=$E352,IF(BA136*$C$23&gt;MAX($C$22,(BB245*$C$34+BB246*$C$35)*EXP(-$C$12*$C$30)+(BB352*$C$34+BB353*$C$35)*EXP(-$C$14*$C$30)),BA136*$C$23,(BB352*$C$34+BB353*$C$35)*EXP(-$C$14*$C$30)),"")</f>
        <v/>
      </c>
      <c r="BB352" s="65">
        <f>IF(BB$341&gt;=$E352,IF(BB136*$C$23&gt;MAX($C$22,(BC245*$C$34+BC246*$C$35)*EXP(-$C$12*$C$30)+(BC352*$C$34+BC353*$C$35)*EXP(-$C$14*$C$30)),BB136*$C$23,(BC352*$C$34+BC353*$C$35)*EXP(-$C$14*$C$30)),"")</f>
        <v/>
      </c>
      <c r="BC352" s="65">
        <f>IF(BC$341&gt;=$E352,IF(BC136*$C$23&gt;MAX($C$22,(BD245*$C$34+BD246*$C$35)*EXP(-$C$12*$C$30)+(BD352*$C$34+BD353*$C$35)*EXP(-$C$14*$C$30)),BC136*$C$23,(BD352*$C$34+BD353*$C$35)*EXP(-$C$14*$C$30)),"")</f>
        <v/>
      </c>
      <c r="BD352" s="65">
        <f>IF(BD$341&gt;=$E352,IF(BD136*$C$23&gt;MAX($C$22,(BE245*$C$34+BE246*$C$35)*EXP(-$C$12*$C$30)+(BE352*$C$34+BE353*$C$35)*EXP(-$C$14*$C$30)),BD136*$C$23,(BE352*$C$34+BE353*$C$35)*EXP(-$C$14*$C$30)),"")</f>
        <v/>
      </c>
      <c r="BE352" s="65">
        <f>IF(BE$341&gt;=$E352,IF(BE136*$C$23&gt;MAX($C$22,(BF245*$C$34+BF246*$C$35)*EXP(-$C$12*$C$30)+(BF352*$C$34+BF353*$C$35)*EXP(-$C$14*$C$30)),BE136*$C$23,(BF352*$C$34+BF353*$C$35)*EXP(-$C$14*$C$30)),"")</f>
        <v/>
      </c>
      <c r="BF352" s="65">
        <f>IF(BF$341&gt;=$E352,IF(BF136*$C$23&gt;MAX($C$22,(BG245*$C$34+BG246*$C$35)*EXP(-$C$12*$C$30)+(BG352*$C$34+BG353*$C$35)*EXP(-$C$14*$C$30)),BF136*$C$23,(BG352*$C$34+BG353*$C$35)*EXP(-$C$14*$C$30)),"")</f>
        <v/>
      </c>
      <c r="BG352" s="65">
        <f>IF(BG$341&gt;=$E352,IF(BG136*$C$23&gt;MAX($C$22,(BH245*$C$34+BH246*$C$35)*EXP(-$C$12*$C$30)+(BH352*$C$34+BH353*$C$35)*EXP(-$C$14*$C$30)),BG136*$C$23,(BH352*$C$34+BH353*$C$35)*EXP(-$C$14*$C$30)),"")</f>
        <v/>
      </c>
      <c r="BH352" s="65">
        <f>IF(BH$341&gt;=$E352,IF(BH136*$C$23&gt;MAX($C$22,(BI245*$C$34+BI246*$C$35)*EXP(-$C$12*$C$30)+(BI352*$C$34+BI353*$C$35)*EXP(-$C$14*$C$30)),BH136*$C$23,(BI352*$C$34+BI353*$C$35)*EXP(-$C$14*$C$30)),"")</f>
        <v/>
      </c>
      <c r="BI352" s="65">
        <f>IF(BI$341&gt;=$E352,IF(BI136*$C$23&gt;MAX($C$22,(BJ245*$C$34+BJ246*$C$35)*EXP(-$C$12*$C$30)+(BJ352*$C$34+BJ353*$C$35)*EXP(-$C$14*$C$30)),BI136*$C$23,(BJ352*$C$34+BJ353*$C$35)*EXP(-$C$14*$C$30)),"")</f>
        <v/>
      </c>
      <c r="BJ352" s="65">
        <f>IF(BJ$341&gt;=$E352,IF(BJ136*$C$23&gt;MAX($C$22,(BK245*$C$34+BK246*$C$35)*EXP(-$C$12*$C$30)+(BK352*$C$34+BK353*$C$35)*EXP(-$C$14*$C$30)),BJ136*$C$23,(BK352*$C$34+BK353*$C$35)*EXP(-$C$14*$C$30)),"")</f>
        <v/>
      </c>
      <c r="BK352" s="65">
        <f>IF(BK$341&gt;=$E352,IF(BK136*$C$23&gt;MAX($C$22,(BL245*$C$34+BL246*$C$35)*EXP(-$C$12*$C$30)+(BL352*$C$34+BL353*$C$35)*EXP(-$C$14*$C$30)),BK136*$C$23,(BL352*$C$34+BL353*$C$35)*EXP(-$C$14*$C$30)),"")</f>
        <v/>
      </c>
      <c r="BL352" s="65">
        <f>IF(BL$341&gt;=$E352,IF(BL136*$C$23&gt;MAX($C$22,(BM245*$C$34+BM246*$C$35)*EXP(-$C$12*$C$30)+(BM352*$C$34+BM353*$C$35)*EXP(-$C$14*$C$30)),BL136*$C$23,(BM352*$C$34+BM353*$C$35)*EXP(-$C$14*$C$30)),"")</f>
        <v/>
      </c>
      <c r="BM352" s="65">
        <f>IF(BM$341&gt;=$E352,IF(BM136*$C$23&gt;MAX($C$22,(BN245*$C$34+BN246*$C$35)*EXP(-$C$12*$C$30)+(BN352*$C$34+BN353*$C$35)*EXP(-$C$14*$C$30)),BM136*$C$23,(BN352*$C$34+BN353*$C$35)*EXP(-$C$14*$C$30)),"")</f>
        <v/>
      </c>
      <c r="BN352" s="65">
        <f>IF(BN$341&gt;=$E352,IF(BN136*$C$23&gt;MAX($C$22,(BO245*$C$34+BO246*$C$35)*EXP(-$C$12*$C$30)+(BO352*$C$34+BO353*$C$35)*EXP(-$C$14*$C$30)),BN136*$C$23,(BO352*$C$34+BO353*$C$35)*EXP(-$C$14*$C$30)),"")</f>
        <v/>
      </c>
      <c r="BO352" s="65">
        <f>IF(BO$341&gt;=$E352,IF(BO136*$C$23&gt;MAX($C$22,(BP245*$C$34+BP246*$C$35)*EXP(-$C$12*$C$30)+(BP352*$C$34+BP353*$C$35)*EXP(-$C$14*$C$30)),BO136*$C$23,(BP352*$C$34+BP353*$C$35)*EXP(-$C$14*$C$30)),"")</f>
        <v/>
      </c>
      <c r="BP352" s="65">
        <f>IF(BP$341&gt;=$E352,IF(BP136*$C$23&gt;MAX($C$22,(BQ245*$C$34+BQ246*$C$35)*EXP(-$C$12*$C$30)+(BQ352*$C$34+BQ353*$C$35)*EXP(-$C$14*$C$30)),BP136*$C$23,(BQ352*$C$34+BQ353*$C$35)*EXP(-$C$14*$C$30)),"")</f>
        <v/>
      </c>
      <c r="BQ352" s="65">
        <f>IF(BQ$341&gt;=$E352,IF(BQ136*$C$23&gt;MAX($C$22,(BR245*$C$34+BR246*$C$35)*EXP(-$C$12*$C$30)+(BR352*$C$34+BR353*$C$35)*EXP(-$C$14*$C$30)),BQ136*$C$23,(BR352*$C$34+BR353*$C$35)*EXP(-$C$14*$C$30)),"")</f>
        <v/>
      </c>
      <c r="BR352" s="65">
        <f>IF(BR$341&gt;=$E352,IF(BR136*$C$23&gt;MAX($C$22,(BS245*$C$34+BS246*$C$35)*EXP(-$C$12*$C$30)+(BS352*$C$34+BS353*$C$35)*EXP(-$C$14*$C$30)),BR136*$C$23,(BS352*$C$34+BS353*$C$35)*EXP(-$C$14*$C$30)),"")</f>
        <v/>
      </c>
      <c r="BS352" s="65">
        <f>IF(BS$341&gt;=$E352,IF(BS136*$C$23&gt;MAX($C$22,(BT245*$C$34+BT246*$C$35)*EXP(-$C$12*$C$30)+(BT352*$C$34+BT353*$C$35)*EXP(-$C$14*$C$30)),BS136*$C$23,(BT352*$C$34+BT353*$C$35)*EXP(-$C$14*$C$30)),"")</f>
        <v/>
      </c>
      <c r="BT352" s="65">
        <f>IF(BT$341&gt;=$E352,IF(BT136*$C$23&gt;MAX($C$22,(BU245*$C$34+BU246*$C$35)*EXP(-$C$12*$C$30)+(BU352*$C$34+BU353*$C$35)*EXP(-$C$14*$C$30)),BT136*$C$23,(BU352*$C$34+BU353*$C$35)*EXP(-$C$14*$C$30)),"")</f>
        <v/>
      </c>
      <c r="BU352" s="65">
        <f>IF(BU$341&gt;=$E352,IF(BU136*$C$23&gt;MAX($C$22,(BV245*$C$34+BV246*$C$35)*EXP(-$C$12*$C$30)+(BV352*$C$34+BV353*$C$35)*EXP(-$C$14*$C$30)),BU136*$C$23,(BV352*$C$34+BV353*$C$35)*EXP(-$C$14*$C$30)),"")</f>
        <v/>
      </c>
      <c r="BV352" s="65">
        <f>IF(BV$341&gt;=$E352,IF(BV136*$C$23&gt;MAX($C$22,(BW245*$C$34+BW246*$C$35)*EXP(-$C$12*$C$30)+(BW352*$C$34+BW353*$C$35)*EXP(-$C$14*$C$30)),BV136*$C$23,(BW352*$C$34+BW353*$C$35)*EXP(-$C$14*$C$30)),"")</f>
        <v/>
      </c>
      <c r="BW352" s="65">
        <f>IF(BW$341&gt;=$E352,IF(BW136*$C$23&gt;MAX($C$22,(BX245*$C$34+BX246*$C$35)*EXP(-$C$12*$C$30)+(BX352*$C$34+BX353*$C$35)*EXP(-$C$14*$C$30)),BW136*$C$23,(BX352*$C$34+BX353*$C$35)*EXP(-$C$14*$C$30)),"")</f>
        <v/>
      </c>
      <c r="BX352" s="65">
        <f>IF(BX$341&gt;=$E352,IF(BX136*$C$23&gt;MAX($C$22,(BY245*$C$34+BY246*$C$35)*EXP(-$C$12*$C$30)+(BY352*$C$34+BY353*$C$35)*EXP(-$C$14*$C$30)),BX136*$C$23,(BY352*$C$34+BY353*$C$35)*EXP(-$C$14*$C$30)),"")</f>
        <v/>
      </c>
      <c r="BY352" s="65">
        <f>IF(BY$341&gt;=$E352,IF(BY136*$C$23&gt;MAX($C$22,(BZ245*$C$34+BZ246*$C$35)*EXP(-$C$12*$C$30)+(BZ352*$C$34+BZ353*$C$35)*EXP(-$C$14*$C$30)),BY136*$C$23,(BZ352*$C$34+BZ353*$C$35)*EXP(-$C$14*$C$30)),"")</f>
        <v/>
      </c>
      <c r="BZ352" s="65">
        <f>IF(BZ$341&gt;=$E352,IF(BZ136*$C$23&gt;MAX($C$22,(CA245*$C$34+CA246*$C$35)*EXP(-$C$12*$C$30)+(CA352*$C$34+CA353*$C$35)*EXP(-$C$14*$C$30)),BZ136*$C$23,(CA352*$C$34+CA353*$C$35)*EXP(-$C$14*$C$30)),"")</f>
        <v/>
      </c>
      <c r="CA352" s="65">
        <f>IF(CA$341&gt;=$E352,IF(CA136*$C$23&gt;MAX($C$22,(CB245*$C$34+CB246*$C$35)*EXP(-$C$12*$C$30)+(CB352*$C$34+CB353*$C$35)*EXP(-$C$14*$C$30)),CA136*$C$23,(CB352*$C$34+CB353*$C$35)*EXP(-$C$14*$C$30)),"")</f>
        <v/>
      </c>
      <c r="CB352" s="65">
        <f>IF(CB$341&gt;=$E352,IF(CB136*$C$23&gt;MAX($C$22,(CC245*$C$34+CC246*$C$35)*EXP(-$C$12*$C$30)+(CC352*$C$34+CC353*$C$35)*EXP(-$C$14*$C$30)),CB136*$C$23,(CC352*$C$34+CC353*$C$35)*EXP(-$C$14*$C$30)),"")</f>
        <v/>
      </c>
      <c r="CC352" s="65">
        <f>IF(CC$341&gt;=$E352,IF(CC136*$C$23&gt;MAX($C$22,(CD245*$C$34+CD246*$C$35)*EXP(-$C$12*$C$30)+(CD352*$C$34+CD353*$C$35)*EXP(-$C$14*$C$30)),CC136*$C$23,(CD352*$C$34+CD353*$C$35)*EXP(-$C$14*$C$30)),"")</f>
        <v/>
      </c>
      <c r="CD352" s="65">
        <f>IF(CD$341&gt;=$E352,IF(CD136*$C$23&gt;MAX($C$22,(CE245*$C$34+CE246*$C$35)*EXP(-$C$12*$C$30)+(CE352*$C$34+CE353*$C$35)*EXP(-$C$14*$C$30)),CD136*$C$23,(CE352*$C$34+CE353*$C$35)*EXP(-$C$14*$C$30)),"")</f>
        <v/>
      </c>
      <c r="CE352" s="65">
        <f>IF(CE$341&gt;=$E352,IF(CE136*$C$23&gt;MAX($C$22,(CF245*$C$34+CF246*$C$35)*EXP(-$C$12*$C$30)+(CF352*$C$34+CF353*$C$35)*EXP(-$C$14*$C$30)),CE136*$C$23,(CF352*$C$34+CF353*$C$35)*EXP(-$C$14*$C$30)),"")</f>
        <v/>
      </c>
      <c r="CF352" s="65">
        <f>IF(CF$341&gt;=$E352,IF(CF136*$C$23&gt;MAX($C$22,(CG245*$C$34+CG246*$C$35)*EXP(-$C$12*$C$30)+(CG352*$C$34+CG353*$C$35)*EXP(-$C$14*$C$30)),CF136*$C$23,(CG352*$C$34+CG353*$C$35)*EXP(-$C$14*$C$30)),"")</f>
        <v/>
      </c>
      <c r="CG352" s="65">
        <f>IF(CG$341&gt;=$E352,IF(CG136*$C$23&gt;MAX($C$22,(CH245*$C$34+CH246*$C$35)*EXP(-$C$12*$C$30)+(CH352*$C$34+CH353*$C$35)*EXP(-$C$14*$C$30)),CG136*$C$23,(CH352*$C$34+CH353*$C$35)*EXP(-$C$14*$C$30)),"")</f>
        <v/>
      </c>
      <c r="CH352" s="65">
        <f>IF(CH$341&gt;=$E352,IF(CH136*$C$23&gt;MAX($C$22,(CI245*$C$34+CI246*$C$35)*EXP(-$C$12*$C$30)+(CI352*$C$34+CI353*$C$35)*EXP(-$C$14*$C$30)),CH136*$C$23,(CI352*$C$34+CI353*$C$35)*EXP(-$C$14*$C$30)),"")</f>
        <v/>
      </c>
      <c r="CI352" s="65">
        <f>IF(CI$341&gt;=$E352,IF(CI136*$C$23&gt;MAX($C$22,(CJ245*$C$34+CJ246*$C$35)*EXP(-$C$12*$C$30)+(CJ352*$C$34+CJ353*$C$35)*EXP(-$C$14*$C$30)),CI136*$C$23,(CJ352*$C$34+CJ353*$C$35)*EXP(-$C$14*$C$30)),"")</f>
        <v/>
      </c>
      <c r="CJ352" s="65">
        <f>IF(CJ$341&gt;=$E352,IF(CJ136*$C$23&gt;MAX($C$22,(CK245*$C$34+CK246*$C$35)*EXP(-$C$12*$C$30)+(CK352*$C$34+CK353*$C$35)*EXP(-$C$14*$C$30)),CJ136*$C$23,(CK352*$C$34+CK353*$C$35)*EXP(-$C$14*$C$30)),"")</f>
        <v/>
      </c>
      <c r="CK352" s="65">
        <f>IF(CK$341&gt;=$E352,IF(CK136*$C$23&gt;MAX($C$22,(CL245*$C$34+CL246*$C$35)*EXP(-$C$12*$C$30)+(CL352*$C$34+CL353*$C$35)*EXP(-$C$14*$C$30)),CK136*$C$23,(CL352*$C$34+CL353*$C$35)*EXP(-$C$14*$C$30)),"")</f>
        <v/>
      </c>
      <c r="CL352" s="65">
        <f>IF(CL$341&gt;=$E352,IF(CL136*$C$23&gt;MAX($C$22,(CM245*$C$34+CM246*$C$35)*EXP(-$C$12*$C$30)+(CM352*$C$34+CM353*$C$35)*EXP(-$C$14*$C$30)),CL136*$C$23,(CM352*$C$34+CM353*$C$35)*EXP(-$C$14*$C$30)),"")</f>
        <v/>
      </c>
      <c r="CM352" s="65">
        <f>IF(CM$341&gt;=$E352,IF(CM136*$C$23&gt;MAX($C$22,(CN245*$C$34+CN246*$C$35)*EXP(-$C$12*$C$30)+(CN352*$C$34+CN353*$C$35)*EXP(-$C$14*$C$30)),CM136*$C$23,(CN352*$C$34+CN353*$C$35)*EXP(-$C$14*$C$30)),"")</f>
        <v/>
      </c>
      <c r="CN352" s="65">
        <f>IF(CN$341&gt;=$E352,IF(CN136*$C$23&gt;MAX($C$22,(CO245*$C$34+CO246*$C$35)*EXP(-$C$12*$C$30)+(CO352*$C$34+CO353*$C$35)*EXP(-$C$14*$C$30)),CN136*$C$23,(CO352*$C$34+CO353*$C$35)*EXP(-$C$14*$C$30)),"")</f>
        <v/>
      </c>
      <c r="CO352" s="65">
        <f>IF(CO$341&gt;=$E352,IF(CO136*$C$23&gt;MAX($C$22,(CP245*$C$34+CP246*$C$35)*EXP(-$C$12*$C$30)+(CP352*$C$34+CP353*$C$35)*EXP(-$C$14*$C$30)),CO136*$C$23,(CP352*$C$34+CP353*$C$35)*EXP(-$C$14*$C$30)),"")</f>
        <v/>
      </c>
      <c r="CP352" s="65">
        <f>IF(CP$341&gt;=$E352,IF(CP136*$C$23&gt;MAX($C$22,(CQ245*$C$34+CQ246*$C$35)*EXP(-$C$12*$C$30)+(CQ352*$C$34+CQ353*$C$35)*EXP(-$C$14*$C$30)),CP136*$C$23,(CQ352*$C$34+CQ353*$C$35)*EXP(-$C$14*$C$30)),"")</f>
        <v/>
      </c>
      <c r="CQ352" s="65">
        <f>IF(CQ$341&gt;=$E352,IF(CQ136*$C$23&gt;MAX($C$22,(CR245*$C$34+CR246*$C$35)*EXP(-$C$12*$C$30)+(CR352*$C$34+CR353*$C$35)*EXP(-$C$14*$C$30)),CQ136*$C$23,(CR352*$C$34+CR353*$C$35)*EXP(-$C$14*$C$30)),"")</f>
        <v/>
      </c>
      <c r="CR352" s="65">
        <f>IF(CR$341&gt;=$E352,IF(CR136*$C$23&gt;MAX($C$22,(CS245*$C$34+CS246*$C$35)*EXP(-$C$12*$C$30)+(CS352*$C$34+CS353*$C$35)*EXP(-$C$14*$C$30)),CR136*$C$23,(CS352*$C$34+CS353*$C$35)*EXP(-$C$14*$C$30)),"")</f>
        <v/>
      </c>
      <c r="CS352" s="65">
        <f>IF(CS$341&gt;=$E352,IF(CS136*$C$23&gt;MAX($C$22,(CT245*$C$34+CT246*$C$35)*EXP(-$C$12*$C$30)+(CT352*$C$34+CT353*$C$35)*EXP(-$C$14*$C$30)),CS136*$C$23,(CT352*$C$34+CT353*$C$35)*EXP(-$C$14*$C$30)),"")</f>
        <v/>
      </c>
      <c r="CT352" s="65">
        <f>IF(CT$341&gt;=$E352,IF(CT136*$C$23&gt;MAX($C$22,(CU245*$C$34+CU246*$C$35)*EXP(-$C$12*$C$30)+(CU352*$C$34+CU353*$C$35)*EXP(-$C$14*$C$30)),CT136*$C$23,(CU352*$C$34+CU353*$C$35)*EXP(-$C$14*$C$30)),"")</f>
        <v/>
      </c>
      <c r="CU352" s="65">
        <f>IF(CU$341&gt;=$E352,IF(CU136*$C$23&gt;MAX($C$22,(CV245*$C$34+CV246*$C$35)*EXP(-$C$12*$C$30)+(CV352*$C$34+CV353*$C$35)*EXP(-$C$14*$C$30)),CU136*$C$23,(CV352*$C$34+CV353*$C$35)*EXP(-$C$14*$C$30)),"")</f>
        <v/>
      </c>
      <c r="CV352" s="65">
        <f>IF(CV$341&gt;=$E352,IF(CV136*$C$23&gt;MAX($C$22,(CW245*$C$34+CW246*$C$35)*EXP(-$C$12*$C$30)+(CW352*$C$34+CW353*$C$35)*EXP(-$C$14*$C$30)),CV136*$C$23,(CW352*$C$34+CW353*$C$35)*EXP(-$C$14*$C$30)),"")</f>
        <v/>
      </c>
      <c r="CW352" s="65">
        <f>IF(CW$341&gt;=$E352,IF(CW136*$C$23&gt;MAX($C$22,(CX245*$C$34+CX246*$C$35)*EXP(-$C$12*$C$30)+(CX352*$C$34+CX353*$C$35)*EXP(-$C$14*$C$30)),CW136*$C$23,(CX352*$C$34+CX353*$C$35)*EXP(-$C$14*$C$30)),"")</f>
        <v/>
      </c>
      <c r="CX352" s="65">
        <f>IF(CX$341&gt;=$E352,IF(CX136*$C$23&gt;MAX($C$22,(CY245*$C$34+CY246*$C$35)*EXP(-$C$12*$C$30)+(CY352*$C$34+CY353*$C$35)*EXP(-$C$14*$C$30)),CX136*$C$23,(CY352*$C$34+CY353*$C$35)*EXP(-$C$14*$C$30)),"")</f>
        <v/>
      </c>
      <c r="CY352" s="65">
        <f>IF(CY$341&gt;=$E352,IF(CY136*$C$23&gt;MAX($C$22,(CZ245*$C$34+CZ246*$C$35)*EXP(-$C$12*$C$30)+(CZ352*$C$34+CZ353*$C$35)*EXP(-$C$14*$C$30)),CY136*$C$23,(CZ352*$C$34+CZ353*$C$35)*EXP(-$C$14*$C$30)),"")</f>
        <v/>
      </c>
      <c r="CZ352" s="65">
        <f>IF(CZ$341&gt;=$E352,IF(CZ136*$C$23&gt;MAX($C$22,(DA245*$C$34+DA246*$C$35)*EXP(-$C$12*$C$30)+(DA352*$C$34+DA353*$C$35)*EXP(-$C$14*$C$30)),CZ136*$C$23,(DA352*$C$34+DA353*$C$35)*EXP(-$C$14*$C$30)),"")</f>
        <v/>
      </c>
      <c r="DA352" s="65">
        <f>IF(DA$341&gt;=$E352,IF(DA136*$C$23&gt;MAX($C$22,(DB245*$C$34+DB246*$C$35)*EXP(-$C$12*$C$30)+(DB352*$C$34+DB353*$C$35)*EXP(-$C$14*$C$30)),DA136*$C$23,(DB352*$C$34+DB353*$C$35)*EXP(-$C$14*$C$30)),"")</f>
        <v/>
      </c>
      <c r="DB352" s="65">
        <f>IF(DB$341&gt;=$E352,IF(DB136*$C$23&gt;MAX($C$22,(DC245*$C$34+DC246*$C$35)*EXP(-$C$12*$C$30)+(DC352*$C$34+DC353*$C$35)*EXP(-$C$14*$C$30)),DB136*$C$23,(DC352*$C$34+DC353*$C$35)*EXP(-$C$14*$C$30)),"")</f>
        <v/>
      </c>
      <c r="DC352" s="65">
        <f>IF(DC$341&gt;=$E352,IF(DC136*$C$23&gt;$C$22,DC136*$C$23,0),"")</f>
        <v/>
      </c>
    </row>
    <row r="353" ht="12" customHeight="1">
      <c r="B353" s="12" t="n"/>
      <c r="C353" s="12" t="n"/>
      <c r="D353" s="12" t="n"/>
      <c r="E353" s="64">
        <f>E352+1</f>
        <v/>
      </c>
      <c r="G353" s="65">
        <f>IF(G$341&gt;=$E353,IF(G137*$C$23&gt;MAX($C$22,(H246*$C$34+H247*$C$35)*EXP(-$C$12*$C$30)+(H353*$C$34+H354*$C$35)*EXP(-$C$14*$C$30)),G137*$C$23,(H353*$C$34+H354*$C$35)*EXP(-$C$14*$C$30)),"")</f>
        <v/>
      </c>
      <c r="H353" s="65">
        <f>IF(H$341&gt;=$E353,IF(H137*$C$23&gt;MAX($C$22,(I246*$C$34+I247*$C$35)*EXP(-$C$12*$C$30)+(I353*$C$34+I354*$C$35)*EXP(-$C$14*$C$30)),H137*$C$23,(I353*$C$34+I354*$C$35)*EXP(-$C$14*$C$30)),"")</f>
        <v/>
      </c>
      <c r="I353" s="65">
        <f>IF(I$341&gt;=$E353,IF(I137*$C$23&gt;MAX($C$22,(J246*$C$34+J247*$C$35)*EXP(-$C$12*$C$30)+(J353*$C$34+J354*$C$35)*EXP(-$C$14*$C$30)),I137*$C$23,(J353*$C$34+J354*$C$35)*EXP(-$C$14*$C$30)),"")</f>
        <v/>
      </c>
      <c r="J353" s="65">
        <f>IF(J$341&gt;=$E353,IF(J137*$C$23&gt;MAX($C$22,(K246*$C$34+K247*$C$35)*EXP(-$C$12*$C$30)+(K353*$C$34+K354*$C$35)*EXP(-$C$14*$C$30)),J137*$C$23,(K353*$C$34+K354*$C$35)*EXP(-$C$14*$C$30)),"")</f>
        <v/>
      </c>
      <c r="K353" s="65">
        <f>IF(K$341&gt;=$E353,IF(K137*$C$23&gt;MAX($C$22,(L246*$C$34+L247*$C$35)*EXP(-$C$12*$C$30)+(L353*$C$34+L354*$C$35)*EXP(-$C$14*$C$30)),K137*$C$23,(L353*$C$34+L354*$C$35)*EXP(-$C$14*$C$30)),"")</f>
        <v/>
      </c>
      <c r="L353" s="65">
        <f>IF(L$341&gt;=$E353,IF(L137*$C$23&gt;MAX($C$22,(M246*$C$34+M247*$C$35)*EXP(-$C$12*$C$30)+(M353*$C$34+M354*$C$35)*EXP(-$C$14*$C$30)),L137*$C$23,(M353*$C$34+M354*$C$35)*EXP(-$C$14*$C$30)),"")</f>
        <v/>
      </c>
      <c r="M353" s="65">
        <f>IF(M$341&gt;=$E353,IF(M137*$C$23&gt;MAX($C$22,(N246*$C$34+N247*$C$35)*EXP(-$C$12*$C$30)+(N353*$C$34+N354*$C$35)*EXP(-$C$14*$C$30)),M137*$C$23,(N353*$C$34+N354*$C$35)*EXP(-$C$14*$C$30)),"")</f>
        <v/>
      </c>
      <c r="N353" s="65">
        <f>IF(N$341&gt;=$E353,IF(N137*$C$23&gt;MAX($C$22,(O246*$C$34+O247*$C$35)*EXP(-$C$12*$C$30)+(O353*$C$34+O354*$C$35)*EXP(-$C$14*$C$30)),N137*$C$23,(O353*$C$34+O354*$C$35)*EXP(-$C$14*$C$30)),"")</f>
        <v/>
      </c>
      <c r="O353" s="65">
        <f>IF(O$341&gt;=$E353,IF(O137*$C$23&gt;MAX($C$22,(P246*$C$34+P247*$C$35)*EXP(-$C$12*$C$30)+(P353*$C$34+P354*$C$35)*EXP(-$C$14*$C$30)),O137*$C$23,(P353*$C$34+P354*$C$35)*EXP(-$C$14*$C$30)),"")</f>
        <v/>
      </c>
      <c r="P353" s="65">
        <f>IF(P$341&gt;=$E353,IF(P137*$C$23&gt;MAX($C$22,(Q246*$C$34+Q247*$C$35)*EXP(-$C$12*$C$30)+(Q353*$C$34+Q354*$C$35)*EXP(-$C$14*$C$30)),P137*$C$23,(Q353*$C$34+Q354*$C$35)*EXP(-$C$14*$C$30)),"")</f>
        <v/>
      </c>
      <c r="Q353" s="65">
        <f>IF(Q$341&gt;=$E353,IF(Q137*$C$23&gt;MAX($C$22,(R246*$C$34+R247*$C$35)*EXP(-$C$12*$C$30)+(R353*$C$34+R354*$C$35)*EXP(-$C$14*$C$30)),Q137*$C$23,(R353*$C$34+R354*$C$35)*EXP(-$C$14*$C$30)),"")</f>
        <v/>
      </c>
      <c r="R353" s="65">
        <f>IF(R$341&gt;=$E353,IF(R137*$C$23&gt;MAX($C$22,(S246*$C$34+S247*$C$35)*EXP(-$C$12*$C$30)+(S353*$C$34+S354*$C$35)*EXP(-$C$14*$C$30)),R137*$C$23,(S353*$C$34+S354*$C$35)*EXP(-$C$14*$C$30)),"")</f>
        <v/>
      </c>
      <c r="S353" s="65">
        <f>IF(S$341&gt;=$E353,IF(S137*$C$23&gt;MAX($C$22,(T246*$C$34+T247*$C$35)*EXP(-$C$12*$C$30)+(T353*$C$34+T354*$C$35)*EXP(-$C$14*$C$30)),S137*$C$23,(T353*$C$34+T354*$C$35)*EXP(-$C$14*$C$30)),"")</f>
        <v/>
      </c>
      <c r="T353" s="65">
        <f>IF(T$341&gt;=$E353,IF(T137*$C$23&gt;MAX($C$22,(U246*$C$34+U247*$C$35)*EXP(-$C$12*$C$30)+(U353*$C$34+U354*$C$35)*EXP(-$C$14*$C$30)),T137*$C$23,(U353*$C$34+U354*$C$35)*EXP(-$C$14*$C$30)),"")</f>
        <v/>
      </c>
      <c r="U353" s="65">
        <f>IF(U$341&gt;=$E353,IF(U137*$C$23&gt;MAX($C$22,(V246*$C$34+V247*$C$35)*EXP(-$C$12*$C$30)+(V353*$C$34+V354*$C$35)*EXP(-$C$14*$C$30)),U137*$C$23,(V353*$C$34+V354*$C$35)*EXP(-$C$14*$C$30)),"")</f>
        <v/>
      </c>
      <c r="V353" s="65">
        <f>IF(V$341&gt;=$E353,IF(V137*$C$23&gt;MAX($C$22,(W246*$C$34+W247*$C$35)*EXP(-$C$12*$C$30)+(W353*$C$34+W354*$C$35)*EXP(-$C$14*$C$30)),V137*$C$23,(W353*$C$34+W354*$C$35)*EXP(-$C$14*$C$30)),"")</f>
        <v/>
      </c>
      <c r="W353" s="65">
        <f>IF(W$341&gt;=$E353,IF(W137*$C$23&gt;MAX($C$22,(X246*$C$34+X247*$C$35)*EXP(-$C$12*$C$30)+(X353*$C$34+X354*$C$35)*EXP(-$C$14*$C$30)),W137*$C$23,(X353*$C$34+X354*$C$35)*EXP(-$C$14*$C$30)),"")</f>
        <v/>
      </c>
      <c r="X353" s="65">
        <f>IF(X$341&gt;=$E353,IF(X137*$C$23&gt;MAX($C$22,(Y246*$C$34+Y247*$C$35)*EXP(-$C$12*$C$30)+(Y353*$C$34+Y354*$C$35)*EXP(-$C$14*$C$30)),X137*$C$23,(Y353*$C$34+Y354*$C$35)*EXP(-$C$14*$C$30)),"")</f>
        <v/>
      </c>
      <c r="Y353" s="65">
        <f>IF(Y$341&gt;=$E353,IF(Y137*$C$23&gt;MAX($C$22,(Z246*$C$34+Z247*$C$35)*EXP(-$C$12*$C$30)+(Z353*$C$34+Z354*$C$35)*EXP(-$C$14*$C$30)),Y137*$C$23,(Z353*$C$34+Z354*$C$35)*EXP(-$C$14*$C$30)),"")</f>
        <v/>
      </c>
      <c r="Z353" s="65">
        <f>IF(Z$341&gt;=$E353,IF(Z137*$C$23&gt;MAX($C$22,(AA246*$C$34+AA247*$C$35)*EXP(-$C$12*$C$30)+(AA353*$C$34+AA354*$C$35)*EXP(-$C$14*$C$30)),Z137*$C$23,(AA353*$C$34+AA354*$C$35)*EXP(-$C$14*$C$30)),"")</f>
        <v/>
      </c>
      <c r="AA353" s="65">
        <f>IF(AA$341&gt;=$E353,IF(AA137*$C$23&gt;MAX($C$22,(AB246*$C$34+AB247*$C$35)*EXP(-$C$12*$C$30)+(AB353*$C$34+AB354*$C$35)*EXP(-$C$14*$C$30)),AA137*$C$23,(AB353*$C$34+AB354*$C$35)*EXP(-$C$14*$C$30)),"")</f>
        <v/>
      </c>
      <c r="AB353" s="65">
        <f>IF(AB$341&gt;=$E353,IF(AB137*$C$23&gt;MAX($C$22,(AC246*$C$34+AC247*$C$35)*EXP(-$C$12*$C$30)+(AC353*$C$34+AC354*$C$35)*EXP(-$C$14*$C$30)),AB137*$C$23,(AC353*$C$34+AC354*$C$35)*EXP(-$C$14*$C$30)),"")</f>
        <v/>
      </c>
      <c r="AC353" s="65">
        <f>IF(AC$341&gt;=$E353,IF(AC137*$C$23&gt;MAX($C$22,(AD246*$C$34+AD247*$C$35)*EXP(-$C$12*$C$30)+(AD353*$C$34+AD354*$C$35)*EXP(-$C$14*$C$30)),AC137*$C$23,(AD353*$C$34+AD354*$C$35)*EXP(-$C$14*$C$30)),"")</f>
        <v/>
      </c>
      <c r="AD353" s="65">
        <f>IF(AD$341&gt;=$E353,IF(AD137*$C$23&gt;MAX($C$22,(AE246*$C$34+AE247*$C$35)*EXP(-$C$12*$C$30)+(AE353*$C$34+AE354*$C$35)*EXP(-$C$14*$C$30)),AD137*$C$23,(AE353*$C$34+AE354*$C$35)*EXP(-$C$14*$C$30)),"")</f>
        <v/>
      </c>
      <c r="AE353" s="65">
        <f>IF(AE$341&gt;=$E353,IF(AE137*$C$23&gt;MAX($C$22,(AF246*$C$34+AF247*$C$35)*EXP(-$C$12*$C$30)+(AF353*$C$34+AF354*$C$35)*EXP(-$C$14*$C$30)),AE137*$C$23,(AF353*$C$34+AF354*$C$35)*EXP(-$C$14*$C$30)),"")</f>
        <v/>
      </c>
      <c r="AF353" s="65">
        <f>IF(AF$341&gt;=$E353,IF(AF137*$C$23&gt;MAX($C$22,(AG246*$C$34+AG247*$C$35)*EXP(-$C$12*$C$30)+(AG353*$C$34+AG354*$C$35)*EXP(-$C$14*$C$30)),AF137*$C$23,(AG353*$C$34+AG354*$C$35)*EXP(-$C$14*$C$30)),"")</f>
        <v/>
      </c>
      <c r="AG353" s="65">
        <f>IF(AG$341&gt;=$E353,IF(AG137*$C$23&gt;MAX($C$22,(AH246*$C$34+AH247*$C$35)*EXP(-$C$12*$C$30)+(AH353*$C$34+AH354*$C$35)*EXP(-$C$14*$C$30)),AG137*$C$23,(AH353*$C$34+AH354*$C$35)*EXP(-$C$14*$C$30)),"")</f>
        <v/>
      </c>
      <c r="AH353" s="65">
        <f>IF(AH$341&gt;=$E353,IF(AH137*$C$23&gt;MAX($C$22,(AI246*$C$34+AI247*$C$35)*EXP(-$C$12*$C$30)+(AI353*$C$34+AI354*$C$35)*EXP(-$C$14*$C$30)),AH137*$C$23,(AI353*$C$34+AI354*$C$35)*EXP(-$C$14*$C$30)),"")</f>
        <v/>
      </c>
      <c r="AI353" s="65">
        <f>IF(AI$341&gt;=$E353,IF(AI137*$C$23&gt;MAX($C$22,(AJ246*$C$34+AJ247*$C$35)*EXP(-$C$12*$C$30)+(AJ353*$C$34+AJ354*$C$35)*EXP(-$C$14*$C$30)),AI137*$C$23,(AJ353*$C$34+AJ354*$C$35)*EXP(-$C$14*$C$30)),"")</f>
        <v/>
      </c>
      <c r="AJ353" s="65">
        <f>IF(AJ$341&gt;=$E353,IF(AJ137*$C$23&gt;MAX($C$22,(AK246*$C$34+AK247*$C$35)*EXP(-$C$12*$C$30)+(AK353*$C$34+AK354*$C$35)*EXP(-$C$14*$C$30)),AJ137*$C$23,(AK353*$C$34+AK354*$C$35)*EXP(-$C$14*$C$30)),"")</f>
        <v/>
      </c>
      <c r="AK353" s="65">
        <f>IF(AK$341&gt;=$E353,IF(AK137*$C$23&gt;MAX($C$22,(AL246*$C$34+AL247*$C$35)*EXP(-$C$12*$C$30)+(AL353*$C$34+AL354*$C$35)*EXP(-$C$14*$C$30)),AK137*$C$23,(AL353*$C$34+AL354*$C$35)*EXP(-$C$14*$C$30)),"")</f>
        <v/>
      </c>
      <c r="AL353" s="65">
        <f>IF(AL$341&gt;=$E353,IF(AL137*$C$23&gt;MAX($C$22,(AM246*$C$34+AM247*$C$35)*EXP(-$C$12*$C$30)+(AM353*$C$34+AM354*$C$35)*EXP(-$C$14*$C$30)),AL137*$C$23,(AM353*$C$34+AM354*$C$35)*EXP(-$C$14*$C$30)),"")</f>
        <v/>
      </c>
      <c r="AM353" s="65">
        <f>IF(AM$341&gt;=$E353,IF(AM137*$C$23&gt;MAX($C$22,(AN246*$C$34+AN247*$C$35)*EXP(-$C$12*$C$30)+(AN353*$C$34+AN354*$C$35)*EXP(-$C$14*$C$30)),AM137*$C$23,(AN353*$C$34+AN354*$C$35)*EXP(-$C$14*$C$30)),"")</f>
        <v/>
      </c>
      <c r="AN353" s="65">
        <f>IF(AN$341&gt;=$E353,IF(AN137*$C$23&gt;MAX($C$22,(AO246*$C$34+AO247*$C$35)*EXP(-$C$12*$C$30)+(AO353*$C$34+AO354*$C$35)*EXP(-$C$14*$C$30)),AN137*$C$23,(AO353*$C$34+AO354*$C$35)*EXP(-$C$14*$C$30)),"")</f>
        <v/>
      </c>
      <c r="AO353" s="65">
        <f>IF(AO$341&gt;=$E353,IF(AO137*$C$23&gt;MAX($C$22,(AP246*$C$34+AP247*$C$35)*EXP(-$C$12*$C$30)+(AP353*$C$34+AP354*$C$35)*EXP(-$C$14*$C$30)),AO137*$C$23,(AP353*$C$34+AP354*$C$35)*EXP(-$C$14*$C$30)),"")</f>
        <v/>
      </c>
      <c r="AP353" s="65">
        <f>IF(AP$341&gt;=$E353,IF(AP137*$C$23&gt;MAX($C$22,(AQ246*$C$34+AQ247*$C$35)*EXP(-$C$12*$C$30)+(AQ353*$C$34+AQ354*$C$35)*EXP(-$C$14*$C$30)),AP137*$C$23,(AQ353*$C$34+AQ354*$C$35)*EXP(-$C$14*$C$30)),"")</f>
        <v/>
      </c>
      <c r="AQ353" s="65">
        <f>IF(AQ$341&gt;=$E353,IF(AQ137*$C$23&gt;MAX($C$22,(AR246*$C$34+AR247*$C$35)*EXP(-$C$12*$C$30)+(AR353*$C$34+AR354*$C$35)*EXP(-$C$14*$C$30)),AQ137*$C$23,(AR353*$C$34+AR354*$C$35)*EXP(-$C$14*$C$30)),"")</f>
        <v/>
      </c>
      <c r="AR353" s="65">
        <f>IF(AR$341&gt;=$E353,IF(AR137*$C$23&gt;MAX($C$22,(AS246*$C$34+AS247*$C$35)*EXP(-$C$12*$C$30)+(AS353*$C$34+AS354*$C$35)*EXP(-$C$14*$C$30)),AR137*$C$23,(AS353*$C$34+AS354*$C$35)*EXP(-$C$14*$C$30)),"")</f>
        <v/>
      </c>
      <c r="AS353" s="65">
        <f>IF(AS$341&gt;=$E353,IF(AS137*$C$23&gt;MAX($C$22,(AT246*$C$34+AT247*$C$35)*EXP(-$C$12*$C$30)+(AT353*$C$34+AT354*$C$35)*EXP(-$C$14*$C$30)),AS137*$C$23,(AT353*$C$34+AT354*$C$35)*EXP(-$C$14*$C$30)),"")</f>
        <v/>
      </c>
      <c r="AT353" s="65">
        <f>IF(AT$341&gt;=$E353,IF(AT137*$C$23&gt;MAX($C$22,(AU246*$C$34+AU247*$C$35)*EXP(-$C$12*$C$30)+(AU353*$C$34+AU354*$C$35)*EXP(-$C$14*$C$30)),AT137*$C$23,(AU353*$C$34+AU354*$C$35)*EXP(-$C$14*$C$30)),"")</f>
        <v/>
      </c>
      <c r="AU353" s="65">
        <f>IF(AU$341&gt;=$E353,IF(AU137*$C$23&gt;MAX($C$22,(AV246*$C$34+AV247*$C$35)*EXP(-$C$12*$C$30)+(AV353*$C$34+AV354*$C$35)*EXP(-$C$14*$C$30)),AU137*$C$23,(AV353*$C$34+AV354*$C$35)*EXP(-$C$14*$C$30)),"")</f>
        <v/>
      </c>
      <c r="AV353" s="65">
        <f>IF(AV$341&gt;=$E353,IF(AV137*$C$23&gt;MAX($C$22,(AW246*$C$34+AW247*$C$35)*EXP(-$C$12*$C$30)+(AW353*$C$34+AW354*$C$35)*EXP(-$C$14*$C$30)),AV137*$C$23,(AW353*$C$34+AW354*$C$35)*EXP(-$C$14*$C$30)),"")</f>
        <v/>
      </c>
      <c r="AW353" s="65">
        <f>IF(AW$341&gt;=$E353,IF(AW137*$C$23&gt;MAX($C$22,(AX246*$C$34+AX247*$C$35)*EXP(-$C$12*$C$30)+(AX353*$C$34+AX354*$C$35)*EXP(-$C$14*$C$30)),AW137*$C$23,(AX353*$C$34+AX354*$C$35)*EXP(-$C$14*$C$30)),"")</f>
        <v/>
      </c>
      <c r="AX353" s="65">
        <f>IF(AX$341&gt;=$E353,IF(AX137*$C$23&gt;MAX($C$22,(AY246*$C$34+AY247*$C$35)*EXP(-$C$12*$C$30)+(AY353*$C$34+AY354*$C$35)*EXP(-$C$14*$C$30)),AX137*$C$23,(AY353*$C$34+AY354*$C$35)*EXP(-$C$14*$C$30)),"")</f>
        <v/>
      </c>
      <c r="AY353" s="65">
        <f>IF(AY$341&gt;=$E353,IF(AY137*$C$23&gt;MAX($C$22,(AZ246*$C$34+AZ247*$C$35)*EXP(-$C$12*$C$30)+(AZ353*$C$34+AZ354*$C$35)*EXP(-$C$14*$C$30)),AY137*$C$23,(AZ353*$C$34+AZ354*$C$35)*EXP(-$C$14*$C$30)),"")</f>
        <v/>
      </c>
      <c r="AZ353" s="65">
        <f>IF(AZ$341&gt;=$E353,IF(AZ137*$C$23&gt;MAX($C$22,(BA246*$C$34+BA247*$C$35)*EXP(-$C$12*$C$30)+(BA353*$C$34+BA354*$C$35)*EXP(-$C$14*$C$30)),AZ137*$C$23,(BA353*$C$34+BA354*$C$35)*EXP(-$C$14*$C$30)),"")</f>
        <v/>
      </c>
      <c r="BA353" s="65">
        <f>IF(BA$341&gt;=$E353,IF(BA137*$C$23&gt;MAX($C$22,(BB246*$C$34+BB247*$C$35)*EXP(-$C$12*$C$30)+(BB353*$C$34+BB354*$C$35)*EXP(-$C$14*$C$30)),BA137*$C$23,(BB353*$C$34+BB354*$C$35)*EXP(-$C$14*$C$30)),"")</f>
        <v/>
      </c>
      <c r="BB353" s="65">
        <f>IF(BB$341&gt;=$E353,IF(BB137*$C$23&gt;MAX($C$22,(BC246*$C$34+BC247*$C$35)*EXP(-$C$12*$C$30)+(BC353*$C$34+BC354*$C$35)*EXP(-$C$14*$C$30)),BB137*$C$23,(BC353*$C$34+BC354*$C$35)*EXP(-$C$14*$C$30)),"")</f>
        <v/>
      </c>
      <c r="BC353" s="65">
        <f>IF(BC$341&gt;=$E353,IF(BC137*$C$23&gt;MAX($C$22,(BD246*$C$34+BD247*$C$35)*EXP(-$C$12*$C$30)+(BD353*$C$34+BD354*$C$35)*EXP(-$C$14*$C$30)),BC137*$C$23,(BD353*$C$34+BD354*$C$35)*EXP(-$C$14*$C$30)),"")</f>
        <v/>
      </c>
      <c r="BD353" s="65">
        <f>IF(BD$341&gt;=$E353,IF(BD137*$C$23&gt;MAX($C$22,(BE246*$C$34+BE247*$C$35)*EXP(-$C$12*$C$30)+(BE353*$C$34+BE354*$C$35)*EXP(-$C$14*$C$30)),BD137*$C$23,(BE353*$C$34+BE354*$C$35)*EXP(-$C$14*$C$30)),"")</f>
        <v/>
      </c>
      <c r="BE353" s="65">
        <f>IF(BE$341&gt;=$E353,IF(BE137*$C$23&gt;MAX($C$22,(BF246*$C$34+BF247*$C$35)*EXP(-$C$12*$C$30)+(BF353*$C$34+BF354*$C$35)*EXP(-$C$14*$C$30)),BE137*$C$23,(BF353*$C$34+BF354*$C$35)*EXP(-$C$14*$C$30)),"")</f>
        <v/>
      </c>
      <c r="BF353" s="65">
        <f>IF(BF$341&gt;=$E353,IF(BF137*$C$23&gt;MAX($C$22,(BG246*$C$34+BG247*$C$35)*EXP(-$C$12*$C$30)+(BG353*$C$34+BG354*$C$35)*EXP(-$C$14*$C$30)),BF137*$C$23,(BG353*$C$34+BG354*$C$35)*EXP(-$C$14*$C$30)),"")</f>
        <v/>
      </c>
      <c r="BG353" s="65">
        <f>IF(BG$341&gt;=$E353,IF(BG137*$C$23&gt;MAX($C$22,(BH246*$C$34+BH247*$C$35)*EXP(-$C$12*$C$30)+(BH353*$C$34+BH354*$C$35)*EXP(-$C$14*$C$30)),BG137*$C$23,(BH353*$C$34+BH354*$C$35)*EXP(-$C$14*$C$30)),"")</f>
        <v/>
      </c>
      <c r="BH353" s="65">
        <f>IF(BH$341&gt;=$E353,IF(BH137*$C$23&gt;MAX($C$22,(BI246*$C$34+BI247*$C$35)*EXP(-$C$12*$C$30)+(BI353*$C$34+BI354*$C$35)*EXP(-$C$14*$C$30)),BH137*$C$23,(BI353*$C$34+BI354*$C$35)*EXP(-$C$14*$C$30)),"")</f>
        <v/>
      </c>
      <c r="BI353" s="65">
        <f>IF(BI$341&gt;=$E353,IF(BI137*$C$23&gt;MAX($C$22,(BJ246*$C$34+BJ247*$C$35)*EXP(-$C$12*$C$30)+(BJ353*$C$34+BJ354*$C$35)*EXP(-$C$14*$C$30)),BI137*$C$23,(BJ353*$C$34+BJ354*$C$35)*EXP(-$C$14*$C$30)),"")</f>
        <v/>
      </c>
      <c r="BJ353" s="65">
        <f>IF(BJ$341&gt;=$E353,IF(BJ137*$C$23&gt;MAX($C$22,(BK246*$C$34+BK247*$C$35)*EXP(-$C$12*$C$30)+(BK353*$C$34+BK354*$C$35)*EXP(-$C$14*$C$30)),BJ137*$C$23,(BK353*$C$34+BK354*$C$35)*EXP(-$C$14*$C$30)),"")</f>
        <v/>
      </c>
      <c r="BK353" s="65">
        <f>IF(BK$341&gt;=$E353,IF(BK137*$C$23&gt;MAX($C$22,(BL246*$C$34+BL247*$C$35)*EXP(-$C$12*$C$30)+(BL353*$C$34+BL354*$C$35)*EXP(-$C$14*$C$30)),BK137*$C$23,(BL353*$C$34+BL354*$C$35)*EXP(-$C$14*$C$30)),"")</f>
        <v/>
      </c>
      <c r="BL353" s="65">
        <f>IF(BL$341&gt;=$E353,IF(BL137*$C$23&gt;MAX($C$22,(BM246*$C$34+BM247*$C$35)*EXP(-$C$12*$C$30)+(BM353*$C$34+BM354*$C$35)*EXP(-$C$14*$C$30)),BL137*$C$23,(BM353*$C$34+BM354*$C$35)*EXP(-$C$14*$C$30)),"")</f>
        <v/>
      </c>
      <c r="BM353" s="65">
        <f>IF(BM$341&gt;=$E353,IF(BM137*$C$23&gt;MAX($C$22,(BN246*$C$34+BN247*$C$35)*EXP(-$C$12*$C$30)+(BN353*$C$34+BN354*$C$35)*EXP(-$C$14*$C$30)),BM137*$C$23,(BN353*$C$34+BN354*$C$35)*EXP(-$C$14*$C$30)),"")</f>
        <v/>
      </c>
      <c r="BN353" s="65">
        <f>IF(BN$341&gt;=$E353,IF(BN137*$C$23&gt;MAX($C$22,(BO246*$C$34+BO247*$C$35)*EXP(-$C$12*$C$30)+(BO353*$C$34+BO354*$C$35)*EXP(-$C$14*$C$30)),BN137*$C$23,(BO353*$C$34+BO354*$C$35)*EXP(-$C$14*$C$30)),"")</f>
        <v/>
      </c>
      <c r="BO353" s="65">
        <f>IF(BO$341&gt;=$E353,IF(BO137*$C$23&gt;MAX($C$22,(BP246*$C$34+BP247*$C$35)*EXP(-$C$12*$C$30)+(BP353*$C$34+BP354*$C$35)*EXP(-$C$14*$C$30)),BO137*$C$23,(BP353*$C$34+BP354*$C$35)*EXP(-$C$14*$C$30)),"")</f>
        <v/>
      </c>
      <c r="BP353" s="65">
        <f>IF(BP$341&gt;=$E353,IF(BP137*$C$23&gt;MAX($C$22,(BQ246*$C$34+BQ247*$C$35)*EXP(-$C$12*$C$30)+(BQ353*$C$34+BQ354*$C$35)*EXP(-$C$14*$C$30)),BP137*$C$23,(BQ353*$C$34+BQ354*$C$35)*EXP(-$C$14*$C$30)),"")</f>
        <v/>
      </c>
      <c r="BQ353" s="65">
        <f>IF(BQ$341&gt;=$E353,IF(BQ137*$C$23&gt;MAX($C$22,(BR246*$C$34+BR247*$C$35)*EXP(-$C$12*$C$30)+(BR353*$C$34+BR354*$C$35)*EXP(-$C$14*$C$30)),BQ137*$C$23,(BR353*$C$34+BR354*$C$35)*EXP(-$C$14*$C$30)),"")</f>
        <v/>
      </c>
      <c r="BR353" s="65">
        <f>IF(BR$341&gt;=$E353,IF(BR137*$C$23&gt;MAX($C$22,(BS246*$C$34+BS247*$C$35)*EXP(-$C$12*$C$30)+(BS353*$C$34+BS354*$C$35)*EXP(-$C$14*$C$30)),BR137*$C$23,(BS353*$C$34+BS354*$C$35)*EXP(-$C$14*$C$30)),"")</f>
        <v/>
      </c>
      <c r="BS353" s="65">
        <f>IF(BS$341&gt;=$E353,IF(BS137*$C$23&gt;MAX($C$22,(BT246*$C$34+BT247*$C$35)*EXP(-$C$12*$C$30)+(BT353*$C$34+BT354*$C$35)*EXP(-$C$14*$C$30)),BS137*$C$23,(BT353*$C$34+BT354*$C$35)*EXP(-$C$14*$C$30)),"")</f>
        <v/>
      </c>
      <c r="BT353" s="65">
        <f>IF(BT$341&gt;=$E353,IF(BT137*$C$23&gt;MAX($C$22,(BU246*$C$34+BU247*$C$35)*EXP(-$C$12*$C$30)+(BU353*$C$34+BU354*$C$35)*EXP(-$C$14*$C$30)),BT137*$C$23,(BU353*$C$34+BU354*$C$35)*EXP(-$C$14*$C$30)),"")</f>
        <v/>
      </c>
      <c r="BU353" s="65">
        <f>IF(BU$341&gt;=$E353,IF(BU137*$C$23&gt;MAX($C$22,(BV246*$C$34+BV247*$C$35)*EXP(-$C$12*$C$30)+(BV353*$C$34+BV354*$C$35)*EXP(-$C$14*$C$30)),BU137*$C$23,(BV353*$C$34+BV354*$C$35)*EXP(-$C$14*$C$30)),"")</f>
        <v/>
      </c>
      <c r="BV353" s="65">
        <f>IF(BV$341&gt;=$E353,IF(BV137*$C$23&gt;MAX($C$22,(BW246*$C$34+BW247*$C$35)*EXP(-$C$12*$C$30)+(BW353*$C$34+BW354*$C$35)*EXP(-$C$14*$C$30)),BV137*$C$23,(BW353*$C$34+BW354*$C$35)*EXP(-$C$14*$C$30)),"")</f>
        <v/>
      </c>
      <c r="BW353" s="65">
        <f>IF(BW$341&gt;=$E353,IF(BW137*$C$23&gt;MAX($C$22,(BX246*$C$34+BX247*$C$35)*EXP(-$C$12*$C$30)+(BX353*$C$34+BX354*$C$35)*EXP(-$C$14*$C$30)),BW137*$C$23,(BX353*$C$34+BX354*$C$35)*EXP(-$C$14*$C$30)),"")</f>
        <v/>
      </c>
      <c r="BX353" s="65">
        <f>IF(BX$341&gt;=$E353,IF(BX137*$C$23&gt;MAX($C$22,(BY246*$C$34+BY247*$C$35)*EXP(-$C$12*$C$30)+(BY353*$C$34+BY354*$C$35)*EXP(-$C$14*$C$30)),BX137*$C$23,(BY353*$C$34+BY354*$C$35)*EXP(-$C$14*$C$30)),"")</f>
        <v/>
      </c>
      <c r="BY353" s="65">
        <f>IF(BY$341&gt;=$E353,IF(BY137*$C$23&gt;MAX($C$22,(BZ246*$C$34+BZ247*$C$35)*EXP(-$C$12*$C$30)+(BZ353*$C$34+BZ354*$C$35)*EXP(-$C$14*$C$30)),BY137*$C$23,(BZ353*$C$34+BZ354*$C$35)*EXP(-$C$14*$C$30)),"")</f>
        <v/>
      </c>
      <c r="BZ353" s="65">
        <f>IF(BZ$341&gt;=$E353,IF(BZ137*$C$23&gt;MAX($C$22,(CA246*$C$34+CA247*$C$35)*EXP(-$C$12*$C$30)+(CA353*$C$34+CA354*$C$35)*EXP(-$C$14*$C$30)),BZ137*$C$23,(CA353*$C$34+CA354*$C$35)*EXP(-$C$14*$C$30)),"")</f>
        <v/>
      </c>
      <c r="CA353" s="65">
        <f>IF(CA$341&gt;=$E353,IF(CA137*$C$23&gt;MAX($C$22,(CB246*$C$34+CB247*$C$35)*EXP(-$C$12*$C$30)+(CB353*$C$34+CB354*$C$35)*EXP(-$C$14*$C$30)),CA137*$C$23,(CB353*$C$34+CB354*$C$35)*EXP(-$C$14*$C$30)),"")</f>
        <v/>
      </c>
      <c r="CB353" s="65">
        <f>IF(CB$341&gt;=$E353,IF(CB137*$C$23&gt;MAX($C$22,(CC246*$C$34+CC247*$C$35)*EXP(-$C$12*$C$30)+(CC353*$C$34+CC354*$C$35)*EXP(-$C$14*$C$30)),CB137*$C$23,(CC353*$C$34+CC354*$C$35)*EXP(-$C$14*$C$30)),"")</f>
        <v/>
      </c>
      <c r="CC353" s="65">
        <f>IF(CC$341&gt;=$E353,IF(CC137*$C$23&gt;MAX($C$22,(CD246*$C$34+CD247*$C$35)*EXP(-$C$12*$C$30)+(CD353*$C$34+CD354*$C$35)*EXP(-$C$14*$C$30)),CC137*$C$23,(CD353*$C$34+CD354*$C$35)*EXP(-$C$14*$C$30)),"")</f>
        <v/>
      </c>
      <c r="CD353" s="65">
        <f>IF(CD$341&gt;=$E353,IF(CD137*$C$23&gt;MAX($C$22,(CE246*$C$34+CE247*$C$35)*EXP(-$C$12*$C$30)+(CE353*$C$34+CE354*$C$35)*EXP(-$C$14*$C$30)),CD137*$C$23,(CE353*$C$34+CE354*$C$35)*EXP(-$C$14*$C$30)),"")</f>
        <v/>
      </c>
      <c r="CE353" s="65">
        <f>IF(CE$341&gt;=$E353,IF(CE137*$C$23&gt;MAX($C$22,(CF246*$C$34+CF247*$C$35)*EXP(-$C$12*$C$30)+(CF353*$C$34+CF354*$C$35)*EXP(-$C$14*$C$30)),CE137*$C$23,(CF353*$C$34+CF354*$C$35)*EXP(-$C$14*$C$30)),"")</f>
        <v/>
      </c>
      <c r="CF353" s="65">
        <f>IF(CF$341&gt;=$E353,IF(CF137*$C$23&gt;MAX($C$22,(CG246*$C$34+CG247*$C$35)*EXP(-$C$12*$C$30)+(CG353*$C$34+CG354*$C$35)*EXP(-$C$14*$C$30)),CF137*$C$23,(CG353*$C$34+CG354*$C$35)*EXP(-$C$14*$C$30)),"")</f>
        <v/>
      </c>
      <c r="CG353" s="65">
        <f>IF(CG$341&gt;=$E353,IF(CG137*$C$23&gt;MAX($C$22,(CH246*$C$34+CH247*$C$35)*EXP(-$C$12*$C$30)+(CH353*$C$34+CH354*$C$35)*EXP(-$C$14*$C$30)),CG137*$C$23,(CH353*$C$34+CH354*$C$35)*EXP(-$C$14*$C$30)),"")</f>
        <v/>
      </c>
      <c r="CH353" s="65">
        <f>IF(CH$341&gt;=$E353,IF(CH137*$C$23&gt;MAX($C$22,(CI246*$C$34+CI247*$C$35)*EXP(-$C$12*$C$30)+(CI353*$C$34+CI354*$C$35)*EXP(-$C$14*$C$30)),CH137*$C$23,(CI353*$C$34+CI354*$C$35)*EXP(-$C$14*$C$30)),"")</f>
        <v/>
      </c>
      <c r="CI353" s="65">
        <f>IF(CI$341&gt;=$E353,IF(CI137*$C$23&gt;MAX($C$22,(CJ246*$C$34+CJ247*$C$35)*EXP(-$C$12*$C$30)+(CJ353*$C$34+CJ354*$C$35)*EXP(-$C$14*$C$30)),CI137*$C$23,(CJ353*$C$34+CJ354*$C$35)*EXP(-$C$14*$C$30)),"")</f>
        <v/>
      </c>
      <c r="CJ353" s="65">
        <f>IF(CJ$341&gt;=$E353,IF(CJ137*$C$23&gt;MAX($C$22,(CK246*$C$34+CK247*$C$35)*EXP(-$C$12*$C$30)+(CK353*$C$34+CK354*$C$35)*EXP(-$C$14*$C$30)),CJ137*$C$23,(CK353*$C$34+CK354*$C$35)*EXP(-$C$14*$C$30)),"")</f>
        <v/>
      </c>
      <c r="CK353" s="65">
        <f>IF(CK$341&gt;=$E353,IF(CK137*$C$23&gt;MAX($C$22,(CL246*$C$34+CL247*$C$35)*EXP(-$C$12*$C$30)+(CL353*$C$34+CL354*$C$35)*EXP(-$C$14*$C$30)),CK137*$C$23,(CL353*$C$34+CL354*$C$35)*EXP(-$C$14*$C$30)),"")</f>
        <v/>
      </c>
      <c r="CL353" s="65">
        <f>IF(CL$341&gt;=$E353,IF(CL137*$C$23&gt;MAX($C$22,(CM246*$C$34+CM247*$C$35)*EXP(-$C$12*$C$30)+(CM353*$C$34+CM354*$C$35)*EXP(-$C$14*$C$30)),CL137*$C$23,(CM353*$C$34+CM354*$C$35)*EXP(-$C$14*$C$30)),"")</f>
        <v/>
      </c>
      <c r="CM353" s="65">
        <f>IF(CM$341&gt;=$E353,IF(CM137*$C$23&gt;MAX($C$22,(CN246*$C$34+CN247*$C$35)*EXP(-$C$12*$C$30)+(CN353*$C$34+CN354*$C$35)*EXP(-$C$14*$C$30)),CM137*$C$23,(CN353*$C$34+CN354*$C$35)*EXP(-$C$14*$C$30)),"")</f>
        <v/>
      </c>
      <c r="CN353" s="65">
        <f>IF(CN$341&gt;=$E353,IF(CN137*$C$23&gt;MAX($C$22,(CO246*$C$34+CO247*$C$35)*EXP(-$C$12*$C$30)+(CO353*$C$34+CO354*$C$35)*EXP(-$C$14*$C$30)),CN137*$C$23,(CO353*$C$34+CO354*$C$35)*EXP(-$C$14*$C$30)),"")</f>
        <v/>
      </c>
      <c r="CO353" s="65">
        <f>IF(CO$341&gt;=$E353,IF(CO137*$C$23&gt;MAX($C$22,(CP246*$C$34+CP247*$C$35)*EXP(-$C$12*$C$30)+(CP353*$C$34+CP354*$C$35)*EXP(-$C$14*$C$30)),CO137*$C$23,(CP353*$C$34+CP354*$C$35)*EXP(-$C$14*$C$30)),"")</f>
        <v/>
      </c>
      <c r="CP353" s="65">
        <f>IF(CP$341&gt;=$E353,IF(CP137*$C$23&gt;MAX($C$22,(CQ246*$C$34+CQ247*$C$35)*EXP(-$C$12*$C$30)+(CQ353*$C$34+CQ354*$C$35)*EXP(-$C$14*$C$30)),CP137*$C$23,(CQ353*$C$34+CQ354*$C$35)*EXP(-$C$14*$C$30)),"")</f>
        <v/>
      </c>
      <c r="CQ353" s="65">
        <f>IF(CQ$341&gt;=$E353,IF(CQ137*$C$23&gt;MAX($C$22,(CR246*$C$34+CR247*$C$35)*EXP(-$C$12*$C$30)+(CR353*$C$34+CR354*$C$35)*EXP(-$C$14*$C$30)),CQ137*$C$23,(CR353*$C$34+CR354*$C$35)*EXP(-$C$14*$C$30)),"")</f>
        <v/>
      </c>
      <c r="CR353" s="65">
        <f>IF(CR$341&gt;=$E353,IF(CR137*$C$23&gt;MAX($C$22,(CS246*$C$34+CS247*$C$35)*EXP(-$C$12*$C$30)+(CS353*$C$34+CS354*$C$35)*EXP(-$C$14*$C$30)),CR137*$C$23,(CS353*$C$34+CS354*$C$35)*EXP(-$C$14*$C$30)),"")</f>
        <v/>
      </c>
      <c r="CS353" s="65">
        <f>IF(CS$341&gt;=$E353,IF(CS137*$C$23&gt;MAX($C$22,(CT246*$C$34+CT247*$C$35)*EXP(-$C$12*$C$30)+(CT353*$C$34+CT354*$C$35)*EXP(-$C$14*$C$30)),CS137*$C$23,(CT353*$C$34+CT354*$C$35)*EXP(-$C$14*$C$30)),"")</f>
        <v/>
      </c>
      <c r="CT353" s="65">
        <f>IF(CT$341&gt;=$E353,IF(CT137*$C$23&gt;MAX($C$22,(CU246*$C$34+CU247*$C$35)*EXP(-$C$12*$C$30)+(CU353*$C$34+CU354*$C$35)*EXP(-$C$14*$C$30)),CT137*$C$23,(CU353*$C$34+CU354*$C$35)*EXP(-$C$14*$C$30)),"")</f>
        <v/>
      </c>
      <c r="CU353" s="65">
        <f>IF(CU$341&gt;=$E353,IF(CU137*$C$23&gt;MAX($C$22,(CV246*$C$34+CV247*$C$35)*EXP(-$C$12*$C$30)+(CV353*$C$34+CV354*$C$35)*EXP(-$C$14*$C$30)),CU137*$C$23,(CV353*$C$34+CV354*$C$35)*EXP(-$C$14*$C$30)),"")</f>
        <v/>
      </c>
      <c r="CV353" s="65">
        <f>IF(CV$341&gt;=$E353,IF(CV137*$C$23&gt;MAX($C$22,(CW246*$C$34+CW247*$C$35)*EXP(-$C$12*$C$30)+(CW353*$C$34+CW354*$C$35)*EXP(-$C$14*$C$30)),CV137*$C$23,(CW353*$C$34+CW354*$C$35)*EXP(-$C$14*$C$30)),"")</f>
        <v/>
      </c>
      <c r="CW353" s="65">
        <f>IF(CW$341&gt;=$E353,IF(CW137*$C$23&gt;MAX($C$22,(CX246*$C$34+CX247*$C$35)*EXP(-$C$12*$C$30)+(CX353*$C$34+CX354*$C$35)*EXP(-$C$14*$C$30)),CW137*$C$23,(CX353*$C$34+CX354*$C$35)*EXP(-$C$14*$C$30)),"")</f>
        <v/>
      </c>
      <c r="CX353" s="65">
        <f>IF(CX$341&gt;=$E353,IF(CX137*$C$23&gt;MAX($C$22,(CY246*$C$34+CY247*$C$35)*EXP(-$C$12*$C$30)+(CY353*$C$34+CY354*$C$35)*EXP(-$C$14*$C$30)),CX137*$C$23,(CY353*$C$34+CY354*$C$35)*EXP(-$C$14*$C$30)),"")</f>
        <v/>
      </c>
      <c r="CY353" s="65">
        <f>IF(CY$341&gt;=$E353,IF(CY137*$C$23&gt;MAX($C$22,(CZ246*$C$34+CZ247*$C$35)*EXP(-$C$12*$C$30)+(CZ353*$C$34+CZ354*$C$35)*EXP(-$C$14*$C$30)),CY137*$C$23,(CZ353*$C$34+CZ354*$C$35)*EXP(-$C$14*$C$30)),"")</f>
        <v/>
      </c>
      <c r="CZ353" s="65">
        <f>IF(CZ$341&gt;=$E353,IF(CZ137*$C$23&gt;MAX($C$22,(DA246*$C$34+DA247*$C$35)*EXP(-$C$12*$C$30)+(DA353*$C$34+DA354*$C$35)*EXP(-$C$14*$C$30)),CZ137*$C$23,(DA353*$C$34+DA354*$C$35)*EXP(-$C$14*$C$30)),"")</f>
        <v/>
      </c>
      <c r="DA353" s="65">
        <f>IF(DA$341&gt;=$E353,IF(DA137*$C$23&gt;MAX($C$22,(DB246*$C$34+DB247*$C$35)*EXP(-$C$12*$C$30)+(DB353*$C$34+DB354*$C$35)*EXP(-$C$14*$C$30)),DA137*$C$23,(DB353*$C$34+DB354*$C$35)*EXP(-$C$14*$C$30)),"")</f>
        <v/>
      </c>
      <c r="DB353" s="65">
        <f>IF(DB$341&gt;=$E353,IF(DB137*$C$23&gt;MAX($C$22,(DC246*$C$34+DC247*$C$35)*EXP(-$C$12*$C$30)+(DC353*$C$34+DC354*$C$35)*EXP(-$C$14*$C$30)),DB137*$C$23,(DC353*$C$34+DC354*$C$35)*EXP(-$C$14*$C$30)),"")</f>
        <v/>
      </c>
      <c r="DC353" s="65">
        <f>IF(DC$341&gt;=$E353,IF(DC137*$C$23&gt;$C$22,DC137*$C$23,0),"")</f>
        <v/>
      </c>
    </row>
    <row r="354" ht="12" customHeight="1">
      <c r="B354" s="12" t="n"/>
      <c r="C354" s="12" t="n"/>
      <c r="D354" s="12" t="n"/>
      <c r="E354" s="64">
        <f>E353+1</f>
        <v/>
      </c>
      <c r="G354" s="65">
        <f>IF(G$341&gt;=$E354,IF(G138*$C$23&gt;MAX($C$22,(H247*$C$34+H248*$C$35)*EXP(-$C$12*$C$30)+(H354*$C$34+H355*$C$35)*EXP(-$C$14*$C$30)),G138*$C$23,(H354*$C$34+H355*$C$35)*EXP(-$C$14*$C$30)),"")</f>
        <v/>
      </c>
      <c r="H354" s="65">
        <f>IF(H$341&gt;=$E354,IF(H138*$C$23&gt;MAX($C$22,(I247*$C$34+I248*$C$35)*EXP(-$C$12*$C$30)+(I354*$C$34+I355*$C$35)*EXP(-$C$14*$C$30)),H138*$C$23,(I354*$C$34+I355*$C$35)*EXP(-$C$14*$C$30)),"")</f>
        <v/>
      </c>
      <c r="I354" s="65">
        <f>IF(I$341&gt;=$E354,IF(I138*$C$23&gt;MAX($C$22,(J247*$C$34+J248*$C$35)*EXP(-$C$12*$C$30)+(J354*$C$34+J355*$C$35)*EXP(-$C$14*$C$30)),I138*$C$23,(J354*$C$34+J355*$C$35)*EXP(-$C$14*$C$30)),"")</f>
        <v/>
      </c>
      <c r="J354" s="65">
        <f>IF(J$341&gt;=$E354,IF(J138*$C$23&gt;MAX($C$22,(K247*$C$34+K248*$C$35)*EXP(-$C$12*$C$30)+(K354*$C$34+K355*$C$35)*EXP(-$C$14*$C$30)),J138*$C$23,(K354*$C$34+K355*$C$35)*EXP(-$C$14*$C$30)),"")</f>
        <v/>
      </c>
      <c r="K354" s="65">
        <f>IF(K$341&gt;=$E354,IF(K138*$C$23&gt;MAX($C$22,(L247*$C$34+L248*$C$35)*EXP(-$C$12*$C$30)+(L354*$C$34+L355*$C$35)*EXP(-$C$14*$C$30)),K138*$C$23,(L354*$C$34+L355*$C$35)*EXP(-$C$14*$C$30)),"")</f>
        <v/>
      </c>
      <c r="L354" s="65">
        <f>IF(L$341&gt;=$E354,IF(L138*$C$23&gt;MAX($C$22,(M247*$C$34+M248*$C$35)*EXP(-$C$12*$C$30)+(M354*$C$34+M355*$C$35)*EXP(-$C$14*$C$30)),L138*$C$23,(M354*$C$34+M355*$C$35)*EXP(-$C$14*$C$30)),"")</f>
        <v/>
      </c>
      <c r="M354" s="65">
        <f>IF(M$341&gt;=$E354,IF(M138*$C$23&gt;MAX($C$22,(N247*$C$34+N248*$C$35)*EXP(-$C$12*$C$30)+(N354*$C$34+N355*$C$35)*EXP(-$C$14*$C$30)),M138*$C$23,(N354*$C$34+N355*$C$35)*EXP(-$C$14*$C$30)),"")</f>
        <v/>
      </c>
      <c r="N354" s="65">
        <f>IF(N$341&gt;=$E354,IF(N138*$C$23&gt;MAX($C$22,(O247*$C$34+O248*$C$35)*EXP(-$C$12*$C$30)+(O354*$C$34+O355*$C$35)*EXP(-$C$14*$C$30)),N138*$C$23,(O354*$C$34+O355*$C$35)*EXP(-$C$14*$C$30)),"")</f>
        <v/>
      </c>
      <c r="O354" s="65">
        <f>IF(O$341&gt;=$E354,IF(O138*$C$23&gt;MAX($C$22,(P247*$C$34+P248*$C$35)*EXP(-$C$12*$C$30)+(P354*$C$34+P355*$C$35)*EXP(-$C$14*$C$30)),O138*$C$23,(P354*$C$34+P355*$C$35)*EXP(-$C$14*$C$30)),"")</f>
        <v/>
      </c>
      <c r="P354" s="65">
        <f>IF(P$341&gt;=$E354,IF(P138*$C$23&gt;MAX($C$22,(Q247*$C$34+Q248*$C$35)*EXP(-$C$12*$C$30)+(Q354*$C$34+Q355*$C$35)*EXP(-$C$14*$C$30)),P138*$C$23,(Q354*$C$34+Q355*$C$35)*EXP(-$C$14*$C$30)),"")</f>
        <v/>
      </c>
      <c r="Q354" s="65">
        <f>IF(Q$341&gt;=$E354,IF(Q138*$C$23&gt;MAX($C$22,(R247*$C$34+R248*$C$35)*EXP(-$C$12*$C$30)+(R354*$C$34+R355*$C$35)*EXP(-$C$14*$C$30)),Q138*$C$23,(R354*$C$34+R355*$C$35)*EXP(-$C$14*$C$30)),"")</f>
        <v/>
      </c>
      <c r="R354" s="65">
        <f>IF(R$341&gt;=$E354,IF(R138*$C$23&gt;MAX($C$22,(S247*$C$34+S248*$C$35)*EXP(-$C$12*$C$30)+(S354*$C$34+S355*$C$35)*EXP(-$C$14*$C$30)),R138*$C$23,(S354*$C$34+S355*$C$35)*EXP(-$C$14*$C$30)),"")</f>
        <v/>
      </c>
      <c r="S354" s="65">
        <f>IF(S$341&gt;=$E354,IF(S138*$C$23&gt;MAX($C$22,(T247*$C$34+T248*$C$35)*EXP(-$C$12*$C$30)+(T354*$C$34+T355*$C$35)*EXP(-$C$14*$C$30)),S138*$C$23,(T354*$C$34+T355*$C$35)*EXP(-$C$14*$C$30)),"")</f>
        <v/>
      </c>
      <c r="T354" s="65">
        <f>IF(T$341&gt;=$E354,IF(T138*$C$23&gt;MAX($C$22,(U247*$C$34+U248*$C$35)*EXP(-$C$12*$C$30)+(U354*$C$34+U355*$C$35)*EXP(-$C$14*$C$30)),T138*$C$23,(U354*$C$34+U355*$C$35)*EXP(-$C$14*$C$30)),"")</f>
        <v/>
      </c>
      <c r="U354" s="65">
        <f>IF(U$341&gt;=$E354,IF(U138*$C$23&gt;MAX($C$22,(V247*$C$34+V248*$C$35)*EXP(-$C$12*$C$30)+(V354*$C$34+V355*$C$35)*EXP(-$C$14*$C$30)),U138*$C$23,(V354*$C$34+V355*$C$35)*EXP(-$C$14*$C$30)),"")</f>
        <v/>
      </c>
      <c r="V354" s="65">
        <f>IF(V$341&gt;=$E354,IF(V138*$C$23&gt;MAX($C$22,(W247*$C$34+W248*$C$35)*EXP(-$C$12*$C$30)+(W354*$C$34+W355*$C$35)*EXP(-$C$14*$C$30)),V138*$C$23,(W354*$C$34+W355*$C$35)*EXP(-$C$14*$C$30)),"")</f>
        <v/>
      </c>
      <c r="W354" s="65">
        <f>IF(W$341&gt;=$E354,IF(W138*$C$23&gt;MAX($C$22,(X247*$C$34+X248*$C$35)*EXP(-$C$12*$C$30)+(X354*$C$34+X355*$C$35)*EXP(-$C$14*$C$30)),W138*$C$23,(X354*$C$34+X355*$C$35)*EXP(-$C$14*$C$30)),"")</f>
        <v/>
      </c>
      <c r="X354" s="65">
        <f>IF(X$341&gt;=$E354,IF(X138*$C$23&gt;MAX($C$22,(Y247*$C$34+Y248*$C$35)*EXP(-$C$12*$C$30)+(Y354*$C$34+Y355*$C$35)*EXP(-$C$14*$C$30)),X138*$C$23,(Y354*$C$34+Y355*$C$35)*EXP(-$C$14*$C$30)),"")</f>
        <v/>
      </c>
      <c r="Y354" s="65">
        <f>IF(Y$341&gt;=$E354,IF(Y138*$C$23&gt;MAX($C$22,(Z247*$C$34+Z248*$C$35)*EXP(-$C$12*$C$30)+(Z354*$C$34+Z355*$C$35)*EXP(-$C$14*$C$30)),Y138*$C$23,(Z354*$C$34+Z355*$C$35)*EXP(-$C$14*$C$30)),"")</f>
        <v/>
      </c>
      <c r="Z354" s="65">
        <f>IF(Z$341&gt;=$E354,IF(Z138*$C$23&gt;MAX($C$22,(AA247*$C$34+AA248*$C$35)*EXP(-$C$12*$C$30)+(AA354*$C$34+AA355*$C$35)*EXP(-$C$14*$C$30)),Z138*$C$23,(AA354*$C$34+AA355*$C$35)*EXP(-$C$14*$C$30)),"")</f>
        <v/>
      </c>
      <c r="AA354" s="65">
        <f>IF(AA$341&gt;=$E354,IF(AA138*$C$23&gt;MAX($C$22,(AB247*$C$34+AB248*$C$35)*EXP(-$C$12*$C$30)+(AB354*$C$34+AB355*$C$35)*EXP(-$C$14*$C$30)),AA138*$C$23,(AB354*$C$34+AB355*$C$35)*EXP(-$C$14*$C$30)),"")</f>
        <v/>
      </c>
      <c r="AB354" s="65">
        <f>IF(AB$341&gt;=$E354,IF(AB138*$C$23&gt;MAX($C$22,(AC247*$C$34+AC248*$C$35)*EXP(-$C$12*$C$30)+(AC354*$C$34+AC355*$C$35)*EXP(-$C$14*$C$30)),AB138*$C$23,(AC354*$C$34+AC355*$C$35)*EXP(-$C$14*$C$30)),"")</f>
        <v/>
      </c>
      <c r="AC354" s="65">
        <f>IF(AC$341&gt;=$E354,IF(AC138*$C$23&gt;MAX($C$22,(AD247*$C$34+AD248*$C$35)*EXP(-$C$12*$C$30)+(AD354*$C$34+AD355*$C$35)*EXP(-$C$14*$C$30)),AC138*$C$23,(AD354*$C$34+AD355*$C$35)*EXP(-$C$14*$C$30)),"")</f>
        <v/>
      </c>
      <c r="AD354" s="65">
        <f>IF(AD$341&gt;=$E354,IF(AD138*$C$23&gt;MAX($C$22,(AE247*$C$34+AE248*$C$35)*EXP(-$C$12*$C$30)+(AE354*$C$34+AE355*$C$35)*EXP(-$C$14*$C$30)),AD138*$C$23,(AE354*$C$34+AE355*$C$35)*EXP(-$C$14*$C$30)),"")</f>
        <v/>
      </c>
      <c r="AE354" s="65">
        <f>IF(AE$341&gt;=$E354,IF(AE138*$C$23&gt;MAX($C$22,(AF247*$C$34+AF248*$C$35)*EXP(-$C$12*$C$30)+(AF354*$C$34+AF355*$C$35)*EXP(-$C$14*$C$30)),AE138*$C$23,(AF354*$C$34+AF355*$C$35)*EXP(-$C$14*$C$30)),"")</f>
        <v/>
      </c>
      <c r="AF354" s="65">
        <f>IF(AF$341&gt;=$E354,IF(AF138*$C$23&gt;MAX($C$22,(AG247*$C$34+AG248*$C$35)*EXP(-$C$12*$C$30)+(AG354*$C$34+AG355*$C$35)*EXP(-$C$14*$C$30)),AF138*$C$23,(AG354*$C$34+AG355*$C$35)*EXP(-$C$14*$C$30)),"")</f>
        <v/>
      </c>
      <c r="AG354" s="65">
        <f>IF(AG$341&gt;=$E354,IF(AG138*$C$23&gt;MAX($C$22,(AH247*$C$34+AH248*$C$35)*EXP(-$C$12*$C$30)+(AH354*$C$34+AH355*$C$35)*EXP(-$C$14*$C$30)),AG138*$C$23,(AH354*$C$34+AH355*$C$35)*EXP(-$C$14*$C$30)),"")</f>
        <v/>
      </c>
      <c r="AH354" s="65">
        <f>IF(AH$341&gt;=$E354,IF(AH138*$C$23&gt;MAX($C$22,(AI247*$C$34+AI248*$C$35)*EXP(-$C$12*$C$30)+(AI354*$C$34+AI355*$C$35)*EXP(-$C$14*$C$30)),AH138*$C$23,(AI354*$C$34+AI355*$C$35)*EXP(-$C$14*$C$30)),"")</f>
        <v/>
      </c>
      <c r="AI354" s="65">
        <f>IF(AI$341&gt;=$E354,IF(AI138*$C$23&gt;MAX($C$22,(AJ247*$C$34+AJ248*$C$35)*EXP(-$C$12*$C$30)+(AJ354*$C$34+AJ355*$C$35)*EXP(-$C$14*$C$30)),AI138*$C$23,(AJ354*$C$34+AJ355*$C$35)*EXP(-$C$14*$C$30)),"")</f>
        <v/>
      </c>
      <c r="AJ354" s="65">
        <f>IF(AJ$341&gt;=$E354,IF(AJ138*$C$23&gt;MAX($C$22,(AK247*$C$34+AK248*$C$35)*EXP(-$C$12*$C$30)+(AK354*$C$34+AK355*$C$35)*EXP(-$C$14*$C$30)),AJ138*$C$23,(AK354*$C$34+AK355*$C$35)*EXP(-$C$14*$C$30)),"")</f>
        <v/>
      </c>
      <c r="AK354" s="65">
        <f>IF(AK$341&gt;=$E354,IF(AK138*$C$23&gt;MAX($C$22,(AL247*$C$34+AL248*$C$35)*EXP(-$C$12*$C$30)+(AL354*$C$34+AL355*$C$35)*EXP(-$C$14*$C$30)),AK138*$C$23,(AL354*$C$34+AL355*$C$35)*EXP(-$C$14*$C$30)),"")</f>
        <v/>
      </c>
      <c r="AL354" s="65">
        <f>IF(AL$341&gt;=$E354,IF(AL138*$C$23&gt;MAX($C$22,(AM247*$C$34+AM248*$C$35)*EXP(-$C$12*$C$30)+(AM354*$C$34+AM355*$C$35)*EXP(-$C$14*$C$30)),AL138*$C$23,(AM354*$C$34+AM355*$C$35)*EXP(-$C$14*$C$30)),"")</f>
        <v/>
      </c>
      <c r="AM354" s="65">
        <f>IF(AM$341&gt;=$E354,IF(AM138*$C$23&gt;MAX($C$22,(AN247*$C$34+AN248*$C$35)*EXP(-$C$12*$C$30)+(AN354*$C$34+AN355*$C$35)*EXP(-$C$14*$C$30)),AM138*$C$23,(AN354*$C$34+AN355*$C$35)*EXP(-$C$14*$C$30)),"")</f>
        <v/>
      </c>
      <c r="AN354" s="65">
        <f>IF(AN$341&gt;=$E354,IF(AN138*$C$23&gt;MAX($C$22,(AO247*$C$34+AO248*$C$35)*EXP(-$C$12*$C$30)+(AO354*$C$34+AO355*$C$35)*EXP(-$C$14*$C$30)),AN138*$C$23,(AO354*$C$34+AO355*$C$35)*EXP(-$C$14*$C$30)),"")</f>
        <v/>
      </c>
      <c r="AO354" s="65">
        <f>IF(AO$341&gt;=$E354,IF(AO138*$C$23&gt;MAX($C$22,(AP247*$C$34+AP248*$C$35)*EXP(-$C$12*$C$30)+(AP354*$C$34+AP355*$C$35)*EXP(-$C$14*$C$30)),AO138*$C$23,(AP354*$C$34+AP355*$C$35)*EXP(-$C$14*$C$30)),"")</f>
        <v/>
      </c>
      <c r="AP354" s="65">
        <f>IF(AP$341&gt;=$E354,IF(AP138*$C$23&gt;MAX($C$22,(AQ247*$C$34+AQ248*$C$35)*EXP(-$C$12*$C$30)+(AQ354*$C$34+AQ355*$C$35)*EXP(-$C$14*$C$30)),AP138*$C$23,(AQ354*$C$34+AQ355*$C$35)*EXP(-$C$14*$C$30)),"")</f>
        <v/>
      </c>
      <c r="AQ354" s="65">
        <f>IF(AQ$341&gt;=$E354,IF(AQ138*$C$23&gt;MAX($C$22,(AR247*$C$34+AR248*$C$35)*EXP(-$C$12*$C$30)+(AR354*$C$34+AR355*$C$35)*EXP(-$C$14*$C$30)),AQ138*$C$23,(AR354*$C$34+AR355*$C$35)*EXP(-$C$14*$C$30)),"")</f>
        <v/>
      </c>
      <c r="AR354" s="65">
        <f>IF(AR$341&gt;=$E354,IF(AR138*$C$23&gt;MAX($C$22,(AS247*$C$34+AS248*$C$35)*EXP(-$C$12*$C$30)+(AS354*$C$34+AS355*$C$35)*EXP(-$C$14*$C$30)),AR138*$C$23,(AS354*$C$34+AS355*$C$35)*EXP(-$C$14*$C$30)),"")</f>
        <v/>
      </c>
      <c r="AS354" s="65">
        <f>IF(AS$341&gt;=$E354,IF(AS138*$C$23&gt;MAX($C$22,(AT247*$C$34+AT248*$C$35)*EXP(-$C$12*$C$30)+(AT354*$C$34+AT355*$C$35)*EXP(-$C$14*$C$30)),AS138*$C$23,(AT354*$C$34+AT355*$C$35)*EXP(-$C$14*$C$30)),"")</f>
        <v/>
      </c>
      <c r="AT354" s="65">
        <f>IF(AT$341&gt;=$E354,IF(AT138*$C$23&gt;MAX($C$22,(AU247*$C$34+AU248*$C$35)*EXP(-$C$12*$C$30)+(AU354*$C$34+AU355*$C$35)*EXP(-$C$14*$C$30)),AT138*$C$23,(AU354*$C$34+AU355*$C$35)*EXP(-$C$14*$C$30)),"")</f>
        <v/>
      </c>
      <c r="AU354" s="65">
        <f>IF(AU$341&gt;=$E354,IF(AU138*$C$23&gt;MAX($C$22,(AV247*$C$34+AV248*$C$35)*EXP(-$C$12*$C$30)+(AV354*$C$34+AV355*$C$35)*EXP(-$C$14*$C$30)),AU138*$C$23,(AV354*$C$34+AV355*$C$35)*EXP(-$C$14*$C$30)),"")</f>
        <v/>
      </c>
      <c r="AV354" s="65">
        <f>IF(AV$341&gt;=$E354,IF(AV138*$C$23&gt;MAX($C$22,(AW247*$C$34+AW248*$C$35)*EXP(-$C$12*$C$30)+(AW354*$C$34+AW355*$C$35)*EXP(-$C$14*$C$30)),AV138*$C$23,(AW354*$C$34+AW355*$C$35)*EXP(-$C$14*$C$30)),"")</f>
        <v/>
      </c>
      <c r="AW354" s="65">
        <f>IF(AW$341&gt;=$E354,IF(AW138*$C$23&gt;MAX($C$22,(AX247*$C$34+AX248*$C$35)*EXP(-$C$12*$C$30)+(AX354*$C$34+AX355*$C$35)*EXP(-$C$14*$C$30)),AW138*$C$23,(AX354*$C$34+AX355*$C$35)*EXP(-$C$14*$C$30)),"")</f>
        <v/>
      </c>
      <c r="AX354" s="65">
        <f>IF(AX$341&gt;=$E354,IF(AX138*$C$23&gt;MAX($C$22,(AY247*$C$34+AY248*$C$35)*EXP(-$C$12*$C$30)+(AY354*$C$34+AY355*$C$35)*EXP(-$C$14*$C$30)),AX138*$C$23,(AY354*$C$34+AY355*$C$35)*EXP(-$C$14*$C$30)),"")</f>
        <v/>
      </c>
      <c r="AY354" s="65">
        <f>IF(AY$341&gt;=$E354,IF(AY138*$C$23&gt;MAX($C$22,(AZ247*$C$34+AZ248*$C$35)*EXP(-$C$12*$C$30)+(AZ354*$C$34+AZ355*$C$35)*EXP(-$C$14*$C$30)),AY138*$C$23,(AZ354*$C$34+AZ355*$C$35)*EXP(-$C$14*$C$30)),"")</f>
        <v/>
      </c>
      <c r="AZ354" s="65">
        <f>IF(AZ$341&gt;=$E354,IF(AZ138*$C$23&gt;MAX($C$22,(BA247*$C$34+BA248*$C$35)*EXP(-$C$12*$C$30)+(BA354*$C$34+BA355*$C$35)*EXP(-$C$14*$C$30)),AZ138*$C$23,(BA354*$C$34+BA355*$C$35)*EXP(-$C$14*$C$30)),"")</f>
        <v/>
      </c>
      <c r="BA354" s="65">
        <f>IF(BA$341&gt;=$E354,IF(BA138*$C$23&gt;MAX($C$22,(BB247*$C$34+BB248*$C$35)*EXP(-$C$12*$C$30)+(BB354*$C$34+BB355*$C$35)*EXP(-$C$14*$C$30)),BA138*$C$23,(BB354*$C$34+BB355*$C$35)*EXP(-$C$14*$C$30)),"")</f>
        <v/>
      </c>
      <c r="BB354" s="65">
        <f>IF(BB$341&gt;=$E354,IF(BB138*$C$23&gt;MAX($C$22,(BC247*$C$34+BC248*$C$35)*EXP(-$C$12*$C$30)+(BC354*$C$34+BC355*$C$35)*EXP(-$C$14*$C$30)),BB138*$C$23,(BC354*$C$34+BC355*$C$35)*EXP(-$C$14*$C$30)),"")</f>
        <v/>
      </c>
      <c r="BC354" s="65">
        <f>IF(BC$341&gt;=$E354,IF(BC138*$C$23&gt;MAX($C$22,(BD247*$C$34+BD248*$C$35)*EXP(-$C$12*$C$30)+(BD354*$C$34+BD355*$C$35)*EXP(-$C$14*$C$30)),BC138*$C$23,(BD354*$C$34+BD355*$C$35)*EXP(-$C$14*$C$30)),"")</f>
        <v/>
      </c>
      <c r="BD354" s="65">
        <f>IF(BD$341&gt;=$E354,IF(BD138*$C$23&gt;MAX($C$22,(BE247*$C$34+BE248*$C$35)*EXP(-$C$12*$C$30)+(BE354*$C$34+BE355*$C$35)*EXP(-$C$14*$C$30)),BD138*$C$23,(BE354*$C$34+BE355*$C$35)*EXP(-$C$14*$C$30)),"")</f>
        <v/>
      </c>
      <c r="BE354" s="65">
        <f>IF(BE$341&gt;=$E354,IF(BE138*$C$23&gt;MAX($C$22,(BF247*$C$34+BF248*$C$35)*EXP(-$C$12*$C$30)+(BF354*$C$34+BF355*$C$35)*EXP(-$C$14*$C$30)),BE138*$C$23,(BF354*$C$34+BF355*$C$35)*EXP(-$C$14*$C$30)),"")</f>
        <v/>
      </c>
      <c r="BF354" s="65">
        <f>IF(BF$341&gt;=$E354,IF(BF138*$C$23&gt;MAX($C$22,(BG247*$C$34+BG248*$C$35)*EXP(-$C$12*$C$30)+(BG354*$C$34+BG355*$C$35)*EXP(-$C$14*$C$30)),BF138*$C$23,(BG354*$C$34+BG355*$C$35)*EXP(-$C$14*$C$30)),"")</f>
        <v/>
      </c>
      <c r="BG354" s="65">
        <f>IF(BG$341&gt;=$E354,IF(BG138*$C$23&gt;MAX($C$22,(BH247*$C$34+BH248*$C$35)*EXP(-$C$12*$C$30)+(BH354*$C$34+BH355*$C$35)*EXP(-$C$14*$C$30)),BG138*$C$23,(BH354*$C$34+BH355*$C$35)*EXP(-$C$14*$C$30)),"")</f>
        <v/>
      </c>
      <c r="BH354" s="65">
        <f>IF(BH$341&gt;=$E354,IF(BH138*$C$23&gt;MAX($C$22,(BI247*$C$34+BI248*$C$35)*EXP(-$C$12*$C$30)+(BI354*$C$34+BI355*$C$35)*EXP(-$C$14*$C$30)),BH138*$C$23,(BI354*$C$34+BI355*$C$35)*EXP(-$C$14*$C$30)),"")</f>
        <v/>
      </c>
      <c r="BI354" s="65">
        <f>IF(BI$341&gt;=$E354,IF(BI138*$C$23&gt;MAX($C$22,(BJ247*$C$34+BJ248*$C$35)*EXP(-$C$12*$C$30)+(BJ354*$C$34+BJ355*$C$35)*EXP(-$C$14*$C$30)),BI138*$C$23,(BJ354*$C$34+BJ355*$C$35)*EXP(-$C$14*$C$30)),"")</f>
        <v/>
      </c>
      <c r="BJ354" s="65">
        <f>IF(BJ$341&gt;=$E354,IF(BJ138*$C$23&gt;MAX($C$22,(BK247*$C$34+BK248*$C$35)*EXP(-$C$12*$C$30)+(BK354*$C$34+BK355*$C$35)*EXP(-$C$14*$C$30)),BJ138*$C$23,(BK354*$C$34+BK355*$C$35)*EXP(-$C$14*$C$30)),"")</f>
        <v/>
      </c>
      <c r="BK354" s="65">
        <f>IF(BK$341&gt;=$E354,IF(BK138*$C$23&gt;MAX($C$22,(BL247*$C$34+BL248*$C$35)*EXP(-$C$12*$C$30)+(BL354*$C$34+BL355*$C$35)*EXP(-$C$14*$C$30)),BK138*$C$23,(BL354*$C$34+BL355*$C$35)*EXP(-$C$14*$C$30)),"")</f>
        <v/>
      </c>
      <c r="BL354" s="65">
        <f>IF(BL$341&gt;=$E354,IF(BL138*$C$23&gt;MAX($C$22,(BM247*$C$34+BM248*$C$35)*EXP(-$C$12*$C$30)+(BM354*$C$34+BM355*$C$35)*EXP(-$C$14*$C$30)),BL138*$C$23,(BM354*$C$34+BM355*$C$35)*EXP(-$C$14*$C$30)),"")</f>
        <v/>
      </c>
      <c r="BM354" s="65">
        <f>IF(BM$341&gt;=$E354,IF(BM138*$C$23&gt;MAX($C$22,(BN247*$C$34+BN248*$C$35)*EXP(-$C$12*$C$30)+(BN354*$C$34+BN355*$C$35)*EXP(-$C$14*$C$30)),BM138*$C$23,(BN354*$C$34+BN355*$C$35)*EXP(-$C$14*$C$30)),"")</f>
        <v/>
      </c>
      <c r="BN354" s="65">
        <f>IF(BN$341&gt;=$E354,IF(BN138*$C$23&gt;MAX($C$22,(BO247*$C$34+BO248*$C$35)*EXP(-$C$12*$C$30)+(BO354*$C$34+BO355*$C$35)*EXP(-$C$14*$C$30)),BN138*$C$23,(BO354*$C$34+BO355*$C$35)*EXP(-$C$14*$C$30)),"")</f>
        <v/>
      </c>
      <c r="BO354" s="65">
        <f>IF(BO$341&gt;=$E354,IF(BO138*$C$23&gt;MAX($C$22,(BP247*$C$34+BP248*$C$35)*EXP(-$C$12*$C$30)+(BP354*$C$34+BP355*$C$35)*EXP(-$C$14*$C$30)),BO138*$C$23,(BP354*$C$34+BP355*$C$35)*EXP(-$C$14*$C$30)),"")</f>
        <v/>
      </c>
      <c r="BP354" s="65">
        <f>IF(BP$341&gt;=$E354,IF(BP138*$C$23&gt;MAX($C$22,(BQ247*$C$34+BQ248*$C$35)*EXP(-$C$12*$C$30)+(BQ354*$C$34+BQ355*$C$35)*EXP(-$C$14*$C$30)),BP138*$C$23,(BQ354*$C$34+BQ355*$C$35)*EXP(-$C$14*$C$30)),"")</f>
        <v/>
      </c>
      <c r="BQ354" s="65">
        <f>IF(BQ$341&gt;=$E354,IF(BQ138*$C$23&gt;MAX($C$22,(BR247*$C$34+BR248*$C$35)*EXP(-$C$12*$C$30)+(BR354*$C$34+BR355*$C$35)*EXP(-$C$14*$C$30)),BQ138*$C$23,(BR354*$C$34+BR355*$C$35)*EXP(-$C$14*$C$30)),"")</f>
        <v/>
      </c>
      <c r="BR354" s="65">
        <f>IF(BR$341&gt;=$E354,IF(BR138*$C$23&gt;MAX($C$22,(BS247*$C$34+BS248*$C$35)*EXP(-$C$12*$C$30)+(BS354*$C$34+BS355*$C$35)*EXP(-$C$14*$C$30)),BR138*$C$23,(BS354*$C$34+BS355*$C$35)*EXP(-$C$14*$C$30)),"")</f>
        <v/>
      </c>
      <c r="BS354" s="65">
        <f>IF(BS$341&gt;=$E354,IF(BS138*$C$23&gt;MAX($C$22,(BT247*$C$34+BT248*$C$35)*EXP(-$C$12*$C$30)+(BT354*$C$34+BT355*$C$35)*EXP(-$C$14*$C$30)),BS138*$C$23,(BT354*$C$34+BT355*$C$35)*EXP(-$C$14*$C$30)),"")</f>
        <v/>
      </c>
      <c r="BT354" s="65">
        <f>IF(BT$341&gt;=$E354,IF(BT138*$C$23&gt;MAX($C$22,(BU247*$C$34+BU248*$C$35)*EXP(-$C$12*$C$30)+(BU354*$C$34+BU355*$C$35)*EXP(-$C$14*$C$30)),BT138*$C$23,(BU354*$C$34+BU355*$C$35)*EXP(-$C$14*$C$30)),"")</f>
        <v/>
      </c>
      <c r="BU354" s="65">
        <f>IF(BU$341&gt;=$E354,IF(BU138*$C$23&gt;MAX($C$22,(BV247*$C$34+BV248*$C$35)*EXP(-$C$12*$C$30)+(BV354*$C$34+BV355*$C$35)*EXP(-$C$14*$C$30)),BU138*$C$23,(BV354*$C$34+BV355*$C$35)*EXP(-$C$14*$C$30)),"")</f>
        <v/>
      </c>
      <c r="BV354" s="65">
        <f>IF(BV$341&gt;=$E354,IF(BV138*$C$23&gt;MAX($C$22,(BW247*$C$34+BW248*$C$35)*EXP(-$C$12*$C$30)+(BW354*$C$34+BW355*$C$35)*EXP(-$C$14*$C$30)),BV138*$C$23,(BW354*$C$34+BW355*$C$35)*EXP(-$C$14*$C$30)),"")</f>
        <v/>
      </c>
      <c r="BW354" s="65">
        <f>IF(BW$341&gt;=$E354,IF(BW138*$C$23&gt;MAX($C$22,(BX247*$C$34+BX248*$C$35)*EXP(-$C$12*$C$30)+(BX354*$C$34+BX355*$C$35)*EXP(-$C$14*$C$30)),BW138*$C$23,(BX354*$C$34+BX355*$C$35)*EXP(-$C$14*$C$30)),"")</f>
        <v/>
      </c>
      <c r="BX354" s="65">
        <f>IF(BX$341&gt;=$E354,IF(BX138*$C$23&gt;MAX($C$22,(BY247*$C$34+BY248*$C$35)*EXP(-$C$12*$C$30)+(BY354*$C$34+BY355*$C$35)*EXP(-$C$14*$C$30)),BX138*$C$23,(BY354*$C$34+BY355*$C$35)*EXP(-$C$14*$C$30)),"")</f>
        <v/>
      </c>
      <c r="BY354" s="65">
        <f>IF(BY$341&gt;=$E354,IF(BY138*$C$23&gt;MAX($C$22,(BZ247*$C$34+BZ248*$C$35)*EXP(-$C$12*$C$30)+(BZ354*$C$34+BZ355*$C$35)*EXP(-$C$14*$C$30)),BY138*$C$23,(BZ354*$C$34+BZ355*$C$35)*EXP(-$C$14*$C$30)),"")</f>
        <v/>
      </c>
      <c r="BZ354" s="65">
        <f>IF(BZ$341&gt;=$E354,IF(BZ138*$C$23&gt;MAX($C$22,(CA247*$C$34+CA248*$C$35)*EXP(-$C$12*$C$30)+(CA354*$C$34+CA355*$C$35)*EXP(-$C$14*$C$30)),BZ138*$C$23,(CA354*$C$34+CA355*$C$35)*EXP(-$C$14*$C$30)),"")</f>
        <v/>
      </c>
      <c r="CA354" s="65">
        <f>IF(CA$341&gt;=$E354,IF(CA138*$C$23&gt;MAX($C$22,(CB247*$C$34+CB248*$C$35)*EXP(-$C$12*$C$30)+(CB354*$C$34+CB355*$C$35)*EXP(-$C$14*$C$30)),CA138*$C$23,(CB354*$C$34+CB355*$C$35)*EXP(-$C$14*$C$30)),"")</f>
        <v/>
      </c>
      <c r="CB354" s="65">
        <f>IF(CB$341&gt;=$E354,IF(CB138*$C$23&gt;MAX($C$22,(CC247*$C$34+CC248*$C$35)*EXP(-$C$12*$C$30)+(CC354*$C$34+CC355*$C$35)*EXP(-$C$14*$C$30)),CB138*$C$23,(CC354*$C$34+CC355*$C$35)*EXP(-$C$14*$C$30)),"")</f>
        <v/>
      </c>
      <c r="CC354" s="65">
        <f>IF(CC$341&gt;=$E354,IF(CC138*$C$23&gt;MAX($C$22,(CD247*$C$34+CD248*$C$35)*EXP(-$C$12*$C$30)+(CD354*$C$34+CD355*$C$35)*EXP(-$C$14*$C$30)),CC138*$C$23,(CD354*$C$34+CD355*$C$35)*EXP(-$C$14*$C$30)),"")</f>
        <v/>
      </c>
      <c r="CD354" s="65">
        <f>IF(CD$341&gt;=$E354,IF(CD138*$C$23&gt;MAX($C$22,(CE247*$C$34+CE248*$C$35)*EXP(-$C$12*$C$30)+(CE354*$C$34+CE355*$C$35)*EXP(-$C$14*$C$30)),CD138*$C$23,(CE354*$C$34+CE355*$C$35)*EXP(-$C$14*$C$30)),"")</f>
        <v/>
      </c>
      <c r="CE354" s="65">
        <f>IF(CE$341&gt;=$E354,IF(CE138*$C$23&gt;MAX($C$22,(CF247*$C$34+CF248*$C$35)*EXP(-$C$12*$C$30)+(CF354*$C$34+CF355*$C$35)*EXP(-$C$14*$C$30)),CE138*$C$23,(CF354*$C$34+CF355*$C$35)*EXP(-$C$14*$C$30)),"")</f>
        <v/>
      </c>
      <c r="CF354" s="65">
        <f>IF(CF$341&gt;=$E354,IF(CF138*$C$23&gt;MAX($C$22,(CG247*$C$34+CG248*$C$35)*EXP(-$C$12*$C$30)+(CG354*$C$34+CG355*$C$35)*EXP(-$C$14*$C$30)),CF138*$C$23,(CG354*$C$34+CG355*$C$35)*EXP(-$C$14*$C$30)),"")</f>
        <v/>
      </c>
      <c r="CG354" s="65">
        <f>IF(CG$341&gt;=$E354,IF(CG138*$C$23&gt;MAX($C$22,(CH247*$C$34+CH248*$C$35)*EXP(-$C$12*$C$30)+(CH354*$C$34+CH355*$C$35)*EXP(-$C$14*$C$30)),CG138*$C$23,(CH354*$C$34+CH355*$C$35)*EXP(-$C$14*$C$30)),"")</f>
        <v/>
      </c>
      <c r="CH354" s="65">
        <f>IF(CH$341&gt;=$E354,IF(CH138*$C$23&gt;MAX($C$22,(CI247*$C$34+CI248*$C$35)*EXP(-$C$12*$C$30)+(CI354*$C$34+CI355*$C$35)*EXP(-$C$14*$C$30)),CH138*$C$23,(CI354*$C$34+CI355*$C$35)*EXP(-$C$14*$C$30)),"")</f>
        <v/>
      </c>
      <c r="CI354" s="65">
        <f>IF(CI$341&gt;=$E354,IF(CI138*$C$23&gt;MAX($C$22,(CJ247*$C$34+CJ248*$C$35)*EXP(-$C$12*$C$30)+(CJ354*$C$34+CJ355*$C$35)*EXP(-$C$14*$C$30)),CI138*$C$23,(CJ354*$C$34+CJ355*$C$35)*EXP(-$C$14*$C$30)),"")</f>
        <v/>
      </c>
      <c r="CJ354" s="65">
        <f>IF(CJ$341&gt;=$E354,IF(CJ138*$C$23&gt;MAX($C$22,(CK247*$C$34+CK248*$C$35)*EXP(-$C$12*$C$30)+(CK354*$C$34+CK355*$C$35)*EXP(-$C$14*$C$30)),CJ138*$C$23,(CK354*$C$34+CK355*$C$35)*EXP(-$C$14*$C$30)),"")</f>
        <v/>
      </c>
      <c r="CK354" s="65">
        <f>IF(CK$341&gt;=$E354,IF(CK138*$C$23&gt;MAX($C$22,(CL247*$C$34+CL248*$C$35)*EXP(-$C$12*$C$30)+(CL354*$C$34+CL355*$C$35)*EXP(-$C$14*$C$30)),CK138*$C$23,(CL354*$C$34+CL355*$C$35)*EXP(-$C$14*$C$30)),"")</f>
        <v/>
      </c>
      <c r="CL354" s="65">
        <f>IF(CL$341&gt;=$E354,IF(CL138*$C$23&gt;MAX($C$22,(CM247*$C$34+CM248*$C$35)*EXP(-$C$12*$C$30)+(CM354*$C$34+CM355*$C$35)*EXP(-$C$14*$C$30)),CL138*$C$23,(CM354*$C$34+CM355*$C$35)*EXP(-$C$14*$C$30)),"")</f>
        <v/>
      </c>
      <c r="CM354" s="65">
        <f>IF(CM$341&gt;=$E354,IF(CM138*$C$23&gt;MAX($C$22,(CN247*$C$34+CN248*$C$35)*EXP(-$C$12*$C$30)+(CN354*$C$34+CN355*$C$35)*EXP(-$C$14*$C$30)),CM138*$C$23,(CN354*$C$34+CN355*$C$35)*EXP(-$C$14*$C$30)),"")</f>
        <v/>
      </c>
      <c r="CN354" s="65">
        <f>IF(CN$341&gt;=$E354,IF(CN138*$C$23&gt;MAX($C$22,(CO247*$C$34+CO248*$C$35)*EXP(-$C$12*$C$30)+(CO354*$C$34+CO355*$C$35)*EXP(-$C$14*$C$30)),CN138*$C$23,(CO354*$C$34+CO355*$C$35)*EXP(-$C$14*$C$30)),"")</f>
        <v/>
      </c>
      <c r="CO354" s="65">
        <f>IF(CO$341&gt;=$E354,IF(CO138*$C$23&gt;MAX($C$22,(CP247*$C$34+CP248*$C$35)*EXP(-$C$12*$C$30)+(CP354*$C$34+CP355*$C$35)*EXP(-$C$14*$C$30)),CO138*$C$23,(CP354*$C$34+CP355*$C$35)*EXP(-$C$14*$C$30)),"")</f>
        <v/>
      </c>
      <c r="CP354" s="65">
        <f>IF(CP$341&gt;=$E354,IF(CP138*$C$23&gt;MAX($C$22,(CQ247*$C$34+CQ248*$C$35)*EXP(-$C$12*$C$30)+(CQ354*$C$34+CQ355*$C$35)*EXP(-$C$14*$C$30)),CP138*$C$23,(CQ354*$C$34+CQ355*$C$35)*EXP(-$C$14*$C$30)),"")</f>
        <v/>
      </c>
      <c r="CQ354" s="65">
        <f>IF(CQ$341&gt;=$E354,IF(CQ138*$C$23&gt;MAX($C$22,(CR247*$C$34+CR248*$C$35)*EXP(-$C$12*$C$30)+(CR354*$C$34+CR355*$C$35)*EXP(-$C$14*$C$30)),CQ138*$C$23,(CR354*$C$34+CR355*$C$35)*EXP(-$C$14*$C$30)),"")</f>
        <v/>
      </c>
      <c r="CR354" s="65">
        <f>IF(CR$341&gt;=$E354,IF(CR138*$C$23&gt;MAX($C$22,(CS247*$C$34+CS248*$C$35)*EXP(-$C$12*$C$30)+(CS354*$C$34+CS355*$C$35)*EXP(-$C$14*$C$30)),CR138*$C$23,(CS354*$C$34+CS355*$C$35)*EXP(-$C$14*$C$30)),"")</f>
        <v/>
      </c>
      <c r="CS354" s="65">
        <f>IF(CS$341&gt;=$E354,IF(CS138*$C$23&gt;MAX($C$22,(CT247*$C$34+CT248*$C$35)*EXP(-$C$12*$C$30)+(CT354*$C$34+CT355*$C$35)*EXP(-$C$14*$C$30)),CS138*$C$23,(CT354*$C$34+CT355*$C$35)*EXP(-$C$14*$C$30)),"")</f>
        <v/>
      </c>
      <c r="CT354" s="65">
        <f>IF(CT$341&gt;=$E354,IF(CT138*$C$23&gt;MAX($C$22,(CU247*$C$34+CU248*$C$35)*EXP(-$C$12*$C$30)+(CU354*$C$34+CU355*$C$35)*EXP(-$C$14*$C$30)),CT138*$C$23,(CU354*$C$34+CU355*$C$35)*EXP(-$C$14*$C$30)),"")</f>
        <v/>
      </c>
      <c r="CU354" s="65">
        <f>IF(CU$341&gt;=$E354,IF(CU138*$C$23&gt;MAX($C$22,(CV247*$C$34+CV248*$C$35)*EXP(-$C$12*$C$30)+(CV354*$C$34+CV355*$C$35)*EXP(-$C$14*$C$30)),CU138*$C$23,(CV354*$C$34+CV355*$C$35)*EXP(-$C$14*$C$30)),"")</f>
        <v/>
      </c>
      <c r="CV354" s="65">
        <f>IF(CV$341&gt;=$E354,IF(CV138*$C$23&gt;MAX($C$22,(CW247*$C$34+CW248*$C$35)*EXP(-$C$12*$C$30)+(CW354*$C$34+CW355*$C$35)*EXP(-$C$14*$C$30)),CV138*$C$23,(CW354*$C$34+CW355*$C$35)*EXP(-$C$14*$C$30)),"")</f>
        <v/>
      </c>
      <c r="CW354" s="65">
        <f>IF(CW$341&gt;=$E354,IF(CW138*$C$23&gt;MAX($C$22,(CX247*$C$34+CX248*$C$35)*EXP(-$C$12*$C$30)+(CX354*$C$34+CX355*$C$35)*EXP(-$C$14*$C$30)),CW138*$C$23,(CX354*$C$34+CX355*$C$35)*EXP(-$C$14*$C$30)),"")</f>
        <v/>
      </c>
      <c r="CX354" s="65">
        <f>IF(CX$341&gt;=$E354,IF(CX138*$C$23&gt;MAX($C$22,(CY247*$C$34+CY248*$C$35)*EXP(-$C$12*$C$30)+(CY354*$C$34+CY355*$C$35)*EXP(-$C$14*$C$30)),CX138*$C$23,(CY354*$C$34+CY355*$C$35)*EXP(-$C$14*$C$30)),"")</f>
        <v/>
      </c>
      <c r="CY354" s="65">
        <f>IF(CY$341&gt;=$E354,IF(CY138*$C$23&gt;MAX($C$22,(CZ247*$C$34+CZ248*$C$35)*EXP(-$C$12*$C$30)+(CZ354*$C$34+CZ355*$C$35)*EXP(-$C$14*$C$30)),CY138*$C$23,(CZ354*$C$34+CZ355*$C$35)*EXP(-$C$14*$C$30)),"")</f>
        <v/>
      </c>
      <c r="CZ354" s="65">
        <f>IF(CZ$341&gt;=$E354,IF(CZ138*$C$23&gt;MAX($C$22,(DA247*$C$34+DA248*$C$35)*EXP(-$C$12*$C$30)+(DA354*$C$34+DA355*$C$35)*EXP(-$C$14*$C$30)),CZ138*$C$23,(DA354*$C$34+DA355*$C$35)*EXP(-$C$14*$C$30)),"")</f>
        <v/>
      </c>
      <c r="DA354" s="65">
        <f>IF(DA$341&gt;=$E354,IF(DA138*$C$23&gt;MAX($C$22,(DB247*$C$34+DB248*$C$35)*EXP(-$C$12*$C$30)+(DB354*$C$34+DB355*$C$35)*EXP(-$C$14*$C$30)),DA138*$C$23,(DB354*$C$34+DB355*$C$35)*EXP(-$C$14*$C$30)),"")</f>
        <v/>
      </c>
      <c r="DB354" s="65">
        <f>IF(DB$341&gt;=$E354,IF(DB138*$C$23&gt;MAX($C$22,(DC247*$C$34+DC248*$C$35)*EXP(-$C$12*$C$30)+(DC354*$C$34+DC355*$C$35)*EXP(-$C$14*$C$30)),DB138*$C$23,(DC354*$C$34+DC355*$C$35)*EXP(-$C$14*$C$30)),"")</f>
        <v/>
      </c>
      <c r="DC354" s="65">
        <f>IF(DC$341&gt;=$E354,IF(DC138*$C$23&gt;$C$22,DC138*$C$23,0),"")</f>
        <v/>
      </c>
    </row>
    <row r="355" ht="12" customHeight="1">
      <c r="B355" s="12" t="n"/>
      <c r="C355" s="12" t="n"/>
      <c r="D355" s="12" t="n"/>
      <c r="E355" s="64">
        <f>E354+1</f>
        <v/>
      </c>
      <c r="G355" s="65">
        <f>IF(G$341&gt;=$E355,IF(G139*$C$23&gt;MAX($C$22,(H248*$C$34+H249*$C$35)*EXP(-$C$12*$C$30)+(H355*$C$34+H356*$C$35)*EXP(-$C$14*$C$30)),G139*$C$23,(H355*$C$34+H356*$C$35)*EXP(-$C$14*$C$30)),"")</f>
        <v/>
      </c>
      <c r="H355" s="65">
        <f>IF(H$341&gt;=$E355,IF(H139*$C$23&gt;MAX($C$22,(I248*$C$34+I249*$C$35)*EXP(-$C$12*$C$30)+(I355*$C$34+I356*$C$35)*EXP(-$C$14*$C$30)),H139*$C$23,(I355*$C$34+I356*$C$35)*EXP(-$C$14*$C$30)),"")</f>
        <v/>
      </c>
      <c r="I355" s="65">
        <f>IF(I$341&gt;=$E355,IF(I139*$C$23&gt;MAX($C$22,(J248*$C$34+J249*$C$35)*EXP(-$C$12*$C$30)+(J355*$C$34+J356*$C$35)*EXP(-$C$14*$C$30)),I139*$C$23,(J355*$C$34+J356*$C$35)*EXP(-$C$14*$C$30)),"")</f>
        <v/>
      </c>
      <c r="J355" s="65">
        <f>IF(J$341&gt;=$E355,IF(J139*$C$23&gt;MAX($C$22,(K248*$C$34+K249*$C$35)*EXP(-$C$12*$C$30)+(K355*$C$34+K356*$C$35)*EXP(-$C$14*$C$30)),J139*$C$23,(K355*$C$34+K356*$C$35)*EXP(-$C$14*$C$30)),"")</f>
        <v/>
      </c>
      <c r="K355" s="65">
        <f>IF(K$341&gt;=$E355,IF(K139*$C$23&gt;MAX($C$22,(L248*$C$34+L249*$C$35)*EXP(-$C$12*$C$30)+(L355*$C$34+L356*$C$35)*EXP(-$C$14*$C$30)),K139*$C$23,(L355*$C$34+L356*$C$35)*EXP(-$C$14*$C$30)),"")</f>
        <v/>
      </c>
      <c r="L355" s="65">
        <f>IF(L$341&gt;=$E355,IF(L139*$C$23&gt;MAX($C$22,(M248*$C$34+M249*$C$35)*EXP(-$C$12*$C$30)+(M355*$C$34+M356*$C$35)*EXP(-$C$14*$C$30)),L139*$C$23,(M355*$C$34+M356*$C$35)*EXP(-$C$14*$C$30)),"")</f>
        <v/>
      </c>
      <c r="M355" s="65">
        <f>IF(M$341&gt;=$E355,IF(M139*$C$23&gt;MAX($C$22,(N248*$C$34+N249*$C$35)*EXP(-$C$12*$C$30)+(N355*$C$34+N356*$C$35)*EXP(-$C$14*$C$30)),M139*$C$23,(N355*$C$34+N356*$C$35)*EXP(-$C$14*$C$30)),"")</f>
        <v/>
      </c>
      <c r="N355" s="65">
        <f>IF(N$341&gt;=$E355,IF(N139*$C$23&gt;MAX($C$22,(O248*$C$34+O249*$C$35)*EXP(-$C$12*$C$30)+(O355*$C$34+O356*$C$35)*EXP(-$C$14*$C$30)),N139*$C$23,(O355*$C$34+O356*$C$35)*EXP(-$C$14*$C$30)),"")</f>
        <v/>
      </c>
      <c r="O355" s="65">
        <f>IF(O$341&gt;=$E355,IF(O139*$C$23&gt;MAX($C$22,(P248*$C$34+P249*$C$35)*EXP(-$C$12*$C$30)+(P355*$C$34+P356*$C$35)*EXP(-$C$14*$C$30)),O139*$C$23,(P355*$C$34+P356*$C$35)*EXP(-$C$14*$C$30)),"")</f>
        <v/>
      </c>
      <c r="P355" s="65">
        <f>IF(P$341&gt;=$E355,IF(P139*$C$23&gt;MAX($C$22,(Q248*$C$34+Q249*$C$35)*EXP(-$C$12*$C$30)+(Q355*$C$34+Q356*$C$35)*EXP(-$C$14*$C$30)),P139*$C$23,(Q355*$C$34+Q356*$C$35)*EXP(-$C$14*$C$30)),"")</f>
        <v/>
      </c>
      <c r="Q355" s="65">
        <f>IF(Q$341&gt;=$E355,IF(Q139*$C$23&gt;MAX($C$22,(R248*$C$34+R249*$C$35)*EXP(-$C$12*$C$30)+(R355*$C$34+R356*$C$35)*EXP(-$C$14*$C$30)),Q139*$C$23,(R355*$C$34+R356*$C$35)*EXP(-$C$14*$C$30)),"")</f>
        <v/>
      </c>
      <c r="R355" s="65">
        <f>IF(R$341&gt;=$E355,IF(R139*$C$23&gt;MAX($C$22,(S248*$C$34+S249*$C$35)*EXP(-$C$12*$C$30)+(S355*$C$34+S356*$C$35)*EXP(-$C$14*$C$30)),R139*$C$23,(S355*$C$34+S356*$C$35)*EXP(-$C$14*$C$30)),"")</f>
        <v/>
      </c>
      <c r="S355" s="65">
        <f>IF(S$341&gt;=$E355,IF(S139*$C$23&gt;MAX($C$22,(T248*$C$34+T249*$C$35)*EXP(-$C$12*$C$30)+(T355*$C$34+T356*$C$35)*EXP(-$C$14*$C$30)),S139*$C$23,(T355*$C$34+T356*$C$35)*EXP(-$C$14*$C$30)),"")</f>
        <v/>
      </c>
      <c r="T355" s="65">
        <f>IF(T$341&gt;=$E355,IF(T139*$C$23&gt;MAX($C$22,(U248*$C$34+U249*$C$35)*EXP(-$C$12*$C$30)+(U355*$C$34+U356*$C$35)*EXP(-$C$14*$C$30)),T139*$C$23,(U355*$C$34+U356*$C$35)*EXP(-$C$14*$C$30)),"")</f>
        <v/>
      </c>
      <c r="U355" s="65">
        <f>IF(U$341&gt;=$E355,IF(U139*$C$23&gt;MAX($C$22,(V248*$C$34+V249*$C$35)*EXP(-$C$12*$C$30)+(V355*$C$34+V356*$C$35)*EXP(-$C$14*$C$30)),U139*$C$23,(V355*$C$34+V356*$C$35)*EXP(-$C$14*$C$30)),"")</f>
        <v/>
      </c>
      <c r="V355" s="65">
        <f>IF(V$341&gt;=$E355,IF(V139*$C$23&gt;MAX($C$22,(W248*$C$34+W249*$C$35)*EXP(-$C$12*$C$30)+(W355*$C$34+W356*$C$35)*EXP(-$C$14*$C$30)),V139*$C$23,(W355*$C$34+W356*$C$35)*EXP(-$C$14*$C$30)),"")</f>
        <v/>
      </c>
      <c r="W355" s="65">
        <f>IF(W$341&gt;=$E355,IF(W139*$C$23&gt;MAX($C$22,(X248*$C$34+X249*$C$35)*EXP(-$C$12*$C$30)+(X355*$C$34+X356*$C$35)*EXP(-$C$14*$C$30)),W139*$C$23,(X355*$C$34+X356*$C$35)*EXP(-$C$14*$C$30)),"")</f>
        <v/>
      </c>
      <c r="X355" s="65">
        <f>IF(X$341&gt;=$E355,IF(X139*$C$23&gt;MAX($C$22,(Y248*$C$34+Y249*$C$35)*EXP(-$C$12*$C$30)+(Y355*$C$34+Y356*$C$35)*EXP(-$C$14*$C$30)),X139*$C$23,(Y355*$C$34+Y356*$C$35)*EXP(-$C$14*$C$30)),"")</f>
        <v/>
      </c>
      <c r="Y355" s="65">
        <f>IF(Y$341&gt;=$E355,IF(Y139*$C$23&gt;MAX($C$22,(Z248*$C$34+Z249*$C$35)*EXP(-$C$12*$C$30)+(Z355*$C$34+Z356*$C$35)*EXP(-$C$14*$C$30)),Y139*$C$23,(Z355*$C$34+Z356*$C$35)*EXP(-$C$14*$C$30)),"")</f>
        <v/>
      </c>
      <c r="Z355" s="65">
        <f>IF(Z$341&gt;=$E355,IF(Z139*$C$23&gt;MAX($C$22,(AA248*$C$34+AA249*$C$35)*EXP(-$C$12*$C$30)+(AA355*$C$34+AA356*$C$35)*EXP(-$C$14*$C$30)),Z139*$C$23,(AA355*$C$34+AA356*$C$35)*EXP(-$C$14*$C$30)),"")</f>
        <v/>
      </c>
      <c r="AA355" s="65">
        <f>IF(AA$341&gt;=$E355,IF(AA139*$C$23&gt;MAX($C$22,(AB248*$C$34+AB249*$C$35)*EXP(-$C$12*$C$30)+(AB355*$C$34+AB356*$C$35)*EXP(-$C$14*$C$30)),AA139*$C$23,(AB355*$C$34+AB356*$C$35)*EXP(-$C$14*$C$30)),"")</f>
        <v/>
      </c>
      <c r="AB355" s="65">
        <f>IF(AB$341&gt;=$E355,IF(AB139*$C$23&gt;MAX($C$22,(AC248*$C$34+AC249*$C$35)*EXP(-$C$12*$C$30)+(AC355*$C$34+AC356*$C$35)*EXP(-$C$14*$C$30)),AB139*$C$23,(AC355*$C$34+AC356*$C$35)*EXP(-$C$14*$C$30)),"")</f>
        <v/>
      </c>
      <c r="AC355" s="65">
        <f>IF(AC$341&gt;=$E355,IF(AC139*$C$23&gt;MAX($C$22,(AD248*$C$34+AD249*$C$35)*EXP(-$C$12*$C$30)+(AD355*$C$34+AD356*$C$35)*EXP(-$C$14*$C$30)),AC139*$C$23,(AD355*$C$34+AD356*$C$35)*EXP(-$C$14*$C$30)),"")</f>
        <v/>
      </c>
      <c r="AD355" s="65">
        <f>IF(AD$341&gt;=$E355,IF(AD139*$C$23&gt;MAX($C$22,(AE248*$C$34+AE249*$C$35)*EXP(-$C$12*$C$30)+(AE355*$C$34+AE356*$C$35)*EXP(-$C$14*$C$30)),AD139*$C$23,(AE355*$C$34+AE356*$C$35)*EXP(-$C$14*$C$30)),"")</f>
        <v/>
      </c>
      <c r="AE355" s="65">
        <f>IF(AE$341&gt;=$E355,IF(AE139*$C$23&gt;MAX($C$22,(AF248*$C$34+AF249*$C$35)*EXP(-$C$12*$C$30)+(AF355*$C$34+AF356*$C$35)*EXP(-$C$14*$C$30)),AE139*$C$23,(AF355*$C$34+AF356*$C$35)*EXP(-$C$14*$C$30)),"")</f>
        <v/>
      </c>
      <c r="AF355" s="65">
        <f>IF(AF$341&gt;=$E355,IF(AF139*$C$23&gt;MAX($C$22,(AG248*$C$34+AG249*$C$35)*EXP(-$C$12*$C$30)+(AG355*$C$34+AG356*$C$35)*EXP(-$C$14*$C$30)),AF139*$C$23,(AG355*$C$34+AG356*$C$35)*EXP(-$C$14*$C$30)),"")</f>
        <v/>
      </c>
      <c r="AG355" s="65">
        <f>IF(AG$341&gt;=$E355,IF(AG139*$C$23&gt;MAX($C$22,(AH248*$C$34+AH249*$C$35)*EXP(-$C$12*$C$30)+(AH355*$C$34+AH356*$C$35)*EXP(-$C$14*$C$30)),AG139*$C$23,(AH355*$C$34+AH356*$C$35)*EXP(-$C$14*$C$30)),"")</f>
        <v/>
      </c>
      <c r="AH355" s="65">
        <f>IF(AH$341&gt;=$E355,IF(AH139*$C$23&gt;MAX($C$22,(AI248*$C$34+AI249*$C$35)*EXP(-$C$12*$C$30)+(AI355*$C$34+AI356*$C$35)*EXP(-$C$14*$C$30)),AH139*$C$23,(AI355*$C$34+AI356*$C$35)*EXP(-$C$14*$C$30)),"")</f>
        <v/>
      </c>
      <c r="AI355" s="65">
        <f>IF(AI$341&gt;=$E355,IF(AI139*$C$23&gt;MAX($C$22,(AJ248*$C$34+AJ249*$C$35)*EXP(-$C$12*$C$30)+(AJ355*$C$34+AJ356*$C$35)*EXP(-$C$14*$C$30)),AI139*$C$23,(AJ355*$C$34+AJ356*$C$35)*EXP(-$C$14*$C$30)),"")</f>
        <v/>
      </c>
      <c r="AJ355" s="65">
        <f>IF(AJ$341&gt;=$E355,IF(AJ139*$C$23&gt;MAX($C$22,(AK248*$C$34+AK249*$C$35)*EXP(-$C$12*$C$30)+(AK355*$C$34+AK356*$C$35)*EXP(-$C$14*$C$30)),AJ139*$C$23,(AK355*$C$34+AK356*$C$35)*EXP(-$C$14*$C$30)),"")</f>
        <v/>
      </c>
      <c r="AK355" s="65">
        <f>IF(AK$341&gt;=$E355,IF(AK139*$C$23&gt;MAX($C$22,(AL248*$C$34+AL249*$C$35)*EXP(-$C$12*$C$30)+(AL355*$C$34+AL356*$C$35)*EXP(-$C$14*$C$30)),AK139*$C$23,(AL355*$C$34+AL356*$C$35)*EXP(-$C$14*$C$30)),"")</f>
        <v/>
      </c>
      <c r="AL355" s="65">
        <f>IF(AL$341&gt;=$E355,IF(AL139*$C$23&gt;MAX($C$22,(AM248*$C$34+AM249*$C$35)*EXP(-$C$12*$C$30)+(AM355*$C$34+AM356*$C$35)*EXP(-$C$14*$C$30)),AL139*$C$23,(AM355*$C$34+AM356*$C$35)*EXP(-$C$14*$C$30)),"")</f>
        <v/>
      </c>
      <c r="AM355" s="65">
        <f>IF(AM$341&gt;=$E355,IF(AM139*$C$23&gt;MAX($C$22,(AN248*$C$34+AN249*$C$35)*EXP(-$C$12*$C$30)+(AN355*$C$34+AN356*$C$35)*EXP(-$C$14*$C$30)),AM139*$C$23,(AN355*$C$34+AN356*$C$35)*EXP(-$C$14*$C$30)),"")</f>
        <v/>
      </c>
      <c r="AN355" s="65">
        <f>IF(AN$341&gt;=$E355,IF(AN139*$C$23&gt;MAX($C$22,(AO248*$C$34+AO249*$C$35)*EXP(-$C$12*$C$30)+(AO355*$C$34+AO356*$C$35)*EXP(-$C$14*$C$30)),AN139*$C$23,(AO355*$C$34+AO356*$C$35)*EXP(-$C$14*$C$30)),"")</f>
        <v/>
      </c>
      <c r="AO355" s="65">
        <f>IF(AO$341&gt;=$E355,IF(AO139*$C$23&gt;MAX($C$22,(AP248*$C$34+AP249*$C$35)*EXP(-$C$12*$C$30)+(AP355*$C$34+AP356*$C$35)*EXP(-$C$14*$C$30)),AO139*$C$23,(AP355*$C$34+AP356*$C$35)*EXP(-$C$14*$C$30)),"")</f>
        <v/>
      </c>
      <c r="AP355" s="65">
        <f>IF(AP$341&gt;=$E355,IF(AP139*$C$23&gt;MAX($C$22,(AQ248*$C$34+AQ249*$C$35)*EXP(-$C$12*$C$30)+(AQ355*$C$34+AQ356*$C$35)*EXP(-$C$14*$C$30)),AP139*$C$23,(AQ355*$C$34+AQ356*$C$35)*EXP(-$C$14*$C$30)),"")</f>
        <v/>
      </c>
      <c r="AQ355" s="65">
        <f>IF(AQ$341&gt;=$E355,IF(AQ139*$C$23&gt;MAX($C$22,(AR248*$C$34+AR249*$C$35)*EXP(-$C$12*$C$30)+(AR355*$C$34+AR356*$C$35)*EXP(-$C$14*$C$30)),AQ139*$C$23,(AR355*$C$34+AR356*$C$35)*EXP(-$C$14*$C$30)),"")</f>
        <v/>
      </c>
      <c r="AR355" s="65">
        <f>IF(AR$341&gt;=$E355,IF(AR139*$C$23&gt;MAX($C$22,(AS248*$C$34+AS249*$C$35)*EXP(-$C$12*$C$30)+(AS355*$C$34+AS356*$C$35)*EXP(-$C$14*$C$30)),AR139*$C$23,(AS355*$C$34+AS356*$C$35)*EXP(-$C$14*$C$30)),"")</f>
        <v/>
      </c>
      <c r="AS355" s="65">
        <f>IF(AS$341&gt;=$E355,IF(AS139*$C$23&gt;MAX($C$22,(AT248*$C$34+AT249*$C$35)*EXP(-$C$12*$C$30)+(AT355*$C$34+AT356*$C$35)*EXP(-$C$14*$C$30)),AS139*$C$23,(AT355*$C$34+AT356*$C$35)*EXP(-$C$14*$C$30)),"")</f>
        <v/>
      </c>
      <c r="AT355" s="65">
        <f>IF(AT$341&gt;=$E355,IF(AT139*$C$23&gt;MAX($C$22,(AU248*$C$34+AU249*$C$35)*EXP(-$C$12*$C$30)+(AU355*$C$34+AU356*$C$35)*EXP(-$C$14*$C$30)),AT139*$C$23,(AU355*$C$34+AU356*$C$35)*EXP(-$C$14*$C$30)),"")</f>
        <v/>
      </c>
      <c r="AU355" s="65">
        <f>IF(AU$341&gt;=$E355,IF(AU139*$C$23&gt;MAX($C$22,(AV248*$C$34+AV249*$C$35)*EXP(-$C$12*$C$30)+(AV355*$C$34+AV356*$C$35)*EXP(-$C$14*$C$30)),AU139*$C$23,(AV355*$C$34+AV356*$C$35)*EXP(-$C$14*$C$30)),"")</f>
        <v/>
      </c>
      <c r="AV355" s="65">
        <f>IF(AV$341&gt;=$E355,IF(AV139*$C$23&gt;MAX($C$22,(AW248*$C$34+AW249*$C$35)*EXP(-$C$12*$C$30)+(AW355*$C$34+AW356*$C$35)*EXP(-$C$14*$C$30)),AV139*$C$23,(AW355*$C$34+AW356*$C$35)*EXP(-$C$14*$C$30)),"")</f>
        <v/>
      </c>
      <c r="AW355" s="65">
        <f>IF(AW$341&gt;=$E355,IF(AW139*$C$23&gt;MAX($C$22,(AX248*$C$34+AX249*$C$35)*EXP(-$C$12*$C$30)+(AX355*$C$34+AX356*$C$35)*EXP(-$C$14*$C$30)),AW139*$C$23,(AX355*$C$34+AX356*$C$35)*EXP(-$C$14*$C$30)),"")</f>
        <v/>
      </c>
      <c r="AX355" s="65">
        <f>IF(AX$341&gt;=$E355,IF(AX139*$C$23&gt;MAX($C$22,(AY248*$C$34+AY249*$C$35)*EXP(-$C$12*$C$30)+(AY355*$C$34+AY356*$C$35)*EXP(-$C$14*$C$30)),AX139*$C$23,(AY355*$C$34+AY356*$C$35)*EXP(-$C$14*$C$30)),"")</f>
        <v/>
      </c>
      <c r="AY355" s="65">
        <f>IF(AY$341&gt;=$E355,IF(AY139*$C$23&gt;MAX($C$22,(AZ248*$C$34+AZ249*$C$35)*EXP(-$C$12*$C$30)+(AZ355*$C$34+AZ356*$C$35)*EXP(-$C$14*$C$30)),AY139*$C$23,(AZ355*$C$34+AZ356*$C$35)*EXP(-$C$14*$C$30)),"")</f>
        <v/>
      </c>
      <c r="AZ355" s="65">
        <f>IF(AZ$341&gt;=$E355,IF(AZ139*$C$23&gt;MAX($C$22,(BA248*$C$34+BA249*$C$35)*EXP(-$C$12*$C$30)+(BA355*$C$34+BA356*$C$35)*EXP(-$C$14*$C$30)),AZ139*$C$23,(BA355*$C$34+BA356*$C$35)*EXP(-$C$14*$C$30)),"")</f>
        <v/>
      </c>
      <c r="BA355" s="65">
        <f>IF(BA$341&gt;=$E355,IF(BA139*$C$23&gt;MAX($C$22,(BB248*$C$34+BB249*$C$35)*EXP(-$C$12*$C$30)+(BB355*$C$34+BB356*$C$35)*EXP(-$C$14*$C$30)),BA139*$C$23,(BB355*$C$34+BB356*$C$35)*EXP(-$C$14*$C$30)),"")</f>
        <v/>
      </c>
      <c r="BB355" s="65">
        <f>IF(BB$341&gt;=$E355,IF(BB139*$C$23&gt;MAX($C$22,(BC248*$C$34+BC249*$C$35)*EXP(-$C$12*$C$30)+(BC355*$C$34+BC356*$C$35)*EXP(-$C$14*$C$30)),BB139*$C$23,(BC355*$C$34+BC356*$C$35)*EXP(-$C$14*$C$30)),"")</f>
        <v/>
      </c>
      <c r="BC355" s="65">
        <f>IF(BC$341&gt;=$E355,IF(BC139*$C$23&gt;MAX($C$22,(BD248*$C$34+BD249*$C$35)*EXP(-$C$12*$C$30)+(BD355*$C$34+BD356*$C$35)*EXP(-$C$14*$C$30)),BC139*$C$23,(BD355*$C$34+BD356*$C$35)*EXP(-$C$14*$C$30)),"")</f>
        <v/>
      </c>
      <c r="BD355" s="65">
        <f>IF(BD$341&gt;=$E355,IF(BD139*$C$23&gt;MAX($C$22,(BE248*$C$34+BE249*$C$35)*EXP(-$C$12*$C$30)+(BE355*$C$34+BE356*$C$35)*EXP(-$C$14*$C$30)),BD139*$C$23,(BE355*$C$34+BE356*$C$35)*EXP(-$C$14*$C$30)),"")</f>
        <v/>
      </c>
      <c r="BE355" s="65">
        <f>IF(BE$341&gt;=$E355,IF(BE139*$C$23&gt;MAX($C$22,(BF248*$C$34+BF249*$C$35)*EXP(-$C$12*$C$30)+(BF355*$C$34+BF356*$C$35)*EXP(-$C$14*$C$30)),BE139*$C$23,(BF355*$C$34+BF356*$C$35)*EXP(-$C$14*$C$30)),"")</f>
        <v/>
      </c>
      <c r="BF355" s="65">
        <f>IF(BF$341&gt;=$E355,IF(BF139*$C$23&gt;MAX($C$22,(BG248*$C$34+BG249*$C$35)*EXP(-$C$12*$C$30)+(BG355*$C$34+BG356*$C$35)*EXP(-$C$14*$C$30)),BF139*$C$23,(BG355*$C$34+BG356*$C$35)*EXP(-$C$14*$C$30)),"")</f>
        <v/>
      </c>
      <c r="BG355" s="65">
        <f>IF(BG$341&gt;=$E355,IF(BG139*$C$23&gt;MAX($C$22,(BH248*$C$34+BH249*$C$35)*EXP(-$C$12*$C$30)+(BH355*$C$34+BH356*$C$35)*EXP(-$C$14*$C$30)),BG139*$C$23,(BH355*$C$34+BH356*$C$35)*EXP(-$C$14*$C$30)),"")</f>
        <v/>
      </c>
      <c r="BH355" s="65">
        <f>IF(BH$341&gt;=$E355,IF(BH139*$C$23&gt;MAX($C$22,(BI248*$C$34+BI249*$C$35)*EXP(-$C$12*$C$30)+(BI355*$C$34+BI356*$C$35)*EXP(-$C$14*$C$30)),BH139*$C$23,(BI355*$C$34+BI356*$C$35)*EXP(-$C$14*$C$30)),"")</f>
        <v/>
      </c>
      <c r="BI355" s="65">
        <f>IF(BI$341&gt;=$E355,IF(BI139*$C$23&gt;MAX($C$22,(BJ248*$C$34+BJ249*$C$35)*EXP(-$C$12*$C$30)+(BJ355*$C$34+BJ356*$C$35)*EXP(-$C$14*$C$30)),BI139*$C$23,(BJ355*$C$34+BJ356*$C$35)*EXP(-$C$14*$C$30)),"")</f>
        <v/>
      </c>
      <c r="BJ355" s="65">
        <f>IF(BJ$341&gt;=$E355,IF(BJ139*$C$23&gt;MAX($C$22,(BK248*$C$34+BK249*$C$35)*EXP(-$C$12*$C$30)+(BK355*$C$34+BK356*$C$35)*EXP(-$C$14*$C$30)),BJ139*$C$23,(BK355*$C$34+BK356*$C$35)*EXP(-$C$14*$C$30)),"")</f>
        <v/>
      </c>
      <c r="BK355" s="65">
        <f>IF(BK$341&gt;=$E355,IF(BK139*$C$23&gt;MAX($C$22,(BL248*$C$34+BL249*$C$35)*EXP(-$C$12*$C$30)+(BL355*$C$34+BL356*$C$35)*EXP(-$C$14*$C$30)),BK139*$C$23,(BL355*$C$34+BL356*$C$35)*EXP(-$C$14*$C$30)),"")</f>
        <v/>
      </c>
      <c r="BL355" s="65">
        <f>IF(BL$341&gt;=$E355,IF(BL139*$C$23&gt;MAX($C$22,(BM248*$C$34+BM249*$C$35)*EXP(-$C$12*$C$30)+(BM355*$C$34+BM356*$C$35)*EXP(-$C$14*$C$30)),BL139*$C$23,(BM355*$C$34+BM356*$C$35)*EXP(-$C$14*$C$30)),"")</f>
        <v/>
      </c>
      <c r="BM355" s="65">
        <f>IF(BM$341&gt;=$E355,IF(BM139*$C$23&gt;MAX($C$22,(BN248*$C$34+BN249*$C$35)*EXP(-$C$12*$C$30)+(BN355*$C$34+BN356*$C$35)*EXP(-$C$14*$C$30)),BM139*$C$23,(BN355*$C$34+BN356*$C$35)*EXP(-$C$14*$C$30)),"")</f>
        <v/>
      </c>
      <c r="BN355" s="65">
        <f>IF(BN$341&gt;=$E355,IF(BN139*$C$23&gt;MAX($C$22,(BO248*$C$34+BO249*$C$35)*EXP(-$C$12*$C$30)+(BO355*$C$34+BO356*$C$35)*EXP(-$C$14*$C$30)),BN139*$C$23,(BO355*$C$34+BO356*$C$35)*EXP(-$C$14*$C$30)),"")</f>
        <v/>
      </c>
      <c r="BO355" s="65">
        <f>IF(BO$341&gt;=$E355,IF(BO139*$C$23&gt;MAX($C$22,(BP248*$C$34+BP249*$C$35)*EXP(-$C$12*$C$30)+(BP355*$C$34+BP356*$C$35)*EXP(-$C$14*$C$30)),BO139*$C$23,(BP355*$C$34+BP356*$C$35)*EXP(-$C$14*$C$30)),"")</f>
        <v/>
      </c>
      <c r="BP355" s="65">
        <f>IF(BP$341&gt;=$E355,IF(BP139*$C$23&gt;MAX($C$22,(BQ248*$C$34+BQ249*$C$35)*EXP(-$C$12*$C$30)+(BQ355*$C$34+BQ356*$C$35)*EXP(-$C$14*$C$30)),BP139*$C$23,(BQ355*$C$34+BQ356*$C$35)*EXP(-$C$14*$C$30)),"")</f>
        <v/>
      </c>
      <c r="BQ355" s="65">
        <f>IF(BQ$341&gt;=$E355,IF(BQ139*$C$23&gt;MAX($C$22,(BR248*$C$34+BR249*$C$35)*EXP(-$C$12*$C$30)+(BR355*$C$34+BR356*$C$35)*EXP(-$C$14*$C$30)),BQ139*$C$23,(BR355*$C$34+BR356*$C$35)*EXP(-$C$14*$C$30)),"")</f>
        <v/>
      </c>
      <c r="BR355" s="65">
        <f>IF(BR$341&gt;=$E355,IF(BR139*$C$23&gt;MAX($C$22,(BS248*$C$34+BS249*$C$35)*EXP(-$C$12*$C$30)+(BS355*$C$34+BS356*$C$35)*EXP(-$C$14*$C$30)),BR139*$C$23,(BS355*$C$34+BS356*$C$35)*EXP(-$C$14*$C$30)),"")</f>
        <v/>
      </c>
      <c r="BS355" s="65">
        <f>IF(BS$341&gt;=$E355,IF(BS139*$C$23&gt;MAX($C$22,(BT248*$C$34+BT249*$C$35)*EXP(-$C$12*$C$30)+(BT355*$C$34+BT356*$C$35)*EXP(-$C$14*$C$30)),BS139*$C$23,(BT355*$C$34+BT356*$C$35)*EXP(-$C$14*$C$30)),"")</f>
        <v/>
      </c>
      <c r="BT355" s="65">
        <f>IF(BT$341&gt;=$E355,IF(BT139*$C$23&gt;MAX($C$22,(BU248*$C$34+BU249*$C$35)*EXP(-$C$12*$C$30)+(BU355*$C$34+BU356*$C$35)*EXP(-$C$14*$C$30)),BT139*$C$23,(BU355*$C$34+BU356*$C$35)*EXP(-$C$14*$C$30)),"")</f>
        <v/>
      </c>
      <c r="BU355" s="65">
        <f>IF(BU$341&gt;=$E355,IF(BU139*$C$23&gt;MAX($C$22,(BV248*$C$34+BV249*$C$35)*EXP(-$C$12*$C$30)+(BV355*$C$34+BV356*$C$35)*EXP(-$C$14*$C$30)),BU139*$C$23,(BV355*$C$34+BV356*$C$35)*EXP(-$C$14*$C$30)),"")</f>
        <v/>
      </c>
      <c r="BV355" s="65">
        <f>IF(BV$341&gt;=$E355,IF(BV139*$C$23&gt;MAX($C$22,(BW248*$C$34+BW249*$C$35)*EXP(-$C$12*$C$30)+(BW355*$C$34+BW356*$C$35)*EXP(-$C$14*$C$30)),BV139*$C$23,(BW355*$C$34+BW356*$C$35)*EXP(-$C$14*$C$30)),"")</f>
        <v/>
      </c>
      <c r="BW355" s="65">
        <f>IF(BW$341&gt;=$E355,IF(BW139*$C$23&gt;MAX($C$22,(BX248*$C$34+BX249*$C$35)*EXP(-$C$12*$C$30)+(BX355*$C$34+BX356*$C$35)*EXP(-$C$14*$C$30)),BW139*$C$23,(BX355*$C$34+BX356*$C$35)*EXP(-$C$14*$C$30)),"")</f>
        <v/>
      </c>
      <c r="BX355" s="65">
        <f>IF(BX$341&gt;=$E355,IF(BX139*$C$23&gt;MAX($C$22,(BY248*$C$34+BY249*$C$35)*EXP(-$C$12*$C$30)+(BY355*$C$34+BY356*$C$35)*EXP(-$C$14*$C$30)),BX139*$C$23,(BY355*$C$34+BY356*$C$35)*EXP(-$C$14*$C$30)),"")</f>
        <v/>
      </c>
      <c r="BY355" s="65">
        <f>IF(BY$341&gt;=$E355,IF(BY139*$C$23&gt;MAX($C$22,(BZ248*$C$34+BZ249*$C$35)*EXP(-$C$12*$C$30)+(BZ355*$C$34+BZ356*$C$35)*EXP(-$C$14*$C$30)),BY139*$C$23,(BZ355*$C$34+BZ356*$C$35)*EXP(-$C$14*$C$30)),"")</f>
        <v/>
      </c>
      <c r="BZ355" s="65">
        <f>IF(BZ$341&gt;=$E355,IF(BZ139*$C$23&gt;MAX($C$22,(CA248*$C$34+CA249*$C$35)*EXP(-$C$12*$C$30)+(CA355*$C$34+CA356*$C$35)*EXP(-$C$14*$C$30)),BZ139*$C$23,(CA355*$C$34+CA356*$C$35)*EXP(-$C$14*$C$30)),"")</f>
        <v/>
      </c>
      <c r="CA355" s="65">
        <f>IF(CA$341&gt;=$E355,IF(CA139*$C$23&gt;MAX($C$22,(CB248*$C$34+CB249*$C$35)*EXP(-$C$12*$C$30)+(CB355*$C$34+CB356*$C$35)*EXP(-$C$14*$C$30)),CA139*$C$23,(CB355*$C$34+CB356*$C$35)*EXP(-$C$14*$C$30)),"")</f>
        <v/>
      </c>
      <c r="CB355" s="65">
        <f>IF(CB$341&gt;=$E355,IF(CB139*$C$23&gt;MAX($C$22,(CC248*$C$34+CC249*$C$35)*EXP(-$C$12*$C$30)+(CC355*$C$34+CC356*$C$35)*EXP(-$C$14*$C$30)),CB139*$C$23,(CC355*$C$34+CC356*$C$35)*EXP(-$C$14*$C$30)),"")</f>
        <v/>
      </c>
      <c r="CC355" s="65">
        <f>IF(CC$341&gt;=$E355,IF(CC139*$C$23&gt;MAX($C$22,(CD248*$C$34+CD249*$C$35)*EXP(-$C$12*$C$30)+(CD355*$C$34+CD356*$C$35)*EXP(-$C$14*$C$30)),CC139*$C$23,(CD355*$C$34+CD356*$C$35)*EXP(-$C$14*$C$30)),"")</f>
        <v/>
      </c>
      <c r="CD355" s="65">
        <f>IF(CD$341&gt;=$E355,IF(CD139*$C$23&gt;MAX($C$22,(CE248*$C$34+CE249*$C$35)*EXP(-$C$12*$C$30)+(CE355*$C$34+CE356*$C$35)*EXP(-$C$14*$C$30)),CD139*$C$23,(CE355*$C$34+CE356*$C$35)*EXP(-$C$14*$C$30)),"")</f>
        <v/>
      </c>
      <c r="CE355" s="65">
        <f>IF(CE$341&gt;=$E355,IF(CE139*$C$23&gt;MAX($C$22,(CF248*$C$34+CF249*$C$35)*EXP(-$C$12*$C$30)+(CF355*$C$34+CF356*$C$35)*EXP(-$C$14*$C$30)),CE139*$C$23,(CF355*$C$34+CF356*$C$35)*EXP(-$C$14*$C$30)),"")</f>
        <v/>
      </c>
      <c r="CF355" s="65">
        <f>IF(CF$341&gt;=$E355,IF(CF139*$C$23&gt;MAX($C$22,(CG248*$C$34+CG249*$C$35)*EXP(-$C$12*$C$30)+(CG355*$C$34+CG356*$C$35)*EXP(-$C$14*$C$30)),CF139*$C$23,(CG355*$C$34+CG356*$C$35)*EXP(-$C$14*$C$30)),"")</f>
        <v/>
      </c>
      <c r="CG355" s="65">
        <f>IF(CG$341&gt;=$E355,IF(CG139*$C$23&gt;MAX($C$22,(CH248*$C$34+CH249*$C$35)*EXP(-$C$12*$C$30)+(CH355*$C$34+CH356*$C$35)*EXP(-$C$14*$C$30)),CG139*$C$23,(CH355*$C$34+CH356*$C$35)*EXP(-$C$14*$C$30)),"")</f>
        <v/>
      </c>
      <c r="CH355" s="65">
        <f>IF(CH$341&gt;=$E355,IF(CH139*$C$23&gt;MAX($C$22,(CI248*$C$34+CI249*$C$35)*EXP(-$C$12*$C$30)+(CI355*$C$34+CI356*$C$35)*EXP(-$C$14*$C$30)),CH139*$C$23,(CI355*$C$34+CI356*$C$35)*EXP(-$C$14*$C$30)),"")</f>
        <v/>
      </c>
      <c r="CI355" s="65">
        <f>IF(CI$341&gt;=$E355,IF(CI139*$C$23&gt;MAX($C$22,(CJ248*$C$34+CJ249*$C$35)*EXP(-$C$12*$C$30)+(CJ355*$C$34+CJ356*$C$35)*EXP(-$C$14*$C$30)),CI139*$C$23,(CJ355*$C$34+CJ356*$C$35)*EXP(-$C$14*$C$30)),"")</f>
        <v/>
      </c>
      <c r="CJ355" s="65">
        <f>IF(CJ$341&gt;=$E355,IF(CJ139*$C$23&gt;MAX($C$22,(CK248*$C$34+CK249*$C$35)*EXP(-$C$12*$C$30)+(CK355*$C$34+CK356*$C$35)*EXP(-$C$14*$C$30)),CJ139*$C$23,(CK355*$C$34+CK356*$C$35)*EXP(-$C$14*$C$30)),"")</f>
        <v/>
      </c>
      <c r="CK355" s="65">
        <f>IF(CK$341&gt;=$E355,IF(CK139*$C$23&gt;MAX($C$22,(CL248*$C$34+CL249*$C$35)*EXP(-$C$12*$C$30)+(CL355*$C$34+CL356*$C$35)*EXP(-$C$14*$C$30)),CK139*$C$23,(CL355*$C$34+CL356*$C$35)*EXP(-$C$14*$C$30)),"")</f>
        <v/>
      </c>
      <c r="CL355" s="65">
        <f>IF(CL$341&gt;=$E355,IF(CL139*$C$23&gt;MAX($C$22,(CM248*$C$34+CM249*$C$35)*EXP(-$C$12*$C$30)+(CM355*$C$34+CM356*$C$35)*EXP(-$C$14*$C$30)),CL139*$C$23,(CM355*$C$34+CM356*$C$35)*EXP(-$C$14*$C$30)),"")</f>
        <v/>
      </c>
      <c r="CM355" s="65">
        <f>IF(CM$341&gt;=$E355,IF(CM139*$C$23&gt;MAX($C$22,(CN248*$C$34+CN249*$C$35)*EXP(-$C$12*$C$30)+(CN355*$C$34+CN356*$C$35)*EXP(-$C$14*$C$30)),CM139*$C$23,(CN355*$C$34+CN356*$C$35)*EXP(-$C$14*$C$30)),"")</f>
        <v/>
      </c>
      <c r="CN355" s="65">
        <f>IF(CN$341&gt;=$E355,IF(CN139*$C$23&gt;MAX($C$22,(CO248*$C$34+CO249*$C$35)*EXP(-$C$12*$C$30)+(CO355*$C$34+CO356*$C$35)*EXP(-$C$14*$C$30)),CN139*$C$23,(CO355*$C$34+CO356*$C$35)*EXP(-$C$14*$C$30)),"")</f>
        <v/>
      </c>
      <c r="CO355" s="65">
        <f>IF(CO$341&gt;=$E355,IF(CO139*$C$23&gt;MAX($C$22,(CP248*$C$34+CP249*$C$35)*EXP(-$C$12*$C$30)+(CP355*$C$34+CP356*$C$35)*EXP(-$C$14*$C$30)),CO139*$C$23,(CP355*$C$34+CP356*$C$35)*EXP(-$C$14*$C$30)),"")</f>
        <v/>
      </c>
      <c r="CP355" s="65">
        <f>IF(CP$341&gt;=$E355,IF(CP139*$C$23&gt;MAX($C$22,(CQ248*$C$34+CQ249*$C$35)*EXP(-$C$12*$C$30)+(CQ355*$C$34+CQ356*$C$35)*EXP(-$C$14*$C$30)),CP139*$C$23,(CQ355*$C$34+CQ356*$C$35)*EXP(-$C$14*$C$30)),"")</f>
        <v/>
      </c>
      <c r="CQ355" s="65">
        <f>IF(CQ$341&gt;=$E355,IF(CQ139*$C$23&gt;MAX($C$22,(CR248*$C$34+CR249*$C$35)*EXP(-$C$12*$C$30)+(CR355*$C$34+CR356*$C$35)*EXP(-$C$14*$C$30)),CQ139*$C$23,(CR355*$C$34+CR356*$C$35)*EXP(-$C$14*$C$30)),"")</f>
        <v/>
      </c>
      <c r="CR355" s="65">
        <f>IF(CR$341&gt;=$E355,IF(CR139*$C$23&gt;MAX($C$22,(CS248*$C$34+CS249*$C$35)*EXP(-$C$12*$C$30)+(CS355*$C$34+CS356*$C$35)*EXP(-$C$14*$C$30)),CR139*$C$23,(CS355*$C$34+CS356*$C$35)*EXP(-$C$14*$C$30)),"")</f>
        <v/>
      </c>
      <c r="CS355" s="65">
        <f>IF(CS$341&gt;=$E355,IF(CS139*$C$23&gt;MAX($C$22,(CT248*$C$34+CT249*$C$35)*EXP(-$C$12*$C$30)+(CT355*$C$34+CT356*$C$35)*EXP(-$C$14*$C$30)),CS139*$C$23,(CT355*$C$34+CT356*$C$35)*EXP(-$C$14*$C$30)),"")</f>
        <v/>
      </c>
      <c r="CT355" s="65">
        <f>IF(CT$341&gt;=$E355,IF(CT139*$C$23&gt;MAX($C$22,(CU248*$C$34+CU249*$C$35)*EXP(-$C$12*$C$30)+(CU355*$C$34+CU356*$C$35)*EXP(-$C$14*$C$30)),CT139*$C$23,(CU355*$C$34+CU356*$C$35)*EXP(-$C$14*$C$30)),"")</f>
        <v/>
      </c>
      <c r="CU355" s="65">
        <f>IF(CU$341&gt;=$E355,IF(CU139*$C$23&gt;MAX($C$22,(CV248*$C$34+CV249*$C$35)*EXP(-$C$12*$C$30)+(CV355*$C$34+CV356*$C$35)*EXP(-$C$14*$C$30)),CU139*$C$23,(CV355*$C$34+CV356*$C$35)*EXP(-$C$14*$C$30)),"")</f>
        <v/>
      </c>
      <c r="CV355" s="65">
        <f>IF(CV$341&gt;=$E355,IF(CV139*$C$23&gt;MAX($C$22,(CW248*$C$34+CW249*$C$35)*EXP(-$C$12*$C$30)+(CW355*$C$34+CW356*$C$35)*EXP(-$C$14*$C$30)),CV139*$C$23,(CW355*$C$34+CW356*$C$35)*EXP(-$C$14*$C$30)),"")</f>
        <v/>
      </c>
      <c r="CW355" s="65">
        <f>IF(CW$341&gt;=$E355,IF(CW139*$C$23&gt;MAX($C$22,(CX248*$C$34+CX249*$C$35)*EXP(-$C$12*$C$30)+(CX355*$C$34+CX356*$C$35)*EXP(-$C$14*$C$30)),CW139*$C$23,(CX355*$C$34+CX356*$C$35)*EXP(-$C$14*$C$30)),"")</f>
        <v/>
      </c>
      <c r="CX355" s="65">
        <f>IF(CX$341&gt;=$E355,IF(CX139*$C$23&gt;MAX($C$22,(CY248*$C$34+CY249*$C$35)*EXP(-$C$12*$C$30)+(CY355*$C$34+CY356*$C$35)*EXP(-$C$14*$C$30)),CX139*$C$23,(CY355*$C$34+CY356*$C$35)*EXP(-$C$14*$C$30)),"")</f>
        <v/>
      </c>
      <c r="CY355" s="65">
        <f>IF(CY$341&gt;=$E355,IF(CY139*$C$23&gt;MAX($C$22,(CZ248*$C$34+CZ249*$C$35)*EXP(-$C$12*$C$30)+(CZ355*$C$34+CZ356*$C$35)*EXP(-$C$14*$C$30)),CY139*$C$23,(CZ355*$C$34+CZ356*$C$35)*EXP(-$C$14*$C$30)),"")</f>
        <v/>
      </c>
      <c r="CZ355" s="65">
        <f>IF(CZ$341&gt;=$E355,IF(CZ139*$C$23&gt;MAX($C$22,(DA248*$C$34+DA249*$C$35)*EXP(-$C$12*$C$30)+(DA355*$C$34+DA356*$C$35)*EXP(-$C$14*$C$30)),CZ139*$C$23,(DA355*$C$34+DA356*$C$35)*EXP(-$C$14*$C$30)),"")</f>
        <v/>
      </c>
      <c r="DA355" s="65">
        <f>IF(DA$341&gt;=$E355,IF(DA139*$C$23&gt;MAX($C$22,(DB248*$C$34+DB249*$C$35)*EXP(-$C$12*$C$30)+(DB355*$C$34+DB356*$C$35)*EXP(-$C$14*$C$30)),DA139*$C$23,(DB355*$C$34+DB356*$C$35)*EXP(-$C$14*$C$30)),"")</f>
        <v/>
      </c>
      <c r="DB355" s="65">
        <f>IF(DB$341&gt;=$E355,IF(DB139*$C$23&gt;MAX($C$22,(DC248*$C$34+DC249*$C$35)*EXP(-$C$12*$C$30)+(DC355*$C$34+DC356*$C$35)*EXP(-$C$14*$C$30)),DB139*$C$23,(DC355*$C$34+DC356*$C$35)*EXP(-$C$14*$C$30)),"")</f>
        <v/>
      </c>
      <c r="DC355" s="65">
        <f>IF(DC$341&gt;=$E355,IF(DC139*$C$23&gt;$C$22,DC139*$C$23,0),"")</f>
        <v/>
      </c>
    </row>
    <row r="356" ht="12" customHeight="1">
      <c r="B356" s="12" t="n"/>
      <c r="C356" s="12" t="n"/>
      <c r="D356" s="12" t="n"/>
      <c r="E356" s="64">
        <f>E355+1</f>
        <v/>
      </c>
      <c r="G356" s="65">
        <f>IF(G$341&gt;=$E356,IF(G140*$C$23&gt;MAX($C$22,(H249*$C$34+H250*$C$35)*EXP(-$C$12*$C$30)+(H356*$C$34+H357*$C$35)*EXP(-$C$14*$C$30)),G140*$C$23,(H356*$C$34+H357*$C$35)*EXP(-$C$14*$C$30)),"")</f>
        <v/>
      </c>
      <c r="H356" s="65">
        <f>IF(H$341&gt;=$E356,IF(H140*$C$23&gt;MAX($C$22,(I249*$C$34+I250*$C$35)*EXP(-$C$12*$C$30)+(I356*$C$34+I357*$C$35)*EXP(-$C$14*$C$30)),H140*$C$23,(I356*$C$34+I357*$C$35)*EXP(-$C$14*$C$30)),"")</f>
        <v/>
      </c>
      <c r="I356" s="65">
        <f>IF(I$341&gt;=$E356,IF(I140*$C$23&gt;MAX($C$22,(J249*$C$34+J250*$C$35)*EXP(-$C$12*$C$30)+(J356*$C$34+J357*$C$35)*EXP(-$C$14*$C$30)),I140*$C$23,(J356*$C$34+J357*$C$35)*EXP(-$C$14*$C$30)),"")</f>
        <v/>
      </c>
      <c r="J356" s="65">
        <f>IF(J$341&gt;=$E356,IF(J140*$C$23&gt;MAX($C$22,(K249*$C$34+K250*$C$35)*EXP(-$C$12*$C$30)+(K356*$C$34+K357*$C$35)*EXP(-$C$14*$C$30)),J140*$C$23,(K356*$C$34+K357*$C$35)*EXP(-$C$14*$C$30)),"")</f>
        <v/>
      </c>
      <c r="K356" s="65">
        <f>IF(K$341&gt;=$E356,IF(K140*$C$23&gt;MAX($C$22,(L249*$C$34+L250*$C$35)*EXP(-$C$12*$C$30)+(L356*$C$34+L357*$C$35)*EXP(-$C$14*$C$30)),K140*$C$23,(L356*$C$34+L357*$C$35)*EXP(-$C$14*$C$30)),"")</f>
        <v/>
      </c>
      <c r="L356" s="65">
        <f>IF(L$341&gt;=$E356,IF(L140*$C$23&gt;MAX($C$22,(M249*$C$34+M250*$C$35)*EXP(-$C$12*$C$30)+(M356*$C$34+M357*$C$35)*EXP(-$C$14*$C$30)),L140*$C$23,(M356*$C$34+M357*$C$35)*EXP(-$C$14*$C$30)),"")</f>
        <v/>
      </c>
      <c r="M356" s="65">
        <f>IF(M$341&gt;=$E356,IF(M140*$C$23&gt;MAX($C$22,(N249*$C$34+N250*$C$35)*EXP(-$C$12*$C$30)+(N356*$C$34+N357*$C$35)*EXP(-$C$14*$C$30)),M140*$C$23,(N356*$C$34+N357*$C$35)*EXP(-$C$14*$C$30)),"")</f>
        <v/>
      </c>
      <c r="N356" s="65">
        <f>IF(N$341&gt;=$E356,IF(N140*$C$23&gt;MAX($C$22,(O249*$C$34+O250*$C$35)*EXP(-$C$12*$C$30)+(O356*$C$34+O357*$C$35)*EXP(-$C$14*$C$30)),N140*$C$23,(O356*$C$34+O357*$C$35)*EXP(-$C$14*$C$30)),"")</f>
        <v/>
      </c>
      <c r="O356" s="65">
        <f>IF(O$341&gt;=$E356,IF(O140*$C$23&gt;MAX($C$22,(P249*$C$34+P250*$C$35)*EXP(-$C$12*$C$30)+(P356*$C$34+P357*$C$35)*EXP(-$C$14*$C$30)),O140*$C$23,(P356*$C$34+P357*$C$35)*EXP(-$C$14*$C$30)),"")</f>
        <v/>
      </c>
      <c r="P356" s="65">
        <f>IF(P$341&gt;=$E356,IF(P140*$C$23&gt;MAX($C$22,(Q249*$C$34+Q250*$C$35)*EXP(-$C$12*$C$30)+(Q356*$C$34+Q357*$C$35)*EXP(-$C$14*$C$30)),P140*$C$23,(Q356*$C$34+Q357*$C$35)*EXP(-$C$14*$C$30)),"")</f>
        <v/>
      </c>
      <c r="Q356" s="65">
        <f>IF(Q$341&gt;=$E356,IF(Q140*$C$23&gt;MAX($C$22,(R249*$C$34+R250*$C$35)*EXP(-$C$12*$C$30)+(R356*$C$34+R357*$C$35)*EXP(-$C$14*$C$30)),Q140*$C$23,(R356*$C$34+R357*$C$35)*EXP(-$C$14*$C$30)),"")</f>
        <v/>
      </c>
      <c r="R356" s="65">
        <f>IF(R$341&gt;=$E356,IF(R140*$C$23&gt;MAX($C$22,(S249*$C$34+S250*$C$35)*EXP(-$C$12*$C$30)+(S356*$C$34+S357*$C$35)*EXP(-$C$14*$C$30)),R140*$C$23,(S356*$C$34+S357*$C$35)*EXP(-$C$14*$C$30)),"")</f>
        <v/>
      </c>
      <c r="S356" s="65">
        <f>IF(S$341&gt;=$E356,IF(S140*$C$23&gt;MAX($C$22,(T249*$C$34+T250*$C$35)*EXP(-$C$12*$C$30)+(T356*$C$34+T357*$C$35)*EXP(-$C$14*$C$30)),S140*$C$23,(T356*$C$34+T357*$C$35)*EXP(-$C$14*$C$30)),"")</f>
        <v/>
      </c>
      <c r="T356" s="65">
        <f>IF(T$341&gt;=$E356,IF(T140*$C$23&gt;MAX($C$22,(U249*$C$34+U250*$C$35)*EXP(-$C$12*$C$30)+(U356*$C$34+U357*$C$35)*EXP(-$C$14*$C$30)),T140*$C$23,(U356*$C$34+U357*$C$35)*EXP(-$C$14*$C$30)),"")</f>
        <v/>
      </c>
      <c r="U356" s="65">
        <f>IF(U$341&gt;=$E356,IF(U140*$C$23&gt;MAX($C$22,(V249*$C$34+V250*$C$35)*EXP(-$C$12*$C$30)+(V356*$C$34+V357*$C$35)*EXP(-$C$14*$C$30)),U140*$C$23,(V356*$C$34+V357*$C$35)*EXP(-$C$14*$C$30)),"")</f>
        <v/>
      </c>
      <c r="V356" s="65">
        <f>IF(V$341&gt;=$E356,IF(V140*$C$23&gt;MAX($C$22,(W249*$C$34+W250*$C$35)*EXP(-$C$12*$C$30)+(W356*$C$34+W357*$C$35)*EXP(-$C$14*$C$30)),V140*$C$23,(W356*$C$34+W357*$C$35)*EXP(-$C$14*$C$30)),"")</f>
        <v/>
      </c>
      <c r="W356" s="65">
        <f>IF(W$341&gt;=$E356,IF(W140*$C$23&gt;MAX($C$22,(X249*$C$34+X250*$C$35)*EXP(-$C$12*$C$30)+(X356*$C$34+X357*$C$35)*EXP(-$C$14*$C$30)),W140*$C$23,(X356*$C$34+X357*$C$35)*EXP(-$C$14*$C$30)),"")</f>
        <v/>
      </c>
      <c r="X356" s="65">
        <f>IF(X$341&gt;=$E356,IF(X140*$C$23&gt;MAX($C$22,(Y249*$C$34+Y250*$C$35)*EXP(-$C$12*$C$30)+(Y356*$C$34+Y357*$C$35)*EXP(-$C$14*$C$30)),X140*$C$23,(Y356*$C$34+Y357*$C$35)*EXP(-$C$14*$C$30)),"")</f>
        <v/>
      </c>
      <c r="Y356" s="65">
        <f>IF(Y$341&gt;=$E356,IF(Y140*$C$23&gt;MAX($C$22,(Z249*$C$34+Z250*$C$35)*EXP(-$C$12*$C$30)+(Z356*$C$34+Z357*$C$35)*EXP(-$C$14*$C$30)),Y140*$C$23,(Z356*$C$34+Z357*$C$35)*EXP(-$C$14*$C$30)),"")</f>
        <v/>
      </c>
      <c r="Z356" s="65">
        <f>IF(Z$341&gt;=$E356,IF(Z140*$C$23&gt;MAX($C$22,(AA249*$C$34+AA250*$C$35)*EXP(-$C$12*$C$30)+(AA356*$C$34+AA357*$C$35)*EXP(-$C$14*$C$30)),Z140*$C$23,(AA356*$C$34+AA357*$C$35)*EXP(-$C$14*$C$30)),"")</f>
        <v/>
      </c>
      <c r="AA356" s="65">
        <f>IF(AA$341&gt;=$E356,IF(AA140*$C$23&gt;MAX($C$22,(AB249*$C$34+AB250*$C$35)*EXP(-$C$12*$C$30)+(AB356*$C$34+AB357*$C$35)*EXP(-$C$14*$C$30)),AA140*$C$23,(AB356*$C$34+AB357*$C$35)*EXP(-$C$14*$C$30)),"")</f>
        <v/>
      </c>
      <c r="AB356" s="65">
        <f>IF(AB$341&gt;=$E356,IF(AB140*$C$23&gt;MAX($C$22,(AC249*$C$34+AC250*$C$35)*EXP(-$C$12*$C$30)+(AC356*$C$34+AC357*$C$35)*EXP(-$C$14*$C$30)),AB140*$C$23,(AC356*$C$34+AC357*$C$35)*EXP(-$C$14*$C$30)),"")</f>
        <v/>
      </c>
      <c r="AC356" s="65">
        <f>IF(AC$341&gt;=$E356,IF(AC140*$C$23&gt;MAX($C$22,(AD249*$C$34+AD250*$C$35)*EXP(-$C$12*$C$30)+(AD356*$C$34+AD357*$C$35)*EXP(-$C$14*$C$30)),AC140*$C$23,(AD356*$C$34+AD357*$C$35)*EXP(-$C$14*$C$30)),"")</f>
        <v/>
      </c>
      <c r="AD356" s="65">
        <f>IF(AD$341&gt;=$E356,IF(AD140*$C$23&gt;MAX($C$22,(AE249*$C$34+AE250*$C$35)*EXP(-$C$12*$C$30)+(AE356*$C$34+AE357*$C$35)*EXP(-$C$14*$C$30)),AD140*$C$23,(AE356*$C$34+AE357*$C$35)*EXP(-$C$14*$C$30)),"")</f>
        <v/>
      </c>
      <c r="AE356" s="65">
        <f>IF(AE$341&gt;=$E356,IF(AE140*$C$23&gt;MAX($C$22,(AF249*$C$34+AF250*$C$35)*EXP(-$C$12*$C$30)+(AF356*$C$34+AF357*$C$35)*EXP(-$C$14*$C$30)),AE140*$C$23,(AF356*$C$34+AF357*$C$35)*EXP(-$C$14*$C$30)),"")</f>
        <v/>
      </c>
      <c r="AF356" s="65">
        <f>IF(AF$341&gt;=$E356,IF(AF140*$C$23&gt;MAX($C$22,(AG249*$C$34+AG250*$C$35)*EXP(-$C$12*$C$30)+(AG356*$C$34+AG357*$C$35)*EXP(-$C$14*$C$30)),AF140*$C$23,(AG356*$C$34+AG357*$C$35)*EXP(-$C$14*$C$30)),"")</f>
        <v/>
      </c>
      <c r="AG356" s="65">
        <f>IF(AG$341&gt;=$E356,IF(AG140*$C$23&gt;MAX($C$22,(AH249*$C$34+AH250*$C$35)*EXP(-$C$12*$C$30)+(AH356*$C$34+AH357*$C$35)*EXP(-$C$14*$C$30)),AG140*$C$23,(AH356*$C$34+AH357*$C$35)*EXP(-$C$14*$C$30)),"")</f>
        <v/>
      </c>
      <c r="AH356" s="65">
        <f>IF(AH$341&gt;=$E356,IF(AH140*$C$23&gt;MAX($C$22,(AI249*$C$34+AI250*$C$35)*EXP(-$C$12*$C$30)+(AI356*$C$34+AI357*$C$35)*EXP(-$C$14*$C$30)),AH140*$C$23,(AI356*$C$34+AI357*$C$35)*EXP(-$C$14*$C$30)),"")</f>
        <v/>
      </c>
      <c r="AI356" s="65">
        <f>IF(AI$341&gt;=$E356,IF(AI140*$C$23&gt;MAX($C$22,(AJ249*$C$34+AJ250*$C$35)*EXP(-$C$12*$C$30)+(AJ356*$C$34+AJ357*$C$35)*EXP(-$C$14*$C$30)),AI140*$C$23,(AJ356*$C$34+AJ357*$C$35)*EXP(-$C$14*$C$30)),"")</f>
        <v/>
      </c>
      <c r="AJ356" s="65">
        <f>IF(AJ$341&gt;=$E356,IF(AJ140*$C$23&gt;MAX($C$22,(AK249*$C$34+AK250*$C$35)*EXP(-$C$12*$C$30)+(AK356*$C$34+AK357*$C$35)*EXP(-$C$14*$C$30)),AJ140*$C$23,(AK356*$C$34+AK357*$C$35)*EXP(-$C$14*$C$30)),"")</f>
        <v/>
      </c>
      <c r="AK356" s="65">
        <f>IF(AK$341&gt;=$E356,IF(AK140*$C$23&gt;MAX($C$22,(AL249*$C$34+AL250*$C$35)*EXP(-$C$12*$C$30)+(AL356*$C$34+AL357*$C$35)*EXP(-$C$14*$C$30)),AK140*$C$23,(AL356*$C$34+AL357*$C$35)*EXP(-$C$14*$C$30)),"")</f>
        <v/>
      </c>
      <c r="AL356" s="65">
        <f>IF(AL$341&gt;=$E356,IF(AL140*$C$23&gt;MAX($C$22,(AM249*$C$34+AM250*$C$35)*EXP(-$C$12*$C$30)+(AM356*$C$34+AM357*$C$35)*EXP(-$C$14*$C$30)),AL140*$C$23,(AM356*$C$34+AM357*$C$35)*EXP(-$C$14*$C$30)),"")</f>
        <v/>
      </c>
      <c r="AM356" s="65">
        <f>IF(AM$341&gt;=$E356,IF(AM140*$C$23&gt;MAX($C$22,(AN249*$C$34+AN250*$C$35)*EXP(-$C$12*$C$30)+(AN356*$C$34+AN357*$C$35)*EXP(-$C$14*$C$30)),AM140*$C$23,(AN356*$C$34+AN357*$C$35)*EXP(-$C$14*$C$30)),"")</f>
        <v/>
      </c>
      <c r="AN356" s="65">
        <f>IF(AN$341&gt;=$E356,IF(AN140*$C$23&gt;MAX($C$22,(AO249*$C$34+AO250*$C$35)*EXP(-$C$12*$C$30)+(AO356*$C$34+AO357*$C$35)*EXP(-$C$14*$C$30)),AN140*$C$23,(AO356*$C$34+AO357*$C$35)*EXP(-$C$14*$C$30)),"")</f>
        <v/>
      </c>
      <c r="AO356" s="65">
        <f>IF(AO$341&gt;=$E356,IF(AO140*$C$23&gt;MAX($C$22,(AP249*$C$34+AP250*$C$35)*EXP(-$C$12*$C$30)+(AP356*$C$34+AP357*$C$35)*EXP(-$C$14*$C$30)),AO140*$C$23,(AP356*$C$34+AP357*$C$35)*EXP(-$C$14*$C$30)),"")</f>
        <v/>
      </c>
      <c r="AP356" s="65">
        <f>IF(AP$341&gt;=$E356,IF(AP140*$C$23&gt;MAX($C$22,(AQ249*$C$34+AQ250*$C$35)*EXP(-$C$12*$C$30)+(AQ356*$C$34+AQ357*$C$35)*EXP(-$C$14*$C$30)),AP140*$C$23,(AQ356*$C$34+AQ357*$C$35)*EXP(-$C$14*$C$30)),"")</f>
        <v/>
      </c>
      <c r="AQ356" s="65">
        <f>IF(AQ$341&gt;=$E356,IF(AQ140*$C$23&gt;MAX($C$22,(AR249*$C$34+AR250*$C$35)*EXP(-$C$12*$C$30)+(AR356*$C$34+AR357*$C$35)*EXP(-$C$14*$C$30)),AQ140*$C$23,(AR356*$C$34+AR357*$C$35)*EXP(-$C$14*$C$30)),"")</f>
        <v/>
      </c>
      <c r="AR356" s="65">
        <f>IF(AR$341&gt;=$E356,IF(AR140*$C$23&gt;MAX($C$22,(AS249*$C$34+AS250*$C$35)*EXP(-$C$12*$C$30)+(AS356*$C$34+AS357*$C$35)*EXP(-$C$14*$C$30)),AR140*$C$23,(AS356*$C$34+AS357*$C$35)*EXP(-$C$14*$C$30)),"")</f>
        <v/>
      </c>
      <c r="AS356" s="65">
        <f>IF(AS$341&gt;=$E356,IF(AS140*$C$23&gt;MAX($C$22,(AT249*$C$34+AT250*$C$35)*EXP(-$C$12*$C$30)+(AT356*$C$34+AT357*$C$35)*EXP(-$C$14*$C$30)),AS140*$C$23,(AT356*$C$34+AT357*$C$35)*EXP(-$C$14*$C$30)),"")</f>
        <v/>
      </c>
      <c r="AT356" s="65">
        <f>IF(AT$341&gt;=$E356,IF(AT140*$C$23&gt;MAX($C$22,(AU249*$C$34+AU250*$C$35)*EXP(-$C$12*$C$30)+(AU356*$C$34+AU357*$C$35)*EXP(-$C$14*$C$30)),AT140*$C$23,(AU356*$C$34+AU357*$C$35)*EXP(-$C$14*$C$30)),"")</f>
        <v/>
      </c>
      <c r="AU356" s="65">
        <f>IF(AU$341&gt;=$E356,IF(AU140*$C$23&gt;MAX($C$22,(AV249*$C$34+AV250*$C$35)*EXP(-$C$12*$C$30)+(AV356*$C$34+AV357*$C$35)*EXP(-$C$14*$C$30)),AU140*$C$23,(AV356*$C$34+AV357*$C$35)*EXP(-$C$14*$C$30)),"")</f>
        <v/>
      </c>
      <c r="AV356" s="65">
        <f>IF(AV$341&gt;=$E356,IF(AV140*$C$23&gt;MAX($C$22,(AW249*$C$34+AW250*$C$35)*EXP(-$C$12*$C$30)+(AW356*$C$34+AW357*$C$35)*EXP(-$C$14*$C$30)),AV140*$C$23,(AW356*$C$34+AW357*$C$35)*EXP(-$C$14*$C$30)),"")</f>
        <v/>
      </c>
      <c r="AW356" s="65">
        <f>IF(AW$341&gt;=$E356,IF(AW140*$C$23&gt;MAX($C$22,(AX249*$C$34+AX250*$C$35)*EXP(-$C$12*$C$30)+(AX356*$C$34+AX357*$C$35)*EXP(-$C$14*$C$30)),AW140*$C$23,(AX356*$C$34+AX357*$C$35)*EXP(-$C$14*$C$30)),"")</f>
        <v/>
      </c>
      <c r="AX356" s="65">
        <f>IF(AX$341&gt;=$E356,IF(AX140*$C$23&gt;MAX($C$22,(AY249*$C$34+AY250*$C$35)*EXP(-$C$12*$C$30)+(AY356*$C$34+AY357*$C$35)*EXP(-$C$14*$C$30)),AX140*$C$23,(AY356*$C$34+AY357*$C$35)*EXP(-$C$14*$C$30)),"")</f>
        <v/>
      </c>
      <c r="AY356" s="65">
        <f>IF(AY$341&gt;=$E356,IF(AY140*$C$23&gt;MAX($C$22,(AZ249*$C$34+AZ250*$C$35)*EXP(-$C$12*$C$30)+(AZ356*$C$34+AZ357*$C$35)*EXP(-$C$14*$C$30)),AY140*$C$23,(AZ356*$C$34+AZ357*$C$35)*EXP(-$C$14*$C$30)),"")</f>
        <v/>
      </c>
      <c r="AZ356" s="65">
        <f>IF(AZ$341&gt;=$E356,IF(AZ140*$C$23&gt;MAX($C$22,(BA249*$C$34+BA250*$C$35)*EXP(-$C$12*$C$30)+(BA356*$C$34+BA357*$C$35)*EXP(-$C$14*$C$30)),AZ140*$C$23,(BA356*$C$34+BA357*$C$35)*EXP(-$C$14*$C$30)),"")</f>
        <v/>
      </c>
      <c r="BA356" s="65">
        <f>IF(BA$341&gt;=$E356,IF(BA140*$C$23&gt;MAX($C$22,(BB249*$C$34+BB250*$C$35)*EXP(-$C$12*$C$30)+(BB356*$C$34+BB357*$C$35)*EXP(-$C$14*$C$30)),BA140*$C$23,(BB356*$C$34+BB357*$C$35)*EXP(-$C$14*$C$30)),"")</f>
        <v/>
      </c>
      <c r="BB356" s="65">
        <f>IF(BB$341&gt;=$E356,IF(BB140*$C$23&gt;MAX($C$22,(BC249*$C$34+BC250*$C$35)*EXP(-$C$12*$C$30)+(BC356*$C$34+BC357*$C$35)*EXP(-$C$14*$C$30)),BB140*$C$23,(BC356*$C$34+BC357*$C$35)*EXP(-$C$14*$C$30)),"")</f>
        <v/>
      </c>
      <c r="BC356" s="65">
        <f>IF(BC$341&gt;=$E356,IF(BC140*$C$23&gt;MAX($C$22,(BD249*$C$34+BD250*$C$35)*EXP(-$C$12*$C$30)+(BD356*$C$34+BD357*$C$35)*EXP(-$C$14*$C$30)),BC140*$C$23,(BD356*$C$34+BD357*$C$35)*EXP(-$C$14*$C$30)),"")</f>
        <v/>
      </c>
      <c r="BD356" s="65">
        <f>IF(BD$341&gt;=$E356,IF(BD140*$C$23&gt;MAX($C$22,(BE249*$C$34+BE250*$C$35)*EXP(-$C$12*$C$30)+(BE356*$C$34+BE357*$C$35)*EXP(-$C$14*$C$30)),BD140*$C$23,(BE356*$C$34+BE357*$C$35)*EXP(-$C$14*$C$30)),"")</f>
        <v/>
      </c>
      <c r="BE356" s="65">
        <f>IF(BE$341&gt;=$E356,IF(BE140*$C$23&gt;MAX($C$22,(BF249*$C$34+BF250*$C$35)*EXP(-$C$12*$C$30)+(BF356*$C$34+BF357*$C$35)*EXP(-$C$14*$C$30)),BE140*$C$23,(BF356*$C$34+BF357*$C$35)*EXP(-$C$14*$C$30)),"")</f>
        <v/>
      </c>
      <c r="BF356" s="65">
        <f>IF(BF$341&gt;=$E356,IF(BF140*$C$23&gt;MAX($C$22,(BG249*$C$34+BG250*$C$35)*EXP(-$C$12*$C$30)+(BG356*$C$34+BG357*$C$35)*EXP(-$C$14*$C$30)),BF140*$C$23,(BG356*$C$34+BG357*$C$35)*EXP(-$C$14*$C$30)),"")</f>
        <v/>
      </c>
      <c r="BG356" s="65">
        <f>IF(BG$341&gt;=$E356,IF(BG140*$C$23&gt;MAX($C$22,(BH249*$C$34+BH250*$C$35)*EXP(-$C$12*$C$30)+(BH356*$C$34+BH357*$C$35)*EXP(-$C$14*$C$30)),BG140*$C$23,(BH356*$C$34+BH357*$C$35)*EXP(-$C$14*$C$30)),"")</f>
        <v/>
      </c>
      <c r="BH356" s="65">
        <f>IF(BH$341&gt;=$E356,IF(BH140*$C$23&gt;MAX($C$22,(BI249*$C$34+BI250*$C$35)*EXP(-$C$12*$C$30)+(BI356*$C$34+BI357*$C$35)*EXP(-$C$14*$C$30)),BH140*$C$23,(BI356*$C$34+BI357*$C$35)*EXP(-$C$14*$C$30)),"")</f>
        <v/>
      </c>
      <c r="BI356" s="65">
        <f>IF(BI$341&gt;=$E356,IF(BI140*$C$23&gt;MAX($C$22,(BJ249*$C$34+BJ250*$C$35)*EXP(-$C$12*$C$30)+(BJ356*$C$34+BJ357*$C$35)*EXP(-$C$14*$C$30)),BI140*$C$23,(BJ356*$C$34+BJ357*$C$35)*EXP(-$C$14*$C$30)),"")</f>
        <v/>
      </c>
      <c r="BJ356" s="65">
        <f>IF(BJ$341&gt;=$E356,IF(BJ140*$C$23&gt;MAX($C$22,(BK249*$C$34+BK250*$C$35)*EXP(-$C$12*$C$30)+(BK356*$C$34+BK357*$C$35)*EXP(-$C$14*$C$30)),BJ140*$C$23,(BK356*$C$34+BK357*$C$35)*EXP(-$C$14*$C$30)),"")</f>
        <v/>
      </c>
      <c r="BK356" s="65">
        <f>IF(BK$341&gt;=$E356,IF(BK140*$C$23&gt;MAX($C$22,(BL249*$C$34+BL250*$C$35)*EXP(-$C$12*$C$30)+(BL356*$C$34+BL357*$C$35)*EXP(-$C$14*$C$30)),BK140*$C$23,(BL356*$C$34+BL357*$C$35)*EXP(-$C$14*$C$30)),"")</f>
        <v/>
      </c>
      <c r="BL356" s="65">
        <f>IF(BL$341&gt;=$E356,IF(BL140*$C$23&gt;MAX($C$22,(BM249*$C$34+BM250*$C$35)*EXP(-$C$12*$C$30)+(BM356*$C$34+BM357*$C$35)*EXP(-$C$14*$C$30)),BL140*$C$23,(BM356*$C$34+BM357*$C$35)*EXP(-$C$14*$C$30)),"")</f>
        <v/>
      </c>
      <c r="BM356" s="65">
        <f>IF(BM$341&gt;=$E356,IF(BM140*$C$23&gt;MAX($C$22,(BN249*$C$34+BN250*$C$35)*EXP(-$C$12*$C$30)+(BN356*$C$34+BN357*$C$35)*EXP(-$C$14*$C$30)),BM140*$C$23,(BN356*$C$34+BN357*$C$35)*EXP(-$C$14*$C$30)),"")</f>
        <v/>
      </c>
      <c r="BN356" s="65">
        <f>IF(BN$341&gt;=$E356,IF(BN140*$C$23&gt;MAX($C$22,(BO249*$C$34+BO250*$C$35)*EXP(-$C$12*$C$30)+(BO356*$C$34+BO357*$C$35)*EXP(-$C$14*$C$30)),BN140*$C$23,(BO356*$C$34+BO357*$C$35)*EXP(-$C$14*$C$30)),"")</f>
        <v/>
      </c>
      <c r="BO356" s="65">
        <f>IF(BO$341&gt;=$E356,IF(BO140*$C$23&gt;MAX($C$22,(BP249*$C$34+BP250*$C$35)*EXP(-$C$12*$C$30)+(BP356*$C$34+BP357*$C$35)*EXP(-$C$14*$C$30)),BO140*$C$23,(BP356*$C$34+BP357*$C$35)*EXP(-$C$14*$C$30)),"")</f>
        <v/>
      </c>
      <c r="BP356" s="65">
        <f>IF(BP$341&gt;=$E356,IF(BP140*$C$23&gt;MAX($C$22,(BQ249*$C$34+BQ250*$C$35)*EXP(-$C$12*$C$30)+(BQ356*$C$34+BQ357*$C$35)*EXP(-$C$14*$C$30)),BP140*$C$23,(BQ356*$C$34+BQ357*$C$35)*EXP(-$C$14*$C$30)),"")</f>
        <v/>
      </c>
      <c r="BQ356" s="65">
        <f>IF(BQ$341&gt;=$E356,IF(BQ140*$C$23&gt;MAX($C$22,(BR249*$C$34+BR250*$C$35)*EXP(-$C$12*$C$30)+(BR356*$C$34+BR357*$C$35)*EXP(-$C$14*$C$30)),BQ140*$C$23,(BR356*$C$34+BR357*$C$35)*EXP(-$C$14*$C$30)),"")</f>
        <v/>
      </c>
      <c r="BR356" s="65">
        <f>IF(BR$341&gt;=$E356,IF(BR140*$C$23&gt;MAX($C$22,(BS249*$C$34+BS250*$C$35)*EXP(-$C$12*$C$30)+(BS356*$C$34+BS357*$C$35)*EXP(-$C$14*$C$30)),BR140*$C$23,(BS356*$C$34+BS357*$C$35)*EXP(-$C$14*$C$30)),"")</f>
        <v/>
      </c>
      <c r="BS356" s="65">
        <f>IF(BS$341&gt;=$E356,IF(BS140*$C$23&gt;MAX($C$22,(BT249*$C$34+BT250*$C$35)*EXP(-$C$12*$C$30)+(BT356*$C$34+BT357*$C$35)*EXP(-$C$14*$C$30)),BS140*$C$23,(BT356*$C$34+BT357*$C$35)*EXP(-$C$14*$C$30)),"")</f>
        <v/>
      </c>
      <c r="BT356" s="65">
        <f>IF(BT$341&gt;=$E356,IF(BT140*$C$23&gt;MAX($C$22,(BU249*$C$34+BU250*$C$35)*EXP(-$C$12*$C$30)+(BU356*$C$34+BU357*$C$35)*EXP(-$C$14*$C$30)),BT140*$C$23,(BU356*$C$34+BU357*$C$35)*EXP(-$C$14*$C$30)),"")</f>
        <v/>
      </c>
      <c r="BU356" s="65">
        <f>IF(BU$341&gt;=$E356,IF(BU140*$C$23&gt;MAX($C$22,(BV249*$C$34+BV250*$C$35)*EXP(-$C$12*$C$30)+(BV356*$C$34+BV357*$C$35)*EXP(-$C$14*$C$30)),BU140*$C$23,(BV356*$C$34+BV357*$C$35)*EXP(-$C$14*$C$30)),"")</f>
        <v/>
      </c>
      <c r="BV356" s="65">
        <f>IF(BV$341&gt;=$E356,IF(BV140*$C$23&gt;MAX($C$22,(BW249*$C$34+BW250*$C$35)*EXP(-$C$12*$C$30)+(BW356*$C$34+BW357*$C$35)*EXP(-$C$14*$C$30)),BV140*$C$23,(BW356*$C$34+BW357*$C$35)*EXP(-$C$14*$C$30)),"")</f>
        <v/>
      </c>
      <c r="BW356" s="65">
        <f>IF(BW$341&gt;=$E356,IF(BW140*$C$23&gt;MAX($C$22,(BX249*$C$34+BX250*$C$35)*EXP(-$C$12*$C$30)+(BX356*$C$34+BX357*$C$35)*EXP(-$C$14*$C$30)),BW140*$C$23,(BX356*$C$34+BX357*$C$35)*EXP(-$C$14*$C$30)),"")</f>
        <v/>
      </c>
      <c r="BX356" s="65">
        <f>IF(BX$341&gt;=$E356,IF(BX140*$C$23&gt;MAX($C$22,(BY249*$C$34+BY250*$C$35)*EXP(-$C$12*$C$30)+(BY356*$C$34+BY357*$C$35)*EXP(-$C$14*$C$30)),BX140*$C$23,(BY356*$C$34+BY357*$C$35)*EXP(-$C$14*$C$30)),"")</f>
        <v/>
      </c>
      <c r="BY356" s="65">
        <f>IF(BY$341&gt;=$E356,IF(BY140*$C$23&gt;MAX($C$22,(BZ249*$C$34+BZ250*$C$35)*EXP(-$C$12*$C$30)+(BZ356*$C$34+BZ357*$C$35)*EXP(-$C$14*$C$30)),BY140*$C$23,(BZ356*$C$34+BZ357*$C$35)*EXP(-$C$14*$C$30)),"")</f>
        <v/>
      </c>
      <c r="BZ356" s="65">
        <f>IF(BZ$341&gt;=$E356,IF(BZ140*$C$23&gt;MAX($C$22,(CA249*$C$34+CA250*$C$35)*EXP(-$C$12*$C$30)+(CA356*$C$34+CA357*$C$35)*EXP(-$C$14*$C$30)),BZ140*$C$23,(CA356*$C$34+CA357*$C$35)*EXP(-$C$14*$C$30)),"")</f>
        <v/>
      </c>
      <c r="CA356" s="65">
        <f>IF(CA$341&gt;=$E356,IF(CA140*$C$23&gt;MAX($C$22,(CB249*$C$34+CB250*$C$35)*EXP(-$C$12*$C$30)+(CB356*$C$34+CB357*$C$35)*EXP(-$C$14*$C$30)),CA140*$C$23,(CB356*$C$34+CB357*$C$35)*EXP(-$C$14*$C$30)),"")</f>
        <v/>
      </c>
      <c r="CB356" s="65">
        <f>IF(CB$341&gt;=$E356,IF(CB140*$C$23&gt;MAX($C$22,(CC249*$C$34+CC250*$C$35)*EXP(-$C$12*$C$30)+(CC356*$C$34+CC357*$C$35)*EXP(-$C$14*$C$30)),CB140*$C$23,(CC356*$C$34+CC357*$C$35)*EXP(-$C$14*$C$30)),"")</f>
        <v/>
      </c>
      <c r="CC356" s="65">
        <f>IF(CC$341&gt;=$E356,IF(CC140*$C$23&gt;MAX($C$22,(CD249*$C$34+CD250*$C$35)*EXP(-$C$12*$C$30)+(CD356*$C$34+CD357*$C$35)*EXP(-$C$14*$C$30)),CC140*$C$23,(CD356*$C$34+CD357*$C$35)*EXP(-$C$14*$C$30)),"")</f>
        <v/>
      </c>
      <c r="CD356" s="65">
        <f>IF(CD$341&gt;=$E356,IF(CD140*$C$23&gt;MAX($C$22,(CE249*$C$34+CE250*$C$35)*EXP(-$C$12*$C$30)+(CE356*$C$34+CE357*$C$35)*EXP(-$C$14*$C$30)),CD140*$C$23,(CE356*$C$34+CE357*$C$35)*EXP(-$C$14*$C$30)),"")</f>
        <v/>
      </c>
      <c r="CE356" s="65">
        <f>IF(CE$341&gt;=$E356,IF(CE140*$C$23&gt;MAX($C$22,(CF249*$C$34+CF250*$C$35)*EXP(-$C$12*$C$30)+(CF356*$C$34+CF357*$C$35)*EXP(-$C$14*$C$30)),CE140*$C$23,(CF356*$C$34+CF357*$C$35)*EXP(-$C$14*$C$30)),"")</f>
        <v/>
      </c>
      <c r="CF356" s="65">
        <f>IF(CF$341&gt;=$E356,IF(CF140*$C$23&gt;MAX($C$22,(CG249*$C$34+CG250*$C$35)*EXP(-$C$12*$C$30)+(CG356*$C$34+CG357*$C$35)*EXP(-$C$14*$C$30)),CF140*$C$23,(CG356*$C$34+CG357*$C$35)*EXP(-$C$14*$C$30)),"")</f>
        <v/>
      </c>
      <c r="CG356" s="65">
        <f>IF(CG$341&gt;=$E356,IF(CG140*$C$23&gt;MAX($C$22,(CH249*$C$34+CH250*$C$35)*EXP(-$C$12*$C$30)+(CH356*$C$34+CH357*$C$35)*EXP(-$C$14*$C$30)),CG140*$C$23,(CH356*$C$34+CH357*$C$35)*EXP(-$C$14*$C$30)),"")</f>
        <v/>
      </c>
      <c r="CH356" s="65">
        <f>IF(CH$341&gt;=$E356,IF(CH140*$C$23&gt;MAX($C$22,(CI249*$C$34+CI250*$C$35)*EXP(-$C$12*$C$30)+(CI356*$C$34+CI357*$C$35)*EXP(-$C$14*$C$30)),CH140*$C$23,(CI356*$C$34+CI357*$C$35)*EXP(-$C$14*$C$30)),"")</f>
        <v/>
      </c>
      <c r="CI356" s="65">
        <f>IF(CI$341&gt;=$E356,IF(CI140*$C$23&gt;MAX($C$22,(CJ249*$C$34+CJ250*$C$35)*EXP(-$C$12*$C$30)+(CJ356*$C$34+CJ357*$C$35)*EXP(-$C$14*$C$30)),CI140*$C$23,(CJ356*$C$34+CJ357*$C$35)*EXP(-$C$14*$C$30)),"")</f>
        <v/>
      </c>
      <c r="CJ356" s="65">
        <f>IF(CJ$341&gt;=$E356,IF(CJ140*$C$23&gt;MAX($C$22,(CK249*$C$34+CK250*$C$35)*EXP(-$C$12*$C$30)+(CK356*$C$34+CK357*$C$35)*EXP(-$C$14*$C$30)),CJ140*$C$23,(CK356*$C$34+CK357*$C$35)*EXP(-$C$14*$C$30)),"")</f>
        <v/>
      </c>
      <c r="CK356" s="65">
        <f>IF(CK$341&gt;=$E356,IF(CK140*$C$23&gt;MAX($C$22,(CL249*$C$34+CL250*$C$35)*EXP(-$C$12*$C$30)+(CL356*$C$34+CL357*$C$35)*EXP(-$C$14*$C$30)),CK140*$C$23,(CL356*$C$34+CL357*$C$35)*EXP(-$C$14*$C$30)),"")</f>
        <v/>
      </c>
      <c r="CL356" s="65">
        <f>IF(CL$341&gt;=$E356,IF(CL140*$C$23&gt;MAX($C$22,(CM249*$C$34+CM250*$C$35)*EXP(-$C$12*$C$30)+(CM356*$C$34+CM357*$C$35)*EXP(-$C$14*$C$30)),CL140*$C$23,(CM356*$C$34+CM357*$C$35)*EXP(-$C$14*$C$30)),"")</f>
        <v/>
      </c>
      <c r="CM356" s="65">
        <f>IF(CM$341&gt;=$E356,IF(CM140*$C$23&gt;MAX($C$22,(CN249*$C$34+CN250*$C$35)*EXP(-$C$12*$C$30)+(CN356*$C$34+CN357*$C$35)*EXP(-$C$14*$C$30)),CM140*$C$23,(CN356*$C$34+CN357*$C$35)*EXP(-$C$14*$C$30)),"")</f>
        <v/>
      </c>
      <c r="CN356" s="65">
        <f>IF(CN$341&gt;=$E356,IF(CN140*$C$23&gt;MAX($C$22,(CO249*$C$34+CO250*$C$35)*EXP(-$C$12*$C$30)+(CO356*$C$34+CO357*$C$35)*EXP(-$C$14*$C$30)),CN140*$C$23,(CO356*$C$34+CO357*$C$35)*EXP(-$C$14*$C$30)),"")</f>
        <v/>
      </c>
      <c r="CO356" s="65">
        <f>IF(CO$341&gt;=$E356,IF(CO140*$C$23&gt;MAX($C$22,(CP249*$C$34+CP250*$C$35)*EXP(-$C$12*$C$30)+(CP356*$C$34+CP357*$C$35)*EXP(-$C$14*$C$30)),CO140*$C$23,(CP356*$C$34+CP357*$C$35)*EXP(-$C$14*$C$30)),"")</f>
        <v/>
      </c>
      <c r="CP356" s="65">
        <f>IF(CP$341&gt;=$E356,IF(CP140*$C$23&gt;MAX($C$22,(CQ249*$C$34+CQ250*$C$35)*EXP(-$C$12*$C$30)+(CQ356*$C$34+CQ357*$C$35)*EXP(-$C$14*$C$30)),CP140*$C$23,(CQ356*$C$34+CQ357*$C$35)*EXP(-$C$14*$C$30)),"")</f>
        <v/>
      </c>
      <c r="CQ356" s="65">
        <f>IF(CQ$341&gt;=$E356,IF(CQ140*$C$23&gt;MAX($C$22,(CR249*$C$34+CR250*$C$35)*EXP(-$C$12*$C$30)+(CR356*$C$34+CR357*$C$35)*EXP(-$C$14*$C$30)),CQ140*$C$23,(CR356*$C$34+CR357*$C$35)*EXP(-$C$14*$C$30)),"")</f>
        <v/>
      </c>
      <c r="CR356" s="65">
        <f>IF(CR$341&gt;=$E356,IF(CR140*$C$23&gt;MAX($C$22,(CS249*$C$34+CS250*$C$35)*EXP(-$C$12*$C$30)+(CS356*$C$34+CS357*$C$35)*EXP(-$C$14*$C$30)),CR140*$C$23,(CS356*$C$34+CS357*$C$35)*EXP(-$C$14*$C$30)),"")</f>
        <v/>
      </c>
      <c r="CS356" s="65">
        <f>IF(CS$341&gt;=$E356,IF(CS140*$C$23&gt;MAX($C$22,(CT249*$C$34+CT250*$C$35)*EXP(-$C$12*$C$30)+(CT356*$C$34+CT357*$C$35)*EXP(-$C$14*$C$30)),CS140*$C$23,(CT356*$C$34+CT357*$C$35)*EXP(-$C$14*$C$30)),"")</f>
        <v/>
      </c>
      <c r="CT356" s="65">
        <f>IF(CT$341&gt;=$E356,IF(CT140*$C$23&gt;MAX($C$22,(CU249*$C$34+CU250*$C$35)*EXP(-$C$12*$C$30)+(CU356*$C$34+CU357*$C$35)*EXP(-$C$14*$C$30)),CT140*$C$23,(CU356*$C$34+CU357*$C$35)*EXP(-$C$14*$C$30)),"")</f>
        <v/>
      </c>
      <c r="CU356" s="65">
        <f>IF(CU$341&gt;=$E356,IF(CU140*$C$23&gt;MAX($C$22,(CV249*$C$34+CV250*$C$35)*EXP(-$C$12*$C$30)+(CV356*$C$34+CV357*$C$35)*EXP(-$C$14*$C$30)),CU140*$C$23,(CV356*$C$34+CV357*$C$35)*EXP(-$C$14*$C$30)),"")</f>
        <v/>
      </c>
      <c r="CV356" s="65">
        <f>IF(CV$341&gt;=$E356,IF(CV140*$C$23&gt;MAX($C$22,(CW249*$C$34+CW250*$C$35)*EXP(-$C$12*$C$30)+(CW356*$C$34+CW357*$C$35)*EXP(-$C$14*$C$30)),CV140*$C$23,(CW356*$C$34+CW357*$C$35)*EXP(-$C$14*$C$30)),"")</f>
        <v/>
      </c>
      <c r="CW356" s="65">
        <f>IF(CW$341&gt;=$E356,IF(CW140*$C$23&gt;MAX($C$22,(CX249*$C$34+CX250*$C$35)*EXP(-$C$12*$C$30)+(CX356*$C$34+CX357*$C$35)*EXP(-$C$14*$C$30)),CW140*$C$23,(CX356*$C$34+CX357*$C$35)*EXP(-$C$14*$C$30)),"")</f>
        <v/>
      </c>
      <c r="CX356" s="65">
        <f>IF(CX$341&gt;=$E356,IF(CX140*$C$23&gt;MAX($C$22,(CY249*$C$34+CY250*$C$35)*EXP(-$C$12*$C$30)+(CY356*$C$34+CY357*$C$35)*EXP(-$C$14*$C$30)),CX140*$C$23,(CY356*$C$34+CY357*$C$35)*EXP(-$C$14*$C$30)),"")</f>
        <v/>
      </c>
      <c r="CY356" s="65">
        <f>IF(CY$341&gt;=$E356,IF(CY140*$C$23&gt;MAX($C$22,(CZ249*$C$34+CZ250*$C$35)*EXP(-$C$12*$C$30)+(CZ356*$C$34+CZ357*$C$35)*EXP(-$C$14*$C$30)),CY140*$C$23,(CZ356*$C$34+CZ357*$C$35)*EXP(-$C$14*$C$30)),"")</f>
        <v/>
      </c>
      <c r="CZ356" s="65">
        <f>IF(CZ$341&gt;=$E356,IF(CZ140*$C$23&gt;MAX($C$22,(DA249*$C$34+DA250*$C$35)*EXP(-$C$12*$C$30)+(DA356*$C$34+DA357*$C$35)*EXP(-$C$14*$C$30)),CZ140*$C$23,(DA356*$C$34+DA357*$C$35)*EXP(-$C$14*$C$30)),"")</f>
        <v/>
      </c>
      <c r="DA356" s="65">
        <f>IF(DA$341&gt;=$E356,IF(DA140*$C$23&gt;MAX($C$22,(DB249*$C$34+DB250*$C$35)*EXP(-$C$12*$C$30)+(DB356*$C$34+DB357*$C$35)*EXP(-$C$14*$C$30)),DA140*$C$23,(DB356*$C$34+DB357*$C$35)*EXP(-$C$14*$C$30)),"")</f>
        <v/>
      </c>
      <c r="DB356" s="65">
        <f>IF(DB$341&gt;=$E356,IF(DB140*$C$23&gt;MAX($C$22,(DC249*$C$34+DC250*$C$35)*EXP(-$C$12*$C$30)+(DC356*$C$34+DC357*$C$35)*EXP(-$C$14*$C$30)),DB140*$C$23,(DC356*$C$34+DC357*$C$35)*EXP(-$C$14*$C$30)),"")</f>
        <v/>
      </c>
      <c r="DC356" s="65">
        <f>IF(DC$341&gt;=$E356,IF(DC140*$C$23&gt;$C$22,DC140*$C$23,0),"")</f>
        <v/>
      </c>
    </row>
    <row r="357" ht="12" customHeight="1">
      <c r="B357" s="12" t="n"/>
      <c r="C357" s="12" t="n"/>
      <c r="D357" s="12" t="n"/>
      <c r="E357" s="64">
        <f>E356+1</f>
        <v/>
      </c>
      <c r="G357" s="65">
        <f>IF(G$341&gt;=$E357,IF(G141*$C$23&gt;MAX($C$22,(H250*$C$34+H251*$C$35)*EXP(-$C$12*$C$30)+(H357*$C$34+H358*$C$35)*EXP(-$C$14*$C$30)),G141*$C$23,(H357*$C$34+H358*$C$35)*EXP(-$C$14*$C$30)),"")</f>
        <v/>
      </c>
      <c r="H357" s="65">
        <f>IF(H$341&gt;=$E357,IF(H141*$C$23&gt;MAX($C$22,(I250*$C$34+I251*$C$35)*EXP(-$C$12*$C$30)+(I357*$C$34+I358*$C$35)*EXP(-$C$14*$C$30)),H141*$C$23,(I357*$C$34+I358*$C$35)*EXP(-$C$14*$C$30)),"")</f>
        <v/>
      </c>
      <c r="I357" s="65">
        <f>IF(I$341&gt;=$E357,IF(I141*$C$23&gt;MAX($C$22,(J250*$C$34+J251*$C$35)*EXP(-$C$12*$C$30)+(J357*$C$34+J358*$C$35)*EXP(-$C$14*$C$30)),I141*$C$23,(J357*$C$34+J358*$C$35)*EXP(-$C$14*$C$30)),"")</f>
        <v/>
      </c>
      <c r="J357" s="65">
        <f>IF(J$341&gt;=$E357,IF(J141*$C$23&gt;MAX($C$22,(K250*$C$34+K251*$C$35)*EXP(-$C$12*$C$30)+(K357*$C$34+K358*$C$35)*EXP(-$C$14*$C$30)),J141*$C$23,(K357*$C$34+K358*$C$35)*EXP(-$C$14*$C$30)),"")</f>
        <v/>
      </c>
      <c r="K357" s="65">
        <f>IF(K$341&gt;=$E357,IF(K141*$C$23&gt;MAX($C$22,(L250*$C$34+L251*$C$35)*EXP(-$C$12*$C$30)+(L357*$C$34+L358*$C$35)*EXP(-$C$14*$C$30)),K141*$C$23,(L357*$C$34+L358*$C$35)*EXP(-$C$14*$C$30)),"")</f>
        <v/>
      </c>
      <c r="L357" s="65">
        <f>IF(L$341&gt;=$E357,IF(L141*$C$23&gt;MAX($C$22,(M250*$C$34+M251*$C$35)*EXP(-$C$12*$C$30)+(M357*$C$34+M358*$C$35)*EXP(-$C$14*$C$30)),L141*$C$23,(M357*$C$34+M358*$C$35)*EXP(-$C$14*$C$30)),"")</f>
        <v/>
      </c>
      <c r="M357" s="65">
        <f>IF(M$341&gt;=$E357,IF(M141*$C$23&gt;MAX($C$22,(N250*$C$34+N251*$C$35)*EXP(-$C$12*$C$30)+(N357*$C$34+N358*$C$35)*EXP(-$C$14*$C$30)),M141*$C$23,(N357*$C$34+N358*$C$35)*EXP(-$C$14*$C$30)),"")</f>
        <v/>
      </c>
      <c r="N357" s="65">
        <f>IF(N$341&gt;=$E357,IF(N141*$C$23&gt;MAX($C$22,(O250*$C$34+O251*$C$35)*EXP(-$C$12*$C$30)+(O357*$C$34+O358*$C$35)*EXP(-$C$14*$C$30)),N141*$C$23,(O357*$C$34+O358*$C$35)*EXP(-$C$14*$C$30)),"")</f>
        <v/>
      </c>
      <c r="O357" s="65">
        <f>IF(O$341&gt;=$E357,IF(O141*$C$23&gt;MAX($C$22,(P250*$C$34+P251*$C$35)*EXP(-$C$12*$C$30)+(P357*$C$34+P358*$C$35)*EXP(-$C$14*$C$30)),O141*$C$23,(P357*$C$34+P358*$C$35)*EXP(-$C$14*$C$30)),"")</f>
        <v/>
      </c>
      <c r="P357" s="65">
        <f>IF(P$341&gt;=$E357,IF(P141*$C$23&gt;MAX($C$22,(Q250*$C$34+Q251*$C$35)*EXP(-$C$12*$C$30)+(Q357*$C$34+Q358*$C$35)*EXP(-$C$14*$C$30)),P141*$C$23,(Q357*$C$34+Q358*$C$35)*EXP(-$C$14*$C$30)),"")</f>
        <v/>
      </c>
      <c r="Q357" s="65">
        <f>IF(Q$341&gt;=$E357,IF(Q141*$C$23&gt;MAX($C$22,(R250*$C$34+R251*$C$35)*EXP(-$C$12*$C$30)+(R357*$C$34+R358*$C$35)*EXP(-$C$14*$C$30)),Q141*$C$23,(R357*$C$34+R358*$C$35)*EXP(-$C$14*$C$30)),"")</f>
        <v/>
      </c>
      <c r="R357" s="65">
        <f>IF(R$341&gt;=$E357,IF(R141*$C$23&gt;MAX($C$22,(S250*$C$34+S251*$C$35)*EXP(-$C$12*$C$30)+(S357*$C$34+S358*$C$35)*EXP(-$C$14*$C$30)),R141*$C$23,(S357*$C$34+S358*$C$35)*EXP(-$C$14*$C$30)),"")</f>
        <v/>
      </c>
      <c r="S357" s="65">
        <f>IF(S$341&gt;=$E357,IF(S141*$C$23&gt;MAX($C$22,(T250*$C$34+T251*$C$35)*EXP(-$C$12*$C$30)+(T357*$C$34+T358*$C$35)*EXP(-$C$14*$C$30)),S141*$C$23,(T357*$C$34+T358*$C$35)*EXP(-$C$14*$C$30)),"")</f>
        <v/>
      </c>
      <c r="T357" s="65">
        <f>IF(T$341&gt;=$E357,IF(T141*$C$23&gt;MAX($C$22,(U250*$C$34+U251*$C$35)*EXP(-$C$12*$C$30)+(U357*$C$34+U358*$C$35)*EXP(-$C$14*$C$30)),T141*$C$23,(U357*$C$34+U358*$C$35)*EXP(-$C$14*$C$30)),"")</f>
        <v/>
      </c>
      <c r="U357" s="65">
        <f>IF(U$341&gt;=$E357,IF(U141*$C$23&gt;MAX($C$22,(V250*$C$34+V251*$C$35)*EXP(-$C$12*$C$30)+(V357*$C$34+V358*$C$35)*EXP(-$C$14*$C$30)),U141*$C$23,(V357*$C$34+V358*$C$35)*EXP(-$C$14*$C$30)),"")</f>
        <v/>
      </c>
      <c r="V357" s="65">
        <f>IF(V$341&gt;=$E357,IF(V141*$C$23&gt;MAX($C$22,(W250*$C$34+W251*$C$35)*EXP(-$C$12*$C$30)+(W357*$C$34+W358*$C$35)*EXP(-$C$14*$C$30)),V141*$C$23,(W357*$C$34+W358*$C$35)*EXP(-$C$14*$C$30)),"")</f>
        <v/>
      </c>
      <c r="W357" s="65">
        <f>IF(W$341&gt;=$E357,IF(W141*$C$23&gt;MAX($C$22,(X250*$C$34+X251*$C$35)*EXP(-$C$12*$C$30)+(X357*$C$34+X358*$C$35)*EXP(-$C$14*$C$30)),W141*$C$23,(X357*$C$34+X358*$C$35)*EXP(-$C$14*$C$30)),"")</f>
        <v/>
      </c>
      <c r="X357" s="65">
        <f>IF(X$341&gt;=$E357,IF(X141*$C$23&gt;MAX($C$22,(Y250*$C$34+Y251*$C$35)*EXP(-$C$12*$C$30)+(Y357*$C$34+Y358*$C$35)*EXP(-$C$14*$C$30)),X141*$C$23,(Y357*$C$34+Y358*$C$35)*EXP(-$C$14*$C$30)),"")</f>
        <v/>
      </c>
      <c r="Y357" s="65">
        <f>IF(Y$341&gt;=$E357,IF(Y141*$C$23&gt;MAX($C$22,(Z250*$C$34+Z251*$C$35)*EXP(-$C$12*$C$30)+(Z357*$C$34+Z358*$C$35)*EXP(-$C$14*$C$30)),Y141*$C$23,(Z357*$C$34+Z358*$C$35)*EXP(-$C$14*$C$30)),"")</f>
        <v/>
      </c>
      <c r="Z357" s="65">
        <f>IF(Z$341&gt;=$E357,IF(Z141*$C$23&gt;MAX($C$22,(AA250*$C$34+AA251*$C$35)*EXP(-$C$12*$C$30)+(AA357*$C$34+AA358*$C$35)*EXP(-$C$14*$C$30)),Z141*$C$23,(AA357*$C$34+AA358*$C$35)*EXP(-$C$14*$C$30)),"")</f>
        <v/>
      </c>
      <c r="AA357" s="65">
        <f>IF(AA$341&gt;=$E357,IF(AA141*$C$23&gt;MAX($C$22,(AB250*$C$34+AB251*$C$35)*EXP(-$C$12*$C$30)+(AB357*$C$34+AB358*$C$35)*EXP(-$C$14*$C$30)),AA141*$C$23,(AB357*$C$34+AB358*$C$35)*EXP(-$C$14*$C$30)),"")</f>
        <v/>
      </c>
      <c r="AB357" s="65">
        <f>IF(AB$341&gt;=$E357,IF(AB141*$C$23&gt;MAX($C$22,(AC250*$C$34+AC251*$C$35)*EXP(-$C$12*$C$30)+(AC357*$C$34+AC358*$C$35)*EXP(-$C$14*$C$30)),AB141*$C$23,(AC357*$C$34+AC358*$C$35)*EXP(-$C$14*$C$30)),"")</f>
        <v/>
      </c>
      <c r="AC357" s="65">
        <f>IF(AC$341&gt;=$E357,IF(AC141*$C$23&gt;MAX($C$22,(AD250*$C$34+AD251*$C$35)*EXP(-$C$12*$C$30)+(AD357*$C$34+AD358*$C$35)*EXP(-$C$14*$C$30)),AC141*$C$23,(AD357*$C$34+AD358*$C$35)*EXP(-$C$14*$C$30)),"")</f>
        <v/>
      </c>
      <c r="AD357" s="65">
        <f>IF(AD$341&gt;=$E357,IF(AD141*$C$23&gt;MAX($C$22,(AE250*$C$34+AE251*$C$35)*EXP(-$C$12*$C$30)+(AE357*$C$34+AE358*$C$35)*EXP(-$C$14*$C$30)),AD141*$C$23,(AE357*$C$34+AE358*$C$35)*EXP(-$C$14*$C$30)),"")</f>
        <v/>
      </c>
      <c r="AE357" s="65">
        <f>IF(AE$341&gt;=$E357,IF(AE141*$C$23&gt;MAX($C$22,(AF250*$C$34+AF251*$C$35)*EXP(-$C$12*$C$30)+(AF357*$C$34+AF358*$C$35)*EXP(-$C$14*$C$30)),AE141*$C$23,(AF357*$C$34+AF358*$C$35)*EXP(-$C$14*$C$30)),"")</f>
        <v/>
      </c>
      <c r="AF357" s="65">
        <f>IF(AF$341&gt;=$E357,IF(AF141*$C$23&gt;MAX($C$22,(AG250*$C$34+AG251*$C$35)*EXP(-$C$12*$C$30)+(AG357*$C$34+AG358*$C$35)*EXP(-$C$14*$C$30)),AF141*$C$23,(AG357*$C$34+AG358*$C$35)*EXP(-$C$14*$C$30)),"")</f>
        <v/>
      </c>
      <c r="AG357" s="65">
        <f>IF(AG$341&gt;=$E357,IF(AG141*$C$23&gt;MAX($C$22,(AH250*$C$34+AH251*$C$35)*EXP(-$C$12*$C$30)+(AH357*$C$34+AH358*$C$35)*EXP(-$C$14*$C$30)),AG141*$C$23,(AH357*$C$34+AH358*$C$35)*EXP(-$C$14*$C$30)),"")</f>
        <v/>
      </c>
      <c r="AH357" s="65">
        <f>IF(AH$341&gt;=$E357,IF(AH141*$C$23&gt;MAX($C$22,(AI250*$C$34+AI251*$C$35)*EXP(-$C$12*$C$30)+(AI357*$C$34+AI358*$C$35)*EXP(-$C$14*$C$30)),AH141*$C$23,(AI357*$C$34+AI358*$C$35)*EXP(-$C$14*$C$30)),"")</f>
        <v/>
      </c>
      <c r="AI357" s="65">
        <f>IF(AI$341&gt;=$E357,IF(AI141*$C$23&gt;MAX($C$22,(AJ250*$C$34+AJ251*$C$35)*EXP(-$C$12*$C$30)+(AJ357*$C$34+AJ358*$C$35)*EXP(-$C$14*$C$30)),AI141*$C$23,(AJ357*$C$34+AJ358*$C$35)*EXP(-$C$14*$C$30)),"")</f>
        <v/>
      </c>
      <c r="AJ357" s="65">
        <f>IF(AJ$341&gt;=$E357,IF(AJ141*$C$23&gt;MAX($C$22,(AK250*$C$34+AK251*$C$35)*EXP(-$C$12*$C$30)+(AK357*$C$34+AK358*$C$35)*EXP(-$C$14*$C$30)),AJ141*$C$23,(AK357*$C$34+AK358*$C$35)*EXP(-$C$14*$C$30)),"")</f>
        <v/>
      </c>
      <c r="AK357" s="65">
        <f>IF(AK$341&gt;=$E357,IF(AK141*$C$23&gt;MAX($C$22,(AL250*$C$34+AL251*$C$35)*EXP(-$C$12*$C$30)+(AL357*$C$34+AL358*$C$35)*EXP(-$C$14*$C$30)),AK141*$C$23,(AL357*$C$34+AL358*$C$35)*EXP(-$C$14*$C$30)),"")</f>
        <v/>
      </c>
      <c r="AL357" s="65">
        <f>IF(AL$341&gt;=$E357,IF(AL141*$C$23&gt;MAX($C$22,(AM250*$C$34+AM251*$C$35)*EXP(-$C$12*$C$30)+(AM357*$C$34+AM358*$C$35)*EXP(-$C$14*$C$30)),AL141*$C$23,(AM357*$C$34+AM358*$C$35)*EXP(-$C$14*$C$30)),"")</f>
        <v/>
      </c>
      <c r="AM357" s="65">
        <f>IF(AM$341&gt;=$E357,IF(AM141*$C$23&gt;MAX($C$22,(AN250*$C$34+AN251*$C$35)*EXP(-$C$12*$C$30)+(AN357*$C$34+AN358*$C$35)*EXP(-$C$14*$C$30)),AM141*$C$23,(AN357*$C$34+AN358*$C$35)*EXP(-$C$14*$C$30)),"")</f>
        <v/>
      </c>
      <c r="AN357" s="65">
        <f>IF(AN$341&gt;=$E357,IF(AN141*$C$23&gt;MAX($C$22,(AO250*$C$34+AO251*$C$35)*EXP(-$C$12*$C$30)+(AO357*$C$34+AO358*$C$35)*EXP(-$C$14*$C$30)),AN141*$C$23,(AO357*$C$34+AO358*$C$35)*EXP(-$C$14*$C$30)),"")</f>
        <v/>
      </c>
      <c r="AO357" s="65">
        <f>IF(AO$341&gt;=$E357,IF(AO141*$C$23&gt;MAX($C$22,(AP250*$C$34+AP251*$C$35)*EXP(-$C$12*$C$30)+(AP357*$C$34+AP358*$C$35)*EXP(-$C$14*$C$30)),AO141*$C$23,(AP357*$C$34+AP358*$C$35)*EXP(-$C$14*$C$30)),"")</f>
        <v/>
      </c>
      <c r="AP357" s="65">
        <f>IF(AP$341&gt;=$E357,IF(AP141*$C$23&gt;MAX($C$22,(AQ250*$C$34+AQ251*$C$35)*EXP(-$C$12*$C$30)+(AQ357*$C$34+AQ358*$C$35)*EXP(-$C$14*$C$30)),AP141*$C$23,(AQ357*$C$34+AQ358*$C$35)*EXP(-$C$14*$C$30)),"")</f>
        <v/>
      </c>
      <c r="AQ357" s="65">
        <f>IF(AQ$341&gt;=$E357,IF(AQ141*$C$23&gt;MAX($C$22,(AR250*$C$34+AR251*$C$35)*EXP(-$C$12*$C$30)+(AR357*$C$34+AR358*$C$35)*EXP(-$C$14*$C$30)),AQ141*$C$23,(AR357*$C$34+AR358*$C$35)*EXP(-$C$14*$C$30)),"")</f>
        <v/>
      </c>
      <c r="AR357" s="65">
        <f>IF(AR$341&gt;=$E357,IF(AR141*$C$23&gt;MAX($C$22,(AS250*$C$34+AS251*$C$35)*EXP(-$C$12*$C$30)+(AS357*$C$34+AS358*$C$35)*EXP(-$C$14*$C$30)),AR141*$C$23,(AS357*$C$34+AS358*$C$35)*EXP(-$C$14*$C$30)),"")</f>
        <v/>
      </c>
      <c r="AS357" s="65">
        <f>IF(AS$341&gt;=$E357,IF(AS141*$C$23&gt;MAX($C$22,(AT250*$C$34+AT251*$C$35)*EXP(-$C$12*$C$30)+(AT357*$C$34+AT358*$C$35)*EXP(-$C$14*$C$30)),AS141*$C$23,(AT357*$C$34+AT358*$C$35)*EXP(-$C$14*$C$30)),"")</f>
        <v/>
      </c>
      <c r="AT357" s="65">
        <f>IF(AT$341&gt;=$E357,IF(AT141*$C$23&gt;MAX($C$22,(AU250*$C$34+AU251*$C$35)*EXP(-$C$12*$C$30)+(AU357*$C$34+AU358*$C$35)*EXP(-$C$14*$C$30)),AT141*$C$23,(AU357*$C$34+AU358*$C$35)*EXP(-$C$14*$C$30)),"")</f>
        <v/>
      </c>
      <c r="AU357" s="65">
        <f>IF(AU$341&gt;=$E357,IF(AU141*$C$23&gt;MAX($C$22,(AV250*$C$34+AV251*$C$35)*EXP(-$C$12*$C$30)+(AV357*$C$34+AV358*$C$35)*EXP(-$C$14*$C$30)),AU141*$C$23,(AV357*$C$34+AV358*$C$35)*EXP(-$C$14*$C$30)),"")</f>
        <v/>
      </c>
      <c r="AV357" s="65">
        <f>IF(AV$341&gt;=$E357,IF(AV141*$C$23&gt;MAX($C$22,(AW250*$C$34+AW251*$C$35)*EXP(-$C$12*$C$30)+(AW357*$C$34+AW358*$C$35)*EXP(-$C$14*$C$30)),AV141*$C$23,(AW357*$C$34+AW358*$C$35)*EXP(-$C$14*$C$30)),"")</f>
        <v/>
      </c>
      <c r="AW357" s="65">
        <f>IF(AW$341&gt;=$E357,IF(AW141*$C$23&gt;MAX($C$22,(AX250*$C$34+AX251*$C$35)*EXP(-$C$12*$C$30)+(AX357*$C$34+AX358*$C$35)*EXP(-$C$14*$C$30)),AW141*$C$23,(AX357*$C$34+AX358*$C$35)*EXP(-$C$14*$C$30)),"")</f>
        <v/>
      </c>
      <c r="AX357" s="65">
        <f>IF(AX$341&gt;=$E357,IF(AX141*$C$23&gt;MAX($C$22,(AY250*$C$34+AY251*$C$35)*EXP(-$C$12*$C$30)+(AY357*$C$34+AY358*$C$35)*EXP(-$C$14*$C$30)),AX141*$C$23,(AY357*$C$34+AY358*$C$35)*EXP(-$C$14*$C$30)),"")</f>
        <v/>
      </c>
      <c r="AY357" s="65">
        <f>IF(AY$341&gt;=$E357,IF(AY141*$C$23&gt;MAX($C$22,(AZ250*$C$34+AZ251*$C$35)*EXP(-$C$12*$C$30)+(AZ357*$C$34+AZ358*$C$35)*EXP(-$C$14*$C$30)),AY141*$C$23,(AZ357*$C$34+AZ358*$C$35)*EXP(-$C$14*$C$30)),"")</f>
        <v/>
      </c>
      <c r="AZ357" s="65">
        <f>IF(AZ$341&gt;=$E357,IF(AZ141*$C$23&gt;MAX($C$22,(BA250*$C$34+BA251*$C$35)*EXP(-$C$12*$C$30)+(BA357*$C$34+BA358*$C$35)*EXP(-$C$14*$C$30)),AZ141*$C$23,(BA357*$C$34+BA358*$C$35)*EXP(-$C$14*$C$30)),"")</f>
        <v/>
      </c>
      <c r="BA357" s="65">
        <f>IF(BA$341&gt;=$E357,IF(BA141*$C$23&gt;MAX($C$22,(BB250*$C$34+BB251*$C$35)*EXP(-$C$12*$C$30)+(BB357*$C$34+BB358*$C$35)*EXP(-$C$14*$C$30)),BA141*$C$23,(BB357*$C$34+BB358*$C$35)*EXP(-$C$14*$C$30)),"")</f>
        <v/>
      </c>
      <c r="BB357" s="65">
        <f>IF(BB$341&gt;=$E357,IF(BB141*$C$23&gt;MAX($C$22,(BC250*$C$34+BC251*$C$35)*EXP(-$C$12*$C$30)+(BC357*$C$34+BC358*$C$35)*EXP(-$C$14*$C$30)),BB141*$C$23,(BC357*$C$34+BC358*$C$35)*EXP(-$C$14*$C$30)),"")</f>
        <v/>
      </c>
      <c r="BC357" s="65">
        <f>IF(BC$341&gt;=$E357,IF(BC141*$C$23&gt;MAX($C$22,(BD250*$C$34+BD251*$C$35)*EXP(-$C$12*$C$30)+(BD357*$C$34+BD358*$C$35)*EXP(-$C$14*$C$30)),BC141*$C$23,(BD357*$C$34+BD358*$C$35)*EXP(-$C$14*$C$30)),"")</f>
        <v/>
      </c>
      <c r="BD357" s="65">
        <f>IF(BD$341&gt;=$E357,IF(BD141*$C$23&gt;MAX($C$22,(BE250*$C$34+BE251*$C$35)*EXP(-$C$12*$C$30)+(BE357*$C$34+BE358*$C$35)*EXP(-$C$14*$C$30)),BD141*$C$23,(BE357*$C$34+BE358*$C$35)*EXP(-$C$14*$C$30)),"")</f>
        <v/>
      </c>
      <c r="BE357" s="65">
        <f>IF(BE$341&gt;=$E357,IF(BE141*$C$23&gt;MAX($C$22,(BF250*$C$34+BF251*$C$35)*EXP(-$C$12*$C$30)+(BF357*$C$34+BF358*$C$35)*EXP(-$C$14*$C$30)),BE141*$C$23,(BF357*$C$34+BF358*$C$35)*EXP(-$C$14*$C$30)),"")</f>
        <v/>
      </c>
      <c r="BF357" s="65">
        <f>IF(BF$341&gt;=$E357,IF(BF141*$C$23&gt;MAX($C$22,(BG250*$C$34+BG251*$C$35)*EXP(-$C$12*$C$30)+(BG357*$C$34+BG358*$C$35)*EXP(-$C$14*$C$30)),BF141*$C$23,(BG357*$C$34+BG358*$C$35)*EXP(-$C$14*$C$30)),"")</f>
        <v/>
      </c>
      <c r="BG357" s="65">
        <f>IF(BG$341&gt;=$E357,IF(BG141*$C$23&gt;MAX($C$22,(BH250*$C$34+BH251*$C$35)*EXP(-$C$12*$C$30)+(BH357*$C$34+BH358*$C$35)*EXP(-$C$14*$C$30)),BG141*$C$23,(BH357*$C$34+BH358*$C$35)*EXP(-$C$14*$C$30)),"")</f>
        <v/>
      </c>
      <c r="BH357" s="65">
        <f>IF(BH$341&gt;=$E357,IF(BH141*$C$23&gt;MAX($C$22,(BI250*$C$34+BI251*$C$35)*EXP(-$C$12*$C$30)+(BI357*$C$34+BI358*$C$35)*EXP(-$C$14*$C$30)),BH141*$C$23,(BI357*$C$34+BI358*$C$35)*EXP(-$C$14*$C$30)),"")</f>
        <v/>
      </c>
      <c r="BI357" s="65">
        <f>IF(BI$341&gt;=$E357,IF(BI141*$C$23&gt;MAX($C$22,(BJ250*$C$34+BJ251*$C$35)*EXP(-$C$12*$C$30)+(BJ357*$C$34+BJ358*$C$35)*EXP(-$C$14*$C$30)),BI141*$C$23,(BJ357*$C$34+BJ358*$C$35)*EXP(-$C$14*$C$30)),"")</f>
        <v/>
      </c>
      <c r="BJ357" s="65">
        <f>IF(BJ$341&gt;=$E357,IF(BJ141*$C$23&gt;MAX($C$22,(BK250*$C$34+BK251*$C$35)*EXP(-$C$12*$C$30)+(BK357*$C$34+BK358*$C$35)*EXP(-$C$14*$C$30)),BJ141*$C$23,(BK357*$C$34+BK358*$C$35)*EXP(-$C$14*$C$30)),"")</f>
        <v/>
      </c>
      <c r="BK357" s="65">
        <f>IF(BK$341&gt;=$E357,IF(BK141*$C$23&gt;MAX($C$22,(BL250*$C$34+BL251*$C$35)*EXP(-$C$12*$C$30)+(BL357*$C$34+BL358*$C$35)*EXP(-$C$14*$C$30)),BK141*$C$23,(BL357*$C$34+BL358*$C$35)*EXP(-$C$14*$C$30)),"")</f>
        <v/>
      </c>
      <c r="BL357" s="65">
        <f>IF(BL$341&gt;=$E357,IF(BL141*$C$23&gt;MAX($C$22,(BM250*$C$34+BM251*$C$35)*EXP(-$C$12*$C$30)+(BM357*$C$34+BM358*$C$35)*EXP(-$C$14*$C$30)),BL141*$C$23,(BM357*$C$34+BM358*$C$35)*EXP(-$C$14*$C$30)),"")</f>
        <v/>
      </c>
      <c r="BM357" s="65">
        <f>IF(BM$341&gt;=$E357,IF(BM141*$C$23&gt;MAX($C$22,(BN250*$C$34+BN251*$C$35)*EXP(-$C$12*$C$30)+(BN357*$C$34+BN358*$C$35)*EXP(-$C$14*$C$30)),BM141*$C$23,(BN357*$C$34+BN358*$C$35)*EXP(-$C$14*$C$30)),"")</f>
        <v/>
      </c>
      <c r="BN357" s="65">
        <f>IF(BN$341&gt;=$E357,IF(BN141*$C$23&gt;MAX($C$22,(BO250*$C$34+BO251*$C$35)*EXP(-$C$12*$C$30)+(BO357*$C$34+BO358*$C$35)*EXP(-$C$14*$C$30)),BN141*$C$23,(BO357*$C$34+BO358*$C$35)*EXP(-$C$14*$C$30)),"")</f>
        <v/>
      </c>
      <c r="BO357" s="65">
        <f>IF(BO$341&gt;=$E357,IF(BO141*$C$23&gt;MAX($C$22,(BP250*$C$34+BP251*$C$35)*EXP(-$C$12*$C$30)+(BP357*$C$34+BP358*$C$35)*EXP(-$C$14*$C$30)),BO141*$C$23,(BP357*$C$34+BP358*$C$35)*EXP(-$C$14*$C$30)),"")</f>
        <v/>
      </c>
      <c r="BP357" s="65">
        <f>IF(BP$341&gt;=$E357,IF(BP141*$C$23&gt;MAX($C$22,(BQ250*$C$34+BQ251*$C$35)*EXP(-$C$12*$C$30)+(BQ357*$C$34+BQ358*$C$35)*EXP(-$C$14*$C$30)),BP141*$C$23,(BQ357*$C$34+BQ358*$C$35)*EXP(-$C$14*$C$30)),"")</f>
        <v/>
      </c>
      <c r="BQ357" s="65">
        <f>IF(BQ$341&gt;=$E357,IF(BQ141*$C$23&gt;MAX($C$22,(BR250*$C$34+BR251*$C$35)*EXP(-$C$12*$C$30)+(BR357*$C$34+BR358*$C$35)*EXP(-$C$14*$C$30)),BQ141*$C$23,(BR357*$C$34+BR358*$C$35)*EXP(-$C$14*$C$30)),"")</f>
        <v/>
      </c>
      <c r="BR357" s="65">
        <f>IF(BR$341&gt;=$E357,IF(BR141*$C$23&gt;MAX($C$22,(BS250*$C$34+BS251*$C$35)*EXP(-$C$12*$C$30)+(BS357*$C$34+BS358*$C$35)*EXP(-$C$14*$C$30)),BR141*$C$23,(BS357*$C$34+BS358*$C$35)*EXP(-$C$14*$C$30)),"")</f>
        <v/>
      </c>
      <c r="BS357" s="65">
        <f>IF(BS$341&gt;=$E357,IF(BS141*$C$23&gt;MAX($C$22,(BT250*$C$34+BT251*$C$35)*EXP(-$C$12*$C$30)+(BT357*$C$34+BT358*$C$35)*EXP(-$C$14*$C$30)),BS141*$C$23,(BT357*$C$34+BT358*$C$35)*EXP(-$C$14*$C$30)),"")</f>
        <v/>
      </c>
      <c r="BT357" s="65">
        <f>IF(BT$341&gt;=$E357,IF(BT141*$C$23&gt;MAX($C$22,(BU250*$C$34+BU251*$C$35)*EXP(-$C$12*$C$30)+(BU357*$C$34+BU358*$C$35)*EXP(-$C$14*$C$30)),BT141*$C$23,(BU357*$C$34+BU358*$C$35)*EXP(-$C$14*$C$30)),"")</f>
        <v/>
      </c>
      <c r="BU357" s="65">
        <f>IF(BU$341&gt;=$E357,IF(BU141*$C$23&gt;MAX($C$22,(BV250*$C$34+BV251*$C$35)*EXP(-$C$12*$C$30)+(BV357*$C$34+BV358*$C$35)*EXP(-$C$14*$C$30)),BU141*$C$23,(BV357*$C$34+BV358*$C$35)*EXP(-$C$14*$C$30)),"")</f>
        <v/>
      </c>
      <c r="BV357" s="65">
        <f>IF(BV$341&gt;=$E357,IF(BV141*$C$23&gt;MAX($C$22,(BW250*$C$34+BW251*$C$35)*EXP(-$C$12*$C$30)+(BW357*$C$34+BW358*$C$35)*EXP(-$C$14*$C$30)),BV141*$C$23,(BW357*$C$34+BW358*$C$35)*EXP(-$C$14*$C$30)),"")</f>
        <v/>
      </c>
      <c r="BW357" s="65">
        <f>IF(BW$341&gt;=$E357,IF(BW141*$C$23&gt;MAX($C$22,(BX250*$C$34+BX251*$C$35)*EXP(-$C$12*$C$30)+(BX357*$C$34+BX358*$C$35)*EXP(-$C$14*$C$30)),BW141*$C$23,(BX357*$C$34+BX358*$C$35)*EXP(-$C$14*$C$30)),"")</f>
        <v/>
      </c>
      <c r="BX357" s="65">
        <f>IF(BX$341&gt;=$E357,IF(BX141*$C$23&gt;MAX($C$22,(BY250*$C$34+BY251*$C$35)*EXP(-$C$12*$C$30)+(BY357*$C$34+BY358*$C$35)*EXP(-$C$14*$C$30)),BX141*$C$23,(BY357*$C$34+BY358*$C$35)*EXP(-$C$14*$C$30)),"")</f>
        <v/>
      </c>
      <c r="BY357" s="65">
        <f>IF(BY$341&gt;=$E357,IF(BY141*$C$23&gt;MAX($C$22,(BZ250*$C$34+BZ251*$C$35)*EXP(-$C$12*$C$30)+(BZ357*$C$34+BZ358*$C$35)*EXP(-$C$14*$C$30)),BY141*$C$23,(BZ357*$C$34+BZ358*$C$35)*EXP(-$C$14*$C$30)),"")</f>
        <v/>
      </c>
      <c r="BZ357" s="65">
        <f>IF(BZ$341&gt;=$E357,IF(BZ141*$C$23&gt;MAX($C$22,(CA250*$C$34+CA251*$C$35)*EXP(-$C$12*$C$30)+(CA357*$C$34+CA358*$C$35)*EXP(-$C$14*$C$30)),BZ141*$C$23,(CA357*$C$34+CA358*$C$35)*EXP(-$C$14*$C$30)),"")</f>
        <v/>
      </c>
      <c r="CA357" s="65">
        <f>IF(CA$341&gt;=$E357,IF(CA141*$C$23&gt;MAX($C$22,(CB250*$C$34+CB251*$C$35)*EXP(-$C$12*$C$30)+(CB357*$C$34+CB358*$C$35)*EXP(-$C$14*$C$30)),CA141*$C$23,(CB357*$C$34+CB358*$C$35)*EXP(-$C$14*$C$30)),"")</f>
        <v/>
      </c>
      <c r="CB357" s="65">
        <f>IF(CB$341&gt;=$E357,IF(CB141*$C$23&gt;MAX($C$22,(CC250*$C$34+CC251*$C$35)*EXP(-$C$12*$C$30)+(CC357*$C$34+CC358*$C$35)*EXP(-$C$14*$C$30)),CB141*$C$23,(CC357*$C$34+CC358*$C$35)*EXP(-$C$14*$C$30)),"")</f>
        <v/>
      </c>
      <c r="CC357" s="65">
        <f>IF(CC$341&gt;=$E357,IF(CC141*$C$23&gt;MAX($C$22,(CD250*$C$34+CD251*$C$35)*EXP(-$C$12*$C$30)+(CD357*$C$34+CD358*$C$35)*EXP(-$C$14*$C$30)),CC141*$C$23,(CD357*$C$34+CD358*$C$35)*EXP(-$C$14*$C$30)),"")</f>
        <v/>
      </c>
      <c r="CD357" s="65">
        <f>IF(CD$341&gt;=$E357,IF(CD141*$C$23&gt;MAX($C$22,(CE250*$C$34+CE251*$C$35)*EXP(-$C$12*$C$30)+(CE357*$C$34+CE358*$C$35)*EXP(-$C$14*$C$30)),CD141*$C$23,(CE357*$C$34+CE358*$C$35)*EXP(-$C$14*$C$30)),"")</f>
        <v/>
      </c>
      <c r="CE357" s="65">
        <f>IF(CE$341&gt;=$E357,IF(CE141*$C$23&gt;MAX($C$22,(CF250*$C$34+CF251*$C$35)*EXP(-$C$12*$C$30)+(CF357*$C$34+CF358*$C$35)*EXP(-$C$14*$C$30)),CE141*$C$23,(CF357*$C$34+CF358*$C$35)*EXP(-$C$14*$C$30)),"")</f>
        <v/>
      </c>
      <c r="CF357" s="65">
        <f>IF(CF$341&gt;=$E357,IF(CF141*$C$23&gt;MAX($C$22,(CG250*$C$34+CG251*$C$35)*EXP(-$C$12*$C$30)+(CG357*$C$34+CG358*$C$35)*EXP(-$C$14*$C$30)),CF141*$C$23,(CG357*$C$34+CG358*$C$35)*EXP(-$C$14*$C$30)),"")</f>
        <v/>
      </c>
      <c r="CG357" s="65">
        <f>IF(CG$341&gt;=$E357,IF(CG141*$C$23&gt;MAX($C$22,(CH250*$C$34+CH251*$C$35)*EXP(-$C$12*$C$30)+(CH357*$C$34+CH358*$C$35)*EXP(-$C$14*$C$30)),CG141*$C$23,(CH357*$C$34+CH358*$C$35)*EXP(-$C$14*$C$30)),"")</f>
        <v/>
      </c>
      <c r="CH357" s="65">
        <f>IF(CH$341&gt;=$E357,IF(CH141*$C$23&gt;MAX($C$22,(CI250*$C$34+CI251*$C$35)*EXP(-$C$12*$C$30)+(CI357*$C$34+CI358*$C$35)*EXP(-$C$14*$C$30)),CH141*$C$23,(CI357*$C$34+CI358*$C$35)*EXP(-$C$14*$C$30)),"")</f>
        <v/>
      </c>
      <c r="CI357" s="65">
        <f>IF(CI$341&gt;=$E357,IF(CI141*$C$23&gt;MAX($C$22,(CJ250*$C$34+CJ251*$C$35)*EXP(-$C$12*$C$30)+(CJ357*$C$34+CJ358*$C$35)*EXP(-$C$14*$C$30)),CI141*$C$23,(CJ357*$C$34+CJ358*$C$35)*EXP(-$C$14*$C$30)),"")</f>
        <v/>
      </c>
      <c r="CJ357" s="65">
        <f>IF(CJ$341&gt;=$E357,IF(CJ141*$C$23&gt;MAX($C$22,(CK250*$C$34+CK251*$C$35)*EXP(-$C$12*$C$30)+(CK357*$C$34+CK358*$C$35)*EXP(-$C$14*$C$30)),CJ141*$C$23,(CK357*$C$34+CK358*$C$35)*EXP(-$C$14*$C$30)),"")</f>
        <v/>
      </c>
      <c r="CK357" s="65">
        <f>IF(CK$341&gt;=$E357,IF(CK141*$C$23&gt;MAX($C$22,(CL250*$C$34+CL251*$C$35)*EXP(-$C$12*$C$30)+(CL357*$C$34+CL358*$C$35)*EXP(-$C$14*$C$30)),CK141*$C$23,(CL357*$C$34+CL358*$C$35)*EXP(-$C$14*$C$30)),"")</f>
        <v/>
      </c>
      <c r="CL357" s="65">
        <f>IF(CL$341&gt;=$E357,IF(CL141*$C$23&gt;MAX($C$22,(CM250*$C$34+CM251*$C$35)*EXP(-$C$12*$C$30)+(CM357*$C$34+CM358*$C$35)*EXP(-$C$14*$C$30)),CL141*$C$23,(CM357*$C$34+CM358*$C$35)*EXP(-$C$14*$C$30)),"")</f>
        <v/>
      </c>
      <c r="CM357" s="65">
        <f>IF(CM$341&gt;=$E357,IF(CM141*$C$23&gt;MAX($C$22,(CN250*$C$34+CN251*$C$35)*EXP(-$C$12*$C$30)+(CN357*$C$34+CN358*$C$35)*EXP(-$C$14*$C$30)),CM141*$C$23,(CN357*$C$34+CN358*$C$35)*EXP(-$C$14*$C$30)),"")</f>
        <v/>
      </c>
      <c r="CN357" s="65">
        <f>IF(CN$341&gt;=$E357,IF(CN141*$C$23&gt;MAX($C$22,(CO250*$C$34+CO251*$C$35)*EXP(-$C$12*$C$30)+(CO357*$C$34+CO358*$C$35)*EXP(-$C$14*$C$30)),CN141*$C$23,(CO357*$C$34+CO358*$C$35)*EXP(-$C$14*$C$30)),"")</f>
        <v/>
      </c>
      <c r="CO357" s="65">
        <f>IF(CO$341&gt;=$E357,IF(CO141*$C$23&gt;MAX($C$22,(CP250*$C$34+CP251*$C$35)*EXP(-$C$12*$C$30)+(CP357*$C$34+CP358*$C$35)*EXP(-$C$14*$C$30)),CO141*$C$23,(CP357*$C$34+CP358*$C$35)*EXP(-$C$14*$C$30)),"")</f>
        <v/>
      </c>
      <c r="CP357" s="65">
        <f>IF(CP$341&gt;=$E357,IF(CP141*$C$23&gt;MAX($C$22,(CQ250*$C$34+CQ251*$C$35)*EXP(-$C$12*$C$30)+(CQ357*$C$34+CQ358*$C$35)*EXP(-$C$14*$C$30)),CP141*$C$23,(CQ357*$C$34+CQ358*$C$35)*EXP(-$C$14*$C$30)),"")</f>
        <v/>
      </c>
      <c r="CQ357" s="65">
        <f>IF(CQ$341&gt;=$E357,IF(CQ141*$C$23&gt;MAX($C$22,(CR250*$C$34+CR251*$C$35)*EXP(-$C$12*$C$30)+(CR357*$C$34+CR358*$C$35)*EXP(-$C$14*$C$30)),CQ141*$C$23,(CR357*$C$34+CR358*$C$35)*EXP(-$C$14*$C$30)),"")</f>
        <v/>
      </c>
      <c r="CR357" s="65">
        <f>IF(CR$341&gt;=$E357,IF(CR141*$C$23&gt;MAX($C$22,(CS250*$C$34+CS251*$C$35)*EXP(-$C$12*$C$30)+(CS357*$C$34+CS358*$C$35)*EXP(-$C$14*$C$30)),CR141*$C$23,(CS357*$C$34+CS358*$C$35)*EXP(-$C$14*$C$30)),"")</f>
        <v/>
      </c>
      <c r="CS357" s="65">
        <f>IF(CS$341&gt;=$E357,IF(CS141*$C$23&gt;MAX($C$22,(CT250*$C$34+CT251*$C$35)*EXP(-$C$12*$C$30)+(CT357*$C$34+CT358*$C$35)*EXP(-$C$14*$C$30)),CS141*$C$23,(CT357*$C$34+CT358*$C$35)*EXP(-$C$14*$C$30)),"")</f>
        <v/>
      </c>
      <c r="CT357" s="65">
        <f>IF(CT$341&gt;=$E357,IF(CT141*$C$23&gt;MAX($C$22,(CU250*$C$34+CU251*$C$35)*EXP(-$C$12*$C$30)+(CU357*$C$34+CU358*$C$35)*EXP(-$C$14*$C$30)),CT141*$C$23,(CU357*$C$34+CU358*$C$35)*EXP(-$C$14*$C$30)),"")</f>
        <v/>
      </c>
      <c r="CU357" s="65">
        <f>IF(CU$341&gt;=$E357,IF(CU141*$C$23&gt;MAX($C$22,(CV250*$C$34+CV251*$C$35)*EXP(-$C$12*$C$30)+(CV357*$C$34+CV358*$C$35)*EXP(-$C$14*$C$30)),CU141*$C$23,(CV357*$C$34+CV358*$C$35)*EXP(-$C$14*$C$30)),"")</f>
        <v/>
      </c>
      <c r="CV357" s="65">
        <f>IF(CV$341&gt;=$E357,IF(CV141*$C$23&gt;MAX($C$22,(CW250*$C$34+CW251*$C$35)*EXP(-$C$12*$C$30)+(CW357*$C$34+CW358*$C$35)*EXP(-$C$14*$C$30)),CV141*$C$23,(CW357*$C$34+CW358*$C$35)*EXP(-$C$14*$C$30)),"")</f>
        <v/>
      </c>
      <c r="CW357" s="65">
        <f>IF(CW$341&gt;=$E357,IF(CW141*$C$23&gt;MAX($C$22,(CX250*$C$34+CX251*$C$35)*EXP(-$C$12*$C$30)+(CX357*$C$34+CX358*$C$35)*EXP(-$C$14*$C$30)),CW141*$C$23,(CX357*$C$34+CX358*$C$35)*EXP(-$C$14*$C$30)),"")</f>
        <v/>
      </c>
      <c r="CX357" s="65">
        <f>IF(CX$341&gt;=$E357,IF(CX141*$C$23&gt;MAX($C$22,(CY250*$C$34+CY251*$C$35)*EXP(-$C$12*$C$30)+(CY357*$C$34+CY358*$C$35)*EXP(-$C$14*$C$30)),CX141*$C$23,(CY357*$C$34+CY358*$C$35)*EXP(-$C$14*$C$30)),"")</f>
        <v/>
      </c>
      <c r="CY357" s="65">
        <f>IF(CY$341&gt;=$E357,IF(CY141*$C$23&gt;MAX($C$22,(CZ250*$C$34+CZ251*$C$35)*EXP(-$C$12*$C$30)+(CZ357*$C$34+CZ358*$C$35)*EXP(-$C$14*$C$30)),CY141*$C$23,(CZ357*$C$34+CZ358*$C$35)*EXP(-$C$14*$C$30)),"")</f>
        <v/>
      </c>
      <c r="CZ357" s="65">
        <f>IF(CZ$341&gt;=$E357,IF(CZ141*$C$23&gt;MAX($C$22,(DA250*$C$34+DA251*$C$35)*EXP(-$C$12*$C$30)+(DA357*$C$34+DA358*$C$35)*EXP(-$C$14*$C$30)),CZ141*$C$23,(DA357*$C$34+DA358*$C$35)*EXP(-$C$14*$C$30)),"")</f>
        <v/>
      </c>
      <c r="DA357" s="65">
        <f>IF(DA$341&gt;=$E357,IF(DA141*$C$23&gt;MAX($C$22,(DB250*$C$34+DB251*$C$35)*EXP(-$C$12*$C$30)+(DB357*$C$34+DB358*$C$35)*EXP(-$C$14*$C$30)),DA141*$C$23,(DB357*$C$34+DB358*$C$35)*EXP(-$C$14*$C$30)),"")</f>
        <v/>
      </c>
      <c r="DB357" s="65">
        <f>IF(DB$341&gt;=$E357,IF(DB141*$C$23&gt;MAX($C$22,(DC250*$C$34+DC251*$C$35)*EXP(-$C$12*$C$30)+(DC357*$C$34+DC358*$C$35)*EXP(-$C$14*$C$30)),DB141*$C$23,(DC357*$C$34+DC358*$C$35)*EXP(-$C$14*$C$30)),"")</f>
        <v/>
      </c>
      <c r="DC357" s="65">
        <f>IF(DC$341&gt;=$E357,IF(DC141*$C$23&gt;$C$22,DC141*$C$23,0),"")</f>
        <v/>
      </c>
    </row>
    <row r="358" ht="12" customHeight="1">
      <c r="B358" s="12" t="n"/>
      <c r="C358" s="12" t="n"/>
      <c r="D358" s="12" t="n"/>
      <c r="E358" s="64">
        <f>E357+1</f>
        <v/>
      </c>
      <c r="G358" s="65">
        <f>IF(G$341&gt;=$E358,IF(G142*$C$23&gt;MAX($C$22,(H251*$C$34+H252*$C$35)*EXP(-$C$12*$C$30)+(H358*$C$34+H359*$C$35)*EXP(-$C$14*$C$30)),G142*$C$23,(H358*$C$34+H359*$C$35)*EXP(-$C$14*$C$30)),"")</f>
        <v/>
      </c>
      <c r="H358" s="65">
        <f>IF(H$341&gt;=$E358,IF(H142*$C$23&gt;MAX($C$22,(I251*$C$34+I252*$C$35)*EXP(-$C$12*$C$30)+(I358*$C$34+I359*$C$35)*EXP(-$C$14*$C$30)),H142*$C$23,(I358*$C$34+I359*$C$35)*EXP(-$C$14*$C$30)),"")</f>
        <v/>
      </c>
      <c r="I358" s="65">
        <f>IF(I$341&gt;=$E358,IF(I142*$C$23&gt;MAX($C$22,(J251*$C$34+J252*$C$35)*EXP(-$C$12*$C$30)+(J358*$C$34+J359*$C$35)*EXP(-$C$14*$C$30)),I142*$C$23,(J358*$C$34+J359*$C$35)*EXP(-$C$14*$C$30)),"")</f>
        <v/>
      </c>
      <c r="J358" s="65">
        <f>IF(J$341&gt;=$E358,IF(J142*$C$23&gt;MAX($C$22,(K251*$C$34+K252*$C$35)*EXP(-$C$12*$C$30)+(K358*$C$34+K359*$C$35)*EXP(-$C$14*$C$30)),J142*$C$23,(K358*$C$34+K359*$C$35)*EXP(-$C$14*$C$30)),"")</f>
        <v/>
      </c>
      <c r="K358" s="65">
        <f>IF(K$341&gt;=$E358,IF(K142*$C$23&gt;MAX($C$22,(L251*$C$34+L252*$C$35)*EXP(-$C$12*$C$30)+(L358*$C$34+L359*$C$35)*EXP(-$C$14*$C$30)),K142*$C$23,(L358*$C$34+L359*$C$35)*EXP(-$C$14*$C$30)),"")</f>
        <v/>
      </c>
      <c r="L358" s="65">
        <f>IF(L$341&gt;=$E358,IF(L142*$C$23&gt;MAX($C$22,(M251*$C$34+M252*$C$35)*EXP(-$C$12*$C$30)+(M358*$C$34+M359*$C$35)*EXP(-$C$14*$C$30)),L142*$C$23,(M358*$C$34+M359*$C$35)*EXP(-$C$14*$C$30)),"")</f>
        <v/>
      </c>
      <c r="M358" s="65">
        <f>IF(M$341&gt;=$E358,IF(M142*$C$23&gt;MAX($C$22,(N251*$C$34+N252*$C$35)*EXP(-$C$12*$C$30)+(N358*$C$34+N359*$C$35)*EXP(-$C$14*$C$30)),M142*$C$23,(N358*$C$34+N359*$C$35)*EXP(-$C$14*$C$30)),"")</f>
        <v/>
      </c>
      <c r="N358" s="65">
        <f>IF(N$341&gt;=$E358,IF(N142*$C$23&gt;MAX($C$22,(O251*$C$34+O252*$C$35)*EXP(-$C$12*$C$30)+(O358*$C$34+O359*$C$35)*EXP(-$C$14*$C$30)),N142*$C$23,(O358*$C$34+O359*$C$35)*EXP(-$C$14*$C$30)),"")</f>
        <v/>
      </c>
      <c r="O358" s="65">
        <f>IF(O$341&gt;=$E358,IF(O142*$C$23&gt;MAX($C$22,(P251*$C$34+P252*$C$35)*EXP(-$C$12*$C$30)+(P358*$C$34+P359*$C$35)*EXP(-$C$14*$C$30)),O142*$C$23,(P358*$C$34+P359*$C$35)*EXP(-$C$14*$C$30)),"")</f>
        <v/>
      </c>
      <c r="P358" s="65">
        <f>IF(P$341&gt;=$E358,IF(P142*$C$23&gt;MAX($C$22,(Q251*$C$34+Q252*$C$35)*EXP(-$C$12*$C$30)+(Q358*$C$34+Q359*$C$35)*EXP(-$C$14*$C$30)),P142*$C$23,(Q358*$C$34+Q359*$C$35)*EXP(-$C$14*$C$30)),"")</f>
        <v/>
      </c>
      <c r="Q358" s="65">
        <f>IF(Q$341&gt;=$E358,IF(Q142*$C$23&gt;MAX($C$22,(R251*$C$34+R252*$C$35)*EXP(-$C$12*$C$30)+(R358*$C$34+R359*$C$35)*EXP(-$C$14*$C$30)),Q142*$C$23,(R358*$C$34+R359*$C$35)*EXP(-$C$14*$C$30)),"")</f>
        <v/>
      </c>
      <c r="R358" s="65">
        <f>IF(R$341&gt;=$E358,IF(R142*$C$23&gt;MAX($C$22,(S251*$C$34+S252*$C$35)*EXP(-$C$12*$C$30)+(S358*$C$34+S359*$C$35)*EXP(-$C$14*$C$30)),R142*$C$23,(S358*$C$34+S359*$C$35)*EXP(-$C$14*$C$30)),"")</f>
        <v/>
      </c>
      <c r="S358" s="65">
        <f>IF(S$341&gt;=$E358,IF(S142*$C$23&gt;MAX($C$22,(T251*$C$34+T252*$C$35)*EXP(-$C$12*$C$30)+(T358*$C$34+T359*$C$35)*EXP(-$C$14*$C$30)),S142*$C$23,(T358*$C$34+T359*$C$35)*EXP(-$C$14*$C$30)),"")</f>
        <v/>
      </c>
      <c r="T358" s="65">
        <f>IF(T$341&gt;=$E358,IF(T142*$C$23&gt;MAX($C$22,(U251*$C$34+U252*$C$35)*EXP(-$C$12*$C$30)+(U358*$C$34+U359*$C$35)*EXP(-$C$14*$C$30)),T142*$C$23,(U358*$C$34+U359*$C$35)*EXP(-$C$14*$C$30)),"")</f>
        <v/>
      </c>
      <c r="U358" s="65">
        <f>IF(U$341&gt;=$E358,IF(U142*$C$23&gt;MAX($C$22,(V251*$C$34+V252*$C$35)*EXP(-$C$12*$C$30)+(V358*$C$34+V359*$C$35)*EXP(-$C$14*$C$30)),U142*$C$23,(V358*$C$34+V359*$C$35)*EXP(-$C$14*$C$30)),"")</f>
        <v/>
      </c>
      <c r="V358" s="65">
        <f>IF(V$341&gt;=$E358,IF(V142*$C$23&gt;MAX($C$22,(W251*$C$34+W252*$C$35)*EXP(-$C$12*$C$30)+(W358*$C$34+W359*$C$35)*EXP(-$C$14*$C$30)),V142*$C$23,(W358*$C$34+W359*$C$35)*EXP(-$C$14*$C$30)),"")</f>
        <v/>
      </c>
      <c r="W358" s="65">
        <f>IF(W$341&gt;=$E358,IF(W142*$C$23&gt;MAX($C$22,(X251*$C$34+X252*$C$35)*EXP(-$C$12*$C$30)+(X358*$C$34+X359*$C$35)*EXP(-$C$14*$C$30)),W142*$C$23,(X358*$C$34+X359*$C$35)*EXP(-$C$14*$C$30)),"")</f>
        <v/>
      </c>
      <c r="X358" s="65">
        <f>IF(X$341&gt;=$E358,IF(X142*$C$23&gt;MAX($C$22,(Y251*$C$34+Y252*$C$35)*EXP(-$C$12*$C$30)+(Y358*$C$34+Y359*$C$35)*EXP(-$C$14*$C$30)),X142*$C$23,(Y358*$C$34+Y359*$C$35)*EXP(-$C$14*$C$30)),"")</f>
        <v/>
      </c>
      <c r="Y358" s="65">
        <f>IF(Y$341&gt;=$E358,IF(Y142*$C$23&gt;MAX($C$22,(Z251*$C$34+Z252*$C$35)*EXP(-$C$12*$C$30)+(Z358*$C$34+Z359*$C$35)*EXP(-$C$14*$C$30)),Y142*$C$23,(Z358*$C$34+Z359*$C$35)*EXP(-$C$14*$C$30)),"")</f>
        <v/>
      </c>
      <c r="Z358" s="65">
        <f>IF(Z$341&gt;=$E358,IF(Z142*$C$23&gt;MAX($C$22,(AA251*$C$34+AA252*$C$35)*EXP(-$C$12*$C$30)+(AA358*$C$34+AA359*$C$35)*EXP(-$C$14*$C$30)),Z142*$C$23,(AA358*$C$34+AA359*$C$35)*EXP(-$C$14*$C$30)),"")</f>
        <v/>
      </c>
      <c r="AA358" s="65">
        <f>IF(AA$341&gt;=$E358,IF(AA142*$C$23&gt;MAX($C$22,(AB251*$C$34+AB252*$C$35)*EXP(-$C$12*$C$30)+(AB358*$C$34+AB359*$C$35)*EXP(-$C$14*$C$30)),AA142*$C$23,(AB358*$C$34+AB359*$C$35)*EXP(-$C$14*$C$30)),"")</f>
        <v/>
      </c>
      <c r="AB358" s="65">
        <f>IF(AB$341&gt;=$E358,IF(AB142*$C$23&gt;MAX($C$22,(AC251*$C$34+AC252*$C$35)*EXP(-$C$12*$C$30)+(AC358*$C$34+AC359*$C$35)*EXP(-$C$14*$C$30)),AB142*$C$23,(AC358*$C$34+AC359*$C$35)*EXP(-$C$14*$C$30)),"")</f>
        <v/>
      </c>
      <c r="AC358" s="65">
        <f>IF(AC$341&gt;=$E358,IF(AC142*$C$23&gt;MAX($C$22,(AD251*$C$34+AD252*$C$35)*EXP(-$C$12*$C$30)+(AD358*$C$34+AD359*$C$35)*EXP(-$C$14*$C$30)),AC142*$C$23,(AD358*$C$34+AD359*$C$35)*EXP(-$C$14*$C$30)),"")</f>
        <v/>
      </c>
      <c r="AD358" s="65">
        <f>IF(AD$341&gt;=$E358,IF(AD142*$C$23&gt;MAX($C$22,(AE251*$C$34+AE252*$C$35)*EXP(-$C$12*$C$30)+(AE358*$C$34+AE359*$C$35)*EXP(-$C$14*$C$30)),AD142*$C$23,(AE358*$C$34+AE359*$C$35)*EXP(-$C$14*$C$30)),"")</f>
        <v/>
      </c>
      <c r="AE358" s="65">
        <f>IF(AE$341&gt;=$E358,IF(AE142*$C$23&gt;MAX($C$22,(AF251*$C$34+AF252*$C$35)*EXP(-$C$12*$C$30)+(AF358*$C$34+AF359*$C$35)*EXP(-$C$14*$C$30)),AE142*$C$23,(AF358*$C$34+AF359*$C$35)*EXP(-$C$14*$C$30)),"")</f>
        <v/>
      </c>
      <c r="AF358" s="65">
        <f>IF(AF$341&gt;=$E358,IF(AF142*$C$23&gt;MAX($C$22,(AG251*$C$34+AG252*$C$35)*EXP(-$C$12*$C$30)+(AG358*$C$34+AG359*$C$35)*EXP(-$C$14*$C$30)),AF142*$C$23,(AG358*$C$34+AG359*$C$35)*EXP(-$C$14*$C$30)),"")</f>
        <v/>
      </c>
      <c r="AG358" s="65">
        <f>IF(AG$341&gt;=$E358,IF(AG142*$C$23&gt;MAX($C$22,(AH251*$C$34+AH252*$C$35)*EXP(-$C$12*$C$30)+(AH358*$C$34+AH359*$C$35)*EXP(-$C$14*$C$30)),AG142*$C$23,(AH358*$C$34+AH359*$C$35)*EXP(-$C$14*$C$30)),"")</f>
        <v/>
      </c>
      <c r="AH358" s="65">
        <f>IF(AH$341&gt;=$E358,IF(AH142*$C$23&gt;MAX($C$22,(AI251*$C$34+AI252*$C$35)*EXP(-$C$12*$C$30)+(AI358*$C$34+AI359*$C$35)*EXP(-$C$14*$C$30)),AH142*$C$23,(AI358*$C$34+AI359*$C$35)*EXP(-$C$14*$C$30)),"")</f>
        <v/>
      </c>
      <c r="AI358" s="65">
        <f>IF(AI$341&gt;=$E358,IF(AI142*$C$23&gt;MAX($C$22,(AJ251*$C$34+AJ252*$C$35)*EXP(-$C$12*$C$30)+(AJ358*$C$34+AJ359*$C$35)*EXP(-$C$14*$C$30)),AI142*$C$23,(AJ358*$C$34+AJ359*$C$35)*EXP(-$C$14*$C$30)),"")</f>
        <v/>
      </c>
      <c r="AJ358" s="65">
        <f>IF(AJ$341&gt;=$E358,IF(AJ142*$C$23&gt;MAX($C$22,(AK251*$C$34+AK252*$C$35)*EXP(-$C$12*$C$30)+(AK358*$C$34+AK359*$C$35)*EXP(-$C$14*$C$30)),AJ142*$C$23,(AK358*$C$34+AK359*$C$35)*EXP(-$C$14*$C$30)),"")</f>
        <v/>
      </c>
      <c r="AK358" s="65">
        <f>IF(AK$341&gt;=$E358,IF(AK142*$C$23&gt;MAX($C$22,(AL251*$C$34+AL252*$C$35)*EXP(-$C$12*$C$30)+(AL358*$C$34+AL359*$C$35)*EXP(-$C$14*$C$30)),AK142*$C$23,(AL358*$C$34+AL359*$C$35)*EXP(-$C$14*$C$30)),"")</f>
        <v/>
      </c>
      <c r="AL358" s="65">
        <f>IF(AL$341&gt;=$E358,IF(AL142*$C$23&gt;MAX($C$22,(AM251*$C$34+AM252*$C$35)*EXP(-$C$12*$C$30)+(AM358*$C$34+AM359*$C$35)*EXP(-$C$14*$C$30)),AL142*$C$23,(AM358*$C$34+AM359*$C$35)*EXP(-$C$14*$C$30)),"")</f>
        <v/>
      </c>
      <c r="AM358" s="65">
        <f>IF(AM$341&gt;=$E358,IF(AM142*$C$23&gt;MAX($C$22,(AN251*$C$34+AN252*$C$35)*EXP(-$C$12*$C$30)+(AN358*$C$34+AN359*$C$35)*EXP(-$C$14*$C$30)),AM142*$C$23,(AN358*$C$34+AN359*$C$35)*EXP(-$C$14*$C$30)),"")</f>
        <v/>
      </c>
      <c r="AN358" s="65">
        <f>IF(AN$341&gt;=$E358,IF(AN142*$C$23&gt;MAX($C$22,(AO251*$C$34+AO252*$C$35)*EXP(-$C$12*$C$30)+(AO358*$C$34+AO359*$C$35)*EXP(-$C$14*$C$30)),AN142*$C$23,(AO358*$C$34+AO359*$C$35)*EXP(-$C$14*$C$30)),"")</f>
        <v/>
      </c>
      <c r="AO358" s="65">
        <f>IF(AO$341&gt;=$E358,IF(AO142*$C$23&gt;MAX($C$22,(AP251*$C$34+AP252*$C$35)*EXP(-$C$12*$C$30)+(AP358*$C$34+AP359*$C$35)*EXP(-$C$14*$C$30)),AO142*$C$23,(AP358*$C$34+AP359*$C$35)*EXP(-$C$14*$C$30)),"")</f>
        <v/>
      </c>
      <c r="AP358" s="65">
        <f>IF(AP$341&gt;=$E358,IF(AP142*$C$23&gt;MAX($C$22,(AQ251*$C$34+AQ252*$C$35)*EXP(-$C$12*$C$30)+(AQ358*$C$34+AQ359*$C$35)*EXP(-$C$14*$C$30)),AP142*$C$23,(AQ358*$C$34+AQ359*$C$35)*EXP(-$C$14*$C$30)),"")</f>
        <v/>
      </c>
      <c r="AQ358" s="65">
        <f>IF(AQ$341&gt;=$E358,IF(AQ142*$C$23&gt;MAX($C$22,(AR251*$C$34+AR252*$C$35)*EXP(-$C$12*$C$30)+(AR358*$C$34+AR359*$C$35)*EXP(-$C$14*$C$30)),AQ142*$C$23,(AR358*$C$34+AR359*$C$35)*EXP(-$C$14*$C$30)),"")</f>
        <v/>
      </c>
      <c r="AR358" s="65">
        <f>IF(AR$341&gt;=$E358,IF(AR142*$C$23&gt;MAX($C$22,(AS251*$C$34+AS252*$C$35)*EXP(-$C$12*$C$30)+(AS358*$C$34+AS359*$C$35)*EXP(-$C$14*$C$30)),AR142*$C$23,(AS358*$C$34+AS359*$C$35)*EXP(-$C$14*$C$30)),"")</f>
        <v/>
      </c>
      <c r="AS358" s="65">
        <f>IF(AS$341&gt;=$E358,IF(AS142*$C$23&gt;MAX($C$22,(AT251*$C$34+AT252*$C$35)*EXP(-$C$12*$C$30)+(AT358*$C$34+AT359*$C$35)*EXP(-$C$14*$C$30)),AS142*$C$23,(AT358*$C$34+AT359*$C$35)*EXP(-$C$14*$C$30)),"")</f>
        <v/>
      </c>
      <c r="AT358" s="65">
        <f>IF(AT$341&gt;=$E358,IF(AT142*$C$23&gt;MAX($C$22,(AU251*$C$34+AU252*$C$35)*EXP(-$C$12*$C$30)+(AU358*$C$34+AU359*$C$35)*EXP(-$C$14*$C$30)),AT142*$C$23,(AU358*$C$34+AU359*$C$35)*EXP(-$C$14*$C$30)),"")</f>
        <v/>
      </c>
      <c r="AU358" s="65">
        <f>IF(AU$341&gt;=$E358,IF(AU142*$C$23&gt;MAX($C$22,(AV251*$C$34+AV252*$C$35)*EXP(-$C$12*$C$30)+(AV358*$C$34+AV359*$C$35)*EXP(-$C$14*$C$30)),AU142*$C$23,(AV358*$C$34+AV359*$C$35)*EXP(-$C$14*$C$30)),"")</f>
        <v/>
      </c>
      <c r="AV358" s="65">
        <f>IF(AV$341&gt;=$E358,IF(AV142*$C$23&gt;MAX($C$22,(AW251*$C$34+AW252*$C$35)*EXP(-$C$12*$C$30)+(AW358*$C$34+AW359*$C$35)*EXP(-$C$14*$C$30)),AV142*$C$23,(AW358*$C$34+AW359*$C$35)*EXP(-$C$14*$C$30)),"")</f>
        <v/>
      </c>
      <c r="AW358" s="65">
        <f>IF(AW$341&gt;=$E358,IF(AW142*$C$23&gt;MAX($C$22,(AX251*$C$34+AX252*$C$35)*EXP(-$C$12*$C$30)+(AX358*$C$34+AX359*$C$35)*EXP(-$C$14*$C$30)),AW142*$C$23,(AX358*$C$34+AX359*$C$35)*EXP(-$C$14*$C$30)),"")</f>
        <v/>
      </c>
      <c r="AX358" s="65">
        <f>IF(AX$341&gt;=$E358,IF(AX142*$C$23&gt;MAX($C$22,(AY251*$C$34+AY252*$C$35)*EXP(-$C$12*$C$30)+(AY358*$C$34+AY359*$C$35)*EXP(-$C$14*$C$30)),AX142*$C$23,(AY358*$C$34+AY359*$C$35)*EXP(-$C$14*$C$30)),"")</f>
        <v/>
      </c>
      <c r="AY358" s="65">
        <f>IF(AY$341&gt;=$E358,IF(AY142*$C$23&gt;MAX($C$22,(AZ251*$C$34+AZ252*$C$35)*EXP(-$C$12*$C$30)+(AZ358*$C$34+AZ359*$C$35)*EXP(-$C$14*$C$30)),AY142*$C$23,(AZ358*$C$34+AZ359*$C$35)*EXP(-$C$14*$C$30)),"")</f>
        <v/>
      </c>
      <c r="AZ358" s="65">
        <f>IF(AZ$341&gt;=$E358,IF(AZ142*$C$23&gt;MAX($C$22,(BA251*$C$34+BA252*$C$35)*EXP(-$C$12*$C$30)+(BA358*$C$34+BA359*$C$35)*EXP(-$C$14*$C$30)),AZ142*$C$23,(BA358*$C$34+BA359*$C$35)*EXP(-$C$14*$C$30)),"")</f>
        <v/>
      </c>
      <c r="BA358" s="65">
        <f>IF(BA$341&gt;=$E358,IF(BA142*$C$23&gt;MAX($C$22,(BB251*$C$34+BB252*$C$35)*EXP(-$C$12*$C$30)+(BB358*$C$34+BB359*$C$35)*EXP(-$C$14*$C$30)),BA142*$C$23,(BB358*$C$34+BB359*$C$35)*EXP(-$C$14*$C$30)),"")</f>
        <v/>
      </c>
      <c r="BB358" s="65">
        <f>IF(BB$341&gt;=$E358,IF(BB142*$C$23&gt;MAX($C$22,(BC251*$C$34+BC252*$C$35)*EXP(-$C$12*$C$30)+(BC358*$C$34+BC359*$C$35)*EXP(-$C$14*$C$30)),BB142*$C$23,(BC358*$C$34+BC359*$C$35)*EXP(-$C$14*$C$30)),"")</f>
        <v/>
      </c>
      <c r="BC358" s="65">
        <f>IF(BC$341&gt;=$E358,IF(BC142*$C$23&gt;MAX($C$22,(BD251*$C$34+BD252*$C$35)*EXP(-$C$12*$C$30)+(BD358*$C$34+BD359*$C$35)*EXP(-$C$14*$C$30)),BC142*$C$23,(BD358*$C$34+BD359*$C$35)*EXP(-$C$14*$C$30)),"")</f>
        <v/>
      </c>
      <c r="BD358" s="65">
        <f>IF(BD$341&gt;=$E358,IF(BD142*$C$23&gt;MAX($C$22,(BE251*$C$34+BE252*$C$35)*EXP(-$C$12*$C$30)+(BE358*$C$34+BE359*$C$35)*EXP(-$C$14*$C$30)),BD142*$C$23,(BE358*$C$34+BE359*$C$35)*EXP(-$C$14*$C$30)),"")</f>
        <v/>
      </c>
      <c r="BE358" s="65">
        <f>IF(BE$341&gt;=$E358,IF(BE142*$C$23&gt;MAX($C$22,(BF251*$C$34+BF252*$C$35)*EXP(-$C$12*$C$30)+(BF358*$C$34+BF359*$C$35)*EXP(-$C$14*$C$30)),BE142*$C$23,(BF358*$C$34+BF359*$C$35)*EXP(-$C$14*$C$30)),"")</f>
        <v/>
      </c>
      <c r="BF358" s="65">
        <f>IF(BF$341&gt;=$E358,IF(BF142*$C$23&gt;MAX($C$22,(BG251*$C$34+BG252*$C$35)*EXP(-$C$12*$C$30)+(BG358*$C$34+BG359*$C$35)*EXP(-$C$14*$C$30)),BF142*$C$23,(BG358*$C$34+BG359*$C$35)*EXP(-$C$14*$C$30)),"")</f>
        <v/>
      </c>
      <c r="BG358" s="65">
        <f>IF(BG$341&gt;=$E358,IF(BG142*$C$23&gt;MAX($C$22,(BH251*$C$34+BH252*$C$35)*EXP(-$C$12*$C$30)+(BH358*$C$34+BH359*$C$35)*EXP(-$C$14*$C$30)),BG142*$C$23,(BH358*$C$34+BH359*$C$35)*EXP(-$C$14*$C$30)),"")</f>
        <v/>
      </c>
      <c r="BH358" s="65">
        <f>IF(BH$341&gt;=$E358,IF(BH142*$C$23&gt;MAX($C$22,(BI251*$C$34+BI252*$C$35)*EXP(-$C$12*$C$30)+(BI358*$C$34+BI359*$C$35)*EXP(-$C$14*$C$30)),BH142*$C$23,(BI358*$C$34+BI359*$C$35)*EXP(-$C$14*$C$30)),"")</f>
        <v/>
      </c>
      <c r="BI358" s="65">
        <f>IF(BI$341&gt;=$E358,IF(BI142*$C$23&gt;MAX($C$22,(BJ251*$C$34+BJ252*$C$35)*EXP(-$C$12*$C$30)+(BJ358*$C$34+BJ359*$C$35)*EXP(-$C$14*$C$30)),BI142*$C$23,(BJ358*$C$34+BJ359*$C$35)*EXP(-$C$14*$C$30)),"")</f>
        <v/>
      </c>
      <c r="BJ358" s="65">
        <f>IF(BJ$341&gt;=$E358,IF(BJ142*$C$23&gt;MAX($C$22,(BK251*$C$34+BK252*$C$35)*EXP(-$C$12*$C$30)+(BK358*$C$34+BK359*$C$35)*EXP(-$C$14*$C$30)),BJ142*$C$23,(BK358*$C$34+BK359*$C$35)*EXP(-$C$14*$C$30)),"")</f>
        <v/>
      </c>
      <c r="BK358" s="65">
        <f>IF(BK$341&gt;=$E358,IF(BK142*$C$23&gt;MAX($C$22,(BL251*$C$34+BL252*$C$35)*EXP(-$C$12*$C$30)+(BL358*$C$34+BL359*$C$35)*EXP(-$C$14*$C$30)),BK142*$C$23,(BL358*$C$34+BL359*$C$35)*EXP(-$C$14*$C$30)),"")</f>
        <v/>
      </c>
      <c r="BL358" s="65">
        <f>IF(BL$341&gt;=$E358,IF(BL142*$C$23&gt;MAX($C$22,(BM251*$C$34+BM252*$C$35)*EXP(-$C$12*$C$30)+(BM358*$C$34+BM359*$C$35)*EXP(-$C$14*$C$30)),BL142*$C$23,(BM358*$C$34+BM359*$C$35)*EXP(-$C$14*$C$30)),"")</f>
        <v/>
      </c>
      <c r="BM358" s="65">
        <f>IF(BM$341&gt;=$E358,IF(BM142*$C$23&gt;MAX($C$22,(BN251*$C$34+BN252*$C$35)*EXP(-$C$12*$C$30)+(BN358*$C$34+BN359*$C$35)*EXP(-$C$14*$C$30)),BM142*$C$23,(BN358*$C$34+BN359*$C$35)*EXP(-$C$14*$C$30)),"")</f>
        <v/>
      </c>
      <c r="BN358" s="65">
        <f>IF(BN$341&gt;=$E358,IF(BN142*$C$23&gt;MAX($C$22,(BO251*$C$34+BO252*$C$35)*EXP(-$C$12*$C$30)+(BO358*$C$34+BO359*$C$35)*EXP(-$C$14*$C$30)),BN142*$C$23,(BO358*$C$34+BO359*$C$35)*EXP(-$C$14*$C$30)),"")</f>
        <v/>
      </c>
      <c r="BO358" s="65">
        <f>IF(BO$341&gt;=$E358,IF(BO142*$C$23&gt;MAX($C$22,(BP251*$C$34+BP252*$C$35)*EXP(-$C$12*$C$30)+(BP358*$C$34+BP359*$C$35)*EXP(-$C$14*$C$30)),BO142*$C$23,(BP358*$C$34+BP359*$C$35)*EXP(-$C$14*$C$30)),"")</f>
        <v/>
      </c>
      <c r="BP358" s="65">
        <f>IF(BP$341&gt;=$E358,IF(BP142*$C$23&gt;MAX($C$22,(BQ251*$C$34+BQ252*$C$35)*EXP(-$C$12*$C$30)+(BQ358*$C$34+BQ359*$C$35)*EXP(-$C$14*$C$30)),BP142*$C$23,(BQ358*$C$34+BQ359*$C$35)*EXP(-$C$14*$C$30)),"")</f>
        <v/>
      </c>
      <c r="BQ358" s="65">
        <f>IF(BQ$341&gt;=$E358,IF(BQ142*$C$23&gt;MAX($C$22,(BR251*$C$34+BR252*$C$35)*EXP(-$C$12*$C$30)+(BR358*$C$34+BR359*$C$35)*EXP(-$C$14*$C$30)),BQ142*$C$23,(BR358*$C$34+BR359*$C$35)*EXP(-$C$14*$C$30)),"")</f>
        <v/>
      </c>
      <c r="BR358" s="65">
        <f>IF(BR$341&gt;=$E358,IF(BR142*$C$23&gt;MAX($C$22,(BS251*$C$34+BS252*$C$35)*EXP(-$C$12*$C$30)+(BS358*$C$34+BS359*$C$35)*EXP(-$C$14*$C$30)),BR142*$C$23,(BS358*$C$34+BS359*$C$35)*EXP(-$C$14*$C$30)),"")</f>
        <v/>
      </c>
      <c r="BS358" s="65">
        <f>IF(BS$341&gt;=$E358,IF(BS142*$C$23&gt;MAX($C$22,(BT251*$C$34+BT252*$C$35)*EXP(-$C$12*$C$30)+(BT358*$C$34+BT359*$C$35)*EXP(-$C$14*$C$30)),BS142*$C$23,(BT358*$C$34+BT359*$C$35)*EXP(-$C$14*$C$30)),"")</f>
        <v/>
      </c>
      <c r="BT358" s="65">
        <f>IF(BT$341&gt;=$E358,IF(BT142*$C$23&gt;MAX($C$22,(BU251*$C$34+BU252*$C$35)*EXP(-$C$12*$C$30)+(BU358*$C$34+BU359*$C$35)*EXP(-$C$14*$C$30)),BT142*$C$23,(BU358*$C$34+BU359*$C$35)*EXP(-$C$14*$C$30)),"")</f>
        <v/>
      </c>
      <c r="BU358" s="65">
        <f>IF(BU$341&gt;=$E358,IF(BU142*$C$23&gt;MAX($C$22,(BV251*$C$34+BV252*$C$35)*EXP(-$C$12*$C$30)+(BV358*$C$34+BV359*$C$35)*EXP(-$C$14*$C$30)),BU142*$C$23,(BV358*$C$34+BV359*$C$35)*EXP(-$C$14*$C$30)),"")</f>
        <v/>
      </c>
      <c r="BV358" s="65">
        <f>IF(BV$341&gt;=$E358,IF(BV142*$C$23&gt;MAX($C$22,(BW251*$C$34+BW252*$C$35)*EXP(-$C$12*$C$30)+(BW358*$C$34+BW359*$C$35)*EXP(-$C$14*$C$30)),BV142*$C$23,(BW358*$C$34+BW359*$C$35)*EXP(-$C$14*$C$30)),"")</f>
        <v/>
      </c>
      <c r="BW358" s="65">
        <f>IF(BW$341&gt;=$E358,IF(BW142*$C$23&gt;MAX($C$22,(BX251*$C$34+BX252*$C$35)*EXP(-$C$12*$C$30)+(BX358*$C$34+BX359*$C$35)*EXP(-$C$14*$C$30)),BW142*$C$23,(BX358*$C$34+BX359*$C$35)*EXP(-$C$14*$C$30)),"")</f>
        <v/>
      </c>
      <c r="BX358" s="65">
        <f>IF(BX$341&gt;=$E358,IF(BX142*$C$23&gt;MAX($C$22,(BY251*$C$34+BY252*$C$35)*EXP(-$C$12*$C$30)+(BY358*$C$34+BY359*$C$35)*EXP(-$C$14*$C$30)),BX142*$C$23,(BY358*$C$34+BY359*$C$35)*EXP(-$C$14*$C$30)),"")</f>
        <v/>
      </c>
      <c r="BY358" s="65">
        <f>IF(BY$341&gt;=$E358,IF(BY142*$C$23&gt;MAX($C$22,(BZ251*$C$34+BZ252*$C$35)*EXP(-$C$12*$C$30)+(BZ358*$C$34+BZ359*$C$35)*EXP(-$C$14*$C$30)),BY142*$C$23,(BZ358*$C$34+BZ359*$C$35)*EXP(-$C$14*$C$30)),"")</f>
        <v/>
      </c>
      <c r="BZ358" s="65">
        <f>IF(BZ$341&gt;=$E358,IF(BZ142*$C$23&gt;MAX($C$22,(CA251*$C$34+CA252*$C$35)*EXP(-$C$12*$C$30)+(CA358*$C$34+CA359*$C$35)*EXP(-$C$14*$C$30)),BZ142*$C$23,(CA358*$C$34+CA359*$C$35)*EXP(-$C$14*$C$30)),"")</f>
        <v/>
      </c>
      <c r="CA358" s="65">
        <f>IF(CA$341&gt;=$E358,IF(CA142*$C$23&gt;MAX($C$22,(CB251*$C$34+CB252*$C$35)*EXP(-$C$12*$C$30)+(CB358*$C$34+CB359*$C$35)*EXP(-$C$14*$C$30)),CA142*$C$23,(CB358*$C$34+CB359*$C$35)*EXP(-$C$14*$C$30)),"")</f>
        <v/>
      </c>
      <c r="CB358" s="65">
        <f>IF(CB$341&gt;=$E358,IF(CB142*$C$23&gt;MAX($C$22,(CC251*$C$34+CC252*$C$35)*EXP(-$C$12*$C$30)+(CC358*$C$34+CC359*$C$35)*EXP(-$C$14*$C$30)),CB142*$C$23,(CC358*$C$34+CC359*$C$35)*EXP(-$C$14*$C$30)),"")</f>
        <v/>
      </c>
      <c r="CC358" s="65">
        <f>IF(CC$341&gt;=$E358,IF(CC142*$C$23&gt;MAX($C$22,(CD251*$C$34+CD252*$C$35)*EXP(-$C$12*$C$30)+(CD358*$C$34+CD359*$C$35)*EXP(-$C$14*$C$30)),CC142*$C$23,(CD358*$C$34+CD359*$C$35)*EXP(-$C$14*$C$30)),"")</f>
        <v/>
      </c>
      <c r="CD358" s="65">
        <f>IF(CD$341&gt;=$E358,IF(CD142*$C$23&gt;MAX($C$22,(CE251*$C$34+CE252*$C$35)*EXP(-$C$12*$C$30)+(CE358*$C$34+CE359*$C$35)*EXP(-$C$14*$C$30)),CD142*$C$23,(CE358*$C$34+CE359*$C$35)*EXP(-$C$14*$C$30)),"")</f>
        <v/>
      </c>
      <c r="CE358" s="65">
        <f>IF(CE$341&gt;=$E358,IF(CE142*$C$23&gt;MAX($C$22,(CF251*$C$34+CF252*$C$35)*EXP(-$C$12*$C$30)+(CF358*$C$34+CF359*$C$35)*EXP(-$C$14*$C$30)),CE142*$C$23,(CF358*$C$34+CF359*$C$35)*EXP(-$C$14*$C$30)),"")</f>
        <v/>
      </c>
      <c r="CF358" s="65">
        <f>IF(CF$341&gt;=$E358,IF(CF142*$C$23&gt;MAX($C$22,(CG251*$C$34+CG252*$C$35)*EXP(-$C$12*$C$30)+(CG358*$C$34+CG359*$C$35)*EXP(-$C$14*$C$30)),CF142*$C$23,(CG358*$C$34+CG359*$C$35)*EXP(-$C$14*$C$30)),"")</f>
        <v/>
      </c>
      <c r="CG358" s="65">
        <f>IF(CG$341&gt;=$E358,IF(CG142*$C$23&gt;MAX($C$22,(CH251*$C$34+CH252*$C$35)*EXP(-$C$12*$C$30)+(CH358*$C$34+CH359*$C$35)*EXP(-$C$14*$C$30)),CG142*$C$23,(CH358*$C$34+CH359*$C$35)*EXP(-$C$14*$C$30)),"")</f>
        <v/>
      </c>
      <c r="CH358" s="65">
        <f>IF(CH$341&gt;=$E358,IF(CH142*$C$23&gt;MAX($C$22,(CI251*$C$34+CI252*$C$35)*EXP(-$C$12*$C$30)+(CI358*$C$34+CI359*$C$35)*EXP(-$C$14*$C$30)),CH142*$C$23,(CI358*$C$34+CI359*$C$35)*EXP(-$C$14*$C$30)),"")</f>
        <v/>
      </c>
      <c r="CI358" s="65">
        <f>IF(CI$341&gt;=$E358,IF(CI142*$C$23&gt;MAX($C$22,(CJ251*$C$34+CJ252*$C$35)*EXP(-$C$12*$C$30)+(CJ358*$C$34+CJ359*$C$35)*EXP(-$C$14*$C$30)),CI142*$C$23,(CJ358*$C$34+CJ359*$C$35)*EXP(-$C$14*$C$30)),"")</f>
        <v/>
      </c>
      <c r="CJ358" s="65">
        <f>IF(CJ$341&gt;=$E358,IF(CJ142*$C$23&gt;MAX($C$22,(CK251*$C$34+CK252*$C$35)*EXP(-$C$12*$C$30)+(CK358*$C$34+CK359*$C$35)*EXP(-$C$14*$C$30)),CJ142*$C$23,(CK358*$C$34+CK359*$C$35)*EXP(-$C$14*$C$30)),"")</f>
        <v/>
      </c>
      <c r="CK358" s="65">
        <f>IF(CK$341&gt;=$E358,IF(CK142*$C$23&gt;MAX($C$22,(CL251*$C$34+CL252*$C$35)*EXP(-$C$12*$C$30)+(CL358*$C$34+CL359*$C$35)*EXP(-$C$14*$C$30)),CK142*$C$23,(CL358*$C$34+CL359*$C$35)*EXP(-$C$14*$C$30)),"")</f>
        <v/>
      </c>
      <c r="CL358" s="65">
        <f>IF(CL$341&gt;=$E358,IF(CL142*$C$23&gt;MAX($C$22,(CM251*$C$34+CM252*$C$35)*EXP(-$C$12*$C$30)+(CM358*$C$34+CM359*$C$35)*EXP(-$C$14*$C$30)),CL142*$C$23,(CM358*$C$34+CM359*$C$35)*EXP(-$C$14*$C$30)),"")</f>
        <v/>
      </c>
      <c r="CM358" s="65">
        <f>IF(CM$341&gt;=$E358,IF(CM142*$C$23&gt;MAX($C$22,(CN251*$C$34+CN252*$C$35)*EXP(-$C$12*$C$30)+(CN358*$C$34+CN359*$C$35)*EXP(-$C$14*$C$30)),CM142*$C$23,(CN358*$C$34+CN359*$C$35)*EXP(-$C$14*$C$30)),"")</f>
        <v/>
      </c>
      <c r="CN358" s="65">
        <f>IF(CN$341&gt;=$E358,IF(CN142*$C$23&gt;MAX($C$22,(CO251*$C$34+CO252*$C$35)*EXP(-$C$12*$C$30)+(CO358*$C$34+CO359*$C$35)*EXP(-$C$14*$C$30)),CN142*$C$23,(CO358*$C$34+CO359*$C$35)*EXP(-$C$14*$C$30)),"")</f>
        <v/>
      </c>
      <c r="CO358" s="65">
        <f>IF(CO$341&gt;=$E358,IF(CO142*$C$23&gt;MAX($C$22,(CP251*$C$34+CP252*$C$35)*EXP(-$C$12*$C$30)+(CP358*$C$34+CP359*$C$35)*EXP(-$C$14*$C$30)),CO142*$C$23,(CP358*$C$34+CP359*$C$35)*EXP(-$C$14*$C$30)),"")</f>
        <v/>
      </c>
      <c r="CP358" s="65">
        <f>IF(CP$341&gt;=$E358,IF(CP142*$C$23&gt;MAX($C$22,(CQ251*$C$34+CQ252*$C$35)*EXP(-$C$12*$C$30)+(CQ358*$C$34+CQ359*$C$35)*EXP(-$C$14*$C$30)),CP142*$C$23,(CQ358*$C$34+CQ359*$C$35)*EXP(-$C$14*$C$30)),"")</f>
        <v/>
      </c>
      <c r="CQ358" s="65">
        <f>IF(CQ$341&gt;=$E358,IF(CQ142*$C$23&gt;MAX($C$22,(CR251*$C$34+CR252*$C$35)*EXP(-$C$12*$C$30)+(CR358*$C$34+CR359*$C$35)*EXP(-$C$14*$C$30)),CQ142*$C$23,(CR358*$C$34+CR359*$C$35)*EXP(-$C$14*$C$30)),"")</f>
        <v/>
      </c>
      <c r="CR358" s="65">
        <f>IF(CR$341&gt;=$E358,IF(CR142*$C$23&gt;MAX($C$22,(CS251*$C$34+CS252*$C$35)*EXP(-$C$12*$C$30)+(CS358*$C$34+CS359*$C$35)*EXP(-$C$14*$C$30)),CR142*$C$23,(CS358*$C$34+CS359*$C$35)*EXP(-$C$14*$C$30)),"")</f>
        <v/>
      </c>
      <c r="CS358" s="65">
        <f>IF(CS$341&gt;=$E358,IF(CS142*$C$23&gt;MAX($C$22,(CT251*$C$34+CT252*$C$35)*EXP(-$C$12*$C$30)+(CT358*$C$34+CT359*$C$35)*EXP(-$C$14*$C$30)),CS142*$C$23,(CT358*$C$34+CT359*$C$35)*EXP(-$C$14*$C$30)),"")</f>
        <v/>
      </c>
      <c r="CT358" s="65">
        <f>IF(CT$341&gt;=$E358,IF(CT142*$C$23&gt;MAX($C$22,(CU251*$C$34+CU252*$C$35)*EXP(-$C$12*$C$30)+(CU358*$C$34+CU359*$C$35)*EXP(-$C$14*$C$30)),CT142*$C$23,(CU358*$C$34+CU359*$C$35)*EXP(-$C$14*$C$30)),"")</f>
        <v/>
      </c>
      <c r="CU358" s="65">
        <f>IF(CU$341&gt;=$E358,IF(CU142*$C$23&gt;MAX($C$22,(CV251*$C$34+CV252*$C$35)*EXP(-$C$12*$C$30)+(CV358*$C$34+CV359*$C$35)*EXP(-$C$14*$C$30)),CU142*$C$23,(CV358*$C$34+CV359*$C$35)*EXP(-$C$14*$C$30)),"")</f>
        <v/>
      </c>
      <c r="CV358" s="65">
        <f>IF(CV$341&gt;=$E358,IF(CV142*$C$23&gt;MAX($C$22,(CW251*$C$34+CW252*$C$35)*EXP(-$C$12*$C$30)+(CW358*$C$34+CW359*$C$35)*EXP(-$C$14*$C$30)),CV142*$C$23,(CW358*$C$34+CW359*$C$35)*EXP(-$C$14*$C$30)),"")</f>
        <v/>
      </c>
      <c r="CW358" s="65">
        <f>IF(CW$341&gt;=$E358,IF(CW142*$C$23&gt;MAX($C$22,(CX251*$C$34+CX252*$C$35)*EXP(-$C$12*$C$30)+(CX358*$C$34+CX359*$C$35)*EXP(-$C$14*$C$30)),CW142*$C$23,(CX358*$C$34+CX359*$C$35)*EXP(-$C$14*$C$30)),"")</f>
        <v/>
      </c>
      <c r="CX358" s="65">
        <f>IF(CX$341&gt;=$E358,IF(CX142*$C$23&gt;MAX($C$22,(CY251*$C$34+CY252*$C$35)*EXP(-$C$12*$C$30)+(CY358*$C$34+CY359*$C$35)*EXP(-$C$14*$C$30)),CX142*$C$23,(CY358*$C$34+CY359*$C$35)*EXP(-$C$14*$C$30)),"")</f>
        <v/>
      </c>
      <c r="CY358" s="65">
        <f>IF(CY$341&gt;=$E358,IF(CY142*$C$23&gt;MAX($C$22,(CZ251*$C$34+CZ252*$C$35)*EXP(-$C$12*$C$30)+(CZ358*$C$34+CZ359*$C$35)*EXP(-$C$14*$C$30)),CY142*$C$23,(CZ358*$C$34+CZ359*$C$35)*EXP(-$C$14*$C$30)),"")</f>
        <v/>
      </c>
      <c r="CZ358" s="65">
        <f>IF(CZ$341&gt;=$E358,IF(CZ142*$C$23&gt;MAX($C$22,(DA251*$C$34+DA252*$C$35)*EXP(-$C$12*$C$30)+(DA358*$C$34+DA359*$C$35)*EXP(-$C$14*$C$30)),CZ142*$C$23,(DA358*$C$34+DA359*$C$35)*EXP(-$C$14*$C$30)),"")</f>
        <v/>
      </c>
      <c r="DA358" s="65">
        <f>IF(DA$341&gt;=$E358,IF(DA142*$C$23&gt;MAX($C$22,(DB251*$C$34+DB252*$C$35)*EXP(-$C$12*$C$30)+(DB358*$C$34+DB359*$C$35)*EXP(-$C$14*$C$30)),DA142*$C$23,(DB358*$C$34+DB359*$C$35)*EXP(-$C$14*$C$30)),"")</f>
        <v/>
      </c>
      <c r="DB358" s="65">
        <f>IF(DB$341&gt;=$E358,IF(DB142*$C$23&gt;MAX($C$22,(DC251*$C$34+DC252*$C$35)*EXP(-$C$12*$C$30)+(DC358*$C$34+DC359*$C$35)*EXP(-$C$14*$C$30)),DB142*$C$23,(DC358*$C$34+DC359*$C$35)*EXP(-$C$14*$C$30)),"")</f>
        <v/>
      </c>
      <c r="DC358" s="65">
        <f>IF(DC$341&gt;=$E358,IF(DC142*$C$23&gt;$C$22,DC142*$C$23,0),"")</f>
        <v/>
      </c>
    </row>
    <row r="359" ht="12" customHeight="1">
      <c r="B359" s="12" t="n"/>
      <c r="C359" s="12" t="n"/>
      <c r="D359" s="12" t="n"/>
      <c r="E359" s="64">
        <f>E358+1</f>
        <v/>
      </c>
      <c r="G359" s="65">
        <f>IF(G$341&gt;=$E359,IF(G143*$C$23&gt;MAX($C$22,(H252*$C$34+H253*$C$35)*EXP(-$C$12*$C$30)+(H359*$C$34+H360*$C$35)*EXP(-$C$14*$C$30)),G143*$C$23,(H359*$C$34+H360*$C$35)*EXP(-$C$14*$C$30)),"")</f>
        <v/>
      </c>
      <c r="H359" s="65">
        <f>IF(H$341&gt;=$E359,IF(H143*$C$23&gt;MAX($C$22,(I252*$C$34+I253*$C$35)*EXP(-$C$12*$C$30)+(I359*$C$34+I360*$C$35)*EXP(-$C$14*$C$30)),H143*$C$23,(I359*$C$34+I360*$C$35)*EXP(-$C$14*$C$30)),"")</f>
        <v/>
      </c>
      <c r="I359" s="65">
        <f>IF(I$341&gt;=$E359,IF(I143*$C$23&gt;MAX($C$22,(J252*$C$34+J253*$C$35)*EXP(-$C$12*$C$30)+(J359*$C$34+J360*$C$35)*EXP(-$C$14*$C$30)),I143*$C$23,(J359*$C$34+J360*$C$35)*EXP(-$C$14*$C$30)),"")</f>
        <v/>
      </c>
      <c r="J359" s="65">
        <f>IF(J$341&gt;=$E359,IF(J143*$C$23&gt;MAX($C$22,(K252*$C$34+K253*$C$35)*EXP(-$C$12*$C$30)+(K359*$C$34+K360*$C$35)*EXP(-$C$14*$C$30)),J143*$C$23,(K359*$C$34+K360*$C$35)*EXP(-$C$14*$C$30)),"")</f>
        <v/>
      </c>
      <c r="K359" s="65">
        <f>IF(K$341&gt;=$E359,IF(K143*$C$23&gt;MAX($C$22,(L252*$C$34+L253*$C$35)*EXP(-$C$12*$C$30)+(L359*$C$34+L360*$C$35)*EXP(-$C$14*$C$30)),K143*$C$23,(L359*$C$34+L360*$C$35)*EXP(-$C$14*$C$30)),"")</f>
        <v/>
      </c>
      <c r="L359" s="65">
        <f>IF(L$341&gt;=$E359,IF(L143*$C$23&gt;MAX($C$22,(M252*$C$34+M253*$C$35)*EXP(-$C$12*$C$30)+(M359*$C$34+M360*$C$35)*EXP(-$C$14*$C$30)),L143*$C$23,(M359*$C$34+M360*$C$35)*EXP(-$C$14*$C$30)),"")</f>
        <v/>
      </c>
      <c r="M359" s="65">
        <f>IF(M$341&gt;=$E359,IF(M143*$C$23&gt;MAX($C$22,(N252*$C$34+N253*$C$35)*EXP(-$C$12*$C$30)+(N359*$C$34+N360*$C$35)*EXP(-$C$14*$C$30)),M143*$C$23,(N359*$C$34+N360*$C$35)*EXP(-$C$14*$C$30)),"")</f>
        <v/>
      </c>
      <c r="N359" s="65">
        <f>IF(N$341&gt;=$E359,IF(N143*$C$23&gt;MAX($C$22,(O252*$C$34+O253*$C$35)*EXP(-$C$12*$C$30)+(O359*$C$34+O360*$C$35)*EXP(-$C$14*$C$30)),N143*$C$23,(O359*$C$34+O360*$C$35)*EXP(-$C$14*$C$30)),"")</f>
        <v/>
      </c>
      <c r="O359" s="65">
        <f>IF(O$341&gt;=$E359,IF(O143*$C$23&gt;MAX($C$22,(P252*$C$34+P253*$C$35)*EXP(-$C$12*$C$30)+(P359*$C$34+P360*$C$35)*EXP(-$C$14*$C$30)),O143*$C$23,(P359*$C$34+P360*$C$35)*EXP(-$C$14*$C$30)),"")</f>
        <v/>
      </c>
      <c r="P359" s="65">
        <f>IF(P$341&gt;=$E359,IF(P143*$C$23&gt;MAX($C$22,(Q252*$C$34+Q253*$C$35)*EXP(-$C$12*$C$30)+(Q359*$C$34+Q360*$C$35)*EXP(-$C$14*$C$30)),P143*$C$23,(Q359*$C$34+Q360*$C$35)*EXP(-$C$14*$C$30)),"")</f>
        <v/>
      </c>
      <c r="Q359" s="65">
        <f>IF(Q$341&gt;=$E359,IF(Q143*$C$23&gt;MAX($C$22,(R252*$C$34+R253*$C$35)*EXP(-$C$12*$C$30)+(R359*$C$34+R360*$C$35)*EXP(-$C$14*$C$30)),Q143*$C$23,(R359*$C$34+R360*$C$35)*EXP(-$C$14*$C$30)),"")</f>
        <v/>
      </c>
      <c r="R359" s="65">
        <f>IF(R$341&gt;=$E359,IF(R143*$C$23&gt;MAX($C$22,(S252*$C$34+S253*$C$35)*EXP(-$C$12*$C$30)+(S359*$C$34+S360*$C$35)*EXP(-$C$14*$C$30)),R143*$C$23,(S359*$C$34+S360*$C$35)*EXP(-$C$14*$C$30)),"")</f>
        <v/>
      </c>
      <c r="S359" s="65">
        <f>IF(S$341&gt;=$E359,IF(S143*$C$23&gt;MAX($C$22,(T252*$C$34+T253*$C$35)*EXP(-$C$12*$C$30)+(T359*$C$34+T360*$C$35)*EXP(-$C$14*$C$30)),S143*$C$23,(T359*$C$34+T360*$C$35)*EXP(-$C$14*$C$30)),"")</f>
        <v/>
      </c>
      <c r="T359" s="65">
        <f>IF(T$341&gt;=$E359,IF(T143*$C$23&gt;MAX($C$22,(U252*$C$34+U253*$C$35)*EXP(-$C$12*$C$30)+(U359*$C$34+U360*$C$35)*EXP(-$C$14*$C$30)),T143*$C$23,(U359*$C$34+U360*$C$35)*EXP(-$C$14*$C$30)),"")</f>
        <v/>
      </c>
      <c r="U359" s="65">
        <f>IF(U$341&gt;=$E359,IF(U143*$C$23&gt;MAX($C$22,(V252*$C$34+V253*$C$35)*EXP(-$C$12*$C$30)+(V359*$C$34+V360*$C$35)*EXP(-$C$14*$C$30)),U143*$C$23,(V359*$C$34+V360*$C$35)*EXP(-$C$14*$C$30)),"")</f>
        <v/>
      </c>
      <c r="V359" s="65">
        <f>IF(V$341&gt;=$E359,IF(V143*$C$23&gt;MAX($C$22,(W252*$C$34+W253*$C$35)*EXP(-$C$12*$C$30)+(W359*$C$34+W360*$C$35)*EXP(-$C$14*$C$30)),V143*$C$23,(W359*$C$34+W360*$C$35)*EXP(-$C$14*$C$30)),"")</f>
        <v/>
      </c>
      <c r="W359" s="65">
        <f>IF(W$341&gt;=$E359,IF(W143*$C$23&gt;MAX($C$22,(X252*$C$34+X253*$C$35)*EXP(-$C$12*$C$30)+(X359*$C$34+X360*$C$35)*EXP(-$C$14*$C$30)),W143*$C$23,(X359*$C$34+X360*$C$35)*EXP(-$C$14*$C$30)),"")</f>
        <v/>
      </c>
      <c r="X359" s="65">
        <f>IF(X$341&gt;=$E359,IF(X143*$C$23&gt;MAX($C$22,(Y252*$C$34+Y253*$C$35)*EXP(-$C$12*$C$30)+(Y359*$C$34+Y360*$C$35)*EXP(-$C$14*$C$30)),X143*$C$23,(Y359*$C$34+Y360*$C$35)*EXP(-$C$14*$C$30)),"")</f>
        <v/>
      </c>
      <c r="Y359" s="65">
        <f>IF(Y$341&gt;=$E359,IF(Y143*$C$23&gt;MAX($C$22,(Z252*$C$34+Z253*$C$35)*EXP(-$C$12*$C$30)+(Z359*$C$34+Z360*$C$35)*EXP(-$C$14*$C$30)),Y143*$C$23,(Z359*$C$34+Z360*$C$35)*EXP(-$C$14*$C$30)),"")</f>
        <v/>
      </c>
      <c r="Z359" s="65">
        <f>IF(Z$341&gt;=$E359,IF(Z143*$C$23&gt;MAX($C$22,(AA252*$C$34+AA253*$C$35)*EXP(-$C$12*$C$30)+(AA359*$C$34+AA360*$C$35)*EXP(-$C$14*$C$30)),Z143*$C$23,(AA359*$C$34+AA360*$C$35)*EXP(-$C$14*$C$30)),"")</f>
        <v/>
      </c>
      <c r="AA359" s="65">
        <f>IF(AA$341&gt;=$E359,IF(AA143*$C$23&gt;MAX($C$22,(AB252*$C$34+AB253*$C$35)*EXP(-$C$12*$C$30)+(AB359*$C$34+AB360*$C$35)*EXP(-$C$14*$C$30)),AA143*$C$23,(AB359*$C$34+AB360*$C$35)*EXP(-$C$14*$C$30)),"")</f>
        <v/>
      </c>
      <c r="AB359" s="65">
        <f>IF(AB$341&gt;=$E359,IF(AB143*$C$23&gt;MAX($C$22,(AC252*$C$34+AC253*$C$35)*EXP(-$C$12*$C$30)+(AC359*$C$34+AC360*$C$35)*EXP(-$C$14*$C$30)),AB143*$C$23,(AC359*$C$34+AC360*$C$35)*EXP(-$C$14*$C$30)),"")</f>
        <v/>
      </c>
      <c r="AC359" s="65">
        <f>IF(AC$341&gt;=$E359,IF(AC143*$C$23&gt;MAX($C$22,(AD252*$C$34+AD253*$C$35)*EXP(-$C$12*$C$30)+(AD359*$C$34+AD360*$C$35)*EXP(-$C$14*$C$30)),AC143*$C$23,(AD359*$C$34+AD360*$C$35)*EXP(-$C$14*$C$30)),"")</f>
        <v/>
      </c>
      <c r="AD359" s="65">
        <f>IF(AD$341&gt;=$E359,IF(AD143*$C$23&gt;MAX($C$22,(AE252*$C$34+AE253*$C$35)*EXP(-$C$12*$C$30)+(AE359*$C$34+AE360*$C$35)*EXP(-$C$14*$C$30)),AD143*$C$23,(AE359*$C$34+AE360*$C$35)*EXP(-$C$14*$C$30)),"")</f>
        <v/>
      </c>
      <c r="AE359" s="65">
        <f>IF(AE$341&gt;=$E359,IF(AE143*$C$23&gt;MAX($C$22,(AF252*$C$34+AF253*$C$35)*EXP(-$C$12*$C$30)+(AF359*$C$34+AF360*$C$35)*EXP(-$C$14*$C$30)),AE143*$C$23,(AF359*$C$34+AF360*$C$35)*EXP(-$C$14*$C$30)),"")</f>
        <v/>
      </c>
      <c r="AF359" s="65">
        <f>IF(AF$341&gt;=$E359,IF(AF143*$C$23&gt;MAX($C$22,(AG252*$C$34+AG253*$C$35)*EXP(-$C$12*$C$30)+(AG359*$C$34+AG360*$C$35)*EXP(-$C$14*$C$30)),AF143*$C$23,(AG359*$C$34+AG360*$C$35)*EXP(-$C$14*$C$30)),"")</f>
        <v/>
      </c>
      <c r="AG359" s="65">
        <f>IF(AG$341&gt;=$E359,IF(AG143*$C$23&gt;MAX($C$22,(AH252*$C$34+AH253*$C$35)*EXP(-$C$12*$C$30)+(AH359*$C$34+AH360*$C$35)*EXP(-$C$14*$C$30)),AG143*$C$23,(AH359*$C$34+AH360*$C$35)*EXP(-$C$14*$C$30)),"")</f>
        <v/>
      </c>
      <c r="AH359" s="65">
        <f>IF(AH$341&gt;=$E359,IF(AH143*$C$23&gt;MAX($C$22,(AI252*$C$34+AI253*$C$35)*EXP(-$C$12*$C$30)+(AI359*$C$34+AI360*$C$35)*EXP(-$C$14*$C$30)),AH143*$C$23,(AI359*$C$34+AI360*$C$35)*EXP(-$C$14*$C$30)),"")</f>
        <v/>
      </c>
      <c r="AI359" s="65">
        <f>IF(AI$341&gt;=$E359,IF(AI143*$C$23&gt;MAX($C$22,(AJ252*$C$34+AJ253*$C$35)*EXP(-$C$12*$C$30)+(AJ359*$C$34+AJ360*$C$35)*EXP(-$C$14*$C$30)),AI143*$C$23,(AJ359*$C$34+AJ360*$C$35)*EXP(-$C$14*$C$30)),"")</f>
        <v/>
      </c>
      <c r="AJ359" s="65">
        <f>IF(AJ$341&gt;=$E359,IF(AJ143*$C$23&gt;MAX($C$22,(AK252*$C$34+AK253*$C$35)*EXP(-$C$12*$C$30)+(AK359*$C$34+AK360*$C$35)*EXP(-$C$14*$C$30)),AJ143*$C$23,(AK359*$C$34+AK360*$C$35)*EXP(-$C$14*$C$30)),"")</f>
        <v/>
      </c>
      <c r="AK359" s="65">
        <f>IF(AK$341&gt;=$E359,IF(AK143*$C$23&gt;MAX($C$22,(AL252*$C$34+AL253*$C$35)*EXP(-$C$12*$C$30)+(AL359*$C$34+AL360*$C$35)*EXP(-$C$14*$C$30)),AK143*$C$23,(AL359*$C$34+AL360*$C$35)*EXP(-$C$14*$C$30)),"")</f>
        <v/>
      </c>
      <c r="AL359" s="65">
        <f>IF(AL$341&gt;=$E359,IF(AL143*$C$23&gt;MAX($C$22,(AM252*$C$34+AM253*$C$35)*EXP(-$C$12*$C$30)+(AM359*$C$34+AM360*$C$35)*EXP(-$C$14*$C$30)),AL143*$C$23,(AM359*$C$34+AM360*$C$35)*EXP(-$C$14*$C$30)),"")</f>
        <v/>
      </c>
      <c r="AM359" s="65">
        <f>IF(AM$341&gt;=$E359,IF(AM143*$C$23&gt;MAX($C$22,(AN252*$C$34+AN253*$C$35)*EXP(-$C$12*$C$30)+(AN359*$C$34+AN360*$C$35)*EXP(-$C$14*$C$30)),AM143*$C$23,(AN359*$C$34+AN360*$C$35)*EXP(-$C$14*$C$30)),"")</f>
        <v/>
      </c>
      <c r="AN359" s="65">
        <f>IF(AN$341&gt;=$E359,IF(AN143*$C$23&gt;MAX($C$22,(AO252*$C$34+AO253*$C$35)*EXP(-$C$12*$C$30)+(AO359*$C$34+AO360*$C$35)*EXP(-$C$14*$C$30)),AN143*$C$23,(AO359*$C$34+AO360*$C$35)*EXP(-$C$14*$C$30)),"")</f>
        <v/>
      </c>
      <c r="AO359" s="65">
        <f>IF(AO$341&gt;=$E359,IF(AO143*$C$23&gt;MAX($C$22,(AP252*$C$34+AP253*$C$35)*EXP(-$C$12*$C$30)+(AP359*$C$34+AP360*$C$35)*EXP(-$C$14*$C$30)),AO143*$C$23,(AP359*$C$34+AP360*$C$35)*EXP(-$C$14*$C$30)),"")</f>
        <v/>
      </c>
      <c r="AP359" s="65">
        <f>IF(AP$341&gt;=$E359,IF(AP143*$C$23&gt;MAX($C$22,(AQ252*$C$34+AQ253*$C$35)*EXP(-$C$12*$C$30)+(AQ359*$C$34+AQ360*$C$35)*EXP(-$C$14*$C$30)),AP143*$C$23,(AQ359*$C$34+AQ360*$C$35)*EXP(-$C$14*$C$30)),"")</f>
        <v/>
      </c>
      <c r="AQ359" s="65">
        <f>IF(AQ$341&gt;=$E359,IF(AQ143*$C$23&gt;MAX($C$22,(AR252*$C$34+AR253*$C$35)*EXP(-$C$12*$C$30)+(AR359*$C$34+AR360*$C$35)*EXP(-$C$14*$C$30)),AQ143*$C$23,(AR359*$C$34+AR360*$C$35)*EXP(-$C$14*$C$30)),"")</f>
        <v/>
      </c>
      <c r="AR359" s="65">
        <f>IF(AR$341&gt;=$E359,IF(AR143*$C$23&gt;MAX($C$22,(AS252*$C$34+AS253*$C$35)*EXP(-$C$12*$C$30)+(AS359*$C$34+AS360*$C$35)*EXP(-$C$14*$C$30)),AR143*$C$23,(AS359*$C$34+AS360*$C$35)*EXP(-$C$14*$C$30)),"")</f>
        <v/>
      </c>
      <c r="AS359" s="65">
        <f>IF(AS$341&gt;=$E359,IF(AS143*$C$23&gt;MAX($C$22,(AT252*$C$34+AT253*$C$35)*EXP(-$C$12*$C$30)+(AT359*$C$34+AT360*$C$35)*EXP(-$C$14*$C$30)),AS143*$C$23,(AT359*$C$34+AT360*$C$35)*EXP(-$C$14*$C$30)),"")</f>
        <v/>
      </c>
      <c r="AT359" s="65">
        <f>IF(AT$341&gt;=$E359,IF(AT143*$C$23&gt;MAX($C$22,(AU252*$C$34+AU253*$C$35)*EXP(-$C$12*$C$30)+(AU359*$C$34+AU360*$C$35)*EXP(-$C$14*$C$30)),AT143*$C$23,(AU359*$C$34+AU360*$C$35)*EXP(-$C$14*$C$30)),"")</f>
        <v/>
      </c>
      <c r="AU359" s="65">
        <f>IF(AU$341&gt;=$E359,IF(AU143*$C$23&gt;MAX($C$22,(AV252*$C$34+AV253*$C$35)*EXP(-$C$12*$C$30)+(AV359*$C$34+AV360*$C$35)*EXP(-$C$14*$C$30)),AU143*$C$23,(AV359*$C$34+AV360*$C$35)*EXP(-$C$14*$C$30)),"")</f>
        <v/>
      </c>
      <c r="AV359" s="65">
        <f>IF(AV$341&gt;=$E359,IF(AV143*$C$23&gt;MAX($C$22,(AW252*$C$34+AW253*$C$35)*EXP(-$C$12*$C$30)+(AW359*$C$34+AW360*$C$35)*EXP(-$C$14*$C$30)),AV143*$C$23,(AW359*$C$34+AW360*$C$35)*EXP(-$C$14*$C$30)),"")</f>
        <v/>
      </c>
      <c r="AW359" s="65">
        <f>IF(AW$341&gt;=$E359,IF(AW143*$C$23&gt;MAX($C$22,(AX252*$C$34+AX253*$C$35)*EXP(-$C$12*$C$30)+(AX359*$C$34+AX360*$C$35)*EXP(-$C$14*$C$30)),AW143*$C$23,(AX359*$C$34+AX360*$C$35)*EXP(-$C$14*$C$30)),"")</f>
        <v/>
      </c>
      <c r="AX359" s="65">
        <f>IF(AX$341&gt;=$E359,IF(AX143*$C$23&gt;MAX($C$22,(AY252*$C$34+AY253*$C$35)*EXP(-$C$12*$C$30)+(AY359*$C$34+AY360*$C$35)*EXP(-$C$14*$C$30)),AX143*$C$23,(AY359*$C$34+AY360*$C$35)*EXP(-$C$14*$C$30)),"")</f>
        <v/>
      </c>
      <c r="AY359" s="65">
        <f>IF(AY$341&gt;=$E359,IF(AY143*$C$23&gt;MAX($C$22,(AZ252*$C$34+AZ253*$C$35)*EXP(-$C$12*$C$30)+(AZ359*$C$34+AZ360*$C$35)*EXP(-$C$14*$C$30)),AY143*$C$23,(AZ359*$C$34+AZ360*$C$35)*EXP(-$C$14*$C$30)),"")</f>
        <v/>
      </c>
      <c r="AZ359" s="65">
        <f>IF(AZ$341&gt;=$E359,IF(AZ143*$C$23&gt;MAX($C$22,(BA252*$C$34+BA253*$C$35)*EXP(-$C$12*$C$30)+(BA359*$C$34+BA360*$C$35)*EXP(-$C$14*$C$30)),AZ143*$C$23,(BA359*$C$34+BA360*$C$35)*EXP(-$C$14*$C$30)),"")</f>
        <v/>
      </c>
      <c r="BA359" s="65">
        <f>IF(BA$341&gt;=$E359,IF(BA143*$C$23&gt;MAX($C$22,(BB252*$C$34+BB253*$C$35)*EXP(-$C$12*$C$30)+(BB359*$C$34+BB360*$C$35)*EXP(-$C$14*$C$30)),BA143*$C$23,(BB359*$C$34+BB360*$C$35)*EXP(-$C$14*$C$30)),"")</f>
        <v/>
      </c>
      <c r="BB359" s="65">
        <f>IF(BB$341&gt;=$E359,IF(BB143*$C$23&gt;MAX($C$22,(BC252*$C$34+BC253*$C$35)*EXP(-$C$12*$C$30)+(BC359*$C$34+BC360*$C$35)*EXP(-$C$14*$C$30)),BB143*$C$23,(BC359*$C$34+BC360*$C$35)*EXP(-$C$14*$C$30)),"")</f>
        <v/>
      </c>
      <c r="BC359" s="65">
        <f>IF(BC$341&gt;=$E359,IF(BC143*$C$23&gt;MAX($C$22,(BD252*$C$34+BD253*$C$35)*EXP(-$C$12*$C$30)+(BD359*$C$34+BD360*$C$35)*EXP(-$C$14*$C$30)),BC143*$C$23,(BD359*$C$34+BD360*$C$35)*EXP(-$C$14*$C$30)),"")</f>
        <v/>
      </c>
      <c r="BD359" s="65">
        <f>IF(BD$341&gt;=$E359,IF(BD143*$C$23&gt;MAX($C$22,(BE252*$C$34+BE253*$C$35)*EXP(-$C$12*$C$30)+(BE359*$C$34+BE360*$C$35)*EXP(-$C$14*$C$30)),BD143*$C$23,(BE359*$C$34+BE360*$C$35)*EXP(-$C$14*$C$30)),"")</f>
        <v/>
      </c>
      <c r="BE359" s="65">
        <f>IF(BE$341&gt;=$E359,IF(BE143*$C$23&gt;MAX($C$22,(BF252*$C$34+BF253*$C$35)*EXP(-$C$12*$C$30)+(BF359*$C$34+BF360*$C$35)*EXP(-$C$14*$C$30)),BE143*$C$23,(BF359*$C$34+BF360*$C$35)*EXP(-$C$14*$C$30)),"")</f>
        <v/>
      </c>
      <c r="BF359" s="65">
        <f>IF(BF$341&gt;=$E359,IF(BF143*$C$23&gt;MAX($C$22,(BG252*$C$34+BG253*$C$35)*EXP(-$C$12*$C$30)+(BG359*$C$34+BG360*$C$35)*EXP(-$C$14*$C$30)),BF143*$C$23,(BG359*$C$34+BG360*$C$35)*EXP(-$C$14*$C$30)),"")</f>
        <v/>
      </c>
      <c r="BG359" s="65">
        <f>IF(BG$341&gt;=$E359,IF(BG143*$C$23&gt;MAX($C$22,(BH252*$C$34+BH253*$C$35)*EXP(-$C$12*$C$30)+(BH359*$C$34+BH360*$C$35)*EXP(-$C$14*$C$30)),BG143*$C$23,(BH359*$C$34+BH360*$C$35)*EXP(-$C$14*$C$30)),"")</f>
        <v/>
      </c>
      <c r="BH359" s="65">
        <f>IF(BH$341&gt;=$E359,IF(BH143*$C$23&gt;MAX($C$22,(BI252*$C$34+BI253*$C$35)*EXP(-$C$12*$C$30)+(BI359*$C$34+BI360*$C$35)*EXP(-$C$14*$C$30)),BH143*$C$23,(BI359*$C$34+BI360*$C$35)*EXP(-$C$14*$C$30)),"")</f>
        <v/>
      </c>
      <c r="BI359" s="65">
        <f>IF(BI$341&gt;=$E359,IF(BI143*$C$23&gt;MAX($C$22,(BJ252*$C$34+BJ253*$C$35)*EXP(-$C$12*$C$30)+(BJ359*$C$34+BJ360*$C$35)*EXP(-$C$14*$C$30)),BI143*$C$23,(BJ359*$C$34+BJ360*$C$35)*EXP(-$C$14*$C$30)),"")</f>
        <v/>
      </c>
      <c r="BJ359" s="65">
        <f>IF(BJ$341&gt;=$E359,IF(BJ143*$C$23&gt;MAX($C$22,(BK252*$C$34+BK253*$C$35)*EXP(-$C$12*$C$30)+(BK359*$C$34+BK360*$C$35)*EXP(-$C$14*$C$30)),BJ143*$C$23,(BK359*$C$34+BK360*$C$35)*EXP(-$C$14*$C$30)),"")</f>
        <v/>
      </c>
      <c r="BK359" s="65">
        <f>IF(BK$341&gt;=$E359,IF(BK143*$C$23&gt;MAX($C$22,(BL252*$C$34+BL253*$C$35)*EXP(-$C$12*$C$30)+(BL359*$C$34+BL360*$C$35)*EXP(-$C$14*$C$30)),BK143*$C$23,(BL359*$C$34+BL360*$C$35)*EXP(-$C$14*$C$30)),"")</f>
        <v/>
      </c>
      <c r="BL359" s="65">
        <f>IF(BL$341&gt;=$E359,IF(BL143*$C$23&gt;MAX($C$22,(BM252*$C$34+BM253*$C$35)*EXP(-$C$12*$C$30)+(BM359*$C$34+BM360*$C$35)*EXP(-$C$14*$C$30)),BL143*$C$23,(BM359*$C$34+BM360*$C$35)*EXP(-$C$14*$C$30)),"")</f>
        <v/>
      </c>
      <c r="BM359" s="65">
        <f>IF(BM$341&gt;=$E359,IF(BM143*$C$23&gt;MAX($C$22,(BN252*$C$34+BN253*$C$35)*EXP(-$C$12*$C$30)+(BN359*$C$34+BN360*$C$35)*EXP(-$C$14*$C$30)),BM143*$C$23,(BN359*$C$34+BN360*$C$35)*EXP(-$C$14*$C$30)),"")</f>
        <v/>
      </c>
      <c r="BN359" s="65">
        <f>IF(BN$341&gt;=$E359,IF(BN143*$C$23&gt;MAX($C$22,(BO252*$C$34+BO253*$C$35)*EXP(-$C$12*$C$30)+(BO359*$C$34+BO360*$C$35)*EXP(-$C$14*$C$30)),BN143*$C$23,(BO359*$C$34+BO360*$C$35)*EXP(-$C$14*$C$30)),"")</f>
        <v/>
      </c>
      <c r="BO359" s="65">
        <f>IF(BO$341&gt;=$E359,IF(BO143*$C$23&gt;MAX($C$22,(BP252*$C$34+BP253*$C$35)*EXP(-$C$12*$C$30)+(BP359*$C$34+BP360*$C$35)*EXP(-$C$14*$C$30)),BO143*$C$23,(BP359*$C$34+BP360*$C$35)*EXP(-$C$14*$C$30)),"")</f>
        <v/>
      </c>
      <c r="BP359" s="65">
        <f>IF(BP$341&gt;=$E359,IF(BP143*$C$23&gt;MAX($C$22,(BQ252*$C$34+BQ253*$C$35)*EXP(-$C$12*$C$30)+(BQ359*$C$34+BQ360*$C$35)*EXP(-$C$14*$C$30)),BP143*$C$23,(BQ359*$C$34+BQ360*$C$35)*EXP(-$C$14*$C$30)),"")</f>
        <v/>
      </c>
      <c r="BQ359" s="65">
        <f>IF(BQ$341&gt;=$E359,IF(BQ143*$C$23&gt;MAX($C$22,(BR252*$C$34+BR253*$C$35)*EXP(-$C$12*$C$30)+(BR359*$C$34+BR360*$C$35)*EXP(-$C$14*$C$30)),BQ143*$C$23,(BR359*$C$34+BR360*$C$35)*EXP(-$C$14*$C$30)),"")</f>
        <v/>
      </c>
      <c r="BR359" s="65">
        <f>IF(BR$341&gt;=$E359,IF(BR143*$C$23&gt;MAX($C$22,(BS252*$C$34+BS253*$C$35)*EXP(-$C$12*$C$30)+(BS359*$C$34+BS360*$C$35)*EXP(-$C$14*$C$30)),BR143*$C$23,(BS359*$C$34+BS360*$C$35)*EXP(-$C$14*$C$30)),"")</f>
        <v/>
      </c>
      <c r="BS359" s="65">
        <f>IF(BS$341&gt;=$E359,IF(BS143*$C$23&gt;MAX($C$22,(BT252*$C$34+BT253*$C$35)*EXP(-$C$12*$C$30)+(BT359*$C$34+BT360*$C$35)*EXP(-$C$14*$C$30)),BS143*$C$23,(BT359*$C$34+BT360*$C$35)*EXP(-$C$14*$C$30)),"")</f>
        <v/>
      </c>
      <c r="BT359" s="65">
        <f>IF(BT$341&gt;=$E359,IF(BT143*$C$23&gt;MAX($C$22,(BU252*$C$34+BU253*$C$35)*EXP(-$C$12*$C$30)+(BU359*$C$34+BU360*$C$35)*EXP(-$C$14*$C$30)),BT143*$C$23,(BU359*$C$34+BU360*$C$35)*EXP(-$C$14*$C$30)),"")</f>
        <v/>
      </c>
      <c r="BU359" s="65">
        <f>IF(BU$341&gt;=$E359,IF(BU143*$C$23&gt;MAX($C$22,(BV252*$C$34+BV253*$C$35)*EXP(-$C$12*$C$30)+(BV359*$C$34+BV360*$C$35)*EXP(-$C$14*$C$30)),BU143*$C$23,(BV359*$C$34+BV360*$C$35)*EXP(-$C$14*$C$30)),"")</f>
        <v/>
      </c>
      <c r="BV359" s="65">
        <f>IF(BV$341&gt;=$E359,IF(BV143*$C$23&gt;MAX($C$22,(BW252*$C$34+BW253*$C$35)*EXP(-$C$12*$C$30)+(BW359*$C$34+BW360*$C$35)*EXP(-$C$14*$C$30)),BV143*$C$23,(BW359*$C$34+BW360*$C$35)*EXP(-$C$14*$C$30)),"")</f>
        <v/>
      </c>
      <c r="BW359" s="65">
        <f>IF(BW$341&gt;=$E359,IF(BW143*$C$23&gt;MAX($C$22,(BX252*$C$34+BX253*$C$35)*EXP(-$C$12*$C$30)+(BX359*$C$34+BX360*$C$35)*EXP(-$C$14*$C$30)),BW143*$C$23,(BX359*$C$34+BX360*$C$35)*EXP(-$C$14*$C$30)),"")</f>
        <v/>
      </c>
      <c r="BX359" s="65">
        <f>IF(BX$341&gt;=$E359,IF(BX143*$C$23&gt;MAX($C$22,(BY252*$C$34+BY253*$C$35)*EXP(-$C$12*$C$30)+(BY359*$C$34+BY360*$C$35)*EXP(-$C$14*$C$30)),BX143*$C$23,(BY359*$C$34+BY360*$C$35)*EXP(-$C$14*$C$30)),"")</f>
        <v/>
      </c>
      <c r="BY359" s="65">
        <f>IF(BY$341&gt;=$E359,IF(BY143*$C$23&gt;MAX($C$22,(BZ252*$C$34+BZ253*$C$35)*EXP(-$C$12*$C$30)+(BZ359*$C$34+BZ360*$C$35)*EXP(-$C$14*$C$30)),BY143*$C$23,(BZ359*$C$34+BZ360*$C$35)*EXP(-$C$14*$C$30)),"")</f>
        <v/>
      </c>
      <c r="BZ359" s="65">
        <f>IF(BZ$341&gt;=$E359,IF(BZ143*$C$23&gt;MAX($C$22,(CA252*$C$34+CA253*$C$35)*EXP(-$C$12*$C$30)+(CA359*$C$34+CA360*$C$35)*EXP(-$C$14*$C$30)),BZ143*$C$23,(CA359*$C$34+CA360*$C$35)*EXP(-$C$14*$C$30)),"")</f>
        <v/>
      </c>
      <c r="CA359" s="65">
        <f>IF(CA$341&gt;=$E359,IF(CA143*$C$23&gt;MAX($C$22,(CB252*$C$34+CB253*$C$35)*EXP(-$C$12*$C$30)+(CB359*$C$34+CB360*$C$35)*EXP(-$C$14*$C$30)),CA143*$C$23,(CB359*$C$34+CB360*$C$35)*EXP(-$C$14*$C$30)),"")</f>
        <v/>
      </c>
      <c r="CB359" s="65">
        <f>IF(CB$341&gt;=$E359,IF(CB143*$C$23&gt;MAX($C$22,(CC252*$C$34+CC253*$C$35)*EXP(-$C$12*$C$30)+(CC359*$C$34+CC360*$C$35)*EXP(-$C$14*$C$30)),CB143*$C$23,(CC359*$C$34+CC360*$C$35)*EXP(-$C$14*$C$30)),"")</f>
        <v/>
      </c>
      <c r="CC359" s="65">
        <f>IF(CC$341&gt;=$E359,IF(CC143*$C$23&gt;MAX($C$22,(CD252*$C$34+CD253*$C$35)*EXP(-$C$12*$C$30)+(CD359*$C$34+CD360*$C$35)*EXP(-$C$14*$C$30)),CC143*$C$23,(CD359*$C$34+CD360*$C$35)*EXP(-$C$14*$C$30)),"")</f>
        <v/>
      </c>
      <c r="CD359" s="65">
        <f>IF(CD$341&gt;=$E359,IF(CD143*$C$23&gt;MAX($C$22,(CE252*$C$34+CE253*$C$35)*EXP(-$C$12*$C$30)+(CE359*$C$34+CE360*$C$35)*EXP(-$C$14*$C$30)),CD143*$C$23,(CE359*$C$34+CE360*$C$35)*EXP(-$C$14*$C$30)),"")</f>
        <v/>
      </c>
      <c r="CE359" s="65">
        <f>IF(CE$341&gt;=$E359,IF(CE143*$C$23&gt;MAX($C$22,(CF252*$C$34+CF253*$C$35)*EXP(-$C$12*$C$30)+(CF359*$C$34+CF360*$C$35)*EXP(-$C$14*$C$30)),CE143*$C$23,(CF359*$C$34+CF360*$C$35)*EXP(-$C$14*$C$30)),"")</f>
        <v/>
      </c>
      <c r="CF359" s="65">
        <f>IF(CF$341&gt;=$E359,IF(CF143*$C$23&gt;MAX($C$22,(CG252*$C$34+CG253*$C$35)*EXP(-$C$12*$C$30)+(CG359*$C$34+CG360*$C$35)*EXP(-$C$14*$C$30)),CF143*$C$23,(CG359*$C$34+CG360*$C$35)*EXP(-$C$14*$C$30)),"")</f>
        <v/>
      </c>
      <c r="CG359" s="65">
        <f>IF(CG$341&gt;=$E359,IF(CG143*$C$23&gt;MAX($C$22,(CH252*$C$34+CH253*$C$35)*EXP(-$C$12*$C$30)+(CH359*$C$34+CH360*$C$35)*EXP(-$C$14*$C$30)),CG143*$C$23,(CH359*$C$34+CH360*$C$35)*EXP(-$C$14*$C$30)),"")</f>
        <v/>
      </c>
      <c r="CH359" s="65">
        <f>IF(CH$341&gt;=$E359,IF(CH143*$C$23&gt;MAX($C$22,(CI252*$C$34+CI253*$C$35)*EXP(-$C$12*$C$30)+(CI359*$C$34+CI360*$C$35)*EXP(-$C$14*$C$30)),CH143*$C$23,(CI359*$C$34+CI360*$C$35)*EXP(-$C$14*$C$30)),"")</f>
        <v/>
      </c>
      <c r="CI359" s="65">
        <f>IF(CI$341&gt;=$E359,IF(CI143*$C$23&gt;MAX($C$22,(CJ252*$C$34+CJ253*$C$35)*EXP(-$C$12*$C$30)+(CJ359*$C$34+CJ360*$C$35)*EXP(-$C$14*$C$30)),CI143*$C$23,(CJ359*$C$34+CJ360*$C$35)*EXP(-$C$14*$C$30)),"")</f>
        <v/>
      </c>
      <c r="CJ359" s="65">
        <f>IF(CJ$341&gt;=$E359,IF(CJ143*$C$23&gt;MAX($C$22,(CK252*$C$34+CK253*$C$35)*EXP(-$C$12*$C$30)+(CK359*$C$34+CK360*$C$35)*EXP(-$C$14*$C$30)),CJ143*$C$23,(CK359*$C$34+CK360*$C$35)*EXP(-$C$14*$C$30)),"")</f>
        <v/>
      </c>
      <c r="CK359" s="65">
        <f>IF(CK$341&gt;=$E359,IF(CK143*$C$23&gt;MAX($C$22,(CL252*$C$34+CL253*$C$35)*EXP(-$C$12*$C$30)+(CL359*$C$34+CL360*$C$35)*EXP(-$C$14*$C$30)),CK143*$C$23,(CL359*$C$34+CL360*$C$35)*EXP(-$C$14*$C$30)),"")</f>
        <v/>
      </c>
      <c r="CL359" s="65">
        <f>IF(CL$341&gt;=$E359,IF(CL143*$C$23&gt;MAX($C$22,(CM252*$C$34+CM253*$C$35)*EXP(-$C$12*$C$30)+(CM359*$C$34+CM360*$C$35)*EXP(-$C$14*$C$30)),CL143*$C$23,(CM359*$C$34+CM360*$C$35)*EXP(-$C$14*$C$30)),"")</f>
        <v/>
      </c>
      <c r="CM359" s="65">
        <f>IF(CM$341&gt;=$E359,IF(CM143*$C$23&gt;MAX($C$22,(CN252*$C$34+CN253*$C$35)*EXP(-$C$12*$C$30)+(CN359*$C$34+CN360*$C$35)*EXP(-$C$14*$C$30)),CM143*$C$23,(CN359*$C$34+CN360*$C$35)*EXP(-$C$14*$C$30)),"")</f>
        <v/>
      </c>
      <c r="CN359" s="65">
        <f>IF(CN$341&gt;=$E359,IF(CN143*$C$23&gt;MAX($C$22,(CO252*$C$34+CO253*$C$35)*EXP(-$C$12*$C$30)+(CO359*$C$34+CO360*$C$35)*EXP(-$C$14*$C$30)),CN143*$C$23,(CO359*$C$34+CO360*$C$35)*EXP(-$C$14*$C$30)),"")</f>
        <v/>
      </c>
      <c r="CO359" s="65">
        <f>IF(CO$341&gt;=$E359,IF(CO143*$C$23&gt;MAX($C$22,(CP252*$C$34+CP253*$C$35)*EXP(-$C$12*$C$30)+(CP359*$C$34+CP360*$C$35)*EXP(-$C$14*$C$30)),CO143*$C$23,(CP359*$C$34+CP360*$C$35)*EXP(-$C$14*$C$30)),"")</f>
        <v/>
      </c>
      <c r="CP359" s="65">
        <f>IF(CP$341&gt;=$E359,IF(CP143*$C$23&gt;MAX($C$22,(CQ252*$C$34+CQ253*$C$35)*EXP(-$C$12*$C$30)+(CQ359*$C$34+CQ360*$C$35)*EXP(-$C$14*$C$30)),CP143*$C$23,(CQ359*$C$34+CQ360*$C$35)*EXP(-$C$14*$C$30)),"")</f>
        <v/>
      </c>
      <c r="CQ359" s="65">
        <f>IF(CQ$341&gt;=$E359,IF(CQ143*$C$23&gt;MAX($C$22,(CR252*$C$34+CR253*$C$35)*EXP(-$C$12*$C$30)+(CR359*$C$34+CR360*$C$35)*EXP(-$C$14*$C$30)),CQ143*$C$23,(CR359*$C$34+CR360*$C$35)*EXP(-$C$14*$C$30)),"")</f>
        <v/>
      </c>
      <c r="CR359" s="65">
        <f>IF(CR$341&gt;=$E359,IF(CR143*$C$23&gt;MAX($C$22,(CS252*$C$34+CS253*$C$35)*EXP(-$C$12*$C$30)+(CS359*$C$34+CS360*$C$35)*EXP(-$C$14*$C$30)),CR143*$C$23,(CS359*$C$34+CS360*$C$35)*EXP(-$C$14*$C$30)),"")</f>
        <v/>
      </c>
      <c r="CS359" s="65">
        <f>IF(CS$341&gt;=$E359,IF(CS143*$C$23&gt;MAX($C$22,(CT252*$C$34+CT253*$C$35)*EXP(-$C$12*$C$30)+(CT359*$C$34+CT360*$C$35)*EXP(-$C$14*$C$30)),CS143*$C$23,(CT359*$C$34+CT360*$C$35)*EXP(-$C$14*$C$30)),"")</f>
        <v/>
      </c>
      <c r="CT359" s="65">
        <f>IF(CT$341&gt;=$E359,IF(CT143*$C$23&gt;MAX($C$22,(CU252*$C$34+CU253*$C$35)*EXP(-$C$12*$C$30)+(CU359*$C$34+CU360*$C$35)*EXP(-$C$14*$C$30)),CT143*$C$23,(CU359*$C$34+CU360*$C$35)*EXP(-$C$14*$C$30)),"")</f>
        <v/>
      </c>
      <c r="CU359" s="65">
        <f>IF(CU$341&gt;=$E359,IF(CU143*$C$23&gt;MAX($C$22,(CV252*$C$34+CV253*$C$35)*EXP(-$C$12*$C$30)+(CV359*$C$34+CV360*$C$35)*EXP(-$C$14*$C$30)),CU143*$C$23,(CV359*$C$34+CV360*$C$35)*EXP(-$C$14*$C$30)),"")</f>
        <v/>
      </c>
      <c r="CV359" s="65">
        <f>IF(CV$341&gt;=$E359,IF(CV143*$C$23&gt;MAX($C$22,(CW252*$C$34+CW253*$C$35)*EXP(-$C$12*$C$30)+(CW359*$C$34+CW360*$C$35)*EXP(-$C$14*$C$30)),CV143*$C$23,(CW359*$C$34+CW360*$C$35)*EXP(-$C$14*$C$30)),"")</f>
        <v/>
      </c>
      <c r="CW359" s="65">
        <f>IF(CW$341&gt;=$E359,IF(CW143*$C$23&gt;MAX($C$22,(CX252*$C$34+CX253*$C$35)*EXP(-$C$12*$C$30)+(CX359*$C$34+CX360*$C$35)*EXP(-$C$14*$C$30)),CW143*$C$23,(CX359*$C$34+CX360*$C$35)*EXP(-$C$14*$C$30)),"")</f>
        <v/>
      </c>
      <c r="CX359" s="65">
        <f>IF(CX$341&gt;=$E359,IF(CX143*$C$23&gt;MAX($C$22,(CY252*$C$34+CY253*$C$35)*EXP(-$C$12*$C$30)+(CY359*$C$34+CY360*$C$35)*EXP(-$C$14*$C$30)),CX143*$C$23,(CY359*$C$34+CY360*$C$35)*EXP(-$C$14*$C$30)),"")</f>
        <v/>
      </c>
      <c r="CY359" s="65">
        <f>IF(CY$341&gt;=$E359,IF(CY143*$C$23&gt;MAX($C$22,(CZ252*$C$34+CZ253*$C$35)*EXP(-$C$12*$C$30)+(CZ359*$C$34+CZ360*$C$35)*EXP(-$C$14*$C$30)),CY143*$C$23,(CZ359*$C$34+CZ360*$C$35)*EXP(-$C$14*$C$30)),"")</f>
        <v/>
      </c>
      <c r="CZ359" s="65">
        <f>IF(CZ$341&gt;=$E359,IF(CZ143*$C$23&gt;MAX($C$22,(DA252*$C$34+DA253*$C$35)*EXP(-$C$12*$C$30)+(DA359*$C$34+DA360*$C$35)*EXP(-$C$14*$C$30)),CZ143*$C$23,(DA359*$C$34+DA360*$C$35)*EXP(-$C$14*$C$30)),"")</f>
        <v/>
      </c>
      <c r="DA359" s="65">
        <f>IF(DA$341&gt;=$E359,IF(DA143*$C$23&gt;MAX($C$22,(DB252*$C$34+DB253*$C$35)*EXP(-$C$12*$C$30)+(DB359*$C$34+DB360*$C$35)*EXP(-$C$14*$C$30)),DA143*$C$23,(DB359*$C$34+DB360*$C$35)*EXP(-$C$14*$C$30)),"")</f>
        <v/>
      </c>
      <c r="DB359" s="65">
        <f>IF(DB$341&gt;=$E359,IF(DB143*$C$23&gt;MAX($C$22,(DC252*$C$34+DC253*$C$35)*EXP(-$C$12*$C$30)+(DC359*$C$34+DC360*$C$35)*EXP(-$C$14*$C$30)),DB143*$C$23,(DC359*$C$34+DC360*$C$35)*EXP(-$C$14*$C$30)),"")</f>
        <v/>
      </c>
      <c r="DC359" s="65">
        <f>IF(DC$341&gt;=$E359,IF(DC143*$C$23&gt;$C$22,DC143*$C$23,0),"")</f>
        <v/>
      </c>
    </row>
    <row r="360" ht="12" customHeight="1">
      <c r="B360" s="12" t="n"/>
      <c r="C360" s="12" t="n"/>
      <c r="D360" s="12" t="n"/>
      <c r="E360" s="64">
        <f>E359+1</f>
        <v/>
      </c>
      <c r="G360" s="65">
        <f>IF(G$341&gt;=$E360,IF(G144*$C$23&gt;MAX($C$22,(H253*$C$34+H254*$C$35)*EXP(-$C$12*$C$30)+(H360*$C$34+H361*$C$35)*EXP(-$C$14*$C$30)),G144*$C$23,(H360*$C$34+H361*$C$35)*EXP(-$C$14*$C$30)),"")</f>
        <v/>
      </c>
      <c r="H360" s="65">
        <f>IF(H$341&gt;=$E360,IF(H144*$C$23&gt;MAX($C$22,(I253*$C$34+I254*$C$35)*EXP(-$C$12*$C$30)+(I360*$C$34+I361*$C$35)*EXP(-$C$14*$C$30)),H144*$C$23,(I360*$C$34+I361*$C$35)*EXP(-$C$14*$C$30)),"")</f>
        <v/>
      </c>
      <c r="I360" s="65">
        <f>IF(I$341&gt;=$E360,IF(I144*$C$23&gt;MAX($C$22,(J253*$C$34+J254*$C$35)*EXP(-$C$12*$C$30)+(J360*$C$34+J361*$C$35)*EXP(-$C$14*$C$30)),I144*$C$23,(J360*$C$34+J361*$C$35)*EXP(-$C$14*$C$30)),"")</f>
        <v/>
      </c>
      <c r="J360" s="65">
        <f>IF(J$341&gt;=$E360,IF(J144*$C$23&gt;MAX($C$22,(K253*$C$34+K254*$C$35)*EXP(-$C$12*$C$30)+(K360*$C$34+K361*$C$35)*EXP(-$C$14*$C$30)),J144*$C$23,(K360*$C$34+K361*$C$35)*EXP(-$C$14*$C$30)),"")</f>
        <v/>
      </c>
      <c r="K360" s="65">
        <f>IF(K$341&gt;=$E360,IF(K144*$C$23&gt;MAX($C$22,(L253*$C$34+L254*$C$35)*EXP(-$C$12*$C$30)+(L360*$C$34+L361*$C$35)*EXP(-$C$14*$C$30)),K144*$C$23,(L360*$C$34+L361*$C$35)*EXP(-$C$14*$C$30)),"")</f>
        <v/>
      </c>
      <c r="L360" s="65">
        <f>IF(L$341&gt;=$E360,IF(L144*$C$23&gt;MAX($C$22,(M253*$C$34+M254*$C$35)*EXP(-$C$12*$C$30)+(M360*$C$34+M361*$C$35)*EXP(-$C$14*$C$30)),L144*$C$23,(M360*$C$34+M361*$C$35)*EXP(-$C$14*$C$30)),"")</f>
        <v/>
      </c>
      <c r="M360" s="65">
        <f>IF(M$341&gt;=$E360,IF(M144*$C$23&gt;MAX($C$22,(N253*$C$34+N254*$C$35)*EXP(-$C$12*$C$30)+(N360*$C$34+N361*$C$35)*EXP(-$C$14*$C$30)),M144*$C$23,(N360*$C$34+N361*$C$35)*EXP(-$C$14*$C$30)),"")</f>
        <v/>
      </c>
      <c r="N360" s="65">
        <f>IF(N$341&gt;=$E360,IF(N144*$C$23&gt;MAX($C$22,(O253*$C$34+O254*$C$35)*EXP(-$C$12*$C$30)+(O360*$C$34+O361*$C$35)*EXP(-$C$14*$C$30)),N144*$C$23,(O360*$C$34+O361*$C$35)*EXP(-$C$14*$C$30)),"")</f>
        <v/>
      </c>
      <c r="O360" s="65">
        <f>IF(O$341&gt;=$E360,IF(O144*$C$23&gt;MAX($C$22,(P253*$C$34+P254*$C$35)*EXP(-$C$12*$C$30)+(P360*$C$34+P361*$C$35)*EXP(-$C$14*$C$30)),O144*$C$23,(P360*$C$34+P361*$C$35)*EXP(-$C$14*$C$30)),"")</f>
        <v/>
      </c>
      <c r="P360" s="65">
        <f>IF(P$341&gt;=$E360,IF(P144*$C$23&gt;MAX($C$22,(Q253*$C$34+Q254*$C$35)*EXP(-$C$12*$C$30)+(Q360*$C$34+Q361*$C$35)*EXP(-$C$14*$C$30)),P144*$C$23,(Q360*$C$34+Q361*$C$35)*EXP(-$C$14*$C$30)),"")</f>
        <v/>
      </c>
      <c r="Q360" s="65">
        <f>IF(Q$341&gt;=$E360,IF(Q144*$C$23&gt;MAX($C$22,(R253*$C$34+R254*$C$35)*EXP(-$C$12*$C$30)+(R360*$C$34+R361*$C$35)*EXP(-$C$14*$C$30)),Q144*$C$23,(R360*$C$34+R361*$C$35)*EXP(-$C$14*$C$30)),"")</f>
        <v/>
      </c>
      <c r="R360" s="65">
        <f>IF(R$341&gt;=$E360,IF(R144*$C$23&gt;MAX($C$22,(S253*$C$34+S254*$C$35)*EXP(-$C$12*$C$30)+(S360*$C$34+S361*$C$35)*EXP(-$C$14*$C$30)),R144*$C$23,(S360*$C$34+S361*$C$35)*EXP(-$C$14*$C$30)),"")</f>
        <v/>
      </c>
      <c r="S360" s="65">
        <f>IF(S$341&gt;=$E360,IF(S144*$C$23&gt;MAX($C$22,(T253*$C$34+T254*$C$35)*EXP(-$C$12*$C$30)+(T360*$C$34+T361*$C$35)*EXP(-$C$14*$C$30)),S144*$C$23,(T360*$C$34+T361*$C$35)*EXP(-$C$14*$C$30)),"")</f>
        <v/>
      </c>
      <c r="T360" s="65">
        <f>IF(T$341&gt;=$E360,IF(T144*$C$23&gt;MAX($C$22,(U253*$C$34+U254*$C$35)*EXP(-$C$12*$C$30)+(U360*$C$34+U361*$C$35)*EXP(-$C$14*$C$30)),T144*$C$23,(U360*$C$34+U361*$C$35)*EXP(-$C$14*$C$30)),"")</f>
        <v/>
      </c>
      <c r="U360" s="65">
        <f>IF(U$341&gt;=$E360,IF(U144*$C$23&gt;MAX($C$22,(V253*$C$34+V254*$C$35)*EXP(-$C$12*$C$30)+(V360*$C$34+V361*$C$35)*EXP(-$C$14*$C$30)),U144*$C$23,(V360*$C$34+V361*$C$35)*EXP(-$C$14*$C$30)),"")</f>
        <v/>
      </c>
      <c r="V360" s="65">
        <f>IF(V$341&gt;=$E360,IF(V144*$C$23&gt;MAX($C$22,(W253*$C$34+W254*$C$35)*EXP(-$C$12*$C$30)+(W360*$C$34+W361*$C$35)*EXP(-$C$14*$C$30)),V144*$C$23,(W360*$C$34+W361*$C$35)*EXP(-$C$14*$C$30)),"")</f>
        <v/>
      </c>
      <c r="W360" s="65">
        <f>IF(W$341&gt;=$E360,IF(W144*$C$23&gt;MAX($C$22,(X253*$C$34+X254*$C$35)*EXP(-$C$12*$C$30)+(X360*$C$34+X361*$C$35)*EXP(-$C$14*$C$30)),W144*$C$23,(X360*$C$34+X361*$C$35)*EXP(-$C$14*$C$30)),"")</f>
        <v/>
      </c>
      <c r="X360" s="65">
        <f>IF(X$341&gt;=$E360,IF(X144*$C$23&gt;MAX($C$22,(Y253*$C$34+Y254*$C$35)*EXP(-$C$12*$C$30)+(Y360*$C$34+Y361*$C$35)*EXP(-$C$14*$C$30)),X144*$C$23,(Y360*$C$34+Y361*$C$35)*EXP(-$C$14*$C$30)),"")</f>
        <v/>
      </c>
      <c r="Y360" s="65">
        <f>IF(Y$341&gt;=$E360,IF(Y144*$C$23&gt;MAX($C$22,(Z253*$C$34+Z254*$C$35)*EXP(-$C$12*$C$30)+(Z360*$C$34+Z361*$C$35)*EXP(-$C$14*$C$30)),Y144*$C$23,(Z360*$C$34+Z361*$C$35)*EXP(-$C$14*$C$30)),"")</f>
        <v/>
      </c>
      <c r="Z360" s="65">
        <f>IF(Z$341&gt;=$E360,IF(Z144*$C$23&gt;MAX($C$22,(AA253*$C$34+AA254*$C$35)*EXP(-$C$12*$C$30)+(AA360*$C$34+AA361*$C$35)*EXP(-$C$14*$C$30)),Z144*$C$23,(AA360*$C$34+AA361*$C$35)*EXP(-$C$14*$C$30)),"")</f>
        <v/>
      </c>
      <c r="AA360" s="65">
        <f>IF(AA$341&gt;=$E360,IF(AA144*$C$23&gt;MAX($C$22,(AB253*$C$34+AB254*$C$35)*EXP(-$C$12*$C$30)+(AB360*$C$34+AB361*$C$35)*EXP(-$C$14*$C$30)),AA144*$C$23,(AB360*$C$34+AB361*$C$35)*EXP(-$C$14*$C$30)),"")</f>
        <v/>
      </c>
      <c r="AB360" s="65">
        <f>IF(AB$341&gt;=$E360,IF(AB144*$C$23&gt;MAX($C$22,(AC253*$C$34+AC254*$C$35)*EXP(-$C$12*$C$30)+(AC360*$C$34+AC361*$C$35)*EXP(-$C$14*$C$30)),AB144*$C$23,(AC360*$C$34+AC361*$C$35)*EXP(-$C$14*$C$30)),"")</f>
        <v/>
      </c>
      <c r="AC360" s="65">
        <f>IF(AC$341&gt;=$E360,IF(AC144*$C$23&gt;MAX($C$22,(AD253*$C$34+AD254*$C$35)*EXP(-$C$12*$C$30)+(AD360*$C$34+AD361*$C$35)*EXP(-$C$14*$C$30)),AC144*$C$23,(AD360*$C$34+AD361*$C$35)*EXP(-$C$14*$C$30)),"")</f>
        <v/>
      </c>
      <c r="AD360" s="65">
        <f>IF(AD$341&gt;=$E360,IF(AD144*$C$23&gt;MAX($C$22,(AE253*$C$34+AE254*$C$35)*EXP(-$C$12*$C$30)+(AE360*$C$34+AE361*$C$35)*EXP(-$C$14*$C$30)),AD144*$C$23,(AE360*$C$34+AE361*$C$35)*EXP(-$C$14*$C$30)),"")</f>
        <v/>
      </c>
      <c r="AE360" s="65">
        <f>IF(AE$341&gt;=$E360,IF(AE144*$C$23&gt;MAX($C$22,(AF253*$C$34+AF254*$C$35)*EXP(-$C$12*$C$30)+(AF360*$C$34+AF361*$C$35)*EXP(-$C$14*$C$30)),AE144*$C$23,(AF360*$C$34+AF361*$C$35)*EXP(-$C$14*$C$30)),"")</f>
        <v/>
      </c>
      <c r="AF360" s="65">
        <f>IF(AF$341&gt;=$E360,IF(AF144*$C$23&gt;MAX($C$22,(AG253*$C$34+AG254*$C$35)*EXP(-$C$12*$C$30)+(AG360*$C$34+AG361*$C$35)*EXP(-$C$14*$C$30)),AF144*$C$23,(AG360*$C$34+AG361*$C$35)*EXP(-$C$14*$C$30)),"")</f>
        <v/>
      </c>
      <c r="AG360" s="65">
        <f>IF(AG$341&gt;=$E360,IF(AG144*$C$23&gt;MAX($C$22,(AH253*$C$34+AH254*$C$35)*EXP(-$C$12*$C$30)+(AH360*$C$34+AH361*$C$35)*EXP(-$C$14*$C$30)),AG144*$C$23,(AH360*$C$34+AH361*$C$35)*EXP(-$C$14*$C$30)),"")</f>
        <v/>
      </c>
      <c r="AH360" s="65">
        <f>IF(AH$341&gt;=$E360,IF(AH144*$C$23&gt;MAX($C$22,(AI253*$C$34+AI254*$C$35)*EXP(-$C$12*$C$30)+(AI360*$C$34+AI361*$C$35)*EXP(-$C$14*$C$30)),AH144*$C$23,(AI360*$C$34+AI361*$C$35)*EXP(-$C$14*$C$30)),"")</f>
        <v/>
      </c>
      <c r="AI360" s="65">
        <f>IF(AI$341&gt;=$E360,IF(AI144*$C$23&gt;MAX($C$22,(AJ253*$C$34+AJ254*$C$35)*EXP(-$C$12*$C$30)+(AJ360*$C$34+AJ361*$C$35)*EXP(-$C$14*$C$30)),AI144*$C$23,(AJ360*$C$34+AJ361*$C$35)*EXP(-$C$14*$C$30)),"")</f>
        <v/>
      </c>
      <c r="AJ360" s="65">
        <f>IF(AJ$341&gt;=$E360,IF(AJ144*$C$23&gt;MAX($C$22,(AK253*$C$34+AK254*$C$35)*EXP(-$C$12*$C$30)+(AK360*$C$34+AK361*$C$35)*EXP(-$C$14*$C$30)),AJ144*$C$23,(AK360*$C$34+AK361*$C$35)*EXP(-$C$14*$C$30)),"")</f>
        <v/>
      </c>
      <c r="AK360" s="65">
        <f>IF(AK$341&gt;=$E360,IF(AK144*$C$23&gt;MAX($C$22,(AL253*$C$34+AL254*$C$35)*EXP(-$C$12*$C$30)+(AL360*$C$34+AL361*$C$35)*EXP(-$C$14*$C$30)),AK144*$C$23,(AL360*$C$34+AL361*$C$35)*EXP(-$C$14*$C$30)),"")</f>
        <v/>
      </c>
      <c r="AL360" s="65">
        <f>IF(AL$341&gt;=$E360,IF(AL144*$C$23&gt;MAX($C$22,(AM253*$C$34+AM254*$C$35)*EXP(-$C$12*$C$30)+(AM360*$C$34+AM361*$C$35)*EXP(-$C$14*$C$30)),AL144*$C$23,(AM360*$C$34+AM361*$C$35)*EXP(-$C$14*$C$30)),"")</f>
        <v/>
      </c>
      <c r="AM360" s="65">
        <f>IF(AM$341&gt;=$E360,IF(AM144*$C$23&gt;MAX($C$22,(AN253*$C$34+AN254*$C$35)*EXP(-$C$12*$C$30)+(AN360*$C$34+AN361*$C$35)*EXP(-$C$14*$C$30)),AM144*$C$23,(AN360*$C$34+AN361*$C$35)*EXP(-$C$14*$C$30)),"")</f>
        <v/>
      </c>
      <c r="AN360" s="65">
        <f>IF(AN$341&gt;=$E360,IF(AN144*$C$23&gt;MAX($C$22,(AO253*$C$34+AO254*$C$35)*EXP(-$C$12*$C$30)+(AO360*$C$34+AO361*$C$35)*EXP(-$C$14*$C$30)),AN144*$C$23,(AO360*$C$34+AO361*$C$35)*EXP(-$C$14*$C$30)),"")</f>
        <v/>
      </c>
      <c r="AO360" s="65">
        <f>IF(AO$341&gt;=$E360,IF(AO144*$C$23&gt;MAX($C$22,(AP253*$C$34+AP254*$C$35)*EXP(-$C$12*$C$30)+(AP360*$C$34+AP361*$C$35)*EXP(-$C$14*$C$30)),AO144*$C$23,(AP360*$C$34+AP361*$C$35)*EXP(-$C$14*$C$30)),"")</f>
        <v/>
      </c>
      <c r="AP360" s="65">
        <f>IF(AP$341&gt;=$E360,IF(AP144*$C$23&gt;MAX($C$22,(AQ253*$C$34+AQ254*$C$35)*EXP(-$C$12*$C$30)+(AQ360*$C$34+AQ361*$C$35)*EXP(-$C$14*$C$30)),AP144*$C$23,(AQ360*$C$34+AQ361*$C$35)*EXP(-$C$14*$C$30)),"")</f>
        <v/>
      </c>
      <c r="AQ360" s="65">
        <f>IF(AQ$341&gt;=$E360,IF(AQ144*$C$23&gt;MAX($C$22,(AR253*$C$34+AR254*$C$35)*EXP(-$C$12*$C$30)+(AR360*$C$34+AR361*$C$35)*EXP(-$C$14*$C$30)),AQ144*$C$23,(AR360*$C$34+AR361*$C$35)*EXP(-$C$14*$C$30)),"")</f>
        <v/>
      </c>
      <c r="AR360" s="65">
        <f>IF(AR$341&gt;=$E360,IF(AR144*$C$23&gt;MAX($C$22,(AS253*$C$34+AS254*$C$35)*EXP(-$C$12*$C$30)+(AS360*$C$34+AS361*$C$35)*EXP(-$C$14*$C$30)),AR144*$C$23,(AS360*$C$34+AS361*$C$35)*EXP(-$C$14*$C$30)),"")</f>
        <v/>
      </c>
      <c r="AS360" s="65">
        <f>IF(AS$341&gt;=$E360,IF(AS144*$C$23&gt;MAX($C$22,(AT253*$C$34+AT254*$C$35)*EXP(-$C$12*$C$30)+(AT360*$C$34+AT361*$C$35)*EXP(-$C$14*$C$30)),AS144*$C$23,(AT360*$C$34+AT361*$C$35)*EXP(-$C$14*$C$30)),"")</f>
        <v/>
      </c>
      <c r="AT360" s="65">
        <f>IF(AT$341&gt;=$E360,IF(AT144*$C$23&gt;MAX($C$22,(AU253*$C$34+AU254*$C$35)*EXP(-$C$12*$C$30)+(AU360*$C$34+AU361*$C$35)*EXP(-$C$14*$C$30)),AT144*$C$23,(AU360*$C$34+AU361*$C$35)*EXP(-$C$14*$C$30)),"")</f>
        <v/>
      </c>
      <c r="AU360" s="65">
        <f>IF(AU$341&gt;=$E360,IF(AU144*$C$23&gt;MAX($C$22,(AV253*$C$34+AV254*$C$35)*EXP(-$C$12*$C$30)+(AV360*$C$34+AV361*$C$35)*EXP(-$C$14*$C$30)),AU144*$C$23,(AV360*$C$34+AV361*$C$35)*EXP(-$C$14*$C$30)),"")</f>
        <v/>
      </c>
      <c r="AV360" s="65">
        <f>IF(AV$341&gt;=$E360,IF(AV144*$C$23&gt;MAX($C$22,(AW253*$C$34+AW254*$C$35)*EXP(-$C$12*$C$30)+(AW360*$C$34+AW361*$C$35)*EXP(-$C$14*$C$30)),AV144*$C$23,(AW360*$C$34+AW361*$C$35)*EXP(-$C$14*$C$30)),"")</f>
        <v/>
      </c>
      <c r="AW360" s="65">
        <f>IF(AW$341&gt;=$E360,IF(AW144*$C$23&gt;MAX($C$22,(AX253*$C$34+AX254*$C$35)*EXP(-$C$12*$C$30)+(AX360*$C$34+AX361*$C$35)*EXP(-$C$14*$C$30)),AW144*$C$23,(AX360*$C$34+AX361*$C$35)*EXP(-$C$14*$C$30)),"")</f>
        <v/>
      </c>
      <c r="AX360" s="65">
        <f>IF(AX$341&gt;=$E360,IF(AX144*$C$23&gt;MAX($C$22,(AY253*$C$34+AY254*$C$35)*EXP(-$C$12*$C$30)+(AY360*$C$34+AY361*$C$35)*EXP(-$C$14*$C$30)),AX144*$C$23,(AY360*$C$34+AY361*$C$35)*EXP(-$C$14*$C$30)),"")</f>
        <v/>
      </c>
      <c r="AY360" s="65">
        <f>IF(AY$341&gt;=$E360,IF(AY144*$C$23&gt;MAX($C$22,(AZ253*$C$34+AZ254*$C$35)*EXP(-$C$12*$C$30)+(AZ360*$C$34+AZ361*$C$35)*EXP(-$C$14*$C$30)),AY144*$C$23,(AZ360*$C$34+AZ361*$C$35)*EXP(-$C$14*$C$30)),"")</f>
        <v/>
      </c>
      <c r="AZ360" s="65">
        <f>IF(AZ$341&gt;=$E360,IF(AZ144*$C$23&gt;MAX($C$22,(BA253*$C$34+BA254*$C$35)*EXP(-$C$12*$C$30)+(BA360*$C$34+BA361*$C$35)*EXP(-$C$14*$C$30)),AZ144*$C$23,(BA360*$C$34+BA361*$C$35)*EXP(-$C$14*$C$30)),"")</f>
        <v/>
      </c>
      <c r="BA360" s="65">
        <f>IF(BA$341&gt;=$E360,IF(BA144*$C$23&gt;MAX($C$22,(BB253*$C$34+BB254*$C$35)*EXP(-$C$12*$C$30)+(BB360*$C$34+BB361*$C$35)*EXP(-$C$14*$C$30)),BA144*$C$23,(BB360*$C$34+BB361*$C$35)*EXP(-$C$14*$C$30)),"")</f>
        <v/>
      </c>
      <c r="BB360" s="65">
        <f>IF(BB$341&gt;=$E360,IF(BB144*$C$23&gt;MAX($C$22,(BC253*$C$34+BC254*$C$35)*EXP(-$C$12*$C$30)+(BC360*$C$34+BC361*$C$35)*EXP(-$C$14*$C$30)),BB144*$C$23,(BC360*$C$34+BC361*$C$35)*EXP(-$C$14*$C$30)),"")</f>
        <v/>
      </c>
      <c r="BC360" s="65">
        <f>IF(BC$341&gt;=$E360,IF(BC144*$C$23&gt;MAX($C$22,(BD253*$C$34+BD254*$C$35)*EXP(-$C$12*$C$30)+(BD360*$C$34+BD361*$C$35)*EXP(-$C$14*$C$30)),BC144*$C$23,(BD360*$C$34+BD361*$C$35)*EXP(-$C$14*$C$30)),"")</f>
        <v/>
      </c>
      <c r="BD360" s="65">
        <f>IF(BD$341&gt;=$E360,IF(BD144*$C$23&gt;MAX($C$22,(BE253*$C$34+BE254*$C$35)*EXP(-$C$12*$C$30)+(BE360*$C$34+BE361*$C$35)*EXP(-$C$14*$C$30)),BD144*$C$23,(BE360*$C$34+BE361*$C$35)*EXP(-$C$14*$C$30)),"")</f>
        <v/>
      </c>
      <c r="BE360" s="65">
        <f>IF(BE$341&gt;=$E360,IF(BE144*$C$23&gt;MAX($C$22,(BF253*$C$34+BF254*$C$35)*EXP(-$C$12*$C$30)+(BF360*$C$34+BF361*$C$35)*EXP(-$C$14*$C$30)),BE144*$C$23,(BF360*$C$34+BF361*$C$35)*EXP(-$C$14*$C$30)),"")</f>
        <v/>
      </c>
      <c r="BF360" s="65">
        <f>IF(BF$341&gt;=$E360,IF(BF144*$C$23&gt;MAX($C$22,(BG253*$C$34+BG254*$C$35)*EXP(-$C$12*$C$30)+(BG360*$C$34+BG361*$C$35)*EXP(-$C$14*$C$30)),BF144*$C$23,(BG360*$C$34+BG361*$C$35)*EXP(-$C$14*$C$30)),"")</f>
        <v/>
      </c>
      <c r="BG360" s="65">
        <f>IF(BG$341&gt;=$E360,IF(BG144*$C$23&gt;MAX($C$22,(BH253*$C$34+BH254*$C$35)*EXP(-$C$12*$C$30)+(BH360*$C$34+BH361*$C$35)*EXP(-$C$14*$C$30)),BG144*$C$23,(BH360*$C$34+BH361*$C$35)*EXP(-$C$14*$C$30)),"")</f>
        <v/>
      </c>
      <c r="BH360" s="65">
        <f>IF(BH$341&gt;=$E360,IF(BH144*$C$23&gt;MAX($C$22,(BI253*$C$34+BI254*$C$35)*EXP(-$C$12*$C$30)+(BI360*$C$34+BI361*$C$35)*EXP(-$C$14*$C$30)),BH144*$C$23,(BI360*$C$34+BI361*$C$35)*EXP(-$C$14*$C$30)),"")</f>
        <v/>
      </c>
      <c r="BI360" s="65">
        <f>IF(BI$341&gt;=$E360,IF(BI144*$C$23&gt;MAX($C$22,(BJ253*$C$34+BJ254*$C$35)*EXP(-$C$12*$C$30)+(BJ360*$C$34+BJ361*$C$35)*EXP(-$C$14*$C$30)),BI144*$C$23,(BJ360*$C$34+BJ361*$C$35)*EXP(-$C$14*$C$30)),"")</f>
        <v/>
      </c>
      <c r="BJ360" s="65">
        <f>IF(BJ$341&gt;=$E360,IF(BJ144*$C$23&gt;MAX($C$22,(BK253*$C$34+BK254*$C$35)*EXP(-$C$12*$C$30)+(BK360*$C$34+BK361*$C$35)*EXP(-$C$14*$C$30)),BJ144*$C$23,(BK360*$C$34+BK361*$C$35)*EXP(-$C$14*$C$30)),"")</f>
        <v/>
      </c>
      <c r="BK360" s="65">
        <f>IF(BK$341&gt;=$E360,IF(BK144*$C$23&gt;MAX($C$22,(BL253*$C$34+BL254*$C$35)*EXP(-$C$12*$C$30)+(BL360*$C$34+BL361*$C$35)*EXP(-$C$14*$C$30)),BK144*$C$23,(BL360*$C$34+BL361*$C$35)*EXP(-$C$14*$C$30)),"")</f>
        <v/>
      </c>
      <c r="BL360" s="65">
        <f>IF(BL$341&gt;=$E360,IF(BL144*$C$23&gt;MAX($C$22,(BM253*$C$34+BM254*$C$35)*EXP(-$C$12*$C$30)+(BM360*$C$34+BM361*$C$35)*EXP(-$C$14*$C$30)),BL144*$C$23,(BM360*$C$34+BM361*$C$35)*EXP(-$C$14*$C$30)),"")</f>
        <v/>
      </c>
      <c r="BM360" s="65">
        <f>IF(BM$341&gt;=$E360,IF(BM144*$C$23&gt;MAX($C$22,(BN253*$C$34+BN254*$C$35)*EXP(-$C$12*$C$30)+(BN360*$C$34+BN361*$C$35)*EXP(-$C$14*$C$30)),BM144*$C$23,(BN360*$C$34+BN361*$C$35)*EXP(-$C$14*$C$30)),"")</f>
        <v/>
      </c>
      <c r="BN360" s="65">
        <f>IF(BN$341&gt;=$E360,IF(BN144*$C$23&gt;MAX($C$22,(BO253*$C$34+BO254*$C$35)*EXP(-$C$12*$C$30)+(BO360*$C$34+BO361*$C$35)*EXP(-$C$14*$C$30)),BN144*$C$23,(BO360*$C$34+BO361*$C$35)*EXP(-$C$14*$C$30)),"")</f>
        <v/>
      </c>
      <c r="BO360" s="65">
        <f>IF(BO$341&gt;=$E360,IF(BO144*$C$23&gt;MAX($C$22,(BP253*$C$34+BP254*$C$35)*EXP(-$C$12*$C$30)+(BP360*$C$34+BP361*$C$35)*EXP(-$C$14*$C$30)),BO144*$C$23,(BP360*$C$34+BP361*$C$35)*EXP(-$C$14*$C$30)),"")</f>
        <v/>
      </c>
      <c r="BP360" s="65">
        <f>IF(BP$341&gt;=$E360,IF(BP144*$C$23&gt;MAX($C$22,(BQ253*$C$34+BQ254*$C$35)*EXP(-$C$12*$C$30)+(BQ360*$C$34+BQ361*$C$35)*EXP(-$C$14*$C$30)),BP144*$C$23,(BQ360*$C$34+BQ361*$C$35)*EXP(-$C$14*$C$30)),"")</f>
        <v/>
      </c>
      <c r="BQ360" s="65">
        <f>IF(BQ$341&gt;=$E360,IF(BQ144*$C$23&gt;MAX($C$22,(BR253*$C$34+BR254*$C$35)*EXP(-$C$12*$C$30)+(BR360*$C$34+BR361*$C$35)*EXP(-$C$14*$C$30)),BQ144*$C$23,(BR360*$C$34+BR361*$C$35)*EXP(-$C$14*$C$30)),"")</f>
        <v/>
      </c>
      <c r="BR360" s="65">
        <f>IF(BR$341&gt;=$E360,IF(BR144*$C$23&gt;MAX($C$22,(BS253*$C$34+BS254*$C$35)*EXP(-$C$12*$C$30)+(BS360*$C$34+BS361*$C$35)*EXP(-$C$14*$C$30)),BR144*$C$23,(BS360*$C$34+BS361*$C$35)*EXP(-$C$14*$C$30)),"")</f>
        <v/>
      </c>
      <c r="BS360" s="65">
        <f>IF(BS$341&gt;=$E360,IF(BS144*$C$23&gt;MAX($C$22,(BT253*$C$34+BT254*$C$35)*EXP(-$C$12*$C$30)+(BT360*$C$34+BT361*$C$35)*EXP(-$C$14*$C$30)),BS144*$C$23,(BT360*$C$34+BT361*$C$35)*EXP(-$C$14*$C$30)),"")</f>
        <v/>
      </c>
      <c r="BT360" s="65">
        <f>IF(BT$341&gt;=$E360,IF(BT144*$C$23&gt;MAX($C$22,(BU253*$C$34+BU254*$C$35)*EXP(-$C$12*$C$30)+(BU360*$C$34+BU361*$C$35)*EXP(-$C$14*$C$30)),BT144*$C$23,(BU360*$C$34+BU361*$C$35)*EXP(-$C$14*$C$30)),"")</f>
        <v/>
      </c>
      <c r="BU360" s="65">
        <f>IF(BU$341&gt;=$E360,IF(BU144*$C$23&gt;MAX($C$22,(BV253*$C$34+BV254*$C$35)*EXP(-$C$12*$C$30)+(BV360*$C$34+BV361*$C$35)*EXP(-$C$14*$C$30)),BU144*$C$23,(BV360*$C$34+BV361*$C$35)*EXP(-$C$14*$C$30)),"")</f>
        <v/>
      </c>
      <c r="BV360" s="65">
        <f>IF(BV$341&gt;=$E360,IF(BV144*$C$23&gt;MAX($C$22,(BW253*$C$34+BW254*$C$35)*EXP(-$C$12*$C$30)+(BW360*$C$34+BW361*$C$35)*EXP(-$C$14*$C$30)),BV144*$C$23,(BW360*$C$34+BW361*$C$35)*EXP(-$C$14*$C$30)),"")</f>
        <v/>
      </c>
      <c r="BW360" s="65">
        <f>IF(BW$341&gt;=$E360,IF(BW144*$C$23&gt;MAX($C$22,(BX253*$C$34+BX254*$C$35)*EXP(-$C$12*$C$30)+(BX360*$C$34+BX361*$C$35)*EXP(-$C$14*$C$30)),BW144*$C$23,(BX360*$C$34+BX361*$C$35)*EXP(-$C$14*$C$30)),"")</f>
        <v/>
      </c>
      <c r="BX360" s="65">
        <f>IF(BX$341&gt;=$E360,IF(BX144*$C$23&gt;MAX($C$22,(BY253*$C$34+BY254*$C$35)*EXP(-$C$12*$C$30)+(BY360*$C$34+BY361*$C$35)*EXP(-$C$14*$C$30)),BX144*$C$23,(BY360*$C$34+BY361*$C$35)*EXP(-$C$14*$C$30)),"")</f>
        <v/>
      </c>
      <c r="BY360" s="65">
        <f>IF(BY$341&gt;=$E360,IF(BY144*$C$23&gt;MAX($C$22,(BZ253*$C$34+BZ254*$C$35)*EXP(-$C$12*$C$30)+(BZ360*$C$34+BZ361*$C$35)*EXP(-$C$14*$C$30)),BY144*$C$23,(BZ360*$C$34+BZ361*$C$35)*EXP(-$C$14*$C$30)),"")</f>
        <v/>
      </c>
      <c r="BZ360" s="65">
        <f>IF(BZ$341&gt;=$E360,IF(BZ144*$C$23&gt;MAX($C$22,(CA253*$C$34+CA254*$C$35)*EXP(-$C$12*$C$30)+(CA360*$C$34+CA361*$C$35)*EXP(-$C$14*$C$30)),BZ144*$C$23,(CA360*$C$34+CA361*$C$35)*EXP(-$C$14*$C$30)),"")</f>
        <v/>
      </c>
      <c r="CA360" s="65">
        <f>IF(CA$341&gt;=$E360,IF(CA144*$C$23&gt;MAX($C$22,(CB253*$C$34+CB254*$C$35)*EXP(-$C$12*$C$30)+(CB360*$C$34+CB361*$C$35)*EXP(-$C$14*$C$30)),CA144*$C$23,(CB360*$C$34+CB361*$C$35)*EXP(-$C$14*$C$30)),"")</f>
        <v/>
      </c>
      <c r="CB360" s="65">
        <f>IF(CB$341&gt;=$E360,IF(CB144*$C$23&gt;MAX($C$22,(CC253*$C$34+CC254*$C$35)*EXP(-$C$12*$C$30)+(CC360*$C$34+CC361*$C$35)*EXP(-$C$14*$C$30)),CB144*$C$23,(CC360*$C$34+CC361*$C$35)*EXP(-$C$14*$C$30)),"")</f>
        <v/>
      </c>
      <c r="CC360" s="65">
        <f>IF(CC$341&gt;=$E360,IF(CC144*$C$23&gt;MAX($C$22,(CD253*$C$34+CD254*$C$35)*EXP(-$C$12*$C$30)+(CD360*$C$34+CD361*$C$35)*EXP(-$C$14*$C$30)),CC144*$C$23,(CD360*$C$34+CD361*$C$35)*EXP(-$C$14*$C$30)),"")</f>
        <v/>
      </c>
      <c r="CD360" s="65">
        <f>IF(CD$341&gt;=$E360,IF(CD144*$C$23&gt;MAX($C$22,(CE253*$C$34+CE254*$C$35)*EXP(-$C$12*$C$30)+(CE360*$C$34+CE361*$C$35)*EXP(-$C$14*$C$30)),CD144*$C$23,(CE360*$C$34+CE361*$C$35)*EXP(-$C$14*$C$30)),"")</f>
        <v/>
      </c>
      <c r="CE360" s="65">
        <f>IF(CE$341&gt;=$E360,IF(CE144*$C$23&gt;MAX($C$22,(CF253*$C$34+CF254*$C$35)*EXP(-$C$12*$C$30)+(CF360*$C$34+CF361*$C$35)*EXP(-$C$14*$C$30)),CE144*$C$23,(CF360*$C$34+CF361*$C$35)*EXP(-$C$14*$C$30)),"")</f>
        <v/>
      </c>
      <c r="CF360" s="65">
        <f>IF(CF$341&gt;=$E360,IF(CF144*$C$23&gt;MAX($C$22,(CG253*$C$34+CG254*$C$35)*EXP(-$C$12*$C$30)+(CG360*$C$34+CG361*$C$35)*EXP(-$C$14*$C$30)),CF144*$C$23,(CG360*$C$34+CG361*$C$35)*EXP(-$C$14*$C$30)),"")</f>
        <v/>
      </c>
      <c r="CG360" s="65">
        <f>IF(CG$341&gt;=$E360,IF(CG144*$C$23&gt;MAX($C$22,(CH253*$C$34+CH254*$C$35)*EXP(-$C$12*$C$30)+(CH360*$C$34+CH361*$C$35)*EXP(-$C$14*$C$30)),CG144*$C$23,(CH360*$C$34+CH361*$C$35)*EXP(-$C$14*$C$30)),"")</f>
        <v/>
      </c>
      <c r="CH360" s="65">
        <f>IF(CH$341&gt;=$E360,IF(CH144*$C$23&gt;MAX($C$22,(CI253*$C$34+CI254*$C$35)*EXP(-$C$12*$C$30)+(CI360*$C$34+CI361*$C$35)*EXP(-$C$14*$C$30)),CH144*$C$23,(CI360*$C$34+CI361*$C$35)*EXP(-$C$14*$C$30)),"")</f>
        <v/>
      </c>
      <c r="CI360" s="65">
        <f>IF(CI$341&gt;=$E360,IF(CI144*$C$23&gt;MAX($C$22,(CJ253*$C$34+CJ254*$C$35)*EXP(-$C$12*$C$30)+(CJ360*$C$34+CJ361*$C$35)*EXP(-$C$14*$C$30)),CI144*$C$23,(CJ360*$C$34+CJ361*$C$35)*EXP(-$C$14*$C$30)),"")</f>
        <v/>
      </c>
      <c r="CJ360" s="65">
        <f>IF(CJ$341&gt;=$E360,IF(CJ144*$C$23&gt;MAX($C$22,(CK253*$C$34+CK254*$C$35)*EXP(-$C$12*$C$30)+(CK360*$C$34+CK361*$C$35)*EXP(-$C$14*$C$30)),CJ144*$C$23,(CK360*$C$34+CK361*$C$35)*EXP(-$C$14*$C$30)),"")</f>
        <v/>
      </c>
      <c r="CK360" s="65">
        <f>IF(CK$341&gt;=$E360,IF(CK144*$C$23&gt;MAX($C$22,(CL253*$C$34+CL254*$C$35)*EXP(-$C$12*$C$30)+(CL360*$C$34+CL361*$C$35)*EXP(-$C$14*$C$30)),CK144*$C$23,(CL360*$C$34+CL361*$C$35)*EXP(-$C$14*$C$30)),"")</f>
        <v/>
      </c>
      <c r="CL360" s="65">
        <f>IF(CL$341&gt;=$E360,IF(CL144*$C$23&gt;MAX($C$22,(CM253*$C$34+CM254*$C$35)*EXP(-$C$12*$C$30)+(CM360*$C$34+CM361*$C$35)*EXP(-$C$14*$C$30)),CL144*$C$23,(CM360*$C$34+CM361*$C$35)*EXP(-$C$14*$C$30)),"")</f>
        <v/>
      </c>
      <c r="CM360" s="65">
        <f>IF(CM$341&gt;=$E360,IF(CM144*$C$23&gt;MAX($C$22,(CN253*$C$34+CN254*$C$35)*EXP(-$C$12*$C$30)+(CN360*$C$34+CN361*$C$35)*EXP(-$C$14*$C$30)),CM144*$C$23,(CN360*$C$34+CN361*$C$35)*EXP(-$C$14*$C$30)),"")</f>
        <v/>
      </c>
      <c r="CN360" s="65">
        <f>IF(CN$341&gt;=$E360,IF(CN144*$C$23&gt;MAX($C$22,(CO253*$C$34+CO254*$C$35)*EXP(-$C$12*$C$30)+(CO360*$C$34+CO361*$C$35)*EXP(-$C$14*$C$30)),CN144*$C$23,(CO360*$C$34+CO361*$C$35)*EXP(-$C$14*$C$30)),"")</f>
        <v/>
      </c>
      <c r="CO360" s="65">
        <f>IF(CO$341&gt;=$E360,IF(CO144*$C$23&gt;MAX($C$22,(CP253*$C$34+CP254*$C$35)*EXP(-$C$12*$C$30)+(CP360*$C$34+CP361*$C$35)*EXP(-$C$14*$C$30)),CO144*$C$23,(CP360*$C$34+CP361*$C$35)*EXP(-$C$14*$C$30)),"")</f>
        <v/>
      </c>
      <c r="CP360" s="65">
        <f>IF(CP$341&gt;=$E360,IF(CP144*$C$23&gt;MAX($C$22,(CQ253*$C$34+CQ254*$C$35)*EXP(-$C$12*$C$30)+(CQ360*$C$34+CQ361*$C$35)*EXP(-$C$14*$C$30)),CP144*$C$23,(CQ360*$C$34+CQ361*$C$35)*EXP(-$C$14*$C$30)),"")</f>
        <v/>
      </c>
      <c r="CQ360" s="65">
        <f>IF(CQ$341&gt;=$E360,IF(CQ144*$C$23&gt;MAX($C$22,(CR253*$C$34+CR254*$C$35)*EXP(-$C$12*$C$30)+(CR360*$C$34+CR361*$C$35)*EXP(-$C$14*$C$30)),CQ144*$C$23,(CR360*$C$34+CR361*$C$35)*EXP(-$C$14*$C$30)),"")</f>
        <v/>
      </c>
      <c r="CR360" s="65">
        <f>IF(CR$341&gt;=$E360,IF(CR144*$C$23&gt;MAX($C$22,(CS253*$C$34+CS254*$C$35)*EXP(-$C$12*$C$30)+(CS360*$C$34+CS361*$C$35)*EXP(-$C$14*$C$30)),CR144*$C$23,(CS360*$C$34+CS361*$C$35)*EXP(-$C$14*$C$30)),"")</f>
        <v/>
      </c>
      <c r="CS360" s="65">
        <f>IF(CS$341&gt;=$E360,IF(CS144*$C$23&gt;MAX($C$22,(CT253*$C$34+CT254*$C$35)*EXP(-$C$12*$C$30)+(CT360*$C$34+CT361*$C$35)*EXP(-$C$14*$C$30)),CS144*$C$23,(CT360*$C$34+CT361*$C$35)*EXP(-$C$14*$C$30)),"")</f>
        <v/>
      </c>
      <c r="CT360" s="65">
        <f>IF(CT$341&gt;=$E360,IF(CT144*$C$23&gt;MAX($C$22,(CU253*$C$34+CU254*$C$35)*EXP(-$C$12*$C$30)+(CU360*$C$34+CU361*$C$35)*EXP(-$C$14*$C$30)),CT144*$C$23,(CU360*$C$34+CU361*$C$35)*EXP(-$C$14*$C$30)),"")</f>
        <v/>
      </c>
      <c r="CU360" s="65">
        <f>IF(CU$341&gt;=$E360,IF(CU144*$C$23&gt;MAX($C$22,(CV253*$C$34+CV254*$C$35)*EXP(-$C$12*$C$30)+(CV360*$C$34+CV361*$C$35)*EXP(-$C$14*$C$30)),CU144*$C$23,(CV360*$C$34+CV361*$C$35)*EXP(-$C$14*$C$30)),"")</f>
        <v/>
      </c>
      <c r="CV360" s="65">
        <f>IF(CV$341&gt;=$E360,IF(CV144*$C$23&gt;MAX($C$22,(CW253*$C$34+CW254*$C$35)*EXP(-$C$12*$C$30)+(CW360*$C$34+CW361*$C$35)*EXP(-$C$14*$C$30)),CV144*$C$23,(CW360*$C$34+CW361*$C$35)*EXP(-$C$14*$C$30)),"")</f>
        <v/>
      </c>
      <c r="CW360" s="65">
        <f>IF(CW$341&gt;=$E360,IF(CW144*$C$23&gt;MAX($C$22,(CX253*$C$34+CX254*$C$35)*EXP(-$C$12*$C$30)+(CX360*$C$34+CX361*$C$35)*EXP(-$C$14*$C$30)),CW144*$C$23,(CX360*$C$34+CX361*$C$35)*EXP(-$C$14*$C$30)),"")</f>
        <v/>
      </c>
      <c r="CX360" s="65">
        <f>IF(CX$341&gt;=$E360,IF(CX144*$C$23&gt;MAX($C$22,(CY253*$C$34+CY254*$C$35)*EXP(-$C$12*$C$30)+(CY360*$C$34+CY361*$C$35)*EXP(-$C$14*$C$30)),CX144*$C$23,(CY360*$C$34+CY361*$C$35)*EXP(-$C$14*$C$30)),"")</f>
        <v/>
      </c>
      <c r="CY360" s="65">
        <f>IF(CY$341&gt;=$E360,IF(CY144*$C$23&gt;MAX($C$22,(CZ253*$C$34+CZ254*$C$35)*EXP(-$C$12*$C$30)+(CZ360*$C$34+CZ361*$C$35)*EXP(-$C$14*$C$30)),CY144*$C$23,(CZ360*$C$34+CZ361*$C$35)*EXP(-$C$14*$C$30)),"")</f>
        <v/>
      </c>
      <c r="CZ360" s="65">
        <f>IF(CZ$341&gt;=$E360,IF(CZ144*$C$23&gt;MAX($C$22,(DA253*$C$34+DA254*$C$35)*EXP(-$C$12*$C$30)+(DA360*$C$34+DA361*$C$35)*EXP(-$C$14*$C$30)),CZ144*$C$23,(DA360*$C$34+DA361*$C$35)*EXP(-$C$14*$C$30)),"")</f>
        <v/>
      </c>
      <c r="DA360" s="65">
        <f>IF(DA$341&gt;=$E360,IF(DA144*$C$23&gt;MAX($C$22,(DB253*$C$34+DB254*$C$35)*EXP(-$C$12*$C$30)+(DB360*$C$34+DB361*$C$35)*EXP(-$C$14*$C$30)),DA144*$C$23,(DB360*$C$34+DB361*$C$35)*EXP(-$C$14*$C$30)),"")</f>
        <v/>
      </c>
      <c r="DB360" s="65">
        <f>IF(DB$341&gt;=$E360,IF(DB144*$C$23&gt;MAX($C$22,(DC253*$C$34+DC254*$C$35)*EXP(-$C$12*$C$30)+(DC360*$C$34+DC361*$C$35)*EXP(-$C$14*$C$30)),DB144*$C$23,(DC360*$C$34+DC361*$C$35)*EXP(-$C$14*$C$30)),"")</f>
        <v/>
      </c>
      <c r="DC360" s="65">
        <f>IF(DC$341&gt;=$E360,IF(DC144*$C$23&gt;$C$22,DC144*$C$23,0),"")</f>
        <v/>
      </c>
    </row>
    <row r="361" ht="12" customHeight="1">
      <c r="B361" s="12" t="n"/>
      <c r="C361" s="12" t="n"/>
      <c r="D361" s="12" t="n"/>
      <c r="E361" s="64">
        <f>E360+1</f>
        <v/>
      </c>
      <c r="G361" s="65">
        <f>IF(G$341&gt;=$E361,IF(G145*$C$23&gt;MAX($C$22,(H254*$C$34+H255*$C$35)*EXP(-$C$12*$C$30)+(H361*$C$34+H362*$C$35)*EXP(-$C$14*$C$30)),G145*$C$23,(H361*$C$34+H362*$C$35)*EXP(-$C$14*$C$30)),"")</f>
        <v/>
      </c>
      <c r="H361" s="65">
        <f>IF(H$341&gt;=$E361,IF(H145*$C$23&gt;MAX($C$22,(I254*$C$34+I255*$C$35)*EXP(-$C$12*$C$30)+(I361*$C$34+I362*$C$35)*EXP(-$C$14*$C$30)),H145*$C$23,(I361*$C$34+I362*$C$35)*EXP(-$C$14*$C$30)),"")</f>
        <v/>
      </c>
      <c r="I361" s="65">
        <f>IF(I$341&gt;=$E361,IF(I145*$C$23&gt;MAX($C$22,(J254*$C$34+J255*$C$35)*EXP(-$C$12*$C$30)+(J361*$C$34+J362*$C$35)*EXP(-$C$14*$C$30)),I145*$C$23,(J361*$C$34+J362*$C$35)*EXP(-$C$14*$C$30)),"")</f>
        <v/>
      </c>
      <c r="J361" s="65">
        <f>IF(J$341&gt;=$E361,IF(J145*$C$23&gt;MAX($C$22,(K254*$C$34+K255*$C$35)*EXP(-$C$12*$C$30)+(K361*$C$34+K362*$C$35)*EXP(-$C$14*$C$30)),J145*$C$23,(K361*$C$34+K362*$C$35)*EXP(-$C$14*$C$30)),"")</f>
        <v/>
      </c>
      <c r="K361" s="65">
        <f>IF(K$341&gt;=$E361,IF(K145*$C$23&gt;MAX($C$22,(L254*$C$34+L255*$C$35)*EXP(-$C$12*$C$30)+(L361*$C$34+L362*$C$35)*EXP(-$C$14*$C$30)),K145*$C$23,(L361*$C$34+L362*$C$35)*EXP(-$C$14*$C$30)),"")</f>
        <v/>
      </c>
      <c r="L361" s="65">
        <f>IF(L$341&gt;=$E361,IF(L145*$C$23&gt;MAX($C$22,(M254*$C$34+M255*$C$35)*EXP(-$C$12*$C$30)+(M361*$C$34+M362*$C$35)*EXP(-$C$14*$C$30)),L145*$C$23,(M361*$C$34+M362*$C$35)*EXP(-$C$14*$C$30)),"")</f>
        <v/>
      </c>
      <c r="M361" s="65">
        <f>IF(M$341&gt;=$E361,IF(M145*$C$23&gt;MAX($C$22,(N254*$C$34+N255*$C$35)*EXP(-$C$12*$C$30)+(N361*$C$34+N362*$C$35)*EXP(-$C$14*$C$30)),M145*$C$23,(N361*$C$34+N362*$C$35)*EXP(-$C$14*$C$30)),"")</f>
        <v/>
      </c>
      <c r="N361" s="65">
        <f>IF(N$341&gt;=$E361,IF(N145*$C$23&gt;MAX($C$22,(O254*$C$34+O255*$C$35)*EXP(-$C$12*$C$30)+(O361*$C$34+O362*$C$35)*EXP(-$C$14*$C$30)),N145*$C$23,(O361*$C$34+O362*$C$35)*EXP(-$C$14*$C$30)),"")</f>
        <v/>
      </c>
      <c r="O361" s="65">
        <f>IF(O$341&gt;=$E361,IF(O145*$C$23&gt;MAX($C$22,(P254*$C$34+P255*$C$35)*EXP(-$C$12*$C$30)+(P361*$C$34+P362*$C$35)*EXP(-$C$14*$C$30)),O145*$C$23,(P361*$C$34+P362*$C$35)*EXP(-$C$14*$C$30)),"")</f>
        <v/>
      </c>
      <c r="P361" s="65">
        <f>IF(P$341&gt;=$E361,IF(P145*$C$23&gt;MAX($C$22,(Q254*$C$34+Q255*$C$35)*EXP(-$C$12*$C$30)+(Q361*$C$34+Q362*$C$35)*EXP(-$C$14*$C$30)),P145*$C$23,(Q361*$C$34+Q362*$C$35)*EXP(-$C$14*$C$30)),"")</f>
        <v/>
      </c>
      <c r="Q361" s="65">
        <f>IF(Q$341&gt;=$E361,IF(Q145*$C$23&gt;MAX($C$22,(R254*$C$34+R255*$C$35)*EXP(-$C$12*$C$30)+(R361*$C$34+R362*$C$35)*EXP(-$C$14*$C$30)),Q145*$C$23,(R361*$C$34+R362*$C$35)*EXP(-$C$14*$C$30)),"")</f>
        <v/>
      </c>
      <c r="R361" s="65">
        <f>IF(R$341&gt;=$E361,IF(R145*$C$23&gt;MAX($C$22,(S254*$C$34+S255*$C$35)*EXP(-$C$12*$C$30)+(S361*$C$34+S362*$C$35)*EXP(-$C$14*$C$30)),R145*$C$23,(S361*$C$34+S362*$C$35)*EXP(-$C$14*$C$30)),"")</f>
        <v/>
      </c>
      <c r="S361" s="65">
        <f>IF(S$341&gt;=$E361,IF(S145*$C$23&gt;MAX($C$22,(T254*$C$34+T255*$C$35)*EXP(-$C$12*$C$30)+(T361*$C$34+T362*$C$35)*EXP(-$C$14*$C$30)),S145*$C$23,(T361*$C$34+T362*$C$35)*EXP(-$C$14*$C$30)),"")</f>
        <v/>
      </c>
      <c r="T361" s="65">
        <f>IF(T$341&gt;=$E361,IF(T145*$C$23&gt;MAX($C$22,(U254*$C$34+U255*$C$35)*EXP(-$C$12*$C$30)+(U361*$C$34+U362*$C$35)*EXP(-$C$14*$C$30)),T145*$C$23,(U361*$C$34+U362*$C$35)*EXP(-$C$14*$C$30)),"")</f>
        <v/>
      </c>
      <c r="U361" s="65">
        <f>IF(U$341&gt;=$E361,IF(U145*$C$23&gt;MAX($C$22,(V254*$C$34+V255*$C$35)*EXP(-$C$12*$C$30)+(V361*$C$34+V362*$C$35)*EXP(-$C$14*$C$30)),U145*$C$23,(V361*$C$34+V362*$C$35)*EXP(-$C$14*$C$30)),"")</f>
        <v/>
      </c>
      <c r="V361" s="65">
        <f>IF(V$341&gt;=$E361,IF(V145*$C$23&gt;MAX($C$22,(W254*$C$34+W255*$C$35)*EXP(-$C$12*$C$30)+(W361*$C$34+W362*$C$35)*EXP(-$C$14*$C$30)),V145*$C$23,(W361*$C$34+W362*$C$35)*EXP(-$C$14*$C$30)),"")</f>
        <v/>
      </c>
      <c r="W361" s="65">
        <f>IF(W$341&gt;=$E361,IF(W145*$C$23&gt;MAX($C$22,(X254*$C$34+X255*$C$35)*EXP(-$C$12*$C$30)+(X361*$C$34+X362*$C$35)*EXP(-$C$14*$C$30)),W145*$C$23,(X361*$C$34+X362*$C$35)*EXP(-$C$14*$C$30)),"")</f>
        <v/>
      </c>
      <c r="X361" s="65">
        <f>IF(X$341&gt;=$E361,IF(X145*$C$23&gt;MAX($C$22,(Y254*$C$34+Y255*$C$35)*EXP(-$C$12*$C$30)+(Y361*$C$34+Y362*$C$35)*EXP(-$C$14*$C$30)),X145*$C$23,(Y361*$C$34+Y362*$C$35)*EXP(-$C$14*$C$30)),"")</f>
        <v/>
      </c>
      <c r="Y361" s="65">
        <f>IF(Y$341&gt;=$E361,IF(Y145*$C$23&gt;MAX($C$22,(Z254*$C$34+Z255*$C$35)*EXP(-$C$12*$C$30)+(Z361*$C$34+Z362*$C$35)*EXP(-$C$14*$C$30)),Y145*$C$23,(Z361*$C$34+Z362*$C$35)*EXP(-$C$14*$C$30)),"")</f>
        <v/>
      </c>
      <c r="Z361" s="65">
        <f>IF(Z$341&gt;=$E361,IF(Z145*$C$23&gt;MAX($C$22,(AA254*$C$34+AA255*$C$35)*EXP(-$C$12*$C$30)+(AA361*$C$34+AA362*$C$35)*EXP(-$C$14*$C$30)),Z145*$C$23,(AA361*$C$34+AA362*$C$35)*EXP(-$C$14*$C$30)),"")</f>
        <v/>
      </c>
      <c r="AA361" s="65">
        <f>IF(AA$341&gt;=$E361,IF(AA145*$C$23&gt;MAX($C$22,(AB254*$C$34+AB255*$C$35)*EXP(-$C$12*$C$30)+(AB361*$C$34+AB362*$C$35)*EXP(-$C$14*$C$30)),AA145*$C$23,(AB361*$C$34+AB362*$C$35)*EXP(-$C$14*$C$30)),"")</f>
        <v/>
      </c>
      <c r="AB361" s="65">
        <f>IF(AB$341&gt;=$E361,IF(AB145*$C$23&gt;MAX($C$22,(AC254*$C$34+AC255*$C$35)*EXP(-$C$12*$C$30)+(AC361*$C$34+AC362*$C$35)*EXP(-$C$14*$C$30)),AB145*$C$23,(AC361*$C$34+AC362*$C$35)*EXP(-$C$14*$C$30)),"")</f>
        <v/>
      </c>
      <c r="AC361" s="65">
        <f>IF(AC$341&gt;=$E361,IF(AC145*$C$23&gt;MAX($C$22,(AD254*$C$34+AD255*$C$35)*EXP(-$C$12*$C$30)+(AD361*$C$34+AD362*$C$35)*EXP(-$C$14*$C$30)),AC145*$C$23,(AD361*$C$34+AD362*$C$35)*EXP(-$C$14*$C$30)),"")</f>
        <v/>
      </c>
      <c r="AD361" s="65">
        <f>IF(AD$341&gt;=$E361,IF(AD145*$C$23&gt;MAX($C$22,(AE254*$C$34+AE255*$C$35)*EXP(-$C$12*$C$30)+(AE361*$C$34+AE362*$C$35)*EXP(-$C$14*$C$30)),AD145*$C$23,(AE361*$C$34+AE362*$C$35)*EXP(-$C$14*$C$30)),"")</f>
        <v/>
      </c>
      <c r="AE361" s="65">
        <f>IF(AE$341&gt;=$E361,IF(AE145*$C$23&gt;MAX($C$22,(AF254*$C$34+AF255*$C$35)*EXP(-$C$12*$C$30)+(AF361*$C$34+AF362*$C$35)*EXP(-$C$14*$C$30)),AE145*$C$23,(AF361*$C$34+AF362*$C$35)*EXP(-$C$14*$C$30)),"")</f>
        <v/>
      </c>
      <c r="AF361" s="65">
        <f>IF(AF$341&gt;=$E361,IF(AF145*$C$23&gt;MAX($C$22,(AG254*$C$34+AG255*$C$35)*EXP(-$C$12*$C$30)+(AG361*$C$34+AG362*$C$35)*EXP(-$C$14*$C$30)),AF145*$C$23,(AG361*$C$34+AG362*$C$35)*EXP(-$C$14*$C$30)),"")</f>
        <v/>
      </c>
      <c r="AG361" s="65">
        <f>IF(AG$341&gt;=$E361,IF(AG145*$C$23&gt;MAX($C$22,(AH254*$C$34+AH255*$C$35)*EXP(-$C$12*$C$30)+(AH361*$C$34+AH362*$C$35)*EXP(-$C$14*$C$30)),AG145*$C$23,(AH361*$C$34+AH362*$C$35)*EXP(-$C$14*$C$30)),"")</f>
        <v/>
      </c>
      <c r="AH361" s="65">
        <f>IF(AH$341&gt;=$E361,IF(AH145*$C$23&gt;MAX($C$22,(AI254*$C$34+AI255*$C$35)*EXP(-$C$12*$C$30)+(AI361*$C$34+AI362*$C$35)*EXP(-$C$14*$C$30)),AH145*$C$23,(AI361*$C$34+AI362*$C$35)*EXP(-$C$14*$C$30)),"")</f>
        <v/>
      </c>
      <c r="AI361" s="65">
        <f>IF(AI$341&gt;=$E361,IF(AI145*$C$23&gt;MAX($C$22,(AJ254*$C$34+AJ255*$C$35)*EXP(-$C$12*$C$30)+(AJ361*$C$34+AJ362*$C$35)*EXP(-$C$14*$C$30)),AI145*$C$23,(AJ361*$C$34+AJ362*$C$35)*EXP(-$C$14*$C$30)),"")</f>
        <v/>
      </c>
      <c r="AJ361" s="65">
        <f>IF(AJ$341&gt;=$E361,IF(AJ145*$C$23&gt;MAX($C$22,(AK254*$C$34+AK255*$C$35)*EXP(-$C$12*$C$30)+(AK361*$C$34+AK362*$C$35)*EXP(-$C$14*$C$30)),AJ145*$C$23,(AK361*$C$34+AK362*$C$35)*EXP(-$C$14*$C$30)),"")</f>
        <v/>
      </c>
      <c r="AK361" s="65">
        <f>IF(AK$341&gt;=$E361,IF(AK145*$C$23&gt;MAX($C$22,(AL254*$C$34+AL255*$C$35)*EXP(-$C$12*$C$30)+(AL361*$C$34+AL362*$C$35)*EXP(-$C$14*$C$30)),AK145*$C$23,(AL361*$C$34+AL362*$C$35)*EXP(-$C$14*$C$30)),"")</f>
        <v/>
      </c>
      <c r="AL361" s="65">
        <f>IF(AL$341&gt;=$E361,IF(AL145*$C$23&gt;MAX($C$22,(AM254*$C$34+AM255*$C$35)*EXP(-$C$12*$C$30)+(AM361*$C$34+AM362*$C$35)*EXP(-$C$14*$C$30)),AL145*$C$23,(AM361*$C$34+AM362*$C$35)*EXP(-$C$14*$C$30)),"")</f>
        <v/>
      </c>
      <c r="AM361" s="65">
        <f>IF(AM$341&gt;=$E361,IF(AM145*$C$23&gt;MAX($C$22,(AN254*$C$34+AN255*$C$35)*EXP(-$C$12*$C$30)+(AN361*$C$34+AN362*$C$35)*EXP(-$C$14*$C$30)),AM145*$C$23,(AN361*$C$34+AN362*$C$35)*EXP(-$C$14*$C$30)),"")</f>
        <v/>
      </c>
      <c r="AN361" s="65">
        <f>IF(AN$341&gt;=$E361,IF(AN145*$C$23&gt;MAX($C$22,(AO254*$C$34+AO255*$C$35)*EXP(-$C$12*$C$30)+(AO361*$C$34+AO362*$C$35)*EXP(-$C$14*$C$30)),AN145*$C$23,(AO361*$C$34+AO362*$C$35)*EXP(-$C$14*$C$30)),"")</f>
        <v/>
      </c>
      <c r="AO361" s="65">
        <f>IF(AO$341&gt;=$E361,IF(AO145*$C$23&gt;MAX($C$22,(AP254*$C$34+AP255*$C$35)*EXP(-$C$12*$C$30)+(AP361*$C$34+AP362*$C$35)*EXP(-$C$14*$C$30)),AO145*$C$23,(AP361*$C$34+AP362*$C$35)*EXP(-$C$14*$C$30)),"")</f>
        <v/>
      </c>
      <c r="AP361" s="65">
        <f>IF(AP$341&gt;=$E361,IF(AP145*$C$23&gt;MAX($C$22,(AQ254*$C$34+AQ255*$C$35)*EXP(-$C$12*$C$30)+(AQ361*$C$34+AQ362*$C$35)*EXP(-$C$14*$C$30)),AP145*$C$23,(AQ361*$C$34+AQ362*$C$35)*EXP(-$C$14*$C$30)),"")</f>
        <v/>
      </c>
      <c r="AQ361" s="65">
        <f>IF(AQ$341&gt;=$E361,IF(AQ145*$C$23&gt;MAX($C$22,(AR254*$C$34+AR255*$C$35)*EXP(-$C$12*$C$30)+(AR361*$C$34+AR362*$C$35)*EXP(-$C$14*$C$30)),AQ145*$C$23,(AR361*$C$34+AR362*$C$35)*EXP(-$C$14*$C$30)),"")</f>
        <v/>
      </c>
      <c r="AR361" s="65">
        <f>IF(AR$341&gt;=$E361,IF(AR145*$C$23&gt;MAX($C$22,(AS254*$C$34+AS255*$C$35)*EXP(-$C$12*$C$30)+(AS361*$C$34+AS362*$C$35)*EXP(-$C$14*$C$30)),AR145*$C$23,(AS361*$C$34+AS362*$C$35)*EXP(-$C$14*$C$30)),"")</f>
        <v/>
      </c>
      <c r="AS361" s="65">
        <f>IF(AS$341&gt;=$E361,IF(AS145*$C$23&gt;MAX($C$22,(AT254*$C$34+AT255*$C$35)*EXP(-$C$12*$C$30)+(AT361*$C$34+AT362*$C$35)*EXP(-$C$14*$C$30)),AS145*$C$23,(AT361*$C$34+AT362*$C$35)*EXP(-$C$14*$C$30)),"")</f>
        <v/>
      </c>
      <c r="AT361" s="65">
        <f>IF(AT$341&gt;=$E361,IF(AT145*$C$23&gt;MAX($C$22,(AU254*$C$34+AU255*$C$35)*EXP(-$C$12*$C$30)+(AU361*$C$34+AU362*$C$35)*EXP(-$C$14*$C$30)),AT145*$C$23,(AU361*$C$34+AU362*$C$35)*EXP(-$C$14*$C$30)),"")</f>
        <v/>
      </c>
      <c r="AU361" s="65">
        <f>IF(AU$341&gt;=$E361,IF(AU145*$C$23&gt;MAX($C$22,(AV254*$C$34+AV255*$C$35)*EXP(-$C$12*$C$30)+(AV361*$C$34+AV362*$C$35)*EXP(-$C$14*$C$30)),AU145*$C$23,(AV361*$C$34+AV362*$C$35)*EXP(-$C$14*$C$30)),"")</f>
        <v/>
      </c>
      <c r="AV361" s="65">
        <f>IF(AV$341&gt;=$E361,IF(AV145*$C$23&gt;MAX($C$22,(AW254*$C$34+AW255*$C$35)*EXP(-$C$12*$C$30)+(AW361*$C$34+AW362*$C$35)*EXP(-$C$14*$C$30)),AV145*$C$23,(AW361*$C$34+AW362*$C$35)*EXP(-$C$14*$C$30)),"")</f>
        <v/>
      </c>
      <c r="AW361" s="65">
        <f>IF(AW$341&gt;=$E361,IF(AW145*$C$23&gt;MAX($C$22,(AX254*$C$34+AX255*$C$35)*EXP(-$C$12*$C$30)+(AX361*$C$34+AX362*$C$35)*EXP(-$C$14*$C$30)),AW145*$C$23,(AX361*$C$34+AX362*$C$35)*EXP(-$C$14*$C$30)),"")</f>
        <v/>
      </c>
      <c r="AX361" s="65">
        <f>IF(AX$341&gt;=$E361,IF(AX145*$C$23&gt;MAX($C$22,(AY254*$C$34+AY255*$C$35)*EXP(-$C$12*$C$30)+(AY361*$C$34+AY362*$C$35)*EXP(-$C$14*$C$30)),AX145*$C$23,(AY361*$C$34+AY362*$C$35)*EXP(-$C$14*$C$30)),"")</f>
        <v/>
      </c>
      <c r="AY361" s="65">
        <f>IF(AY$341&gt;=$E361,IF(AY145*$C$23&gt;MAX($C$22,(AZ254*$C$34+AZ255*$C$35)*EXP(-$C$12*$C$30)+(AZ361*$C$34+AZ362*$C$35)*EXP(-$C$14*$C$30)),AY145*$C$23,(AZ361*$C$34+AZ362*$C$35)*EXP(-$C$14*$C$30)),"")</f>
        <v/>
      </c>
      <c r="AZ361" s="65">
        <f>IF(AZ$341&gt;=$E361,IF(AZ145*$C$23&gt;MAX($C$22,(BA254*$C$34+BA255*$C$35)*EXP(-$C$12*$C$30)+(BA361*$C$34+BA362*$C$35)*EXP(-$C$14*$C$30)),AZ145*$C$23,(BA361*$C$34+BA362*$C$35)*EXP(-$C$14*$C$30)),"")</f>
        <v/>
      </c>
      <c r="BA361" s="65">
        <f>IF(BA$341&gt;=$E361,IF(BA145*$C$23&gt;MAX($C$22,(BB254*$C$34+BB255*$C$35)*EXP(-$C$12*$C$30)+(BB361*$C$34+BB362*$C$35)*EXP(-$C$14*$C$30)),BA145*$C$23,(BB361*$C$34+BB362*$C$35)*EXP(-$C$14*$C$30)),"")</f>
        <v/>
      </c>
      <c r="BB361" s="65">
        <f>IF(BB$341&gt;=$E361,IF(BB145*$C$23&gt;MAX($C$22,(BC254*$C$34+BC255*$C$35)*EXP(-$C$12*$C$30)+(BC361*$C$34+BC362*$C$35)*EXP(-$C$14*$C$30)),BB145*$C$23,(BC361*$C$34+BC362*$C$35)*EXP(-$C$14*$C$30)),"")</f>
        <v/>
      </c>
      <c r="BC361" s="65">
        <f>IF(BC$341&gt;=$E361,IF(BC145*$C$23&gt;MAX($C$22,(BD254*$C$34+BD255*$C$35)*EXP(-$C$12*$C$30)+(BD361*$C$34+BD362*$C$35)*EXP(-$C$14*$C$30)),BC145*$C$23,(BD361*$C$34+BD362*$C$35)*EXP(-$C$14*$C$30)),"")</f>
        <v/>
      </c>
      <c r="BD361" s="65">
        <f>IF(BD$341&gt;=$E361,IF(BD145*$C$23&gt;MAX($C$22,(BE254*$C$34+BE255*$C$35)*EXP(-$C$12*$C$30)+(BE361*$C$34+BE362*$C$35)*EXP(-$C$14*$C$30)),BD145*$C$23,(BE361*$C$34+BE362*$C$35)*EXP(-$C$14*$C$30)),"")</f>
        <v/>
      </c>
      <c r="BE361" s="65">
        <f>IF(BE$341&gt;=$E361,IF(BE145*$C$23&gt;MAX($C$22,(BF254*$C$34+BF255*$C$35)*EXP(-$C$12*$C$30)+(BF361*$C$34+BF362*$C$35)*EXP(-$C$14*$C$30)),BE145*$C$23,(BF361*$C$34+BF362*$C$35)*EXP(-$C$14*$C$30)),"")</f>
        <v/>
      </c>
      <c r="BF361" s="65">
        <f>IF(BF$341&gt;=$E361,IF(BF145*$C$23&gt;MAX($C$22,(BG254*$C$34+BG255*$C$35)*EXP(-$C$12*$C$30)+(BG361*$C$34+BG362*$C$35)*EXP(-$C$14*$C$30)),BF145*$C$23,(BG361*$C$34+BG362*$C$35)*EXP(-$C$14*$C$30)),"")</f>
        <v/>
      </c>
      <c r="BG361" s="65">
        <f>IF(BG$341&gt;=$E361,IF(BG145*$C$23&gt;MAX($C$22,(BH254*$C$34+BH255*$C$35)*EXP(-$C$12*$C$30)+(BH361*$C$34+BH362*$C$35)*EXP(-$C$14*$C$30)),BG145*$C$23,(BH361*$C$34+BH362*$C$35)*EXP(-$C$14*$C$30)),"")</f>
        <v/>
      </c>
      <c r="BH361" s="65">
        <f>IF(BH$341&gt;=$E361,IF(BH145*$C$23&gt;MAX($C$22,(BI254*$C$34+BI255*$C$35)*EXP(-$C$12*$C$30)+(BI361*$C$34+BI362*$C$35)*EXP(-$C$14*$C$30)),BH145*$C$23,(BI361*$C$34+BI362*$C$35)*EXP(-$C$14*$C$30)),"")</f>
        <v/>
      </c>
      <c r="BI361" s="65">
        <f>IF(BI$341&gt;=$E361,IF(BI145*$C$23&gt;MAX($C$22,(BJ254*$C$34+BJ255*$C$35)*EXP(-$C$12*$C$30)+(BJ361*$C$34+BJ362*$C$35)*EXP(-$C$14*$C$30)),BI145*$C$23,(BJ361*$C$34+BJ362*$C$35)*EXP(-$C$14*$C$30)),"")</f>
        <v/>
      </c>
      <c r="BJ361" s="65">
        <f>IF(BJ$341&gt;=$E361,IF(BJ145*$C$23&gt;MAX($C$22,(BK254*$C$34+BK255*$C$35)*EXP(-$C$12*$C$30)+(BK361*$C$34+BK362*$C$35)*EXP(-$C$14*$C$30)),BJ145*$C$23,(BK361*$C$34+BK362*$C$35)*EXP(-$C$14*$C$30)),"")</f>
        <v/>
      </c>
      <c r="BK361" s="65">
        <f>IF(BK$341&gt;=$E361,IF(BK145*$C$23&gt;MAX($C$22,(BL254*$C$34+BL255*$C$35)*EXP(-$C$12*$C$30)+(BL361*$C$34+BL362*$C$35)*EXP(-$C$14*$C$30)),BK145*$C$23,(BL361*$C$34+BL362*$C$35)*EXP(-$C$14*$C$30)),"")</f>
        <v/>
      </c>
      <c r="BL361" s="65">
        <f>IF(BL$341&gt;=$E361,IF(BL145*$C$23&gt;MAX($C$22,(BM254*$C$34+BM255*$C$35)*EXP(-$C$12*$C$30)+(BM361*$C$34+BM362*$C$35)*EXP(-$C$14*$C$30)),BL145*$C$23,(BM361*$C$34+BM362*$C$35)*EXP(-$C$14*$C$30)),"")</f>
        <v/>
      </c>
      <c r="BM361" s="65">
        <f>IF(BM$341&gt;=$E361,IF(BM145*$C$23&gt;MAX($C$22,(BN254*$C$34+BN255*$C$35)*EXP(-$C$12*$C$30)+(BN361*$C$34+BN362*$C$35)*EXP(-$C$14*$C$30)),BM145*$C$23,(BN361*$C$34+BN362*$C$35)*EXP(-$C$14*$C$30)),"")</f>
        <v/>
      </c>
      <c r="BN361" s="65">
        <f>IF(BN$341&gt;=$E361,IF(BN145*$C$23&gt;MAX($C$22,(BO254*$C$34+BO255*$C$35)*EXP(-$C$12*$C$30)+(BO361*$C$34+BO362*$C$35)*EXP(-$C$14*$C$30)),BN145*$C$23,(BO361*$C$34+BO362*$C$35)*EXP(-$C$14*$C$30)),"")</f>
        <v/>
      </c>
      <c r="BO361" s="65">
        <f>IF(BO$341&gt;=$E361,IF(BO145*$C$23&gt;MAX($C$22,(BP254*$C$34+BP255*$C$35)*EXP(-$C$12*$C$30)+(BP361*$C$34+BP362*$C$35)*EXP(-$C$14*$C$30)),BO145*$C$23,(BP361*$C$34+BP362*$C$35)*EXP(-$C$14*$C$30)),"")</f>
        <v/>
      </c>
      <c r="BP361" s="65">
        <f>IF(BP$341&gt;=$E361,IF(BP145*$C$23&gt;MAX($C$22,(BQ254*$C$34+BQ255*$C$35)*EXP(-$C$12*$C$30)+(BQ361*$C$34+BQ362*$C$35)*EXP(-$C$14*$C$30)),BP145*$C$23,(BQ361*$C$34+BQ362*$C$35)*EXP(-$C$14*$C$30)),"")</f>
        <v/>
      </c>
      <c r="BQ361" s="65">
        <f>IF(BQ$341&gt;=$E361,IF(BQ145*$C$23&gt;MAX($C$22,(BR254*$C$34+BR255*$C$35)*EXP(-$C$12*$C$30)+(BR361*$C$34+BR362*$C$35)*EXP(-$C$14*$C$30)),BQ145*$C$23,(BR361*$C$34+BR362*$C$35)*EXP(-$C$14*$C$30)),"")</f>
        <v/>
      </c>
      <c r="BR361" s="65">
        <f>IF(BR$341&gt;=$E361,IF(BR145*$C$23&gt;MAX($C$22,(BS254*$C$34+BS255*$C$35)*EXP(-$C$12*$C$30)+(BS361*$C$34+BS362*$C$35)*EXP(-$C$14*$C$30)),BR145*$C$23,(BS361*$C$34+BS362*$C$35)*EXP(-$C$14*$C$30)),"")</f>
        <v/>
      </c>
      <c r="BS361" s="65">
        <f>IF(BS$341&gt;=$E361,IF(BS145*$C$23&gt;MAX($C$22,(BT254*$C$34+BT255*$C$35)*EXP(-$C$12*$C$30)+(BT361*$C$34+BT362*$C$35)*EXP(-$C$14*$C$30)),BS145*$C$23,(BT361*$C$34+BT362*$C$35)*EXP(-$C$14*$C$30)),"")</f>
        <v/>
      </c>
      <c r="BT361" s="65">
        <f>IF(BT$341&gt;=$E361,IF(BT145*$C$23&gt;MAX($C$22,(BU254*$C$34+BU255*$C$35)*EXP(-$C$12*$C$30)+(BU361*$C$34+BU362*$C$35)*EXP(-$C$14*$C$30)),BT145*$C$23,(BU361*$C$34+BU362*$C$35)*EXP(-$C$14*$C$30)),"")</f>
        <v/>
      </c>
      <c r="BU361" s="65">
        <f>IF(BU$341&gt;=$E361,IF(BU145*$C$23&gt;MAX($C$22,(BV254*$C$34+BV255*$C$35)*EXP(-$C$12*$C$30)+(BV361*$C$34+BV362*$C$35)*EXP(-$C$14*$C$30)),BU145*$C$23,(BV361*$C$34+BV362*$C$35)*EXP(-$C$14*$C$30)),"")</f>
        <v/>
      </c>
      <c r="BV361" s="65">
        <f>IF(BV$341&gt;=$E361,IF(BV145*$C$23&gt;MAX($C$22,(BW254*$C$34+BW255*$C$35)*EXP(-$C$12*$C$30)+(BW361*$C$34+BW362*$C$35)*EXP(-$C$14*$C$30)),BV145*$C$23,(BW361*$C$34+BW362*$C$35)*EXP(-$C$14*$C$30)),"")</f>
        <v/>
      </c>
      <c r="BW361" s="65">
        <f>IF(BW$341&gt;=$E361,IF(BW145*$C$23&gt;MAX($C$22,(BX254*$C$34+BX255*$C$35)*EXP(-$C$12*$C$30)+(BX361*$C$34+BX362*$C$35)*EXP(-$C$14*$C$30)),BW145*$C$23,(BX361*$C$34+BX362*$C$35)*EXP(-$C$14*$C$30)),"")</f>
        <v/>
      </c>
      <c r="BX361" s="65">
        <f>IF(BX$341&gt;=$E361,IF(BX145*$C$23&gt;MAX($C$22,(BY254*$C$34+BY255*$C$35)*EXP(-$C$12*$C$30)+(BY361*$C$34+BY362*$C$35)*EXP(-$C$14*$C$30)),BX145*$C$23,(BY361*$C$34+BY362*$C$35)*EXP(-$C$14*$C$30)),"")</f>
        <v/>
      </c>
      <c r="BY361" s="65">
        <f>IF(BY$341&gt;=$E361,IF(BY145*$C$23&gt;MAX($C$22,(BZ254*$C$34+BZ255*$C$35)*EXP(-$C$12*$C$30)+(BZ361*$C$34+BZ362*$C$35)*EXP(-$C$14*$C$30)),BY145*$C$23,(BZ361*$C$34+BZ362*$C$35)*EXP(-$C$14*$C$30)),"")</f>
        <v/>
      </c>
      <c r="BZ361" s="65">
        <f>IF(BZ$341&gt;=$E361,IF(BZ145*$C$23&gt;MAX($C$22,(CA254*$C$34+CA255*$C$35)*EXP(-$C$12*$C$30)+(CA361*$C$34+CA362*$C$35)*EXP(-$C$14*$C$30)),BZ145*$C$23,(CA361*$C$34+CA362*$C$35)*EXP(-$C$14*$C$30)),"")</f>
        <v/>
      </c>
      <c r="CA361" s="65">
        <f>IF(CA$341&gt;=$E361,IF(CA145*$C$23&gt;MAX($C$22,(CB254*$C$34+CB255*$C$35)*EXP(-$C$12*$C$30)+(CB361*$C$34+CB362*$C$35)*EXP(-$C$14*$C$30)),CA145*$C$23,(CB361*$C$34+CB362*$C$35)*EXP(-$C$14*$C$30)),"")</f>
        <v/>
      </c>
      <c r="CB361" s="65">
        <f>IF(CB$341&gt;=$E361,IF(CB145*$C$23&gt;MAX($C$22,(CC254*$C$34+CC255*$C$35)*EXP(-$C$12*$C$30)+(CC361*$C$34+CC362*$C$35)*EXP(-$C$14*$C$30)),CB145*$C$23,(CC361*$C$34+CC362*$C$35)*EXP(-$C$14*$C$30)),"")</f>
        <v/>
      </c>
      <c r="CC361" s="65">
        <f>IF(CC$341&gt;=$E361,IF(CC145*$C$23&gt;MAX($C$22,(CD254*$C$34+CD255*$C$35)*EXP(-$C$12*$C$30)+(CD361*$C$34+CD362*$C$35)*EXP(-$C$14*$C$30)),CC145*$C$23,(CD361*$C$34+CD362*$C$35)*EXP(-$C$14*$C$30)),"")</f>
        <v/>
      </c>
      <c r="CD361" s="65">
        <f>IF(CD$341&gt;=$E361,IF(CD145*$C$23&gt;MAX($C$22,(CE254*$C$34+CE255*$C$35)*EXP(-$C$12*$C$30)+(CE361*$C$34+CE362*$C$35)*EXP(-$C$14*$C$30)),CD145*$C$23,(CE361*$C$34+CE362*$C$35)*EXP(-$C$14*$C$30)),"")</f>
        <v/>
      </c>
      <c r="CE361" s="65">
        <f>IF(CE$341&gt;=$E361,IF(CE145*$C$23&gt;MAX($C$22,(CF254*$C$34+CF255*$C$35)*EXP(-$C$12*$C$30)+(CF361*$C$34+CF362*$C$35)*EXP(-$C$14*$C$30)),CE145*$C$23,(CF361*$C$34+CF362*$C$35)*EXP(-$C$14*$C$30)),"")</f>
        <v/>
      </c>
      <c r="CF361" s="65">
        <f>IF(CF$341&gt;=$E361,IF(CF145*$C$23&gt;MAX($C$22,(CG254*$C$34+CG255*$C$35)*EXP(-$C$12*$C$30)+(CG361*$C$34+CG362*$C$35)*EXP(-$C$14*$C$30)),CF145*$C$23,(CG361*$C$34+CG362*$C$35)*EXP(-$C$14*$C$30)),"")</f>
        <v/>
      </c>
      <c r="CG361" s="65">
        <f>IF(CG$341&gt;=$E361,IF(CG145*$C$23&gt;MAX($C$22,(CH254*$C$34+CH255*$C$35)*EXP(-$C$12*$C$30)+(CH361*$C$34+CH362*$C$35)*EXP(-$C$14*$C$30)),CG145*$C$23,(CH361*$C$34+CH362*$C$35)*EXP(-$C$14*$C$30)),"")</f>
        <v/>
      </c>
      <c r="CH361" s="65">
        <f>IF(CH$341&gt;=$E361,IF(CH145*$C$23&gt;MAX($C$22,(CI254*$C$34+CI255*$C$35)*EXP(-$C$12*$C$30)+(CI361*$C$34+CI362*$C$35)*EXP(-$C$14*$C$30)),CH145*$C$23,(CI361*$C$34+CI362*$C$35)*EXP(-$C$14*$C$30)),"")</f>
        <v/>
      </c>
      <c r="CI361" s="65">
        <f>IF(CI$341&gt;=$E361,IF(CI145*$C$23&gt;MAX($C$22,(CJ254*$C$34+CJ255*$C$35)*EXP(-$C$12*$C$30)+(CJ361*$C$34+CJ362*$C$35)*EXP(-$C$14*$C$30)),CI145*$C$23,(CJ361*$C$34+CJ362*$C$35)*EXP(-$C$14*$C$30)),"")</f>
        <v/>
      </c>
      <c r="CJ361" s="65">
        <f>IF(CJ$341&gt;=$E361,IF(CJ145*$C$23&gt;MAX($C$22,(CK254*$C$34+CK255*$C$35)*EXP(-$C$12*$C$30)+(CK361*$C$34+CK362*$C$35)*EXP(-$C$14*$C$30)),CJ145*$C$23,(CK361*$C$34+CK362*$C$35)*EXP(-$C$14*$C$30)),"")</f>
        <v/>
      </c>
      <c r="CK361" s="65">
        <f>IF(CK$341&gt;=$E361,IF(CK145*$C$23&gt;MAX($C$22,(CL254*$C$34+CL255*$C$35)*EXP(-$C$12*$C$30)+(CL361*$C$34+CL362*$C$35)*EXP(-$C$14*$C$30)),CK145*$C$23,(CL361*$C$34+CL362*$C$35)*EXP(-$C$14*$C$30)),"")</f>
        <v/>
      </c>
      <c r="CL361" s="65">
        <f>IF(CL$341&gt;=$E361,IF(CL145*$C$23&gt;MAX($C$22,(CM254*$C$34+CM255*$C$35)*EXP(-$C$12*$C$30)+(CM361*$C$34+CM362*$C$35)*EXP(-$C$14*$C$30)),CL145*$C$23,(CM361*$C$34+CM362*$C$35)*EXP(-$C$14*$C$30)),"")</f>
        <v/>
      </c>
      <c r="CM361" s="65">
        <f>IF(CM$341&gt;=$E361,IF(CM145*$C$23&gt;MAX($C$22,(CN254*$C$34+CN255*$C$35)*EXP(-$C$12*$C$30)+(CN361*$C$34+CN362*$C$35)*EXP(-$C$14*$C$30)),CM145*$C$23,(CN361*$C$34+CN362*$C$35)*EXP(-$C$14*$C$30)),"")</f>
        <v/>
      </c>
      <c r="CN361" s="65">
        <f>IF(CN$341&gt;=$E361,IF(CN145*$C$23&gt;MAX($C$22,(CO254*$C$34+CO255*$C$35)*EXP(-$C$12*$C$30)+(CO361*$C$34+CO362*$C$35)*EXP(-$C$14*$C$30)),CN145*$C$23,(CO361*$C$34+CO362*$C$35)*EXP(-$C$14*$C$30)),"")</f>
        <v/>
      </c>
      <c r="CO361" s="65">
        <f>IF(CO$341&gt;=$E361,IF(CO145*$C$23&gt;MAX($C$22,(CP254*$C$34+CP255*$C$35)*EXP(-$C$12*$C$30)+(CP361*$C$34+CP362*$C$35)*EXP(-$C$14*$C$30)),CO145*$C$23,(CP361*$C$34+CP362*$C$35)*EXP(-$C$14*$C$30)),"")</f>
        <v/>
      </c>
      <c r="CP361" s="65">
        <f>IF(CP$341&gt;=$E361,IF(CP145*$C$23&gt;MAX($C$22,(CQ254*$C$34+CQ255*$C$35)*EXP(-$C$12*$C$30)+(CQ361*$C$34+CQ362*$C$35)*EXP(-$C$14*$C$30)),CP145*$C$23,(CQ361*$C$34+CQ362*$C$35)*EXP(-$C$14*$C$30)),"")</f>
        <v/>
      </c>
      <c r="CQ361" s="65">
        <f>IF(CQ$341&gt;=$E361,IF(CQ145*$C$23&gt;MAX($C$22,(CR254*$C$34+CR255*$C$35)*EXP(-$C$12*$C$30)+(CR361*$C$34+CR362*$C$35)*EXP(-$C$14*$C$30)),CQ145*$C$23,(CR361*$C$34+CR362*$C$35)*EXP(-$C$14*$C$30)),"")</f>
        <v/>
      </c>
      <c r="CR361" s="65">
        <f>IF(CR$341&gt;=$E361,IF(CR145*$C$23&gt;MAX($C$22,(CS254*$C$34+CS255*$C$35)*EXP(-$C$12*$C$30)+(CS361*$C$34+CS362*$C$35)*EXP(-$C$14*$C$30)),CR145*$C$23,(CS361*$C$34+CS362*$C$35)*EXP(-$C$14*$C$30)),"")</f>
        <v/>
      </c>
      <c r="CS361" s="65">
        <f>IF(CS$341&gt;=$E361,IF(CS145*$C$23&gt;MAX($C$22,(CT254*$C$34+CT255*$C$35)*EXP(-$C$12*$C$30)+(CT361*$C$34+CT362*$C$35)*EXP(-$C$14*$C$30)),CS145*$C$23,(CT361*$C$34+CT362*$C$35)*EXP(-$C$14*$C$30)),"")</f>
        <v/>
      </c>
      <c r="CT361" s="65">
        <f>IF(CT$341&gt;=$E361,IF(CT145*$C$23&gt;MAX($C$22,(CU254*$C$34+CU255*$C$35)*EXP(-$C$12*$C$30)+(CU361*$C$34+CU362*$C$35)*EXP(-$C$14*$C$30)),CT145*$C$23,(CU361*$C$34+CU362*$C$35)*EXP(-$C$14*$C$30)),"")</f>
        <v/>
      </c>
      <c r="CU361" s="65">
        <f>IF(CU$341&gt;=$E361,IF(CU145*$C$23&gt;MAX($C$22,(CV254*$C$34+CV255*$C$35)*EXP(-$C$12*$C$30)+(CV361*$C$34+CV362*$C$35)*EXP(-$C$14*$C$30)),CU145*$C$23,(CV361*$C$34+CV362*$C$35)*EXP(-$C$14*$C$30)),"")</f>
        <v/>
      </c>
      <c r="CV361" s="65">
        <f>IF(CV$341&gt;=$E361,IF(CV145*$C$23&gt;MAX($C$22,(CW254*$C$34+CW255*$C$35)*EXP(-$C$12*$C$30)+(CW361*$C$34+CW362*$C$35)*EXP(-$C$14*$C$30)),CV145*$C$23,(CW361*$C$34+CW362*$C$35)*EXP(-$C$14*$C$30)),"")</f>
        <v/>
      </c>
      <c r="CW361" s="65">
        <f>IF(CW$341&gt;=$E361,IF(CW145*$C$23&gt;MAX($C$22,(CX254*$C$34+CX255*$C$35)*EXP(-$C$12*$C$30)+(CX361*$C$34+CX362*$C$35)*EXP(-$C$14*$C$30)),CW145*$C$23,(CX361*$C$34+CX362*$C$35)*EXP(-$C$14*$C$30)),"")</f>
        <v/>
      </c>
      <c r="CX361" s="65">
        <f>IF(CX$341&gt;=$E361,IF(CX145*$C$23&gt;MAX($C$22,(CY254*$C$34+CY255*$C$35)*EXP(-$C$12*$C$30)+(CY361*$C$34+CY362*$C$35)*EXP(-$C$14*$C$30)),CX145*$C$23,(CY361*$C$34+CY362*$C$35)*EXP(-$C$14*$C$30)),"")</f>
        <v/>
      </c>
      <c r="CY361" s="65">
        <f>IF(CY$341&gt;=$E361,IF(CY145*$C$23&gt;MAX($C$22,(CZ254*$C$34+CZ255*$C$35)*EXP(-$C$12*$C$30)+(CZ361*$C$34+CZ362*$C$35)*EXP(-$C$14*$C$30)),CY145*$C$23,(CZ361*$C$34+CZ362*$C$35)*EXP(-$C$14*$C$30)),"")</f>
        <v/>
      </c>
      <c r="CZ361" s="65">
        <f>IF(CZ$341&gt;=$E361,IF(CZ145*$C$23&gt;MAX($C$22,(DA254*$C$34+DA255*$C$35)*EXP(-$C$12*$C$30)+(DA361*$C$34+DA362*$C$35)*EXP(-$C$14*$C$30)),CZ145*$C$23,(DA361*$C$34+DA362*$C$35)*EXP(-$C$14*$C$30)),"")</f>
        <v/>
      </c>
      <c r="DA361" s="65">
        <f>IF(DA$341&gt;=$E361,IF(DA145*$C$23&gt;MAX($C$22,(DB254*$C$34+DB255*$C$35)*EXP(-$C$12*$C$30)+(DB361*$C$34+DB362*$C$35)*EXP(-$C$14*$C$30)),DA145*$C$23,(DB361*$C$34+DB362*$C$35)*EXP(-$C$14*$C$30)),"")</f>
        <v/>
      </c>
      <c r="DB361" s="65">
        <f>IF(DB$341&gt;=$E361,IF(DB145*$C$23&gt;MAX($C$22,(DC254*$C$34+DC255*$C$35)*EXP(-$C$12*$C$30)+(DC361*$C$34+DC362*$C$35)*EXP(-$C$14*$C$30)),DB145*$C$23,(DC361*$C$34+DC362*$C$35)*EXP(-$C$14*$C$30)),"")</f>
        <v/>
      </c>
      <c r="DC361" s="65">
        <f>IF(DC$341&gt;=$E361,IF(DC145*$C$23&gt;$C$22,DC145*$C$23,0),"")</f>
        <v/>
      </c>
    </row>
    <row r="362" ht="12" customHeight="1">
      <c r="B362" s="12" t="n"/>
      <c r="C362" s="12" t="n"/>
      <c r="D362" s="12" t="n"/>
      <c r="E362" s="64">
        <f>E361+1</f>
        <v/>
      </c>
      <c r="G362" s="65">
        <f>IF(G$341&gt;=$E362,IF(G146*$C$23&gt;MAX($C$22,(H255*$C$34+H256*$C$35)*EXP(-$C$12*$C$30)+(H362*$C$34+H363*$C$35)*EXP(-$C$14*$C$30)),G146*$C$23,(H362*$C$34+H363*$C$35)*EXP(-$C$14*$C$30)),"")</f>
        <v/>
      </c>
      <c r="H362" s="65">
        <f>IF(H$341&gt;=$E362,IF(H146*$C$23&gt;MAX($C$22,(I255*$C$34+I256*$C$35)*EXP(-$C$12*$C$30)+(I362*$C$34+I363*$C$35)*EXP(-$C$14*$C$30)),H146*$C$23,(I362*$C$34+I363*$C$35)*EXP(-$C$14*$C$30)),"")</f>
        <v/>
      </c>
      <c r="I362" s="65">
        <f>IF(I$341&gt;=$E362,IF(I146*$C$23&gt;MAX($C$22,(J255*$C$34+J256*$C$35)*EXP(-$C$12*$C$30)+(J362*$C$34+J363*$C$35)*EXP(-$C$14*$C$30)),I146*$C$23,(J362*$C$34+J363*$C$35)*EXP(-$C$14*$C$30)),"")</f>
        <v/>
      </c>
      <c r="J362" s="65">
        <f>IF(J$341&gt;=$E362,IF(J146*$C$23&gt;MAX($C$22,(K255*$C$34+K256*$C$35)*EXP(-$C$12*$C$30)+(K362*$C$34+K363*$C$35)*EXP(-$C$14*$C$30)),J146*$C$23,(K362*$C$34+K363*$C$35)*EXP(-$C$14*$C$30)),"")</f>
        <v/>
      </c>
      <c r="K362" s="65">
        <f>IF(K$341&gt;=$E362,IF(K146*$C$23&gt;MAX($C$22,(L255*$C$34+L256*$C$35)*EXP(-$C$12*$C$30)+(L362*$C$34+L363*$C$35)*EXP(-$C$14*$C$30)),K146*$C$23,(L362*$C$34+L363*$C$35)*EXP(-$C$14*$C$30)),"")</f>
        <v/>
      </c>
      <c r="L362" s="65">
        <f>IF(L$341&gt;=$E362,IF(L146*$C$23&gt;MAX($C$22,(M255*$C$34+M256*$C$35)*EXP(-$C$12*$C$30)+(M362*$C$34+M363*$C$35)*EXP(-$C$14*$C$30)),L146*$C$23,(M362*$C$34+M363*$C$35)*EXP(-$C$14*$C$30)),"")</f>
        <v/>
      </c>
      <c r="M362" s="65">
        <f>IF(M$341&gt;=$E362,IF(M146*$C$23&gt;MAX($C$22,(N255*$C$34+N256*$C$35)*EXP(-$C$12*$C$30)+(N362*$C$34+N363*$C$35)*EXP(-$C$14*$C$30)),M146*$C$23,(N362*$C$34+N363*$C$35)*EXP(-$C$14*$C$30)),"")</f>
        <v/>
      </c>
      <c r="N362" s="65">
        <f>IF(N$341&gt;=$E362,IF(N146*$C$23&gt;MAX($C$22,(O255*$C$34+O256*$C$35)*EXP(-$C$12*$C$30)+(O362*$C$34+O363*$C$35)*EXP(-$C$14*$C$30)),N146*$C$23,(O362*$C$34+O363*$C$35)*EXP(-$C$14*$C$30)),"")</f>
        <v/>
      </c>
      <c r="O362" s="65">
        <f>IF(O$341&gt;=$E362,IF(O146*$C$23&gt;MAX($C$22,(P255*$C$34+P256*$C$35)*EXP(-$C$12*$C$30)+(P362*$C$34+P363*$C$35)*EXP(-$C$14*$C$30)),O146*$C$23,(P362*$C$34+P363*$C$35)*EXP(-$C$14*$C$30)),"")</f>
        <v/>
      </c>
      <c r="P362" s="65">
        <f>IF(P$341&gt;=$E362,IF(P146*$C$23&gt;MAX($C$22,(Q255*$C$34+Q256*$C$35)*EXP(-$C$12*$C$30)+(Q362*$C$34+Q363*$C$35)*EXP(-$C$14*$C$30)),P146*$C$23,(Q362*$C$34+Q363*$C$35)*EXP(-$C$14*$C$30)),"")</f>
        <v/>
      </c>
      <c r="Q362" s="65">
        <f>IF(Q$341&gt;=$E362,IF(Q146*$C$23&gt;MAX($C$22,(R255*$C$34+R256*$C$35)*EXP(-$C$12*$C$30)+(R362*$C$34+R363*$C$35)*EXP(-$C$14*$C$30)),Q146*$C$23,(R362*$C$34+R363*$C$35)*EXP(-$C$14*$C$30)),"")</f>
        <v/>
      </c>
      <c r="R362" s="65">
        <f>IF(R$341&gt;=$E362,IF(R146*$C$23&gt;MAX($C$22,(S255*$C$34+S256*$C$35)*EXP(-$C$12*$C$30)+(S362*$C$34+S363*$C$35)*EXP(-$C$14*$C$30)),R146*$C$23,(S362*$C$34+S363*$C$35)*EXP(-$C$14*$C$30)),"")</f>
        <v/>
      </c>
      <c r="S362" s="65">
        <f>IF(S$341&gt;=$E362,IF(S146*$C$23&gt;MAX($C$22,(T255*$C$34+T256*$C$35)*EXP(-$C$12*$C$30)+(T362*$C$34+T363*$C$35)*EXP(-$C$14*$C$30)),S146*$C$23,(T362*$C$34+T363*$C$35)*EXP(-$C$14*$C$30)),"")</f>
        <v/>
      </c>
      <c r="T362" s="65">
        <f>IF(T$341&gt;=$E362,IF(T146*$C$23&gt;MAX($C$22,(U255*$C$34+U256*$C$35)*EXP(-$C$12*$C$30)+(U362*$C$34+U363*$C$35)*EXP(-$C$14*$C$30)),T146*$C$23,(U362*$C$34+U363*$C$35)*EXP(-$C$14*$C$30)),"")</f>
        <v/>
      </c>
      <c r="U362" s="65">
        <f>IF(U$341&gt;=$E362,IF(U146*$C$23&gt;MAX($C$22,(V255*$C$34+V256*$C$35)*EXP(-$C$12*$C$30)+(V362*$C$34+V363*$C$35)*EXP(-$C$14*$C$30)),U146*$C$23,(V362*$C$34+V363*$C$35)*EXP(-$C$14*$C$30)),"")</f>
        <v/>
      </c>
      <c r="V362" s="65">
        <f>IF(V$341&gt;=$E362,IF(V146*$C$23&gt;MAX($C$22,(W255*$C$34+W256*$C$35)*EXP(-$C$12*$C$30)+(W362*$C$34+W363*$C$35)*EXP(-$C$14*$C$30)),V146*$C$23,(W362*$C$34+W363*$C$35)*EXP(-$C$14*$C$30)),"")</f>
        <v/>
      </c>
      <c r="W362" s="65">
        <f>IF(W$341&gt;=$E362,IF(W146*$C$23&gt;MAX($C$22,(X255*$C$34+X256*$C$35)*EXP(-$C$12*$C$30)+(X362*$C$34+X363*$C$35)*EXP(-$C$14*$C$30)),W146*$C$23,(X362*$C$34+X363*$C$35)*EXP(-$C$14*$C$30)),"")</f>
        <v/>
      </c>
      <c r="X362" s="65">
        <f>IF(X$341&gt;=$E362,IF(X146*$C$23&gt;MAX($C$22,(Y255*$C$34+Y256*$C$35)*EXP(-$C$12*$C$30)+(Y362*$C$34+Y363*$C$35)*EXP(-$C$14*$C$30)),X146*$C$23,(Y362*$C$34+Y363*$C$35)*EXP(-$C$14*$C$30)),"")</f>
        <v/>
      </c>
      <c r="Y362" s="65">
        <f>IF(Y$341&gt;=$E362,IF(Y146*$C$23&gt;MAX($C$22,(Z255*$C$34+Z256*$C$35)*EXP(-$C$12*$C$30)+(Z362*$C$34+Z363*$C$35)*EXP(-$C$14*$C$30)),Y146*$C$23,(Z362*$C$34+Z363*$C$35)*EXP(-$C$14*$C$30)),"")</f>
        <v/>
      </c>
      <c r="Z362" s="65">
        <f>IF(Z$341&gt;=$E362,IF(Z146*$C$23&gt;MAX($C$22,(AA255*$C$34+AA256*$C$35)*EXP(-$C$12*$C$30)+(AA362*$C$34+AA363*$C$35)*EXP(-$C$14*$C$30)),Z146*$C$23,(AA362*$C$34+AA363*$C$35)*EXP(-$C$14*$C$30)),"")</f>
        <v/>
      </c>
      <c r="AA362" s="65">
        <f>IF(AA$341&gt;=$E362,IF(AA146*$C$23&gt;MAX($C$22,(AB255*$C$34+AB256*$C$35)*EXP(-$C$12*$C$30)+(AB362*$C$34+AB363*$C$35)*EXP(-$C$14*$C$30)),AA146*$C$23,(AB362*$C$34+AB363*$C$35)*EXP(-$C$14*$C$30)),"")</f>
        <v/>
      </c>
      <c r="AB362" s="65">
        <f>IF(AB$341&gt;=$E362,IF(AB146*$C$23&gt;MAX($C$22,(AC255*$C$34+AC256*$C$35)*EXP(-$C$12*$C$30)+(AC362*$C$34+AC363*$C$35)*EXP(-$C$14*$C$30)),AB146*$C$23,(AC362*$C$34+AC363*$C$35)*EXP(-$C$14*$C$30)),"")</f>
        <v/>
      </c>
      <c r="AC362" s="65">
        <f>IF(AC$341&gt;=$E362,IF(AC146*$C$23&gt;MAX($C$22,(AD255*$C$34+AD256*$C$35)*EXP(-$C$12*$C$30)+(AD362*$C$34+AD363*$C$35)*EXP(-$C$14*$C$30)),AC146*$C$23,(AD362*$C$34+AD363*$C$35)*EXP(-$C$14*$C$30)),"")</f>
        <v/>
      </c>
      <c r="AD362" s="65">
        <f>IF(AD$341&gt;=$E362,IF(AD146*$C$23&gt;MAX($C$22,(AE255*$C$34+AE256*$C$35)*EXP(-$C$12*$C$30)+(AE362*$C$34+AE363*$C$35)*EXP(-$C$14*$C$30)),AD146*$C$23,(AE362*$C$34+AE363*$C$35)*EXP(-$C$14*$C$30)),"")</f>
        <v/>
      </c>
      <c r="AE362" s="65">
        <f>IF(AE$341&gt;=$E362,IF(AE146*$C$23&gt;MAX($C$22,(AF255*$C$34+AF256*$C$35)*EXP(-$C$12*$C$30)+(AF362*$C$34+AF363*$C$35)*EXP(-$C$14*$C$30)),AE146*$C$23,(AF362*$C$34+AF363*$C$35)*EXP(-$C$14*$C$30)),"")</f>
        <v/>
      </c>
      <c r="AF362" s="65">
        <f>IF(AF$341&gt;=$E362,IF(AF146*$C$23&gt;MAX($C$22,(AG255*$C$34+AG256*$C$35)*EXP(-$C$12*$C$30)+(AG362*$C$34+AG363*$C$35)*EXP(-$C$14*$C$30)),AF146*$C$23,(AG362*$C$34+AG363*$C$35)*EXP(-$C$14*$C$30)),"")</f>
        <v/>
      </c>
      <c r="AG362" s="65">
        <f>IF(AG$341&gt;=$E362,IF(AG146*$C$23&gt;MAX($C$22,(AH255*$C$34+AH256*$C$35)*EXP(-$C$12*$C$30)+(AH362*$C$34+AH363*$C$35)*EXP(-$C$14*$C$30)),AG146*$C$23,(AH362*$C$34+AH363*$C$35)*EXP(-$C$14*$C$30)),"")</f>
        <v/>
      </c>
      <c r="AH362" s="65">
        <f>IF(AH$341&gt;=$E362,IF(AH146*$C$23&gt;MAX($C$22,(AI255*$C$34+AI256*$C$35)*EXP(-$C$12*$C$30)+(AI362*$C$34+AI363*$C$35)*EXP(-$C$14*$C$30)),AH146*$C$23,(AI362*$C$34+AI363*$C$35)*EXP(-$C$14*$C$30)),"")</f>
        <v/>
      </c>
      <c r="AI362" s="65">
        <f>IF(AI$341&gt;=$E362,IF(AI146*$C$23&gt;MAX($C$22,(AJ255*$C$34+AJ256*$C$35)*EXP(-$C$12*$C$30)+(AJ362*$C$34+AJ363*$C$35)*EXP(-$C$14*$C$30)),AI146*$C$23,(AJ362*$C$34+AJ363*$C$35)*EXP(-$C$14*$C$30)),"")</f>
        <v/>
      </c>
      <c r="AJ362" s="65">
        <f>IF(AJ$341&gt;=$E362,IF(AJ146*$C$23&gt;MAX($C$22,(AK255*$C$34+AK256*$C$35)*EXP(-$C$12*$C$30)+(AK362*$C$34+AK363*$C$35)*EXP(-$C$14*$C$30)),AJ146*$C$23,(AK362*$C$34+AK363*$C$35)*EXP(-$C$14*$C$30)),"")</f>
        <v/>
      </c>
      <c r="AK362" s="65">
        <f>IF(AK$341&gt;=$E362,IF(AK146*$C$23&gt;MAX($C$22,(AL255*$C$34+AL256*$C$35)*EXP(-$C$12*$C$30)+(AL362*$C$34+AL363*$C$35)*EXP(-$C$14*$C$30)),AK146*$C$23,(AL362*$C$34+AL363*$C$35)*EXP(-$C$14*$C$30)),"")</f>
        <v/>
      </c>
      <c r="AL362" s="65">
        <f>IF(AL$341&gt;=$E362,IF(AL146*$C$23&gt;MAX($C$22,(AM255*$C$34+AM256*$C$35)*EXP(-$C$12*$C$30)+(AM362*$C$34+AM363*$C$35)*EXP(-$C$14*$C$30)),AL146*$C$23,(AM362*$C$34+AM363*$C$35)*EXP(-$C$14*$C$30)),"")</f>
        <v/>
      </c>
      <c r="AM362" s="65">
        <f>IF(AM$341&gt;=$E362,IF(AM146*$C$23&gt;MAX($C$22,(AN255*$C$34+AN256*$C$35)*EXP(-$C$12*$C$30)+(AN362*$C$34+AN363*$C$35)*EXP(-$C$14*$C$30)),AM146*$C$23,(AN362*$C$34+AN363*$C$35)*EXP(-$C$14*$C$30)),"")</f>
        <v/>
      </c>
      <c r="AN362" s="65">
        <f>IF(AN$341&gt;=$E362,IF(AN146*$C$23&gt;MAX($C$22,(AO255*$C$34+AO256*$C$35)*EXP(-$C$12*$C$30)+(AO362*$C$34+AO363*$C$35)*EXP(-$C$14*$C$30)),AN146*$C$23,(AO362*$C$34+AO363*$C$35)*EXP(-$C$14*$C$30)),"")</f>
        <v/>
      </c>
      <c r="AO362" s="65">
        <f>IF(AO$341&gt;=$E362,IF(AO146*$C$23&gt;MAX($C$22,(AP255*$C$34+AP256*$C$35)*EXP(-$C$12*$C$30)+(AP362*$C$34+AP363*$C$35)*EXP(-$C$14*$C$30)),AO146*$C$23,(AP362*$C$34+AP363*$C$35)*EXP(-$C$14*$C$30)),"")</f>
        <v/>
      </c>
      <c r="AP362" s="65">
        <f>IF(AP$341&gt;=$E362,IF(AP146*$C$23&gt;MAX($C$22,(AQ255*$C$34+AQ256*$C$35)*EXP(-$C$12*$C$30)+(AQ362*$C$34+AQ363*$C$35)*EXP(-$C$14*$C$30)),AP146*$C$23,(AQ362*$C$34+AQ363*$C$35)*EXP(-$C$14*$C$30)),"")</f>
        <v/>
      </c>
      <c r="AQ362" s="65">
        <f>IF(AQ$341&gt;=$E362,IF(AQ146*$C$23&gt;MAX($C$22,(AR255*$C$34+AR256*$C$35)*EXP(-$C$12*$C$30)+(AR362*$C$34+AR363*$C$35)*EXP(-$C$14*$C$30)),AQ146*$C$23,(AR362*$C$34+AR363*$C$35)*EXP(-$C$14*$C$30)),"")</f>
        <v/>
      </c>
      <c r="AR362" s="65">
        <f>IF(AR$341&gt;=$E362,IF(AR146*$C$23&gt;MAX($C$22,(AS255*$C$34+AS256*$C$35)*EXP(-$C$12*$C$30)+(AS362*$C$34+AS363*$C$35)*EXP(-$C$14*$C$30)),AR146*$C$23,(AS362*$C$34+AS363*$C$35)*EXP(-$C$14*$C$30)),"")</f>
        <v/>
      </c>
      <c r="AS362" s="65">
        <f>IF(AS$341&gt;=$E362,IF(AS146*$C$23&gt;MAX($C$22,(AT255*$C$34+AT256*$C$35)*EXP(-$C$12*$C$30)+(AT362*$C$34+AT363*$C$35)*EXP(-$C$14*$C$30)),AS146*$C$23,(AT362*$C$34+AT363*$C$35)*EXP(-$C$14*$C$30)),"")</f>
        <v/>
      </c>
      <c r="AT362" s="65">
        <f>IF(AT$341&gt;=$E362,IF(AT146*$C$23&gt;MAX($C$22,(AU255*$C$34+AU256*$C$35)*EXP(-$C$12*$C$30)+(AU362*$C$34+AU363*$C$35)*EXP(-$C$14*$C$30)),AT146*$C$23,(AU362*$C$34+AU363*$C$35)*EXP(-$C$14*$C$30)),"")</f>
        <v/>
      </c>
      <c r="AU362" s="65">
        <f>IF(AU$341&gt;=$E362,IF(AU146*$C$23&gt;MAX($C$22,(AV255*$C$34+AV256*$C$35)*EXP(-$C$12*$C$30)+(AV362*$C$34+AV363*$C$35)*EXP(-$C$14*$C$30)),AU146*$C$23,(AV362*$C$34+AV363*$C$35)*EXP(-$C$14*$C$30)),"")</f>
        <v/>
      </c>
      <c r="AV362" s="65">
        <f>IF(AV$341&gt;=$E362,IF(AV146*$C$23&gt;MAX($C$22,(AW255*$C$34+AW256*$C$35)*EXP(-$C$12*$C$30)+(AW362*$C$34+AW363*$C$35)*EXP(-$C$14*$C$30)),AV146*$C$23,(AW362*$C$34+AW363*$C$35)*EXP(-$C$14*$C$30)),"")</f>
        <v/>
      </c>
      <c r="AW362" s="65">
        <f>IF(AW$341&gt;=$E362,IF(AW146*$C$23&gt;MAX($C$22,(AX255*$C$34+AX256*$C$35)*EXP(-$C$12*$C$30)+(AX362*$C$34+AX363*$C$35)*EXP(-$C$14*$C$30)),AW146*$C$23,(AX362*$C$34+AX363*$C$35)*EXP(-$C$14*$C$30)),"")</f>
        <v/>
      </c>
      <c r="AX362" s="65">
        <f>IF(AX$341&gt;=$E362,IF(AX146*$C$23&gt;MAX($C$22,(AY255*$C$34+AY256*$C$35)*EXP(-$C$12*$C$30)+(AY362*$C$34+AY363*$C$35)*EXP(-$C$14*$C$30)),AX146*$C$23,(AY362*$C$34+AY363*$C$35)*EXP(-$C$14*$C$30)),"")</f>
        <v/>
      </c>
      <c r="AY362" s="65">
        <f>IF(AY$341&gt;=$E362,IF(AY146*$C$23&gt;MAX($C$22,(AZ255*$C$34+AZ256*$C$35)*EXP(-$C$12*$C$30)+(AZ362*$C$34+AZ363*$C$35)*EXP(-$C$14*$C$30)),AY146*$C$23,(AZ362*$C$34+AZ363*$C$35)*EXP(-$C$14*$C$30)),"")</f>
        <v/>
      </c>
      <c r="AZ362" s="65">
        <f>IF(AZ$341&gt;=$E362,IF(AZ146*$C$23&gt;MAX($C$22,(BA255*$C$34+BA256*$C$35)*EXP(-$C$12*$C$30)+(BA362*$C$34+BA363*$C$35)*EXP(-$C$14*$C$30)),AZ146*$C$23,(BA362*$C$34+BA363*$C$35)*EXP(-$C$14*$C$30)),"")</f>
        <v/>
      </c>
      <c r="BA362" s="65">
        <f>IF(BA$341&gt;=$E362,IF(BA146*$C$23&gt;MAX($C$22,(BB255*$C$34+BB256*$C$35)*EXP(-$C$12*$C$30)+(BB362*$C$34+BB363*$C$35)*EXP(-$C$14*$C$30)),BA146*$C$23,(BB362*$C$34+BB363*$C$35)*EXP(-$C$14*$C$30)),"")</f>
        <v/>
      </c>
      <c r="BB362" s="65">
        <f>IF(BB$341&gt;=$E362,IF(BB146*$C$23&gt;MAX($C$22,(BC255*$C$34+BC256*$C$35)*EXP(-$C$12*$C$30)+(BC362*$C$34+BC363*$C$35)*EXP(-$C$14*$C$30)),BB146*$C$23,(BC362*$C$34+BC363*$C$35)*EXP(-$C$14*$C$30)),"")</f>
        <v/>
      </c>
      <c r="BC362" s="65">
        <f>IF(BC$341&gt;=$E362,IF(BC146*$C$23&gt;MAX($C$22,(BD255*$C$34+BD256*$C$35)*EXP(-$C$12*$C$30)+(BD362*$C$34+BD363*$C$35)*EXP(-$C$14*$C$30)),BC146*$C$23,(BD362*$C$34+BD363*$C$35)*EXP(-$C$14*$C$30)),"")</f>
        <v/>
      </c>
      <c r="BD362" s="65">
        <f>IF(BD$341&gt;=$E362,IF(BD146*$C$23&gt;MAX($C$22,(BE255*$C$34+BE256*$C$35)*EXP(-$C$12*$C$30)+(BE362*$C$34+BE363*$C$35)*EXP(-$C$14*$C$30)),BD146*$C$23,(BE362*$C$34+BE363*$C$35)*EXP(-$C$14*$C$30)),"")</f>
        <v/>
      </c>
      <c r="BE362" s="65">
        <f>IF(BE$341&gt;=$E362,IF(BE146*$C$23&gt;MAX($C$22,(BF255*$C$34+BF256*$C$35)*EXP(-$C$12*$C$30)+(BF362*$C$34+BF363*$C$35)*EXP(-$C$14*$C$30)),BE146*$C$23,(BF362*$C$34+BF363*$C$35)*EXP(-$C$14*$C$30)),"")</f>
        <v/>
      </c>
      <c r="BF362" s="65">
        <f>IF(BF$341&gt;=$E362,IF(BF146*$C$23&gt;MAX($C$22,(BG255*$C$34+BG256*$C$35)*EXP(-$C$12*$C$30)+(BG362*$C$34+BG363*$C$35)*EXP(-$C$14*$C$30)),BF146*$C$23,(BG362*$C$34+BG363*$C$35)*EXP(-$C$14*$C$30)),"")</f>
        <v/>
      </c>
      <c r="BG362" s="65">
        <f>IF(BG$341&gt;=$E362,IF(BG146*$C$23&gt;MAX($C$22,(BH255*$C$34+BH256*$C$35)*EXP(-$C$12*$C$30)+(BH362*$C$34+BH363*$C$35)*EXP(-$C$14*$C$30)),BG146*$C$23,(BH362*$C$34+BH363*$C$35)*EXP(-$C$14*$C$30)),"")</f>
        <v/>
      </c>
      <c r="BH362" s="65">
        <f>IF(BH$341&gt;=$E362,IF(BH146*$C$23&gt;MAX($C$22,(BI255*$C$34+BI256*$C$35)*EXP(-$C$12*$C$30)+(BI362*$C$34+BI363*$C$35)*EXP(-$C$14*$C$30)),BH146*$C$23,(BI362*$C$34+BI363*$C$35)*EXP(-$C$14*$C$30)),"")</f>
        <v/>
      </c>
      <c r="BI362" s="65">
        <f>IF(BI$341&gt;=$E362,IF(BI146*$C$23&gt;MAX($C$22,(BJ255*$C$34+BJ256*$C$35)*EXP(-$C$12*$C$30)+(BJ362*$C$34+BJ363*$C$35)*EXP(-$C$14*$C$30)),BI146*$C$23,(BJ362*$C$34+BJ363*$C$35)*EXP(-$C$14*$C$30)),"")</f>
        <v/>
      </c>
      <c r="BJ362" s="65">
        <f>IF(BJ$341&gt;=$E362,IF(BJ146*$C$23&gt;MAX($C$22,(BK255*$C$34+BK256*$C$35)*EXP(-$C$12*$C$30)+(BK362*$C$34+BK363*$C$35)*EXP(-$C$14*$C$30)),BJ146*$C$23,(BK362*$C$34+BK363*$C$35)*EXP(-$C$14*$C$30)),"")</f>
        <v/>
      </c>
      <c r="BK362" s="65">
        <f>IF(BK$341&gt;=$E362,IF(BK146*$C$23&gt;MAX($C$22,(BL255*$C$34+BL256*$C$35)*EXP(-$C$12*$C$30)+(BL362*$C$34+BL363*$C$35)*EXP(-$C$14*$C$30)),BK146*$C$23,(BL362*$C$34+BL363*$C$35)*EXP(-$C$14*$C$30)),"")</f>
        <v/>
      </c>
      <c r="BL362" s="65">
        <f>IF(BL$341&gt;=$E362,IF(BL146*$C$23&gt;MAX($C$22,(BM255*$C$34+BM256*$C$35)*EXP(-$C$12*$C$30)+(BM362*$C$34+BM363*$C$35)*EXP(-$C$14*$C$30)),BL146*$C$23,(BM362*$C$34+BM363*$C$35)*EXP(-$C$14*$C$30)),"")</f>
        <v/>
      </c>
      <c r="BM362" s="65">
        <f>IF(BM$341&gt;=$E362,IF(BM146*$C$23&gt;MAX($C$22,(BN255*$C$34+BN256*$C$35)*EXP(-$C$12*$C$30)+(BN362*$C$34+BN363*$C$35)*EXP(-$C$14*$C$30)),BM146*$C$23,(BN362*$C$34+BN363*$C$35)*EXP(-$C$14*$C$30)),"")</f>
        <v/>
      </c>
      <c r="BN362" s="65">
        <f>IF(BN$341&gt;=$E362,IF(BN146*$C$23&gt;MAX($C$22,(BO255*$C$34+BO256*$C$35)*EXP(-$C$12*$C$30)+(BO362*$C$34+BO363*$C$35)*EXP(-$C$14*$C$30)),BN146*$C$23,(BO362*$C$34+BO363*$C$35)*EXP(-$C$14*$C$30)),"")</f>
        <v/>
      </c>
      <c r="BO362" s="65">
        <f>IF(BO$341&gt;=$E362,IF(BO146*$C$23&gt;MAX($C$22,(BP255*$C$34+BP256*$C$35)*EXP(-$C$12*$C$30)+(BP362*$C$34+BP363*$C$35)*EXP(-$C$14*$C$30)),BO146*$C$23,(BP362*$C$34+BP363*$C$35)*EXP(-$C$14*$C$30)),"")</f>
        <v/>
      </c>
      <c r="BP362" s="65">
        <f>IF(BP$341&gt;=$E362,IF(BP146*$C$23&gt;MAX($C$22,(BQ255*$C$34+BQ256*$C$35)*EXP(-$C$12*$C$30)+(BQ362*$C$34+BQ363*$C$35)*EXP(-$C$14*$C$30)),BP146*$C$23,(BQ362*$C$34+BQ363*$C$35)*EXP(-$C$14*$C$30)),"")</f>
        <v/>
      </c>
      <c r="BQ362" s="65">
        <f>IF(BQ$341&gt;=$E362,IF(BQ146*$C$23&gt;MAX($C$22,(BR255*$C$34+BR256*$C$35)*EXP(-$C$12*$C$30)+(BR362*$C$34+BR363*$C$35)*EXP(-$C$14*$C$30)),BQ146*$C$23,(BR362*$C$34+BR363*$C$35)*EXP(-$C$14*$C$30)),"")</f>
        <v/>
      </c>
      <c r="BR362" s="65">
        <f>IF(BR$341&gt;=$E362,IF(BR146*$C$23&gt;MAX($C$22,(BS255*$C$34+BS256*$C$35)*EXP(-$C$12*$C$30)+(BS362*$C$34+BS363*$C$35)*EXP(-$C$14*$C$30)),BR146*$C$23,(BS362*$C$34+BS363*$C$35)*EXP(-$C$14*$C$30)),"")</f>
        <v/>
      </c>
      <c r="BS362" s="65">
        <f>IF(BS$341&gt;=$E362,IF(BS146*$C$23&gt;MAX($C$22,(BT255*$C$34+BT256*$C$35)*EXP(-$C$12*$C$30)+(BT362*$C$34+BT363*$C$35)*EXP(-$C$14*$C$30)),BS146*$C$23,(BT362*$C$34+BT363*$C$35)*EXP(-$C$14*$C$30)),"")</f>
        <v/>
      </c>
      <c r="BT362" s="65">
        <f>IF(BT$341&gt;=$E362,IF(BT146*$C$23&gt;MAX($C$22,(BU255*$C$34+BU256*$C$35)*EXP(-$C$12*$C$30)+(BU362*$C$34+BU363*$C$35)*EXP(-$C$14*$C$30)),BT146*$C$23,(BU362*$C$34+BU363*$C$35)*EXP(-$C$14*$C$30)),"")</f>
        <v/>
      </c>
      <c r="BU362" s="65">
        <f>IF(BU$341&gt;=$E362,IF(BU146*$C$23&gt;MAX($C$22,(BV255*$C$34+BV256*$C$35)*EXP(-$C$12*$C$30)+(BV362*$C$34+BV363*$C$35)*EXP(-$C$14*$C$30)),BU146*$C$23,(BV362*$C$34+BV363*$C$35)*EXP(-$C$14*$C$30)),"")</f>
        <v/>
      </c>
      <c r="BV362" s="65">
        <f>IF(BV$341&gt;=$E362,IF(BV146*$C$23&gt;MAX($C$22,(BW255*$C$34+BW256*$C$35)*EXP(-$C$12*$C$30)+(BW362*$C$34+BW363*$C$35)*EXP(-$C$14*$C$30)),BV146*$C$23,(BW362*$C$34+BW363*$C$35)*EXP(-$C$14*$C$30)),"")</f>
        <v/>
      </c>
      <c r="BW362" s="65">
        <f>IF(BW$341&gt;=$E362,IF(BW146*$C$23&gt;MAX($C$22,(BX255*$C$34+BX256*$C$35)*EXP(-$C$12*$C$30)+(BX362*$C$34+BX363*$C$35)*EXP(-$C$14*$C$30)),BW146*$C$23,(BX362*$C$34+BX363*$C$35)*EXP(-$C$14*$C$30)),"")</f>
        <v/>
      </c>
      <c r="BX362" s="65">
        <f>IF(BX$341&gt;=$E362,IF(BX146*$C$23&gt;MAX($C$22,(BY255*$C$34+BY256*$C$35)*EXP(-$C$12*$C$30)+(BY362*$C$34+BY363*$C$35)*EXP(-$C$14*$C$30)),BX146*$C$23,(BY362*$C$34+BY363*$C$35)*EXP(-$C$14*$C$30)),"")</f>
        <v/>
      </c>
      <c r="BY362" s="65">
        <f>IF(BY$341&gt;=$E362,IF(BY146*$C$23&gt;MAX($C$22,(BZ255*$C$34+BZ256*$C$35)*EXP(-$C$12*$C$30)+(BZ362*$C$34+BZ363*$C$35)*EXP(-$C$14*$C$30)),BY146*$C$23,(BZ362*$C$34+BZ363*$C$35)*EXP(-$C$14*$C$30)),"")</f>
        <v/>
      </c>
      <c r="BZ362" s="65">
        <f>IF(BZ$341&gt;=$E362,IF(BZ146*$C$23&gt;MAX($C$22,(CA255*$C$34+CA256*$C$35)*EXP(-$C$12*$C$30)+(CA362*$C$34+CA363*$C$35)*EXP(-$C$14*$C$30)),BZ146*$C$23,(CA362*$C$34+CA363*$C$35)*EXP(-$C$14*$C$30)),"")</f>
        <v/>
      </c>
      <c r="CA362" s="65">
        <f>IF(CA$341&gt;=$E362,IF(CA146*$C$23&gt;MAX($C$22,(CB255*$C$34+CB256*$C$35)*EXP(-$C$12*$C$30)+(CB362*$C$34+CB363*$C$35)*EXP(-$C$14*$C$30)),CA146*$C$23,(CB362*$C$34+CB363*$C$35)*EXP(-$C$14*$C$30)),"")</f>
        <v/>
      </c>
      <c r="CB362" s="65">
        <f>IF(CB$341&gt;=$E362,IF(CB146*$C$23&gt;MAX($C$22,(CC255*$C$34+CC256*$C$35)*EXP(-$C$12*$C$30)+(CC362*$C$34+CC363*$C$35)*EXP(-$C$14*$C$30)),CB146*$C$23,(CC362*$C$34+CC363*$C$35)*EXP(-$C$14*$C$30)),"")</f>
        <v/>
      </c>
      <c r="CC362" s="65">
        <f>IF(CC$341&gt;=$E362,IF(CC146*$C$23&gt;MAX($C$22,(CD255*$C$34+CD256*$C$35)*EXP(-$C$12*$C$30)+(CD362*$C$34+CD363*$C$35)*EXP(-$C$14*$C$30)),CC146*$C$23,(CD362*$C$34+CD363*$C$35)*EXP(-$C$14*$C$30)),"")</f>
        <v/>
      </c>
      <c r="CD362" s="65">
        <f>IF(CD$341&gt;=$E362,IF(CD146*$C$23&gt;MAX($C$22,(CE255*$C$34+CE256*$C$35)*EXP(-$C$12*$C$30)+(CE362*$C$34+CE363*$C$35)*EXP(-$C$14*$C$30)),CD146*$C$23,(CE362*$C$34+CE363*$C$35)*EXP(-$C$14*$C$30)),"")</f>
        <v/>
      </c>
      <c r="CE362" s="65">
        <f>IF(CE$341&gt;=$E362,IF(CE146*$C$23&gt;MAX($C$22,(CF255*$C$34+CF256*$C$35)*EXP(-$C$12*$C$30)+(CF362*$C$34+CF363*$C$35)*EXP(-$C$14*$C$30)),CE146*$C$23,(CF362*$C$34+CF363*$C$35)*EXP(-$C$14*$C$30)),"")</f>
        <v/>
      </c>
      <c r="CF362" s="65">
        <f>IF(CF$341&gt;=$E362,IF(CF146*$C$23&gt;MAX($C$22,(CG255*$C$34+CG256*$C$35)*EXP(-$C$12*$C$30)+(CG362*$C$34+CG363*$C$35)*EXP(-$C$14*$C$30)),CF146*$C$23,(CG362*$C$34+CG363*$C$35)*EXP(-$C$14*$C$30)),"")</f>
        <v/>
      </c>
      <c r="CG362" s="65">
        <f>IF(CG$341&gt;=$E362,IF(CG146*$C$23&gt;MAX($C$22,(CH255*$C$34+CH256*$C$35)*EXP(-$C$12*$C$30)+(CH362*$C$34+CH363*$C$35)*EXP(-$C$14*$C$30)),CG146*$C$23,(CH362*$C$34+CH363*$C$35)*EXP(-$C$14*$C$30)),"")</f>
        <v/>
      </c>
      <c r="CH362" s="65">
        <f>IF(CH$341&gt;=$E362,IF(CH146*$C$23&gt;MAX($C$22,(CI255*$C$34+CI256*$C$35)*EXP(-$C$12*$C$30)+(CI362*$C$34+CI363*$C$35)*EXP(-$C$14*$C$30)),CH146*$C$23,(CI362*$C$34+CI363*$C$35)*EXP(-$C$14*$C$30)),"")</f>
        <v/>
      </c>
      <c r="CI362" s="65">
        <f>IF(CI$341&gt;=$E362,IF(CI146*$C$23&gt;MAX($C$22,(CJ255*$C$34+CJ256*$C$35)*EXP(-$C$12*$C$30)+(CJ362*$C$34+CJ363*$C$35)*EXP(-$C$14*$C$30)),CI146*$C$23,(CJ362*$C$34+CJ363*$C$35)*EXP(-$C$14*$C$30)),"")</f>
        <v/>
      </c>
      <c r="CJ362" s="65">
        <f>IF(CJ$341&gt;=$E362,IF(CJ146*$C$23&gt;MAX($C$22,(CK255*$C$34+CK256*$C$35)*EXP(-$C$12*$C$30)+(CK362*$C$34+CK363*$C$35)*EXP(-$C$14*$C$30)),CJ146*$C$23,(CK362*$C$34+CK363*$C$35)*EXP(-$C$14*$C$30)),"")</f>
        <v/>
      </c>
      <c r="CK362" s="65">
        <f>IF(CK$341&gt;=$E362,IF(CK146*$C$23&gt;MAX($C$22,(CL255*$C$34+CL256*$C$35)*EXP(-$C$12*$C$30)+(CL362*$C$34+CL363*$C$35)*EXP(-$C$14*$C$30)),CK146*$C$23,(CL362*$C$34+CL363*$C$35)*EXP(-$C$14*$C$30)),"")</f>
        <v/>
      </c>
      <c r="CL362" s="65">
        <f>IF(CL$341&gt;=$E362,IF(CL146*$C$23&gt;MAX($C$22,(CM255*$C$34+CM256*$C$35)*EXP(-$C$12*$C$30)+(CM362*$C$34+CM363*$C$35)*EXP(-$C$14*$C$30)),CL146*$C$23,(CM362*$C$34+CM363*$C$35)*EXP(-$C$14*$C$30)),"")</f>
        <v/>
      </c>
      <c r="CM362" s="65">
        <f>IF(CM$341&gt;=$E362,IF(CM146*$C$23&gt;MAX($C$22,(CN255*$C$34+CN256*$C$35)*EXP(-$C$12*$C$30)+(CN362*$C$34+CN363*$C$35)*EXP(-$C$14*$C$30)),CM146*$C$23,(CN362*$C$34+CN363*$C$35)*EXP(-$C$14*$C$30)),"")</f>
        <v/>
      </c>
      <c r="CN362" s="65">
        <f>IF(CN$341&gt;=$E362,IF(CN146*$C$23&gt;MAX($C$22,(CO255*$C$34+CO256*$C$35)*EXP(-$C$12*$C$30)+(CO362*$C$34+CO363*$C$35)*EXP(-$C$14*$C$30)),CN146*$C$23,(CO362*$C$34+CO363*$C$35)*EXP(-$C$14*$C$30)),"")</f>
        <v/>
      </c>
      <c r="CO362" s="65">
        <f>IF(CO$341&gt;=$E362,IF(CO146*$C$23&gt;MAX($C$22,(CP255*$C$34+CP256*$C$35)*EXP(-$C$12*$C$30)+(CP362*$C$34+CP363*$C$35)*EXP(-$C$14*$C$30)),CO146*$C$23,(CP362*$C$34+CP363*$C$35)*EXP(-$C$14*$C$30)),"")</f>
        <v/>
      </c>
      <c r="CP362" s="65">
        <f>IF(CP$341&gt;=$E362,IF(CP146*$C$23&gt;MAX($C$22,(CQ255*$C$34+CQ256*$C$35)*EXP(-$C$12*$C$30)+(CQ362*$C$34+CQ363*$C$35)*EXP(-$C$14*$C$30)),CP146*$C$23,(CQ362*$C$34+CQ363*$C$35)*EXP(-$C$14*$C$30)),"")</f>
        <v/>
      </c>
      <c r="CQ362" s="65">
        <f>IF(CQ$341&gt;=$E362,IF(CQ146*$C$23&gt;MAX($C$22,(CR255*$C$34+CR256*$C$35)*EXP(-$C$12*$C$30)+(CR362*$C$34+CR363*$C$35)*EXP(-$C$14*$C$30)),CQ146*$C$23,(CR362*$C$34+CR363*$C$35)*EXP(-$C$14*$C$30)),"")</f>
        <v/>
      </c>
      <c r="CR362" s="65">
        <f>IF(CR$341&gt;=$E362,IF(CR146*$C$23&gt;MAX($C$22,(CS255*$C$34+CS256*$C$35)*EXP(-$C$12*$C$30)+(CS362*$C$34+CS363*$C$35)*EXP(-$C$14*$C$30)),CR146*$C$23,(CS362*$C$34+CS363*$C$35)*EXP(-$C$14*$C$30)),"")</f>
        <v/>
      </c>
      <c r="CS362" s="65">
        <f>IF(CS$341&gt;=$E362,IF(CS146*$C$23&gt;MAX($C$22,(CT255*$C$34+CT256*$C$35)*EXP(-$C$12*$C$30)+(CT362*$C$34+CT363*$C$35)*EXP(-$C$14*$C$30)),CS146*$C$23,(CT362*$C$34+CT363*$C$35)*EXP(-$C$14*$C$30)),"")</f>
        <v/>
      </c>
      <c r="CT362" s="65">
        <f>IF(CT$341&gt;=$E362,IF(CT146*$C$23&gt;MAX($C$22,(CU255*$C$34+CU256*$C$35)*EXP(-$C$12*$C$30)+(CU362*$C$34+CU363*$C$35)*EXP(-$C$14*$C$30)),CT146*$C$23,(CU362*$C$34+CU363*$C$35)*EXP(-$C$14*$C$30)),"")</f>
        <v/>
      </c>
      <c r="CU362" s="65">
        <f>IF(CU$341&gt;=$E362,IF(CU146*$C$23&gt;MAX($C$22,(CV255*$C$34+CV256*$C$35)*EXP(-$C$12*$C$30)+(CV362*$C$34+CV363*$C$35)*EXP(-$C$14*$C$30)),CU146*$C$23,(CV362*$C$34+CV363*$C$35)*EXP(-$C$14*$C$30)),"")</f>
        <v/>
      </c>
      <c r="CV362" s="65">
        <f>IF(CV$341&gt;=$E362,IF(CV146*$C$23&gt;MAX($C$22,(CW255*$C$34+CW256*$C$35)*EXP(-$C$12*$C$30)+(CW362*$C$34+CW363*$C$35)*EXP(-$C$14*$C$30)),CV146*$C$23,(CW362*$C$34+CW363*$C$35)*EXP(-$C$14*$C$30)),"")</f>
        <v/>
      </c>
      <c r="CW362" s="65">
        <f>IF(CW$341&gt;=$E362,IF(CW146*$C$23&gt;MAX($C$22,(CX255*$C$34+CX256*$C$35)*EXP(-$C$12*$C$30)+(CX362*$C$34+CX363*$C$35)*EXP(-$C$14*$C$30)),CW146*$C$23,(CX362*$C$34+CX363*$C$35)*EXP(-$C$14*$C$30)),"")</f>
        <v/>
      </c>
      <c r="CX362" s="65">
        <f>IF(CX$341&gt;=$E362,IF(CX146*$C$23&gt;MAX($C$22,(CY255*$C$34+CY256*$C$35)*EXP(-$C$12*$C$30)+(CY362*$C$34+CY363*$C$35)*EXP(-$C$14*$C$30)),CX146*$C$23,(CY362*$C$34+CY363*$C$35)*EXP(-$C$14*$C$30)),"")</f>
        <v/>
      </c>
      <c r="CY362" s="65">
        <f>IF(CY$341&gt;=$E362,IF(CY146*$C$23&gt;MAX($C$22,(CZ255*$C$34+CZ256*$C$35)*EXP(-$C$12*$C$30)+(CZ362*$C$34+CZ363*$C$35)*EXP(-$C$14*$C$30)),CY146*$C$23,(CZ362*$C$34+CZ363*$C$35)*EXP(-$C$14*$C$30)),"")</f>
        <v/>
      </c>
      <c r="CZ362" s="65">
        <f>IF(CZ$341&gt;=$E362,IF(CZ146*$C$23&gt;MAX($C$22,(DA255*$C$34+DA256*$C$35)*EXP(-$C$12*$C$30)+(DA362*$C$34+DA363*$C$35)*EXP(-$C$14*$C$30)),CZ146*$C$23,(DA362*$C$34+DA363*$C$35)*EXP(-$C$14*$C$30)),"")</f>
        <v/>
      </c>
      <c r="DA362" s="65">
        <f>IF(DA$341&gt;=$E362,IF(DA146*$C$23&gt;MAX($C$22,(DB255*$C$34+DB256*$C$35)*EXP(-$C$12*$C$30)+(DB362*$C$34+DB363*$C$35)*EXP(-$C$14*$C$30)),DA146*$C$23,(DB362*$C$34+DB363*$C$35)*EXP(-$C$14*$C$30)),"")</f>
        <v/>
      </c>
      <c r="DB362" s="65">
        <f>IF(DB$341&gt;=$E362,IF(DB146*$C$23&gt;MAX($C$22,(DC255*$C$34+DC256*$C$35)*EXP(-$C$12*$C$30)+(DC362*$C$34+DC363*$C$35)*EXP(-$C$14*$C$30)),DB146*$C$23,(DC362*$C$34+DC363*$C$35)*EXP(-$C$14*$C$30)),"")</f>
        <v/>
      </c>
      <c r="DC362" s="65">
        <f>IF(DC$341&gt;=$E362,IF(DC146*$C$23&gt;$C$22,DC146*$C$23,0),"")</f>
        <v/>
      </c>
    </row>
    <row r="363" ht="12" customHeight="1">
      <c r="B363" s="12" t="n"/>
      <c r="C363" s="12" t="n"/>
      <c r="D363" s="12" t="n"/>
      <c r="E363" s="64">
        <f>E362+1</f>
        <v/>
      </c>
      <c r="G363" s="65">
        <f>IF(G$341&gt;=$E363,IF(G147*$C$23&gt;MAX($C$22,(H256*$C$34+H257*$C$35)*EXP(-$C$12*$C$30)+(H363*$C$34+H364*$C$35)*EXP(-$C$14*$C$30)),G147*$C$23,(H363*$C$34+H364*$C$35)*EXP(-$C$14*$C$30)),"")</f>
        <v/>
      </c>
      <c r="H363" s="65">
        <f>IF(H$341&gt;=$E363,IF(H147*$C$23&gt;MAX($C$22,(I256*$C$34+I257*$C$35)*EXP(-$C$12*$C$30)+(I363*$C$34+I364*$C$35)*EXP(-$C$14*$C$30)),H147*$C$23,(I363*$C$34+I364*$C$35)*EXP(-$C$14*$C$30)),"")</f>
        <v/>
      </c>
      <c r="I363" s="65">
        <f>IF(I$341&gt;=$E363,IF(I147*$C$23&gt;MAX($C$22,(J256*$C$34+J257*$C$35)*EXP(-$C$12*$C$30)+(J363*$C$34+J364*$C$35)*EXP(-$C$14*$C$30)),I147*$C$23,(J363*$C$34+J364*$C$35)*EXP(-$C$14*$C$30)),"")</f>
        <v/>
      </c>
      <c r="J363" s="65">
        <f>IF(J$341&gt;=$E363,IF(J147*$C$23&gt;MAX($C$22,(K256*$C$34+K257*$C$35)*EXP(-$C$12*$C$30)+(K363*$C$34+K364*$C$35)*EXP(-$C$14*$C$30)),J147*$C$23,(K363*$C$34+K364*$C$35)*EXP(-$C$14*$C$30)),"")</f>
        <v/>
      </c>
      <c r="K363" s="65">
        <f>IF(K$341&gt;=$E363,IF(K147*$C$23&gt;MAX($C$22,(L256*$C$34+L257*$C$35)*EXP(-$C$12*$C$30)+(L363*$C$34+L364*$C$35)*EXP(-$C$14*$C$30)),K147*$C$23,(L363*$C$34+L364*$C$35)*EXP(-$C$14*$C$30)),"")</f>
        <v/>
      </c>
      <c r="L363" s="65">
        <f>IF(L$341&gt;=$E363,IF(L147*$C$23&gt;MAX($C$22,(M256*$C$34+M257*$C$35)*EXP(-$C$12*$C$30)+(M363*$C$34+M364*$C$35)*EXP(-$C$14*$C$30)),L147*$C$23,(M363*$C$34+M364*$C$35)*EXP(-$C$14*$C$30)),"")</f>
        <v/>
      </c>
      <c r="M363" s="65">
        <f>IF(M$341&gt;=$E363,IF(M147*$C$23&gt;MAX($C$22,(N256*$C$34+N257*$C$35)*EXP(-$C$12*$C$30)+(N363*$C$34+N364*$C$35)*EXP(-$C$14*$C$30)),M147*$C$23,(N363*$C$34+N364*$C$35)*EXP(-$C$14*$C$30)),"")</f>
        <v/>
      </c>
      <c r="N363" s="65">
        <f>IF(N$341&gt;=$E363,IF(N147*$C$23&gt;MAX($C$22,(O256*$C$34+O257*$C$35)*EXP(-$C$12*$C$30)+(O363*$C$34+O364*$C$35)*EXP(-$C$14*$C$30)),N147*$C$23,(O363*$C$34+O364*$C$35)*EXP(-$C$14*$C$30)),"")</f>
        <v/>
      </c>
      <c r="O363" s="65">
        <f>IF(O$341&gt;=$E363,IF(O147*$C$23&gt;MAX($C$22,(P256*$C$34+P257*$C$35)*EXP(-$C$12*$C$30)+(P363*$C$34+P364*$C$35)*EXP(-$C$14*$C$30)),O147*$C$23,(P363*$C$34+P364*$C$35)*EXP(-$C$14*$C$30)),"")</f>
        <v/>
      </c>
      <c r="P363" s="65">
        <f>IF(P$341&gt;=$E363,IF(P147*$C$23&gt;MAX($C$22,(Q256*$C$34+Q257*$C$35)*EXP(-$C$12*$C$30)+(Q363*$C$34+Q364*$C$35)*EXP(-$C$14*$C$30)),P147*$C$23,(Q363*$C$34+Q364*$C$35)*EXP(-$C$14*$C$30)),"")</f>
        <v/>
      </c>
      <c r="Q363" s="65">
        <f>IF(Q$341&gt;=$E363,IF(Q147*$C$23&gt;MAX($C$22,(R256*$C$34+R257*$C$35)*EXP(-$C$12*$C$30)+(R363*$C$34+R364*$C$35)*EXP(-$C$14*$C$30)),Q147*$C$23,(R363*$C$34+R364*$C$35)*EXP(-$C$14*$C$30)),"")</f>
        <v/>
      </c>
      <c r="R363" s="65">
        <f>IF(R$341&gt;=$E363,IF(R147*$C$23&gt;MAX($C$22,(S256*$C$34+S257*$C$35)*EXP(-$C$12*$C$30)+(S363*$C$34+S364*$C$35)*EXP(-$C$14*$C$30)),R147*$C$23,(S363*$C$34+S364*$C$35)*EXP(-$C$14*$C$30)),"")</f>
        <v/>
      </c>
      <c r="S363" s="65">
        <f>IF(S$341&gt;=$E363,IF(S147*$C$23&gt;MAX($C$22,(T256*$C$34+T257*$C$35)*EXP(-$C$12*$C$30)+(T363*$C$34+T364*$C$35)*EXP(-$C$14*$C$30)),S147*$C$23,(T363*$C$34+T364*$C$35)*EXP(-$C$14*$C$30)),"")</f>
        <v/>
      </c>
      <c r="T363" s="65">
        <f>IF(T$341&gt;=$E363,IF(T147*$C$23&gt;MAX($C$22,(U256*$C$34+U257*$C$35)*EXP(-$C$12*$C$30)+(U363*$C$34+U364*$C$35)*EXP(-$C$14*$C$30)),T147*$C$23,(U363*$C$34+U364*$C$35)*EXP(-$C$14*$C$30)),"")</f>
        <v/>
      </c>
      <c r="U363" s="65">
        <f>IF(U$341&gt;=$E363,IF(U147*$C$23&gt;MAX($C$22,(V256*$C$34+V257*$C$35)*EXP(-$C$12*$C$30)+(V363*$C$34+V364*$C$35)*EXP(-$C$14*$C$30)),U147*$C$23,(V363*$C$34+V364*$C$35)*EXP(-$C$14*$C$30)),"")</f>
        <v/>
      </c>
      <c r="V363" s="65">
        <f>IF(V$341&gt;=$E363,IF(V147*$C$23&gt;MAX($C$22,(W256*$C$34+W257*$C$35)*EXP(-$C$12*$C$30)+(W363*$C$34+W364*$C$35)*EXP(-$C$14*$C$30)),V147*$C$23,(W363*$C$34+W364*$C$35)*EXP(-$C$14*$C$30)),"")</f>
        <v/>
      </c>
      <c r="W363" s="65">
        <f>IF(W$341&gt;=$E363,IF(W147*$C$23&gt;MAX($C$22,(X256*$C$34+X257*$C$35)*EXP(-$C$12*$C$30)+(X363*$C$34+X364*$C$35)*EXP(-$C$14*$C$30)),W147*$C$23,(X363*$C$34+X364*$C$35)*EXP(-$C$14*$C$30)),"")</f>
        <v/>
      </c>
      <c r="X363" s="65">
        <f>IF(X$341&gt;=$E363,IF(X147*$C$23&gt;MAX($C$22,(Y256*$C$34+Y257*$C$35)*EXP(-$C$12*$C$30)+(Y363*$C$34+Y364*$C$35)*EXP(-$C$14*$C$30)),X147*$C$23,(Y363*$C$34+Y364*$C$35)*EXP(-$C$14*$C$30)),"")</f>
        <v/>
      </c>
      <c r="Y363" s="65">
        <f>IF(Y$341&gt;=$E363,IF(Y147*$C$23&gt;MAX($C$22,(Z256*$C$34+Z257*$C$35)*EXP(-$C$12*$C$30)+(Z363*$C$34+Z364*$C$35)*EXP(-$C$14*$C$30)),Y147*$C$23,(Z363*$C$34+Z364*$C$35)*EXP(-$C$14*$C$30)),"")</f>
        <v/>
      </c>
      <c r="Z363" s="65">
        <f>IF(Z$341&gt;=$E363,IF(Z147*$C$23&gt;MAX($C$22,(AA256*$C$34+AA257*$C$35)*EXP(-$C$12*$C$30)+(AA363*$C$34+AA364*$C$35)*EXP(-$C$14*$C$30)),Z147*$C$23,(AA363*$C$34+AA364*$C$35)*EXP(-$C$14*$C$30)),"")</f>
        <v/>
      </c>
      <c r="AA363" s="65">
        <f>IF(AA$341&gt;=$E363,IF(AA147*$C$23&gt;MAX($C$22,(AB256*$C$34+AB257*$C$35)*EXP(-$C$12*$C$30)+(AB363*$C$34+AB364*$C$35)*EXP(-$C$14*$C$30)),AA147*$C$23,(AB363*$C$34+AB364*$C$35)*EXP(-$C$14*$C$30)),"")</f>
        <v/>
      </c>
      <c r="AB363" s="65">
        <f>IF(AB$341&gt;=$E363,IF(AB147*$C$23&gt;MAX($C$22,(AC256*$C$34+AC257*$C$35)*EXP(-$C$12*$C$30)+(AC363*$C$34+AC364*$C$35)*EXP(-$C$14*$C$30)),AB147*$C$23,(AC363*$C$34+AC364*$C$35)*EXP(-$C$14*$C$30)),"")</f>
        <v/>
      </c>
      <c r="AC363" s="65">
        <f>IF(AC$341&gt;=$E363,IF(AC147*$C$23&gt;MAX($C$22,(AD256*$C$34+AD257*$C$35)*EXP(-$C$12*$C$30)+(AD363*$C$34+AD364*$C$35)*EXP(-$C$14*$C$30)),AC147*$C$23,(AD363*$C$34+AD364*$C$35)*EXP(-$C$14*$C$30)),"")</f>
        <v/>
      </c>
      <c r="AD363" s="65">
        <f>IF(AD$341&gt;=$E363,IF(AD147*$C$23&gt;MAX($C$22,(AE256*$C$34+AE257*$C$35)*EXP(-$C$12*$C$30)+(AE363*$C$34+AE364*$C$35)*EXP(-$C$14*$C$30)),AD147*$C$23,(AE363*$C$34+AE364*$C$35)*EXP(-$C$14*$C$30)),"")</f>
        <v/>
      </c>
      <c r="AE363" s="65">
        <f>IF(AE$341&gt;=$E363,IF(AE147*$C$23&gt;MAX($C$22,(AF256*$C$34+AF257*$C$35)*EXP(-$C$12*$C$30)+(AF363*$C$34+AF364*$C$35)*EXP(-$C$14*$C$30)),AE147*$C$23,(AF363*$C$34+AF364*$C$35)*EXP(-$C$14*$C$30)),"")</f>
        <v/>
      </c>
      <c r="AF363" s="65">
        <f>IF(AF$341&gt;=$E363,IF(AF147*$C$23&gt;MAX($C$22,(AG256*$C$34+AG257*$C$35)*EXP(-$C$12*$C$30)+(AG363*$C$34+AG364*$C$35)*EXP(-$C$14*$C$30)),AF147*$C$23,(AG363*$C$34+AG364*$C$35)*EXP(-$C$14*$C$30)),"")</f>
        <v/>
      </c>
      <c r="AG363" s="65">
        <f>IF(AG$341&gt;=$E363,IF(AG147*$C$23&gt;MAX($C$22,(AH256*$C$34+AH257*$C$35)*EXP(-$C$12*$C$30)+(AH363*$C$34+AH364*$C$35)*EXP(-$C$14*$C$30)),AG147*$C$23,(AH363*$C$34+AH364*$C$35)*EXP(-$C$14*$C$30)),"")</f>
        <v/>
      </c>
      <c r="AH363" s="65">
        <f>IF(AH$341&gt;=$E363,IF(AH147*$C$23&gt;MAX($C$22,(AI256*$C$34+AI257*$C$35)*EXP(-$C$12*$C$30)+(AI363*$C$34+AI364*$C$35)*EXP(-$C$14*$C$30)),AH147*$C$23,(AI363*$C$34+AI364*$C$35)*EXP(-$C$14*$C$30)),"")</f>
        <v/>
      </c>
      <c r="AI363" s="65">
        <f>IF(AI$341&gt;=$E363,IF(AI147*$C$23&gt;MAX($C$22,(AJ256*$C$34+AJ257*$C$35)*EXP(-$C$12*$C$30)+(AJ363*$C$34+AJ364*$C$35)*EXP(-$C$14*$C$30)),AI147*$C$23,(AJ363*$C$34+AJ364*$C$35)*EXP(-$C$14*$C$30)),"")</f>
        <v/>
      </c>
      <c r="AJ363" s="65">
        <f>IF(AJ$341&gt;=$E363,IF(AJ147*$C$23&gt;MAX($C$22,(AK256*$C$34+AK257*$C$35)*EXP(-$C$12*$C$30)+(AK363*$C$34+AK364*$C$35)*EXP(-$C$14*$C$30)),AJ147*$C$23,(AK363*$C$34+AK364*$C$35)*EXP(-$C$14*$C$30)),"")</f>
        <v/>
      </c>
      <c r="AK363" s="65">
        <f>IF(AK$341&gt;=$E363,IF(AK147*$C$23&gt;MAX($C$22,(AL256*$C$34+AL257*$C$35)*EXP(-$C$12*$C$30)+(AL363*$C$34+AL364*$C$35)*EXP(-$C$14*$C$30)),AK147*$C$23,(AL363*$C$34+AL364*$C$35)*EXP(-$C$14*$C$30)),"")</f>
        <v/>
      </c>
      <c r="AL363" s="65">
        <f>IF(AL$341&gt;=$E363,IF(AL147*$C$23&gt;MAX($C$22,(AM256*$C$34+AM257*$C$35)*EXP(-$C$12*$C$30)+(AM363*$C$34+AM364*$C$35)*EXP(-$C$14*$C$30)),AL147*$C$23,(AM363*$C$34+AM364*$C$35)*EXP(-$C$14*$C$30)),"")</f>
        <v/>
      </c>
      <c r="AM363" s="65">
        <f>IF(AM$341&gt;=$E363,IF(AM147*$C$23&gt;MAX($C$22,(AN256*$C$34+AN257*$C$35)*EXP(-$C$12*$C$30)+(AN363*$C$34+AN364*$C$35)*EXP(-$C$14*$C$30)),AM147*$C$23,(AN363*$C$34+AN364*$C$35)*EXP(-$C$14*$C$30)),"")</f>
        <v/>
      </c>
      <c r="AN363" s="65">
        <f>IF(AN$341&gt;=$E363,IF(AN147*$C$23&gt;MAX($C$22,(AO256*$C$34+AO257*$C$35)*EXP(-$C$12*$C$30)+(AO363*$C$34+AO364*$C$35)*EXP(-$C$14*$C$30)),AN147*$C$23,(AO363*$C$34+AO364*$C$35)*EXP(-$C$14*$C$30)),"")</f>
        <v/>
      </c>
      <c r="AO363" s="65">
        <f>IF(AO$341&gt;=$E363,IF(AO147*$C$23&gt;MAX($C$22,(AP256*$C$34+AP257*$C$35)*EXP(-$C$12*$C$30)+(AP363*$C$34+AP364*$C$35)*EXP(-$C$14*$C$30)),AO147*$C$23,(AP363*$C$34+AP364*$C$35)*EXP(-$C$14*$C$30)),"")</f>
        <v/>
      </c>
      <c r="AP363" s="65">
        <f>IF(AP$341&gt;=$E363,IF(AP147*$C$23&gt;MAX($C$22,(AQ256*$C$34+AQ257*$C$35)*EXP(-$C$12*$C$30)+(AQ363*$C$34+AQ364*$C$35)*EXP(-$C$14*$C$30)),AP147*$C$23,(AQ363*$C$34+AQ364*$C$35)*EXP(-$C$14*$C$30)),"")</f>
        <v/>
      </c>
      <c r="AQ363" s="65">
        <f>IF(AQ$341&gt;=$E363,IF(AQ147*$C$23&gt;MAX($C$22,(AR256*$C$34+AR257*$C$35)*EXP(-$C$12*$C$30)+(AR363*$C$34+AR364*$C$35)*EXP(-$C$14*$C$30)),AQ147*$C$23,(AR363*$C$34+AR364*$C$35)*EXP(-$C$14*$C$30)),"")</f>
        <v/>
      </c>
      <c r="AR363" s="65">
        <f>IF(AR$341&gt;=$E363,IF(AR147*$C$23&gt;MAX($C$22,(AS256*$C$34+AS257*$C$35)*EXP(-$C$12*$C$30)+(AS363*$C$34+AS364*$C$35)*EXP(-$C$14*$C$30)),AR147*$C$23,(AS363*$C$34+AS364*$C$35)*EXP(-$C$14*$C$30)),"")</f>
        <v/>
      </c>
      <c r="AS363" s="65">
        <f>IF(AS$341&gt;=$E363,IF(AS147*$C$23&gt;MAX($C$22,(AT256*$C$34+AT257*$C$35)*EXP(-$C$12*$C$30)+(AT363*$C$34+AT364*$C$35)*EXP(-$C$14*$C$30)),AS147*$C$23,(AT363*$C$34+AT364*$C$35)*EXP(-$C$14*$C$30)),"")</f>
        <v/>
      </c>
      <c r="AT363" s="65">
        <f>IF(AT$341&gt;=$E363,IF(AT147*$C$23&gt;MAX($C$22,(AU256*$C$34+AU257*$C$35)*EXP(-$C$12*$C$30)+(AU363*$C$34+AU364*$C$35)*EXP(-$C$14*$C$30)),AT147*$C$23,(AU363*$C$34+AU364*$C$35)*EXP(-$C$14*$C$30)),"")</f>
        <v/>
      </c>
      <c r="AU363" s="65">
        <f>IF(AU$341&gt;=$E363,IF(AU147*$C$23&gt;MAX($C$22,(AV256*$C$34+AV257*$C$35)*EXP(-$C$12*$C$30)+(AV363*$C$34+AV364*$C$35)*EXP(-$C$14*$C$30)),AU147*$C$23,(AV363*$C$34+AV364*$C$35)*EXP(-$C$14*$C$30)),"")</f>
        <v/>
      </c>
      <c r="AV363" s="65">
        <f>IF(AV$341&gt;=$E363,IF(AV147*$C$23&gt;MAX($C$22,(AW256*$C$34+AW257*$C$35)*EXP(-$C$12*$C$30)+(AW363*$C$34+AW364*$C$35)*EXP(-$C$14*$C$30)),AV147*$C$23,(AW363*$C$34+AW364*$C$35)*EXP(-$C$14*$C$30)),"")</f>
        <v/>
      </c>
      <c r="AW363" s="65">
        <f>IF(AW$341&gt;=$E363,IF(AW147*$C$23&gt;MAX($C$22,(AX256*$C$34+AX257*$C$35)*EXP(-$C$12*$C$30)+(AX363*$C$34+AX364*$C$35)*EXP(-$C$14*$C$30)),AW147*$C$23,(AX363*$C$34+AX364*$C$35)*EXP(-$C$14*$C$30)),"")</f>
        <v/>
      </c>
      <c r="AX363" s="65">
        <f>IF(AX$341&gt;=$E363,IF(AX147*$C$23&gt;MAX($C$22,(AY256*$C$34+AY257*$C$35)*EXP(-$C$12*$C$30)+(AY363*$C$34+AY364*$C$35)*EXP(-$C$14*$C$30)),AX147*$C$23,(AY363*$C$34+AY364*$C$35)*EXP(-$C$14*$C$30)),"")</f>
        <v/>
      </c>
      <c r="AY363" s="65">
        <f>IF(AY$341&gt;=$E363,IF(AY147*$C$23&gt;MAX($C$22,(AZ256*$C$34+AZ257*$C$35)*EXP(-$C$12*$C$30)+(AZ363*$C$34+AZ364*$C$35)*EXP(-$C$14*$C$30)),AY147*$C$23,(AZ363*$C$34+AZ364*$C$35)*EXP(-$C$14*$C$30)),"")</f>
        <v/>
      </c>
      <c r="AZ363" s="65">
        <f>IF(AZ$341&gt;=$E363,IF(AZ147*$C$23&gt;MAX($C$22,(BA256*$C$34+BA257*$C$35)*EXP(-$C$12*$C$30)+(BA363*$C$34+BA364*$C$35)*EXP(-$C$14*$C$30)),AZ147*$C$23,(BA363*$C$34+BA364*$C$35)*EXP(-$C$14*$C$30)),"")</f>
        <v/>
      </c>
      <c r="BA363" s="65">
        <f>IF(BA$341&gt;=$E363,IF(BA147*$C$23&gt;MAX($C$22,(BB256*$C$34+BB257*$C$35)*EXP(-$C$12*$C$30)+(BB363*$C$34+BB364*$C$35)*EXP(-$C$14*$C$30)),BA147*$C$23,(BB363*$C$34+BB364*$C$35)*EXP(-$C$14*$C$30)),"")</f>
        <v/>
      </c>
      <c r="BB363" s="65">
        <f>IF(BB$341&gt;=$E363,IF(BB147*$C$23&gt;MAX($C$22,(BC256*$C$34+BC257*$C$35)*EXP(-$C$12*$C$30)+(BC363*$C$34+BC364*$C$35)*EXP(-$C$14*$C$30)),BB147*$C$23,(BC363*$C$34+BC364*$C$35)*EXP(-$C$14*$C$30)),"")</f>
        <v/>
      </c>
      <c r="BC363" s="65">
        <f>IF(BC$341&gt;=$E363,IF(BC147*$C$23&gt;MAX($C$22,(BD256*$C$34+BD257*$C$35)*EXP(-$C$12*$C$30)+(BD363*$C$34+BD364*$C$35)*EXP(-$C$14*$C$30)),BC147*$C$23,(BD363*$C$34+BD364*$C$35)*EXP(-$C$14*$C$30)),"")</f>
        <v/>
      </c>
      <c r="BD363" s="65">
        <f>IF(BD$341&gt;=$E363,IF(BD147*$C$23&gt;MAX($C$22,(BE256*$C$34+BE257*$C$35)*EXP(-$C$12*$C$30)+(BE363*$C$34+BE364*$C$35)*EXP(-$C$14*$C$30)),BD147*$C$23,(BE363*$C$34+BE364*$C$35)*EXP(-$C$14*$C$30)),"")</f>
        <v/>
      </c>
      <c r="BE363" s="65">
        <f>IF(BE$341&gt;=$E363,IF(BE147*$C$23&gt;MAX($C$22,(BF256*$C$34+BF257*$C$35)*EXP(-$C$12*$C$30)+(BF363*$C$34+BF364*$C$35)*EXP(-$C$14*$C$30)),BE147*$C$23,(BF363*$C$34+BF364*$C$35)*EXP(-$C$14*$C$30)),"")</f>
        <v/>
      </c>
      <c r="BF363" s="65">
        <f>IF(BF$341&gt;=$E363,IF(BF147*$C$23&gt;MAX($C$22,(BG256*$C$34+BG257*$C$35)*EXP(-$C$12*$C$30)+(BG363*$C$34+BG364*$C$35)*EXP(-$C$14*$C$30)),BF147*$C$23,(BG363*$C$34+BG364*$C$35)*EXP(-$C$14*$C$30)),"")</f>
        <v/>
      </c>
      <c r="BG363" s="65">
        <f>IF(BG$341&gt;=$E363,IF(BG147*$C$23&gt;MAX($C$22,(BH256*$C$34+BH257*$C$35)*EXP(-$C$12*$C$30)+(BH363*$C$34+BH364*$C$35)*EXP(-$C$14*$C$30)),BG147*$C$23,(BH363*$C$34+BH364*$C$35)*EXP(-$C$14*$C$30)),"")</f>
        <v/>
      </c>
      <c r="BH363" s="65">
        <f>IF(BH$341&gt;=$E363,IF(BH147*$C$23&gt;MAX($C$22,(BI256*$C$34+BI257*$C$35)*EXP(-$C$12*$C$30)+(BI363*$C$34+BI364*$C$35)*EXP(-$C$14*$C$30)),BH147*$C$23,(BI363*$C$34+BI364*$C$35)*EXP(-$C$14*$C$30)),"")</f>
        <v/>
      </c>
      <c r="BI363" s="65">
        <f>IF(BI$341&gt;=$E363,IF(BI147*$C$23&gt;MAX($C$22,(BJ256*$C$34+BJ257*$C$35)*EXP(-$C$12*$C$30)+(BJ363*$C$34+BJ364*$C$35)*EXP(-$C$14*$C$30)),BI147*$C$23,(BJ363*$C$34+BJ364*$C$35)*EXP(-$C$14*$C$30)),"")</f>
        <v/>
      </c>
      <c r="BJ363" s="65">
        <f>IF(BJ$341&gt;=$E363,IF(BJ147*$C$23&gt;MAX($C$22,(BK256*$C$34+BK257*$C$35)*EXP(-$C$12*$C$30)+(BK363*$C$34+BK364*$C$35)*EXP(-$C$14*$C$30)),BJ147*$C$23,(BK363*$C$34+BK364*$C$35)*EXP(-$C$14*$C$30)),"")</f>
        <v/>
      </c>
      <c r="BK363" s="65">
        <f>IF(BK$341&gt;=$E363,IF(BK147*$C$23&gt;MAX($C$22,(BL256*$C$34+BL257*$C$35)*EXP(-$C$12*$C$30)+(BL363*$C$34+BL364*$C$35)*EXP(-$C$14*$C$30)),BK147*$C$23,(BL363*$C$34+BL364*$C$35)*EXP(-$C$14*$C$30)),"")</f>
        <v/>
      </c>
      <c r="BL363" s="65">
        <f>IF(BL$341&gt;=$E363,IF(BL147*$C$23&gt;MAX($C$22,(BM256*$C$34+BM257*$C$35)*EXP(-$C$12*$C$30)+(BM363*$C$34+BM364*$C$35)*EXP(-$C$14*$C$30)),BL147*$C$23,(BM363*$C$34+BM364*$C$35)*EXP(-$C$14*$C$30)),"")</f>
        <v/>
      </c>
      <c r="BM363" s="65">
        <f>IF(BM$341&gt;=$E363,IF(BM147*$C$23&gt;MAX($C$22,(BN256*$C$34+BN257*$C$35)*EXP(-$C$12*$C$30)+(BN363*$C$34+BN364*$C$35)*EXP(-$C$14*$C$30)),BM147*$C$23,(BN363*$C$34+BN364*$C$35)*EXP(-$C$14*$C$30)),"")</f>
        <v/>
      </c>
      <c r="BN363" s="65">
        <f>IF(BN$341&gt;=$E363,IF(BN147*$C$23&gt;MAX($C$22,(BO256*$C$34+BO257*$C$35)*EXP(-$C$12*$C$30)+(BO363*$C$34+BO364*$C$35)*EXP(-$C$14*$C$30)),BN147*$C$23,(BO363*$C$34+BO364*$C$35)*EXP(-$C$14*$C$30)),"")</f>
        <v/>
      </c>
      <c r="BO363" s="65">
        <f>IF(BO$341&gt;=$E363,IF(BO147*$C$23&gt;MAX($C$22,(BP256*$C$34+BP257*$C$35)*EXP(-$C$12*$C$30)+(BP363*$C$34+BP364*$C$35)*EXP(-$C$14*$C$30)),BO147*$C$23,(BP363*$C$34+BP364*$C$35)*EXP(-$C$14*$C$30)),"")</f>
        <v/>
      </c>
      <c r="BP363" s="65">
        <f>IF(BP$341&gt;=$E363,IF(BP147*$C$23&gt;MAX($C$22,(BQ256*$C$34+BQ257*$C$35)*EXP(-$C$12*$C$30)+(BQ363*$C$34+BQ364*$C$35)*EXP(-$C$14*$C$30)),BP147*$C$23,(BQ363*$C$34+BQ364*$C$35)*EXP(-$C$14*$C$30)),"")</f>
        <v/>
      </c>
      <c r="BQ363" s="65">
        <f>IF(BQ$341&gt;=$E363,IF(BQ147*$C$23&gt;MAX($C$22,(BR256*$C$34+BR257*$C$35)*EXP(-$C$12*$C$30)+(BR363*$C$34+BR364*$C$35)*EXP(-$C$14*$C$30)),BQ147*$C$23,(BR363*$C$34+BR364*$C$35)*EXP(-$C$14*$C$30)),"")</f>
        <v/>
      </c>
      <c r="BR363" s="65">
        <f>IF(BR$341&gt;=$E363,IF(BR147*$C$23&gt;MAX($C$22,(BS256*$C$34+BS257*$C$35)*EXP(-$C$12*$C$30)+(BS363*$C$34+BS364*$C$35)*EXP(-$C$14*$C$30)),BR147*$C$23,(BS363*$C$34+BS364*$C$35)*EXP(-$C$14*$C$30)),"")</f>
        <v/>
      </c>
      <c r="BS363" s="65">
        <f>IF(BS$341&gt;=$E363,IF(BS147*$C$23&gt;MAX($C$22,(BT256*$C$34+BT257*$C$35)*EXP(-$C$12*$C$30)+(BT363*$C$34+BT364*$C$35)*EXP(-$C$14*$C$30)),BS147*$C$23,(BT363*$C$34+BT364*$C$35)*EXP(-$C$14*$C$30)),"")</f>
        <v/>
      </c>
      <c r="BT363" s="65">
        <f>IF(BT$341&gt;=$E363,IF(BT147*$C$23&gt;MAX($C$22,(BU256*$C$34+BU257*$C$35)*EXP(-$C$12*$C$30)+(BU363*$C$34+BU364*$C$35)*EXP(-$C$14*$C$30)),BT147*$C$23,(BU363*$C$34+BU364*$C$35)*EXP(-$C$14*$C$30)),"")</f>
        <v/>
      </c>
      <c r="BU363" s="65">
        <f>IF(BU$341&gt;=$E363,IF(BU147*$C$23&gt;MAX($C$22,(BV256*$C$34+BV257*$C$35)*EXP(-$C$12*$C$30)+(BV363*$C$34+BV364*$C$35)*EXP(-$C$14*$C$30)),BU147*$C$23,(BV363*$C$34+BV364*$C$35)*EXP(-$C$14*$C$30)),"")</f>
        <v/>
      </c>
      <c r="BV363" s="65">
        <f>IF(BV$341&gt;=$E363,IF(BV147*$C$23&gt;MAX($C$22,(BW256*$C$34+BW257*$C$35)*EXP(-$C$12*$C$30)+(BW363*$C$34+BW364*$C$35)*EXP(-$C$14*$C$30)),BV147*$C$23,(BW363*$C$34+BW364*$C$35)*EXP(-$C$14*$C$30)),"")</f>
        <v/>
      </c>
      <c r="BW363" s="65">
        <f>IF(BW$341&gt;=$E363,IF(BW147*$C$23&gt;MAX($C$22,(BX256*$C$34+BX257*$C$35)*EXP(-$C$12*$C$30)+(BX363*$C$34+BX364*$C$35)*EXP(-$C$14*$C$30)),BW147*$C$23,(BX363*$C$34+BX364*$C$35)*EXP(-$C$14*$C$30)),"")</f>
        <v/>
      </c>
      <c r="BX363" s="65">
        <f>IF(BX$341&gt;=$E363,IF(BX147*$C$23&gt;MAX($C$22,(BY256*$C$34+BY257*$C$35)*EXP(-$C$12*$C$30)+(BY363*$C$34+BY364*$C$35)*EXP(-$C$14*$C$30)),BX147*$C$23,(BY363*$C$34+BY364*$C$35)*EXP(-$C$14*$C$30)),"")</f>
        <v/>
      </c>
      <c r="BY363" s="65">
        <f>IF(BY$341&gt;=$E363,IF(BY147*$C$23&gt;MAX($C$22,(BZ256*$C$34+BZ257*$C$35)*EXP(-$C$12*$C$30)+(BZ363*$C$34+BZ364*$C$35)*EXP(-$C$14*$C$30)),BY147*$C$23,(BZ363*$C$34+BZ364*$C$35)*EXP(-$C$14*$C$30)),"")</f>
        <v/>
      </c>
      <c r="BZ363" s="65">
        <f>IF(BZ$341&gt;=$E363,IF(BZ147*$C$23&gt;MAX($C$22,(CA256*$C$34+CA257*$C$35)*EXP(-$C$12*$C$30)+(CA363*$C$34+CA364*$C$35)*EXP(-$C$14*$C$30)),BZ147*$C$23,(CA363*$C$34+CA364*$C$35)*EXP(-$C$14*$C$30)),"")</f>
        <v/>
      </c>
      <c r="CA363" s="65">
        <f>IF(CA$341&gt;=$E363,IF(CA147*$C$23&gt;MAX($C$22,(CB256*$C$34+CB257*$C$35)*EXP(-$C$12*$C$30)+(CB363*$C$34+CB364*$C$35)*EXP(-$C$14*$C$30)),CA147*$C$23,(CB363*$C$34+CB364*$C$35)*EXP(-$C$14*$C$30)),"")</f>
        <v/>
      </c>
      <c r="CB363" s="65">
        <f>IF(CB$341&gt;=$E363,IF(CB147*$C$23&gt;MAX($C$22,(CC256*$C$34+CC257*$C$35)*EXP(-$C$12*$C$30)+(CC363*$C$34+CC364*$C$35)*EXP(-$C$14*$C$30)),CB147*$C$23,(CC363*$C$34+CC364*$C$35)*EXP(-$C$14*$C$30)),"")</f>
        <v/>
      </c>
      <c r="CC363" s="65">
        <f>IF(CC$341&gt;=$E363,IF(CC147*$C$23&gt;MAX($C$22,(CD256*$C$34+CD257*$C$35)*EXP(-$C$12*$C$30)+(CD363*$C$34+CD364*$C$35)*EXP(-$C$14*$C$30)),CC147*$C$23,(CD363*$C$34+CD364*$C$35)*EXP(-$C$14*$C$30)),"")</f>
        <v/>
      </c>
      <c r="CD363" s="65">
        <f>IF(CD$341&gt;=$E363,IF(CD147*$C$23&gt;MAX($C$22,(CE256*$C$34+CE257*$C$35)*EXP(-$C$12*$C$30)+(CE363*$C$34+CE364*$C$35)*EXP(-$C$14*$C$30)),CD147*$C$23,(CE363*$C$34+CE364*$C$35)*EXP(-$C$14*$C$30)),"")</f>
        <v/>
      </c>
      <c r="CE363" s="65">
        <f>IF(CE$341&gt;=$E363,IF(CE147*$C$23&gt;MAX($C$22,(CF256*$C$34+CF257*$C$35)*EXP(-$C$12*$C$30)+(CF363*$C$34+CF364*$C$35)*EXP(-$C$14*$C$30)),CE147*$C$23,(CF363*$C$34+CF364*$C$35)*EXP(-$C$14*$C$30)),"")</f>
        <v/>
      </c>
      <c r="CF363" s="65">
        <f>IF(CF$341&gt;=$E363,IF(CF147*$C$23&gt;MAX($C$22,(CG256*$C$34+CG257*$C$35)*EXP(-$C$12*$C$30)+(CG363*$C$34+CG364*$C$35)*EXP(-$C$14*$C$30)),CF147*$C$23,(CG363*$C$34+CG364*$C$35)*EXP(-$C$14*$C$30)),"")</f>
        <v/>
      </c>
      <c r="CG363" s="65">
        <f>IF(CG$341&gt;=$E363,IF(CG147*$C$23&gt;MAX($C$22,(CH256*$C$34+CH257*$C$35)*EXP(-$C$12*$C$30)+(CH363*$C$34+CH364*$C$35)*EXP(-$C$14*$C$30)),CG147*$C$23,(CH363*$C$34+CH364*$C$35)*EXP(-$C$14*$C$30)),"")</f>
        <v/>
      </c>
      <c r="CH363" s="65">
        <f>IF(CH$341&gt;=$E363,IF(CH147*$C$23&gt;MAX($C$22,(CI256*$C$34+CI257*$C$35)*EXP(-$C$12*$C$30)+(CI363*$C$34+CI364*$C$35)*EXP(-$C$14*$C$30)),CH147*$C$23,(CI363*$C$34+CI364*$C$35)*EXP(-$C$14*$C$30)),"")</f>
        <v/>
      </c>
      <c r="CI363" s="65">
        <f>IF(CI$341&gt;=$E363,IF(CI147*$C$23&gt;MAX($C$22,(CJ256*$C$34+CJ257*$C$35)*EXP(-$C$12*$C$30)+(CJ363*$C$34+CJ364*$C$35)*EXP(-$C$14*$C$30)),CI147*$C$23,(CJ363*$C$34+CJ364*$C$35)*EXP(-$C$14*$C$30)),"")</f>
        <v/>
      </c>
      <c r="CJ363" s="65">
        <f>IF(CJ$341&gt;=$E363,IF(CJ147*$C$23&gt;MAX($C$22,(CK256*$C$34+CK257*$C$35)*EXP(-$C$12*$C$30)+(CK363*$C$34+CK364*$C$35)*EXP(-$C$14*$C$30)),CJ147*$C$23,(CK363*$C$34+CK364*$C$35)*EXP(-$C$14*$C$30)),"")</f>
        <v/>
      </c>
      <c r="CK363" s="65">
        <f>IF(CK$341&gt;=$E363,IF(CK147*$C$23&gt;MAX($C$22,(CL256*$C$34+CL257*$C$35)*EXP(-$C$12*$C$30)+(CL363*$C$34+CL364*$C$35)*EXP(-$C$14*$C$30)),CK147*$C$23,(CL363*$C$34+CL364*$C$35)*EXP(-$C$14*$C$30)),"")</f>
        <v/>
      </c>
      <c r="CL363" s="65">
        <f>IF(CL$341&gt;=$E363,IF(CL147*$C$23&gt;MAX($C$22,(CM256*$C$34+CM257*$C$35)*EXP(-$C$12*$C$30)+(CM363*$C$34+CM364*$C$35)*EXP(-$C$14*$C$30)),CL147*$C$23,(CM363*$C$34+CM364*$C$35)*EXP(-$C$14*$C$30)),"")</f>
        <v/>
      </c>
      <c r="CM363" s="65">
        <f>IF(CM$341&gt;=$E363,IF(CM147*$C$23&gt;MAX($C$22,(CN256*$C$34+CN257*$C$35)*EXP(-$C$12*$C$30)+(CN363*$C$34+CN364*$C$35)*EXP(-$C$14*$C$30)),CM147*$C$23,(CN363*$C$34+CN364*$C$35)*EXP(-$C$14*$C$30)),"")</f>
        <v/>
      </c>
      <c r="CN363" s="65">
        <f>IF(CN$341&gt;=$E363,IF(CN147*$C$23&gt;MAX($C$22,(CO256*$C$34+CO257*$C$35)*EXP(-$C$12*$C$30)+(CO363*$C$34+CO364*$C$35)*EXP(-$C$14*$C$30)),CN147*$C$23,(CO363*$C$34+CO364*$C$35)*EXP(-$C$14*$C$30)),"")</f>
        <v/>
      </c>
      <c r="CO363" s="65">
        <f>IF(CO$341&gt;=$E363,IF(CO147*$C$23&gt;MAX($C$22,(CP256*$C$34+CP257*$C$35)*EXP(-$C$12*$C$30)+(CP363*$C$34+CP364*$C$35)*EXP(-$C$14*$C$30)),CO147*$C$23,(CP363*$C$34+CP364*$C$35)*EXP(-$C$14*$C$30)),"")</f>
        <v/>
      </c>
      <c r="CP363" s="65">
        <f>IF(CP$341&gt;=$E363,IF(CP147*$C$23&gt;MAX($C$22,(CQ256*$C$34+CQ257*$C$35)*EXP(-$C$12*$C$30)+(CQ363*$C$34+CQ364*$C$35)*EXP(-$C$14*$C$30)),CP147*$C$23,(CQ363*$C$34+CQ364*$C$35)*EXP(-$C$14*$C$30)),"")</f>
        <v/>
      </c>
      <c r="CQ363" s="65">
        <f>IF(CQ$341&gt;=$E363,IF(CQ147*$C$23&gt;MAX($C$22,(CR256*$C$34+CR257*$C$35)*EXP(-$C$12*$C$30)+(CR363*$C$34+CR364*$C$35)*EXP(-$C$14*$C$30)),CQ147*$C$23,(CR363*$C$34+CR364*$C$35)*EXP(-$C$14*$C$30)),"")</f>
        <v/>
      </c>
      <c r="CR363" s="65">
        <f>IF(CR$341&gt;=$E363,IF(CR147*$C$23&gt;MAX($C$22,(CS256*$C$34+CS257*$C$35)*EXP(-$C$12*$C$30)+(CS363*$C$34+CS364*$C$35)*EXP(-$C$14*$C$30)),CR147*$C$23,(CS363*$C$34+CS364*$C$35)*EXP(-$C$14*$C$30)),"")</f>
        <v/>
      </c>
      <c r="CS363" s="65">
        <f>IF(CS$341&gt;=$E363,IF(CS147*$C$23&gt;MAX($C$22,(CT256*$C$34+CT257*$C$35)*EXP(-$C$12*$C$30)+(CT363*$C$34+CT364*$C$35)*EXP(-$C$14*$C$30)),CS147*$C$23,(CT363*$C$34+CT364*$C$35)*EXP(-$C$14*$C$30)),"")</f>
        <v/>
      </c>
      <c r="CT363" s="65">
        <f>IF(CT$341&gt;=$E363,IF(CT147*$C$23&gt;MAX($C$22,(CU256*$C$34+CU257*$C$35)*EXP(-$C$12*$C$30)+(CU363*$C$34+CU364*$C$35)*EXP(-$C$14*$C$30)),CT147*$C$23,(CU363*$C$34+CU364*$C$35)*EXP(-$C$14*$C$30)),"")</f>
        <v/>
      </c>
      <c r="CU363" s="65">
        <f>IF(CU$341&gt;=$E363,IF(CU147*$C$23&gt;MAX($C$22,(CV256*$C$34+CV257*$C$35)*EXP(-$C$12*$C$30)+(CV363*$C$34+CV364*$C$35)*EXP(-$C$14*$C$30)),CU147*$C$23,(CV363*$C$34+CV364*$C$35)*EXP(-$C$14*$C$30)),"")</f>
        <v/>
      </c>
      <c r="CV363" s="65">
        <f>IF(CV$341&gt;=$E363,IF(CV147*$C$23&gt;MAX($C$22,(CW256*$C$34+CW257*$C$35)*EXP(-$C$12*$C$30)+(CW363*$C$34+CW364*$C$35)*EXP(-$C$14*$C$30)),CV147*$C$23,(CW363*$C$34+CW364*$C$35)*EXP(-$C$14*$C$30)),"")</f>
        <v/>
      </c>
      <c r="CW363" s="65">
        <f>IF(CW$341&gt;=$E363,IF(CW147*$C$23&gt;MAX($C$22,(CX256*$C$34+CX257*$C$35)*EXP(-$C$12*$C$30)+(CX363*$C$34+CX364*$C$35)*EXP(-$C$14*$C$30)),CW147*$C$23,(CX363*$C$34+CX364*$C$35)*EXP(-$C$14*$C$30)),"")</f>
        <v/>
      </c>
      <c r="CX363" s="65">
        <f>IF(CX$341&gt;=$E363,IF(CX147*$C$23&gt;MAX($C$22,(CY256*$C$34+CY257*$C$35)*EXP(-$C$12*$C$30)+(CY363*$C$34+CY364*$C$35)*EXP(-$C$14*$C$30)),CX147*$C$23,(CY363*$C$34+CY364*$C$35)*EXP(-$C$14*$C$30)),"")</f>
        <v/>
      </c>
      <c r="CY363" s="65">
        <f>IF(CY$341&gt;=$E363,IF(CY147*$C$23&gt;MAX($C$22,(CZ256*$C$34+CZ257*$C$35)*EXP(-$C$12*$C$30)+(CZ363*$C$34+CZ364*$C$35)*EXP(-$C$14*$C$30)),CY147*$C$23,(CZ363*$C$34+CZ364*$C$35)*EXP(-$C$14*$C$30)),"")</f>
        <v/>
      </c>
      <c r="CZ363" s="65">
        <f>IF(CZ$341&gt;=$E363,IF(CZ147*$C$23&gt;MAX($C$22,(DA256*$C$34+DA257*$C$35)*EXP(-$C$12*$C$30)+(DA363*$C$34+DA364*$C$35)*EXP(-$C$14*$C$30)),CZ147*$C$23,(DA363*$C$34+DA364*$C$35)*EXP(-$C$14*$C$30)),"")</f>
        <v/>
      </c>
      <c r="DA363" s="65">
        <f>IF(DA$341&gt;=$E363,IF(DA147*$C$23&gt;MAX($C$22,(DB256*$C$34+DB257*$C$35)*EXP(-$C$12*$C$30)+(DB363*$C$34+DB364*$C$35)*EXP(-$C$14*$C$30)),DA147*$C$23,(DB363*$C$34+DB364*$C$35)*EXP(-$C$14*$C$30)),"")</f>
        <v/>
      </c>
      <c r="DB363" s="65">
        <f>IF(DB$341&gt;=$E363,IF(DB147*$C$23&gt;MAX($C$22,(DC256*$C$34+DC257*$C$35)*EXP(-$C$12*$C$30)+(DC363*$C$34+DC364*$C$35)*EXP(-$C$14*$C$30)),DB147*$C$23,(DC363*$C$34+DC364*$C$35)*EXP(-$C$14*$C$30)),"")</f>
        <v/>
      </c>
      <c r="DC363" s="65">
        <f>IF(DC$341&gt;=$E363,IF(DC147*$C$23&gt;$C$22,DC147*$C$23,0),"")</f>
        <v/>
      </c>
    </row>
    <row r="364" ht="12" customHeight="1">
      <c r="B364" s="12" t="n"/>
      <c r="C364" s="12" t="n"/>
      <c r="D364" s="12" t="n"/>
      <c r="E364" s="64">
        <f>E363+1</f>
        <v/>
      </c>
      <c r="G364" s="65">
        <f>IF(G$341&gt;=$E364,IF(G148*$C$23&gt;MAX($C$22,(H257*$C$34+H258*$C$35)*EXP(-$C$12*$C$30)+(H364*$C$34+H365*$C$35)*EXP(-$C$14*$C$30)),G148*$C$23,(H364*$C$34+H365*$C$35)*EXP(-$C$14*$C$30)),"")</f>
        <v/>
      </c>
      <c r="H364" s="65">
        <f>IF(H$341&gt;=$E364,IF(H148*$C$23&gt;MAX($C$22,(I257*$C$34+I258*$C$35)*EXP(-$C$12*$C$30)+(I364*$C$34+I365*$C$35)*EXP(-$C$14*$C$30)),H148*$C$23,(I364*$C$34+I365*$C$35)*EXP(-$C$14*$C$30)),"")</f>
        <v/>
      </c>
      <c r="I364" s="65">
        <f>IF(I$341&gt;=$E364,IF(I148*$C$23&gt;MAX($C$22,(J257*$C$34+J258*$C$35)*EXP(-$C$12*$C$30)+(J364*$C$34+J365*$C$35)*EXP(-$C$14*$C$30)),I148*$C$23,(J364*$C$34+J365*$C$35)*EXP(-$C$14*$C$30)),"")</f>
        <v/>
      </c>
      <c r="J364" s="65">
        <f>IF(J$341&gt;=$E364,IF(J148*$C$23&gt;MAX($C$22,(K257*$C$34+K258*$C$35)*EXP(-$C$12*$C$30)+(K364*$C$34+K365*$C$35)*EXP(-$C$14*$C$30)),J148*$C$23,(K364*$C$34+K365*$C$35)*EXP(-$C$14*$C$30)),"")</f>
        <v/>
      </c>
      <c r="K364" s="65">
        <f>IF(K$341&gt;=$E364,IF(K148*$C$23&gt;MAX($C$22,(L257*$C$34+L258*$C$35)*EXP(-$C$12*$C$30)+(L364*$C$34+L365*$C$35)*EXP(-$C$14*$C$30)),K148*$C$23,(L364*$C$34+L365*$C$35)*EXP(-$C$14*$C$30)),"")</f>
        <v/>
      </c>
      <c r="L364" s="65">
        <f>IF(L$341&gt;=$E364,IF(L148*$C$23&gt;MAX($C$22,(M257*$C$34+M258*$C$35)*EXP(-$C$12*$C$30)+(M364*$C$34+M365*$C$35)*EXP(-$C$14*$C$30)),L148*$C$23,(M364*$C$34+M365*$C$35)*EXP(-$C$14*$C$30)),"")</f>
        <v/>
      </c>
      <c r="M364" s="65">
        <f>IF(M$341&gt;=$E364,IF(M148*$C$23&gt;MAX($C$22,(N257*$C$34+N258*$C$35)*EXP(-$C$12*$C$30)+(N364*$C$34+N365*$C$35)*EXP(-$C$14*$C$30)),M148*$C$23,(N364*$C$34+N365*$C$35)*EXP(-$C$14*$C$30)),"")</f>
        <v/>
      </c>
      <c r="N364" s="65">
        <f>IF(N$341&gt;=$E364,IF(N148*$C$23&gt;MAX($C$22,(O257*$C$34+O258*$C$35)*EXP(-$C$12*$C$30)+(O364*$C$34+O365*$C$35)*EXP(-$C$14*$C$30)),N148*$C$23,(O364*$C$34+O365*$C$35)*EXP(-$C$14*$C$30)),"")</f>
        <v/>
      </c>
      <c r="O364" s="65">
        <f>IF(O$341&gt;=$E364,IF(O148*$C$23&gt;MAX($C$22,(P257*$C$34+P258*$C$35)*EXP(-$C$12*$C$30)+(P364*$C$34+P365*$C$35)*EXP(-$C$14*$C$30)),O148*$C$23,(P364*$C$34+P365*$C$35)*EXP(-$C$14*$C$30)),"")</f>
        <v/>
      </c>
      <c r="P364" s="65">
        <f>IF(P$341&gt;=$E364,IF(P148*$C$23&gt;MAX($C$22,(Q257*$C$34+Q258*$C$35)*EXP(-$C$12*$C$30)+(Q364*$C$34+Q365*$C$35)*EXP(-$C$14*$C$30)),P148*$C$23,(Q364*$C$34+Q365*$C$35)*EXP(-$C$14*$C$30)),"")</f>
        <v/>
      </c>
      <c r="Q364" s="65">
        <f>IF(Q$341&gt;=$E364,IF(Q148*$C$23&gt;MAX($C$22,(R257*$C$34+R258*$C$35)*EXP(-$C$12*$C$30)+(R364*$C$34+R365*$C$35)*EXP(-$C$14*$C$30)),Q148*$C$23,(R364*$C$34+R365*$C$35)*EXP(-$C$14*$C$30)),"")</f>
        <v/>
      </c>
      <c r="R364" s="65">
        <f>IF(R$341&gt;=$E364,IF(R148*$C$23&gt;MAX($C$22,(S257*$C$34+S258*$C$35)*EXP(-$C$12*$C$30)+(S364*$C$34+S365*$C$35)*EXP(-$C$14*$C$30)),R148*$C$23,(S364*$C$34+S365*$C$35)*EXP(-$C$14*$C$30)),"")</f>
        <v/>
      </c>
      <c r="S364" s="65">
        <f>IF(S$341&gt;=$E364,IF(S148*$C$23&gt;MAX($C$22,(T257*$C$34+T258*$C$35)*EXP(-$C$12*$C$30)+(T364*$C$34+T365*$C$35)*EXP(-$C$14*$C$30)),S148*$C$23,(T364*$C$34+T365*$C$35)*EXP(-$C$14*$C$30)),"")</f>
        <v/>
      </c>
      <c r="T364" s="65">
        <f>IF(T$341&gt;=$E364,IF(T148*$C$23&gt;MAX($C$22,(U257*$C$34+U258*$C$35)*EXP(-$C$12*$C$30)+(U364*$C$34+U365*$C$35)*EXP(-$C$14*$C$30)),T148*$C$23,(U364*$C$34+U365*$C$35)*EXP(-$C$14*$C$30)),"")</f>
        <v/>
      </c>
      <c r="U364" s="65">
        <f>IF(U$341&gt;=$E364,IF(U148*$C$23&gt;MAX($C$22,(V257*$C$34+V258*$C$35)*EXP(-$C$12*$C$30)+(V364*$C$34+V365*$C$35)*EXP(-$C$14*$C$30)),U148*$C$23,(V364*$C$34+V365*$C$35)*EXP(-$C$14*$C$30)),"")</f>
        <v/>
      </c>
      <c r="V364" s="65">
        <f>IF(V$341&gt;=$E364,IF(V148*$C$23&gt;MAX($C$22,(W257*$C$34+W258*$C$35)*EXP(-$C$12*$C$30)+(W364*$C$34+W365*$C$35)*EXP(-$C$14*$C$30)),V148*$C$23,(W364*$C$34+W365*$C$35)*EXP(-$C$14*$C$30)),"")</f>
        <v/>
      </c>
      <c r="W364" s="65">
        <f>IF(W$341&gt;=$E364,IF(W148*$C$23&gt;MAX($C$22,(X257*$C$34+X258*$C$35)*EXP(-$C$12*$C$30)+(X364*$C$34+X365*$C$35)*EXP(-$C$14*$C$30)),W148*$C$23,(X364*$C$34+X365*$C$35)*EXP(-$C$14*$C$30)),"")</f>
        <v/>
      </c>
      <c r="X364" s="65">
        <f>IF(X$341&gt;=$E364,IF(X148*$C$23&gt;MAX($C$22,(Y257*$C$34+Y258*$C$35)*EXP(-$C$12*$C$30)+(Y364*$C$34+Y365*$C$35)*EXP(-$C$14*$C$30)),X148*$C$23,(Y364*$C$34+Y365*$C$35)*EXP(-$C$14*$C$30)),"")</f>
        <v/>
      </c>
      <c r="Y364" s="65">
        <f>IF(Y$341&gt;=$E364,IF(Y148*$C$23&gt;MAX($C$22,(Z257*$C$34+Z258*$C$35)*EXP(-$C$12*$C$30)+(Z364*$C$34+Z365*$C$35)*EXP(-$C$14*$C$30)),Y148*$C$23,(Z364*$C$34+Z365*$C$35)*EXP(-$C$14*$C$30)),"")</f>
        <v/>
      </c>
      <c r="Z364" s="65">
        <f>IF(Z$341&gt;=$E364,IF(Z148*$C$23&gt;MAX($C$22,(AA257*$C$34+AA258*$C$35)*EXP(-$C$12*$C$30)+(AA364*$C$34+AA365*$C$35)*EXP(-$C$14*$C$30)),Z148*$C$23,(AA364*$C$34+AA365*$C$35)*EXP(-$C$14*$C$30)),"")</f>
        <v/>
      </c>
      <c r="AA364" s="65">
        <f>IF(AA$341&gt;=$E364,IF(AA148*$C$23&gt;MAX($C$22,(AB257*$C$34+AB258*$C$35)*EXP(-$C$12*$C$30)+(AB364*$C$34+AB365*$C$35)*EXP(-$C$14*$C$30)),AA148*$C$23,(AB364*$C$34+AB365*$C$35)*EXP(-$C$14*$C$30)),"")</f>
        <v/>
      </c>
      <c r="AB364" s="65">
        <f>IF(AB$341&gt;=$E364,IF(AB148*$C$23&gt;MAX($C$22,(AC257*$C$34+AC258*$C$35)*EXP(-$C$12*$C$30)+(AC364*$C$34+AC365*$C$35)*EXP(-$C$14*$C$30)),AB148*$C$23,(AC364*$C$34+AC365*$C$35)*EXP(-$C$14*$C$30)),"")</f>
        <v/>
      </c>
      <c r="AC364" s="65">
        <f>IF(AC$341&gt;=$E364,IF(AC148*$C$23&gt;MAX($C$22,(AD257*$C$34+AD258*$C$35)*EXP(-$C$12*$C$30)+(AD364*$C$34+AD365*$C$35)*EXP(-$C$14*$C$30)),AC148*$C$23,(AD364*$C$34+AD365*$C$35)*EXP(-$C$14*$C$30)),"")</f>
        <v/>
      </c>
      <c r="AD364" s="65">
        <f>IF(AD$341&gt;=$E364,IF(AD148*$C$23&gt;MAX($C$22,(AE257*$C$34+AE258*$C$35)*EXP(-$C$12*$C$30)+(AE364*$C$34+AE365*$C$35)*EXP(-$C$14*$C$30)),AD148*$C$23,(AE364*$C$34+AE365*$C$35)*EXP(-$C$14*$C$30)),"")</f>
        <v/>
      </c>
      <c r="AE364" s="65">
        <f>IF(AE$341&gt;=$E364,IF(AE148*$C$23&gt;MAX($C$22,(AF257*$C$34+AF258*$C$35)*EXP(-$C$12*$C$30)+(AF364*$C$34+AF365*$C$35)*EXP(-$C$14*$C$30)),AE148*$C$23,(AF364*$C$34+AF365*$C$35)*EXP(-$C$14*$C$30)),"")</f>
        <v/>
      </c>
      <c r="AF364" s="65">
        <f>IF(AF$341&gt;=$E364,IF(AF148*$C$23&gt;MAX($C$22,(AG257*$C$34+AG258*$C$35)*EXP(-$C$12*$C$30)+(AG364*$C$34+AG365*$C$35)*EXP(-$C$14*$C$30)),AF148*$C$23,(AG364*$C$34+AG365*$C$35)*EXP(-$C$14*$C$30)),"")</f>
        <v/>
      </c>
      <c r="AG364" s="65">
        <f>IF(AG$341&gt;=$E364,IF(AG148*$C$23&gt;MAX($C$22,(AH257*$C$34+AH258*$C$35)*EXP(-$C$12*$C$30)+(AH364*$C$34+AH365*$C$35)*EXP(-$C$14*$C$30)),AG148*$C$23,(AH364*$C$34+AH365*$C$35)*EXP(-$C$14*$C$30)),"")</f>
        <v/>
      </c>
      <c r="AH364" s="65">
        <f>IF(AH$341&gt;=$E364,IF(AH148*$C$23&gt;MAX($C$22,(AI257*$C$34+AI258*$C$35)*EXP(-$C$12*$C$30)+(AI364*$C$34+AI365*$C$35)*EXP(-$C$14*$C$30)),AH148*$C$23,(AI364*$C$34+AI365*$C$35)*EXP(-$C$14*$C$30)),"")</f>
        <v/>
      </c>
      <c r="AI364" s="65">
        <f>IF(AI$341&gt;=$E364,IF(AI148*$C$23&gt;MAX($C$22,(AJ257*$C$34+AJ258*$C$35)*EXP(-$C$12*$C$30)+(AJ364*$C$34+AJ365*$C$35)*EXP(-$C$14*$C$30)),AI148*$C$23,(AJ364*$C$34+AJ365*$C$35)*EXP(-$C$14*$C$30)),"")</f>
        <v/>
      </c>
      <c r="AJ364" s="65">
        <f>IF(AJ$341&gt;=$E364,IF(AJ148*$C$23&gt;MAX($C$22,(AK257*$C$34+AK258*$C$35)*EXP(-$C$12*$C$30)+(AK364*$C$34+AK365*$C$35)*EXP(-$C$14*$C$30)),AJ148*$C$23,(AK364*$C$34+AK365*$C$35)*EXP(-$C$14*$C$30)),"")</f>
        <v/>
      </c>
      <c r="AK364" s="65">
        <f>IF(AK$341&gt;=$E364,IF(AK148*$C$23&gt;MAX($C$22,(AL257*$C$34+AL258*$C$35)*EXP(-$C$12*$C$30)+(AL364*$C$34+AL365*$C$35)*EXP(-$C$14*$C$30)),AK148*$C$23,(AL364*$C$34+AL365*$C$35)*EXP(-$C$14*$C$30)),"")</f>
        <v/>
      </c>
      <c r="AL364" s="65">
        <f>IF(AL$341&gt;=$E364,IF(AL148*$C$23&gt;MAX($C$22,(AM257*$C$34+AM258*$C$35)*EXP(-$C$12*$C$30)+(AM364*$C$34+AM365*$C$35)*EXP(-$C$14*$C$30)),AL148*$C$23,(AM364*$C$34+AM365*$C$35)*EXP(-$C$14*$C$30)),"")</f>
        <v/>
      </c>
      <c r="AM364" s="65">
        <f>IF(AM$341&gt;=$E364,IF(AM148*$C$23&gt;MAX($C$22,(AN257*$C$34+AN258*$C$35)*EXP(-$C$12*$C$30)+(AN364*$C$34+AN365*$C$35)*EXP(-$C$14*$C$30)),AM148*$C$23,(AN364*$C$34+AN365*$C$35)*EXP(-$C$14*$C$30)),"")</f>
        <v/>
      </c>
      <c r="AN364" s="65">
        <f>IF(AN$341&gt;=$E364,IF(AN148*$C$23&gt;MAX($C$22,(AO257*$C$34+AO258*$C$35)*EXP(-$C$12*$C$30)+(AO364*$C$34+AO365*$C$35)*EXP(-$C$14*$C$30)),AN148*$C$23,(AO364*$C$34+AO365*$C$35)*EXP(-$C$14*$C$30)),"")</f>
        <v/>
      </c>
      <c r="AO364" s="65">
        <f>IF(AO$341&gt;=$E364,IF(AO148*$C$23&gt;MAX($C$22,(AP257*$C$34+AP258*$C$35)*EXP(-$C$12*$C$30)+(AP364*$C$34+AP365*$C$35)*EXP(-$C$14*$C$30)),AO148*$C$23,(AP364*$C$34+AP365*$C$35)*EXP(-$C$14*$C$30)),"")</f>
        <v/>
      </c>
      <c r="AP364" s="65">
        <f>IF(AP$341&gt;=$E364,IF(AP148*$C$23&gt;MAX($C$22,(AQ257*$C$34+AQ258*$C$35)*EXP(-$C$12*$C$30)+(AQ364*$C$34+AQ365*$C$35)*EXP(-$C$14*$C$30)),AP148*$C$23,(AQ364*$C$34+AQ365*$C$35)*EXP(-$C$14*$C$30)),"")</f>
        <v/>
      </c>
      <c r="AQ364" s="65">
        <f>IF(AQ$341&gt;=$E364,IF(AQ148*$C$23&gt;MAX($C$22,(AR257*$C$34+AR258*$C$35)*EXP(-$C$12*$C$30)+(AR364*$C$34+AR365*$C$35)*EXP(-$C$14*$C$30)),AQ148*$C$23,(AR364*$C$34+AR365*$C$35)*EXP(-$C$14*$C$30)),"")</f>
        <v/>
      </c>
      <c r="AR364" s="65">
        <f>IF(AR$341&gt;=$E364,IF(AR148*$C$23&gt;MAX($C$22,(AS257*$C$34+AS258*$C$35)*EXP(-$C$12*$C$30)+(AS364*$C$34+AS365*$C$35)*EXP(-$C$14*$C$30)),AR148*$C$23,(AS364*$C$34+AS365*$C$35)*EXP(-$C$14*$C$30)),"")</f>
        <v/>
      </c>
      <c r="AS364" s="65">
        <f>IF(AS$341&gt;=$E364,IF(AS148*$C$23&gt;MAX($C$22,(AT257*$C$34+AT258*$C$35)*EXP(-$C$12*$C$30)+(AT364*$C$34+AT365*$C$35)*EXP(-$C$14*$C$30)),AS148*$C$23,(AT364*$C$34+AT365*$C$35)*EXP(-$C$14*$C$30)),"")</f>
        <v/>
      </c>
      <c r="AT364" s="65">
        <f>IF(AT$341&gt;=$E364,IF(AT148*$C$23&gt;MAX($C$22,(AU257*$C$34+AU258*$C$35)*EXP(-$C$12*$C$30)+(AU364*$C$34+AU365*$C$35)*EXP(-$C$14*$C$30)),AT148*$C$23,(AU364*$C$34+AU365*$C$35)*EXP(-$C$14*$C$30)),"")</f>
        <v/>
      </c>
      <c r="AU364" s="65">
        <f>IF(AU$341&gt;=$E364,IF(AU148*$C$23&gt;MAX($C$22,(AV257*$C$34+AV258*$C$35)*EXP(-$C$12*$C$30)+(AV364*$C$34+AV365*$C$35)*EXP(-$C$14*$C$30)),AU148*$C$23,(AV364*$C$34+AV365*$C$35)*EXP(-$C$14*$C$30)),"")</f>
        <v/>
      </c>
      <c r="AV364" s="65">
        <f>IF(AV$341&gt;=$E364,IF(AV148*$C$23&gt;MAX($C$22,(AW257*$C$34+AW258*$C$35)*EXP(-$C$12*$C$30)+(AW364*$C$34+AW365*$C$35)*EXP(-$C$14*$C$30)),AV148*$C$23,(AW364*$C$34+AW365*$C$35)*EXP(-$C$14*$C$30)),"")</f>
        <v/>
      </c>
      <c r="AW364" s="65">
        <f>IF(AW$341&gt;=$E364,IF(AW148*$C$23&gt;MAX($C$22,(AX257*$C$34+AX258*$C$35)*EXP(-$C$12*$C$30)+(AX364*$C$34+AX365*$C$35)*EXP(-$C$14*$C$30)),AW148*$C$23,(AX364*$C$34+AX365*$C$35)*EXP(-$C$14*$C$30)),"")</f>
        <v/>
      </c>
      <c r="AX364" s="65">
        <f>IF(AX$341&gt;=$E364,IF(AX148*$C$23&gt;MAX($C$22,(AY257*$C$34+AY258*$C$35)*EXP(-$C$12*$C$30)+(AY364*$C$34+AY365*$C$35)*EXP(-$C$14*$C$30)),AX148*$C$23,(AY364*$C$34+AY365*$C$35)*EXP(-$C$14*$C$30)),"")</f>
        <v/>
      </c>
      <c r="AY364" s="65">
        <f>IF(AY$341&gt;=$E364,IF(AY148*$C$23&gt;MAX($C$22,(AZ257*$C$34+AZ258*$C$35)*EXP(-$C$12*$C$30)+(AZ364*$C$34+AZ365*$C$35)*EXP(-$C$14*$C$30)),AY148*$C$23,(AZ364*$C$34+AZ365*$C$35)*EXP(-$C$14*$C$30)),"")</f>
        <v/>
      </c>
      <c r="AZ364" s="65">
        <f>IF(AZ$341&gt;=$E364,IF(AZ148*$C$23&gt;MAX($C$22,(BA257*$C$34+BA258*$C$35)*EXP(-$C$12*$C$30)+(BA364*$C$34+BA365*$C$35)*EXP(-$C$14*$C$30)),AZ148*$C$23,(BA364*$C$34+BA365*$C$35)*EXP(-$C$14*$C$30)),"")</f>
        <v/>
      </c>
      <c r="BA364" s="65">
        <f>IF(BA$341&gt;=$E364,IF(BA148*$C$23&gt;MAX($C$22,(BB257*$C$34+BB258*$C$35)*EXP(-$C$12*$C$30)+(BB364*$C$34+BB365*$C$35)*EXP(-$C$14*$C$30)),BA148*$C$23,(BB364*$C$34+BB365*$C$35)*EXP(-$C$14*$C$30)),"")</f>
        <v/>
      </c>
      <c r="BB364" s="65">
        <f>IF(BB$341&gt;=$E364,IF(BB148*$C$23&gt;MAX($C$22,(BC257*$C$34+BC258*$C$35)*EXP(-$C$12*$C$30)+(BC364*$C$34+BC365*$C$35)*EXP(-$C$14*$C$30)),BB148*$C$23,(BC364*$C$34+BC365*$C$35)*EXP(-$C$14*$C$30)),"")</f>
        <v/>
      </c>
      <c r="BC364" s="65">
        <f>IF(BC$341&gt;=$E364,IF(BC148*$C$23&gt;MAX($C$22,(BD257*$C$34+BD258*$C$35)*EXP(-$C$12*$C$30)+(BD364*$C$34+BD365*$C$35)*EXP(-$C$14*$C$30)),BC148*$C$23,(BD364*$C$34+BD365*$C$35)*EXP(-$C$14*$C$30)),"")</f>
        <v/>
      </c>
      <c r="BD364" s="65">
        <f>IF(BD$341&gt;=$E364,IF(BD148*$C$23&gt;MAX($C$22,(BE257*$C$34+BE258*$C$35)*EXP(-$C$12*$C$30)+(BE364*$C$34+BE365*$C$35)*EXP(-$C$14*$C$30)),BD148*$C$23,(BE364*$C$34+BE365*$C$35)*EXP(-$C$14*$C$30)),"")</f>
        <v/>
      </c>
      <c r="BE364" s="65">
        <f>IF(BE$341&gt;=$E364,IF(BE148*$C$23&gt;MAX($C$22,(BF257*$C$34+BF258*$C$35)*EXP(-$C$12*$C$30)+(BF364*$C$34+BF365*$C$35)*EXP(-$C$14*$C$30)),BE148*$C$23,(BF364*$C$34+BF365*$C$35)*EXP(-$C$14*$C$30)),"")</f>
        <v/>
      </c>
      <c r="BF364" s="65">
        <f>IF(BF$341&gt;=$E364,IF(BF148*$C$23&gt;MAX($C$22,(BG257*$C$34+BG258*$C$35)*EXP(-$C$12*$C$30)+(BG364*$C$34+BG365*$C$35)*EXP(-$C$14*$C$30)),BF148*$C$23,(BG364*$C$34+BG365*$C$35)*EXP(-$C$14*$C$30)),"")</f>
        <v/>
      </c>
      <c r="BG364" s="65">
        <f>IF(BG$341&gt;=$E364,IF(BG148*$C$23&gt;MAX($C$22,(BH257*$C$34+BH258*$C$35)*EXP(-$C$12*$C$30)+(BH364*$C$34+BH365*$C$35)*EXP(-$C$14*$C$30)),BG148*$C$23,(BH364*$C$34+BH365*$C$35)*EXP(-$C$14*$C$30)),"")</f>
        <v/>
      </c>
      <c r="BH364" s="65">
        <f>IF(BH$341&gt;=$E364,IF(BH148*$C$23&gt;MAX($C$22,(BI257*$C$34+BI258*$C$35)*EXP(-$C$12*$C$30)+(BI364*$C$34+BI365*$C$35)*EXP(-$C$14*$C$30)),BH148*$C$23,(BI364*$C$34+BI365*$C$35)*EXP(-$C$14*$C$30)),"")</f>
        <v/>
      </c>
      <c r="BI364" s="65">
        <f>IF(BI$341&gt;=$E364,IF(BI148*$C$23&gt;MAX($C$22,(BJ257*$C$34+BJ258*$C$35)*EXP(-$C$12*$C$30)+(BJ364*$C$34+BJ365*$C$35)*EXP(-$C$14*$C$30)),BI148*$C$23,(BJ364*$C$34+BJ365*$C$35)*EXP(-$C$14*$C$30)),"")</f>
        <v/>
      </c>
      <c r="BJ364" s="65">
        <f>IF(BJ$341&gt;=$E364,IF(BJ148*$C$23&gt;MAX($C$22,(BK257*$C$34+BK258*$C$35)*EXP(-$C$12*$C$30)+(BK364*$C$34+BK365*$C$35)*EXP(-$C$14*$C$30)),BJ148*$C$23,(BK364*$C$34+BK365*$C$35)*EXP(-$C$14*$C$30)),"")</f>
        <v/>
      </c>
      <c r="BK364" s="65">
        <f>IF(BK$341&gt;=$E364,IF(BK148*$C$23&gt;MAX($C$22,(BL257*$C$34+BL258*$C$35)*EXP(-$C$12*$C$30)+(BL364*$C$34+BL365*$C$35)*EXP(-$C$14*$C$30)),BK148*$C$23,(BL364*$C$34+BL365*$C$35)*EXP(-$C$14*$C$30)),"")</f>
        <v/>
      </c>
      <c r="BL364" s="65">
        <f>IF(BL$341&gt;=$E364,IF(BL148*$C$23&gt;MAX($C$22,(BM257*$C$34+BM258*$C$35)*EXP(-$C$12*$C$30)+(BM364*$C$34+BM365*$C$35)*EXP(-$C$14*$C$30)),BL148*$C$23,(BM364*$C$34+BM365*$C$35)*EXP(-$C$14*$C$30)),"")</f>
        <v/>
      </c>
      <c r="BM364" s="65">
        <f>IF(BM$341&gt;=$E364,IF(BM148*$C$23&gt;MAX($C$22,(BN257*$C$34+BN258*$C$35)*EXP(-$C$12*$C$30)+(BN364*$C$34+BN365*$C$35)*EXP(-$C$14*$C$30)),BM148*$C$23,(BN364*$C$34+BN365*$C$35)*EXP(-$C$14*$C$30)),"")</f>
        <v/>
      </c>
      <c r="BN364" s="65">
        <f>IF(BN$341&gt;=$E364,IF(BN148*$C$23&gt;MAX($C$22,(BO257*$C$34+BO258*$C$35)*EXP(-$C$12*$C$30)+(BO364*$C$34+BO365*$C$35)*EXP(-$C$14*$C$30)),BN148*$C$23,(BO364*$C$34+BO365*$C$35)*EXP(-$C$14*$C$30)),"")</f>
        <v/>
      </c>
      <c r="BO364" s="65">
        <f>IF(BO$341&gt;=$E364,IF(BO148*$C$23&gt;MAX($C$22,(BP257*$C$34+BP258*$C$35)*EXP(-$C$12*$C$30)+(BP364*$C$34+BP365*$C$35)*EXP(-$C$14*$C$30)),BO148*$C$23,(BP364*$C$34+BP365*$C$35)*EXP(-$C$14*$C$30)),"")</f>
        <v/>
      </c>
      <c r="BP364" s="65">
        <f>IF(BP$341&gt;=$E364,IF(BP148*$C$23&gt;MAX($C$22,(BQ257*$C$34+BQ258*$C$35)*EXP(-$C$12*$C$30)+(BQ364*$C$34+BQ365*$C$35)*EXP(-$C$14*$C$30)),BP148*$C$23,(BQ364*$C$34+BQ365*$C$35)*EXP(-$C$14*$C$30)),"")</f>
        <v/>
      </c>
      <c r="BQ364" s="65">
        <f>IF(BQ$341&gt;=$E364,IF(BQ148*$C$23&gt;MAX($C$22,(BR257*$C$34+BR258*$C$35)*EXP(-$C$12*$C$30)+(BR364*$C$34+BR365*$C$35)*EXP(-$C$14*$C$30)),BQ148*$C$23,(BR364*$C$34+BR365*$C$35)*EXP(-$C$14*$C$30)),"")</f>
        <v/>
      </c>
      <c r="BR364" s="65">
        <f>IF(BR$341&gt;=$E364,IF(BR148*$C$23&gt;MAX($C$22,(BS257*$C$34+BS258*$C$35)*EXP(-$C$12*$C$30)+(BS364*$C$34+BS365*$C$35)*EXP(-$C$14*$C$30)),BR148*$C$23,(BS364*$C$34+BS365*$C$35)*EXP(-$C$14*$C$30)),"")</f>
        <v/>
      </c>
      <c r="BS364" s="65">
        <f>IF(BS$341&gt;=$E364,IF(BS148*$C$23&gt;MAX($C$22,(BT257*$C$34+BT258*$C$35)*EXP(-$C$12*$C$30)+(BT364*$C$34+BT365*$C$35)*EXP(-$C$14*$C$30)),BS148*$C$23,(BT364*$C$34+BT365*$C$35)*EXP(-$C$14*$C$30)),"")</f>
        <v/>
      </c>
      <c r="BT364" s="65">
        <f>IF(BT$341&gt;=$E364,IF(BT148*$C$23&gt;MAX($C$22,(BU257*$C$34+BU258*$C$35)*EXP(-$C$12*$C$30)+(BU364*$C$34+BU365*$C$35)*EXP(-$C$14*$C$30)),BT148*$C$23,(BU364*$C$34+BU365*$C$35)*EXP(-$C$14*$C$30)),"")</f>
        <v/>
      </c>
      <c r="BU364" s="65">
        <f>IF(BU$341&gt;=$E364,IF(BU148*$C$23&gt;MAX($C$22,(BV257*$C$34+BV258*$C$35)*EXP(-$C$12*$C$30)+(BV364*$C$34+BV365*$C$35)*EXP(-$C$14*$C$30)),BU148*$C$23,(BV364*$C$34+BV365*$C$35)*EXP(-$C$14*$C$30)),"")</f>
        <v/>
      </c>
      <c r="BV364" s="65">
        <f>IF(BV$341&gt;=$E364,IF(BV148*$C$23&gt;MAX($C$22,(BW257*$C$34+BW258*$C$35)*EXP(-$C$12*$C$30)+(BW364*$C$34+BW365*$C$35)*EXP(-$C$14*$C$30)),BV148*$C$23,(BW364*$C$34+BW365*$C$35)*EXP(-$C$14*$C$30)),"")</f>
        <v/>
      </c>
      <c r="BW364" s="65">
        <f>IF(BW$341&gt;=$E364,IF(BW148*$C$23&gt;MAX($C$22,(BX257*$C$34+BX258*$C$35)*EXP(-$C$12*$C$30)+(BX364*$C$34+BX365*$C$35)*EXP(-$C$14*$C$30)),BW148*$C$23,(BX364*$C$34+BX365*$C$35)*EXP(-$C$14*$C$30)),"")</f>
        <v/>
      </c>
      <c r="BX364" s="65">
        <f>IF(BX$341&gt;=$E364,IF(BX148*$C$23&gt;MAX($C$22,(BY257*$C$34+BY258*$C$35)*EXP(-$C$12*$C$30)+(BY364*$C$34+BY365*$C$35)*EXP(-$C$14*$C$30)),BX148*$C$23,(BY364*$C$34+BY365*$C$35)*EXP(-$C$14*$C$30)),"")</f>
        <v/>
      </c>
      <c r="BY364" s="65">
        <f>IF(BY$341&gt;=$E364,IF(BY148*$C$23&gt;MAX($C$22,(BZ257*$C$34+BZ258*$C$35)*EXP(-$C$12*$C$30)+(BZ364*$C$34+BZ365*$C$35)*EXP(-$C$14*$C$30)),BY148*$C$23,(BZ364*$C$34+BZ365*$C$35)*EXP(-$C$14*$C$30)),"")</f>
        <v/>
      </c>
      <c r="BZ364" s="65">
        <f>IF(BZ$341&gt;=$E364,IF(BZ148*$C$23&gt;MAX($C$22,(CA257*$C$34+CA258*$C$35)*EXP(-$C$12*$C$30)+(CA364*$C$34+CA365*$C$35)*EXP(-$C$14*$C$30)),BZ148*$C$23,(CA364*$C$34+CA365*$C$35)*EXP(-$C$14*$C$30)),"")</f>
        <v/>
      </c>
      <c r="CA364" s="65">
        <f>IF(CA$341&gt;=$E364,IF(CA148*$C$23&gt;MAX($C$22,(CB257*$C$34+CB258*$C$35)*EXP(-$C$12*$C$30)+(CB364*$C$34+CB365*$C$35)*EXP(-$C$14*$C$30)),CA148*$C$23,(CB364*$C$34+CB365*$C$35)*EXP(-$C$14*$C$30)),"")</f>
        <v/>
      </c>
      <c r="CB364" s="65">
        <f>IF(CB$341&gt;=$E364,IF(CB148*$C$23&gt;MAX($C$22,(CC257*$C$34+CC258*$C$35)*EXP(-$C$12*$C$30)+(CC364*$C$34+CC365*$C$35)*EXP(-$C$14*$C$30)),CB148*$C$23,(CC364*$C$34+CC365*$C$35)*EXP(-$C$14*$C$30)),"")</f>
        <v/>
      </c>
      <c r="CC364" s="65">
        <f>IF(CC$341&gt;=$E364,IF(CC148*$C$23&gt;MAX($C$22,(CD257*$C$34+CD258*$C$35)*EXP(-$C$12*$C$30)+(CD364*$C$34+CD365*$C$35)*EXP(-$C$14*$C$30)),CC148*$C$23,(CD364*$C$34+CD365*$C$35)*EXP(-$C$14*$C$30)),"")</f>
        <v/>
      </c>
      <c r="CD364" s="65">
        <f>IF(CD$341&gt;=$E364,IF(CD148*$C$23&gt;MAX($C$22,(CE257*$C$34+CE258*$C$35)*EXP(-$C$12*$C$30)+(CE364*$C$34+CE365*$C$35)*EXP(-$C$14*$C$30)),CD148*$C$23,(CE364*$C$34+CE365*$C$35)*EXP(-$C$14*$C$30)),"")</f>
        <v/>
      </c>
      <c r="CE364" s="65">
        <f>IF(CE$341&gt;=$E364,IF(CE148*$C$23&gt;MAX($C$22,(CF257*$C$34+CF258*$C$35)*EXP(-$C$12*$C$30)+(CF364*$C$34+CF365*$C$35)*EXP(-$C$14*$C$30)),CE148*$C$23,(CF364*$C$34+CF365*$C$35)*EXP(-$C$14*$C$30)),"")</f>
        <v/>
      </c>
      <c r="CF364" s="65">
        <f>IF(CF$341&gt;=$E364,IF(CF148*$C$23&gt;MAX($C$22,(CG257*$C$34+CG258*$C$35)*EXP(-$C$12*$C$30)+(CG364*$C$34+CG365*$C$35)*EXP(-$C$14*$C$30)),CF148*$C$23,(CG364*$C$34+CG365*$C$35)*EXP(-$C$14*$C$30)),"")</f>
        <v/>
      </c>
      <c r="CG364" s="65">
        <f>IF(CG$341&gt;=$E364,IF(CG148*$C$23&gt;MAX($C$22,(CH257*$C$34+CH258*$C$35)*EXP(-$C$12*$C$30)+(CH364*$C$34+CH365*$C$35)*EXP(-$C$14*$C$30)),CG148*$C$23,(CH364*$C$34+CH365*$C$35)*EXP(-$C$14*$C$30)),"")</f>
        <v/>
      </c>
      <c r="CH364" s="65">
        <f>IF(CH$341&gt;=$E364,IF(CH148*$C$23&gt;MAX($C$22,(CI257*$C$34+CI258*$C$35)*EXP(-$C$12*$C$30)+(CI364*$C$34+CI365*$C$35)*EXP(-$C$14*$C$30)),CH148*$C$23,(CI364*$C$34+CI365*$C$35)*EXP(-$C$14*$C$30)),"")</f>
        <v/>
      </c>
      <c r="CI364" s="65">
        <f>IF(CI$341&gt;=$E364,IF(CI148*$C$23&gt;MAX($C$22,(CJ257*$C$34+CJ258*$C$35)*EXP(-$C$12*$C$30)+(CJ364*$C$34+CJ365*$C$35)*EXP(-$C$14*$C$30)),CI148*$C$23,(CJ364*$C$34+CJ365*$C$35)*EXP(-$C$14*$C$30)),"")</f>
        <v/>
      </c>
      <c r="CJ364" s="65">
        <f>IF(CJ$341&gt;=$E364,IF(CJ148*$C$23&gt;MAX($C$22,(CK257*$C$34+CK258*$C$35)*EXP(-$C$12*$C$30)+(CK364*$C$34+CK365*$C$35)*EXP(-$C$14*$C$30)),CJ148*$C$23,(CK364*$C$34+CK365*$C$35)*EXP(-$C$14*$C$30)),"")</f>
        <v/>
      </c>
      <c r="CK364" s="65">
        <f>IF(CK$341&gt;=$E364,IF(CK148*$C$23&gt;MAX($C$22,(CL257*$C$34+CL258*$C$35)*EXP(-$C$12*$C$30)+(CL364*$C$34+CL365*$C$35)*EXP(-$C$14*$C$30)),CK148*$C$23,(CL364*$C$34+CL365*$C$35)*EXP(-$C$14*$C$30)),"")</f>
        <v/>
      </c>
      <c r="CL364" s="65">
        <f>IF(CL$341&gt;=$E364,IF(CL148*$C$23&gt;MAX($C$22,(CM257*$C$34+CM258*$C$35)*EXP(-$C$12*$C$30)+(CM364*$C$34+CM365*$C$35)*EXP(-$C$14*$C$30)),CL148*$C$23,(CM364*$C$34+CM365*$C$35)*EXP(-$C$14*$C$30)),"")</f>
        <v/>
      </c>
      <c r="CM364" s="65">
        <f>IF(CM$341&gt;=$E364,IF(CM148*$C$23&gt;MAX($C$22,(CN257*$C$34+CN258*$C$35)*EXP(-$C$12*$C$30)+(CN364*$C$34+CN365*$C$35)*EXP(-$C$14*$C$30)),CM148*$C$23,(CN364*$C$34+CN365*$C$35)*EXP(-$C$14*$C$30)),"")</f>
        <v/>
      </c>
      <c r="CN364" s="65">
        <f>IF(CN$341&gt;=$E364,IF(CN148*$C$23&gt;MAX($C$22,(CO257*$C$34+CO258*$C$35)*EXP(-$C$12*$C$30)+(CO364*$C$34+CO365*$C$35)*EXP(-$C$14*$C$30)),CN148*$C$23,(CO364*$C$34+CO365*$C$35)*EXP(-$C$14*$C$30)),"")</f>
        <v/>
      </c>
      <c r="CO364" s="65">
        <f>IF(CO$341&gt;=$E364,IF(CO148*$C$23&gt;MAX($C$22,(CP257*$C$34+CP258*$C$35)*EXP(-$C$12*$C$30)+(CP364*$C$34+CP365*$C$35)*EXP(-$C$14*$C$30)),CO148*$C$23,(CP364*$C$34+CP365*$C$35)*EXP(-$C$14*$C$30)),"")</f>
        <v/>
      </c>
      <c r="CP364" s="65">
        <f>IF(CP$341&gt;=$E364,IF(CP148*$C$23&gt;MAX($C$22,(CQ257*$C$34+CQ258*$C$35)*EXP(-$C$12*$C$30)+(CQ364*$C$34+CQ365*$C$35)*EXP(-$C$14*$C$30)),CP148*$C$23,(CQ364*$C$34+CQ365*$C$35)*EXP(-$C$14*$C$30)),"")</f>
        <v/>
      </c>
      <c r="CQ364" s="65">
        <f>IF(CQ$341&gt;=$E364,IF(CQ148*$C$23&gt;MAX($C$22,(CR257*$C$34+CR258*$C$35)*EXP(-$C$12*$C$30)+(CR364*$C$34+CR365*$C$35)*EXP(-$C$14*$C$30)),CQ148*$C$23,(CR364*$C$34+CR365*$C$35)*EXP(-$C$14*$C$30)),"")</f>
        <v/>
      </c>
      <c r="CR364" s="65">
        <f>IF(CR$341&gt;=$E364,IF(CR148*$C$23&gt;MAX($C$22,(CS257*$C$34+CS258*$C$35)*EXP(-$C$12*$C$30)+(CS364*$C$34+CS365*$C$35)*EXP(-$C$14*$C$30)),CR148*$C$23,(CS364*$C$34+CS365*$C$35)*EXP(-$C$14*$C$30)),"")</f>
        <v/>
      </c>
      <c r="CS364" s="65">
        <f>IF(CS$341&gt;=$E364,IF(CS148*$C$23&gt;MAX($C$22,(CT257*$C$34+CT258*$C$35)*EXP(-$C$12*$C$30)+(CT364*$C$34+CT365*$C$35)*EXP(-$C$14*$C$30)),CS148*$C$23,(CT364*$C$34+CT365*$C$35)*EXP(-$C$14*$C$30)),"")</f>
        <v/>
      </c>
      <c r="CT364" s="65">
        <f>IF(CT$341&gt;=$E364,IF(CT148*$C$23&gt;MAX($C$22,(CU257*$C$34+CU258*$C$35)*EXP(-$C$12*$C$30)+(CU364*$C$34+CU365*$C$35)*EXP(-$C$14*$C$30)),CT148*$C$23,(CU364*$C$34+CU365*$C$35)*EXP(-$C$14*$C$30)),"")</f>
        <v/>
      </c>
      <c r="CU364" s="65">
        <f>IF(CU$341&gt;=$E364,IF(CU148*$C$23&gt;MAX($C$22,(CV257*$C$34+CV258*$C$35)*EXP(-$C$12*$C$30)+(CV364*$C$34+CV365*$C$35)*EXP(-$C$14*$C$30)),CU148*$C$23,(CV364*$C$34+CV365*$C$35)*EXP(-$C$14*$C$30)),"")</f>
        <v/>
      </c>
      <c r="CV364" s="65">
        <f>IF(CV$341&gt;=$E364,IF(CV148*$C$23&gt;MAX($C$22,(CW257*$C$34+CW258*$C$35)*EXP(-$C$12*$C$30)+(CW364*$C$34+CW365*$C$35)*EXP(-$C$14*$C$30)),CV148*$C$23,(CW364*$C$34+CW365*$C$35)*EXP(-$C$14*$C$30)),"")</f>
        <v/>
      </c>
      <c r="CW364" s="65">
        <f>IF(CW$341&gt;=$E364,IF(CW148*$C$23&gt;MAX($C$22,(CX257*$C$34+CX258*$C$35)*EXP(-$C$12*$C$30)+(CX364*$C$34+CX365*$C$35)*EXP(-$C$14*$C$30)),CW148*$C$23,(CX364*$C$34+CX365*$C$35)*EXP(-$C$14*$C$30)),"")</f>
        <v/>
      </c>
      <c r="CX364" s="65">
        <f>IF(CX$341&gt;=$E364,IF(CX148*$C$23&gt;MAX($C$22,(CY257*$C$34+CY258*$C$35)*EXP(-$C$12*$C$30)+(CY364*$C$34+CY365*$C$35)*EXP(-$C$14*$C$30)),CX148*$C$23,(CY364*$C$34+CY365*$C$35)*EXP(-$C$14*$C$30)),"")</f>
        <v/>
      </c>
      <c r="CY364" s="65">
        <f>IF(CY$341&gt;=$E364,IF(CY148*$C$23&gt;MAX($C$22,(CZ257*$C$34+CZ258*$C$35)*EXP(-$C$12*$C$30)+(CZ364*$C$34+CZ365*$C$35)*EXP(-$C$14*$C$30)),CY148*$C$23,(CZ364*$C$34+CZ365*$C$35)*EXP(-$C$14*$C$30)),"")</f>
        <v/>
      </c>
      <c r="CZ364" s="65">
        <f>IF(CZ$341&gt;=$E364,IF(CZ148*$C$23&gt;MAX($C$22,(DA257*$C$34+DA258*$C$35)*EXP(-$C$12*$C$30)+(DA364*$C$34+DA365*$C$35)*EXP(-$C$14*$C$30)),CZ148*$C$23,(DA364*$C$34+DA365*$C$35)*EXP(-$C$14*$C$30)),"")</f>
        <v/>
      </c>
      <c r="DA364" s="65">
        <f>IF(DA$341&gt;=$E364,IF(DA148*$C$23&gt;MAX($C$22,(DB257*$C$34+DB258*$C$35)*EXP(-$C$12*$C$30)+(DB364*$C$34+DB365*$C$35)*EXP(-$C$14*$C$30)),DA148*$C$23,(DB364*$C$34+DB365*$C$35)*EXP(-$C$14*$C$30)),"")</f>
        <v/>
      </c>
      <c r="DB364" s="65">
        <f>IF(DB$341&gt;=$E364,IF(DB148*$C$23&gt;MAX($C$22,(DC257*$C$34+DC258*$C$35)*EXP(-$C$12*$C$30)+(DC364*$C$34+DC365*$C$35)*EXP(-$C$14*$C$30)),DB148*$C$23,(DC364*$C$34+DC365*$C$35)*EXP(-$C$14*$C$30)),"")</f>
        <v/>
      </c>
      <c r="DC364" s="65">
        <f>IF(DC$341&gt;=$E364,IF(DC148*$C$23&gt;$C$22,DC148*$C$23,0),"")</f>
        <v/>
      </c>
    </row>
    <row r="365" ht="12" customHeight="1">
      <c r="B365" s="12" t="n"/>
      <c r="C365" s="12" t="n"/>
      <c r="D365" s="12" t="n"/>
      <c r="E365" s="64">
        <f>E364+1</f>
        <v/>
      </c>
      <c r="G365" s="65">
        <f>IF(G$341&gt;=$E365,IF(G149*$C$23&gt;MAX($C$22,(H258*$C$34+H259*$C$35)*EXP(-$C$12*$C$30)+(H365*$C$34+H366*$C$35)*EXP(-$C$14*$C$30)),G149*$C$23,(H365*$C$34+H366*$C$35)*EXP(-$C$14*$C$30)),"")</f>
        <v/>
      </c>
      <c r="H365" s="65">
        <f>IF(H$341&gt;=$E365,IF(H149*$C$23&gt;MAX($C$22,(I258*$C$34+I259*$C$35)*EXP(-$C$12*$C$30)+(I365*$C$34+I366*$C$35)*EXP(-$C$14*$C$30)),H149*$C$23,(I365*$C$34+I366*$C$35)*EXP(-$C$14*$C$30)),"")</f>
        <v/>
      </c>
      <c r="I365" s="65">
        <f>IF(I$341&gt;=$E365,IF(I149*$C$23&gt;MAX($C$22,(J258*$C$34+J259*$C$35)*EXP(-$C$12*$C$30)+(J365*$C$34+J366*$C$35)*EXP(-$C$14*$C$30)),I149*$C$23,(J365*$C$34+J366*$C$35)*EXP(-$C$14*$C$30)),"")</f>
        <v/>
      </c>
      <c r="J365" s="65">
        <f>IF(J$341&gt;=$E365,IF(J149*$C$23&gt;MAX($C$22,(K258*$C$34+K259*$C$35)*EXP(-$C$12*$C$30)+(K365*$C$34+K366*$C$35)*EXP(-$C$14*$C$30)),J149*$C$23,(K365*$C$34+K366*$C$35)*EXP(-$C$14*$C$30)),"")</f>
        <v/>
      </c>
      <c r="K365" s="65">
        <f>IF(K$341&gt;=$E365,IF(K149*$C$23&gt;MAX($C$22,(L258*$C$34+L259*$C$35)*EXP(-$C$12*$C$30)+(L365*$C$34+L366*$C$35)*EXP(-$C$14*$C$30)),K149*$C$23,(L365*$C$34+L366*$C$35)*EXP(-$C$14*$C$30)),"")</f>
        <v/>
      </c>
      <c r="L365" s="65">
        <f>IF(L$341&gt;=$E365,IF(L149*$C$23&gt;MAX($C$22,(M258*$C$34+M259*$C$35)*EXP(-$C$12*$C$30)+(M365*$C$34+M366*$C$35)*EXP(-$C$14*$C$30)),L149*$C$23,(M365*$C$34+M366*$C$35)*EXP(-$C$14*$C$30)),"")</f>
        <v/>
      </c>
      <c r="M365" s="65">
        <f>IF(M$341&gt;=$E365,IF(M149*$C$23&gt;MAX($C$22,(N258*$C$34+N259*$C$35)*EXP(-$C$12*$C$30)+(N365*$C$34+N366*$C$35)*EXP(-$C$14*$C$30)),M149*$C$23,(N365*$C$34+N366*$C$35)*EXP(-$C$14*$C$30)),"")</f>
        <v/>
      </c>
      <c r="N365" s="65">
        <f>IF(N$341&gt;=$E365,IF(N149*$C$23&gt;MAX($C$22,(O258*$C$34+O259*$C$35)*EXP(-$C$12*$C$30)+(O365*$C$34+O366*$C$35)*EXP(-$C$14*$C$30)),N149*$C$23,(O365*$C$34+O366*$C$35)*EXP(-$C$14*$C$30)),"")</f>
        <v/>
      </c>
      <c r="O365" s="65">
        <f>IF(O$341&gt;=$E365,IF(O149*$C$23&gt;MAX($C$22,(P258*$C$34+P259*$C$35)*EXP(-$C$12*$C$30)+(P365*$C$34+P366*$C$35)*EXP(-$C$14*$C$30)),O149*$C$23,(P365*$C$34+P366*$C$35)*EXP(-$C$14*$C$30)),"")</f>
        <v/>
      </c>
      <c r="P365" s="65">
        <f>IF(P$341&gt;=$E365,IF(P149*$C$23&gt;MAX($C$22,(Q258*$C$34+Q259*$C$35)*EXP(-$C$12*$C$30)+(Q365*$C$34+Q366*$C$35)*EXP(-$C$14*$C$30)),P149*$C$23,(Q365*$C$34+Q366*$C$35)*EXP(-$C$14*$C$30)),"")</f>
        <v/>
      </c>
      <c r="Q365" s="65">
        <f>IF(Q$341&gt;=$E365,IF(Q149*$C$23&gt;MAX($C$22,(R258*$C$34+R259*$C$35)*EXP(-$C$12*$C$30)+(R365*$C$34+R366*$C$35)*EXP(-$C$14*$C$30)),Q149*$C$23,(R365*$C$34+R366*$C$35)*EXP(-$C$14*$C$30)),"")</f>
        <v/>
      </c>
      <c r="R365" s="65">
        <f>IF(R$341&gt;=$E365,IF(R149*$C$23&gt;MAX($C$22,(S258*$C$34+S259*$C$35)*EXP(-$C$12*$C$30)+(S365*$C$34+S366*$C$35)*EXP(-$C$14*$C$30)),R149*$C$23,(S365*$C$34+S366*$C$35)*EXP(-$C$14*$C$30)),"")</f>
        <v/>
      </c>
      <c r="S365" s="65">
        <f>IF(S$341&gt;=$E365,IF(S149*$C$23&gt;MAX($C$22,(T258*$C$34+T259*$C$35)*EXP(-$C$12*$C$30)+(T365*$C$34+T366*$C$35)*EXP(-$C$14*$C$30)),S149*$C$23,(T365*$C$34+T366*$C$35)*EXP(-$C$14*$C$30)),"")</f>
        <v/>
      </c>
      <c r="T365" s="65">
        <f>IF(T$341&gt;=$E365,IF(T149*$C$23&gt;MAX($C$22,(U258*$C$34+U259*$C$35)*EXP(-$C$12*$C$30)+(U365*$C$34+U366*$C$35)*EXP(-$C$14*$C$30)),T149*$C$23,(U365*$C$34+U366*$C$35)*EXP(-$C$14*$C$30)),"")</f>
        <v/>
      </c>
      <c r="U365" s="65">
        <f>IF(U$341&gt;=$E365,IF(U149*$C$23&gt;MAX($C$22,(V258*$C$34+V259*$C$35)*EXP(-$C$12*$C$30)+(V365*$C$34+V366*$C$35)*EXP(-$C$14*$C$30)),U149*$C$23,(V365*$C$34+V366*$C$35)*EXP(-$C$14*$C$30)),"")</f>
        <v/>
      </c>
      <c r="V365" s="65">
        <f>IF(V$341&gt;=$E365,IF(V149*$C$23&gt;MAX($C$22,(W258*$C$34+W259*$C$35)*EXP(-$C$12*$C$30)+(W365*$C$34+W366*$C$35)*EXP(-$C$14*$C$30)),V149*$C$23,(W365*$C$34+W366*$C$35)*EXP(-$C$14*$C$30)),"")</f>
        <v/>
      </c>
      <c r="W365" s="65">
        <f>IF(W$341&gt;=$E365,IF(W149*$C$23&gt;MAX($C$22,(X258*$C$34+X259*$C$35)*EXP(-$C$12*$C$30)+(X365*$C$34+X366*$C$35)*EXP(-$C$14*$C$30)),W149*$C$23,(X365*$C$34+X366*$C$35)*EXP(-$C$14*$C$30)),"")</f>
        <v/>
      </c>
      <c r="X365" s="65">
        <f>IF(X$341&gt;=$E365,IF(X149*$C$23&gt;MAX($C$22,(Y258*$C$34+Y259*$C$35)*EXP(-$C$12*$C$30)+(Y365*$C$34+Y366*$C$35)*EXP(-$C$14*$C$30)),X149*$C$23,(Y365*$C$34+Y366*$C$35)*EXP(-$C$14*$C$30)),"")</f>
        <v/>
      </c>
      <c r="Y365" s="65">
        <f>IF(Y$341&gt;=$E365,IF(Y149*$C$23&gt;MAX($C$22,(Z258*$C$34+Z259*$C$35)*EXP(-$C$12*$C$30)+(Z365*$C$34+Z366*$C$35)*EXP(-$C$14*$C$30)),Y149*$C$23,(Z365*$C$34+Z366*$C$35)*EXP(-$C$14*$C$30)),"")</f>
        <v/>
      </c>
      <c r="Z365" s="65">
        <f>IF(Z$341&gt;=$E365,IF(Z149*$C$23&gt;MAX($C$22,(AA258*$C$34+AA259*$C$35)*EXP(-$C$12*$C$30)+(AA365*$C$34+AA366*$C$35)*EXP(-$C$14*$C$30)),Z149*$C$23,(AA365*$C$34+AA366*$C$35)*EXP(-$C$14*$C$30)),"")</f>
        <v/>
      </c>
      <c r="AA365" s="65">
        <f>IF(AA$341&gt;=$E365,IF(AA149*$C$23&gt;MAX($C$22,(AB258*$C$34+AB259*$C$35)*EXP(-$C$12*$C$30)+(AB365*$C$34+AB366*$C$35)*EXP(-$C$14*$C$30)),AA149*$C$23,(AB365*$C$34+AB366*$C$35)*EXP(-$C$14*$C$30)),"")</f>
        <v/>
      </c>
      <c r="AB365" s="65">
        <f>IF(AB$341&gt;=$E365,IF(AB149*$C$23&gt;MAX($C$22,(AC258*$C$34+AC259*$C$35)*EXP(-$C$12*$C$30)+(AC365*$C$34+AC366*$C$35)*EXP(-$C$14*$C$30)),AB149*$C$23,(AC365*$C$34+AC366*$C$35)*EXP(-$C$14*$C$30)),"")</f>
        <v/>
      </c>
      <c r="AC365" s="65">
        <f>IF(AC$341&gt;=$E365,IF(AC149*$C$23&gt;MAX($C$22,(AD258*$C$34+AD259*$C$35)*EXP(-$C$12*$C$30)+(AD365*$C$34+AD366*$C$35)*EXP(-$C$14*$C$30)),AC149*$C$23,(AD365*$C$34+AD366*$C$35)*EXP(-$C$14*$C$30)),"")</f>
        <v/>
      </c>
      <c r="AD365" s="65">
        <f>IF(AD$341&gt;=$E365,IF(AD149*$C$23&gt;MAX($C$22,(AE258*$C$34+AE259*$C$35)*EXP(-$C$12*$C$30)+(AE365*$C$34+AE366*$C$35)*EXP(-$C$14*$C$30)),AD149*$C$23,(AE365*$C$34+AE366*$C$35)*EXP(-$C$14*$C$30)),"")</f>
        <v/>
      </c>
      <c r="AE365" s="65">
        <f>IF(AE$341&gt;=$E365,IF(AE149*$C$23&gt;MAX($C$22,(AF258*$C$34+AF259*$C$35)*EXP(-$C$12*$C$30)+(AF365*$C$34+AF366*$C$35)*EXP(-$C$14*$C$30)),AE149*$C$23,(AF365*$C$34+AF366*$C$35)*EXP(-$C$14*$C$30)),"")</f>
        <v/>
      </c>
      <c r="AF365" s="65">
        <f>IF(AF$341&gt;=$E365,IF(AF149*$C$23&gt;MAX($C$22,(AG258*$C$34+AG259*$C$35)*EXP(-$C$12*$C$30)+(AG365*$C$34+AG366*$C$35)*EXP(-$C$14*$C$30)),AF149*$C$23,(AG365*$C$34+AG366*$C$35)*EXP(-$C$14*$C$30)),"")</f>
        <v/>
      </c>
      <c r="AG365" s="65">
        <f>IF(AG$341&gt;=$E365,IF(AG149*$C$23&gt;MAX($C$22,(AH258*$C$34+AH259*$C$35)*EXP(-$C$12*$C$30)+(AH365*$C$34+AH366*$C$35)*EXP(-$C$14*$C$30)),AG149*$C$23,(AH365*$C$34+AH366*$C$35)*EXP(-$C$14*$C$30)),"")</f>
        <v/>
      </c>
      <c r="AH365" s="65">
        <f>IF(AH$341&gt;=$E365,IF(AH149*$C$23&gt;MAX($C$22,(AI258*$C$34+AI259*$C$35)*EXP(-$C$12*$C$30)+(AI365*$C$34+AI366*$C$35)*EXP(-$C$14*$C$30)),AH149*$C$23,(AI365*$C$34+AI366*$C$35)*EXP(-$C$14*$C$30)),"")</f>
        <v/>
      </c>
      <c r="AI365" s="65">
        <f>IF(AI$341&gt;=$E365,IF(AI149*$C$23&gt;MAX($C$22,(AJ258*$C$34+AJ259*$C$35)*EXP(-$C$12*$C$30)+(AJ365*$C$34+AJ366*$C$35)*EXP(-$C$14*$C$30)),AI149*$C$23,(AJ365*$C$34+AJ366*$C$35)*EXP(-$C$14*$C$30)),"")</f>
        <v/>
      </c>
      <c r="AJ365" s="65">
        <f>IF(AJ$341&gt;=$E365,IF(AJ149*$C$23&gt;MAX($C$22,(AK258*$C$34+AK259*$C$35)*EXP(-$C$12*$C$30)+(AK365*$C$34+AK366*$C$35)*EXP(-$C$14*$C$30)),AJ149*$C$23,(AK365*$C$34+AK366*$C$35)*EXP(-$C$14*$C$30)),"")</f>
        <v/>
      </c>
      <c r="AK365" s="65">
        <f>IF(AK$341&gt;=$E365,IF(AK149*$C$23&gt;MAX($C$22,(AL258*$C$34+AL259*$C$35)*EXP(-$C$12*$C$30)+(AL365*$C$34+AL366*$C$35)*EXP(-$C$14*$C$30)),AK149*$C$23,(AL365*$C$34+AL366*$C$35)*EXP(-$C$14*$C$30)),"")</f>
        <v/>
      </c>
      <c r="AL365" s="65">
        <f>IF(AL$341&gt;=$E365,IF(AL149*$C$23&gt;MAX($C$22,(AM258*$C$34+AM259*$C$35)*EXP(-$C$12*$C$30)+(AM365*$C$34+AM366*$C$35)*EXP(-$C$14*$C$30)),AL149*$C$23,(AM365*$C$34+AM366*$C$35)*EXP(-$C$14*$C$30)),"")</f>
        <v/>
      </c>
      <c r="AM365" s="65">
        <f>IF(AM$341&gt;=$E365,IF(AM149*$C$23&gt;MAX($C$22,(AN258*$C$34+AN259*$C$35)*EXP(-$C$12*$C$30)+(AN365*$C$34+AN366*$C$35)*EXP(-$C$14*$C$30)),AM149*$C$23,(AN365*$C$34+AN366*$C$35)*EXP(-$C$14*$C$30)),"")</f>
        <v/>
      </c>
      <c r="AN365" s="65">
        <f>IF(AN$341&gt;=$E365,IF(AN149*$C$23&gt;MAX($C$22,(AO258*$C$34+AO259*$C$35)*EXP(-$C$12*$C$30)+(AO365*$C$34+AO366*$C$35)*EXP(-$C$14*$C$30)),AN149*$C$23,(AO365*$C$34+AO366*$C$35)*EXP(-$C$14*$C$30)),"")</f>
        <v/>
      </c>
      <c r="AO365" s="65">
        <f>IF(AO$341&gt;=$E365,IF(AO149*$C$23&gt;MAX($C$22,(AP258*$C$34+AP259*$C$35)*EXP(-$C$12*$C$30)+(AP365*$C$34+AP366*$C$35)*EXP(-$C$14*$C$30)),AO149*$C$23,(AP365*$C$34+AP366*$C$35)*EXP(-$C$14*$C$30)),"")</f>
        <v/>
      </c>
      <c r="AP365" s="65">
        <f>IF(AP$341&gt;=$E365,IF(AP149*$C$23&gt;MAX($C$22,(AQ258*$C$34+AQ259*$C$35)*EXP(-$C$12*$C$30)+(AQ365*$C$34+AQ366*$C$35)*EXP(-$C$14*$C$30)),AP149*$C$23,(AQ365*$C$34+AQ366*$C$35)*EXP(-$C$14*$C$30)),"")</f>
        <v/>
      </c>
      <c r="AQ365" s="65">
        <f>IF(AQ$341&gt;=$E365,IF(AQ149*$C$23&gt;MAX($C$22,(AR258*$C$34+AR259*$C$35)*EXP(-$C$12*$C$30)+(AR365*$C$34+AR366*$C$35)*EXP(-$C$14*$C$30)),AQ149*$C$23,(AR365*$C$34+AR366*$C$35)*EXP(-$C$14*$C$30)),"")</f>
        <v/>
      </c>
      <c r="AR365" s="65">
        <f>IF(AR$341&gt;=$E365,IF(AR149*$C$23&gt;MAX($C$22,(AS258*$C$34+AS259*$C$35)*EXP(-$C$12*$C$30)+(AS365*$C$34+AS366*$C$35)*EXP(-$C$14*$C$30)),AR149*$C$23,(AS365*$C$34+AS366*$C$35)*EXP(-$C$14*$C$30)),"")</f>
        <v/>
      </c>
      <c r="AS365" s="65">
        <f>IF(AS$341&gt;=$E365,IF(AS149*$C$23&gt;MAX($C$22,(AT258*$C$34+AT259*$C$35)*EXP(-$C$12*$C$30)+(AT365*$C$34+AT366*$C$35)*EXP(-$C$14*$C$30)),AS149*$C$23,(AT365*$C$34+AT366*$C$35)*EXP(-$C$14*$C$30)),"")</f>
        <v/>
      </c>
      <c r="AT365" s="65">
        <f>IF(AT$341&gt;=$E365,IF(AT149*$C$23&gt;MAX($C$22,(AU258*$C$34+AU259*$C$35)*EXP(-$C$12*$C$30)+(AU365*$C$34+AU366*$C$35)*EXP(-$C$14*$C$30)),AT149*$C$23,(AU365*$C$34+AU366*$C$35)*EXP(-$C$14*$C$30)),"")</f>
        <v/>
      </c>
      <c r="AU365" s="65">
        <f>IF(AU$341&gt;=$E365,IF(AU149*$C$23&gt;MAX($C$22,(AV258*$C$34+AV259*$C$35)*EXP(-$C$12*$C$30)+(AV365*$C$34+AV366*$C$35)*EXP(-$C$14*$C$30)),AU149*$C$23,(AV365*$C$34+AV366*$C$35)*EXP(-$C$14*$C$30)),"")</f>
        <v/>
      </c>
      <c r="AV365" s="65">
        <f>IF(AV$341&gt;=$E365,IF(AV149*$C$23&gt;MAX($C$22,(AW258*$C$34+AW259*$C$35)*EXP(-$C$12*$C$30)+(AW365*$C$34+AW366*$C$35)*EXP(-$C$14*$C$30)),AV149*$C$23,(AW365*$C$34+AW366*$C$35)*EXP(-$C$14*$C$30)),"")</f>
        <v/>
      </c>
      <c r="AW365" s="65">
        <f>IF(AW$341&gt;=$E365,IF(AW149*$C$23&gt;MAX($C$22,(AX258*$C$34+AX259*$C$35)*EXP(-$C$12*$C$30)+(AX365*$C$34+AX366*$C$35)*EXP(-$C$14*$C$30)),AW149*$C$23,(AX365*$C$34+AX366*$C$35)*EXP(-$C$14*$C$30)),"")</f>
        <v/>
      </c>
      <c r="AX365" s="65">
        <f>IF(AX$341&gt;=$E365,IF(AX149*$C$23&gt;MAX($C$22,(AY258*$C$34+AY259*$C$35)*EXP(-$C$12*$C$30)+(AY365*$C$34+AY366*$C$35)*EXP(-$C$14*$C$30)),AX149*$C$23,(AY365*$C$34+AY366*$C$35)*EXP(-$C$14*$C$30)),"")</f>
        <v/>
      </c>
      <c r="AY365" s="65">
        <f>IF(AY$341&gt;=$E365,IF(AY149*$C$23&gt;MAX($C$22,(AZ258*$C$34+AZ259*$C$35)*EXP(-$C$12*$C$30)+(AZ365*$C$34+AZ366*$C$35)*EXP(-$C$14*$C$30)),AY149*$C$23,(AZ365*$C$34+AZ366*$C$35)*EXP(-$C$14*$C$30)),"")</f>
        <v/>
      </c>
      <c r="AZ365" s="65">
        <f>IF(AZ$341&gt;=$E365,IF(AZ149*$C$23&gt;MAX($C$22,(BA258*$C$34+BA259*$C$35)*EXP(-$C$12*$C$30)+(BA365*$C$34+BA366*$C$35)*EXP(-$C$14*$C$30)),AZ149*$C$23,(BA365*$C$34+BA366*$C$35)*EXP(-$C$14*$C$30)),"")</f>
        <v/>
      </c>
      <c r="BA365" s="65">
        <f>IF(BA$341&gt;=$E365,IF(BA149*$C$23&gt;MAX($C$22,(BB258*$C$34+BB259*$C$35)*EXP(-$C$12*$C$30)+(BB365*$C$34+BB366*$C$35)*EXP(-$C$14*$C$30)),BA149*$C$23,(BB365*$C$34+BB366*$C$35)*EXP(-$C$14*$C$30)),"")</f>
        <v/>
      </c>
      <c r="BB365" s="65">
        <f>IF(BB$341&gt;=$E365,IF(BB149*$C$23&gt;MAX($C$22,(BC258*$C$34+BC259*$C$35)*EXP(-$C$12*$C$30)+(BC365*$C$34+BC366*$C$35)*EXP(-$C$14*$C$30)),BB149*$C$23,(BC365*$C$34+BC366*$C$35)*EXP(-$C$14*$C$30)),"")</f>
        <v/>
      </c>
      <c r="BC365" s="65">
        <f>IF(BC$341&gt;=$E365,IF(BC149*$C$23&gt;MAX($C$22,(BD258*$C$34+BD259*$C$35)*EXP(-$C$12*$C$30)+(BD365*$C$34+BD366*$C$35)*EXP(-$C$14*$C$30)),BC149*$C$23,(BD365*$C$34+BD366*$C$35)*EXP(-$C$14*$C$30)),"")</f>
        <v/>
      </c>
      <c r="BD365" s="65">
        <f>IF(BD$341&gt;=$E365,IF(BD149*$C$23&gt;MAX($C$22,(BE258*$C$34+BE259*$C$35)*EXP(-$C$12*$C$30)+(BE365*$C$34+BE366*$C$35)*EXP(-$C$14*$C$30)),BD149*$C$23,(BE365*$C$34+BE366*$C$35)*EXP(-$C$14*$C$30)),"")</f>
        <v/>
      </c>
      <c r="BE365" s="65">
        <f>IF(BE$341&gt;=$E365,IF(BE149*$C$23&gt;MAX($C$22,(BF258*$C$34+BF259*$C$35)*EXP(-$C$12*$C$30)+(BF365*$C$34+BF366*$C$35)*EXP(-$C$14*$C$30)),BE149*$C$23,(BF365*$C$34+BF366*$C$35)*EXP(-$C$14*$C$30)),"")</f>
        <v/>
      </c>
      <c r="BF365" s="65">
        <f>IF(BF$341&gt;=$E365,IF(BF149*$C$23&gt;MAX($C$22,(BG258*$C$34+BG259*$C$35)*EXP(-$C$12*$C$30)+(BG365*$C$34+BG366*$C$35)*EXP(-$C$14*$C$30)),BF149*$C$23,(BG365*$C$34+BG366*$C$35)*EXP(-$C$14*$C$30)),"")</f>
        <v/>
      </c>
      <c r="BG365" s="65">
        <f>IF(BG$341&gt;=$E365,IF(BG149*$C$23&gt;MAX($C$22,(BH258*$C$34+BH259*$C$35)*EXP(-$C$12*$C$30)+(BH365*$C$34+BH366*$C$35)*EXP(-$C$14*$C$30)),BG149*$C$23,(BH365*$C$34+BH366*$C$35)*EXP(-$C$14*$C$30)),"")</f>
        <v/>
      </c>
      <c r="BH365" s="65">
        <f>IF(BH$341&gt;=$E365,IF(BH149*$C$23&gt;MAX($C$22,(BI258*$C$34+BI259*$C$35)*EXP(-$C$12*$C$30)+(BI365*$C$34+BI366*$C$35)*EXP(-$C$14*$C$30)),BH149*$C$23,(BI365*$C$34+BI366*$C$35)*EXP(-$C$14*$C$30)),"")</f>
        <v/>
      </c>
      <c r="BI365" s="65">
        <f>IF(BI$341&gt;=$E365,IF(BI149*$C$23&gt;MAX($C$22,(BJ258*$C$34+BJ259*$C$35)*EXP(-$C$12*$C$30)+(BJ365*$C$34+BJ366*$C$35)*EXP(-$C$14*$C$30)),BI149*$C$23,(BJ365*$C$34+BJ366*$C$35)*EXP(-$C$14*$C$30)),"")</f>
        <v/>
      </c>
      <c r="BJ365" s="65">
        <f>IF(BJ$341&gt;=$E365,IF(BJ149*$C$23&gt;MAX($C$22,(BK258*$C$34+BK259*$C$35)*EXP(-$C$12*$C$30)+(BK365*$C$34+BK366*$C$35)*EXP(-$C$14*$C$30)),BJ149*$C$23,(BK365*$C$34+BK366*$C$35)*EXP(-$C$14*$C$30)),"")</f>
        <v/>
      </c>
      <c r="BK365" s="65">
        <f>IF(BK$341&gt;=$E365,IF(BK149*$C$23&gt;MAX($C$22,(BL258*$C$34+BL259*$C$35)*EXP(-$C$12*$C$30)+(BL365*$C$34+BL366*$C$35)*EXP(-$C$14*$C$30)),BK149*$C$23,(BL365*$C$34+BL366*$C$35)*EXP(-$C$14*$C$30)),"")</f>
        <v/>
      </c>
      <c r="BL365" s="65">
        <f>IF(BL$341&gt;=$E365,IF(BL149*$C$23&gt;MAX($C$22,(BM258*$C$34+BM259*$C$35)*EXP(-$C$12*$C$30)+(BM365*$C$34+BM366*$C$35)*EXP(-$C$14*$C$30)),BL149*$C$23,(BM365*$C$34+BM366*$C$35)*EXP(-$C$14*$C$30)),"")</f>
        <v/>
      </c>
      <c r="BM365" s="65">
        <f>IF(BM$341&gt;=$E365,IF(BM149*$C$23&gt;MAX($C$22,(BN258*$C$34+BN259*$C$35)*EXP(-$C$12*$C$30)+(BN365*$C$34+BN366*$C$35)*EXP(-$C$14*$C$30)),BM149*$C$23,(BN365*$C$34+BN366*$C$35)*EXP(-$C$14*$C$30)),"")</f>
        <v/>
      </c>
      <c r="BN365" s="65">
        <f>IF(BN$341&gt;=$E365,IF(BN149*$C$23&gt;MAX($C$22,(BO258*$C$34+BO259*$C$35)*EXP(-$C$12*$C$30)+(BO365*$C$34+BO366*$C$35)*EXP(-$C$14*$C$30)),BN149*$C$23,(BO365*$C$34+BO366*$C$35)*EXP(-$C$14*$C$30)),"")</f>
        <v/>
      </c>
      <c r="BO365" s="65">
        <f>IF(BO$341&gt;=$E365,IF(BO149*$C$23&gt;MAX($C$22,(BP258*$C$34+BP259*$C$35)*EXP(-$C$12*$C$30)+(BP365*$C$34+BP366*$C$35)*EXP(-$C$14*$C$30)),BO149*$C$23,(BP365*$C$34+BP366*$C$35)*EXP(-$C$14*$C$30)),"")</f>
        <v/>
      </c>
      <c r="BP365" s="65">
        <f>IF(BP$341&gt;=$E365,IF(BP149*$C$23&gt;MAX($C$22,(BQ258*$C$34+BQ259*$C$35)*EXP(-$C$12*$C$30)+(BQ365*$C$34+BQ366*$C$35)*EXP(-$C$14*$C$30)),BP149*$C$23,(BQ365*$C$34+BQ366*$C$35)*EXP(-$C$14*$C$30)),"")</f>
        <v/>
      </c>
      <c r="BQ365" s="65">
        <f>IF(BQ$341&gt;=$E365,IF(BQ149*$C$23&gt;MAX($C$22,(BR258*$C$34+BR259*$C$35)*EXP(-$C$12*$C$30)+(BR365*$C$34+BR366*$C$35)*EXP(-$C$14*$C$30)),BQ149*$C$23,(BR365*$C$34+BR366*$C$35)*EXP(-$C$14*$C$30)),"")</f>
        <v/>
      </c>
      <c r="BR365" s="65">
        <f>IF(BR$341&gt;=$E365,IF(BR149*$C$23&gt;MAX($C$22,(BS258*$C$34+BS259*$C$35)*EXP(-$C$12*$C$30)+(BS365*$C$34+BS366*$C$35)*EXP(-$C$14*$C$30)),BR149*$C$23,(BS365*$C$34+BS366*$C$35)*EXP(-$C$14*$C$30)),"")</f>
        <v/>
      </c>
      <c r="BS365" s="65">
        <f>IF(BS$341&gt;=$E365,IF(BS149*$C$23&gt;MAX($C$22,(BT258*$C$34+BT259*$C$35)*EXP(-$C$12*$C$30)+(BT365*$C$34+BT366*$C$35)*EXP(-$C$14*$C$30)),BS149*$C$23,(BT365*$C$34+BT366*$C$35)*EXP(-$C$14*$C$30)),"")</f>
        <v/>
      </c>
      <c r="BT365" s="65">
        <f>IF(BT$341&gt;=$E365,IF(BT149*$C$23&gt;MAX($C$22,(BU258*$C$34+BU259*$C$35)*EXP(-$C$12*$C$30)+(BU365*$C$34+BU366*$C$35)*EXP(-$C$14*$C$30)),BT149*$C$23,(BU365*$C$34+BU366*$C$35)*EXP(-$C$14*$C$30)),"")</f>
        <v/>
      </c>
      <c r="BU365" s="65">
        <f>IF(BU$341&gt;=$E365,IF(BU149*$C$23&gt;MAX($C$22,(BV258*$C$34+BV259*$C$35)*EXP(-$C$12*$C$30)+(BV365*$C$34+BV366*$C$35)*EXP(-$C$14*$C$30)),BU149*$C$23,(BV365*$C$34+BV366*$C$35)*EXP(-$C$14*$C$30)),"")</f>
        <v/>
      </c>
      <c r="BV365" s="65">
        <f>IF(BV$341&gt;=$E365,IF(BV149*$C$23&gt;MAX($C$22,(BW258*$C$34+BW259*$C$35)*EXP(-$C$12*$C$30)+(BW365*$C$34+BW366*$C$35)*EXP(-$C$14*$C$30)),BV149*$C$23,(BW365*$C$34+BW366*$C$35)*EXP(-$C$14*$C$30)),"")</f>
        <v/>
      </c>
      <c r="BW365" s="65">
        <f>IF(BW$341&gt;=$E365,IF(BW149*$C$23&gt;MAX($C$22,(BX258*$C$34+BX259*$C$35)*EXP(-$C$12*$C$30)+(BX365*$C$34+BX366*$C$35)*EXP(-$C$14*$C$30)),BW149*$C$23,(BX365*$C$34+BX366*$C$35)*EXP(-$C$14*$C$30)),"")</f>
        <v/>
      </c>
      <c r="BX365" s="65">
        <f>IF(BX$341&gt;=$E365,IF(BX149*$C$23&gt;MAX($C$22,(BY258*$C$34+BY259*$C$35)*EXP(-$C$12*$C$30)+(BY365*$C$34+BY366*$C$35)*EXP(-$C$14*$C$30)),BX149*$C$23,(BY365*$C$34+BY366*$C$35)*EXP(-$C$14*$C$30)),"")</f>
        <v/>
      </c>
      <c r="BY365" s="65">
        <f>IF(BY$341&gt;=$E365,IF(BY149*$C$23&gt;MAX($C$22,(BZ258*$C$34+BZ259*$C$35)*EXP(-$C$12*$C$30)+(BZ365*$C$34+BZ366*$C$35)*EXP(-$C$14*$C$30)),BY149*$C$23,(BZ365*$C$34+BZ366*$C$35)*EXP(-$C$14*$C$30)),"")</f>
        <v/>
      </c>
      <c r="BZ365" s="65">
        <f>IF(BZ$341&gt;=$E365,IF(BZ149*$C$23&gt;MAX($C$22,(CA258*$C$34+CA259*$C$35)*EXP(-$C$12*$C$30)+(CA365*$C$34+CA366*$C$35)*EXP(-$C$14*$C$30)),BZ149*$C$23,(CA365*$C$34+CA366*$C$35)*EXP(-$C$14*$C$30)),"")</f>
        <v/>
      </c>
      <c r="CA365" s="65">
        <f>IF(CA$341&gt;=$E365,IF(CA149*$C$23&gt;MAX($C$22,(CB258*$C$34+CB259*$C$35)*EXP(-$C$12*$C$30)+(CB365*$C$34+CB366*$C$35)*EXP(-$C$14*$C$30)),CA149*$C$23,(CB365*$C$34+CB366*$C$35)*EXP(-$C$14*$C$30)),"")</f>
        <v/>
      </c>
      <c r="CB365" s="65">
        <f>IF(CB$341&gt;=$E365,IF(CB149*$C$23&gt;MAX($C$22,(CC258*$C$34+CC259*$C$35)*EXP(-$C$12*$C$30)+(CC365*$C$34+CC366*$C$35)*EXP(-$C$14*$C$30)),CB149*$C$23,(CC365*$C$34+CC366*$C$35)*EXP(-$C$14*$C$30)),"")</f>
        <v/>
      </c>
      <c r="CC365" s="65">
        <f>IF(CC$341&gt;=$E365,IF(CC149*$C$23&gt;MAX($C$22,(CD258*$C$34+CD259*$C$35)*EXP(-$C$12*$C$30)+(CD365*$C$34+CD366*$C$35)*EXP(-$C$14*$C$30)),CC149*$C$23,(CD365*$C$34+CD366*$C$35)*EXP(-$C$14*$C$30)),"")</f>
        <v/>
      </c>
      <c r="CD365" s="65">
        <f>IF(CD$341&gt;=$E365,IF(CD149*$C$23&gt;MAX($C$22,(CE258*$C$34+CE259*$C$35)*EXP(-$C$12*$C$30)+(CE365*$C$34+CE366*$C$35)*EXP(-$C$14*$C$30)),CD149*$C$23,(CE365*$C$34+CE366*$C$35)*EXP(-$C$14*$C$30)),"")</f>
        <v/>
      </c>
      <c r="CE365" s="65">
        <f>IF(CE$341&gt;=$E365,IF(CE149*$C$23&gt;MAX($C$22,(CF258*$C$34+CF259*$C$35)*EXP(-$C$12*$C$30)+(CF365*$C$34+CF366*$C$35)*EXP(-$C$14*$C$30)),CE149*$C$23,(CF365*$C$34+CF366*$C$35)*EXP(-$C$14*$C$30)),"")</f>
        <v/>
      </c>
      <c r="CF365" s="65">
        <f>IF(CF$341&gt;=$E365,IF(CF149*$C$23&gt;MAX($C$22,(CG258*$C$34+CG259*$C$35)*EXP(-$C$12*$C$30)+(CG365*$C$34+CG366*$C$35)*EXP(-$C$14*$C$30)),CF149*$C$23,(CG365*$C$34+CG366*$C$35)*EXP(-$C$14*$C$30)),"")</f>
        <v/>
      </c>
      <c r="CG365" s="65">
        <f>IF(CG$341&gt;=$E365,IF(CG149*$C$23&gt;MAX($C$22,(CH258*$C$34+CH259*$C$35)*EXP(-$C$12*$C$30)+(CH365*$C$34+CH366*$C$35)*EXP(-$C$14*$C$30)),CG149*$C$23,(CH365*$C$34+CH366*$C$35)*EXP(-$C$14*$C$30)),"")</f>
        <v/>
      </c>
      <c r="CH365" s="65">
        <f>IF(CH$341&gt;=$E365,IF(CH149*$C$23&gt;MAX($C$22,(CI258*$C$34+CI259*$C$35)*EXP(-$C$12*$C$30)+(CI365*$C$34+CI366*$C$35)*EXP(-$C$14*$C$30)),CH149*$C$23,(CI365*$C$34+CI366*$C$35)*EXP(-$C$14*$C$30)),"")</f>
        <v/>
      </c>
      <c r="CI365" s="65">
        <f>IF(CI$341&gt;=$E365,IF(CI149*$C$23&gt;MAX($C$22,(CJ258*$C$34+CJ259*$C$35)*EXP(-$C$12*$C$30)+(CJ365*$C$34+CJ366*$C$35)*EXP(-$C$14*$C$30)),CI149*$C$23,(CJ365*$C$34+CJ366*$C$35)*EXP(-$C$14*$C$30)),"")</f>
        <v/>
      </c>
      <c r="CJ365" s="65">
        <f>IF(CJ$341&gt;=$E365,IF(CJ149*$C$23&gt;MAX($C$22,(CK258*$C$34+CK259*$C$35)*EXP(-$C$12*$C$30)+(CK365*$C$34+CK366*$C$35)*EXP(-$C$14*$C$30)),CJ149*$C$23,(CK365*$C$34+CK366*$C$35)*EXP(-$C$14*$C$30)),"")</f>
        <v/>
      </c>
      <c r="CK365" s="65">
        <f>IF(CK$341&gt;=$E365,IF(CK149*$C$23&gt;MAX($C$22,(CL258*$C$34+CL259*$C$35)*EXP(-$C$12*$C$30)+(CL365*$C$34+CL366*$C$35)*EXP(-$C$14*$C$30)),CK149*$C$23,(CL365*$C$34+CL366*$C$35)*EXP(-$C$14*$C$30)),"")</f>
        <v/>
      </c>
      <c r="CL365" s="65">
        <f>IF(CL$341&gt;=$E365,IF(CL149*$C$23&gt;MAX($C$22,(CM258*$C$34+CM259*$C$35)*EXP(-$C$12*$C$30)+(CM365*$C$34+CM366*$C$35)*EXP(-$C$14*$C$30)),CL149*$C$23,(CM365*$C$34+CM366*$C$35)*EXP(-$C$14*$C$30)),"")</f>
        <v/>
      </c>
      <c r="CM365" s="65">
        <f>IF(CM$341&gt;=$E365,IF(CM149*$C$23&gt;MAX($C$22,(CN258*$C$34+CN259*$C$35)*EXP(-$C$12*$C$30)+(CN365*$C$34+CN366*$C$35)*EXP(-$C$14*$C$30)),CM149*$C$23,(CN365*$C$34+CN366*$C$35)*EXP(-$C$14*$C$30)),"")</f>
        <v/>
      </c>
      <c r="CN365" s="65">
        <f>IF(CN$341&gt;=$E365,IF(CN149*$C$23&gt;MAX($C$22,(CO258*$C$34+CO259*$C$35)*EXP(-$C$12*$C$30)+(CO365*$C$34+CO366*$C$35)*EXP(-$C$14*$C$30)),CN149*$C$23,(CO365*$C$34+CO366*$C$35)*EXP(-$C$14*$C$30)),"")</f>
        <v/>
      </c>
      <c r="CO365" s="65">
        <f>IF(CO$341&gt;=$E365,IF(CO149*$C$23&gt;MAX($C$22,(CP258*$C$34+CP259*$C$35)*EXP(-$C$12*$C$30)+(CP365*$C$34+CP366*$C$35)*EXP(-$C$14*$C$30)),CO149*$C$23,(CP365*$C$34+CP366*$C$35)*EXP(-$C$14*$C$30)),"")</f>
        <v/>
      </c>
      <c r="CP365" s="65">
        <f>IF(CP$341&gt;=$E365,IF(CP149*$C$23&gt;MAX($C$22,(CQ258*$C$34+CQ259*$C$35)*EXP(-$C$12*$C$30)+(CQ365*$C$34+CQ366*$C$35)*EXP(-$C$14*$C$30)),CP149*$C$23,(CQ365*$C$34+CQ366*$C$35)*EXP(-$C$14*$C$30)),"")</f>
        <v/>
      </c>
      <c r="CQ365" s="65">
        <f>IF(CQ$341&gt;=$E365,IF(CQ149*$C$23&gt;MAX($C$22,(CR258*$C$34+CR259*$C$35)*EXP(-$C$12*$C$30)+(CR365*$C$34+CR366*$C$35)*EXP(-$C$14*$C$30)),CQ149*$C$23,(CR365*$C$34+CR366*$C$35)*EXP(-$C$14*$C$30)),"")</f>
        <v/>
      </c>
      <c r="CR365" s="65">
        <f>IF(CR$341&gt;=$E365,IF(CR149*$C$23&gt;MAX($C$22,(CS258*$C$34+CS259*$C$35)*EXP(-$C$12*$C$30)+(CS365*$C$34+CS366*$C$35)*EXP(-$C$14*$C$30)),CR149*$C$23,(CS365*$C$34+CS366*$C$35)*EXP(-$C$14*$C$30)),"")</f>
        <v/>
      </c>
      <c r="CS365" s="65">
        <f>IF(CS$341&gt;=$E365,IF(CS149*$C$23&gt;MAX($C$22,(CT258*$C$34+CT259*$C$35)*EXP(-$C$12*$C$30)+(CT365*$C$34+CT366*$C$35)*EXP(-$C$14*$C$30)),CS149*$C$23,(CT365*$C$34+CT366*$C$35)*EXP(-$C$14*$C$30)),"")</f>
        <v/>
      </c>
      <c r="CT365" s="65">
        <f>IF(CT$341&gt;=$E365,IF(CT149*$C$23&gt;MAX($C$22,(CU258*$C$34+CU259*$C$35)*EXP(-$C$12*$C$30)+(CU365*$C$34+CU366*$C$35)*EXP(-$C$14*$C$30)),CT149*$C$23,(CU365*$C$34+CU366*$C$35)*EXP(-$C$14*$C$30)),"")</f>
        <v/>
      </c>
      <c r="CU365" s="65">
        <f>IF(CU$341&gt;=$E365,IF(CU149*$C$23&gt;MAX($C$22,(CV258*$C$34+CV259*$C$35)*EXP(-$C$12*$C$30)+(CV365*$C$34+CV366*$C$35)*EXP(-$C$14*$C$30)),CU149*$C$23,(CV365*$C$34+CV366*$C$35)*EXP(-$C$14*$C$30)),"")</f>
        <v/>
      </c>
      <c r="CV365" s="65">
        <f>IF(CV$341&gt;=$E365,IF(CV149*$C$23&gt;MAX($C$22,(CW258*$C$34+CW259*$C$35)*EXP(-$C$12*$C$30)+(CW365*$C$34+CW366*$C$35)*EXP(-$C$14*$C$30)),CV149*$C$23,(CW365*$C$34+CW366*$C$35)*EXP(-$C$14*$C$30)),"")</f>
        <v/>
      </c>
      <c r="CW365" s="65">
        <f>IF(CW$341&gt;=$E365,IF(CW149*$C$23&gt;MAX($C$22,(CX258*$C$34+CX259*$C$35)*EXP(-$C$12*$C$30)+(CX365*$C$34+CX366*$C$35)*EXP(-$C$14*$C$30)),CW149*$C$23,(CX365*$C$34+CX366*$C$35)*EXP(-$C$14*$C$30)),"")</f>
        <v/>
      </c>
      <c r="CX365" s="65">
        <f>IF(CX$341&gt;=$E365,IF(CX149*$C$23&gt;MAX($C$22,(CY258*$C$34+CY259*$C$35)*EXP(-$C$12*$C$30)+(CY365*$C$34+CY366*$C$35)*EXP(-$C$14*$C$30)),CX149*$C$23,(CY365*$C$34+CY366*$C$35)*EXP(-$C$14*$C$30)),"")</f>
        <v/>
      </c>
      <c r="CY365" s="65">
        <f>IF(CY$341&gt;=$E365,IF(CY149*$C$23&gt;MAX($C$22,(CZ258*$C$34+CZ259*$C$35)*EXP(-$C$12*$C$30)+(CZ365*$C$34+CZ366*$C$35)*EXP(-$C$14*$C$30)),CY149*$C$23,(CZ365*$C$34+CZ366*$C$35)*EXP(-$C$14*$C$30)),"")</f>
        <v/>
      </c>
      <c r="CZ365" s="65">
        <f>IF(CZ$341&gt;=$E365,IF(CZ149*$C$23&gt;MAX($C$22,(DA258*$C$34+DA259*$C$35)*EXP(-$C$12*$C$30)+(DA365*$C$34+DA366*$C$35)*EXP(-$C$14*$C$30)),CZ149*$C$23,(DA365*$C$34+DA366*$C$35)*EXP(-$C$14*$C$30)),"")</f>
        <v/>
      </c>
      <c r="DA365" s="65">
        <f>IF(DA$341&gt;=$E365,IF(DA149*$C$23&gt;MAX($C$22,(DB258*$C$34+DB259*$C$35)*EXP(-$C$12*$C$30)+(DB365*$C$34+DB366*$C$35)*EXP(-$C$14*$C$30)),DA149*$C$23,(DB365*$C$34+DB366*$C$35)*EXP(-$C$14*$C$30)),"")</f>
        <v/>
      </c>
      <c r="DB365" s="65">
        <f>IF(DB$341&gt;=$E365,IF(DB149*$C$23&gt;MAX($C$22,(DC258*$C$34+DC259*$C$35)*EXP(-$C$12*$C$30)+(DC365*$C$34+DC366*$C$35)*EXP(-$C$14*$C$30)),DB149*$C$23,(DC365*$C$34+DC366*$C$35)*EXP(-$C$14*$C$30)),"")</f>
        <v/>
      </c>
      <c r="DC365" s="65">
        <f>IF(DC$341&gt;=$E365,IF(DC149*$C$23&gt;$C$22,DC149*$C$23,0),"")</f>
        <v/>
      </c>
    </row>
    <row r="366" ht="12" customHeight="1">
      <c r="B366" s="12" t="n"/>
      <c r="C366" s="12" t="n"/>
      <c r="D366" s="12" t="n"/>
      <c r="E366" s="64">
        <f>E365+1</f>
        <v/>
      </c>
      <c r="G366" s="65">
        <f>IF(G$341&gt;=$E366,IF(G150*$C$23&gt;MAX($C$22,(H259*$C$34+H260*$C$35)*EXP(-$C$12*$C$30)+(H366*$C$34+H367*$C$35)*EXP(-$C$14*$C$30)),G150*$C$23,(H366*$C$34+H367*$C$35)*EXP(-$C$14*$C$30)),"")</f>
        <v/>
      </c>
      <c r="H366" s="65">
        <f>IF(H$341&gt;=$E366,IF(H150*$C$23&gt;MAX($C$22,(I259*$C$34+I260*$C$35)*EXP(-$C$12*$C$30)+(I366*$C$34+I367*$C$35)*EXP(-$C$14*$C$30)),H150*$C$23,(I366*$C$34+I367*$C$35)*EXP(-$C$14*$C$30)),"")</f>
        <v/>
      </c>
      <c r="I366" s="65">
        <f>IF(I$341&gt;=$E366,IF(I150*$C$23&gt;MAX($C$22,(J259*$C$34+J260*$C$35)*EXP(-$C$12*$C$30)+(J366*$C$34+J367*$C$35)*EXP(-$C$14*$C$30)),I150*$C$23,(J366*$C$34+J367*$C$35)*EXP(-$C$14*$C$30)),"")</f>
        <v/>
      </c>
      <c r="J366" s="65">
        <f>IF(J$341&gt;=$E366,IF(J150*$C$23&gt;MAX($C$22,(K259*$C$34+K260*$C$35)*EXP(-$C$12*$C$30)+(K366*$C$34+K367*$C$35)*EXP(-$C$14*$C$30)),J150*$C$23,(K366*$C$34+K367*$C$35)*EXP(-$C$14*$C$30)),"")</f>
        <v/>
      </c>
      <c r="K366" s="65">
        <f>IF(K$341&gt;=$E366,IF(K150*$C$23&gt;MAX($C$22,(L259*$C$34+L260*$C$35)*EXP(-$C$12*$C$30)+(L366*$C$34+L367*$C$35)*EXP(-$C$14*$C$30)),K150*$C$23,(L366*$C$34+L367*$C$35)*EXP(-$C$14*$C$30)),"")</f>
        <v/>
      </c>
      <c r="L366" s="65">
        <f>IF(L$341&gt;=$E366,IF(L150*$C$23&gt;MAX($C$22,(M259*$C$34+M260*$C$35)*EXP(-$C$12*$C$30)+(M366*$C$34+M367*$C$35)*EXP(-$C$14*$C$30)),L150*$C$23,(M366*$C$34+M367*$C$35)*EXP(-$C$14*$C$30)),"")</f>
        <v/>
      </c>
      <c r="M366" s="65">
        <f>IF(M$341&gt;=$E366,IF(M150*$C$23&gt;MAX($C$22,(N259*$C$34+N260*$C$35)*EXP(-$C$12*$C$30)+(N366*$C$34+N367*$C$35)*EXP(-$C$14*$C$30)),M150*$C$23,(N366*$C$34+N367*$C$35)*EXP(-$C$14*$C$30)),"")</f>
        <v/>
      </c>
      <c r="N366" s="65">
        <f>IF(N$341&gt;=$E366,IF(N150*$C$23&gt;MAX($C$22,(O259*$C$34+O260*$C$35)*EXP(-$C$12*$C$30)+(O366*$C$34+O367*$C$35)*EXP(-$C$14*$C$30)),N150*$C$23,(O366*$C$34+O367*$C$35)*EXP(-$C$14*$C$30)),"")</f>
        <v/>
      </c>
      <c r="O366" s="65">
        <f>IF(O$341&gt;=$E366,IF(O150*$C$23&gt;MAX($C$22,(P259*$C$34+P260*$C$35)*EXP(-$C$12*$C$30)+(P366*$C$34+P367*$C$35)*EXP(-$C$14*$C$30)),O150*$C$23,(P366*$C$34+P367*$C$35)*EXP(-$C$14*$C$30)),"")</f>
        <v/>
      </c>
      <c r="P366" s="65">
        <f>IF(P$341&gt;=$E366,IF(P150*$C$23&gt;MAX($C$22,(Q259*$C$34+Q260*$C$35)*EXP(-$C$12*$C$30)+(Q366*$C$34+Q367*$C$35)*EXP(-$C$14*$C$30)),P150*$C$23,(Q366*$C$34+Q367*$C$35)*EXP(-$C$14*$C$30)),"")</f>
        <v/>
      </c>
      <c r="Q366" s="65">
        <f>IF(Q$341&gt;=$E366,IF(Q150*$C$23&gt;MAX($C$22,(R259*$C$34+R260*$C$35)*EXP(-$C$12*$C$30)+(R366*$C$34+R367*$C$35)*EXP(-$C$14*$C$30)),Q150*$C$23,(R366*$C$34+R367*$C$35)*EXP(-$C$14*$C$30)),"")</f>
        <v/>
      </c>
      <c r="R366" s="65">
        <f>IF(R$341&gt;=$E366,IF(R150*$C$23&gt;MAX($C$22,(S259*$C$34+S260*$C$35)*EXP(-$C$12*$C$30)+(S366*$C$34+S367*$C$35)*EXP(-$C$14*$C$30)),R150*$C$23,(S366*$C$34+S367*$C$35)*EXP(-$C$14*$C$30)),"")</f>
        <v/>
      </c>
      <c r="S366" s="65">
        <f>IF(S$341&gt;=$E366,IF(S150*$C$23&gt;MAX($C$22,(T259*$C$34+T260*$C$35)*EXP(-$C$12*$C$30)+(T366*$C$34+T367*$C$35)*EXP(-$C$14*$C$30)),S150*$C$23,(T366*$C$34+T367*$C$35)*EXP(-$C$14*$C$30)),"")</f>
        <v/>
      </c>
      <c r="T366" s="65">
        <f>IF(T$341&gt;=$E366,IF(T150*$C$23&gt;MAX($C$22,(U259*$C$34+U260*$C$35)*EXP(-$C$12*$C$30)+(U366*$C$34+U367*$C$35)*EXP(-$C$14*$C$30)),T150*$C$23,(U366*$C$34+U367*$C$35)*EXP(-$C$14*$C$30)),"")</f>
        <v/>
      </c>
      <c r="U366" s="65">
        <f>IF(U$341&gt;=$E366,IF(U150*$C$23&gt;MAX($C$22,(V259*$C$34+V260*$C$35)*EXP(-$C$12*$C$30)+(V366*$C$34+V367*$C$35)*EXP(-$C$14*$C$30)),U150*$C$23,(V366*$C$34+V367*$C$35)*EXP(-$C$14*$C$30)),"")</f>
        <v/>
      </c>
      <c r="V366" s="65">
        <f>IF(V$341&gt;=$E366,IF(V150*$C$23&gt;MAX($C$22,(W259*$C$34+W260*$C$35)*EXP(-$C$12*$C$30)+(W366*$C$34+W367*$C$35)*EXP(-$C$14*$C$30)),V150*$C$23,(W366*$C$34+W367*$C$35)*EXP(-$C$14*$C$30)),"")</f>
        <v/>
      </c>
      <c r="W366" s="65">
        <f>IF(W$341&gt;=$E366,IF(W150*$C$23&gt;MAX($C$22,(X259*$C$34+X260*$C$35)*EXP(-$C$12*$C$30)+(X366*$C$34+X367*$C$35)*EXP(-$C$14*$C$30)),W150*$C$23,(X366*$C$34+X367*$C$35)*EXP(-$C$14*$C$30)),"")</f>
        <v/>
      </c>
      <c r="X366" s="65">
        <f>IF(X$341&gt;=$E366,IF(X150*$C$23&gt;MAX($C$22,(Y259*$C$34+Y260*$C$35)*EXP(-$C$12*$C$30)+(Y366*$C$34+Y367*$C$35)*EXP(-$C$14*$C$30)),X150*$C$23,(Y366*$C$34+Y367*$C$35)*EXP(-$C$14*$C$30)),"")</f>
        <v/>
      </c>
      <c r="Y366" s="65">
        <f>IF(Y$341&gt;=$E366,IF(Y150*$C$23&gt;MAX($C$22,(Z259*$C$34+Z260*$C$35)*EXP(-$C$12*$C$30)+(Z366*$C$34+Z367*$C$35)*EXP(-$C$14*$C$30)),Y150*$C$23,(Z366*$C$34+Z367*$C$35)*EXP(-$C$14*$C$30)),"")</f>
        <v/>
      </c>
      <c r="Z366" s="65">
        <f>IF(Z$341&gt;=$E366,IF(Z150*$C$23&gt;MAX($C$22,(AA259*$C$34+AA260*$C$35)*EXP(-$C$12*$C$30)+(AA366*$C$34+AA367*$C$35)*EXP(-$C$14*$C$30)),Z150*$C$23,(AA366*$C$34+AA367*$C$35)*EXP(-$C$14*$C$30)),"")</f>
        <v/>
      </c>
      <c r="AA366" s="65">
        <f>IF(AA$341&gt;=$E366,IF(AA150*$C$23&gt;MAX($C$22,(AB259*$C$34+AB260*$C$35)*EXP(-$C$12*$C$30)+(AB366*$C$34+AB367*$C$35)*EXP(-$C$14*$C$30)),AA150*$C$23,(AB366*$C$34+AB367*$C$35)*EXP(-$C$14*$C$30)),"")</f>
        <v/>
      </c>
      <c r="AB366" s="65">
        <f>IF(AB$341&gt;=$E366,IF(AB150*$C$23&gt;MAX($C$22,(AC259*$C$34+AC260*$C$35)*EXP(-$C$12*$C$30)+(AC366*$C$34+AC367*$C$35)*EXP(-$C$14*$C$30)),AB150*$C$23,(AC366*$C$34+AC367*$C$35)*EXP(-$C$14*$C$30)),"")</f>
        <v/>
      </c>
      <c r="AC366" s="65">
        <f>IF(AC$341&gt;=$E366,IF(AC150*$C$23&gt;MAX($C$22,(AD259*$C$34+AD260*$C$35)*EXP(-$C$12*$C$30)+(AD366*$C$34+AD367*$C$35)*EXP(-$C$14*$C$30)),AC150*$C$23,(AD366*$C$34+AD367*$C$35)*EXP(-$C$14*$C$30)),"")</f>
        <v/>
      </c>
      <c r="AD366" s="65">
        <f>IF(AD$341&gt;=$E366,IF(AD150*$C$23&gt;MAX($C$22,(AE259*$C$34+AE260*$C$35)*EXP(-$C$12*$C$30)+(AE366*$C$34+AE367*$C$35)*EXP(-$C$14*$C$30)),AD150*$C$23,(AE366*$C$34+AE367*$C$35)*EXP(-$C$14*$C$30)),"")</f>
        <v/>
      </c>
      <c r="AE366" s="65">
        <f>IF(AE$341&gt;=$E366,IF(AE150*$C$23&gt;MAX($C$22,(AF259*$C$34+AF260*$C$35)*EXP(-$C$12*$C$30)+(AF366*$C$34+AF367*$C$35)*EXP(-$C$14*$C$30)),AE150*$C$23,(AF366*$C$34+AF367*$C$35)*EXP(-$C$14*$C$30)),"")</f>
        <v/>
      </c>
      <c r="AF366" s="65">
        <f>IF(AF$341&gt;=$E366,IF(AF150*$C$23&gt;MAX($C$22,(AG259*$C$34+AG260*$C$35)*EXP(-$C$12*$C$30)+(AG366*$C$34+AG367*$C$35)*EXP(-$C$14*$C$30)),AF150*$C$23,(AG366*$C$34+AG367*$C$35)*EXP(-$C$14*$C$30)),"")</f>
        <v/>
      </c>
      <c r="AG366" s="65">
        <f>IF(AG$341&gt;=$E366,IF(AG150*$C$23&gt;MAX($C$22,(AH259*$C$34+AH260*$C$35)*EXP(-$C$12*$C$30)+(AH366*$C$34+AH367*$C$35)*EXP(-$C$14*$C$30)),AG150*$C$23,(AH366*$C$34+AH367*$C$35)*EXP(-$C$14*$C$30)),"")</f>
        <v/>
      </c>
      <c r="AH366" s="65">
        <f>IF(AH$341&gt;=$E366,IF(AH150*$C$23&gt;MAX($C$22,(AI259*$C$34+AI260*$C$35)*EXP(-$C$12*$C$30)+(AI366*$C$34+AI367*$C$35)*EXP(-$C$14*$C$30)),AH150*$C$23,(AI366*$C$34+AI367*$C$35)*EXP(-$C$14*$C$30)),"")</f>
        <v/>
      </c>
      <c r="AI366" s="65">
        <f>IF(AI$341&gt;=$E366,IF(AI150*$C$23&gt;MAX($C$22,(AJ259*$C$34+AJ260*$C$35)*EXP(-$C$12*$C$30)+(AJ366*$C$34+AJ367*$C$35)*EXP(-$C$14*$C$30)),AI150*$C$23,(AJ366*$C$34+AJ367*$C$35)*EXP(-$C$14*$C$30)),"")</f>
        <v/>
      </c>
      <c r="AJ366" s="65">
        <f>IF(AJ$341&gt;=$E366,IF(AJ150*$C$23&gt;MAX($C$22,(AK259*$C$34+AK260*$C$35)*EXP(-$C$12*$C$30)+(AK366*$C$34+AK367*$C$35)*EXP(-$C$14*$C$30)),AJ150*$C$23,(AK366*$C$34+AK367*$C$35)*EXP(-$C$14*$C$30)),"")</f>
        <v/>
      </c>
      <c r="AK366" s="65">
        <f>IF(AK$341&gt;=$E366,IF(AK150*$C$23&gt;MAX($C$22,(AL259*$C$34+AL260*$C$35)*EXP(-$C$12*$C$30)+(AL366*$C$34+AL367*$C$35)*EXP(-$C$14*$C$30)),AK150*$C$23,(AL366*$C$34+AL367*$C$35)*EXP(-$C$14*$C$30)),"")</f>
        <v/>
      </c>
      <c r="AL366" s="65">
        <f>IF(AL$341&gt;=$E366,IF(AL150*$C$23&gt;MAX($C$22,(AM259*$C$34+AM260*$C$35)*EXP(-$C$12*$C$30)+(AM366*$C$34+AM367*$C$35)*EXP(-$C$14*$C$30)),AL150*$C$23,(AM366*$C$34+AM367*$C$35)*EXP(-$C$14*$C$30)),"")</f>
        <v/>
      </c>
      <c r="AM366" s="65">
        <f>IF(AM$341&gt;=$E366,IF(AM150*$C$23&gt;MAX($C$22,(AN259*$C$34+AN260*$C$35)*EXP(-$C$12*$C$30)+(AN366*$C$34+AN367*$C$35)*EXP(-$C$14*$C$30)),AM150*$C$23,(AN366*$C$34+AN367*$C$35)*EXP(-$C$14*$C$30)),"")</f>
        <v/>
      </c>
      <c r="AN366" s="65">
        <f>IF(AN$341&gt;=$E366,IF(AN150*$C$23&gt;MAX($C$22,(AO259*$C$34+AO260*$C$35)*EXP(-$C$12*$C$30)+(AO366*$C$34+AO367*$C$35)*EXP(-$C$14*$C$30)),AN150*$C$23,(AO366*$C$34+AO367*$C$35)*EXP(-$C$14*$C$30)),"")</f>
        <v/>
      </c>
      <c r="AO366" s="65">
        <f>IF(AO$341&gt;=$E366,IF(AO150*$C$23&gt;MAX($C$22,(AP259*$C$34+AP260*$C$35)*EXP(-$C$12*$C$30)+(AP366*$C$34+AP367*$C$35)*EXP(-$C$14*$C$30)),AO150*$C$23,(AP366*$C$34+AP367*$C$35)*EXP(-$C$14*$C$30)),"")</f>
        <v/>
      </c>
      <c r="AP366" s="65">
        <f>IF(AP$341&gt;=$E366,IF(AP150*$C$23&gt;MAX($C$22,(AQ259*$C$34+AQ260*$C$35)*EXP(-$C$12*$C$30)+(AQ366*$C$34+AQ367*$C$35)*EXP(-$C$14*$C$30)),AP150*$C$23,(AQ366*$C$34+AQ367*$C$35)*EXP(-$C$14*$C$30)),"")</f>
        <v/>
      </c>
      <c r="AQ366" s="65">
        <f>IF(AQ$341&gt;=$E366,IF(AQ150*$C$23&gt;MAX($C$22,(AR259*$C$34+AR260*$C$35)*EXP(-$C$12*$C$30)+(AR366*$C$34+AR367*$C$35)*EXP(-$C$14*$C$30)),AQ150*$C$23,(AR366*$C$34+AR367*$C$35)*EXP(-$C$14*$C$30)),"")</f>
        <v/>
      </c>
      <c r="AR366" s="65">
        <f>IF(AR$341&gt;=$E366,IF(AR150*$C$23&gt;MAX($C$22,(AS259*$C$34+AS260*$C$35)*EXP(-$C$12*$C$30)+(AS366*$C$34+AS367*$C$35)*EXP(-$C$14*$C$30)),AR150*$C$23,(AS366*$C$34+AS367*$C$35)*EXP(-$C$14*$C$30)),"")</f>
        <v/>
      </c>
      <c r="AS366" s="65">
        <f>IF(AS$341&gt;=$E366,IF(AS150*$C$23&gt;MAX($C$22,(AT259*$C$34+AT260*$C$35)*EXP(-$C$12*$C$30)+(AT366*$C$34+AT367*$C$35)*EXP(-$C$14*$C$30)),AS150*$C$23,(AT366*$C$34+AT367*$C$35)*EXP(-$C$14*$C$30)),"")</f>
        <v/>
      </c>
      <c r="AT366" s="65">
        <f>IF(AT$341&gt;=$E366,IF(AT150*$C$23&gt;MAX($C$22,(AU259*$C$34+AU260*$C$35)*EXP(-$C$12*$C$30)+(AU366*$C$34+AU367*$C$35)*EXP(-$C$14*$C$30)),AT150*$C$23,(AU366*$C$34+AU367*$C$35)*EXP(-$C$14*$C$30)),"")</f>
        <v/>
      </c>
      <c r="AU366" s="65">
        <f>IF(AU$341&gt;=$E366,IF(AU150*$C$23&gt;MAX($C$22,(AV259*$C$34+AV260*$C$35)*EXP(-$C$12*$C$30)+(AV366*$C$34+AV367*$C$35)*EXP(-$C$14*$C$30)),AU150*$C$23,(AV366*$C$34+AV367*$C$35)*EXP(-$C$14*$C$30)),"")</f>
        <v/>
      </c>
      <c r="AV366" s="65">
        <f>IF(AV$341&gt;=$E366,IF(AV150*$C$23&gt;MAX($C$22,(AW259*$C$34+AW260*$C$35)*EXP(-$C$12*$C$30)+(AW366*$C$34+AW367*$C$35)*EXP(-$C$14*$C$30)),AV150*$C$23,(AW366*$C$34+AW367*$C$35)*EXP(-$C$14*$C$30)),"")</f>
        <v/>
      </c>
      <c r="AW366" s="65">
        <f>IF(AW$341&gt;=$E366,IF(AW150*$C$23&gt;MAX($C$22,(AX259*$C$34+AX260*$C$35)*EXP(-$C$12*$C$30)+(AX366*$C$34+AX367*$C$35)*EXP(-$C$14*$C$30)),AW150*$C$23,(AX366*$C$34+AX367*$C$35)*EXP(-$C$14*$C$30)),"")</f>
        <v/>
      </c>
      <c r="AX366" s="65">
        <f>IF(AX$341&gt;=$E366,IF(AX150*$C$23&gt;MAX($C$22,(AY259*$C$34+AY260*$C$35)*EXP(-$C$12*$C$30)+(AY366*$C$34+AY367*$C$35)*EXP(-$C$14*$C$30)),AX150*$C$23,(AY366*$C$34+AY367*$C$35)*EXP(-$C$14*$C$30)),"")</f>
        <v/>
      </c>
      <c r="AY366" s="65">
        <f>IF(AY$341&gt;=$E366,IF(AY150*$C$23&gt;MAX($C$22,(AZ259*$C$34+AZ260*$C$35)*EXP(-$C$12*$C$30)+(AZ366*$C$34+AZ367*$C$35)*EXP(-$C$14*$C$30)),AY150*$C$23,(AZ366*$C$34+AZ367*$C$35)*EXP(-$C$14*$C$30)),"")</f>
        <v/>
      </c>
      <c r="AZ366" s="65">
        <f>IF(AZ$341&gt;=$E366,IF(AZ150*$C$23&gt;MAX($C$22,(BA259*$C$34+BA260*$C$35)*EXP(-$C$12*$C$30)+(BA366*$C$34+BA367*$C$35)*EXP(-$C$14*$C$30)),AZ150*$C$23,(BA366*$C$34+BA367*$C$35)*EXP(-$C$14*$C$30)),"")</f>
        <v/>
      </c>
      <c r="BA366" s="65">
        <f>IF(BA$341&gt;=$E366,IF(BA150*$C$23&gt;MAX($C$22,(BB259*$C$34+BB260*$C$35)*EXP(-$C$12*$C$30)+(BB366*$C$34+BB367*$C$35)*EXP(-$C$14*$C$30)),BA150*$C$23,(BB366*$C$34+BB367*$C$35)*EXP(-$C$14*$C$30)),"")</f>
        <v/>
      </c>
      <c r="BB366" s="65">
        <f>IF(BB$341&gt;=$E366,IF(BB150*$C$23&gt;MAX($C$22,(BC259*$C$34+BC260*$C$35)*EXP(-$C$12*$C$30)+(BC366*$C$34+BC367*$C$35)*EXP(-$C$14*$C$30)),BB150*$C$23,(BC366*$C$34+BC367*$C$35)*EXP(-$C$14*$C$30)),"")</f>
        <v/>
      </c>
      <c r="BC366" s="65">
        <f>IF(BC$341&gt;=$E366,IF(BC150*$C$23&gt;MAX($C$22,(BD259*$C$34+BD260*$C$35)*EXP(-$C$12*$C$30)+(BD366*$C$34+BD367*$C$35)*EXP(-$C$14*$C$30)),BC150*$C$23,(BD366*$C$34+BD367*$C$35)*EXP(-$C$14*$C$30)),"")</f>
        <v/>
      </c>
      <c r="BD366" s="65">
        <f>IF(BD$341&gt;=$E366,IF(BD150*$C$23&gt;MAX($C$22,(BE259*$C$34+BE260*$C$35)*EXP(-$C$12*$C$30)+(BE366*$C$34+BE367*$C$35)*EXP(-$C$14*$C$30)),BD150*$C$23,(BE366*$C$34+BE367*$C$35)*EXP(-$C$14*$C$30)),"")</f>
        <v/>
      </c>
      <c r="BE366" s="65">
        <f>IF(BE$341&gt;=$E366,IF(BE150*$C$23&gt;MAX($C$22,(BF259*$C$34+BF260*$C$35)*EXP(-$C$12*$C$30)+(BF366*$C$34+BF367*$C$35)*EXP(-$C$14*$C$30)),BE150*$C$23,(BF366*$C$34+BF367*$C$35)*EXP(-$C$14*$C$30)),"")</f>
        <v/>
      </c>
      <c r="BF366" s="65">
        <f>IF(BF$341&gt;=$E366,IF(BF150*$C$23&gt;MAX($C$22,(BG259*$C$34+BG260*$C$35)*EXP(-$C$12*$C$30)+(BG366*$C$34+BG367*$C$35)*EXP(-$C$14*$C$30)),BF150*$C$23,(BG366*$C$34+BG367*$C$35)*EXP(-$C$14*$C$30)),"")</f>
        <v/>
      </c>
      <c r="BG366" s="65">
        <f>IF(BG$341&gt;=$E366,IF(BG150*$C$23&gt;MAX($C$22,(BH259*$C$34+BH260*$C$35)*EXP(-$C$12*$C$30)+(BH366*$C$34+BH367*$C$35)*EXP(-$C$14*$C$30)),BG150*$C$23,(BH366*$C$34+BH367*$C$35)*EXP(-$C$14*$C$30)),"")</f>
        <v/>
      </c>
      <c r="BH366" s="65">
        <f>IF(BH$341&gt;=$E366,IF(BH150*$C$23&gt;MAX($C$22,(BI259*$C$34+BI260*$C$35)*EXP(-$C$12*$C$30)+(BI366*$C$34+BI367*$C$35)*EXP(-$C$14*$C$30)),BH150*$C$23,(BI366*$C$34+BI367*$C$35)*EXP(-$C$14*$C$30)),"")</f>
        <v/>
      </c>
      <c r="BI366" s="65">
        <f>IF(BI$341&gt;=$E366,IF(BI150*$C$23&gt;MAX($C$22,(BJ259*$C$34+BJ260*$C$35)*EXP(-$C$12*$C$30)+(BJ366*$C$34+BJ367*$C$35)*EXP(-$C$14*$C$30)),BI150*$C$23,(BJ366*$C$34+BJ367*$C$35)*EXP(-$C$14*$C$30)),"")</f>
        <v/>
      </c>
      <c r="BJ366" s="65">
        <f>IF(BJ$341&gt;=$E366,IF(BJ150*$C$23&gt;MAX($C$22,(BK259*$C$34+BK260*$C$35)*EXP(-$C$12*$C$30)+(BK366*$C$34+BK367*$C$35)*EXP(-$C$14*$C$30)),BJ150*$C$23,(BK366*$C$34+BK367*$C$35)*EXP(-$C$14*$C$30)),"")</f>
        <v/>
      </c>
      <c r="BK366" s="65">
        <f>IF(BK$341&gt;=$E366,IF(BK150*$C$23&gt;MAX($C$22,(BL259*$C$34+BL260*$C$35)*EXP(-$C$12*$C$30)+(BL366*$C$34+BL367*$C$35)*EXP(-$C$14*$C$30)),BK150*$C$23,(BL366*$C$34+BL367*$C$35)*EXP(-$C$14*$C$30)),"")</f>
        <v/>
      </c>
      <c r="BL366" s="65">
        <f>IF(BL$341&gt;=$E366,IF(BL150*$C$23&gt;MAX($C$22,(BM259*$C$34+BM260*$C$35)*EXP(-$C$12*$C$30)+(BM366*$C$34+BM367*$C$35)*EXP(-$C$14*$C$30)),BL150*$C$23,(BM366*$C$34+BM367*$C$35)*EXP(-$C$14*$C$30)),"")</f>
        <v/>
      </c>
      <c r="BM366" s="65">
        <f>IF(BM$341&gt;=$E366,IF(BM150*$C$23&gt;MAX($C$22,(BN259*$C$34+BN260*$C$35)*EXP(-$C$12*$C$30)+(BN366*$C$34+BN367*$C$35)*EXP(-$C$14*$C$30)),BM150*$C$23,(BN366*$C$34+BN367*$C$35)*EXP(-$C$14*$C$30)),"")</f>
        <v/>
      </c>
      <c r="BN366" s="65">
        <f>IF(BN$341&gt;=$E366,IF(BN150*$C$23&gt;MAX($C$22,(BO259*$C$34+BO260*$C$35)*EXP(-$C$12*$C$30)+(BO366*$C$34+BO367*$C$35)*EXP(-$C$14*$C$30)),BN150*$C$23,(BO366*$C$34+BO367*$C$35)*EXP(-$C$14*$C$30)),"")</f>
        <v/>
      </c>
      <c r="BO366" s="65">
        <f>IF(BO$341&gt;=$E366,IF(BO150*$C$23&gt;MAX($C$22,(BP259*$C$34+BP260*$C$35)*EXP(-$C$12*$C$30)+(BP366*$C$34+BP367*$C$35)*EXP(-$C$14*$C$30)),BO150*$C$23,(BP366*$C$34+BP367*$C$35)*EXP(-$C$14*$C$30)),"")</f>
        <v/>
      </c>
      <c r="BP366" s="65">
        <f>IF(BP$341&gt;=$E366,IF(BP150*$C$23&gt;MAX($C$22,(BQ259*$C$34+BQ260*$C$35)*EXP(-$C$12*$C$30)+(BQ366*$C$34+BQ367*$C$35)*EXP(-$C$14*$C$30)),BP150*$C$23,(BQ366*$C$34+BQ367*$C$35)*EXP(-$C$14*$C$30)),"")</f>
        <v/>
      </c>
      <c r="BQ366" s="65">
        <f>IF(BQ$341&gt;=$E366,IF(BQ150*$C$23&gt;MAX($C$22,(BR259*$C$34+BR260*$C$35)*EXP(-$C$12*$C$30)+(BR366*$C$34+BR367*$C$35)*EXP(-$C$14*$C$30)),BQ150*$C$23,(BR366*$C$34+BR367*$C$35)*EXP(-$C$14*$C$30)),"")</f>
        <v/>
      </c>
      <c r="BR366" s="65">
        <f>IF(BR$341&gt;=$E366,IF(BR150*$C$23&gt;MAX($C$22,(BS259*$C$34+BS260*$C$35)*EXP(-$C$12*$C$30)+(BS366*$C$34+BS367*$C$35)*EXP(-$C$14*$C$30)),BR150*$C$23,(BS366*$C$34+BS367*$C$35)*EXP(-$C$14*$C$30)),"")</f>
        <v/>
      </c>
      <c r="BS366" s="65">
        <f>IF(BS$341&gt;=$E366,IF(BS150*$C$23&gt;MAX($C$22,(BT259*$C$34+BT260*$C$35)*EXP(-$C$12*$C$30)+(BT366*$C$34+BT367*$C$35)*EXP(-$C$14*$C$30)),BS150*$C$23,(BT366*$C$34+BT367*$C$35)*EXP(-$C$14*$C$30)),"")</f>
        <v/>
      </c>
      <c r="BT366" s="65">
        <f>IF(BT$341&gt;=$E366,IF(BT150*$C$23&gt;MAX($C$22,(BU259*$C$34+BU260*$C$35)*EXP(-$C$12*$C$30)+(BU366*$C$34+BU367*$C$35)*EXP(-$C$14*$C$30)),BT150*$C$23,(BU366*$C$34+BU367*$C$35)*EXP(-$C$14*$C$30)),"")</f>
        <v/>
      </c>
      <c r="BU366" s="65">
        <f>IF(BU$341&gt;=$E366,IF(BU150*$C$23&gt;MAX($C$22,(BV259*$C$34+BV260*$C$35)*EXP(-$C$12*$C$30)+(BV366*$C$34+BV367*$C$35)*EXP(-$C$14*$C$30)),BU150*$C$23,(BV366*$C$34+BV367*$C$35)*EXP(-$C$14*$C$30)),"")</f>
        <v/>
      </c>
      <c r="BV366" s="65">
        <f>IF(BV$341&gt;=$E366,IF(BV150*$C$23&gt;MAX($C$22,(BW259*$C$34+BW260*$C$35)*EXP(-$C$12*$C$30)+(BW366*$C$34+BW367*$C$35)*EXP(-$C$14*$C$30)),BV150*$C$23,(BW366*$C$34+BW367*$C$35)*EXP(-$C$14*$C$30)),"")</f>
        <v/>
      </c>
      <c r="BW366" s="65">
        <f>IF(BW$341&gt;=$E366,IF(BW150*$C$23&gt;MAX($C$22,(BX259*$C$34+BX260*$C$35)*EXP(-$C$12*$C$30)+(BX366*$C$34+BX367*$C$35)*EXP(-$C$14*$C$30)),BW150*$C$23,(BX366*$C$34+BX367*$C$35)*EXP(-$C$14*$C$30)),"")</f>
        <v/>
      </c>
      <c r="BX366" s="65">
        <f>IF(BX$341&gt;=$E366,IF(BX150*$C$23&gt;MAX($C$22,(BY259*$C$34+BY260*$C$35)*EXP(-$C$12*$C$30)+(BY366*$C$34+BY367*$C$35)*EXP(-$C$14*$C$30)),BX150*$C$23,(BY366*$C$34+BY367*$C$35)*EXP(-$C$14*$C$30)),"")</f>
        <v/>
      </c>
      <c r="BY366" s="65">
        <f>IF(BY$341&gt;=$E366,IF(BY150*$C$23&gt;MAX($C$22,(BZ259*$C$34+BZ260*$C$35)*EXP(-$C$12*$C$30)+(BZ366*$C$34+BZ367*$C$35)*EXP(-$C$14*$C$30)),BY150*$C$23,(BZ366*$C$34+BZ367*$C$35)*EXP(-$C$14*$C$30)),"")</f>
        <v/>
      </c>
      <c r="BZ366" s="65">
        <f>IF(BZ$341&gt;=$E366,IF(BZ150*$C$23&gt;MAX($C$22,(CA259*$C$34+CA260*$C$35)*EXP(-$C$12*$C$30)+(CA366*$C$34+CA367*$C$35)*EXP(-$C$14*$C$30)),BZ150*$C$23,(CA366*$C$34+CA367*$C$35)*EXP(-$C$14*$C$30)),"")</f>
        <v/>
      </c>
      <c r="CA366" s="65">
        <f>IF(CA$341&gt;=$E366,IF(CA150*$C$23&gt;MAX($C$22,(CB259*$C$34+CB260*$C$35)*EXP(-$C$12*$C$30)+(CB366*$C$34+CB367*$C$35)*EXP(-$C$14*$C$30)),CA150*$C$23,(CB366*$C$34+CB367*$C$35)*EXP(-$C$14*$C$30)),"")</f>
        <v/>
      </c>
      <c r="CB366" s="65">
        <f>IF(CB$341&gt;=$E366,IF(CB150*$C$23&gt;MAX($C$22,(CC259*$C$34+CC260*$C$35)*EXP(-$C$12*$C$30)+(CC366*$C$34+CC367*$C$35)*EXP(-$C$14*$C$30)),CB150*$C$23,(CC366*$C$34+CC367*$C$35)*EXP(-$C$14*$C$30)),"")</f>
        <v/>
      </c>
      <c r="CC366" s="65">
        <f>IF(CC$341&gt;=$E366,IF(CC150*$C$23&gt;MAX($C$22,(CD259*$C$34+CD260*$C$35)*EXP(-$C$12*$C$30)+(CD366*$C$34+CD367*$C$35)*EXP(-$C$14*$C$30)),CC150*$C$23,(CD366*$C$34+CD367*$C$35)*EXP(-$C$14*$C$30)),"")</f>
        <v/>
      </c>
      <c r="CD366" s="65">
        <f>IF(CD$341&gt;=$E366,IF(CD150*$C$23&gt;MAX($C$22,(CE259*$C$34+CE260*$C$35)*EXP(-$C$12*$C$30)+(CE366*$C$34+CE367*$C$35)*EXP(-$C$14*$C$30)),CD150*$C$23,(CE366*$C$34+CE367*$C$35)*EXP(-$C$14*$C$30)),"")</f>
        <v/>
      </c>
      <c r="CE366" s="65">
        <f>IF(CE$341&gt;=$E366,IF(CE150*$C$23&gt;MAX($C$22,(CF259*$C$34+CF260*$C$35)*EXP(-$C$12*$C$30)+(CF366*$C$34+CF367*$C$35)*EXP(-$C$14*$C$30)),CE150*$C$23,(CF366*$C$34+CF367*$C$35)*EXP(-$C$14*$C$30)),"")</f>
        <v/>
      </c>
      <c r="CF366" s="65">
        <f>IF(CF$341&gt;=$E366,IF(CF150*$C$23&gt;MAX($C$22,(CG259*$C$34+CG260*$C$35)*EXP(-$C$12*$C$30)+(CG366*$C$34+CG367*$C$35)*EXP(-$C$14*$C$30)),CF150*$C$23,(CG366*$C$34+CG367*$C$35)*EXP(-$C$14*$C$30)),"")</f>
        <v/>
      </c>
      <c r="CG366" s="65">
        <f>IF(CG$341&gt;=$E366,IF(CG150*$C$23&gt;MAX($C$22,(CH259*$C$34+CH260*$C$35)*EXP(-$C$12*$C$30)+(CH366*$C$34+CH367*$C$35)*EXP(-$C$14*$C$30)),CG150*$C$23,(CH366*$C$34+CH367*$C$35)*EXP(-$C$14*$C$30)),"")</f>
        <v/>
      </c>
      <c r="CH366" s="65">
        <f>IF(CH$341&gt;=$E366,IF(CH150*$C$23&gt;MAX($C$22,(CI259*$C$34+CI260*$C$35)*EXP(-$C$12*$C$30)+(CI366*$C$34+CI367*$C$35)*EXP(-$C$14*$C$30)),CH150*$C$23,(CI366*$C$34+CI367*$C$35)*EXP(-$C$14*$C$30)),"")</f>
        <v/>
      </c>
      <c r="CI366" s="65">
        <f>IF(CI$341&gt;=$E366,IF(CI150*$C$23&gt;MAX($C$22,(CJ259*$C$34+CJ260*$C$35)*EXP(-$C$12*$C$30)+(CJ366*$C$34+CJ367*$C$35)*EXP(-$C$14*$C$30)),CI150*$C$23,(CJ366*$C$34+CJ367*$C$35)*EXP(-$C$14*$C$30)),"")</f>
        <v/>
      </c>
      <c r="CJ366" s="65">
        <f>IF(CJ$341&gt;=$E366,IF(CJ150*$C$23&gt;MAX($C$22,(CK259*$C$34+CK260*$C$35)*EXP(-$C$12*$C$30)+(CK366*$C$34+CK367*$C$35)*EXP(-$C$14*$C$30)),CJ150*$C$23,(CK366*$C$34+CK367*$C$35)*EXP(-$C$14*$C$30)),"")</f>
        <v/>
      </c>
      <c r="CK366" s="65">
        <f>IF(CK$341&gt;=$E366,IF(CK150*$C$23&gt;MAX($C$22,(CL259*$C$34+CL260*$C$35)*EXP(-$C$12*$C$30)+(CL366*$C$34+CL367*$C$35)*EXP(-$C$14*$C$30)),CK150*$C$23,(CL366*$C$34+CL367*$C$35)*EXP(-$C$14*$C$30)),"")</f>
        <v/>
      </c>
      <c r="CL366" s="65">
        <f>IF(CL$341&gt;=$E366,IF(CL150*$C$23&gt;MAX($C$22,(CM259*$C$34+CM260*$C$35)*EXP(-$C$12*$C$30)+(CM366*$C$34+CM367*$C$35)*EXP(-$C$14*$C$30)),CL150*$C$23,(CM366*$C$34+CM367*$C$35)*EXP(-$C$14*$C$30)),"")</f>
        <v/>
      </c>
      <c r="CM366" s="65">
        <f>IF(CM$341&gt;=$E366,IF(CM150*$C$23&gt;MAX($C$22,(CN259*$C$34+CN260*$C$35)*EXP(-$C$12*$C$30)+(CN366*$C$34+CN367*$C$35)*EXP(-$C$14*$C$30)),CM150*$C$23,(CN366*$C$34+CN367*$C$35)*EXP(-$C$14*$C$30)),"")</f>
        <v/>
      </c>
      <c r="CN366" s="65">
        <f>IF(CN$341&gt;=$E366,IF(CN150*$C$23&gt;MAX($C$22,(CO259*$C$34+CO260*$C$35)*EXP(-$C$12*$C$30)+(CO366*$C$34+CO367*$C$35)*EXP(-$C$14*$C$30)),CN150*$C$23,(CO366*$C$34+CO367*$C$35)*EXP(-$C$14*$C$30)),"")</f>
        <v/>
      </c>
      <c r="CO366" s="65">
        <f>IF(CO$341&gt;=$E366,IF(CO150*$C$23&gt;MAX($C$22,(CP259*$C$34+CP260*$C$35)*EXP(-$C$12*$C$30)+(CP366*$C$34+CP367*$C$35)*EXP(-$C$14*$C$30)),CO150*$C$23,(CP366*$C$34+CP367*$C$35)*EXP(-$C$14*$C$30)),"")</f>
        <v/>
      </c>
      <c r="CP366" s="65">
        <f>IF(CP$341&gt;=$E366,IF(CP150*$C$23&gt;MAX($C$22,(CQ259*$C$34+CQ260*$C$35)*EXP(-$C$12*$C$30)+(CQ366*$C$34+CQ367*$C$35)*EXP(-$C$14*$C$30)),CP150*$C$23,(CQ366*$C$34+CQ367*$C$35)*EXP(-$C$14*$C$30)),"")</f>
        <v/>
      </c>
      <c r="CQ366" s="65">
        <f>IF(CQ$341&gt;=$E366,IF(CQ150*$C$23&gt;MAX($C$22,(CR259*$C$34+CR260*$C$35)*EXP(-$C$12*$C$30)+(CR366*$C$34+CR367*$C$35)*EXP(-$C$14*$C$30)),CQ150*$C$23,(CR366*$C$34+CR367*$C$35)*EXP(-$C$14*$C$30)),"")</f>
        <v/>
      </c>
      <c r="CR366" s="65">
        <f>IF(CR$341&gt;=$E366,IF(CR150*$C$23&gt;MAX($C$22,(CS259*$C$34+CS260*$C$35)*EXP(-$C$12*$C$30)+(CS366*$C$34+CS367*$C$35)*EXP(-$C$14*$C$30)),CR150*$C$23,(CS366*$C$34+CS367*$C$35)*EXP(-$C$14*$C$30)),"")</f>
        <v/>
      </c>
      <c r="CS366" s="65">
        <f>IF(CS$341&gt;=$E366,IF(CS150*$C$23&gt;MAX($C$22,(CT259*$C$34+CT260*$C$35)*EXP(-$C$12*$C$30)+(CT366*$C$34+CT367*$C$35)*EXP(-$C$14*$C$30)),CS150*$C$23,(CT366*$C$34+CT367*$C$35)*EXP(-$C$14*$C$30)),"")</f>
        <v/>
      </c>
      <c r="CT366" s="65">
        <f>IF(CT$341&gt;=$E366,IF(CT150*$C$23&gt;MAX($C$22,(CU259*$C$34+CU260*$C$35)*EXP(-$C$12*$C$30)+(CU366*$C$34+CU367*$C$35)*EXP(-$C$14*$C$30)),CT150*$C$23,(CU366*$C$34+CU367*$C$35)*EXP(-$C$14*$C$30)),"")</f>
        <v/>
      </c>
      <c r="CU366" s="65">
        <f>IF(CU$341&gt;=$E366,IF(CU150*$C$23&gt;MAX($C$22,(CV259*$C$34+CV260*$C$35)*EXP(-$C$12*$C$30)+(CV366*$C$34+CV367*$C$35)*EXP(-$C$14*$C$30)),CU150*$C$23,(CV366*$C$34+CV367*$C$35)*EXP(-$C$14*$C$30)),"")</f>
        <v/>
      </c>
      <c r="CV366" s="65">
        <f>IF(CV$341&gt;=$E366,IF(CV150*$C$23&gt;MAX($C$22,(CW259*$C$34+CW260*$C$35)*EXP(-$C$12*$C$30)+(CW366*$C$34+CW367*$C$35)*EXP(-$C$14*$C$30)),CV150*$C$23,(CW366*$C$34+CW367*$C$35)*EXP(-$C$14*$C$30)),"")</f>
        <v/>
      </c>
      <c r="CW366" s="65">
        <f>IF(CW$341&gt;=$E366,IF(CW150*$C$23&gt;MAX($C$22,(CX259*$C$34+CX260*$C$35)*EXP(-$C$12*$C$30)+(CX366*$C$34+CX367*$C$35)*EXP(-$C$14*$C$30)),CW150*$C$23,(CX366*$C$34+CX367*$C$35)*EXP(-$C$14*$C$30)),"")</f>
        <v/>
      </c>
      <c r="CX366" s="65">
        <f>IF(CX$341&gt;=$E366,IF(CX150*$C$23&gt;MAX($C$22,(CY259*$C$34+CY260*$C$35)*EXP(-$C$12*$C$30)+(CY366*$C$34+CY367*$C$35)*EXP(-$C$14*$C$30)),CX150*$C$23,(CY366*$C$34+CY367*$C$35)*EXP(-$C$14*$C$30)),"")</f>
        <v/>
      </c>
      <c r="CY366" s="65">
        <f>IF(CY$341&gt;=$E366,IF(CY150*$C$23&gt;MAX($C$22,(CZ259*$C$34+CZ260*$C$35)*EXP(-$C$12*$C$30)+(CZ366*$C$34+CZ367*$C$35)*EXP(-$C$14*$C$30)),CY150*$C$23,(CZ366*$C$34+CZ367*$C$35)*EXP(-$C$14*$C$30)),"")</f>
        <v/>
      </c>
      <c r="CZ366" s="65">
        <f>IF(CZ$341&gt;=$E366,IF(CZ150*$C$23&gt;MAX($C$22,(DA259*$C$34+DA260*$C$35)*EXP(-$C$12*$C$30)+(DA366*$C$34+DA367*$C$35)*EXP(-$C$14*$C$30)),CZ150*$C$23,(DA366*$C$34+DA367*$C$35)*EXP(-$C$14*$C$30)),"")</f>
        <v/>
      </c>
      <c r="DA366" s="65">
        <f>IF(DA$341&gt;=$E366,IF(DA150*$C$23&gt;MAX($C$22,(DB259*$C$34+DB260*$C$35)*EXP(-$C$12*$C$30)+(DB366*$C$34+DB367*$C$35)*EXP(-$C$14*$C$30)),DA150*$C$23,(DB366*$C$34+DB367*$C$35)*EXP(-$C$14*$C$30)),"")</f>
        <v/>
      </c>
      <c r="DB366" s="65">
        <f>IF(DB$341&gt;=$E366,IF(DB150*$C$23&gt;MAX($C$22,(DC259*$C$34+DC260*$C$35)*EXP(-$C$12*$C$30)+(DC366*$C$34+DC367*$C$35)*EXP(-$C$14*$C$30)),DB150*$C$23,(DC366*$C$34+DC367*$C$35)*EXP(-$C$14*$C$30)),"")</f>
        <v/>
      </c>
      <c r="DC366" s="65">
        <f>IF(DC$341&gt;=$E366,IF(DC150*$C$23&gt;$C$22,DC150*$C$23,0),"")</f>
        <v/>
      </c>
    </row>
    <row r="367" ht="12" customHeight="1">
      <c r="B367" s="12" t="n"/>
      <c r="C367" s="12" t="n"/>
      <c r="D367" s="12" t="n"/>
      <c r="E367" s="64">
        <f>E366+1</f>
        <v/>
      </c>
      <c r="G367" s="65">
        <f>IF(G$341&gt;=$E367,IF(G151*$C$23&gt;MAX($C$22,(H260*$C$34+H261*$C$35)*EXP(-$C$12*$C$30)+(H367*$C$34+H368*$C$35)*EXP(-$C$14*$C$30)),G151*$C$23,(H367*$C$34+H368*$C$35)*EXP(-$C$14*$C$30)),"")</f>
        <v/>
      </c>
      <c r="H367" s="65">
        <f>IF(H$341&gt;=$E367,IF(H151*$C$23&gt;MAX($C$22,(I260*$C$34+I261*$C$35)*EXP(-$C$12*$C$30)+(I367*$C$34+I368*$C$35)*EXP(-$C$14*$C$30)),H151*$C$23,(I367*$C$34+I368*$C$35)*EXP(-$C$14*$C$30)),"")</f>
        <v/>
      </c>
      <c r="I367" s="65">
        <f>IF(I$341&gt;=$E367,IF(I151*$C$23&gt;MAX($C$22,(J260*$C$34+J261*$C$35)*EXP(-$C$12*$C$30)+(J367*$C$34+J368*$C$35)*EXP(-$C$14*$C$30)),I151*$C$23,(J367*$C$34+J368*$C$35)*EXP(-$C$14*$C$30)),"")</f>
        <v/>
      </c>
      <c r="J367" s="65">
        <f>IF(J$341&gt;=$E367,IF(J151*$C$23&gt;MAX($C$22,(K260*$C$34+K261*$C$35)*EXP(-$C$12*$C$30)+(K367*$C$34+K368*$C$35)*EXP(-$C$14*$C$30)),J151*$C$23,(K367*$C$34+K368*$C$35)*EXP(-$C$14*$C$30)),"")</f>
        <v/>
      </c>
      <c r="K367" s="65">
        <f>IF(K$341&gt;=$E367,IF(K151*$C$23&gt;MAX($C$22,(L260*$C$34+L261*$C$35)*EXP(-$C$12*$C$30)+(L367*$C$34+L368*$C$35)*EXP(-$C$14*$C$30)),K151*$C$23,(L367*$C$34+L368*$C$35)*EXP(-$C$14*$C$30)),"")</f>
        <v/>
      </c>
      <c r="L367" s="65">
        <f>IF(L$341&gt;=$E367,IF(L151*$C$23&gt;MAX($C$22,(M260*$C$34+M261*$C$35)*EXP(-$C$12*$C$30)+(M367*$C$34+M368*$C$35)*EXP(-$C$14*$C$30)),L151*$C$23,(M367*$C$34+M368*$C$35)*EXP(-$C$14*$C$30)),"")</f>
        <v/>
      </c>
      <c r="M367" s="65">
        <f>IF(M$341&gt;=$E367,IF(M151*$C$23&gt;MAX($C$22,(N260*$C$34+N261*$C$35)*EXP(-$C$12*$C$30)+(N367*$C$34+N368*$C$35)*EXP(-$C$14*$C$30)),M151*$C$23,(N367*$C$34+N368*$C$35)*EXP(-$C$14*$C$30)),"")</f>
        <v/>
      </c>
      <c r="N367" s="65">
        <f>IF(N$341&gt;=$E367,IF(N151*$C$23&gt;MAX($C$22,(O260*$C$34+O261*$C$35)*EXP(-$C$12*$C$30)+(O367*$C$34+O368*$C$35)*EXP(-$C$14*$C$30)),N151*$C$23,(O367*$C$34+O368*$C$35)*EXP(-$C$14*$C$30)),"")</f>
        <v/>
      </c>
      <c r="O367" s="65">
        <f>IF(O$341&gt;=$E367,IF(O151*$C$23&gt;MAX($C$22,(P260*$C$34+P261*$C$35)*EXP(-$C$12*$C$30)+(P367*$C$34+P368*$C$35)*EXP(-$C$14*$C$30)),O151*$C$23,(P367*$C$34+P368*$C$35)*EXP(-$C$14*$C$30)),"")</f>
        <v/>
      </c>
      <c r="P367" s="65">
        <f>IF(P$341&gt;=$E367,IF(P151*$C$23&gt;MAX($C$22,(Q260*$C$34+Q261*$C$35)*EXP(-$C$12*$C$30)+(Q367*$C$34+Q368*$C$35)*EXP(-$C$14*$C$30)),P151*$C$23,(Q367*$C$34+Q368*$C$35)*EXP(-$C$14*$C$30)),"")</f>
        <v/>
      </c>
      <c r="Q367" s="65">
        <f>IF(Q$341&gt;=$E367,IF(Q151*$C$23&gt;MAX($C$22,(R260*$C$34+R261*$C$35)*EXP(-$C$12*$C$30)+(R367*$C$34+R368*$C$35)*EXP(-$C$14*$C$30)),Q151*$C$23,(R367*$C$34+R368*$C$35)*EXP(-$C$14*$C$30)),"")</f>
        <v/>
      </c>
      <c r="R367" s="65">
        <f>IF(R$341&gt;=$E367,IF(R151*$C$23&gt;MAX($C$22,(S260*$C$34+S261*$C$35)*EXP(-$C$12*$C$30)+(S367*$C$34+S368*$C$35)*EXP(-$C$14*$C$30)),R151*$C$23,(S367*$C$34+S368*$C$35)*EXP(-$C$14*$C$30)),"")</f>
        <v/>
      </c>
      <c r="S367" s="65">
        <f>IF(S$341&gt;=$E367,IF(S151*$C$23&gt;MAX($C$22,(T260*$C$34+T261*$C$35)*EXP(-$C$12*$C$30)+(T367*$C$34+T368*$C$35)*EXP(-$C$14*$C$30)),S151*$C$23,(T367*$C$34+T368*$C$35)*EXP(-$C$14*$C$30)),"")</f>
        <v/>
      </c>
      <c r="T367" s="65">
        <f>IF(T$341&gt;=$E367,IF(T151*$C$23&gt;MAX($C$22,(U260*$C$34+U261*$C$35)*EXP(-$C$12*$C$30)+(U367*$C$34+U368*$C$35)*EXP(-$C$14*$C$30)),T151*$C$23,(U367*$C$34+U368*$C$35)*EXP(-$C$14*$C$30)),"")</f>
        <v/>
      </c>
      <c r="U367" s="65">
        <f>IF(U$341&gt;=$E367,IF(U151*$C$23&gt;MAX($C$22,(V260*$C$34+V261*$C$35)*EXP(-$C$12*$C$30)+(V367*$C$34+V368*$C$35)*EXP(-$C$14*$C$30)),U151*$C$23,(V367*$C$34+V368*$C$35)*EXP(-$C$14*$C$30)),"")</f>
        <v/>
      </c>
      <c r="V367" s="65">
        <f>IF(V$341&gt;=$E367,IF(V151*$C$23&gt;MAX($C$22,(W260*$C$34+W261*$C$35)*EXP(-$C$12*$C$30)+(W367*$C$34+W368*$C$35)*EXP(-$C$14*$C$30)),V151*$C$23,(W367*$C$34+W368*$C$35)*EXP(-$C$14*$C$30)),"")</f>
        <v/>
      </c>
      <c r="W367" s="65">
        <f>IF(W$341&gt;=$E367,IF(W151*$C$23&gt;MAX($C$22,(X260*$C$34+X261*$C$35)*EXP(-$C$12*$C$30)+(X367*$C$34+X368*$C$35)*EXP(-$C$14*$C$30)),W151*$C$23,(X367*$C$34+X368*$C$35)*EXP(-$C$14*$C$30)),"")</f>
        <v/>
      </c>
      <c r="X367" s="65">
        <f>IF(X$341&gt;=$E367,IF(X151*$C$23&gt;MAX($C$22,(Y260*$C$34+Y261*$C$35)*EXP(-$C$12*$C$30)+(Y367*$C$34+Y368*$C$35)*EXP(-$C$14*$C$30)),X151*$C$23,(Y367*$C$34+Y368*$C$35)*EXP(-$C$14*$C$30)),"")</f>
        <v/>
      </c>
      <c r="Y367" s="65">
        <f>IF(Y$341&gt;=$E367,IF(Y151*$C$23&gt;MAX($C$22,(Z260*$C$34+Z261*$C$35)*EXP(-$C$12*$C$30)+(Z367*$C$34+Z368*$C$35)*EXP(-$C$14*$C$30)),Y151*$C$23,(Z367*$C$34+Z368*$C$35)*EXP(-$C$14*$C$30)),"")</f>
        <v/>
      </c>
      <c r="Z367" s="65">
        <f>IF(Z$341&gt;=$E367,IF(Z151*$C$23&gt;MAX($C$22,(AA260*$C$34+AA261*$C$35)*EXP(-$C$12*$C$30)+(AA367*$C$34+AA368*$C$35)*EXP(-$C$14*$C$30)),Z151*$C$23,(AA367*$C$34+AA368*$C$35)*EXP(-$C$14*$C$30)),"")</f>
        <v/>
      </c>
      <c r="AA367" s="65">
        <f>IF(AA$341&gt;=$E367,IF(AA151*$C$23&gt;MAX($C$22,(AB260*$C$34+AB261*$C$35)*EXP(-$C$12*$C$30)+(AB367*$C$34+AB368*$C$35)*EXP(-$C$14*$C$30)),AA151*$C$23,(AB367*$C$34+AB368*$C$35)*EXP(-$C$14*$C$30)),"")</f>
        <v/>
      </c>
      <c r="AB367" s="65">
        <f>IF(AB$341&gt;=$E367,IF(AB151*$C$23&gt;MAX($C$22,(AC260*$C$34+AC261*$C$35)*EXP(-$C$12*$C$30)+(AC367*$C$34+AC368*$C$35)*EXP(-$C$14*$C$30)),AB151*$C$23,(AC367*$C$34+AC368*$C$35)*EXP(-$C$14*$C$30)),"")</f>
        <v/>
      </c>
      <c r="AC367" s="65">
        <f>IF(AC$341&gt;=$E367,IF(AC151*$C$23&gt;MAX($C$22,(AD260*$C$34+AD261*$C$35)*EXP(-$C$12*$C$30)+(AD367*$C$34+AD368*$C$35)*EXP(-$C$14*$C$30)),AC151*$C$23,(AD367*$C$34+AD368*$C$35)*EXP(-$C$14*$C$30)),"")</f>
        <v/>
      </c>
      <c r="AD367" s="65">
        <f>IF(AD$341&gt;=$E367,IF(AD151*$C$23&gt;MAX($C$22,(AE260*$C$34+AE261*$C$35)*EXP(-$C$12*$C$30)+(AE367*$C$34+AE368*$C$35)*EXP(-$C$14*$C$30)),AD151*$C$23,(AE367*$C$34+AE368*$C$35)*EXP(-$C$14*$C$30)),"")</f>
        <v/>
      </c>
      <c r="AE367" s="65">
        <f>IF(AE$341&gt;=$E367,IF(AE151*$C$23&gt;MAX($C$22,(AF260*$C$34+AF261*$C$35)*EXP(-$C$12*$C$30)+(AF367*$C$34+AF368*$C$35)*EXP(-$C$14*$C$30)),AE151*$C$23,(AF367*$C$34+AF368*$C$35)*EXP(-$C$14*$C$30)),"")</f>
        <v/>
      </c>
      <c r="AF367" s="65">
        <f>IF(AF$341&gt;=$E367,IF(AF151*$C$23&gt;MAX($C$22,(AG260*$C$34+AG261*$C$35)*EXP(-$C$12*$C$30)+(AG367*$C$34+AG368*$C$35)*EXP(-$C$14*$C$30)),AF151*$C$23,(AG367*$C$34+AG368*$C$35)*EXP(-$C$14*$C$30)),"")</f>
        <v/>
      </c>
      <c r="AG367" s="65">
        <f>IF(AG$341&gt;=$E367,IF(AG151*$C$23&gt;MAX($C$22,(AH260*$C$34+AH261*$C$35)*EXP(-$C$12*$C$30)+(AH367*$C$34+AH368*$C$35)*EXP(-$C$14*$C$30)),AG151*$C$23,(AH367*$C$34+AH368*$C$35)*EXP(-$C$14*$C$30)),"")</f>
        <v/>
      </c>
      <c r="AH367" s="65">
        <f>IF(AH$341&gt;=$E367,IF(AH151*$C$23&gt;MAX($C$22,(AI260*$C$34+AI261*$C$35)*EXP(-$C$12*$C$30)+(AI367*$C$34+AI368*$C$35)*EXP(-$C$14*$C$30)),AH151*$C$23,(AI367*$C$34+AI368*$C$35)*EXP(-$C$14*$C$30)),"")</f>
        <v/>
      </c>
      <c r="AI367" s="65">
        <f>IF(AI$341&gt;=$E367,IF(AI151*$C$23&gt;MAX($C$22,(AJ260*$C$34+AJ261*$C$35)*EXP(-$C$12*$C$30)+(AJ367*$C$34+AJ368*$C$35)*EXP(-$C$14*$C$30)),AI151*$C$23,(AJ367*$C$34+AJ368*$C$35)*EXP(-$C$14*$C$30)),"")</f>
        <v/>
      </c>
      <c r="AJ367" s="65">
        <f>IF(AJ$341&gt;=$E367,IF(AJ151*$C$23&gt;MAX($C$22,(AK260*$C$34+AK261*$C$35)*EXP(-$C$12*$C$30)+(AK367*$C$34+AK368*$C$35)*EXP(-$C$14*$C$30)),AJ151*$C$23,(AK367*$C$34+AK368*$C$35)*EXP(-$C$14*$C$30)),"")</f>
        <v/>
      </c>
      <c r="AK367" s="65">
        <f>IF(AK$341&gt;=$E367,IF(AK151*$C$23&gt;MAX($C$22,(AL260*$C$34+AL261*$C$35)*EXP(-$C$12*$C$30)+(AL367*$C$34+AL368*$C$35)*EXP(-$C$14*$C$30)),AK151*$C$23,(AL367*$C$34+AL368*$C$35)*EXP(-$C$14*$C$30)),"")</f>
        <v/>
      </c>
      <c r="AL367" s="65">
        <f>IF(AL$341&gt;=$E367,IF(AL151*$C$23&gt;MAX($C$22,(AM260*$C$34+AM261*$C$35)*EXP(-$C$12*$C$30)+(AM367*$C$34+AM368*$C$35)*EXP(-$C$14*$C$30)),AL151*$C$23,(AM367*$C$34+AM368*$C$35)*EXP(-$C$14*$C$30)),"")</f>
        <v/>
      </c>
      <c r="AM367" s="65">
        <f>IF(AM$341&gt;=$E367,IF(AM151*$C$23&gt;MAX($C$22,(AN260*$C$34+AN261*$C$35)*EXP(-$C$12*$C$30)+(AN367*$C$34+AN368*$C$35)*EXP(-$C$14*$C$30)),AM151*$C$23,(AN367*$C$34+AN368*$C$35)*EXP(-$C$14*$C$30)),"")</f>
        <v/>
      </c>
      <c r="AN367" s="65">
        <f>IF(AN$341&gt;=$E367,IF(AN151*$C$23&gt;MAX($C$22,(AO260*$C$34+AO261*$C$35)*EXP(-$C$12*$C$30)+(AO367*$C$34+AO368*$C$35)*EXP(-$C$14*$C$30)),AN151*$C$23,(AO367*$C$34+AO368*$C$35)*EXP(-$C$14*$C$30)),"")</f>
        <v/>
      </c>
      <c r="AO367" s="65">
        <f>IF(AO$341&gt;=$E367,IF(AO151*$C$23&gt;MAX($C$22,(AP260*$C$34+AP261*$C$35)*EXP(-$C$12*$C$30)+(AP367*$C$34+AP368*$C$35)*EXP(-$C$14*$C$30)),AO151*$C$23,(AP367*$C$34+AP368*$C$35)*EXP(-$C$14*$C$30)),"")</f>
        <v/>
      </c>
      <c r="AP367" s="65">
        <f>IF(AP$341&gt;=$E367,IF(AP151*$C$23&gt;MAX($C$22,(AQ260*$C$34+AQ261*$C$35)*EXP(-$C$12*$C$30)+(AQ367*$C$34+AQ368*$C$35)*EXP(-$C$14*$C$30)),AP151*$C$23,(AQ367*$C$34+AQ368*$C$35)*EXP(-$C$14*$C$30)),"")</f>
        <v/>
      </c>
      <c r="AQ367" s="65">
        <f>IF(AQ$341&gt;=$E367,IF(AQ151*$C$23&gt;MAX($C$22,(AR260*$C$34+AR261*$C$35)*EXP(-$C$12*$C$30)+(AR367*$C$34+AR368*$C$35)*EXP(-$C$14*$C$30)),AQ151*$C$23,(AR367*$C$34+AR368*$C$35)*EXP(-$C$14*$C$30)),"")</f>
        <v/>
      </c>
      <c r="AR367" s="65">
        <f>IF(AR$341&gt;=$E367,IF(AR151*$C$23&gt;MAX($C$22,(AS260*$C$34+AS261*$C$35)*EXP(-$C$12*$C$30)+(AS367*$C$34+AS368*$C$35)*EXP(-$C$14*$C$30)),AR151*$C$23,(AS367*$C$34+AS368*$C$35)*EXP(-$C$14*$C$30)),"")</f>
        <v/>
      </c>
      <c r="AS367" s="65">
        <f>IF(AS$341&gt;=$E367,IF(AS151*$C$23&gt;MAX($C$22,(AT260*$C$34+AT261*$C$35)*EXP(-$C$12*$C$30)+(AT367*$C$34+AT368*$C$35)*EXP(-$C$14*$C$30)),AS151*$C$23,(AT367*$C$34+AT368*$C$35)*EXP(-$C$14*$C$30)),"")</f>
        <v/>
      </c>
      <c r="AT367" s="65">
        <f>IF(AT$341&gt;=$E367,IF(AT151*$C$23&gt;MAX($C$22,(AU260*$C$34+AU261*$C$35)*EXP(-$C$12*$C$30)+(AU367*$C$34+AU368*$C$35)*EXP(-$C$14*$C$30)),AT151*$C$23,(AU367*$C$34+AU368*$C$35)*EXP(-$C$14*$C$30)),"")</f>
        <v/>
      </c>
      <c r="AU367" s="65">
        <f>IF(AU$341&gt;=$E367,IF(AU151*$C$23&gt;MAX($C$22,(AV260*$C$34+AV261*$C$35)*EXP(-$C$12*$C$30)+(AV367*$C$34+AV368*$C$35)*EXP(-$C$14*$C$30)),AU151*$C$23,(AV367*$C$34+AV368*$C$35)*EXP(-$C$14*$C$30)),"")</f>
        <v/>
      </c>
      <c r="AV367" s="65">
        <f>IF(AV$341&gt;=$E367,IF(AV151*$C$23&gt;MAX($C$22,(AW260*$C$34+AW261*$C$35)*EXP(-$C$12*$C$30)+(AW367*$C$34+AW368*$C$35)*EXP(-$C$14*$C$30)),AV151*$C$23,(AW367*$C$34+AW368*$C$35)*EXP(-$C$14*$C$30)),"")</f>
        <v/>
      </c>
      <c r="AW367" s="65">
        <f>IF(AW$341&gt;=$E367,IF(AW151*$C$23&gt;MAX($C$22,(AX260*$C$34+AX261*$C$35)*EXP(-$C$12*$C$30)+(AX367*$C$34+AX368*$C$35)*EXP(-$C$14*$C$30)),AW151*$C$23,(AX367*$C$34+AX368*$C$35)*EXP(-$C$14*$C$30)),"")</f>
        <v/>
      </c>
      <c r="AX367" s="65">
        <f>IF(AX$341&gt;=$E367,IF(AX151*$C$23&gt;MAX($C$22,(AY260*$C$34+AY261*$C$35)*EXP(-$C$12*$C$30)+(AY367*$C$34+AY368*$C$35)*EXP(-$C$14*$C$30)),AX151*$C$23,(AY367*$C$34+AY368*$C$35)*EXP(-$C$14*$C$30)),"")</f>
        <v/>
      </c>
      <c r="AY367" s="65">
        <f>IF(AY$341&gt;=$E367,IF(AY151*$C$23&gt;MAX($C$22,(AZ260*$C$34+AZ261*$C$35)*EXP(-$C$12*$C$30)+(AZ367*$C$34+AZ368*$C$35)*EXP(-$C$14*$C$30)),AY151*$C$23,(AZ367*$C$34+AZ368*$C$35)*EXP(-$C$14*$C$30)),"")</f>
        <v/>
      </c>
      <c r="AZ367" s="65">
        <f>IF(AZ$341&gt;=$E367,IF(AZ151*$C$23&gt;MAX($C$22,(BA260*$C$34+BA261*$C$35)*EXP(-$C$12*$C$30)+(BA367*$C$34+BA368*$C$35)*EXP(-$C$14*$C$30)),AZ151*$C$23,(BA367*$C$34+BA368*$C$35)*EXP(-$C$14*$C$30)),"")</f>
        <v/>
      </c>
      <c r="BA367" s="65">
        <f>IF(BA$341&gt;=$E367,IF(BA151*$C$23&gt;MAX($C$22,(BB260*$C$34+BB261*$C$35)*EXP(-$C$12*$C$30)+(BB367*$C$34+BB368*$C$35)*EXP(-$C$14*$C$30)),BA151*$C$23,(BB367*$C$34+BB368*$C$35)*EXP(-$C$14*$C$30)),"")</f>
        <v/>
      </c>
      <c r="BB367" s="65">
        <f>IF(BB$341&gt;=$E367,IF(BB151*$C$23&gt;MAX($C$22,(BC260*$C$34+BC261*$C$35)*EXP(-$C$12*$C$30)+(BC367*$C$34+BC368*$C$35)*EXP(-$C$14*$C$30)),BB151*$C$23,(BC367*$C$34+BC368*$C$35)*EXP(-$C$14*$C$30)),"")</f>
        <v/>
      </c>
      <c r="BC367" s="65">
        <f>IF(BC$341&gt;=$E367,IF(BC151*$C$23&gt;MAX($C$22,(BD260*$C$34+BD261*$C$35)*EXP(-$C$12*$C$30)+(BD367*$C$34+BD368*$C$35)*EXP(-$C$14*$C$30)),BC151*$C$23,(BD367*$C$34+BD368*$C$35)*EXP(-$C$14*$C$30)),"")</f>
        <v/>
      </c>
      <c r="BD367" s="65">
        <f>IF(BD$341&gt;=$E367,IF(BD151*$C$23&gt;MAX($C$22,(BE260*$C$34+BE261*$C$35)*EXP(-$C$12*$C$30)+(BE367*$C$34+BE368*$C$35)*EXP(-$C$14*$C$30)),BD151*$C$23,(BE367*$C$34+BE368*$C$35)*EXP(-$C$14*$C$30)),"")</f>
        <v/>
      </c>
      <c r="BE367" s="65">
        <f>IF(BE$341&gt;=$E367,IF(BE151*$C$23&gt;MAX($C$22,(BF260*$C$34+BF261*$C$35)*EXP(-$C$12*$C$30)+(BF367*$C$34+BF368*$C$35)*EXP(-$C$14*$C$30)),BE151*$C$23,(BF367*$C$34+BF368*$C$35)*EXP(-$C$14*$C$30)),"")</f>
        <v/>
      </c>
      <c r="BF367" s="65">
        <f>IF(BF$341&gt;=$E367,IF(BF151*$C$23&gt;MAX($C$22,(BG260*$C$34+BG261*$C$35)*EXP(-$C$12*$C$30)+(BG367*$C$34+BG368*$C$35)*EXP(-$C$14*$C$30)),BF151*$C$23,(BG367*$C$34+BG368*$C$35)*EXP(-$C$14*$C$30)),"")</f>
        <v/>
      </c>
      <c r="BG367" s="65">
        <f>IF(BG$341&gt;=$E367,IF(BG151*$C$23&gt;MAX($C$22,(BH260*$C$34+BH261*$C$35)*EXP(-$C$12*$C$30)+(BH367*$C$34+BH368*$C$35)*EXP(-$C$14*$C$30)),BG151*$C$23,(BH367*$C$34+BH368*$C$35)*EXP(-$C$14*$C$30)),"")</f>
        <v/>
      </c>
      <c r="BH367" s="65">
        <f>IF(BH$341&gt;=$E367,IF(BH151*$C$23&gt;MAX($C$22,(BI260*$C$34+BI261*$C$35)*EXP(-$C$12*$C$30)+(BI367*$C$34+BI368*$C$35)*EXP(-$C$14*$C$30)),BH151*$C$23,(BI367*$C$34+BI368*$C$35)*EXP(-$C$14*$C$30)),"")</f>
        <v/>
      </c>
      <c r="BI367" s="65">
        <f>IF(BI$341&gt;=$E367,IF(BI151*$C$23&gt;MAX($C$22,(BJ260*$C$34+BJ261*$C$35)*EXP(-$C$12*$C$30)+(BJ367*$C$34+BJ368*$C$35)*EXP(-$C$14*$C$30)),BI151*$C$23,(BJ367*$C$34+BJ368*$C$35)*EXP(-$C$14*$C$30)),"")</f>
        <v/>
      </c>
      <c r="BJ367" s="65">
        <f>IF(BJ$341&gt;=$E367,IF(BJ151*$C$23&gt;MAX($C$22,(BK260*$C$34+BK261*$C$35)*EXP(-$C$12*$C$30)+(BK367*$C$34+BK368*$C$35)*EXP(-$C$14*$C$30)),BJ151*$C$23,(BK367*$C$34+BK368*$C$35)*EXP(-$C$14*$C$30)),"")</f>
        <v/>
      </c>
      <c r="BK367" s="65">
        <f>IF(BK$341&gt;=$E367,IF(BK151*$C$23&gt;MAX($C$22,(BL260*$C$34+BL261*$C$35)*EXP(-$C$12*$C$30)+(BL367*$C$34+BL368*$C$35)*EXP(-$C$14*$C$30)),BK151*$C$23,(BL367*$C$34+BL368*$C$35)*EXP(-$C$14*$C$30)),"")</f>
        <v/>
      </c>
      <c r="BL367" s="65">
        <f>IF(BL$341&gt;=$E367,IF(BL151*$C$23&gt;MAX($C$22,(BM260*$C$34+BM261*$C$35)*EXP(-$C$12*$C$30)+(BM367*$C$34+BM368*$C$35)*EXP(-$C$14*$C$30)),BL151*$C$23,(BM367*$C$34+BM368*$C$35)*EXP(-$C$14*$C$30)),"")</f>
        <v/>
      </c>
      <c r="BM367" s="65">
        <f>IF(BM$341&gt;=$E367,IF(BM151*$C$23&gt;MAX($C$22,(BN260*$C$34+BN261*$C$35)*EXP(-$C$12*$C$30)+(BN367*$C$34+BN368*$C$35)*EXP(-$C$14*$C$30)),BM151*$C$23,(BN367*$C$34+BN368*$C$35)*EXP(-$C$14*$C$30)),"")</f>
        <v/>
      </c>
      <c r="BN367" s="65">
        <f>IF(BN$341&gt;=$E367,IF(BN151*$C$23&gt;MAX($C$22,(BO260*$C$34+BO261*$C$35)*EXP(-$C$12*$C$30)+(BO367*$C$34+BO368*$C$35)*EXP(-$C$14*$C$30)),BN151*$C$23,(BO367*$C$34+BO368*$C$35)*EXP(-$C$14*$C$30)),"")</f>
        <v/>
      </c>
      <c r="BO367" s="65">
        <f>IF(BO$341&gt;=$E367,IF(BO151*$C$23&gt;MAX($C$22,(BP260*$C$34+BP261*$C$35)*EXP(-$C$12*$C$30)+(BP367*$C$34+BP368*$C$35)*EXP(-$C$14*$C$30)),BO151*$C$23,(BP367*$C$34+BP368*$C$35)*EXP(-$C$14*$C$30)),"")</f>
        <v/>
      </c>
      <c r="BP367" s="65">
        <f>IF(BP$341&gt;=$E367,IF(BP151*$C$23&gt;MAX($C$22,(BQ260*$C$34+BQ261*$C$35)*EXP(-$C$12*$C$30)+(BQ367*$C$34+BQ368*$C$35)*EXP(-$C$14*$C$30)),BP151*$C$23,(BQ367*$C$34+BQ368*$C$35)*EXP(-$C$14*$C$30)),"")</f>
        <v/>
      </c>
      <c r="BQ367" s="65">
        <f>IF(BQ$341&gt;=$E367,IF(BQ151*$C$23&gt;MAX($C$22,(BR260*$C$34+BR261*$C$35)*EXP(-$C$12*$C$30)+(BR367*$C$34+BR368*$C$35)*EXP(-$C$14*$C$30)),BQ151*$C$23,(BR367*$C$34+BR368*$C$35)*EXP(-$C$14*$C$30)),"")</f>
        <v/>
      </c>
      <c r="BR367" s="65">
        <f>IF(BR$341&gt;=$E367,IF(BR151*$C$23&gt;MAX($C$22,(BS260*$C$34+BS261*$C$35)*EXP(-$C$12*$C$30)+(BS367*$C$34+BS368*$C$35)*EXP(-$C$14*$C$30)),BR151*$C$23,(BS367*$C$34+BS368*$C$35)*EXP(-$C$14*$C$30)),"")</f>
        <v/>
      </c>
      <c r="BS367" s="65">
        <f>IF(BS$341&gt;=$E367,IF(BS151*$C$23&gt;MAX($C$22,(BT260*$C$34+BT261*$C$35)*EXP(-$C$12*$C$30)+(BT367*$C$34+BT368*$C$35)*EXP(-$C$14*$C$30)),BS151*$C$23,(BT367*$C$34+BT368*$C$35)*EXP(-$C$14*$C$30)),"")</f>
        <v/>
      </c>
      <c r="BT367" s="65">
        <f>IF(BT$341&gt;=$E367,IF(BT151*$C$23&gt;MAX($C$22,(BU260*$C$34+BU261*$C$35)*EXP(-$C$12*$C$30)+(BU367*$C$34+BU368*$C$35)*EXP(-$C$14*$C$30)),BT151*$C$23,(BU367*$C$34+BU368*$C$35)*EXP(-$C$14*$C$30)),"")</f>
        <v/>
      </c>
      <c r="BU367" s="65">
        <f>IF(BU$341&gt;=$E367,IF(BU151*$C$23&gt;MAX($C$22,(BV260*$C$34+BV261*$C$35)*EXP(-$C$12*$C$30)+(BV367*$C$34+BV368*$C$35)*EXP(-$C$14*$C$30)),BU151*$C$23,(BV367*$C$34+BV368*$C$35)*EXP(-$C$14*$C$30)),"")</f>
        <v/>
      </c>
      <c r="BV367" s="65">
        <f>IF(BV$341&gt;=$E367,IF(BV151*$C$23&gt;MAX($C$22,(BW260*$C$34+BW261*$C$35)*EXP(-$C$12*$C$30)+(BW367*$C$34+BW368*$C$35)*EXP(-$C$14*$C$30)),BV151*$C$23,(BW367*$C$34+BW368*$C$35)*EXP(-$C$14*$C$30)),"")</f>
        <v/>
      </c>
      <c r="BW367" s="65">
        <f>IF(BW$341&gt;=$E367,IF(BW151*$C$23&gt;MAX($C$22,(BX260*$C$34+BX261*$C$35)*EXP(-$C$12*$C$30)+(BX367*$C$34+BX368*$C$35)*EXP(-$C$14*$C$30)),BW151*$C$23,(BX367*$C$34+BX368*$C$35)*EXP(-$C$14*$C$30)),"")</f>
        <v/>
      </c>
      <c r="BX367" s="65">
        <f>IF(BX$341&gt;=$E367,IF(BX151*$C$23&gt;MAX($C$22,(BY260*$C$34+BY261*$C$35)*EXP(-$C$12*$C$30)+(BY367*$C$34+BY368*$C$35)*EXP(-$C$14*$C$30)),BX151*$C$23,(BY367*$C$34+BY368*$C$35)*EXP(-$C$14*$C$30)),"")</f>
        <v/>
      </c>
      <c r="BY367" s="65">
        <f>IF(BY$341&gt;=$E367,IF(BY151*$C$23&gt;MAX($C$22,(BZ260*$C$34+BZ261*$C$35)*EXP(-$C$12*$C$30)+(BZ367*$C$34+BZ368*$C$35)*EXP(-$C$14*$C$30)),BY151*$C$23,(BZ367*$C$34+BZ368*$C$35)*EXP(-$C$14*$C$30)),"")</f>
        <v/>
      </c>
      <c r="BZ367" s="65">
        <f>IF(BZ$341&gt;=$E367,IF(BZ151*$C$23&gt;MAX($C$22,(CA260*$C$34+CA261*$C$35)*EXP(-$C$12*$C$30)+(CA367*$C$34+CA368*$C$35)*EXP(-$C$14*$C$30)),BZ151*$C$23,(CA367*$C$34+CA368*$C$35)*EXP(-$C$14*$C$30)),"")</f>
        <v/>
      </c>
      <c r="CA367" s="65">
        <f>IF(CA$341&gt;=$E367,IF(CA151*$C$23&gt;MAX($C$22,(CB260*$C$34+CB261*$C$35)*EXP(-$C$12*$C$30)+(CB367*$C$34+CB368*$C$35)*EXP(-$C$14*$C$30)),CA151*$C$23,(CB367*$C$34+CB368*$C$35)*EXP(-$C$14*$C$30)),"")</f>
        <v/>
      </c>
      <c r="CB367" s="65">
        <f>IF(CB$341&gt;=$E367,IF(CB151*$C$23&gt;MAX($C$22,(CC260*$C$34+CC261*$C$35)*EXP(-$C$12*$C$30)+(CC367*$C$34+CC368*$C$35)*EXP(-$C$14*$C$30)),CB151*$C$23,(CC367*$C$34+CC368*$C$35)*EXP(-$C$14*$C$30)),"")</f>
        <v/>
      </c>
      <c r="CC367" s="65">
        <f>IF(CC$341&gt;=$E367,IF(CC151*$C$23&gt;MAX($C$22,(CD260*$C$34+CD261*$C$35)*EXP(-$C$12*$C$30)+(CD367*$C$34+CD368*$C$35)*EXP(-$C$14*$C$30)),CC151*$C$23,(CD367*$C$34+CD368*$C$35)*EXP(-$C$14*$C$30)),"")</f>
        <v/>
      </c>
      <c r="CD367" s="65">
        <f>IF(CD$341&gt;=$E367,IF(CD151*$C$23&gt;MAX($C$22,(CE260*$C$34+CE261*$C$35)*EXP(-$C$12*$C$30)+(CE367*$C$34+CE368*$C$35)*EXP(-$C$14*$C$30)),CD151*$C$23,(CE367*$C$34+CE368*$C$35)*EXP(-$C$14*$C$30)),"")</f>
        <v/>
      </c>
      <c r="CE367" s="65">
        <f>IF(CE$341&gt;=$E367,IF(CE151*$C$23&gt;MAX($C$22,(CF260*$C$34+CF261*$C$35)*EXP(-$C$12*$C$30)+(CF367*$C$34+CF368*$C$35)*EXP(-$C$14*$C$30)),CE151*$C$23,(CF367*$C$34+CF368*$C$35)*EXP(-$C$14*$C$30)),"")</f>
        <v/>
      </c>
      <c r="CF367" s="65">
        <f>IF(CF$341&gt;=$E367,IF(CF151*$C$23&gt;MAX($C$22,(CG260*$C$34+CG261*$C$35)*EXP(-$C$12*$C$30)+(CG367*$C$34+CG368*$C$35)*EXP(-$C$14*$C$30)),CF151*$C$23,(CG367*$C$34+CG368*$C$35)*EXP(-$C$14*$C$30)),"")</f>
        <v/>
      </c>
      <c r="CG367" s="65">
        <f>IF(CG$341&gt;=$E367,IF(CG151*$C$23&gt;MAX($C$22,(CH260*$C$34+CH261*$C$35)*EXP(-$C$12*$C$30)+(CH367*$C$34+CH368*$C$35)*EXP(-$C$14*$C$30)),CG151*$C$23,(CH367*$C$34+CH368*$C$35)*EXP(-$C$14*$C$30)),"")</f>
        <v/>
      </c>
      <c r="CH367" s="65">
        <f>IF(CH$341&gt;=$E367,IF(CH151*$C$23&gt;MAX($C$22,(CI260*$C$34+CI261*$C$35)*EXP(-$C$12*$C$30)+(CI367*$C$34+CI368*$C$35)*EXP(-$C$14*$C$30)),CH151*$C$23,(CI367*$C$34+CI368*$C$35)*EXP(-$C$14*$C$30)),"")</f>
        <v/>
      </c>
      <c r="CI367" s="65">
        <f>IF(CI$341&gt;=$E367,IF(CI151*$C$23&gt;MAX($C$22,(CJ260*$C$34+CJ261*$C$35)*EXP(-$C$12*$C$30)+(CJ367*$C$34+CJ368*$C$35)*EXP(-$C$14*$C$30)),CI151*$C$23,(CJ367*$C$34+CJ368*$C$35)*EXP(-$C$14*$C$30)),"")</f>
        <v/>
      </c>
      <c r="CJ367" s="65">
        <f>IF(CJ$341&gt;=$E367,IF(CJ151*$C$23&gt;MAX($C$22,(CK260*$C$34+CK261*$C$35)*EXP(-$C$12*$C$30)+(CK367*$C$34+CK368*$C$35)*EXP(-$C$14*$C$30)),CJ151*$C$23,(CK367*$C$34+CK368*$C$35)*EXP(-$C$14*$C$30)),"")</f>
        <v/>
      </c>
      <c r="CK367" s="65">
        <f>IF(CK$341&gt;=$E367,IF(CK151*$C$23&gt;MAX($C$22,(CL260*$C$34+CL261*$C$35)*EXP(-$C$12*$C$30)+(CL367*$C$34+CL368*$C$35)*EXP(-$C$14*$C$30)),CK151*$C$23,(CL367*$C$34+CL368*$C$35)*EXP(-$C$14*$C$30)),"")</f>
        <v/>
      </c>
      <c r="CL367" s="65">
        <f>IF(CL$341&gt;=$E367,IF(CL151*$C$23&gt;MAX($C$22,(CM260*$C$34+CM261*$C$35)*EXP(-$C$12*$C$30)+(CM367*$C$34+CM368*$C$35)*EXP(-$C$14*$C$30)),CL151*$C$23,(CM367*$C$34+CM368*$C$35)*EXP(-$C$14*$C$30)),"")</f>
        <v/>
      </c>
      <c r="CM367" s="65">
        <f>IF(CM$341&gt;=$E367,IF(CM151*$C$23&gt;MAX($C$22,(CN260*$C$34+CN261*$C$35)*EXP(-$C$12*$C$30)+(CN367*$C$34+CN368*$C$35)*EXP(-$C$14*$C$30)),CM151*$C$23,(CN367*$C$34+CN368*$C$35)*EXP(-$C$14*$C$30)),"")</f>
        <v/>
      </c>
      <c r="CN367" s="65">
        <f>IF(CN$341&gt;=$E367,IF(CN151*$C$23&gt;MAX($C$22,(CO260*$C$34+CO261*$C$35)*EXP(-$C$12*$C$30)+(CO367*$C$34+CO368*$C$35)*EXP(-$C$14*$C$30)),CN151*$C$23,(CO367*$C$34+CO368*$C$35)*EXP(-$C$14*$C$30)),"")</f>
        <v/>
      </c>
      <c r="CO367" s="65">
        <f>IF(CO$341&gt;=$E367,IF(CO151*$C$23&gt;MAX($C$22,(CP260*$C$34+CP261*$C$35)*EXP(-$C$12*$C$30)+(CP367*$C$34+CP368*$C$35)*EXP(-$C$14*$C$30)),CO151*$C$23,(CP367*$C$34+CP368*$C$35)*EXP(-$C$14*$C$30)),"")</f>
        <v/>
      </c>
      <c r="CP367" s="65">
        <f>IF(CP$341&gt;=$E367,IF(CP151*$C$23&gt;MAX($C$22,(CQ260*$C$34+CQ261*$C$35)*EXP(-$C$12*$C$30)+(CQ367*$C$34+CQ368*$C$35)*EXP(-$C$14*$C$30)),CP151*$C$23,(CQ367*$C$34+CQ368*$C$35)*EXP(-$C$14*$C$30)),"")</f>
        <v/>
      </c>
      <c r="CQ367" s="65">
        <f>IF(CQ$341&gt;=$E367,IF(CQ151*$C$23&gt;MAX($C$22,(CR260*$C$34+CR261*$C$35)*EXP(-$C$12*$C$30)+(CR367*$C$34+CR368*$C$35)*EXP(-$C$14*$C$30)),CQ151*$C$23,(CR367*$C$34+CR368*$C$35)*EXP(-$C$14*$C$30)),"")</f>
        <v/>
      </c>
      <c r="CR367" s="65">
        <f>IF(CR$341&gt;=$E367,IF(CR151*$C$23&gt;MAX($C$22,(CS260*$C$34+CS261*$C$35)*EXP(-$C$12*$C$30)+(CS367*$C$34+CS368*$C$35)*EXP(-$C$14*$C$30)),CR151*$C$23,(CS367*$C$34+CS368*$C$35)*EXP(-$C$14*$C$30)),"")</f>
        <v/>
      </c>
      <c r="CS367" s="65">
        <f>IF(CS$341&gt;=$E367,IF(CS151*$C$23&gt;MAX($C$22,(CT260*$C$34+CT261*$C$35)*EXP(-$C$12*$C$30)+(CT367*$C$34+CT368*$C$35)*EXP(-$C$14*$C$30)),CS151*$C$23,(CT367*$C$34+CT368*$C$35)*EXP(-$C$14*$C$30)),"")</f>
        <v/>
      </c>
      <c r="CT367" s="65">
        <f>IF(CT$341&gt;=$E367,IF(CT151*$C$23&gt;MAX($C$22,(CU260*$C$34+CU261*$C$35)*EXP(-$C$12*$C$30)+(CU367*$C$34+CU368*$C$35)*EXP(-$C$14*$C$30)),CT151*$C$23,(CU367*$C$34+CU368*$C$35)*EXP(-$C$14*$C$30)),"")</f>
        <v/>
      </c>
      <c r="CU367" s="65">
        <f>IF(CU$341&gt;=$E367,IF(CU151*$C$23&gt;MAX($C$22,(CV260*$C$34+CV261*$C$35)*EXP(-$C$12*$C$30)+(CV367*$C$34+CV368*$C$35)*EXP(-$C$14*$C$30)),CU151*$C$23,(CV367*$C$34+CV368*$C$35)*EXP(-$C$14*$C$30)),"")</f>
        <v/>
      </c>
      <c r="CV367" s="65">
        <f>IF(CV$341&gt;=$E367,IF(CV151*$C$23&gt;MAX($C$22,(CW260*$C$34+CW261*$C$35)*EXP(-$C$12*$C$30)+(CW367*$C$34+CW368*$C$35)*EXP(-$C$14*$C$30)),CV151*$C$23,(CW367*$C$34+CW368*$C$35)*EXP(-$C$14*$C$30)),"")</f>
        <v/>
      </c>
      <c r="CW367" s="65">
        <f>IF(CW$341&gt;=$E367,IF(CW151*$C$23&gt;MAX($C$22,(CX260*$C$34+CX261*$C$35)*EXP(-$C$12*$C$30)+(CX367*$C$34+CX368*$C$35)*EXP(-$C$14*$C$30)),CW151*$C$23,(CX367*$C$34+CX368*$C$35)*EXP(-$C$14*$C$30)),"")</f>
        <v/>
      </c>
      <c r="CX367" s="65">
        <f>IF(CX$341&gt;=$E367,IF(CX151*$C$23&gt;MAX($C$22,(CY260*$C$34+CY261*$C$35)*EXP(-$C$12*$C$30)+(CY367*$C$34+CY368*$C$35)*EXP(-$C$14*$C$30)),CX151*$C$23,(CY367*$C$34+CY368*$C$35)*EXP(-$C$14*$C$30)),"")</f>
        <v/>
      </c>
      <c r="CY367" s="65">
        <f>IF(CY$341&gt;=$E367,IF(CY151*$C$23&gt;MAX($C$22,(CZ260*$C$34+CZ261*$C$35)*EXP(-$C$12*$C$30)+(CZ367*$C$34+CZ368*$C$35)*EXP(-$C$14*$C$30)),CY151*$C$23,(CZ367*$C$34+CZ368*$C$35)*EXP(-$C$14*$C$30)),"")</f>
        <v/>
      </c>
      <c r="CZ367" s="65">
        <f>IF(CZ$341&gt;=$E367,IF(CZ151*$C$23&gt;MAX($C$22,(DA260*$C$34+DA261*$C$35)*EXP(-$C$12*$C$30)+(DA367*$C$34+DA368*$C$35)*EXP(-$C$14*$C$30)),CZ151*$C$23,(DA367*$C$34+DA368*$C$35)*EXP(-$C$14*$C$30)),"")</f>
        <v/>
      </c>
      <c r="DA367" s="65">
        <f>IF(DA$341&gt;=$E367,IF(DA151*$C$23&gt;MAX($C$22,(DB260*$C$34+DB261*$C$35)*EXP(-$C$12*$C$30)+(DB367*$C$34+DB368*$C$35)*EXP(-$C$14*$C$30)),DA151*$C$23,(DB367*$C$34+DB368*$C$35)*EXP(-$C$14*$C$30)),"")</f>
        <v/>
      </c>
      <c r="DB367" s="65">
        <f>IF(DB$341&gt;=$E367,IF(DB151*$C$23&gt;MAX($C$22,(DC260*$C$34+DC261*$C$35)*EXP(-$C$12*$C$30)+(DC367*$C$34+DC368*$C$35)*EXP(-$C$14*$C$30)),DB151*$C$23,(DC367*$C$34+DC368*$C$35)*EXP(-$C$14*$C$30)),"")</f>
        <v/>
      </c>
      <c r="DC367" s="65">
        <f>IF(DC$341&gt;=$E367,IF(DC151*$C$23&gt;$C$22,DC151*$C$23,0),"")</f>
        <v/>
      </c>
    </row>
    <row r="368" ht="12" customHeight="1">
      <c r="B368" s="12" t="n"/>
      <c r="C368" s="12" t="n"/>
      <c r="D368" s="12" t="n"/>
      <c r="E368" s="64">
        <f>E367+1</f>
        <v/>
      </c>
      <c r="G368" s="65">
        <f>IF(G$341&gt;=$E368,IF(G152*$C$23&gt;MAX($C$22,(H261*$C$34+H262*$C$35)*EXP(-$C$12*$C$30)+(H368*$C$34+H369*$C$35)*EXP(-$C$14*$C$30)),G152*$C$23,(H368*$C$34+H369*$C$35)*EXP(-$C$14*$C$30)),"")</f>
        <v/>
      </c>
      <c r="H368" s="65">
        <f>IF(H$341&gt;=$E368,IF(H152*$C$23&gt;MAX($C$22,(I261*$C$34+I262*$C$35)*EXP(-$C$12*$C$30)+(I368*$C$34+I369*$C$35)*EXP(-$C$14*$C$30)),H152*$C$23,(I368*$C$34+I369*$C$35)*EXP(-$C$14*$C$30)),"")</f>
        <v/>
      </c>
      <c r="I368" s="65">
        <f>IF(I$341&gt;=$E368,IF(I152*$C$23&gt;MAX($C$22,(J261*$C$34+J262*$C$35)*EXP(-$C$12*$C$30)+(J368*$C$34+J369*$C$35)*EXP(-$C$14*$C$30)),I152*$C$23,(J368*$C$34+J369*$C$35)*EXP(-$C$14*$C$30)),"")</f>
        <v/>
      </c>
      <c r="J368" s="65">
        <f>IF(J$341&gt;=$E368,IF(J152*$C$23&gt;MAX($C$22,(K261*$C$34+K262*$C$35)*EXP(-$C$12*$C$30)+(K368*$C$34+K369*$C$35)*EXP(-$C$14*$C$30)),J152*$C$23,(K368*$C$34+K369*$C$35)*EXP(-$C$14*$C$30)),"")</f>
        <v/>
      </c>
      <c r="K368" s="65">
        <f>IF(K$341&gt;=$E368,IF(K152*$C$23&gt;MAX($C$22,(L261*$C$34+L262*$C$35)*EXP(-$C$12*$C$30)+(L368*$C$34+L369*$C$35)*EXP(-$C$14*$C$30)),K152*$C$23,(L368*$C$34+L369*$C$35)*EXP(-$C$14*$C$30)),"")</f>
        <v/>
      </c>
      <c r="L368" s="65">
        <f>IF(L$341&gt;=$E368,IF(L152*$C$23&gt;MAX($C$22,(M261*$C$34+M262*$C$35)*EXP(-$C$12*$C$30)+(M368*$C$34+M369*$C$35)*EXP(-$C$14*$C$30)),L152*$C$23,(M368*$C$34+M369*$C$35)*EXP(-$C$14*$C$30)),"")</f>
        <v/>
      </c>
      <c r="M368" s="65">
        <f>IF(M$341&gt;=$E368,IF(M152*$C$23&gt;MAX($C$22,(N261*$C$34+N262*$C$35)*EXP(-$C$12*$C$30)+(N368*$C$34+N369*$C$35)*EXP(-$C$14*$C$30)),M152*$C$23,(N368*$C$34+N369*$C$35)*EXP(-$C$14*$C$30)),"")</f>
        <v/>
      </c>
      <c r="N368" s="65">
        <f>IF(N$341&gt;=$E368,IF(N152*$C$23&gt;MAX($C$22,(O261*$C$34+O262*$C$35)*EXP(-$C$12*$C$30)+(O368*$C$34+O369*$C$35)*EXP(-$C$14*$C$30)),N152*$C$23,(O368*$C$34+O369*$C$35)*EXP(-$C$14*$C$30)),"")</f>
        <v/>
      </c>
      <c r="O368" s="65">
        <f>IF(O$341&gt;=$E368,IF(O152*$C$23&gt;MAX($C$22,(P261*$C$34+P262*$C$35)*EXP(-$C$12*$C$30)+(P368*$C$34+P369*$C$35)*EXP(-$C$14*$C$30)),O152*$C$23,(P368*$C$34+P369*$C$35)*EXP(-$C$14*$C$30)),"")</f>
        <v/>
      </c>
      <c r="P368" s="65">
        <f>IF(P$341&gt;=$E368,IF(P152*$C$23&gt;MAX($C$22,(Q261*$C$34+Q262*$C$35)*EXP(-$C$12*$C$30)+(Q368*$C$34+Q369*$C$35)*EXP(-$C$14*$C$30)),P152*$C$23,(Q368*$C$34+Q369*$C$35)*EXP(-$C$14*$C$30)),"")</f>
        <v/>
      </c>
      <c r="Q368" s="65">
        <f>IF(Q$341&gt;=$E368,IF(Q152*$C$23&gt;MAX($C$22,(R261*$C$34+R262*$C$35)*EXP(-$C$12*$C$30)+(R368*$C$34+R369*$C$35)*EXP(-$C$14*$C$30)),Q152*$C$23,(R368*$C$34+R369*$C$35)*EXP(-$C$14*$C$30)),"")</f>
        <v/>
      </c>
      <c r="R368" s="65">
        <f>IF(R$341&gt;=$E368,IF(R152*$C$23&gt;MAX($C$22,(S261*$C$34+S262*$C$35)*EXP(-$C$12*$C$30)+(S368*$C$34+S369*$C$35)*EXP(-$C$14*$C$30)),R152*$C$23,(S368*$C$34+S369*$C$35)*EXP(-$C$14*$C$30)),"")</f>
        <v/>
      </c>
      <c r="S368" s="65">
        <f>IF(S$341&gt;=$E368,IF(S152*$C$23&gt;MAX($C$22,(T261*$C$34+T262*$C$35)*EXP(-$C$12*$C$30)+(T368*$C$34+T369*$C$35)*EXP(-$C$14*$C$30)),S152*$C$23,(T368*$C$34+T369*$C$35)*EXP(-$C$14*$C$30)),"")</f>
        <v/>
      </c>
      <c r="T368" s="65">
        <f>IF(T$341&gt;=$E368,IF(T152*$C$23&gt;MAX($C$22,(U261*$C$34+U262*$C$35)*EXP(-$C$12*$C$30)+(U368*$C$34+U369*$C$35)*EXP(-$C$14*$C$30)),T152*$C$23,(U368*$C$34+U369*$C$35)*EXP(-$C$14*$C$30)),"")</f>
        <v/>
      </c>
      <c r="U368" s="65">
        <f>IF(U$341&gt;=$E368,IF(U152*$C$23&gt;MAX($C$22,(V261*$C$34+V262*$C$35)*EXP(-$C$12*$C$30)+(V368*$C$34+V369*$C$35)*EXP(-$C$14*$C$30)),U152*$C$23,(V368*$C$34+V369*$C$35)*EXP(-$C$14*$C$30)),"")</f>
        <v/>
      </c>
      <c r="V368" s="65">
        <f>IF(V$341&gt;=$E368,IF(V152*$C$23&gt;MAX($C$22,(W261*$C$34+W262*$C$35)*EXP(-$C$12*$C$30)+(W368*$C$34+W369*$C$35)*EXP(-$C$14*$C$30)),V152*$C$23,(W368*$C$34+W369*$C$35)*EXP(-$C$14*$C$30)),"")</f>
        <v/>
      </c>
      <c r="W368" s="65">
        <f>IF(W$341&gt;=$E368,IF(W152*$C$23&gt;MAX($C$22,(X261*$C$34+X262*$C$35)*EXP(-$C$12*$C$30)+(X368*$C$34+X369*$C$35)*EXP(-$C$14*$C$30)),W152*$C$23,(X368*$C$34+X369*$C$35)*EXP(-$C$14*$C$30)),"")</f>
        <v/>
      </c>
      <c r="X368" s="65">
        <f>IF(X$341&gt;=$E368,IF(X152*$C$23&gt;MAX($C$22,(Y261*$C$34+Y262*$C$35)*EXP(-$C$12*$C$30)+(Y368*$C$34+Y369*$C$35)*EXP(-$C$14*$C$30)),X152*$C$23,(Y368*$C$34+Y369*$C$35)*EXP(-$C$14*$C$30)),"")</f>
        <v/>
      </c>
      <c r="Y368" s="65">
        <f>IF(Y$341&gt;=$E368,IF(Y152*$C$23&gt;MAX($C$22,(Z261*$C$34+Z262*$C$35)*EXP(-$C$12*$C$30)+(Z368*$C$34+Z369*$C$35)*EXP(-$C$14*$C$30)),Y152*$C$23,(Z368*$C$34+Z369*$C$35)*EXP(-$C$14*$C$30)),"")</f>
        <v/>
      </c>
      <c r="Z368" s="65">
        <f>IF(Z$341&gt;=$E368,IF(Z152*$C$23&gt;MAX($C$22,(AA261*$C$34+AA262*$C$35)*EXP(-$C$12*$C$30)+(AA368*$C$34+AA369*$C$35)*EXP(-$C$14*$C$30)),Z152*$C$23,(AA368*$C$34+AA369*$C$35)*EXP(-$C$14*$C$30)),"")</f>
        <v/>
      </c>
      <c r="AA368" s="65">
        <f>IF(AA$341&gt;=$E368,IF(AA152*$C$23&gt;MAX($C$22,(AB261*$C$34+AB262*$C$35)*EXP(-$C$12*$C$30)+(AB368*$C$34+AB369*$C$35)*EXP(-$C$14*$C$30)),AA152*$C$23,(AB368*$C$34+AB369*$C$35)*EXP(-$C$14*$C$30)),"")</f>
        <v/>
      </c>
      <c r="AB368" s="65">
        <f>IF(AB$341&gt;=$E368,IF(AB152*$C$23&gt;MAX($C$22,(AC261*$C$34+AC262*$C$35)*EXP(-$C$12*$C$30)+(AC368*$C$34+AC369*$C$35)*EXP(-$C$14*$C$30)),AB152*$C$23,(AC368*$C$34+AC369*$C$35)*EXP(-$C$14*$C$30)),"")</f>
        <v/>
      </c>
      <c r="AC368" s="65">
        <f>IF(AC$341&gt;=$E368,IF(AC152*$C$23&gt;MAX($C$22,(AD261*$C$34+AD262*$C$35)*EXP(-$C$12*$C$30)+(AD368*$C$34+AD369*$C$35)*EXP(-$C$14*$C$30)),AC152*$C$23,(AD368*$C$34+AD369*$C$35)*EXP(-$C$14*$C$30)),"")</f>
        <v/>
      </c>
      <c r="AD368" s="65">
        <f>IF(AD$341&gt;=$E368,IF(AD152*$C$23&gt;MAX($C$22,(AE261*$C$34+AE262*$C$35)*EXP(-$C$12*$C$30)+(AE368*$C$34+AE369*$C$35)*EXP(-$C$14*$C$30)),AD152*$C$23,(AE368*$C$34+AE369*$C$35)*EXP(-$C$14*$C$30)),"")</f>
        <v/>
      </c>
      <c r="AE368" s="65">
        <f>IF(AE$341&gt;=$E368,IF(AE152*$C$23&gt;MAX($C$22,(AF261*$C$34+AF262*$C$35)*EXP(-$C$12*$C$30)+(AF368*$C$34+AF369*$C$35)*EXP(-$C$14*$C$30)),AE152*$C$23,(AF368*$C$34+AF369*$C$35)*EXP(-$C$14*$C$30)),"")</f>
        <v/>
      </c>
      <c r="AF368" s="65">
        <f>IF(AF$341&gt;=$E368,IF(AF152*$C$23&gt;MAX($C$22,(AG261*$C$34+AG262*$C$35)*EXP(-$C$12*$C$30)+(AG368*$C$34+AG369*$C$35)*EXP(-$C$14*$C$30)),AF152*$C$23,(AG368*$C$34+AG369*$C$35)*EXP(-$C$14*$C$30)),"")</f>
        <v/>
      </c>
      <c r="AG368" s="65">
        <f>IF(AG$341&gt;=$E368,IF(AG152*$C$23&gt;MAX($C$22,(AH261*$C$34+AH262*$C$35)*EXP(-$C$12*$C$30)+(AH368*$C$34+AH369*$C$35)*EXP(-$C$14*$C$30)),AG152*$C$23,(AH368*$C$34+AH369*$C$35)*EXP(-$C$14*$C$30)),"")</f>
        <v/>
      </c>
      <c r="AH368" s="65">
        <f>IF(AH$341&gt;=$E368,IF(AH152*$C$23&gt;MAX($C$22,(AI261*$C$34+AI262*$C$35)*EXP(-$C$12*$C$30)+(AI368*$C$34+AI369*$C$35)*EXP(-$C$14*$C$30)),AH152*$C$23,(AI368*$C$34+AI369*$C$35)*EXP(-$C$14*$C$30)),"")</f>
        <v/>
      </c>
      <c r="AI368" s="65">
        <f>IF(AI$341&gt;=$E368,IF(AI152*$C$23&gt;MAX($C$22,(AJ261*$C$34+AJ262*$C$35)*EXP(-$C$12*$C$30)+(AJ368*$C$34+AJ369*$C$35)*EXP(-$C$14*$C$30)),AI152*$C$23,(AJ368*$C$34+AJ369*$C$35)*EXP(-$C$14*$C$30)),"")</f>
        <v/>
      </c>
      <c r="AJ368" s="65">
        <f>IF(AJ$341&gt;=$E368,IF(AJ152*$C$23&gt;MAX($C$22,(AK261*$C$34+AK262*$C$35)*EXP(-$C$12*$C$30)+(AK368*$C$34+AK369*$C$35)*EXP(-$C$14*$C$30)),AJ152*$C$23,(AK368*$C$34+AK369*$C$35)*EXP(-$C$14*$C$30)),"")</f>
        <v/>
      </c>
      <c r="AK368" s="65">
        <f>IF(AK$341&gt;=$E368,IF(AK152*$C$23&gt;MAX($C$22,(AL261*$C$34+AL262*$C$35)*EXP(-$C$12*$C$30)+(AL368*$C$34+AL369*$C$35)*EXP(-$C$14*$C$30)),AK152*$C$23,(AL368*$C$34+AL369*$C$35)*EXP(-$C$14*$C$30)),"")</f>
        <v/>
      </c>
      <c r="AL368" s="65">
        <f>IF(AL$341&gt;=$E368,IF(AL152*$C$23&gt;MAX($C$22,(AM261*$C$34+AM262*$C$35)*EXP(-$C$12*$C$30)+(AM368*$C$34+AM369*$C$35)*EXP(-$C$14*$C$30)),AL152*$C$23,(AM368*$C$34+AM369*$C$35)*EXP(-$C$14*$C$30)),"")</f>
        <v/>
      </c>
      <c r="AM368" s="65">
        <f>IF(AM$341&gt;=$E368,IF(AM152*$C$23&gt;MAX($C$22,(AN261*$C$34+AN262*$C$35)*EXP(-$C$12*$C$30)+(AN368*$C$34+AN369*$C$35)*EXP(-$C$14*$C$30)),AM152*$C$23,(AN368*$C$34+AN369*$C$35)*EXP(-$C$14*$C$30)),"")</f>
        <v/>
      </c>
      <c r="AN368" s="65">
        <f>IF(AN$341&gt;=$E368,IF(AN152*$C$23&gt;MAX($C$22,(AO261*$C$34+AO262*$C$35)*EXP(-$C$12*$C$30)+(AO368*$C$34+AO369*$C$35)*EXP(-$C$14*$C$30)),AN152*$C$23,(AO368*$C$34+AO369*$C$35)*EXP(-$C$14*$C$30)),"")</f>
        <v/>
      </c>
      <c r="AO368" s="65">
        <f>IF(AO$341&gt;=$E368,IF(AO152*$C$23&gt;MAX($C$22,(AP261*$C$34+AP262*$C$35)*EXP(-$C$12*$C$30)+(AP368*$C$34+AP369*$C$35)*EXP(-$C$14*$C$30)),AO152*$C$23,(AP368*$C$34+AP369*$C$35)*EXP(-$C$14*$C$30)),"")</f>
        <v/>
      </c>
      <c r="AP368" s="65">
        <f>IF(AP$341&gt;=$E368,IF(AP152*$C$23&gt;MAX($C$22,(AQ261*$C$34+AQ262*$C$35)*EXP(-$C$12*$C$30)+(AQ368*$C$34+AQ369*$C$35)*EXP(-$C$14*$C$30)),AP152*$C$23,(AQ368*$C$34+AQ369*$C$35)*EXP(-$C$14*$C$30)),"")</f>
        <v/>
      </c>
      <c r="AQ368" s="65">
        <f>IF(AQ$341&gt;=$E368,IF(AQ152*$C$23&gt;MAX($C$22,(AR261*$C$34+AR262*$C$35)*EXP(-$C$12*$C$30)+(AR368*$C$34+AR369*$C$35)*EXP(-$C$14*$C$30)),AQ152*$C$23,(AR368*$C$34+AR369*$C$35)*EXP(-$C$14*$C$30)),"")</f>
        <v/>
      </c>
      <c r="AR368" s="65">
        <f>IF(AR$341&gt;=$E368,IF(AR152*$C$23&gt;MAX($C$22,(AS261*$C$34+AS262*$C$35)*EXP(-$C$12*$C$30)+(AS368*$C$34+AS369*$C$35)*EXP(-$C$14*$C$30)),AR152*$C$23,(AS368*$C$34+AS369*$C$35)*EXP(-$C$14*$C$30)),"")</f>
        <v/>
      </c>
      <c r="AS368" s="65">
        <f>IF(AS$341&gt;=$E368,IF(AS152*$C$23&gt;MAX($C$22,(AT261*$C$34+AT262*$C$35)*EXP(-$C$12*$C$30)+(AT368*$C$34+AT369*$C$35)*EXP(-$C$14*$C$30)),AS152*$C$23,(AT368*$C$34+AT369*$C$35)*EXP(-$C$14*$C$30)),"")</f>
        <v/>
      </c>
      <c r="AT368" s="65">
        <f>IF(AT$341&gt;=$E368,IF(AT152*$C$23&gt;MAX($C$22,(AU261*$C$34+AU262*$C$35)*EXP(-$C$12*$C$30)+(AU368*$C$34+AU369*$C$35)*EXP(-$C$14*$C$30)),AT152*$C$23,(AU368*$C$34+AU369*$C$35)*EXP(-$C$14*$C$30)),"")</f>
        <v/>
      </c>
      <c r="AU368" s="65">
        <f>IF(AU$341&gt;=$E368,IF(AU152*$C$23&gt;MAX($C$22,(AV261*$C$34+AV262*$C$35)*EXP(-$C$12*$C$30)+(AV368*$C$34+AV369*$C$35)*EXP(-$C$14*$C$30)),AU152*$C$23,(AV368*$C$34+AV369*$C$35)*EXP(-$C$14*$C$30)),"")</f>
        <v/>
      </c>
      <c r="AV368" s="65">
        <f>IF(AV$341&gt;=$E368,IF(AV152*$C$23&gt;MAX($C$22,(AW261*$C$34+AW262*$C$35)*EXP(-$C$12*$C$30)+(AW368*$C$34+AW369*$C$35)*EXP(-$C$14*$C$30)),AV152*$C$23,(AW368*$C$34+AW369*$C$35)*EXP(-$C$14*$C$30)),"")</f>
        <v/>
      </c>
      <c r="AW368" s="65">
        <f>IF(AW$341&gt;=$E368,IF(AW152*$C$23&gt;MAX($C$22,(AX261*$C$34+AX262*$C$35)*EXP(-$C$12*$C$30)+(AX368*$C$34+AX369*$C$35)*EXP(-$C$14*$C$30)),AW152*$C$23,(AX368*$C$34+AX369*$C$35)*EXP(-$C$14*$C$30)),"")</f>
        <v/>
      </c>
      <c r="AX368" s="65">
        <f>IF(AX$341&gt;=$E368,IF(AX152*$C$23&gt;MAX($C$22,(AY261*$C$34+AY262*$C$35)*EXP(-$C$12*$C$30)+(AY368*$C$34+AY369*$C$35)*EXP(-$C$14*$C$30)),AX152*$C$23,(AY368*$C$34+AY369*$C$35)*EXP(-$C$14*$C$30)),"")</f>
        <v/>
      </c>
      <c r="AY368" s="65">
        <f>IF(AY$341&gt;=$E368,IF(AY152*$C$23&gt;MAX($C$22,(AZ261*$C$34+AZ262*$C$35)*EXP(-$C$12*$C$30)+(AZ368*$C$34+AZ369*$C$35)*EXP(-$C$14*$C$30)),AY152*$C$23,(AZ368*$C$34+AZ369*$C$35)*EXP(-$C$14*$C$30)),"")</f>
        <v/>
      </c>
      <c r="AZ368" s="65">
        <f>IF(AZ$341&gt;=$E368,IF(AZ152*$C$23&gt;MAX($C$22,(BA261*$C$34+BA262*$C$35)*EXP(-$C$12*$C$30)+(BA368*$C$34+BA369*$C$35)*EXP(-$C$14*$C$30)),AZ152*$C$23,(BA368*$C$34+BA369*$C$35)*EXP(-$C$14*$C$30)),"")</f>
        <v/>
      </c>
      <c r="BA368" s="65">
        <f>IF(BA$341&gt;=$E368,IF(BA152*$C$23&gt;MAX($C$22,(BB261*$C$34+BB262*$C$35)*EXP(-$C$12*$C$30)+(BB368*$C$34+BB369*$C$35)*EXP(-$C$14*$C$30)),BA152*$C$23,(BB368*$C$34+BB369*$C$35)*EXP(-$C$14*$C$30)),"")</f>
        <v/>
      </c>
      <c r="BB368" s="65">
        <f>IF(BB$341&gt;=$E368,IF(BB152*$C$23&gt;MAX($C$22,(BC261*$C$34+BC262*$C$35)*EXP(-$C$12*$C$30)+(BC368*$C$34+BC369*$C$35)*EXP(-$C$14*$C$30)),BB152*$C$23,(BC368*$C$34+BC369*$C$35)*EXP(-$C$14*$C$30)),"")</f>
        <v/>
      </c>
      <c r="BC368" s="65">
        <f>IF(BC$341&gt;=$E368,IF(BC152*$C$23&gt;MAX($C$22,(BD261*$C$34+BD262*$C$35)*EXP(-$C$12*$C$30)+(BD368*$C$34+BD369*$C$35)*EXP(-$C$14*$C$30)),BC152*$C$23,(BD368*$C$34+BD369*$C$35)*EXP(-$C$14*$C$30)),"")</f>
        <v/>
      </c>
      <c r="BD368" s="65">
        <f>IF(BD$341&gt;=$E368,IF(BD152*$C$23&gt;MAX($C$22,(BE261*$C$34+BE262*$C$35)*EXP(-$C$12*$C$30)+(BE368*$C$34+BE369*$C$35)*EXP(-$C$14*$C$30)),BD152*$C$23,(BE368*$C$34+BE369*$C$35)*EXP(-$C$14*$C$30)),"")</f>
        <v/>
      </c>
      <c r="BE368" s="65">
        <f>IF(BE$341&gt;=$E368,IF(BE152*$C$23&gt;MAX($C$22,(BF261*$C$34+BF262*$C$35)*EXP(-$C$12*$C$30)+(BF368*$C$34+BF369*$C$35)*EXP(-$C$14*$C$30)),BE152*$C$23,(BF368*$C$34+BF369*$C$35)*EXP(-$C$14*$C$30)),"")</f>
        <v/>
      </c>
      <c r="BF368" s="65">
        <f>IF(BF$341&gt;=$E368,IF(BF152*$C$23&gt;MAX($C$22,(BG261*$C$34+BG262*$C$35)*EXP(-$C$12*$C$30)+(BG368*$C$34+BG369*$C$35)*EXP(-$C$14*$C$30)),BF152*$C$23,(BG368*$C$34+BG369*$C$35)*EXP(-$C$14*$C$30)),"")</f>
        <v/>
      </c>
      <c r="BG368" s="65">
        <f>IF(BG$341&gt;=$E368,IF(BG152*$C$23&gt;MAX($C$22,(BH261*$C$34+BH262*$C$35)*EXP(-$C$12*$C$30)+(BH368*$C$34+BH369*$C$35)*EXP(-$C$14*$C$30)),BG152*$C$23,(BH368*$C$34+BH369*$C$35)*EXP(-$C$14*$C$30)),"")</f>
        <v/>
      </c>
      <c r="BH368" s="65">
        <f>IF(BH$341&gt;=$E368,IF(BH152*$C$23&gt;MAX($C$22,(BI261*$C$34+BI262*$C$35)*EXP(-$C$12*$C$30)+(BI368*$C$34+BI369*$C$35)*EXP(-$C$14*$C$30)),BH152*$C$23,(BI368*$C$34+BI369*$C$35)*EXP(-$C$14*$C$30)),"")</f>
        <v/>
      </c>
      <c r="BI368" s="65">
        <f>IF(BI$341&gt;=$E368,IF(BI152*$C$23&gt;MAX($C$22,(BJ261*$C$34+BJ262*$C$35)*EXP(-$C$12*$C$30)+(BJ368*$C$34+BJ369*$C$35)*EXP(-$C$14*$C$30)),BI152*$C$23,(BJ368*$C$34+BJ369*$C$35)*EXP(-$C$14*$C$30)),"")</f>
        <v/>
      </c>
      <c r="BJ368" s="65">
        <f>IF(BJ$341&gt;=$E368,IF(BJ152*$C$23&gt;MAX($C$22,(BK261*$C$34+BK262*$C$35)*EXP(-$C$12*$C$30)+(BK368*$C$34+BK369*$C$35)*EXP(-$C$14*$C$30)),BJ152*$C$23,(BK368*$C$34+BK369*$C$35)*EXP(-$C$14*$C$30)),"")</f>
        <v/>
      </c>
      <c r="BK368" s="65">
        <f>IF(BK$341&gt;=$E368,IF(BK152*$C$23&gt;MAX($C$22,(BL261*$C$34+BL262*$C$35)*EXP(-$C$12*$C$30)+(BL368*$C$34+BL369*$C$35)*EXP(-$C$14*$C$30)),BK152*$C$23,(BL368*$C$34+BL369*$C$35)*EXP(-$C$14*$C$30)),"")</f>
        <v/>
      </c>
      <c r="BL368" s="65">
        <f>IF(BL$341&gt;=$E368,IF(BL152*$C$23&gt;MAX($C$22,(BM261*$C$34+BM262*$C$35)*EXP(-$C$12*$C$30)+(BM368*$C$34+BM369*$C$35)*EXP(-$C$14*$C$30)),BL152*$C$23,(BM368*$C$34+BM369*$C$35)*EXP(-$C$14*$C$30)),"")</f>
        <v/>
      </c>
      <c r="BM368" s="65">
        <f>IF(BM$341&gt;=$E368,IF(BM152*$C$23&gt;MAX($C$22,(BN261*$C$34+BN262*$C$35)*EXP(-$C$12*$C$30)+(BN368*$C$34+BN369*$C$35)*EXP(-$C$14*$C$30)),BM152*$C$23,(BN368*$C$34+BN369*$C$35)*EXP(-$C$14*$C$30)),"")</f>
        <v/>
      </c>
      <c r="BN368" s="65">
        <f>IF(BN$341&gt;=$E368,IF(BN152*$C$23&gt;MAX($C$22,(BO261*$C$34+BO262*$C$35)*EXP(-$C$12*$C$30)+(BO368*$C$34+BO369*$C$35)*EXP(-$C$14*$C$30)),BN152*$C$23,(BO368*$C$34+BO369*$C$35)*EXP(-$C$14*$C$30)),"")</f>
        <v/>
      </c>
      <c r="BO368" s="65">
        <f>IF(BO$341&gt;=$E368,IF(BO152*$C$23&gt;MAX($C$22,(BP261*$C$34+BP262*$C$35)*EXP(-$C$12*$C$30)+(BP368*$C$34+BP369*$C$35)*EXP(-$C$14*$C$30)),BO152*$C$23,(BP368*$C$34+BP369*$C$35)*EXP(-$C$14*$C$30)),"")</f>
        <v/>
      </c>
      <c r="BP368" s="65">
        <f>IF(BP$341&gt;=$E368,IF(BP152*$C$23&gt;MAX($C$22,(BQ261*$C$34+BQ262*$C$35)*EXP(-$C$12*$C$30)+(BQ368*$C$34+BQ369*$C$35)*EXP(-$C$14*$C$30)),BP152*$C$23,(BQ368*$C$34+BQ369*$C$35)*EXP(-$C$14*$C$30)),"")</f>
        <v/>
      </c>
      <c r="BQ368" s="65">
        <f>IF(BQ$341&gt;=$E368,IF(BQ152*$C$23&gt;MAX($C$22,(BR261*$C$34+BR262*$C$35)*EXP(-$C$12*$C$30)+(BR368*$C$34+BR369*$C$35)*EXP(-$C$14*$C$30)),BQ152*$C$23,(BR368*$C$34+BR369*$C$35)*EXP(-$C$14*$C$30)),"")</f>
        <v/>
      </c>
      <c r="BR368" s="65">
        <f>IF(BR$341&gt;=$E368,IF(BR152*$C$23&gt;MAX($C$22,(BS261*$C$34+BS262*$C$35)*EXP(-$C$12*$C$30)+(BS368*$C$34+BS369*$C$35)*EXP(-$C$14*$C$30)),BR152*$C$23,(BS368*$C$34+BS369*$C$35)*EXP(-$C$14*$C$30)),"")</f>
        <v/>
      </c>
      <c r="BS368" s="65">
        <f>IF(BS$341&gt;=$E368,IF(BS152*$C$23&gt;MAX($C$22,(BT261*$C$34+BT262*$C$35)*EXP(-$C$12*$C$30)+(BT368*$C$34+BT369*$C$35)*EXP(-$C$14*$C$30)),BS152*$C$23,(BT368*$C$34+BT369*$C$35)*EXP(-$C$14*$C$30)),"")</f>
        <v/>
      </c>
      <c r="BT368" s="65">
        <f>IF(BT$341&gt;=$E368,IF(BT152*$C$23&gt;MAX($C$22,(BU261*$C$34+BU262*$C$35)*EXP(-$C$12*$C$30)+(BU368*$C$34+BU369*$C$35)*EXP(-$C$14*$C$30)),BT152*$C$23,(BU368*$C$34+BU369*$C$35)*EXP(-$C$14*$C$30)),"")</f>
        <v/>
      </c>
      <c r="BU368" s="65">
        <f>IF(BU$341&gt;=$E368,IF(BU152*$C$23&gt;MAX($C$22,(BV261*$C$34+BV262*$C$35)*EXP(-$C$12*$C$30)+(BV368*$C$34+BV369*$C$35)*EXP(-$C$14*$C$30)),BU152*$C$23,(BV368*$C$34+BV369*$C$35)*EXP(-$C$14*$C$30)),"")</f>
        <v/>
      </c>
      <c r="BV368" s="65">
        <f>IF(BV$341&gt;=$E368,IF(BV152*$C$23&gt;MAX($C$22,(BW261*$C$34+BW262*$C$35)*EXP(-$C$12*$C$30)+(BW368*$C$34+BW369*$C$35)*EXP(-$C$14*$C$30)),BV152*$C$23,(BW368*$C$34+BW369*$C$35)*EXP(-$C$14*$C$30)),"")</f>
        <v/>
      </c>
      <c r="BW368" s="65">
        <f>IF(BW$341&gt;=$E368,IF(BW152*$C$23&gt;MAX($C$22,(BX261*$C$34+BX262*$C$35)*EXP(-$C$12*$C$30)+(BX368*$C$34+BX369*$C$35)*EXP(-$C$14*$C$30)),BW152*$C$23,(BX368*$C$34+BX369*$C$35)*EXP(-$C$14*$C$30)),"")</f>
        <v/>
      </c>
      <c r="BX368" s="65">
        <f>IF(BX$341&gt;=$E368,IF(BX152*$C$23&gt;MAX($C$22,(BY261*$C$34+BY262*$C$35)*EXP(-$C$12*$C$30)+(BY368*$C$34+BY369*$C$35)*EXP(-$C$14*$C$30)),BX152*$C$23,(BY368*$C$34+BY369*$C$35)*EXP(-$C$14*$C$30)),"")</f>
        <v/>
      </c>
      <c r="BY368" s="65">
        <f>IF(BY$341&gt;=$E368,IF(BY152*$C$23&gt;MAX($C$22,(BZ261*$C$34+BZ262*$C$35)*EXP(-$C$12*$C$30)+(BZ368*$C$34+BZ369*$C$35)*EXP(-$C$14*$C$30)),BY152*$C$23,(BZ368*$C$34+BZ369*$C$35)*EXP(-$C$14*$C$30)),"")</f>
        <v/>
      </c>
      <c r="BZ368" s="65">
        <f>IF(BZ$341&gt;=$E368,IF(BZ152*$C$23&gt;MAX($C$22,(CA261*$C$34+CA262*$C$35)*EXP(-$C$12*$C$30)+(CA368*$C$34+CA369*$C$35)*EXP(-$C$14*$C$30)),BZ152*$C$23,(CA368*$C$34+CA369*$C$35)*EXP(-$C$14*$C$30)),"")</f>
        <v/>
      </c>
      <c r="CA368" s="65">
        <f>IF(CA$341&gt;=$E368,IF(CA152*$C$23&gt;MAX($C$22,(CB261*$C$34+CB262*$C$35)*EXP(-$C$12*$C$30)+(CB368*$C$34+CB369*$C$35)*EXP(-$C$14*$C$30)),CA152*$C$23,(CB368*$C$34+CB369*$C$35)*EXP(-$C$14*$C$30)),"")</f>
        <v/>
      </c>
      <c r="CB368" s="65">
        <f>IF(CB$341&gt;=$E368,IF(CB152*$C$23&gt;MAX($C$22,(CC261*$C$34+CC262*$C$35)*EXP(-$C$12*$C$30)+(CC368*$C$34+CC369*$C$35)*EXP(-$C$14*$C$30)),CB152*$C$23,(CC368*$C$34+CC369*$C$35)*EXP(-$C$14*$C$30)),"")</f>
        <v/>
      </c>
      <c r="CC368" s="65">
        <f>IF(CC$341&gt;=$E368,IF(CC152*$C$23&gt;MAX($C$22,(CD261*$C$34+CD262*$C$35)*EXP(-$C$12*$C$30)+(CD368*$C$34+CD369*$C$35)*EXP(-$C$14*$C$30)),CC152*$C$23,(CD368*$C$34+CD369*$C$35)*EXP(-$C$14*$C$30)),"")</f>
        <v/>
      </c>
      <c r="CD368" s="65">
        <f>IF(CD$341&gt;=$E368,IF(CD152*$C$23&gt;MAX($C$22,(CE261*$C$34+CE262*$C$35)*EXP(-$C$12*$C$30)+(CE368*$C$34+CE369*$C$35)*EXP(-$C$14*$C$30)),CD152*$C$23,(CE368*$C$34+CE369*$C$35)*EXP(-$C$14*$C$30)),"")</f>
        <v/>
      </c>
      <c r="CE368" s="65">
        <f>IF(CE$341&gt;=$E368,IF(CE152*$C$23&gt;MAX($C$22,(CF261*$C$34+CF262*$C$35)*EXP(-$C$12*$C$30)+(CF368*$C$34+CF369*$C$35)*EXP(-$C$14*$C$30)),CE152*$C$23,(CF368*$C$34+CF369*$C$35)*EXP(-$C$14*$C$30)),"")</f>
        <v/>
      </c>
      <c r="CF368" s="65">
        <f>IF(CF$341&gt;=$E368,IF(CF152*$C$23&gt;MAX($C$22,(CG261*$C$34+CG262*$C$35)*EXP(-$C$12*$C$30)+(CG368*$C$34+CG369*$C$35)*EXP(-$C$14*$C$30)),CF152*$C$23,(CG368*$C$34+CG369*$C$35)*EXP(-$C$14*$C$30)),"")</f>
        <v/>
      </c>
      <c r="CG368" s="65">
        <f>IF(CG$341&gt;=$E368,IF(CG152*$C$23&gt;MAX($C$22,(CH261*$C$34+CH262*$C$35)*EXP(-$C$12*$C$30)+(CH368*$C$34+CH369*$C$35)*EXP(-$C$14*$C$30)),CG152*$C$23,(CH368*$C$34+CH369*$C$35)*EXP(-$C$14*$C$30)),"")</f>
        <v/>
      </c>
      <c r="CH368" s="65">
        <f>IF(CH$341&gt;=$E368,IF(CH152*$C$23&gt;MAX($C$22,(CI261*$C$34+CI262*$C$35)*EXP(-$C$12*$C$30)+(CI368*$C$34+CI369*$C$35)*EXP(-$C$14*$C$30)),CH152*$C$23,(CI368*$C$34+CI369*$C$35)*EXP(-$C$14*$C$30)),"")</f>
        <v/>
      </c>
      <c r="CI368" s="65">
        <f>IF(CI$341&gt;=$E368,IF(CI152*$C$23&gt;MAX($C$22,(CJ261*$C$34+CJ262*$C$35)*EXP(-$C$12*$C$30)+(CJ368*$C$34+CJ369*$C$35)*EXP(-$C$14*$C$30)),CI152*$C$23,(CJ368*$C$34+CJ369*$C$35)*EXP(-$C$14*$C$30)),"")</f>
        <v/>
      </c>
      <c r="CJ368" s="65">
        <f>IF(CJ$341&gt;=$E368,IF(CJ152*$C$23&gt;MAX($C$22,(CK261*$C$34+CK262*$C$35)*EXP(-$C$12*$C$30)+(CK368*$C$34+CK369*$C$35)*EXP(-$C$14*$C$30)),CJ152*$C$23,(CK368*$C$34+CK369*$C$35)*EXP(-$C$14*$C$30)),"")</f>
        <v/>
      </c>
      <c r="CK368" s="65">
        <f>IF(CK$341&gt;=$E368,IF(CK152*$C$23&gt;MAX($C$22,(CL261*$C$34+CL262*$C$35)*EXP(-$C$12*$C$30)+(CL368*$C$34+CL369*$C$35)*EXP(-$C$14*$C$30)),CK152*$C$23,(CL368*$C$34+CL369*$C$35)*EXP(-$C$14*$C$30)),"")</f>
        <v/>
      </c>
      <c r="CL368" s="65">
        <f>IF(CL$341&gt;=$E368,IF(CL152*$C$23&gt;MAX($C$22,(CM261*$C$34+CM262*$C$35)*EXP(-$C$12*$C$30)+(CM368*$C$34+CM369*$C$35)*EXP(-$C$14*$C$30)),CL152*$C$23,(CM368*$C$34+CM369*$C$35)*EXP(-$C$14*$C$30)),"")</f>
        <v/>
      </c>
      <c r="CM368" s="65">
        <f>IF(CM$341&gt;=$E368,IF(CM152*$C$23&gt;MAX($C$22,(CN261*$C$34+CN262*$C$35)*EXP(-$C$12*$C$30)+(CN368*$C$34+CN369*$C$35)*EXP(-$C$14*$C$30)),CM152*$C$23,(CN368*$C$34+CN369*$C$35)*EXP(-$C$14*$C$30)),"")</f>
        <v/>
      </c>
      <c r="CN368" s="65">
        <f>IF(CN$341&gt;=$E368,IF(CN152*$C$23&gt;MAX($C$22,(CO261*$C$34+CO262*$C$35)*EXP(-$C$12*$C$30)+(CO368*$C$34+CO369*$C$35)*EXP(-$C$14*$C$30)),CN152*$C$23,(CO368*$C$34+CO369*$C$35)*EXP(-$C$14*$C$30)),"")</f>
        <v/>
      </c>
      <c r="CO368" s="65">
        <f>IF(CO$341&gt;=$E368,IF(CO152*$C$23&gt;MAX($C$22,(CP261*$C$34+CP262*$C$35)*EXP(-$C$12*$C$30)+(CP368*$C$34+CP369*$C$35)*EXP(-$C$14*$C$30)),CO152*$C$23,(CP368*$C$34+CP369*$C$35)*EXP(-$C$14*$C$30)),"")</f>
        <v/>
      </c>
      <c r="CP368" s="65">
        <f>IF(CP$341&gt;=$E368,IF(CP152*$C$23&gt;MAX($C$22,(CQ261*$C$34+CQ262*$C$35)*EXP(-$C$12*$C$30)+(CQ368*$C$34+CQ369*$C$35)*EXP(-$C$14*$C$30)),CP152*$C$23,(CQ368*$C$34+CQ369*$C$35)*EXP(-$C$14*$C$30)),"")</f>
        <v/>
      </c>
      <c r="CQ368" s="65">
        <f>IF(CQ$341&gt;=$E368,IF(CQ152*$C$23&gt;MAX($C$22,(CR261*$C$34+CR262*$C$35)*EXP(-$C$12*$C$30)+(CR368*$C$34+CR369*$C$35)*EXP(-$C$14*$C$30)),CQ152*$C$23,(CR368*$C$34+CR369*$C$35)*EXP(-$C$14*$C$30)),"")</f>
        <v/>
      </c>
      <c r="CR368" s="65">
        <f>IF(CR$341&gt;=$E368,IF(CR152*$C$23&gt;MAX($C$22,(CS261*$C$34+CS262*$C$35)*EXP(-$C$12*$C$30)+(CS368*$C$34+CS369*$C$35)*EXP(-$C$14*$C$30)),CR152*$C$23,(CS368*$C$34+CS369*$C$35)*EXP(-$C$14*$C$30)),"")</f>
        <v/>
      </c>
      <c r="CS368" s="65">
        <f>IF(CS$341&gt;=$E368,IF(CS152*$C$23&gt;MAX($C$22,(CT261*$C$34+CT262*$C$35)*EXP(-$C$12*$C$30)+(CT368*$C$34+CT369*$C$35)*EXP(-$C$14*$C$30)),CS152*$C$23,(CT368*$C$34+CT369*$C$35)*EXP(-$C$14*$C$30)),"")</f>
        <v/>
      </c>
      <c r="CT368" s="65">
        <f>IF(CT$341&gt;=$E368,IF(CT152*$C$23&gt;MAX($C$22,(CU261*$C$34+CU262*$C$35)*EXP(-$C$12*$C$30)+(CU368*$C$34+CU369*$C$35)*EXP(-$C$14*$C$30)),CT152*$C$23,(CU368*$C$34+CU369*$C$35)*EXP(-$C$14*$C$30)),"")</f>
        <v/>
      </c>
      <c r="CU368" s="65">
        <f>IF(CU$341&gt;=$E368,IF(CU152*$C$23&gt;MAX($C$22,(CV261*$C$34+CV262*$C$35)*EXP(-$C$12*$C$30)+(CV368*$C$34+CV369*$C$35)*EXP(-$C$14*$C$30)),CU152*$C$23,(CV368*$C$34+CV369*$C$35)*EXP(-$C$14*$C$30)),"")</f>
        <v/>
      </c>
      <c r="CV368" s="65">
        <f>IF(CV$341&gt;=$E368,IF(CV152*$C$23&gt;MAX($C$22,(CW261*$C$34+CW262*$C$35)*EXP(-$C$12*$C$30)+(CW368*$C$34+CW369*$C$35)*EXP(-$C$14*$C$30)),CV152*$C$23,(CW368*$C$34+CW369*$C$35)*EXP(-$C$14*$C$30)),"")</f>
        <v/>
      </c>
      <c r="CW368" s="65">
        <f>IF(CW$341&gt;=$E368,IF(CW152*$C$23&gt;MAX($C$22,(CX261*$C$34+CX262*$C$35)*EXP(-$C$12*$C$30)+(CX368*$C$34+CX369*$C$35)*EXP(-$C$14*$C$30)),CW152*$C$23,(CX368*$C$34+CX369*$C$35)*EXP(-$C$14*$C$30)),"")</f>
        <v/>
      </c>
      <c r="CX368" s="65">
        <f>IF(CX$341&gt;=$E368,IF(CX152*$C$23&gt;MAX($C$22,(CY261*$C$34+CY262*$C$35)*EXP(-$C$12*$C$30)+(CY368*$C$34+CY369*$C$35)*EXP(-$C$14*$C$30)),CX152*$C$23,(CY368*$C$34+CY369*$C$35)*EXP(-$C$14*$C$30)),"")</f>
        <v/>
      </c>
      <c r="CY368" s="65">
        <f>IF(CY$341&gt;=$E368,IF(CY152*$C$23&gt;MAX($C$22,(CZ261*$C$34+CZ262*$C$35)*EXP(-$C$12*$C$30)+(CZ368*$C$34+CZ369*$C$35)*EXP(-$C$14*$C$30)),CY152*$C$23,(CZ368*$C$34+CZ369*$C$35)*EXP(-$C$14*$C$30)),"")</f>
        <v/>
      </c>
      <c r="CZ368" s="65">
        <f>IF(CZ$341&gt;=$E368,IF(CZ152*$C$23&gt;MAX($C$22,(DA261*$C$34+DA262*$C$35)*EXP(-$C$12*$C$30)+(DA368*$C$34+DA369*$C$35)*EXP(-$C$14*$C$30)),CZ152*$C$23,(DA368*$C$34+DA369*$C$35)*EXP(-$C$14*$C$30)),"")</f>
        <v/>
      </c>
      <c r="DA368" s="65">
        <f>IF(DA$341&gt;=$E368,IF(DA152*$C$23&gt;MAX($C$22,(DB261*$C$34+DB262*$C$35)*EXP(-$C$12*$C$30)+(DB368*$C$34+DB369*$C$35)*EXP(-$C$14*$C$30)),DA152*$C$23,(DB368*$C$34+DB369*$C$35)*EXP(-$C$14*$C$30)),"")</f>
        <v/>
      </c>
      <c r="DB368" s="65">
        <f>IF(DB$341&gt;=$E368,IF(DB152*$C$23&gt;MAX($C$22,(DC261*$C$34+DC262*$C$35)*EXP(-$C$12*$C$30)+(DC368*$C$34+DC369*$C$35)*EXP(-$C$14*$C$30)),DB152*$C$23,(DC368*$C$34+DC369*$C$35)*EXP(-$C$14*$C$30)),"")</f>
        <v/>
      </c>
      <c r="DC368" s="65">
        <f>IF(DC$341&gt;=$E368,IF(DC152*$C$23&gt;$C$22,DC152*$C$23,0),"")</f>
        <v/>
      </c>
    </row>
    <row r="369" ht="12" customHeight="1">
      <c r="B369" s="12" t="n"/>
      <c r="C369" s="12" t="n"/>
      <c r="D369" s="12" t="n"/>
      <c r="E369" s="64">
        <f>E368+1</f>
        <v/>
      </c>
      <c r="G369" s="65">
        <f>IF(G$341&gt;=$E369,IF(G153*$C$23&gt;MAX($C$22,(H262*$C$34+H263*$C$35)*EXP(-$C$12*$C$30)+(H369*$C$34+H370*$C$35)*EXP(-$C$14*$C$30)),G153*$C$23,(H369*$C$34+H370*$C$35)*EXP(-$C$14*$C$30)),"")</f>
        <v/>
      </c>
      <c r="H369" s="65">
        <f>IF(H$341&gt;=$E369,IF(H153*$C$23&gt;MAX($C$22,(I262*$C$34+I263*$C$35)*EXP(-$C$12*$C$30)+(I369*$C$34+I370*$C$35)*EXP(-$C$14*$C$30)),H153*$C$23,(I369*$C$34+I370*$C$35)*EXP(-$C$14*$C$30)),"")</f>
        <v/>
      </c>
      <c r="I369" s="65">
        <f>IF(I$341&gt;=$E369,IF(I153*$C$23&gt;MAX($C$22,(J262*$C$34+J263*$C$35)*EXP(-$C$12*$C$30)+(J369*$C$34+J370*$C$35)*EXP(-$C$14*$C$30)),I153*$C$23,(J369*$C$34+J370*$C$35)*EXP(-$C$14*$C$30)),"")</f>
        <v/>
      </c>
      <c r="J369" s="65">
        <f>IF(J$341&gt;=$E369,IF(J153*$C$23&gt;MAX($C$22,(K262*$C$34+K263*$C$35)*EXP(-$C$12*$C$30)+(K369*$C$34+K370*$C$35)*EXP(-$C$14*$C$30)),J153*$C$23,(K369*$C$34+K370*$C$35)*EXP(-$C$14*$C$30)),"")</f>
        <v/>
      </c>
      <c r="K369" s="65">
        <f>IF(K$341&gt;=$E369,IF(K153*$C$23&gt;MAX($C$22,(L262*$C$34+L263*$C$35)*EXP(-$C$12*$C$30)+(L369*$C$34+L370*$C$35)*EXP(-$C$14*$C$30)),K153*$C$23,(L369*$C$34+L370*$C$35)*EXP(-$C$14*$C$30)),"")</f>
        <v/>
      </c>
      <c r="L369" s="65">
        <f>IF(L$341&gt;=$E369,IF(L153*$C$23&gt;MAX($C$22,(M262*$C$34+M263*$C$35)*EXP(-$C$12*$C$30)+(M369*$C$34+M370*$C$35)*EXP(-$C$14*$C$30)),L153*$C$23,(M369*$C$34+M370*$C$35)*EXP(-$C$14*$C$30)),"")</f>
        <v/>
      </c>
      <c r="M369" s="65">
        <f>IF(M$341&gt;=$E369,IF(M153*$C$23&gt;MAX($C$22,(N262*$C$34+N263*$C$35)*EXP(-$C$12*$C$30)+(N369*$C$34+N370*$C$35)*EXP(-$C$14*$C$30)),M153*$C$23,(N369*$C$34+N370*$C$35)*EXP(-$C$14*$C$30)),"")</f>
        <v/>
      </c>
      <c r="N369" s="65">
        <f>IF(N$341&gt;=$E369,IF(N153*$C$23&gt;MAX($C$22,(O262*$C$34+O263*$C$35)*EXP(-$C$12*$C$30)+(O369*$C$34+O370*$C$35)*EXP(-$C$14*$C$30)),N153*$C$23,(O369*$C$34+O370*$C$35)*EXP(-$C$14*$C$30)),"")</f>
        <v/>
      </c>
      <c r="O369" s="65">
        <f>IF(O$341&gt;=$E369,IF(O153*$C$23&gt;MAX($C$22,(P262*$C$34+P263*$C$35)*EXP(-$C$12*$C$30)+(P369*$C$34+P370*$C$35)*EXP(-$C$14*$C$30)),O153*$C$23,(P369*$C$34+P370*$C$35)*EXP(-$C$14*$C$30)),"")</f>
        <v/>
      </c>
      <c r="P369" s="65">
        <f>IF(P$341&gt;=$E369,IF(P153*$C$23&gt;MAX($C$22,(Q262*$C$34+Q263*$C$35)*EXP(-$C$12*$C$30)+(Q369*$C$34+Q370*$C$35)*EXP(-$C$14*$C$30)),P153*$C$23,(Q369*$C$34+Q370*$C$35)*EXP(-$C$14*$C$30)),"")</f>
        <v/>
      </c>
      <c r="Q369" s="65">
        <f>IF(Q$341&gt;=$E369,IF(Q153*$C$23&gt;MAX($C$22,(R262*$C$34+R263*$C$35)*EXP(-$C$12*$C$30)+(R369*$C$34+R370*$C$35)*EXP(-$C$14*$C$30)),Q153*$C$23,(R369*$C$34+R370*$C$35)*EXP(-$C$14*$C$30)),"")</f>
        <v/>
      </c>
      <c r="R369" s="65">
        <f>IF(R$341&gt;=$E369,IF(R153*$C$23&gt;MAX($C$22,(S262*$C$34+S263*$C$35)*EXP(-$C$12*$C$30)+(S369*$C$34+S370*$C$35)*EXP(-$C$14*$C$30)),R153*$C$23,(S369*$C$34+S370*$C$35)*EXP(-$C$14*$C$30)),"")</f>
        <v/>
      </c>
      <c r="S369" s="65">
        <f>IF(S$341&gt;=$E369,IF(S153*$C$23&gt;MAX($C$22,(T262*$C$34+T263*$C$35)*EXP(-$C$12*$C$30)+(T369*$C$34+T370*$C$35)*EXP(-$C$14*$C$30)),S153*$C$23,(T369*$C$34+T370*$C$35)*EXP(-$C$14*$C$30)),"")</f>
        <v/>
      </c>
      <c r="T369" s="65">
        <f>IF(T$341&gt;=$E369,IF(T153*$C$23&gt;MAX($C$22,(U262*$C$34+U263*$C$35)*EXP(-$C$12*$C$30)+(U369*$C$34+U370*$C$35)*EXP(-$C$14*$C$30)),T153*$C$23,(U369*$C$34+U370*$C$35)*EXP(-$C$14*$C$30)),"")</f>
        <v/>
      </c>
      <c r="U369" s="65">
        <f>IF(U$341&gt;=$E369,IF(U153*$C$23&gt;MAX($C$22,(V262*$C$34+V263*$C$35)*EXP(-$C$12*$C$30)+(V369*$C$34+V370*$C$35)*EXP(-$C$14*$C$30)),U153*$C$23,(V369*$C$34+V370*$C$35)*EXP(-$C$14*$C$30)),"")</f>
        <v/>
      </c>
      <c r="V369" s="65">
        <f>IF(V$341&gt;=$E369,IF(V153*$C$23&gt;MAX($C$22,(W262*$C$34+W263*$C$35)*EXP(-$C$12*$C$30)+(W369*$C$34+W370*$C$35)*EXP(-$C$14*$C$30)),V153*$C$23,(W369*$C$34+W370*$C$35)*EXP(-$C$14*$C$30)),"")</f>
        <v/>
      </c>
      <c r="W369" s="65">
        <f>IF(W$341&gt;=$E369,IF(W153*$C$23&gt;MAX($C$22,(X262*$C$34+X263*$C$35)*EXP(-$C$12*$C$30)+(X369*$C$34+X370*$C$35)*EXP(-$C$14*$C$30)),W153*$C$23,(X369*$C$34+X370*$C$35)*EXP(-$C$14*$C$30)),"")</f>
        <v/>
      </c>
      <c r="X369" s="65">
        <f>IF(X$341&gt;=$E369,IF(X153*$C$23&gt;MAX($C$22,(Y262*$C$34+Y263*$C$35)*EXP(-$C$12*$C$30)+(Y369*$C$34+Y370*$C$35)*EXP(-$C$14*$C$30)),X153*$C$23,(Y369*$C$34+Y370*$C$35)*EXP(-$C$14*$C$30)),"")</f>
        <v/>
      </c>
      <c r="Y369" s="65">
        <f>IF(Y$341&gt;=$E369,IF(Y153*$C$23&gt;MAX($C$22,(Z262*$C$34+Z263*$C$35)*EXP(-$C$12*$C$30)+(Z369*$C$34+Z370*$C$35)*EXP(-$C$14*$C$30)),Y153*$C$23,(Z369*$C$34+Z370*$C$35)*EXP(-$C$14*$C$30)),"")</f>
        <v/>
      </c>
      <c r="Z369" s="65">
        <f>IF(Z$341&gt;=$E369,IF(Z153*$C$23&gt;MAX($C$22,(AA262*$C$34+AA263*$C$35)*EXP(-$C$12*$C$30)+(AA369*$C$34+AA370*$C$35)*EXP(-$C$14*$C$30)),Z153*$C$23,(AA369*$C$34+AA370*$C$35)*EXP(-$C$14*$C$30)),"")</f>
        <v/>
      </c>
      <c r="AA369" s="65">
        <f>IF(AA$341&gt;=$E369,IF(AA153*$C$23&gt;MAX($C$22,(AB262*$C$34+AB263*$C$35)*EXP(-$C$12*$C$30)+(AB369*$C$34+AB370*$C$35)*EXP(-$C$14*$C$30)),AA153*$C$23,(AB369*$C$34+AB370*$C$35)*EXP(-$C$14*$C$30)),"")</f>
        <v/>
      </c>
      <c r="AB369" s="65">
        <f>IF(AB$341&gt;=$E369,IF(AB153*$C$23&gt;MAX($C$22,(AC262*$C$34+AC263*$C$35)*EXP(-$C$12*$C$30)+(AC369*$C$34+AC370*$C$35)*EXP(-$C$14*$C$30)),AB153*$C$23,(AC369*$C$34+AC370*$C$35)*EXP(-$C$14*$C$30)),"")</f>
        <v/>
      </c>
      <c r="AC369" s="65">
        <f>IF(AC$341&gt;=$E369,IF(AC153*$C$23&gt;MAX($C$22,(AD262*$C$34+AD263*$C$35)*EXP(-$C$12*$C$30)+(AD369*$C$34+AD370*$C$35)*EXP(-$C$14*$C$30)),AC153*$C$23,(AD369*$C$34+AD370*$C$35)*EXP(-$C$14*$C$30)),"")</f>
        <v/>
      </c>
      <c r="AD369" s="65">
        <f>IF(AD$341&gt;=$E369,IF(AD153*$C$23&gt;MAX($C$22,(AE262*$C$34+AE263*$C$35)*EXP(-$C$12*$C$30)+(AE369*$C$34+AE370*$C$35)*EXP(-$C$14*$C$30)),AD153*$C$23,(AE369*$C$34+AE370*$C$35)*EXP(-$C$14*$C$30)),"")</f>
        <v/>
      </c>
      <c r="AE369" s="65">
        <f>IF(AE$341&gt;=$E369,IF(AE153*$C$23&gt;MAX($C$22,(AF262*$C$34+AF263*$C$35)*EXP(-$C$12*$C$30)+(AF369*$C$34+AF370*$C$35)*EXP(-$C$14*$C$30)),AE153*$C$23,(AF369*$C$34+AF370*$C$35)*EXP(-$C$14*$C$30)),"")</f>
        <v/>
      </c>
      <c r="AF369" s="65">
        <f>IF(AF$341&gt;=$E369,IF(AF153*$C$23&gt;MAX($C$22,(AG262*$C$34+AG263*$C$35)*EXP(-$C$12*$C$30)+(AG369*$C$34+AG370*$C$35)*EXP(-$C$14*$C$30)),AF153*$C$23,(AG369*$C$34+AG370*$C$35)*EXP(-$C$14*$C$30)),"")</f>
        <v/>
      </c>
      <c r="AG369" s="65">
        <f>IF(AG$341&gt;=$E369,IF(AG153*$C$23&gt;MAX($C$22,(AH262*$C$34+AH263*$C$35)*EXP(-$C$12*$C$30)+(AH369*$C$34+AH370*$C$35)*EXP(-$C$14*$C$30)),AG153*$C$23,(AH369*$C$34+AH370*$C$35)*EXP(-$C$14*$C$30)),"")</f>
        <v/>
      </c>
      <c r="AH369" s="65">
        <f>IF(AH$341&gt;=$E369,IF(AH153*$C$23&gt;MAX($C$22,(AI262*$C$34+AI263*$C$35)*EXP(-$C$12*$C$30)+(AI369*$C$34+AI370*$C$35)*EXP(-$C$14*$C$30)),AH153*$C$23,(AI369*$C$34+AI370*$C$35)*EXP(-$C$14*$C$30)),"")</f>
        <v/>
      </c>
      <c r="AI369" s="65">
        <f>IF(AI$341&gt;=$E369,IF(AI153*$C$23&gt;MAX($C$22,(AJ262*$C$34+AJ263*$C$35)*EXP(-$C$12*$C$30)+(AJ369*$C$34+AJ370*$C$35)*EXP(-$C$14*$C$30)),AI153*$C$23,(AJ369*$C$34+AJ370*$C$35)*EXP(-$C$14*$C$30)),"")</f>
        <v/>
      </c>
      <c r="AJ369" s="65">
        <f>IF(AJ$341&gt;=$E369,IF(AJ153*$C$23&gt;MAX($C$22,(AK262*$C$34+AK263*$C$35)*EXP(-$C$12*$C$30)+(AK369*$C$34+AK370*$C$35)*EXP(-$C$14*$C$30)),AJ153*$C$23,(AK369*$C$34+AK370*$C$35)*EXP(-$C$14*$C$30)),"")</f>
        <v/>
      </c>
      <c r="AK369" s="65">
        <f>IF(AK$341&gt;=$E369,IF(AK153*$C$23&gt;MAX($C$22,(AL262*$C$34+AL263*$C$35)*EXP(-$C$12*$C$30)+(AL369*$C$34+AL370*$C$35)*EXP(-$C$14*$C$30)),AK153*$C$23,(AL369*$C$34+AL370*$C$35)*EXP(-$C$14*$C$30)),"")</f>
        <v/>
      </c>
      <c r="AL369" s="65">
        <f>IF(AL$341&gt;=$E369,IF(AL153*$C$23&gt;MAX($C$22,(AM262*$C$34+AM263*$C$35)*EXP(-$C$12*$C$30)+(AM369*$C$34+AM370*$C$35)*EXP(-$C$14*$C$30)),AL153*$C$23,(AM369*$C$34+AM370*$C$35)*EXP(-$C$14*$C$30)),"")</f>
        <v/>
      </c>
      <c r="AM369" s="65">
        <f>IF(AM$341&gt;=$E369,IF(AM153*$C$23&gt;MAX($C$22,(AN262*$C$34+AN263*$C$35)*EXP(-$C$12*$C$30)+(AN369*$C$34+AN370*$C$35)*EXP(-$C$14*$C$30)),AM153*$C$23,(AN369*$C$34+AN370*$C$35)*EXP(-$C$14*$C$30)),"")</f>
        <v/>
      </c>
      <c r="AN369" s="65">
        <f>IF(AN$341&gt;=$E369,IF(AN153*$C$23&gt;MAX($C$22,(AO262*$C$34+AO263*$C$35)*EXP(-$C$12*$C$30)+(AO369*$C$34+AO370*$C$35)*EXP(-$C$14*$C$30)),AN153*$C$23,(AO369*$C$34+AO370*$C$35)*EXP(-$C$14*$C$30)),"")</f>
        <v/>
      </c>
      <c r="AO369" s="65">
        <f>IF(AO$341&gt;=$E369,IF(AO153*$C$23&gt;MAX($C$22,(AP262*$C$34+AP263*$C$35)*EXP(-$C$12*$C$30)+(AP369*$C$34+AP370*$C$35)*EXP(-$C$14*$C$30)),AO153*$C$23,(AP369*$C$34+AP370*$C$35)*EXP(-$C$14*$C$30)),"")</f>
        <v/>
      </c>
      <c r="AP369" s="65">
        <f>IF(AP$341&gt;=$E369,IF(AP153*$C$23&gt;MAX($C$22,(AQ262*$C$34+AQ263*$C$35)*EXP(-$C$12*$C$30)+(AQ369*$C$34+AQ370*$C$35)*EXP(-$C$14*$C$30)),AP153*$C$23,(AQ369*$C$34+AQ370*$C$35)*EXP(-$C$14*$C$30)),"")</f>
        <v/>
      </c>
      <c r="AQ369" s="65">
        <f>IF(AQ$341&gt;=$E369,IF(AQ153*$C$23&gt;MAX($C$22,(AR262*$C$34+AR263*$C$35)*EXP(-$C$12*$C$30)+(AR369*$C$34+AR370*$C$35)*EXP(-$C$14*$C$30)),AQ153*$C$23,(AR369*$C$34+AR370*$C$35)*EXP(-$C$14*$C$30)),"")</f>
        <v/>
      </c>
      <c r="AR369" s="65">
        <f>IF(AR$341&gt;=$E369,IF(AR153*$C$23&gt;MAX($C$22,(AS262*$C$34+AS263*$C$35)*EXP(-$C$12*$C$30)+(AS369*$C$34+AS370*$C$35)*EXP(-$C$14*$C$30)),AR153*$C$23,(AS369*$C$34+AS370*$C$35)*EXP(-$C$14*$C$30)),"")</f>
        <v/>
      </c>
      <c r="AS369" s="65">
        <f>IF(AS$341&gt;=$E369,IF(AS153*$C$23&gt;MAX($C$22,(AT262*$C$34+AT263*$C$35)*EXP(-$C$12*$C$30)+(AT369*$C$34+AT370*$C$35)*EXP(-$C$14*$C$30)),AS153*$C$23,(AT369*$C$34+AT370*$C$35)*EXP(-$C$14*$C$30)),"")</f>
        <v/>
      </c>
      <c r="AT369" s="65">
        <f>IF(AT$341&gt;=$E369,IF(AT153*$C$23&gt;MAX($C$22,(AU262*$C$34+AU263*$C$35)*EXP(-$C$12*$C$30)+(AU369*$C$34+AU370*$C$35)*EXP(-$C$14*$C$30)),AT153*$C$23,(AU369*$C$34+AU370*$C$35)*EXP(-$C$14*$C$30)),"")</f>
        <v/>
      </c>
      <c r="AU369" s="65">
        <f>IF(AU$341&gt;=$E369,IF(AU153*$C$23&gt;MAX($C$22,(AV262*$C$34+AV263*$C$35)*EXP(-$C$12*$C$30)+(AV369*$C$34+AV370*$C$35)*EXP(-$C$14*$C$30)),AU153*$C$23,(AV369*$C$34+AV370*$C$35)*EXP(-$C$14*$C$30)),"")</f>
        <v/>
      </c>
      <c r="AV369" s="65">
        <f>IF(AV$341&gt;=$E369,IF(AV153*$C$23&gt;MAX($C$22,(AW262*$C$34+AW263*$C$35)*EXP(-$C$12*$C$30)+(AW369*$C$34+AW370*$C$35)*EXP(-$C$14*$C$30)),AV153*$C$23,(AW369*$C$34+AW370*$C$35)*EXP(-$C$14*$C$30)),"")</f>
        <v/>
      </c>
      <c r="AW369" s="65">
        <f>IF(AW$341&gt;=$E369,IF(AW153*$C$23&gt;MAX($C$22,(AX262*$C$34+AX263*$C$35)*EXP(-$C$12*$C$30)+(AX369*$C$34+AX370*$C$35)*EXP(-$C$14*$C$30)),AW153*$C$23,(AX369*$C$34+AX370*$C$35)*EXP(-$C$14*$C$30)),"")</f>
        <v/>
      </c>
      <c r="AX369" s="65">
        <f>IF(AX$341&gt;=$E369,IF(AX153*$C$23&gt;MAX($C$22,(AY262*$C$34+AY263*$C$35)*EXP(-$C$12*$C$30)+(AY369*$C$34+AY370*$C$35)*EXP(-$C$14*$C$30)),AX153*$C$23,(AY369*$C$34+AY370*$C$35)*EXP(-$C$14*$C$30)),"")</f>
        <v/>
      </c>
      <c r="AY369" s="65">
        <f>IF(AY$341&gt;=$E369,IF(AY153*$C$23&gt;MAX($C$22,(AZ262*$C$34+AZ263*$C$35)*EXP(-$C$12*$C$30)+(AZ369*$C$34+AZ370*$C$35)*EXP(-$C$14*$C$30)),AY153*$C$23,(AZ369*$C$34+AZ370*$C$35)*EXP(-$C$14*$C$30)),"")</f>
        <v/>
      </c>
      <c r="AZ369" s="65">
        <f>IF(AZ$341&gt;=$E369,IF(AZ153*$C$23&gt;MAX($C$22,(BA262*$C$34+BA263*$C$35)*EXP(-$C$12*$C$30)+(BA369*$C$34+BA370*$C$35)*EXP(-$C$14*$C$30)),AZ153*$C$23,(BA369*$C$34+BA370*$C$35)*EXP(-$C$14*$C$30)),"")</f>
        <v/>
      </c>
      <c r="BA369" s="65">
        <f>IF(BA$341&gt;=$E369,IF(BA153*$C$23&gt;MAX($C$22,(BB262*$C$34+BB263*$C$35)*EXP(-$C$12*$C$30)+(BB369*$C$34+BB370*$C$35)*EXP(-$C$14*$C$30)),BA153*$C$23,(BB369*$C$34+BB370*$C$35)*EXP(-$C$14*$C$30)),"")</f>
        <v/>
      </c>
      <c r="BB369" s="65">
        <f>IF(BB$341&gt;=$E369,IF(BB153*$C$23&gt;MAX($C$22,(BC262*$C$34+BC263*$C$35)*EXP(-$C$12*$C$30)+(BC369*$C$34+BC370*$C$35)*EXP(-$C$14*$C$30)),BB153*$C$23,(BC369*$C$34+BC370*$C$35)*EXP(-$C$14*$C$30)),"")</f>
        <v/>
      </c>
      <c r="BC369" s="65">
        <f>IF(BC$341&gt;=$E369,IF(BC153*$C$23&gt;MAX($C$22,(BD262*$C$34+BD263*$C$35)*EXP(-$C$12*$C$30)+(BD369*$C$34+BD370*$C$35)*EXP(-$C$14*$C$30)),BC153*$C$23,(BD369*$C$34+BD370*$C$35)*EXP(-$C$14*$C$30)),"")</f>
        <v/>
      </c>
      <c r="BD369" s="65">
        <f>IF(BD$341&gt;=$E369,IF(BD153*$C$23&gt;MAX($C$22,(BE262*$C$34+BE263*$C$35)*EXP(-$C$12*$C$30)+(BE369*$C$34+BE370*$C$35)*EXP(-$C$14*$C$30)),BD153*$C$23,(BE369*$C$34+BE370*$C$35)*EXP(-$C$14*$C$30)),"")</f>
        <v/>
      </c>
      <c r="BE369" s="65">
        <f>IF(BE$341&gt;=$E369,IF(BE153*$C$23&gt;MAX($C$22,(BF262*$C$34+BF263*$C$35)*EXP(-$C$12*$C$30)+(BF369*$C$34+BF370*$C$35)*EXP(-$C$14*$C$30)),BE153*$C$23,(BF369*$C$34+BF370*$C$35)*EXP(-$C$14*$C$30)),"")</f>
        <v/>
      </c>
      <c r="BF369" s="65">
        <f>IF(BF$341&gt;=$E369,IF(BF153*$C$23&gt;MAX($C$22,(BG262*$C$34+BG263*$C$35)*EXP(-$C$12*$C$30)+(BG369*$C$34+BG370*$C$35)*EXP(-$C$14*$C$30)),BF153*$C$23,(BG369*$C$34+BG370*$C$35)*EXP(-$C$14*$C$30)),"")</f>
        <v/>
      </c>
      <c r="BG369" s="65">
        <f>IF(BG$341&gt;=$E369,IF(BG153*$C$23&gt;MAX($C$22,(BH262*$C$34+BH263*$C$35)*EXP(-$C$12*$C$30)+(BH369*$C$34+BH370*$C$35)*EXP(-$C$14*$C$30)),BG153*$C$23,(BH369*$C$34+BH370*$C$35)*EXP(-$C$14*$C$30)),"")</f>
        <v/>
      </c>
      <c r="BH369" s="65">
        <f>IF(BH$341&gt;=$E369,IF(BH153*$C$23&gt;MAX($C$22,(BI262*$C$34+BI263*$C$35)*EXP(-$C$12*$C$30)+(BI369*$C$34+BI370*$C$35)*EXP(-$C$14*$C$30)),BH153*$C$23,(BI369*$C$34+BI370*$C$35)*EXP(-$C$14*$C$30)),"")</f>
        <v/>
      </c>
      <c r="BI369" s="65">
        <f>IF(BI$341&gt;=$E369,IF(BI153*$C$23&gt;MAX($C$22,(BJ262*$C$34+BJ263*$C$35)*EXP(-$C$12*$C$30)+(BJ369*$C$34+BJ370*$C$35)*EXP(-$C$14*$C$30)),BI153*$C$23,(BJ369*$C$34+BJ370*$C$35)*EXP(-$C$14*$C$30)),"")</f>
        <v/>
      </c>
      <c r="BJ369" s="65">
        <f>IF(BJ$341&gt;=$E369,IF(BJ153*$C$23&gt;MAX($C$22,(BK262*$C$34+BK263*$C$35)*EXP(-$C$12*$C$30)+(BK369*$C$34+BK370*$C$35)*EXP(-$C$14*$C$30)),BJ153*$C$23,(BK369*$C$34+BK370*$C$35)*EXP(-$C$14*$C$30)),"")</f>
        <v/>
      </c>
      <c r="BK369" s="65">
        <f>IF(BK$341&gt;=$E369,IF(BK153*$C$23&gt;MAX($C$22,(BL262*$C$34+BL263*$C$35)*EXP(-$C$12*$C$30)+(BL369*$C$34+BL370*$C$35)*EXP(-$C$14*$C$30)),BK153*$C$23,(BL369*$C$34+BL370*$C$35)*EXP(-$C$14*$C$30)),"")</f>
        <v/>
      </c>
      <c r="BL369" s="65">
        <f>IF(BL$341&gt;=$E369,IF(BL153*$C$23&gt;MAX($C$22,(BM262*$C$34+BM263*$C$35)*EXP(-$C$12*$C$30)+(BM369*$C$34+BM370*$C$35)*EXP(-$C$14*$C$30)),BL153*$C$23,(BM369*$C$34+BM370*$C$35)*EXP(-$C$14*$C$30)),"")</f>
        <v/>
      </c>
      <c r="BM369" s="65">
        <f>IF(BM$341&gt;=$E369,IF(BM153*$C$23&gt;MAX($C$22,(BN262*$C$34+BN263*$C$35)*EXP(-$C$12*$C$30)+(BN369*$C$34+BN370*$C$35)*EXP(-$C$14*$C$30)),BM153*$C$23,(BN369*$C$34+BN370*$C$35)*EXP(-$C$14*$C$30)),"")</f>
        <v/>
      </c>
      <c r="BN369" s="65">
        <f>IF(BN$341&gt;=$E369,IF(BN153*$C$23&gt;MAX($C$22,(BO262*$C$34+BO263*$C$35)*EXP(-$C$12*$C$30)+(BO369*$C$34+BO370*$C$35)*EXP(-$C$14*$C$30)),BN153*$C$23,(BO369*$C$34+BO370*$C$35)*EXP(-$C$14*$C$30)),"")</f>
        <v/>
      </c>
      <c r="BO369" s="65">
        <f>IF(BO$341&gt;=$E369,IF(BO153*$C$23&gt;MAX($C$22,(BP262*$C$34+BP263*$C$35)*EXP(-$C$12*$C$30)+(BP369*$C$34+BP370*$C$35)*EXP(-$C$14*$C$30)),BO153*$C$23,(BP369*$C$34+BP370*$C$35)*EXP(-$C$14*$C$30)),"")</f>
        <v/>
      </c>
      <c r="BP369" s="65">
        <f>IF(BP$341&gt;=$E369,IF(BP153*$C$23&gt;MAX($C$22,(BQ262*$C$34+BQ263*$C$35)*EXP(-$C$12*$C$30)+(BQ369*$C$34+BQ370*$C$35)*EXP(-$C$14*$C$30)),BP153*$C$23,(BQ369*$C$34+BQ370*$C$35)*EXP(-$C$14*$C$30)),"")</f>
        <v/>
      </c>
      <c r="BQ369" s="65">
        <f>IF(BQ$341&gt;=$E369,IF(BQ153*$C$23&gt;MAX($C$22,(BR262*$C$34+BR263*$C$35)*EXP(-$C$12*$C$30)+(BR369*$C$34+BR370*$C$35)*EXP(-$C$14*$C$30)),BQ153*$C$23,(BR369*$C$34+BR370*$C$35)*EXP(-$C$14*$C$30)),"")</f>
        <v/>
      </c>
      <c r="BR369" s="65">
        <f>IF(BR$341&gt;=$E369,IF(BR153*$C$23&gt;MAX($C$22,(BS262*$C$34+BS263*$C$35)*EXP(-$C$12*$C$30)+(BS369*$C$34+BS370*$C$35)*EXP(-$C$14*$C$30)),BR153*$C$23,(BS369*$C$34+BS370*$C$35)*EXP(-$C$14*$C$30)),"")</f>
        <v/>
      </c>
      <c r="BS369" s="65">
        <f>IF(BS$341&gt;=$E369,IF(BS153*$C$23&gt;MAX($C$22,(BT262*$C$34+BT263*$C$35)*EXP(-$C$12*$C$30)+(BT369*$C$34+BT370*$C$35)*EXP(-$C$14*$C$30)),BS153*$C$23,(BT369*$C$34+BT370*$C$35)*EXP(-$C$14*$C$30)),"")</f>
        <v/>
      </c>
      <c r="BT369" s="65">
        <f>IF(BT$341&gt;=$E369,IF(BT153*$C$23&gt;MAX($C$22,(BU262*$C$34+BU263*$C$35)*EXP(-$C$12*$C$30)+(BU369*$C$34+BU370*$C$35)*EXP(-$C$14*$C$30)),BT153*$C$23,(BU369*$C$34+BU370*$C$35)*EXP(-$C$14*$C$30)),"")</f>
        <v/>
      </c>
      <c r="BU369" s="65">
        <f>IF(BU$341&gt;=$E369,IF(BU153*$C$23&gt;MAX($C$22,(BV262*$C$34+BV263*$C$35)*EXP(-$C$12*$C$30)+(BV369*$C$34+BV370*$C$35)*EXP(-$C$14*$C$30)),BU153*$C$23,(BV369*$C$34+BV370*$C$35)*EXP(-$C$14*$C$30)),"")</f>
        <v/>
      </c>
      <c r="BV369" s="65">
        <f>IF(BV$341&gt;=$E369,IF(BV153*$C$23&gt;MAX($C$22,(BW262*$C$34+BW263*$C$35)*EXP(-$C$12*$C$30)+(BW369*$C$34+BW370*$C$35)*EXP(-$C$14*$C$30)),BV153*$C$23,(BW369*$C$34+BW370*$C$35)*EXP(-$C$14*$C$30)),"")</f>
        <v/>
      </c>
      <c r="BW369" s="65">
        <f>IF(BW$341&gt;=$E369,IF(BW153*$C$23&gt;MAX($C$22,(BX262*$C$34+BX263*$C$35)*EXP(-$C$12*$C$30)+(BX369*$C$34+BX370*$C$35)*EXP(-$C$14*$C$30)),BW153*$C$23,(BX369*$C$34+BX370*$C$35)*EXP(-$C$14*$C$30)),"")</f>
        <v/>
      </c>
      <c r="BX369" s="65">
        <f>IF(BX$341&gt;=$E369,IF(BX153*$C$23&gt;MAX($C$22,(BY262*$C$34+BY263*$C$35)*EXP(-$C$12*$C$30)+(BY369*$C$34+BY370*$C$35)*EXP(-$C$14*$C$30)),BX153*$C$23,(BY369*$C$34+BY370*$C$35)*EXP(-$C$14*$C$30)),"")</f>
        <v/>
      </c>
      <c r="BY369" s="65">
        <f>IF(BY$341&gt;=$E369,IF(BY153*$C$23&gt;MAX($C$22,(BZ262*$C$34+BZ263*$C$35)*EXP(-$C$12*$C$30)+(BZ369*$C$34+BZ370*$C$35)*EXP(-$C$14*$C$30)),BY153*$C$23,(BZ369*$C$34+BZ370*$C$35)*EXP(-$C$14*$C$30)),"")</f>
        <v/>
      </c>
      <c r="BZ369" s="65">
        <f>IF(BZ$341&gt;=$E369,IF(BZ153*$C$23&gt;MAX($C$22,(CA262*$C$34+CA263*$C$35)*EXP(-$C$12*$C$30)+(CA369*$C$34+CA370*$C$35)*EXP(-$C$14*$C$30)),BZ153*$C$23,(CA369*$C$34+CA370*$C$35)*EXP(-$C$14*$C$30)),"")</f>
        <v/>
      </c>
      <c r="CA369" s="65">
        <f>IF(CA$341&gt;=$E369,IF(CA153*$C$23&gt;MAX($C$22,(CB262*$C$34+CB263*$C$35)*EXP(-$C$12*$C$30)+(CB369*$C$34+CB370*$C$35)*EXP(-$C$14*$C$30)),CA153*$C$23,(CB369*$C$34+CB370*$C$35)*EXP(-$C$14*$C$30)),"")</f>
        <v/>
      </c>
      <c r="CB369" s="65">
        <f>IF(CB$341&gt;=$E369,IF(CB153*$C$23&gt;MAX($C$22,(CC262*$C$34+CC263*$C$35)*EXP(-$C$12*$C$30)+(CC369*$C$34+CC370*$C$35)*EXP(-$C$14*$C$30)),CB153*$C$23,(CC369*$C$34+CC370*$C$35)*EXP(-$C$14*$C$30)),"")</f>
        <v/>
      </c>
      <c r="CC369" s="65">
        <f>IF(CC$341&gt;=$E369,IF(CC153*$C$23&gt;MAX($C$22,(CD262*$C$34+CD263*$C$35)*EXP(-$C$12*$C$30)+(CD369*$C$34+CD370*$C$35)*EXP(-$C$14*$C$30)),CC153*$C$23,(CD369*$C$34+CD370*$C$35)*EXP(-$C$14*$C$30)),"")</f>
        <v/>
      </c>
      <c r="CD369" s="65">
        <f>IF(CD$341&gt;=$E369,IF(CD153*$C$23&gt;MAX($C$22,(CE262*$C$34+CE263*$C$35)*EXP(-$C$12*$C$30)+(CE369*$C$34+CE370*$C$35)*EXP(-$C$14*$C$30)),CD153*$C$23,(CE369*$C$34+CE370*$C$35)*EXP(-$C$14*$C$30)),"")</f>
        <v/>
      </c>
      <c r="CE369" s="65">
        <f>IF(CE$341&gt;=$E369,IF(CE153*$C$23&gt;MAX($C$22,(CF262*$C$34+CF263*$C$35)*EXP(-$C$12*$C$30)+(CF369*$C$34+CF370*$C$35)*EXP(-$C$14*$C$30)),CE153*$C$23,(CF369*$C$34+CF370*$C$35)*EXP(-$C$14*$C$30)),"")</f>
        <v/>
      </c>
      <c r="CF369" s="65">
        <f>IF(CF$341&gt;=$E369,IF(CF153*$C$23&gt;MAX($C$22,(CG262*$C$34+CG263*$C$35)*EXP(-$C$12*$C$30)+(CG369*$C$34+CG370*$C$35)*EXP(-$C$14*$C$30)),CF153*$C$23,(CG369*$C$34+CG370*$C$35)*EXP(-$C$14*$C$30)),"")</f>
        <v/>
      </c>
      <c r="CG369" s="65">
        <f>IF(CG$341&gt;=$E369,IF(CG153*$C$23&gt;MAX($C$22,(CH262*$C$34+CH263*$C$35)*EXP(-$C$12*$C$30)+(CH369*$C$34+CH370*$C$35)*EXP(-$C$14*$C$30)),CG153*$C$23,(CH369*$C$34+CH370*$C$35)*EXP(-$C$14*$C$30)),"")</f>
        <v/>
      </c>
      <c r="CH369" s="65">
        <f>IF(CH$341&gt;=$E369,IF(CH153*$C$23&gt;MAX($C$22,(CI262*$C$34+CI263*$C$35)*EXP(-$C$12*$C$30)+(CI369*$C$34+CI370*$C$35)*EXP(-$C$14*$C$30)),CH153*$C$23,(CI369*$C$34+CI370*$C$35)*EXP(-$C$14*$C$30)),"")</f>
        <v/>
      </c>
      <c r="CI369" s="65">
        <f>IF(CI$341&gt;=$E369,IF(CI153*$C$23&gt;MAX($C$22,(CJ262*$C$34+CJ263*$C$35)*EXP(-$C$12*$C$30)+(CJ369*$C$34+CJ370*$C$35)*EXP(-$C$14*$C$30)),CI153*$C$23,(CJ369*$C$34+CJ370*$C$35)*EXP(-$C$14*$C$30)),"")</f>
        <v/>
      </c>
      <c r="CJ369" s="65">
        <f>IF(CJ$341&gt;=$E369,IF(CJ153*$C$23&gt;MAX($C$22,(CK262*$C$34+CK263*$C$35)*EXP(-$C$12*$C$30)+(CK369*$C$34+CK370*$C$35)*EXP(-$C$14*$C$30)),CJ153*$C$23,(CK369*$C$34+CK370*$C$35)*EXP(-$C$14*$C$30)),"")</f>
        <v/>
      </c>
      <c r="CK369" s="65">
        <f>IF(CK$341&gt;=$E369,IF(CK153*$C$23&gt;MAX($C$22,(CL262*$C$34+CL263*$C$35)*EXP(-$C$12*$C$30)+(CL369*$C$34+CL370*$C$35)*EXP(-$C$14*$C$30)),CK153*$C$23,(CL369*$C$34+CL370*$C$35)*EXP(-$C$14*$C$30)),"")</f>
        <v/>
      </c>
      <c r="CL369" s="65">
        <f>IF(CL$341&gt;=$E369,IF(CL153*$C$23&gt;MAX($C$22,(CM262*$C$34+CM263*$C$35)*EXP(-$C$12*$C$30)+(CM369*$C$34+CM370*$C$35)*EXP(-$C$14*$C$30)),CL153*$C$23,(CM369*$C$34+CM370*$C$35)*EXP(-$C$14*$C$30)),"")</f>
        <v/>
      </c>
      <c r="CM369" s="65">
        <f>IF(CM$341&gt;=$E369,IF(CM153*$C$23&gt;MAX($C$22,(CN262*$C$34+CN263*$C$35)*EXP(-$C$12*$C$30)+(CN369*$C$34+CN370*$C$35)*EXP(-$C$14*$C$30)),CM153*$C$23,(CN369*$C$34+CN370*$C$35)*EXP(-$C$14*$C$30)),"")</f>
        <v/>
      </c>
      <c r="CN369" s="65">
        <f>IF(CN$341&gt;=$E369,IF(CN153*$C$23&gt;MAX($C$22,(CO262*$C$34+CO263*$C$35)*EXP(-$C$12*$C$30)+(CO369*$C$34+CO370*$C$35)*EXP(-$C$14*$C$30)),CN153*$C$23,(CO369*$C$34+CO370*$C$35)*EXP(-$C$14*$C$30)),"")</f>
        <v/>
      </c>
      <c r="CO369" s="65">
        <f>IF(CO$341&gt;=$E369,IF(CO153*$C$23&gt;MAX($C$22,(CP262*$C$34+CP263*$C$35)*EXP(-$C$12*$C$30)+(CP369*$C$34+CP370*$C$35)*EXP(-$C$14*$C$30)),CO153*$C$23,(CP369*$C$34+CP370*$C$35)*EXP(-$C$14*$C$30)),"")</f>
        <v/>
      </c>
      <c r="CP369" s="65">
        <f>IF(CP$341&gt;=$E369,IF(CP153*$C$23&gt;MAX($C$22,(CQ262*$C$34+CQ263*$C$35)*EXP(-$C$12*$C$30)+(CQ369*$C$34+CQ370*$C$35)*EXP(-$C$14*$C$30)),CP153*$C$23,(CQ369*$C$34+CQ370*$C$35)*EXP(-$C$14*$C$30)),"")</f>
        <v/>
      </c>
      <c r="CQ369" s="65">
        <f>IF(CQ$341&gt;=$E369,IF(CQ153*$C$23&gt;MAX($C$22,(CR262*$C$34+CR263*$C$35)*EXP(-$C$12*$C$30)+(CR369*$C$34+CR370*$C$35)*EXP(-$C$14*$C$30)),CQ153*$C$23,(CR369*$C$34+CR370*$C$35)*EXP(-$C$14*$C$30)),"")</f>
        <v/>
      </c>
      <c r="CR369" s="65">
        <f>IF(CR$341&gt;=$E369,IF(CR153*$C$23&gt;MAX($C$22,(CS262*$C$34+CS263*$C$35)*EXP(-$C$12*$C$30)+(CS369*$C$34+CS370*$C$35)*EXP(-$C$14*$C$30)),CR153*$C$23,(CS369*$C$34+CS370*$C$35)*EXP(-$C$14*$C$30)),"")</f>
        <v/>
      </c>
      <c r="CS369" s="65">
        <f>IF(CS$341&gt;=$E369,IF(CS153*$C$23&gt;MAX($C$22,(CT262*$C$34+CT263*$C$35)*EXP(-$C$12*$C$30)+(CT369*$C$34+CT370*$C$35)*EXP(-$C$14*$C$30)),CS153*$C$23,(CT369*$C$34+CT370*$C$35)*EXP(-$C$14*$C$30)),"")</f>
        <v/>
      </c>
      <c r="CT369" s="65">
        <f>IF(CT$341&gt;=$E369,IF(CT153*$C$23&gt;MAX($C$22,(CU262*$C$34+CU263*$C$35)*EXP(-$C$12*$C$30)+(CU369*$C$34+CU370*$C$35)*EXP(-$C$14*$C$30)),CT153*$C$23,(CU369*$C$34+CU370*$C$35)*EXP(-$C$14*$C$30)),"")</f>
        <v/>
      </c>
      <c r="CU369" s="65">
        <f>IF(CU$341&gt;=$E369,IF(CU153*$C$23&gt;MAX($C$22,(CV262*$C$34+CV263*$C$35)*EXP(-$C$12*$C$30)+(CV369*$C$34+CV370*$C$35)*EXP(-$C$14*$C$30)),CU153*$C$23,(CV369*$C$34+CV370*$C$35)*EXP(-$C$14*$C$30)),"")</f>
        <v/>
      </c>
      <c r="CV369" s="65">
        <f>IF(CV$341&gt;=$E369,IF(CV153*$C$23&gt;MAX($C$22,(CW262*$C$34+CW263*$C$35)*EXP(-$C$12*$C$30)+(CW369*$C$34+CW370*$C$35)*EXP(-$C$14*$C$30)),CV153*$C$23,(CW369*$C$34+CW370*$C$35)*EXP(-$C$14*$C$30)),"")</f>
        <v/>
      </c>
      <c r="CW369" s="65">
        <f>IF(CW$341&gt;=$E369,IF(CW153*$C$23&gt;MAX($C$22,(CX262*$C$34+CX263*$C$35)*EXP(-$C$12*$C$30)+(CX369*$C$34+CX370*$C$35)*EXP(-$C$14*$C$30)),CW153*$C$23,(CX369*$C$34+CX370*$C$35)*EXP(-$C$14*$C$30)),"")</f>
        <v/>
      </c>
      <c r="CX369" s="65">
        <f>IF(CX$341&gt;=$E369,IF(CX153*$C$23&gt;MAX($C$22,(CY262*$C$34+CY263*$C$35)*EXP(-$C$12*$C$30)+(CY369*$C$34+CY370*$C$35)*EXP(-$C$14*$C$30)),CX153*$C$23,(CY369*$C$34+CY370*$C$35)*EXP(-$C$14*$C$30)),"")</f>
        <v/>
      </c>
      <c r="CY369" s="65">
        <f>IF(CY$341&gt;=$E369,IF(CY153*$C$23&gt;MAX($C$22,(CZ262*$C$34+CZ263*$C$35)*EXP(-$C$12*$C$30)+(CZ369*$C$34+CZ370*$C$35)*EXP(-$C$14*$C$30)),CY153*$C$23,(CZ369*$C$34+CZ370*$C$35)*EXP(-$C$14*$C$30)),"")</f>
        <v/>
      </c>
      <c r="CZ369" s="65">
        <f>IF(CZ$341&gt;=$E369,IF(CZ153*$C$23&gt;MAX($C$22,(DA262*$C$34+DA263*$C$35)*EXP(-$C$12*$C$30)+(DA369*$C$34+DA370*$C$35)*EXP(-$C$14*$C$30)),CZ153*$C$23,(DA369*$C$34+DA370*$C$35)*EXP(-$C$14*$C$30)),"")</f>
        <v/>
      </c>
      <c r="DA369" s="65">
        <f>IF(DA$341&gt;=$E369,IF(DA153*$C$23&gt;MAX($C$22,(DB262*$C$34+DB263*$C$35)*EXP(-$C$12*$C$30)+(DB369*$C$34+DB370*$C$35)*EXP(-$C$14*$C$30)),DA153*$C$23,(DB369*$C$34+DB370*$C$35)*EXP(-$C$14*$C$30)),"")</f>
        <v/>
      </c>
      <c r="DB369" s="65">
        <f>IF(DB$341&gt;=$E369,IF(DB153*$C$23&gt;MAX($C$22,(DC262*$C$34+DC263*$C$35)*EXP(-$C$12*$C$30)+(DC369*$C$34+DC370*$C$35)*EXP(-$C$14*$C$30)),DB153*$C$23,(DC369*$C$34+DC370*$C$35)*EXP(-$C$14*$C$30)),"")</f>
        <v/>
      </c>
      <c r="DC369" s="65">
        <f>IF(DC$341&gt;=$E369,IF(DC153*$C$23&gt;$C$22,DC153*$C$23,0),"")</f>
        <v/>
      </c>
    </row>
    <row r="370" ht="12" customHeight="1">
      <c r="B370" s="12" t="n"/>
      <c r="C370" s="12" t="n"/>
      <c r="D370" s="12" t="n"/>
      <c r="E370" s="64">
        <f>E369+1</f>
        <v/>
      </c>
      <c r="G370" s="65">
        <f>IF(G$341&gt;=$E370,IF(G154*$C$23&gt;MAX($C$22,(H263*$C$34+H264*$C$35)*EXP(-$C$12*$C$30)+(H370*$C$34+H371*$C$35)*EXP(-$C$14*$C$30)),G154*$C$23,(H370*$C$34+H371*$C$35)*EXP(-$C$14*$C$30)),"")</f>
        <v/>
      </c>
      <c r="H370" s="65">
        <f>IF(H$341&gt;=$E370,IF(H154*$C$23&gt;MAX($C$22,(I263*$C$34+I264*$C$35)*EXP(-$C$12*$C$30)+(I370*$C$34+I371*$C$35)*EXP(-$C$14*$C$30)),H154*$C$23,(I370*$C$34+I371*$C$35)*EXP(-$C$14*$C$30)),"")</f>
        <v/>
      </c>
      <c r="I370" s="65">
        <f>IF(I$341&gt;=$E370,IF(I154*$C$23&gt;MAX($C$22,(J263*$C$34+J264*$C$35)*EXP(-$C$12*$C$30)+(J370*$C$34+J371*$C$35)*EXP(-$C$14*$C$30)),I154*$C$23,(J370*$C$34+J371*$C$35)*EXP(-$C$14*$C$30)),"")</f>
        <v/>
      </c>
      <c r="J370" s="65">
        <f>IF(J$341&gt;=$E370,IF(J154*$C$23&gt;MAX($C$22,(K263*$C$34+K264*$C$35)*EXP(-$C$12*$C$30)+(K370*$C$34+K371*$C$35)*EXP(-$C$14*$C$30)),J154*$C$23,(K370*$C$34+K371*$C$35)*EXP(-$C$14*$C$30)),"")</f>
        <v/>
      </c>
      <c r="K370" s="65">
        <f>IF(K$341&gt;=$E370,IF(K154*$C$23&gt;MAX($C$22,(L263*$C$34+L264*$C$35)*EXP(-$C$12*$C$30)+(L370*$C$34+L371*$C$35)*EXP(-$C$14*$C$30)),K154*$C$23,(L370*$C$34+L371*$C$35)*EXP(-$C$14*$C$30)),"")</f>
        <v/>
      </c>
      <c r="L370" s="65">
        <f>IF(L$341&gt;=$E370,IF(L154*$C$23&gt;MAX($C$22,(M263*$C$34+M264*$C$35)*EXP(-$C$12*$C$30)+(M370*$C$34+M371*$C$35)*EXP(-$C$14*$C$30)),L154*$C$23,(M370*$C$34+M371*$C$35)*EXP(-$C$14*$C$30)),"")</f>
        <v/>
      </c>
      <c r="M370" s="65">
        <f>IF(M$341&gt;=$E370,IF(M154*$C$23&gt;MAX($C$22,(N263*$C$34+N264*$C$35)*EXP(-$C$12*$C$30)+(N370*$C$34+N371*$C$35)*EXP(-$C$14*$C$30)),M154*$C$23,(N370*$C$34+N371*$C$35)*EXP(-$C$14*$C$30)),"")</f>
        <v/>
      </c>
      <c r="N370" s="65">
        <f>IF(N$341&gt;=$E370,IF(N154*$C$23&gt;MAX($C$22,(O263*$C$34+O264*$C$35)*EXP(-$C$12*$C$30)+(O370*$C$34+O371*$C$35)*EXP(-$C$14*$C$30)),N154*$C$23,(O370*$C$34+O371*$C$35)*EXP(-$C$14*$C$30)),"")</f>
        <v/>
      </c>
      <c r="O370" s="65">
        <f>IF(O$341&gt;=$E370,IF(O154*$C$23&gt;MAX($C$22,(P263*$C$34+P264*$C$35)*EXP(-$C$12*$C$30)+(P370*$C$34+P371*$C$35)*EXP(-$C$14*$C$30)),O154*$C$23,(P370*$C$34+P371*$C$35)*EXP(-$C$14*$C$30)),"")</f>
        <v/>
      </c>
      <c r="P370" s="65">
        <f>IF(P$341&gt;=$E370,IF(P154*$C$23&gt;MAX($C$22,(Q263*$C$34+Q264*$C$35)*EXP(-$C$12*$C$30)+(Q370*$C$34+Q371*$C$35)*EXP(-$C$14*$C$30)),P154*$C$23,(Q370*$C$34+Q371*$C$35)*EXP(-$C$14*$C$30)),"")</f>
        <v/>
      </c>
      <c r="Q370" s="65">
        <f>IF(Q$341&gt;=$E370,IF(Q154*$C$23&gt;MAX($C$22,(R263*$C$34+R264*$C$35)*EXP(-$C$12*$C$30)+(R370*$C$34+R371*$C$35)*EXP(-$C$14*$C$30)),Q154*$C$23,(R370*$C$34+R371*$C$35)*EXP(-$C$14*$C$30)),"")</f>
        <v/>
      </c>
      <c r="R370" s="65">
        <f>IF(R$341&gt;=$E370,IF(R154*$C$23&gt;MAX($C$22,(S263*$C$34+S264*$C$35)*EXP(-$C$12*$C$30)+(S370*$C$34+S371*$C$35)*EXP(-$C$14*$C$30)),R154*$C$23,(S370*$C$34+S371*$C$35)*EXP(-$C$14*$C$30)),"")</f>
        <v/>
      </c>
      <c r="S370" s="65">
        <f>IF(S$341&gt;=$E370,IF(S154*$C$23&gt;MAX($C$22,(T263*$C$34+T264*$C$35)*EXP(-$C$12*$C$30)+(T370*$C$34+T371*$C$35)*EXP(-$C$14*$C$30)),S154*$C$23,(T370*$C$34+T371*$C$35)*EXP(-$C$14*$C$30)),"")</f>
        <v/>
      </c>
      <c r="T370" s="65">
        <f>IF(T$341&gt;=$E370,IF(T154*$C$23&gt;MAX($C$22,(U263*$C$34+U264*$C$35)*EXP(-$C$12*$C$30)+(U370*$C$34+U371*$C$35)*EXP(-$C$14*$C$30)),T154*$C$23,(U370*$C$34+U371*$C$35)*EXP(-$C$14*$C$30)),"")</f>
        <v/>
      </c>
      <c r="U370" s="65">
        <f>IF(U$341&gt;=$E370,IF(U154*$C$23&gt;MAX($C$22,(V263*$C$34+V264*$C$35)*EXP(-$C$12*$C$30)+(V370*$C$34+V371*$C$35)*EXP(-$C$14*$C$30)),U154*$C$23,(V370*$C$34+V371*$C$35)*EXP(-$C$14*$C$30)),"")</f>
        <v/>
      </c>
      <c r="V370" s="65">
        <f>IF(V$341&gt;=$E370,IF(V154*$C$23&gt;MAX($C$22,(W263*$C$34+W264*$C$35)*EXP(-$C$12*$C$30)+(W370*$C$34+W371*$C$35)*EXP(-$C$14*$C$30)),V154*$C$23,(W370*$C$34+W371*$C$35)*EXP(-$C$14*$C$30)),"")</f>
        <v/>
      </c>
      <c r="W370" s="65">
        <f>IF(W$341&gt;=$E370,IF(W154*$C$23&gt;MAX($C$22,(X263*$C$34+X264*$C$35)*EXP(-$C$12*$C$30)+(X370*$C$34+X371*$C$35)*EXP(-$C$14*$C$30)),W154*$C$23,(X370*$C$34+X371*$C$35)*EXP(-$C$14*$C$30)),"")</f>
        <v/>
      </c>
      <c r="X370" s="65">
        <f>IF(X$341&gt;=$E370,IF(X154*$C$23&gt;MAX($C$22,(Y263*$C$34+Y264*$C$35)*EXP(-$C$12*$C$30)+(Y370*$C$34+Y371*$C$35)*EXP(-$C$14*$C$30)),X154*$C$23,(Y370*$C$34+Y371*$C$35)*EXP(-$C$14*$C$30)),"")</f>
        <v/>
      </c>
      <c r="Y370" s="65">
        <f>IF(Y$341&gt;=$E370,IF(Y154*$C$23&gt;MAX($C$22,(Z263*$C$34+Z264*$C$35)*EXP(-$C$12*$C$30)+(Z370*$C$34+Z371*$C$35)*EXP(-$C$14*$C$30)),Y154*$C$23,(Z370*$C$34+Z371*$C$35)*EXP(-$C$14*$C$30)),"")</f>
        <v/>
      </c>
      <c r="Z370" s="65">
        <f>IF(Z$341&gt;=$E370,IF(Z154*$C$23&gt;MAX($C$22,(AA263*$C$34+AA264*$C$35)*EXP(-$C$12*$C$30)+(AA370*$C$34+AA371*$C$35)*EXP(-$C$14*$C$30)),Z154*$C$23,(AA370*$C$34+AA371*$C$35)*EXP(-$C$14*$C$30)),"")</f>
        <v/>
      </c>
      <c r="AA370" s="65">
        <f>IF(AA$341&gt;=$E370,IF(AA154*$C$23&gt;MAX($C$22,(AB263*$C$34+AB264*$C$35)*EXP(-$C$12*$C$30)+(AB370*$C$34+AB371*$C$35)*EXP(-$C$14*$C$30)),AA154*$C$23,(AB370*$C$34+AB371*$C$35)*EXP(-$C$14*$C$30)),"")</f>
        <v/>
      </c>
      <c r="AB370" s="65">
        <f>IF(AB$341&gt;=$E370,IF(AB154*$C$23&gt;MAX($C$22,(AC263*$C$34+AC264*$C$35)*EXP(-$C$12*$C$30)+(AC370*$C$34+AC371*$C$35)*EXP(-$C$14*$C$30)),AB154*$C$23,(AC370*$C$34+AC371*$C$35)*EXP(-$C$14*$C$30)),"")</f>
        <v/>
      </c>
      <c r="AC370" s="65">
        <f>IF(AC$341&gt;=$E370,IF(AC154*$C$23&gt;MAX($C$22,(AD263*$C$34+AD264*$C$35)*EXP(-$C$12*$C$30)+(AD370*$C$34+AD371*$C$35)*EXP(-$C$14*$C$30)),AC154*$C$23,(AD370*$C$34+AD371*$C$35)*EXP(-$C$14*$C$30)),"")</f>
        <v/>
      </c>
      <c r="AD370" s="65">
        <f>IF(AD$341&gt;=$E370,IF(AD154*$C$23&gt;MAX($C$22,(AE263*$C$34+AE264*$C$35)*EXP(-$C$12*$C$30)+(AE370*$C$34+AE371*$C$35)*EXP(-$C$14*$C$30)),AD154*$C$23,(AE370*$C$34+AE371*$C$35)*EXP(-$C$14*$C$30)),"")</f>
        <v/>
      </c>
      <c r="AE370" s="65">
        <f>IF(AE$341&gt;=$E370,IF(AE154*$C$23&gt;MAX($C$22,(AF263*$C$34+AF264*$C$35)*EXP(-$C$12*$C$30)+(AF370*$C$34+AF371*$C$35)*EXP(-$C$14*$C$30)),AE154*$C$23,(AF370*$C$34+AF371*$C$35)*EXP(-$C$14*$C$30)),"")</f>
        <v/>
      </c>
      <c r="AF370" s="65">
        <f>IF(AF$341&gt;=$E370,IF(AF154*$C$23&gt;MAX($C$22,(AG263*$C$34+AG264*$C$35)*EXP(-$C$12*$C$30)+(AG370*$C$34+AG371*$C$35)*EXP(-$C$14*$C$30)),AF154*$C$23,(AG370*$C$34+AG371*$C$35)*EXP(-$C$14*$C$30)),"")</f>
        <v/>
      </c>
      <c r="AG370" s="65">
        <f>IF(AG$341&gt;=$E370,IF(AG154*$C$23&gt;MAX($C$22,(AH263*$C$34+AH264*$C$35)*EXP(-$C$12*$C$30)+(AH370*$C$34+AH371*$C$35)*EXP(-$C$14*$C$30)),AG154*$C$23,(AH370*$C$34+AH371*$C$35)*EXP(-$C$14*$C$30)),"")</f>
        <v/>
      </c>
      <c r="AH370" s="65">
        <f>IF(AH$341&gt;=$E370,IF(AH154*$C$23&gt;MAX($C$22,(AI263*$C$34+AI264*$C$35)*EXP(-$C$12*$C$30)+(AI370*$C$34+AI371*$C$35)*EXP(-$C$14*$C$30)),AH154*$C$23,(AI370*$C$34+AI371*$C$35)*EXP(-$C$14*$C$30)),"")</f>
        <v/>
      </c>
      <c r="AI370" s="65">
        <f>IF(AI$341&gt;=$E370,IF(AI154*$C$23&gt;MAX($C$22,(AJ263*$C$34+AJ264*$C$35)*EXP(-$C$12*$C$30)+(AJ370*$C$34+AJ371*$C$35)*EXP(-$C$14*$C$30)),AI154*$C$23,(AJ370*$C$34+AJ371*$C$35)*EXP(-$C$14*$C$30)),"")</f>
        <v/>
      </c>
      <c r="AJ370" s="65">
        <f>IF(AJ$341&gt;=$E370,IF(AJ154*$C$23&gt;MAX($C$22,(AK263*$C$34+AK264*$C$35)*EXP(-$C$12*$C$30)+(AK370*$C$34+AK371*$C$35)*EXP(-$C$14*$C$30)),AJ154*$C$23,(AK370*$C$34+AK371*$C$35)*EXP(-$C$14*$C$30)),"")</f>
        <v/>
      </c>
      <c r="AK370" s="65">
        <f>IF(AK$341&gt;=$E370,IF(AK154*$C$23&gt;MAX($C$22,(AL263*$C$34+AL264*$C$35)*EXP(-$C$12*$C$30)+(AL370*$C$34+AL371*$C$35)*EXP(-$C$14*$C$30)),AK154*$C$23,(AL370*$C$34+AL371*$C$35)*EXP(-$C$14*$C$30)),"")</f>
        <v/>
      </c>
      <c r="AL370" s="65">
        <f>IF(AL$341&gt;=$E370,IF(AL154*$C$23&gt;MAX($C$22,(AM263*$C$34+AM264*$C$35)*EXP(-$C$12*$C$30)+(AM370*$C$34+AM371*$C$35)*EXP(-$C$14*$C$30)),AL154*$C$23,(AM370*$C$34+AM371*$C$35)*EXP(-$C$14*$C$30)),"")</f>
        <v/>
      </c>
      <c r="AM370" s="65">
        <f>IF(AM$341&gt;=$E370,IF(AM154*$C$23&gt;MAX($C$22,(AN263*$C$34+AN264*$C$35)*EXP(-$C$12*$C$30)+(AN370*$C$34+AN371*$C$35)*EXP(-$C$14*$C$30)),AM154*$C$23,(AN370*$C$34+AN371*$C$35)*EXP(-$C$14*$C$30)),"")</f>
        <v/>
      </c>
      <c r="AN370" s="65">
        <f>IF(AN$341&gt;=$E370,IF(AN154*$C$23&gt;MAX($C$22,(AO263*$C$34+AO264*$C$35)*EXP(-$C$12*$C$30)+(AO370*$C$34+AO371*$C$35)*EXP(-$C$14*$C$30)),AN154*$C$23,(AO370*$C$34+AO371*$C$35)*EXP(-$C$14*$C$30)),"")</f>
        <v/>
      </c>
      <c r="AO370" s="65">
        <f>IF(AO$341&gt;=$E370,IF(AO154*$C$23&gt;MAX($C$22,(AP263*$C$34+AP264*$C$35)*EXP(-$C$12*$C$30)+(AP370*$C$34+AP371*$C$35)*EXP(-$C$14*$C$30)),AO154*$C$23,(AP370*$C$34+AP371*$C$35)*EXP(-$C$14*$C$30)),"")</f>
        <v/>
      </c>
      <c r="AP370" s="65">
        <f>IF(AP$341&gt;=$E370,IF(AP154*$C$23&gt;MAX($C$22,(AQ263*$C$34+AQ264*$C$35)*EXP(-$C$12*$C$30)+(AQ370*$C$34+AQ371*$C$35)*EXP(-$C$14*$C$30)),AP154*$C$23,(AQ370*$C$34+AQ371*$C$35)*EXP(-$C$14*$C$30)),"")</f>
        <v/>
      </c>
      <c r="AQ370" s="65">
        <f>IF(AQ$341&gt;=$E370,IF(AQ154*$C$23&gt;MAX($C$22,(AR263*$C$34+AR264*$C$35)*EXP(-$C$12*$C$30)+(AR370*$C$34+AR371*$C$35)*EXP(-$C$14*$C$30)),AQ154*$C$23,(AR370*$C$34+AR371*$C$35)*EXP(-$C$14*$C$30)),"")</f>
        <v/>
      </c>
      <c r="AR370" s="65">
        <f>IF(AR$341&gt;=$E370,IF(AR154*$C$23&gt;MAX($C$22,(AS263*$C$34+AS264*$C$35)*EXP(-$C$12*$C$30)+(AS370*$C$34+AS371*$C$35)*EXP(-$C$14*$C$30)),AR154*$C$23,(AS370*$C$34+AS371*$C$35)*EXP(-$C$14*$C$30)),"")</f>
        <v/>
      </c>
      <c r="AS370" s="65">
        <f>IF(AS$341&gt;=$E370,IF(AS154*$C$23&gt;MAX($C$22,(AT263*$C$34+AT264*$C$35)*EXP(-$C$12*$C$30)+(AT370*$C$34+AT371*$C$35)*EXP(-$C$14*$C$30)),AS154*$C$23,(AT370*$C$34+AT371*$C$35)*EXP(-$C$14*$C$30)),"")</f>
        <v/>
      </c>
      <c r="AT370" s="65">
        <f>IF(AT$341&gt;=$E370,IF(AT154*$C$23&gt;MAX($C$22,(AU263*$C$34+AU264*$C$35)*EXP(-$C$12*$C$30)+(AU370*$C$34+AU371*$C$35)*EXP(-$C$14*$C$30)),AT154*$C$23,(AU370*$C$34+AU371*$C$35)*EXP(-$C$14*$C$30)),"")</f>
        <v/>
      </c>
      <c r="AU370" s="65">
        <f>IF(AU$341&gt;=$E370,IF(AU154*$C$23&gt;MAX($C$22,(AV263*$C$34+AV264*$C$35)*EXP(-$C$12*$C$30)+(AV370*$C$34+AV371*$C$35)*EXP(-$C$14*$C$30)),AU154*$C$23,(AV370*$C$34+AV371*$C$35)*EXP(-$C$14*$C$30)),"")</f>
        <v/>
      </c>
      <c r="AV370" s="65">
        <f>IF(AV$341&gt;=$E370,IF(AV154*$C$23&gt;MAX($C$22,(AW263*$C$34+AW264*$C$35)*EXP(-$C$12*$C$30)+(AW370*$C$34+AW371*$C$35)*EXP(-$C$14*$C$30)),AV154*$C$23,(AW370*$C$34+AW371*$C$35)*EXP(-$C$14*$C$30)),"")</f>
        <v/>
      </c>
      <c r="AW370" s="65">
        <f>IF(AW$341&gt;=$E370,IF(AW154*$C$23&gt;MAX($C$22,(AX263*$C$34+AX264*$C$35)*EXP(-$C$12*$C$30)+(AX370*$C$34+AX371*$C$35)*EXP(-$C$14*$C$30)),AW154*$C$23,(AX370*$C$34+AX371*$C$35)*EXP(-$C$14*$C$30)),"")</f>
        <v/>
      </c>
      <c r="AX370" s="65">
        <f>IF(AX$341&gt;=$E370,IF(AX154*$C$23&gt;MAX($C$22,(AY263*$C$34+AY264*$C$35)*EXP(-$C$12*$C$30)+(AY370*$C$34+AY371*$C$35)*EXP(-$C$14*$C$30)),AX154*$C$23,(AY370*$C$34+AY371*$C$35)*EXP(-$C$14*$C$30)),"")</f>
        <v/>
      </c>
      <c r="AY370" s="65">
        <f>IF(AY$341&gt;=$E370,IF(AY154*$C$23&gt;MAX($C$22,(AZ263*$C$34+AZ264*$C$35)*EXP(-$C$12*$C$30)+(AZ370*$C$34+AZ371*$C$35)*EXP(-$C$14*$C$30)),AY154*$C$23,(AZ370*$C$34+AZ371*$C$35)*EXP(-$C$14*$C$30)),"")</f>
        <v/>
      </c>
      <c r="AZ370" s="65">
        <f>IF(AZ$341&gt;=$E370,IF(AZ154*$C$23&gt;MAX($C$22,(BA263*$C$34+BA264*$C$35)*EXP(-$C$12*$C$30)+(BA370*$C$34+BA371*$C$35)*EXP(-$C$14*$C$30)),AZ154*$C$23,(BA370*$C$34+BA371*$C$35)*EXP(-$C$14*$C$30)),"")</f>
        <v/>
      </c>
      <c r="BA370" s="65">
        <f>IF(BA$341&gt;=$E370,IF(BA154*$C$23&gt;MAX($C$22,(BB263*$C$34+BB264*$C$35)*EXP(-$C$12*$C$30)+(BB370*$C$34+BB371*$C$35)*EXP(-$C$14*$C$30)),BA154*$C$23,(BB370*$C$34+BB371*$C$35)*EXP(-$C$14*$C$30)),"")</f>
        <v/>
      </c>
      <c r="BB370" s="65">
        <f>IF(BB$341&gt;=$E370,IF(BB154*$C$23&gt;MAX($C$22,(BC263*$C$34+BC264*$C$35)*EXP(-$C$12*$C$30)+(BC370*$C$34+BC371*$C$35)*EXP(-$C$14*$C$30)),BB154*$C$23,(BC370*$C$34+BC371*$C$35)*EXP(-$C$14*$C$30)),"")</f>
        <v/>
      </c>
      <c r="BC370" s="65">
        <f>IF(BC$341&gt;=$E370,IF(BC154*$C$23&gt;MAX($C$22,(BD263*$C$34+BD264*$C$35)*EXP(-$C$12*$C$30)+(BD370*$C$34+BD371*$C$35)*EXP(-$C$14*$C$30)),BC154*$C$23,(BD370*$C$34+BD371*$C$35)*EXP(-$C$14*$C$30)),"")</f>
        <v/>
      </c>
      <c r="BD370" s="65">
        <f>IF(BD$341&gt;=$E370,IF(BD154*$C$23&gt;MAX($C$22,(BE263*$C$34+BE264*$C$35)*EXP(-$C$12*$C$30)+(BE370*$C$34+BE371*$C$35)*EXP(-$C$14*$C$30)),BD154*$C$23,(BE370*$C$34+BE371*$C$35)*EXP(-$C$14*$C$30)),"")</f>
        <v/>
      </c>
      <c r="BE370" s="65">
        <f>IF(BE$341&gt;=$E370,IF(BE154*$C$23&gt;MAX($C$22,(BF263*$C$34+BF264*$C$35)*EXP(-$C$12*$C$30)+(BF370*$C$34+BF371*$C$35)*EXP(-$C$14*$C$30)),BE154*$C$23,(BF370*$C$34+BF371*$C$35)*EXP(-$C$14*$C$30)),"")</f>
        <v/>
      </c>
      <c r="BF370" s="65">
        <f>IF(BF$341&gt;=$E370,IF(BF154*$C$23&gt;MAX($C$22,(BG263*$C$34+BG264*$C$35)*EXP(-$C$12*$C$30)+(BG370*$C$34+BG371*$C$35)*EXP(-$C$14*$C$30)),BF154*$C$23,(BG370*$C$34+BG371*$C$35)*EXP(-$C$14*$C$30)),"")</f>
        <v/>
      </c>
      <c r="BG370" s="65">
        <f>IF(BG$341&gt;=$E370,IF(BG154*$C$23&gt;MAX($C$22,(BH263*$C$34+BH264*$C$35)*EXP(-$C$12*$C$30)+(BH370*$C$34+BH371*$C$35)*EXP(-$C$14*$C$30)),BG154*$C$23,(BH370*$C$34+BH371*$C$35)*EXP(-$C$14*$C$30)),"")</f>
        <v/>
      </c>
      <c r="BH370" s="65">
        <f>IF(BH$341&gt;=$E370,IF(BH154*$C$23&gt;MAX($C$22,(BI263*$C$34+BI264*$C$35)*EXP(-$C$12*$C$30)+(BI370*$C$34+BI371*$C$35)*EXP(-$C$14*$C$30)),BH154*$C$23,(BI370*$C$34+BI371*$C$35)*EXP(-$C$14*$C$30)),"")</f>
        <v/>
      </c>
      <c r="BI370" s="65">
        <f>IF(BI$341&gt;=$E370,IF(BI154*$C$23&gt;MAX($C$22,(BJ263*$C$34+BJ264*$C$35)*EXP(-$C$12*$C$30)+(BJ370*$C$34+BJ371*$C$35)*EXP(-$C$14*$C$30)),BI154*$C$23,(BJ370*$C$34+BJ371*$C$35)*EXP(-$C$14*$C$30)),"")</f>
        <v/>
      </c>
      <c r="BJ370" s="65">
        <f>IF(BJ$341&gt;=$E370,IF(BJ154*$C$23&gt;MAX($C$22,(BK263*$C$34+BK264*$C$35)*EXP(-$C$12*$C$30)+(BK370*$C$34+BK371*$C$35)*EXP(-$C$14*$C$30)),BJ154*$C$23,(BK370*$C$34+BK371*$C$35)*EXP(-$C$14*$C$30)),"")</f>
        <v/>
      </c>
      <c r="BK370" s="65">
        <f>IF(BK$341&gt;=$E370,IF(BK154*$C$23&gt;MAX($C$22,(BL263*$C$34+BL264*$C$35)*EXP(-$C$12*$C$30)+(BL370*$C$34+BL371*$C$35)*EXP(-$C$14*$C$30)),BK154*$C$23,(BL370*$C$34+BL371*$C$35)*EXP(-$C$14*$C$30)),"")</f>
        <v/>
      </c>
      <c r="BL370" s="65">
        <f>IF(BL$341&gt;=$E370,IF(BL154*$C$23&gt;MAX($C$22,(BM263*$C$34+BM264*$C$35)*EXP(-$C$12*$C$30)+(BM370*$C$34+BM371*$C$35)*EXP(-$C$14*$C$30)),BL154*$C$23,(BM370*$C$34+BM371*$C$35)*EXP(-$C$14*$C$30)),"")</f>
        <v/>
      </c>
      <c r="BM370" s="65">
        <f>IF(BM$341&gt;=$E370,IF(BM154*$C$23&gt;MAX($C$22,(BN263*$C$34+BN264*$C$35)*EXP(-$C$12*$C$30)+(BN370*$C$34+BN371*$C$35)*EXP(-$C$14*$C$30)),BM154*$C$23,(BN370*$C$34+BN371*$C$35)*EXP(-$C$14*$C$30)),"")</f>
        <v/>
      </c>
      <c r="BN370" s="65">
        <f>IF(BN$341&gt;=$E370,IF(BN154*$C$23&gt;MAX($C$22,(BO263*$C$34+BO264*$C$35)*EXP(-$C$12*$C$30)+(BO370*$C$34+BO371*$C$35)*EXP(-$C$14*$C$30)),BN154*$C$23,(BO370*$C$34+BO371*$C$35)*EXP(-$C$14*$C$30)),"")</f>
        <v/>
      </c>
      <c r="BO370" s="65">
        <f>IF(BO$341&gt;=$E370,IF(BO154*$C$23&gt;MAX($C$22,(BP263*$C$34+BP264*$C$35)*EXP(-$C$12*$C$30)+(BP370*$C$34+BP371*$C$35)*EXP(-$C$14*$C$30)),BO154*$C$23,(BP370*$C$34+BP371*$C$35)*EXP(-$C$14*$C$30)),"")</f>
        <v/>
      </c>
      <c r="BP370" s="65">
        <f>IF(BP$341&gt;=$E370,IF(BP154*$C$23&gt;MAX($C$22,(BQ263*$C$34+BQ264*$C$35)*EXP(-$C$12*$C$30)+(BQ370*$C$34+BQ371*$C$35)*EXP(-$C$14*$C$30)),BP154*$C$23,(BQ370*$C$34+BQ371*$C$35)*EXP(-$C$14*$C$30)),"")</f>
        <v/>
      </c>
      <c r="BQ370" s="65">
        <f>IF(BQ$341&gt;=$E370,IF(BQ154*$C$23&gt;MAX($C$22,(BR263*$C$34+BR264*$C$35)*EXP(-$C$12*$C$30)+(BR370*$C$34+BR371*$C$35)*EXP(-$C$14*$C$30)),BQ154*$C$23,(BR370*$C$34+BR371*$C$35)*EXP(-$C$14*$C$30)),"")</f>
        <v/>
      </c>
      <c r="BR370" s="65">
        <f>IF(BR$341&gt;=$E370,IF(BR154*$C$23&gt;MAX($C$22,(BS263*$C$34+BS264*$C$35)*EXP(-$C$12*$C$30)+(BS370*$C$34+BS371*$C$35)*EXP(-$C$14*$C$30)),BR154*$C$23,(BS370*$C$34+BS371*$C$35)*EXP(-$C$14*$C$30)),"")</f>
        <v/>
      </c>
      <c r="BS370" s="65">
        <f>IF(BS$341&gt;=$E370,IF(BS154*$C$23&gt;MAX($C$22,(BT263*$C$34+BT264*$C$35)*EXP(-$C$12*$C$30)+(BT370*$C$34+BT371*$C$35)*EXP(-$C$14*$C$30)),BS154*$C$23,(BT370*$C$34+BT371*$C$35)*EXP(-$C$14*$C$30)),"")</f>
        <v/>
      </c>
      <c r="BT370" s="65">
        <f>IF(BT$341&gt;=$E370,IF(BT154*$C$23&gt;MAX($C$22,(BU263*$C$34+BU264*$C$35)*EXP(-$C$12*$C$30)+(BU370*$C$34+BU371*$C$35)*EXP(-$C$14*$C$30)),BT154*$C$23,(BU370*$C$34+BU371*$C$35)*EXP(-$C$14*$C$30)),"")</f>
        <v/>
      </c>
      <c r="BU370" s="65">
        <f>IF(BU$341&gt;=$E370,IF(BU154*$C$23&gt;MAX($C$22,(BV263*$C$34+BV264*$C$35)*EXP(-$C$12*$C$30)+(BV370*$C$34+BV371*$C$35)*EXP(-$C$14*$C$30)),BU154*$C$23,(BV370*$C$34+BV371*$C$35)*EXP(-$C$14*$C$30)),"")</f>
        <v/>
      </c>
      <c r="BV370" s="65">
        <f>IF(BV$341&gt;=$E370,IF(BV154*$C$23&gt;MAX($C$22,(BW263*$C$34+BW264*$C$35)*EXP(-$C$12*$C$30)+(BW370*$C$34+BW371*$C$35)*EXP(-$C$14*$C$30)),BV154*$C$23,(BW370*$C$34+BW371*$C$35)*EXP(-$C$14*$C$30)),"")</f>
        <v/>
      </c>
      <c r="BW370" s="65">
        <f>IF(BW$341&gt;=$E370,IF(BW154*$C$23&gt;MAX($C$22,(BX263*$C$34+BX264*$C$35)*EXP(-$C$12*$C$30)+(BX370*$C$34+BX371*$C$35)*EXP(-$C$14*$C$30)),BW154*$C$23,(BX370*$C$34+BX371*$C$35)*EXP(-$C$14*$C$30)),"")</f>
        <v/>
      </c>
      <c r="BX370" s="65">
        <f>IF(BX$341&gt;=$E370,IF(BX154*$C$23&gt;MAX($C$22,(BY263*$C$34+BY264*$C$35)*EXP(-$C$12*$C$30)+(BY370*$C$34+BY371*$C$35)*EXP(-$C$14*$C$30)),BX154*$C$23,(BY370*$C$34+BY371*$C$35)*EXP(-$C$14*$C$30)),"")</f>
        <v/>
      </c>
      <c r="BY370" s="65">
        <f>IF(BY$341&gt;=$E370,IF(BY154*$C$23&gt;MAX($C$22,(BZ263*$C$34+BZ264*$C$35)*EXP(-$C$12*$C$30)+(BZ370*$C$34+BZ371*$C$35)*EXP(-$C$14*$C$30)),BY154*$C$23,(BZ370*$C$34+BZ371*$C$35)*EXP(-$C$14*$C$30)),"")</f>
        <v/>
      </c>
      <c r="BZ370" s="65">
        <f>IF(BZ$341&gt;=$E370,IF(BZ154*$C$23&gt;MAX($C$22,(CA263*$C$34+CA264*$C$35)*EXP(-$C$12*$C$30)+(CA370*$C$34+CA371*$C$35)*EXP(-$C$14*$C$30)),BZ154*$C$23,(CA370*$C$34+CA371*$C$35)*EXP(-$C$14*$C$30)),"")</f>
        <v/>
      </c>
      <c r="CA370" s="65">
        <f>IF(CA$341&gt;=$E370,IF(CA154*$C$23&gt;MAX($C$22,(CB263*$C$34+CB264*$C$35)*EXP(-$C$12*$C$30)+(CB370*$C$34+CB371*$C$35)*EXP(-$C$14*$C$30)),CA154*$C$23,(CB370*$C$34+CB371*$C$35)*EXP(-$C$14*$C$30)),"")</f>
        <v/>
      </c>
      <c r="CB370" s="65">
        <f>IF(CB$341&gt;=$E370,IF(CB154*$C$23&gt;MAX($C$22,(CC263*$C$34+CC264*$C$35)*EXP(-$C$12*$C$30)+(CC370*$C$34+CC371*$C$35)*EXP(-$C$14*$C$30)),CB154*$C$23,(CC370*$C$34+CC371*$C$35)*EXP(-$C$14*$C$30)),"")</f>
        <v/>
      </c>
      <c r="CC370" s="65">
        <f>IF(CC$341&gt;=$E370,IF(CC154*$C$23&gt;MAX($C$22,(CD263*$C$34+CD264*$C$35)*EXP(-$C$12*$C$30)+(CD370*$C$34+CD371*$C$35)*EXP(-$C$14*$C$30)),CC154*$C$23,(CD370*$C$34+CD371*$C$35)*EXP(-$C$14*$C$30)),"")</f>
        <v/>
      </c>
      <c r="CD370" s="65">
        <f>IF(CD$341&gt;=$E370,IF(CD154*$C$23&gt;MAX($C$22,(CE263*$C$34+CE264*$C$35)*EXP(-$C$12*$C$30)+(CE370*$C$34+CE371*$C$35)*EXP(-$C$14*$C$30)),CD154*$C$23,(CE370*$C$34+CE371*$C$35)*EXP(-$C$14*$C$30)),"")</f>
        <v/>
      </c>
      <c r="CE370" s="65">
        <f>IF(CE$341&gt;=$E370,IF(CE154*$C$23&gt;MAX($C$22,(CF263*$C$34+CF264*$C$35)*EXP(-$C$12*$C$30)+(CF370*$C$34+CF371*$C$35)*EXP(-$C$14*$C$30)),CE154*$C$23,(CF370*$C$34+CF371*$C$35)*EXP(-$C$14*$C$30)),"")</f>
        <v/>
      </c>
      <c r="CF370" s="65">
        <f>IF(CF$341&gt;=$E370,IF(CF154*$C$23&gt;MAX($C$22,(CG263*$C$34+CG264*$C$35)*EXP(-$C$12*$C$30)+(CG370*$C$34+CG371*$C$35)*EXP(-$C$14*$C$30)),CF154*$C$23,(CG370*$C$34+CG371*$C$35)*EXP(-$C$14*$C$30)),"")</f>
        <v/>
      </c>
      <c r="CG370" s="65">
        <f>IF(CG$341&gt;=$E370,IF(CG154*$C$23&gt;MAX($C$22,(CH263*$C$34+CH264*$C$35)*EXP(-$C$12*$C$30)+(CH370*$C$34+CH371*$C$35)*EXP(-$C$14*$C$30)),CG154*$C$23,(CH370*$C$34+CH371*$C$35)*EXP(-$C$14*$C$30)),"")</f>
        <v/>
      </c>
      <c r="CH370" s="65">
        <f>IF(CH$341&gt;=$E370,IF(CH154*$C$23&gt;MAX($C$22,(CI263*$C$34+CI264*$C$35)*EXP(-$C$12*$C$30)+(CI370*$C$34+CI371*$C$35)*EXP(-$C$14*$C$30)),CH154*$C$23,(CI370*$C$34+CI371*$C$35)*EXP(-$C$14*$C$30)),"")</f>
        <v/>
      </c>
      <c r="CI370" s="65">
        <f>IF(CI$341&gt;=$E370,IF(CI154*$C$23&gt;MAX($C$22,(CJ263*$C$34+CJ264*$C$35)*EXP(-$C$12*$C$30)+(CJ370*$C$34+CJ371*$C$35)*EXP(-$C$14*$C$30)),CI154*$C$23,(CJ370*$C$34+CJ371*$C$35)*EXP(-$C$14*$C$30)),"")</f>
        <v/>
      </c>
      <c r="CJ370" s="65">
        <f>IF(CJ$341&gt;=$E370,IF(CJ154*$C$23&gt;MAX($C$22,(CK263*$C$34+CK264*$C$35)*EXP(-$C$12*$C$30)+(CK370*$C$34+CK371*$C$35)*EXP(-$C$14*$C$30)),CJ154*$C$23,(CK370*$C$34+CK371*$C$35)*EXP(-$C$14*$C$30)),"")</f>
        <v/>
      </c>
      <c r="CK370" s="65">
        <f>IF(CK$341&gt;=$E370,IF(CK154*$C$23&gt;MAX($C$22,(CL263*$C$34+CL264*$C$35)*EXP(-$C$12*$C$30)+(CL370*$C$34+CL371*$C$35)*EXP(-$C$14*$C$30)),CK154*$C$23,(CL370*$C$34+CL371*$C$35)*EXP(-$C$14*$C$30)),"")</f>
        <v/>
      </c>
      <c r="CL370" s="65">
        <f>IF(CL$341&gt;=$E370,IF(CL154*$C$23&gt;MAX($C$22,(CM263*$C$34+CM264*$C$35)*EXP(-$C$12*$C$30)+(CM370*$C$34+CM371*$C$35)*EXP(-$C$14*$C$30)),CL154*$C$23,(CM370*$C$34+CM371*$C$35)*EXP(-$C$14*$C$30)),"")</f>
        <v/>
      </c>
      <c r="CM370" s="65">
        <f>IF(CM$341&gt;=$E370,IF(CM154*$C$23&gt;MAX($C$22,(CN263*$C$34+CN264*$C$35)*EXP(-$C$12*$C$30)+(CN370*$C$34+CN371*$C$35)*EXP(-$C$14*$C$30)),CM154*$C$23,(CN370*$C$34+CN371*$C$35)*EXP(-$C$14*$C$30)),"")</f>
        <v/>
      </c>
      <c r="CN370" s="65">
        <f>IF(CN$341&gt;=$E370,IF(CN154*$C$23&gt;MAX($C$22,(CO263*$C$34+CO264*$C$35)*EXP(-$C$12*$C$30)+(CO370*$C$34+CO371*$C$35)*EXP(-$C$14*$C$30)),CN154*$C$23,(CO370*$C$34+CO371*$C$35)*EXP(-$C$14*$C$30)),"")</f>
        <v/>
      </c>
      <c r="CO370" s="65">
        <f>IF(CO$341&gt;=$E370,IF(CO154*$C$23&gt;MAX($C$22,(CP263*$C$34+CP264*$C$35)*EXP(-$C$12*$C$30)+(CP370*$C$34+CP371*$C$35)*EXP(-$C$14*$C$30)),CO154*$C$23,(CP370*$C$34+CP371*$C$35)*EXP(-$C$14*$C$30)),"")</f>
        <v/>
      </c>
      <c r="CP370" s="65">
        <f>IF(CP$341&gt;=$E370,IF(CP154*$C$23&gt;MAX($C$22,(CQ263*$C$34+CQ264*$C$35)*EXP(-$C$12*$C$30)+(CQ370*$C$34+CQ371*$C$35)*EXP(-$C$14*$C$30)),CP154*$C$23,(CQ370*$C$34+CQ371*$C$35)*EXP(-$C$14*$C$30)),"")</f>
        <v/>
      </c>
      <c r="CQ370" s="65">
        <f>IF(CQ$341&gt;=$E370,IF(CQ154*$C$23&gt;MAX($C$22,(CR263*$C$34+CR264*$C$35)*EXP(-$C$12*$C$30)+(CR370*$C$34+CR371*$C$35)*EXP(-$C$14*$C$30)),CQ154*$C$23,(CR370*$C$34+CR371*$C$35)*EXP(-$C$14*$C$30)),"")</f>
        <v/>
      </c>
      <c r="CR370" s="65">
        <f>IF(CR$341&gt;=$E370,IF(CR154*$C$23&gt;MAX($C$22,(CS263*$C$34+CS264*$C$35)*EXP(-$C$12*$C$30)+(CS370*$C$34+CS371*$C$35)*EXP(-$C$14*$C$30)),CR154*$C$23,(CS370*$C$34+CS371*$C$35)*EXP(-$C$14*$C$30)),"")</f>
        <v/>
      </c>
      <c r="CS370" s="65">
        <f>IF(CS$341&gt;=$E370,IF(CS154*$C$23&gt;MAX($C$22,(CT263*$C$34+CT264*$C$35)*EXP(-$C$12*$C$30)+(CT370*$C$34+CT371*$C$35)*EXP(-$C$14*$C$30)),CS154*$C$23,(CT370*$C$34+CT371*$C$35)*EXP(-$C$14*$C$30)),"")</f>
        <v/>
      </c>
      <c r="CT370" s="65">
        <f>IF(CT$341&gt;=$E370,IF(CT154*$C$23&gt;MAX($C$22,(CU263*$C$34+CU264*$C$35)*EXP(-$C$12*$C$30)+(CU370*$C$34+CU371*$C$35)*EXP(-$C$14*$C$30)),CT154*$C$23,(CU370*$C$34+CU371*$C$35)*EXP(-$C$14*$C$30)),"")</f>
        <v/>
      </c>
      <c r="CU370" s="65">
        <f>IF(CU$341&gt;=$E370,IF(CU154*$C$23&gt;MAX($C$22,(CV263*$C$34+CV264*$C$35)*EXP(-$C$12*$C$30)+(CV370*$C$34+CV371*$C$35)*EXP(-$C$14*$C$30)),CU154*$C$23,(CV370*$C$34+CV371*$C$35)*EXP(-$C$14*$C$30)),"")</f>
        <v/>
      </c>
      <c r="CV370" s="65">
        <f>IF(CV$341&gt;=$E370,IF(CV154*$C$23&gt;MAX($C$22,(CW263*$C$34+CW264*$C$35)*EXP(-$C$12*$C$30)+(CW370*$C$34+CW371*$C$35)*EXP(-$C$14*$C$30)),CV154*$C$23,(CW370*$C$34+CW371*$C$35)*EXP(-$C$14*$C$30)),"")</f>
        <v/>
      </c>
      <c r="CW370" s="65">
        <f>IF(CW$341&gt;=$E370,IF(CW154*$C$23&gt;MAX($C$22,(CX263*$C$34+CX264*$C$35)*EXP(-$C$12*$C$30)+(CX370*$C$34+CX371*$C$35)*EXP(-$C$14*$C$30)),CW154*$C$23,(CX370*$C$34+CX371*$C$35)*EXP(-$C$14*$C$30)),"")</f>
        <v/>
      </c>
      <c r="CX370" s="65">
        <f>IF(CX$341&gt;=$E370,IF(CX154*$C$23&gt;MAX($C$22,(CY263*$C$34+CY264*$C$35)*EXP(-$C$12*$C$30)+(CY370*$C$34+CY371*$C$35)*EXP(-$C$14*$C$30)),CX154*$C$23,(CY370*$C$34+CY371*$C$35)*EXP(-$C$14*$C$30)),"")</f>
        <v/>
      </c>
      <c r="CY370" s="65">
        <f>IF(CY$341&gt;=$E370,IF(CY154*$C$23&gt;MAX($C$22,(CZ263*$C$34+CZ264*$C$35)*EXP(-$C$12*$C$30)+(CZ370*$C$34+CZ371*$C$35)*EXP(-$C$14*$C$30)),CY154*$C$23,(CZ370*$C$34+CZ371*$C$35)*EXP(-$C$14*$C$30)),"")</f>
        <v/>
      </c>
      <c r="CZ370" s="65">
        <f>IF(CZ$341&gt;=$E370,IF(CZ154*$C$23&gt;MAX($C$22,(DA263*$C$34+DA264*$C$35)*EXP(-$C$12*$C$30)+(DA370*$C$34+DA371*$C$35)*EXP(-$C$14*$C$30)),CZ154*$C$23,(DA370*$C$34+DA371*$C$35)*EXP(-$C$14*$C$30)),"")</f>
        <v/>
      </c>
      <c r="DA370" s="65">
        <f>IF(DA$341&gt;=$E370,IF(DA154*$C$23&gt;MAX($C$22,(DB263*$C$34+DB264*$C$35)*EXP(-$C$12*$C$30)+(DB370*$C$34+DB371*$C$35)*EXP(-$C$14*$C$30)),DA154*$C$23,(DB370*$C$34+DB371*$C$35)*EXP(-$C$14*$C$30)),"")</f>
        <v/>
      </c>
      <c r="DB370" s="65">
        <f>IF(DB$341&gt;=$E370,IF(DB154*$C$23&gt;MAX($C$22,(DC263*$C$34+DC264*$C$35)*EXP(-$C$12*$C$30)+(DC370*$C$34+DC371*$C$35)*EXP(-$C$14*$C$30)),DB154*$C$23,(DC370*$C$34+DC371*$C$35)*EXP(-$C$14*$C$30)),"")</f>
        <v/>
      </c>
      <c r="DC370" s="65">
        <f>IF(DC$341&gt;=$E370,IF(DC154*$C$23&gt;$C$22,DC154*$C$23,0),"")</f>
        <v/>
      </c>
    </row>
    <row r="371" ht="12" customHeight="1">
      <c r="B371" s="12" t="n"/>
      <c r="C371" s="12" t="n"/>
      <c r="D371" s="12" t="n"/>
      <c r="E371" s="64">
        <f>E370+1</f>
        <v/>
      </c>
      <c r="G371" s="65">
        <f>IF(G$341&gt;=$E371,IF(G155*$C$23&gt;MAX($C$22,(H264*$C$34+H265*$C$35)*EXP(-$C$12*$C$30)+(H371*$C$34+H372*$C$35)*EXP(-$C$14*$C$30)),G155*$C$23,(H371*$C$34+H372*$C$35)*EXP(-$C$14*$C$30)),"")</f>
        <v/>
      </c>
      <c r="H371" s="65">
        <f>IF(H$341&gt;=$E371,IF(H155*$C$23&gt;MAX($C$22,(I264*$C$34+I265*$C$35)*EXP(-$C$12*$C$30)+(I371*$C$34+I372*$C$35)*EXP(-$C$14*$C$30)),H155*$C$23,(I371*$C$34+I372*$C$35)*EXP(-$C$14*$C$30)),"")</f>
        <v/>
      </c>
      <c r="I371" s="65">
        <f>IF(I$341&gt;=$E371,IF(I155*$C$23&gt;MAX($C$22,(J264*$C$34+J265*$C$35)*EXP(-$C$12*$C$30)+(J371*$C$34+J372*$C$35)*EXP(-$C$14*$C$30)),I155*$C$23,(J371*$C$34+J372*$C$35)*EXP(-$C$14*$C$30)),"")</f>
        <v/>
      </c>
      <c r="J371" s="65">
        <f>IF(J$341&gt;=$E371,IF(J155*$C$23&gt;MAX($C$22,(K264*$C$34+K265*$C$35)*EXP(-$C$12*$C$30)+(K371*$C$34+K372*$C$35)*EXP(-$C$14*$C$30)),J155*$C$23,(K371*$C$34+K372*$C$35)*EXP(-$C$14*$C$30)),"")</f>
        <v/>
      </c>
      <c r="K371" s="65">
        <f>IF(K$341&gt;=$E371,IF(K155*$C$23&gt;MAX($C$22,(L264*$C$34+L265*$C$35)*EXP(-$C$12*$C$30)+(L371*$C$34+L372*$C$35)*EXP(-$C$14*$C$30)),K155*$C$23,(L371*$C$34+L372*$C$35)*EXP(-$C$14*$C$30)),"")</f>
        <v/>
      </c>
      <c r="L371" s="65">
        <f>IF(L$341&gt;=$E371,IF(L155*$C$23&gt;MAX($C$22,(M264*$C$34+M265*$C$35)*EXP(-$C$12*$C$30)+(M371*$C$34+M372*$C$35)*EXP(-$C$14*$C$30)),L155*$C$23,(M371*$C$34+M372*$C$35)*EXP(-$C$14*$C$30)),"")</f>
        <v/>
      </c>
      <c r="M371" s="65">
        <f>IF(M$341&gt;=$E371,IF(M155*$C$23&gt;MAX($C$22,(N264*$C$34+N265*$C$35)*EXP(-$C$12*$C$30)+(N371*$C$34+N372*$C$35)*EXP(-$C$14*$C$30)),M155*$C$23,(N371*$C$34+N372*$C$35)*EXP(-$C$14*$C$30)),"")</f>
        <v/>
      </c>
      <c r="N371" s="65">
        <f>IF(N$341&gt;=$E371,IF(N155*$C$23&gt;MAX($C$22,(O264*$C$34+O265*$C$35)*EXP(-$C$12*$C$30)+(O371*$C$34+O372*$C$35)*EXP(-$C$14*$C$30)),N155*$C$23,(O371*$C$34+O372*$C$35)*EXP(-$C$14*$C$30)),"")</f>
        <v/>
      </c>
      <c r="O371" s="65">
        <f>IF(O$341&gt;=$E371,IF(O155*$C$23&gt;MAX($C$22,(P264*$C$34+P265*$C$35)*EXP(-$C$12*$C$30)+(P371*$C$34+P372*$C$35)*EXP(-$C$14*$C$30)),O155*$C$23,(P371*$C$34+P372*$C$35)*EXP(-$C$14*$C$30)),"")</f>
        <v/>
      </c>
      <c r="P371" s="65">
        <f>IF(P$341&gt;=$E371,IF(P155*$C$23&gt;MAX($C$22,(Q264*$C$34+Q265*$C$35)*EXP(-$C$12*$C$30)+(Q371*$C$34+Q372*$C$35)*EXP(-$C$14*$C$30)),P155*$C$23,(Q371*$C$34+Q372*$C$35)*EXP(-$C$14*$C$30)),"")</f>
        <v/>
      </c>
      <c r="Q371" s="65">
        <f>IF(Q$341&gt;=$E371,IF(Q155*$C$23&gt;MAX($C$22,(R264*$C$34+R265*$C$35)*EXP(-$C$12*$C$30)+(R371*$C$34+R372*$C$35)*EXP(-$C$14*$C$30)),Q155*$C$23,(R371*$C$34+R372*$C$35)*EXP(-$C$14*$C$30)),"")</f>
        <v/>
      </c>
      <c r="R371" s="65">
        <f>IF(R$341&gt;=$E371,IF(R155*$C$23&gt;MAX($C$22,(S264*$C$34+S265*$C$35)*EXP(-$C$12*$C$30)+(S371*$C$34+S372*$C$35)*EXP(-$C$14*$C$30)),R155*$C$23,(S371*$C$34+S372*$C$35)*EXP(-$C$14*$C$30)),"")</f>
        <v/>
      </c>
      <c r="S371" s="65">
        <f>IF(S$341&gt;=$E371,IF(S155*$C$23&gt;MAX($C$22,(T264*$C$34+T265*$C$35)*EXP(-$C$12*$C$30)+(T371*$C$34+T372*$C$35)*EXP(-$C$14*$C$30)),S155*$C$23,(T371*$C$34+T372*$C$35)*EXP(-$C$14*$C$30)),"")</f>
        <v/>
      </c>
      <c r="T371" s="65">
        <f>IF(T$341&gt;=$E371,IF(T155*$C$23&gt;MAX($C$22,(U264*$C$34+U265*$C$35)*EXP(-$C$12*$C$30)+(U371*$C$34+U372*$C$35)*EXP(-$C$14*$C$30)),T155*$C$23,(U371*$C$34+U372*$C$35)*EXP(-$C$14*$C$30)),"")</f>
        <v/>
      </c>
      <c r="U371" s="65">
        <f>IF(U$341&gt;=$E371,IF(U155*$C$23&gt;MAX($C$22,(V264*$C$34+V265*$C$35)*EXP(-$C$12*$C$30)+(V371*$C$34+V372*$C$35)*EXP(-$C$14*$C$30)),U155*$C$23,(V371*$C$34+V372*$C$35)*EXP(-$C$14*$C$30)),"")</f>
        <v/>
      </c>
      <c r="V371" s="65">
        <f>IF(V$341&gt;=$E371,IF(V155*$C$23&gt;MAX($C$22,(W264*$C$34+W265*$C$35)*EXP(-$C$12*$C$30)+(W371*$C$34+W372*$C$35)*EXP(-$C$14*$C$30)),V155*$C$23,(W371*$C$34+W372*$C$35)*EXP(-$C$14*$C$30)),"")</f>
        <v/>
      </c>
      <c r="W371" s="65">
        <f>IF(W$341&gt;=$E371,IF(W155*$C$23&gt;MAX($C$22,(X264*$C$34+X265*$C$35)*EXP(-$C$12*$C$30)+(X371*$C$34+X372*$C$35)*EXP(-$C$14*$C$30)),W155*$C$23,(X371*$C$34+X372*$C$35)*EXP(-$C$14*$C$30)),"")</f>
        <v/>
      </c>
      <c r="X371" s="65">
        <f>IF(X$341&gt;=$E371,IF(X155*$C$23&gt;MAX($C$22,(Y264*$C$34+Y265*$C$35)*EXP(-$C$12*$C$30)+(Y371*$C$34+Y372*$C$35)*EXP(-$C$14*$C$30)),X155*$C$23,(Y371*$C$34+Y372*$C$35)*EXP(-$C$14*$C$30)),"")</f>
        <v/>
      </c>
      <c r="Y371" s="65">
        <f>IF(Y$341&gt;=$E371,IF(Y155*$C$23&gt;MAX($C$22,(Z264*$C$34+Z265*$C$35)*EXP(-$C$12*$C$30)+(Z371*$C$34+Z372*$C$35)*EXP(-$C$14*$C$30)),Y155*$C$23,(Z371*$C$34+Z372*$C$35)*EXP(-$C$14*$C$30)),"")</f>
        <v/>
      </c>
      <c r="Z371" s="65">
        <f>IF(Z$341&gt;=$E371,IF(Z155*$C$23&gt;MAX($C$22,(AA264*$C$34+AA265*$C$35)*EXP(-$C$12*$C$30)+(AA371*$C$34+AA372*$C$35)*EXP(-$C$14*$C$30)),Z155*$C$23,(AA371*$C$34+AA372*$C$35)*EXP(-$C$14*$C$30)),"")</f>
        <v/>
      </c>
      <c r="AA371" s="65">
        <f>IF(AA$341&gt;=$E371,IF(AA155*$C$23&gt;MAX($C$22,(AB264*$C$34+AB265*$C$35)*EXP(-$C$12*$C$30)+(AB371*$C$34+AB372*$C$35)*EXP(-$C$14*$C$30)),AA155*$C$23,(AB371*$C$34+AB372*$C$35)*EXP(-$C$14*$C$30)),"")</f>
        <v/>
      </c>
      <c r="AB371" s="65">
        <f>IF(AB$341&gt;=$E371,IF(AB155*$C$23&gt;MAX($C$22,(AC264*$C$34+AC265*$C$35)*EXP(-$C$12*$C$30)+(AC371*$C$34+AC372*$C$35)*EXP(-$C$14*$C$30)),AB155*$C$23,(AC371*$C$34+AC372*$C$35)*EXP(-$C$14*$C$30)),"")</f>
        <v/>
      </c>
      <c r="AC371" s="65">
        <f>IF(AC$341&gt;=$E371,IF(AC155*$C$23&gt;MAX($C$22,(AD264*$C$34+AD265*$C$35)*EXP(-$C$12*$C$30)+(AD371*$C$34+AD372*$C$35)*EXP(-$C$14*$C$30)),AC155*$C$23,(AD371*$C$34+AD372*$C$35)*EXP(-$C$14*$C$30)),"")</f>
        <v/>
      </c>
      <c r="AD371" s="65">
        <f>IF(AD$341&gt;=$E371,IF(AD155*$C$23&gt;MAX($C$22,(AE264*$C$34+AE265*$C$35)*EXP(-$C$12*$C$30)+(AE371*$C$34+AE372*$C$35)*EXP(-$C$14*$C$30)),AD155*$C$23,(AE371*$C$34+AE372*$C$35)*EXP(-$C$14*$C$30)),"")</f>
        <v/>
      </c>
      <c r="AE371" s="65">
        <f>IF(AE$341&gt;=$E371,IF(AE155*$C$23&gt;MAX($C$22,(AF264*$C$34+AF265*$C$35)*EXP(-$C$12*$C$30)+(AF371*$C$34+AF372*$C$35)*EXP(-$C$14*$C$30)),AE155*$C$23,(AF371*$C$34+AF372*$C$35)*EXP(-$C$14*$C$30)),"")</f>
        <v/>
      </c>
      <c r="AF371" s="65">
        <f>IF(AF$341&gt;=$E371,IF(AF155*$C$23&gt;MAX($C$22,(AG264*$C$34+AG265*$C$35)*EXP(-$C$12*$C$30)+(AG371*$C$34+AG372*$C$35)*EXP(-$C$14*$C$30)),AF155*$C$23,(AG371*$C$34+AG372*$C$35)*EXP(-$C$14*$C$30)),"")</f>
        <v/>
      </c>
      <c r="AG371" s="65">
        <f>IF(AG$341&gt;=$E371,IF(AG155*$C$23&gt;MAX($C$22,(AH264*$C$34+AH265*$C$35)*EXP(-$C$12*$C$30)+(AH371*$C$34+AH372*$C$35)*EXP(-$C$14*$C$30)),AG155*$C$23,(AH371*$C$34+AH372*$C$35)*EXP(-$C$14*$C$30)),"")</f>
        <v/>
      </c>
      <c r="AH371" s="65">
        <f>IF(AH$341&gt;=$E371,IF(AH155*$C$23&gt;MAX($C$22,(AI264*$C$34+AI265*$C$35)*EXP(-$C$12*$C$30)+(AI371*$C$34+AI372*$C$35)*EXP(-$C$14*$C$30)),AH155*$C$23,(AI371*$C$34+AI372*$C$35)*EXP(-$C$14*$C$30)),"")</f>
        <v/>
      </c>
      <c r="AI371" s="65">
        <f>IF(AI$341&gt;=$E371,IF(AI155*$C$23&gt;MAX($C$22,(AJ264*$C$34+AJ265*$C$35)*EXP(-$C$12*$C$30)+(AJ371*$C$34+AJ372*$C$35)*EXP(-$C$14*$C$30)),AI155*$C$23,(AJ371*$C$34+AJ372*$C$35)*EXP(-$C$14*$C$30)),"")</f>
        <v/>
      </c>
      <c r="AJ371" s="65">
        <f>IF(AJ$341&gt;=$E371,IF(AJ155*$C$23&gt;MAX($C$22,(AK264*$C$34+AK265*$C$35)*EXP(-$C$12*$C$30)+(AK371*$C$34+AK372*$C$35)*EXP(-$C$14*$C$30)),AJ155*$C$23,(AK371*$C$34+AK372*$C$35)*EXP(-$C$14*$C$30)),"")</f>
        <v/>
      </c>
      <c r="AK371" s="65">
        <f>IF(AK$341&gt;=$E371,IF(AK155*$C$23&gt;MAX($C$22,(AL264*$C$34+AL265*$C$35)*EXP(-$C$12*$C$30)+(AL371*$C$34+AL372*$C$35)*EXP(-$C$14*$C$30)),AK155*$C$23,(AL371*$C$34+AL372*$C$35)*EXP(-$C$14*$C$30)),"")</f>
        <v/>
      </c>
      <c r="AL371" s="65">
        <f>IF(AL$341&gt;=$E371,IF(AL155*$C$23&gt;MAX($C$22,(AM264*$C$34+AM265*$C$35)*EXP(-$C$12*$C$30)+(AM371*$C$34+AM372*$C$35)*EXP(-$C$14*$C$30)),AL155*$C$23,(AM371*$C$34+AM372*$C$35)*EXP(-$C$14*$C$30)),"")</f>
        <v/>
      </c>
      <c r="AM371" s="65">
        <f>IF(AM$341&gt;=$E371,IF(AM155*$C$23&gt;MAX($C$22,(AN264*$C$34+AN265*$C$35)*EXP(-$C$12*$C$30)+(AN371*$C$34+AN372*$C$35)*EXP(-$C$14*$C$30)),AM155*$C$23,(AN371*$C$34+AN372*$C$35)*EXP(-$C$14*$C$30)),"")</f>
        <v/>
      </c>
      <c r="AN371" s="65">
        <f>IF(AN$341&gt;=$E371,IF(AN155*$C$23&gt;MAX($C$22,(AO264*$C$34+AO265*$C$35)*EXP(-$C$12*$C$30)+(AO371*$C$34+AO372*$C$35)*EXP(-$C$14*$C$30)),AN155*$C$23,(AO371*$C$34+AO372*$C$35)*EXP(-$C$14*$C$30)),"")</f>
        <v/>
      </c>
      <c r="AO371" s="65">
        <f>IF(AO$341&gt;=$E371,IF(AO155*$C$23&gt;MAX($C$22,(AP264*$C$34+AP265*$C$35)*EXP(-$C$12*$C$30)+(AP371*$C$34+AP372*$C$35)*EXP(-$C$14*$C$30)),AO155*$C$23,(AP371*$C$34+AP372*$C$35)*EXP(-$C$14*$C$30)),"")</f>
        <v/>
      </c>
      <c r="AP371" s="65">
        <f>IF(AP$341&gt;=$E371,IF(AP155*$C$23&gt;MAX($C$22,(AQ264*$C$34+AQ265*$C$35)*EXP(-$C$12*$C$30)+(AQ371*$C$34+AQ372*$C$35)*EXP(-$C$14*$C$30)),AP155*$C$23,(AQ371*$C$34+AQ372*$C$35)*EXP(-$C$14*$C$30)),"")</f>
        <v/>
      </c>
      <c r="AQ371" s="65">
        <f>IF(AQ$341&gt;=$E371,IF(AQ155*$C$23&gt;MAX($C$22,(AR264*$C$34+AR265*$C$35)*EXP(-$C$12*$C$30)+(AR371*$C$34+AR372*$C$35)*EXP(-$C$14*$C$30)),AQ155*$C$23,(AR371*$C$34+AR372*$C$35)*EXP(-$C$14*$C$30)),"")</f>
        <v/>
      </c>
      <c r="AR371" s="65">
        <f>IF(AR$341&gt;=$E371,IF(AR155*$C$23&gt;MAX($C$22,(AS264*$C$34+AS265*$C$35)*EXP(-$C$12*$C$30)+(AS371*$C$34+AS372*$C$35)*EXP(-$C$14*$C$30)),AR155*$C$23,(AS371*$C$34+AS372*$C$35)*EXP(-$C$14*$C$30)),"")</f>
        <v/>
      </c>
      <c r="AS371" s="65">
        <f>IF(AS$341&gt;=$E371,IF(AS155*$C$23&gt;MAX($C$22,(AT264*$C$34+AT265*$C$35)*EXP(-$C$12*$C$30)+(AT371*$C$34+AT372*$C$35)*EXP(-$C$14*$C$30)),AS155*$C$23,(AT371*$C$34+AT372*$C$35)*EXP(-$C$14*$C$30)),"")</f>
        <v/>
      </c>
      <c r="AT371" s="65">
        <f>IF(AT$341&gt;=$E371,IF(AT155*$C$23&gt;MAX($C$22,(AU264*$C$34+AU265*$C$35)*EXP(-$C$12*$C$30)+(AU371*$C$34+AU372*$C$35)*EXP(-$C$14*$C$30)),AT155*$C$23,(AU371*$C$34+AU372*$C$35)*EXP(-$C$14*$C$30)),"")</f>
        <v/>
      </c>
      <c r="AU371" s="65">
        <f>IF(AU$341&gt;=$E371,IF(AU155*$C$23&gt;MAX($C$22,(AV264*$C$34+AV265*$C$35)*EXP(-$C$12*$C$30)+(AV371*$C$34+AV372*$C$35)*EXP(-$C$14*$C$30)),AU155*$C$23,(AV371*$C$34+AV372*$C$35)*EXP(-$C$14*$C$30)),"")</f>
        <v/>
      </c>
      <c r="AV371" s="65">
        <f>IF(AV$341&gt;=$E371,IF(AV155*$C$23&gt;MAX($C$22,(AW264*$C$34+AW265*$C$35)*EXP(-$C$12*$C$30)+(AW371*$C$34+AW372*$C$35)*EXP(-$C$14*$C$30)),AV155*$C$23,(AW371*$C$34+AW372*$C$35)*EXP(-$C$14*$C$30)),"")</f>
        <v/>
      </c>
      <c r="AW371" s="65">
        <f>IF(AW$341&gt;=$E371,IF(AW155*$C$23&gt;MAX($C$22,(AX264*$C$34+AX265*$C$35)*EXP(-$C$12*$C$30)+(AX371*$C$34+AX372*$C$35)*EXP(-$C$14*$C$30)),AW155*$C$23,(AX371*$C$34+AX372*$C$35)*EXP(-$C$14*$C$30)),"")</f>
        <v/>
      </c>
      <c r="AX371" s="65">
        <f>IF(AX$341&gt;=$E371,IF(AX155*$C$23&gt;MAX($C$22,(AY264*$C$34+AY265*$C$35)*EXP(-$C$12*$C$30)+(AY371*$C$34+AY372*$C$35)*EXP(-$C$14*$C$30)),AX155*$C$23,(AY371*$C$34+AY372*$C$35)*EXP(-$C$14*$C$30)),"")</f>
        <v/>
      </c>
      <c r="AY371" s="65">
        <f>IF(AY$341&gt;=$E371,IF(AY155*$C$23&gt;MAX($C$22,(AZ264*$C$34+AZ265*$C$35)*EXP(-$C$12*$C$30)+(AZ371*$C$34+AZ372*$C$35)*EXP(-$C$14*$C$30)),AY155*$C$23,(AZ371*$C$34+AZ372*$C$35)*EXP(-$C$14*$C$30)),"")</f>
        <v/>
      </c>
      <c r="AZ371" s="65">
        <f>IF(AZ$341&gt;=$E371,IF(AZ155*$C$23&gt;MAX($C$22,(BA264*$C$34+BA265*$C$35)*EXP(-$C$12*$C$30)+(BA371*$C$34+BA372*$C$35)*EXP(-$C$14*$C$30)),AZ155*$C$23,(BA371*$C$34+BA372*$C$35)*EXP(-$C$14*$C$30)),"")</f>
        <v/>
      </c>
      <c r="BA371" s="65">
        <f>IF(BA$341&gt;=$E371,IF(BA155*$C$23&gt;MAX($C$22,(BB264*$C$34+BB265*$C$35)*EXP(-$C$12*$C$30)+(BB371*$C$34+BB372*$C$35)*EXP(-$C$14*$C$30)),BA155*$C$23,(BB371*$C$34+BB372*$C$35)*EXP(-$C$14*$C$30)),"")</f>
        <v/>
      </c>
      <c r="BB371" s="65">
        <f>IF(BB$341&gt;=$E371,IF(BB155*$C$23&gt;MAX($C$22,(BC264*$C$34+BC265*$C$35)*EXP(-$C$12*$C$30)+(BC371*$C$34+BC372*$C$35)*EXP(-$C$14*$C$30)),BB155*$C$23,(BC371*$C$34+BC372*$C$35)*EXP(-$C$14*$C$30)),"")</f>
        <v/>
      </c>
      <c r="BC371" s="65">
        <f>IF(BC$341&gt;=$E371,IF(BC155*$C$23&gt;MAX($C$22,(BD264*$C$34+BD265*$C$35)*EXP(-$C$12*$C$30)+(BD371*$C$34+BD372*$C$35)*EXP(-$C$14*$C$30)),BC155*$C$23,(BD371*$C$34+BD372*$C$35)*EXP(-$C$14*$C$30)),"")</f>
        <v/>
      </c>
      <c r="BD371" s="65">
        <f>IF(BD$341&gt;=$E371,IF(BD155*$C$23&gt;MAX($C$22,(BE264*$C$34+BE265*$C$35)*EXP(-$C$12*$C$30)+(BE371*$C$34+BE372*$C$35)*EXP(-$C$14*$C$30)),BD155*$C$23,(BE371*$C$34+BE372*$C$35)*EXP(-$C$14*$C$30)),"")</f>
        <v/>
      </c>
      <c r="BE371" s="65">
        <f>IF(BE$341&gt;=$E371,IF(BE155*$C$23&gt;MAX($C$22,(BF264*$C$34+BF265*$C$35)*EXP(-$C$12*$C$30)+(BF371*$C$34+BF372*$C$35)*EXP(-$C$14*$C$30)),BE155*$C$23,(BF371*$C$34+BF372*$C$35)*EXP(-$C$14*$C$30)),"")</f>
        <v/>
      </c>
      <c r="BF371" s="65">
        <f>IF(BF$341&gt;=$E371,IF(BF155*$C$23&gt;MAX($C$22,(BG264*$C$34+BG265*$C$35)*EXP(-$C$12*$C$30)+(BG371*$C$34+BG372*$C$35)*EXP(-$C$14*$C$30)),BF155*$C$23,(BG371*$C$34+BG372*$C$35)*EXP(-$C$14*$C$30)),"")</f>
        <v/>
      </c>
      <c r="BG371" s="65">
        <f>IF(BG$341&gt;=$E371,IF(BG155*$C$23&gt;MAX($C$22,(BH264*$C$34+BH265*$C$35)*EXP(-$C$12*$C$30)+(BH371*$C$34+BH372*$C$35)*EXP(-$C$14*$C$30)),BG155*$C$23,(BH371*$C$34+BH372*$C$35)*EXP(-$C$14*$C$30)),"")</f>
        <v/>
      </c>
      <c r="BH371" s="65">
        <f>IF(BH$341&gt;=$E371,IF(BH155*$C$23&gt;MAX($C$22,(BI264*$C$34+BI265*$C$35)*EXP(-$C$12*$C$30)+(BI371*$C$34+BI372*$C$35)*EXP(-$C$14*$C$30)),BH155*$C$23,(BI371*$C$34+BI372*$C$35)*EXP(-$C$14*$C$30)),"")</f>
        <v/>
      </c>
      <c r="BI371" s="65">
        <f>IF(BI$341&gt;=$E371,IF(BI155*$C$23&gt;MAX($C$22,(BJ264*$C$34+BJ265*$C$35)*EXP(-$C$12*$C$30)+(BJ371*$C$34+BJ372*$C$35)*EXP(-$C$14*$C$30)),BI155*$C$23,(BJ371*$C$34+BJ372*$C$35)*EXP(-$C$14*$C$30)),"")</f>
        <v/>
      </c>
      <c r="BJ371" s="65">
        <f>IF(BJ$341&gt;=$E371,IF(BJ155*$C$23&gt;MAX($C$22,(BK264*$C$34+BK265*$C$35)*EXP(-$C$12*$C$30)+(BK371*$C$34+BK372*$C$35)*EXP(-$C$14*$C$30)),BJ155*$C$23,(BK371*$C$34+BK372*$C$35)*EXP(-$C$14*$C$30)),"")</f>
        <v/>
      </c>
      <c r="BK371" s="65">
        <f>IF(BK$341&gt;=$E371,IF(BK155*$C$23&gt;MAX($C$22,(BL264*$C$34+BL265*$C$35)*EXP(-$C$12*$C$30)+(BL371*$C$34+BL372*$C$35)*EXP(-$C$14*$C$30)),BK155*$C$23,(BL371*$C$34+BL372*$C$35)*EXP(-$C$14*$C$30)),"")</f>
        <v/>
      </c>
      <c r="BL371" s="65">
        <f>IF(BL$341&gt;=$E371,IF(BL155*$C$23&gt;MAX($C$22,(BM264*$C$34+BM265*$C$35)*EXP(-$C$12*$C$30)+(BM371*$C$34+BM372*$C$35)*EXP(-$C$14*$C$30)),BL155*$C$23,(BM371*$C$34+BM372*$C$35)*EXP(-$C$14*$C$30)),"")</f>
        <v/>
      </c>
      <c r="BM371" s="65">
        <f>IF(BM$341&gt;=$E371,IF(BM155*$C$23&gt;MAX($C$22,(BN264*$C$34+BN265*$C$35)*EXP(-$C$12*$C$30)+(BN371*$C$34+BN372*$C$35)*EXP(-$C$14*$C$30)),BM155*$C$23,(BN371*$C$34+BN372*$C$35)*EXP(-$C$14*$C$30)),"")</f>
        <v/>
      </c>
      <c r="BN371" s="65">
        <f>IF(BN$341&gt;=$E371,IF(BN155*$C$23&gt;MAX($C$22,(BO264*$C$34+BO265*$C$35)*EXP(-$C$12*$C$30)+(BO371*$C$34+BO372*$C$35)*EXP(-$C$14*$C$30)),BN155*$C$23,(BO371*$C$34+BO372*$C$35)*EXP(-$C$14*$C$30)),"")</f>
        <v/>
      </c>
      <c r="BO371" s="65">
        <f>IF(BO$341&gt;=$E371,IF(BO155*$C$23&gt;MAX($C$22,(BP264*$C$34+BP265*$C$35)*EXP(-$C$12*$C$30)+(BP371*$C$34+BP372*$C$35)*EXP(-$C$14*$C$30)),BO155*$C$23,(BP371*$C$34+BP372*$C$35)*EXP(-$C$14*$C$30)),"")</f>
        <v/>
      </c>
      <c r="BP371" s="65">
        <f>IF(BP$341&gt;=$E371,IF(BP155*$C$23&gt;MAX($C$22,(BQ264*$C$34+BQ265*$C$35)*EXP(-$C$12*$C$30)+(BQ371*$C$34+BQ372*$C$35)*EXP(-$C$14*$C$30)),BP155*$C$23,(BQ371*$C$34+BQ372*$C$35)*EXP(-$C$14*$C$30)),"")</f>
        <v/>
      </c>
      <c r="BQ371" s="65">
        <f>IF(BQ$341&gt;=$E371,IF(BQ155*$C$23&gt;MAX($C$22,(BR264*$C$34+BR265*$C$35)*EXP(-$C$12*$C$30)+(BR371*$C$34+BR372*$C$35)*EXP(-$C$14*$C$30)),BQ155*$C$23,(BR371*$C$34+BR372*$C$35)*EXP(-$C$14*$C$30)),"")</f>
        <v/>
      </c>
      <c r="BR371" s="65">
        <f>IF(BR$341&gt;=$E371,IF(BR155*$C$23&gt;MAX($C$22,(BS264*$C$34+BS265*$C$35)*EXP(-$C$12*$C$30)+(BS371*$C$34+BS372*$C$35)*EXP(-$C$14*$C$30)),BR155*$C$23,(BS371*$C$34+BS372*$C$35)*EXP(-$C$14*$C$30)),"")</f>
        <v/>
      </c>
      <c r="BS371" s="65">
        <f>IF(BS$341&gt;=$E371,IF(BS155*$C$23&gt;MAX($C$22,(BT264*$C$34+BT265*$C$35)*EXP(-$C$12*$C$30)+(BT371*$C$34+BT372*$C$35)*EXP(-$C$14*$C$30)),BS155*$C$23,(BT371*$C$34+BT372*$C$35)*EXP(-$C$14*$C$30)),"")</f>
        <v/>
      </c>
      <c r="BT371" s="65">
        <f>IF(BT$341&gt;=$E371,IF(BT155*$C$23&gt;MAX($C$22,(BU264*$C$34+BU265*$C$35)*EXP(-$C$12*$C$30)+(BU371*$C$34+BU372*$C$35)*EXP(-$C$14*$C$30)),BT155*$C$23,(BU371*$C$34+BU372*$C$35)*EXP(-$C$14*$C$30)),"")</f>
        <v/>
      </c>
      <c r="BU371" s="65">
        <f>IF(BU$341&gt;=$E371,IF(BU155*$C$23&gt;MAX($C$22,(BV264*$C$34+BV265*$C$35)*EXP(-$C$12*$C$30)+(BV371*$C$34+BV372*$C$35)*EXP(-$C$14*$C$30)),BU155*$C$23,(BV371*$C$34+BV372*$C$35)*EXP(-$C$14*$C$30)),"")</f>
        <v/>
      </c>
      <c r="BV371" s="65">
        <f>IF(BV$341&gt;=$E371,IF(BV155*$C$23&gt;MAX($C$22,(BW264*$C$34+BW265*$C$35)*EXP(-$C$12*$C$30)+(BW371*$C$34+BW372*$C$35)*EXP(-$C$14*$C$30)),BV155*$C$23,(BW371*$C$34+BW372*$C$35)*EXP(-$C$14*$C$30)),"")</f>
        <v/>
      </c>
      <c r="BW371" s="65">
        <f>IF(BW$341&gt;=$E371,IF(BW155*$C$23&gt;MAX($C$22,(BX264*$C$34+BX265*$C$35)*EXP(-$C$12*$C$30)+(BX371*$C$34+BX372*$C$35)*EXP(-$C$14*$C$30)),BW155*$C$23,(BX371*$C$34+BX372*$C$35)*EXP(-$C$14*$C$30)),"")</f>
        <v/>
      </c>
      <c r="BX371" s="65">
        <f>IF(BX$341&gt;=$E371,IF(BX155*$C$23&gt;MAX($C$22,(BY264*$C$34+BY265*$C$35)*EXP(-$C$12*$C$30)+(BY371*$C$34+BY372*$C$35)*EXP(-$C$14*$C$30)),BX155*$C$23,(BY371*$C$34+BY372*$C$35)*EXP(-$C$14*$C$30)),"")</f>
        <v/>
      </c>
      <c r="BY371" s="65">
        <f>IF(BY$341&gt;=$E371,IF(BY155*$C$23&gt;MAX($C$22,(BZ264*$C$34+BZ265*$C$35)*EXP(-$C$12*$C$30)+(BZ371*$C$34+BZ372*$C$35)*EXP(-$C$14*$C$30)),BY155*$C$23,(BZ371*$C$34+BZ372*$C$35)*EXP(-$C$14*$C$30)),"")</f>
        <v/>
      </c>
      <c r="BZ371" s="65">
        <f>IF(BZ$341&gt;=$E371,IF(BZ155*$C$23&gt;MAX($C$22,(CA264*$C$34+CA265*$C$35)*EXP(-$C$12*$C$30)+(CA371*$C$34+CA372*$C$35)*EXP(-$C$14*$C$30)),BZ155*$C$23,(CA371*$C$34+CA372*$C$35)*EXP(-$C$14*$C$30)),"")</f>
        <v/>
      </c>
      <c r="CA371" s="65">
        <f>IF(CA$341&gt;=$E371,IF(CA155*$C$23&gt;MAX($C$22,(CB264*$C$34+CB265*$C$35)*EXP(-$C$12*$C$30)+(CB371*$C$34+CB372*$C$35)*EXP(-$C$14*$C$30)),CA155*$C$23,(CB371*$C$34+CB372*$C$35)*EXP(-$C$14*$C$30)),"")</f>
        <v/>
      </c>
      <c r="CB371" s="65">
        <f>IF(CB$341&gt;=$E371,IF(CB155*$C$23&gt;MAX($C$22,(CC264*$C$34+CC265*$C$35)*EXP(-$C$12*$C$30)+(CC371*$C$34+CC372*$C$35)*EXP(-$C$14*$C$30)),CB155*$C$23,(CC371*$C$34+CC372*$C$35)*EXP(-$C$14*$C$30)),"")</f>
        <v/>
      </c>
      <c r="CC371" s="65">
        <f>IF(CC$341&gt;=$E371,IF(CC155*$C$23&gt;MAX($C$22,(CD264*$C$34+CD265*$C$35)*EXP(-$C$12*$C$30)+(CD371*$C$34+CD372*$C$35)*EXP(-$C$14*$C$30)),CC155*$C$23,(CD371*$C$34+CD372*$C$35)*EXP(-$C$14*$C$30)),"")</f>
        <v/>
      </c>
      <c r="CD371" s="65">
        <f>IF(CD$341&gt;=$E371,IF(CD155*$C$23&gt;MAX($C$22,(CE264*$C$34+CE265*$C$35)*EXP(-$C$12*$C$30)+(CE371*$C$34+CE372*$C$35)*EXP(-$C$14*$C$30)),CD155*$C$23,(CE371*$C$34+CE372*$C$35)*EXP(-$C$14*$C$30)),"")</f>
        <v/>
      </c>
      <c r="CE371" s="65">
        <f>IF(CE$341&gt;=$E371,IF(CE155*$C$23&gt;MAX($C$22,(CF264*$C$34+CF265*$C$35)*EXP(-$C$12*$C$30)+(CF371*$C$34+CF372*$C$35)*EXP(-$C$14*$C$30)),CE155*$C$23,(CF371*$C$34+CF372*$C$35)*EXP(-$C$14*$C$30)),"")</f>
        <v/>
      </c>
      <c r="CF371" s="65">
        <f>IF(CF$341&gt;=$E371,IF(CF155*$C$23&gt;MAX($C$22,(CG264*$C$34+CG265*$C$35)*EXP(-$C$12*$C$30)+(CG371*$C$34+CG372*$C$35)*EXP(-$C$14*$C$30)),CF155*$C$23,(CG371*$C$34+CG372*$C$35)*EXP(-$C$14*$C$30)),"")</f>
        <v/>
      </c>
      <c r="CG371" s="65">
        <f>IF(CG$341&gt;=$E371,IF(CG155*$C$23&gt;MAX($C$22,(CH264*$C$34+CH265*$C$35)*EXP(-$C$12*$C$30)+(CH371*$C$34+CH372*$C$35)*EXP(-$C$14*$C$30)),CG155*$C$23,(CH371*$C$34+CH372*$C$35)*EXP(-$C$14*$C$30)),"")</f>
        <v/>
      </c>
      <c r="CH371" s="65">
        <f>IF(CH$341&gt;=$E371,IF(CH155*$C$23&gt;MAX($C$22,(CI264*$C$34+CI265*$C$35)*EXP(-$C$12*$C$30)+(CI371*$C$34+CI372*$C$35)*EXP(-$C$14*$C$30)),CH155*$C$23,(CI371*$C$34+CI372*$C$35)*EXP(-$C$14*$C$30)),"")</f>
        <v/>
      </c>
      <c r="CI371" s="65">
        <f>IF(CI$341&gt;=$E371,IF(CI155*$C$23&gt;MAX($C$22,(CJ264*$C$34+CJ265*$C$35)*EXP(-$C$12*$C$30)+(CJ371*$C$34+CJ372*$C$35)*EXP(-$C$14*$C$30)),CI155*$C$23,(CJ371*$C$34+CJ372*$C$35)*EXP(-$C$14*$C$30)),"")</f>
        <v/>
      </c>
      <c r="CJ371" s="65">
        <f>IF(CJ$341&gt;=$E371,IF(CJ155*$C$23&gt;MAX($C$22,(CK264*$C$34+CK265*$C$35)*EXP(-$C$12*$C$30)+(CK371*$C$34+CK372*$C$35)*EXP(-$C$14*$C$30)),CJ155*$C$23,(CK371*$C$34+CK372*$C$35)*EXP(-$C$14*$C$30)),"")</f>
        <v/>
      </c>
      <c r="CK371" s="65">
        <f>IF(CK$341&gt;=$E371,IF(CK155*$C$23&gt;MAX($C$22,(CL264*$C$34+CL265*$C$35)*EXP(-$C$12*$C$30)+(CL371*$C$34+CL372*$C$35)*EXP(-$C$14*$C$30)),CK155*$C$23,(CL371*$C$34+CL372*$C$35)*EXP(-$C$14*$C$30)),"")</f>
        <v/>
      </c>
      <c r="CL371" s="65">
        <f>IF(CL$341&gt;=$E371,IF(CL155*$C$23&gt;MAX($C$22,(CM264*$C$34+CM265*$C$35)*EXP(-$C$12*$C$30)+(CM371*$C$34+CM372*$C$35)*EXP(-$C$14*$C$30)),CL155*$C$23,(CM371*$C$34+CM372*$C$35)*EXP(-$C$14*$C$30)),"")</f>
        <v/>
      </c>
      <c r="CM371" s="65">
        <f>IF(CM$341&gt;=$E371,IF(CM155*$C$23&gt;MAX($C$22,(CN264*$C$34+CN265*$C$35)*EXP(-$C$12*$C$30)+(CN371*$C$34+CN372*$C$35)*EXP(-$C$14*$C$30)),CM155*$C$23,(CN371*$C$34+CN372*$C$35)*EXP(-$C$14*$C$30)),"")</f>
        <v/>
      </c>
      <c r="CN371" s="65">
        <f>IF(CN$341&gt;=$E371,IF(CN155*$C$23&gt;MAX($C$22,(CO264*$C$34+CO265*$C$35)*EXP(-$C$12*$C$30)+(CO371*$C$34+CO372*$C$35)*EXP(-$C$14*$C$30)),CN155*$C$23,(CO371*$C$34+CO372*$C$35)*EXP(-$C$14*$C$30)),"")</f>
        <v/>
      </c>
      <c r="CO371" s="65">
        <f>IF(CO$341&gt;=$E371,IF(CO155*$C$23&gt;MAX($C$22,(CP264*$C$34+CP265*$C$35)*EXP(-$C$12*$C$30)+(CP371*$C$34+CP372*$C$35)*EXP(-$C$14*$C$30)),CO155*$C$23,(CP371*$C$34+CP372*$C$35)*EXP(-$C$14*$C$30)),"")</f>
        <v/>
      </c>
      <c r="CP371" s="65">
        <f>IF(CP$341&gt;=$E371,IF(CP155*$C$23&gt;MAX($C$22,(CQ264*$C$34+CQ265*$C$35)*EXP(-$C$12*$C$30)+(CQ371*$C$34+CQ372*$C$35)*EXP(-$C$14*$C$30)),CP155*$C$23,(CQ371*$C$34+CQ372*$C$35)*EXP(-$C$14*$C$30)),"")</f>
        <v/>
      </c>
      <c r="CQ371" s="65">
        <f>IF(CQ$341&gt;=$E371,IF(CQ155*$C$23&gt;MAX($C$22,(CR264*$C$34+CR265*$C$35)*EXP(-$C$12*$C$30)+(CR371*$C$34+CR372*$C$35)*EXP(-$C$14*$C$30)),CQ155*$C$23,(CR371*$C$34+CR372*$C$35)*EXP(-$C$14*$C$30)),"")</f>
        <v/>
      </c>
      <c r="CR371" s="65">
        <f>IF(CR$341&gt;=$E371,IF(CR155*$C$23&gt;MAX($C$22,(CS264*$C$34+CS265*$C$35)*EXP(-$C$12*$C$30)+(CS371*$C$34+CS372*$C$35)*EXP(-$C$14*$C$30)),CR155*$C$23,(CS371*$C$34+CS372*$C$35)*EXP(-$C$14*$C$30)),"")</f>
        <v/>
      </c>
      <c r="CS371" s="65">
        <f>IF(CS$341&gt;=$E371,IF(CS155*$C$23&gt;MAX($C$22,(CT264*$C$34+CT265*$C$35)*EXP(-$C$12*$C$30)+(CT371*$C$34+CT372*$C$35)*EXP(-$C$14*$C$30)),CS155*$C$23,(CT371*$C$34+CT372*$C$35)*EXP(-$C$14*$C$30)),"")</f>
        <v/>
      </c>
      <c r="CT371" s="65">
        <f>IF(CT$341&gt;=$E371,IF(CT155*$C$23&gt;MAX($C$22,(CU264*$C$34+CU265*$C$35)*EXP(-$C$12*$C$30)+(CU371*$C$34+CU372*$C$35)*EXP(-$C$14*$C$30)),CT155*$C$23,(CU371*$C$34+CU372*$C$35)*EXP(-$C$14*$C$30)),"")</f>
        <v/>
      </c>
      <c r="CU371" s="65">
        <f>IF(CU$341&gt;=$E371,IF(CU155*$C$23&gt;MAX($C$22,(CV264*$C$34+CV265*$C$35)*EXP(-$C$12*$C$30)+(CV371*$C$34+CV372*$C$35)*EXP(-$C$14*$C$30)),CU155*$C$23,(CV371*$C$34+CV372*$C$35)*EXP(-$C$14*$C$30)),"")</f>
        <v/>
      </c>
      <c r="CV371" s="65">
        <f>IF(CV$341&gt;=$E371,IF(CV155*$C$23&gt;MAX($C$22,(CW264*$C$34+CW265*$C$35)*EXP(-$C$12*$C$30)+(CW371*$C$34+CW372*$C$35)*EXP(-$C$14*$C$30)),CV155*$C$23,(CW371*$C$34+CW372*$C$35)*EXP(-$C$14*$C$30)),"")</f>
        <v/>
      </c>
      <c r="CW371" s="65">
        <f>IF(CW$341&gt;=$E371,IF(CW155*$C$23&gt;MAX($C$22,(CX264*$C$34+CX265*$C$35)*EXP(-$C$12*$C$30)+(CX371*$C$34+CX372*$C$35)*EXP(-$C$14*$C$30)),CW155*$C$23,(CX371*$C$34+CX372*$C$35)*EXP(-$C$14*$C$30)),"")</f>
        <v/>
      </c>
      <c r="CX371" s="65">
        <f>IF(CX$341&gt;=$E371,IF(CX155*$C$23&gt;MAX($C$22,(CY264*$C$34+CY265*$C$35)*EXP(-$C$12*$C$30)+(CY371*$C$34+CY372*$C$35)*EXP(-$C$14*$C$30)),CX155*$C$23,(CY371*$C$34+CY372*$C$35)*EXP(-$C$14*$C$30)),"")</f>
        <v/>
      </c>
      <c r="CY371" s="65">
        <f>IF(CY$341&gt;=$E371,IF(CY155*$C$23&gt;MAX($C$22,(CZ264*$C$34+CZ265*$C$35)*EXP(-$C$12*$C$30)+(CZ371*$C$34+CZ372*$C$35)*EXP(-$C$14*$C$30)),CY155*$C$23,(CZ371*$C$34+CZ372*$C$35)*EXP(-$C$14*$C$30)),"")</f>
        <v/>
      </c>
      <c r="CZ371" s="65">
        <f>IF(CZ$341&gt;=$E371,IF(CZ155*$C$23&gt;MAX($C$22,(DA264*$C$34+DA265*$C$35)*EXP(-$C$12*$C$30)+(DA371*$C$34+DA372*$C$35)*EXP(-$C$14*$C$30)),CZ155*$C$23,(DA371*$C$34+DA372*$C$35)*EXP(-$C$14*$C$30)),"")</f>
        <v/>
      </c>
      <c r="DA371" s="65">
        <f>IF(DA$341&gt;=$E371,IF(DA155*$C$23&gt;MAX($C$22,(DB264*$C$34+DB265*$C$35)*EXP(-$C$12*$C$30)+(DB371*$C$34+DB372*$C$35)*EXP(-$C$14*$C$30)),DA155*$C$23,(DB371*$C$34+DB372*$C$35)*EXP(-$C$14*$C$30)),"")</f>
        <v/>
      </c>
      <c r="DB371" s="65">
        <f>IF(DB$341&gt;=$E371,IF(DB155*$C$23&gt;MAX($C$22,(DC264*$C$34+DC265*$C$35)*EXP(-$C$12*$C$30)+(DC371*$C$34+DC372*$C$35)*EXP(-$C$14*$C$30)),DB155*$C$23,(DC371*$C$34+DC372*$C$35)*EXP(-$C$14*$C$30)),"")</f>
        <v/>
      </c>
      <c r="DC371" s="65">
        <f>IF(DC$341&gt;=$E371,IF(DC155*$C$23&gt;$C$22,DC155*$C$23,0),"")</f>
        <v/>
      </c>
    </row>
    <row r="372" ht="12" customHeight="1">
      <c r="B372" s="12" t="n"/>
      <c r="C372" s="12" t="n"/>
      <c r="D372" s="12" t="n"/>
      <c r="E372" s="64">
        <f>E371+1</f>
        <v/>
      </c>
      <c r="G372" s="65">
        <f>IF(G$341&gt;=$E372,IF(G156*$C$23&gt;MAX($C$22,(H265*$C$34+H266*$C$35)*EXP(-$C$12*$C$30)+(H372*$C$34+H373*$C$35)*EXP(-$C$14*$C$30)),G156*$C$23,(H372*$C$34+H373*$C$35)*EXP(-$C$14*$C$30)),"")</f>
        <v/>
      </c>
      <c r="H372" s="65">
        <f>IF(H$341&gt;=$E372,IF(H156*$C$23&gt;MAX($C$22,(I265*$C$34+I266*$C$35)*EXP(-$C$12*$C$30)+(I372*$C$34+I373*$C$35)*EXP(-$C$14*$C$30)),H156*$C$23,(I372*$C$34+I373*$C$35)*EXP(-$C$14*$C$30)),"")</f>
        <v/>
      </c>
      <c r="I372" s="65">
        <f>IF(I$341&gt;=$E372,IF(I156*$C$23&gt;MAX($C$22,(J265*$C$34+J266*$C$35)*EXP(-$C$12*$C$30)+(J372*$C$34+J373*$C$35)*EXP(-$C$14*$C$30)),I156*$C$23,(J372*$C$34+J373*$C$35)*EXP(-$C$14*$C$30)),"")</f>
        <v/>
      </c>
      <c r="J372" s="65">
        <f>IF(J$341&gt;=$E372,IF(J156*$C$23&gt;MAX($C$22,(K265*$C$34+K266*$C$35)*EXP(-$C$12*$C$30)+(K372*$C$34+K373*$C$35)*EXP(-$C$14*$C$30)),J156*$C$23,(K372*$C$34+K373*$C$35)*EXP(-$C$14*$C$30)),"")</f>
        <v/>
      </c>
      <c r="K372" s="65">
        <f>IF(K$341&gt;=$E372,IF(K156*$C$23&gt;MAX($C$22,(L265*$C$34+L266*$C$35)*EXP(-$C$12*$C$30)+(L372*$C$34+L373*$C$35)*EXP(-$C$14*$C$30)),K156*$C$23,(L372*$C$34+L373*$C$35)*EXP(-$C$14*$C$30)),"")</f>
        <v/>
      </c>
      <c r="L372" s="65">
        <f>IF(L$341&gt;=$E372,IF(L156*$C$23&gt;MAX($C$22,(M265*$C$34+M266*$C$35)*EXP(-$C$12*$C$30)+(M372*$C$34+M373*$C$35)*EXP(-$C$14*$C$30)),L156*$C$23,(M372*$C$34+M373*$C$35)*EXP(-$C$14*$C$30)),"")</f>
        <v/>
      </c>
      <c r="M372" s="65">
        <f>IF(M$341&gt;=$E372,IF(M156*$C$23&gt;MAX($C$22,(N265*$C$34+N266*$C$35)*EXP(-$C$12*$C$30)+(N372*$C$34+N373*$C$35)*EXP(-$C$14*$C$30)),M156*$C$23,(N372*$C$34+N373*$C$35)*EXP(-$C$14*$C$30)),"")</f>
        <v/>
      </c>
      <c r="N372" s="65">
        <f>IF(N$341&gt;=$E372,IF(N156*$C$23&gt;MAX($C$22,(O265*$C$34+O266*$C$35)*EXP(-$C$12*$C$30)+(O372*$C$34+O373*$C$35)*EXP(-$C$14*$C$30)),N156*$C$23,(O372*$C$34+O373*$C$35)*EXP(-$C$14*$C$30)),"")</f>
        <v/>
      </c>
      <c r="O372" s="65">
        <f>IF(O$341&gt;=$E372,IF(O156*$C$23&gt;MAX($C$22,(P265*$C$34+P266*$C$35)*EXP(-$C$12*$C$30)+(P372*$C$34+P373*$C$35)*EXP(-$C$14*$C$30)),O156*$C$23,(P372*$C$34+P373*$C$35)*EXP(-$C$14*$C$30)),"")</f>
        <v/>
      </c>
      <c r="P372" s="65">
        <f>IF(P$341&gt;=$E372,IF(P156*$C$23&gt;MAX($C$22,(Q265*$C$34+Q266*$C$35)*EXP(-$C$12*$C$30)+(Q372*$C$34+Q373*$C$35)*EXP(-$C$14*$C$30)),P156*$C$23,(Q372*$C$34+Q373*$C$35)*EXP(-$C$14*$C$30)),"")</f>
        <v/>
      </c>
      <c r="Q372" s="65">
        <f>IF(Q$341&gt;=$E372,IF(Q156*$C$23&gt;MAX($C$22,(R265*$C$34+R266*$C$35)*EXP(-$C$12*$C$30)+(R372*$C$34+R373*$C$35)*EXP(-$C$14*$C$30)),Q156*$C$23,(R372*$C$34+R373*$C$35)*EXP(-$C$14*$C$30)),"")</f>
        <v/>
      </c>
      <c r="R372" s="65">
        <f>IF(R$341&gt;=$E372,IF(R156*$C$23&gt;MAX($C$22,(S265*$C$34+S266*$C$35)*EXP(-$C$12*$C$30)+(S372*$C$34+S373*$C$35)*EXP(-$C$14*$C$30)),R156*$C$23,(S372*$C$34+S373*$C$35)*EXP(-$C$14*$C$30)),"")</f>
        <v/>
      </c>
      <c r="S372" s="65">
        <f>IF(S$341&gt;=$E372,IF(S156*$C$23&gt;MAX($C$22,(T265*$C$34+T266*$C$35)*EXP(-$C$12*$C$30)+(T372*$C$34+T373*$C$35)*EXP(-$C$14*$C$30)),S156*$C$23,(T372*$C$34+T373*$C$35)*EXP(-$C$14*$C$30)),"")</f>
        <v/>
      </c>
      <c r="T372" s="65">
        <f>IF(T$341&gt;=$E372,IF(T156*$C$23&gt;MAX($C$22,(U265*$C$34+U266*$C$35)*EXP(-$C$12*$C$30)+(U372*$C$34+U373*$C$35)*EXP(-$C$14*$C$30)),T156*$C$23,(U372*$C$34+U373*$C$35)*EXP(-$C$14*$C$30)),"")</f>
        <v/>
      </c>
      <c r="U372" s="65">
        <f>IF(U$341&gt;=$E372,IF(U156*$C$23&gt;MAX($C$22,(V265*$C$34+V266*$C$35)*EXP(-$C$12*$C$30)+(V372*$C$34+V373*$C$35)*EXP(-$C$14*$C$30)),U156*$C$23,(V372*$C$34+V373*$C$35)*EXP(-$C$14*$C$30)),"")</f>
        <v/>
      </c>
      <c r="V372" s="65">
        <f>IF(V$341&gt;=$E372,IF(V156*$C$23&gt;MAX($C$22,(W265*$C$34+W266*$C$35)*EXP(-$C$12*$C$30)+(W372*$C$34+W373*$C$35)*EXP(-$C$14*$C$30)),V156*$C$23,(W372*$C$34+W373*$C$35)*EXP(-$C$14*$C$30)),"")</f>
        <v/>
      </c>
      <c r="W372" s="65">
        <f>IF(W$341&gt;=$E372,IF(W156*$C$23&gt;MAX($C$22,(X265*$C$34+X266*$C$35)*EXP(-$C$12*$C$30)+(X372*$C$34+X373*$C$35)*EXP(-$C$14*$C$30)),W156*$C$23,(X372*$C$34+X373*$C$35)*EXP(-$C$14*$C$30)),"")</f>
        <v/>
      </c>
      <c r="X372" s="65">
        <f>IF(X$341&gt;=$E372,IF(X156*$C$23&gt;MAX($C$22,(Y265*$C$34+Y266*$C$35)*EXP(-$C$12*$C$30)+(Y372*$C$34+Y373*$C$35)*EXP(-$C$14*$C$30)),X156*$C$23,(Y372*$C$34+Y373*$C$35)*EXP(-$C$14*$C$30)),"")</f>
        <v/>
      </c>
      <c r="Y372" s="65">
        <f>IF(Y$341&gt;=$E372,IF(Y156*$C$23&gt;MAX($C$22,(Z265*$C$34+Z266*$C$35)*EXP(-$C$12*$C$30)+(Z372*$C$34+Z373*$C$35)*EXP(-$C$14*$C$30)),Y156*$C$23,(Z372*$C$34+Z373*$C$35)*EXP(-$C$14*$C$30)),"")</f>
        <v/>
      </c>
      <c r="Z372" s="65">
        <f>IF(Z$341&gt;=$E372,IF(Z156*$C$23&gt;MAX($C$22,(AA265*$C$34+AA266*$C$35)*EXP(-$C$12*$C$30)+(AA372*$C$34+AA373*$C$35)*EXP(-$C$14*$C$30)),Z156*$C$23,(AA372*$C$34+AA373*$C$35)*EXP(-$C$14*$C$30)),"")</f>
        <v/>
      </c>
      <c r="AA372" s="65">
        <f>IF(AA$341&gt;=$E372,IF(AA156*$C$23&gt;MAX($C$22,(AB265*$C$34+AB266*$C$35)*EXP(-$C$12*$C$30)+(AB372*$C$34+AB373*$C$35)*EXP(-$C$14*$C$30)),AA156*$C$23,(AB372*$C$34+AB373*$C$35)*EXP(-$C$14*$C$30)),"")</f>
        <v/>
      </c>
      <c r="AB372" s="65">
        <f>IF(AB$341&gt;=$E372,IF(AB156*$C$23&gt;MAX($C$22,(AC265*$C$34+AC266*$C$35)*EXP(-$C$12*$C$30)+(AC372*$C$34+AC373*$C$35)*EXP(-$C$14*$C$30)),AB156*$C$23,(AC372*$C$34+AC373*$C$35)*EXP(-$C$14*$C$30)),"")</f>
        <v/>
      </c>
      <c r="AC372" s="65">
        <f>IF(AC$341&gt;=$E372,IF(AC156*$C$23&gt;MAX($C$22,(AD265*$C$34+AD266*$C$35)*EXP(-$C$12*$C$30)+(AD372*$C$34+AD373*$C$35)*EXP(-$C$14*$C$30)),AC156*$C$23,(AD372*$C$34+AD373*$C$35)*EXP(-$C$14*$C$30)),"")</f>
        <v/>
      </c>
      <c r="AD372" s="65">
        <f>IF(AD$341&gt;=$E372,IF(AD156*$C$23&gt;MAX($C$22,(AE265*$C$34+AE266*$C$35)*EXP(-$C$12*$C$30)+(AE372*$C$34+AE373*$C$35)*EXP(-$C$14*$C$30)),AD156*$C$23,(AE372*$C$34+AE373*$C$35)*EXP(-$C$14*$C$30)),"")</f>
        <v/>
      </c>
      <c r="AE372" s="65">
        <f>IF(AE$341&gt;=$E372,IF(AE156*$C$23&gt;MAX($C$22,(AF265*$C$34+AF266*$C$35)*EXP(-$C$12*$C$30)+(AF372*$C$34+AF373*$C$35)*EXP(-$C$14*$C$30)),AE156*$C$23,(AF372*$C$34+AF373*$C$35)*EXP(-$C$14*$C$30)),"")</f>
        <v/>
      </c>
      <c r="AF372" s="65">
        <f>IF(AF$341&gt;=$E372,IF(AF156*$C$23&gt;MAX($C$22,(AG265*$C$34+AG266*$C$35)*EXP(-$C$12*$C$30)+(AG372*$C$34+AG373*$C$35)*EXP(-$C$14*$C$30)),AF156*$C$23,(AG372*$C$34+AG373*$C$35)*EXP(-$C$14*$C$30)),"")</f>
        <v/>
      </c>
      <c r="AG372" s="65">
        <f>IF(AG$341&gt;=$E372,IF(AG156*$C$23&gt;MAX($C$22,(AH265*$C$34+AH266*$C$35)*EXP(-$C$12*$C$30)+(AH372*$C$34+AH373*$C$35)*EXP(-$C$14*$C$30)),AG156*$C$23,(AH372*$C$34+AH373*$C$35)*EXP(-$C$14*$C$30)),"")</f>
        <v/>
      </c>
      <c r="AH372" s="65">
        <f>IF(AH$341&gt;=$E372,IF(AH156*$C$23&gt;MAX($C$22,(AI265*$C$34+AI266*$C$35)*EXP(-$C$12*$C$30)+(AI372*$C$34+AI373*$C$35)*EXP(-$C$14*$C$30)),AH156*$C$23,(AI372*$C$34+AI373*$C$35)*EXP(-$C$14*$C$30)),"")</f>
        <v/>
      </c>
      <c r="AI372" s="65">
        <f>IF(AI$341&gt;=$E372,IF(AI156*$C$23&gt;MAX($C$22,(AJ265*$C$34+AJ266*$C$35)*EXP(-$C$12*$C$30)+(AJ372*$C$34+AJ373*$C$35)*EXP(-$C$14*$C$30)),AI156*$C$23,(AJ372*$C$34+AJ373*$C$35)*EXP(-$C$14*$C$30)),"")</f>
        <v/>
      </c>
      <c r="AJ372" s="65">
        <f>IF(AJ$341&gt;=$E372,IF(AJ156*$C$23&gt;MAX($C$22,(AK265*$C$34+AK266*$C$35)*EXP(-$C$12*$C$30)+(AK372*$C$34+AK373*$C$35)*EXP(-$C$14*$C$30)),AJ156*$C$23,(AK372*$C$34+AK373*$C$35)*EXP(-$C$14*$C$30)),"")</f>
        <v/>
      </c>
      <c r="AK372" s="65">
        <f>IF(AK$341&gt;=$E372,IF(AK156*$C$23&gt;MAX($C$22,(AL265*$C$34+AL266*$C$35)*EXP(-$C$12*$C$30)+(AL372*$C$34+AL373*$C$35)*EXP(-$C$14*$C$30)),AK156*$C$23,(AL372*$C$34+AL373*$C$35)*EXP(-$C$14*$C$30)),"")</f>
        <v/>
      </c>
      <c r="AL372" s="65">
        <f>IF(AL$341&gt;=$E372,IF(AL156*$C$23&gt;MAX($C$22,(AM265*$C$34+AM266*$C$35)*EXP(-$C$12*$C$30)+(AM372*$C$34+AM373*$C$35)*EXP(-$C$14*$C$30)),AL156*$C$23,(AM372*$C$34+AM373*$C$35)*EXP(-$C$14*$C$30)),"")</f>
        <v/>
      </c>
      <c r="AM372" s="65">
        <f>IF(AM$341&gt;=$E372,IF(AM156*$C$23&gt;MAX($C$22,(AN265*$C$34+AN266*$C$35)*EXP(-$C$12*$C$30)+(AN372*$C$34+AN373*$C$35)*EXP(-$C$14*$C$30)),AM156*$C$23,(AN372*$C$34+AN373*$C$35)*EXP(-$C$14*$C$30)),"")</f>
        <v/>
      </c>
      <c r="AN372" s="65">
        <f>IF(AN$341&gt;=$E372,IF(AN156*$C$23&gt;MAX($C$22,(AO265*$C$34+AO266*$C$35)*EXP(-$C$12*$C$30)+(AO372*$C$34+AO373*$C$35)*EXP(-$C$14*$C$30)),AN156*$C$23,(AO372*$C$34+AO373*$C$35)*EXP(-$C$14*$C$30)),"")</f>
        <v/>
      </c>
      <c r="AO372" s="65">
        <f>IF(AO$341&gt;=$E372,IF(AO156*$C$23&gt;MAX($C$22,(AP265*$C$34+AP266*$C$35)*EXP(-$C$12*$C$30)+(AP372*$C$34+AP373*$C$35)*EXP(-$C$14*$C$30)),AO156*$C$23,(AP372*$C$34+AP373*$C$35)*EXP(-$C$14*$C$30)),"")</f>
        <v/>
      </c>
      <c r="AP372" s="65">
        <f>IF(AP$341&gt;=$E372,IF(AP156*$C$23&gt;MAX($C$22,(AQ265*$C$34+AQ266*$C$35)*EXP(-$C$12*$C$30)+(AQ372*$C$34+AQ373*$C$35)*EXP(-$C$14*$C$30)),AP156*$C$23,(AQ372*$C$34+AQ373*$C$35)*EXP(-$C$14*$C$30)),"")</f>
        <v/>
      </c>
      <c r="AQ372" s="65">
        <f>IF(AQ$341&gt;=$E372,IF(AQ156*$C$23&gt;MAX($C$22,(AR265*$C$34+AR266*$C$35)*EXP(-$C$12*$C$30)+(AR372*$C$34+AR373*$C$35)*EXP(-$C$14*$C$30)),AQ156*$C$23,(AR372*$C$34+AR373*$C$35)*EXP(-$C$14*$C$30)),"")</f>
        <v/>
      </c>
      <c r="AR372" s="65">
        <f>IF(AR$341&gt;=$E372,IF(AR156*$C$23&gt;MAX($C$22,(AS265*$C$34+AS266*$C$35)*EXP(-$C$12*$C$30)+(AS372*$C$34+AS373*$C$35)*EXP(-$C$14*$C$30)),AR156*$C$23,(AS372*$C$34+AS373*$C$35)*EXP(-$C$14*$C$30)),"")</f>
        <v/>
      </c>
      <c r="AS372" s="65">
        <f>IF(AS$341&gt;=$E372,IF(AS156*$C$23&gt;MAX($C$22,(AT265*$C$34+AT266*$C$35)*EXP(-$C$12*$C$30)+(AT372*$C$34+AT373*$C$35)*EXP(-$C$14*$C$30)),AS156*$C$23,(AT372*$C$34+AT373*$C$35)*EXP(-$C$14*$C$30)),"")</f>
        <v/>
      </c>
      <c r="AT372" s="65">
        <f>IF(AT$341&gt;=$E372,IF(AT156*$C$23&gt;MAX($C$22,(AU265*$C$34+AU266*$C$35)*EXP(-$C$12*$C$30)+(AU372*$C$34+AU373*$C$35)*EXP(-$C$14*$C$30)),AT156*$C$23,(AU372*$C$34+AU373*$C$35)*EXP(-$C$14*$C$30)),"")</f>
        <v/>
      </c>
      <c r="AU372" s="65">
        <f>IF(AU$341&gt;=$E372,IF(AU156*$C$23&gt;MAX($C$22,(AV265*$C$34+AV266*$C$35)*EXP(-$C$12*$C$30)+(AV372*$C$34+AV373*$C$35)*EXP(-$C$14*$C$30)),AU156*$C$23,(AV372*$C$34+AV373*$C$35)*EXP(-$C$14*$C$30)),"")</f>
        <v/>
      </c>
      <c r="AV372" s="65">
        <f>IF(AV$341&gt;=$E372,IF(AV156*$C$23&gt;MAX($C$22,(AW265*$C$34+AW266*$C$35)*EXP(-$C$12*$C$30)+(AW372*$C$34+AW373*$C$35)*EXP(-$C$14*$C$30)),AV156*$C$23,(AW372*$C$34+AW373*$C$35)*EXP(-$C$14*$C$30)),"")</f>
        <v/>
      </c>
      <c r="AW372" s="65">
        <f>IF(AW$341&gt;=$E372,IF(AW156*$C$23&gt;MAX($C$22,(AX265*$C$34+AX266*$C$35)*EXP(-$C$12*$C$30)+(AX372*$C$34+AX373*$C$35)*EXP(-$C$14*$C$30)),AW156*$C$23,(AX372*$C$34+AX373*$C$35)*EXP(-$C$14*$C$30)),"")</f>
        <v/>
      </c>
      <c r="AX372" s="65">
        <f>IF(AX$341&gt;=$E372,IF(AX156*$C$23&gt;MAX($C$22,(AY265*$C$34+AY266*$C$35)*EXP(-$C$12*$C$30)+(AY372*$C$34+AY373*$C$35)*EXP(-$C$14*$C$30)),AX156*$C$23,(AY372*$C$34+AY373*$C$35)*EXP(-$C$14*$C$30)),"")</f>
        <v/>
      </c>
      <c r="AY372" s="65">
        <f>IF(AY$341&gt;=$E372,IF(AY156*$C$23&gt;MAX($C$22,(AZ265*$C$34+AZ266*$C$35)*EXP(-$C$12*$C$30)+(AZ372*$C$34+AZ373*$C$35)*EXP(-$C$14*$C$30)),AY156*$C$23,(AZ372*$C$34+AZ373*$C$35)*EXP(-$C$14*$C$30)),"")</f>
        <v/>
      </c>
      <c r="AZ372" s="65">
        <f>IF(AZ$341&gt;=$E372,IF(AZ156*$C$23&gt;MAX($C$22,(BA265*$C$34+BA266*$C$35)*EXP(-$C$12*$C$30)+(BA372*$C$34+BA373*$C$35)*EXP(-$C$14*$C$30)),AZ156*$C$23,(BA372*$C$34+BA373*$C$35)*EXP(-$C$14*$C$30)),"")</f>
        <v/>
      </c>
      <c r="BA372" s="65">
        <f>IF(BA$341&gt;=$E372,IF(BA156*$C$23&gt;MAX($C$22,(BB265*$C$34+BB266*$C$35)*EXP(-$C$12*$C$30)+(BB372*$C$34+BB373*$C$35)*EXP(-$C$14*$C$30)),BA156*$C$23,(BB372*$C$34+BB373*$C$35)*EXP(-$C$14*$C$30)),"")</f>
        <v/>
      </c>
      <c r="BB372" s="65">
        <f>IF(BB$341&gt;=$E372,IF(BB156*$C$23&gt;MAX($C$22,(BC265*$C$34+BC266*$C$35)*EXP(-$C$12*$C$30)+(BC372*$C$34+BC373*$C$35)*EXP(-$C$14*$C$30)),BB156*$C$23,(BC372*$C$34+BC373*$C$35)*EXP(-$C$14*$C$30)),"")</f>
        <v/>
      </c>
      <c r="BC372" s="65">
        <f>IF(BC$341&gt;=$E372,IF(BC156*$C$23&gt;MAX($C$22,(BD265*$C$34+BD266*$C$35)*EXP(-$C$12*$C$30)+(BD372*$C$34+BD373*$C$35)*EXP(-$C$14*$C$30)),BC156*$C$23,(BD372*$C$34+BD373*$C$35)*EXP(-$C$14*$C$30)),"")</f>
        <v/>
      </c>
      <c r="BD372" s="65">
        <f>IF(BD$341&gt;=$E372,IF(BD156*$C$23&gt;MAX($C$22,(BE265*$C$34+BE266*$C$35)*EXP(-$C$12*$C$30)+(BE372*$C$34+BE373*$C$35)*EXP(-$C$14*$C$30)),BD156*$C$23,(BE372*$C$34+BE373*$C$35)*EXP(-$C$14*$C$30)),"")</f>
        <v/>
      </c>
      <c r="BE372" s="65">
        <f>IF(BE$341&gt;=$E372,IF(BE156*$C$23&gt;MAX($C$22,(BF265*$C$34+BF266*$C$35)*EXP(-$C$12*$C$30)+(BF372*$C$34+BF373*$C$35)*EXP(-$C$14*$C$30)),BE156*$C$23,(BF372*$C$34+BF373*$C$35)*EXP(-$C$14*$C$30)),"")</f>
        <v/>
      </c>
      <c r="BF372" s="65">
        <f>IF(BF$341&gt;=$E372,IF(BF156*$C$23&gt;MAX($C$22,(BG265*$C$34+BG266*$C$35)*EXP(-$C$12*$C$30)+(BG372*$C$34+BG373*$C$35)*EXP(-$C$14*$C$30)),BF156*$C$23,(BG372*$C$34+BG373*$C$35)*EXP(-$C$14*$C$30)),"")</f>
        <v/>
      </c>
      <c r="BG372" s="65">
        <f>IF(BG$341&gt;=$E372,IF(BG156*$C$23&gt;MAX($C$22,(BH265*$C$34+BH266*$C$35)*EXP(-$C$12*$C$30)+(BH372*$C$34+BH373*$C$35)*EXP(-$C$14*$C$30)),BG156*$C$23,(BH372*$C$34+BH373*$C$35)*EXP(-$C$14*$C$30)),"")</f>
        <v/>
      </c>
      <c r="BH372" s="65">
        <f>IF(BH$341&gt;=$E372,IF(BH156*$C$23&gt;MAX($C$22,(BI265*$C$34+BI266*$C$35)*EXP(-$C$12*$C$30)+(BI372*$C$34+BI373*$C$35)*EXP(-$C$14*$C$30)),BH156*$C$23,(BI372*$C$34+BI373*$C$35)*EXP(-$C$14*$C$30)),"")</f>
        <v/>
      </c>
      <c r="BI372" s="65">
        <f>IF(BI$341&gt;=$E372,IF(BI156*$C$23&gt;MAX($C$22,(BJ265*$C$34+BJ266*$C$35)*EXP(-$C$12*$C$30)+(BJ372*$C$34+BJ373*$C$35)*EXP(-$C$14*$C$30)),BI156*$C$23,(BJ372*$C$34+BJ373*$C$35)*EXP(-$C$14*$C$30)),"")</f>
        <v/>
      </c>
      <c r="BJ372" s="65">
        <f>IF(BJ$341&gt;=$E372,IF(BJ156*$C$23&gt;MAX($C$22,(BK265*$C$34+BK266*$C$35)*EXP(-$C$12*$C$30)+(BK372*$C$34+BK373*$C$35)*EXP(-$C$14*$C$30)),BJ156*$C$23,(BK372*$C$34+BK373*$C$35)*EXP(-$C$14*$C$30)),"")</f>
        <v/>
      </c>
      <c r="BK372" s="65">
        <f>IF(BK$341&gt;=$E372,IF(BK156*$C$23&gt;MAX($C$22,(BL265*$C$34+BL266*$C$35)*EXP(-$C$12*$C$30)+(BL372*$C$34+BL373*$C$35)*EXP(-$C$14*$C$30)),BK156*$C$23,(BL372*$C$34+BL373*$C$35)*EXP(-$C$14*$C$30)),"")</f>
        <v/>
      </c>
      <c r="BL372" s="65">
        <f>IF(BL$341&gt;=$E372,IF(BL156*$C$23&gt;MAX($C$22,(BM265*$C$34+BM266*$C$35)*EXP(-$C$12*$C$30)+(BM372*$C$34+BM373*$C$35)*EXP(-$C$14*$C$30)),BL156*$C$23,(BM372*$C$34+BM373*$C$35)*EXP(-$C$14*$C$30)),"")</f>
        <v/>
      </c>
      <c r="BM372" s="65">
        <f>IF(BM$341&gt;=$E372,IF(BM156*$C$23&gt;MAX($C$22,(BN265*$C$34+BN266*$C$35)*EXP(-$C$12*$C$30)+(BN372*$C$34+BN373*$C$35)*EXP(-$C$14*$C$30)),BM156*$C$23,(BN372*$C$34+BN373*$C$35)*EXP(-$C$14*$C$30)),"")</f>
        <v/>
      </c>
      <c r="BN372" s="65">
        <f>IF(BN$341&gt;=$E372,IF(BN156*$C$23&gt;MAX($C$22,(BO265*$C$34+BO266*$C$35)*EXP(-$C$12*$C$30)+(BO372*$C$34+BO373*$C$35)*EXP(-$C$14*$C$30)),BN156*$C$23,(BO372*$C$34+BO373*$C$35)*EXP(-$C$14*$C$30)),"")</f>
        <v/>
      </c>
      <c r="BO372" s="65">
        <f>IF(BO$341&gt;=$E372,IF(BO156*$C$23&gt;MAX($C$22,(BP265*$C$34+BP266*$C$35)*EXP(-$C$12*$C$30)+(BP372*$C$34+BP373*$C$35)*EXP(-$C$14*$C$30)),BO156*$C$23,(BP372*$C$34+BP373*$C$35)*EXP(-$C$14*$C$30)),"")</f>
        <v/>
      </c>
      <c r="BP372" s="65">
        <f>IF(BP$341&gt;=$E372,IF(BP156*$C$23&gt;MAX($C$22,(BQ265*$C$34+BQ266*$C$35)*EXP(-$C$12*$C$30)+(BQ372*$C$34+BQ373*$C$35)*EXP(-$C$14*$C$30)),BP156*$C$23,(BQ372*$C$34+BQ373*$C$35)*EXP(-$C$14*$C$30)),"")</f>
        <v/>
      </c>
      <c r="BQ372" s="65">
        <f>IF(BQ$341&gt;=$E372,IF(BQ156*$C$23&gt;MAX($C$22,(BR265*$C$34+BR266*$C$35)*EXP(-$C$12*$C$30)+(BR372*$C$34+BR373*$C$35)*EXP(-$C$14*$C$30)),BQ156*$C$23,(BR372*$C$34+BR373*$C$35)*EXP(-$C$14*$C$30)),"")</f>
        <v/>
      </c>
      <c r="BR372" s="65">
        <f>IF(BR$341&gt;=$E372,IF(BR156*$C$23&gt;MAX($C$22,(BS265*$C$34+BS266*$C$35)*EXP(-$C$12*$C$30)+(BS372*$C$34+BS373*$C$35)*EXP(-$C$14*$C$30)),BR156*$C$23,(BS372*$C$34+BS373*$C$35)*EXP(-$C$14*$C$30)),"")</f>
        <v/>
      </c>
      <c r="BS372" s="65">
        <f>IF(BS$341&gt;=$E372,IF(BS156*$C$23&gt;MAX($C$22,(BT265*$C$34+BT266*$C$35)*EXP(-$C$12*$C$30)+(BT372*$C$34+BT373*$C$35)*EXP(-$C$14*$C$30)),BS156*$C$23,(BT372*$C$34+BT373*$C$35)*EXP(-$C$14*$C$30)),"")</f>
        <v/>
      </c>
      <c r="BT372" s="65">
        <f>IF(BT$341&gt;=$E372,IF(BT156*$C$23&gt;MAX($C$22,(BU265*$C$34+BU266*$C$35)*EXP(-$C$12*$C$30)+(BU372*$C$34+BU373*$C$35)*EXP(-$C$14*$C$30)),BT156*$C$23,(BU372*$C$34+BU373*$C$35)*EXP(-$C$14*$C$30)),"")</f>
        <v/>
      </c>
      <c r="BU372" s="65">
        <f>IF(BU$341&gt;=$E372,IF(BU156*$C$23&gt;MAX($C$22,(BV265*$C$34+BV266*$C$35)*EXP(-$C$12*$C$30)+(BV372*$C$34+BV373*$C$35)*EXP(-$C$14*$C$30)),BU156*$C$23,(BV372*$C$34+BV373*$C$35)*EXP(-$C$14*$C$30)),"")</f>
        <v/>
      </c>
      <c r="BV372" s="65">
        <f>IF(BV$341&gt;=$E372,IF(BV156*$C$23&gt;MAX($C$22,(BW265*$C$34+BW266*$C$35)*EXP(-$C$12*$C$30)+(BW372*$C$34+BW373*$C$35)*EXP(-$C$14*$C$30)),BV156*$C$23,(BW372*$C$34+BW373*$C$35)*EXP(-$C$14*$C$30)),"")</f>
        <v/>
      </c>
      <c r="BW372" s="65">
        <f>IF(BW$341&gt;=$E372,IF(BW156*$C$23&gt;MAX($C$22,(BX265*$C$34+BX266*$C$35)*EXP(-$C$12*$C$30)+(BX372*$C$34+BX373*$C$35)*EXP(-$C$14*$C$30)),BW156*$C$23,(BX372*$C$34+BX373*$C$35)*EXP(-$C$14*$C$30)),"")</f>
        <v/>
      </c>
      <c r="BX372" s="65">
        <f>IF(BX$341&gt;=$E372,IF(BX156*$C$23&gt;MAX($C$22,(BY265*$C$34+BY266*$C$35)*EXP(-$C$12*$C$30)+(BY372*$C$34+BY373*$C$35)*EXP(-$C$14*$C$30)),BX156*$C$23,(BY372*$C$34+BY373*$C$35)*EXP(-$C$14*$C$30)),"")</f>
        <v/>
      </c>
      <c r="BY372" s="65">
        <f>IF(BY$341&gt;=$E372,IF(BY156*$C$23&gt;MAX($C$22,(BZ265*$C$34+BZ266*$C$35)*EXP(-$C$12*$C$30)+(BZ372*$C$34+BZ373*$C$35)*EXP(-$C$14*$C$30)),BY156*$C$23,(BZ372*$C$34+BZ373*$C$35)*EXP(-$C$14*$C$30)),"")</f>
        <v/>
      </c>
      <c r="BZ372" s="65">
        <f>IF(BZ$341&gt;=$E372,IF(BZ156*$C$23&gt;MAX($C$22,(CA265*$C$34+CA266*$C$35)*EXP(-$C$12*$C$30)+(CA372*$C$34+CA373*$C$35)*EXP(-$C$14*$C$30)),BZ156*$C$23,(CA372*$C$34+CA373*$C$35)*EXP(-$C$14*$C$30)),"")</f>
        <v/>
      </c>
      <c r="CA372" s="65">
        <f>IF(CA$341&gt;=$E372,IF(CA156*$C$23&gt;MAX($C$22,(CB265*$C$34+CB266*$C$35)*EXP(-$C$12*$C$30)+(CB372*$C$34+CB373*$C$35)*EXP(-$C$14*$C$30)),CA156*$C$23,(CB372*$C$34+CB373*$C$35)*EXP(-$C$14*$C$30)),"")</f>
        <v/>
      </c>
      <c r="CB372" s="65">
        <f>IF(CB$341&gt;=$E372,IF(CB156*$C$23&gt;MAX($C$22,(CC265*$C$34+CC266*$C$35)*EXP(-$C$12*$C$30)+(CC372*$C$34+CC373*$C$35)*EXP(-$C$14*$C$30)),CB156*$C$23,(CC372*$C$34+CC373*$C$35)*EXP(-$C$14*$C$30)),"")</f>
        <v/>
      </c>
      <c r="CC372" s="65">
        <f>IF(CC$341&gt;=$E372,IF(CC156*$C$23&gt;MAX($C$22,(CD265*$C$34+CD266*$C$35)*EXP(-$C$12*$C$30)+(CD372*$C$34+CD373*$C$35)*EXP(-$C$14*$C$30)),CC156*$C$23,(CD372*$C$34+CD373*$C$35)*EXP(-$C$14*$C$30)),"")</f>
        <v/>
      </c>
      <c r="CD372" s="65">
        <f>IF(CD$341&gt;=$E372,IF(CD156*$C$23&gt;MAX($C$22,(CE265*$C$34+CE266*$C$35)*EXP(-$C$12*$C$30)+(CE372*$C$34+CE373*$C$35)*EXP(-$C$14*$C$30)),CD156*$C$23,(CE372*$C$34+CE373*$C$35)*EXP(-$C$14*$C$30)),"")</f>
        <v/>
      </c>
      <c r="CE372" s="65">
        <f>IF(CE$341&gt;=$E372,IF(CE156*$C$23&gt;MAX($C$22,(CF265*$C$34+CF266*$C$35)*EXP(-$C$12*$C$30)+(CF372*$C$34+CF373*$C$35)*EXP(-$C$14*$C$30)),CE156*$C$23,(CF372*$C$34+CF373*$C$35)*EXP(-$C$14*$C$30)),"")</f>
        <v/>
      </c>
      <c r="CF372" s="65">
        <f>IF(CF$341&gt;=$E372,IF(CF156*$C$23&gt;MAX($C$22,(CG265*$C$34+CG266*$C$35)*EXP(-$C$12*$C$30)+(CG372*$C$34+CG373*$C$35)*EXP(-$C$14*$C$30)),CF156*$C$23,(CG372*$C$34+CG373*$C$35)*EXP(-$C$14*$C$30)),"")</f>
        <v/>
      </c>
      <c r="CG372" s="65">
        <f>IF(CG$341&gt;=$E372,IF(CG156*$C$23&gt;MAX($C$22,(CH265*$C$34+CH266*$C$35)*EXP(-$C$12*$C$30)+(CH372*$C$34+CH373*$C$35)*EXP(-$C$14*$C$30)),CG156*$C$23,(CH372*$C$34+CH373*$C$35)*EXP(-$C$14*$C$30)),"")</f>
        <v/>
      </c>
      <c r="CH372" s="65">
        <f>IF(CH$341&gt;=$E372,IF(CH156*$C$23&gt;MAX($C$22,(CI265*$C$34+CI266*$C$35)*EXP(-$C$12*$C$30)+(CI372*$C$34+CI373*$C$35)*EXP(-$C$14*$C$30)),CH156*$C$23,(CI372*$C$34+CI373*$C$35)*EXP(-$C$14*$C$30)),"")</f>
        <v/>
      </c>
      <c r="CI372" s="65">
        <f>IF(CI$341&gt;=$E372,IF(CI156*$C$23&gt;MAX($C$22,(CJ265*$C$34+CJ266*$C$35)*EXP(-$C$12*$C$30)+(CJ372*$C$34+CJ373*$C$35)*EXP(-$C$14*$C$30)),CI156*$C$23,(CJ372*$C$34+CJ373*$C$35)*EXP(-$C$14*$C$30)),"")</f>
        <v/>
      </c>
      <c r="CJ372" s="65">
        <f>IF(CJ$341&gt;=$E372,IF(CJ156*$C$23&gt;MAX($C$22,(CK265*$C$34+CK266*$C$35)*EXP(-$C$12*$C$30)+(CK372*$C$34+CK373*$C$35)*EXP(-$C$14*$C$30)),CJ156*$C$23,(CK372*$C$34+CK373*$C$35)*EXP(-$C$14*$C$30)),"")</f>
        <v/>
      </c>
      <c r="CK372" s="65">
        <f>IF(CK$341&gt;=$E372,IF(CK156*$C$23&gt;MAX($C$22,(CL265*$C$34+CL266*$C$35)*EXP(-$C$12*$C$30)+(CL372*$C$34+CL373*$C$35)*EXP(-$C$14*$C$30)),CK156*$C$23,(CL372*$C$34+CL373*$C$35)*EXP(-$C$14*$C$30)),"")</f>
        <v/>
      </c>
      <c r="CL372" s="65">
        <f>IF(CL$341&gt;=$E372,IF(CL156*$C$23&gt;MAX($C$22,(CM265*$C$34+CM266*$C$35)*EXP(-$C$12*$C$30)+(CM372*$C$34+CM373*$C$35)*EXP(-$C$14*$C$30)),CL156*$C$23,(CM372*$C$34+CM373*$C$35)*EXP(-$C$14*$C$30)),"")</f>
        <v/>
      </c>
      <c r="CM372" s="65">
        <f>IF(CM$341&gt;=$E372,IF(CM156*$C$23&gt;MAX($C$22,(CN265*$C$34+CN266*$C$35)*EXP(-$C$12*$C$30)+(CN372*$C$34+CN373*$C$35)*EXP(-$C$14*$C$30)),CM156*$C$23,(CN372*$C$34+CN373*$C$35)*EXP(-$C$14*$C$30)),"")</f>
        <v/>
      </c>
      <c r="CN372" s="65">
        <f>IF(CN$341&gt;=$E372,IF(CN156*$C$23&gt;MAX($C$22,(CO265*$C$34+CO266*$C$35)*EXP(-$C$12*$C$30)+(CO372*$C$34+CO373*$C$35)*EXP(-$C$14*$C$30)),CN156*$C$23,(CO372*$C$34+CO373*$C$35)*EXP(-$C$14*$C$30)),"")</f>
        <v/>
      </c>
      <c r="CO372" s="65">
        <f>IF(CO$341&gt;=$E372,IF(CO156*$C$23&gt;MAX($C$22,(CP265*$C$34+CP266*$C$35)*EXP(-$C$12*$C$30)+(CP372*$C$34+CP373*$C$35)*EXP(-$C$14*$C$30)),CO156*$C$23,(CP372*$C$34+CP373*$C$35)*EXP(-$C$14*$C$30)),"")</f>
        <v/>
      </c>
      <c r="CP372" s="65">
        <f>IF(CP$341&gt;=$E372,IF(CP156*$C$23&gt;MAX($C$22,(CQ265*$C$34+CQ266*$C$35)*EXP(-$C$12*$C$30)+(CQ372*$C$34+CQ373*$C$35)*EXP(-$C$14*$C$30)),CP156*$C$23,(CQ372*$C$34+CQ373*$C$35)*EXP(-$C$14*$C$30)),"")</f>
        <v/>
      </c>
      <c r="CQ372" s="65">
        <f>IF(CQ$341&gt;=$E372,IF(CQ156*$C$23&gt;MAX($C$22,(CR265*$C$34+CR266*$C$35)*EXP(-$C$12*$C$30)+(CR372*$C$34+CR373*$C$35)*EXP(-$C$14*$C$30)),CQ156*$C$23,(CR372*$C$34+CR373*$C$35)*EXP(-$C$14*$C$30)),"")</f>
        <v/>
      </c>
      <c r="CR372" s="65">
        <f>IF(CR$341&gt;=$E372,IF(CR156*$C$23&gt;MAX($C$22,(CS265*$C$34+CS266*$C$35)*EXP(-$C$12*$C$30)+(CS372*$C$34+CS373*$C$35)*EXP(-$C$14*$C$30)),CR156*$C$23,(CS372*$C$34+CS373*$C$35)*EXP(-$C$14*$C$30)),"")</f>
        <v/>
      </c>
      <c r="CS372" s="65">
        <f>IF(CS$341&gt;=$E372,IF(CS156*$C$23&gt;MAX($C$22,(CT265*$C$34+CT266*$C$35)*EXP(-$C$12*$C$30)+(CT372*$C$34+CT373*$C$35)*EXP(-$C$14*$C$30)),CS156*$C$23,(CT372*$C$34+CT373*$C$35)*EXP(-$C$14*$C$30)),"")</f>
        <v/>
      </c>
      <c r="CT372" s="65">
        <f>IF(CT$341&gt;=$E372,IF(CT156*$C$23&gt;MAX($C$22,(CU265*$C$34+CU266*$C$35)*EXP(-$C$12*$C$30)+(CU372*$C$34+CU373*$C$35)*EXP(-$C$14*$C$30)),CT156*$C$23,(CU372*$C$34+CU373*$C$35)*EXP(-$C$14*$C$30)),"")</f>
        <v/>
      </c>
      <c r="CU372" s="65">
        <f>IF(CU$341&gt;=$E372,IF(CU156*$C$23&gt;MAX($C$22,(CV265*$C$34+CV266*$C$35)*EXP(-$C$12*$C$30)+(CV372*$C$34+CV373*$C$35)*EXP(-$C$14*$C$30)),CU156*$C$23,(CV372*$C$34+CV373*$C$35)*EXP(-$C$14*$C$30)),"")</f>
        <v/>
      </c>
      <c r="CV372" s="65">
        <f>IF(CV$341&gt;=$E372,IF(CV156*$C$23&gt;MAX($C$22,(CW265*$C$34+CW266*$C$35)*EXP(-$C$12*$C$30)+(CW372*$C$34+CW373*$C$35)*EXP(-$C$14*$C$30)),CV156*$C$23,(CW372*$C$34+CW373*$C$35)*EXP(-$C$14*$C$30)),"")</f>
        <v/>
      </c>
      <c r="CW372" s="65">
        <f>IF(CW$341&gt;=$E372,IF(CW156*$C$23&gt;MAX($C$22,(CX265*$C$34+CX266*$C$35)*EXP(-$C$12*$C$30)+(CX372*$C$34+CX373*$C$35)*EXP(-$C$14*$C$30)),CW156*$C$23,(CX372*$C$34+CX373*$C$35)*EXP(-$C$14*$C$30)),"")</f>
        <v/>
      </c>
      <c r="CX372" s="65">
        <f>IF(CX$341&gt;=$E372,IF(CX156*$C$23&gt;MAX($C$22,(CY265*$C$34+CY266*$C$35)*EXP(-$C$12*$C$30)+(CY372*$C$34+CY373*$C$35)*EXP(-$C$14*$C$30)),CX156*$C$23,(CY372*$C$34+CY373*$C$35)*EXP(-$C$14*$C$30)),"")</f>
        <v/>
      </c>
      <c r="CY372" s="65">
        <f>IF(CY$341&gt;=$E372,IF(CY156*$C$23&gt;MAX($C$22,(CZ265*$C$34+CZ266*$C$35)*EXP(-$C$12*$C$30)+(CZ372*$C$34+CZ373*$C$35)*EXP(-$C$14*$C$30)),CY156*$C$23,(CZ372*$C$34+CZ373*$C$35)*EXP(-$C$14*$C$30)),"")</f>
        <v/>
      </c>
      <c r="CZ372" s="65">
        <f>IF(CZ$341&gt;=$E372,IF(CZ156*$C$23&gt;MAX($C$22,(DA265*$C$34+DA266*$C$35)*EXP(-$C$12*$C$30)+(DA372*$C$34+DA373*$C$35)*EXP(-$C$14*$C$30)),CZ156*$C$23,(DA372*$C$34+DA373*$C$35)*EXP(-$C$14*$C$30)),"")</f>
        <v/>
      </c>
      <c r="DA372" s="65">
        <f>IF(DA$341&gt;=$E372,IF(DA156*$C$23&gt;MAX($C$22,(DB265*$C$34+DB266*$C$35)*EXP(-$C$12*$C$30)+(DB372*$C$34+DB373*$C$35)*EXP(-$C$14*$C$30)),DA156*$C$23,(DB372*$C$34+DB373*$C$35)*EXP(-$C$14*$C$30)),"")</f>
        <v/>
      </c>
      <c r="DB372" s="65">
        <f>IF(DB$341&gt;=$E372,IF(DB156*$C$23&gt;MAX($C$22,(DC265*$C$34+DC266*$C$35)*EXP(-$C$12*$C$30)+(DC372*$C$34+DC373*$C$35)*EXP(-$C$14*$C$30)),DB156*$C$23,(DC372*$C$34+DC373*$C$35)*EXP(-$C$14*$C$30)),"")</f>
        <v/>
      </c>
      <c r="DC372" s="65">
        <f>IF(DC$341&gt;=$E372,IF(DC156*$C$23&gt;$C$22,DC156*$C$23,0),"")</f>
        <v/>
      </c>
    </row>
    <row r="373" ht="12" customHeight="1">
      <c r="B373" s="12" t="n"/>
      <c r="C373" s="12" t="n"/>
      <c r="D373" s="12" t="n"/>
      <c r="E373" s="64">
        <f>E372+1</f>
        <v/>
      </c>
      <c r="G373" s="65">
        <f>IF(G$341&gt;=$E373,IF(G157*$C$23&gt;MAX($C$22,(H266*$C$34+H267*$C$35)*EXP(-$C$12*$C$30)+(H373*$C$34+H374*$C$35)*EXP(-$C$14*$C$30)),G157*$C$23,(H373*$C$34+H374*$C$35)*EXP(-$C$14*$C$30)),"")</f>
        <v/>
      </c>
      <c r="H373" s="65">
        <f>IF(H$341&gt;=$E373,IF(H157*$C$23&gt;MAX($C$22,(I266*$C$34+I267*$C$35)*EXP(-$C$12*$C$30)+(I373*$C$34+I374*$C$35)*EXP(-$C$14*$C$30)),H157*$C$23,(I373*$C$34+I374*$C$35)*EXP(-$C$14*$C$30)),"")</f>
        <v/>
      </c>
      <c r="I373" s="65">
        <f>IF(I$341&gt;=$E373,IF(I157*$C$23&gt;MAX($C$22,(J266*$C$34+J267*$C$35)*EXP(-$C$12*$C$30)+(J373*$C$34+J374*$C$35)*EXP(-$C$14*$C$30)),I157*$C$23,(J373*$C$34+J374*$C$35)*EXP(-$C$14*$C$30)),"")</f>
        <v/>
      </c>
      <c r="J373" s="65">
        <f>IF(J$341&gt;=$E373,IF(J157*$C$23&gt;MAX($C$22,(K266*$C$34+K267*$C$35)*EXP(-$C$12*$C$30)+(K373*$C$34+K374*$C$35)*EXP(-$C$14*$C$30)),J157*$C$23,(K373*$C$34+K374*$C$35)*EXP(-$C$14*$C$30)),"")</f>
        <v/>
      </c>
      <c r="K373" s="65">
        <f>IF(K$341&gt;=$E373,IF(K157*$C$23&gt;MAX($C$22,(L266*$C$34+L267*$C$35)*EXP(-$C$12*$C$30)+(L373*$C$34+L374*$C$35)*EXP(-$C$14*$C$30)),K157*$C$23,(L373*$C$34+L374*$C$35)*EXP(-$C$14*$C$30)),"")</f>
        <v/>
      </c>
      <c r="L373" s="65">
        <f>IF(L$341&gt;=$E373,IF(L157*$C$23&gt;MAX($C$22,(M266*$C$34+M267*$C$35)*EXP(-$C$12*$C$30)+(M373*$C$34+M374*$C$35)*EXP(-$C$14*$C$30)),L157*$C$23,(M373*$C$34+M374*$C$35)*EXP(-$C$14*$C$30)),"")</f>
        <v/>
      </c>
      <c r="M373" s="65">
        <f>IF(M$341&gt;=$E373,IF(M157*$C$23&gt;MAX($C$22,(N266*$C$34+N267*$C$35)*EXP(-$C$12*$C$30)+(N373*$C$34+N374*$C$35)*EXP(-$C$14*$C$30)),M157*$C$23,(N373*$C$34+N374*$C$35)*EXP(-$C$14*$C$30)),"")</f>
        <v/>
      </c>
      <c r="N373" s="65">
        <f>IF(N$341&gt;=$E373,IF(N157*$C$23&gt;MAX($C$22,(O266*$C$34+O267*$C$35)*EXP(-$C$12*$C$30)+(O373*$C$34+O374*$C$35)*EXP(-$C$14*$C$30)),N157*$C$23,(O373*$C$34+O374*$C$35)*EXP(-$C$14*$C$30)),"")</f>
        <v/>
      </c>
      <c r="O373" s="65">
        <f>IF(O$341&gt;=$E373,IF(O157*$C$23&gt;MAX($C$22,(P266*$C$34+P267*$C$35)*EXP(-$C$12*$C$30)+(P373*$C$34+P374*$C$35)*EXP(-$C$14*$C$30)),O157*$C$23,(P373*$C$34+P374*$C$35)*EXP(-$C$14*$C$30)),"")</f>
        <v/>
      </c>
      <c r="P373" s="65">
        <f>IF(P$341&gt;=$E373,IF(P157*$C$23&gt;MAX($C$22,(Q266*$C$34+Q267*$C$35)*EXP(-$C$12*$C$30)+(Q373*$C$34+Q374*$C$35)*EXP(-$C$14*$C$30)),P157*$C$23,(Q373*$C$34+Q374*$C$35)*EXP(-$C$14*$C$30)),"")</f>
        <v/>
      </c>
      <c r="Q373" s="65">
        <f>IF(Q$341&gt;=$E373,IF(Q157*$C$23&gt;MAX($C$22,(R266*$C$34+R267*$C$35)*EXP(-$C$12*$C$30)+(R373*$C$34+R374*$C$35)*EXP(-$C$14*$C$30)),Q157*$C$23,(R373*$C$34+R374*$C$35)*EXP(-$C$14*$C$30)),"")</f>
        <v/>
      </c>
      <c r="R373" s="65">
        <f>IF(R$341&gt;=$E373,IF(R157*$C$23&gt;MAX($C$22,(S266*$C$34+S267*$C$35)*EXP(-$C$12*$C$30)+(S373*$C$34+S374*$C$35)*EXP(-$C$14*$C$30)),R157*$C$23,(S373*$C$34+S374*$C$35)*EXP(-$C$14*$C$30)),"")</f>
        <v/>
      </c>
      <c r="S373" s="65">
        <f>IF(S$341&gt;=$E373,IF(S157*$C$23&gt;MAX($C$22,(T266*$C$34+T267*$C$35)*EXP(-$C$12*$C$30)+(T373*$C$34+T374*$C$35)*EXP(-$C$14*$C$30)),S157*$C$23,(T373*$C$34+T374*$C$35)*EXP(-$C$14*$C$30)),"")</f>
        <v/>
      </c>
      <c r="T373" s="65">
        <f>IF(T$341&gt;=$E373,IF(T157*$C$23&gt;MAX($C$22,(U266*$C$34+U267*$C$35)*EXP(-$C$12*$C$30)+(U373*$C$34+U374*$C$35)*EXP(-$C$14*$C$30)),T157*$C$23,(U373*$C$34+U374*$C$35)*EXP(-$C$14*$C$30)),"")</f>
        <v/>
      </c>
      <c r="U373" s="65">
        <f>IF(U$341&gt;=$E373,IF(U157*$C$23&gt;MAX($C$22,(V266*$C$34+V267*$C$35)*EXP(-$C$12*$C$30)+(V373*$C$34+V374*$C$35)*EXP(-$C$14*$C$30)),U157*$C$23,(V373*$C$34+V374*$C$35)*EXP(-$C$14*$C$30)),"")</f>
        <v/>
      </c>
      <c r="V373" s="65">
        <f>IF(V$341&gt;=$E373,IF(V157*$C$23&gt;MAX($C$22,(W266*$C$34+W267*$C$35)*EXP(-$C$12*$C$30)+(W373*$C$34+W374*$C$35)*EXP(-$C$14*$C$30)),V157*$C$23,(W373*$C$34+W374*$C$35)*EXP(-$C$14*$C$30)),"")</f>
        <v/>
      </c>
      <c r="W373" s="65">
        <f>IF(W$341&gt;=$E373,IF(W157*$C$23&gt;MAX($C$22,(X266*$C$34+X267*$C$35)*EXP(-$C$12*$C$30)+(X373*$C$34+X374*$C$35)*EXP(-$C$14*$C$30)),W157*$C$23,(X373*$C$34+X374*$C$35)*EXP(-$C$14*$C$30)),"")</f>
        <v/>
      </c>
      <c r="X373" s="65">
        <f>IF(X$341&gt;=$E373,IF(X157*$C$23&gt;MAX($C$22,(Y266*$C$34+Y267*$C$35)*EXP(-$C$12*$C$30)+(Y373*$C$34+Y374*$C$35)*EXP(-$C$14*$C$30)),X157*$C$23,(Y373*$C$34+Y374*$C$35)*EXP(-$C$14*$C$30)),"")</f>
        <v/>
      </c>
      <c r="Y373" s="65">
        <f>IF(Y$341&gt;=$E373,IF(Y157*$C$23&gt;MAX($C$22,(Z266*$C$34+Z267*$C$35)*EXP(-$C$12*$C$30)+(Z373*$C$34+Z374*$C$35)*EXP(-$C$14*$C$30)),Y157*$C$23,(Z373*$C$34+Z374*$C$35)*EXP(-$C$14*$C$30)),"")</f>
        <v/>
      </c>
      <c r="Z373" s="65">
        <f>IF(Z$341&gt;=$E373,IF(Z157*$C$23&gt;MAX($C$22,(AA266*$C$34+AA267*$C$35)*EXP(-$C$12*$C$30)+(AA373*$C$34+AA374*$C$35)*EXP(-$C$14*$C$30)),Z157*$C$23,(AA373*$C$34+AA374*$C$35)*EXP(-$C$14*$C$30)),"")</f>
        <v/>
      </c>
      <c r="AA373" s="65">
        <f>IF(AA$341&gt;=$E373,IF(AA157*$C$23&gt;MAX($C$22,(AB266*$C$34+AB267*$C$35)*EXP(-$C$12*$C$30)+(AB373*$C$34+AB374*$C$35)*EXP(-$C$14*$C$30)),AA157*$C$23,(AB373*$C$34+AB374*$C$35)*EXP(-$C$14*$C$30)),"")</f>
        <v/>
      </c>
      <c r="AB373" s="65">
        <f>IF(AB$341&gt;=$E373,IF(AB157*$C$23&gt;MAX($C$22,(AC266*$C$34+AC267*$C$35)*EXP(-$C$12*$C$30)+(AC373*$C$34+AC374*$C$35)*EXP(-$C$14*$C$30)),AB157*$C$23,(AC373*$C$34+AC374*$C$35)*EXP(-$C$14*$C$30)),"")</f>
        <v/>
      </c>
      <c r="AC373" s="65">
        <f>IF(AC$341&gt;=$E373,IF(AC157*$C$23&gt;MAX($C$22,(AD266*$C$34+AD267*$C$35)*EXP(-$C$12*$C$30)+(AD373*$C$34+AD374*$C$35)*EXP(-$C$14*$C$30)),AC157*$C$23,(AD373*$C$34+AD374*$C$35)*EXP(-$C$14*$C$30)),"")</f>
        <v/>
      </c>
      <c r="AD373" s="65">
        <f>IF(AD$341&gt;=$E373,IF(AD157*$C$23&gt;MAX($C$22,(AE266*$C$34+AE267*$C$35)*EXP(-$C$12*$C$30)+(AE373*$C$34+AE374*$C$35)*EXP(-$C$14*$C$30)),AD157*$C$23,(AE373*$C$34+AE374*$C$35)*EXP(-$C$14*$C$30)),"")</f>
        <v/>
      </c>
      <c r="AE373" s="65">
        <f>IF(AE$341&gt;=$E373,IF(AE157*$C$23&gt;MAX($C$22,(AF266*$C$34+AF267*$C$35)*EXP(-$C$12*$C$30)+(AF373*$C$34+AF374*$C$35)*EXP(-$C$14*$C$30)),AE157*$C$23,(AF373*$C$34+AF374*$C$35)*EXP(-$C$14*$C$30)),"")</f>
        <v/>
      </c>
      <c r="AF373" s="65">
        <f>IF(AF$341&gt;=$E373,IF(AF157*$C$23&gt;MAX($C$22,(AG266*$C$34+AG267*$C$35)*EXP(-$C$12*$C$30)+(AG373*$C$34+AG374*$C$35)*EXP(-$C$14*$C$30)),AF157*$C$23,(AG373*$C$34+AG374*$C$35)*EXP(-$C$14*$C$30)),"")</f>
        <v/>
      </c>
      <c r="AG373" s="65">
        <f>IF(AG$341&gt;=$E373,IF(AG157*$C$23&gt;MAX($C$22,(AH266*$C$34+AH267*$C$35)*EXP(-$C$12*$C$30)+(AH373*$C$34+AH374*$C$35)*EXP(-$C$14*$C$30)),AG157*$C$23,(AH373*$C$34+AH374*$C$35)*EXP(-$C$14*$C$30)),"")</f>
        <v/>
      </c>
      <c r="AH373" s="65">
        <f>IF(AH$341&gt;=$E373,IF(AH157*$C$23&gt;MAX($C$22,(AI266*$C$34+AI267*$C$35)*EXP(-$C$12*$C$30)+(AI373*$C$34+AI374*$C$35)*EXP(-$C$14*$C$30)),AH157*$C$23,(AI373*$C$34+AI374*$C$35)*EXP(-$C$14*$C$30)),"")</f>
        <v/>
      </c>
      <c r="AI373" s="65">
        <f>IF(AI$341&gt;=$E373,IF(AI157*$C$23&gt;MAX($C$22,(AJ266*$C$34+AJ267*$C$35)*EXP(-$C$12*$C$30)+(AJ373*$C$34+AJ374*$C$35)*EXP(-$C$14*$C$30)),AI157*$C$23,(AJ373*$C$34+AJ374*$C$35)*EXP(-$C$14*$C$30)),"")</f>
        <v/>
      </c>
      <c r="AJ373" s="65">
        <f>IF(AJ$341&gt;=$E373,IF(AJ157*$C$23&gt;MAX($C$22,(AK266*$C$34+AK267*$C$35)*EXP(-$C$12*$C$30)+(AK373*$C$34+AK374*$C$35)*EXP(-$C$14*$C$30)),AJ157*$C$23,(AK373*$C$34+AK374*$C$35)*EXP(-$C$14*$C$30)),"")</f>
        <v/>
      </c>
      <c r="AK373" s="65">
        <f>IF(AK$341&gt;=$E373,IF(AK157*$C$23&gt;MAX($C$22,(AL266*$C$34+AL267*$C$35)*EXP(-$C$12*$C$30)+(AL373*$C$34+AL374*$C$35)*EXP(-$C$14*$C$30)),AK157*$C$23,(AL373*$C$34+AL374*$C$35)*EXP(-$C$14*$C$30)),"")</f>
        <v/>
      </c>
      <c r="AL373" s="65">
        <f>IF(AL$341&gt;=$E373,IF(AL157*$C$23&gt;MAX($C$22,(AM266*$C$34+AM267*$C$35)*EXP(-$C$12*$C$30)+(AM373*$C$34+AM374*$C$35)*EXP(-$C$14*$C$30)),AL157*$C$23,(AM373*$C$34+AM374*$C$35)*EXP(-$C$14*$C$30)),"")</f>
        <v/>
      </c>
      <c r="AM373" s="65">
        <f>IF(AM$341&gt;=$E373,IF(AM157*$C$23&gt;MAX($C$22,(AN266*$C$34+AN267*$C$35)*EXP(-$C$12*$C$30)+(AN373*$C$34+AN374*$C$35)*EXP(-$C$14*$C$30)),AM157*$C$23,(AN373*$C$34+AN374*$C$35)*EXP(-$C$14*$C$30)),"")</f>
        <v/>
      </c>
      <c r="AN373" s="65">
        <f>IF(AN$341&gt;=$E373,IF(AN157*$C$23&gt;MAX($C$22,(AO266*$C$34+AO267*$C$35)*EXP(-$C$12*$C$30)+(AO373*$C$34+AO374*$C$35)*EXP(-$C$14*$C$30)),AN157*$C$23,(AO373*$C$34+AO374*$C$35)*EXP(-$C$14*$C$30)),"")</f>
        <v/>
      </c>
      <c r="AO373" s="65">
        <f>IF(AO$341&gt;=$E373,IF(AO157*$C$23&gt;MAX($C$22,(AP266*$C$34+AP267*$C$35)*EXP(-$C$12*$C$30)+(AP373*$C$34+AP374*$C$35)*EXP(-$C$14*$C$30)),AO157*$C$23,(AP373*$C$34+AP374*$C$35)*EXP(-$C$14*$C$30)),"")</f>
        <v/>
      </c>
      <c r="AP373" s="65">
        <f>IF(AP$341&gt;=$E373,IF(AP157*$C$23&gt;MAX($C$22,(AQ266*$C$34+AQ267*$C$35)*EXP(-$C$12*$C$30)+(AQ373*$C$34+AQ374*$C$35)*EXP(-$C$14*$C$30)),AP157*$C$23,(AQ373*$C$34+AQ374*$C$35)*EXP(-$C$14*$C$30)),"")</f>
        <v/>
      </c>
      <c r="AQ373" s="65">
        <f>IF(AQ$341&gt;=$E373,IF(AQ157*$C$23&gt;MAX($C$22,(AR266*$C$34+AR267*$C$35)*EXP(-$C$12*$C$30)+(AR373*$C$34+AR374*$C$35)*EXP(-$C$14*$C$30)),AQ157*$C$23,(AR373*$C$34+AR374*$C$35)*EXP(-$C$14*$C$30)),"")</f>
        <v/>
      </c>
      <c r="AR373" s="65">
        <f>IF(AR$341&gt;=$E373,IF(AR157*$C$23&gt;MAX($C$22,(AS266*$C$34+AS267*$C$35)*EXP(-$C$12*$C$30)+(AS373*$C$34+AS374*$C$35)*EXP(-$C$14*$C$30)),AR157*$C$23,(AS373*$C$34+AS374*$C$35)*EXP(-$C$14*$C$30)),"")</f>
        <v/>
      </c>
      <c r="AS373" s="65">
        <f>IF(AS$341&gt;=$E373,IF(AS157*$C$23&gt;MAX($C$22,(AT266*$C$34+AT267*$C$35)*EXP(-$C$12*$C$30)+(AT373*$C$34+AT374*$C$35)*EXP(-$C$14*$C$30)),AS157*$C$23,(AT373*$C$34+AT374*$C$35)*EXP(-$C$14*$C$30)),"")</f>
        <v/>
      </c>
      <c r="AT373" s="65">
        <f>IF(AT$341&gt;=$E373,IF(AT157*$C$23&gt;MAX($C$22,(AU266*$C$34+AU267*$C$35)*EXP(-$C$12*$C$30)+(AU373*$C$34+AU374*$C$35)*EXP(-$C$14*$C$30)),AT157*$C$23,(AU373*$C$34+AU374*$C$35)*EXP(-$C$14*$C$30)),"")</f>
        <v/>
      </c>
      <c r="AU373" s="65">
        <f>IF(AU$341&gt;=$E373,IF(AU157*$C$23&gt;MAX($C$22,(AV266*$C$34+AV267*$C$35)*EXP(-$C$12*$C$30)+(AV373*$C$34+AV374*$C$35)*EXP(-$C$14*$C$30)),AU157*$C$23,(AV373*$C$34+AV374*$C$35)*EXP(-$C$14*$C$30)),"")</f>
        <v/>
      </c>
      <c r="AV373" s="65">
        <f>IF(AV$341&gt;=$E373,IF(AV157*$C$23&gt;MAX($C$22,(AW266*$C$34+AW267*$C$35)*EXP(-$C$12*$C$30)+(AW373*$C$34+AW374*$C$35)*EXP(-$C$14*$C$30)),AV157*$C$23,(AW373*$C$34+AW374*$C$35)*EXP(-$C$14*$C$30)),"")</f>
        <v/>
      </c>
      <c r="AW373" s="65">
        <f>IF(AW$341&gt;=$E373,IF(AW157*$C$23&gt;MAX($C$22,(AX266*$C$34+AX267*$C$35)*EXP(-$C$12*$C$30)+(AX373*$C$34+AX374*$C$35)*EXP(-$C$14*$C$30)),AW157*$C$23,(AX373*$C$34+AX374*$C$35)*EXP(-$C$14*$C$30)),"")</f>
        <v/>
      </c>
      <c r="AX373" s="65">
        <f>IF(AX$341&gt;=$E373,IF(AX157*$C$23&gt;MAX($C$22,(AY266*$C$34+AY267*$C$35)*EXP(-$C$12*$C$30)+(AY373*$C$34+AY374*$C$35)*EXP(-$C$14*$C$30)),AX157*$C$23,(AY373*$C$34+AY374*$C$35)*EXP(-$C$14*$C$30)),"")</f>
        <v/>
      </c>
      <c r="AY373" s="65">
        <f>IF(AY$341&gt;=$E373,IF(AY157*$C$23&gt;MAX($C$22,(AZ266*$C$34+AZ267*$C$35)*EXP(-$C$12*$C$30)+(AZ373*$C$34+AZ374*$C$35)*EXP(-$C$14*$C$30)),AY157*$C$23,(AZ373*$C$34+AZ374*$C$35)*EXP(-$C$14*$C$30)),"")</f>
        <v/>
      </c>
      <c r="AZ373" s="65">
        <f>IF(AZ$341&gt;=$E373,IF(AZ157*$C$23&gt;MAX($C$22,(BA266*$C$34+BA267*$C$35)*EXP(-$C$12*$C$30)+(BA373*$C$34+BA374*$C$35)*EXP(-$C$14*$C$30)),AZ157*$C$23,(BA373*$C$34+BA374*$C$35)*EXP(-$C$14*$C$30)),"")</f>
        <v/>
      </c>
      <c r="BA373" s="65">
        <f>IF(BA$341&gt;=$E373,IF(BA157*$C$23&gt;MAX($C$22,(BB266*$C$34+BB267*$C$35)*EXP(-$C$12*$C$30)+(BB373*$C$34+BB374*$C$35)*EXP(-$C$14*$C$30)),BA157*$C$23,(BB373*$C$34+BB374*$C$35)*EXP(-$C$14*$C$30)),"")</f>
        <v/>
      </c>
      <c r="BB373" s="65">
        <f>IF(BB$341&gt;=$E373,IF(BB157*$C$23&gt;MAX($C$22,(BC266*$C$34+BC267*$C$35)*EXP(-$C$12*$C$30)+(BC373*$C$34+BC374*$C$35)*EXP(-$C$14*$C$30)),BB157*$C$23,(BC373*$C$34+BC374*$C$35)*EXP(-$C$14*$C$30)),"")</f>
        <v/>
      </c>
      <c r="BC373" s="65">
        <f>IF(BC$341&gt;=$E373,IF(BC157*$C$23&gt;MAX($C$22,(BD266*$C$34+BD267*$C$35)*EXP(-$C$12*$C$30)+(BD373*$C$34+BD374*$C$35)*EXP(-$C$14*$C$30)),BC157*$C$23,(BD373*$C$34+BD374*$C$35)*EXP(-$C$14*$C$30)),"")</f>
        <v/>
      </c>
      <c r="BD373" s="65">
        <f>IF(BD$341&gt;=$E373,IF(BD157*$C$23&gt;MAX($C$22,(BE266*$C$34+BE267*$C$35)*EXP(-$C$12*$C$30)+(BE373*$C$34+BE374*$C$35)*EXP(-$C$14*$C$30)),BD157*$C$23,(BE373*$C$34+BE374*$C$35)*EXP(-$C$14*$C$30)),"")</f>
        <v/>
      </c>
      <c r="BE373" s="65">
        <f>IF(BE$341&gt;=$E373,IF(BE157*$C$23&gt;MAX($C$22,(BF266*$C$34+BF267*$C$35)*EXP(-$C$12*$C$30)+(BF373*$C$34+BF374*$C$35)*EXP(-$C$14*$C$30)),BE157*$C$23,(BF373*$C$34+BF374*$C$35)*EXP(-$C$14*$C$30)),"")</f>
        <v/>
      </c>
      <c r="BF373" s="65">
        <f>IF(BF$341&gt;=$E373,IF(BF157*$C$23&gt;MAX($C$22,(BG266*$C$34+BG267*$C$35)*EXP(-$C$12*$C$30)+(BG373*$C$34+BG374*$C$35)*EXP(-$C$14*$C$30)),BF157*$C$23,(BG373*$C$34+BG374*$C$35)*EXP(-$C$14*$C$30)),"")</f>
        <v/>
      </c>
      <c r="BG373" s="65">
        <f>IF(BG$341&gt;=$E373,IF(BG157*$C$23&gt;MAX($C$22,(BH266*$C$34+BH267*$C$35)*EXP(-$C$12*$C$30)+(BH373*$C$34+BH374*$C$35)*EXP(-$C$14*$C$30)),BG157*$C$23,(BH373*$C$34+BH374*$C$35)*EXP(-$C$14*$C$30)),"")</f>
        <v/>
      </c>
      <c r="BH373" s="65">
        <f>IF(BH$341&gt;=$E373,IF(BH157*$C$23&gt;MAX($C$22,(BI266*$C$34+BI267*$C$35)*EXP(-$C$12*$C$30)+(BI373*$C$34+BI374*$C$35)*EXP(-$C$14*$C$30)),BH157*$C$23,(BI373*$C$34+BI374*$C$35)*EXP(-$C$14*$C$30)),"")</f>
        <v/>
      </c>
      <c r="BI373" s="65">
        <f>IF(BI$341&gt;=$E373,IF(BI157*$C$23&gt;MAX($C$22,(BJ266*$C$34+BJ267*$C$35)*EXP(-$C$12*$C$30)+(BJ373*$C$34+BJ374*$C$35)*EXP(-$C$14*$C$30)),BI157*$C$23,(BJ373*$C$34+BJ374*$C$35)*EXP(-$C$14*$C$30)),"")</f>
        <v/>
      </c>
      <c r="BJ373" s="65">
        <f>IF(BJ$341&gt;=$E373,IF(BJ157*$C$23&gt;MAX($C$22,(BK266*$C$34+BK267*$C$35)*EXP(-$C$12*$C$30)+(BK373*$C$34+BK374*$C$35)*EXP(-$C$14*$C$30)),BJ157*$C$23,(BK373*$C$34+BK374*$C$35)*EXP(-$C$14*$C$30)),"")</f>
        <v/>
      </c>
      <c r="BK373" s="65">
        <f>IF(BK$341&gt;=$E373,IF(BK157*$C$23&gt;MAX($C$22,(BL266*$C$34+BL267*$C$35)*EXP(-$C$12*$C$30)+(BL373*$C$34+BL374*$C$35)*EXP(-$C$14*$C$30)),BK157*$C$23,(BL373*$C$34+BL374*$C$35)*EXP(-$C$14*$C$30)),"")</f>
        <v/>
      </c>
      <c r="BL373" s="65">
        <f>IF(BL$341&gt;=$E373,IF(BL157*$C$23&gt;MAX($C$22,(BM266*$C$34+BM267*$C$35)*EXP(-$C$12*$C$30)+(BM373*$C$34+BM374*$C$35)*EXP(-$C$14*$C$30)),BL157*$C$23,(BM373*$C$34+BM374*$C$35)*EXP(-$C$14*$C$30)),"")</f>
        <v/>
      </c>
      <c r="BM373" s="65">
        <f>IF(BM$341&gt;=$E373,IF(BM157*$C$23&gt;MAX($C$22,(BN266*$C$34+BN267*$C$35)*EXP(-$C$12*$C$30)+(BN373*$C$34+BN374*$C$35)*EXP(-$C$14*$C$30)),BM157*$C$23,(BN373*$C$34+BN374*$C$35)*EXP(-$C$14*$C$30)),"")</f>
        <v/>
      </c>
      <c r="BN373" s="65">
        <f>IF(BN$341&gt;=$E373,IF(BN157*$C$23&gt;MAX($C$22,(BO266*$C$34+BO267*$C$35)*EXP(-$C$12*$C$30)+(BO373*$C$34+BO374*$C$35)*EXP(-$C$14*$C$30)),BN157*$C$23,(BO373*$C$34+BO374*$C$35)*EXP(-$C$14*$C$30)),"")</f>
        <v/>
      </c>
      <c r="BO373" s="65">
        <f>IF(BO$341&gt;=$E373,IF(BO157*$C$23&gt;MAX($C$22,(BP266*$C$34+BP267*$C$35)*EXP(-$C$12*$C$30)+(BP373*$C$34+BP374*$C$35)*EXP(-$C$14*$C$30)),BO157*$C$23,(BP373*$C$34+BP374*$C$35)*EXP(-$C$14*$C$30)),"")</f>
        <v/>
      </c>
      <c r="BP373" s="65">
        <f>IF(BP$341&gt;=$E373,IF(BP157*$C$23&gt;MAX($C$22,(BQ266*$C$34+BQ267*$C$35)*EXP(-$C$12*$C$30)+(BQ373*$C$34+BQ374*$C$35)*EXP(-$C$14*$C$30)),BP157*$C$23,(BQ373*$C$34+BQ374*$C$35)*EXP(-$C$14*$C$30)),"")</f>
        <v/>
      </c>
      <c r="BQ373" s="65">
        <f>IF(BQ$341&gt;=$E373,IF(BQ157*$C$23&gt;MAX($C$22,(BR266*$C$34+BR267*$C$35)*EXP(-$C$12*$C$30)+(BR373*$C$34+BR374*$C$35)*EXP(-$C$14*$C$30)),BQ157*$C$23,(BR373*$C$34+BR374*$C$35)*EXP(-$C$14*$C$30)),"")</f>
        <v/>
      </c>
      <c r="BR373" s="65">
        <f>IF(BR$341&gt;=$E373,IF(BR157*$C$23&gt;MAX($C$22,(BS266*$C$34+BS267*$C$35)*EXP(-$C$12*$C$30)+(BS373*$C$34+BS374*$C$35)*EXP(-$C$14*$C$30)),BR157*$C$23,(BS373*$C$34+BS374*$C$35)*EXP(-$C$14*$C$30)),"")</f>
        <v/>
      </c>
      <c r="BS373" s="65">
        <f>IF(BS$341&gt;=$E373,IF(BS157*$C$23&gt;MAX($C$22,(BT266*$C$34+BT267*$C$35)*EXP(-$C$12*$C$30)+(BT373*$C$34+BT374*$C$35)*EXP(-$C$14*$C$30)),BS157*$C$23,(BT373*$C$34+BT374*$C$35)*EXP(-$C$14*$C$30)),"")</f>
        <v/>
      </c>
      <c r="BT373" s="65">
        <f>IF(BT$341&gt;=$E373,IF(BT157*$C$23&gt;MAX($C$22,(BU266*$C$34+BU267*$C$35)*EXP(-$C$12*$C$30)+(BU373*$C$34+BU374*$C$35)*EXP(-$C$14*$C$30)),BT157*$C$23,(BU373*$C$34+BU374*$C$35)*EXP(-$C$14*$C$30)),"")</f>
        <v/>
      </c>
      <c r="BU373" s="65">
        <f>IF(BU$341&gt;=$E373,IF(BU157*$C$23&gt;MAX($C$22,(BV266*$C$34+BV267*$C$35)*EXP(-$C$12*$C$30)+(BV373*$C$34+BV374*$C$35)*EXP(-$C$14*$C$30)),BU157*$C$23,(BV373*$C$34+BV374*$C$35)*EXP(-$C$14*$C$30)),"")</f>
        <v/>
      </c>
      <c r="BV373" s="65">
        <f>IF(BV$341&gt;=$E373,IF(BV157*$C$23&gt;MAX($C$22,(BW266*$C$34+BW267*$C$35)*EXP(-$C$12*$C$30)+(BW373*$C$34+BW374*$C$35)*EXP(-$C$14*$C$30)),BV157*$C$23,(BW373*$C$34+BW374*$C$35)*EXP(-$C$14*$C$30)),"")</f>
        <v/>
      </c>
      <c r="BW373" s="65">
        <f>IF(BW$341&gt;=$E373,IF(BW157*$C$23&gt;MAX($C$22,(BX266*$C$34+BX267*$C$35)*EXP(-$C$12*$C$30)+(BX373*$C$34+BX374*$C$35)*EXP(-$C$14*$C$30)),BW157*$C$23,(BX373*$C$34+BX374*$C$35)*EXP(-$C$14*$C$30)),"")</f>
        <v/>
      </c>
      <c r="BX373" s="65">
        <f>IF(BX$341&gt;=$E373,IF(BX157*$C$23&gt;MAX($C$22,(BY266*$C$34+BY267*$C$35)*EXP(-$C$12*$C$30)+(BY373*$C$34+BY374*$C$35)*EXP(-$C$14*$C$30)),BX157*$C$23,(BY373*$C$34+BY374*$C$35)*EXP(-$C$14*$C$30)),"")</f>
        <v/>
      </c>
      <c r="BY373" s="65">
        <f>IF(BY$341&gt;=$E373,IF(BY157*$C$23&gt;MAX($C$22,(BZ266*$C$34+BZ267*$C$35)*EXP(-$C$12*$C$30)+(BZ373*$C$34+BZ374*$C$35)*EXP(-$C$14*$C$30)),BY157*$C$23,(BZ373*$C$34+BZ374*$C$35)*EXP(-$C$14*$C$30)),"")</f>
        <v/>
      </c>
      <c r="BZ373" s="65">
        <f>IF(BZ$341&gt;=$E373,IF(BZ157*$C$23&gt;MAX($C$22,(CA266*$C$34+CA267*$C$35)*EXP(-$C$12*$C$30)+(CA373*$C$34+CA374*$C$35)*EXP(-$C$14*$C$30)),BZ157*$C$23,(CA373*$C$34+CA374*$C$35)*EXP(-$C$14*$C$30)),"")</f>
        <v/>
      </c>
      <c r="CA373" s="65">
        <f>IF(CA$341&gt;=$E373,IF(CA157*$C$23&gt;MAX($C$22,(CB266*$C$34+CB267*$C$35)*EXP(-$C$12*$C$30)+(CB373*$C$34+CB374*$C$35)*EXP(-$C$14*$C$30)),CA157*$C$23,(CB373*$C$34+CB374*$C$35)*EXP(-$C$14*$C$30)),"")</f>
        <v/>
      </c>
      <c r="CB373" s="65">
        <f>IF(CB$341&gt;=$E373,IF(CB157*$C$23&gt;MAX($C$22,(CC266*$C$34+CC267*$C$35)*EXP(-$C$12*$C$30)+(CC373*$C$34+CC374*$C$35)*EXP(-$C$14*$C$30)),CB157*$C$23,(CC373*$C$34+CC374*$C$35)*EXP(-$C$14*$C$30)),"")</f>
        <v/>
      </c>
      <c r="CC373" s="65">
        <f>IF(CC$341&gt;=$E373,IF(CC157*$C$23&gt;MAX($C$22,(CD266*$C$34+CD267*$C$35)*EXP(-$C$12*$C$30)+(CD373*$C$34+CD374*$C$35)*EXP(-$C$14*$C$30)),CC157*$C$23,(CD373*$C$34+CD374*$C$35)*EXP(-$C$14*$C$30)),"")</f>
        <v/>
      </c>
      <c r="CD373" s="65">
        <f>IF(CD$341&gt;=$E373,IF(CD157*$C$23&gt;MAX($C$22,(CE266*$C$34+CE267*$C$35)*EXP(-$C$12*$C$30)+(CE373*$C$34+CE374*$C$35)*EXP(-$C$14*$C$30)),CD157*$C$23,(CE373*$C$34+CE374*$C$35)*EXP(-$C$14*$C$30)),"")</f>
        <v/>
      </c>
      <c r="CE373" s="65">
        <f>IF(CE$341&gt;=$E373,IF(CE157*$C$23&gt;MAX($C$22,(CF266*$C$34+CF267*$C$35)*EXP(-$C$12*$C$30)+(CF373*$C$34+CF374*$C$35)*EXP(-$C$14*$C$30)),CE157*$C$23,(CF373*$C$34+CF374*$C$35)*EXP(-$C$14*$C$30)),"")</f>
        <v/>
      </c>
      <c r="CF373" s="65">
        <f>IF(CF$341&gt;=$E373,IF(CF157*$C$23&gt;MAX($C$22,(CG266*$C$34+CG267*$C$35)*EXP(-$C$12*$C$30)+(CG373*$C$34+CG374*$C$35)*EXP(-$C$14*$C$30)),CF157*$C$23,(CG373*$C$34+CG374*$C$35)*EXP(-$C$14*$C$30)),"")</f>
        <v/>
      </c>
      <c r="CG373" s="65">
        <f>IF(CG$341&gt;=$E373,IF(CG157*$C$23&gt;MAX($C$22,(CH266*$C$34+CH267*$C$35)*EXP(-$C$12*$C$30)+(CH373*$C$34+CH374*$C$35)*EXP(-$C$14*$C$30)),CG157*$C$23,(CH373*$C$34+CH374*$C$35)*EXP(-$C$14*$C$30)),"")</f>
        <v/>
      </c>
      <c r="CH373" s="65">
        <f>IF(CH$341&gt;=$E373,IF(CH157*$C$23&gt;MAX($C$22,(CI266*$C$34+CI267*$C$35)*EXP(-$C$12*$C$30)+(CI373*$C$34+CI374*$C$35)*EXP(-$C$14*$C$30)),CH157*$C$23,(CI373*$C$34+CI374*$C$35)*EXP(-$C$14*$C$30)),"")</f>
        <v/>
      </c>
      <c r="CI373" s="65">
        <f>IF(CI$341&gt;=$E373,IF(CI157*$C$23&gt;MAX($C$22,(CJ266*$C$34+CJ267*$C$35)*EXP(-$C$12*$C$30)+(CJ373*$C$34+CJ374*$C$35)*EXP(-$C$14*$C$30)),CI157*$C$23,(CJ373*$C$34+CJ374*$C$35)*EXP(-$C$14*$C$30)),"")</f>
        <v/>
      </c>
      <c r="CJ373" s="65">
        <f>IF(CJ$341&gt;=$E373,IF(CJ157*$C$23&gt;MAX($C$22,(CK266*$C$34+CK267*$C$35)*EXP(-$C$12*$C$30)+(CK373*$C$34+CK374*$C$35)*EXP(-$C$14*$C$30)),CJ157*$C$23,(CK373*$C$34+CK374*$C$35)*EXP(-$C$14*$C$30)),"")</f>
        <v/>
      </c>
      <c r="CK373" s="65">
        <f>IF(CK$341&gt;=$E373,IF(CK157*$C$23&gt;MAX($C$22,(CL266*$C$34+CL267*$C$35)*EXP(-$C$12*$C$30)+(CL373*$C$34+CL374*$C$35)*EXP(-$C$14*$C$30)),CK157*$C$23,(CL373*$C$34+CL374*$C$35)*EXP(-$C$14*$C$30)),"")</f>
        <v/>
      </c>
      <c r="CL373" s="65">
        <f>IF(CL$341&gt;=$E373,IF(CL157*$C$23&gt;MAX($C$22,(CM266*$C$34+CM267*$C$35)*EXP(-$C$12*$C$30)+(CM373*$C$34+CM374*$C$35)*EXP(-$C$14*$C$30)),CL157*$C$23,(CM373*$C$34+CM374*$C$35)*EXP(-$C$14*$C$30)),"")</f>
        <v/>
      </c>
      <c r="CM373" s="65">
        <f>IF(CM$341&gt;=$E373,IF(CM157*$C$23&gt;MAX($C$22,(CN266*$C$34+CN267*$C$35)*EXP(-$C$12*$C$30)+(CN373*$C$34+CN374*$C$35)*EXP(-$C$14*$C$30)),CM157*$C$23,(CN373*$C$34+CN374*$C$35)*EXP(-$C$14*$C$30)),"")</f>
        <v/>
      </c>
      <c r="CN373" s="65">
        <f>IF(CN$341&gt;=$E373,IF(CN157*$C$23&gt;MAX($C$22,(CO266*$C$34+CO267*$C$35)*EXP(-$C$12*$C$30)+(CO373*$C$34+CO374*$C$35)*EXP(-$C$14*$C$30)),CN157*$C$23,(CO373*$C$34+CO374*$C$35)*EXP(-$C$14*$C$30)),"")</f>
        <v/>
      </c>
      <c r="CO373" s="65">
        <f>IF(CO$341&gt;=$E373,IF(CO157*$C$23&gt;MAX($C$22,(CP266*$C$34+CP267*$C$35)*EXP(-$C$12*$C$30)+(CP373*$C$34+CP374*$C$35)*EXP(-$C$14*$C$30)),CO157*$C$23,(CP373*$C$34+CP374*$C$35)*EXP(-$C$14*$C$30)),"")</f>
        <v/>
      </c>
      <c r="CP373" s="65">
        <f>IF(CP$341&gt;=$E373,IF(CP157*$C$23&gt;MAX($C$22,(CQ266*$C$34+CQ267*$C$35)*EXP(-$C$12*$C$30)+(CQ373*$C$34+CQ374*$C$35)*EXP(-$C$14*$C$30)),CP157*$C$23,(CQ373*$C$34+CQ374*$C$35)*EXP(-$C$14*$C$30)),"")</f>
        <v/>
      </c>
      <c r="CQ373" s="65">
        <f>IF(CQ$341&gt;=$E373,IF(CQ157*$C$23&gt;MAX($C$22,(CR266*$C$34+CR267*$C$35)*EXP(-$C$12*$C$30)+(CR373*$C$34+CR374*$C$35)*EXP(-$C$14*$C$30)),CQ157*$C$23,(CR373*$C$34+CR374*$C$35)*EXP(-$C$14*$C$30)),"")</f>
        <v/>
      </c>
      <c r="CR373" s="65">
        <f>IF(CR$341&gt;=$E373,IF(CR157*$C$23&gt;MAX($C$22,(CS266*$C$34+CS267*$C$35)*EXP(-$C$12*$C$30)+(CS373*$C$34+CS374*$C$35)*EXP(-$C$14*$C$30)),CR157*$C$23,(CS373*$C$34+CS374*$C$35)*EXP(-$C$14*$C$30)),"")</f>
        <v/>
      </c>
      <c r="CS373" s="65">
        <f>IF(CS$341&gt;=$E373,IF(CS157*$C$23&gt;MAX($C$22,(CT266*$C$34+CT267*$C$35)*EXP(-$C$12*$C$30)+(CT373*$C$34+CT374*$C$35)*EXP(-$C$14*$C$30)),CS157*$C$23,(CT373*$C$34+CT374*$C$35)*EXP(-$C$14*$C$30)),"")</f>
        <v/>
      </c>
      <c r="CT373" s="65">
        <f>IF(CT$341&gt;=$E373,IF(CT157*$C$23&gt;MAX($C$22,(CU266*$C$34+CU267*$C$35)*EXP(-$C$12*$C$30)+(CU373*$C$34+CU374*$C$35)*EXP(-$C$14*$C$30)),CT157*$C$23,(CU373*$C$34+CU374*$C$35)*EXP(-$C$14*$C$30)),"")</f>
        <v/>
      </c>
      <c r="CU373" s="65">
        <f>IF(CU$341&gt;=$E373,IF(CU157*$C$23&gt;MAX($C$22,(CV266*$C$34+CV267*$C$35)*EXP(-$C$12*$C$30)+(CV373*$C$34+CV374*$C$35)*EXP(-$C$14*$C$30)),CU157*$C$23,(CV373*$C$34+CV374*$C$35)*EXP(-$C$14*$C$30)),"")</f>
        <v/>
      </c>
      <c r="CV373" s="65">
        <f>IF(CV$341&gt;=$E373,IF(CV157*$C$23&gt;MAX($C$22,(CW266*$C$34+CW267*$C$35)*EXP(-$C$12*$C$30)+(CW373*$C$34+CW374*$C$35)*EXP(-$C$14*$C$30)),CV157*$C$23,(CW373*$C$34+CW374*$C$35)*EXP(-$C$14*$C$30)),"")</f>
        <v/>
      </c>
      <c r="CW373" s="65">
        <f>IF(CW$341&gt;=$E373,IF(CW157*$C$23&gt;MAX($C$22,(CX266*$C$34+CX267*$C$35)*EXP(-$C$12*$C$30)+(CX373*$C$34+CX374*$C$35)*EXP(-$C$14*$C$30)),CW157*$C$23,(CX373*$C$34+CX374*$C$35)*EXP(-$C$14*$C$30)),"")</f>
        <v/>
      </c>
      <c r="CX373" s="65">
        <f>IF(CX$341&gt;=$E373,IF(CX157*$C$23&gt;MAX($C$22,(CY266*$C$34+CY267*$C$35)*EXP(-$C$12*$C$30)+(CY373*$C$34+CY374*$C$35)*EXP(-$C$14*$C$30)),CX157*$C$23,(CY373*$C$34+CY374*$C$35)*EXP(-$C$14*$C$30)),"")</f>
        <v/>
      </c>
      <c r="CY373" s="65">
        <f>IF(CY$341&gt;=$E373,IF(CY157*$C$23&gt;MAX($C$22,(CZ266*$C$34+CZ267*$C$35)*EXP(-$C$12*$C$30)+(CZ373*$C$34+CZ374*$C$35)*EXP(-$C$14*$C$30)),CY157*$C$23,(CZ373*$C$34+CZ374*$C$35)*EXP(-$C$14*$C$30)),"")</f>
        <v/>
      </c>
      <c r="CZ373" s="65">
        <f>IF(CZ$341&gt;=$E373,IF(CZ157*$C$23&gt;MAX($C$22,(DA266*$C$34+DA267*$C$35)*EXP(-$C$12*$C$30)+(DA373*$C$34+DA374*$C$35)*EXP(-$C$14*$C$30)),CZ157*$C$23,(DA373*$C$34+DA374*$C$35)*EXP(-$C$14*$C$30)),"")</f>
        <v/>
      </c>
      <c r="DA373" s="65">
        <f>IF(DA$341&gt;=$E373,IF(DA157*$C$23&gt;MAX($C$22,(DB266*$C$34+DB267*$C$35)*EXP(-$C$12*$C$30)+(DB373*$C$34+DB374*$C$35)*EXP(-$C$14*$C$30)),DA157*$C$23,(DB373*$C$34+DB374*$C$35)*EXP(-$C$14*$C$30)),"")</f>
        <v/>
      </c>
      <c r="DB373" s="65">
        <f>IF(DB$341&gt;=$E373,IF(DB157*$C$23&gt;MAX($C$22,(DC266*$C$34+DC267*$C$35)*EXP(-$C$12*$C$30)+(DC373*$C$34+DC374*$C$35)*EXP(-$C$14*$C$30)),DB157*$C$23,(DC373*$C$34+DC374*$C$35)*EXP(-$C$14*$C$30)),"")</f>
        <v/>
      </c>
      <c r="DC373" s="65">
        <f>IF(DC$341&gt;=$E373,IF(DC157*$C$23&gt;$C$22,DC157*$C$23,0),"")</f>
        <v/>
      </c>
    </row>
    <row r="374" ht="12" customHeight="1">
      <c r="B374" s="12" t="n"/>
      <c r="C374" s="12" t="n"/>
      <c r="D374" s="12" t="n"/>
      <c r="E374" s="64">
        <f>E373+1</f>
        <v/>
      </c>
      <c r="G374" s="65">
        <f>IF(G$341&gt;=$E374,IF(G158*$C$23&gt;MAX($C$22,(H267*$C$34+H268*$C$35)*EXP(-$C$12*$C$30)+(H374*$C$34+H375*$C$35)*EXP(-$C$14*$C$30)),G158*$C$23,(H374*$C$34+H375*$C$35)*EXP(-$C$14*$C$30)),"")</f>
        <v/>
      </c>
      <c r="H374" s="65">
        <f>IF(H$341&gt;=$E374,IF(H158*$C$23&gt;MAX($C$22,(I267*$C$34+I268*$C$35)*EXP(-$C$12*$C$30)+(I374*$C$34+I375*$C$35)*EXP(-$C$14*$C$30)),H158*$C$23,(I374*$C$34+I375*$C$35)*EXP(-$C$14*$C$30)),"")</f>
        <v/>
      </c>
      <c r="I374" s="65">
        <f>IF(I$341&gt;=$E374,IF(I158*$C$23&gt;MAX($C$22,(J267*$C$34+J268*$C$35)*EXP(-$C$12*$C$30)+(J374*$C$34+J375*$C$35)*EXP(-$C$14*$C$30)),I158*$C$23,(J374*$C$34+J375*$C$35)*EXP(-$C$14*$C$30)),"")</f>
        <v/>
      </c>
      <c r="J374" s="65">
        <f>IF(J$341&gt;=$E374,IF(J158*$C$23&gt;MAX($C$22,(K267*$C$34+K268*$C$35)*EXP(-$C$12*$C$30)+(K374*$C$34+K375*$C$35)*EXP(-$C$14*$C$30)),J158*$C$23,(K374*$C$34+K375*$C$35)*EXP(-$C$14*$C$30)),"")</f>
        <v/>
      </c>
      <c r="K374" s="65">
        <f>IF(K$341&gt;=$E374,IF(K158*$C$23&gt;MAX($C$22,(L267*$C$34+L268*$C$35)*EXP(-$C$12*$C$30)+(L374*$C$34+L375*$C$35)*EXP(-$C$14*$C$30)),K158*$C$23,(L374*$C$34+L375*$C$35)*EXP(-$C$14*$C$30)),"")</f>
        <v/>
      </c>
      <c r="L374" s="65">
        <f>IF(L$341&gt;=$E374,IF(L158*$C$23&gt;MAX($C$22,(M267*$C$34+M268*$C$35)*EXP(-$C$12*$C$30)+(M374*$C$34+M375*$C$35)*EXP(-$C$14*$C$30)),L158*$C$23,(M374*$C$34+M375*$C$35)*EXP(-$C$14*$C$30)),"")</f>
        <v/>
      </c>
      <c r="M374" s="65">
        <f>IF(M$341&gt;=$E374,IF(M158*$C$23&gt;MAX($C$22,(N267*$C$34+N268*$C$35)*EXP(-$C$12*$C$30)+(N374*$C$34+N375*$C$35)*EXP(-$C$14*$C$30)),M158*$C$23,(N374*$C$34+N375*$C$35)*EXP(-$C$14*$C$30)),"")</f>
        <v/>
      </c>
      <c r="N374" s="65">
        <f>IF(N$341&gt;=$E374,IF(N158*$C$23&gt;MAX($C$22,(O267*$C$34+O268*$C$35)*EXP(-$C$12*$C$30)+(O374*$C$34+O375*$C$35)*EXP(-$C$14*$C$30)),N158*$C$23,(O374*$C$34+O375*$C$35)*EXP(-$C$14*$C$30)),"")</f>
        <v/>
      </c>
      <c r="O374" s="65">
        <f>IF(O$341&gt;=$E374,IF(O158*$C$23&gt;MAX($C$22,(P267*$C$34+P268*$C$35)*EXP(-$C$12*$C$30)+(P374*$C$34+P375*$C$35)*EXP(-$C$14*$C$30)),O158*$C$23,(P374*$C$34+P375*$C$35)*EXP(-$C$14*$C$30)),"")</f>
        <v/>
      </c>
      <c r="P374" s="65">
        <f>IF(P$341&gt;=$E374,IF(P158*$C$23&gt;MAX($C$22,(Q267*$C$34+Q268*$C$35)*EXP(-$C$12*$C$30)+(Q374*$C$34+Q375*$C$35)*EXP(-$C$14*$C$30)),P158*$C$23,(Q374*$C$34+Q375*$C$35)*EXP(-$C$14*$C$30)),"")</f>
        <v/>
      </c>
      <c r="Q374" s="65">
        <f>IF(Q$341&gt;=$E374,IF(Q158*$C$23&gt;MAX($C$22,(R267*$C$34+R268*$C$35)*EXP(-$C$12*$C$30)+(R374*$C$34+R375*$C$35)*EXP(-$C$14*$C$30)),Q158*$C$23,(R374*$C$34+R375*$C$35)*EXP(-$C$14*$C$30)),"")</f>
        <v/>
      </c>
      <c r="R374" s="65">
        <f>IF(R$341&gt;=$E374,IF(R158*$C$23&gt;MAX($C$22,(S267*$C$34+S268*$C$35)*EXP(-$C$12*$C$30)+(S374*$C$34+S375*$C$35)*EXP(-$C$14*$C$30)),R158*$C$23,(S374*$C$34+S375*$C$35)*EXP(-$C$14*$C$30)),"")</f>
        <v/>
      </c>
      <c r="S374" s="65">
        <f>IF(S$341&gt;=$E374,IF(S158*$C$23&gt;MAX($C$22,(T267*$C$34+T268*$C$35)*EXP(-$C$12*$C$30)+(T374*$C$34+T375*$C$35)*EXP(-$C$14*$C$30)),S158*$C$23,(T374*$C$34+T375*$C$35)*EXP(-$C$14*$C$30)),"")</f>
        <v/>
      </c>
      <c r="T374" s="65">
        <f>IF(T$341&gt;=$E374,IF(T158*$C$23&gt;MAX($C$22,(U267*$C$34+U268*$C$35)*EXP(-$C$12*$C$30)+(U374*$C$34+U375*$C$35)*EXP(-$C$14*$C$30)),T158*$C$23,(U374*$C$34+U375*$C$35)*EXP(-$C$14*$C$30)),"")</f>
        <v/>
      </c>
      <c r="U374" s="65">
        <f>IF(U$341&gt;=$E374,IF(U158*$C$23&gt;MAX($C$22,(V267*$C$34+V268*$C$35)*EXP(-$C$12*$C$30)+(V374*$C$34+V375*$C$35)*EXP(-$C$14*$C$30)),U158*$C$23,(V374*$C$34+V375*$C$35)*EXP(-$C$14*$C$30)),"")</f>
        <v/>
      </c>
      <c r="V374" s="65">
        <f>IF(V$341&gt;=$E374,IF(V158*$C$23&gt;MAX($C$22,(W267*$C$34+W268*$C$35)*EXP(-$C$12*$C$30)+(W374*$C$34+W375*$C$35)*EXP(-$C$14*$C$30)),V158*$C$23,(W374*$C$34+W375*$C$35)*EXP(-$C$14*$C$30)),"")</f>
        <v/>
      </c>
      <c r="W374" s="65">
        <f>IF(W$341&gt;=$E374,IF(W158*$C$23&gt;MAX($C$22,(X267*$C$34+X268*$C$35)*EXP(-$C$12*$C$30)+(X374*$C$34+X375*$C$35)*EXP(-$C$14*$C$30)),W158*$C$23,(X374*$C$34+X375*$C$35)*EXP(-$C$14*$C$30)),"")</f>
        <v/>
      </c>
      <c r="X374" s="65">
        <f>IF(X$341&gt;=$E374,IF(X158*$C$23&gt;MAX($C$22,(Y267*$C$34+Y268*$C$35)*EXP(-$C$12*$C$30)+(Y374*$C$34+Y375*$C$35)*EXP(-$C$14*$C$30)),X158*$C$23,(Y374*$C$34+Y375*$C$35)*EXP(-$C$14*$C$30)),"")</f>
        <v/>
      </c>
      <c r="Y374" s="65">
        <f>IF(Y$341&gt;=$E374,IF(Y158*$C$23&gt;MAX($C$22,(Z267*$C$34+Z268*$C$35)*EXP(-$C$12*$C$30)+(Z374*$C$34+Z375*$C$35)*EXP(-$C$14*$C$30)),Y158*$C$23,(Z374*$C$34+Z375*$C$35)*EXP(-$C$14*$C$30)),"")</f>
        <v/>
      </c>
      <c r="Z374" s="65">
        <f>IF(Z$341&gt;=$E374,IF(Z158*$C$23&gt;MAX($C$22,(AA267*$C$34+AA268*$C$35)*EXP(-$C$12*$C$30)+(AA374*$C$34+AA375*$C$35)*EXP(-$C$14*$C$30)),Z158*$C$23,(AA374*$C$34+AA375*$C$35)*EXP(-$C$14*$C$30)),"")</f>
        <v/>
      </c>
      <c r="AA374" s="65">
        <f>IF(AA$341&gt;=$E374,IF(AA158*$C$23&gt;MAX($C$22,(AB267*$C$34+AB268*$C$35)*EXP(-$C$12*$C$30)+(AB374*$C$34+AB375*$C$35)*EXP(-$C$14*$C$30)),AA158*$C$23,(AB374*$C$34+AB375*$C$35)*EXP(-$C$14*$C$30)),"")</f>
        <v/>
      </c>
      <c r="AB374" s="65">
        <f>IF(AB$341&gt;=$E374,IF(AB158*$C$23&gt;MAX($C$22,(AC267*$C$34+AC268*$C$35)*EXP(-$C$12*$C$30)+(AC374*$C$34+AC375*$C$35)*EXP(-$C$14*$C$30)),AB158*$C$23,(AC374*$C$34+AC375*$C$35)*EXP(-$C$14*$C$30)),"")</f>
        <v/>
      </c>
      <c r="AC374" s="65">
        <f>IF(AC$341&gt;=$E374,IF(AC158*$C$23&gt;MAX($C$22,(AD267*$C$34+AD268*$C$35)*EXP(-$C$12*$C$30)+(AD374*$C$34+AD375*$C$35)*EXP(-$C$14*$C$30)),AC158*$C$23,(AD374*$C$34+AD375*$C$35)*EXP(-$C$14*$C$30)),"")</f>
        <v/>
      </c>
      <c r="AD374" s="65">
        <f>IF(AD$341&gt;=$E374,IF(AD158*$C$23&gt;MAX($C$22,(AE267*$C$34+AE268*$C$35)*EXP(-$C$12*$C$30)+(AE374*$C$34+AE375*$C$35)*EXP(-$C$14*$C$30)),AD158*$C$23,(AE374*$C$34+AE375*$C$35)*EXP(-$C$14*$C$30)),"")</f>
        <v/>
      </c>
      <c r="AE374" s="65">
        <f>IF(AE$341&gt;=$E374,IF(AE158*$C$23&gt;MAX($C$22,(AF267*$C$34+AF268*$C$35)*EXP(-$C$12*$C$30)+(AF374*$C$34+AF375*$C$35)*EXP(-$C$14*$C$30)),AE158*$C$23,(AF374*$C$34+AF375*$C$35)*EXP(-$C$14*$C$30)),"")</f>
        <v/>
      </c>
      <c r="AF374" s="65">
        <f>IF(AF$341&gt;=$E374,IF(AF158*$C$23&gt;MAX($C$22,(AG267*$C$34+AG268*$C$35)*EXP(-$C$12*$C$30)+(AG374*$C$34+AG375*$C$35)*EXP(-$C$14*$C$30)),AF158*$C$23,(AG374*$C$34+AG375*$C$35)*EXP(-$C$14*$C$30)),"")</f>
        <v/>
      </c>
      <c r="AG374" s="65">
        <f>IF(AG$341&gt;=$E374,IF(AG158*$C$23&gt;MAX($C$22,(AH267*$C$34+AH268*$C$35)*EXP(-$C$12*$C$30)+(AH374*$C$34+AH375*$C$35)*EXP(-$C$14*$C$30)),AG158*$C$23,(AH374*$C$34+AH375*$C$35)*EXP(-$C$14*$C$30)),"")</f>
        <v/>
      </c>
      <c r="AH374" s="65">
        <f>IF(AH$341&gt;=$E374,IF(AH158*$C$23&gt;MAX($C$22,(AI267*$C$34+AI268*$C$35)*EXP(-$C$12*$C$30)+(AI374*$C$34+AI375*$C$35)*EXP(-$C$14*$C$30)),AH158*$C$23,(AI374*$C$34+AI375*$C$35)*EXP(-$C$14*$C$30)),"")</f>
        <v/>
      </c>
      <c r="AI374" s="65">
        <f>IF(AI$341&gt;=$E374,IF(AI158*$C$23&gt;MAX($C$22,(AJ267*$C$34+AJ268*$C$35)*EXP(-$C$12*$C$30)+(AJ374*$C$34+AJ375*$C$35)*EXP(-$C$14*$C$30)),AI158*$C$23,(AJ374*$C$34+AJ375*$C$35)*EXP(-$C$14*$C$30)),"")</f>
        <v/>
      </c>
      <c r="AJ374" s="65">
        <f>IF(AJ$341&gt;=$E374,IF(AJ158*$C$23&gt;MAX($C$22,(AK267*$C$34+AK268*$C$35)*EXP(-$C$12*$C$30)+(AK374*$C$34+AK375*$C$35)*EXP(-$C$14*$C$30)),AJ158*$C$23,(AK374*$C$34+AK375*$C$35)*EXP(-$C$14*$C$30)),"")</f>
        <v/>
      </c>
      <c r="AK374" s="65">
        <f>IF(AK$341&gt;=$E374,IF(AK158*$C$23&gt;MAX($C$22,(AL267*$C$34+AL268*$C$35)*EXP(-$C$12*$C$30)+(AL374*$C$34+AL375*$C$35)*EXP(-$C$14*$C$30)),AK158*$C$23,(AL374*$C$34+AL375*$C$35)*EXP(-$C$14*$C$30)),"")</f>
        <v/>
      </c>
      <c r="AL374" s="65">
        <f>IF(AL$341&gt;=$E374,IF(AL158*$C$23&gt;MAX($C$22,(AM267*$C$34+AM268*$C$35)*EXP(-$C$12*$C$30)+(AM374*$C$34+AM375*$C$35)*EXP(-$C$14*$C$30)),AL158*$C$23,(AM374*$C$34+AM375*$C$35)*EXP(-$C$14*$C$30)),"")</f>
        <v/>
      </c>
      <c r="AM374" s="65">
        <f>IF(AM$341&gt;=$E374,IF(AM158*$C$23&gt;MAX($C$22,(AN267*$C$34+AN268*$C$35)*EXP(-$C$12*$C$30)+(AN374*$C$34+AN375*$C$35)*EXP(-$C$14*$C$30)),AM158*$C$23,(AN374*$C$34+AN375*$C$35)*EXP(-$C$14*$C$30)),"")</f>
        <v/>
      </c>
      <c r="AN374" s="65">
        <f>IF(AN$341&gt;=$E374,IF(AN158*$C$23&gt;MAX($C$22,(AO267*$C$34+AO268*$C$35)*EXP(-$C$12*$C$30)+(AO374*$C$34+AO375*$C$35)*EXP(-$C$14*$C$30)),AN158*$C$23,(AO374*$C$34+AO375*$C$35)*EXP(-$C$14*$C$30)),"")</f>
        <v/>
      </c>
      <c r="AO374" s="65">
        <f>IF(AO$341&gt;=$E374,IF(AO158*$C$23&gt;MAX($C$22,(AP267*$C$34+AP268*$C$35)*EXP(-$C$12*$C$30)+(AP374*$C$34+AP375*$C$35)*EXP(-$C$14*$C$30)),AO158*$C$23,(AP374*$C$34+AP375*$C$35)*EXP(-$C$14*$C$30)),"")</f>
        <v/>
      </c>
      <c r="AP374" s="65">
        <f>IF(AP$341&gt;=$E374,IF(AP158*$C$23&gt;MAX($C$22,(AQ267*$C$34+AQ268*$C$35)*EXP(-$C$12*$C$30)+(AQ374*$C$34+AQ375*$C$35)*EXP(-$C$14*$C$30)),AP158*$C$23,(AQ374*$C$34+AQ375*$C$35)*EXP(-$C$14*$C$30)),"")</f>
        <v/>
      </c>
      <c r="AQ374" s="65">
        <f>IF(AQ$341&gt;=$E374,IF(AQ158*$C$23&gt;MAX($C$22,(AR267*$C$34+AR268*$C$35)*EXP(-$C$12*$C$30)+(AR374*$C$34+AR375*$C$35)*EXP(-$C$14*$C$30)),AQ158*$C$23,(AR374*$C$34+AR375*$C$35)*EXP(-$C$14*$C$30)),"")</f>
        <v/>
      </c>
      <c r="AR374" s="65">
        <f>IF(AR$341&gt;=$E374,IF(AR158*$C$23&gt;MAX($C$22,(AS267*$C$34+AS268*$C$35)*EXP(-$C$12*$C$30)+(AS374*$C$34+AS375*$C$35)*EXP(-$C$14*$C$30)),AR158*$C$23,(AS374*$C$34+AS375*$C$35)*EXP(-$C$14*$C$30)),"")</f>
        <v/>
      </c>
      <c r="AS374" s="65">
        <f>IF(AS$341&gt;=$E374,IF(AS158*$C$23&gt;MAX($C$22,(AT267*$C$34+AT268*$C$35)*EXP(-$C$12*$C$30)+(AT374*$C$34+AT375*$C$35)*EXP(-$C$14*$C$30)),AS158*$C$23,(AT374*$C$34+AT375*$C$35)*EXP(-$C$14*$C$30)),"")</f>
        <v/>
      </c>
      <c r="AT374" s="65">
        <f>IF(AT$341&gt;=$E374,IF(AT158*$C$23&gt;MAX($C$22,(AU267*$C$34+AU268*$C$35)*EXP(-$C$12*$C$30)+(AU374*$C$34+AU375*$C$35)*EXP(-$C$14*$C$30)),AT158*$C$23,(AU374*$C$34+AU375*$C$35)*EXP(-$C$14*$C$30)),"")</f>
        <v/>
      </c>
      <c r="AU374" s="65">
        <f>IF(AU$341&gt;=$E374,IF(AU158*$C$23&gt;MAX($C$22,(AV267*$C$34+AV268*$C$35)*EXP(-$C$12*$C$30)+(AV374*$C$34+AV375*$C$35)*EXP(-$C$14*$C$30)),AU158*$C$23,(AV374*$C$34+AV375*$C$35)*EXP(-$C$14*$C$30)),"")</f>
        <v/>
      </c>
      <c r="AV374" s="65">
        <f>IF(AV$341&gt;=$E374,IF(AV158*$C$23&gt;MAX($C$22,(AW267*$C$34+AW268*$C$35)*EXP(-$C$12*$C$30)+(AW374*$C$34+AW375*$C$35)*EXP(-$C$14*$C$30)),AV158*$C$23,(AW374*$C$34+AW375*$C$35)*EXP(-$C$14*$C$30)),"")</f>
        <v/>
      </c>
      <c r="AW374" s="65">
        <f>IF(AW$341&gt;=$E374,IF(AW158*$C$23&gt;MAX($C$22,(AX267*$C$34+AX268*$C$35)*EXP(-$C$12*$C$30)+(AX374*$C$34+AX375*$C$35)*EXP(-$C$14*$C$30)),AW158*$C$23,(AX374*$C$34+AX375*$C$35)*EXP(-$C$14*$C$30)),"")</f>
        <v/>
      </c>
      <c r="AX374" s="65">
        <f>IF(AX$341&gt;=$E374,IF(AX158*$C$23&gt;MAX($C$22,(AY267*$C$34+AY268*$C$35)*EXP(-$C$12*$C$30)+(AY374*$C$34+AY375*$C$35)*EXP(-$C$14*$C$30)),AX158*$C$23,(AY374*$C$34+AY375*$C$35)*EXP(-$C$14*$C$30)),"")</f>
        <v/>
      </c>
      <c r="AY374" s="65">
        <f>IF(AY$341&gt;=$E374,IF(AY158*$C$23&gt;MAX($C$22,(AZ267*$C$34+AZ268*$C$35)*EXP(-$C$12*$C$30)+(AZ374*$C$34+AZ375*$C$35)*EXP(-$C$14*$C$30)),AY158*$C$23,(AZ374*$C$34+AZ375*$C$35)*EXP(-$C$14*$C$30)),"")</f>
        <v/>
      </c>
      <c r="AZ374" s="65">
        <f>IF(AZ$341&gt;=$E374,IF(AZ158*$C$23&gt;MAX($C$22,(BA267*$C$34+BA268*$C$35)*EXP(-$C$12*$C$30)+(BA374*$C$34+BA375*$C$35)*EXP(-$C$14*$C$30)),AZ158*$C$23,(BA374*$C$34+BA375*$C$35)*EXP(-$C$14*$C$30)),"")</f>
        <v/>
      </c>
      <c r="BA374" s="65">
        <f>IF(BA$341&gt;=$E374,IF(BA158*$C$23&gt;MAX($C$22,(BB267*$C$34+BB268*$C$35)*EXP(-$C$12*$C$30)+(BB374*$C$34+BB375*$C$35)*EXP(-$C$14*$C$30)),BA158*$C$23,(BB374*$C$34+BB375*$C$35)*EXP(-$C$14*$C$30)),"")</f>
        <v/>
      </c>
      <c r="BB374" s="65">
        <f>IF(BB$341&gt;=$E374,IF(BB158*$C$23&gt;MAX($C$22,(BC267*$C$34+BC268*$C$35)*EXP(-$C$12*$C$30)+(BC374*$C$34+BC375*$C$35)*EXP(-$C$14*$C$30)),BB158*$C$23,(BC374*$C$34+BC375*$C$35)*EXP(-$C$14*$C$30)),"")</f>
        <v/>
      </c>
      <c r="BC374" s="65">
        <f>IF(BC$341&gt;=$E374,IF(BC158*$C$23&gt;MAX($C$22,(BD267*$C$34+BD268*$C$35)*EXP(-$C$12*$C$30)+(BD374*$C$34+BD375*$C$35)*EXP(-$C$14*$C$30)),BC158*$C$23,(BD374*$C$34+BD375*$C$35)*EXP(-$C$14*$C$30)),"")</f>
        <v/>
      </c>
      <c r="BD374" s="65">
        <f>IF(BD$341&gt;=$E374,IF(BD158*$C$23&gt;MAX($C$22,(BE267*$C$34+BE268*$C$35)*EXP(-$C$12*$C$30)+(BE374*$C$34+BE375*$C$35)*EXP(-$C$14*$C$30)),BD158*$C$23,(BE374*$C$34+BE375*$C$35)*EXP(-$C$14*$C$30)),"")</f>
        <v/>
      </c>
      <c r="BE374" s="65">
        <f>IF(BE$341&gt;=$E374,IF(BE158*$C$23&gt;MAX($C$22,(BF267*$C$34+BF268*$C$35)*EXP(-$C$12*$C$30)+(BF374*$C$34+BF375*$C$35)*EXP(-$C$14*$C$30)),BE158*$C$23,(BF374*$C$34+BF375*$C$35)*EXP(-$C$14*$C$30)),"")</f>
        <v/>
      </c>
      <c r="BF374" s="65">
        <f>IF(BF$341&gt;=$E374,IF(BF158*$C$23&gt;MAX($C$22,(BG267*$C$34+BG268*$C$35)*EXP(-$C$12*$C$30)+(BG374*$C$34+BG375*$C$35)*EXP(-$C$14*$C$30)),BF158*$C$23,(BG374*$C$34+BG375*$C$35)*EXP(-$C$14*$C$30)),"")</f>
        <v/>
      </c>
      <c r="BG374" s="65">
        <f>IF(BG$341&gt;=$E374,IF(BG158*$C$23&gt;MAX($C$22,(BH267*$C$34+BH268*$C$35)*EXP(-$C$12*$C$30)+(BH374*$C$34+BH375*$C$35)*EXP(-$C$14*$C$30)),BG158*$C$23,(BH374*$C$34+BH375*$C$35)*EXP(-$C$14*$C$30)),"")</f>
        <v/>
      </c>
      <c r="BH374" s="65">
        <f>IF(BH$341&gt;=$E374,IF(BH158*$C$23&gt;MAX($C$22,(BI267*$C$34+BI268*$C$35)*EXP(-$C$12*$C$30)+(BI374*$C$34+BI375*$C$35)*EXP(-$C$14*$C$30)),BH158*$C$23,(BI374*$C$34+BI375*$C$35)*EXP(-$C$14*$C$30)),"")</f>
        <v/>
      </c>
      <c r="BI374" s="65">
        <f>IF(BI$341&gt;=$E374,IF(BI158*$C$23&gt;MAX($C$22,(BJ267*$C$34+BJ268*$C$35)*EXP(-$C$12*$C$30)+(BJ374*$C$34+BJ375*$C$35)*EXP(-$C$14*$C$30)),BI158*$C$23,(BJ374*$C$34+BJ375*$C$35)*EXP(-$C$14*$C$30)),"")</f>
        <v/>
      </c>
      <c r="BJ374" s="65">
        <f>IF(BJ$341&gt;=$E374,IF(BJ158*$C$23&gt;MAX($C$22,(BK267*$C$34+BK268*$C$35)*EXP(-$C$12*$C$30)+(BK374*$C$34+BK375*$C$35)*EXP(-$C$14*$C$30)),BJ158*$C$23,(BK374*$C$34+BK375*$C$35)*EXP(-$C$14*$C$30)),"")</f>
        <v/>
      </c>
      <c r="BK374" s="65">
        <f>IF(BK$341&gt;=$E374,IF(BK158*$C$23&gt;MAX($C$22,(BL267*$C$34+BL268*$C$35)*EXP(-$C$12*$C$30)+(BL374*$C$34+BL375*$C$35)*EXP(-$C$14*$C$30)),BK158*$C$23,(BL374*$C$34+BL375*$C$35)*EXP(-$C$14*$C$30)),"")</f>
        <v/>
      </c>
      <c r="BL374" s="65">
        <f>IF(BL$341&gt;=$E374,IF(BL158*$C$23&gt;MAX($C$22,(BM267*$C$34+BM268*$C$35)*EXP(-$C$12*$C$30)+(BM374*$C$34+BM375*$C$35)*EXP(-$C$14*$C$30)),BL158*$C$23,(BM374*$C$34+BM375*$C$35)*EXP(-$C$14*$C$30)),"")</f>
        <v/>
      </c>
      <c r="BM374" s="65">
        <f>IF(BM$341&gt;=$E374,IF(BM158*$C$23&gt;MAX($C$22,(BN267*$C$34+BN268*$C$35)*EXP(-$C$12*$C$30)+(BN374*$C$34+BN375*$C$35)*EXP(-$C$14*$C$30)),BM158*$C$23,(BN374*$C$34+BN375*$C$35)*EXP(-$C$14*$C$30)),"")</f>
        <v/>
      </c>
      <c r="BN374" s="65">
        <f>IF(BN$341&gt;=$E374,IF(BN158*$C$23&gt;MAX($C$22,(BO267*$C$34+BO268*$C$35)*EXP(-$C$12*$C$30)+(BO374*$C$34+BO375*$C$35)*EXP(-$C$14*$C$30)),BN158*$C$23,(BO374*$C$34+BO375*$C$35)*EXP(-$C$14*$C$30)),"")</f>
        <v/>
      </c>
      <c r="BO374" s="65">
        <f>IF(BO$341&gt;=$E374,IF(BO158*$C$23&gt;MAX($C$22,(BP267*$C$34+BP268*$C$35)*EXP(-$C$12*$C$30)+(BP374*$C$34+BP375*$C$35)*EXP(-$C$14*$C$30)),BO158*$C$23,(BP374*$C$34+BP375*$C$35)*EXP(-$C$14*$C$30)),"")</f>
        <v/>
      </c>
      <c r="BP374" s="65">
        <f>IF(BP$341&gt;=$E374,IF(BP158*$C$23&gt;MAX($C$22,(BQ267*$C$34+BQ268*$C$35)*EXP(-$C$12*$C$30)+(BQ374*$C$34+BQ375*$C$35)*EXP(-$C$14*$C$30)),BP158*$C$23,(BQ374*$C$34+BQ375*$C$35)*EXP(-$C$14*$C$30)),"")</f>
        <v/>
      </c>
      <c r="BQ374" s="65">
        <f>IF(BQ$341&gt;=$E374,IF(BQ158*$C$23&gt;MAX($C$22,(BR267*$C$34+BR268*$C$35)*EXP(-$C$12*$C$30)+(BR374*$C$34+BR375*$C$35)*EXP(-$C$14*$C$30)),BQ158*$C$23,(BR374*$C$34+BR375*$C$35)*EXP(-$C$14*$C$30)),"")</f>
        <v/>
      </c>
      <c r="BR374" s="65">
        <f>IF(BR$341&gt;=$E374,IF(BR158*$C$23&gt;MAX($C$22,(BS267*$C$34+BS268*$C$35)*EXP(-$C$12*$C$30)+(BS374*$C$34+BS375*$C$35)*EXP(-$C$14*$C$30)),BR158*$C$23,(BS374*$C$34+BS375*$C$35)*EXP(-$C$14*$C$30)),"")</f>
        <v/>
      </c>
      <c r="BS374" s="65">
        <f>IF(BS$341&gt;=$E374,IF(BS158*$C$23&gt;MAX($C$22,(BT267*$C$34+BT268*$C$35)*EXP(-$C$12*$C$30)+(BT374*$C$34+BT375*$C$35)*EXP(-$C$14*$C$30)),BS158*$C$23,(BT374*$C$34+BT375*$C$35)*EXP(-$C$14*$C$30)),"")</f>
        <v/>
      </c>
      <c r="BT374" s="65">
        <f>IF(BT$341&gt;=$E374,IF(BT158*$C$23&gt;MAX($C$22,(BU267*$C$34+BU268*$C$35)*EXP(-$C$12*$C$30)+(BU374*$C$34+BU375*$C$35)*EXP(-$C$14*$C$30)),BT158*$C$23,(BU374*$C$34+BU375*$C$35)*EXP(-$C$14*$C$30)),"")</f>
        <v/>
      </c>
      <c r="BU374" s="65">
        <f>IF(BU$341&gt;=$E374,IF(BU158*$C$23&gt;MAX($C$22,(BV267*$C$34+BV268*$C$35)*EXP(-$C$12*$C$30)+(BV374*$C$34+BV375*$C$35)*EXP(-$C$14*$C$30)),BU158*$C$23,(BV374*$C$34+BV375*$C$35)*EXP(-$C$14*$C$30)),"")</f>
        <v/>
      </c>
      <c r="BV374" s="65">
        <f>IF(BV$341&gt;=$E374,IF(BV158*$C$23&gt;MAX($C$22,(BW267*$C$34+BW268*$C$35)*EXP(-$C$12*$C$30)+(BW374*$C$34+BW375*$C$35)*EXP(-$C$14*$C$30)),BV158*$C$23,(BW374*$C$34+BW375*$C$35)*EXP(-$C$14*$C$30)),"")</f>
        <v/>
      </c>
      <c r="BW374" s="65">
        <f>IF(BW$341&gt;=$E374,IF(BW158*$C$23&gt;MAX($C$22,(BX267*$C$34+BX268*$C$35)*EXP(-$C$12*$C$30)+(BX374*$C$34+BX375*$C$35)*EXP(-$C$14*$C$30)),BW158*$C$23,(BX374*$C$34+BX375*$C$35)*EXP(-$C$14*$C$30)),"")</f>
        <v/>
      </c>
      <c r="BX374" s="65">
        <f>IF(BX$341&gt;=$E374,IF(BX158*$C$23&gt;MAX($C$22,(BY267*$C$34+BY268*$C$35)*EXP(-$C$12*$C$30)+(BY374*$C$34+BY375*$C$35)*EXP(-$C$14*$C$30)),BX158*$C$23,(BY374*$C$34+BY375*$C$35)*EXP(-$C$14*$C$30)),"")</f>
        <v/>
      </c>
      <c r="BY374" s="65">
        <f>IF(BY$341&gt;=$E374,IF(BY158*$C$23&gt;MAX($C$22,(BZ267*$C$34+BZ268*$C$35)*EXP(-$C$12*$C$30)+(BZ374*$C$34+BZ375*$C$35)*EXP(-$C$14*$C$30)),BY158*$C$23,(BZ374*$C$34+BZ375*$C$35)*EXP(-$C$14*$C$30)),"")</f>
        <v/>
      </c>
      <c r="BZ374" s="65">
        <f>IF(BZ$341&gt;=$E374,IF(BZ158*$C$23&gt;MAX($C$22,(CA267*$C$34+CA268*$C$35)*EXP(-$C$12*$C$30)+(CA374*$C$34+CA375*$C$35)*EXP(-$C$14*$C$30)),BZ158*$C$23,(CA374*$C$34+CA375*$C$35)*EXP(-$C$14*$C$30)),"")</f>
        <v/>
      </c>
      <c r="CA374" s="65">
        <f>IF(CA$341&gt;=$E374,IF(CA158*$C$23&gt;MAX($C$22,(CB267*$C$34+CB268*$C$35)*EXP(-$C$12*$C$30)+(CB374*$C$34+CB375*$C$35)*EXP(-$C$14*$C$30)),CA158*$C$23,(CB374*$C$34+CB375*$C$35)*EXP(-$C$14*$C$30)),"")</f>
        <v/>
      </c>
      <c r="CB374" s="65">
        <f>IF(CB$341&gt;=$E374,IF(CB158*$C$23&gt;MAX($C$22,(CC267*$C$34+CC268*$C$35)*EXP(-$C$12*$C$30)+(CC374*$C$34+CC375*$C$35)*EXP(-$C$14*$C$30)),CB158*$C$23,(CC374*$C$34+CC375*$C$35)*EXP(-$C$14*$C$30)),"")</f>
        <v/>
      </c>
      <c r="CC374" s="65">
        <f>IF(CC$341&gt;=$E374,IF(CC158*$C$23&gt;MAX($C$22,(CD267*$C$34+CD268*$C$35)*EXP(-$C$12*$C$30)+(CD374*$C$34+CD375*$C$35)*EXP(-$C$14*$C$30)),CC158*$C$23,(CD374*$C$34+CD375*$C$35)*EXP(-$C$14*$C$30)),"")</f>
        <v/>
      </c>
      <c r="CD374" s="65">
        <f>IF(CD$341&gt;=$E374,IF(CD158*$C$23&gt;MAX($C$22,(CE267*$C$34+CE268*$C$35)*EXP(-$C$12*$C$30)+(CE374*$C$34+CE375*$C$35)*EXP(-$C$14*$C$30)),CD158*$C$23,(CE374*$C$34+CE375*$C$35)*EXP(-$C$14*$C$30)),"")</f>
        <v/>
      </c>
      <c r="CE374" s="65">
        <f>IF(CE$341&gt;=$E374,IF(CE158*$C$23&gt;MAX($C$22,(CF267*$C$34+CF268*$C$35)*EXP(-$C$12*$C$30)+(CF374*$C$34+CF375*$C$35)*EXP(-$C$14*$C$30)),CE158*$C$23,(CF374*$C$34+CF375*$C$35)*EXP(-$C$14*$C$30)),"")</f>
        <v/>
      </c>
      <c r="CF374" s="65">
        <f>IF(CF$341&gt;=$E374,IF(CF158*$C$23&gt;MAX($C$22,(CG267*$C$34+CG268*$C$35)*EXP(-$C$12*$C$30)+(CG374*$C$34+CG375*$C$35)*EXP(-$C$14*$C$30)),CF158*$C$23,(CG374*$C$34+CG375*$C$35)*EXP(-$C$14*$C$30)),"")</f>
        <v/>
      </c>
      <c r="CG374" s="65">
        <f>IF(CG$341&gt;=$E374,IF(CG158*$C$23&gt;MAX($C$22,(CH267*$C$34+CH268*$C$35)*EXP(-$C$12*$C$30)+(CH374*$C$34+CH375*$C$35)*EXP(-$C$14*$C$30)),CG158*$C$23,(CH374*$C$34+CH375*$C$35)*EXP(-$C$14*$C$30)),"")</f>
        <v/>
      </c>
      <c r="CH374" s="65">
        <f>IF(CH$341&gt;=$E374,IF(CH158*$C$23&gt;MAX($C$22,(CI267*$C$34+CI268*$C$35)*EXP(-$C$12*$C$30)+(CI374*$C$34+CI375*$C$35)*EXP(-$C$14*$C$30)),CH158*$C$23,(CI374*$C$34+CI375*$C$35)*EXP(-$C$14*$C$30)),"")</f>
        <v/>
      </c>
      <c r="CI374" s="65">
        <f>IF(CI$341&gt;=$E374,IF(CI158*$C$23&gt;MAX($C$22,(CJ267*$C$34+CJ268*$C$35)*EXP(-$C$12*$C$30)+(CJ374*$C$34+CJ375*$C$35)*EXP(-$C$14*$C$30)),CI158*$C$23,(CJ374*$C$34+CJ375*$C$35)*EXP(-$C$14*$C$30)),"")</f>
        <v/>
      </c>
      <c r="CJ374" s="65">
        <f>IF(CJ$341&gt;=$E374,IF(CJ158*$C$23&gt;MAX($C$22,(CK267*$C$34+CK268*$C$35)*EXP(-$C$12*$C$30)+(CK374*$C$34+CK375*$C$35)*EXP(-$C$14*$C$30)),CJ158*$C$23,(CK374*$C$34+CK375*$C$35)*EXP(-$C$14*$C$30)),"")</f>
        <v/>
      </c>
      <c r="CK374" s="65">
        <f>IF(CK$341&gt;=$E374,IF(CK158*$C$23&gt;MAX($C$22,(CL267*$C$34+CL268*$C$35)*EXP(-$C$12*$C$30)+(CL374*$C$34+CL375*$C$35)*EXP(-$C$14*$C$30)),CK158*$C$23,(CL374*$C$34+CL375*$C$35)*EXP(-$C$14*$C$30)),"")</f>
        <v/>
      </c>
      <c r="CL374" s="65">
        <f>IF(CL$341&gt;=$E374,IF(CL158*$C$23&gt;MAX($C$22,(CM267*$C$34+CM268*$C$35)*EXP(-$C$12*$C$30)+(CM374*$C$34+CM375*$C$35)*EXP(-$C$14*$C$30)),CL158*$C$23,(CM374*$C$34+CM375*$C$35)*EXP(-$C$14*$C$30)),"")</f>
        <v/>
      </c>
      <c r="CM374" s="65">
        <f>IF(CM$341&gt;=$E374,IF(CM158*$C$23&gt;MAX($C$22,(CN267*$C$34+CN268*$C$35)*EXP(-$C$12*$C$30)+(CN374*$C$34+CN375*$C$35)*EXP(-$C$14*$C$30)),CM158*$C$23,(CN374*$C$34+CN375*$C$35)*EXP(-$C$14*$C$30)),"")</f>
        <v/>
      </c>
      <c r="CN374" s="65">
        <f>IF(CN$341&gt;=$E374,IF(CN158*$C$23&gt;MAX($C$22,(CO267*$C$34+CO268*$C$35)*EXP(-$C$12*$C$30)+(CO374*$C$34+CO375*$C$35)*EXP(-$C$14*$C$30)),CN158*$C$23,(CO374*$C$34+CO375*$C$35)*EXP(-$C$14*$C$30)),"")</f>
        <v/>
      </c>
      <c r="CO374" s="65">
        <f>IF(CO$341&gt;=$E374,IF(CO158*$C$23&gt;MAX($C$22,(CP267*$C$34+CP268*$C$35)*EXP(-$C$12*$C$30)+(CP374*$C$34+CP375*$C$35)*EXP(-$C$14*$C$30)),CO158*$C$23,(CP374*$C$34+CP375*$C$35)*EXP(-$C$14*$C$30)),"")</f>
        <v/>
      </c>
      <c r="CP374" s="65">
        <f>IF(CP$341&gt;=$E374,IF(CP158*$C$23&gt;MAX($C$22,(CQ267*$C$34+CQ268*$C$35)*EXP(-$C$12*$C$30)+(CQ374*$C$34+CQ375*$C$35)*EXP(-$C$14*$C$30)),CP158*$C$23,(CQ374*$C$34+CQ375*$C$35)*EXP(-$C$14*$C$30)),"")</f>
        <v/>
      </c>
      <c r="CQ374" s="65">
        <f>IF(CQ$341&gt;=$E374,IF(CQ158*$C$23&gt;MAX($C$22,(CR267*$C$34+CR268*$C$35)*EXP(-$C$12*$C$30)+(CR374*$C$34+CR375*$C$35)*EXP(-$C$14*$C$30)),CQ158*$C$23,(CR374*$C$34+CR375*$C$35)*EXP(-$C$14*$C$30)),"")</f>
        <v/>
      </c>
      <c r="CR374" s="65">
        <f>IF(CR$341&gt;=$E374,IF(CR158*$C$23&gt;MAX($C$22,(CS267*$C$34+CS268*$C$35)*EXP(-$C$12*$C$30)+(CS374*$C$34+CS375*$C$35)*EXP(-$C$14*$C$30)),CR158*$C$23,(CS374*$C$34+CS375*$C$35)*EXP(-$C$14*$C$30)),"")</f>
        <v/>
      </c>
      <c r="CS374" s="65">
        <f>IF(CS$341&gt;=$E374,IF(CS158*$C$23&gt;MAX($C$22,(CT267*$C$34+CT268*$C$35)*EXP(-$C$12*$C$30)+(CT374*$C$34+CT375*$C$35)*EXP(-$C$14*$C$30)),CS158*$C$23,(CT374*$C$34+CT375*$C$35)*EXP(-$C$14*$C$30)),"")</f>
        <v/>
      </c>
      <c r="CT374" s="65">
        <f>IF(CT$341&gt;=$E374,IF(CT158*$C$23&gt;MAX($C$22,(CU267*$C$34+CU268*$C$35)*EXP(-$C$12*$C$30)+(CU374*$C$34+CU375*$C$35)*EXP(-$C$14*$C$30)),CT158*$C$23,(CU374*$C$34+CU375*$C$35)*EXP(-$C$14*$C$30)),"")</f>
        <v/>
      </c>
      <c r="CU374" s="65">
        <f>IF(CU$341&gt;=$E374,IF(CU158*$C$23&gt;MAX($C$22,(CV267*$C$34+CV268*$C$35)*EXP(-$C$12*$C$30)+(CV374*$C$34+CV375*$C$35)*EXP(-$C$14*$C$30)),CU158*$C$23,(CV374*$C$34+CV375*$C$35)*EXP(-$C$14*$C$30)),"")</f>
        <v/>
      </c>
      <c r="CV374" s="65">
        <f>IF(CV$341&gt;=$E374,IF(CV158*$C$23&gt;MAX($C$22,(CW267*$C$34+CW268*$C$35)*EXP(-$C$12*$C$30)+(CW374*$C$34+CW375*$C$35)*EXP(-$C$14*$C$30)),CV158*$C$23,(CW374*$C$34+CW375*$C$35)*EXP(-$C$14*$C$30)),"")</f>
        <v/>
      </c>
      <c r="CW374" s="65">
        <f>IF(CW$341&gt;=$E374,IF(CW158*$C$23&gt;MAX($C$22,(CX267*$C$34+CX268*$C$35)*EXP(-$C$12*$C$30)+(CX374*$C$34+CX375*$C$35)*EXP(-$C$14*$C$30)),CW158*$C$23,(CX374*$C$34+CX375*$C$35)*EXP(-$C$14*$C$30)),"")</f>
        <v/>
      </c>
      <c r="CX374" s="65">
        <f>IF(CX$341&gt;=$E374,IF(CX158*$C$23&gt;MAX($C$22,(CY267*$C$34+CY268*$C$35)*EXP(-$C$12*$C$30)+(CY374*$C$34+CY375*$C$35)*EXP(-$C$14*$C$30)),CX158*$C$23,(CY374*$C$34+CY375*$C$35)*EXP(-$C$14*$C$30)),"")</f>
        <v/>
      </c>
      <c r="CY374" s="65">
        <f>IF(CY$341&gt;=$E374,IF(CY158*$C$23&gt;MAX($C$22,(CZ267*$C$34+CZ268*$C$35)*EXP(-$C$12*$C$30)+(CZ374*$C$34+CZ375*$C$35)*EXP(-$C$14*$C$30)),CY158*$C$23,(CZ374*$C$34+CZ375*$C$35)*EXP(-$C$14*$C$30)),"")</f>
        <v/>
      </c>
      <c r="CZ374" s="65">
        <f>IF(CZ$341&gt;=$E374,IF(CZ158*$C$23&gt;MAX($C$22,(DA267*$C$34+DA268*$C$35)*EXP(-$C$12*$C$30)+(DA374*$C$34+DA375*$C$35)*EXP(-$C$14*$C$30)),CZ158*$C$23,(DA374*$C$34+DA375*$C$35)*EXP(-$C$14*$C$30)),"")</f>
        <v/>
      </c>
      <c r="DA374" s="65">
        <f>IF(DA$341&gt;=$E374,IF(DA158*$C$23&gt;MAX($C$22,(DB267*$C$34+DB268*$C$35)*EXP(-$C$12*$C$30)+(DB374*$C$34+DB375*$C$35)*EXP(-$C$14*$C$30)),DA158*$C$23,(DB374*$C$34+DB375*$C$35)*EXP(-$C$14*$C$30)),"")</f>
        <v/>
      </c>
      <c r="DB374" s="65">
        <f>IF(DB$341&gt;=$E374,IF(DB158*$C$23&gt;MAX($C$22,(DC267*$C$34+DC268*$C$35)*EXP(-$C$12*$C$30)+(DC374*$C$34+DC375*$C$35)*EXP(-$C$14*$C$30)),DB158*$C$23,(DC374*$C$34+DC375*$C$35)*EXP(-$C$14*$C$30)),"")</f>
        <v/>
      </c>
      <c r="DC374" s="65">
        <f>IF(DC$341&gt;=$E374,IF(DC158*$C$23&gt;$C$22,DC158*$C$23,0),"")</f>
        <v/>
      </c>
    </row>
    <row r="375" ht="12" customHeight="1">
      <c r="B375" s="12" t="n"/>
      <c r="C375" s="12" t="n"/>
      <c r="D375" s="12" t="n"/>
      <c r="E375" s="64">
        <f>E374+1</f>
        <v/>
      </c>
      <c r="G375" s="65">
        <f>IF(G$341&gt;=$E375,IF(G159*$C$23&gt;MAX($C$22,(H268*$C$34+H269*$C$35)*EXP(-$C$12*$C$30)+(H375*$C$34+H376*$C$35)*EXP(-$C$14*$C$30)),G159*$C$23,(H375*$C$34+H376*$C$35)*EXP(-$C$14*$C$30)),"")</f>
        <v/>
      </c>
      <c r="H375" s="65">
        <f>IF(H$341&gt;=$E375,IF(H159*$C$23&gt;MAX($C$22,(I268*$C$34+I269*$C$35)*EXP(-$C$12*$C$30)+(I375*$C$34+I376*$C$35)*EXP(-$C$14*$C$30)),H159*$C$23,(I375*$C$34+I376*$C$35)*EXP(-$C$14*$C$30)),"")</f>
        <v/>
      </c>
      <c r="I375" s="65">
        <f>IF(I$341&gt;=$E375,IF(I159*$C$23&gt;MAX($C$22,(J268*$C$34+J269*$C$35)*EXP(-$C$12*$C$30)+(J375*$C$34+J376*$C$35)*EXP(-$C$14*$C$30)),I159*$C$23,(J375*$C$34+J376*$C$35)*EXP(-$C$14*$C$30)),"")</f>
        <v/>
      </c>
      <c r="J375" s="65">
        <f>IF(J$341&gt;=$E375,IF(J159*$C$23&gt;MAX($C$22,(K268*$C$34+K269*$C$35)*EXP(-$C$12*$C$30)+(K375*$C$34+K376*$C$35)*EXP(-$C$14*$C$30)),J159*$C$23,(K375*$C$34+K376*$C$35)*EXP(-$C$14*$C$30)),"")</f>
        <v/>
      </c>
      <c r="K375" s="65">
        <f>IF(K$341&gt;=$E375,IF(K159*$C$23&gt;MAX($C$22,(L268*$C$34+L269*$C$35)*EXP(-$C$12*$C$30)+(L375*$C$34+L376*$C$35)*EXP(-$C$14*$C$30)),K159*$C$23,(L375*$C$34+L376*$C$35)*EXP(-$C$14*$C$30)),"")</f>
        <v/>
      </c>
      <c r="L375" s="65">
        <f>IF(L$341&gt;=$E375,IF(L159*$C$23&gt;MAX($C$22,(M268*$C$34+M269*$C$35)*EXP(-$C$12*$C$30)+(M375*$C$34+M376*$C$35)*EXP(-$C$14*$C$30)),L159*$C$23,(M375*$C$34+M376*$C$35)*EXP(-$C$14*$C$30)),"")</f>
        <v/>
      </c>
      <c r="M375" s="65">
        <f>IF(M$341&gt;=$E375,IF(M159*$C$23&gt;MAX($C$22,(N268*$C$34+N269*$C$35)*EXP(-$C$12*$C$30)+(N375*$C$34+N376*$C$35)*EXP(-$C$14*$C$30)),M159*$C$23,(N375*$C$34+N376*$C$35)*EXP(-$C$14*$C$30)),"")</f>
        <v/>
      </c>
      <c r="N375" s="65">
        <f>IF(N$341&gt;=$E375,IF(N159*$C$23&gt;MAX($C$22,(O268*$C$34+O269*$C$35)*EXP(-$C$12*$C$30)+(O375*$C$34+O376*$C$35)*EXP(-$C$14*$C$30)),N159*$C$23,(O375*$C$34+O376*$C$35)*EXP(-$C$14*$C$30)),"")</f>
        <v/>
      </c>
      <c r="O375" s="65">
        <f>IF(O$341&gt;=$E375,IF(O159*$C$23&gt;MAX($C$22,(P268*$C$34+P269*$C$35)*EXP(-$C$12*$C$30)+(P375*$C$34+P376*$C$35)*EXP(-$C$14*$C$30)),O159*$C$23,(P375*$C$34+P376*$C$35)*EXP(-$C$14*$C$30)),"")</f>
        <v/>
      </c>
      <c r="P375" s="65">
        <f>IF(P$341&gt;=$E375,IF(P159*$C$23&gt;MAX($C$22,(Q268*$C$34+Q269*$C$35)*EXP(-$C$12*$C$30)+(Q375*$C$34+Q376*$C$35)*EXP(-$C$14*$C$30)),P159*$C$23,(Q375*$C$34+Q376*$C$35)*EXP(-$C$14*$C$30)),"")</f>
        <v/>
      </c>
      <c r="Q375" s="65">
        <f>IF(Q$341&gt;=$E375,IF(Q159*$C$23&gt;MAX($C$22,(R268*$C$34+R269*$C$35)*EXP(-$C$12*$C$30)+(R375*$C$34+R376*$C$35)*EXP(-$C$14*$C$30)),Q159*$C$23,(R375*$C$34+R376*$C$35)*EXP(-$C$14*$C$30)),"")</f>
        <v/>
      </c>
      <c r="R375" s="65">
        <f>IF(R$341&gt;=$E375,IF(R159*$C$23&gt;MAX($C$22,(S268*$C$34+S269*$C$35)*EXP(-$C$12*$C$30)+(S375*$C$34+S376*$C$35)*EXP(-$C$14*$C$30)),R159*$C$23,(S375*$C$34+S376*$C$35)*EXP(-$C$14*$C$30)),"")</f>
        <v/>
      </c>
      <c r="S375" s="65">
        <f>IF(S$341&gt;=$E375,IF(S159*$C$23&gt;MAX($C$22,(T268*$C$34+T269*$C$35)*EXP(-$C$12*$C$30)+(T375*$C$34+T376*$C$35)*EXP(-$C$14*$C$30)),S159*$C$23,(T375*$C$34+T376*$C$35)*EXP(-$C$14*$C$30)),"")</f>
        <v/>
      </c>
      <c r="T375" s="65">
        <f>IF(T$341&gt;=$E375,IF(T159*$C$23&gt;MAX($C$22,(U268*$C$34+U269*$C$35)*EXP(-$C$12*$C$30)+(U375*$C$34+U376*$C$35)*EXP(-$C$14*$C$30)),T159*$C$23,(U375*$C$34+U376*$C$35)*EXP(-$C$14*$C$30)),"")</f>
        <v/>
      </c>
      <c r="U375" s="65">
        <f>IF(U$341&gt;=$E375,IF(U159*$C$23&gt;MAX($C$22,(V268*$C$34+V269*$C$35)*EXP(-$C$12*$C$30)+(V375*$C$34+V376*$C$35)*EXP(-$C$14*$C$30)),U159*$C$23,(V375*$C$34+V376*$C$35)*EXP(-$C$14*$C$30)),"")</f>
        <v/>
      </c>
      <c r="V375" s="65">
        <f>IF(V$341&gt;=$E375,IF(V159*$C$23&gt;MAX($C$22,(W268*$C$34+W269*$C$35)*EXP(-$C$12*$C$30)+(W375*$C$34+W376*$C$35)*EXP(-$C$14*$C$30)),V159*$C$23,(W375*$C$34+W376*$C$35)*EXP(-$C$14*$C$30)),"")</f>
        <v/>
      </c>
      <c r="W375" s="65">
        <f>IF(W$341&gt;=$E375,IF(W159*$C$23&gt;MAX($C$22,(X268*$C$34+X269*$C$35)*EXP(-$C$12*$C$30)+(X375*$C$34+X376*$C$35)*EXP(-$C$14*$C$30)),W159*$C$23,(X375*$C$34+X376*$C$35)*EXP(-$C$14*$C$30)),"")</f>
        <v/>
      </c>
      <c r="X375" s="65">
        <f>IF(X$341&gt;=$E375,IF(X159*$C$23&gt;MAX($C$22,(Y268*$C$34+Y269*$C$35)*EXP(-$C$12*$C$30)+(Y375*$C$34+Y376*$C$35)*EXP(-$C$14*$C$30)),X159*$C$23,(Y375*$C$34+Y376*$C$35)*EXP(-$C$14*$C$30)),"")</f>
        <v/>
      </c>
      <c r="Y375" s="65">
        <f>IF(Y$341&gt;=$E375,IF(Y159*$C$23&gt;MAX($C$22,(Z268*$C$34+Z269*$C$35)*EXP(-$C$12*$C$30)+(Z375*$C$34+Z376*$C$35)*EXP(-$C$14*$C$30)),Y159*$C$23,(Z375*$C$34+Z376*$C$35)*EXP(-$C$14*$C$30)),"")</f>
        <v/>
      </c>
      <c r="Z375" s="65">
        <f>IF(Z$341&gt;=$E375,IF(Z159*$C$23&gt;MAX($C$22,(AA268*$C$34+AA269*$C$35)*EXP(-$C$12*$C$30)+(AA375*$C$34+AA376*$C$35)*EXP(-$C$14*$C$30)),Z159*$C$23,(AA375*$C$34+AA376*$C$35)*EXP(-$C$14*$C$30)),"")</f>
        <v/>
      </c>
      <c r="AA375" s="65">
        <f>IF(AA$341&gt;=$E375,IF(AA159*$C$23&gt;MAX($C$22,(AB268*$C$34+AB269*$C$35)*EXP(-$C$12*$C$30)+(AB375*$C$34+AB376*$C$35)*EXP(-$C$14*$C$30)),AA159*$C$23,(AB375*$C$34+AB376*$C$35)*EXP(-$C$14*$C$30)),"")</f>
        <v/>
      </c>
      <c r="AB375" s="65">
        <f>IF(AB$341&gt;=$E375,IF(AB159*$C$23&gt;MAX($C$22,(AC268*$C$34+AC269*$C$35)*EXP(-$C$12*$C$30)+(AC375*$C$34+AC376*$C$35)*EXP(-$C$14*$C$30)),AB159*$C$23,(AC375*$C$34+AC376*$C$35)*EXP(-$C$14*$C$30)),"")</f>
        <v/>
      </c>
      <c r="AC375" s="65">
        <f>IF(AC$341&gt;=$E375,IF(AC159*$C$23&gt;MAX($C$22,(AD268*$C$34+AD269*$C$35)*EXP(-$C$12*$C$30)+(AD375*$C$34+AD376*$C$35)*EXP(-$C$14*$C$30)),AC159*$C$23,(AD375*$C$34+AD376*$C$35)*EXP(-$C$14*$C$30)),"")</f>
        <v/>
      </c>
      <c r="AD375" s="65">
        <f>IF(AD$341&gt;=$E375,IF(AD159*$C$23&gt;MAX($C$22,(AE268*$C$34+AE269*$C$35)*EXP(-$C$12*$C$30)+(AE375*$C$34+AE376*$C$35)*EXP(-$C$14*$C$30)),AD159*$C$23,(AE375*$C$34+AE376*$C$35)*EXP(-$C$14*$C$30)),"")</f>
        <v/>
      </c>
      <c r="AE375" s="65">
        <f>IF(AE$341&gt;=$E375,IF(AE159*$C$23&gt;MAX($C$22,(AF268*$C$34+AF269*$C$35)*EXP(-$C$12*$C$30)+(AF375*$C$34+AF376*$C$35)*EXP(-$C$14*$C$30)),AE159*$C$23,(AF375*$C$34+AF376*$C$35)*EXP(-$C$14*$C$30)),"")</f>
        <v/>
      </c>
      <c r="AF375" s="65">
        <f>IF(AF$341&gt;=$E375,IF(AF159*$C$23&gt;MAX($C$22,(AG268*$C$34+AG269*$C$35)*EXP(-$C$12*$C$30)+(AG375*$C$34+AG376*$C$35)*EXP(-$C$14*$C$30)),AF159*$C$23,(AG375*$C$34+AG376*$C$35)*EXP(-$C$14*$C$30)),"")</f>
        <v/>
      </c>
      <c r="AG375" s="65">
        <f>IF(AG$341&gt;=$E375,IF(AG159*$C$23&gt;MAX($C$22,(AH268*$C$34+AH269*$C$35)*EXP(-$C$12*$C$30)+(AH375*$C$34+AH376*$C$35)*EXP(-$C$14*$C$30)),AG159*$C$23,(AH375*$C$34+AH376*$C$35)*EXP(-$C$14*$C$30)),"")</f>
        <v/>
      </c>
      <c r="AH375" s="65">
        <f>IF(AH$341&gt;=$E375,IF(AH159*$C$23&gt;MAX($C$22,(AI268*$C$34+AI269*$C$35)*EXP(-$C$12*$C$30)+(AI375*$C$34+AI376*$C$35)*EXP(-$C$14*$C$30)),AH159*$C$23,(AI375*$C$34+AI376*$C$35)*EXP(-$C$14*$C$30)),"")</f>
        <v/>
      </c>
      <c r="AI375" s="65">
        <f>IF(AI$341&gt;=$E375,IF(AI159*$C$23&gt;MAX($C$22,(AJ268*$C$34+AJ269*$C$35)*EXP(-$C$12*$C$30)+(AJ375*$C$34+AJ376*$C$35)*EXP(-$C$14*$C$30)),AI159*$C$23,(AJ375*$C$34+AJ376*$C$35)*EXP(-$C$14*$C$30)),"")</f>
        <v/>
      </c>
      <c r="AJ375" s="65">
        <f>IF(AJ$341&gt;=$E375,IF(AJ159*$C$23&gt;MAX($C$22,(AK268*$C$34+AK269*$C$35)*EXP(-$C$12*$C$30)+(AK375*$C$34+AK376*$C$35)*EXP(-$C$14*$C$30)),AJ159*$C$23,(AK375*$C$34+AK376*$C$35)*EXP(-$C$14*$C$30)),"")</f>
        <v/>
      </c>
      <c r="AK375" s="65">
        <f>IF(AK$341&gt;=$E375,IF(AK159*$C$23&gt;MAX($C$22,(AL268*$C$34+AL269*$C$35)*EXP(-$C$12*$C$30)+(AL375*$C$34+AL376*$C$35)*EXP(-$C$14*$C$30)),AK159*$C$23,(AL375*$C$34+AL376*$C$35)*EXP(-$C$14*$C$30)),"")</f>
        <v/>
      </c>
      <c r="AL375" s="65">
        <f>IF(AL$341&gt;=$E375,IF(AL159*$C$23&gt;MAX($C$22,(AM268*$C$34+AM269*$C$35)*EXP(-$C$12*$C$30)+(AM375*$C$34+AM376*$C$35)*EXP(-$C$14*$C$30)),AL159*$C$23,(AM375*$C$34+AM376*$C$35)*EXP(-$C$14*$C$30)),"")</f>
        <v/>
      </c>
      <c r="AM375" s="65">
        <f>IF(AM$341&gt;=$E375,IF(AM159*$C$23&gt;MAX($C$22,(AN268*$C$34+AN269*$C$35)*EXP(-$C$12*$C$30)+(AN375*$C$34+AN376*$C$35)*EXP(-$C$14*$C$30)),AM159*$C$23,(AN375*$C$34+AN376*$C$35)*EXP(-$C$14*$C$30)),"")</f>
        <v/>
      </c>
      <c r="AN375" s="65">
        <f>IF(AN$341&gt;=$E375,IF(AN159*$C$23&gt;MAX($C$22,(AO268*$C$34+AO269*$C$35)*EXP(-$C$12*$C$30)+(AO375*$C$34+AO376*$C$35)*EXP(-$C$14*$C$30)),AN159*$C$23,(AO375*$C$34+AO376*$C$35)*EXP(-$C$14*$C$30)),"")</f>
        <v/>
      </c>
      <c r="AO375" s="65">
        <f>IF(AO$341&gt;=$E375,IF(AO159*$C$23&gt;MAX($C$22,(AP268*$C$34+AP269*$C$35)*EXP(-$C$12*$C$30)+(AP375*$C$34+AP376*$C$35)*EXP(-$C$14*$C$30)),AO159*$C$23,(AP375*$C$34+AP376*$C$35)*EXP(-$C$14*$C$30)),"")</f>
        <v/>
      </c>
      <c r="AP375" s="65">
        <f>IF(AP$341&gt;=$E375,IF(AP159*$C$23&gt;MAX($C$22,(AQ268*$C$34+AQ269*$C$35)*EXP(-$C$12*$C$30)+(AQ375*$C$34+AQ376*$C$35)*EXP(-$C$14*$C$30)),AP159*$C$23,(AQ375*$C$34+AQ376*$C$35)*EXP(-$C$14*$C$30)),"")</f>
        <v/>
      </c>
      <c r="AQ375" s="65">
        <f>IF(AQ$341&gt;=$E375,IF(AQ159*$C$23&gt;MAX($C$22,(AR268*$C$34+AR269*$C$35)*EXP(-$C$12*$C$30)+(AR375*$C$34+AR376*$C$35)*EXP(-$C$14*$C$30)),AQ159*$C$23,(AR375*$C$34+AR376*$C$35)*EXP(-$C$14*$C$30)),"")</f>
        <v/>
      </c>
      <c r="AR375" s="65">
        <f>IF(AR$341&gt;=$E375,IF(AR159*$C$23&gt;MAX($C$22,(AS268*$C$34+AS269*$C$35)*EXP(-$C$12*$C$30)+(AS375*$C$34+AS376*$C$35)*EXP(-$C$14*$C$30)),AR159*$C$23,(AS375*$C$34+AS376*$C$35)*EXP(-$C$14*$C$30)),"")</f>
        <v/>
      </c>
      <c r="AS375" s="65">
        <f>IF(AS$341&gt;=$E375,IF(AS159*$C$23&gt;MAX($C$22,(AT268*$C$34+AT269*$C$35)*EXP(-$C$12*$C$30)+(AT375*$C$34+AT376*$C$35)*EXP(-$C$14*$C$30)),AS159*$C$23,(AT375*$C$34+AT376*$C$35)*EXP(-$C$14*$C$30)),"")</f>
        <v/>
      </c>
      <c r="AT375" s="65">
        <f>IF(AT$341&gt;=$E375,IF(AT159*$C$23&gt;MAX($C$22,(AU268*$C$34+AU269*$C$35)*EXP(-$C$12*$C$30)+(AU375*$C$34+AU376*$C$35)*EXP(-$C$14*$C$30)),AT159*$C$23,(AU375*$C$34+AU376*$C$35)*EXP(-$C$14*$C$30)),"")</f>
        <v/>
      </c>
      <c r="AU375" s="65">
        <f>IF(AU$341&gt;=$E375,IF(AU159*$C$23&gt;MAX($C$22,(AV268*$C$34+AV269*$C$35)*EXP(-$C$12*$C$30)+(AV375*$C$34+AV376*$C$35)*EXP(-$C$14*$C$30)),AU159*$C$23,(AV375*$C$34+AV376*$C$35)*EXP(-$C$14*$C$30)),"")</f>
        <v/>
      </c>
      <c r="AV375" s="65">
        <f>IF(AV$341&gt;=$E375,IF(AV159*$C$23&gt;MAX($C$22,(AW268*$C$34+AW269*$C$35)*EXP(-$C$12*$C$30)+(AW375*$C$34+AW376*$C$35)*EXP(-$C$14*$C$30)),AV159*$C$23,(AW375*$C$34+AW376*$C$35)*EXP(-$C$14*$C$30)),"")</f>
        <v/>
      </c>
      <c r="AW375" s="65">
        <f>IF(AW$341&gt;=$E375,IF(AW159*$C$23&gt;MAX($C$22,(AX268*$C$34+AX269*$C$35)*EXP(-$C$12*$C$30)+(AX375*$C$34+AX376*$C$35)*EXP(-$C$14*$C$30)),AW159*$C$23,(AX375*$C$34+AX376*$C$35)*EXP(-$C$14*$C$30)),"")</f>
        <v/>
      </c>
      <c r="AX375" s="65">
        <f>IF(AX$341&gt;=$E375,IF(AX159*$C$23&gt;MAX($C$22,(AY268*$C$34+AY269*$C$35)*EXP(-$C$12*$C$30)+(AY375*$C$34+AY376*$C$35)*EXP(-$C$14*$C$30)),AX159*$C$23,(AY375*$C$34+AY376*$C$35)*EXP(-$C$14*$C$30)),"")</f>
        <v/>
      </c>
      <c r="AY375" s="65">
        <f>IF(AY$341&gt;=$E375,IF(AY159*$C$23&gt;MAX($C$22,(AZ268*$C$34+AZ269*$C$35)*EXP(-$C$12*$C$30)+(AZ375*$C$34+AZ376*$C$35)*EXP(-$C$14*$C$30)),AY159*$C$23,(AZ375*$C$34+AZ376*$C$35)*EXP(-$C$14*$C$30)),"")</f>
        <v/>
      </c>
      <c r="AZ375" s="65">
        <f>IF(AZ$341&gt;=$E375,IF(AZ159*$C$23&gt;MAX($C$22,(BA268*$C$34+BA269*$C$35)*EXP(-$C$12*$C$30)+(BA375*$C$34+BA376*$C$35)*EXP(-$C$14*$C$30)),AZ159*$C$23,(BA375*$C$34+BA376*$C$35)*EXP(-$C$14*$C$30)),"")</f>
        <v/>
      </c>
      <c r="BA375" s="65">
        <f>IF(BA$341&gt;=$E375,IF(BA159*$C$23&gt;MAX($C$22,(BB268*$C$34+BB269*$C$35)*EXP(-$C$12*$C$30)+(BB375*$C$34+BB376*$C$35)*EXP(-$C$14*$C$30)),BA159*$C$23,(BB375*$C$34+BB376*$C$35)*EXP(-$C$14*$C$30)),"")</f>
        <v/>
      </c>
      <c r="BB375" s="65">
        <f>IF(BB$341&gt;=$E375,IF(BB159*$C$23&gt;MAX($C$22,(BC268*$C$34+BC269*$C$35)*EXP(-$C$12*$C$30)+(BC375*$C$34+BC376*$C$35)*EXP(-$C$14*$C$30)),BB159*$C$23,(BC375*$C$34+BC376*$C$35)*EXP(-$C$14*$C$30)),"")</f>
        <v/>
      </c>
      <c r="BC375" s="65">
        <f>IF(BC$341&gt;=$E375,IF(BC159*$C$23&gt;MAX($C$22,(BD268*$C$34+BD269*$C$35)*EXP(-$C$12*$C$30)+(BD375*$C$34+BD376*$C$35)*EXP(-$C$14*$C$30)),BC159*$C$23,(BD375*$C$34+BD376*$C$35)*EXP(-$C$14*$C$30)),"")</f>
        <v/>
      </c>
      <c r="BD375" s="65">
        <f>IF(BD$341&gt;=$E375,IF(BD159*$C$23&gt;MAX($C$22,(BE268*$C$34+BE269*$C$35)*EXP(-$C$12*$C$30)+(BE375*$C$34+BE376*$C$35)*EXP(-$C$14*$C$30)),BD159*$C$23,(BE375*$C$34+BE376*$C$35)*EXP(-$C$14*$C$30)),"")</f>
        <v/>
      </c>
      <c r="BE375" s="65">
        <f>IF(BE$341&gt;=$E375,IF(BE159*$C$23&gt;MAX($C$22,(BF268*$C$34+BF269*$C$35)*EXP(-$C$12*$C$30)+(BF375*$C$34+BF376*$C$35)*EXP(-$C$14*$C$30)),BE159*$C$23,(BF375*$C$34+BF376*$C$35)*EXP(-$C$14*$C$30)),"")</f>
        <v/>
      </c>
      <c r="BF375" s="65">
        <f>IF(BF$341&gt;=$E375,IF(BF159*$C$23&gt;MAX($C$22,(BG268*$C$34+BG269*$C$35)*EXP(-$C$12*$C$30)+(BG375*$C$34+BG376*$C$35)*EXP(-$C$14*$C$30)),BF159*$C$23,(BG375*$C$34+BG376*$C$35)*EXP(-$C$14*$C$30)),"")</f>
        <v/>
      </c>
      <c r="BG375" s="65">
        <f>IF(BG$341&gt;=$E375,IF(BG159*$C$23&gt;MAX($C$22,(BH268*$C$34+BH269*$C$35)*EXP(-$C$12*$C$30)+(BH375*$C$34+BH376*$C$35)*EXP(-$C$14*$C$30)),BG159*$C$23,(BH375*$C$34+BH376*$C$35)*EXP(-$C$14*$C$30)),"")</f>
        <v/>
      </c>
      <c r="BH375" s="65">
        <f>IF(BH$341&gt;=$E375,IF(BH159*$C$23&gt;MAX($C$22,(BI268*$C$34+BI269*$C$35)*EXP(-$C$12*$C$30)+(BI375*$C$34+BI376*$C$35)*EXP(-$C$14*$C$30)),BH159*$C$23,(BI375*$C$34+BI376*$C$35)*EXP(-$C$14*$C$30)),"")</f>
        <v/>
      </c>
      <c r="BI375" s="65">
        <f>IF(BI$341&gt;=$E375,IF(BI159*$C$23&gt;MAX($C$22,(BJ268*$C$34+BJ269*$C$35)*EXP(-$C$12*$C$30)+(BJ375*$C$34+BJ376*$C$35)*EXP(-$C$14*$C$30)),BI159*$C$23,(BJ375*$C$34+BJ376*$C$35)*EXP(-$C$14*$C$30)),"")</f>
        <v/>
      </c>
      <c r="BJ375" s="65">
        <f>IF(BJ$341&gt;=$E375,IF(BJ159*$C$23&gt;MAX($C$22,(BK268*$C$34+BK269*$C$35)*EXP(-$C$12*$C$30)+(BK375*$C$34+BK376*$C$35)*EXP(-$C$14*$C$30)),BJ159*$C$23,(BK375*$C$34+BK376*$C$35)*EXP(-$C$14*$C$30)),"")</f>
        <v/>
      </c>
      <c r="BK375" s="65">
        <f>IF(BK$341&gt;=$E375,IF(BK159*$C$23&gt;MAX($C$22,(BL268*$C$34+BL269*$C$35)*EXP(-$C$12*$C$30)+(BL375*$C$34+BL376*$C$35)*EXP(-$C$14*$C$30)),BK159*$C$23,(BL375*$C$34+BL376*$C$35)*EXP(-$C$14*$C$30)),"")</f>
        <v/>
      </c>
      <c r="BL375" s="65">
        <f>IF(BL$341&gt;=$E375,IF(BL159*$C$23&gt;MAX($C$22,(BM268*$C$34+BM269*$C$35)*EXP(-$C$12*$C$30)+(BM375*$C$34+BM376*$C$35)*EXP(-$C$14*$C$30)),BL159*$C$23,(BM375*$C$34+BM376*$C$35)*EXP(-$C$14*$C$30)),"")</f>
        <v/>
      </c>
      <c r="BM375" s="65">
        <f>IF(BM$341&gt;=$E375,IF(BM159*$C$23&gt;MAX($C$22,(BN268*$C$34+BN269*$C$35)*EXP(-$C$12*$C$30)+(BN375*$C$34+BN376*$C$35)*EXP(-$C$14*$C$30)),BM159*$C$23,(BN375*$C$34+BN376*$C$35)*EXP(-$C$14*$C$30)),"")</f>
        <v/>
      </c>
      <c r="BN375" s="65">
        <f>IF(BN$341&gt;=$E375,IF(BN159*$C$23&gt;MAX($C$22,(BO268*$C$34+BO269*$C$35)*EXP(-$C$12*$C$30)+(BO375*$C$34+BO376*$C$35)*EXP(-$C$14*$C$30)),BN159*$C$23,(BO375*$C$34+BO376*$C$35)*EXP(-$C$14*$C$30)),"")</f>
        <v/>
      </c>
      <c r="BO375" s="65">
        <f>IF(BO$341&gt;=$E375,IF(BO159*$C$23&gt;MAX($C$22,(BP268*$C$34+BP269*$C$35)*EXP(-$C$12*$C$30)+(BP375*$C$34+BP376*$C$35)*EXP(-$C$14*$C$30)),BO159*$C$23,(BP375*$C$34+BP376*$C$35)*EXP(-$C$14*$C$30)),"")</f>
        <v/>
      </c>
      <c r="BP375" s="65">
        <f>IF(BP$341&gt;=$E375,IF(BP159*$C$23&gt;MAX($C$22,(BQ268*$C$34+BQ269*$C$35)*EXP(-$C$12*$C$30)+(BQ375*$C$34+BQ376*$C$35)*EXP(-$C$14*$C$30)),BP159*$C$23,(BQ375*$C$34+BQ376*$C$35)*EXP(-$C$14*$C$30)),"")</f>
        <v/>
      </c>
      <c r="BQ375" s="65">
        <f>IF(BQ$341&gt;=$E375,IF(BQ159*$C$23&gt;MAX($C$22,(BR268*$C$34+BR269*$C$35)*EXP(-$C$12*$C$30)+(BR375*$C$34+BR376*$C$35)*EXP(-$C$14*$C$30)),BQ159*$C$23,(BR375*$C$34+BR376*$C$35)*EXP(-$C$14*$C$30)),"")</f>
        <v/>
      </c>
      <c r="BR375" s="65">
        <f>IF(BR$341&gt;=$E375,IF(BR159*$C$23&gt;MAX($C$22,(BS268*$C$34+BS269*$C$35)*EXP(-$C$12*$C$30)+(BS375*$C$34+BS376*$C$35)*EXP(-$C$14*$C$30)),BR159*$C$23,(BS375*$C$34+BS376*$C$35)*EXP(-$C$14*$C$30)),"")</f>
        <v/>
      </c>
      <c r="BS375" s="65">
        <f>IF(BS$341&gt;=$E375,IF(BS159*$C$23&gt;MAX($C$22,(BT268*$C$34+BT269*$C$35)*EXP(-$C$12*$C$30)+(BT375*$C$34+BT376*$C$35)*EXP(-$C$14*$C$30)),BS159*$C$23,(BT375*$C$34+BT376*$C$35)*EXP(-$C$14*$C$30)),"")</f>
        <v/>
      </c>
      <c r="BT375" s="65">
        <f>IF(BT$341&gt;=$E375,IF(BT159*$C$23&gt;MAX($C$22,(BU268*$C$34+BU269*$C$35)*EXP(-$C$12*$C$30)+(BU375*$C$34+BU376*$C$35)*EXP(-$C$14*$C$30)),BT159*$C$23,(BU375*$C$34+BU376*$C$35)*EXP(-$C$14*$C$30)),"")</f>
        <v/>
      </c>
      <c r="BU375" s="65">
        <f>IF(BU$341&gt;=$E375,IF(BU159*$C$23&gt;MAX($C$22,(BV268*$C$34+BV269*$C$35)*EXP(-$C$12*$C$30)+(BV375*$C$34+BV376*$C$35)*EXP(-$C$14*$C$30)),BU159*$C$23,(BV375*$C$34+BV376*$C$35)*EXP(-$C$14*$C$30)),"")</f>
        <v/>
      </c>
      <c r="BV375" s="65">
        <f>IF(BV$341&gt;=$E375,IF(BV159*$C$23&gt;MAX($C$22,(BW268*$C$34+BW269*$C$35)*EXP(-$C$12*$C$30)+(BW375*$C$34+BW376*$C$35)*EXP(-$C$14*$C$30)),BV159*$C$23,(BW375*$C$34+BW376*$C$35)*EXP(-$C$14*$C$30)),"")</f>
        <v/>
      </c>
      <c r="BW375" s="65">
        <f>IF(BW$341&gt;=$E375,IF(BW159*$C$23&gt;MAX($C$22,(BX268*$C$34+BX269*$C$35)*EXP(-$C$12*$C$30)+(BX375*$C$34+BX376*$C$35)*EXP(-$C$14*$C$30)),BW159*$C$23,(BX375*$C$34+BX376*$C$35)*EXP(-$C$14*$C$30)),"")</f>
        <v/>
      </c>
      <c r="BX375" s="65">
        <f>IF(BX$341&gt;=$E375,IF(BX159*$C$23&gt;MAX($C$22,(BY268*$C$34+BY269*$C$35)*EXP(-$C$12*$C$30)+(BY375*$C$34+BY376*$C$35)*EXP(-$C$14*$C$30)),BX159*$C$23,(BY375*$C$34+BY376*$C$35)*EXP(-$C$14*$C$30)),"")</f>
        <v/>
      </c>
      <c r="BY375" s="65">
        <f>IF(BY$341&gt;=$E375,IF(BY159*$C$23&gt;MAX($C$22,(BZ268*$C$34+BZ269*$C$35)*EXP(-$C$12*$C$30)+(BZ375*$C$34+BZ376*$C$35)*EXP(-$C$14*$C$30)),BY159*$C$23,(BZ375*$C$34+BZ376*$C$35)*EXP(-$C$14*$C$30)),"")</f>
        <v/>
      </c>
      <c r="BZ375" s="65">
        <f>IF(BZ$341&gt;=$E375,IF(BZ159*$C$23&gt;MAX($C$22,(CA268*$C$34+CA269*$C$35)*EXP(-$C$12*$C$30)+(CA375*$C$34+CA376*$C$35)*EXP(-$C$14*$C$30)),BZ159*$C$23,(CA375*$C$34+CA376*$C$35)*EXP(-$C$14*$C$30)),"")</f>
        <v/>
      </c>
      <c r="CA375" s="65">
        <f>IF(CA$341&gt;=$E375,IF(CA159*$C$23&gt;MAX($C$22,(CB268*$C$34+CB269*$C$35)*EXP(-$C$12*$C$30)+(CB375*$C$34+CB376*$C$35)*EXP(-$C$14*$C$30)),CA159*$C$23,(CB375*$C$34+CB376*$C$35)*EXP(-$C$14*$C$30)),"")</f>
        <v/>
      </c>
      <c r="CB375" s="65">
        <f>IF(CB$341&gt;=$E375,IF(CB159*$C$23&gt;MAX($C$22,(CC268*$C$34+CC269*$C$35)*EXP(-$C$12*$C$30)+(CC375*$C$34+CC376*$C$35)*EXP(-$C$14*$C$30)),CB159*$C$23,(CC375*$C$34+CC376*$C$35)*EXP(-$C$14*$C$30)),"")</f>
        <v/>
      </c>
      <c r="CC375" s="65">
        <f>IF(CC$341&gt;=$E375,IF(CC159*$C$23&gt;MAX($C$22,(CD268*$C$34+CD269*$C$35)*EXP(-$C$12*$C$30)+(CD375*$C$34+CD376*$C$35)*EXP(-$C$14*$C$30)),CC159*$C$23,(CD375*$C$34+CD376*$C$35)*EXP(-$C$14*$C$30)),"")</f>
        <v/>
      </c>
      <c r="CD375" s="65">
        <f>IF(CD$341&gt;=$E375,IF(CD159*$C$23&gt;MAX($C$22,(CE268*$C$34+CE269*$C$35)*EXP(-$C$12*$C$30)+(CE375*$C$34+CE376*$C$35)*EXP(-$C$14*$C$30)),CD159*$C$23,(CE375*$C$34+CE376*$C$35)*EXP(-$C$14*$C$30)),"")</f>
        <v/>
      </c>
      <c r="CE375" s="65">
        <f>IF(CE$341&gt;=$E375,IF(CE159*$C$23&gt;MAX($C$22,(CF268*$C$34+CF269*$C$35)*EXP(-$C$12*$C$30)+(CF375*$C$34+CF376*$C$35)*EXP(-$C$14*$C$30)),CE159*$C$23,(CF375*$C$34+CF376*$C$35)*EXP(-$C$14*$C$30)),"")</f>
        <v/>
      </c>
      <c r="CF375" s="65">
        <f>IF(CF$341&gt;=$E375,IF(CF159*$C$23&gt;MAX($C$22,(CG268*$C$34+CG269*$C$35)*EXP(-$C$12*$C$30)+(CG375*$C$34+CG376*$C$35)*EXP(-$C$14*$C$30)),CF159*$C$23,(CG375*$C$34+CG376*$C$35)*EXP(-$C$14*$C$30)),"")</f>
        <v/>
      </c>
      <c r="CG375" s="65">
        <f>IF(CG$341&gt;=$E375,IF(CG159*$C$23&gt;MAX($C$22,(CH268*$C$34+CH269*$C$35)*EXP(-$C$12*$C$30)+(CH375*$C$34+CH376*$C$35)*EXP(-$C$14*$C$30)),CG159*$C$23,(CH375*$C$34+CH376*$C$35)*EXP(-$C$14*$C$30)),"")</f>
        <v/>
      </c>
      <c r="CH375" s="65">
        <f>IF(CH$341&gt;=$E375,IF(CH159*$C$23&gt;MAX($C$22,(CI268*$C$34+CI269*$C$35)*EXP(-$C$12*$C$30)+(CI375*$C$34+CI376*$C$35)*EXP(-$C$14*$C$30)),CH159*$C$23,(CI375*$C$34+CI376*$C$35)*EXP(-$C$14*$C$30)),"")</f>
        <v/>
      </c>
      <c r="CI375" s="65">
        <f>IF(CI$341&gt;=$E375,IF(CI159*$C$23&gt;MAX($C$22,(CJ268*$C$34+CJ269*$C$35)*EXP(-$C$12*$C$30)+(CJ375*$C$34+CJ376*$C$35)*EXP(-$C$14*$C$30)),CI159*$C$23,(CJ375*$C$34+CJ376*$C$35)*EXP(-$C$14*$C$30)),"")</f>
        <v/>
      </c>
      <c r="CJ375" s="65">
        <f>IF(CJ$341&gt;=$E375,IF(CJ159*$C$23&gt;MAX($C$22,(CK268*$C$34+CK269*$C$35)*EXP(-$C$12*$C$30)+(CK375*$C$34+CK376*$C$35)*EXP(-$C$14*$C$30)),CJ159*$C$23,(CK375*$C$34+CK376*$C$35)*EXP(-$C$14*$C$30)),"")</f>
        <v/>
      </c>
      <c r="CK375" s="65">
        <f>IF(CK$341&gt;=$E375,IF(CK159*$C$23&gt;MAX($C$22,(CL268*$C$34+CL269*$C$35)*EXP(-$C$12*$C$30)+(CL375*$C$34+CL376*$C$35)*EXP(-$C$14*$C$30)),CK159*$C$23,(CL375*$C$34+CL376*$C$35)*EXP(-$C$14*$C$30)),"")</f>
        <v/>
      </c>
      <c r="CL375" s="65">
        <f>IF(CL$341&gt;=$E375,IF(CL159*$C$23&gt;MAX($C$22,(CM268*$C$34+CM269*$C$35)*EXP(-$C$12*$C$30)+(CM375*$C$34+CM376*$C$35)*EXP(-$C$14*$C$30)),CL159*$C$23,(CM375*$C$34+CM376*$C$35)*EXP(-$C$14*$C$30)),"")</f>
        <v/>
      </c>
      <c r="CM375" s="65">
        <f>IF(CM$341&gt;=$E375,IF(CM159*$C$23&gt;MAX($C$22,(CN268*$C$34+CN269*$C$35)*EXP(-$C$12*$C$30)+(CN375*$C$34+CN376*$C$35)*EXP(-$C$14*$C$30)),CM159*$C$23,(CN375*$C$34+CN376*$C$35)*EXP(-$C$14*$C$30)),"")</f>
        <v/>
      </c>
      <c r="CN375" s="65">
        <f>IF(CN$341&gt;=$E375,IF(CN159*$C$23&gt;MAX($C$22,(CO268*$C$34+CO269*$C$35)*EXP(-$C$12*$C$30)+(CO375*$C$34+CO376*$C$35)*EXP(-$C$14*$C$30)),CN159*$C$23,(CO375*$C$34+CO376*$C$35)*EXP(-$C$14*$C$30)),"")</f>
        <v/>
      </c>
      <c r="CO375" s="65">
        <f>IF(CO$341&gt;=$E375,IF(CO159*$C$23&gt;MAX($C$22,(CP268*$C$34+CP269*$C$35)*EXP(-$C$12*$C$30)+(CP375*$C$34+CP376*$C$35)*EXP(-$C$14*$C$30)),CO159*$C$23,(CP375*$C$34+CP376*$C$35)*EXP(-$C$14*$C$30)),"")</f>
        <v/>
      </c>
      <c r="CP375" s="65">
        <f>IF(CP$341&gt;=$E375,IF(CP159*$C$23&gt;MAX($C$22,(CQ268*$C$34+CQ269*$C$35)*EXP(-$C$12*$C$30)+(CQ375*$C$34+CQ376*$C$35)*EXP(-$C$14*$C$30)),CP159*$C$23,(CQ375*$C$34+CQ376*$C$35)*EXP(-$C$14*$C$30)),"")</f>
        <v/>
      </c>
      <c r="CQ375" s="65">
        <f>IF(CQ$341&gt;=$E375,IF(CQ159*$C$23&gt;MAX($C$22,(CR268*$C$34+CR269*$C$35)*EXP(-$C$12*$C$30)+(CR375*$C$34+CR376*$C$35)*EXP(-$C$14*$C$30)),CQ159*$C$23,(CR375*$C$34+CR376*$C$35)*EXP(-$C$14*$C$30)),"")</f>
        <v/>
      </c>
      <c r="CR375" s="65">
        <f>IF(CR$341&gt;=$E375,IF(CR159*$C$23&gt;MAX($C$22,(CS268*$C$34+CS269*$C$35)*EXP(-$C$12*$C$30)+(CS375*$C$34+CS376*$C$35)*EXP(-$C$14*$C$30)),CR159*$C$23,(CS375*$C$34+CS376*$C$35)*EXP(-$C$14*$C$30)),"")</f>
        <v/>
      </c>
      <c r="CS375" s="65">
        <f>IF(CS$341&gt;=$E375,IF(CS159*$C$23&gt;MAX($C$22,(CT268*$C$34+CT269*$C$35)*EXP(-$C$12*$C$30)+(CT375*$C$34+CT376*$C$35)*EXP(-$C$14*$C$30)),CS159*$C$23,(CT375*$C$34+CT376*$C$35)*EXP(-$C$14*$C$30)),"")</f>
        <v/>
      </c>
      <c r="CT375" s="65">
        <f>IF(CT$341&gt;=$E375,IF(CT159*$C$23&gt;MAX($C$22,(CU268*$C$34+CU269*$C$35)*EXP(-$C$12*$C$30)+(CU375*$C$34+CU376*$C$35)*EXP(-$C$14*$C$30)),CT159*$C$23,(CU375*$C$34+CU376*$C$35)*EXP(-$C$14*$C$30)),"")</f>
        <v/>
      </c>
      <c r="CU375" s="65">
        <f>IF(CU$341&gt;=$E375,IF(CU159*$C$23&gt;MAX($C$22,(CV268*$C$34+CV269*$C$35)*EXP(-$C$12*$C$30)+(CV375*$C$34+CV376*$C$35)*EXP(-$C$14*$C$30)),CU159*$C$23,(CV375*$C$34+CV376*$C$35)*EXP(-$C$14*$C$30)),"")</f>
        <v/>
      </c>
      <c r="CV375" s="65">
        <f>IF(CV$341&gt;=$E375,IF(CV159*$C$23&gt;MAX($C$22,(CW268*$C$34+CW269*$C$35)*EXP(-$C$12*$C$30)+(CW375*$C$34+CW376*$C$35)*EXP(-$C$14*$C$30)),CV159*$C$23,(CW375*$C$34+CW376*$C$35)*EXP(-$C$14*$C$30)),"")</f>
        <v/>
      </c>
      <c r="CW375" s="65">
        <f>IF(CW$341&gt;=$E375,IF(CW159*$C$23&gt;MAX($C$22,(CX268*$C$34+CX269*$C$35)*EXP(-$C$12*$C$30)+(CX375*$C$34+CX376*$C$35)*EXP(-$C$14*$C$30)),CW159*$C$23,(CX375*$C$34+CX376*$C$35)*EXP(-$C$14*$C$30)),"")</f>
        <v/>
      </c>
      <c r="CX375" s="65">
        <f>IF(CX$341&gt;=$E375,IF(CX159*$C$23&gt;MAX($C$22,(CY268*$C$34+CY269*$C$35)*EXP(-$C$12*$C$30)+(CY375*$C$34+CY376*$C$35)*EXP(-$C$14*$C$30)),CX159*$C$23,(CY375*$C$34+CY376*$C$35)*EXP(-$C$14*$C$30)),"")</f>
        <v/>
      </c>
      <c r="CY375" s="65">
        <f>IF(CY$341&gt;=$E375,IF(CY159*$C$23&gt;MAX($C$22,(CZ268*$C$34+CZ269*$C$35)*EXP(-$C$12*$C$30)+(CZ375*$C$34+CZ376*$C$35)*EXP(-$C$14*$C$30)),CY159*$C$23,(CZ375*$C$34+CZ376*$C$35)*EXP(-$C$14*$C$30)),"")</f>
        <v/>
      </c>
      <c r="CZ375" s="65">
        <f>IF(CZ$341&gt;=$E375,IF(CZ159*$C$23&gt;MAX($C$22,(DA268*$C$34+DA269*$C$35)*EXP(-$C$12*$C$30)+(DA375*$C$34+DA376*$C$35)*EXP(-$C$14*$C$30)),CZ159*$C$23,(DA375*$C$34+DA376*$C$35)*EXP(-$C$14*$C$30)),"")</f>
        <v/>
      </c>
      <c r="DA375" s="65">
        <f>IF(DA$341&gt;=$E375,IF(DA159*$C$23&gt;MAX($C$22,(DB268*$C$34+DB269*$C$35)*EXP(-$C$12*$C$30)+(DB375*$C$34+DB376*$C$35)*EXP(-$C$14*$C$30)),DA159*$C$23,(DB375*$C$34+DB376*$C$35)*EXP(-$C$14*$C$30)),"")</f>
        <v/>
      </c>
      <c r="DB375" s="65">
        <f>IF(DB$341&gt;=$E375,IF(DB159*$C$23&gt;MAX($C$22,(DC268*$C$34+DC269*$C$35)*EXP(-$C$12*$C$30)+(DC375*$C$34+DC376*$C$35)*EXP(-$C$14*$C$30)),DB159*$C$23,(DC375*$C$34+DC376*$C$35)*EXP(-$C$14*$C$30)),"")</f>
        <v/>
      </c>
      <c r="DC375" s="65">
        <f>IF(DC$341&gt;=$E375,IF(DC159*$C$23&gt;$C$22,DC159*$C$23,0),"")</f>
        <v/>
      </c>
    </row>
    <row r="376" ht="12" customHeight="1">
      <c r="B376" s="12" t="n"/>
      <c r="C376" s="12" t="n"/>
      <c r="D376" s="12" t="n"/>
      <c r="E376" s="64">
        <f>E375+1</f>
        <v/>
      </c>
      <c r="G376" s="65">
        <f>IF(G$341&gt;=$E376,IF(G160*$C$23&gt;MAX($C$22,(H269*$C$34+H270*$C$35)*EXP(-$C$12*$C$30)+(H376*$C$34+H377*$C$35)*EXP(-$C$14*$C$30)),G160*$C$23,(H376*$C$34+H377*$C$35)*EXP(-$C$14*$C$30)),"")</f>
        <v/>
      </c>
      <c r="H376" s="65">
        <f>IF(H$341&gt;=$E376,IF(H160*$C$23&gt;MAX($C$22,(I269*$C$34+I270*$C$35)*EXP(-$C$12*$C$30)+(I376*$C$34+I377*$C$35)*EXP(-$C$14*$C$30)),H160*$C$23,(I376*$C$34+I377*$C$35)*EXP(-$C$14*$C$30)),"")</f>
        <v/>
      </c>
      <c r="I376" s="65">
        <f>IF(I$341&gt;=$E376,IF(I160*$C$23&gt;MAX($C$22,(J269*$C$34+J270*$C$35)*EXP(-$C$12*$C$30)+(J376*$C$34+J377*$C$35)*EXP(-$C$14*$C$30)),I160*$C$23,(J376*$C$34+J377*$C$35)*EXP(-$C$14*$C$30)),"")</f>
        <v/>
      </c>
      <c r="J376" s="65">
        <f>IF(J$341&gt;=$E376,IF(J160*$C$23&gt;MAX($C$22,(K269*$C$34+K270*$C$35)*EXP(-$C$12*$C$30)+(K376*$C$34+K377*$C$35)*EXP(-$C$14*$C$30)),J160*$C$23,(K376*$C$34+K377*$C$35)*EXP(-$C$14*$C$30)),"")</f>
        <v/>
      </c>
      <c r="K376" s="65">
        <f>IF(K$341&gt;=$E376,IF(K160*$C$23&gt;MAX($C$22,(L269*$C$34+L270*$C$35)*EXP(-$C$12*$C$30)+(L376*$C$34+L377*$C$35)*EXP(-$C$14*$C$30)),K160*$C$23,(L376*$C$34+L377*$C$35)*EXP(-$C$14*$C$30)),"")</f>
        <v/>
      </c>
      <c r="L376" s="65">
        <f>IF(L$341&gt;=$E376,IF(L160*$C$23&gt;MAX($C$22,(M269*$C$34+M270*$C$35)*EXP(-$C$12*$C$30)+(M376*$C$34+M377*$C$35)*EXP(-$C$14*$C$30)),L160*$C$23,(M376*$C$34+M377*$C$35)*EXP(-$C$14*$C$30)),"")</f>
        <v/>
      </c>
      <c r="M376" s="65">
        <f>IF(M$341&gt;=$E376,IF(M160*$C$23&gt;MAX($C$22,(N269*$C$34+N270*$C$35)*EXP(-$C$12*$C$30)+(N376*$C$34+N377*$C$35)*EXP(-$C$14*$C$30)),M160*$C$23,(N376*$C$34+N377*$C$35)*EXP(-$C$14*$C$30)),"")</f>
        <v/>
      </c>
      <c r="N376" s="65">
        <f>IF(N$341&gt;=$E376,IF(N160*$C$23&gt;MAX($C$22,(O269*$C$34+O270*$C$35)*EXP(-$C$12*$C$30)+(O376*$C$34+O377*$C$35)*EXP(-$C$14*$C$30)),N160*$C$23,(O376*$C$34+O377*$C$35)*EXP(-$C$14*$C$30)),"")</f>
        <v/>
      </c>
      <c r="O376" s="65">
        <f>IF(O$341&gt;=$E376,IF(O160*$C$23&gt;MAX($C$22,(P269*$C$34+P270*$C$35)*EXP(-$C$12*$C$30)+(P376*$C$34+P377*$C$35)*EXP(-$C$14*$C$30)),O160*$C$23,(P376*$C$34+P377*$C$35)*EXP(-$C$14*$C$30)),"")</f>
        <v/>
      </c>
      <c r="P376" s="65">
        <f>IF(P$341&gt;=$E376,IF(P160*$C$23&gt;MAX($C$22,(Q269*$C$34+Q270*$C$35)*EXP(-$C$12*$C$30)+(Q376*$C$34+Q377*$C$35)*EXP(-$C$14*$C$30)),P160*$C$23,(Q376*$C$34+Q377*$C$35)*EXP(-$C$14*$C$30)),"")</f>
        <v/>
      </c>
      <c r="Q376" s="65">
        <f>IF(Q$341&gt;=$E376,IF(Q160*$C$23&gt;MAX($C$22,(R269*$C$34+R270*$C$35)*EXP(-$C$12*$C$30)+(R376*$C$34+R377*$C$35)*EXP(-$C$14*$C$30)),Q160*$C$23,(R376*$C$34+R377*$C$35)*EXP(-$C$14*$C$30)),"")</f>
        <v/>
      </c>
      <c r="R376" s="65">
        <f>IF(R$341&gt;=$E376,IF(R160*$C$23&gt;MAX($C$22,(S269*$C$34+S270*$C$35)*EXP(-$C$12*$C$30)+(S376*$C$34+S377*$C$35)*EXP(-$C$14*$C$30)),R160*$C$23,(S376*$C$34+S377*$C$35)*EXP(-$C$14*$C$30)),"")</f>
        <v/>
      </c>
      <c r="S376" s="65">
        <f>IF(S$341&gt;=$E376,IF(S160*$C$23&gt;MAX($C$22,(T269*$C$34+T270*$C$35)*EXP(-$C$12*$C$30)+(T376*$C$34+T377*$C$35)*EXP(-$C$14*$C$30)),S160*$C$23,(T376*$C$34+T377*$C$35)*EXP(-$C$14*$C$30)),"")</f>
        <v/>
      </c>
      <c r="T376" s="65">
        <f>IF(T$341&gt;=$E376,IF(T160*$C$23&gt;MAX($C$22,(U269*$C$34+U270*$C$35)*EXP(-$C$12*$C$30)+(U376*$C$34+U377*$C$35)*EXP(-$C$14*$C$30)),T160*$C$23,(U376*$C$34+U377*$C$35)*EXP(-$C$14*$C$30)),"")</f>
        <v/>
      </c>
      <c r="U376" s="65">
        <f>IF(U$341&gt;=$E376,IF(U160*$C$23&gt;MAX($C$22,(V269*$C$34+V270*$C$35)*EXP(-$C$12*$C$30)+(V376*$C$34+V377*$C$35)*EXP(-$C$14*$C$30)),U160*$C$23,(V376*$C$34+V377*$C$35)*EXP(-$C$14*$C$30)),"")</f>
        <v/>
      </c>
      <c r="V376" s="65">
        <f>IF(V$341&gt;=$E376,IF(V160*$C$23&gt;MAX($C$22,(W269*$C$34+W270*$C$35)*EXP(-$C$12*$C$30)+(W376*$C$34+W377*$C$35)*EXP(-$C$14*$C$30)),V160*$C$23,(W376*$C$34+W377*$C$35)*EXP(-$C$14*$C$30)),"")</f>
        <v/>
      </c>
      <c r="W376" s="65">
        <f>IF(W$341&gt;=$E376,IF(W160*$C$23&gt;MAX($C$22,(X269*$C$34+X270*$C$35)*EXP(-$C$12*$C$30)+(X376*$C$34+X377*$C$35)*EXP(-$C$14*$C$30)),W160*$C$23,(X376*$C$34+X377*$C$35)*EXP(-$C$14*$C$30)),"")</f>
        <v/>
      </c>
      <c r="X376" s="65">
        <f>IF(X$341&gt;=$E376,IF(X160*$C$23&gt;MAX($C$22,(Y269*$C$34+Y270*$C$35)*EXP(-$C$12*$C$30)+(Y376*$C$34+Y377*$C$35)*EXP(-$C$14*$C$30)),X160*$C$23,(Y376*$C$34+Y377*$C$35)*EXP(-$C$14*$C$30)),"")</f>
        <v/>
      </c>
      <c r="Y376" s="65">
        <f>IF(Y$341&gt;=$E376,IF(Y160*$C$23&gt;MAX($C$22,(Z269*$C$34+Z270*$C$35)*EXP(-$C$12*$C$30)+(Z376*$C$34+Z377*$C$35)*EXP(-$C$14*$C$30)),Y160*$C$23,(Z376*$C$34+Z377*$C$35)*EXP(-$C$14*$C$30)),"")</f>
        <v/>
      </c>
      <c r="Z376" s="65">
        <f>IF(Z$341&gt;=$E376,IF(Z160*$C$23&gt;MAX($C$22,(AA269*$C$34+AA270*$C$35)*EXP(-$C$12*$C$30)+(AA376*$C$34+AA377*$C$35)*EXP(-$C$14*$C$30)),Z160*$C$23,(AA376*$C$34+AA377*$C$35)*EXP(-$C$14*$C$30)),"")</f>
        <v/>
      </c>
      <c r="AA376" s="65">
        <f>IF(AA$341&gt;=$E376,IF(AA160*$C$23&gt;MAX($C$22,(AB269*$C$34+AB270*$C$35)*EXP(-$C$12*$C$30)+(AB376*$C$34+AB377*$C$35)*EXP(-$C$14*$C$30)),AA160*$C$23,(AB376*$C$34+AB377*$C$35)*EXP(-$C$14*$C$30)),"")</f>
        <v/>
      </c>
      <c r="AB376" s="65">
        <f>IF(AB$341&gt;=$E376,IF(AB160*$C$23&gt;MAX($C$22,(AC269*$C$34+AC270*$C$35)*EXP(-$C$12*$C$30)+(AC376*$C$34+AC377*$C$35)*EXP(-$C$14*$C$30)),AB160*$C$23,(AC376*$C$34+AC377*$C$35)*EXP(-$C$14*$C$30)),"")</f>
        <v/>
      </c>
      <c r="AC376" s="65">
        <f>IF(AC$341&gt;=$E376,IF(AC160*$C$23&gt;MAX($C$22,(AD269*$C$34+AD270*$C$35)*EXP(-$C$12*$C$30)+(AD376*$C$34+AD377*$C$35)*EXP(-$C$14*$C$30)),AC160*$C$23,(AD376*$C$34+AD377*$C$35)*EXP(-$C$14*$C$30)),"")</f>
        <v/>
      </c>
      <c r="AD376" s="65">
        <f>IF(AD$341&gt;=$E376,IF(AD160*$C$23&gt;MAX($C$22,(AE269*$C$34+AE270*$C$35)*EXP(-$C$12*$C$30)+(AE376*$C$34+AE377*$C$35)*EXP(-$C$14*$C$30)),AD160*$C$23,(AE376*$C$34+AE377*$C$35)*EXP(-$C$14*$C$30)),"")</f>
        <v/>
      </c>
      <c r="AE376" s="65">
        <f>IF(AE$341&gt;=$E376,IF(AE160*$C$23&gt;MAX($C$22,(AF269*$C$34+AF270*$C$35)*EXP(-$C$12*$C$30)+(AF376*$C$34+AF377*$C$35)*EXP(-$C$14*$C$30)),AE160*$C$23,(AF376*$C$34+AF377*$C$35)*EXP(-$C$14*$C$30)),"")</f>
        <v/>
      </c>
      <c r="AF376" s="65">
        <f>IF(AF$341&gt;=$E376,IF(AF160*$C$23&gt;MAX($C$22,(AG269*$C$34+AG270*$C$35)*EXP(-$C$12*$C$30)+(AG376*$C$34+AG377*$C$35)*EXP(-$C$14*$C$30)),AF160*$C$23,(AG376*$C$34+AG377*$C$35)*EXP(-$C$14*$C$30)),"")</f>
        <v/>
      </c>
      <c r="AG376" s="65">
        <f>IF(AG$341&gt;=$E376,IF(AG160*$C$23&gt;MAX($C$22,(AH269*$C$34+AH270*$C$35)*EXP(-$C$12*$C$30)+(AH376*$C$34+AH377*$C$35)*EXP(-$C$14*$C$30)),AG160*$C$23,(AH376*$C$34+AH377*$C$35)*EXP(-$C$14*$C$30)),"")</f>
        <v/>
      </c>
      <c r="AH376" s="65">
        <f>IF(AH$341&gt;=$E376,IF(AH160*$C$23&gt;MAX($C$22,(AI269*$C$34+AI270*$C$35)*EXP(-$C$12*$C$30)+(AI376*$C$34+AI377*$C$35)*EXP(-$C$14*$C$30)),AH160*$C$23,(AI376*$C$34+AI377*$C$35)*EXP(-$C$14*$C$30)),"")</f>
        <v/>
      </c>
      <c r="AI376" s="65">
        <f>IF(AI$341&gt;=$E376,IF(AI160*$C$23&gt;MAX($C$22,(AJ269*$C$34+AJ270*$C$35)*EXP(-$C$12*$C$30)+(AJ376*$C$34+AJ377*$C$35)*EXP(-$C$14*$C$30)),AI160*$C$23,(AJ376*$C$34+AJ377*$C$35)*EXP(-$C$14*$C$30)),"")</f>
        <v/>
      </c>
      <c r="AJ376" s="65">
        <f>IF(AJ$341&gt;=$E376,IF(AJ160*$C$23&gt;MAX($C$22,(AK269*$C$34+AK270*$C$35)*EXP(-$C$12*$C$30)+(AK376*$C$34+AK377*$C$35)*EXP(-$C$14*$C$30)),AJ160*$C$23,(AK376*$C$34+AK377*$C$35)*EXP(-$C$14*$C$30)),"")</f>
        <v/>
      </c>
      <c r="AK376" s="65">
        <f>IF(AK$341&gt;=$E376,IF(AK160*$C$23&gt;MAX($C$22,(AL269*$C$34+AL270*$C$35)*EXP(-$C$12*$C$30)+(AL376*$C$34+AL377*$C$35)*EXP(-$C$14*$C$30)),AK160*$C$23,(AL376*$C$34+AL377*$C$35)*EXP(-$C$14*$C$30)),"")</f>
        <v/>
      </c>
      <c r="AL376" s="65">
        <f>IF(AL$341&gt;=$E376,IF(AL160*$C$23&gt;MAX($C$22,(AM269*$C$34+AM270*$C$35)*EXP(-$C$12*$C$30)+(AM376*$C$34+AM377*$C$35)*EXP(-$C$14*$C$30)),AL160*$C$23,(AM376*$C$34+AM377*$C$35)*EXP(-$C$14*$C$30)),"")</f>
        <v/>
      </c>
      <c r="AM376" s="65">
        <f>IF(AM$341&gt;=$E376,IF(AM160*$C$23&gt;MAX($C$22,(AN269*$C$34+AN270*$C$35)*EXP(-$C$12*$C$30)+(AN376*$C$34+AN377*$C$35)*EXP(-$C$14*$C$30)),AM160*$C$23,(AN376*$C$34+AN377*$C$35)*EXP(-$C$14*$C$30)),"")</f>
        <v/>
      </c>
      <c r="AN376" s="65">
        <f>IF(AN$341&gt;=$E376,IF(AN160*$C$23&gt;MAX($C$22,(AO269*$C$34+AO270*$C$35)*EXP(-$C$12*$C$30)+(AO376*$C$34+AO377*$C$35)*EXP(-$C$14*$C$30)),AN160*$C$23,(AO376*$C$34+AO377*$C$35)*EXP(-$C$14*$C$30)),"")</f>
        <v/>
      </c>
      <c r="AO376" s="65">
        <f>IF(AO$341&gt;=$E376,IF(AO160*$C$23&gt;MAX($C$22,(AP269*$C$34+AP270*$C$35)*EXP(-$C$12*$C$30)+(AP376*$C$34+AP377*$C$35)*EXP(-$C$14*$C$30)),AO160*$C$23,(AP376*$C$34+AP377*$C$35)*EXP(-$C$14*$C$30)),"")</f>
        <v/>
      </c>
      <c r="AP376" s="65">
        <f>IF(AP$341&gt;=$E376,IF(AP160*$C$23&gt;MAX($C$22,(AQ269*$C$34+AQ270*$C$35)*EXP(-$C$12*$C$30)+(AQ376*$C$34+AQ377*$C$35)*EXP(-$C$14*$C$30)),AP160*$C$23,(AQ376*$C$34+AQ377*$C$35)*EXP(-$C$14*$C$30)),"")</f>
        <v/>
      </c>
      <c r="AQ376" s="65">
        <f>IF(AQ$341&gt;=$E376,IF(AQ160*$C$23&gt;MAX($C$22,(AR269*$C$34+AR270*$C$35)*EXP(-$C$12*$C$30)+(AR376*$C$34+AR377*$C$35)*EXP(-$C$14*$C$30)),AQ160*$C$23,(AR376*$C$34+AR377*$C$35)*EXP(-$C$14*$C$30)),"")</f>
        <v/>
      </c>
      <c r="AR376" s="65">
        <f>IF(AR$341&gt;=$E376,IF(AR160*$C$23&gt;MAX($C$22,(AS269*$C$34+AS270*$C$35)*EXP(-$C$12*$C$30)+(AS376*$C$34+AS377*$C$35)*EXP(-$C$14*$C$30)),AR160*$C$23,(AS376*$C$34+AS377*$C$35)*EXP(-$C$14*$C$30)),"")</f>
        <v/>
      </c>
      <c r="AS376" s="65">
        <f>IF(AS$341&gt;=$E376,IF(AS160*$C$23&gt;MAX($C$22,(AT269*$C$34+AT270*$C$35)*EXP(-$C$12*$C$30)+(AT376*$C$34+AT377*$C$35)*EXP(-$C$14*$C$30)),AS160*$C$23,(AT376*$C$34+AT377*$C$35)*EXP(-$C$14*$C$30)),"")</f>
        <v/>
      </c>
      <c r="AT376" s="65">
        <f>IF(AT$341&gt;=$E376,IF(AT160*$C$23&gt;MAX($C$22,(AU269*$C$34+AU270*$C$35)*EXP(-$C$12*$C$30)+(AU376*$C$34+AU377*$C$35)*EXP(-$C$14*$C$30)),AT160*$C$23,(AU376*$C$34+AU377*$C$35)*EXP(-$C$14*$C$30)),"")</f>
        <v/>
      </c>
      <c r="AU376" s="65">
        <f>IF(AU$341&gt;=$E376,IF(AU160*$C$23&gt;MAX($C$22,(AV269*$C$34+AV270*$C$35)*EXP(-$C$12*$C$30)+(AV376*$C$34+AV377*$C$35)*EXP(-$C$14*$C$30)),AU160*$C$23,(AV376*$C$34+AV377*$C$35)*EXP(-$C$14*$C$30)),"")</f>
        <v/>
      </c>
      <c r="AV376" s="65">
        <f>IF(AV$341&gt;=$E376,IF(AV160*$C$23&gt;MAX($C$22,(AW269*$C$34+AW270*$C$35)*EXP(-$C$12*$C$30)+(AW376*$C$34+AW377*$C$35)*EXP(-$C$14*$C$30)),AV160*$C$23,(AW376*$C$34+AW377*$C$35)*EXP(-$C$14*$C$30)),"")</f>
        <v/>
      </c>
      <c r="AW376" s="65">
        <f>IF(AW$341&gt;=$E376,IF(AW160*$C$23&gt;MAX($C$22,(AX269*$C$34+AX270*$C$35)*EXP(-$C$12*$C$30)+(AX376*$C$34+AX377*$C$35)*EXP(-$C$14*$C$30)),AW160*$C$23,(AX376*$C$34+AX377*$C$35)*EXP(-$C$14*$C$30)),"")</f>
        <v/>
      </c>
      <c r="AX376" s="65">
        <f>IF(AX$341&gt;=$E376,IF(AX160*$C$23&gt;MAX($C$22,(AY269*$C$34+AY270*$C$35)*EXP(-$C$12*$C$30)+(AY376*$C$34+AY377*$C$35)*EXP(-$C$14*$C$30)),AX160*$C$23,(AY376*$C$34+AY377*$C$35)*EXP(-$C$14*$C$30)),"")</f>
        <v/>
      </c>
      <c r="AY376" s="65">
        <f>IF(AY$341&gt;=$E376,IF(AY160*$C$23&gt;MAX($C$22,(AZ269*$C$34+AZ270*$C$35)*EXP(-$C$12*$C$30)+(AZ376*$C$34+AZ377*$C$35)*EXP(-$C$14*$C$30)),AY160*$C$23,(AZ376*$C$34+AZ377*$C$35)*EXP(-$C$14*$C$30)),"")</f>
        <v/>
      </c>
      <c r="AZ376" s="65">
        <f>IF(AZ$341&gt;=$E376,IF(AZ160*$C$23&gt;MAX($C$22,(BA269*$C$34+BA270*$C$35)*EXP(-$C$12*$C$30)+(BA376*$C$34+BA377*$C$35)*EXP(-$C$14*$C$30)),AZ160*$C$23,(BA376*$C$34+BA377*$C$35)*EXP(-$C$14*$C$30)),"")</f>
        <v/>
      </c>
      <c r="BA376" s="65">
        <f>IF(BA$341&gt;=$E376,IF(BA160*$C$23&gt;MAX($C$22,(BB269*$C$34+BB270*$C$35)*EXP(-$C$12*$C$30)+(BB376*$C$34+BB377*$C$35)*EXP(-$C$14*$C$30)),BA160*$C$23,(BB376*$C$34+BB377*$C$35)*EXP(-$C$14*$C$30)),"")</f>
        <v/>
      </c>
      <c r="BB376" s="65">
        <f>IF(BB$341&gt;=$E376,IF(BB160*$C$23&gt;MAX($C$22,(BC269*$C$34+BC270*$C$35)*EXP(-$C$12*$C$30)+(BC376*$C$34+BC377*$C$35)*EXP(-$C$14*$C$30)),BB160*$C$23,(BC376*$C$34+BC377*$C$35)*EXP(-$C$14*$C$30)),"")</f>
        <v/>
      </c>
      <c r="BC376" s="65">
        <f>IF(BC$341&gt;=$E376,IF(BC160*$C$23&gt;MAX($C$22,(BD269*$C$34+BD270*$C$35)*EXP(-$C$12*$C$30)+(BD376*$C$34+BD377*$C$35)*EXP(-$C$14*$C$30)),BC160*$C$23,(BD376*$C$34+BD377*$C$35)*EXP(-$C$14*$C$30)),"")</f>
        <v/>
      </c>
      <c r="BD376" s="65">
        <f>IF(BD$341&gt;=$E376,IF(BD160*$C$23&gt;MAX($C$22,(BE269*$C$34+BE270*$C$35)*EXP(-$C$12*$C$30)+(BE376*$C$34+BE377*$C$35)*EXP(-$C$14*$C$30)),BD160*$C$23,(BE376*$C$34+BE377*$C$35)*EXP(-$C$14*$C$30)),"")</f>
        <v/>
      </c>
      <c r="BE376" s="65">
        <f>IF(BE$341&gt;=$E376,IF(BE160*$C$23&gt;MAX($C$22,(BF269*$C$34+BF270*$C$35)*EXP(-$C$12*$C$30)+(BF376*$C$34+BF377*$C$35)*EXP(-$C$14*$C$30)),BE160*$C$23,(BF376*$C$34+BF377*$C$35)*EXP(-$C$14*$C$30)),"")</f>
        <v/>
      </c>
      <c r="BF376" s="65">
        <f>IF(BF$341&gt;=$E376,IF(BF160*$C$23&gt;MAX($C$22,(BG269*$C$34+BG270*$C$35)*EXP(-$C$12*$C$30)+(BG376*$C$34+BG377*$C$35)*EXP(-$C$14*$C$30)),BF160*$C$23,(BG376*$C$34+BG377*$C$35)*EXP(-$C$14*$C$30)),"")</f>
        <v/>
      </c>
      <c r="BG376" s="65">
        <f>IF(BG$341&gt;=$E376,IF(BG160*$C$23&gt;MAX($C$22,(BH269*$C$34+BH270*$C$35)*EXP(-$C$12*$C$30)+(BH376*$C$34+BH377*$C$35)*EXP(-$C$14*$C$30)),BG160*$C$23,(BH376*$C$34+BH377*$C$35)*EXP(-$C$14*$C$30)),"")</f>
        <v/>
      </c>
      <c r="BH376" s="65">
        <f>IF(BH$341&gt;=$E376,IF(BH160*$C$23&gt;MAX($C$22,(BI269*$C$34+BI270*$C$35)*EXP(-$C$12*$C$30)+(BI376*$C$34+BI377*$C$35)*EXP(-$C$14*$C$30)),BH160*$C$23,(BI376*$C$34+BI377*$C$35)*EXP(-$C$14*$C$30)),"")</f>
        <v/>
      </c>
      <c r="BI376" s="65">
        <f>IF(BI$341&gt;=$E376,IF(BI160*$C$23&gt;MAX($C$22,(BJ269*$C$34+BJ270*$C$35)*EXP(-$C$12*$C$30)+(BJ376*$C$34+BJ377*$C$35)*EXP(-$C$14*$C$30)),BI160*$C$23,(BJ376*$C$34+BJ377*$C$35)*EXP(-$C$14*$C$30)),"")</f>
        <v/>
      </c>
      <c r="BJ376" s="65">
        <f>IF(BJ$341&gt;=$E376,IF(BJ160*$C$23&gt;MAX($C$22,(BK269*$C$34+BK270*$C$35)*EXP(-$C$12*$C$30)+(BK376*$C$34+BK377*$C$35)*EXP(-$C$14*$C$30)),BJ160*$C$23,(BK376*$C$34+BK377*$C$35)*EXP(-$C$14*$C$30)),"")</f>
        <v/>
      </c>
      <c r="BK376" s="65">
        <f>IF(BK$341&gt;=$E376,IF(BK160*$C$23&gt;MAX($C$22,(BL269*$C$34+BL270*$C$35)*EXP(-$C$12*$C$30)+(BL376*$C$34+BL377*$C$35)*EXP(-$C$14*$C$30)),BK160*$C$23,(BL376*$C$34+BL377*$C$35)*EXP(-$C$14*$C$30)),"")</f>
        <v/>
      </c>
      <c r="BL376" s="65">
        <f>IF(BL$341&gt;=$E376,IF(BL160*$C$23&gt;MAX($C$22,(BM269*$C$34+BM270*$C$35)*EXP(-$C$12*$C$30)+(BM376*$C$34+BM377*$C$35)*EXP(-$C$14*$C$30)),BL160*$C$23,(BM376*$C$34+BM377*$C$35)*EXP(-$C$14*$C$30)),"")</f>
        <v/>
      </c>
      <c r="BM376" s="65">
        <f>IF(BM$341&gt;=$E376,IF(BM160*$C$23&gt;MAX($C$22,(BN269*$C$34+BN270*$C$35)*EXP(-$C$12*$C$30)+(BN376*$C$34+BN377*$C$35)*EXP(-$C$14*$C$30)),BM160*$C$23,(BN376*$C$34+BN377*$C$35)*EXP(-$C$14*$C$30)),"")</f>
        <v/>
      </c>
      <c r="BN376" s="65">
        <f>IF(BN$341&gt;=$E376,IF(BN160*$C$23&gt;MAX($C$22,(BO269*$C$34+BO270*$C$35)*EXP(-$C$12*$C$30)+(BO376*$C$34+BO377*$C$35)*EXP(-$C$14*$C$30)),BN160*$C$23,(BO376*$C$34+BO377*$C$35)*EXP(-$C$14*$C$30)),"")</f>
        <v/>
      </c>
      <c r="BO376" s="65">
        <f>IF(BO$341&gt;=$E376,IF(BO160*$C$23&gt;MAX($C$22,(BP269*$C$34+BP270*$C$35)*EXP(-$C$12*$C$30)+(BP376*$C$34+BP377*$C$35)*EXP(-$C$14*$C$30)),BO160*$C$23,(BP376*$C$34+BP377*$C$35)*EXP(-$C$14*$C$30)),"")</f>
        <v/>
      </c>
      <c r="BP376" s="65">
        <f>IF(BP$341&gt;=$E376,IF(BP160*$C$23&gt;MAX($C$22,(BQ269*$C$34+BQ270*$C$35)*EXP(-$C$12*$C$30)+(BQ376*$C$34+BQ377*$C$35)*EXP(-$C$14*$C$30)),BP160*$C$23,(BQ376*$C$34+BQ377*$C$35)*EXP(-$C$14*$C$30)),"")</f>
        <v/>
      </c>
      <c r="BQ376" s="65">
        <f>IF(BQ$341&gt;=$E376,IF(BQ160*$C$23&gt;MAX($C$22,(BR269*$C$34+BR270*$C$35)*EXP(-$C$12*$C$30)+(BR376*$C$34+BR377*$C$35)*EXP(-$C$14*$C$30)),BQ160*$C$23,(BR376*$C$34+BR377*$C$35)*EXP(-$C$14*$C$30)),"")</f>
        <v/>
      </c>
      <c r="BR376" s="65">
        <f>IF(BR$341&gt;=$E376,IF(BR160*$C$23&gt;MAX($C$22,(BS269*$C$34+BS270*$C$35)*EXP(-$C$12*$C$30)+(BS376*$C$34+BS377*$C$35)*EXP(-$C$14*$C$30)),BR160*$C$23,(BS376*$C$34+BS377*$C$35)*EXP(-$C$14*$C$30)),"")</f>
        <v/>
      </c>
      <c r="BS376" s="65">
        <f>IF(BS$341&gt;=$E376,IF(BS160*$C$23&gt;MAX($C$22,(BT269*$C$34+BT270*$C$35)*EXP(-$C$12*$C$30)+(BT376*$C$34+BT377*$C$35)*EXP(-$C$14*$C$30)),BS160*$C$23,(BT376*$C$34+BT377*$C$35)*EXP(-$C$14*$C$30)),"")</f>
        <v/>
      </c>
      <c r="BT376" s="65">
        <f>IF(BT$341&gt;=$E376,IF(BT160*$C$23&gt;MAX($C$22,(BU269*$C$34+BU270*$C$35)*EXP(-$C$12*$C$30)+(BU376*$C$34+BU377*$C$35)*EXP(-$C$14*$C$30)),BT160*$C$23,(BU376*$C$34+BU377*$C$35)*EXP(-$C$14*$C$30)),"")</f>
        <v/>
      </c>
      <c r="BU376" s="65">
        <f>IF(BU$341&gt;=$E376,IF(BU160*$C$23&gt;MAX($C$22,(BV269*$C$34+BV270*$C$35)*EXP(-$C$12*$C$30)+(BV376*$C$34+BV377*$C$35)*EXP(-$C$14*$C$30)),BU160*$C$23,(BV376*$C$34+BV377*$C$35)*EXP(-$C$14*$C$30)),"")</f>
        <v/>
      </c>
      <c r="BV376" s="65">
        <f>IF(BV$341&gt;=$E376,IF(BV160*$C$23&gt;MAX($C$22,(BW269*$C$34+BW270*$C$35)*EXP(-$C$12*$C$30)+(BW376*$C$34+BW377*$C$35)*EXP(-$C$14*$C$30)),BV160*$C$23,(BW376*$C$34+BW377*$C$35)*EXP(-$C$14*$C$30)),"")</f>
        <v/>
      </c>
      <c r="BW376" s="65">
        <f>IF(BW$341&gt;=$E376,IF(BW160*$C$23&gt;MAX($C$22,(BX269*$C$34+BX270*$C$35)*EXP(-$C$12*$C$30)+(BX376*$C$34+BX377*$C$35)*EXP(-$C$14*$C$30)),BW160*$C$23,(BX376*$C$34+BX377*$C$35)*EXP(-$C$14*$C$30)),"")</f>
        <v/>
      </c>
      <c r="BX376" s="65">
        <f>IF(BX$341&gt;=$E376,IF(BX160*$C$23&gt;MAX($C$22,(BY269*$C$34+BY270*$C$35)*EXP(-$C$12*$C$30)+(BY376*$C$34+BY377*$C$35)*EXP(-$C$14*$C$30)),BX160*$C$23,(BY376*$C$34+BY377*$C$35)*EXP(-$C$14*$C$30)),"")</f>
        <v/>
      </c>
      <c r="BY376" s="65">
        <f>IF(BY$341&gt;=$E376,IF(BY160*$C$23&gt;MAX($C$22,(BZ269*$C$34+BZ270*$C$35)*EXP(-$C$12*$C$30)+(BZ376*$C$34+BZ377*$C$35)*EXP(-$C$14*$C$30)),BY160*$C$23,(BZ376*$C$34+BZ377*$C$35)*EXP(-$C$14*$C$30)),"")</f>
        <v/>
      </c>
      <c r="BZ376" s="65">
        <f>IF(BZ$341&gt;=$E376,IF(BZ160*$C$23&gt;MAX($C$22,(CA269*$C$34+CA270*$C$35)*EXP(-$C$12*$C$30)+(CA376*$C$34+CA377*$C$35)*EXP(-$C$14*$C$30)),BZ160*$C$23,(CA376*$C$34+CA377*$C$35)*EXP(-$C$14*$C$30)),"")</f>
        <v/>
      </c>
      <c r="CA376" s="65">
        <f>IF(CA$341&gt;=$E376,IF(CA160*$C$23&gt;MAX($C$22,(CB269*$C$34+CB270*$C$35)*EXP(-$C$12*$C$30)+(CB376*$C$34+CB377*$C$35)*EXP(-$C$14*$C$30)),CA160*$C$23,(CB376*$C$34+CB377*$C$35)*EXP(-$C$14*$C$30)),"")</f>
        <v/>
      </c>
      <c r="CB376" s="65">
        <f>IF(CB$341&gt;=$E376,IF(CB160*$C$23&gt;MAX($C$22,(CC269*$C$34+CC270*$C$35)*EXP(-$C$12*$C$30)+(CC376*$C$34+CC377*$C$35)*EXP(-$C$14*$C$30)),CB160*$C$23,(CC376*$C$34+CC377*$C$35)*EXP(-$C$14*$C$30)),"")</f>
        <v/>
      </c>
      <c r="CC376" s="65">
        <f>IF(CC$341&gt;=$E376,IF(CC160*$C$23&gt;MAX($C$22,(CD269*$C$34+CD270*$C$35)*EXP(-$C$12*$C$30)+(CD376*$C$34+CD377*$C$35)*EXP(-$C$14*$C$30)),CC160*$C$23,(CD376*$C$34+CD377*$C$35)*EXP(-$C$14*$C$30)),"")</f>
        <v/>
      </c>
      <c r="CD376" s="65">
        <f>IF(CD$341&gt;=$E376,IF(CD160*$C$23&gt;MAX($C$22,(CE269*$C$34+CE270*$C$35)*EXP(-$C$12*$C$30)+(CE376*$C$34+CE377*$C$35)*EXP(-$C$14*$C$30)),CD160*$C$23,(CE376*$C$34+CE377*$C$35)*EXP(-$C$14*$C$30)),"")</f>
        <v/>
      </c>
      <c r="CE376" s="65">
        <f>IF(CE$341&gt;=$E376,IF(CE160*$C$23&gt;MAX($C$22,(CF269*$C$34+CF270*$C$35)*EXP(-$C$12*$C$30)+(CF376*$C$34+CF377*$C$35)*EXP(-$C$14*$C$30)),CE160*$C$23,(CF376*$C$34+CF377*$C$35)*EXP(-$C$14*$C$30)),"")</f>
        <v/>
      </c>
      <c r="CF376" s="65">
        <f>IF(CF$341&gt;=$E376,IF(CF160*$C$23&gt;MAX($C$22,(CG269*$C$34+CG270*$C$35)*EXP(-$C$12*$C$30)+(CG376*$C$34+CG377*$C$35)*EXP(-$C$14*$C$30)),CF160*$C$23,(CG376*$C$34+CG377*$C$35)*EXP(-$C$14*$C$30)),"")</f>
        <v/>
      </c>
      <c r="CG376" s="65">
        <f>IF(CG$341&gt;=$E376,IF(CG160*$C$23&gt;MAX($C$22,(CH269*$C$34+CH270*$C$35)*EXP(-$C$12*$C$30)+(CH376*$C$34+CH377*$C$35)*EXP(-$C$14*$C$30)),CG160*$C$23,(CH376*$C$34+CH377*$C$35)*EXP(-$C$14*$C$30)),"")</f>
        <v/>
      </c>
      <c r="CH376" s="65">
        <f>IF(CH$341&gt;=$E376,IF(CH160*$C$23&gt;MAX($C$22,(CI269*$C$34+CI270*$C$35)*EXP(-$C$12*$C$30)+(CI376*$C$34+CI377*$C$35)*EXP(-$C$14*$C$30)),CH160*$C$23,(CI376*$C$34+CI377*$C$35)*EXP(-$C$14*$C$30)),"")</f>
        <v/>
      </c>
      <c r="CI376" s="65">
        <f>IF(CI$341&gt;=$E376,IF(CI160*$C$23&gt;MAX($C$22,(CJ269*$C$34+CJ270*$C$35)*EXP(-$C$12*$C$30)+(CJ376*$C$34+CJ377*$C$35)*EXP(-$C$14*$C$30)),CI160*$C$23,(CJ376*$C$34+CJ377*$C$35)*EXP(-$C$14*$C$30)),"")</f>
        <v/>
      </c>
      <c r="CJ376" s="65">
        <f>IF(CJ$341&gt;=$E376,IF(CJ160*$C$23&gt;MAX($C$22,(CK269*$C$34+CK270*$C$35)*EXP(-$C$12*$C$30)+(CK376*$C$34+CK377*$C$35)*EXP(-$C$14*$C$30)),CJ160*$C$23,(CK376*$C$34+CK377*$C$35)*EXP(-$C$14*$C$30)),"")</f>
        <v/>
      </c>
      <c r="CK376" s="65">
        <f>IF(CK$341&gt;=$E376,IF(CK160*$C$23&gt;MAX($C$22,(CL269*$C$34+CL270*$C$35)*EXP(-$C$12*$C$30)+(CL376*$C$34+CL377*$C$35)*EXP(-$C$14*$C$30)),CK160*$C$23,(CL376*$C$34+CL377*$C$35)*EXP(-$C$14*$C$30)),"")</f>
        <v/>
      </c>
      <c r="CL376" s="65">
        <f>IF(CL$341&gt;=$E376,IF(CL160*$C$23&gt;MAX($C$22,(CM269*$C$34+CM270*$C$35)*EXP(-$C$12*$C$30)+(CM376*$C$34+CM377*$C$35)*EXP(-$C$14*$C$30)),CL160*$C$23,(CM376*$C$34+CM377*$C$35)*EXP(-$C$14*$C$30)),"")</f>
        <v/>
      </c>
      <c r="CM376" s="65">
        <f>IF(CM$341&gt;=$E376,IF(CM160*$C$23&gt;MAX($C$22,(CN269*$C$34+CN270*$C$35)*EXP(-$C$12*$C$30)+(CN376*$C$34+CN377*$C$35)*EXP(-$C$14*$C$30)),CM160*$C$23,(CN376*$C$34+CN377*$C$35)*EXP(-$C$14*$C$30)),"")</f>
        <v/>
      </c>
      <c r="CN376" s="65">
        <f>IF(CN$341&gt;=$E376,IF(CN160*$C$23&gt;MAX($C$22,(CO269*$C$34+CO270*$C$35)*EXP(-$C$12*$C$30)+(CO376*$C$34+CO377*$C$35)*EXP(-$C$14*$C$30)),CN160*$C$23,(CO376*$C$34+CO377*$C$35)*EXP(-$C$14*$C$30)),"")</f>
        <v/>
      </c>
      <c r="CO376" s="65">
        <f>IF(CO$341&gt;=$E376,IF(CO160*$C$23&gt;MAX($C$22,(CP269*$C$34+CP270*$C$35)*EXP(-$C$12*$C$30)+(CP376*$C$34+CP377*$C$35)*EXP(-$C$14*$C$30)),CO160*$C$23,(CP376*$C$34+CP377*$C$35)*EXP(-$C$14*$C$30)),"")</f>
        <v/>
      </c>
      <c r="CP376" s="65">
        <f>IF(CP$341&gt;=$E376,IF(CP160*$C$23&gt;MAX($C$22,(CQ269*$C$34+CQ270*$C$35)*EXP(-$C$12*$C$30)+(CQ376*$C$34+CQ377*$C$35)*EXP(-$C$14*$C$30)),CP160*$C$23,(CQ376*$C$34+CQ377*$C$35)*EXP(-$C$14*$C$30)),"")</f>
        <v/>
      </c>
      <c r="CQ376" s="65">
        <f>IF(CQ$341&gt;=$E376,IF(CQ160*$C$23&gt;MAX($C$22,(CR269*$C$34+CR270*$C$35)*EXP(-$C$12*$C$30)+(CR376*$C$34+CR377*$C$35)*EXP(-$C$14*$C$30)),CQ160*$C$23,(CR376*$C$34+CR377*$C$35)*EXP(-$C$14*$C$30)),"")</f>
        <v/>
      </c>
      <c r="CR376" s="65">
        <f>IF(CR$341&gt;=$E376,IF(CR160*$C$23&gt;MAX($C$22,(CS269*$C$34+CS270*$C$35)*EXP(-$C$12*$C$30)+(CS376*$C$34+CS377*$C$35)*EXP(-$C$14*$C$30)),CR160*$C$23,(CS376*$C$34+CS377*$C$35)*EXP(-$C$14*$C$30)),"")</f>
        <v/>
      </c>
      <c r="CS376" s="65">
        <f>IF(CS$341&gt;=$E376,IF(CS160*$C$23&gt;MAX($C$22,(CT269*$C$34+CT270*$C$35)*EXP(-$C$12*$C$30)+(CT376*$C$34+CT377*$C$35)*EXP(-$C$14*$C$30)),CS160*$C$23,(CT376*$C$34+CT377*$C$35)*EXP(-$C$14*$C$30)),"")</f>
        <v/>
      </c>
      <c r="CT376" s="65">
        <f>IF(CT$341&gt;=$E376,IF(CT160*$C$23&gt;MAX($C$22,(CU269*$C$34+CU270*$C$35)*EXP(-$C$12*$C$30)+(CU376*$C$34+CU377*$C$35)*EXP(-$C$14*$C$30)),CT160*$C$23,(CU376*$C$34+CU377*$C$35)*EXP(-$C$14*$C$30)),"")</f>
        <v/>
      </c>
      <c r="CU376" s="65">
        <f>IF(CU$341&gt;=$E376,IF(CU160*$C$23&gt;MAX($C$22,(CV269*$C$34+CV270*$C$35)*EXP(-$C$12*$C$30)+(CV376*$C$34+CV377*$C$35)*EXP(-$C$14*$C$30)),CU160*$C$23,(CV376*$C$34+CV377*$C$35)*EXP(-$C$14*$C$30)),"")</f>
        <v/>
      </c>
      <c r="CV376" s="65">
        <f>IF(CV$341&gt;=$E376,IF(CV160*$C$23&gt;MAX($C$22,(CW269*$C$34+CW270*$C$35)*EXP(-$C$12*$C$30)+(CW376*$C$34+CW377*$C$35)*EXP(-$C$14*$C$30)),CV160*$C$23,(CW376*$C$34+CW377*$C$35)*EXP(-$C$14*$C$30)),"")</f>
        <v/>
      </c>
      <c r="CW376" s="65">
        <f>IF(CW$341&gt;=$E376,IF(CW160*$C$23&gt;MAX($C$22,(CX269*$C$34+CX270*$C$35)*EXP(-$C$12*$C$30)+(CX376*$C$34+CX377*$C$35)*EXP(-$C$14*$C$30)),CW160*$C$23,(CX376*$C$34+CX377*$C$35)*EXP(-$C$14*$C$30)),"")</f>
        <v/>
      </c>
      <c r="CX376" s="65">
        <f>IF(CX$341&gt;=$E376,IF(CX160*$C$23&gt;MAX($C$22,(CY269*$C$34+CY270*$C$35)*EXP(-$C$12*$C$30)+(CY376*$C$34+CY377*$C$35)*EXP(-$C$14*$C$30)),CX160*$C$23,(CY376*$C$34+CY377*$C$35)*EXP(-$C$14*$C$30)),"")</f>
        <v/>
      </c>
      <c r="CY376" s="65">
        <f>IF(CY$341&gt;=$E376,IF(CY160*$C$23&gt;MAX($C$22,(CZ269*$C$34+CZ270*$C$35)*EXP(-$C$12*$C$30)+(CZ376*$C$34+CZ377*$C$35)*EXP(-$C$14*$C$30)),CY160*$C$23,(CZ376*$C$34+CZ377*$C$35)*EXP(-$C$14*$C$30)),"")</f>
        <v/>
      </c>
      <c r="CZ376" s="65">
        <f>IF(CZ$341&gt;=$E376,IF(CZ160*$C$23&gt;MAX($C$22,(DA269*$C$34+DA270*$C$35)*EXP(-$C$12*$C$30)+(DA376*$C$34+DA377*$C$35)*EXP(-$C$14*$C$30)),CZ160*$C$23,(DA376*$C$34+DA377*$C$35)*EXP(-$C$14*$C$30)),"")</f>
        <v/>
      </c>
      <c r="DA376" s="65">
        <f>IF(DA$341&gt;=$E376,IF(DA160*$C$23&gt;MAX($C$22,(DB269*$C$34+DB270*$C$35)*EXP(-$C$12*$C$30)+(DB376*$C$34+DB377*$C$35)*EXP(-$C$14*$C$30)),DA160*$C$23,(DB376*$C$34+DB377*$C$35)*EXP(-$C$14*$C$30)),"")</f>
        <v/>
      </c>
      <c r="DB376" s="65">
        <f>IF(DB$341&gt;=$E376,IF(DB160*$C$23&gt;MAX($C$22,(DC269*$C$34+DC270*$C$35)*EXP(-$C$12*$C$30)+(DC376*$C$34+DC377*$C$35)*EXP(-$C$14*$C$30)),DB160*$C$23,(DC376*$C$34+DC377*$C$35)*EXP(-$C$14*$C$30)),"")</f>
        <v/>
      </c>
      <c r="DC376" s="65">
        <f>IF(DC$341&gt;=$E376,IF(DC160*$C$23&gt;$C$22,DC160*$C$23,0),"")</f>
        <v/>
      </c>
    </row>
    <row r="377" ht="12" customHeight="1">
      <c r="B377" s="12" t="n"/>
      <c r="C377" s="12" t="n"/>
      <c r="D377" s="12" t="n"/>
      <c r="E377" s="64">
        <f>E376+1</f>
        <v/>
      </c>
      <c r="G377" s="65">
        <f>IF(G$341&gt;=$E377,IF(G161*$C$23&gt;MAX($C$22,(H270*$C$34+H271*$C$35)*EXP(-$C$12*$C$30)+(H377*$C$34+H378*$C$35)*EXP(-$C$14*$C$30)),G161*$C$23,(H377*$C$34+H378*$C$35)*EXP(-$C$14*$C$30)),"")</f>
        <v/>
      </c>
      <c r="H377" s="65">
        <f>IF(H$341&gt;=$E377,IF(H161*$C$23&gt;MAX($C$22,(I270*$C$34+I271*$C$35)*EXP(-$C$12*$C$30)+(I377*$C$34+I378*$C$35)*EXP(-$C$14*$C$30)),H161*$C$23,(I377*$C$34+I378*$C$35)*EXP(-$C$14*$C$30)),"")</f>
        <v/>
      </c>
      <c r="I377" s="65">
        <f>IF(I$341&gt;=$E377,IF(I161*$C$23&gt;MAX($C$22,(J270*$C$34+J271*$C$35)*EXP(-$C$12*$C$30)+(J377*$C$34+J378*$C$35)*EXP(-$C$14*$C$30)),I161*$C$23,(J377*$C$34+J378*$C$35)*EXP(-$C$14*$C$30)),"")</f>
        <v/>
      </c>
      <c r="J377" s="65">
        <f>IF(J$341&gt;=$E377,IF(J161*$C$23&gt;MAX($C$22,(K270*$C$34+K271*$C$35)*EXP(-$C$12*$C$30)+(K377*$C$34+K378*$C$35)*EXP(-$C$14*$C$30)),J161*$C$23,(K377*$C$34+K378*$C$35)*EXP(-$C$14*$C$30)),"")</f>
        <v/>
      </c>
      <c r="K377" s="65">
        <f>IF(K$341&gt;=$E377,IF(K161*$C$23&gt;MAX($C$22,(L270*$C$34+L271*$C$35)*EXP(-$C$12*$C$30)+(L377*$C$34+L378*$C$35)*EXP(-$C$14*$C$30)),K161*$C$23,(L377*$C$34+L378*$C$35)*EXP(-$C$14*$C$30)),"")</f>
        <v/>
      </c>
      <c r="L377" s="65">
        <f>IF(L$341&gt;=$E377,IF(L161*$C$23&gt;MAX($C$22,(M270*$C$34+M271*$C$35)*EXP(-$C$12*$C$30)+(M377*$C$34+M378*$C$35)*EXP(-$C$14*$C$30)),L161*$C$23,(M377*$C$34+M378*$C$35)*EXP(-$C$14*$C$30)),"")</f>
        <v/>
      </c>
      <c r="M377" s="65">
        <f>IF(M$341&gt;=$E377,IF(M161*$C$23&gt;MAX($C$22,(N270*$C$34+N271*$C$35)*EXP(-$C$12*$C$30)+(N377*$C$34+N378*$C$35)*EXP(-$C$14*$C$30)),M161*$C$23,(N377*$C$34+N378*$C$35)*EXP(-$C$14*$C$30)),"")</f>
        <v/>
      </c>
      <c r="N377" s="65">
        <f>IF(N$341&gt;=$E377,IF(N161*$C$23&gt;MAX($C$22,(O270*$C$34+O271*$C$35)*EXP(-$C$12*$C$30)+(O377*$C$34+O378*$C$35)*EXP(-$C$14*$C$30)),N161*$C$23,(O377*$C$34+O378*$C$35)*EXP(-$C$14*$C$30)),"")</f>
        <v/>
      </c>
      <c r="O377" s="65">
        <f>IF(O$341&gt;=$E377,IF(O161*$C$23&gt;MAX($C$22,(P270*$C$34+P271*$C$35)*EXP(-$C$12*$C$30)+(P377*$C$34+P378*$C$35)*EXP(-$C$14*$C$30)),O161*$C$23,(P377*$C$34+P378*$C$35)*EXP(-$C$14*$C$30)),"")</f>
        <v/>
      </c>
      <c r="P377" s="65">
        <f>IF(P$341&gt;=$E377,IF(P161*$C$23&gt;MAX($C$22,(Q270*$C$34+Q271*$C$35)*EXP(-$C$12*$C$30)+(Q377*$C$34+Q378*$C$35)*EXP(-$C$14*$C$30)),P161*$C$23,(Q377*$C$34+Q378*$C$35)*EXP(-$C$14*$C$30)),"")</f>
        <v/>
      </c>
      <c r="Q377" s="65">
        <f>IF(Q$341&gt;=$E377,IF(Q161*$C$23&gt;MAX($C$22,(R270*$C$34+R271*$C$35)*EXP(-$C$12*$C$30)+(R377*$C$34+R378*$C$35)*EXP(-$C$14*$C$30)),Q161*$C$23,(R377*$C$34+R378*$C$35)*EXP(-$C$14*$C$30)),"")</f>
        <v/>
      </c>
      <c r="R377" s="65">
        <f>IF(R$341&gt;=$E377,IF(R161*$C$23&gt;MAX($C$22,(S270*$C$34+S271*$C$35)*EXP(-$C$12*$C$30)+(S377*$C$34+S378*$C$35)*EXP(-$C$14*$C$30)),R161*$C$23,(S377*$C$34+S378*$C$35)*EXP(-$C$14*$C$30)),"")</f>
        <v/>
      </c>
      <c r="S377" s="65">
        <f>IF(S$341&gt;=$E377,IF(S161*$C$23&gt;MAX($C$22,(T270*$C$34+T271*$C$35)*EXP(-$C$12*$C$30)+(T377*$C$34+T378*$C$35)*EXP(-$C$14*$C$30)),S161*$C$23,(T377*$C$34+T378*$C$35)*EXP(-$C$14*$C$30)),"")</f>
        <v/>
      </c>
      <c r="T377" s="65">
        <f>IF(T$341&gt;=$E377,IF(T161*$C$23&gt;MAX($C$22,(U270*$C$34+U271*$C$35)*EXP(-$C$12*$C$30)+(U377*$C$34+U378*$C$35)*EXP(-$C$14*$C$30)),T161*$C$23,(U377*$C$34+U378*$C$35)*EXP(-$C$14*$C$30)),"")</f>
        <v/>
      </c>
      <c r="U377" s="65">
        <f>IF(U$341&gt;=$E377,IF(U161*$C$23&gt;MAX($C$22,(V270*$C$34+V271*$C$35)*EXP(-$C$12*$C$30)+(V377*$C$34+V378*$C$35)*EXP(-$C$14*$C$30)),U161*$C$23,(V377*$C$34+V378*$C$35)*EXP(-$C$14*$C$30)),"")</f>
        <v/>
      </c>
      <c r="V377" s="65">
        <f>IF(V$341&gt;=$E377,IF(V161*$C$23&gt;MAX($C$22,(W270*$C$34+W271*$C$35)*EXP(-$C$12*$C$30)+(W377*$C$34+W378*$C$35)*EXP(-$C$14*$C$30)),V161*$C$23,(W377*$C$34+W378*$C$35)*EXP(-$C$14*$C$30)),"")</f>
        <v/>
      </c>
      <c r="W377" s="65">
        <f>IF(W$341&gt;=$E377,IF(W161*$C$23&gt;MAX($C$22,(X270*$C$34+X271*$C$35)*EXP(-$C$12*$C$30)+(X377*$C$34+X378*$C$35)*EXP(-$C$14*$C$30)),W161*$C$23,(X377*$C$34+X378*$C$35)*EXP(-$C$14*$C$30)),"")</f>
        <v/>
      </c>
      <c r="X377" s="65">
        <f>IF(X$341&gt;=$E377,IF(X161*$C$23&gt;MAX($C$22,(Y270*$C$34+Y271*$C$35)*EXP(-$C$12*$C$30)+(Y377*$C$34+Y378*$C$35)*EXP(-$C$14*$C$30)),X161*$C$23,(Y377*$C$34+Y378*$C$35)*EXP(-$C$14*$C$30)),"")</f>
        <v/>
      </c>
      <c r="Y377" s="65">
        <f>IF(Y$341&gt;=$E377,IF(Y161*$C$23&gt;MAX($C$22,(Z270*$C$34+Z271*$C$35)*EXP(-$C$12*$C$30)+(Z377*$C$34+Z378*$C$35)*EXP(-$C$14*$C$30)),Y161*$C$23,(Z377*$C$34+Z378*$C$35)*EXP(-$C$14*$C$30)),"")</f>
        <v/>
      </c>
      <c r="Z377" s="65">
        <f>IF(Z$341&gt;=$E377,IF(Z161*$C$23&gt;MAX($C$22,(AA270*$C$34+AA271*$C$35)*EXP(-$C$12*$C$30)+(AA377*$C$34+AA378*$C$35)*EXP(-$C$14*$C$30)),Z161*$C$23,(AA377*$C$34+AA378*$C$35)*EXP(-$C$14*$C$30)),"")</f>
        <v/>
      </c>
      <c r="AA377" s="65">
        <f>IF(AA$341&gt;=$E377,IF(AA161*$C$23&gt;MAX($C$22,(AB270*$C$34+AB271*$C$35)*EXP(-$C$12*$C$30)+(AB377*$C$34+AB378*$C$35)*EXP(-$C$14*$C$30)),AA161*$C$23,(AB377*$C$34+AB378*$C$35)*EXP(-$C$14*$C$30)),"")</f>
        <v/>
      </c>
      <c r="AB377" s="65">
        <f>IF(AB$341&gt;=$E377,IF(AB161*$C$23&gt;MAX($C$22,(AC270*$C$34+AC271*$C$35)*EXP(-$C$12*$C$30)+(AC377*$C$34+AC378*$C$35)*EXP(-$C$14*$C$30)),AB161*$C$23,(AC377*$C$34+AC378*$C$35)*EXP(-$C$14*$C$30)),"")</f>
        <v/>
      </c>
      <c r="AC377" s="65">
        <f>IF(AC$341&gt;=$E377,IF(AC161*$C$23&gt;MAX($C$22,(AD270*$C$34+AD271*$C$35)*EXP(-$C$12*$C$30)+(AD377*$C$34+AD378*$C$35)*EXP(-$C$14*$C$30)),AC161*$C$23,(AD377*$C$34+AD378*$C$35)*EXP(-$C$14*$C$30)),"")</f>
        <v/>
      </c>
      <c r="AD377" s="65">
        <f>IF(AD$341&gt;=$E377,IF(AD161*$C$23&gt;MAX($C$22,(AE270*$C$34+AE271*$C$35)*EXP(-$C$12*$C$30)+(AE377*$C$34+AE378*$C$35)*EXP(-$C$14*$C$30)),AD161*$C$23,(AE377*$C$34+AE378*$C$35)*EXP(-$C$14*$C$30)),"")</f>
        <v/>
      </c>
      <c r="AE377" s="65">
        <f>IF(AE$341&gt;=$E377,IF(AE161*$C$23&gt;MAX($C$22,(AF270*$C$34+AF271*$C$35)*EXP(-$C$12*$C$30)+(AF377*$C$34+AF378*$C$35)*EXP(-$C$14*$C$30)),AE161*$C$23,(AF377*$C$34+AF378*$C$35)*EXP(-$C$14*$C$30)),"")</f>
        <v/>
      </c>
      <c r="AF377" s="65">
        <f>IF(AF$341&gt;=$E377,IF(AF161*$C$23&gt;MAX($C$22,(AG270*$C$34+AG271*$C$35)*EXP(-$C$12*$C$30)+(AG377*$C$34+AG378*$C$35)*EXP(-$C$14*$C$30)),AF161*$C$23,(AG377*$C$34+AG378*$C$35)*EXP(-$C$14*$C$30)),"")</f>
        <v/>
      </c>
      <c r="AG377" s="65">
        <f>IF(AG$341&gt;=$E377,IF(AG161*$C$23&gt;MAX($C$22,(AH270*$C$34+AH271*$C$35)*EXP(-$C$12*$C$30)+(AH377*$C$34+AH378*$C$35)*EXP(-$C$14*$C$30)),AG161*$C$23,(AH377*$C$34+AH378*$C$35)*EXP(-$C$14*$C$30)),"")</f>
        <v/>
      </c>
      <c r="AH377" s="65">
        <f>IF(AH$341&gt;=$E377,IF(AH161*$C$23&gt;MAX($C$22,(AI270*$C$34+AI271*$C$35)*EXP(-$C$12*$C$30)+(AI377*$C$34+AI378*$C$35)*EXP(-$C$14*$C$30)),AH161*$C$23,(AI377*$C$34+AI378*$C$35)*EXP(-$C$14*$C$30)),"")</f>
        <v/>
      </c>
      <c r="AI377" s="65">
        <f>IF(AI$341&gt;=$E377,IF(AI161*$C$23&gt;MAX($C$22,(AJ270*$C$34+AJ271*$C$35)*EXP(-$C$12*$C$30)+(AJ377*$C$34+AJ378*$C$35)*EXP(-$C$14*$C$30)),AI161*$C$23,(AJ377*$C$34+AJ378*$C$35)*EXP(-$C$14*$C$30)),"")</f>
        <v/>
      </c>
      <c r="AJ377" s="65">
        <f>IF(AJ$341&gt;=$E377,IF(AJ161*$C$23&gt;MAX($C$22,(AK270*$C$34+AK271*$C$35)*EXP(-$C$12*$C$30)+(AK377*$C$34+AK378*$C$35)*EXP(-$C$14*$C$30)),AJ161*$C$23,(AK377*$C$34+AK378*$C$35)*EXP(-$C$14*$C$30)),"")</f>
        <v/>
      </c>
      <c r="AK377" s="65">
        <f>IF(AK$341&gt;=$E377,IF(AK161*$C$23&gt;MAX($C$22,(AL270*$C$34+AL271*$C$35)*EXP(-$C$12*$C$30)+(AL377*$C$34+AL378*$C$35)*EXP(-$C$14*$C$30)),AK161*$C$23,(AL377*$C$34+AL378*$C$35)*EXP(-$C$14*$C$30)),"")</f>
        <v/>
      </c>
      <c r="AL377" s="65">
        <f>IF(AL$341&gt;=$E377,IF(AL161*$C$23&gt;MAX($C$22,(AM270*$C$34+AM271*$C$35)*EXP(-$C$12*$C$30)+(AM377*$C$34+AM378*$C$35)*EXP(-$C$14*$C$30)),AL161*$C$23,(AM377*$C$34+AM378*$C$35)*EXP(-$C$14*$C$30)),"")</f>
        <v/>
      </c>
      <c r="AM377" s="65">
        <f>IF(AM$341&gt;=$E377,IF(AM161*$C$23&gt;MAX($C$22,(AN270*$C$34+AN271*$C$35)*EXP(-$C$12*$C$30)+(AN377*$C$34+AN378*$C$35)*EXP(-$C$14*$C$30)),AM161*$C$23,(AN377*$C$34+AN378*$C$35)*EXP(-$C$14*$C$30)),"")</f>
        <v/>
      </c>
      <c r="AN377" s="65">
        <f>IF(AN$341&gt;=$E377,IF(AN161*$C$23&gt;MAX($C$22,(AO270*$C$34+AO271*$C$35)*EXP(-$C$12*$C$30)+(AO377*$C$34+AO378*$C$35)*EXP(-$C$14*$C$30)),AN161*$C$23,(AO377*$C$34+AO378*$C$35)*EXP(-$C$14*$C$30)),"")</f>
        <v/>
      </c>
      <c r="AO377" s="65">
        <f>IF(AO$341&gt;=$E377,IF(AO161*$C$23&gt;MAX($C$22,(AP270*$C$34+AP271*$C$35)*EXP(-$C$12*$C$30)+(AP377*$C$34+AP378*$C$35)*EXP(-$C$14*$C$30)),AO161*$C$23,(AP377*$C$34+AP378*$C$35)*EXP(-$C$14*$C$30)),"")</f>
        <v/>
      </c>
      <c r="AP377" s="65">
        <f>IF(AP$341&gt;=$E377,IF(AP161*$C$23&gt;MAX($C$22,(AQ270*$C$34+AQ271*$C$35)*EXP(-$C$12*$C$30)+(AQ377*$C$34+AQ378*$C$35)*EXP(-$C$14*$C$30)),AP161*$C$23,(AQ377*$C$34+AQ378*$C$35)*EXP(-$C$14*$C$30)),"")</f>
        <v/>
      </c>
      <c r="AQ377" s="65">
        <f>IF(AQ$341&gt;=$E377,IF(AQ161*$C$23&gt;MAX($C$22,(AR270*$C$34+AR271*$C$35)*EXP(-$C$12*$C$30)+(AR377*$C$34+AR378*$C$35)*EXP(-$C$14*$C$30)),AQ161*$C$23,(AR377*$C$34+AR378*$C$35)*EXP(-$C$14*$C$30)),"")</f>
        <v/>
      </c>
      <c r="AR377" s="65">
        <f>IF(AR$341&gt;=$E377,IF(AR161*$C$23&gt;MAX($C$22,(AS270*$C$34+AS271*$C$35)*EXP(-$C$12*$C$30)+(AS377*$C$34+AS378*$C$35)*EXP(-$C$14*$C$30)),AR161*$C$23,(AS377*$C$34+AS378*$C$35)*EXP(-$C$14*$C$30)),"")</f>
        <v/>
      </c>
      <c r="AS377" s="65">
        <f>IF(AS$341&gt;=$E377,IF(AS161*$C$23&gt;MAX($C$22,(AT270*$C$34+AT271*$C$35)*EXP(-$C$12*$C$30)+(AT377*$C$34+AT378*$C$35)*EXP(-$C$14*$C$30)),AS161*$C$23,(AT377*$C$34+AT378*$C$35)*EXP(-$C$14*$C$30)),"")</f>
        <v/>
      </c>
      <c r="AT377" s="65">
        <f>IF(AT$341&gt;=$E377,IF(AT161*$C$23&gt;MAX($C$22,(AU270*$C$34+AU271*$C$35)*EXP(-$C$12*$C$30)+(AU377*$C$34+AU378*$C$35)*EXP(-$C$14*$C$30)),AT161*$C$23,(AU377*$C$34+AU378*$C$35)*EXP(-$C$14*$C$30)),"")</f>
        <v/>
      </c>
      <c r="AU377" s="65">
        <f>IF(AU$341&gt;=$E377,IF(AU161*$C$23&gt;MAX($C$22,(AV270*$C$34+AV271*$C$35)*EXP(-$C$12*$C$30)+(AV377*$C$34+AV378*$C$35)*EXP(-$C$14*$C$30)),AU161*$C$23,(AV377*$C$34+AV378*$C$35)*EXP(-$C$14*$C$30)),"")</f>
        <v/>
      </c>
      <c r="AV377" s="65">
        <f>IF(AV$341&gt;=$E377,IF(AV161*$C$23&gt;MAX($C$22,(AW270*$C$34+AW271*$C$35)*EXP(-$C$12*$C$30)+(AW377*$C$34+AW378*$C$35)*EXP(-$C$14*$C$30)),AV161*$C$23,(AW377*$C$34+AW378*$C$35)*EXP(-$C$14*$C$30)),"")</f>
        <v/>
      </c>
      <c r="AW377" s="65">
        <f>IF(AW$341&gt;=$E377,IF(AW161*$C$23&gt;MAX($C$22,(AX270*$C$34+AX271*$C$35)*EXP(-$C$12*$C$30)+(AX377*$C$34+AX378*$C$35)*EXP(-$C$14*$C$30)),AW161*$C$23,(AX377*$C$34+AX378*$C$35)*EXP(-$C$14*$C$30)),"")</f>
        <v/>
      </c>
      <c r="AX377" s="65">
        <f>IF(AX$341&gt;=$E377,IF(AX161*$C$23&gt;MAX($C$22,(AY270*$C$34+AY271*$C$35)*EXP(-$C$12*$C$30)+(AY377*$C$34+AY378*$C$35)*EXP(-$C$14*$C$30)),AX161*$C$23,(AY377*$C$34+AY378*$C$35)*EXP(-$C$14*$C$30)),"")</f>
        <v/>
      </c>
      <c r="AY377" s="65">
        <f>IF(AY$341&gt;=$E377,IF(AY161*$C$23&gt;MAX($C$22,(AZ270*$C$34+AZ271*$C$35)*EXP(-$C$12*$C$30)+(AZ377*$C$34+AZ378*$C$35)*EXP(-$C$14*$C$30)),AY161*$C$23,(AZ377*$C$34+AZ378*$C$35)*EXP(-$C$14*$C$30)),"")</f>
        <v/>
      </c>
      <c r="AZ377" s="65">
        <f>IF(AZ$341&gt;=$E377,IF(AZ161*$C$23&gt;MAX($C$22,(BA270*$C$34+BA271*$C$35)*EXP(-$C$12*$C$30)+(BA377*$C$34+BA378*$C$35)*EXP(-$C$14*$C$30)),AZ161*$C$23,(BA377*$C$34+BA378*$C$35)*EXP(-$C$14*$C$30)),"")</f>
        <v/>
      </c>
      <c r="BA377" s="65">
        <f>IF(BA$341&gt;=$E377,IF(BA161*$C$23&gt;MAX($C$22,(BB270*$C$34+BB271*$C$35)*EXP(-$C$12*$C$30)+(BB377*$C$34+BB378*$C$35)*EXP(-$C$14*$C$30)),BA161*$C$23,(BB377*$C$34+BB378*$C$35)*EXP(-$C$14*$C$30)),"")</f>
        <v/>
      </c>
      <c r="BB377" s="65">
        <f>IF(BB$341&gt;=$E377,IF(BB161*$C$23&gt;MAX($C$22,(BC270*$C$34+BC271*$C$35)*EXP(-$C$12*$C$30)+(BC377*$C$34+BC378*$C$35)*EXP(-$C$14*$C$30)),BB161*$C$23,(BC377*$C$34+BC378*$C$35)*EXP(-$C$14*$C$30)),"")</f>
        <v/>
      </c>
      <c r="BC377" s="65">
        <f>IF(BC$341&gt;=$E377,IF(BC161*$C$23&gt;MAX($C$22,(BD270*$C$34+BD271*$C$35)*EXP(-$C$12*$C$30)+(BD377*$C$34+BD378*$C$35)*EXP(-$C$14*$C$30)),BC161*$C$23,(BD377*$C$34+BD378*$C$35)*EXP(-$C$14*$C$30)),"")</f>
        <v/>
      </c>
      <c r="BD377" s="65">
        <f>IF(BD$341&gt;=$E377,IF(BD161*$C$23&gt;MAX($C$22,(BE270*$C$34+BE271*$C$35)*EXP(-$C$12*$C$30)+(BE377*$C$34+BE378*$C$35)*EXP(-$C$14*$C$30)),BD161*$C$23,(BE377*$C$34+BE378*$C$35)*EXP(-$C$14*$C$30)),"")</f>
        <v/>
      </c>
      <c r="BE377" s="65">
        <f>IF(BE$341&gt;=$E377,IF(BE161*$C$23&gt;MAX($C$22,(BF270*$C$34+BF271*$C$35)*EXP(-$C$12*$C$30)+(BF377*$C$34+BF378*$C$35)*EXP(-$C$14*$C$30)),BE161*$C$23,(BF377*$C$34+BF378*$C$35)*EXP(-$C$14*$C$30)),"")</f>
        <v/>
      </c>
      <c r="BF377" s="65">
        <f>IF(BF$341&gt;=$E377,IF(BF161*$C$23&gt;MAX($C$22,(BG270*$C$34+BG271*$C$35)*EXP(-$C$12*$C$30)+(BG377*$C$34+BG378*$C$35)*EXP(-$C$14*$C$30)),BF161*$C$23,(BG377*$C$34+BG378*$C$35)*EXP(-$C$14*$C$30)),"")</f>
        <v/>
      </c>
      <c r="BG377" s="65">
        <f>IF(BG$341&gt;=$E377,IF(BG161*$C$23&gt;MAX($C$22,(BH270*$C$34+BH271*$C$35)*EXP(-$C$12*$C$30)+(BH377*$C$34+BH378*$C$35)*EXP(-$C$14*$C$30)),BG161*$C$23,(BH377*$C$34+BH378*$C$35)*EXP(-$C$14*$C$30)),"")</f>
        <v/>
      </c>
      <c r="BH377" s="65">
        <f>IF(BH$341&gt;=$E377,IF(BH161*$C$23&gt;MAX($C$22,(BI270*$C$34+BI271*$C$35)*EXP(-$C$12*$C$30)+(BI377*$C$34+BI378*$C$35)*EXP(-$C$14*$C$30)),BH161*$C$23,(BI377*$C$34+BI378*$C$35)*EXP(-$C$14*$C$30)),"")</f>
        <v/>
      </c>
      <c r="BI377" s="65">
        <f>IF(BI$341&gt;=$E377,IF(BI161*$C$23&gt;MAX($C$22,(BJ270*$C$34+BJ271*$C$35)*EXP(-$C$12*$C$30)+(BJ377*$C$34+BJ378*$C$35)*EXP(-$C$14*$C$30)),BI161*$C$23,(BJ377*$C$34+BJ378*$C$35)*EXP(-$C$14*$C$30)),"")</f>
        <v/>
      </c>
      <c r="BJ377" s="65">
        <f>IF(BJ$341&gt;=$E377,IF(BJ161*$C$23&gt;MAX($C$22,(BK270*$C$34+BK271*$C$35)*EXP(-$C$12*$C$30)+(BK377*$C$34+BK378*$C$35)*EXP(-$C$14*$C$30)),BJ161*$C$23,(BK377*$C$34+BK378*$C$35)*EXP(-$C$14*$C$30)),"")</f>
        <v/>
      </c>
      <c r="BK377" s="65">
        <f>IF(BK$341&gt;=$E377,IF(BK161*$C$23&gt;MAX($C$22,(BL270*$C$34+BL271*$C$35)*EXP(-$C$12*$C$30)+(BL377*$C$34+BL378*$C$35)*EXP(-$C$14*$C$30)),BK161*$C$23,(BL377*$C$34+BL378*$C$35)*EXP(-$C$14*$C$30)),"")</f>
        <v/>
      </c>
      <c r="BL377" s="65">
        <f>IF(BL$341&gt;=$E377,IF(BL161*$C$23&gt;MAX($C$22,(BM270*$C$34+BM271*$C$35)*EXP(-$C$12*$C$30)+(BM377*$C$34+BM378*$C$35)*EXP(-$C$14*$C$30)),BL161*$C$23,(BM377*$C$34+BM378*$C$35)*EXP(-$C$14*$C$30)),"")</f>
        <v/>
      </c>
      <c r="BM377" s="65">
        <f>IF(BM$341&gt;=$E377,IF(BM161*$C$23&gt;MAX($C$22,(BN270*$C$34+BN271*$C$35)*EXP(-$C$12*$C$30)+(BN377*$C$34+BN378*$C$35)*EXP(-$C$14*$C$30)),BM161*$C$23,(BN377*$C$34+BN378*$C$35)*EXP(-$C$14*$C$30)),"")</f>
        <v/>
      </c>
      <c r="BN377" s="65">
        <f>IF(BN$341&gt;=$E377,IF(BN161*$C$23&gt;MAX($C$22,(BO270*$C$34+BO271*$C$35)*EXP(-$C$12*$C$30)+(BO377*$C$34+BO378*$C$35)*EXP(-$C$14*$C$30)),BN161*$C$23,(BO377*$C$34+BO378*$C$35)*EXP(-$C$14*$C$30)),"")</f>
        <v/>
      </c>
      <c r="BO377" s="65">
        <f>IF(BO$341&gt;=$E377,IF(BO161*$C$23&gt;MAX($C$22,(BP270*$C$34+BP271*$C$35)*EXP(-$C$12*$C$30)+(BP377*$C$34+BP378*$C$35)*EXP(-$C$14*$C$30)),BO161*$C$23,(BP377*$C$34+BP378*$C$35)*EXP(-$C$14*$C$30)),"")</f>
        <v/>
      </c>
      <c r="BP377" s="65">
        <f>IF(BP$341&gt;=$E377,IF(BP161*$C$23&gt;MAX($C$22,(BQ270*$C$34+BQ271*$C$35)*EXP(-$C$12*$C$30)+(BQ377*$C$34+BQ378*$C$35)*EXP(-$C$14*$C$30)),BP161*$C$23,(BQ377*$C$34+BQ378*$C$35)*EXP(-$C$14*$C$30)),"")</f>
        <v/>
      </c>
      <c r="BQ377" s="65">
        <f>IF(BQ$341&gt;=$E377,IF(BQ161*$C$23&gt;MAX($C$22,(BR270*$C$34+BR271*$C$35)*EXP(-$C$12*$C$30)+(BR377*$C$34+BR378*$C$35)*EXP(-$C$14*$C$30)),BQ161*$C$23,(BR377*$C$34+BR378*$C$35)*EXP(-$C$14*$C$30)),"")</f>
        <v/>
      </c>
      <c r="BR377" s="65">
        <f>IF(BR$341&gt;=$E377,IF(BR161*$C$23&gt;MAX($C$22,(BS270*$C$34+BS271*$C$35)*EXP(-$C$12*$C$30)+(BS377*$C$34+BS378*$C$35)*EXP(-$C$14*$C$30)),BR161*$C$23,(BS377*$C$34+BS378*$C$35)*EXP(-$C$14*$C$30)),"")</f>
        <v/>
      </c>
      <c r="BS377" s="65">
        <f>IF(BS$341&gt;=$E377,IF(BS161*$C$23&gt;MAX($C$22,(BT270*$C$34+BT271*$C$35)*EXP(-$C$12*$C$30)+(BT377*$C$34+BT378*$C$35)*EXP(-$C$14*$C$30)),BS161*$C$23,(BT377*$C$34+BT378*$C$35)*EXP(-$C$14*$C$30)),"")</f>
        <v/>
      </c>
      <c r="BT377" s="65">
        <f>IF(BT$341&gt;=$E377,IF(BT161*$C$23&gt;MAX($C$22,(BU270*$C$34+BU271*$C$35)*EXP(-$C$12*$C$30)+(BU377*$C$34+BU378*$C$35)*EXP(-$C$14*$C$30)),BT161*$C$23,(BU377*$C$34+BU378*$C$35)*EXP(-$C$14*$C$30)),"")</f>
        <v/>
      </c>
      <c r="BU377" s="65">
        <f>IF(BU$341&gt;=$E377,IF(BU161*$C$23&gt;MAX($C$22,(BV270*$C$34+BV271*$C$35)*EXP(-$C$12*$C$30)+(BV377*$C$34+BV378*$C$35)*EXP(-$C$14*$C$30)),BU161*$C$23,(BV377*$C$34+BV378*$C$35)*EXP(-$C$14*$C$30)),"")</f>
        <v/>
      </c>
      <c r="BV377" s="65">
        <f>IF(BV$341&gt;=$E377,IF(BV161*$C$23&gt;MAX($C$22,(BW270*$C$34+BW271*$C$35)*EXP(-$C$12*$C$30)+(BW377*$C$34+BW378*$C$35)*EXP(-$C$14*$C$30)),BV161*$C$23,(BW377*$C$34+BW378*$C$35)*EXP(-$C$14*$C$30)),"")</f>
        <v/>
      </c>
      <c r="BW377" s="65">
        <f>IF(BW$341&gt;=$E377,IF(BW161*$C$23&gt;MAX($C$22,(BX270*$C$34+BX271*$C$35)*EXP(-$C$12*$C$30)+(BX377*$C$34+BX378*$C$35)*EXP(-$C$14*$C$30)),BW161*$C$23,(BX377*$C$34+BX378*$C$35)*EXP(-$C$14*$C$30)),"")</f>
        <v/>
      </c>
      <c r="BX377" s="65">
        <f>IF(BX$341&gt;=$E377,IF(BX161*$C$23&gt;MAX($C$22,(BY270*$C$34+BY271*$C$35)*EXP(-$C$12*$C$30)+(BY377*$C$34+BY378*$C$35)*EXP(-$C$14*$C$30)),BX161*$C$23,(BY377*$C$34+BY378*$C$35)*EXP(-$C$14*$C$30)),"")</f>
        <v/>
      </c>
      <c r="BY377" s="65">
        <f>IF(BY$341&gt;=$E377,IF(BY161*$C$23&gt;MAX($C$22,(BZ270*$C$34+BZ271*$C$35)*EXP(-$C$12*$C$30)+(BZ377*$C$34+BZ378*$C$35)*EXP(-$C$14*$C$30)),BY161*$C$23,(BZ377*$C$34+BZ378*$C$35)*EXP(-$C$14*$C$30)),"")</f>
        <v/>
      </c>
      <c r="BZ377" s="65">
        <f>IF(BZ$341&gt;=$E377,IF(BZ161*$C$23&gt;MAX($C$22,(CA270*$C$34+CA271*$C$35)*EXP(-$C$12*$C$30)+(CA377*$C$34+CA378*$C$35)*EXP(-$C$14*$C$30)),BZ161*$C$23,(CA377*$C$34+CA378*$C$35)*EXP(-$C$14*$C$30)),"")</f>
        <v/>
      </c>
      <c r="CA377" s="65">
        <f>IF(CA$341&gt;=$E377,IF(CA161*$C$23&gt;MAX($C$22,(CB270*$C$34+CB271*$C$35)*EXP(-$C$12*$C$30)+(CB377*$C$34+CB378*$C$35)*EXP(-$C$14*$C$30)),CA161*$C$23,(CB377*$C$34+CB378*$C$35)*EXP(-$C$14*$C$30)),"")</f>
        <v/>
      </c>
      <c r="CB377" s="65">
        <f>IF(CB$341&gt;=$E377,IF(CB161*$C$23&gt;MAX($C$22,(CC270*$C$34+CC271*$C$35)*EXP(-$C$12*$C$30)+(CC377*$C$34+CC378*$C$35)*EXP(-$C$14*$C$30)),CB161*$C$23,(CC377*$C$34+CC378*$C$35)*EXP(-$C$14*$C$30)),"")</f>
        <v/>
      </c>
      <c r="CC377" s="65">
        <f>IF(CC$341&gt;=$E377,IF(CC161*$C$23&gt;MAX($C$22,(CD270*$C$34+CD271*$C$35)*EXP(-$C$12*$C$30)+(CD377*$C$34+CD378*$C$35)*EXP(-$C$14*$C$30)),CC161*$C$23,(CD377*$C$34+CD378*$C$35)*EXP(-$C$14*$C$30)),"")</f>
        <v/>
      </c>
      <c r="CD377" s="65">
        <f>IF(CD$341&gt;=$E377,IF(CD161*$C$23&gt;MAX($C$22,(CE270*$C$34+CE271*$C$35)*EXP(-$C$12*$C$30)+(CE377*$C$34+CE378*$C$35)*EXP(-$C$14*$C$30)),CD161*$C$23,(CE377*$C$34+CE378*$C$35)*EXP(-$C$14*$C$30)),"")</f>
        <v/>
      </c>
      <c r="CE377" s="65">
        <f>IF(CE$341&gt;=$E377,IF(CE161*$C$23&gt;MAX($C$22,(CF270*$C$34+CF271*$C$35)*EXP(-$C$12*$C$30)+(CF377*$C$34+CF378*$C$35)*EXP(-$C$14*$C$30)),CE161*$C$23,(CF377*$C$34+CF378*$C$35)*EXP(-$C$14*$C$30)),"")</f>
        <v/>
      </c>
      <c r="CF377" s="65">
        <f>IF(CF$341&gt;=$E377,IF(CF161*$C$23&gt;MAX($C$22,(CG270*$C$34+CG271*$C$35)*EXP(-$C$12*$C$30)+(CG377*$C$34+CG378*$C$35)*EXP(-$C$14*$C$30)),CF161*$C$23,(CG377*$C$34+CG378*$C$35)*EXP(-$C$14*$C$30)),"")</f>
        <v/>
      </c>
      <c r="CG377" s="65">
        <f>IF(CG$341&gt;=$E377,IF(CG161*$C$23&gt;MAX($C$22,(CH270*$C$34+CH271*$C$35)*EXP(-$C$12*$C$30)+(CH377*$C$34+CH378*$C$35)*EXP(-$C$14*$C$30)),CG161*$C$23,(CH377*$C$34+CH378*$C$35)*EXP(-$C$14*$C$30)),"")</f>
        <v/>
      </c>
      <c r="CH377" s="65">
        <f>IF(CH$341&gt;=$E377,IF(CH161*$C$23&gt;MAX($C$22,(CI270*$C$34+CI271*$C$35)*EXP(-$C$12*$C$30)+(CI377*$C$34+CI378*$C$35)*EXP(-$C$14*$C$30)),CH161*$C$23,(CI377*$C$34+CI378*$C$35)*EXP(-$C$14*$C$30)),"")</f>
        <v/>
      </c>
      <c r="CI377" s="65">
        <f>IF(CI$341&gt;=$E377,IF(CI161*$C$23&gt;MAX($C$22,(CJ270*$C$34+CJ271*$C$35)*EXP(-$C$12*$C$30)+(CJ377*$C$34+CJ378*$C$35)*EXP(-$C$14*$C$30)),CI161*$C$23,(CJ377*$C$34+CJ378*$C$35)*EXP(-$C$14*$C$30)),"")</f>
        <v/>
      </c>
      <c r="CJ377" s="65">
        <f>IF(CJ$341&gt;=$E377,IF(CJ161*$C$23&gt;MAX($C$22,(CK270*$C$34+CK271*$C$35)*EXP(-$C$12*$C$30)+(CK377*$C$34+CK378*$C$35)*EXP(-$C$14*$C$30)),CJ161*$C$23,(CK377*$C$34+CK378*$C$35)*EXP(-$C$14*$C$30)),"")</f>
        <v/>
      </c>
      <c r="CK377" s="65">
        <f>IF(CK$341&gt;=$E377,IF(CK161*$C$23&gt;MAX($C$22,(CL270*$C$34+CL271*$C$35)*EXP(-$C$12*$C$30)+(CL377*$C$34+CL378*$C$35)*EXP(-$C$14*$C$30)),CK161*$C$23,(CL377*$C$34+CL378*$C$35)*EXP(-$C$14*$C$30)),"")</f>
        <v/>
      </c>
      <c r="CL377" s="65">
        <f>IF(CL$341&gt;=$E377,IF(CL161*$C$23&gt;MAX($C$22,(CM270*$C$34+CM271*$C$35)*EXP(-$C$12*$C$30)+(CM377*$C$34+CM378*$C$35)*EXP(-$C$14*$C$30)),CL161*$C$23,(CM377*$C$34+CM378*$C$35)*EXP(-$C$14*$C$30)),"")</f>
        <v/>
      </c>
      <c r="CM377" s="65">
        <f>IF(CM$341&gt;=$E377,IF(CM161*$C$23&gt;MAX($C$22,(CN270*$C$34+CN271*$C$35)*EXP(-$C$12*$C$30)+(CN377*$C$34+CN378*$C$35)*EXP(-$C$14*$C$30)),CM161*$C$23,(CN377*$C$34+CN378*$C$35)*EXP(-$C$14*$C$30)),"")</f>
        <v/>
      </c>
      <c r="CN377" s="65">
        <f>IF(CN$341&gt;=$E377,IF(CN161*$C$23&gt;MAX($C$22,(CO270*$C$34+CO271*$C$35)*EXP(-$C$12*$C$30)+(CO377*$C$34+CO378*$C$35)*EXP(-$C$14*$C$30)),CN161*$C$23,(CO377*$C$34+CO378*$C$35)*EXP(-$C$14*$C$30)),"")</f>
        <v/>
      </c>
      <c r="CO377" s="65">
        <f>IF(CO$341&gt;=$E377,IF(CO161*$C$23&gt;MAX($C$22,(CP270*$C$34+CP271*$C$35)*EXP(-$C$12*$C$30)+(CP377*$C$34+CP378*$C$35)*EXP(-$C$14*$C$30)),CO161*$C$23,(CP377*$C$34+CP378*$C$35)*EXP(-$C$14*$C$30)),"")</f>
        <v/>
      </c>
      <c r="CP377" s="65">
        <f>IF(CP$341&gt;=$E377,IF(CP161*$C$23&gt;MAX($C$22,(CQ270*$C$34+CQ271*$C$35)*EXP(-$C$12*$C$30)+(CQ377*$C$34+CQ378*$C$35)*EXP(-$C$14*$C$30)),CP161*$C$23,(CQ377*$C$34+CQ378*$C$35)*EXP(-$C$14*$C$30)),"")</f>
        <v/>
      </c>
      <c r="CQ377" s="65">
        <f>IF(CQ$341&gt;=$E377,IF(CQ161*$C$23&gt;MAX($C$22,(CR270*$C$34+CR271*$C$35)*EXP(-$C$12*$C$30)+(CR377*$C$34+CR378*$C$35)*EXP(-$C$14*$C$30)),CQ161*$C$23,(CR377*$C$34+CR378*$C$35)*EXP(-$C$14*$C$30)),"")</f>
        <v/>
      </c>
      <c r="CR377" s="65">
        <f>IF(CR$341&gt;=$E377,IF(CR161*$C$23&gt;MAX($C$22,(CS270*$C$34+CS271*$C$35)*EXP(-$C$12*$C$30)+(CS377*$C$34+CS378*$C$35)*EXP(-$C$14*$C$30)),CR161*$C$23,(CS377*$C$34+CS378*$C$35)*EXP(-$C$14*$C$30)),"")</f>
        <v/>
      </c>
      <c r="CS377" s="65">
        <f>IF(CS$341&gt;=$E377,IF(CS161*$C$23&gt;MAX($C$22,(CT270*$C$34+CT271*$C$35)*EXP(-$C$12*$C$30)+(CT377*$C$34+CT378*$C$35)*EXP(-$C$14*$C$30)),CS161*$C$23,(CT377*$C$34+CT378*$C$35)*EXP(-$C$14*$C$30)),"")</f>
        <v/>
      </c>
      <c r="CT377" s="65">
        <f>IF(CT$341&gt;=$E377,IF(CT161*$C$23&gt;MAX($C$22,(CU270*$C$34+CU271*$C$35)*EXP(-$C$12*$C$30)+(CU377*$C$34+CU378*$C$35)*EXP(-$C$14*$C$30)),CT161*$C$23,(CU377*$C$34+CU378*$C$35)*EXP(-$C$14*$C$30)),"")</f>
        <v/>
      </c>
      <c r="CU377" s="65">
        <f>IF(CU$341&gt;=$E377,IF(CU161*$C$23&gt;MAX($C$22,(CV270*$C$34+CV271*$C$35)*EXP(-$C$12*$C$30)+(CV377*$C$34+CV378*$C$35)*EXP(-$C$14*$C$30)),CU161*$C$23,(CV377*$C$34+CV378*$C$35)*EXP(-$C$14*$C$30)),"")</f>
        <v/>
      </c>
      <c r="CV377" s="65">
        <f>IF(CV$341&gt;=$E377,IF(CV161*$C$23&gt;MAX($C$22,(CW270*$C$34+CW271*$C$35)*EXP(-$C$12*$C$30)+(CW377*$C$34+CW378*$C$35)*EXP(-$C$14*$C$30)),CV161*$C$23,(CW377*$C$34+CW378*$C$35)*EXP(-$C$14*$C$30)),"")</f>
        <v/>
      </c>
      <c r="CW377" s="65">
        <f>IF(CW$341&gt;=$E377,IF(CW161*$C$23&gt;MAX($C$22,(CX270*$C$34+CX271*$C$35)*EXP(-$C$12*$C$30)+(CX377*$C$34+CX378*$C$35)*EXP(-$C$14*$C$30)),CW161*$C$23,(CX377*$C$34+CX378*$C$35)*EXP(-$C$14*$C$30)),"")</f>
        <v/>
      </c>
      <c r="CX377" s="65">
        <f>IF(CX$341&gt;=$E377,IF(CX161*$C$23&gt;MAX($C$22,(CY270*$C$34+CY271*$C$35)*EXP(-$C$12*$C$30)+(CY377*$C$34+CY378*$C$35)*EXP(-$C$14*$C$30)),CX161*$C$23,(CY377*$C$34+CY378*$C$35)*EXP(-$C$14*$C$30)),"")</f>
        <v/>
      </c>
      <c r="CY377" s="65">
        <f>IF(CY$341&gt;=$E377,IF(CY161*$C$23&gt;MAX($C$22,(CZ270*$C$34+CZ271*$C$35)*EXP(-$C$12*$C$30)+(CZ377*$C$34+CZ378*$C$35)*EXP(-$C$14*$C$30)),CY161*$C$23,(CZ377*$C$34+CZ378*$C$35)*EXP(-$C$14*$C$30)),"")</f>
        <v/>
      </c>
      <c r="CZ377" s="65">
        <f>IF(CZ$341&gt;=$E377,IF(CZ161*$C$23&gt;MAX($C$22,(DA270*$C$34+DA271*$C$35)*EXP(-$C$12*$C$30)+(DA377*$C$34+DA378*$C$35)*EXP(-$C$14*$C$30)),CZ161*$C$23,(DA377*$C$34+DA378*$C$35)*EXP(-$C$14*$C$30)),"")</f>
        <v/>
      </c>
      <c r="DA377" s="65">
        <f>IF(DA$341&gt;=$E377,IF(DA161*$C$23&gt;MAX($C$22,(DB270*$C$34+DB271*$C$35)*EXP(-$C$12*$C$30)+(DB377*$C$34+DB378*$C$35)*EXP(-$C$14*$C$30)),DA161*$C$23,(DB377*$C$34+DB378*$C$35)*EXP(-$C$14*$C$30)),"")</f>
        <v/>
      </c>
      <c r="DB377" s="65">
        <f>IF(DB$341&gt;=$E377,IF(DB161*$C$23&gt;MAX($C$22,(DC270*$C$34+DC271*$C$35)*EXP(-$C$12*$C$30)+(DC377*$C$34+DC378*$C$35)*EXP(-$C$14*$C$30)),DB161*$C$23,(DC377*$C$34+DC378*$C$35)*EXP(-$C$14*$C$30)),"")</f>
        <v/>
      </c>
      <c r="DC377" s="65">
        <f>IF(DC$341&gt;=$E377,IF(DC161*$C$23&gt;$C$22,DC161*$C$23,0),"")</f>
        <v/>
      </c>
    </row>
    <row r="378" ht="12" customHeight="1">
      <c r="B378" s="12" t="n"/>
      <c r="C378" s="12" t="n"/>
      <c r="D378" s="12" t="n"/>
      <c r="E378" s="64">
        <f>E377+1</f>
        <v/>
      </c>
      <c r="G378" s="65">
        <f>IF(G$341&gt;=$E378,IF(G162*$C$23&gt;MAX($C$22,(H271*$C$34+H272*$C$35)*EXP(-$C$12*$C$30)+(H378*$C$34+H379*$C$35)*EXP(-$C$14*$C$30)),G162*$C$23,(H378*$C$34+H379*$C$35)*EXP(-$C$14*$C$30)),"")</f>
        <v/>
      </c>
      <c r="H378" s="65">
        <f>IF(H$341&gt;=$E378,IF(H162*$C$23&gt;MAX($C$22,(I271*$C$34+I272*$C$35)*EXP(-$C$12*$C$30)+(I378*$C$34+I379*$C$35)*EXP(-$C$14*$C$30)),H162*$C$23,(I378*$C$34+I379*$C$35)*EXP(-$C$14*$C$30)),"")</f>
        <v/>
      </c>
      <c r="I378" s="65">
        <f>IF(I$341&gt;=$E378,IF(I162*$C$23&gt;MAX($C$22,(J271*$C$34+J272*$C$35)*EXP(-$C$12*$C$30)+(J378*$C$34+J379*$C$35)*EXP(-$C$14*$C$30)),I162*$C$23,(J378*$C$34+J379*$C$35)*EXP(-$C$14*$C$30)),"")</f>
        <v/>
      </c>
      <c r="J378" s="65">
        <f>IF(J$341&gt;=$E378,IF(J162*$C$23&gt;MAX($C$22,(K271*$C$34+K272*$C$35)*EXP(-$C$12*$C$30)+(K378*$C$34+K379*$C$35)*EXP(-$C$14*$C$30)),J162*$C$23,(K378*$C$34+K379*$C$35)*EXP(-$C$14*$C$30)),"")</f>
        <v/>
      </c>
      <c r="K378" s="65">
        <f>IF(K$341&gt;=$E378,IF(K162*$C$23&gt;MAX($C$22,(L271*$C$34+L272*$C$35)*EXP(-$C$12*$C$30)+(L378*$C$34+L379*$C$35)*EXP(-$C$14*$C$30)),K162*$C$23,(L378*$C$34+L379*$C$35)*EXP(-$C$14*$C$30)),"")</f>
        <v/>
      </c>
      <c r="L378" s="65">
        <f>IF(L$341&gt;=$E378,IF(L162*$C$23&gt;MAX($C$22,(M271*$C$34+M272*$C$35)*EXP(-$C$12*$C$30)+(M378*$C$34+M379*$C$35)*EXP(-$C$14*$C$30)),L162*$C$23,(M378*$C$34+M379*$C$35)*EXP(-$C$14*$C$30)),"")</f>
        <v/>
      </c>
      <c r="M378" s="65">
        <f>IF(M$341&gt;=$E378,IF(M162*$C$23&gt;MAX($C$22,(N271*$C$34+N272*$C$35)*EXP(-$C$12*$C$30)+(N378*$C$34+N379*$C$35)*EXP(-$C$14*$C$30)),M162*$C$23,(N378*$C$34+N379*$C$35)*EXP(-$C$14*$C$30)),"")</f>
        <v/>
      </c>
      <c r="N378" s="65">
        <f>IF(N$341&gt;=$E378,IF(N162*$C$23&gt;MAX($C$22,(O271*$C$34+O272*$C$35)*EXP(-$C$12*$C$30)+(O378*$C$34+O379*$C$35)*EXP(-$C$14*$C$30)),N162*$C$23,(O378*$C$34+O379*$C$35)*EXP(-$C$14*$C$30)),"")</f>
        <v/>
      </c>
      <c r="O378" s="65">
        <f>IF(O$341&gt;=$E378,IF(O162*$C$23&gt;MAX($C$22,(P271*$C$34+P272*$C$35)*EXP(-$C$12*$C$30)+(P378*$C$34+P379*$C$35)*EXP(-$C$14*$C$30)),O162*$C$23,(P378*$C$34+P379*$C$35)*EXP(-$C$14*$C$30)),"")</f>
        <v/>
      </c>
      <c r="P378" s="65">
        <f>IF(P$341&gt;=$E378,IF(P162*$C$23&gt;MAX($C$22,(Q271*$C$34+Q272*$C$35)*EXP(-$C$12*$C$30)+(Q378*$C$34+Q379*$C$35)*EXP(-$C$14*$C$30)),P162*$C$23,(Q378*$C$34+Q379*$C$35)*EXP(-$C$14*$C$30)),"")</f>
        <v/>
      </c>
      <c r="Q378" s="65">
        <f>IF(Q$341&gt;=$E378,IF(Q162*$C$23&gt;MAX($C$22,(R271*$C$34+R272*$C$35)*EXP(-$C$12*$C$30)+(R378*$C$34+R379*$C$35)*EXP(-$C$14*$C$30)),Q162*$C$23,(R378*$C$34+R379*$C$35)*EXP(-$C$14*$C$30)),"")</f>
        <v/>
      </c>
      <c r="R378" s="65">
        <f>IF(R$341&gt;=$E378,IF(R162*$C$23&gt;MAX($C$22,(S271*$C$34+S272*$C$35)*EXP(-$C$12*$C$30)+(S378*$C$34+S379*$C$35)*EXP(-$C$14*$C$30)),R162*$C$23,(S378*$C$34+S379*$C$35)*EXP(-$C$14*$C$30)),"")</f>
        <v/>
      </c>
      <c r="S378" s="65">
        <f>IF(S$341&gt;=$E378,IF(S162*$C$23&gt;MAX($C$22,(T271*$C$34+T272*$C$35)*EXP(-$C$12*$C$30)+(T378*$C$34+T379*$C$35)*EXP(-$C$14*$C$30)),S162*$C$23,(T378*$C$34+T379*$C$35)*EXP(-$C$14*$C$30)),"")</f>
        <v/>
      </c>
      <c r="T378" s="65">
        <f>IF(T$341&gt;=$E378,IF(T162*$C$23&gt;MAX($C$22,(U271*$C$34+U272*$C$35)*EXP(-$C$12*$C$30)+(U378*$C$34+U379*$C$35)*EXP(-$C$14*$C$30)),T162*$C$23,(U378*$C$34+U379*$C$35)*EXP(-$C$14*$C$30)),"")</f>
        <v/>
      </c>
      <c r="U378" s="65">
        <f>IF(U$341&gt;=$E378,IF(U162*$C$23&gt;MAX($C$22,(V271*$C$34+V272*$C$35)*EXP(-$C$12*$C$30)+(V378*$C$34+V379*$C$35)*EXP(-$C$14*$C$30)),U162*$C$23,(V378*$C$34+V379*$C$35)*EXP(-$C$14*$C$30)),"")</f>
        <v/>
      </c>
      <c r="V378" s="65">
        <f>IF(V$341&gt;=$E378,IF(V162*$C$23&gt;MAX($C$22,(W271*$C$34+W272*$C$35)*EXP(-$C$12*$C$30)+(W378*$C$34+W379*$C$35)*EXP(-$C$14*$C$30)),V162*$C$23,(W378*$C$34+W379*$C$35)*EXP(-$C$14*$C$30)),"")</f>
        <v/>
      </c>
      <c r="W378" s="65">
        <f>IF(W$341&gt;=$E378,IF(W162*$C$23&gt;MAX($C$22,(X271*$C$34+X272*$C$35)*EXP(-$C$12*$C$30)+(X378*$C$34+X379*$C$35)*EXP(-$C$14*$C$30)),W162*$C$23,(X378*$C$34+X379*$C$35)*EXP(-$C$14*$C$30)),"")</f>
        <v/>
      </c>
      <c r="X378" s="65">
        <f>IF(X$341&gt;=$E378,IF(X162*$C$23&gt;MAX($C$22,(Y271*$C$34+Y272*$C$35)*EXP(-$C$12*$C$30)+(Y378*$C$34+Y379*$C$35)*EXP(-$C$14*$C$30)),X162*$C$23,(Y378*$C$34+Y379*$C$35)*EXP(-$C$14*$C$30)),"")</f>
        <v/>
      </c>
      <c r="Y378" s="65">
        <f>IF(Y$341&gt;=$E378,IF(Y162*$C$23&gt;MAX($C$22,(Z271*$C$34+Z272*$C$35)*EXP(-$C$12*$C$30)+(Z378*$C$34+Z379*$C$35)*EXP(-$C$14*$C$30)),Y162*$C$23,(Z378*$C$34+Z379*$C$35)*EXP(-$C$14*$C$30)),"")</f>
        <v/>
      </c>
      <c r="Z378" s="65">
        <f>IF(Z$341&gt;=$E378,IF(Z162*$C$23&gt;MAX($C$22,(AA271*$C$34+AA272*$C$35)*EXP(-$C$12*$C$30)+(AA378*$C$34+AA379*$C$35)*EXP(-$C$14*$C$30)),Z162*$C$23,(AA378*$C$34+AA379*$C$35)*EXP(-$C$14*$C$30)),"")</f>
        <v/>
      </c>
      <c r="AA378" s="65">
        <f>IF(AA$341&gt;=$E378,IF(AA162*$C$23&gt;MAX($C$22,(AB271*$C$34+AB272*$C$35)*EXP(-$C$12*$C$30)+(AB378*$C$34+AB379*$C$35)*EXP(-$C$14*$C$30)),AA162*$C$23,(AB378*$C$34+AB379*$C$35)*EXP(-$C$14*$C$30)),"")</f>
        <v/>
      </c>
      <c r="AB378" s="65">
        <f>IF(AB$341&gt;=$E378,IF(AB162*$C$23&gt;MAX($C$22,(AC271*$C$34+AC272*$C$35)*EXP(-$C$12*$C$30)+(AC378*$C$34+AC379*$C$35)*EXP(-$C$14*$C$30)),AB162*$C$23,(AC378*$C$34+AC379*$C$35)*EXP(-$C$14*$C$30)),"")</f>
        <v/>
      </c>
      <c r="AC378" s="65">
        <f>IF(AC$341&gt;=$E378,IF(AC162*$C$23&gt;MAX($C$22,(AD271*$C$34+AD272*$C$35)*EXP(-$C$12*$C$30)+(AD378*$C$34+AD379*$C$35)*EXP(-$C$14*$C$30)),AC162*$C$23,(AD378*$C$34+AD379*$C$35)*EXP(-$C$14*$C$30)),"")</f>
        <v/>
      </c>
      <c r="AD378" s="65">
        <f>IF(AD$341&gt;=$E378,IF(AD162*$C$23&gt;MAX($C$22,(AE271*$C$34+AE272*$C$35)*EXP(-$C$12*$C$30)+(AE378*$C$34+AE379*$C$35)*EXP(-$C$14*$C$30)),AD162*$C$23,(AE378*$C$34+AE379*$C$35)*EXP(-$C$14*$C$30)),"")</f>
        <v/>
      </c>
      <c r="AE378" s="65">
        <f>IF(AE$341&gt;=$E378,IF(AE162*$C$23&gt;MAX($C$22,(AF271*$C$34+AF272*$C$35)*EXP(-$C$12*$C$30)+(AF378*$C$34+AF379*$C$35)*EXP(-$C$14*$C$30)),AE162*$C$23,(AF378*$C$34+AF379*$C$35)*EXP(-$C$14*$C$30)),"")</f>
        <v/>
      </c>
      <c r="AF378" s="65">
        <f>IF(AF$341&gt;=$E378,IF(AF162*$C$23&gt;MAX($C$22,(AG271*$C$34+AG272*$C$35)*EXP(-$C$12*$C$30)+(AG378*$C$34+AG379*$C$35)*EXP(-$C$14*$C$30)),AF162*$C$23,(AG378*$C$34+AG379*$C$35)*EXP(-$C$14*$C$30)),"")</f>
        <v/>
      </c>
      <c r="AG378" s="65">
        <f>IF(AG$341&gt;=$E378,IF(AG162*$C$23&gt;MAX($C$22,(AH271*$C$34+AH272*$C$35)*EXP(-$C$12*$C$30)+(AH378*$C$34+AH379*$C$35)*EXP(-$C$14*$C$30)),AG162*$C$23,(AH378*$C$34+AH379*$C$35)*EXP(-$C$14*$C$30)),"")</f>
        <v/>
      </c>
      <c r="AH378" s="65">
        <f>IF(AH$341&gt;=$E378,IF(AH162*$C$23&gt;MAX($C$22,(AI271*$C$34+AI272*$C$35)*EXP(-$C$12*$C$30)+(AI378*$C$34+AI379*$C$35)*EXP(-$C$14*$C$30)),AH162*$C$23,(AI378*$C$34+AI379*$C$35)*EXP(-$C$14*$C$30)),"")</f>
        <v/>
      </c>
      <c r="AI378" s="65">
        <f>IF(AI$341&gt;=$E378,IF(AI162*$C$23&gt;MAX($C$22,(AJ271*$C$34+AJ272*$C$35)*EXP(-$C$12*$C$30)+(AJ378*$C$34+AJ379*$C$35)*EXP(-$C$14*$C$30)),AI162*$C$23,(AJ378*$C$34+AJ379*$C$35)*EXP(-$C$14*$C$30)),"")</f>
        <v/>
      </c>
      <c r="AJ378" s="65">
        <f>IF(AJ$341&gt;=$E378,IF(AJ162*$C$23&gt;MAX($C$22,(AK271*$C$34+AK272*$C$35)*EXP(-$C$12*$C$30)+(AK378*$C$34+AK379*$C$35)*EXP(-$C$14*$C$30)),AJ162*$C$23,(AK378*$C$34+AK379*$C$35)*EXP(-$C$14*$C$30)),"")</f>
        <v/>
      </c>
      <c r="AK378" s="65">
        <f>IF(AK$341&gt;=$E378,IF(AK162*$C$23&gt;MAX($C$22,(AL271*$C$34+AL272*$C$35)*EXP(-$C$12*$C$30)+(AL378*$C$34+AL379*$C$35)*EXP(-$C$14*$C$30)),AK162*$C$23,(AL378*$C$34+AL379*$C$35)*EXP(-$C$14*$C$30)),"")</f>
        <v/>
      </c>
      <c r="AL378" s="65">
        <f>IF(AL$341&gt;=$E378,IF(AL162*$C$23&gt;MAX($C$22,(AM271*$C$34+AM272*$C$35)*EXP(-$C$12*$C$30)+(AM378*$C$34+AM379*$C$35)*EXP(-$C$14*$C$30)),AL162*$C$23,(AM378*$C$34+AM379*$C$35)*EXP(-$C$14*$C$30)),"")</f>
        <v/>
      </c>
      <c r="AM378" s="65">
        <f>IF(AM$341&gt;=$E378,IF(AM162*$C$23&gt;MAX($C$22,(AN271*$C$34+AN272*$C$35)*EXP(-$C$12*$C$30)+(AN378*$C$34+AN379*$C$35)*EXP(-$C$14*$C$30)),AM162*$C$23,(AN378*$C$34+AN379*$C$35)*EXP(-$C$14*$C$30)),"")</f>
        <v/>
      </c>
      <c r="AN378" s="65">
        <f>IF(AN$341&gt;=$E378,IF(AN162*$C$23&gt;MAX($C$22,(AO271*$C$34+AO272*$C$35)*EXP(-$C$12*$C$30)+(AO378*$C$34+AO379*$C$35)*EXP(-$C$14*$C$30)),AN162*$C$23,(AO378*$C$34+AO379*$C$35)*EXP(-$C$14*$C$30)),"")</f>
        <v/>
      </c>
      <c r="AO378" s="65">
        <f>IF(AO$341&gt;=$E378,IF(AO162*$C$23&gt;MAX($C$22,(AP271*$C$34+AP272*$C$35)*EXP(-$C$12*$C$30)+(AP378*$C$34+AP379*$C$35)*EXP(-$C$14*$C$30)),AO162*$C$23,(AP378*$C$34+AP379*$C$35)*EXP(-$C$14*$C$30)),"")</f>
        <v/>
      </c>
      <c r="AP378" s="65">
        <f>IF(AP$341&gt;=$E378,IF(AP162*$C$23&gt;MAX($C$22,(AQ271*$C$34+AQ272*$C$35)*EXP(-$C$12*$C$30)+(AQ378*$C$34+AQ379*$C$35)*EXP(-$C$14*$C$30)),AP162*$C$23,(AQ378*$C$34+AQ379*$C$35)*EXP(-$C$14*$C$30)),"")</f>
        <v/>
      </c>
      <c r="AQ378" s="65">
        <f>IF(AQ$341&gt;=$E378,IF(AQ162*$C$23&gt;MAX($C$22,(AR271*$C$34+AR272*$C$35)*EXP(-$C$12*$C$30)+(AR378*$C$34+AR379*$C$35)*EXP(-$C$14*$C$30)),AQ162*$C$23,(AR378*$C$34+AR379*$C$35)*EXP(-$C$14*$C$30)),"")</f>
        <v/>
      </c>
      <c r="AR378" s="65">
        <f>IF(AR$341&gt;=$E378,IF(AR162*$C$23&gt;MAX($C$22,(AS271*$C$34+AS272*$C$35)*EXP(-$C$12*$C$30)+(AS378*$C$34+AS379*$C$35)*EXP(-$C$14*$C$30)),AR162*$C$23,(AS378*$C$34+AS379*$C$35)*EXP(-$C$14*$C$30)),"")</f>
        <v/>
      </c>
      <c r="AS378" s="65">
        <f>IF(AS$341&gt;=$E378,IF(AS162*$C$23&gt;MAX($C$22,(AT271*$C$34+AT272*$C$35)*EXP(-$C$12*$C$30)+(AT378*$C$34+AT379*$C$35)*EXP(-$C$14*$C$30)),AS162*$C$23,(AT378*$C$34+AT379*$C$35)*EXP(-$C$14*$C$30)),"")</f>
        <v/>
      </c>
      <c r="AT378" s="65">
        <f>IF(AT$341&gt;=$E378,IF(AT162*$C$23&gt;MAX($C$22,(AU271*$C$34+AU272*$C$35)*EXP(-$C$12*$C$30)+(AU378*$C$34+AU379*$C$35)*EXP(-$C$14*$C$30)),AT162*$C$23,(AU378*$C$34+AU379*$C$35)*EXP(-$C$14*$C$30)),"")</f>
        <v/>
      </c>
      <c r="AU378" s="65">
        <f>IF(AU$341&gt;=$E378,IF(AU162*$C$23&gt;MAX($C$22,(AV271*$C$34+AV272*$C$35)*EXP(-$C$12*$C$30)+(AV378*$C$34+AV379*$C$35)*EXP(-$C$14*$C$30)),AU162*$C$23,(AV378*$C$34+AV379*$C$35)*EXP(-$C$14*$C$30)),"")</f>
        <v/>
      </c>
      <c r="AV378" s="65">
        <f>IF(AV$341&gt;=$E378,IF(AV162*$C$23&gt;MAX($C$22,(AW271*$C$34+AW272*$C$35)*EXP(-$C$12*$C$30)+(AW378*$C$34+AW379*$C$35)*EXP(-$C$14*$C$30)),AV162*$C$23,(AW378*$C$34+AW379*$C$35)*EXP(-$C$14*$C$30)),"")</f>
        <v/>
      </c>
      <c r="AW378" s="65">
        <f>IF(AW$341&gt;=$E378,IF(AW162*$C$23&gt;MAX($C$22,(AX271*$C$34+AX272*$C$35)*EXP(-$C$12*$C$30)+(AX378*$C$34+AX379*$C$35)*EXP(-$C$14*$C$30)),AW162*$C$23,(AX378*$C$34+AX379*$C$35)*EXP(-$C$14*$C$30)),"")</f>
        <v/>
      </c>
      <c r="AX378" s="65">
        <f>IF(AX$341&gt;=$E378,IF(AX162*$C$23&gt;MAX($C$22,(AY271*$C$34+AY272*$C$35)*EXP(-$C$12*$C$30)+(AY378*$C$34+AY379*$C$35)*EXP(-$C$14*$C$30)),AX162*$C$23,(AY378*$C$34+AY379*$C$35)*EXP(-$C$14*$C$30)),"")</f>
        <v/>
      </c>
      <c r="AY378" s="65">
        <f>IF(AY$341&gt;=$E378,IF(AY162*$C$23&gt;MAX($C$22,(AZ271*$C$34+AZ272*$C$35)*EXP(-$C$12*$C$30)+(AZ378*$C$34+AZ379*$C$35)*EXP(-$C$14*$C$30)),AY162*$C$23,(AZ378*$C$34+AZ379*$C$35)*EXP(-$C$14*$C$30)),"")</f>
        <v/>
      </c>
      <c r="AZ378" s="65">
        <f>IF(AZ$341&gt;=$E378,IF(AZ162*$C$23&gt;MAX($C$22,(BA271*$C$34+BA272*$C$35)*EXP(-$C$12*$C$30)+(BA378*$C$34+BA379*$C$35)*EXP(-$C$14*$C$30)),AZ162*$C$23,(BA378*$C$34+BA379*$C$35)*EXP(-$C$14*$C$30)),"")</f>
        <v/>
      </c>
      <c r="BA378" s="65">
        <f>IF(BA$341&gt;=$E378,IF(BA162*$C$23&gt;MAX($C$22,(BB271*$C$34+BB272*$C$35)*EXP(-$C$12*$C$30)+(BB378*$C$34+BB379*$C$35)*EXP(-$C$14*$C$30)),BA162*$C$23,(BB378*$C$34+BB379*$C$35)*EXP(-$C$14*$C$30)),"")</f>
        <v/>
      </c>
      <c r="BB378" s="65">
        <f>IF(BB$341&gt;=$E378,IF(BB162*$C$23&gt;MAX($C$22,(BC271*$C$34+BC272*$C$35)*EXP(-$C$12*$C$30)+(BC378*$C$34+BC379*$C$35)*EXP(-$C$14*$C$30)),BB162*$C$23,(BC378*$C$34+BC379*$C$35)*EXP(-$C$14*$C$30)),"")</f>
        <v/>
      </c>
      <c r="BC378" s="65">
        <f>IF(BC$341&gt;=$E378,IF(BC162*$C$23&gt;MAX($C$22,(BD271*$C$34+BD272*$C$35)*EXP(-$C$12*$C$30)+(BD378*$C$34+BD379*$C$35)*EXP(-$C$14*$C$30)),BC162*$C$23,(BD378*$C$34+BD379*$C$35)*EXP(-$C$14*$C$30)),"")</f>
        <v/>
      </c>
      <c r="BD378" s="65">
        <f>IF(BD$341&gt;=$E378,IF(BD162*$C$23&gt;MAX($C$22,(BE271*$C$34+BE272*$C$35)*EXP(-$C$12*$C$30)+(BE378*$C$34+BE379*$C$35)*EXP(-$C$14*$C$30)),BD162*$C$23,(BE378*$C$34+BE379*$C$35)*EXP(-$C$14*$C$30)),"")</f>
        <v/>
      </c>
      <c r="BE378" s="65">
        <f>IF(BE$341&gt;=$E378,IF(BE162*$C$23&gt;MAX($C$22,(BF271*$C$34+BF272*$C$35)*EXP(-$C$12*$C$30)+(BF378*$C$34+BF379*$C$35)*EXP(-$C$14*$C$30)),BE162*$C$23,(BF378*$C$34+BF379*$C$35)*EXP(-$C$14*$C$30)),"")</f>
        <v/>
      </c>
      <c r="BF378" s="65">
        <f>IF(BF$341&gt;=$E378,IF(BF162*$C$23&gt;MAX($C$22,(BG271*$C$34+BG272*$C$35)*EXP(-$C$12*$C$30)+(BG378*$C$34+BG379*$C$35)*EXP(-$C$14*$C$30)),BF162*$C$23,(BG378*$C$34+BG379*$C$35)*EXP(-$C$14*$C$30)),"")</f>
        <v/>
      </c>
      <c r="BG378" s="65">
        <f>IF(BG$341&gt;=$E378,IF(BG162*$C$23&gt;MAX($C$22,(BH271*$C$34+BH272*$C$35)*EXP(-$C$12*$C$30)+(BH378*$C$34+BH379*$C$35)*EXP(-$C$14*$C$30)),BG162*$C$23,(BH378*$C$34+BH379*$C$35)*EXP(-$C$14*$C$30)),"")</f>
        <v/>
      </c>
      <c r="BH378" s="65">
        <f>IF(BH$341&gt;=$E378,IF(BH162*$C$23&gt;MAX($C$22,(BI271*$C$34+BI272*$C$35)*EXP(-$C$12*$C$30)+(BI378*$C$34+BI379*$C$35)*EXP(-$C$14*$C$30)),BH162*$C$23,(BI378*$C$34+BI379*$C$35)*EXP(-$C$14*$C$30)),"")</f>
        <v/>
      </c>
      <c r="BI378" s="65">
        <f>IF(BI$341&gt;=$E378,IF(BI162*$C$23&gt;MAX($C$22,(BJ271*$C$34+BJ272*$C$35)*EXP(-$C$12*$C$30)+(BJ378*$C$34+BJ379*$C$35)*EXP(-$C$14*$C$30)),BI162*$C$23,(BJ378*$C$34+BJ379*$C$35)*EXP(-$C$14*$C$30)),"")</f>
        <v/>
      </c>
      <c r="BJ378" s="65">
        <f>IF(BJ$341&gt;=$E378,IF(BJ162*$C$23&gt;MAX($C$22,(BK271*$C$34+BK272*$C$35)*EXP(-$C$12*$C$30)+(BK378*$C$34+BK379*$C$35)*EXP(-$C$14*$C$30)),BJ162*$C$23,(BK378*$C$34+BK379*$C$35)*EXP(-$C$14*$C$30)),"")</f>
        <v/>
      </c>
      <c r="BK378" s="65">
        <f>IF(BK$341&gt;=$E378,IF(BK162*$C$23&gt;MAX($C$22,(BL271*$C$34+BL272*$C$35)*EXP(-$C$12*$C$30)+(BL378*$C$34+BL379*$C$35)*EXP(-$C$14*$C$30)),BK162*$C$23,(BL378*$C$34+BL379*$C$35)*EXP(-$C$14*$C$30)),"")</f>
        <v/>
      </c>
      <c r="BL378" s="65">
        <f>IF(BL$341&gt;=$E378,IF(BL162*$C$23&gt;MAX($C$22,(BM271*$C$34+BM272*$C$35)*EXP(-$C$12*$C$30)+(BM378*$C$34+BM379*$C$35)*EXP(-$C$14*$C$30)),BL162*$C$23,(BM378*$C$34+BM379*$C$35)*EXP(-$C$14*$C$30)),"")</f>
        <v/>
      </c>
      <c r="BM378" s="65">
        <f>IF(BM$341&gt;=$E378,IF(BM162*$C$23&gt;MAX($C$22,(BN271*$C$34+BN272*$C$35)*EXP(-$C$12*$C$30)+(BN378*$C$34+BN379*$C$35)*EXP(-$C$14*$C$30)),BM162*$C$23,(BN378*$C$34+BN379*$C$35)*EXP(-$C$14*$C$30)),"")</f>
        <v/>
      </c>
      <c r="BN378" s="65">
        <f>IF(BN$341&gt;=$E378,IF(BN162*$C$23&gt;MAX($C$22,(BO271*$C$34+BO272*$C$35)*EXP(-$C$12*$C$30)+(BO378*$C$34+BO379*$C$35)*EXP(-$C$14*$C$30)),BN162*$C$23,(BO378*$C$34+BO379*$C$35)*EXP(-$C$14*$C$30)),"")</f>
        <v/>
      </c>
      <c r="BO378" s="65">
        <f>IF(BO$341&gt;=$E378,IF(BO162*$C$23&gt;MAX($C$22,(BP271*$C$34+BP272*$C$35)*EXP(-$C$12*$C$30)+(BP378*$C$34+BP379*$C$35)*EXP(-$C$14*$C$30)),BO162*$C$23,(BP378*$C$34+BP379*$C$35)*EXP(-$C$14*$C$30)),"")</f>
        <v/>
      </c>
      <c r="BP378" s="65">
        <f>IF(BP$341&gt;=$E378,IF(BP162*$C$23&gt;MAX($C$22,(BQ271*$C$34+BQ272*$C$35)*EXP(-$C$12*$C$30)+(BQ378*$C$34+BQ379*$C$35)*EXP(-$C$14*$C$30)),BP162*$C$23,(BQ378*$C$34+BQ379*$C$35)*EXP(-$C$14*$C$30)),"")</f>
        <v/>
      </c>
      <c r="BQ378" s="65">
        <f>IF(BQ$341&gt;=$E378,IF(BQ162*$C$23&gt;MAX($C$22,(BR271*$C$34+BR272*$C$35)*EXP(-$C$12*$C$30)+(BR378*$C$34+BR379*$C$35)*EXP(-$C$14*$C$30)),BQ162*$C$23,(BR378*$C$34+BR379*$C$35)*EXP(-$C$14*$C$30)),"")</f>
        <v/>
      </c>
      <c r="BR378" s="65">
        <f>IF(BR$341&gt;=$E378,IF(BR162*$C$23&gt;MAX($C$22,(BS271*$C$34+BS272*$C$35)*EXP(-$C$12*$C$30)+(BS378*$C$34+BS379*$C$35)*EXP(-$C$14*$C$30)),BR162*$C$23,(BS378*$C$34+BS379*$C$35)*EXP(-$C$14*$C$30)),"")</f>
        <v/>
      </c>
      <c r="BS378" s="65">
        <f>IF(BS$341&gt;=$E378,IF(BS162*$C$23&gt;MAX($C$22,(BT271*$C$34+BT272*$C$35)*EXP(-$C$12*$C$30)+(BT378*$C$34+BT379*$C$35)*EXP(-$C$14*$C$30)),BS162*$C$23,(BT378*$C$34+BT379*$C$35)*EXP(-$C$14*$C$30)),"")</f>
        <v/>
      </c>
      <c r="BT378" s="65">
        <f>IF(BT$341&gt;=$E378,IF(BT162*$C$23&gt;MAX($C$22,(BU271*$C$34+BU272*$C$35)*EXP(-$C$12*$C$30)+(BU378*$C$34+BU379*$C$35)*EXP(-$C$14*$C$30)),BT162*$C$23,(BU378*$C$34+BU379*$C$35)*EXP(-$C$14*$C$30)),"")</f>
        <v/>
      </c>
      <c r="BU378" s="65">
        <f>IF(BU$341&gt;=$E378,IF(BU162*$C$23&gt;MAX($C$22,(BV271*$C$34+BV272*$C$35)*EXP(-$C$12*$C$30)+(BV378*$C$34+BV379*$C$35)*EXP(-$C$14*$C$30)),BU162*$C$23,(BV378*$C$34+BV379*$C$35)*EXP(-$C$14*$C$30)),"")</f>
        <v/>
      </c>
      <c r="BV378" s="65">
        <f>IF(BV$341&gt;=$E378,IF(BV162*$C$23&gt;MAX($C$22,(BW271*$C$34+BW272*$C$35)*EXP(-$C$12*$C$30)+(BW378*$C$34+BW379*$C$35)*EXP(-$C$14*$C$30)),BV162*$C$23,(BW378*$C$34+BW379*$C$35)*EXP(-$C$14*$C$30)),"")</f>
        <v/>
      </c>
      <c r="BW378" s="65">
        <f>IF(BW$341&gt;=$E378,IF(BW162*$C$23&gt;MAX($C$22,(BX271*$C$34+BX272*$C$35)*EXP(-$C$12*$C$30)+(BX378*$C$34+BX379*$C$35)*EXP(-$C$14*$C$30)),BW162*$C$23,(BX378*$C$34+BX379*$C$35)*EXP(-$C$14*$C$30)),"")</f>
        <v/>
      </c>
      <c r="BX378" s="65">
        <f>IF(BX$341&gt;=$E378,IF(BX162*$C$23&gt;MAX($C$22,(BY271*$C$34+BY272*$C$35)*EXP(-$C$12*$C$30)+(BY378*$C$34+BY379*$C$35)*EXP(-$C$14*$C$30)),BX162*$C$23,(BY378*$C$34+BY379*$C$35)*EXP(-$C$14*$C$30)),"")</f>
        <v/>
      </c>
      <c r="BY378" s="65">
        <f>IF(BY$341&gt;=$E378,IF(BY162*$C$23&gt;MAX($C$22,(BZ271*$C$34+BZ272*$C$35)*EXP(-$C$12*$C$30)+(BZ378*$C$34+BZ379*$C$35)*EXP(-$C$14*$C$30)),BY162*$C$23,(BZ378*$C$34+BZ379*$C$35)*EXP(-$C$14*$C$30)),"")</f>
        <v/>
      </c>
      <c r="BZ378" s="65">
        <f>IF(BZ$341&gt;=$E378,IF(BZ162*$C$23&gt;MAX($C$22,(CA271*$C$34+CA272*$C$35)*EXP(-$C$12*$C$30)+(CA378*$C$34+CA379*$C$35)*EXP(-$C$14*$C$30)),BZ162*$C$23,(CA378*$C$34+CA379*$C$35)*EXP(-$C$14*$C$30)),"")</f>
        <v/>
      </c>
      <c r="CA378" s="65">
        <f>IF(CA$341&gt;=$E378,IF(CA162*$C$23&gt;MAX($C$22,(CB271*$C$34+CB272*$C$35)*EXP(-$C$12*$C$30)+(CB378*$C$34+CB379*$C$35)*EXP(-$C$14*$C$30)),CA162*$C$23,(CB378*$C$34+CB379*$C$35)*EXP(-$C$14*$C$30)),"")</f>
        <v/>
      </c>
      <c r="CB378" s="65">
        <f>IF(CB$341&gt;=$E378,IF(CB162*$C$23&gt;MAX($C$22,(CC271*$C$34+CC272*$C$35)*EXP(-$C$12*$C$30)+(CC378*$C$34+CC379*$C$35)*EXP(-$C$14*$C$30)),CB162*$C$23,(CC378*$C$34+CC379*$C$35)*EXP(-$C$14*$C$30)),"")</f>
        <v/>
      </c>
      <c r="CC378" s="65">
        <f>IF(CC$341&gt;=$E378,IF(CC162*$C$23&gt;MAX($C$22,(CD271*$C$34+CD272*$C$35)*EXP(-$C$12*$C$30)+(CD378*$C$34+CD379*$C$35)*EXP(-$C$14*$C$30)),CC162*$C$23,(CD378*$C$34+CD379*$C$35)*EXP(-$C$14*$C$30)),"")</f>
        <v/>
      </c>
      <c r="CD378" s="65">
        <f>IF(CD$341&gt;=$E378,IF(CD162*$C$23&gt;MAX($C$22,(CE271*$C$34+CE272*$C$35)*EXP(-$C$12*$C$30)+(CE378*$C$34+CE379*$C$35)*EXP(-$C$14*$C$30)),CD162*$C$23,(CE378*$C$34+CE379*$C$35)*EXP(-$C$14*$C$30)),"")</f>
        <v/>
      </c>
      <c r="CE378" s="65">
        <f>IF(CE$341&gt;=$E378,IF(CE162*$C$23&gt;MAX($C$22,(CF271*$C$34+CF272*$C$35)*EXP(-$C$12*$C$30)+(CF378*$C$34+CF379*$C$35)*EXP(-$C$14*$C$30)),CE162*$C$23,(CF378*$C$34+CF379*$C$35)*EXP(-$C$14*$C$30)),"")</f>
        <v/>
      </c>
      <c r="CF378" s="65">
        <f>IF(CF$341&gt;=$E378,IF(CF162*$C$23&gt;MAX($C$22,(CG271*$C$34+CG272*$C$35)*EXP(-$C$12*$C$30)+(CG378*$C$34+CG379*$C$35)*EXP(-$C$14*$C$30)),CF162*$C$23,(CG378*$C$34+CG379*$C$35)*EXP(-$C$14*$C$30)),"")</f>
        <v/>
      </c>
      <c r="CG378" s="65">
        <f>IF(CG$341&gt;=$E378,IF(CG162*$C$23&gt;MAX($C$22,(CH271*$C$34+CH272*$C$35)*EXP(-$C$12*$C$30)+(CH378*$C$34+CH379*$C$35)*EXP(-$C$14*$C$30)),CG162*$C$23,(CH378*$C$34+CH379*$C$35)*EXP(-$C$14*$C$30)),"")</f>
        <v/>
      </c>
      <c r="CH378" s="65">
        <f>IF(CH$341&gt;=$E378,IF(CH162*$C$23&gt;MAX($C$22,(CI271*$C$34+CI272*$C$35)*EXP(-$C$12*$C$30)+(CI378*$C$34+CI379*$C$35)*EXP(-$C$14*$C$30)),CH162*$C$23,(CI378*$C$34+CI379*$C$35)*EXP(-$C$14*$C$30)),"")</f>
        <v/>
      </c>
      <c r="CI378" s="65">
        <f>IF(CI$341&gt;=$E378,IF(CI162*$C$23&gt;MAX($C$22,(CJ271*$C$34+CJ272*$C$35)*EXP(-$C$12*$C$30)+(CJ378*$C$34+CJ379*$C$35)*EXP(-$C$14*$C$30)),CI162*$C$23,(CJ378*$C$34+CJ379*$C$35)*EXP(-$C$14*$C$30)),"")</f>
        <v/>
      </c>
      <c r="CJ378" s="65">
        <f>IF(CJ$341&gt;=$E378,IF(CJ162*$C$23&gt;MAX($C$22,(CK271*$C$34+CK272*$C$35)*EXP(-$C$12*$C$30)+(CK378*$C$34+CK379*$C$35)*EXP(-$C$14*$C$30)),CJ162*$C$23,(CK378*$C$34+CK379*$C$35)*EXP(-$C$14*$C$30)),"")</f>
        <v/>
      </c>
      <c r="CK378" s="65">
        <f>IF(CK$341&gt;=$E378,IF(CK162*$C$23&gt;MAX($C$22,(CL271*$C$34+CL272*$C$35)*EXP(-$C$12*$C$30)+(CL378*$C$34+CL379*$C$35)*EXP(-$C$14*$C$30)),CK162*$C$23,(CL378*$C$34+CL379*$C$35)*EXP(-$C$14*$C$30)),"")</f>
        <v/>
      </c>
      <c r="CL378" s="65">
        <f>IF(CL$341&gt;=$E378,IF(CL162*$C$23&gt;MAX($C$22,(CM271*$C$34+CM272*$C$35)*EXP(-$C$12*$C$30)+(CM378*$C$34+CM379*$C$35)*EXP(-$C$14*$C$30)),CL162*$C$23,(CM378*$C$34+CM379*$C$35)*EXP(-$C$14*$C$30)),"")</f>
        <v/>
      </c>
      <c r="CM378" s="65">
        <f>IF(CM$341&gt;=$E378,IF(CM162*$C$23&gt;MAX($C$22,(CN271*$C$34+CN272*$C$35)*EXP(-$C$12*$C$30)+(CN378*$C$34+CN379*$C$35)*EXP(-$C$14*$C$30)),CM162*$C$23,(CN378*$C$34+CN379*$C$35)*EXP(-$C$14*$C$30)),"")</f>
        <v/>
      </c>
      <c r="CN378" s="65">
        <f>IF(CN$341&gt;=$E378,IF(CN162*$C$23&gt;MAX($C$22,(CO271*$C$34+CO272*$C$35)*EXP(-$C$12*$C$30)+(CO378*$C$34+CO379*$C$35)*EXP(-$C$14*$C$30)),CN162*$C$23,(CO378*$C$34+CO379*$C$35)*EXP(-$C$14*$C$30)),"")</f>
        <v/>
      </c>
      <c r="CO378" s="65">
        <f>IF(CO$341&gt;=$E378,IF(CO162*$C$23&gt;MAX($C$22,(CP271*$C$34+CP272*$C$35)*EXP(-$C$12*$C$30)+(CP378*$C$34+CP379*$C$35)*EXP(-$C$14*$C$30)),CO162*$C$23,(CP378*$C$34+CP379*$C$35)*EXP(-$C$14*$C$30)),"")</f>
        <v/>
      </c>
      <c r="CP378" s="65">
        <f>IF(CP$341&gt;=$E378,IF(CP162*$C$23&gt;MAX($C$22,(CQ271*$C$34+CQ272*$C$35)*EXP(-$C$12*$C$30)+(CQ378*$C$34+CQ379*$C$35)*EXP(-$C$14*$C$30)),CP162*$C$23,(CQ378*$C$34+CQ379*$C$35)*EXP(-$C$14*$C$30)),"")</f>
        <v/>
      </c>
      <c r="CQ378" s="65">
        <f>IF(CQ$341&gt;=$E378,IF(CQ162*$C$23&gt;MAX($C$22,(CR271*$C$34+CR272*$C$35)*EXP(-$C$12*$C$30)+(CR378*$C$34+CR379*$C$35)*EXP(-$C$14*$C$30)),CQ162*$C$23,(CR378*$C$34+CR379*$C$35)*EXP(-$C$14*$C$30)),"")</f>
        <v/>
      </c>
      <c r="CR378" s="65">
        <f>IF(CR$341&gt;=$E378,IF(CR162*$C$23&gt;MAX($C$22,(CS271*$C$34+CS272*$C$35)*EXP(-$C$12*$C$30)+(CS378*$C$34+CS379*$C$35)*EXP(-$C$14*$C$30)),CR162*$C$23,(CS378*$C$34+CS379*$C$35)*EXP(-$C$14*$C$30)),"")</f>
        <v/>
      </c>
      <c r="CS378" s="65">
        <f>IF(CS$341&gt;=$E378,IF(CS162*$C$23&gt;MAX($C$22,(CT271*$C$34+CT272*$C$35)*EXP(-$C$12*$C$30)+(CT378*$C$34+CT379*$C$35)*EXP(-$C$14*$C$30)),CS162*$C$23,(CT378*$C$34+CT379*$C$35)*EXP(-$C$14*$C$30)),"")</f>
        <v/>
      </c>
      <c r="CT378" s="65">
        <f>IF(CT$341&gt;=$E378,IF(CT162*$C$23&gt;MAX($C$22,(CU271*$C$34+CU272*$C$35)*EXP(-$C$12*$C$30)+(CU378*$C$34+CU379*$C$35)*EXP(-$C$14*$C$30)),CT162*$C$23,(CU378*$C$34+CU379*$C$35)*EXP(-$C$14*$C$30)),"")</f>
        <v/>
      </c>
      <c r="CU378" s="65">
        <f>IF(CU$341&gt;=$E378,IF(CU162*$C$23&gt;MAX($C$22,(CV271*$C$34+CV272*$C$35)*EXP(-$C$12*$C$30)+(CV378*$C$34+CV379*$C$35)*EXP(-$C$14*$C$30)),CU162*$C$23,(CV378*$C$34+CV379*$C$35)*EXP(-$C$14*$C$30)),"")</f>
        <v/>
      </c>
      <c r="CV378" s="65">
        <f>IF(CV$341&gt;=$E378,IF(CV162*$C$23&gt;MAX($C$22,(CW271*$C$34+CW272*$C$35)*EXP(-$C$12*$C$30)+(CW378*$C$34+CW379*$C$35)*EXP(-$C$14*$C$30)),CV162*$C$23,(CW378*$C$34+CW379*$C$35)*EXP(-$C$14*$C$30)),"")</f>
        <v/>
      </c>
      <c r="CW378" s="65">
        <f>IF(CW$341&gt;=$E378,IF(CW162*$C$23&gt;MAX($C$22,(CX271*$C$34+CX272*$C$35)*EXP(-$C$12*$C$30)+(CX378*$C$34+CX379*$C$35)*EXP(-$C$14*$C$30)),CW162*$C$23,(CX378*$C$34+CX379*$C$35)*EXP(-$C$14*$C$30)),"")</f>
        <v/>
      </c>
      <c r="CX378" s="65">
        <f>IF(CX$341&gt;=$E378,IF(CX162*$C$23&gt;MAX($C$22,(CY271*$C$34+CY272*$C$35)*EXP(-$C$12*$C$30)+(CY378*$C$34+CY379*$C$35)*EXP(-$C$14*$C$30)),CX162*$C$23,(CY378*$C$34+CY379*$C$35)*EXP(-$C$14*$C$30)),"")</f>
        <v/>
      </c>
      <c r="CY378" s="65">
        <f>IF(CY$341&gt;=$E378,IF(CY162*$C$23&gt;MAX($C$22,(CZ271*$C$34+CZ272*$C$35)*EXP(-$C$12*$C$30)+(CZ378*$C$34+CZ379*$C$35)*EXP(-$C$14*$C$30)),CY162*$C$23,(CZ378*$C$34+CZ379*$C$35)*EXP(-$C$14*$C$30)),"")</f>
        <v/>
      </c>
      <c r="CZ378" s="65">
        <f>IF(CZ$341&gt;=$E378,IF(CZ162*$C$23&gt;MAX($C$22,(DA271*$C$34+DA272*$C$35)*EXP(-$C$12*$C$30)+(DA378*$C$34+DA379*$C$35)*EXP(-$C$14*$C$30)),CZ162*$C$23,(DA378*$C$34+DA379*$C$35)*EXP(-$C$14*$C$30)),"")</f>
        <v/>
      </c>
      <c r="DA378" s="65">
        <f>IF(DA$341&gt;=$E378,IF(DA162*$C$23&gt;MAX($C$22,(DB271*$C$34+DB272*$C$35)*EXP(-$C$12*$C$30)+(DB378*$C$34+DB379*$C$35)*EXP(-$C$14*$C$30)),DA162*$C$23,(DB378*$C$34+DB379*$C$35)*EXP(-$C$14*$C$30)),"")</f>
        <v/>
      </c>
      <c r="DB378" s="65">
        <f>IF(DB$341&gt;=$E378,IF(DB162*$C$23&gt;MAX($C$22,(DC271*$C$34+DC272*$C$35)*EXP(-$C$12*$C$30)+(DC378*$C$34+DC379*$C$35)*EXP(-$C$14*$C$30)),DB162*$C$23,(DC378*$C$34+DC379*$C$35)*EXP(-$C$14*$C$30)),"")</f>
        <v/>
      </c>
      <c r="DC378" s="65">
        <f>IF(DC$341&gt;=$E378,IF(DC162*$C$23&gt;$C$22,DC162*$C$23,0),"")</f>
        <v/>
      </c>
    </row>
    <row r="379" ht="12" customHeight="1">
      <c r="B379" s="12" t="n"/>
      <c r="C379" s="12" t="n"/>
      <c r="D379" s="12" t="n"/>
      <c r="E379" s="64">
        <f>E378+1</f>
        <v/>
      </c>
      <c r="G379" s="65">
        <f>IF(G$341&gt;=$E379,IF(G163*$C$23&gt;MAX($C$22,(H272*$C$34+H273*$C$35)*EXP(-$C$12*$C$30)+(H379*$C$34+H380*$C$35)*EXP(-$C$14*$C$30)),G163*$C$23,(H379*$C$34+H380*$C$35)*EXP(-$C$14*$C$30)),"")</f>
        <v/>
      </c>
      <c r="H379" s="65">
        <f>IF(H$341&gt;=$E379,IF(H163*$C$23&gt;MAX($C$22,(I272*$C$34+I273*$C$35)*EXP(-$C$12*$C$30)+(I379*$C$34+I380*$C$35)*EXP(-$C$14*$C$30)),H163*$C$23,(I379*$C$34+I380*$C$35)*EXP(-$C$14*$C$30)),"")</f>
        <v/>
      </c>
      <c r="I379" s="65">
        <f>IF(I$341&gt;=$E379,IF(I163*$C$23&gt;MAX($C$22,(J272*$C$34+J273*$C$35)*EXP(-$C$12*$C$30)+(J379*$C$34+J380*$C$35)*EXP(-$C$14*$C$30)),I163*$C$23,(J379*$C$34+J380*$C$35)*EXP(-$C$14*$C$30)),"")</f>
        <v/>
      </c>
      <c r="J379" s="65">
        <f>IF(J$341&gt;=$E379,IF(J163*$C$23&gt;MAX($C$22,(K272*$C$34+K273*$C$35)*EXP(-$C$12*$C$30)+(K379*$C$34+K380*$C$35)*EXP(-$C$14*$C$30)),J163*$C$23,(K379*$C$34+K380*$C$35)*EXP(-$C$14*$C$30)),"")</f>
        <v/>
      </c>
      <c r="K379" s="65">
        <f>IF(K$341&gt;=$E379,IF(K163*$C$23&gt;MAX($C$22,(L272*$C$34+L273*$C$35)*EXP(-$C$12*$C$30)+(L379*$C$34+L380*$C$35)*EXP(-$C$14*$C$30)),K163*$C$23,(L379*$C$34+L380*$C$35)*EXP(-$C$14*$C$30)),"")</f>
        <v/>
      </c>
      <c r="L379" s="65">
        <f>IF(L$341&gt;=$E379,IF(L163*$C$23&gt;MAX($C$22,(M272*$C$34+M273*$C$35)*EXP(-$C$12*$C$30)+(M379*$C$34+M380*$C$35)*EXP(-$C$14*$C$30)),L163*$C$23,(M379*$C$34+M380*$C$35)*EXP(-$C$14*$C$30)),"")</f>
        <v/>
      </c>
      <c r="M379" s="65">
        <f>IF(M$341&gt;=$E379,IF(M163*$C$23&gt;MAX($C$22,(N272*$C$34+N273*$C$35)*EXP(-$C$12*$C$30)+(N379*$C$34+N380*$C$35)*EXP(-$C$14*$C$30)),M163*$C$23,(N379*$C$34+N380*$C$35)*EXP(-$C$14*$C$30)),"")</f>
        <v/>
      </c>
      <c r="N379" s="65">
        <f>IF(N$341&gt;=$E379,IF(N163*$C$23&gt;MAX($C$22,(O272*$C$34+O273*$C$35)*EXP(-$C$12*$C$30)+(O379*$C$34+O380*$C$35)*EXP(-$C$14*$C$30)),N163*$C$23,(O379*$C$34+O380*$C$35)*EXP(-$C$14*$C$30)),"")</f>
        <v/>
      </c>
      <c r="O379" s="65">
        <f>IF(O$341&gt;=$E379,IF(O163*$C$23&gt;MAX($C$22,(P272*$C$34+P273*$C$35)*EXP(-$C$12*$C$30)+(P379*$C$34+P380*$C$35)*EXP(-$C$14*$C$30)),O163*$C$23,(P379*$C$34+P380*$C$35)*EXP(-$C$14*$C$30)),"")</f>
        <v/>
      </c>
      <c r="P379" s="65">
        <f>IF(P$341&gt;=$E379,IF(P163*$C$23&gt;MAX($C$22,(Q272*$C$34+Q273*$C$35)*EXP(-$C$12*$C$30)+(Q379*$C$34+Q380*$C$35)*EXP(-$C$14*$C$30)),P163*$C$23,(Q379*$C$34+Q380*$C$35)*EXP(-$C$14*$C$30)),"")</f>
        <v/>
      </c>
      <c r="Q379" s="65">
        <f>IF(Q$341&gt;=$E379,IF(Q163*$C$23&gt;MAX($C$22,(R272*$C$34+R273*$C$35)*EXP(-$C$12*$C$30)+(R379*$C$34+R380*$C$35)*EXP(-$C$14*$C$30)),Q163*$C$23,(R379*$C$34+R380*$C$35)*EXP(-$C$14*$C$30)),"")</f>
        <v/>
      </c>
      <c r="R379" s="65">
        <f>IF(R$341&gt;=$E379,IF(R163*$C$23&gt;MAX($C$22,(S272*$C$34+S273*$C$35)*EXP(-$C$12*$C$30)+(S379*$C$34+S380*$C$35)*EXP(-$C$14*$C$30)),R163*$C$23,(S379*$C$34+S380*$C$35)*EXP(-$C$14*$C$30)),"")</f>
        <v/>
      </c>
      <c r="S379" s="65">
        <f>IF(S$341&gt;=$E379,IF(S163*$C$23&gt;MAX($C$22,(T272*$C$34+T273*$C$35)*EXP(-$C$12*$C$30)+(T379*$C$34+T380*$C$35)*EXP(-$C$14*$C$30)),S163*$C$23,(T379*$C$34+T380*$C$35)*EXP(-$C$14*$C$30)),"")</f>
        <v/>
      </c>
      <c r="T379" s="65">
        <f>IF(T$341&gt;=$E379,IF(T163*$C$23&gt;MAX($C$22,(U272*$C$34+U273*$C$35)*EXP(-$C$12*$C$30)+(U379*$C$34+U380*$C$35)*EXP(-$C$14*$C$30)),T163*$C$23,(U379*$C$34+U380*$C$35)*EXP(-$C$14*$C$30)),"")</f>
        <v/>
      </c>
      <c r="U379" s="65">
        <f>IF(U$341&gt;=$E379,IF(U163*$C$23&gt;MAX($C$22,(V272*$C$34+V273*$C$35)*EXP(-$C$12*$C$30)+(V379*$C$34+V380*$C$35)*EXP(-$C$14*$C$30)),U163*$C$23,(V379*$C$34+V380*$C$35)*EXP(-$C$14*$C$30)),"")</f>
        <v/>
      </c>
      <c r="V379" s="65">
        <f>IF(V$341&gt;=$E379,IF(V163*$C$23&gt;MAX($C$22,(W272*$C$34+W273*$C$35)*EXP(-$C$12*$C$30)+(W379*$C$34+W380*$C$35)*EXP(-$C$14*$C$30)),V163*$C$23,(W379*$C$34+W380*$C$35)*EXP(-$C$14*$C$30)),"")</f>
        <v/>
      </c>
      <c r="W379" s="65">
        <f>IF(W$341&gt;=$E379,IF(W163*$C$23&gt;MAX($C$22,(X272*$C$34+X273*$C$35)*EXP(-$C$12*$C$30)+(X379*$C$34+X380*$C$35)*EXP(-$C$14*$C$30)),W163*$C$23,(X379*$C$34+X380*$C$35)*EXP(-$C$14*$C$30)),"")</f>
        <v/>
      </c>
      <c r="X379" s="65">
        <f>IF(X$341&gt;=$E379,IF(X163*$C$23&gt;MAX($C$22,(Y272*$C$34+Y273*$C$35)*EXP(-$C$12*$C$30)+(Y379*$C$34+Y380*$C$35)*EXP(-$C$14*$C$30)),X163*$C$23,(Y379*$C$34+Y380*$C$35)*EXP(-$C$14*$C$30)),"")</f>
        <v/>
      </c>
      <c r="Y379" s="65">
        <f>IF(Y$341&gt;=$E379,IF(Y163*$C$23&gt;MAX($C$22,(Z272*$C$34+Z273*$C$35)*EXP(-$C$12*$C$30)+(Z379*$C$34+Z380*$C$35)*EXP(-$C$14*$C$30)),Y163*$C$23,(Z379*$C$34+Z380*$C$35)*EXP(-$C$14*$C$30)),"")</f>
        <v/>
      </c>
      <c r="Z379" s="65">
        <f>IF(Z$341&gt;=$E379,IF(Z163*$C$23&gt;MAX($C$22,(AA272*$C$34+AA273*$C$35)*EXP(-$C$12*$C$30)+(AA379*$C$34+AA380*$C$35)*EXP(-$C$14*$C$30)),Z163*$C$23,(AA379*$C$34+AA380*$C$35)*EXP(-$C$14*$C$30)),"")</f>
        <v/>
      </c>
      <c r="AA379" s="65">
        <f>IF(AA$341&gt;=$E379,IF(AA163*$C$23&gt;MAX($C$22,(AB272*$C$34+AB273*$C$35)*EXP(-$C$12*$C$30)+(AB379*$C$34+AB380*$C$35)*EXP(-$C$14*$C$30)),AA163*$C$23,(AB379*$C$34+AB380*$C$35)*EXP(-$C$14*$C$30)),"")</f>
        <v/>
      </c>
      <c r="AB379" s="65">
        <f>IF(AB$341&gt;=$E379,IF(AB163*$C$23&gt;MAX($C$22,(AC272*$C$34+AC273*$C$35)*EXP(-$C$12*$C$30)+(AC379*$C$34+AC380*$C$35)*EXP(-$C$14*$C$30)),AB163*$C$23,(AC379*$C$34+AC380*$C$35)*EXP(-$C$14*$C$30)),"")</f>
        <v/>
      </c>
      <c r="AC379" s="65">
        <f>IF(AC$341&gt;=$E379,IF(AC163*$C$23&gt;MAX($C$22,(AD272*$C$34+AD273*$C$35)*EXP(-$C$12*$C$30)+(AD379*$C$34+AD380*$C$35)*EXP(-$C$14*$C$30)),AC163*$C$23,(AD379*$C$34+AD380*$C$35)*EXP(-$C$14*$C$30)),"")</f>
        <v/>
      </c>
      <c r="AD379" s="65">
        <f>IF(AD$341&gt;=$E379,IF(AD163*$C$23&gt;MAX($C$22,(AE272*$C$34+AE273*$C$35)*EXP(-$C$12*$C$30)+(AE379*$C$34+AE380*$C$35)*EXP(-$C$14*$C$30)),AD163*$C$23,(AE379*$C$34+AE380*$C$35)*EXP(-$C$14*$C$30)),"")</f>
        <v/>
      </c>
      <c r="AE379" s="65">
        <f>IF(AE$341&gt;=$E379,IF(AE163*$C$23&gt;MAX($C$22,(AF272*$C$34+AF273*$C$35)*EXP(-$C$12*$C$30)+(AF379*$C$34+AF380*$C$35)*EXP(-$C$14*$C$30)),AE163*$C$23,(AF379*$C$34+AF380*$C$35)*EXP(-$C$14*$C$30)),"")</f>
        <v/>
      </c>
      <c r="AF379" s="65">
        <f>IF(AF$341&gt;=$E379,IF(AF163*$C$23&gt;MAX($C$22,(AG272*$C$34+AG273*$C$35)*EXP(-$C$12*$C$30)+(AG379*$C$34+AG380*$C$35)*EXP(-$C$14*$C$30)),AF163*$C$23,(AG379*$C$34+AG380*$C$35)*EXP(-$C$14*$C$30)),"")</f>
        <v/>
      </c>
      <c r="AG379" s="65">
        <f>IF(AG$341&gt;=$E379,IF(AG163*$C$23&gt;MAX($C$22,(AH272*$C$34+AH273*$C$35)*EXP(-$C$12*$C$30)+(AH379*$C$34+AH380*$C$35)*EXP(-$C$14*$C$30)),AG163*$C$23,(AH379*$C$34+AH380*$C$35)*EXP(-$C$14*$C$30)),"")</f>
        <v/>
      </c>
      <c r="AH379" s="65">
        <f>IF(AH$341&gt;=$E379,IF(AH163*$C$23&gt;MAX($C$22,(AI272*$C$34+AI273*$C$35)*EXP(-$C$12*$C$30)+(AI379*$C$34+AI380*$C$35)*EXP(-$C$14*$C$30)),AH163*$C$23,(AI379*$C$34+AI380*$C$35)*EXP(-$C$14*$C$30)),"")</f>
        <v/>
      </c>
      <c r="AI379" s="65">
        <f>IF(AI$341&gt;=$E379,IF(AI163*$C$23&gt;MAX($C$22,(AJ272*$C$34+AJ273*$C$35)*EXP(-$C$12*$C$30)+(AJ379*$C$34+AJ380*$C$35)*EXP(-$C$14*$C$30)),AI163*$C$23,(AJ379*$C$34+AJ380*$C$35)*EXP(-$C$14*$C$30)),"")</f>
        <v/>
      </c>
      <c r="AJ379" s="65">
        <f>IF(AJ$341&gt;=$E379,IF(AJ163*$C$23&gt;MAX($C$22,(AK272*$C$34+AK273*$C$35)*EXP(-$C$12*$C$30)+(AK379*$C$34+AK380*$C$35)*EXP(-$C$14*$C$30)),AJ163*$C$23,(AK379*$C$34+AK380*$C$35)*EXP(-$C$14*$C$30)),"")</f>
        <v/>
      </c>
      <c r="AK379" s="65">
        <f>IF(AK$341&gt;=$E379,IF(AK163*$C$23&gt;MAX($C$22,(AL272*$C$34+AL273*$C$35)*EXP(-$C$12*$C$30)+(AL379*$C$34+AL380*$C$35)*EXP(-$C$14*$C$30)),AK163*$C$23,(AL379*$C$34+AL380*$C$35)*EXP(-$C$14*$C$30)),"")</f>
        <v/>
      </c>
      <c r="AL379" s="65">
        <f>IF(AL$341&gt;=$E379,IF(AL163*$C$23&gt;MAX($C$22,(AM272*$C$34+AM273*$C$35)*EXP(-$C$12*$C$30)+(AM379*$C$34+AM380*$C$35)*EXP(-$C$14*$C$30)),AL163*$C$23,(AM379*$C$34+AM380*$C$35)*EXP(-$C$14*$C$30)),"")</f>
        <v/>
      </c>
      <c r="AM379" s="65">
        <f>IF(AM$341&gt;=$E379,IF(AM163*$C$23&gt;MAX($C$22,(AN272*$C$34+AN273*$C$35)*EXP(-$C$12*$C$30)+(AN379*$C$34+AN380*$C$35)*EXP(-$C$14*$C$30)),AM163*$C$23,(AN379*$C$34+AN380*$C$35)*EXP(-$C$14*$C$30)),"")</f>
        <v/>
      </c>
      <c r="AN379" s="65">
        <f>IF(AN$341&gt;=$E379,IF(AN163*$C$23&gt;MAX($C$22,(AO272*$C$34+AO273*$C$35)*EXP(-$C$12*$C$30)+(AO379*$C$34+AO380*$C$35)*EXP(-$C$14*$C$30)),AN163*$C$23,(AO379*$C$34+AO380*$C$35)*EXP(-$C$14*$C$30)),"")</f>
        <v/>
      </c>
      <c r="AO379" s="65">
        <f>IF(AO$341&gt;=$E379,IF(AO163*$C$23&gt;MAX($C$22,(AP272*$C$34+AP273*$C$35)*EXP(-$C$12*$C$30)+(AP379*$C$34+AP380*$C$35)*EXP(-$C$14*$C$30)),AO163*$C$23,(AP379*$C$34+AP380*$C$35)*EXP(-$C$14*$C$30)),"")</f>
        <v/>
      </c>
      <c r="AP379" s="65">
        <f>IF(AP$341&gt;=$E379,IF(AP163*$C$23&gt;MAX($C$22,(AQ272*$C$34+AQ273*$C$35)*EXP(-$C$12*$C$30)+(AQ379*$C$34+AQ380*$C$35)*EXP(-$C$14*$C$30)),AP163*$C$23,(AQ379*$C$34+AQ380*$C$35)*EXP(-$C$14*$C$30)),"")</f>
        <v/>
      </c>
      <c r="AQ379" s="65">
        <f>IF(AQ$341&gt;=$E379,IF(AQ163*$C$23&gt;MAX($C$22,(AR272*$C$34+AR273*$C$35)*EXP(-$C$12*$C$30)+(AR379*$C$34+AR380*$C$35)*EXP(-$C$14*$C$30)),AQ163*$C$23,(AR379*$C$34+AR380*$C$35)*EXP(-$C$14*$C$30)),"")</f>
        <v/>
      </c>
      <c r="AR379" s="65">
        <f>IF(AR$341&gt;=$E379,IF(AR163*$C$23&gt;MAX($C$22,(AS272*$C$34+AS273*$C$35)*EXP(-$C$12*$C$30)+(AS379*$C$34+AS380*$C$35)*EXP(-$C$14*$C$30)),AR163*$C$23,(AS379*$C$34+AS380*$C$35)*EXP(-$C$14*$C$30)),"")</f>
        <v/>
      </c>
      <c r="AS379" s="65">
        <f>IF(AS$341&gt;=$E379,IF(AS163*$C$23&gt;MAX($C$22,(AT272*$C$34+AT273*$C$35)*EXP(-$C$12*$C$30)+(AT379*$C$34+AT380*$C$35)*EXP(-$C$14*$C$30)),AS163*$C$23,(AT379*$C$34+AT380*$C$35)*EXP(-$C$14*$C$30)),"")</f>
        <v/>
      </c>
      <c r="AT379" s="65">
        <f>IF(AT$341&gt;=$E379,IF(AT163*$C$23&gt;MAX($C$22,(AU272*$C$34+AU273*$C$35)*EXP(-$C$12*$C$30)+(AU379*$C$34+AU380*$C$35)*EXP(-$C$14*$C$30)),AT163*$C$23,(AU379*$C$34+AU380*$C$35)*EXP(-$C$14*$C$30)),"")</f>
        <v/>
      </c>
      <c r="AU379" s="65">
        <f>IF(AU$341&gt;=$E379,IF(AU163*$C$23&gt;MAX($C$22,(AV272*$C$34+AV273*$C$35)*EXP(-$C$12*$C$30)+(AV379*$C$34+AV380*$C$35)*EXP(-$C$14*$C$30)),AU163*$C$23,(AV379*$C$34+AV380*$C$35)*EXP(-$C$14*$C$30)),"")</f>
        <v/>
      </c>
      <c r="AV379" s="65">
        <f>IF(AV$341&gt;=$E379,IF(AV163*$C$23&gt;MAX($C$22,(AW272*$C$34+AW273*$C$35)*EXP(-$C$12*$C$30)+(AW379*$C$34+AW380*$C$35)*EXP(-$C$14*$C$30)),AV163*$C$23,(AW379*$C$34+AW380*$C$35)*EXP(-$C$14*$C$30)),"")</f>
        <v/>
      </c>
      <c r="AW379" s="65">
        <f>IF(AW$341&gt;=$E379,IF(AW163*$C$23&gt;MAX($C$22,(AX272*$C$34+AX273*$C$35)*EXP(-$C$12*$C$30)+(AX379*$C$34+AX380*$C$35)*EXP(-$C$14*$C$30)),AW163*$C$23,(AX379*$C$34+AX380*$C$35)*EXP(-$C$14*$C$30)),"")</f>
        <v/>
      </c>
      <c r="AX379" s="65">
        <f>IF(AX$341&gt;=$E379,IF(AX163*$C$23&gt;MAX($C$22,(AY272*$C$34+AY273*$C$35)*EXP(-$C$12*$C$30)+(AY379*$C$34+AY380*$C$35)*EXP(-$C$14*$C$30)),AX163*$C$23,(AY379*$C$34+AY380*$C$35)*EXP(-$C$14*$C$30)),"")</f>
        <v/>
      </c>
      <c r="AY379" s="65">
        <f>IF(AY$341&gt;=$E379,IF(AY163*$C$23&gt;MAX($C$22,(AZ272*$C$34+AZ273*$C$35)*EXP(-$C$12*$C$30)+(AZ379*$C$34+AZ380*$C$35)*EXP(-$C$14*$C$30)),AY163*$C$23,(AZ379*$C$34+AZ380*$C$35)*EXP(-$C$14*$C$30)),"")</f>
        <v/>
      </c>
      <c r="AZ379" s="65">
        <f>IF(AZ$341&gt;=$E379,IF(AZ163*$C$23&gt;MAX($C$22,(BA272*$C$34+BA273*$C$35)*EXP(-$C$12*$C$30)+(BA379*$C$34+BA380*$C$35)*EXP(-$C$14*$C$30)),AZ163*$C$23,(BA379*$C$34+BA380*$C$35)*EXP(-$C$14*$C$30)),"")</f>
        <v/>
      </c>
      <c r="BA379" s="65">
        <f>IF(BA$341&gt;=$E379,IF(BA163*$C$23&gt;MAX($C$22,(BB272*$C$34+BB273*$C$35)*EXP(-$C$12*$C$30)+(BB379*$C$34+BB380*$C$35)*EXP(-$C$14*$C$30)),BA163*$C$23,(BB379*$C$34+BB380*$C$35)*EXP(-$C$14*$C$30)),"")</f>
        <v/>
      </c>
      <c r="BB379" s="65">
        <f>IF(BB$341&gt;=$E379,IF(BB163*$C$23&gt;MAX($C$22,(BC272*$C$34+BC273*$C$35)*EXP(-$C$12*$C$30)+(BC379*$C$34+BC380*$C$35)*EXP(-$C$14*$C$30)),BB163*$C$23,(BC379*$C$34+BC380*$C$35)*EXP(-$C$14*$C$30)),"")</f>
        <v/>
      </c>
      <c r="BC379" s="65">
        <f>IF(BC$341&gt;=$E379,IF(BC163*$C$23&gt;MAX($C$22,(BD272*$C$34+BD273*$C$35)*EXP(-$C$12*$C$30)+(BD379*$C$34+BD380*$C$35)*EXP(-$C$14*$C$30)),BC163*$C$23,(BD379*$C$34+BD380*$C$35)*EXP(-$C$14*$C$30)),"")</f>
        <v/>
      </c>
      <c r="BD379" s="65">
        <f>IF(BD$341&gt;=$E379,IF(BD163*$C$23&gt;MAX($C$22,(BE272*$C$34+BE273*$C$35)*EXP(-$C$12*$C$30)+(BE379*$C$34+BE380*$C$35)*EXP(-$C$14*$C$30)),BD163*$C$23,(BE379*$C$34+BE380*$C$35)*EXP(-$C$14*$C$30)),"")</f>
        <v/>
      </c>
      <c r="BE379" s="65">
        <f>IF(BE$341&gt;=$E379,IF(BE163*$C$23&gt;MAX($C$22,(BF272*$C$34+BF273*$C$35)*EXP(-$C$12*$C$30)+(BF379*$C$34+BF380*$C$35)*EXP(-$C$14*$C$30)),BE163*$C$23,(BF379*$C$34+BF380*$C$35)*EXP(-$C$14*$C$30)),"")</f>
        <v/>
      </c>
      <c r="BF379" s="65">
        <f>IF(BF$341&gt;=$E379,IF(BF163*$C$23&gt;MAX($C$22,(BG272*$C$34+BG273*$C$35)*EXP(-$C$12*$C$30)+(BG379*$C$34+BG380*$C$35)*EXP(-$C$14*$C$30)),BF163*$C$23,(BG379*$C$34+BG380*$C$35)*EXP(-$C$14*$C$30)),"")</f>
        <v/>
      </c>
      <c r="BG379" s="65">
        <f>IF(BG$341&gt;=$E379,IF(BG163*$C$23&gt;MAX($C$22,(BH272*$C$34+BH273*$C$35)*EXP(-$C$12*$C$30)+(BH379*$C$34+BH380*$C$35)*EXP(-$C$14*$C$30)),BG163*$C$23,(BH379*$C$34+BH380*$C$35)*EXP(-$C$14*$C$30)),"")</f>
        <v/>
      </c>
      <c r="BH379" s="65">
        <f>IF(BH$341&gt;=$E379,IF(BH163*$C$23&gt;MAX($C$22,(BI272*$C$34+BI273*$C$35)*EXP(-$C$12*$C$30)+(BI379*$C$34+BI380*$C$35)*EXP(-$C$14*$C$30)),BH163*$C$23,(BI379*$C$34+BI380*$C$35)*EXP(-$C$14*$C$30)),"")</f>
        <v/>
      </c>
      <c r="BI379" s="65">
        <f>IF(BI$341&gt;=$E379,IF(BI163*$C$23&gt;MAX($C$22,(BJ272*$C$34+BJ273*$C$35)*EXP(-$C$12*$C$30)+(BJ379*$C$34+BJ380*$C$35)*EXP(-$C$14*$C$30)),BI163*$C$23,(BJ379*$C$34+BJ380*$C$35)*EXP(-$C$14*$C$30)),"")</f>
        <v/>
      </c>
      <c r="BJ379" s="65">
        <f>IF(BJ$341&gt;=$E379,IF(BJ163*$C$23&gt;MAX($C$22,(BK272*$C$34+BK273*$C$35)*EXP(-$C$12*$C$30)+(BK379*$C$34+BK380*$C$35)*EXP(-$C$14*$C$30)),BJ163*$C$23,(BK379*$C$34+BK380*$C$35)*EXP(-$C$14*$C$30)),"")</f>
        <v/>
      </c>
      <c r="BK379" s="65">
        <f>IF(BK$341&gt;=$E379,IF(BK163*$C$23&gt;MAX($C$22,(BL272*$C$34+BL273*$C$35)*EXP(-$C$12*$C$30)+(BL379*$C$34+BL380*$C$35)*EXP(-$C$14*$C$30)),BK163*$C$23,(BL379*$C$34+BL380*$C$35)*EXP(-$C$14*$C$30)),"")</f>
        <v/>
      </c>
      <c r="BL379" s="65">
        <f>IF(BL$341&gt;=$E379,IF(BL163*$C$23&gt;MAX($C$22,(BM272*$C$34+BM273*$C$35)*EXP(-$C$12*$C$30)+(BM379*$C$34+BM380*$C$35)*EXP(-$C$14*$C$30)),BL163*$C$23,(BM379*$C$34+BM380*$C$35)*EXP(-$C$14*$C$30)),"")</f>
        <v/>
      </c>
      <c r="BM379" s="65">
        <f>IF(BM$341&gt;=$E379,IF(BM163*$C$23&gt;MAX($C$22,(BN272*$C$34+BN273*$C$35)*EXP(-$C$12*$C$30)+(BN379*$C$34+BN380*$C$35)*EXP(-$C$14*$C$30)),BM163*$C$23,(BN379*$C$34+BN380*$C$35)*EXP(-$C$14*$C$30)),"")</f>
        <v/>
      </c>
      <c r="BN379" s="65">
        <f>IF(BN$341&gt;=$E379,IF(BN163*$C$23&gt;MAX($C$22,(BO272*$C$34+BO273*$C$35)*EXP(-$C$12*$C$30)+(BO379*$C$34+BO380*$C$35)*EXP(-$C$14*$C$30)),BN163*$C$23,(BO379*$C$34+BO380*$C$35)*EXP(-$C$14*$C$30)),"")</f>
        <v/>
      </c>
      <c r="BO379" s="65">
        <f>IF(BO$341&gt;=$E379,IF(BO163*$C$23&gt;MAX($C$22,(BP272*$C$34+BP273*$C$35)*EXP(-$C$12*$C$30)+(BP379*$C$34+BP380*$C$35)*EXP(-$C$14*$C$30)),BO163*$C$23,(BP379*$C$34+BP380*$C$35)*EXP(-$C$14*$C$30)),"")</f>
        <v/>
      </c>
      <c r="BP379" s="65">
        <f>IF(BP$341&gt;=$E379,IF(BP163*$C$23&gt;MAX($C$22,(BQ272*$C$34+BQ273*$C$35)*EXP(-$C$12*$C$30)+(BQ379*$C$34+BQ380*$C$35)*EXP(-$C$14*$C$30)),BP163*$C$23,(BQ379*$C$34+BQ380*$C$35)*EXP(-$C$14*$C$30)),"")</f>
        <v/>
      </c>
      <c r="BQ379" s="65">
        <f>IF(BQ$341&gt;=$E379,IF(BQ163*$C$23&gt;MAX($C$22,(BR272*$C$34+BR273*$C$35)*EXP(-$C$12*$C$30)+(BR379*$C$34+BR380*$C$35)*EXP(-$C$14*$C$30)),BQ163*$C$23,(BR379*$C$34+BR380*$C$35)*EXP(-$C$14*$C$30)),"")</f>
        <v/>
      </c>
      <c r="BR379" s="65">
        <f>IF(BR$341&gt;=$E379,IF(BR163*$C$23&gt;MAX($C$22,(BS272*$C$34+BS273*$C$35)*EXP(-$C$12*$C$30)+(BS379*$C$34+BS380*$C$35)*EXP(-$C$14*$C$30)),BR163*$C$23,(BS379*$C$34+BS380*$C$35)*EXP(-$C$14*$C$30)),"")</f>
        <v/>
      </c>
      <c r="BS379" s="65">
        <f>IF(BS$341&gt;=$E379,IF(BS163*$C$23&gt;MAX($C$22,(BT272*$C$34+BT273*$C$35)*EXP(-$C$12*$C$30)+(BT379*$C$34+BT380*$C$35)*EXP(-$C$14*$C$30)),BS163*$C$23,(BT379*$C$34+BT380*$C$35)*EXP(-$C$14*$C$30)),"")</f>
        <v/>
      </c>
      <c r="BT379" s="65">
        <f>IF(BT$341&gt;=$E379,IF(BT163*$C$23&gt;MAX($C$22,(BU272*$C$34+BU273*$C$35)*EXP(-$C$12*$C$30)+(BU379*$C$34+BU380*$C$35)*EXP(-$C$14*$C$30)),BT163*$C$23,(BU379*$C$34+BU380*$C$35)*EXP(-$C$14*$C$30)),"")</f>
        <v/>
      </c>
      <c r="BU379" s="65">
        <f>IF(BU$341&gt;=$E379,IF(BU163*$C$23&gt;MAX($C$22,(BV272*$C$34+BV273*$C$35)*EXP(-$C$12*$C$30)+(BV379*$C$34+BV380*$C$35)*EXP(-$C$14*$C$30)),BU163*$C$23,(BV379*$C$34+BV380*$C$35)*EXP(-$C$14*$C$30)),"")</f>
        <v/>
      </c>
      <c r="BV379" s="65">
        <f>IF(BV$341&gt;=$E379,IF(BV163*$C$23&gt;MAX($C$22,(BW272*$C$34+BW273*$C$35)*EXP(-$C$12*$C$30)+(BW379*$C$34+BW380*$C$35)*EXP(-$C$14*$C$30)),BV163*$C$23,(BW379*$C$34+BW380*$C$35)*EXP(-$C$14*$C$30)),"")</f>
        <v/>
      </c>
      <c r="BW379" s="65">
        <f>IF(BW$341&gt;=$E379,IF(BW163*$C$23&gt;MAX($C$22,(BX272*$C$34+BX273*$C$35)*EXP(-$C$12*$C$30)+(BX379*$C$34+BX380*$C$35)*EXP(-$C$14*$C$30)),BW163*$C$23,(BX379*$C$34+BX380*$C$35)*EXP(-$C$14*$C$30)),"")</f>
        <v/>
      </c>
      <c r="BX379" s="65">
        <f>IF(BX$341&gt;=$E379,IF(BX163*$C$23&gt;MAX($C$22,(BY272*$C$34+BY273*$C$35)*EXP(-$C$12*$C$30)+(BY379*$C$34+BY380*$C$35)*EXP(-$C$14*$C$30)),BX163*$C$23,(BY379*$C$34+BY380*$C$35)*EXP(-$C$14*$C$30)),"")</f>
        <v/>
      </c>
      <c r="BY379" s="65">
        <f>IF(BY$341&gt;=$E379,IF(BY163*$C$23&gt;MAX($C$22,(BZ272*$C$34+BZ273*$C$35)*EXP(-$C$12*$C$30)+(BZ379*$C$34+BZ380*$C$35)*EXP(-$C$14*$C$30)),BY163*$C$23,(BZ379*$C$34+BZ380*$C$35)*EXP(-$C$14*$C$30)),"")</f>
        <v/>
      </c>
      <c r="BZ379" s="65">
        <f>IF(BZ$341&gt;=$E379,IF(BZ163*$C$23&gt;MAX($C$22,(CA272*$C$34+CA273*$C$35)*EXP(-$C$12*$C$30)+(CA379*$C$34+CA380*$C$35)*EXP(-$C$14*$C$30)),BZ163*$C$23,(CA379*$C$34+CA380*$C$35)*EXP(-$C$14*$C$30)),"")</f>
        <v/>
      </c>
      <c r="CA379" s="65">
        <f>IF(CA$341&gt;=$E379,IF(CA163*$C$23&gt;MAX($C$22,(CB272*$C$34+CB273*$C$35)*EXP(-$C$12*$C$30)+(CB379*$C$34+CB380*$C$35)*EXP(-$C$14*$C$30)),CA163*$C$23,(CB379*$C$34+CB380*$C$35)*EXP(-$C$14*$C$30)),"")</f>
        <v/>
      </c>
      <c r="CB379" s="65">
        <f>IF(CB$341&gt;=$E379,IF(CB163*$C$23&gt;MAX($C$22,(CC272*$C$34+CC273*$C$35)*EXP(-$C$12*$C$30)+(CC379*$C$34+CC380*$C$35)*EXP(-$C$14*$C$30)),CB163*$C$23,(CC379*$C$34+CC380*$C$35)*EXP(-$C$14*$C$30)),"")</f>
        <v/>
      </c>
      <c r="CC379" s="65">
        <f>IF(CC$341&gt;=$E379,IF(CC163*$C$23&gt;MAX($C$22,(CD272*$C$34+CD273*$C$35)*EXP(-$C$12*$C$30)+(CD379*$C$34+CD380*$C$35)*EXP(-$C$14*$C$30)),CC163*$C$23,(CD379*$C$34+CD380*$C$35)*EXP(-$C$14*$C$30)),"")</f>
        <v/>
      </c>
      <c r="CD379" s="65">
        <f>IF(CD$341&gt;=$E379,IF(CD163*$C$23&gt;MAX($C$22,(CE272*$C$34+CE273*$C$35)*EXP(-$C$12*$C$30)+(CE379*$C$34+CE380*$C$35)*EXP(-$C$14*$C$30)),CD163*$C$23,(CE379*$C$34+CE380*$C$35)*EXP(-$C$14*$C$30)),"")</f>
        <v/>
      </c>
      <c r="CE379" s="65">
        <f>IF(CE$341&gt;=$E379,IF(CE163*$C$23&gt;MAX($C$22,(CF272*$C$34+CF273*$C$35)*EXP(-$C$12*$C$30)+(CF379*$C$34+CF380*$C$35)*EXP(-$C$14*$C$30)),CE163*$C$23,(CF379*$C$34+CF380*$C$35)*EXP(-$C$14*$C$30)),"")</f>
        <v/>
      </c>
      <c r="CF379" s="65">
        <f>IF(CF$341&gt;=$E379,IF(CF163*$C$23&gt;MAX($C$22,(CG272*$C$34+CG273*$C$35)*EXP(-$C$12*$C$30)+(CG379*$C$34+CG380*$C$35)*EXP(-$C$14*$C$30)),CF163*$C$23,(CG379*$C$34+CG380*$C$35)*EXP(-$C$14*$C$30)),"")</f>
        <v/>
      </c>
      <c r="CG379" s="65">
        <f>IF(CG$341&gt;=$E379,IF(CG163*$C$23&gt;MAX($C$22,(CH272*$C$34+CH273*$C$35)*EXP(-$C$12*$C$30)+(CH379*$C$34+CH380*$C$35)*EXP(-$C$14*$C$30)),CG163*$C$23,(CH379*$C$34+CH380*$C$35)*EXP(-$C$14*$C$30)),"")</f>
        <v/>
      </c>
      <c r="CH379" s="65">
        <f>IF(CH$341&gt;=$E379,IF(CH163*$C$23&gt;MAX($C$22,(CI272*$C$34+CI273*$C$35)*EXP(-$C$12*$C$30)+(CI379*$C$34+CI380*$C$35)*EXP(-$C$14*$C$30)),CH163*$C$23,(CI379*$C$34+CI380*$C$35)*EXP(-$C$14*$C$30)),"")</f>
        <v/>
      </c>
      <c r="CI379" s="65">
        <f>IF(CI$341&gt;=$E379,IF(CI163*$C$23&gt;MAX($C$22,(CJ272*$C$34+CJ273*$C$35)*EXP(-$C$12*$C$30)+(CJ379*$C$34+CJ380*$C$35)*EXP(-$C$14*$C$30)),CI163*$C$23,(CJ379*$C$34+CJ380*$C$35)*EXP(-$C$14*$C$30)),"")</f>
        <v/>
      </c>
      <c r="CJ379" s="65">
        <f>IF(CJ$341&gt;=$E379,IF(CJ163*$C$23&gt;MAX($C$22,(CK272*$C$34+CK273*$C$35)*EXP(-$C$12*$C$30)+(CK379*$C$34+CK380*$C$35)*EXP(-$C$14*$C$30)),CJ163*$C$23,(CK379*$C$34+CK380*$C$35)*EXP(-$C$14*$C$30)),"")</f>
        <v/>
      </c>
      <c r="CK379" s="65">
        <f>IF(CK$341&gt;=$E379,IF(CK163*$C$23&gt;MAX($C$22,(CL272*$C$34+CL273*$C$35)*EXP(-$C$12*$C$30)+(CL379*$C$34+CL380*$C$35)*EXP(-$C$14*$C$30)),CK163*$C$23,(CL379*$C$34+CL380*$C$35)*EXP(-$C$14*$C$30)),"")</f>
        <v/>
      </c>
      <c r="CL379" s="65">
        <f>IF(CL$341&gt;=$E379,IF(CL163*$C$23&gt;MAX($C$22,(CM272*$C$34+CM273*$C$35)*EXP(-$C$12*$C$30)+(CM379*$C$34+CM380*$C$35)*EXP(-$C$14*$C$30)),CL163*$C$23,(CM379*$C$34+CM380*$C$35)*EXP(-$C$14*$C$30)),"")</f>
        <v/>
      </c>
      <c r="CM379" s="65">
        <f>IF(CM$341&gt;=$E379,IF(CM163*$C$23&gt;MAX($C$22,(CN272*$C$34+CN273*$C$35)*EXP(-$C$12*$C$30)+(CN379*$C$34+CN380*$C$35)*EXP(-$C$14*$C$30)),CM163*$C$23,(CN379*$C$34+CN380*$C$35)*EXP(-$C$14*$C$30)),"")</f>
        <v/>
      </c>
      <c r="CN379" s="65">
        <f>IF(CN$341&gt;=$E379,IF(CN163*$C$23&gt;MAX($C$22,(CO272*$C$34+CO273*$C$35)*EXP(-$C$12*$C$30)+(CO379*$C$34+CO380*$C$35)*EXP(-$C$14*$C$30)),CN163*$C$23,(CO379*$C$34+CO380*$C$35)*EXP(-$C$14*$C$30)),"")</f>
        <v/>
      </c>
      <c r="CO379" s="65">
        <f>IF(CO$341&gt;=$E379,IF(CO163*$C$23&gt;MAX($C$22,(CP272*$C$34+CP273*$C$35)*EXP(-$C$12*$C$30)+(CP379*$C$34+CP380*$C$35)*EXP(-$C$14*$C$30)),CO163*$C$23,(CP379*$C$34+CP380*$C$35)*EXP(-$C$14*$C$30)),"")</f>
        <v/>
      </c>
      <c r="CP379" s="65">
        <f>IF(CP$341&gt;=$E379,IF(CP163*$C$23&gt;MAX($C$22,(CQ272*$C$34+CQ273*$C$35)*EXP(-$C$12*$C$30)+(CQ379*$C$34+CQ380*$C$35)*EXP(-$C$14*$C$30)),CP163*$C$23,(CQ379*$C$34+CQ380*$C$35)*EXP(-$C$14*$C$30)),"")</f>
        <v/>
      </c>
      <c r="CQ379" s="65">
        <f>IF(CQ$341&gt;=$E379,IF(CQ163*$C$23&gt;MAX($C$22,(CR272*$C$34+CR273*$C$35)*EXP(-$C$12*$C$30)+(CR379*$C$34+CR380*$C$35)*EXP(-$C$14*$C$30)),CQ163*$C$23,(CR379*$C$34+CR380*$C$35)*EXP(-$C$14*$C$30)),"")</f>
        <v/>
      </c>
      <c r="CR379" s="65">
        <f>IF(CR$341&gt;=$E379,IF(CR163*$C$23&gt;MAX($C$22,(CS272*$C$34+CS273*$C$35)*EXP(-$C$12*$C$30)+(CS379*$C$34+CS380*$C$35)*EXP(-$C$14*$C$30)),CR163*$C$23,(CS379*$C$34+CS380*$C$35)*EXP(-$C$14*$C$30)),"")</f>
        <v/>
      </c>
      <c r="CS379" s="65">
        <f>IF(CS$341&gt;=$E379,IF(CS163*$C$23&gt;MAX($C$22,(CT272*$C$34+CT273*$C$35)*EXP(-$C$12*$C$30)+(CT379*$C$34+CT380*$C$35)*EXP(-$C$14*$C$30)),CS163*$C$23,(CT379*$C$34+CT380*$C$35)*EXP(-$C$14*$C$30)),"")</f>
        <v/>
      </c>
      <c r="CT379" s="65">
        <f>IF(CT$341&gt;=$E379,IF(CT163*$C$23&gt;MAX($C$22,(CU272*$C$34+CU273*$C$35)*EXP(-$C$12*$C$30)+(CU379*$C$34+CU380*$C$35)*EXP(-$C$14*$C$30)),CT163*$C$23,(CU379*$C$34+CU380*$C$35)*EXP(-$C$14*$C$30)),"")</f>
        <v/>
      </c>
      <c r="CU379" s="65">
        <f>IF(CU$341&gt;=$E379,IF(CU163*$C$23&gt;MAX($C$22,(CV272*$C$34+CV273*$C$35)*EXP(-$C$12*$C$30)+(CV379*$C$34+CV380*$C$35)*EXP(-$C$14*$C$30)),CU163*$C$23,(CV379*$C$34+CV380*$C$35)*EXP(-$C$14*$C$30)),"")</f>
        <v/>
      </c>
      <c r="CV379" s="65">
        <f>IF(CV$341&gt;=$E379,IF(CV163*$C$23&gt;MAX($C$22,(CW272*$C$34+CW273*$C$35)*EXP(-$C$12*$C$30)+(CW379*$C$34+CW380*$C$35)*EXP(-$C$14*$C$30)),CV163*$C$23,(CW379*$C$34+CW380*$C$35)*EXP(-$C$14*$C$30)),"")</f>
        <v/>
      </c>
      <c r="CW379" s="65">
        <f>IF(CW$341&gt;=$E379,IF(CW163*$C$23&gt;MAX($C$22,(CX272*$C$34+CX273*$C$35)*EXP(-$C$12*$C$30)+(CX379*$C$34+CX380*$C$35)*EXP(-$C$14*$C$30)),CW163*$C$23,(CX379*$C$34+CX380*$C$35)*EXP(-$C$14*$C$30)),"")</f>
        <v/>
      </c>
      <c r="CX379" s="65">
        <f>IF(CX$341&gt;=$E379,IF(CX163*$C$23&gt;MAX($C$22,(CY272*$C$34+CY273*$C$35)*EXP(-$C$12*$C$30)+(CY379*$C$34+CY380*$C$35)*EXP(-$C$14*$C$30)),CX163*$C$23,(CY379*$C$34+CY380*$C$35)*EXP(-$C$14*$C$30)),"")</f>
        <v/>
      </c>
      <c r="CY379" s="65">
        <f>IF(CY$341&gt;=$E379,IF(CY163*$C$23&gt;MAX($C$22,(CZ272*$C$34+CZ273*$C$35)*EXP(-$C$12*$C$30)+(CZ379*$C$34+CZ380*$C$35)*EXP(-$C$14*$C$30)),CY163*$C$23,(CZ379*$C$34+CZ380*$C$35)*EXP(-$C$14*$C$30)),"")</f>
        <v/>
      </c>
      <c r="CZ379" s="65">
        <f>IF(CZ$341&gt;=$E379,IF(CZ163*$C$23&gt;MAX($C$22,(DA272*$C$34+DA273*$C$35)*EXP(-$C$12*$C$30)+(DA379*$C$34+DA380*$C$35)*EXP(-$C$14*$C$30)),CZ163*$C$23,(DA379*$C$34+DA380*$C$35)*EXP(-$C$14*$C$30)),"")</f>
        <v/>
      </c>
      <c r="DA379" s="65">
        <f>IF(DA$341&gt;=$E379,IF(DA163*$C$23&gt;MAX($C$22,(DB272*$C$34+DB273*$C$35)*EXP(-$C$12*$C$30)+(DB379*$C$34+DB380*$C$35)*EXP(-$C$14*$C$30)),DA163*$C$23,(DB379*$C$34+DB380*$C$35)*EXP(-$C$14*$C$30)),"")</f>
        <v/>
      </c>
      <c r="DB379" s="65">
        <f>IF(DB$341&gt;=$E379,IF(DB163*$C$23&gt;MAX($C$22,(DC272*$C$34+DC273*$C$35)*EXP(-$C$12*$C$30)+(DC379*$C$34+DC380*$C$35)*EXP(-$C$14*$C$30)),DB163*$C$23,(DC379*$C$34+DC380*$C$35)*EXP(-$C$14*$C$30)),"")</f>
        <v/>
      </c>
      <c r="DC379" s="65">
        <f>IF(DC$341&gt;=$E379,IF(DC163*$C$23&gt;$C$22,DC163*$C$23,0),"")</f>
        <v/>
      </c>
    </row>
    <row r="380" ht="12" customHeight="1">
      <c r="B380" s="12" t="n"/>
      <c r="C380" s="12" t="n"/>
      <c r="D380" s="12" t="n"/>
      <c r="E380" s="64">
        <f>E379+1</f>
        <v/>
      </c>
      <c r="G380" s="65">
        <f>IF(G$341&gt;=$E380,IF(G164*$C$23&gt;MAX($C$22,(H273*$C$34+H274*$C$35)*EXP(-$C$12*$C$30)+(H380*$C$34+H381*$C$35)*EXP(-$C$14*$C$30)),G164*$C$23,(H380*$C$34+H381*$C$35)*EXP(-$C$14*$C$30)),"")</f>
        <v/>
      </c>
      <c r="H380" s="65">
        <f>IF(H$341&gt;=$E380,IF(H164*$C$23&gt;MAX($C$22,(I273*$C$34+I274*$C$35)*EXP(-$C$12*$C$30)+(I380*$C$34+I381*$C$35)*EXP(-$C$14*$C$30)),H164*$C$23,(I380*$C$34+I381*$C$35)*EXP(-$C$14*$C$30)),"")</f>
        <v/>
      </c>
      <c r="I380" s="65">
        <f>IF(I$341&gt;=$E380,IF(I164*$C$23&gt;MAX($C$22,(J273*$C$34+J274*$C$35)*EXP(-$C$12*$C$30)+(J380*$C$34+J381*$C$35)*EXP(-$C$14*$C$30)),I164*$C$23,(J380*$C$34+J381*$C$35)*EXP(-$C$14*$C$30)),"")</f>
        <v/>
      </c>
      <c r="J380" s="65">
        <f>IF(J$341&gt;=$E380,IF(J164*$C$23&gt;MAX($C$22,(K273*$C$34+K274*$C$35)*EXP(-$C$12*$C$30)+(K380*$C$34+K381*$C$35)*EXP(-$C$14*$C$30)),J164*$C$23,(K380*$C$34+K381*$C$35)*EXP(-$C$14*$C$30)),"")</f>
        <v/>
      </c>
      <c r="K380" s="65">
        <f>IF(K$341&gt;=$E380,IF(K164*$C$23&gt;MAX($C$22,(L273*$C$34+L274*$C$35)*EXP(-$C$12*$C$30)+(L380*$C$34+L381*$C$35)*EXP(-$C$14*$C$30)),K164*$C$23,(L380*$C$34+L381*$C$35)*EXP(-$C$14*$C$30)),"")</f>
        <v/>
      </c>
      <c r="L380" s="65">
        <f>IF(L$341&gt;=$E380,IF(L164*$C$23&gt;MAX($C$22,(M273*$C$34+M274*$C$35)*EXP(-$C$12*$C$30)+(M380*$C$34+M381*$C$35)*EXP(-$C$14*$C$30)),L164*$C$23,(M380*$C$34+M381*$C$35)*EXP(-$C$14*$C$30)),"")</f>
        <v/>
      </c>
      <c r="M380" s="65">
        <f>IF(M$341&gt;=$E380,IF(M164*$C$23&gt;MAX($C$22,(N273*$C$34+N274*$C$35)*EXP(-$C$12*$C$30)+(N380*$C$34+N381*$C$35)*EXP(-$C$14*$C$30)),M164*$C$23,(N380*$C$34+N381*$C$35)*EXP(-$C$14*$C$30)),"")</f>
        <v/>
      </c>
      <c r="N380" s="65">
        <f>IF(N$341&gt;=$E380,IF(N164*$C$23&gt;MAX($C$22,(O273*$C$34+O274*$C$35)*EXP(-$C$12*$C$30)+(O380*$C$34+O381*$C$35)*EXP(-$C$14*$C$30)),N164*$C$23,(O380*$C$34+O381*$C$35)*EXP(-$C$14*$C$30)),"")</f>
        <v/>
      </c>
      <c r="O380" s="65">
        <f>IF(O$341&gt;=$E380,IF(O164*$C$23&gt;MAX($C$22,(P273*$C$34+P274*$C$35)*EXP(-$C$12*$C$30)+(P380*$C$34+P381*$C$35)*EXP(-$C$14*$C$30)),O164*$C$23,(P380*$C$34+P381*$C$35)*EXP(-$C$14*$C$30)),"")</f>
        <v/>
      </c>
      <c r="P380" s="65">
        <f>IF(P$341&gt;=$E380,IF(P164*$C$23&gt;MAX($C$22,(Q273*$C$34+Q274*$C$35)*EXP(-$C$12*$C$30)+(Q380*$C$34+Q381*$C$35)*EXP(-$C$14*$C$30)),P164*$C$23,(Q380*$C$34+Q381*$C$35)*EXP(-$C$14*$C$30)),"")</f>
        <v/>
      </c>
      <c r="Q380" s="65">
        <f>IF(Q$341&gt;=$E380,IF(Q164*$C$23&gt;MAX($C$22,(R273*$C$34+R274*$C$35)*EXP(-$C$12*$C$30)+(R380*$C$34+R381*$C$35)*EXP(-$C$14*$C$30)),Q164*$C$23,(R380*$C$34+R381*$C$35)*EXP(-$C$14*$C$30)),"")</f>
        <v/>
      </c>
      <c r="R380" s="65">
        <f>IF(R$341&gt;=$E380,IF(R164*$C$23&gt;MAX($C$22,(S273*$C$34+S274*$C$35)*EXP(-$C$12*$C$30)+(S380*$C$34+S381*$C$35)*EXP(-$C$14*$C$30)),R164*$C$23,(S380*$C$34+S381*$C$35)*EXP(-$C$14*$C$30)),"")</f>
        <v/>
      </c>
      <c r="S380" s="65">
        <f>IF(S$341&gt;=$E380,IF(S164*$C$23&gt;MAX($C$22,(T273*$C$34+T274*$C$35)*EXP(-$C$12*$C$30)+(T380*$C$34+T381*$C$35)*EXP(-$C$14*$C$30)),S164*$C$23,(T380*$C$34+T381*$C$35)*EXP(-$C$14*$C$30)),"")</f>
        <v/>
      </c>
      <c r="T380" s="65">
        <f>IF(T$341&gt;=$E380,IF(T164*$C$23&gt;MAX($C$22,(U273*$C$34+U274*$C$35)*EXP(-$C$12*$C$30)+(U380*$C$34+U381*$C$35)*EXP(-$C$14*$C$30)),T164*$C$23,(U380*$C$34+U381*$C$35)*EXP(-$C$14*$C$30)),"")</f>
        <v/>
      </c>
      <c r="U380" s="65">
        <f>IF(U$341&gt;=$E380,IF(U164*$C$23&gt;MAX($C$22,(V273*$C$34+V274*$C$35)*EXP(-$C$12*$C$30)+(V380*$C$34+V381*$C$35)*EXP(-$C$14*$C$30)),U164*$C$23,(V380*$C$34+V381*$C$35)*EXP(-$C$14*$C$30)),"")</f>
        <v/>
      </c>
      <c r="V380" s="65">
        <f>IF(V$341&gt;=$E380,IF(V164*$C$23&gt;MAX($C$22,(W273*$C$34+W274*$C$35)*EXP(-$C$12*$C$30)+(W380*$C$34+W381*$C$35)*EXP(-$C$14*$C$30)),V164*$C$23,(W380*$C$34+W381*$C$35)*EXP(-$C$14*$C$30)),"")</f>
        <v/>
      </c>
      <c r="W380" s="65">
        <f>IF(W$341&gt;=$E380,IF(W164*$C$23&gt;MAX($C$22,(X273*$C$34+X274*$C$35)*EXP(-$C$12*$C$30)+(X380*$C$34+X381*$C$35)*EXP(-$C$14*$C$30)),W164*$C$23,(X380*$C$34+X381*$C$35)*EXP(-$C$14*$C$30)),"")</f>
        <v/>
      </c>
      <c r="X380" s="65">
        <f>IF(X$341&gt;=$E380,IF(X164*$C$23&gt;MAX($C$22,(Y273*$C$34+Y274*$C$35)*EXP(-$C$12*$C$30)+(Y380*$C$34+Y381*$C$35)*EXP(-$C$14*$C$30)),X164*$C$23,(Y380*$C$34+Y381*$C$35)*EXP(-$C$14*$C$30)),"")</f>
        <v/>
      </c>
      <c r="Y380" s="65">
        <f>IF(Y$341&gt;=$E380,IF(Y164*$C$23&gt;MAX($C$22,(Z273*$C$34+Z274*$C$35)*EXP(-$C$12*$C$30)+(Z380*$C$34+Z381*$C$35)*EXP(-$C$14*$C$30)),Y164*$C$23,(Z380*$C$34+Z381*$C$35)*EXP(-$C$14*$C$30)),"")</f>
        <v/>
      </c>
      <c r="Z380" s="65">
        <f>IF(Z$341&gt;=$E380,IF(Z164*$C$23&gt;MAX($C$22,(AA273*$C$34+AA274*$C$35)*EXP(-$C$12*$C$30)+(AA380*$C$34+AA381*$C$35)*EXP(-$C$14*$C$30)),Z164*$C$23,(AA380*$C$34+AA381*$C$35)*EXP(-$C$14*$C$30)),"")</f>
        <v/>
      </c>
      <c r="AA380" s="65">
        <f>IF(AA$341&gt;=$E380,IF(AA164*$C$23&gt;MAX($C$22,(AB273*$C$34+AB274*$C$35)*EXP(-$C$12*$C$30)+(AB380*$C$34+AB381*$C$35)*EXP(-$C$14*$C$30)),AA164*$C$23,(AB380*$C$34+AB381*$C$35)*EXP(-$C$14*$C$30)),"")</f>
        <v/>
      </c>
      <c r="AB380" s="65">
        <f>IF(AB$341&gt;=$E380,IF(AB164*$C$23&gt;MAX($C$22,(AC273*$C$34+AC274*$C$35)*EXP(-$C$12*$C$30)+(AC380*$C$34+AC381*$C$35)*EXP(-$C$14*$C$30)),AB164*$C$23,(AC380*$C$34+AC381*$C$35)*EXP(-$C$14*$C$30)),"")</f>
        <v/>
      </c>
      <c r="AC380" s="65">
        <f>IF(AC$341&gt;=$E380,IF(AC164*$C$23&gt;MAX($C$22,(AD273*$C$34+AD274*$C$35)*EXP(-$C$12*$C$30)+(AD380*$C$34+AD381*$C$35)*EXP(-$C$14*$C$30)),AC164*$C$23,(AD380*$C$34+AD381*$C$35)*EXP(-$C$14*$C$30)),"")</f>
        <v/>
      </c>
      <c r="AD380" s="65">
        <f>IF(AD$341&gt;=$E380,IF(AD164*$C$23&gt;MAX($C$22,(AE273*$C$34+AE274*$C$35)*EXP(-$C$12*$C$30)+(AE380*$C$34+AE381*$C$35)*EXP(-$C$14*$C$30)),AD164*$C$23,(AE380*$C$34+AE381*$C$35)*EXP(-$C$14*$C$30)),"")</f>
        <v/>
      </c>
      <c r="AE380" s="65">
        <f>IF(AE$341&gt;=$E380,IF(AE164*$C$23&gt;MAX($C$22,(AF273*$C$34+AF274*$C$35)*EXP(-$C$12*$C$30)+(AF380*$C$34+AF381*$C$35)*EXP(-$C$14*$C$30)),AE164*$C$23,(AF380*$C$34+AF381*$C$35)*EXP(-$C$14*$C$30)),"")</f>
        <v/>
      </c>
      <c r="AF380" s="65">
        <f>IF(AF$341&gt;=$E380,IF(AF164*$C$23&gt;MAX($C$22,(AG273*$C$34+AG274*$C$35)*EXP(-$C$12*$C$30)+(AG380*$C$34+AG381*$C$35)*EXP(-$C$14*$C$30)),AF164*$C$23,(AG380*$C$34+AG381*$C$35)*EXP(-$C$14*$C$30)),"")</f>
        <v/>
      </c>
      <c r="AG380" s="65">
        <f>IF(AG$341&gt;=$E380,IF(AG164*$C$23&gt;MAX($C$22,(AH273*$C$34+AH274*$C$35)*EXP(-$C$12*$C$30)+(AH380*$C$34+AH381*$C$35)*EXP(-$C$14*$C$30)),AG164*$C$23,(AH380*$C$34+AH381*$C$35)*EXP(-$C$14*$C$30)),"")</f>
        <v/>
      </c>
      <c r="AH380" s="65">
        <f>IF(AH$341&gt;=$E380,IF(AH164*$C$23&gt;MAX($C$22,(AI273*$C$34+AI274*$C$35)*EXP(-$C$12*$C$30)+(AI380*$C$34+AI381*$C$35)*EXP(-$C$14*$C$30)),AH164*$C$23,(AI380*$C$34+AI381*$C$35)*EXP(-$C$14*$C$30)),"")</f>
        <v/>
      </c>
      <c r="AI380" s="65">
        <f>IF(AI$341&gt;=$E380,IF(AI164*$C$23&gt;MAX($C$22,(AJ273*$C$34+AJ274*$C$35)*EXP(-$C$12*$C$30)+(AJ380*$C$34+AJ381*$C$35)*EXP(-$C$14*$C$30)),AI164*$C$23,(AJ380*$C$34+AJ381*$C$35)*EXP(-$C$14*$C$30)),"")</f>
        <v/>
      </c>
      <c r="AJ380" s="65">
        <f>IF(AJ$341&gt;=$E380,IF(AJ164*$C$23&gt;MAX($C$22,(AK273*$C$34+AK274*$C$35)*EXP(-$C$12*$C$30)+(AK380*$C$34+AK381*$C$35)*EXP(-$C$14*$C$30)),AJ164*$C$23,(AK380*$C$34+AK381*$C$35)*EXP(-$C$14*$C$30)),"")</f>
        <v/>
      </c>
      <c r="AK380" s="65">
        <f>IF(AK$341&gt;=$E380,IF(AK164*$C$23&gt;MAX($C$22,(AL273*$C$34+AL274*$C$35)*EXP(-$C$12*$C$30)+(AL380*$C$34+AL381*$C$35)*EXP(-$C$14*$C$30)),AK164*$C$23,(AL380*$C$34+AL381*$C$35)*EXP(-$C$14*$C$30)),"")</f>
        <v/>
      </c>
      <c r="AL380" s="65">
        <f>IF(AL$341&gt;=$E380,IF(AL164*$C$23&gt;MAX($C$22,(AM273*$C$34+AM274*$C$35)*EXP(-$C$12*$C$30)+(AM380*$C$34+AM381*$C$35)*EXP(-$C$14*$C$30)),AL164*$C$23,(AM380*$C$34+AM381*$C$35)*EXP(-$C$14*$C$30)),"")</f>
        <v/>
      </c>
      <c r="AM380" s="65">
        <f>IF(AM$341&gt;=$E380,IF(AM164*$C$23&gt;MAX($C$22,(AN273*$C$34+AN274*$C$35)*EXP(-$C$12*$C$30)+(AN380*$C$34+AN381*$C$35)*EXP(-$C$14*$C$30)),AM164*$C$23,(AN380*$C$34+AN381*$C$35)*EXP(-$C$14*$C$30)),"")</f>
        <v/>
      </c>
      <c r="AN380" s="65">
        <f>IF(AN$341&gt;=$E380,IF(AN164*$C$23&gt;MAX($C$22,(AO273*$C$34+AO274*$C$35)*EXP(-$C$12*$C$30)+(AO380*$C$34+AO381*$C$35)*EXP(-$C$14*$C$30)),AN164*$C$23,(AO380*$C$34+AO381*$C$35)*EXP(-$C$14*$C$30)),"")</f>
        <v/>
      </c>
      <c r="AO380" s="65">
        <f>IF(AO$341&gt;=$E380,IF(AO164*$C$23&gt;MAX($C$22,(AP273*$C$34+AP274*$C$35)*EXP(-$C$12*$C$30)+(AP380*$C$34+AP381*$C$35)*EXP(-$C$14*$C$30)),AO164*$C$23,(AP380*$C$34+AP381*$C$35)*EXP(-$C$14*$C$30)),"")</f>
        <v/>
      </c>
      <c r="AP380" s="65">
        <f>IF(AP$341&gt;=$E380,IF(AP164*$C$23&gt;MAX($C$22,(AQ273*$C$34+AQ274*$C$35)*EXP(-$C$12*$C$30)+(AQ380*$C$34+AQ381*$C$35)*EXP(-$C$14*$C$30)),AP164*$C$23,(AQ380*$C$34+AQ381*$C$35)*EXP(-$C$14*$C$30)),"")</f>
        <v/>
      </c>
      <c r="AQ380" s="65">
        <f>IF(AQ$341&gt;=$E380,IF(AQ164*$C$23&gt;MAX($C$22,(AR273*$C$34+AR274*$C$35)*EXP(-$C$12*$C$30)+(AR380*$C$34+AR381*$C$35)*EXP(-$C$14*$C$30)),AQ164*$C$23,(AR380*$C$34+AR381*$C$35)*EXP(-$C$14*$C$30)),"")</f>
        <v/>
      </c>
      <c r="AR380" s="65">
        <f>IF(AR$341&gt;=$E380,IF(AR164*$C$23&gt;MAX($C$22,(AS273*$C$34+AS274*$C$35)*EXP(-$C$12*$C$30)+(AS380*$C$34+AS381*$C$35)*EXP(-$C$14*$C$30)),AR164*$C$23,(AS380*$C$34+AS381*$C$35)*EXP(-$C$14*$C$30)),"")</f>
        <v/>
      </c>
      <c r="AS380" s="65">
        <f>IF(AS$341&gt;=$E380,IF(AS164*$C$23&gt;MAX($C$22,(AT273*$C$34+AT274*$C$35)*EXP(-$C$12*$C$30)+(AT380*$C$34+AT381*$C$35)*EXP(-$C$14*$C$30)),AS164*$C$23,(AT380*$C$34+AT381*$C$35)*EXP(-$C$14*$C$30)),"")</f>
        <v/>
      </c>
      <c r="AT380" s="65">
        <f>IF(AT$341&gt;=$E380,IF(AT164*$C$23&gt;MAX($C$22,(AU273*$C$34+AU274*$C$35)*EXP(-$C$12*$C$30)+(AU380*$C$34+AU381*$C$35)*EXP(-$C$14*$C$30)),AT164*$C$23,(AU380*$C$34+AU381*$C$35)*EXP(-$C$14*$C$30)),"")</f>
        <v/>
      </c>
      <c r="AU380" s="65">
        <f>IF(AU$341&gt;=$E380,IF(AU164*$C$23&gt;MAX($C$22,(AV273*$C$34+AV274*$C$35)*EXP(-$C$12*$C$30)+(AV380*$C$34+AV381*$C$35)*EXP(-$C$14*$C$30)),AU164*$C$23,(AV380*$C$34+AV381*$C$35)*EXP(-$C$14*$C$30)),"")</f>
        <v/>
      </c>
      <c r="AV380" s="65">
        <f>IF(AV$341&gt;=$E380,IF(AV164*$C$23&gt;MAX($C$22,(AW273*$C$34+AW274*$C$35)*EXP(-$C$12*$C$30)+(AW380*$C$34+AW381*$C$35)*EXP(-$C$14*$C$30)),AV164*$C$23,(AW380*$C$34+AW381*$C$35)*EXP(-$C$14*$C$30)),"")</f>
        <v/>
      </c>
      <c r="AW380" s="65">
        <f>IF(AW$341&gt;=$E380,IF(AW164*$C$23&gt;MAX($C$22,(AX273*$C$34+AX274*$C$35)*EXP(-$C$12*$C$30)+(AX380*$C$34+AX381*$C$35)*EXP(-$C$14*$C$30)),AW164*$C$23,(AX380*$C$34+AX381*$C$35)*EXP(-$C$14*$C$30)),"")</f>
        <v/>
      </c>
      <c r="AX380" s="65">
        <f>IF(AX$341&gt;=$E380,IF(AX164*$C$23&gt;MAX($C$22,(AY273*$C$34+AY274*$C$35)*EXP(-$C$12*$C$30)+(AY380*$C$34+AY381*$C$35)*EXP(-$C$14*$C$30)),AX164*$C$23,(AY380*$C$34+AY381*$C$35)*EXP(-$C$14*$C$30)),"")</f>
        <v/>
      </c>
      <c r="AY380" s="65">
        <f>IF(AY$341&gt;=$E380,IF(AY164*$C$23&gt;MAX($C$22,(AZ273*$C$34+AZ274*$C$35)*EXP(-$C$12*$C$30)+(AZ380*$C$34+AZ381*$C$35)*EXP(-$C$14*$C$30)),AY164*$C$23,(AZ380*$C$34+AZ381*$C$35)*EXP(-$C$14*$C$30)),"")</f>
        <v/>
      </c>
      <c r="AZ380" s="65">
        <f>IF(AZ$341&gt;=$E380,IF(AZ164*$C$23&gt;MAX($C$22,(BA273*$C$34+BA274*$C$35)*EXP(-$C$12*$C$30)+(BA380*$C$34+BA381*$C$35)*EXP(-$C$14*$C$30)),AZ164*$C$23,(BA380*$C$34+BA381*$C$35)*EXP(-$C$14*$C$30)),"")</f>
        <v/>
      </c>
      <c r="BA380" s="65">
        <f>IF(BA$341&gt;=$E380,IF(BA164*$C$23&gt;MAX($C$22,(BB273*$C$34+BB274*$C$35)*EXP(-$C$12*$C$30)+(BB380*$C$34+BB381*$C$35)*EXP(-$C$14*$C$30)),BA164*$C$23,(BB380*$C$34+BB381*$C$35)*EXP(-$C$14*$C$30)),"")</f>
        <v/>
      </c>
      <c r="BB380" s="65">
        <f>IF(BB$341&gt;=$E380,IF(BB164*$C$23&gt;MAX($C$22,(BC273*$C$34+BC274*$C$35)*EXP(-$C$12*$C$30)+(BC380*$C$34+BC381*$C$35)*EXP(-$C$14*$C$30)),BB164*$C$23,(BC380*$C$34+BC381*$C$35)*EXP(-$C$14*$C$30)),"")</f>
        <v/>
      </c>
      <c r="BC380" s="65">
        <f>IF(BC$341&gt;=$E380,IF(BC164*$C$23&gt;MAX($C$22,(BD273*$C$34+BD274*$C$35)*EXP(-$C$12*$C$30)+(BD380*$C$34+BD381*$C$35)*EXP(-$C$14*$C$30)),BC164*$C$23,(BD380*$C$34+BD381*$C$35)*EXP(-$C$14*$C$30)),"")</f>
        <v/>
      </c>
      <c r="BD380" s="65">
        <f>IF(BD$341&gt;=$E380,IF(BD164*$C$23&gt;MAX($C$22,(BE273*$C$34+BE274*$C$35)*EXP(-$C$12*$C$30)+(BE380*$C$34+BE381*$C$35)*EXP(-$C$14*$C$30)),BD164*$C$23,(BE380*$C$34+BE381*$C$35)*EXP(-$C$14*$C$30)),"")</f>
        <v/>
      </c>
      <c r="BE380" s="65">
        <f>IF(BE$341&gt;=$E380,IF(BE164*$C$23&gt;MAX($C$22,(BF273*$C$34+BF274*$C$35)*EXP(-$C$12*$C$30)+(BF380*$C$34+BF381*$C$35)*EXP(-$C$14*$C$30)),BE164*$C$23,(BF380*$C$34+BF381*$C$35)*EXP(-$C$14*$C$30)),"")</f>
        <v/>
      </c>
      <c r="BF380" s="65">
        <f>IF(BF$341&gt;=$E380,IF(BF164*$C$23&gt;MAX($C$22,(BG273*$C$34+BG274*$C$35)*EXP(-$C$12*$C$30)+(BG380*$C$34+BG381*$C$35)*EXP(-$C$14*$C$30)),BF164*$C$23,(BG380*$C$34+BG381*$C$35)*EXP(-$C$14*$C$30)),"")</f>
        <v/>
      </c>
      <c r="BG380" s="65">
        <f>IF(BG$341&gt;=$E380,IF(BG164*$C$23&gt;MAX($C$22,(BH273*$C$34+BH274*$C$35)*EXP(-$C$12*$C$30)+(BH380*$C$34+BH381*$C$35)*EXP(-$C$14*$C$30)),BG164*$C$23,(BH380*$C$34+BH381*$C$35)*EXP(-$C$14*$C$30)),"")</f>
        <v/>
      </c>
      <c r="BH380" s="65">
        <f>IF(BH$341&gt;=$E380,IF(BH164*$C$23&gt;MAX($C$22,(BI273*$C$34+BI274*$C$35)*EXP(-$C$12*$C$30)+(BI380*$C$34+BI381*$C$35)*EXP(-$C$14*$C$30)),BH164*$C$23,(BI380*$C$34+BI381*$C$35)*EXP(-$C$14*$C$30)),"")</f>
        <v/>
      </c>
      <c r="BI380" s="65">
        <f>IF(BI$341&gt;=$E380,IF(BI164*$C$23&gt;MAX($C$22,(BJ273*$C$34+BJ274*$C$35)*EXP(-$C$12*$C$30)+(BJ380*$C$34+BJ381*$C$35)*EXP(-$C$14*$C$30)),BI164*$C$23,(BJ380*$C$34+BJ381*$C$35)*EXP(-$C$14*$C$30)),"")</f>
        <v/>
      </c>
      <c r="BJ380" s="65">
        <f>IF(BJ$341&gt;=$E380,IF(BJ164*$C$23&gt;MAX($C$22,(BK273*$C$34+BK274*$C$35)*EXP(-$C$12*$C$30)+(BK380*$C$34+BK381*$C$35)*EXP(-$C$14*$C$30)),BJ164*$C$23,(BK380*$C$34+BK381*$C$35)*EXP(-$C$14*$C$30)),"")</f>
        <v/>
      </c>
      <c r="BK380" s="65">
        <f>IF(BK$341&gt;=$E380,IF(BK164*$C$23&gt;MAX($C$22,(BL273*$C$34+BL274*$C$35)*EXP(-$C$12*$C$30)+(BL380*$C$34+BL381*$C$35)*EXP(-$C$14*$C$30)),BK164*$C$23,(BL380*$C$34+BL381*$C$35)*EXP(-$C$14*$C$30)),"")</f>
        <v/>
      </c>
      <c r="BL380" s="65">
        <f>IF(BL$341&gt;=$E380,IF(BL164*$C$23&gt;MAX($C$22,(BM273*$C$34+BM274*$C$35)*EXP(-$C$12*$C$30)+(BM380*$C$34+BM381*$C$35)*EXP(-$C$14*$C$30)),BL164*$C$23,(BM380*$C$34+BM381*$C$35)*EXP(-$C$14*$C$30)),"")</f>
        <v/>
      </c>
      <c r="BM380" s="65">
        <f>IF(BM$341&gt;=$E380,IF(BM164*$C$23&gt;MAX($C$22,(BN273*$C$34+BN274*$C$35)*EXP(-$C$12*$C$30)+(BN380*$C$34+BN381*$C$35)*EXP(-$C$14*$C$30)),BM164*$C$23,(BN380*$C$34+BN381*$C$35)*EXP(-$C$14*$C$30)),"")</f>
        <v/>
      </c>
      <c r="BN380" s="65">
        <f>IF(BN$341&gt;=$E380,IF(BN164*$C$23&gt;MAX($C$22,(BO273*$C$34+BO274*$C$35)*EXP(-$C$12*$C$30)+(BO380*$C$34+BO381*$C$35)*EXP(-$C$14*$C$30)),BN164*$C$23,(BO380*$C$34+BO381*$C$35)*EXP(-$C$14*$C$30)),"")</f>
        <v/>
      </c>
      <c r="BO380" s="65">
        <f>IF(BO$341&gt;=$E380,IF(BO164*$C$23&gt;MAX($C$22,(BP273*$C$34+BP274*$C$35)*EXP(-$C$12*$C$30)+(BP380*$C$34+BP381*$C$35)*EXP(-$C$14*$C$30)),BO164*$C$23,(BP380*$C$34+BP381*$C$35)*EXP(-$C$14*$C$30)),"")</f>
        <v/>
      </c>
      <c r="BP380" s="65">
        <f>IF(BP$341&gt;=$E380,IF(BP164*$C$23&gt;MAX($C$22,(BQ273*$C$34+BQ274*$C$35)*EXP(-$C$12*$C$30)+(BQ380*$C$34+BQ381*$C$35)*EXP(-$C$14*$C$30)),BP164*$C$23,(BQ380*$C$34+BQ381*$C$35)*EXP(-$C$14*$C$30)),"")</f>
        <v/>
      </c>
      <c r="BQ380" s="65">
        <f>IF(BQ$341&gt;=$E380,IF(BQ164*$C$23&gt;MAX($C$22,(BR273*$C$34+BR274*$C$35)*EXP(-$C$12*$C$30)+(BR380*$C$34+BR381*$C$35)*EXP(-$C$14*$C$30)),BQ164*$C$23,(BR380*$C$34+BR381*$C$35)*EXP(-$C$14*$C$30)),"")</f>
        <v/>
      </c>
      <c r="BR380" s="65">
        <f>IF(BR$341&gt;=$E380,IF(BR164*$C$23&gt;MAX($C$22,(BS273*$C$34+BS274*$C$35)*EXP(-$C$12*$C$30)+(BS380*$C$34+BS381*$C$35)*EXP(-$C$14*$C$30)),BR164*$C$23,(BS380*$C$34+BS381*$C$35)*EXP(-$C$14*$C$30)),"")</f>
        <v/>
      </c>
      <c r="BS380" s="65">
        <f>IF(BS$341&gt;=$E380,IF(BS164*$C$23&gt;MAX($C$22,(BT273*$C$34+BT274*$C$35)*EXP(-$C$12*$C$30)+(BT380*$C$34+BT381*$C$35)*EXP(-$C$14*$C$30)),BS164*$C$23,(BT380*$C$34+BT381*$C$35)*EXP(-$C$14*$C$30)),"")</f>
        <v/>
      </c>
      <c r="BT380" s="65">
        <f>IF(BT$341&gt;=$E380,IF(BT164*$C$23&gt;MAX($C$22,(BU273*$C$34+BU274*$C$35)*EXP(-$C$12*$C$30)+(BU380*$C$34+BU381*$C$35)*EXP(-$C$14*$C$30)),BT164*$C$23,(BU380*$C$34+BU381*$C$35)*EXP(-$C$14*$C$30)),"")</f>
        <v/>
      </c>
      <c r="BU380" s="65">
        <f>IF(BU$341&gt;=$E380,IF(BU164*$C$23&gt;MAX($C$22,(BV273*$C$34+BV274*$C$35)*EXP(-$C$12*$C$30)+(BV380*$C$34+BV381*$C$35)*EXP(-$C$14*$C$30)),BU164*$C$23,(BV380*$C$34+BV381*$C$35)*EXP(-$C$14*$C$30)),"")</f>
        <v/>
      </c>
      <c r="BV380" s="65">
        <f>IF(BV$341&gt;=$E380,IF(BV164*$C$23&gt;MAX($C$22,(BW273*$C$34+BW274*$C$35)*EXP(-$C$12*$C$30)+(BW380*$C$34+BW381*$C$35)*EXP(-$C$14*$C$30)),BV164*$C$23,(BW380*$C$34+BW381*$C$35)*EXP(-$C$14*$C$30)),"")</f>
        <v/>
      </c>
      <c r="BW380" s="65">
        <f>IF(BW$341&gt;=$E380,IF(BW164*$C$23&gt;MAX($C$22,(BX273*$C$34+BX274*$C$35)*EXP(-$C$12*$C$30)+(BX380*$C$34+BX381*$C$35)*EXP(-$C$14*$C$30)),BW164*$C$23,(BX380*$C$34+BX381*$C$35)*EXP(-$C$14*$C$30)),"")</f>
        <v/>
      </c>
      <c r="BX380" s="65">
        <f>IF(BX$341&gt;=$E380,IF(BX164*$C$23&gt;MAX($C$22,(BY273*$C$34+BY274*$C$35)*EXP(-$C$12*$C$30)+(BY380*$C$34+BY381*$C$35)*EXP(-$C$14*$C$30)),BX164*$C$23,(BY380*$C$34+BY381*$C$35)*EXP(-$C$14*$C$30)),"")</f>
        <v/>
      </c>
      <c r="BY380" s="65">
        <f>IF(BY$341&gt;=$E380,IF(BY164*$C$23&gt;MAX($C$22,(BZ273*$C$34+BZ274*$C$35)*EXP(-$C$12*$C$30)+(BZ380*$C$34+BZ381*$C$35)*EXP(-$C$14*$C$30)),BY164*$C$23,(BZ380*$C$34+BZ381*$C$35)*EXP(-$C$14*$C$30)),"")</f>
        <v/>
      </c>
      <c r="BZ380" s="65">
        <f>IF(BZ$341&gt;=$E380,IF(BZ164*$C$23&gt;MAX($C$22,(CA273*$C$34+CA274*$C$35)*EXP(-$C$12*$C$30)+(CA380*$C$34+CA381*$C$35)*EXP(-$C$14*$C$30)),BZ164*$C$23,(CA380*$C$34+CA381*$C$35)*EXP(-$C$14*$C$30)),"")</f>
        <v/>
      </c>
      <c r="CA380" s="65">
        <f>IF(CA$341&gt;=$E380,IF(CA164*$C$23&gt;MAX($C$22,(CB273*$C$34+CB274*$C$35)*EXP(-$C$12*$C$30)+(CB380*$C$34+CB381*$C$35)*EXP(-$C$14*$C$30)),CA164*$C$23,(CB380*$C$34+CB381*$C$35)*EXP(-$C$14*$C$30)),"")</f>
        <v/>
      </c>
      <c r="CB380" s="65">
        <f>IF(CB$341&gt;=$E380,IF(CB164*$C$23&gt;MAX($C$22,(CC273*$C$34+CC274*$C$35)*EXP(-$C$12*$C$30)+(CC380*$C$34+CC381*$C$35)*EXP(-$C$14*$C$30)),CB164*$C$23,(CC380*$C$34+CC381*$C$35)*EXP(-$C$14*$C$30)),"")</f>
        <v/>
      </c>
      <c r="CC380" s="65">
        <f>IF(CC$341&gt;=$E380,IF(CC164*$C$23&gt;MAX($C$22,(CD273*$C$34+CD274*$C$35)*EXP(-$C$12*$C$30)+(CD380*$C$34+CD381*$C$35)*EXP(-$C$14*$C$30)),CC164*$C$23,(CD380*$C$34+CD381*$C$35)*EXP(-$C$14*$C$30)),"")</f>
        <v/>
      </c>
      <c r="CD380" s="65">
        <f>IF(CD$341&gt;=$E380,IF(CD164*$C$23&gt;MAX($C$22,(CE273*$C$34+CE274*$C$35)*EXP(-$C$12*$C$30)+(CE380*$C$34+CE381*$C$35)*EXP(-$C$14*$C$30)),CD164*$C$23,(CE380*$C$34+CE381*$C$35)*EXP(-$C$14*$C$30)),"")</f>
        <v/>
      </c>
      <c r="CE380" s="65">
        <f>IF(CE$341&gt;=$E380,IF(CE164*$C$23&gt;MAX($C$22,(CF273*$C$34+CF274*$C$35)*EXP(-$C$12*$C$30)+(CF380*$C$34+CF381*$C$35)*EXP(-$C$14*$C$30)),CE164*$C$23,(CF380*$C$34+CF381*$C$35)*EXP(-$C$14*$C$30)),"")</f>
        <v/>
      </c>
      <c r="CF380" s="65">
        <f>IF(CF$341&gt;=$E380,IF(CF164*$C$23&gt;MAX($C$22,(CG273*$C$34+CG274*$C$35)*EXP(-$C$12*$C$30)+(CG380*$C$34+CG381*$C$35)*EXP(-$C$14*$C$30)),CF164*$C$23,(CG380*$C$34+CG381*$C$35)*EXP(-$C$14*$C$30)),"")</f>
        <v/>
      </c>
      <c r="CG380" s="65">
        <f>IF(CG$341&gt;=$E380,IF(CG164*$C$23&gt;MAX($C$22,(CH273*$C$34+CH274*$C$35)*EXP(-$C$12*$C$30)+(CH380*$C$34+CH381*$C$35)*EXP(-$C$14*$C$30)),CG164*$C$23,(CH380*$C$34+CH381*$C$35)*EXP(-$C$14*$C$30)),"")</f>
        <v/>
      </c>
      <c r="CH380" s="65">
        <f>IF(CH$341&gt;=$E380,IF(CH164*$C$23&gt;MAX($C$22,(CI273*$C$34+CI274*$C$35)*EXP(-$C$12*$C$30)+(CI380*$C$34+CI381*$C$35)*EXP(-$C$14*$C$30)),CH164*$C$23,(CI380*$C$34+CI381*$C$35)*EXP(-$C$14*$C$30)),"")</f>
        <v/>
      </c>
      <c r="CI380" s="65">
        <f>IF(CI$341&gt;=$E380,IF(CI164*$C$23&gt;MAX($C$22,(CJ273*$C$34+CJ274*$C$35)*EXP(-$C$12*$C$30)+(CJ380*$C$34+CJ381*$C$35)*EXP(-$C$14*$C$30)),CI164*$C$23,(CJ380*$C$34+CJ381*$C$35)*EXP(-$C$14*$C$30)),"")</f>
        <v/>
      </c>
      <c r="CJ380" s="65">
        <f>IF(CJ$341&gt;=$E380,IF(CJ164*$C$23&gt;MAX($C$22,(CK273*$C$34+CK274*$C$35)*EXP(-$C$12*$C$30)+(CK380*$C$34+CK381*$C$35)*EXP(-$C$14*$C$30)),CJ164*$C$23,(CK380*$C$34+CK381*$C$35)*EXP(-$C$14*$C$30)),"")</f>
        <v/>
      </c>
      <c r="CK380" s="65">
        <f>IF(CK$341&gt;=$E380,IF(CK164*$C$23&gt;MAX($C$22,(CL273*$C$34+CL274*$C$35)*EXP(-$C$12*$C$30)+(CL380*$C$34+CL381*$C$35)*EXP(-$C$14*$C$30)),CK164*$C$23,(CL380*$C$34+CL381*$C$35)*EXP(-$C$14*$C$30)),"")</f>
        <v/>
      </c>
      <c r="CL380" s="65">
        <f>IF(CL$341&gt;=$E380,IF(CL164*$C$23&gt;MAX($C$22,(CM273*$C$34+CM274*$C$35)*EXP(-$C$12*$C$30)+(CM380*$C$34+CM381*$C$35)*EXP(-$C$14*$C$30)),CL164*$C$23,(CM380*$C$34+CM381*$C$35)*EXP(-$C$14*$C$30)),"")</f>
        <v/>
      </c>
      <c r="CM380" s="65">
        <f>IF(CM$341&gt;=$E380,IF(CM164*$C$23&gt;MAX($C$22,(CN273*$C$34+CN274*$C$35)*EXP(-$C$12*$C$30)+(CN380*$C$34+CN381*$C$35)*EXP(-$C$14*$C$30)),CM164*$C$23,(CN380*$C$34+CN381*$C$35)*EXP(-$C$14*$C$30)),"")</f>
        <v/>
      </c>
      <c r="CN380" s="65">
        <f>IF(CN$341&gt;=$E380,IF(CN164*$C$23&gt;MAX($C$22,(CO273*$C$34+CO274*$C$35)*EXP(-$C$12*$C$30)+(CO380*$C$34+CO381*$C$35)*EXP(-$C$14*$C$30)),CN164*$C$23,(CO380*$C$34+CO381*$C$35)*EXP(-$C$14*$C$30)),"")</f>
        <v/>
      </c>
      <c r="CO380" s="65">
        <f>IF(CO$341&gt;=$E380,IF(CO164*$C$23&gt;MAX($C$22,(CP273*$C$34+CP274*$C$35)*EXP(-$C$12*$C$30)+(CP380*$C$34+CP381*$C$35)*EXP(-$C$14*$C$30)),CO164*$C$23,(CP380*$C$34+CP381*$C$35)*EXP(-$C$14*$C$30)),"")</f>
        <v/>
      </c>
      <c r="CP380" s="65">
        <f>IF(CP$341&gt;=$E380,IF(CP164*$C$23&gt;MAX($C$22,(CQ273*$C$34+CQ274*$C$35)*EXP(-$C$12*$C$30)+(CQ380*$C$34+CQ381*$C$35)*EXP(-$C$14*$C$30)),CP164*$C$23,(CQ380*$C$34+CQ381*$C$35)*EXP(-$C$14*$C$30)),"")</f>
        <v/>
      </c>
      <c r="CQ380" s="65">
        <f>IF(CQ$341&gt;=$E380,IF(CQ164*$C$23&gt;MAX($C$22,(CR273*$C$34+CR274*$C$35)*EXP(-$C$12*$C$30)+(CR380*$C$34+CR381*$C$35)*EXP(-$C$14*$C$30)),CQ164*$C$23,(CR380*$C$34+CR381*$C$35)*EXP(-$C$14*$C$30)),"")</f>
        <v/>
      </c>
      <c r="CR380" s="65">
        <f>IF(CR$341&gt;=$E380,IF(CR164*$C$23&gt;MAX($C$22,(CS273*$C$34+CS274*$C$35)*EXP(-$C$12*$C$30)+(CS380*$C$34+CS381*$C$35)*EXP(-$C$14*$C$30)),CR164*$C$23,(CS380*$C$34+CS381*$C$35)*EXP(-$C$14*$C$30)),"")</f>
        <v/>
      </c>
      <c r="CS380" s="65">
        <f>IF(CS$341&gt;=$E380,IF(CS164*$C$23&gt;MAX($C$22,(CT273*$C$34+CT274*$C$35)*EXP(-$C$12*$C$30)+(CT380*$C$34+CT381*$C$35)*EXP(-$C$14*$C$30)),CS164*$C$23,(CT380*$C$34+CT381*$C$35)*EXP(-$C$14*$C$30)),"")</f>
        <v/>
      </c>
      <c r="CT380" s="65">
        <f>IF(CT$341&gt;=$E380,IF(CT164*$C$23&gt;MAX($C$22,(CU273*$C$34+CU274*$C$35)*EXP(-$C$12*$C$30)+(CU380*$C$34+CU381*$C$35)*EXP(-$C$14*$C$30)),CT164*$C$23,(CU380*$C$34+CU381*$C$35)*EXP(-$C$14*$C$30)),"")</f>
        <v/>
      </c>
      <c r="CU380" s="65">
        <f>IF(CU$341&gt;=$E380,IF(CU164*$C$23&gt;MAX($C$22,(CV273*$C$34+CV274*$C$35)*EXP(-$C$12*$C$30)+(CV380*$C$34+CV381*$C$35)*EXP(-$C$14*$C$30)),CU164*$C$23,(CV380*$C$34+CV381*$C$35)*EXP(-$C$14*$C$30)),"")</f>
        <v/>
      </c>
      <c r="CV380" s="65">
        <f>IF(CV$341&gt;=$E380,IF(CV164*$C$23&gt;MAX($C$22,(CW273*$C$34+CW274*$C$35)*EXP(-$C$12*$C$30)+(CW380*$C$34+CW381*$C$35)*EXP(-$C$14*$C$30)),CV164*$C$23,(CW380*$C$34+CW381*$C$35)*EXP(-$C$14*$C$30)),"")</f>
        <v/>
      </c>
      <c r="CW380" s="65">
        <f>IF(CW$341&gt;=$E380,IF(CW164*$C$23&gt;MAX($C$22,(CX273*$C$34+CX274*$C$35)*EXP(-$C$12*$C$30)+(CX380*$C$34+CX381*$C$35)*EXP(-$C$14*$C$30)),CW164*$C$23,(CX380*$C$34+CX381*$C$35)*EXP(-$C$14*$C$30)),"")</f>
        <v/>
      </c>
      <c r="CX380" s="65">
        <f>IF(CX$341&gt;=$E380,IF(CX164*$C$23&gt;MAX($C$22,(CY273*$C$34+CY274*$C$35)*EXP(-$C$12*$C$30)+(CY380*$C$34+CY381*$C$35)*EXP(-$C$14*$C$30)),CX164*$C$23,(CY380*$C$34+CY381*$C$35)*EXP(-$C$14*$C$30)),"")</f>
        <v/>
      </c>
      <c r="CY380" s="65">
        <f>IF(CY$341&gt;=$E380,IF(CY164*$C$23&gt;MAX($C$22,(CZ273*$C$34+CZ274*$C$35)*EXP(-$C$12*$C$30)+(CZ380*$C$34+CZ381*$C$35)*EXP(-$C$14*$C$30)),CY164*$C$23,(CZ380*$C$34+CZ381*$C$35)*EXP(-$C$14*$C$30)),"")</f>
        <v/>
      </c>
      <c r="CZ380" s="65">
        <f>IF(CZ$341&gt;=$E380,IF(CZ164*$C$23&gt;MAX($C$22,(DA273*$C$34+DA274*$C$35)*EXP(-$C$12*$C$30)+(DA380*$C$34+DA381*$C$35)*EXP(-$C$14*$C$30)),CZ164*$C$23,(DA380*$C$34+DA381*$C$35)*EXP(-$C$14*$C$30)),"")</f>
        <v/>
      </c>
      <c r="DA380" s="65">
        <f>IF(DA$341&gt;=$E380,IF(DA164*$C$23&gt;MAX($C$22,(DB273*$C$34+DB274*$C$35)*EXP(-$C$12*$C$30)+(DB380*$C$34+DB381*$C$35)*EXP(-$C$14*$C$30)),DA164*$C$23,(DB380*$C$34+DB381*$C$35)*EXP(-$C$14*$C$30)),"")</f>
        <v/>
      </c>
      <c r="DB380" s="65">
        <f>IF(DB$341&gt;=$E380,IF(DB164*$C$23&gt;MAX($C$22,(DC273*$C$34+DC274*$C$35)*EXP(-$C$12*$C$30)+(DC380*$C$34+DC381*$C$35)*EXP(-$C$14*$C$30)),DB164*$C$23,(DC380*$C$34+DC381*$C$35)*EXP(-$C$14*$C$30)),"")</f>
        <v/>
      </c>
      <c r="DC380" s="65">
        <f>IF(DC$341&gt;=$E380,IF(DC164*$C$23&gt;$C$22,DC164*$C$23,0),"")</f>
        <v/>
      </c>
    </row>
    <row r="381" ht="12" customHeight="1">
      <c r="B381" s="12" t="n"/>
      <c r="C381" s="12" t="n"/>
      <c r="D381" s="12" t="n"/>
      <c r="E381" s="64">
        <f>E380+1</f>
        <v/>
      </c>
      <c r="G381" s="65">
        <f>IF(G$341&gt;=$E381,IF(G165*$C$23&gt;MAX($C$22,(H274*$C$34+H275*$C$35)*EXP(-$C$12*$C$30)+(H381*$C$34+H382*$C$35)*EXP(-$C$14*$C$30)),G165*$C$23,(H381*$C$34+H382*$C$35)*EXP(-$C$14*$C$30)),"")</f>
        <v/>
      </c>
      <c r="H381" s="65">
        <f>IF(H$341&gt;=$E381,IF(H165*$C$23&gt;MAX($C$22,(I274*$C$34+I275*$C$35)*EXP(-$C$12*$C$30)+(I381*$C$34+I382*$C$35)*EXP(-$C$14*$C$30)),H165*$C$23,(I381*$C$34+I382*$C$35)*EXP(-$C$14*$C$30)),"")</f>
        <v/>
      </c>
      <c r="I381" s="65">
        <f>IF(I$341&gt;=$E381,IF(I165*$C$23&gt;MAX($C$22,(J274*$C$34+J275*$C$35)*EXP(-$C$12*$C$30)+(J381*$C$34+J382*$C$35)*EXP(-$C$14*$C$30)),I165*$C$23,(J381*$C$34+J382*$C$35)*EXP(-$C$14*$C$30)),"")</f>
        <v/>
      </c>
      <c r="J381" s="65">
        <f>IF(J$341&gt;=$E381,IF(J165*$C$23&gt;MAX($C$22,(K274*$C$34+K275*$C$35)*EXP(-$C$12*$C$30)+(K381*$C$34+K382*$C$35)*EXP(-$C$14*$C$30)),J165*$C$23,(K381*$C$34+K382*$C$35)*EXP(-$C$14*$C$30)),"")</f>
        <v/>
      </c>
      <c r="K381" s="65">
        <f>IF(K$341&gt;=$E381,IF(K165*$C$23&gt;MAX($C$22,(L274*$C$34+L275*$C$35)*EXP(-$C$12*$C$30)+(L381*$C$34+L382*$C$35)*EXP(-$C$14*$C$30)),K165*$C$23,(L381*$C$34+L382*$C$35)*EXP(-$C$14*$C$30)),"")</f>
        <v/>
      </c>
      <c r="L381" s="65">
        <f>IF(L$341&gt;=$E381,IF(L165*$C$23&gt;MAX($C$22,(M274*$C$34+M275*$C$35)*EXP(-$C$12*$C$30)+(M381*$C$34+M382*$C$35)*EXP(-$C$14*$C$30)),L165*$C$23,(M381*$C$34+M382*$C$35)*EXP(-$C$14*$C$30)),"")</f>
        <v/>
      </c>
      <c r="M381" s="65">
        <f>IF(M$341&gt;=$E381,IF(M165*$C$23&gt;MAX($C$22,(N274*$C$34+N275*$C$35)*EXP(-$C$12*$C$30)+(N381*$C$34+N382*$C$35)*EXP(-$C$14*$C$30)),M165*$C$23,(N381*$C$34+N382*$C$35)*EXP(-$C$14*$C$30)),"")</f>
        <v/>
      </c>
      <c r="N381" s="65">
        <f>IF(N$341&gt;=$E381,IF(N165*$C$23&gt;MAX($C$22,(O274*$C$34+O275*$C$35)*EXP(-$C$12*$C$30)+(O381*$C$34+O382*$C$35)*EXP(-$C$14*$C$30)),N165*$C$23,(O381*$C$34+O382*$C$35)*EXP(-$C$14*$C$30)),"")</f>
        <v/>
      </c>
      <c r="O381" s="65">
        <f>IF(O$341&gt;=$E381,IF(O165*$C$23&gt;MAX($C$22,(P274*$C$34+P275*$C$35)*EXP(-$C$12*$C$30)+(P381*$C$34+P382*$C$35)*EXP(-$C$14*$C$30)),O165*$C$23,(P381*$C$34+P382*$C$35)*EXP(-$C$14*$C$30)),"")</f>
        <v/>
      </c>
      <c r="P381" s="65">
        <f>IF(P$341&gt;=$E381,IF(P165*$C$23&gt;MAX($C$22,(Q274*$C$34+Q275*$C$35)*EXP(-$C$12*$C$30)+(Q381*$C$34+Q382*$C$35)*EXP(-$C$14*$C$30)),P165*$C$23,(Q381*$C$34+Q382*$C$35)*EXP(-$C$14*$C$30)),"")</f>
        <v/>
      </c>
      <c r="Q381" s="65">
        <f>IF(Q$341&gt;=$E381,IF(Q165*$C$23&gt;MAX($C$22,(R274*$C$34+R275*$C$35)*EXP(-$C$12*$C$30)+(R381*$C$34+R382*$C$35)*EXP(-$C$14*$C$30)),Q165*$C$23,(R381*$C$34+R382*$C$35)*EXP(-$C$14*$C$30)),"")</f>
        <v/>
      </c>
      <c r="R381" s="65">
        <f>IF(R$341&gt;=$E381,IF(R165*$C$23&gt;MAX($C$22,(S274*$C$34+S275*$C$35)*EXP(-$C$12*$C$30)+(S381*$C$34+S382*$C$35)*EXP(-$C$14*$C$30)),R165*$C$23,(S381*$C$34+S382*$C$35)*EXP(-$C$14*$C$30)),"")</f>
        <v/>
      </c>
      <c r="S381" s="65">
        <f>IF(S$341&gt;=$E381,IF(S165*$C$23&gt;MAX($C$22,(T274*$C$34+T275*$C$35)*EXP(-$C$12*$C$30)+(T381*$C$34+T382*$C$35)*EXP(-$C$14*$C$30)),S165*$C$23,(T381*$C$34+T382*$C$35)*EXP(-$C$14*$C$30)),"")</f>
        <v/>
      </c>
      <c r="T381" s="65">
        <f>IF(T$341&gt;=$E381,IF(T165*$C$23&gt;MAX($C$22,(U274*$C$34+U275*$C$35)*EXP(-$C$12*$C$30)+(U381*$C$34+U382*$C$35)*EXP(-$C$14*$C$30)),T165*$C$23,(U381*$C$34+U382*$C$35)*EXP(-$C$14*$C$30)),"")</f>
        <v/>
      </c>
      <c r="U381" s="65">
        <f>IF(U$341&gt;=$E381,IF(U165*$C$23&gt;MAX($C$22,(V274*$C$34+V275*$C$35)*EXP(-$C$12*$C$30)+(V381*$C$34+V382*$C$35)*EXP(-$C$14*$C$30)),U165*$C$23,(V381*$C$34+V382*$C$35)*EXP(-$C$14*$C$30)),"")</f>
        <v/>
      </c>
      <c r="V381" s="65">
        <f>IF(V$341&gt;=$E381,IF(V165*$C$23&gt;MAX($C$22,(W274*$C$34+W275*$C$35)*EXP(-$C$12*$C$30)+(W381*$C$34+W382*$C$35)*EXP(-$C$14*$C$30)),V165*$C$23,(W381*$C$34+W382*$C$35)*EXP(-$C$14*$C$30)),"")</f>
        <v/>
      </c>
      <c r="W381" s="65">
        <f>IF(W$341&gt;=$E381,IF(W165*$C$23&gt;MAX($C$22,(X274*$C$34+X275*$C$35)*EXP(-$C$12*$C$30)+(X381*$C$34+X382*$C$35)*EXP(-$C$14*$C$30)),W165*$C$23,(X381*$C$34+X382*$C$35)*EXP(-$C$14*$C$30)),"")</f>
        <v/>
      </c>
      <c r="X381" s="65">
        <f>IF(X$341&gt;=$E381,IF(X165*$C$23&gt;MAX($C$22,(Y274*$C$34+Y275*$C$35)*EXP(-$C$12*$C$30)+(Y381*$C$34+Y382*$C$35)*EXP(-$C$14*$C$30)),X165*$C$23,(Y381*$C$34+Y382*$C$35)*EXP(-$C$14*$C$30)),"")</f>
        <v/>
      </c>
      <c r="Y381" s="65">
        <f>IF(Y$341&gt;=$E381,IF(Y165*$C$23&gt;MAX($C$22,(Z274*$C$34+Z275*$C$35)*EXP(-$C$12*$C$30)+(Z381*$C$34+Z382*$C$35)*EXP(-$C$14*$C$30)),Y165*$C$23,(Z381*$C$34+Z382*$C$35)*EXP(-$C$14*$C$30)),"")</f>
        <v/>
      </c>
      <c r="Z381" s="65">
        <f>IF(Z$341&gt;=$E381,IF(Z165*$C$23&gt;MAX($C$22,(AA274*$C$34+AA275*$C$35)*EXP(-$C$12*$C$30)+(AA381*$C$34+AA382*$C$35)*EXP(-$C$14*$C$30)),Z165*$C$23,(AA381*$C$34+AA382*$C$35)*EXP(-$C$14*$C$30)),"")</f>
        <v/>
      </c>
      <c r="AA381" s="65">
        <f>IF(AA$341&gt;=$E381,IF(AA165*$C$23&gt;MAX($C$22,(AB274*$C$34+AB275*$C$35)*EXP(-$C$12*$C$30)+(AB381*$C$34+AB382*$C$35)*EXP(-$C$14*$C$30)),AA165*$C$23,(AB381*$C$34+AB382*$C$35)*EXP(-$C$14*$C$30)),"")</f>
        <v/>
      </c>
      <c r="AB381" s="65">
        <f>IF(AB$341&gt;=$E381,IF(AB165*$C$23&gt;MAX($C$22,(AC274*$C$34+AC275*$C$35)*EXP(-$C$12*$C$30)+(AC381*$C$34+AC382*$C$35)*EXP(-$C$14*$C$30)),AB165*$C$23,(AC381*$C$34+AC382*$C$35)*EXP(-$C$14*$C$30)),"")</f>
        <v/>
      </c>
      <c r="AC381" s="65">
        <f>IF(AC$341&gt;=$E381,IF(AC165*$C$23&gt;MAX($C$22,(AD274*$C$34+AD275*$C$35)*EXP(-$C$12*$C$30)+(AD381*$C$34+AD382*$C$35)*EXP(-$C$14*$C$30)),AC165*$C$23,(AD381*$C$34+AD382*$C$35)*EXP(-$C$14*$C$30)),"")</f>
        <v/>
      </c>
      <c r="AD381" s="65">
        <f>IF(AD$341&gt;=$E381,IF(AD165*$C$23&gt;MAX($C$22,(AE274*$C$34+AE275*$C$35)*EXP(-$C$12*$C$30)+(AE381*$C$34+AE382*$C$35)*EXP(-$C$14*$C$30)),AD165*$C$23,(AE381*$C$34+AE382*$C$35)*EXP(-$C$14*$C$30)),"")</f>
        <v/>
      </c>
      <c r="AE381" s="65">
        <f>IF(AE$341&gt;=$E381,IF(AE165*$C$23&gt;MAX($C$22,(AF274*$C$34+AF275*$C$35)*EXP(-$C$12*$C$30)+(AF381*$C$34+AF382*$C$35)*EXP(-$C$14*$C$30)),AE165*$C$23,(AF381*$C$34+AF382*$C$35)*EXP(-$C$14*$C$30)),"")</f>
        <v/>
      </c>
      <c r="AF381" s="65">
        <f>IF(AF$341&gt;=$E381,IF(AF165*$C$23&gt;MAX($C$22,(AG274*$C$34+AG275*$C$35)*EXP(-$C$12*$C$30)+(AG381*$C$34+AG382*$C$35)*EXP(-$C$14*$C$30)),AF165*$C$23,(AG381*$C$34+AG382*$C$35)*EXP(-$C$14*$C$30)),"")</f>
        <v/>
      </c>
      <c r="AG381" s="65">
        <f>IF(AG$341&gt;=$E381,IF(AG165*$C$23&gt;MAX($C$22,(AH274*$C$34+AH275*$C$35)*EXP(-$C$12*$C$30)+(AH381*$C$34+AH382*$C$35)*EXP(-$C$14*$C$30)),AG165*$C$23,(AH381*$C$34+AH382*$C$35)*EXP(-$C$14*$C$30)),"")</f>
        <v/>
      </c>
      <c r="AH381" s="65">
        <f>IF(AH$341&gt;=$E381,IF(AH165*$C$23&gt;MAX($C$22,(AI274*$C$34+AI275*$C$35)*EXP(-$C$12*$C$30)+(AI381*$C$34+AI382*$C$35)*EXP(-$C$14*$C$30)),AH165*$C$23,(AI381*$C$34+AI382*$C$35)*EXP(-$C$14*$C$30)),"")</f>
        <v/>
      </c>
      <c r="AI381" s="65">
        <f>IF(AI$341&gt;=$E381,IF(AI165*$C$23&gt;MAX($C$22,(AJ274*$C$34+AJ275*$C$35)*EXP(-$C$12*$C$30)+(AJ381*$C$34+AJ382*$C$35)*EXP(-$C$14*$C$30)),AI165*$C$23,(AJ381*$C$34+AJ382*$C$35)*EXP(-$C$14*$C$30)),"")</f>
        <v/>
      </c>
      <c r="AJ381" s="65">
        <f>IF(AJ$341&gt;=$E381,IF(AJ165*$C$23&gt;MAX($C$22,(AK274*$C$34+AK275*$C$35)*EXP(-$C$12*$C$30)+(AK381*$C$34+AK382*$C$35)*EXP(-$C$14*$C$30)),AJ165*$C$23,(AK381*$C$34+AK382*$C$35)*EXP(-$C$14*$C$30)),"")</f>
        <v/>
      </c>
      <c r="AK381" s="65">
        <f>IF(AK$341&gt;=$E381,IF(AK165*$C$23&gt;MAX($C$22,(AL274*$C$34+AL275*$C$35)*EXP(-$C$12*$C$30)+(AL381*$C$34+AL382*$C$35)*EXP(-$C$14*$C$30)),AK165*$C$23,(AL381*$C$34+AL382*$C$35)*EXP(-$C$14*$C$30)),"")</f>
        <v/>
      </c>
      <c r="AL381" s="65">
        <f>IF(AL$341&gt;=$E381,IF(AL165*$C$23&gt;MAX($C$22,(AM274*$C$34+AM275*$C$35)*EXP(-$C$12*$C$30)+(AM381*$C$34+AM382*$C$35)*EXP(-$C$14*$C$30)),AL165*$C$23,(AM381*$C$34+AM382*$C$35)*EXP(-$C$14*$C$30)),"")</f>
        <v/>
      </c>
      <c r="AM381" s="65">
        <f>IF(AM$341&gt;=$E381,IF(AM165*$C$23&gt;MAX($C$22,(AN274*$C$34+AN275*$C$35)*EXP(-$C$12*$C$30)+(AN381*$C$34+AN382*$C$35)*EXP(-$C$14*$C$30)),AM165*$C$23,(AN381*$C$34+AN382*$C$35)*EXP(-$C$14*$C$30)),"")</f>
        <v/>
      </c>
      <c r="AN381" s="65">
        <f>IF(AN$341&gt;=$E381,IF(AN165*$C$23&gt;MAX($C$22,(AO274*$C$34+AO275*$C$35)*EXP(-$C$12*$C$30)+(AO381*$C$34+AO382*$C$35)*EXP(-$C$14*$C$30)),AN165*$C$23,(AO381*$C$34+AO382*$C$35)*EXP(-$C$14*$C$30)),"")</f>
        <v/>
      </c>
      <c r="AO381" s="65">
        <f>IF(AO$341&gt;=$E381,IF(AO165*$C$23&gt;MAX($C$22,(AP274*$C$34+AP275*$C$35)*EXP(-$C$12*$C$30)+(AP381*$C$34+AP382*$C$35)*EXP(-$C$14*$C$30)),AO165*$C$23,(AP381*$C$34+AP382*$C$35)*EXP(-$C$14*$C$30)),"")</f>
        <v/>
      </c>
      <c r="AP381" s="65">
        <f>IF(AP$341&gt;=$E381,IF(AP165*$C$23&gt;MAX($C$22,(AQ274*$C$34+AQ275*$C$35)*EXP(-$C$12*$C$30)+(AQ381*$C$34+AQ382*$C$35)*EXP(-$C$14*$C$30)),AP165*$C$23,(AQ381*$C$34+AQ382*$C$35)*EXP(-$C$14*$C$30)),"")</f>
        <v/>
      </c>
      <c r="AQ381" s="65">
        <f>IF(AQ$341&gt;=$E381,IF(AQ165*$C$23&gt;MAX($C$22,(AR274*$C$34+AR275*$C$35)*EXP(-$C$12*$C$30)+(AR381*$C$34+AR382*$C$35)*EXP(-$C$14*$C$30)),AQ165*$C$23,(AR381*$C$34+AR382*$C$35)*EXP(-$C$14*$C$30)),"")</f>
        <v/>
      </c>
      <c r="AR381" s="65">
        <f>IF(AR$341&gt;=$E381,IF(AR165*$C$23&gt;MAX($C$22,(AS274*$C$34+AS275*$C$35)*EXP(-$C$12*$C$30)+(AS381*$C$34+AS382*$C$35)*EXP(-$C$14*$C$30)),AR165*$C$23,(AS381*$C$34+AS382*$C$35)*EXP(-$C$14*$C$30)),"")</f>
        <v/>
      </c>
      <c r="AS381" s="65">
        <f>IF(AS$341&gt;=$E381,IF(AS165*$C$23&gt;MAX($C$22,(AT274*$C$34+AT275*$C$35)*EXP(-$C$12*$C$30)+(AT381*$C$34+AT382*$C$35)*EXP(-$C$14*$C$30)),AS165*$C$23,(AT381*$C$34+AT382*$C$35)*EXP(-$C$14*$C$30)),"")</f>
        <v/>
      </c>
      <c r="AT381" s="65">
        <f>IF(AT$341&gt;=$E381,IF(AT165*$C$23&gt;MAX($C$22,(AU274*$C$34+AU275*$C$35)*EXP(-$C$12*$C$30)+(AU381*$C$34+AU382*$C$35)*EXP(-$C$14*$C$30)),AT165*$C$23,(AU381*$C$34+AU382*$C$35)*EXP(-$C$14*$C$30)),"")</f>
        <v/>
      </c>
      <c r="AU381" s="65">
        <f>IF(AU$341&gt;=$E381,IF(AU165*$C$23&gt;MAX($C$22,(AV274*$C$34+AV275*$C$35)*EXP(-$C$12*$C$30)+(AV381*$C$34+AV382*$C$35)*EXP(-$C$14*$C$30)),AU165*$C$23,(AV381*$C$34+AV382*$C$35)*EXP(-$C$14*$C$30)),"")</f>
        <v/>
      </c>
      <c r="AV381" s="65">
        <f>IF(AV$341&gt;=$E381,IF(AV165*$C$23&gt;MAX($C$22,(AW274*$C$34+AW275*$C$35)*EXP(-$C$12*$C$30)+(AW381*$C$34+AW382*$C$35)*EXP(-$C$14*$C$30)),AV165*$C$23,(AW381*$C$34+AW382*$C$35)*EXP(-$C$14*$C$30)),"")</f>
        <v/>
      </c>
      <c r="AW381" s="65">
        <f>IF(AW$341&gt;=$E381,IF(AW165*$C$23&gt;MAX($C$22,(AX274*$C$34+AX275*$C$35)*EXP(-$C$12*$C$30)+(AX381*$C$34+AX382*$C$35)*EXP(-$C$14*$C$30)),AW165*$C$23,(AX381*$C$34+AX382*$C$35)*EXP(-$C$14*$C$30)),"")</f>
        <v/>
      </c>
      <c r="AX381" s="65">
        <f>IF(AX$341&gt;=$E381,IF(AX165*$C$23&gt;MAX($C$22,(AY274*$C$34+AY275*$C$35)*EXP(-$C$12*$C$30)+(AY381*$C$34+AY382*$C$35)*EXP(-$C$14*$C$30)),AX165*$C$23,(AY381*$C$34+AY382*$C$35)*EXP(-$C$14*$C$30)),"")</f>
        <v/>
      </c>
      <c r="AY381" s="65">
        <f>IF(AY$341&gt;=$E381,IF(AY165*$C$23&gt;MAX($C$22,(AZ274*$C$34+AZ275*$C$35)*EXP(-$C$12*$C$30)+(AZ381*$C$34+AZ382*$C$35)*EXP(-$C$14*$C$30)),AY165*$C$23,(AZ381*$C$34+AZ382*$C$35)*EXP(-$C$14*$C$30)),"")</f>
        <v/>
      </c>
      <c r="AZ381" s="65">
        <f>IF(AZ$341&gt;=$E381,IF(AZ165*$C$23&gt;MAX($C$22,(BA274*$C$34+BA275*$C$35)*EXP(-$C$12*$C$30)+(BA381*$C$34+BA382*$C$35)*EXP(-$C$14*$C$30)),AZ165*$C$23,(BA381*$C$34+BA382*$C$35)*EXP(-$C$14*$C$30)),"")</f>
        <v/>
      </c>
      <c r="BA381" s="65">
        <f>IF(BA$341&gt;=$E381,IF(BA165*$C$23&gt;MAX($C$22,(BB274*$C$34+BB275*$C$35)*EXP(-$C$12*$C$30)+(BB381*$C$34+BB382*$C$35)*EXP(-$C$14*$C$30)),BA165*$C$23,(BB381*$C$34+BB382*$C$35)*EXP(-$C$14*$C$30)),"")</f>
        <v/>
      </c>
      <c r="BB381" s="65">
        <f>IF(BB$341&gt;=$E381,IF(BB165*$C$23&gt;MAX($C$22,(BC274*$C$34+BC275*$C$35)*EXP(-$C$12*$C$30)+(BC381*$C$34+BC382*$C$35)*EXP(-$C$14*$C$30)),BB165*$C$23,(BC381*$C$34+BC382*$C$35)*EXP(-$C$14*$C$30)),"")</f>
        <v/>
      </c>
      <c r="BC381" s="65">
        <f>IF(BC$341&gt;=$E381,IF(BC165*$C$23&gt;MAX($C$22,(BD274*$C$34+BD275*$C$35)*EXP(-$C$12*$C$30)+(BD381*$C$34+BD382*$C$35)*EXP(-$C$14*$C$30)),BC165*$C$23,(BD381*$C$34+BD382*$C$35)*EXP(-$C$14*$C$30)),"")</f>
        <v/>
      </c>
      <c r="BD381" s="65">
        <f>IF(BD$341&gt;=$E381,IF(BD165*$C$23&gt;MAX($C$22,(BE274*$C$34+BE275*$C$35)*EXP(-$C$12*$C$30)+(BE381*$C$34+BE382*$C$35)*EXP(-$C$14*$C$30)),BD165*$C$23,(BE381*$C$34+BE382*$C$35)*EXP(-$C$14*$C$30)),"")</f>
        <v/>
      </c>
      <c r="BE381" s="65">
        <f>IF(BE$341&gt;=$E381,IF(BE165*$C$23&gt;MAX($C$22,(BF274*$C$34+BF275*$C$35)*EXP(-$C$12*$C$30)+(BF381*$C$34+BF382*$C$35)*EXP(-$C$14*$C$30)),BE165*$C$23,(BF381*$C$34+BF382*$C$35)*EXP(-$C$14*$C$30)),"")</f>
        <v/>
      </c>
      <c r="BF381" s="65">
        <f>IF(BF$341&gt;=$E381,IF(BF165*$C$23&gt;MAX($C$22,(BG274*$C$34+BG275*$C$35)*EXP(-$C$12*$C$30)+(BG381*$C$34+BG382*$C$35)*EXP(-$C$14*$C$30)),BF165*$C$23,(BG381*$C$34+BG382*$C$35)*EXP(-$C$14*$C$30)),"")</f>
        <v/>
      </c>
      <c r="BG381" s="65">
        <f>IF(BG$341&gt;=$E381,IF(BG165*$C$23&gt;MAX($C$22,(BH274*$C$34+BH275*$C$35)*EXP(-$C$12*$C$30)+(BH381*$C$34+BH382*$C$35)*EXP(-$C$14*$C$30)),BG165*$C$23,(BH381*$C$34+BH382*$C$35)*EXP(-$C$14*$C$30)),"")</f>
        <v/>
      </c>
      <c r="BH381" s="65">
        <f>IF(BH$341&gt;=$E381,IF(BH165*$C$23&gt;MAX($C$22,(BI274*$C$34+BI275*$C$35)*EXP(-$C$12*$C$30)+(BI381*$C$34+BI382*$C$35)*EXP(-$C$14*$C$30)),BH165*$C$23,(BI381*$C$34+BI382*$C$35)*EXP(-$C$14*$C$30)),"")</f>
        <v/>
      </c>
      <c r="BI381" s="65">
        <f>IF(BI$341&gt;=$E381,IF(BI165*$C$23&gt;MAX($C$22,(BJ274*$C$34+BJ275*$C$35)*EXP(-$C$12*$C$30)+(BJ381*$C$34+BJ382*$C$35)*EXP(-$C$14*$C$30)),BI165*$C$23,(BJ381*$C$34+BJ382*$C$35)*EXP(-$C$14*$C$30)),"")</f>
        <v/>
      </c>
      <c r="BJ381" s="65">
        <f>IF(BJ$341&gt;=$E381,IF(BJ165*$C$23&gt;MAX($C$22,(BK274*$C$34+BK275*$C$35)*EXP(-$C$12*$C$30)+(BK381*$C$34+BK382*$C$35)*EXP(-$C$14*$C$30)),BJ165*$C$23,(BK381*$C$34+BK382*$C$35)*EXP(-$C$14*$C$30)),"")</f>
        <v/>
      </c>
      <c r="BK381" s="65">
        <f>IF(BK$341&gt;=$E381,IF(BK165*$C$23&gt;MAX($C$22,(BL274*$C$34+BL275*$C$35)*EXP(-$C$12*$C$30)+(BL381*$C$34+BL382*$C$35)*EXP(-$C$14*$C$30)),BK165*$C$23,(BL381*$C$34+BL382*$C$35)*EXP(-$C$14*$C$30)),"")</f>
        <v/>
      </c>
      <c r="BL381" s="65">
        <f>IF(BL$341&gt;=$E381,IF(BL165*$C$23&gt;MAX($C$22,(BM274*$C$34+BM275*$C$35)*EXP(-$C$12*$C$30)+(BM381*$C$34+BM382*$C$35)*EXP(-$C$14*$C$30)),BL165*$C$23,(BM381*$C$34+BM382*$C$35)*EXP(-$C$14*$C$30)),"")</f>
        <v/>
      </c>
      <c r="BM381" s="65">
        <f>IF(BM$341&gt;=$E381,IF(BM165*$C$23&gt;MAX($C$22,(BN274*$C$34+BN275*$C$35)*EXP(-$C$12*$C$30)+(BN381*$C$34+BN382*$C$35)*EXP(-$C$14*$C$30)),BM165*$C$23,(BN381*$C$34+BN382*$C$35)*EXP(-$C$14*$C$30)),"")</f>
        <v/>
      </c>
      <c r="BN381" s="65">
        <f>IF(BN$341&gt;=$E381,IF(BN165*$C$23&gt;MAX($C$22,(BO274*$C$34+BO275*$C$35)*EXP(-$C$12*$C$30)+(BO381*$C$34+BO382*$C$35)*EXP(-$C$14*$C$30)),BN165*$C$23,(BO381*$C$34+BO382*$C$35)*EXP(-$C$14*$C$30)),"")</f>
        <v/>
      </c>
      <c r="BO381" s="65">
        <f>IF(BO$341&gt;=$E381,IF(BO165*$C$23&gt;MAX($C$22,(BP274*$C$34+BP275*$C$35)*EXP(-$C$12*$C$30)+(BP381*$C$34+BP382*$C$35)*EXP(-$C$14*$C$30)),BO165*$C$23,(BP381*$C$34+BP382*$C$35)*EXP(-$C$14*$C$30)),"")</f>
        <v/>
      </c>
      <c r="BP381" s="65">
        <f>IF(BP$341&gt;=$E381,IF(BP165*$C$23&gt;MAX($C$22,(BQ274*$C$34+BQ275*$C$35)*EXP(-$C$12*$C$30)+(BQ381*$C$34+BQ382*$C$35)*EXP(-$C$14*$C$30)),BP165*$C$23,(BQ381*$C$34+BQ382*$C$35)*EXP(-$C$14*$C$30)),"")</f>
        <v/>
      </c>
      <c r="BQ381" s="65">
        <f>IF(BQ$341&gt;=$E381,IF(BQ165*$C$23&gt;MAX($C$22,(BR274*$C$34+BR275*$C$35)*EXP(-$C$12*$C$30)+(BR381*$C$34+BR382*$C$35)*EXP(-$C$14*$C$30)),BQ165*$C$23,(BR381*$C$34+BR382*$C$35)*EXP(-$C$14*$C$30)),"")</f>
        <v/>
      </c>
      <c r="BR381" s="65">
        <f>IF(BR$341&gt;=$E381,IF(BR165*$C$23&gt;MAX($C$22,(BS274*$C$34+BS275*$C$35)*EXP(-$C$12*$C$30)+(BS381*$C$34+BS382*$C$35)*EXP(-$C$14*$C$30)),BR165*$C$23,(BS381*$C$34+BS382*$C$35)*EXP(-$C$14*$C$30)),"")</f>
        <v/>
      </c>
      <c r="BS381" s="65">
        <f>IF(BS$341&gt;=$E381,IF(BS165*$C$23&gt;MAX($C$22,(BT274*$C$34+BT275*$C$35)*EXP(-$C$12*$C$30)+(BT381*$C$34+BT382*$C$35)*EXP(-$C$14*$C$30)),BS165*$C$23,(BT381*$C$34+BT382*$C$35)*EXP(-$C$14*$C$30)),"")</f>
        <v/>
      </c>
      <c r="BT381" s="65">
        <f>IF(BT$341&gt;=$E381,IF(BT165*$C$23&gt;MAX($C$22,(BU274*$C$34+BU275*$C$35)*EXP(-$C$12*$C$30)+(BU381*$C$34+BU382*$C$35)*EXP(-$C$14*$C$30)),BT165*$C$23,(BU381*$C$34+BU382*$C$35)*EXP(-$C$14*$C$30)),"")</f>
        <v/>
      </c>
      <c r="BU381" s="65">
        <f>IF(BU$341&gt;=$E381,IF(BU165*$C$23&gt;MAX($C$22,(BV274*$C$34+BV275*$C$35)*EXP(-$C$12*$C$30)+(BV381*$C$34+BV382*$C$35)*EXP(-$C$14*$C$30)),BU165*$C$23,(BV381*$C$34+BV382*$C$35)*EXP(-$C$14*$C$30)),"")</f>
        <v/>
      </c>
      <c r="BV381" s="65">
        <f>IF(BV$341&gt;=$E381,IF(BV165*$C$23&gt;MAX($C$22,(BW274*$C$34+BW275*$C$35)*EXP(-$C$12*$C$30)+(BW381*$C$34+BW382*$C$35)*EXP(-$C$14*$C$30)),BV165*$C$23,(BW381*$C$34+BW382*$C$35)*EXP(-$C$14*$C$30)),"")</f>
        <v/>
      </c>
      <c r="BW381" s="65">
        <f>IF(BW$341&gt;=$E381,IF(BW165*$C$23&gt;MAX($C$22,(BX274*$C$34+BX275*$C$35)*EXP(-$C$12*$C$30)+(BX381*$C$34+BX382*$C$35)*EXP(-$C$14*$C$30)),BW165*$C$23,(BX381*$C$34+BX382*$C$35)*EXP(-$C$14*$C$30)),"")</f>
        <v/>
      </c>
      <c r="BX381" s="65">
        <f>IF(BX$341&gt;=$E381,IF(BX165*$C$23&gt;MAX($C$22,(BY274*$C$34+BY275*$C$35)*EXP(-$C$12*$C$30)+(BY381*$C$34+BY382*$C$35)*EXP(-$C$14*$C$30)),BX165*$C$23,(BY381*$C$34+BY382*$C$35)*EXP(-$C$14*$C$30)),"")</f>
        <v/>
      </c>
      <c r="BY381" s="65">
        <f>IF(BY$341&gt;=$E381,IF(BY165*$C$23&gt;MAX($C$22,(BZ274*$C$34+BZ275*$C$35)*EXP(-$C$12*$C$30)+(BZ381*$C$34+BZ382*$C$35)*EXP(-$C$14*$C$30)),BY165*$C$23,(BZ381*$C$34+BZ382*$C$35)*EXP(-$C$14*$C$30)),"")</f>
        <v/>
      </c>
      <c r="BZ381" s="65">
        <f>IF(BZ$341&gt;=$E381,IF(BZ165*$C$23&gt;MAX($C$22,(CA274*$C$34+CA275*$C$35)*EXP(-$C$12*$C$30)+(CA381*$C$34+CA382*$C$35)*EXP(-$C$14*$C$30)),BZ165*$C$23,(CA381*$C$34+CA382*$C$35)*EXP(-$C$14*$C$30)),"")</f>
        <v/>
      </c>
      <c r="CA381" s="65">
        <f>IF(CA$341&gt;=$E381,IF(CA165*$C$23&gt;MAX($C$22,(CB274*$C$34+CB275*$C$35)*EXP(-$C$12*$C$30)+(CB381*$C$34+CB382*$C$35)*EXP(-$C$14*$C$30)),CA165*$C$23,(CB381*$C$34+CB382*$C$35)*EXP(-$C$14*$C$30)),"")</f>
        <v/>
      </c>
      <c r="CB381" s="65">
        <f>IF(CB$341&gt;=$E381,IF(CB165*$C$23&gt;MAX($C$22,(CC274*$C$34+CC275*$C$35)*EXP(-$C$12*$C$30)+(CC381*$C$34+CC382*$C$35)*EXP(-$C$14*$C$30)),CB165*$C$23,(CC381*$C$34+CC382*$C$35)*EXP(-$C$14*$C$30)),"")</f>
        <v/>
      </c>
      <c r="CC381" s="65">
        <f>IF(CC$341&gt;=$E381,IF(CC165*$C$23&gt;MAX($C$22,(CD274*$C$34+CD275*$C$35)*EXP(-$C$12*$C$30)+(CD381*$C$34+CD382*$C$35)*EXP(-$C$14*$C$30)),CC165*$C$23,(CD381*$C$34+CD382*$C$35)*EXP(-$C$14*$C$30)),"")</f>
        <v/>
      </c>
      <c r="CD381" s="65">
        <f>IF(CD$341&gt;=$E381,IF(CD165*$C$23&gt;MAX($C$22,(CE274*$C$34+CE275*$C$35)*EXP(-$C$12*$C$30)+(CE381*$C$34+CE382*$C$35)*EXP(-$C$14*$C$30)),CD165*$C$23,(CE381*$C$34+CE382*$C$35)*EXP(-$C$14*$C$30)),"")</f>
        <v/>
      </c>
      <c r="CE381" s="65">
        <f>IF(CE$341&gt;=$E381,IF(CE165*$C$23&gt;MAX($C$22,(CF274*$C$34+CF275*$C$35)*EXP(-$C$12*$C$30)+(CF381*$C$34+CF382*$C$35)*EXP(-$C$14*$C$30)),CE165*$C$23,(CF381*$C$34+CF382*$C$35)*EXP(-$C$14*$C$30)),"")</f>
        <v/>
      </c>
      <c r="CF381" s="65">
        <f>IF(CF$341&gt;=$E381,IF(CF165*$C$23&gt;MAX($C$22,(CG274*$C$34+CG275*$C$35)*EXP(-$C$12*$C$30)+(CG381*$C$34+CG382*$C$35)*EXP(-$C$14*$C$30)),CF165*$C$23,(CG381*$C$34+CG382*$C$35)*EXP(-$C$14*$C$30)),"")</f>
        <v/>
      </c>
      <c r="CG381" s="65">
        <f>IF(CG$341&gt;=$E381,IF(CG165*$C$23&gt;MAX($C$22,(CH274*$C$34+CH275*$C$35)*EXP(-$C$12*$C$30)+(CH381*$C$34+CH382*$C$35)*EXP(-$C$14*$C$30)),CG165*$C$23,(CH381*$C$34+CH382*$C$35)*EXP(-$C$14*$C$30)),"")</f>
        <v/>
      </c>
      <c r="CH381" s="65">
        <f>IF(CH$341&gt;=$E381,IF(CH165*$C$23&gt;MAX($C$22,(CI274*$C$34+CI275*$C$35)*EXP(-$C$12*$C$30)+(CI381*$C$34+CI382*$C$35)*EXP(-$C$14*$C$30)),CH165*$C$23,(CI381*$C$34+CI382*$C$35)*EXP(-$C$14*$C$30)),"")</f>
        <v/>
      </c>
      <c r="CI381" s="65">
        <f>IF(CI$341&gt;=$E381,IF(CI165*$C$23&gt;MAX($C$22,(CJ274*$C$34+CJ275*$C$35)*EXP(-$C$12*$C$30)+(CJ381*$C$34+CJ382*$C$35)*EXP(-$C$14*$C$30)),CI165*$C$23,(CJ381*$C$34+CJ382*$C$35)*EXP(-$C$14*$C$30)),"")</f>
        <v/>
      </c>
      <c r="CJ381" s="65">
        <f>IF(CJ$341&gt;=$E381,IF(CJ165*$C$23&gt;MAX($C$22,(CK274*$C$34+CK275*$C$35)*EXP(-$C$12*$C$30)+(CK381*$C$34+CK382*$C$35)*EXP(-$C$14*$C$30)),CJ165*$C$23,(CK381*$C$34+CK382*$C$35)*EXP(-$C$14*$C$30)),"")</f>
        <v/>
      </c>
      <c r="CK381" s="65">
        <f>IF(CK$341&gt;=$E381,IF(CK165*$C$23&gt;MAX($C$22,(CL274*$C$34+CL275*$C$35)*EXP(-$C$12*$C$30)+(CL381*$C$34+CL382*$C$35)*EXP(-$C$14*$C$30)),CK165*$C$23,(CL381*$C$34+CL382*$C$35)*EXP(-$C$14*$C$30)),"")</f>
        <v/>
      </c>
      <c r="CL381" s="65">
        <f>IF(CL$341&gt;=$E381,IF(CL165*$C$23&gt;MAX($C$22,(CM274*$C$34+CM275*$C$35)*EXP(-$C$12*$C$30)+(CM381*$C$34+CM382*$C$35)*EXP(-$C$14*$C$30)),CL165*$C$23,(CM381*$C$34+CM382*$C$35)*EXP(-$C$14*$C$30)),"")</f>
        <v/>
      </c>
      <c r="CM381" s="65">
        <f>IF(CM$341&gt;=$E381,IF(CM165*$C$23&gt;MAX($C$22,(CN274*$C$34+CN275*$C$35)*EXP(-$C$12*$C$30)+(CN381*$C$34+CN382*$C$35)*EXP(-$C$14*$C$30)),CM165*$C$23,(CN381*$C$34+CN382*$C$35)*EXP(-$C$14*$C$30)),"")</f>
        <v/>
      </c>
      <c r="CN381" s="65">
        <f>IF(CN$341&gt;=$E381,IF(CN165*$C$23&gt;MAX($C$22,(CO274*$C$34+CO275*$C$35)*EXP(-$C$12*$C$30)+(CO381*$C$34+CO382*$C$35)*EXP(-$C$14*$C$30)),CN165*$C$23,(CO381*$C$34+CO382*$C$35)*EXP(-$C$14*$C$30)),"")</f>
        <v/>
      </c>
      <c r="CO381" s="65">
        <f>IF(CO$341&gt;=$E381,IF(CO165*$C$23&gt;MAX($C$22,(CP274*$C$34+CP275*$C$35)*EXP(-$C$12*$C$30)+(CP381*$C$34+CP382*$C$35)*EXP(-$C$14*$C$30)),CO165*$C$23,(CP381*$C$34+CP382*$C$35)*EXP(-$C$14*$C$30)),"")</f>
        <v/>
      </c>
      <c r="CP381" s="65">
        <f>IF(CP$341&gt;=$E381,IF(CP165*$C$23&gt;MAX($C$22,(CQ274*$C$34+CQ275*$C$35)*EXP(-$C$12*$C$30)+(CQ381*$C$34+CQ382*$C$35)*EXP(-$C$14*$C$30)),CP165*$C$23,(CQ381*$C$34+CQ382*$C$35)*EXP(-$C$14*$C$30)),"")</f>
        <v/>
      </c>
      <c r="CQ381" s="65">
        <f>IF(CQ$341&gt;=$E381,IF(CQ165*$C$23&gt;MAX($C$22,(CR274*$C$34+CR275*$C$35)*EXP(-$C$12*$C$30)+(CR381*$C$34+CR382*$C$35)*EXP(-$C$14*$C$30)),CQ165*$C$23,(CR381*$C$34+CR382*$C$35)*EXP(-$C$14*$C$30)),"")</f>
        <v/>
      </c>
      <c r="CR381" s="65">
        <f>IF(CR$341&gt;=$E381,IF(CR165*$C$23&gt;MAX($C$22,(CS274*$C$34+CS275*$C$35)*EXP(-$C$12*$C$30)+(CS381*$C$34+CS382*$C$35)*EXP(-$C$14*$C$30)),CR165*$C$23,(CS381*$C$34+CS382*$C$35)*EXP(-$C$14*$C$30)),"")</f>
        <v/>
      </c>
      <c r="CS381" s="65">
        <f>IF(CS$341&gt;=$E381,IF(CS165*$C$23&gt;MAX($C$22,(CT274*$C$34+CT275*$C$35)*EXP(-$C$12*$C$30)+(CT381*$C$34+CT382*$C$35)*EXP(-$C$14*$C$30)),CS165*$C$23,(CT381*$C$34+CT382*$C$35)*EXP(-$C$14*$C$30)),"")</f>
        <v/>
      </c>
      <c r="CT381" s="65">
        <f>IF(CT$341&gt;=$E381,IF(CT165*$C$23&gt;MAX($C$22,(CU274*$C$34+CU275*$C$35)*EXP(-$C$12*$C$30)+(CU381*$C$34+CU382*$C$35)*EXP(-$C$14*$C$30)),CT165*$C$23,(CU381*$C$34+CU382*$C$35)*EXP(-$C$14*$C$30)),"")</f>
        <v/>
      </c>
      <c r="CU381" s="65">
        <f>IF(CU$341&gt;=$E381,IF(CU165*$C$23&gt;MAX($C$22,(CV274*$C$34+CV275*$C$35)*EXP(-$C$12*$C$30)+(CV381*$C$34+CV382*$C$35)*EXP(-$C$14*$C$30)),CU165*$C$23,(CV381*$C$34+CV382*$C$35)*EXP(-$C$14*$C$30)),"")</f>
        <v/>
      </c>
      <c r="CV381" s="65">
        <f>IF(CV$341&gt;=$E381,IF(CV165*$C$23&gt;MAX($C$22,(CW274*$C$34+CW275*$C$35)*EXP(-$C$12*$C$30)+(CW381*$C$34+CW382*$C$35)*EXP(-$C$14*$C$30)),CV165*$C$23,(CW381*$C$34+CW382*$C$35)*EXP(-$C$14*$C$30)),"")</f>
        <v/>
      </c>
      <c r="CW381" s="65">
        <f>IF(CW$341&gt;=$E381,IF(CW165*$C$23&gt;MAX($C$22,(CX274*$C$34+CX275*$C$35)*EXP(-$C$12*$C$30)+(CX381*$C$34+CX382*$C$35)*EXP(-$C$14*$C$30)),CW165*$C$23,(CX381*$C$34+CX382*$C$35)*EXP(-$C$14*$C$30)),"")</f>
        <v/>
      </c>
      <c r="CX381" s="65">
        <f>IF(CX$341&gt;=$E381,IF(CX165*$C$23&gt;MAX($C$22,(CY274*$C$34+CY275*$C$35)*EXP(-$C$12*$C$30)+(CY381*$C$34+CY382*$C$35)*EXP(-$C$14*$C$30)),CX165*$C$23,(CY381*$C$34+CY382*$C$35)*EXP(-$C$14*$C$30)),"")</f>
        <v/>
      </c>
      <c r="CY381" s="65">
        <f>IF(CY$341&gt;=$E381,IF(CY165*$C$23&gt;MAX($C$22,(CZ274*$C$34+CZ275*$C$35)*EXP(-$C$12*$C$30)+(CZ381*$C$34+CZ382*$C$35)*EXP(-$C$14*$C$30)),CY165*$C$23,(CZ381*$C$34+CZ382*$C$35)*EXP(-$C$14*$C$30)),"")</f>
        <v/>
      </c>
      <c r="CZ381" s="65">
        <f>IF(CZ$341&gt;=$E381,IF(CZ165*$C$23&gt;MAX($C$22,(DA274*$C$34+DA275*$C$35)*EXP(-$C$12*$C$30)+(DA381*$C$34+DA382*$C$35)*EXP(-$C$14*$C$30)),CZ165*$C$23,(DA381*$C$34+DA382*$C$35)*EXP(-$C$14*$C$30)),"")</f>
        <v/>
      </c>
      <c r="DA381" s="65">
        <f>IF(DA$341&gt;=$E381,IF(DA165*$C$23&gt;MAX($C$22,(DB274*$C$34+DB275*$C$35)*EXP(-$C$12*$C$30)+(DB381*$C$34+DB382*$C$35)*EXP(-$C$14*$C$30)),DA165*$C$23,(DB381*$C$34+DB382*$C$35)*EXP(-$C$14*$C$30)),"")</f>
        <v/>
      </c>
      <c r="DB381" s="65">
        <f>IF(DB$341&gt;=$E381,IF(DB165*$C$23&gt;MAX($C$22,(DC274*$C$34+DC275*$C$35)*EXP(-$C$12*$C$30)+(DC381*$C$34+DC382*$C$35)*EXP(-$C$14*$C$30)),DB165*$C$23,(DC381*$C$34+DC382*$C$35)*EXP(-$C$14*$C$30)),"")</f>
        <v/>
      </c>
      <c r="DC381" s="65">
        <f>IF(DC$341&gt;=$E381,IF(DC165*$C$23&gt;$C$22,DC165*$C$23,0),"")</f>
        <v/>
      </c>
    </row>
    <row r="382" ht="12" customHeight="1">
      <c r="B382" s="12" t="n"/>
      <c r="C382" s="12" t="n"/>
      <c r="D382" s="12" t="n"/>
      <c r="E382" s="64">
        <f>E381+1</f>
        <v/>
      </c>
      <c r="G382" s="65">
        <f>IF(G$341&gt;=$E382,IF(G166*$C$23&gt;MAX($C$22,(H275*$C$34+H276*$C$35)*EXP(-$C$12*$C$30)+(H382*$C$34+H383*$C$35)*EXP(-$C$14*$C$30)),G166*$C$23,(H382*$C$34+H383*$C$35)*EXP(-$C$14*$C$30)),"")</f>
        <v/>
      </c>
      <c r="H382" s="65">
        <f>IF(H$341&gt;=$E382,IF(H166*$C$23&gt;MAX($C$22,(I275*$C$34+I276*$C$35)*EXP(-$C$12*$C$30)+(I382*$C$34+I383*$C$35)*EXP(-$C$14*$C$30)),H166*$C$23,(I382*$C$34+I383*$C$35)*EXP(-$C$14*$C$30)),"")</f>
        <v/>
      </c>
      <c r="I382" s="65">
        <f>IF(I$341&gt;=$E382,IF(I166*$C$23&gt;MAX($C$22,(J275*$C$34+J276*$C$35)*EXP(-$C$12*$C$30)+(J382*$C$34+J383*$C$35)*EXP(-$C$14*$C$30)),I166*$C$23,(J382*$C$34+J383*$C$35)*EXP(-$C$14*$C$30)),"")</f>
        <v/>
      </c>
      <c r="J382" s="65">
        <f>IF(J$341&gt;=$E382,IF(J166*$C$23&gt;MAX($C$22,(K275*$C$34+K276*$C$35)*EXP(-$C$12*$C$30)+(K382*$C$34+K383*$C$35)*EXP(-$C$14*$C$30)),J166*$C$23,(K382*$C$34+K383*$C$35)*EXP(-$C$14*$C$30)),"")</f>
        <v/>
      </c>
      <c r="K382" s="65">
        <f>IF(K$341&gt;=$E382,IF(K166*$C$23&gt;MAX($C$22,(L275*$C$34+L276*$C$35)*EXP(-$C$12*$C$30)+(L382*$C$34+L383*$C$35)*EXP(-$C$14*$C$30)),K166*$C$23,(L382*$C$34+L383*$C$35)*EXP(-$C$14*$C$30)),"")</f>
        <v/>
      </c>
      <c r="L382" s="65">
        <f>IF(L$341&gt;=$E382,IF(L166*$C$23&gt;MAX($C$22,(M275*$C$34+M276*$C$35)*EXP(-$C$12*$C$30)+(M382*$C$34+M383*$C$35)*EXP(-$C$14*$C$30)),L166*$C$23,(M382*$C$34+M383*$C$35)*EXP(-$C$14*$C$30)),"")</f>
        <v/>
      </c>
      <c r="M382" s="65">
        <f>IF(M$341&gt;=$E382,IF(M166*$C$23&gt;MAX($C$22,(N275*$C$34+N276*$C$35)*EXP(-$C$12*$C$30)+(N382*$C$34+N383*$C$35)*EXP(-$C$14*$C$30)),M166*$C$23,(N382*$C$34+N383*$C$35)*EXP(-$C$14*$C$30)),"")</f>
        <v/>
      </c>
      <c r="N382" s="65">
        <f>IF(N$341&gt;=$E382,IF(N166*$C$23&gt;MAX($C$22,(O275*$C$34+O276*$C$35)*EXP(-$C$12*$C$30)+(O382*$C$34+O383*$C$35)*EXP(-$C$14*$C$30)),N166*$C$23,(O382*$C$34+O383*$C$35)*EXP(-$C$14*$C$30)),"")</f>
        <v/>
      </c>
      <c r="O382" s="65">
        <f>IF(O$341&gt;=$E382,IF(O166*$C$23&gt;MAX($C$22,(P275*$C$34+P276*$C$35)*EXP(-$C$12*$C$30)+(P382*$C$34+P383*$C$35)*EXP(-$C$14*$C$30)),O166*$C$23,(P382*$C$34+P383*$C$35)*EXP(-$C$14*$C$30)),"")</f>
        <v/>
      </c>
      <c r="P382" s="65">
        <f>IF(P$341&gt;=$E382,IF(P166*$C$23&gt;MAX($C$22,(Q275*$C$34+Q276*$C$35)*EXP(-$C$12*$C$30)+(Q382*$C$34+Q383*$C$35)*EXP(-$C$14*$C$30)),P166*$C$23,(Q382*$C$34+Q383*$C$35)*EXP(-$C$14*$C$30)),"")</f>
        <v/>
      </c>
      <c r="Q382" s="65">
        <f>IF(Q$341&gt;=$E382,IF(Q166*$C$23&gt;MAX($C$22,(R275*$C$34+R276*$C$35)*EXP(-$C$12*$C$30)+(R382*$C$34+R383*$C$35)*EXP(-$C$14*$C$30)),Q166*$C$23,(R382*$C$34+R383*$C$35)*EXP(-$C$14*$C$30)),"")</f>
        <v/>
      </c>
      <c r="R382" s="65">
        <f>IF(R$341&gt;=$E382,IF(R166*$C$23&gt;MAX($C$22,(S275*$C$34+S276*$C$35)*EXP(-$C$12*$C$30)+(S382*$C$34+S383*$C$35)*EXP(-$C$14*$C$30)),R166*$C$23,(S382*$C$34+S383*$C$35)*EXP(-$C$14*$C$30)),"")</f>
        <v/>
      </c>
      <c r="S382" s="65">
        <f>IF(S$341&gt;=$E382,IF(S166*$C$23&gt;MAX($C$22,(T275*$C$34+T276*$C$35)*EXP(-$C$12*$C$30)+(T382*$C$34+T383*$C$35)*EXP(-$C$14*$C$30)),S166*$C$23,(T382*$C$34+T383*$C$35)*EXP(-$C$14*$C$30)),"")</f>
        <v/>
      </c>
      <c r="T382" s="65">
        <f>IF(T$341&gt;=$E382,IF(T166*$C$23&gt;MAX($C$22,(U275*$C$34+U276*$C$35)*EXP(-$C$12*$C$30)+(U382*$C$34+U383*$C$35)*EXP(-$C$14*$C$30)),T166*$C$23,(U382*$C$34+U383*$C$35)*EXP(-$C$14*$C$30)),"")</f>
        <v/>
      </c>
      <c r="U382" s="65">
        <f>IF(U$341&gt;=$E382,IF(U166*$C$23&gt;MAX($C$22,(V275*$C$34+V276*$C$35)*EXP(-$C$12*$C$30)+(V382*$C$34+V383*$C$35)*EXP(-$C$14*$C$30)),U166*$C$23,(V382*$C$34+V383*$C$35)*EXP(-$C$14*$C$30)),"")</f>
        <v/>
      </c>
      <c r="V382" s="65">
        <f>IF(V$341&gt;=$E382,IF(V166*$C$23&gt;MAX($C$22,(W275*$C$34+W276*$C$35)*EXP(-$C$12*$C$30)+(W382*$C$34+W383*$C$35)*EXP(-$C$14*$C$30)),V166*$C$23,(W382*$C$34+W383*$C$35)*EXP(-$C$14*$C$30)),"")</f>
        <v/>
      </c>
      <c r="W382" s="65">
        <f>IF(W$341&gt;=$E382,IF(W166*$C$23&gt;MAX($C$22,(X275*$C$34+X276*$C$35)*EXP(-$C$12*$C$30)+(X382*$C$34+X383*$C$35)*EXP(-$C$14*$C$30)),W166*$C$23,(X382*$C$34+X383*$C$35)*EXP(-$C$14*$C$30)),"")</f>
        <v/>
      </c>
      <c r="X382" s="65">
        <f>IF(X$341&gt;=$E382,IF(X166*$C$23&gt;MAX($C$22,(Y275*$C$34+Y276*$C$35)*EXP(-$C$12*$C$30)+(Y382*$C$34+Y383*$C$35)*EXP(-$C$14*$C$30)),X166*$C$23,(Y382*$C$34+Y383*$C$35)*EXP(-$C$14*$C$30)),"")</f>
        <v/>
      </c>
      <c r="Y382" s="65">
        <f>IF(Y$341&gt;=$E382,IF(Y166*$C$23&gt;MAX($C$22,(Z275*$C$34+Z276*$C$35)*EXP(-$C$12*$C$30)+(Z382*$C$34+Z383*$C$35)*EXP(-$C$14*$C$30)),Y166*$C$23,(Z382*$C$34+Z383*$C$35)*EXP(-$C$14*$C$30)),"")</f>
        <v/>
      </c>
      <c r="Z382" s="65">
        <f>IF(Z$341&gt;=$E382,IF(Z166*$C$23&gt;MAX($C$22,(AA275*$C$34+AA276*$C$35)*EXP(-$C$12*$C$30)+(AA382*$C$34+AA383*$C$35)*EXP(-$C$14*$C$30)),Z166*$C$23,(AA382*$C$34+AA383*$C$35)*EXP(-$C$14*$C$30)),"")</f>
        <v/>
      </c>
      <c r="AA382" s="65">
        <f>IF(AA$341&gt;=$E382,IF(AA166*$C$23&gt;MAX($C$22,(AB275*$C$34+AB276*$C$35)*EXP(-$C$12*$C$30)+(AB382*$C$34+AB383*$C$35)*EXP(-$C$14*$C$30)),AA166*$C$23,(AB382*$C$34+AB383*$C$35)*EXP(-$C$14*$C$30)),"")</f>
        <v/>
      </c>
      <c r="AB382" s="65">
        <f>IF(AB$341&gt;=$E382,IF(AB166*$C$23&gt;MAX($C$22,(AC275*$C$34+AC276*$C$35)*EXP(-$C$12*$C$30)+(AC382*$C$34+AC383*$C$35)*EXP(-$C$14*$C$30)),AB166*$C$23,(AC382*$C$34+AC383*$C$35)*EXP(-$C$14*$C$30)),"")</f>
        <v/>
      </c>
      <c r="AC382" s="65">
        <f>IF(AC$341&gt;=$E382,IF(AC166*$C$23&gt;MAX($C$22,(AD275*$C$34+AD276*$C$35)*EXP(-$C$12*$C$30)+(AD382*$C$34+AD383*$C$35)*EXP(-$C$14*$C$30)),AC166*$C$23,(AD382*$C$34+AD383*$C$35)*EXP(-$C$14*$C$30)),"")</f>
        <v/>
      </c>
      <c r="AD382" s="65">
        <f>IF(AD$341&gt;=$E382,IF(AD166*$C$23&gt;MAX($C$22,(AE275*$C$34+AE276*$C$35)*EXP(-$C$12*$C$30)+(AE382*$C$34+AE383*$C$35)*EXP(-$C$14*$C$30)),AD166*$C$23,(AE382*$C$34+AE383*$C$35)*EXP(-$C$14*$C$30)),"")</f>
        <v/>
      </c>
      <c r="AE382" s="65">
        <f>IF(AE$341&gt;=$E382,IF(AE166*$C$23&gt;MAX($C$22,(AF275*$C$34+AF276*$C$35)*EXP(-$C$12*$C$30)+(AF382*$C$34+AF383*$C$35)*EXP(-$C$14*$C$30)),AE166*$C$23,(AF382*$C$34+AF383*$C$35)*EXP(-$C$14*$C$30)),"")</f>
        <v/>
      </c>
      <c r="AF382" s="65">
        <f>IF(AF$341&gt;=$E382,IF(AF166*$C$23&gt;MAX($C$22,(AG275*$C$34+AG276*$C$35)*EXP(-$C$12*$C$30)+(AG382*$C$34+AG383*$C$35)*EXP(-$C$14*$C$30)),AF166*$C$23,(AG382*$C$34+AG383*$C$35)*EXP(-$C$14*$C$30)),"")</f>
        <v/>
      </c>
      <c r="AG382" s="65">
        <f>IF(AG$341&gt;=$E382,IF(AG166*$C$23&gt;MAX($C$22,(AH275*$C$34+AH276*$C$35)*EXP(-$C$12*$C$30)+(AH382*$C$34+AH383*$C$35)*EXP(-$C$14*$C$30)),AG166*$C$23,(AH382*$C$34+AH383*$C$35)*EXP(-$C$14*$C$30)),"")</f>
        <v/>
      </c>
      <c r="AH382" s="65">
        <f>IF(AH$341&gt;=$E382,IF(AH166*$C$23&gt;MAX($C$22,(AI275*$C$34+AI276*$C$35)*EXP(-$C$12*$C$30)+(AI382*$C$34+AI383*$C$35)*EXP(-$C$14*$C$30)),AH166*$C$23,(AI382*$C$34+AI383*$C$35)*EXP(-$C$14*$C$30)),"")</f>
        <v/>
      </c>
      <c r="AI382" s="65">
        <f>IF(AI$341&gt;=$E382,IF(AI166*$C$23&gt;MAX($C$22,(AJ275*$C$34+AJ276*$C$35)*EXP(-$C$12*$C$30)+(AJ382*$C$34+AJ383*$C$35)*EXP(-$C$14*$C$30)),AI166*$C$23,(AJ382*$C$34+AJ383*$C$35)*EXP(-$C$14*$C$30)),"")</f>
        <v/>
      </c>
      <c r="AJ382" s="65">
        <f>IF(AJ$341&gt;=$E382,IF(AJ166*$C$23&gt;MAX($C$22,(AK275*$C$34+AK276*$C$35)*EXP(-$C$12*$C$30)+(AK382*$C$34+AK383*$C$35)*EXP(-$C$14*$C$30)),AJ166*$C$23,(AK382*$C$34+AK383*$C$35)*EXP(-$C$14*$C$30)),"")</f>
        <v/>
      </c>
      <c r="AK382" s="65">
        <f>IF(AK$341&gt;=$E382,IF(AK166*$C$23&gt;MAX($C$22,(AL275*$C$34+AL276*$C$35)*EXP(-$C$12*$C$30)+(AL382*$C$34+AL383*$C$35)*EXP(-$C$14*$C$30)),AK166*$C$23,(AL382*$C$34+AL383*$C$35)*EXP(-$C$14*$C$30)),"")</f>
        <v/>
      </c>
      <c r="AL382" s="65">
        <f>IF(AL$341&gt;=$E382,IF(AL166*$C$23&gt;MAX($C$22,(AM275*$C$34+AM276*$C$35)*EXP(-$C$12*$C$30)+(AM382*$C$34+AM383*$C$35)*EXP(-$C$14*$C$30)),AL166*$C$23,(AM382*$C$34+AM383*$C$35)*EXP(-$C$14*$C$30)),"")</f>
        <v/>
      </c>
      <c r="AM382" s="65">
        <f>IF(AM$341&gt;=$E382,IF(AM166*$C$23&gt;MAX($C$22,(AN275*$C$34+AN276*$C$35)*EXP(-$C$12*$C$30)+(AN382*$C$34+AN383*$C$35)*EXP(-$C$14*$C$30)),AM166*$C$23,(AN382*$C$34+AN383*$C$35)*EXP(-$C$14*$C$30)),"")</f>
        <v/>
      </c>
      <c r="AN382" s="65">
        <f>IF(AN$341&gt;=$E382,IF(AN166*$C$23&gt;MAX($C$22,(AO275*$C$34+AO276*$C$35)*EXP(-$C$12*$C$30)+(AO382*$C$34+AO383*$C$35)*EXP(-$C$14*$C$30)),AN166*$C$23,(AO382*$C$34+AO383*$C$35)*EXP(-$C$14*$C$30)),"")</f>
        <v/>
      </c>
      <c r="AO382" s="65">
        <f>IF(AO$341&gt;=$E382,IF(AO166*$C$23&gt;MAX($C$22,(AP275*$C$34+AP276*$C$35)*EXP(-$C$12*$C$30)+(AP382*$C$34+AP383*$C$35)*EXP(-$C$14*$C$30)),AO166*$C$23,(AP382*$C$34+AP383*$C$35)*EXP(-$C$14*$C$30)),"")</f>
        <v/>
      </c>
      <c r="AP382" s="65">
        <f>IF(AP$341&gt;=$E382,IF(AP166*$C$23&gt;MAX($C$22,(AQ275*$C$34+AQ276*$C$35)*EXP(-$C$12*$C$30)+(AQ382*$C$34+AQ383*$C$35)*EXP(-$C$14*$C$30)),AP166*$C$23,(AQ382*$C$34+AQ383*$C$35)*EXP(-$C$14*$C$30)),"")</f>
        <v/>
      </c>
      <c r="AQ382" s="65">
        <f>IF(AQ$341&gt;=$E382,IF(AQ166*$C$23&gt;MAX($C$22,(AR275*$C$34+AR276*$C$35)*EXP(-$C$12*$C$30)+(AR382*$C$34+AR383*$C$35)*EXP(-$C$14*$C$30)),AQ166*$C$23,(AR382*$C$34+AR383*$C$35)*EXP(-$C$14*$C$30)),"")</f>
        <v/>
      </c>
      <c r="AR382" s="65">
        <f>IF(AR$341&gt;=$E382,IF(AR166*$C$23&gt;MAX($C$22,(AS275*$C$34+AS276*$C$35)*EXP(-$C$12*$C$30)+(AS382*$C$34+AS383*$C$35)*EXP(-$C$14*$C$30)),AR166*$C$23,(AS382*$C$34+AS383*$C$35)*EXP(-$C$14*$C$30)),"")</f>
        <v/>
      </c>
      <c r="AS382" s="65">
        <f>IF(AS$341&gt;=$E382,IF(AS166*$C$23&gt;MAX($C$22,(AT275*$C$34+AT276*$C$35)*EXP(-$C$12*$C$30)+(AT382*$C$34+AT383*$C$35)*EXP(-$C$14*$C$30)),AS166*$C$23,(AT382*$C$34+AT383*$C$35)*EXP(-$C$14*$C$30)),"")</f>
        <v/>
      </c>
      <c r="AT382" s="65">
        <f>IF(AT$341&gt;=$E382,IF(AT166*$C$23&gt;MAX($C$22,(AU275*$C$34+AU276*$C$35)*EXP(-$C$12*$C$30)+(AU382*$C$34+AU383*$C$35)*EXP(-$C$14*$C$30)),AT166*$C$23,(AU382*$C$34+AU383*$C$35)*EXP(-$C$14*$C$30)),"")</f>
        <v/>
      </c>
      <c r="AU382" s="65">
        <f>IF(AU$341&gt;=$E382,IF(AU166*$C$23&gt;MAX($C$22,(AV275*$C$34+AV276*$C$35)*EXP(-$C$12*$C$30)+(AV382*$C$34+AV383*$C$35)*EXP(-$C$14*$C$30)),AU166*$C$23,(AV382*$C$34+AV383*$C$35)*EXP(-$C$14*$C$30)),"")</f>
        <v/>
      </c>
      <c r="AV382" s="65">
        <f>IF(AV$341&gt;=$E382,IF(AV166*$C$23&gt;MAX($C$22,(AW275*$C$34+AW276*$C$35)*EXP(-$C$12*$C$30)+(AW382*$C$34+AW383*$C$35)*EXP(-$C$14*$C$30)),AV166*$C$23,(AW382*$C$34+AW383*$C$35)*EXP(-$C$14*$C$30)),"")</f>
        <v/>
      </c>
      <c r="AW382" s="65">
        <f>IF(AW$341&gt;=$E382,IF(AW166*$C$23&gt;MAX($C$22,(AX275*$C$34+AX276*$C$35)*EXP(-$C$12*$C$30)+(AX382*$C$34+AX383*$C$35)*EXP(-$C$14*$C$30)),AW166*$C$23,(AX382*$C$34+AX383*$C$35)*EXP(-$C$14*$C$30)),"")</f>
        <v/>
      </c>
      <c r="AX382" s="65">
        <f>IF(AX$341&gt;=$E382,IF(AX166*$C$23&gt;MAX($C$22,(AY275*$C$34+AY276*$C$35)*EXP(-$C$12*$C$30)+(AY382*$C$34+AY383*$C$35)*EXP(-$C$14*$C$30)),AX166*$C$23,(AY382*$C$34+AY383*$C$35)*EXP(-$C$14*$C$30)),"")</f>
        <v/>
      </c>
      <c r="AY382" s="65">
        <f>IF(AY$341&gt;=$E382,IF(AY166*$C$23&gt;MAX($C$22,(AZ275*$C$34+AZ276*$C$35)*EXP(-$C$12*$C$30)+(AZ382*$C$34+AZ383*$C$35)*EXP(-$C$14*$C$30)),AY166*$C$23,(AZ382*$C$34+AZ383*$C$35)*EXP(-$C$14*$C$30)),"")</f>
        <v/>
      </c>
      <c r="AZ382" s="65">
        <f>IF(AZ$341&gt;=$E382,IF(AZ166*$C$23&gt;MAX($C$22,(BA275*$C$34+BA276*$C$35)*EXP(-$C$12*$C$30)+(BA382*$C$34+BA383*$C$35)*EXP(-$C$14*$C$30)),AZ166*$C$23,(BA382*$C$34+BA383*$C$35)*EXP(-$C$14*$C$30)),"")</f>
        <v/>
      </c>
      <c r="BA382" s="65">
        <f>IF(BA$341&gt;=$E382,IF(BA166*$C$23&gt;MAX($C$22,(BB275*$C$34+BB276*$C$35)*EXP(-$C$12*$C$30)+(BB382*$C$34+BB383*$C$35)*EXP(-$C$14*$C$30)),BA166*$C$23,(BB382*$C$34+BB383*$C$35)*EXP(-$C$14*$C$30)),"")</f>
        <v/>
      </c>
      <c r="BB382" s="65">
        <f>IF(BB$341&gt;=$E382,IF(BB166*$C$23&gt;MAX($C$22,(BC275*$C$34+BC276*$C$35)*EXP(-$C$12*$C$30)+(BC382*$C$34+BC383*$C$35)*EXP(-$C$14*$C$30)),BB166*$C$23,(BC382*$C$34+BC383*$C$35)*EXP(-$C$14*$C$30)),"")</f>
        <v/>
      </c>
      <c r="BC382" s="65">
        <f>IF(BC$341&gt;=$E382,IF(BC166*$C$23&gt;MAX($C$22,(BD275*$C$34+BD276*$C$35)*EXP(-$C$12*$C$30)+(BD382*$C$34+BD383*$C$35)*EXP(-$C$14*$C$30)),BC166*$C$23,(BD382*$C$34+BD383*$C$35)*EXP(-$C$14*$C$30)),"")</f>
        <v/>
      </c>
      <c r="BD382" s="65">
        <f>IF(BD$341&gt;=$E382,IF(BD166*$C$23&gt;MAX($C$22,(BE275*$C$34+BE276*$C$35)*EXP(-$C$12*$C$30)+(BE382*$C$34+BE383*$C$35)*EXP(-$C$14*$C$30)),BD166*$C$23,(BE382*$C$34+BE383*$C$35)*EXP(-$C$14*$C$30)),"")</f>
        <v/>
      </c>
      <c r="BE382" s="65">
        <f>IF(BE$341&gt;=$E382,IF(BE166*$C$23&gt;MAX($C$22,(BF275*$C$34+BF276*$C$35)*EXP(-$C$12*$C$30)+(BF382*$C$34+BF383*$C$35)*EXP(-$C$14*$C$30)),BE166*$C$23,(BF382*$C$34+BF383*$C$35)*EXP(-$C$14*$C$30)),"")</f>
        <v/>
      </c>
      <c r="BF382" s="65">
        <f>IF(BF$341&gt;=$E382,IF(BF166*$C$23&gt;MAX($C$22,(BG275*$C$34+BG276*$C$35)*EXP(-$C$12*$C$30)+(BG382*$C$34+BG383*$C$35)*EXP(-$C$14*$C$30)),BF166*$C$23,(BG382*$C$34+BG383*$C$35)*EXP(-$C$14*$C$30)),"")</f>
        <v/>
      </c>
      <c r="BG382" s="65">
        <f>IF(BG$341&gt;=$E382,IF(BG166*$C$23&gt;MAX($C$22,(BH275*$C$34+BH276*$C$35)*EXP(-$C$12*$C$30)+(BH382*$C$34+BH383*$C$35)*EXP(-$C$14*$C$30)),BG166*$C$23,(BH382*$C$34+BH383*$C$35)*EXP(-$C$14*$C$30)),"")</f>
        <v/>
      </c>
      <c r="BH382" s="65">
        <f>IF(BH$341&gt;=$E382,IF(BH166*$C$23&gt;MAX($C$22,(BI275*$C$34+BI276*$C$35)*EXP(-$C$12*$C$30)+(BI382*$C$34+BI383*$C$35)*EXP(-$C$14*$C$30)),BH166*$C$23,(BI382*$C$34+BI383*$C$35)*EXP(-$C$14*$C$30)),"")</f>
        <v/>
      </c>
      <c r="BI382" s="65">
        <f>IF(BI$341&gt;=$E382,IF(BI166*$C$23&gt;MAX($C$22,(BJ275*$C$34+BJ276*$C$35)*EXP(-$C$12*$C$30)+(BJ382*$C$34+BJ383*$C$35)*EXP(-$C$14*$C$30)),BI166*$C$23,(BJ382*$C$34+BJ383*$C$35)*EXP(-$C$14*$C$30)),"")</f>
        <v/>
      </c>
      <c r="BJ382" s="65">
        <f>IF(BJ$341&gt;=$E382,IF(BJ166*$C$23&gt;MAX($C$22,(BK275*$C$34+BK276*$C$35)*EXP(-$C$12*$C$30)+(BK382*$C$34+BK383*$C$35)*EXP(-$C$14*$C$30)),BJ166*$C$23,(BK382*$C$34+BK383*$C$35)*EXP(-$C$14*$C$30)),"")</f>
        <v/>
      </c>
      <c r="BK382" s="65">
        <f>IF(BK$341&gt;=$E382,IF(BK166*$C$23&gt;MAX($C$22,(BL275*$C$34+BL276*$C$35)*EXP(-$C$12*$C$30)+(BL382*$C$34+BL383*$C$35)*EXP(-$C$14*$C$30)),BK166*$C$23,(BL382*$C$34+BL383*$C$35)*EXP(-$C$14*$C$30)),"")</f>
        <v/>
      </c>
      <c r="BL382" s="65">
        <f>IF(BL$341&gt;=$E382,IF(BL166*$C$23&gt;MAX($C$22,(BM275*$C$34+BM276*$C$35)*EXP(-$C$12*$C$30)+(BM382*$C$34+BM383*$C$35)*EXP(-$C$14*$C$30)),BL166*$C$23,(BM382*$C$34+BM383*$C$35)*EXP(-$C$14*$C$30)),"")</f>
        <v/>
      </c>
      <c r="BM382" s="65">
        <f>IF(BM$341&gt;=$E382,IF(BM166*$C$23&gt;MAX($C$22,(BN275*$C$34+BN276*$C$35)*EXP(-$C$12*$C$30)+(BN382*$C$34+BN383*$C$35)*EXP(-$C$14*$C$30)),BM166*$C$23,(BN382*$C$34+BN383*$C$35)*EXP(-$C$14*$C$30)),"")</f>
        <v/>
      </c>
      <c r="BN382" s="65">
        <f>IF(BN$341&gt;=$E382,IF(BN166*$C$23&gt;MAX($C$22,(BO275*$C$34+BO276*$C$35)*EXP(-$C$12*$C$30)+(BO382*$C$34+BO383*$C$35)*EXP(-$C$14*$C$30)),BN166*$C$23,(BO382*$C$34+BO383*$C$35)*EXP(-$C$14*$C$30)),"")</f>
        <v/>
      </c>
      <c r="BO382" s="65">
        <f>IF(BO$341&gt;=$E382,IF(BO166*$C$23&gt;MAX($C$22,(BP275*$C$34+BP276*$C$35)*EXP(-$C$12*$C$30)+(BP382*$C$34+BP383*$C$35)*EXP(-$C$14*$C$30)),BO166*$C$23,(BP382*$C$34+BP383*$C$35)*EXP(-$C$14*$C$30)),"")</f>
        <v/>
      </c>
      <c r="BP382" s="65">
        <f>IF(BP$341&gt;=$E382,IF(BP166*$C$23&gt;MAX($C$22,(BQ275*$C$34+BQ276*$C$35)*EXP(-$C$12*$C$30)+(BQ382*$C$34+BQ383*$C$35)*EXP(-$C$14*$C$30)),BP166*$C$23,(BQ382*$C$34+BQ383*$C$35)*EXP(-$C$14*$C$30)),"")</f>
        <v/>
      </c>
      <c r="BQ382" s="65">
        <f>IF(BQ$341&gt;=$E382,IF(BQ166*$C$23&gt;MAX($C$22,(BR275*$C$34+BR276*$C$35)*EXP(-$C$12*$C$30)+(BR382*$C$34+BR383*$C$35)*EXP(-$C$14*$C$30)),BQ166*$C$23,(BR382*$C$34+BR383*$C$35)*EXP(-$C$14*$C$30)),"")</f>
        <v/>
      </c>
      <c r="BR382" s="65">
        <f>IF(BR$341&gt;=$E382,IF(BR166*$C$23&gt;MAX($C$22,(BS275*$C$34+BS276*$C$35)*EXP(-$C$12*$C$30)+(BS382*$C$34+BS383*$C$35)*EXP(-$C$14*$C$30)),BR166*$C$23,(BS382*$C$34+BS383*$C$35)*EXP(-$C$14*$C$30)),"")</f>
        <v/>
      </c>
      <c r="BS382" s="65">
        <f>IF(BS$341&gt;=$E382,IF(BS166*$C$23&gt;MAX($C$22,(BT275*$C$34+BT276*$C$35)*EXP(-$C$12*$C$30)+(BT382*$C$34+BT383*$C$35)*EXP(-$C$14*$C$30)),BS166*$C$23,(BT382*$C$34+BT383*$C$35)*EXP(-$C$14*$C$30)),"")</f>
        <v/>
      </c>
      <c r="BT382" s="65">
        <f>IF(BT$341&gt;=$E382,IF(BT166*$C$23&gt;MAX($C$22,(BU275*$C$34+BU276*$C$35)*EXP(-$C$12*$C$30)+(BU382*$C$34+BU383*$C$35)*EXP(-$C$14*$C$30)),BT166*$C$23,(BU382*$C$34+BU383*$C$35)*EXP(-$C$14*$C$30)),"")</f>
        <v/>
      </c>
      <c r="BU382" s="65">
        <f>IF(BU$341&gt;=$E382,IF(BU166*$C$23&gt;MAX($C$22,(BV275*$C$34+BV276*$C$35)*EXP(-$C$12*$C$30)+(BV382*$C$34+BV383*$C$35)*EXP(-$C$14*$C$30)),BU166*$C$23,(BV382*$C$34+BV383*$C$35)*EXP(-$C$14*$C$30)),"")</f>
        <v/>
      </c>
      <c r="BV382" s="65">
        <f>IF(BV$341&gt;=$E382,IF(BV166*$C$23&gt;MAX($C$22,(BW275*$C$34+BW276*$C$35)*EXP(-$C$12*$C$30)+(BW382*$C$34+BW383*$C$35)*EXP(-$C$14*$C$30)),BV166*$C$23,(BW382*$C$34+BW383*$C$35)*EXP(-$C$14*$C$30)),"")</f>
        <v/>
      </c>
      <c r="BW382" s="65">
        <f>IF(BW$341&gt;=$E382,IF(BW166*$C$23&gt;MAX($C$22,(BX275*$C$34+BX276*$C$35)*EXP(-$C$12*$C$30)+(BX382*$C$34+BX383*$C$35)*EXP(-$C$14*$C$30)),BW166*$C$23,(BX382*$C$34+BX383*$C$35)*EXP(-$C$14*$C$30)),"")</f>
        <v/>
      </c>
      <c r="BX382" s="65">
        <f>IF(BX$341&gt;=$E382,IF(BX166*$C$23&gt;MAX($C$22,(BY275*$C$34+BY276*$C$35)*EXP(-$C$12*$C$30)+(BY382*$C$34+BY383*$C$35)*EXP(-$C$14*$C$30)),BX166*$C$23,(BY382*$C$34+BY383*$C$35)*EXP(-$C$14*$C$30)),"")</f>
        <v/>
      </c>
      <c r="BY382" s="65">
        <f>IF(BY$341&gt;=$E382,IF(BY166*$C$23&gt;MAX($C$22,(BZ275*$C$34+BZ276*$C$35)*EXP(-$C$12*$C$30)+(BZ382*$C$34+BZ383*$C$35)*EXP(-$C$14*$C$30)),BY166*$C$23,(BZ382*$C$34+BZ383*$C$35)*EXP(-$C$14*$C$30)),"")</f>
        <v/>
      </c>
      <c r="BZ382" s="65">
        <f>IF(BZ$341&gt;=$E382,IF(BZ166*$C$23&gt;MAX($C$22,(CA275*$C$34+CA276*$C$35)*EXP(-$C$12*$C$30)+(CA382*$C$34+CA383*$C$35)*EXP(-$C$14*$C$30)),BZ166*$C$23,(CA382*$C$34+CA383*$C$35)*EXP(-$C$14*$C$30)),"")</f>
        <v/>
      </c>
      <c r="CA382" s="65">
        <f>IF(CA$341&gt;=$E382,IF(CA166*$C$23&gt;MAX($C$22,(CB275*$C$34+CB276*$C$35)*EXP(-$C$12*$C$30)+(CB382*$C$34+CB383*$C$35)*EXP(-$C$14*$C$30)),CA166*$C$23,(CB382*$C$34+CB383*$C$35)*EXP(-$C$14*$C$30)),"")</f>
        <v/>
      </c>
      <c r="CB382" s="65">
        <f>IF(CB$341&gt;=$E382,IF(CB166*$C$23&gt;MAX($C$22,(CC275*$C$34+CC276*$C$35)*EXP(-$C$12*$C$30)+(CC382*$C$34+CC383*$C$35)*EXP(-$C$14*$C$30)),CB166*$C$23,(CC382*$C$34+CC383*$C$35)*EXP(-$C$14*$C$30)),"")</f>
        <v/>
      </c>
      <c r="CC382" s="65">
        <f>IF(CC$341&gt;=$E382,IF(CC166*$C$23&gt;MAX($C$22,(CD275*$C$34+CD276*$C$35)*EXP(-$C$12*$C$30)+(CD382*$C$34+CD383*$C$35)*EXP(-$C$14*$C$30)),CC166*$C$23,(CD382*$C$34+CD383*$C$35)*EXP(-$C$14*$C$30)),"")</f>
        <v/>
      </c>
      <c r="CD382" s="65">
        <f>IF(CD$341&gt;=$E382,IF(CD166*$C$23&gt;MAX($C$22,(CE275*$C$34+CE276*$C$35)*EXP(-$C$12*$C$30)+(CE382*$C$34+CE383*$C$35)*EXP(-$C$14*$C$30)),CD166*$C$23,(CE382*$C$34+CE383*$C$35)*EXP(-$C$14*$C$30)),"")</f>
        <v/>
      </c>
      <c r="CE382" s="65">
        <f>IF(CE$341&gt;=$E382,IF(CE166*$C$23&gt;MAX($C$22,(CF275*$C$34+CF276*$C$35)*EXP(-$C$12*$C$30)+(CF382*$C$34+CF383*$C$35)*EXP(-$C$14*$C$30)),CE166*$C$23,(CF382*$C$34+CF383*$C$35)*EXP(-$C$14*$C$30)),"")</f>
        <v/>
      </c>
      <c r="CF382" s="65">
        <f>IF(CF$341&gt;=$E382,IF(CF166*$C$23&gt;MAX($C$22,(CG275*$C$34+CG276*$C$35)*EXP(-$C$12*$C$30)+(CG382*$C$34+CG383*$C$35)*EXP(-$C$14*$C$30)),CF166*$C$23,(CG382*$C$34+CG383*$C$35)*EXP(-$C$14*$C$30)),"")</f>
        <v/>
      </c>
      <c r="CG382" s="65">
        <f>IF(CG$341&gt;=$E382,IF(CG166*$C$23&gt;MAX($C$22,(CH275*$C$34+CH276*$C$35)*EXP(-$C$12*$C$30)+(CH382*$C$34+CH383*$C$35)*EXP(-$C$14*$C$30)),CG166*$C$23,(CH382*$C$34+CH383*$C$35)*EXP(-$C$14*$C$30)),"")</f>
        <v/>
      </c>
      <c r="CH382" s="65">
        <f>IF(CH$341&gt;=$E382,IF(CH166*$C$23&gt;MAX($C$22,(CI275*$C$34+CI276*$C$35)*EXP(-$C$12*$C$30)+(CI382*$C$34+CI383*$C$35)*EXP(-$C$14*$C$30)),CH166*$C$23,(CI382*$C$34+CI383*$C$35)*EXP(-$C$14*$C$30)),"")</f>
        <v/>
      </c>
      <c r="CI382" s="65">
        <f>IF(CI$341&gt;=$E382,IF(CI166*$C$23&gt;MAX($C$22,(CJ275*$C$34+CJ276*$C$35)*EXP(-$C$12*$C$30)+(CJ382*$C$34+CJ383*$C$35)*EXP(-$C$14*$C$30)),CI166*$C$23,(CJ382*$C$34+CJ383*$C$35)*EXP(-$C$14*$C$30)),"")</f>
        <v/>
      </c>
      <c r="CJ382" s="65">
        <f>IF(CJ$341&gt;=$E382,IF(CJ166*$C$23&gt;MAX($C$22,(CK275*$C$34+CK276*$C$35)*EXP(-$C$12*$C$30)+(CK382*$C$34+CK383*$C$35)*EXP(-$C$14*$C$30)),CJ166*$C$23,(CK382*$C$34+CK383*$C$35)*EXP(-$C$14*$C$30)),"")</f>
        <v/>
      </c>
      <c r="CK382" s="65">
        <f>IF(CK$341&gt;=$E382,IF(CK166*$C$23&gt;MAX($C$22,(CL275*$C$34+CL276*$C$35)*EXP(-$C$12*$C$30)+(CL382*$C$34+CL383*$C$35)*EXP(-$C$14*$C$30)),CK166*$C$23,(CL382*$C$34+CL383*$C$35)*EXP(-$C$14*$C$30)),"")</f>
        <v/>
      </c>
      <c r="CL382" s="65">
        <f>IF(CL$341&gt;=$E382,IF(CL166*$C$23&gt;MAX($C$22,(CM275*$C$34+CM276*$C$35)*EXP(-$C$12*$C$30)+(CM382*$C$34+CM383*$C$35)*EXP(-$C$14*$C$30)),CL166*$C$23,(CM382*$C$34+CM383*$C$35)*EXP(-$C$14*$C$30)),"")</f>
        <v/>
      </c>
      <c r="CM382" s="65">
        <f>IF(CM$341&gt;=$E382,IF(CM166*$C$23&gt;MAX($C$22,(CN275*$C$34+CN276*$C$35)*EXP(-$C$12*$C$30)+(CN382*$C$34+CN383*$C$35)*EXP(-$C$14*$C$30)),CM166*$C$23,(CN382*$C$34+CN383*$C$35)*EXP(-$C$14*$C$30)),"")</f>
        <v/>
      </c>
      <c r="CN382" s="65">
        <f>IF(CN$341&gt;=$E382,IF(CN166*$C$23&gt;MAX($C$22,(CO275*$C$34+CO276*$C$35)*EXP(-$C$12*$C$30)+(CO382*$C$34+CO383*$C$35)*EXP(-$C$14*$C$30)),CN166*$C$23,(CO382*$C$34+CO383*$C$35)*EXP(-$C$14*$C$30)),"")</f>
        <v/>
      </c>
      <c r="CO382" s="65">
        <f>IF(CO$341&gt;=$E382,IF(CO166*$C$23&gt;MAX($C$22,(CP275*$C$34+CP276*$C$35)*EXP(-$C$12*$C$30)+(CP382*$C$34+CP383*$C$35)*EXP(-$C$14*$C$30)),CO166*$C$23,(CP382*$C$34+CP383*$C$35)*EXP(-$C$14*$C$30)),"")</f>
        <v/>
      </c>
      <c r="CP382" s="65">
        <f>IF(CP$341&gt;=$E382,IF(CP166*$C$23&gt;MAX($C$22,(CQ275*$C$34+CQ276*$C$35)*EXP(-$C$12*$C$30)+(CQ382*$C$34+CQ383*$C$35)*EXP(-$C$14*$C$30)),CP166*$C$23,(CQ382*$C$34+CQ383*$C$35)*EXP(-$C$14*$C$30)),"")</f>
        <v/>
      </c>
      <c r="CQ382" s="65">
        <f>IF(CQ$341&gt;=$E382,IF(CQ166*$C$23&gt;MAX($C$22,(CR275*$C$34+CR276*$C$35)*EXP(-$C$12*$C$30)+(CR382*$C$34+CR383*$C$35)*EXP(-$C$14*$C$30)),CQ166*$C$23,(CR382*$C$34+CR383*$C$35)*EXP(-$C$14*$C$30)),"")</f>
        <v/>
      </c>
      <c r="CR382" s="65">
        <f>IF(CR$341&gt;=$E382,IF(CR166*$C$23&gt;MAX($C$22,(CS275*$C$34+CS276*$C$35)*EXP(-$C$12*$C$30)+(CS382*$C$34+CS383*$C$35)*EXP(-$C$14*$C$30)),CR166*$C$23,(CS382*$C$34+CS383*$C$35)*EXP(-$C$14*$C$30)),"")</f>
        <v/>
      </c>
      <c r="CS382" s="65">
        <f>IF(CS$341&gt;=$E382,IF(CS166*$C$23&gt;MAX($C$22,(CT275*$C$34+CT276*$C$35)*EXP(-$C$12*$C$30)+(CT382*$C$34+CT383*$C$35)*EXP(-$C$14*$C$30)),CS166*$C$23,(CT382*$C$34+CT383*$C$35)*EXP(-$C$14*$C$30)),"")</f>
        <v/>
      </c>
      <c r="CT382" s="65">
        <f>IF(CT$341&gt;=$E382,IF(CT166*$C$23&gt;MAX($C$22,(CU275*$C$34+CU276*$C$35)*EXP(-$C$12*$C$30)+(CU382*$C$34+CU383*$C$35)*EXP(-$C$14*$C$30)),CT166*$C$23,(CU382*$C$34+CU383*$C$35)*EXP(-$C$14*$C$30)),"")</f>
        <v/>
      </c>
      <c r="CU382" s="65">
        <f>IF(CU$341&gt;=$E382,IF(CU166*$C$23&gt;MAX($C$22,(CV275*$C$34+CV276*$C$35)*EXP(-$C$12*$C$30)+(CV382*$C$34+CV383*$C$35)*EXP(-$C$14*$C$30)),CU166*$C$23,(CV382*$C$34+CV383*$C$35)*EXP(-$C$14*$C$30)),"")</f>
        <v/>
      </c>
      <c r="CV382" s="65">
        <f>IF(CV$341&gt;=$E382,IF(CV166*$C$23&gt;MAX($C$22,(CW275*$C$34+CW276*$C$35)*EXP(-$C$12*$C$30)+(CW382*$C$34+CW383*$C$35)*EXP(-$C$14*$C$30)),CV166*$C$23,(CW382*$C$34+CW383*$C$35)*EXP(-$C$14*$C$30)),"")</f>
        <v/>
      </c>
      <c r="CW382" s="65">
        <f>IF(CW$341&gt;=$E382,IF(CW166*$C$23&gt;MAX($C$22,(CX275*$C$34+CX276*$C$35)*EXP(-$C$12*$C$30)+(CX382*$C$34+CX383*$C$35)*EXP(-$C$14*$C$30)),CW166*$C$23,(CX382*$C$34+CX383*$C$35)*EXP(-$C$14*$C$30)),"")</f>
        <v/>
      </c>
      <c r="CX382" s="65">
        <f>IF(CX$341&gt;=$E382,IF(CX166*$C$23&gt;MAX($C$22,(CY275*$C$34+CY276*$C$35)*EXP(-$C$12*$C$30)+(CY382*$C$34+CY383*$C$35)*EXP(-$C$14*$C$30)),CX166*$C$23,(CY382*$C$34+CY383*$C$35)*EXP(-$C$14*$C$30)),"")</f>
        <v/>
      </c>
      <c r="CY382" s="65">
        <f>IF(CY$341&gt;=$E382,IF(CY166*$C$23&gt;MAX($C$22,(CZ275*$C$34+CZ276*$C$35)*EXP(-$C$12*$C$30)+(CZ382*$C$34+CZ383*$C$35)*EXP(-$C$14*$C$30)),CY166*$C$23,(CZ382*$C$34+CZ383*$C$35)*EXP(-$C$14*$C$30)),"")</f>
        <v/>
      </c>
      <c r="CZ382" s="65">
        <f>IF(CZ$341&gt;=$E382,IF(CZ166*$C$23&gt;MAX($C$22,(DA275*$C$34+DA276*$C$35)*EXP(-$C$12*$C$30)+(DA382*$C$34+DA383*$C$35)*EXP(-$C$14*$C$30)),CZ166*$C$23,(DA382*$C$34+DA383*$C$35)*EXP(-$C$14*$C$30)),"")</f>
        <v/>
      </c>
      <c r="DA382" s="65">
        <f>IF(DA$341&gt;=$E382,IF(DA166*$C$23&gt;MAX($C$22,(DB275*$C$34+DB276*$C$35)*EXP(-$C$12*$C$30)+(DB382*$C$34+DB383*$C$35)*EXP(-$C$14*$C$30)),DA166*$C$23,(DB382*$C$34+DB383*$C$35)*EXP(-$C$14*$C$30)),"")</f>
        <v/>
      </c>
      <c r="DB382" s="65">
        <f>IF(DB$341&gt;=$E382,IF(DB166*$C$23&gt;MAX($C$22,(DC275*$C$34+DC276*$C$35)*EXP(-$C$12*$C$30)+(DC382*$C$34+DC383*$C$35)*EXP(-$C$14*$C$30)),DB166*$C$23,(DC382*$C$34+DC383*$C$35)*EXP(-$C$14*$C$30)),"")</f>
        <v/>
      </c>
      <c r="DC382" s="65">
        <f>IF(DC$341&gt;=$E382,IF(DC166*$C$23&gt;$C$22,DC166*$C$23,0),"")</f>
        <v/>
      </c>
    </row>
    <row r="383" ht="12" customHeight="1">
      <c r="B383" s="12" t="n"/>
      <c r="C383" s="12" t="n"/>
      <c r="D383" s="12" t="n"/>
      <c r="E383" s="64">
        <f>E382+1</f>
        <v/>
      </c>
      <c r="G383" s="65">
        <f>IF(G$341&gt;=$E383,IF(G167*$C$23&gt;MAX($C$22,(H276*$C$34+H277*$C$35)*EXP(-$C$12*$C$30)+(H383*$C$34+H384*$C$35)*EXP(-$C$14*$C$30)),G167*$C$23,(H383*$C$34+H384*$C$35)*EXP(-$C$14*$C$30)),"")</f>
        <v/>
      </c>
      <c r="H383" s="65">
        <f>IF(H$341&gt;=$E383,IF(H167*$C$23&gt;MAX($C$22,(I276*$C$34+I277*$C$35)*EXP(-$C$12*$C$30)+(I383*$C$34+I384*$C$35)*EXP(-$C$14*$C$30)),H167*$C$23,(I383*$C$34+I384*$C$35)*EXP(-$C$14*$C$30)),"")</f>
        <v/>
      </c>
      <c r="I383" s="65">
        <f>IF(I$341&gt;=$E383,IF(I167*$C$23&gt;MAX($C$22,(J276*$C$34+J277*$C$35)*EXP(-$C$12*$C$30)+(J383*$C$34+J384*$C$35)*EXP(-$C$14*$C$30)),I167*$C$23,(J383*$C$34+J384*$C$35)*EXP(-$C$14*$C$30)),"")</f>
        <v/>
      </c>
      <c r="J383" s="65">
        <f>IF(J$341&gt;=$E383,IF(J167*$C$23&gt;MAX($C$22,(K276*$C$34+K277*$C$35)*EXP(-$C$12*$C$30)+(K383*$C$34+K384*$C$35)*EXP(-$C$14*$C$30)),J167*$C$23,(K383*$C$34+K384*$C$35)*EXP(-$C$14*$C$30)),"")</f>
        <v/>
      </c>
      <c r="K383" s="65">
        <f>IF(K$341&gt;=$E383,IF(K167*$C$23&gt;MAX($C$22,(L276*$C$34+L277*$C$35)*EXP(-$C$12*$C$30)+(L383*$C$34+L384*$C$35)*EXP(-$C$14*$C$30)),K167*$C$23,(L383*$C$34+L384*$C$35)*EXP(-$C$14*$C$30)),"")</f>
        <v/>
      </c>
      <c r="L383" s="65">
        <f>IF(L$341&gt;=$E383,IF(L167*$C$23&gt;MAX($C$22,(M276*$C$34+M277*$C$35)*EXP(-$C$12*$C$30)+(M383*$C$34+M384*$C$35)*EXP(-$C$14*$C$30)),L167*$C$23,(M383*$C$34+M384*$C$35)*EXP(-$C$14*$C$30)),"")</f>
        <v/>
      </c>
      <c r="M383" s="65">
        <f>IF(M$341&gt;=$E383,IF(M167*$C$23&gt;MAX($C$22,(N276*$C$34+N277*$C$35)*EXP(-$C$12*$C$30)+(N383*$C$34+N384*$C$35)*EXP(-$C$14*$C$30)),M167*$C$23,(N383*$C$34+N384*$C$35)*EXP(-$C$14*$C$30)),"")</f>
        <v/>
      </c>
      <c r="N383" s="65">
        <f>IF(N$341&gt;=$E383,IF(N167*$C$23&gt;MAX($C$22,(O276*$C$34+O277*$C$35)*EXP(-$C$12*$C$30)+(O383*$C$34+O384*$C$35)*EXP(-$C$14*$C$30)),N167*$C$23,(O383*$C$34+O384*$C$35)*EXP(-$C$14*$C$30)),"")</f>
        <v/>
      </c>
      <c r="O383" s="65">
        <f>IF(O$341&gt;=$E383,IF(O167*$C$23&gt;MAX($C$22,(P276*$C$34+P277*$C$35)*EXP(-$C$12*$C$30)+(P383*$C$34+P384*$C$35)*EXP(-$C$14*$C$30)),O167*$C$23,(P383*$C$34+P384*$C$35)*EXP(-$C$14*$C$30)),"")</f>
        <v/>
      </c>
      <c r="P383" s="65">
        <f>IF(P$341&gt;=$E383,IF(P167*$C$23&gt;MAX($C$22,(Q276*$C$34+Q277*$C$35)*EXP(-$C$12*$C$30)+(Q383*$C$34+Q384*$C$35)*EXP(-$C$14*$C$30)),P167*$C$23,(Q383*$C$34+Q384*$C$35)*EXP(-$C$14*$C$30)),"")</f>
        <v/>
      </c>
      <c r="Q383" s="65">
        <f>IF(Q$341&gt;=$E383,IF(Q167*$C$23&gt;MAX($C$22,(R276*$C$34+R277*$C$35)*EXP(-$C$12*$C$30)+(R383*$C$34+R384*$C$35)*EXP(-$C$14*$C$30)),Q167*$C$23,(R383*$C$34+R384*$C$35)*EXP(-$C$14*$C$30)),"")</f>
        <v/>
      </c>
      <c r="R383" s="65">
        <f>IF(R$341&gt;=$E383,IF(R167*$C$23&gt;MAX($C$22,(S276*$C$34+S277*$C$35)*EXP(-$C$12*$C$30)+(S383*$C$34+S384*$C$35)*EXP(-$C$14*$C$30)),R167*$C$23,(S383*$C$34+S384*$C$35)*EXP(-$C$14*$C$30)),"")</f>
        <v/>
      </c>
      <c r="S383" s="65">
        <f>IF(S$341&gt;=$E383,IF(S167*$C$23&gt;MAX($C$22,(T276*$C$34+T277*$C$35)*EXP(-$C$12*$C$30)+(T383*$C$34+T384*$C$35)*EXP(-$C$14*$C$30)),S167*$C$23,(T383*$C$34+T384*$C$35)*EXP(-$C$14*$C$30)),"")</f>
        <v/>
      </c>
      <c r="T383" s="65">
        <f>IF(T$341&gt;=$E383,IF(T167*$C$23&gt;MAX($C$22,(U276*$C$34+U277*$C$35)*EXP(-$C$12*$C$30)+(U383*$C$34+U384*$C$35)*EXP(-$C$14*$C$30)),T167*$C$23,(U383*$C$34+U384*$C$35)*EXP(-$C$14*$C$30)),"")</f>
        <v/>
      </c>
      <c r="U383" s="65">
        <f>IF(U$341&gt;=$E383,IF(U167*$C$23&gt;MAX($C$22,(V276*$C$34+V277*$C$35)*EXP(-$C$12*$C$30)+(V383*$C$34+V384*$C$35)*EXP(-$C$14*$C$30)),U167*$C$23,(V383*$C$34+V384*$C$35)*EXP(-$C$14*$C$30)),"")</f>
        <v/>
      </c>
      <c r="V383" s="65">
        <f>IF(V$341&gt;=$E383,IF(V167*$C$23&gt;MAX($C$22,(W276*$C$34+W277*$C$35)*EXP(-$C$12*$C$30)+(W383*$C$34+W384*$C$35)*EXP(-$C$14*$C$30)),V167*$C$23,(W383*$C$34+W384*$C$35)*EXP(-$C$14*$C$30)),"")</f>
        <v/>
      </c>
      <c r="W383" s="65">
        <f>IF(W$341&gt;=$E383,IF(W167*$C$23&gt;MAX($C$22,(X276*$C$34+X277*$C$35)*EXP(-$C$12*$C$30)+(X383*$C$34+X384*$C$35)*EXP(-$C$14*$C$30)),W167*$C$23,(X383*$C$34+X384*$C$35)*EXP(-$C$14*$C$30)),"")</f>
        <v/>
      </c>
      <c r="X383" s="65">
        <f>IF(X$341&gt;=$E383,IF(X167*$C$23&gt;MAX($C$22,(Y276*$C$34+Y277*$C$35)*EXP(-$C$12*$C$30)+(Y383*$C$34+Y384*$C$35)*EXP(-$C$14*$C$30)),X167*$C$23,(Y383*$C$34+Y384*$C$35)*EXP(-$C$14*$C$30)),"")</f>
        <v/>
      </c>
      <c r="Y383" s="65">
        <f>IF(Y$341&gt;=$E383,IF(Y167*$C$23&gt;MAX($C$22,(Z276*$C$34+Z277*$C$35)*EXP(-$C$12*$C$30)+(Z383*$C$34+Z384*$C$35)*EXP(-$C$14*$C$30)),Y167*$C$23,(Z383*$C$34+Z384*$C$35)*EXP(-$C$14*$C$30)),"")</f>
        <v/>
      </c>
      <c r="Z383" s="65">
        <f>IF(Z$341&gt;=$E383,IF(Z167*$C$23&gt;MAX($C$22,(AA276*$C$34+AA277*$C$35)*EXP(-$C$12*$C$30)+(AA383*$C$34+AA384*$C$35)*EXP(-$C$14*$C$30)),Z167*$C$23,(AA383*$C$34+AA384*$C$35)*EXP(-$C$14*$C$30)),"")</f>
        <v/>
      </c>
      <c r="AA383" s="65">
        <f>IF(AA$341&gt;=$E383,IF(AA167*$C$23&gt;MAX($C$22,(AB276*$C$34+AB277*$C$35)*EXP(-$C$12*$C$30)+(AB383*$C$34+AB384*$C$35)*EXP(-$C$14*$C$30)),AA167*$C$23,(AB383*$C$34+AB384*$C$35)*EXP(-$C$14*$C$30)),"")</f>
        <v/>
      </c>
      <c r="AB383" s="65">
        <f>IF(AB$341&gt;=$E383,IF(AB167*$C$23&gt;MAX($C$22,(AC276*$C$34+AC277*$C$35)*EXP(-$C$12*$C$30)+(AC383*$C$34+AC384*$C$35)*EXP(-$C$14*$C$30)),AB167*$C$23,(AC383*$C$34+AC384*$C$35)*EXP(-$C$14*$C$30)),"")</f>
        <v/>
      </c>
      <c r="AC383" s="65">
        <f>IF(AC$341&gt;=$E383,IF(AC167*$C$23&gt;MAX($C$22,(AD276*$C$34+AD277*$C$35)*EXP(-$C$12*$C$30)+(AD383*$C$34+AD384*$C$35)*EXP(-$C$14*$C$30)),AC167*$C$23,(AD383*$C$34+AD384*$C$35)*EXP(-$C$14*$C$30)),"")</f>
        <v/>
      </c>
      <c r="AD383" s="65">
        <f>IF(AD$341&gt;=$E383,IF(AD167*$C$23&gt;MAX($C$22,(AE276*$C$34+AE277*$C$35)*EXP(-$C$12*$C$30)+(AE383*$C$34+AE384*$C$35)*EXP(-$C$14*$C$30)),AD167*$C$23,(AE383*$C$34+AE384*$C$35)*EXP(-$C$14*$C$30)),"")</f>
        <v/>
      </c>
      <c r="AE383" s="65">
        <f>IF(AE$341&gt;=$E383,IF(AE167*$C$23&gt;MAX($C$22,(AF276*$C$34+AF277*$C$35)*EXP(-$C$12*$C$30)+(AF383*$C$34+AF384*$C$35)*EXP(-$C$14*$C$30)),AE167*$C$23,(AF383*$C$34+AF384*$C$35)*EXP(-$C$14*$C$30)),"")</f>
        <v/>
      </c>
      <c r="AF383" s="65">
        <f>IF(AF$341&gt;=$E383,IF(AF167*$C$23&gt;MAX($C$22,(AG276*$C$34+AG277*$C$35)*EXP(-$C$12*$C$30)+(AG383*$C$34+AG384*$C$35)*EXP(-$C$14*$C$30)),AF167*$C$23,(AG383*$C$34+AG384*$C$35)*EXP(-$C$14*$C$30)),"")</f>
        <v/>
      </c>
      <c r="AG383" s="65">
        <f>IF(AG$341&gt;=$E383,IF(AG167*$C$23&gt;MAX($C$22,(AH276*$C$34+AH277*$C$35)*EXP(-$C$12*$C$30)+(AH383*$C$34+AH384*$C$35)*EXP(-$C$14*$C$30)),AG167*$C$23,(AH383*$C$34+AH384*$C$35)*EXP(-$C$14*$C$30)),"")</f>
        <v/>
      </c>
      <c r="AH383" s="65">
        <f>IF(AH$341&gt;=$E383,IF(AH167*$C$23&gt;MAX($C$22,(AI276*$C$34+AI277*$C$35)*EXP(-$C$12*$C$30)+(AI383*$C$34+AI384*$C$35)*EXP(-$C$14*$C$30)),AH167*$C$23,(AI383*$C$34+AI384*$C$35)*EXP(-$C$14*$C$30)),"")</f>
        <v/>
      </c>
      <c r="AI383" s="65">
        <f>IF(AI$341&gt;=$E383,IF(AI167*$C$23&gt;MAX($C$22,(AJ276*$C$34+AJ277*$C$35)*EXP(-$C$12*$C$30)+(AJ383*$C$34+AJ384*$C$35)*EXP(-$C$14*$C$30)),AI167*$C$23,(AJ383*$C$34+AJ384*$C$35)*EXP(-$C$14*$C$30)),"")</f>
        <v/>
      </c>
      <c r="AJ383" s="65">
        <f>IF(AJ$341&gt;=$E383,IF(AJ167*$C$23&gt;MAX($C$22,(AK276*$C$34+AK277*$C$35)*EXP(-$C$12*$C$30)+(AK383*$C$34+AK384*$C$35)*EXP(-$C$14*$C$30)),AJ167*$C$23,(AK383*$C$34+AK384*$C$35)*EXP(-$C$14*$C$30)),"")</f>
        <v/>
      </c>
      <c r="AK383" s="65">
        <f>IF(AK$341&gt;=$E383,IF(AK167*$C$23&gt;MAX($C$22,(AL276*$C$34+AL277*$C$35)*EXP(-$C$12*$C$30)+(AL383*$C$34+AL384*$C$35)*EXP(-$C$14*$C$30)),AK167*$C$23,(AL383*$C$34+AL384*$C$35)*EXP(-$C$14*$C$30)),"")</f>
        <v/>
      </c>
      <c r="AL383" s="65">
        <f>IF(AL$341&gt;=$E383,IF(AL167*$C$23&gt;MAX($C$22,(AM276*$C$34+AM277*$C$35)*EXP(-$C$12*$C$30)+(AM383*$C$34+AM384*$C$35)*EXP(-$C$14*$C$30)),AL167*$C$23,(AM383*$C$34+AM384*$C$35)*EXP(-$C$14*$C$30)),"")</f>
        <v/>
      </c>
      <c r="AM383" s="65">
        <f>IF(AM$341&gt;=$E383,IF(AM167*$C$23&gt;MAX($C$22,(AN276*$C$34+AN277*$C$35)*EXP(-$C$12*$C$30)+(AN383*$C$34+AN384*$C$35)*EXP(-$C$14*$C$30)),AM167*$C$23,(AN383*$C$34+AN384*$C$35)*EXP(-$C$14*$C$30)),"")</f>
        <v/>
      </c>
      <c r="AN383" s="65">
        <f>IF(AN$341&gt;=$E383,IF(AN167*$C$23&gt;MAX($C$22,(AO276*$C$34+AO277*$C$35)*EXP(-$C$12*$C$30)+(AO383*$C$34+AO384*$C$35)*EXP(-$C$14*$C$30)),AN167*$C$23,(AO383*$C$34+AO384*$C$35)*EXP(-$C$14*$C$30)),"")</f>
        <v/>
      </c>
      <c r="AO383" s="65">
        <f>IF(AO$341&gt;=$E383,IF(AO167*$C$23&gt;MAX($C$22,(AP276*$C$34+AP277*$C$35)*EXP(-$C$12*$C$30)+(AP383*$C$34+AP384*$C$35)*EXP(-$C$14*$C$30)),AO167*$C$23,(AP383*$C$34+AP384*$C$35)*EXP(-$C$14*$C$30)),"")</f>
        <v/>
      </c>
      <c r="AP383" s="65">
        <f>IF(AP$341&gt;=$E383,IF(AP167*$C$23&gt;MAX($C$22,(AQ276*$C$34+AQ277*$C$35)*EXP(-$C$12*$C$30)+(AQ383*$C$34+AQ384*$C$35)*EXP(-$C$14*$C$30)),AP167*$C$23,(AQ383*$C$34+AQ384*$C$35)*EXP(-$C$14*$C$30)),"")</f>
        <v/>
      </c>
      <c r="AQ383" s="65">
        <f>IF(AQ$341&gt;=$E383,IF(AQ167*$C$23&gt;MAX($C$22,(AR276*$C$34+AR277*$C$35)*EXP(-$C$12*$C$30)+(AR383*$C$34+AR384*$C$35)*EXP(-$C$14*$C$30)),AQ167*$C$23,(AR383*$C$34+AR384*$C$35)*EXP(-$C$14*$C$30)),"")</f>
        <v/>
      </c>
      <c r="AR383" s="65">
        <f>IF(AR$341&gt;=$E383,IF(AR167*$C$23&gt;MAX($C$22,(AS276*$C$34+AS277*$C$35)*EXP(-$C$12*$C$30)+(AS383*$C$34+AS384*$C$35)*EXP(-$C$14*$C$30)),AR167*$C$23,(AS383*$C$34+AS384*$C$35)*EXP(-$C$14*$C$30)),"")</f>
        <v/>
      </c>
      <c r="AS383" s="65">
        <f>IF(AS$341&gt;=$E383,IF(AS167*$C$23&gt;MAX($C$22,(AT276*$C$34+AT277*$C$35)*EXP(-$C$12*$C$30)+(AT383*$C$34+AT384*$C$35)*EXP(-$C$14*$C$30)),AS167*$C$23,(AT383*$C$34+AT384*$C$35)*EXP(-$C$14*$C$30)),"")</f>
        <v/>
      </c>
      <c r="AT383" s="65">
        <f>IF(AT$341&gt;=$E383,IF(AT167*$C$23&gt;MAX($C$22,(AU276*$C$34+AU277*$C$35)*EXP(-$C$12*$C$30)+(AU383*$C$34+AU384*$C$35)*EXP(-$C$14*$C$30)),AT167*$C$23,(AU383*$C$34+AU384*$C$35)*EXP(-$C$14*$C$30)),"")</f>
        <v/>
      </c>
      <c r="AU383" s="65">
        <f>IF(AU$341&gt;=$E383,IF(AU167*$C$23&gt;MAX($C$22,(AV276*$C$34+AV277*$C$35)*EXP(-$C$12*$C$30)+(AV383*$C$34+AV384*$C$35)*EXP(-$C$14*$C$30)),AU167*$C$23,(AV383*$C$34+AV384*$C$35)*EXP(-$C$14*$C$30)),"")</f>
        <v/>
      </c>
      <c r="AV383" s="65">
        <f>IF(AV$341&gt;=$E383,IF(AV167*$C$23&gt;MAX($C$22,(AW276*$C$34+AW277*$C$35)*EXP(-$C$12*$C$30)+(AW383*$C$34+AW384*$C$35)*EXP(-$C$14*$C$30)),AV167*$C$23,(AW383*$C$34+AW384*$C$35)*EXP(-$C$14*$C$30)),"")</f>
        <v/>
      </c>
      <c r="AW383" s="65">
        <f>IF(AW$341&gt;=$E383,IF(AW167*$C$23&gt;MAX($C$22,(AX276*$C$34+AX277*$C$35)*EXP(-$C$12*$C$30)+(AX383*$C$34+AX384*$C$35)*EXP(-$C$14*$C$30)),AW167*$C$23,(AX383*$C$34+AX384*$C$35)*EXP(-$C$14*$C$30)),"")</f>
        <v/>
      </c>
      <c r="AX383" s="65">
        <f>IF(AX$341&gt;=$E383,IF(AX167*$C$23&gt;MAX($C$22,(AY276*$C$34+AY277*$C$35)*EXP(-$C$12*$C$30)+(AY383*$C$34+AY384*$C$35)*EXP(-$C$14*$C$30)),AX167*$C$23,(AY383*$C$34+AY384*$C$35)*EXP(-$C$14*$C$30)),"")</f>
        <v/>
      </c>
      <c r="AY383" s="65">
        <f>IF(AY$341&gt;=$E383,IF(AY167*$C$23&gt;MAX($C$22,(AZ276*$C$34+AZ277*$C$35)*EXP(-$C$12*$C$30)+(AZ383*$C$34+AZ384*$C$35)*EXP(-$C$14*$C$30)),AY167*$C$23,(AZ383*$C$34+AZ384*$C$35)*EXP(-$C$14*$C$30)),"")</f>
        <v/>
      </c>
      <c r="AZ383" s="65">
        <f>IF(AZ$341&gt;=$E383,IF(AZ167*$C$23&gt;MAX($C$22,(BA276*$C$34+BA277*$C$35)*EXP(-$C$12*$C$30)+(BA383*$C$34+BA384*$C$35)*EXP(-$C$14*$C$30)),AZ167*$C$23,(BA383*$C$34+BA384*$C$35)*EXP(-$C$14*$C$30)),"")</f>
        <v/>
      </c>
      <c r="BA383" s="65">
        <f>IF(BA$341&gt;=$E383,IF(BA167*$C$23&gt;MAX($C$22,(BB276*$C$34+BB277*$C$35)*EXP(-$C$12*$C$30)+(BB383*$C$34+BB384*$C$35)*EXP(-$C$14*$C$30)),BA167*$C$23,(BB383*$C$34+BB384*$C$35)*EXP(-$C$14*$C$30)),"")</f>
        <v/>
      </c>
      <c r="BB383" s="65">
        <f>IF(BB$341&gt;=$E383,IF(BB167*$C$23&gt;MAX($C$22,(BC276*$C$34+BC277*$C$35)*EXP(-$C$12*$C$30)+(BC383*$C$34+BC384*$C$35)*EXP(-$C$14*$C$30)),BB167*$C$23,(BC383*$C$34+BC384*$C$35)*EXP(-$C$14*$C$30)),"")</f>
        <v/>
      </c>
      <c r="BC383" s="65">
        <f>IF(BC$341&gt;=$E383,IF(BC167*$C$23&gt;MAX($C$22,(BD276*$C$34+BD277*$C$35)*EXP(-$C$12*$C$30)+(BD383*$C$34+BD384*$C$35)*EXP(-$C$14*$C$30)),BC167*$C$23,(BD383*$C$34+BD384*$C$35)*EXP(-$C$14*$C$30)),"")</f>
        <v/>
      </c>
      <c r="BD383" s="65">
        <f>IF(BD$341&gt;=$E383,IF(BD167*$C$23&gt;MAX($C$22,(BE276*$C$34+BE277*$C$35)*EXP(-$C$12*$C$30)+(BE383*$C$34+BE384*$C$35)*EXP(-$C$14*$C$30)),BD167*$C$23,(BE383*$C$34+BE384*$C$35)*EXP(-$C$14*$C$30)),"")</f>
        <v/>
      </c>
      <c r="BE383" s="65">
        <f>IF(BE$341&gt;=$E383,IF(BE167*$C$23&gt;MAX($C$22,(BF276*$C$34+BF277*$C$35)*EXP(-$C$12*$C$30)+(BF383*$C$34+BF384*$C$35)*EXP(-$C$14*$C$30)),BE167*$C$23,(BF383*$C$34+BF384*$C$35)*EXP(-$C$14*$C$30)),"")</f>
        <v/>
      </c>
      <c r="BF383" s="65">
        <f>IF(BF$341&gt;=$E383,IF(BF167*$C$23&gt;MAX($C$22,(BG276*$C$34+BG277*$C$35)*EXP(-$C$12*$C$30)+(BG383*$C$34+BG384*$C$35)*EXP(-$C$14*$C$30)),BF167*$C$23,(BG383*$C$34+BG384*$C$35)*EXP(-$C$14*$C$30)),"")</f>
        <v/>
      </c>
      <c r="BG383" s="65">
        <f>IF(BG$341&gt;=$E383,IF(BG167*$C$23&gt;MAX($C$22,(BH276*$C$34+BH277*$C$35)*EXP(-$C$12*$C$30)+(BH383*$C$34+BH384*$C$35)*EXP(-$C$14*$C$30)),BG167*$C$23,(BH383*$C$34+BH384*$C$35)*EXP(-$C$14*$C$30)),"")</f>
        <v/>
      </c>
      <c r="BH383" s="65">
        <f>IF(BH$341&gt;=$E383,IF(BH167*$C$23&gt;MAX($C$22,(BI276*$C$34+BI277*$C$35)*EXP(-$C$12*$C$30)+(BI383*$C$34+BI384*$C$35)*EXP(-$C$14*$C$30)),BH167*$C$23,(BI383*$C$34+BI384*$C$35)*EXP(-$C$14*$C$30)),"")</f>
        <v/>
      </c>
      <c r="BI383" s="65">
        <f>IF(BI$341&gt;=$E383,IF(BI167*$C$23&gt;MAX($C$22,(BJ276*$C$34+BJ277*$C$35)*EXP(-$C$12*$C$30)+(BJ383*$C$34+BJ384*$C$35)*EXP(-$C$14*$C$30)),BI167*$C$23,(BJ383*$C$34+BJ384*$C$35)*EXP(-$C$14*$C$30)),"")</f>
        <v/>
      </c>
      <c r="BJ383" s="65">
        <f>IF(BJ$341&gt;=$E383,IF(BJ167*$C$23&gt;MAX($C$22,(BK276*$C$34+BK277*$C$35)*EXP(-$C$12*$C$30)+(BK383*$C$34+BK384*$C$35)*EXP(-$C$14*$C$30)),BJ167*$C$23,(BK383*$C$34+BK384*$C$35)*EXP(-$C$14*$C$30)),"")</f>
        <v/>
      </c>
      <c r="BK383" s="65">
        <f>IF(BK$341&gt;=$E383,IF(BK167*$C$23&gt;MAX($C$22,(BL276*$C$34+BL277*$C$35)*EXP(-$C$12*$C$30)+(BL383*$C$34+BL384*$C$35)*EXP(-$C$14*$C$30)),BK167*$C$23,(BL383*$C$34+BL384*$C$35)*EXP(-$C$14*$C$30)),"")</f>
        <v/>
      </c>
      <c r="BL383" s="65">
        <f>IF(BL$341&gt;=$E383,IF(BL167*$C$23&gt;MAX($C$22,(BM276*$C$34+BM277*$C$35)*EXP(-$C$12*$C$30)+(BM383*$C$34+BM384*$C$35)*EXP(-$C$14*$C$30)),BL167*$C$23,(BM383*$C$34+BM384*$C$35)*EXP(-$C$14*$C$30)),"")</f>
        <v/>
      </c>
      <c r="BM383" s="65">
        <f>IF(BM$341&gt;=$E383,IF(BM167*$C$23&gt;MAX($C$22,(BN276*$C$34+BN277*$C$35)*EXP(-$C$12*$C$30)+(BN383*$C$34+BN384*$C$35)*EXP(-$C$14*$C$30)),BM167*$C$23,(BN383*$C$34+BN384*$C$35)*EXP(-$C$14*$C$30)),"")</f>
        <v/>
      </c>
      <c r="BN383" s="65">
        <f>IF(BN$341&gt;=$E383,IF(BN167*$C$23&gt;MAX($C$22,(BO276*$C$34+BO277*$C$35)*EXP(-$C$12*$C$30)+(BO383*$C$34+BO384*$C$35)*EXP(-$C$14*$C$30)),BN167*$C$23,(BO383*$C$34+BO384*$C$35)*EXP(-$C$14*$C$30)),"")</f>
        <v/>
      </c>
      <c r="BO383" s="65">
        <f>IF(BO$341&gt;=$E383,IF(BO167*$C$23&gt;MAX($C$22,(BP276*$C$34+BP277*$C$35)*EXP(-$C$12*$C$30)+(BP383*$C$34+BP384*$C$35)*EXP(-$C$14*$C$30)),BO167*$C$23,(BP383*$C$34+BP384*$C$35)*EXP(-$C$14*$C$30)),"")</f>
        <v/>
      </c>
      <c r="BP383" s="65">
        <f>IF(BP$341&gt;=$E383,IF(BP167*$C$23&gt;MAX($C$22,(BQ276*$C$34+BQ277*$C$35)*EXP(-$C$12*$C$30)+(BQ383*$C$34+BQ384*$C$35)*EXP(-$C$14*$C$30)),BP167*$C$23,(BQ383*$C$34+BQ384*$C$35)*EXP(-$C$14*$C$30)),"")</f>
        <v/>
      </c>
      <c r="BQ383" s="65">
        <f>IF(BQ$341&gt;=$E383,IF(BQ167*$C$23&gt;MAX($C$22,(BR276*$C$34+BR277*$C$35)*EXP(-$C$12*$C$30)+(BR383*$C$34+BR384*$C$35)*EXP(-$C$14*$C$30)),BQ167*$C$23,(BR383*$C$34+BR384*$C$35)*EXP(-$C$14*$C$30)),"")</f>
        <v/>
      </c>
      <c r="BR383" s="65">
        <f>IF(BR$341&gt;=$E383,IF(BR167*$C$23&gt;MAX($C$22,(BS276*$C$34+BS277*$C$35)*EXP(-$C$12*$C$30)+(BS383*$C$34+BS384*$C$35)*EXP(-$C$14*$C$30)),BR167*$C$23,(BS383*$C$34+BS384*$C$35)*EXP(-$C$14*$C$30)),"")</f>
        <v/>
      </c>
      <c r="BS383" s="65">
        <f>IF(BS$341&gt;=$E383,IF(BS167*$C$23&gt;MAX($C$22,(BT276*$C$34+BT277*$C$35)*EXP(-$C$12*$C$30)+(BT383*$C$34+BT384*$C$35)*EXP(-$C$14*$C$30)),BS167*$C$23,(BT383*$C$34+BT384*$C$35)*EXP(-$C$14*$C$30)),"")</f>
        <v/>
      </c>
      <c r="BT383" s="65">
        <f>IF(BT$341&gt;=$E383,IF(BT167*$C$23&gt;MAX($C$22,(BU276*$C$34+BU277*$C$35)*EXP(-$C$12*$C$30)+(BU383*$C$34+BU384*$C$35)*EXP(-$C$14*$C$30)),BT167*$C$23,(BU383*$C$34+BU384*$C$35)*EXP(-$C$14*$C$30)),"")</f>
        <v/>
      </c>
      <c r="BU383" s="65">
        <f>IF(BU$341&gt;=$E383,IF(BU167*$C$23&gt;MAX($C$22,(BV276*$C$34+BV277*$C$35)*EXP(-$C$12*$C$30)+(BV383*$C$34+BV384*$C$35)*EXP(-$C$14*$C$30)),BU167*$C$23,(BV383*$C$34+BV384*$C$35)*EXP(-$C$14*$C$30)),"")</f>
        <v/>
      </c>
      <c r="BV383" s="65">
        <f>IF(BV$341&gt;=$E383,IF(BV167*$C$23&gt;MAX($C$22,(BW276*$C$34+BW277*$C$35)*EXP(-$C$12*$C$30)+(BW383*$C$34+BW384*$C$35)*EXP(-$C$14*$C$30)),BV167*$C$23,(BW383*$C$34+BW384*$C$35)*EXP(-$C$14*$C$30)),"")</f>
        <v/>
      </c>
      <c r="BW383" s="65">
        <f>IF(BW$341&gt;=$E383,IF(BW167*$C$23&gt;MAX($C$22,(BX276*$C$34+BX277*$C$35)*EXP(-$C$12*$C$30)+(BX383*$C$34+BX384*$C$35)*EXP(-$C$14*$C$30)),BW167*$C$23,(BX383*$C$34+BX384*$C$35)*EXP(-$C$14*$C$30)),"")</f>
        <v/>
      </c>
      <c r="BX383" s="65">
        <f>IF(BX$341&gt;=$E383,IF(BX167*$C$23&gt;MAX($C$22,(BY276*$C$34+BY277*$C$35)*EXP(-$C$12*$C$30)+(BY383*$C$34+BY384*$C$35)*EXP(-$C$14*$C$30)),BX167*$C$23,(BY383*$C$34+BY384*$C$35)*EXP(-$C$14*$C$30)),"")</f>
        <v/>
      </c>
      <c r="BY383" s="65">
        <f>IF(BY$341&gt;=$E383,IF(BY167*$C$23&gt;MAX($C$22,(BZ276*$C$34+BZ277*$C$35)*EXP(-$C$12*$C$30)+(BZ383*$C$34+BZ384*$C$35)*EXP(-$C$14*$C$30)),BY167*$C$23,(BZ383*$C$34+BZ384*$C$35)*EXP(-$C$14*$C$30)),"")</f>
        <v/>
      </c>
      <c r="BZ383" s="65">
        <f>IF(BZ$341&gt;=$E383,IF(BZ167*$C$23&gt;MAX($C$22,(CA276*$C$34+CA277*$C$35)*EXP(-$C$12*$C$30)+(CA383*$C$34+CA384*$C$35)*EXP(-$C$14*$C$30)),BZ167*$C$23,(CA383*$C$34+CA384*$C$35)*EXP(-$C$14*$C$30)),"")</f>
        <v/>
      </c>
      <c r="CA383" s="65">
        <f>IF(CA$341&gt;=$E383,IF(CA167*$C$23&gt;MAX($C$22,(CB276*$C$34+CB277*$C$35)*EXP(-$C$12*$C$30)+(CB383*$C$34+CB384*$C$35)*EXP(-$C$14*$C$30)),CA167*$C$23,(CB383*$C$34+CB384*$C$35)*EXP(-$C$14*$C$30)),"")</f>
        <v/>
      </c>
      <c r="CB383" s="65">
        <f>IF(CB$341&gt;=$E383,IF(CB167*$C$23&gt;MAX($C$22,(CC276*$C$34+CC277*$C$35)*EXP(-$C$12*$C$30)+(CC383*$C$34+CC384*$C$35)*EXP(-$C$14*$C$30)),CB167*$C$23,(CC383*$C$34+CC384*$C$35)*EXP(-$C$14*$C$30)),"")</f>
        <v/>
      </c>
      <c r="CC383" s="65">
        <f>IF(CC$341&gt;=$E383,IF(CC167*$C$23&gt;MAX($C$22,(CD276*$C$34+CD277*$C$35)*EXP(-$C$12*$C$30)+(CD383*$C$34+CD384*$C$35)*EXP(-$C$14*$C$30)),CC167*$C$23,(CD383*$C$34+CD384*$C$35)*EXP(-$C$14*$C$30)),"")</f>
        <v/>
      </c>
      <c r="CD383" s="65">
        <f>IF(CD$341&gt;=$E383,IF(CD167*$C$23&gt;MAX($C$22,(CE276*$C$34+CE277*$C$35)*EXP(-$C$12*$C$30)+(CE383*$C$34+CE384*$C$35)*EXP(-$C$14*$C$30)),CD167*$C$23,(CE383*$C$34+CE384*$C$35)*EXP(-$C$14*$C$30)),"")</f>
        <v/>
      </c>
      <c r="CE383" s="65">
        <f>IF(CE$341&gt;=$E383,IF(CE167*$C$23&gt;MAX($C$22,(CF276*$C$34+CF277*$C$35)*EXP(-$C$12*$C$30)+(CF383*$C$34+CF384*$C$35)*EXP(-$C$14*$C$30)),CE167*$C$23,(CF383*$C$34+CF384*$C$35)*EXP(-$C$14*$C$30)),"")</f>
        <v/>
      </c>
      <c r="CF383" s="65">
        <f>IF(CF$341&gt;=$E383,IF(CF167*$C$23&gt;MAX($C$22,(CG276*$C$34+CG277*$C$35)*EXP(-$C$12*$C$30)+(CG383*$C$34+CG384*$C$35)*EXP(-$C$14*$C$30)),CF167*$C$23,(CG383*$C$34+CG384*$C$35)*EXP(-$C$14*$C$30)),"")</f>
        <v/>
      </c>
      <c r="CG383" s="65">
        <f>IF(CG$341&gt;=$E383,IF(CG167*$C$23&gt;MAX($C$22,(CH276*$C$34+CH277*$C$35)*EXP(-$C$12*$C$30)+(CH383*$C$34+CH384*$C$35)*EXP(-$C$14*$C$30)),CG167*$C$23,(CH383*$C$34+CH384*$C$35)*EXP(-$C$14*$C$30)),"")</f>
        <v/>
      </c>
      <c r="CH383" s="65">
        <f>IF(CH$341&gt;=$E383,IF(CH167*$C$23&gt;MAX($C$22,(CI276*$C$34+CI277*$C$35)*EXP(-$C$12*$C$30)+(CI383*$C$34+CI384*$C$35)*EXP(-$C$14*$C$30)),CH167*$C$23,(CI383*$C$34+CI384*$C$35)*EXP(-$C$14*$C$30)),"")</f>
        <v/>
      </c>
      <c r="CI383" s="65">
        <f>IF(CI$341&gt;=$E383,IF(CI167*$C$23&gt;MAX($C$22,(CJ276*$C$34+CJ277*$C$35)*EXP(-$C$12*$C$30)+(CJ383*$C$34+CJ384*$C$35)*EXP(-$C$14*$C$30)),CI167*$C$23,(CJ383*$C$34+CJ384*$C$35)*EXP(-$C$14*$C$30)),"")</f>
        <v/>
      </c>
      <c r="CJ383" s="65">
        <f>IF(CJ$341&gt;=$E383,IF(CJ167*$C$23&gt;MAX($C$22,(CK276*$C$34+CK277*$C$35)*EXP(-$C$12*$C$30)+(CK383*$C$34+CK384*$C$35)*EXP(-$C$14*$C$30)),CJ167*$C$23,(CK383*$C$34+CK384*$C$35)*EXP(-$C$14*$C$30)),"")</f>
        <v/>
      </c>
      <c r="CK383" s="65">
        <f>IF(CK$341&gt;=$E383,IF(CK167*$C$23&gt;MAX($C$22,(CL276*$C$34+CL277*$C$35)*EXP(-$C$12*$C$30)+(CL383*$C$34+CL384*$C$35)*EXP(-$C$14*$C$30)),CK167*$C$23,(CL383*$C$34+CL384*$C$35)*EXP(-$C$14*$C$30)),"")</f>
        <v/>
      </c>
      <c r="CL383" s="65">
        <f>IF(CL$341&gt;=$E383,IF(CL167*$C$23&gt;MAX($C$22,(CM276*$C$34+CM277*$C$35)*EXP(-$C$12*$C$30)+(CM383*$C$34+CM384*$C$35)*EXP(-$C$14*$C$30)),CL167*$C$23,(CM383*$C$34+CM384*$C$35)*EXP(-$C$14*$C$30)),"")</f>
        <v/>
      </c>
      <c r="CM383" s="65">
        <f>IF(CM$341&gt;=$E383,IF(CM167*$C$23&gt;MAX($C$22,(CN276*$C$34+CN277*$C$35)*EXP(-$C$12*$C$30)+(CN383*$C$34+CN384*$C$35)*EXP(-$C$14*$C$30)),CM167*$C$23,(CN383*$C$34+CN384*$C$35)*EXP(-$C$14*$C$30)),"")</f>
        <v/>
      </c>
      <c r="CN383" s="65">
        <f>IF(CN$341&gt;=$E383,IF(CN167*$C$23&gt;MAX($C$22,(CO276*$C$34+CO277*$C$35)*EXP(-$C$12*$C$30)+(CO383*$C$34+CO384*$C$35)*EXP(-$C$14*$C$30)),CN167*$C$23,(CO383*$C$34+CO384*$C$35)*EXP(-$C$14*$C$30)),"")</f>
        <v/>
      </c>
      <c r="CO383" s="65">
        <f>IF(CO$341&gt;=$E383,IF(CO167*$C$23&gt;MAX($C$22,(CP276*$C$34+CP277*$C$35)*EXP(-$C$12*$C$30)+(CP383*$C$34+CP384*$C$35)*EXP(-$C$14*$C$30)),CO167*$C$23,(CP383*$C$34+CP384*$C$35)*EXP(-$C$14*$C$30)),"")</f>
        <v/>
      </c>
      <c r="CP383" s="65">
        <f>IF(CP$341&gt;=$E383,IF(CP167*$C$23&gt;MAX($C$22,(CQ276*$C$34+CQ277*$C$35)*EXP(-$C$12*$C$30)+(CQ383*$C$34+CQ384*$C$35)*EXP(-$C$14*$C$30)),CP167*$C$23,(CQ383*$C$34+CQ384*$C$35)*EXP(-$C$14*$C$30)),"")</f>
        <v/>
      </c>
      <c r="CQ383" s="65">
        <f>IF(CQ$341&gt;=$E383,IF(CQ167*$C$23&gt;MAX($C$22,(CR276*$C$34+CR277*$C$35)*EXP(-$C$12*$C$30)+(CR383*$C$34+CR384*$C$35)*EXP(-$C$14*$C$30)),CQ167*$C$23,(CR383*$C$34+CR384*$C$35)*EXP(-$C$14*$C$30)),"")</f>
        <v/>
      </c>
      <c r="CR383" s="65">
        <f>IF(CR$341&gt;=$E383,IF(CR167*$C$23&gt;MAX($C$22,(CS276*$C$34+CS277*$C$35)*EXP(-$C$12*$C$30)+(CS383*$C$34+CS384*$C$35)*EXP(-$C$14*$C$30)),CR167*$C$23,(CS383*$C$34+CS384*$C$35)*EXP(-$C$14*$C$30)),"")</f>
        <v/>
      </c>
      <c r="CS383" s="65">
        <f>IF(CS$341&gt;=$E383,IF(CS167*$C$23&gt;MAX($C$22,(CT276*$C$34+CT277*$C$35)*EXP(-$C$12*$C$30)+(CT383*$C$34+CT384*$C$35)*EXP(-$C$14*$C$30)),CS167*$C$23,(CT383*$C$34+CT384*$C$35)*EXP(-$C$14*$C$30)),"")</f>
        <v/>
      </c>
      <c r="CT383" s="65">
        <f>IF(CT$341&gt;=$E383,IF(CT167*$C$23&gt;MAX($C$22,(CU276*$C$34+CU277*$C$35)*EXP(-$C$12*$C$30)+(CU383*$C$34+CU384*$C$35)*EXP(-$C$14*$C$30)),CT167*$C$23,(CU383*$C$34+CU384*$C$35)*EXP(-$C$14*$C$30)),"")</f>
        <v/>
      </c>
      <c r="CU383" s="65">
        <f>IF(CU$341&gt;=$E383,IF(CU167*$C$23&gt;MAX($C$22,(CV276*$C$34+CV277*$C$35)*EXP(-$C$12*$C$30)+(CV383*$C$34+CV384*$C$35)*EXP(-$C$14*$C$30)),CU167*$C$23,(CV383*$C$34+CV384*$C$35)*EXP(-$C$14*$C$30)),"")</f>
        <v/>
      </c>
      <c r="CV383" s="65">
        <f>IF(CV$341&gt;=$E383,IF(CV167*$C$23&gt;MAX($C$22,(CW276*$C$34+CW277*$C$35)*EXP(-$C$12*$C$30)+(CW383*$C$34+CW384*$C$35)*EXP(-$C$14*$C$30)),CV167*$C$23,(CW383*$C$34+CW384*$C$35)*EXP(-$C$14*$C$30)),"")</f>
        <v/>
      </c>
      <c r="CW383" s="65">
        <f>IF(CW$341&gt;=$E383,IF(CW167*$C$23&gt;MAX($C$22,(CX276*$C$34+CX277*$C$35)*EXP(-$C$12*$C$30)+(CX383*$C$34+CX384*$C$35)*EXP(-$C$14*$C$30)),CW167*$C$23,(CX383*$C$34+CX384*$C$35)*EXP(-$C$14*$C$30)),"")</f>
        <v/>
      </c>
      <c r="CX383" s="65">
        <f>IF(CX$341&gt;=$E383,IF(CX167*$C$23&gt;MAX($C$22,(CY276*$C$34+CY277*$C$35)*EXP(-$C$12*$C$30)+(CY383*$C$34+CY384*$C$35)*EXP(-$C$14*$C$30)),CX167*$C$23,(CY383*$C$34+CY384*$C$35)*EXP(-$C$14*$C$30)),"")</f>
        <v/>
      </c>
      <c r="CY383" s="65">
        <f>IF(CY$341&gt;=$E383,IF(CY167*$C$23&gt;MAX($C$22,(CZ276*$C$34+CZ277*$C$35)*EXP(-$C$12*$C$30)+(CZ383*$C$34+CZ384*$C$35)*EXP(-$C$14*$C$30)),CY167*$C$23,(CZ383*$C$34+CZ384*$C$35)*EXP(-$C$14*$C$30)),"")</f>
        <v/>
      </c>
      <c r="CZ383" s="65">
        <f>IF(CZ$341&gt;=$E383,IF(CZ167*$C$23&gt;MAX($C$22,(DA276*$C$34+DA277*$C$35)*EXP(-$C$12*$C$30)+(DA383*$C$34+DA384*$C$35)*EXP(-$C$14*$C$30)),CZ167*$C$23,(DA383*$C$34+DA384*$C$35)*EXP(-$C$14*$C$30)),"")</f>
        <v/>
      </c>
      <c r="DA383" s="65">
        <f>IF(DA$341&gt;=$E383,IF(DA167*$C$23&gt;MAX($C$22,(DB276*$C$34+DB277*$C$35)*EXP(-$C$12*$C$30)+(DB383*$C$34+DB384*$C$35)*EXP(-$C$14*$C$30)),DA167*$C$23,(DB383*$C$34+DB384*$C$35)*EXP(-$C$14*$C$30)),"")</f>
        <v/>
      </c>
      <c r="DB383" s="65">
        <f>IF(DB$341&gt;=$E383,IF(DB167*$C$23&gt;MAX($C$22,(DC276*$C$34+DC277*$C$35)*EXP(-$C$12*$C$30)+(DC383*$C$34+DC384*$C$35)*EXP(-$C$14*$C$30)),DB167*$C$23,(DC383*$C$34+DC384*$C$35)*EXP(-$C$14*$C$30)),"")</f>
        <v/>
      </c>
      <c r="DC383" s="65">
        <f>IF(DC$341&gt;=$E383,IF(DC167*$C$23&gt;$C$22,DC167*$C$23,0),"")</f>
        <v/>
      </c>
    </row>
    <row r="384" ht="12" customHeight="1">
      <c r="B384" s="12" t="n"/>
      <c r="C384" s="12" t="n"/>
      <c r="D384" s="12" t="n"/>
      <c r="E384" s="64">
        <f>E383+1</f>
        <v/>
      </c>
      <c r="G384" s="65">
        <f>IF(G$341&gt;=$E384,IF(G168*$C$23&gt;MAX($C$22,(H277*$C$34+H278*$C$35)*EXP(-$C$12*$C$30)+(H384*$C$34+H385*$C$35)*EXP(-$C$14*$C$30)),G168*$C$23,(H384*$C$34+H385*$C$35)*EXP(-$C$14*$C$30)),"")</f>
        <v/>
      </c>
      <c r="H384" s="65">
        <f>IF(H$341&gt;=$E384,IF(H168*$C$23&gt;MAX($C$22,(I277*$C$34+I278*$C$35)*EXP(-$C$12*$C$30)+(I384*$C$34+I385*$C$35)*EXP(-$C$14*$C$30)),H168*$C$23,(I384*$C$34+I385*$C$35)*EXP(-$C$14*$C$30)),"")</f>
        <v/>
      </c>
      <c r="I384" s="65">
        <f>IF(I$341&gt;=$E384,IF(I168*$C$23&gt;MAX($C$22,(J277*$C$34+J278*$C$35)*EXP(-$C$12*$C$30)+(J384*$C$34+J385*$C$35)*EXP(-$C$14*$C$30)),I168*$C$23,(J384*$C$34+J385*$C$35)*EXP(-$C$14*$C$30)),"")</f>
        <v/>
      </c>
      <c r="J384" s="65">
        <f>IF(J$341&gt;=$E384,IF(J168*$C$23&gt;MAX($C$22,(K277*$C$34+K278*$C$35)*EXP(-$C$12*$C$30)+(K384*$C$34+K385*$C$35)*EXP(-$C$14*$C$30)),J168*$C$23,(K384*$C$34+K385*$C$35)*EXP(-$C$14*$C$30)),"")</f>
        <v/>
      </c>
      <c r="K384" s="65">
        <f>IF(K$341&gt;=$E384,IF(K168*$C$23&gt;MAX($C$22,(L277*$C$34+L278*$C$35)*EXP(-$C$12*$C$30)+(L384*$C$34+L385*$C$35)*EXP(-$C$14*$C$30)),K168*$C$23,(L384*$C$34+L385*$C$35)*EXP(-$C$14*$C$30)),"")</f>
        <v/>
      </c>
      <c r="L384" s="65">
        <f>IF(L$341&gt;=$E384,IF(L168*$C$23&gt;MAX($C$22,(M277*$C$34+M278*$C$35)*EXP(-$C$12*$C$30)+(M384*$C$34+M385*$C$35)*EXP(-$C$14*$C$30)),L168*$C$23,(M384*$C$34+M385*$C$35)*EXP(-$C$14*$C$30)),"")</f>
        <v/>
      </c>
      <c r="M384" s="65">
        <f>IF(M$341&gt;=$E384,IF(M168*$C$23&gt;MAX($C$22,(N277*$C$34+N278*$C$35)*EXP(-$C$12*$C$30)+(N384*$C$34+N385*$C$35)*EXP(-$C$14*$C$30)),M168*$C$23,(N384*$C$34+N385*$C$35)*EXP(-$C$14*$C$30)),"")</f>
        <v/>
      </c>
      <c r="N384" s="65">
        <f>IF(N$341&gt;=$E384,IF(N168*$C$23&gt;MAX($C$22,(O277*$C$34+O278*$C$35)*EXP(-$C$12*$C$30)+(O384*$C$34+O385*$C$35)*EXP(-$C$14*$C$30)),N168*$C$23,(O384*$C$34+O385*$C$35)*EXP(-$C$14*$C$30)),"")</f>
        <v/>
      </c>
      <c r="O384" s="65">
        <f>IF(O$341&gt;=$E384,IF(O168*$C$23&gt;MAX($C$22,(P277*$C$34+P278*$C$35)*EXP(-$C$12*$C$30)+(P384*$C$34+P385*$C$35)*EXP(-$C$14*$C$30)),O168*$C$23,(P384*$C$34+P385*$C$35)*EXP(-$C$14*$C$30)),"")</f>
        <v/>
      </c>
      <c r="P384" s="65">
        <f>IF(P$341&gt;=$E384,IF(P168*$C$23&gt;MAX($C$22,(Q277*$C$34+Q278*$C$35)*EXP(-$C$12*$C$30)+(Q384*$C$34+Q385*$C$35)*EXP(-$C$14*$C$30)),P168*$C$23,(Q384*$C$34+Q385*$C$35)*EXP(-$C$14*$C$30)),"")</f>
        <v/>
      </c>
      <c r="Q384" s="65">
        <f>IF(Q$341&gt;=$E384,IF(Q168*$C$23&gt;MAX($C$22,(R277*$C$34+R278*$C$35)*EXP(-$C$12*$C$30)+(R384*$C$34+R385*$C$35)*EXP(-$C$14*$C$30)),Q168*$C$23,(R384*$C$34+R385*$C$35)*EXP(-$C$14*$C$30)),"")</f>
        <v/>
      </c>
      <c r="R384" s="65">
        <f>IF(R$341&gt;=$E384,IF(R168*$C$23&gt;MAX($C$22,(S277*$C$34+S278*$C$35)*EXP(-$C$12*$C$30)+(S384*$C$34+S385*$C$35)*EXP(-$C$14*$C$30)),R168*$C$23,(S384*$C$34+S385*$C$35)*EXP(-$C$14*$C$30)),"")</f>
        <v/>
      </c>
      <c r="S384" s="65">
        <f>IF(S$341&gt;=$E384,IF(S168*$C$23&gt;MAX($C$22,(T277*$C$34+T278*$C$35)*EXP(-$C$12*$C$30)+(T384*$C$34+T385*$C$35)*EXP(-$C$14*$C$30)),S168*$C$23,(T384*$C$34+T385*$C$35)*EXP(-$C$14*$C$30)),"")</f>
        <v/>
      </c>
      <c r="T384" s="65">
        <f>IF(T$341&gt;=$E384,IF(T168*$C$23&gt;MAX($C$22,(U277*$C$34+U278*$C$35)*EXP(-$C$12*$C$30)+(U384*$C$34+U385*$C$35)*EXP(-$C$14*$C$30)),T168*$C$23,(U384*$C$34+U385*$C$35)*EXP(-$C$14*$C$30)),"")</f>
        <v/>
      </c>
      <c r="U384" s="65">
        <f>IF(U$341&gt;=$E384,IF(U168*$C$23&gt;MAX($C$22,(V277*$C$34+V278*$C$35)*EXP(-$C$12*$C$30)+(V384*$C$34+V385*$C$35)*EXP(-$C$14*$C$30)),U168*$C$23,(V384*$C$34+V385*$C$35)*EXP(-$C$14*$C$30)),"")</f>
        <v/>
      </c>
      <c r="V384" s="65">
        <f>IF(V$341&gt;=$E384,IF(V168*$C$23&gt;MAX($C$22,(W277*$C$34+W278*$C$35)*EXP(-$C$12*$C$30)+(W384*$C$34+W385*$C$35)*EXP(-$C$14*$C$30)),V168*$C$23,(W384*$C$34+W385*$C$35)*EXP(-$C$14*$C$30)),"")</f>
        <v/>
      </c>
      <c r="W384" s="65">
        <f>IF(W$341&gt;=$E384,IF(W168*$C$23&gt;MAX($C$22,(X277*$C$34+X278*$C$35)*EXP(-$C$12*$C$30)+(X384*$C$34+X385*$C$35)*EXP(-$C$14*$C$30)),W168*$C$23,(X384*$C$34+X385*$C$35)*EXP(-$C$14*$C$30)),"")</f>
        <v/>
      </c>
      <c r="X384" s="65">
        <f>IF(X$341&gt;=$E384,IF(X168*$C$23&gt;MAX($C$22,(Y277*$C$34+Y278*$C$35)*EXP(-$C$12*$C$30)+(Y384*$C$34+Y385*$C$35)*EXP(-$C$14*$C$30)),X168*$C$23,(Y384*$C$34+Y385*$C$35)*EXP(-$C$14*$C$30)),"")</f>
        <v/>
      </c>
      <c r="Y384" s="65">
        <f>IF(Y$341&gt;=$E384,IF(Y168*$C$23&gt;MAX($C$22,(Z277*$C$34+Z278*$C$35)*EXP(-$C$12*$C$30)+(Z384*$C$34+Z385*$C$35)*EXP(-$C$14*$C$30)),Y168*$C$23,(Z384*$C$34+Z385*$C$35)*EXP(-$C$14*$C$30)),"")</f>
        <v/>
      </c>
      <c r="Z384" s="65">
        <f>IF(Z$341&gt;=$E384,IF(Z168*$C$23&gt;MAX($C$22,(AA277*$C$34+AA278*$C$35)*EXP(-$C$12*$C$30)+(AA384*$C$34+AA385*$C$35)*EXP(-$C$14*$C$30)),Z168*$C$23,(AA384*$C$34+AA385*$C$35)*EXP(-$C$14*$C$30)),"")</f>
        <v/>
      </c>
      <c r="AA384" s="65">
        <f>IF(AA$341&gt;=$E384,IF(AA168*$C$23&gt;MAX($C$22,(AB277*$C$34+AB278*$C$35)*EXP(-$C$12*$C$30)+(AB384*$C$34+AB385*$C$35)*EXP(-$C$14*$C$30)),AA168*$C$23,(AB384*$C$34+AB385*$C$35)*EXP(-$C$14*$C$30)),"")</f>
        <v/>
      </c>
      <c r="AB384" s="65">
        <f>IF(AB$341&gt;=$E384,IF(AB168*$C$23&gt;MAX($C$22,(AC277*$C$34+AC278*$C$35)*EXP(-$C$12*$C$30)+(AC384*$C$34+AC385*$C$35)*EXP(-$C$14*$C$30)),AB168*$C$23,(AC384*$C$34+AC385*$C$35)*EXP(-$C$14*$C$30)),"")</f>
        <v/>
      </c>
      <c r="AC384" s="65">
        <f>IF(AC$341&gt;=$E384,IF(AC168*$C$23&gt;MAX($C$22,(AD277*$C$34+AD278*$C$35)*EXP(-$C$12*$C$30)+(AD384*$C$34+AD385*$C$35)*EXP(-$C$14*$C$30)),AC168*$C$23,(AD384*$C$34+AD385*$C$35)*EXP(-$C$14*$C$30)),"")</f>
        <v/>
      </c>
      <c r="AD384" s="65">
        <f>IF(AD$341&gt;=$E384,IF(AD168*$C$23&gt;MAX($C$22,(AE277*$C$34+AE278*$C$35)*EXP(-$C$12*$C$30)+(AE384*$C$34+AE385*$C$35)*EXP(-$C$14*$C$30)),AD168*$C$23,(AE384*$C$34+AE385*$C$35)*EXP(-$C$14*$C$30)),"")</f>
        <v/>
      </c>
      <c r="AE384" s="65">
        <f>IF(AE$341&gt;=$E384,IF(AE168*$C$23&gt;MAX($C$22,(AF277*$C$34+AF278*$C$35)*EXP(-$C$12*$C$30)+(AF384*$C$34+AF385*$C$35)*EXP(-$C$14*$C$30)),AE168*$C$23,(AF384*$C$34+AF385*$C$35)*EXP(-$C$14*$C$30)),"")</f>
        <v/>
      </c>
      <c r="AF384" s="65">
        <f>IF(AF$341&gt;=$E384,IF(AF168*$C$23&gt;MAX($C$22,(AG277*$C$34+AG278*$C$35)*EXP(-$C$12*$C$30)+(AG384*$C$34+AG385*$C$35)*EXP(-$C$14*$C$30)),AF168*$C$23,(AG384*$C$34+AG385*$C$35)*EXP(-$C$14*$C$30)),"")</f>
        <v/>
      </c>
      <c r="AG384" s="65">
        <f>IF(AG$341&gt;=$E384,IF(AG168*$C$23&gt;MAX($C$22,(AH277*$C$34+AH278*$C$35)*EXP(-$C$12*$C$30)+(AH384*$C$34+AH385*$C$35)*EXP(-$C$14*$C$30)),AG168*$C$23,(AH384*$C$34+AH385*$C$35)*EXP(-$C$14*$C$30)),"")</f>
        <v/>
      </c>
      <c r="AH384" s="65">
        <f>IF(AH$341&gt;=$E384,IF(AH168*$C$23&gt;MAX($C$22,(AI277*$C$34+AI278*$C$35)*EXP(-$C$12*$C$30)+(AI384*$C$34+AI385*$C$35)*EXP(-$C$14*$C$30)),AH168*$C$23,(AI384*$C$34+AI385*$C$35)*EXP(-$C$14*$C$30)),"")</f>
        <v/>
      </c>
      <c r="AI384" s="65">
        <f>IF(AI$341&gt;=$E384,IF(AI168*$C$23&gt;MAX($C$22,(AJ277*$C$34+AJ278*$C$35)*EXP(-$C$12*$C$30)+(AJ384*$C$34+AJ385*$C$35)*EXP(-$C$14*$C$30)),AI168*$C$23,(AJ384*$C$34+AJ385*$C$35)*EXP(-$C$14*$C$30)),"")</f>
        <v/>
      </c>
      <c r="AJ384" s="65">
        <f>IF(AJ$341&gt;=$E384,IF(AJ168*$C$23&gt;MAX($C$22,(AK277*$C$34+AK278*$C$35)*EXP(-$C$12*$C$30)+(AK384*$C$34+AK385*$C$35)*EXP(-$C$14*$C$30)),AJ168*$C$23,(AK384*$C$34+AK385*$C$35)*EXP(-$C$14*$C$30)),"")</f>
        <v/>
      </c>
      <c r="AK384" s="65">
        <f>IF(AK$341&gt;=$E384,IF(AK168*$C$23&gt;MAX($C$22,(AL277*$C$34+AL278*$C$35)*EXP(-$C$12*$C$30)+(AL384*$C$34+AL385*$C$35)*EXP(-$C$14*$C$30)),AK168*$C$23,(AL384*$C$34+AL385*$C$35)*EXP(-$C$14*$C$30)),"")</f>
        <v/>
      </c>
      <c r="AL384" s="65">
        <f>IF(AL$341&gt;=$E384,IF(AL168*$C$23&gt;MAX($C$22,(AM277*$C$34+AM278*$C$35)*EXP(-$C$12*$C$30)+(AM384*$C$34+AM385*$C$35)*EXP(-$C$14*$C$30)),AL168*$C$23,(AM384*$C$34+AM385*$C$35)*EXP(-$C$14*$C$30)),"")</f>
        <v/>
      </c>
      <c r="AM384" s="65">
        <f>IF(AM$341&gt;=$E384,IF(AM168*$C$23&gt;MAX($C$22,(AN277*$C$34+AN278*$C$35)*EXP(-$C$12*$C$30)+(AN384*$C$34+AN385*$C$35)*EXP(-$C$14*$C$30)),AM168*$C$23,(AN384*$C$34+AN385*$C$35)*EXP(-$C$14*$C$30)),"")</f>
        <v/>
      </c>
      <c r="AN384" s="65">
        <f>IF(AN$341&gt;=$E384,IF(AN168*$C$23&gt;MAX($C$22,(AO277*$C$34+AO278*$C$35)*EXP(-$C$12*$C$30)+(AO384*$C$34+AO385*$C$35)*EXP(-$C$14*$C$30)),AN168*$C$23,(AO384*$C$34+AO385*$C$35)*EXP(-$C$14*$C$30)),"")</f>
        <v/>
      </c>
      <c r="AO384" s="65">
        <f>IF(AO$341&gt;=$E384,IF(AO168*$C$23&gt;MAX($C$22,(AP277*$C$34+AP278*$C$35)*EXP(-$C$12*$C$30)+(AP384*$C$34+AP385*$C$35)*EXP(-$C$14*$C$30)),AO168*$C$23,(AP384*$C$34+AP385*$C$35)*EXP(-$C$14*$C$30)),"")</f>
        <v/>
      </c>
      <c r="AP384" s="65">
        <f>IF(AP$341&gt;=$E384,IF(AP168*$C$23&gt;MAX($C$22,(AQ277*$C$34+AQ278*$C$35)*EXP(-$C$12*$C$30)+(AQ384*$C$34+AQ385*$C$35)*EXP(-$C$14*$C$30)),AP168*$C$23,(AQ384*$C$34+AQ385*$C$35)*EXP(-$C$14*$C$30)),"")</f>
        <v/>
      </c>
      <c r="AQ384" s="65">
        <f>IF(AQ$341&gt;=$E384,IF(AQ168*$C$23&gt;MAX($C$22,(AR277*$C$34+AR278*$C$35)*EXP(-$C$12*$C$30)+(AR384*$C$34+AR385*$C$35)*EXP(-$C$14*$C$30)),AQ168*$C$23,(AR384*$C$34+AR385*$C$35)*EXP(-$C$14*$C$30)),"")</f>
        <v/>
      </c>
      <c r="AR384" s="65">
        <f>IF(AR$341&gt;=$E384,IF(AR168*$C$23&gt;MAX($C$22,(AS277*$C$34+AS278*$C$35)*EXP(-$C$12*$C$30)+(AS384*$C$34+AS385*$C$35)*EXP(-$C$14*$C$30)),AR168*$C$23,(AS384*$C$34+AS385*$C$35)*EXP(-$C$14*$C$30)),"")</f>
        <v/>
      </c>
      <c r="AS384" s="65">
        <f>IF(AS$341&gt;=$E384,IF(AS168*$C$23&gt;MAX($C$22,(AT277*$C$34+AT278*$C$35)*EXP(-$C$12*$C$30)+(AT384*$C$34+AT385*$C$35)*EXP(-$C$14*$C$30)),AS168*$C$23,(AT384*$C$34+AT385*$C$35)*EXP(-$C$14*$C$30)),"")</f>
        <v/>
      </c>
      <c r="AT384" s="65">
        <f>IF(AT$341&gt;=$E384,IF(AT168*$C$23&gt;MAX($C$22,(AU277*$C$34+AU278*$C$35)*EXP(-$C$12*$C$30)+(AU384*$C$34+AU385*$C$35)*EXP(-$C$14*$C$30)),AT168*$C$23,(AU384*$C$34+AU385*$C$35)*EXP(-$C$14*$C$30)),"")</f>
        <v/>
      </c>
      <c r="AU384" s="65">
        <f>IF(AU$341&gt;=$E384,IF(AU168*$C$23&gt;MAX($C$22,(AV277*$C$34+AV278*$C$35)*EXP(-$C$12*$C$30)+(AV384*$C$34+AV385*$C$35)*EXP(-$C$14*$C$30)),AU168*$C$23,(AV384*$C$34+AV385*$C$35)*EXP(-$C$14*$C$30)),"")</f>
        <v/>
      </c>
      <c r="AV384" s="65">
        <f>IF(AV$341&gt;=$E384,IF(AV168*$C$23&gt;MAX($C$22,(AW277*$C$34+AW278*$C$35)*EXP(-$C$12*$C$30)+(AW384*$C$34+AW385*$C$35)*EXP(-$C$14*$C$30)),AV168*$C$23,(AW384*$C$34+AW385*$C$35)*EXP(-$C$14*$C$30)),"")</f>
        <v/>
      </c>
      <c r="AW384" s="65">
        <f>IF(AW$341&gt;=$E384,IF(AW168*$C$23&gt;MAX($C$22,(AX277*$C$34+AX278*$C$35)*EXP(-$C$12*$C$30)+(AX384*$C$34+AX385*$C$35)*EXP(-$C$14*$C$30)),AW168*$C$23,(AX384*$C$34+AX385*$C$35)*EXP(-$C$14*$C$30)),"")</f>
        <v/>
      </c>
      <c r="AX384" s="65">
        <f>IF(AX$341&gt;=$E384,IF(AX168*$C$23&gt;MAX($C$22,(AY277*$C$34+AY278*$C$35)*EXP(-$C$12*$C$30)+(AY384*$C$34+AY385*$C$35)*EXP(-$C$14*$C$30)),AX168*$C$23,(AY384*$C$34+AY385*$C$35)*EXP(-$C$14*$C$30)),"")</f>
        <v/>
      </c>
      <c r="AY384" s="65">
        <f>IF(AY$341&gt;=$E384,IF(AY168*$C$23&gt;MAX($C$22,(AZ277*$C$34+AZ278*$C$35)*EXP(-$C$12*$C$30)+(AZ384*$C$34+AZ385*$C$35)*EXP(-$C$14*$C$30)),AY168*$C$23,(AZ384*$C$34+AZ385*$C$35)*EXP(-$C$14*$C$30)),"")</f>
        <v/>
      </c>
      <c r="AZ384" s="65">
        <f>IF(AZ$341&gt;=$E384,IF(AZ168*$C$23&gt;MAX($C$22,(BA277*$C$34+BA278*$C$35)*EXP(-$C$12*$C$30)+(BA384*$C$34+BA385*$C$35)*EXP(-$C$14*$C$30)),AZ168*$C$23,(BA384*$C$34+BA385*$C$35)*EXP(-$C$14*$C$30)),"")</f>
        <v/>
      </c>
      <c r="BA384" s="65">
        <f>IF(BA$341&gt;=$E384,IF(BA168*$C$23&gt;MAX($C$22,(BB277*$C$34+BB278*$C$35)*EXP(-$C$12*$C$30)+(BB384*$C$34+BB385*$C$35)*EXP(-$C$14*$C$30)),BA168*$C$23,(BB384*$C$34+BB385*$C$35)*EXP(-$C$14*$C$30)),"")</f>
        <v/>
      </c>
      <c r="BB384" s="65">
        <f>IF(BB$341&gt;=$E384,IF(BB168*$C$23&gt;MAX($C$22,(BC277*$C$34+BC278*$C$35)*EXP(-$C$12*$C$30)+(BC384*$C$34+BC385*$C$35)*EXP(-$C$14*$C$30)),BB168*$C$23,(BC384*$C$34+BC385*$C$35)*EXP(-$C$14*$C$30)),"")</f>
        <v/>
      </c>
      <c r="BC384" s="65">
        <f>IF(BC$341&gt;=$E384,IF(BC168*$C$23&gt;MAX($C$22,(BD277*$C$34+BD278*$C$35)*EXP(-$C$12*$C$30)+(BD384*$C$34+BD385*$C$35)*EXP(-$C$14*$C$30)),BC168*$C$23,(BD384*$C$34+BD385*$C$35)*EXP(-$C$14*$C$30)),"")</f>
        <v/>
      </c>
      <c r="BD384" s="65">
        <f>IF(BD$341&gt;=$E384,IF(BD168*$C$23&gt;MAX($C$22,(BE277*$C$34+BE278*$C$35)*EXP(-$C$12*$C$30)+(BE384*$C$34+BE385*$C$35)*EXP(-$C$14*$C$30)),BD168*$C$23,(BE384*$C$34+BE385*$C$35)*EXP(-$C$14*$C$30)),"")</f>
        <v/>
      </c>
      <c r="BE384" s="65">
        <f>IF(BE$341&gt;=$E384,IF(BE168*$C$23&gt;MAX($C$22,(BF277*$C$34+BF278*$C$35)*EXP(-$C$12*$C$30)+(BF384*$C$34+BF385*$C$35)*EXP(-$C$14*$C$30)),BE168*$C$23,(BF384*$C$34+BF385*$C$35)*EXP(-$C$14*$C$30)),"")</f>
        <v/>
      </c>
      <c r="BF384" s="65">
        <f>IF(BF$341&gt;=$E384,IF(BF168*$C$23&gt;MAX($C$22,(BG277*$C$34+BG278*$C$35)*EXP(-$C$12*$C$30)+(BG384*$C$34+BG385*$C$35)*EXP(-$C$14*$C$30)),BF168*$C$23,(BG384*$C$34+BG385*$C$35)*EXP(-$C$14*$C$30)),"")</f>
        <v/>
      </c>
      <c r="BG384" s="65">
        <f>IF(BG$341&gt;=$E384,IF(BG168*$C$23&gt;MAX($C$22,(BH277*$C$34+BH278*$C$35)*EXP(-$C$12*$C$30)+(BH384*$C$34+BH385*$C$35)*EXP(-$C$14*$C$30)),BG168*$C$23,(BH384*$C$34+BH385*$C$35)*EXP(-$C$14*$C$30)),"")</f>
        <v/>
      </c>
      <c r="BH384" s="65">
        <f>IF(BH$341&gt;=$E384,IF(BH168*$C$23&gt;MAX($C$22,(BI277*$C$34+BI278*$C$35)*EXP(-$C$12*$C$30)+(BI384*$C$34+BI385*$C$35)*EXP(-$C$14*$C$30)),BH168*$C$23,(BI384*$C$34+BI385*$C$35)*EXP(-$C$14*$C$30)),"")</f>
        <v/>
      </c>
      <c r="BI384" s="65">
        <f>IF(BI$341&gt;=$E384,IF(BI168*$C$23&gt;MAX($C$22,(BJ277*$C$34+BJ278*$C$35)*EXP(-$C$12*$C$30)+(BJ384*$C$34+BJ385*$C$35)*EXP(-$C$14*$C$30)),BI168*$C$23,(BJ384*$C$34+BJ385*$C$35)*EXP(-$C$14*$C$30)),"")</f>
        <v/>
      </c>
      <c r="BJ384" s="65">
        <f>IF(BJ$341&gt;=$E384,IF(BJ168*$C$23&gt;MAX($C$22,(BK277*$C$34+BK278*$C$35)*EXP(-$C$12*$C$30)+(BK384*$C$34+BK385*$C$35)*EXP(-$C$14*$C$30)),BJ168*$C$23,(BK384*$C$34+BK385*$C$35)*EXP(-$C$14*$C$30)),"")</f>
        <v/>
      </c>
      <c r="BK384" s="65">
        <f>IF(BK$341&gt;=$E384,IF(BK168*$C$23&gt;MAX($C$22,(BL277*$C$34+BL278*$C$35)*EXP(-$C$12*$C$30)+(BL384*$C$34+BL385*$C$35)*EXP(-$C$14*$C$30)),BK168*$C$23,(BL384*$C$34+BL385*$C$35)*EXP(-$C$14*$C$30)),"")</f>
        <v/>
      </c>
      <c r="BL384" s="65">
        <f>IF(BL$341&gt;=$E384,IF(BL168*$C$23&gt;MAX($C$22,(BM277*$C$34+BM278*$C$35)*EXP(-$C$12*$C$30)+(BM384*$C$34+BM385*$C$35)*EXP(-$C$14*$C$30)),BL168*$C$23,(BM384*$C$34+BM385*$C$35)*EXP(-$C$14*$C$30)),"")</f>
        <v/>
      </c>
      <c r="BM384" s="65">
        <f>IF(BM$341&gt;=$E384,IF(BM168*$C$23&gt;MAX($C$22,(BN277*$C$34+BN278*$C$35)*EXP(-$C$12*$C$30)+(BN384*$C$34+BN385*$C$35)*EXP(-$C$14*$C$30)),BM168*$C$23,(BN384*$C$34+BN385*$C$35)*EXP(-$C$14*$C$30)),"")</f>
        <v/>
      </c>
      <c r="BN384" s="65">
        <f>IF(BN$341&gt;=$E384,IF(BN168*$C$23&gt;MAX($C$22,(BO277*$C$34+BO278*$C$35)*EXP(-$C$12*$C$30)+(BO384*$C$34+BO385*$C$35)*EXP(-$C$14*$C$30)),BN168*$C$23,(BO384*$C$34+BO385*$C$35)*EXP(-$C$14*$C$30)),"")</f>
        <v/>
      </c>
      <c r="BO384" s="65">
        <f>IF(BO$341&gt;=$E384,IF(BO168*$C$23&gt;MAX($C$22,(BP277*$C$34+BP278*$C$35)*EXP(-$C$12*$C$30)+(BP384*$C$34+BP385*$C$35)*EXP(-$C$14*$C$30)),BO168*$C$23,(BP384*$C$34+BP385*$C$35)*EXP(-$C$14*$C$30)),"")</f>
        <v/>
      </c>
      <c r="BP384" s="65">
        <f>IF(BP$341&gt;=$E384,IF(BP168*$C$23&gt;MAX($C$22,(BQ277*$C$34+BQ278*$C$35)*EXP(-$C$12*$C$30)+(BQ384*$C$34+BQ385*$C$35)*EXP(-$C$14*$C$30)),BP168*$C$23,(BQ384*$C$34+BQ385*$C$35)*EXP(-$C$14*$C$30)),"")</f>
        <v/>
      </c>
      <c r="BQ384" s="65">
        <f>IF(BQ$341&gt;=$E384,IF(BQ168*$C$23&gt;MAX($C$22,(BR277*$C$34+BR278*$C$35)*EXP(-$C$12*$C$30)+(BR384*$C$34+BR385*$C$35)*EXP(-$C$14*$C$30)),BQ168*$C$23,(BR384*$C$34+BR385*$C$35)*EXP(-$C$14*$C$30)),"")</f>
        <v/>
      </c>
      <c r="BR384" s="65">
        <f>IF(BR$341&gt;=$E384,IF(BR168*$C$23&gt;MAX($C$22,(BS277*$C$34+BS278*$C$35)*EXP(-$C$12*$C$30)+(BS384*$C$34+BS385*$C$35)*EXP(-$C$14*$C$30)),BR168*$C$23,(BS384*$C$34+BS385*$C$35)*EXP(-$C$14*$C$30)),"")</f>
        <v/>
      </c>
      <c r="BS384" s="65">
        <f>IF(BS$341&gt;=$E384,IF(BS168*$C$23&gt;MAX($C$22,(BT277*$C$34+BT278*$C$35)*EXP(-$C$12*$C$30)+(BT384*$C$34+BT385*$C$35)*EXP(-$C$14*$C$30)),BS168*$C$23,(BT384*$C$34+BT385*$C$35)*EXP(-$C$14*$C$30)),"")</f>
        <v/>
      </c>
      <c r="BT384" s="65">
        <f>IF(BT$341&gt;=$E384,IF(BT168*$C$23&gt;MAX($C$22,(BU277*$C$34+BU278*$C$35)*EXP(-$C$12*$C$30)+(BU384*$C$34+BU385*$C$35)*EXP(-$C$14*$C$30)),BT168*$C$23,(BU384*$C$34+BU385*$C$35)*EXP(-$C$14*$C$30)),"")</f>
        <v/>
      </c>
      <c r="BU384" s="65">
        <f>IF(BU$341&gt;=$E384,IF(BU168*$C$23&gt;MAX($C$22,(BV277*$C$34+BV278*$C$35)*EXP(-$C$12*$C$30)+(BV384*$C$34+BV385*$C$35)*EXP(-$C$14*$C$30)),BU168*$C$23,(BV384*$C$34+BV385*$C$35)*EXP(-$C$14*$C$30)),"")</f>
        <v/>
      </c>
      <c r="BV384" s="65">
        <f>IF(BV$341&gt;=$E384,IF(BV168*$C$23&gt;MAX($C$22,(BW277*$C$34+BW278*$C$35)*EXP(-$C$12*$C$30)+(BW384*$C$34+BW385*$C$35)*EXP(-$C$14*$C$30)),BV168*$C$23,(BW384*$C$34+BW385*$C$35)*EXP(-$C$14*$C$30)),"")</f>
        <v/>
      </c>
      <c r="BW384" s="65">
        <f>IF(BW$341&gt;=$E384,IF(BW168*$C$23&gt;MAX($C$22,(BX277*$C$34+BX278*$C$35)*EXP(-$C$12*$C$30)+(BX384*$C$34+BX385*$C$35)*EXP(-$C$14*$C$30)),BW168*$C$23,(BX384*$C$34+BX385*$C$35)*EXP(-$C$14*$C$30)),"")</f>
        <v/>
      </c>
      <c r="BX384" s="65">
        <f>IF(BX$341&gt;=$E384,IF(BX168*$C$23&gt;MAX($C$22,(BY277*$C$34+BY278*$C$35)*EXP(-$C$12*$C$30)+(BY384*$C$34+BY385*$C$35)*EXP(-$C$14*$C$30)),BX168*$C$23,(BY384*$C$34+BY385*$C$35)*EXP(-$C$14*$C$30)),"")</f>
        <v/>
      </c>
      <c r="BY384" s="65">
        <f>IF(BY$341&gt;=$E384,IF(BY168*$C$23&gt;MAX($C$22,(BZ277*$C$34+BZ278*$C$35)*EXP(-$C$12*$C$30)+(BZ384*$C$34+BZ385*$C$35)*EXP(-$C$14*$C$30)),BY168*$C$23,(BZ384*$C$34+BZ385*$C$35)*EXP(-$C$14*$C$30)),"")</f>
        <v/>
      </c>
      <c r="BZ384" s="65">
        <f>IF(BZ$341&gt;=$E384,IF(BZ168*$C$23&gt;MAX($C$22,(CA277*$C$34+CA278*$C$35)*EXP(-$C$12*$C$30)+(CA384*$C$34+CA385*$C$35)*EXP(-$C$14*$C$30)),BZ168*$C$23,(CA384*$C$34+CA385*$C$35)*EXP(-$C$14*$C$30)),"")</f>
        <v/>
      </c>
      <c r="CA384" s="65">
        <f>IF(CA$341&gt;=$E384,IF(CA168*$C$23&gt;MAX($C$22,(CB277*$C$34+CB278*$C$35)*EXP(-$C$12*$C$30)+(CB384*$C$34+CB385*$C$35)*EXP(-$C$14*$C$30)),CA168*$C$23,(CB384*$C$34+CB385*$C$35)*EXP(-$C$14*$C$30)),"")</f>
        <v/>
      </c>
      <c r="CB384" s="65">
        <f>IF(CB$341&gt;=$E384,IF(CB168*$C$23&gt;MAX($C$22,(CC277*$C$34+CC278*$C$35)*EXP(-$C$12*$C$30)+(CC384*$C$34+CC385*$C$35)*EXP(-$C$14*$C$30)),CB168*$C$23,(CC384*$C$34+CC385*$C$35)*EXP(-$C$14*$C$30)),"")</f>
        <v/>
      </c>
      <c r="CC384" s="65">
        <f>IF(CC$341&gt;=$E384,IF(CC168*$C$23&gt;MAX($C$22,(CD277*$C$34+CD278*$C$35)*EXP(-$C$12*$C$30)+(CD384*$C$34+CD385*$C$35)*EXP(-$C$14*$C$30)),CC168*$C$23,(CD384*$C$34+CD385*$C$35)*EXP(-$C$14*$C$30)),"")</f>
        <v/>
      </c>
      <c r="CD384" s="65">
        <f>IF(CD$341&gt;=$E384,IF(CD168*$C$23&gt;MAX($C$22,(CE277*$C$34+CE278*$C$35)*EXP(-$C$12*$C$30)+(CE384*$C$34+CE385*$C$35)*EXP(-$C$14*$C$30)),CD168*$C$23,(CE384*$C$34+CE385*$C$35)*EXP(-$C$14*$C$30)),"")</f>
        <v/>
      </c>
      <c r="CE384" s="65">
        <f>IF(CE$341&gt;=$E384,IF(CE168*$C$23&gt;MAX($C$22,(CF277*$C$34+CF278*$C$35)*EXP(-$C$12*$C$30)+(CF384*$C$34+CF385*$C$35)*EXP(-$C$14*$C$30)),CE168*$C$23,(CF384*$C$34+CF385*$C$35)*EXP(-$C$14*$C$30)),"")</f>
        <v/>
      </c>
      <c r="CF384" s="65">
        <f>IF(CF$341&gt;=$E384,IF(CF168*$C$23&gt;MAX($C$22,(CG277*$C$34+CG278*$C$35)*EXP(-$C$12*$C$30)+(CG384*$C$34+CG385*$C$35)*EXP(-$C$14*$C$30)),CF168*$C$23,(CG384*$C$34+CG385*$C$35)*EXP(-$C$14*$C$30)),"")</f>
        <v/>
      </c>
      <c r="CG384" s="65">
        <f>IF(CG$341&gt;=$E384,IF(CG168*$C$23&gt;MAX($C$22,(CH277*$C$34+CH278*$C$35)*EXP(-$C$12*$C$30)+(CH384*$C$34+CH385*$C$35)*EXP(-$C$14*$C$30)),CG168*$C$23,(CH384*$C$34+CH385*$C$35)*EXP(-$C$14*$C$30)),"")</f>
        <v/>
      </c>
      <c r="CH384" s="65">
        <f>IF(CH$341&gt;=$E384,IF(CH168*$C$23&gt;MAX($C$22,(CI277*$C$34+CI278*$C$35)*EXP(-$C$12*$C$30)+(CI384*$C$34+CI385*$C$35)*EXP(-$C$14*$C$30)),CH168*$C$23,(CI384*$C$34+CI385*$C$35)*EXP(-$C$14*$C$30)),"")</f>
        <v/>
      </c>
      <c r="CI384" s="65">
        <f>IF(CI$341&gt;=$E384,IF(CI168*$C$23&gt;MAX($C$22,(CJ277*$C$34+CJ278*$C$35)*EXP(-$C$12*$C$30)+(CJ384*$C$34+CJ385*$C$35)*EXP(-$C$14*$C$30)),CI168*$C$23,(CJ384*$C$34+CJ385*$C$35)*EXP(-$C$14*$C$30)),"")</f>
        <v/>
      </c>
      <c r="CJ384" s="65">
        <f>IF(CJ$341&gt;=$E384,IF(CJ168*$C$23&gt;MAX($C$22,(CK277*$C$34+CK278*$C$35)*EXP(-$C$12*$C$30)+(CK384*$C$34+CK385*$C$35)*EXP(-$C$14*$C$30)),CJ168*$C$23,(CK384*$C$34+CK385*$C$35)*EXP(-$C$14*$C$30)),"")</f>
        <v/>
      </c>
      <c r="CK384" s="65">
        <f>IF(CK$341&gt;=$E384,IF(CK168*$C$23&gt;MAX($C$22,(CL277*$C$34+CL278*$C$35)*EXP(-$C$12*$C$30)+(CL384*$C$34+CL385*$C$35)*EXP(-$C$14*$C$30)),CK168*$C$23,(CL384*$C$34+CL385*$C$35)*EXP(-$C$14*$C$30)),"")</f>
        <v/>
      </c>
      <c r="CL384" s="65">
        <f>IF(CL$341&gt;=$E384,IF(CL168*$C$23&gt;MAX($C$22,(CM277*$C$34+CM278*$C$35)*EXP(-$C$12*$C$30)+(CM384*$C$34+CM385*$C$35)*EXP(-$C$14*$C$30)),CL168*$C$23,(CM384*$C$34+CM385*$C$35)*EXP(-$C$14*$C$30)),"")</f>
        <v/>
      </c>
      <c r="CM384" s="65">
        <f>IF(CM$341&gt;=$E384,IF(CM168*$C$23&gt;MAX($C$22,(CN277*$C$34+CN278*$C$35)*EXP(-$C$12*$C$30)+(CN384*$C$34+CN385*$C$35)*EXP(-$C$14*$C$30)),CM168*$C$23,(CN384*$C$34+CN385*$C$35)*EXP(-$C$14*$C$30)),"")</f>
        <v/>
      </c>
      <c r="CN384" s="65">
        <f>IF(CN$341&gt;=$E384,IF(CN168*$C$23&gt;MAX($C$22,(CO277*$C$34+CO278*$C$35)*EXP(-$C$12*$C$30)+(CO384*$C$34+CO385*$C$35)*EXP(-$C$14*$C$30)),CN168*$C$23,(CO384*$C$34+CO385*$C$35)*EXP(-$C$14*$C$30)),"")</f>
        <v/>
      </c>
      <c r="CO384" s="65">
        <f>IF(CO$341&gt;=$E384,IF(CO168*$C$23&gt;MAX($C$22,(CP277*$C$34+CP278*$C$35)*EXP(-$C$12*$C$30)+(CP384*$C$34+CP385*$C$35)*EXP(-$C$14*$C$30)),CO168*$C$23,(CP384*$C$34+CP385*$C$35)*EXP(-$C$14*$C$30)),"")</f>
        <v/>
      </c>
      <c r="CP384" s="65">
        <f>IF(CP$341&gt;=$E384,IF(CP168*$C$23&gt;MAX($C$22,(CQ277*$C$34+CQ278*$C$35)*EXP(-$C$12*$C$30)+(CQ384*$C$34+CQ385*$C$35)*EXP(-$C$14*$C$30)),CP168*$C$23,(CQ384*$C$34+CQ385*$C$35)*EXP(-$C$14*$C$30)),"")</f>
        <v/>
      </c>
      <c r="CQ384" s="65">
        <f>IF(CQ$341&gt;=$E384,IF(CQ168*$C$23&gt;MAX($C$22,(CR277*$C$34+CR278*$C$35)*EXP(-$C$12*$C$30)+(CR384*$C$34+CR385*$C$35)*EXP(-$C$14*$C$30)),CQ168*$C$23,(CR384*$C$34+CR385*$C$35)*EXP(-$C$14*$C$30)),"")</f>
        <v/>
      </c>
      <c r="CR384" s="65">
        <f>IF(CR$341&gt;=$E384,IF(CR168*$C$23&gt;MAX($C$22,(CS277*$C$34+CS278*$C$35)*EXP(-$C$12*$C$30)+(CS384*$C$34+CS385*$C$35)*EXP(-$C$14*$C$30)),CR168*$C$23,(CS384*$C$34+CS385*$C$35)*EXP(-$C$14*$C$30)),"")</f>
        <v/>
      </c>
      <c r="CS384" s="65">
        <f>IF(CS$341&gt;=$E384,IF(CS168*$C$23&gt;MAX($C$22,(CT277*$C$34+CT278*$C$35)*EXP(-$C$12*$C$30)+(CT384*$C$34+CT385*$C$35)*EXP(-$C$14*$C$30)),CS168*$C$23,(CT384*$C$34+CT385*$C$35)*EXP(-$C$14*$C$30)),"")</f>
        <v/>
      </c>
      <c r="CT384" s="65">
        <f>IF(CT$341&gt;=$E384,IF(CT168*$C$23&gt;MAX($C$22,(CU277*$C$34+CU278*$C$35)*EXP(-$C$12*$C$30)+(CU384*$C$34+CU385*$C$35)*EXP(-$C$14*$C$30)),CT168*$C$23,(CU384*$C$34+CU385*$C$35)*EXP(-$C$14*$C$30)),"")</f>
        <v/>
      </c>
      <c r="CU384" s="65">
        <f>IF(CU$341&gt;=$E384,IF(CU168*$C$23&gt;MAX($C$22,(CV277*$C$34+CV278*$C$35)*EXP(-$C$12*$C$30)+(CV384*$C$34+CV385*$C$35)*EXP(-$C$14*$C$30)),CU168*$C$23,(CV384*$C$34+CV385*$C$35)*EXP(-$C$14*$C$30)),"")</f>
        <v/>
      </c>
      <c r="CV384" s="65">
        <f>IF(CV$341&gt;=$E384,IF(CV168*$C$23&gt;MAX($C$22,(CW277*$C$34+CW278*$C$35)*EXP(-$C$12*$C$30)+(CW384*$C$34+CW385*$C$35)*EXP(-$C$14*$C$30)),CV168*$C$23,(CW384*$C$34+CW385*$C$35)*EXP(-$C$14*$C$30)),"")</f>
        <v/>
      </c>
      <c r="CW384" s="65">
        <f>IF(CW$341&gt;=$E384,IF(CW168*$C$23&gt;MAX($C$22,(CX277*$C$34+CX278*$C$35)*EXP(-$C$12*$C$30)+(CX384*$C$34+CX385*$C$35)*EXP(-$C$14*$C$30)),CW168*$C$23,(CX384*$C$34+CX385*$C$35)*EXP(-$C$14*$C$30)),"")</f>
        <v/>
      </c>
      <c r="CX384" s="65">
        <f>IF(CX$341&gt;=$E384,IF(CX168*$C$23&gt;MAX($C$22,(CY277*$C$34+CY278*$C$35)*EXP(-$C$12*$C$30)+(CY384*$C$34+CY385*$C$35)*EXP(-$C$14*$C$30)),CX168*$C$23,(CY384*$C$34+CY385*$C$35)*EXP(-$C$14*$C$30)),"")</f>
        <v/>
      </c>
      <c r="CY384" s="65">
        <f>IF(CY$341&gt;=$E384,IF(CY168*$C$23&gt;MAX($C$22,(CZ277*$C$34+CZ278*$C$35)*EXP(-$C$12*$C$30)+(CZ384*$C$34+CZ385*$C$35)*EXP(-$C$14*$C$30)),CY168*$C$23,(CZ384*$C$34+CZ385*$C$35)*EXP(-$C$14*$C$30)),"")</f>
        <v/>
      </c>
      <c r="CZ384" s="65">
        <f>IF(CZ$341&gt;=$E384,IF(CZ168*$C$23&gt;MAX($C$22,(DA277*$C$34+DA278*$C$35)*EXP(-$C$12*$C$30)+(DA384*$C$34+DA385*$C$35)*EXP(-$C$14*$C$30)),CZ168*$C$23,(DA384*$C$34+DA385*$C$35)*EXP(-$C$14*$C$30)),"")</f>
        <v/>
      </c>
      <c r="DA384" s="65">
        <f>IF(DA$341&gt;=$E384,IF(DA168*$C$23&gt;MAX($C$22,(DB277*$C$34+DB278*$C$35)*EXP(-$C$12*$C$30)+(DB384*$C$34+DB385*$C$35)*EXP(-$C$14*$C$30)),DA168*$C$23,(DB384*$C$34+DB385*$C$35)*EXP(-$C$14*$C$30)),"")</f>
        <v/>
      </c>
      <c r="DB384" s="65">
        <f>IF(DB$341&gt;=$E384,IF(DB168*$C$23&gt;MAX($C$22,(DC277*$C$34+DC278*$C$35)*EXP(-$C$12*$C$30)+(DC384*$C$34+DC385*$C$35)*EXP(-$C$14*$C$30)),DB168*$C$23,(DC384*$C$34+DC385*$C$35)*EXP(-$C$14*$C$30)),"")</f>
        <v/>
      </c>
      <c r="DC384" s="65">
        <f>IF(DC$341&gt;=$E384,IF(DC168*$C$23&gt;$C$22,DC168*$C$23,0),"")</f>
        <v/>
      </c>
    </row>
    <row r="385" ht="12" customHeight="1">
      <c r="B385" s="12" t="n"/>
      <c r="C385" s="12" t="n"/>
      <c r="D385" s="12" t="n"/>
      <c r="E385" s="64">
        <f>E384+1</f>
        <v/>
      </c>
      <c r="G385" s="65">
        <f>IF(G$341&gt;=$E385,IF(G169*$C$23&gt;MAX($C$22,(H278*$C$34+H279*$C$35)*EXP(-$C$12*$C$30)+(H385*$C$34+H386*$C$35)*EXP(-$C$14*$C$30)),G169*$C$23,(H385*$C$34+H386*$C$35)*EXP(-$C$14*$C$30)),"")</f>
        <v/>
      </c>
      <c r="H385" s="65">
        <f>IF(H$341&gt;=$E385,IF(H169*$C$23&gt;MAX($C$22,(I278*$C$34+I279*$C$35)*EXP(-$C$12*$C$30)+(I385*$C$34+I386*$C$35)*EXP(-$C$14*$C$30)),H169*$C$23,(I385*$C$34+I386*$C$35)*EXP(-$C$14*$C$30)),"")</f>
        <v/>
      </c>
      <c r="I385" s="65">
        <f>IF(I$341&gt;=$E385,IF(I169*$C$23&gt;MAX($C$22,(J278*$C$34+J279*$C$35)*EXP(-$C$12*$C$30)+(J385*$C$34+J386*$C$35)*EXP(-$C$14*$C$30)),I169*$C$23,(J385*$C$34+J386*$C$35)*EXP(-$C$14*$C$30)),"")</f>
        <v/>
      </c>
      <c r="J385" s="65">
        <f>IF(J$341&gt;=$E385,IF(J169*$C$23&gt;MAX($C$22,(K278*$C$34+K279*$C$35)*EXP(-$C$12*$C$30)+(K385*$C$34+K386*$C$35)*EXP(-$C$14*$C$30)),J169*$C$23,(K385*$C$34+K386*$C$35)*EXP(-$C$14*$C$30)),"")</f>
        <v/>
      </c>
      <c r="K385" s="65">
        <f>IF(K$341&gt;=$E385,IF(K169*$C$23&gt;MAX($C$22,(L278*$C$34+L279*$C$35)*EXP(-$C$12*$C$30)+(L385*$C$34+L386*$C$35)*EXP(-$C$14*$C$30)),K169*$C$23,(L385*$C$34+L386*$C$35)*EXP(-$C$14*$C$30)),"")</f>
        <v/>
      </c>
      <c r="L385" s="65">
        <f>IF(L$341&gt;=$E385,IF(L169*$C$23&gt;MAX($C$22,(M278*$C$34+M279*$C$35)*EXP(-$C$12*$C$30)+(M385*$C$34+M386*$C$35)*EXP(-$C$14*$C$30)),L169*$C$23,(M385*$C$34+M386*$C$35)*EXP(-$C$14*$C$30)),"")</f>
        <v/>
      </c>
      <c r="M385" s="65">
        <f>IF(M$341&gt;=$E385,IF(M169*$C$23&gt;MAX($C$22,(N278*$C$34+N279*$C$35)*EXP(-$C$12*$C$30)+(N385*$C$34+N386*$C$35)*EXP(-$C$14*$C$30)),M169*$C$23,(N385*$C$34+N386*$C$35)*EXP(-$C$14*$C$30)),"")</f>
        <v/>
      </c>
      <c r="N385" s="65">
        <f>IF(N$341&gt;=$E385,IF(N169*$C$23&gt;MAX($C$22,(O278*$C$34+O279*$C$35)*EXP(-$C$12*$C$30)+(O385*$C$34+O386*$C$35)*EXP(-$C$14*$C$30)),N169*$C$23,(O385*$C$34+O386*$C$35)*EXP(-$C$14*$C$30)),"")</f>
        <v/>
      </c>
      <c r="O385" s="65">
        <f>IF(O$341&gt;=$E385,IF(O169*$C$23&gt;MAX($C$22,(P278*$C$34+P279*$C$35)*EXP(-$C$12*$C$30)+(P385*$C$34+P386*$C$35)*EXP(-$C$14*$C$30)),O169*$C$23,(P385*$C$34+P386*$C$35)*EXP(-$C$14*$C$30)),"")</f>
        <v/>
      </c>
      <c r="P385" s="65">
        <f>IF(P$341&gt;=$E385,IF(P169*$C$23&gt;MAX($C$22,(Q278*$C$34+Q279*$C$35)*EXP(-$C$12*$C$30)+(Q385*$C$34+Q386*$C$35)*EXP(-$C$14*$C$30)),P169*$C$23,(Q385*$C$34+Q386*$C$35)*EXP(-$C$14*$C$30)),"")</f>
        <v/>
      </c>
      <c r="Q385" s="65">
        <f>IF(Q$341&gt;=$E385,IF(Q169*$C$23&gt;MAX($C$22,(R278*$C$34+R279*$C$35)*EXP(-$C$12*$C$30)+(R385*$C$34+R386*$C$35)*EXP(-$C$14*$C$30)),Q169*$C$23,(R385*$C$34+R386*$C$35)*EXP(-$C$14*$C$30)),"")</f>
        <v/>
      </c>
      <c r="R385" s="65">
        <f>IF(R$341&gt;=$E385,IF(R169*$C$23&gt;MAX($C$22,(S278*$C$34+S279*$C$35)*EXP(-$C$12*$C$30)+(S385*$C$34+S386*$C$35)*EXP(-$C$14*$C$30)),R169*$C$23,(S385*$C$34+S386*$C$35)*EXP(-$C$14*$C$30)),"")</f>
        <v/>
      </c>
      <c r="S385" s="65">
        <f>IF(S$341&gt;=$E385,IF(S169*$C$23&gt;MAX($C$22,(T278*$C$34+T279*$C$35)*EXP(-$C$12*$C$30)+(T385*$C$34+T386*$C$35)*EXP(-$C$14*$C$30)),S169*$C$23,(T385*$C$34+T386*$C$35)*EXP(-$C$14*$C$30)),"")</f>
        <v/>
      </c>
      <c r="T385" s="65">
        <f>IF(T$341&gt;=$E385,IF(T169*$C$23&gt;MAX($C$22,(U278*$C$34+U279*$C$35)*EXP(-$C$12*$C$30)+(U385*$C$34+U386*$C$35)*EXP(-$C$14*$C$30)),T169*$C$23,(U385*$C$34+U386*$C$35)*EXP(-$C$14*$C$30)),"")</f>
        <v/>
      </c>
      <c r="U385" s="65">
        <f>IF(U$341&gt;=$E385,IF(U169*$C$23&gt;MAX($C$22,(V278*$C$34+V279*$C$35)*EXP(-$C$12*$C$30)+(V385*$C$34+V386*$C$35)*EXP(-$C$14*$C$30)),U169*$C$23,(V385*$C$34+V386*$C$35)*EXP(-$C$14*$C$30)),"")</f>
        <v/>
      </c>
      <c r="V385" s="65">
        <f>IF(V$341&gt;=$E385,IF(V169*$C$23&gt;MAX($C$22,(W278*$C$34+W279*$C$35)*EXP(-$C$12*$C$30)+(W385*$C$34+W386*$C$35)*EXP(-$C$14*$C$30)),V169*$C$23,(W385*$C$34+W386*$C$35)*EXP(-$C$14*$C$30)),"")</f>
        <v/>
      </c>
      <c r="W385" s="65">
        <f>IF(W$341&gt;=$E385,IF(W169*$C$23&gt;MAX($C$22,(X278*$C$34+X279*$C$35)*EXP(-$C$12*$C$30)+(X385*$C$34+X386*$C$35)*EXP(-$C$14*$C$30)),W169*$C$23,(X385*$C$34+X386*$C$35)*EXP(-$C$14*$C$30)),"")</f>
        <v/>
      </c>
      <c r="X385" s="65">
        <f>IF(X$341&gt;=$E385,IF(X169*$C$23&gt;MAX($C$22,(Y278*$C$34+Y279*$C$35)*EXP(-$C$12*$C$30)+(Y385*$C$34+Y386*$C$35)*EXP(-$C$14*$C$30)),X169*$C$23,(Y385*$C$34+Y386*$C$35)*EXP(-$C$14*$C$30)),"")</f>
        <v/>
      </c>
      <c r="Y385" s="65">
        <f>IF(Y$341&gt;=$E385,IF(Y169*$C$23&gt;MAX($C$22,(Z278*$C$34+Z279*$C$35)*EXP(-$C$12*$C$30)+(Z385*$C$34+Z386*$C$35)*EXP(-$C$14*$C$30)),Y169*$C$23,(Z385*$C$34+Z386*$C$35)*EXP(-$C$14*$C$30)),"")</f>
        <v/>
      </c>
      <c r="Z385" s="65">
        <f>IF(Z$341&gt;=$E385,IF(Z169*$C$23&gt;MAX($C$22,(AA278*$C$34+AA279*$C$35)*EXP(-$C$12*$C$30)+(AA385*$C$34+AA386*$C$35)*EXP(-$C$14*$C$30)),Z169*$C$23,(AA385*$C$34+AA386*$C$35)*EXP(-$C$14*$C$30)),"")</f>
        <v/>
      </c>
      <c r="AA385" s="65">
        <f>IF(AA$341&gt;=$E385,IF(AA169*$C$23&gt;MAX($C$22,(AB278*$C$34+AB279*$C$35)*EXP(-$C$12*$C$30)+(AB385*$C$34+AB386*$C$35)*EXP(-$C$14*$C$30)),AA169*$C$23,(AB385*$C$34+AB386*$C$35)*EXP(-$C$14*$C$30)),"")</f>
        <v/>
      </c>
      <c r="AB385" s="65">
        <f>IF(AB$341&gt;=$E385,IF(AB169*$C$23&gt;MAX($C$22,(AC278*$C$34+AC279*$C$35)*EXP(-$C$12*$C$30)+(AC385*$C$34+AC386*$C$35)*EXP(-$C$14*$C$30)),AB169*$C$23,(AC385*$C$34+AC386*$C$35)*EXP(-$C$14*$C$30)),"")</f>
        <v/>
      </c>
      <c r="AC385" s="65">
        <f>IF(AC$341&gt;=$E385,IF(AC169*$C$23&gt;MAX($C$22,(AD278*$C$34+AD279*$C$35)*EXP(-$C$12*$C$30)+(AD385*$C$34+AD386*$C$35)*EXP(-$C$14*$C$30)),AC169*$C$23,(AD385*$C$34+AD386*$C$35)*EXP(-$C$14*$C$30)),"")</f>
        <v/>
      </c>
      <c r="AD385" s="65">
        <f>IF(AD$341&gt;=$E385,IF(AD169*$C$23&gt;MAX($C$22,(AE278*$C$34+AE279*$C$35)*EXP(-$C$12*$C$30)+(AE385*$C$34+AE386*$C$35)*EXP(-$C$14*$C$30)),AD169*$C$23,(AE385*$C$34+AE386*$C$35)*EXP(-$C$14*$C$30)),"")</f>
        <v/>
      </c>
      <c r="AE385" s="65">
        <f>IF(AE$341&gt;=$E385,IF(AE169*$C$23&gt;MAX($C$22,(AF278*$C$34+AF279*$C$35)*EXP(-$C$12*$C$30)+(AF385*$C$34+AF386*$C$35)*EXP(-$C$14*$C$30)),AE169*$C$23,(AF385*$C$34+AF386*$C$35)*EXP(-$C$14*$C$30)),"")</f>
        <v/>
      </c>
      <c r="AF385" s="65">
        <f>IF(AF$341&gt;=$E385,IF(AF169*$C$23&gt;MAX($C$22,(AG278*$C$34+AG279*$C$35)*EXP(-$C$12*$C$30)+(AG385*$C$34+AG386*$C$35)*EXP(-$C$14*$C$30)),AF169*$C$23,(AG385*$C$34+AG386*$C$35)*EXP(-$C$14*$C$30)),"")</f>
        <v/>
      </c>
      <c r="AG385" s="65">
        <f>IF(AG$341&gt;=$E385,IF(AG169*$C$23&gt;MAX($C$22,(AH278*$C$34+AH279*$C$35)*EXP(-$C$12*$C$30)+(AH385*$C$34+AH386*$C$35)*EXP(-$C$14*$C$30)),AG169*$C$23,(AH385*$C$34+AH386*$C$35)*EXP(-$C$14*$C$30)),"")</f>
        <v/>
      </c>
      <c r="AH385" s="65">
        <f>IF(AH$341&gt;=$E385,IF(AH169*$C$23&gt;MAX($C$22,(AI278*$C$34+AI279*$C$35)*EXP(-$C$12*$C$30)+(AI385*$C$34+AI386*$C$35)*EXP(-$C$14*$C$30)),AH169*$C$23,(AI385*$C$34+AI386*$C$35)*EXP(-$C$14*$C$30)),"")</f>
        <v/>
      </c>
      <c r="AI385" s="65">
        <f>IF(AI$341&gt;=$E385,IF(AI169*$C$23&gt;MAX($C$22,(AJ278*$C$34+AJ279*$C$35)*EXP(-$C$12*$C$30)+(AJ385*$C$34+AJ386*$C$35)*EXP(-$C$14*$C$30)),AI169*$C$23,(AJ385*$C$34+AJ386*$C$35)*EXP(-$C$14*$C$30)),"")</f>
        <v/>
      </c>
      <c r="AJ385" s="65">
        <f>IF(AJ$341&gt;=$E385,IF(AJ169*$C$23&gt;MAX($C$22,(AK278*$C$34+AK279*$C$35)*EXP(-$C$12*$C$30)+(AK385*$C$34+AK386*$C$35)*EXP(-$C$14*$C$30)),AJ169*$C$23,(AK385*$C$34+AK386*$C$35)*EXP(-$C$14*$C$30)),"")</f>
        <v/>
      </c>
      <c r="AK385" s="65">
        <f>IF(AK$341&gt;=$E385,IF(AK169*$C$23&gt;MAX($C$22,(AL278*$C$34+AL279*$C$35)*EXP(-$C$12*$C$30)+(AL385*$C$34+AL386*$C$35)*EXP(-$C$14*$C$30)),AK169*$C$23,(AL385*$C$34+AL386*$C$35)*EXP(-$C$14*$C$30)),"")</f>
        <v/>
      </c>
      <c r="AL385" s="65">
        <f>IF(AL$341&gt;=$E385,IF(AL169*$C$23&gt;MAX($C$22,(AM278*$C$34+AM279*$C$35)*EXP(-$C$12*$C$30)+(AM385*$C$34+AM386*$C$35)*EXP(-$C$14*$C$30)),AL169*$C$23,(AM385*$C$34+AM386*$C$35)*EXP(-$C$14*$C$30)),"")</f>
        <v/>
      </c>
      <c r="AM385" s="65">
        <f>IF(AM$341&gt;=$E385,IF(AM169*$C$23&gt;MAX($C$22,(AN278*$C$34+AN279*$C$35)*EXP(-$C$12*$C$30)+(AN385*$C$34+AN386*$C$35)*EXP(-$C$14*$C$30)),AM169*$C$23,(AN385*$C$34+AN386*$C$35)*EXP(-$C$14*$C$30)),"")</f>
        <v/>
      </c>
      <c r="AN385" s="65">
        <f>IF(AN$341&gt;=$E385,IF(AN169*$C$23&gt;MAX($C$22,(AO278*$C$34+AO279*$C$35)*EXP(-$C$12*$C$30)+(AO385*$C$34+AO386*$C$35)*EXP(-$C$14*$C$30)),AN169*$C$23,(AO385*$C$34+AO386*$C$35)*EXP(-$C$14*$C$30)),"")</f>
        <v/>
      </c>
      <c r="AO385" s="65">
        <f>IF(AO$341&gt;=$E385,IF(AO169*$C$23&gt;MAX($C$22,(AP278*$C$34+AP279*$C$35)*EXP(-$C$12*$C$30)+(AP385*$C$34+AP386*$C$35)*EXP(-$C$14*$C$30)),AO169*$C$23,(AP385*$C$34+AP386*$C$35)*EXP(-$C$14*$C$30)),"")</f>
        <v/>
      </c>
      <c r="AP385" s="65">
        <f>IF(AP$341&gt;=$E385,IF(AP169*$C$23&gt;MAX($C$22,(AQ278*$C$34+AQ279*$C$35)*EXP(-$C$12*$C$30)+(AQ385*$C$34+AQ386*$C$35)*EXP(-$C$14*$C$30)),AP169*$C$23,(AQ385*$C$34+AQ386*$C$35)*EXP(-$C$14*$C$30)),"")</f>
        <v/>
      </c>
      <c r="AQ385" s="65">
        <f>IF(AQ$341&gt;=$E385,IF(AQ169*$C$23&gt;MAX($C$22,(AR278*$C$34+AR279*$C$35)*EXP(-$C$12*$C$30)+(AR385*$C$34+AR386*$C$35)*EXP(-$C$14*$C$30)),AQ169*$C$23,(AR385*$C$34+AR386*$C$35)*EXP(-$C$14*$C$30)),"")</f>
        <v/>
      </c>
      <c r="AR385" s="65">
        <f>IF(AR$341&gt;=$E385,IF(AR169*$C$23&gt;MAX($C$22,(AS278*$C$34+AS279*$C$35)*EXP(-$C$12*$C$30)+(AS385*$C$34+AS386*$C$35)*EXP(-$C$14*$C$30)),AR169*$C$23,(AS385*$C$34+AS386*$C$35)*EXP(-$C$14*$C$30)),"")</f>
        <v/>
      </c>
      <c r="AS385" s="65">
        <f>IF(AS$341&gt;=$E385,IF(AS169*$C$23&gt;MAX($C$22,(AT278*$C$34+AT279*$C$35)*EXP(-$C$12*$C$30)+(AT385*$C$34+AT386*$C$35)*EXP(-$C$14*$C$30)),AS169*$C$23,(AT385*$C$34+AT386*$C$35)*EXP(-$C$14*$C$30)),"")</f>
        <v/>
      </c>
      <c r="AT385" s="65">
        <f>IF(AT$341&gt;=$E385,IF(AT169*$C$23&gt;MAX($C$22,(AU278*$C$34+AU279*$C$35)*EXP(-$C$12*$C$30)+(AU385*$C$34+AU386*$C$35)*EXP(-$C$14*$C$30)),AT169*$C$23,(AU385*$C$34+AU386*$C$35)*EXP(-$C$14*$C$30)),"")</f>
        <v/>
      </c>
      <c r="AU385" s="65">
        <f>IF(AU$341&gt;=$E385,IF(AU169*$C$23&gt;MAX($C$22,(AV278*$C$34+AV279*$C$35)*EXP(-$C$12*$C$30)+(AV385*$C$34+AV386*$C$35)*EXP(-$C$14*$C$30)),AU169*$C$23,(AV385*$C$34+AV386*$C$35)*EXP(-$C$14*$C$30)),"")</f>
        <v/>
      </c>
      <c r="AV385" s="65">
        <f>IF(AV$341&gt;=$E385,IF(AV169*$C$23&gt;MAX($C$22,(AW278*$C$34+AW279*$C$35)*EXP(-$C$12*$C$30)+(AW385*$C$34+AW386*$C$35)*EXP(-$C$14*$C$30)),AV169*$C$23,(AW385*$C$34+AW386*$C$35)*EXP(-$C$14*$C$30)),"")</f>
        <v/>
      </c>
      <c r="AW385" s="65">
        <f>IF(AW$341&gt;=$E385,IF(AW169*$C$23&gt;MAX($C$22,(AX278*$C$34+AX279*$C$35)*EXP(-$C$12*$C$30)+(AX385*$C$34+AX386*$C$35)*EXP(-$C$14*$C$30)),AW169*$C$23,(AX385*$C$34+AX386*$C$35)*EXP(-$C$14*$C$30)),"")</f>
        <v/>
      </c>
      <c r="AX385" s="65">
        <f>IF(AX$341&gt;=$E385,IF(AX169*$C$23&gt;MAX($C$22,(AY278*$C$34+AY279*$C$35)*EXP(-$C$12*$C$30)+(AY385*$C$34+AY386*$C$35)*EXP(-$C$14*$C$30)),AX169*$C$23,(AY385*$C$34+AY386*$C$35)*EXP(-$C$14*$C$30)),"")</f>
        <v/>
      </c>
      <c r="AY385" s="65">
        <f>IF(AY$341&gt;=$E385,IF(AY169*$C$23&gt;MAX($C$22,(AZ278*$C$34+AZ279*$C$35)*EXP(-$C$12*$C$30)+(AZ385*$C$34+AZ386*$C$35)*EXP(-$C$14*$C$30)),AY169*$C$23,(AZ385*$C$34+AZ386*$C$35)*EXP(-$C$14*$C$30)),"")</f>
        <v/>
      </c>
      <c r="AZ385" s="65">
        <f>IF(AZ$341&gt;=$E385,IF(AZ169*$C$23&gt;MAX($C$22,(BA278*$C$34+BA279*$C$35)*EXP(-$C$12*$C$30)+(BA385*$C$34+BA386*$C$35)*EXP(-$C$14*$C$30)),AZ169*$C$23,(BA385*$C$34+BA386*$C$35)*EXP(-$C$14*$C$30)),"")</f>
        <v/>
      </c>
      <c r="BA385" s="65">
        <f>IF(BA$341&gt;=$E385,IF(BA169*$C$23&gt;MAX($C$22,(BB278*$C$34+BB279*$C$35)*EXP(-$C$12*$C$30)+(BB385*$C$34+BB386*$C$35)*EXP(-$C$14*$C$30)),BA169*$C$23,(BB385*$C$34+BB386*$C$35)*EXP(-$C$14*$C$30)),"")</f>
        <v/>
      </c>
      <c r="BB385" s="65">
        <f>IF(BB$341&gt;=$E385,IF(BB169*$C$23&gt;MAX($C$22,(BC278*$C$34+BC279*$C$35)*EXP(-$C$12*$C$30)+(BC385*$C$34+BC386*$C$35)*EXP(-$C$14*$C$30)),BB169*$C$23,(BC385*$C$34+BC386*$C$35)*EXP(-$C$14*$C$30)),"")</f>
        <v/>
      </c>
      <c r="BC385" s="65">
        <f>IF(BC$341&gt;=$E385,IF(BC169*$C$23&gt;MAX($C$22,(BD278*$C$34+BD279*$C$35)*EXP(-$C$12*$C$30)+(BD385*$C$34+BD386*$C$35)*EXP(-$C$14*$C$30)),BC169*$C$23,(BD385*$C$34+BD386*$C$35)*EXP(-$C$14*$C$30)),"")</f>
        <v/>
      </c>
      <c r="BD385" s="65">
        <f>IF(BD$341&gt;=$E385,IF(BD169*$C$23&gt;MAX($C$22,(BE278*$C$34+BE279*$C$35)*EXP(-$C$12*$C$30)+(BE385*$C$34+BE386*$C$35)*EXP(-$C$14*$C$30)),BD169*$C$23,(BE385*$C$34+BE386*$C$35)*EXP(-$C$14*$C$30)),"")</f>
        <v/>
      </c>
      <c r="BE385" s="65">
        <f>IF(BE$341&gt;=$E385,IF(BE169*$C$23&gt;MAX($C$22,(BF278*$C$34+BF279*$C$35)*EXP(-$C$12*$C$30)+(BF385*$C$34+BF386*$C$35)*EXP(-$C$14*$C$30)),BE169*$C$23,(BF385*$C$34+BF386*$C$35)*EXP(-$C$14*$C$30)),"")</f>
        <v/>
      </c>
      <c r="BF385" s="65">
        <f>IF(BF$341&gt;=$E385,IF(BF169*$C$23&gt;MAX($C$22,(BG278*$C$34+BG279*$C$35)*EXP(-$C$12*$C$30)+(BG385*$C$34+BG386*$C$35)*EXP(-$C$14*$C$30)),BF169*$C$23,(BG385*$C$34+BG386*$C$35)*EXP(-$C$14*$C$30)),"")</f>
        <v/>
      </c>
      <c r="BG385" s="65">
        <f>IF(BG$341&gt;=$E385,IF(BG169*$C$23&gt;MAX($C$22,(BH278*$C$34+BH279*$C$35)*EXP(-$C$12*$C$30)+(BH385*$C$34+BH386*$C$35)*EXP(-$C$14*$C$30)),BG169*$C$23,(BH385*$C$34+BH386*$C$35)*EXP(-$C$14*$C$30)),"")</f>
        <v/>
      </c>
      <c r="BH385" s="65">
        <f>IF(BH$341&gt;=$E385,IF(BH169*$C$23&gt;MAX($C$22,(BI278*$C$34+BI279*$C$35)*EXP(-$C$12*$C$30)+(BI385*$C$34+BI386*$C$35)*EXP(-$C$14*$C$30)),BH169*$C$23,(BI385*$C$34+BI386*$C$35)*EXP(-$C$14*$C$30)),"")</f>
        <v/>
      </c>
      <c r="BI385" s="65">
        <f>IF(BI$341&gt;=$E385,IF(BI169*$C$23&gt;MAX($C$22,(BJ278*$C$34+BJ279*$C$35)*EXP(-$C$12*$C$30)+(BJ385*$C$34+BJ386*$C$35)*EXP(-$C$14*$C$30)),BI169*$C$23,(BJ385*$C$34+BJ386*$C$35)*EXP(-$C$14*$C$30)),"")</f>
        <v/>
      </c>
      <c r="BJ385" s="65">
        <f>IF(BJ$341&gt;=$E385,IF(BJ169*$C$23&gt;MAX($C$22,(BK278*$C$34+BK279*$C$35)*EXP(-$C$12*$C$30)+(BK385*$C$34+BK386*$C$35)*EXP(-$C$14*$C$30)),BJ169*$C$23,(BK385*$C$34+BK386*$C$35)*EXP(-$C$14*$C$30)),"")</f>
        <v/>
      </c>
      <c r="BK385" s="65">
        <f>IF(BK$341&gt;=$E385,IF(BK169*$C$23&gt;MAX($C$22,(BL278*$C$34+BL279*$C$35)*EXP(-$C$12*$C$30)+(BL385*$C$34+BL386*$C$35)*EXP(-$C$14*$C$30)),BK169*$C$23,(BL385*$C$34+BL386*$C$35)*EXP(-$C$14*$C$30)),"")</f>
        <v/>
      </c>
      <c r="BL385" s="65">
        <f>IF(BL$341&gt;=$E385,IF(BL169*$C$23&gt;MAX($C$22,(BM278*$C$34+BM279*$C$35)*EXP(-$C$12*$C$30)+(BM385*$C$34+BM386*$C$35)*EXP(-$C$14*$C$30)),BL169*$C$23,(BM385*$C$34+BM386*$C$35)*EXP(-$C$14*$C$30)),"")</f>
        <v/>
      </c>
      <c r="BM385" s="65">
        <f>IF(BM$341&gt;=$E385,IF(BM169*$C$23&gt;MAX($C$22,(BN278*$C$34+BN279*$C$35)*EXP(-$C$12*$C$30)+(BN385*$C$34+BN386*$C$35)*EXP(-$C$14*$C$30)),BM169*$C$23,(BN385*$C$34+BN386*$C$35)*EXP(-$C$14*$C$30)),"")</f>
        <v/>
      </c>
      <c r="BN385" s="65">
        <f>IF(BN$341&gt;=$E385,IF(BN169*$C$23&gt;MAX($C$22,(BO278*$C$34+BO279*$C$35)*EXP(-$C$12*$C$30)+(BO385*$C$34+BO386*$C$35)*EXP(-$C$14*$C$30)),BN169*$C$23,(BO385*$C$34+BO386*$C$35)*EXP(-$C$14*$C$30)),"")</f>
        <v/>
      </c>
      <c r="BO385" s="65">
        <f>IF(BO$341&gt;=$E385,IF(BO169*$C$23&gt;MAX($C$22,(BP278*$C$34+BP279*$C$35)*EXP(-$C$12*$C$30)+(BP385*$C$34+BP386*$C$35)*EXP(-$C$14*$C$30)),BO169*$C$23,(BP385*$C$34+BP386*$C$35)*EXP(-$C$14*$C$30)),"")</f>
        <v/>
      </c>
      <c r="BP385" s="65">
        <f>IF(BP$341&gt;=$E385,IF(BP169*$C$23&gt;MAX($C$22,(BQ278*$C$34+BQ279*$C$35)*EXP(-$C$12*$C$30)+(BQ385*$C$34+BQ386*$C$35)*EXP(-$C$14*$C$30)),BP169*$C$23,(BQ385*$C$34+BQ386*$C$35)*EXP(-$C$14*$C$30)),"")</f>
        <v/>
      </c>
      <c r="BQ385" s="65">
        <f>IF(BQ$341&gt;=$E385,IF(BQ169*$C$23&gt;MAX($C$22,(BR278*$C$34+BR279*$C$35)*EXP(-$C$12*$C$30)+(BR385*$C$34+BR386*$C$35)*EXP(-$C$14*$C$30)),BQ169*$C$23,(BR385*$C$34+BR386*$C$35)*EXP(-$C$14*$C$30)),"")</f>
        <v/>
      </c>
      <c r="BR385" s="65">
        <f>IF(BR$341&gt;=$E385,IF(BR169*$C$23&gt;MAX($C$22,(BS278*$C$34+BS279*$C$35)*EXP(-$C$12*$C$30)+(BS385*$C$34+BS386*$C$35)*EXP(-$C$14*$C$30)),BR169*$C$23,(BS385*$C$34+BS386*$C$35)*EXP(-$C$14*$C$30)),"")</f>
        <v/>
      </c>
      <c r="BS385" s="65">
        <f>IF(BS$341&gt;=$E385,IF(BS169*$C$23&gt;MAX($C$22,(BT278*$C$34+BT279*$C$35)*EXP(-$C$12*$C$30)+(BT385*$C$34+BT386*$C$35)*EXP(-$C$14*$C$30)),BS169*$C$23,(BT385*$C$34+BT386*$C$35)*EXP(-$C$14*$C$30)),"")</f>
        <v/>
      </c>
      <c r="BT385" s="65">
        <f>IF(BT$341&gt;=$E385,IF(BT169*$C$23&gt;MAX($C$22,(BU278*$C$34+BU279*$C$35)*EXP(-$C$12*$C$30)+(BU385*$C$34+BU386*$C$35)*EXP(-$C$14*$C$30)),BT169*$C$23,(BU385*$C$34+BU386*$C$35)*EXP(-$C$14*$C$30)),"")</f>
        <v/>
      </c>
      <c r="BU385" s="65">
        <f>IF(BU$341&gt;=$E385,IF(BU169*$C$23&gt;MAX($C$22,(BV278*$C$34+BV279*$C$35)*EXP(-$C$12*$C$30)+(BV385*$C$34+BV386*$C$35)*EXP(-$C$14*$C$30)),BU169*$C$23,(BV385*$C$34+BV386*$C$35)*EXP(-$C$14*$C$30)),"")</f>
        <v/>
      </c>
      <c r="BV385" s="65">
        <f>IF(BV$341&gt;=$E385,IF(BV169*$C$23&gt;MAX($C$22,(BW278*$C$34+BW279*$C$35)*EXP(-$C$12*$C$30)+(BW385*$C$34+BW386*$C$35)*EXP(-$C$14*$C$30)),BV169*$C$23,(BW385*$C$34+BW386*$C$35)*EXP(-$C$14*$C$30)),"")</f>
        <v/>
      </c>
      <c r="BW385" s="65">
        <f>IF(BW$341&gt;=$E385,IF(BW169*$C$23&gt;MAX($C$22,(BX278*$C$34+BX279*$C$35)*EXP(-$C$12*$C$30)+(BX385*$C$34+BX386*$C$35)*EXP(-$C$14*$C$30)),BW169*$C$23,(BX385*$C$34+BX386*$C$35)*EXP(-$C$14*$C$30)),"")</f>
        <v/>
      </c>
      <c r="BX385" s="65">
        <f>IF(BX$341&gt;=$E385,IF(BX169*$C$23&gt;MAX($C$22,(BY278*$C$34+BY279*$C$35)*EXP(-$C$12*$C$30)+(BY385*$C$34+BY386*$C$35)*EXP(-$C$14*$C$30)),BX169*$C$23,(BY385*$C$34+BY386*$C$35)*EXP(-$C$14*$C$30)),"")</f>
        <v/>
      </c>
      <c r="BY385" s="65">
        <f>IF(BY$341&gt;=$E385,IF(BY169*$C$23&gt;MAX($C$22,(BZ278*$C$34+BZ279*$C$35)*EXP(-$C$12*$C$30)+(BZ385*$C$34+BZ386*$C$35)*EXP(-$C$14*$C$30)),BY169*$C$23,(BZ385*$C$34+BZ386*$C$35)*EXP(-$C$14*$C$30)),"")</f>
        <v/>
      </c>
      <c r="BZ385" s="65">
        <f>IF(BZ$341&gt;=$E385,IF(BZ169*$C$23&gt;MAX($C$22,(CA278*$C$34+CA279*$C$35)*EXP(-$C$12*$C$30)+(CA385*$C$34+CA386*$C$35)*EXP(-$C$14*$C$30)),BZ169*$C$23,(CA385*$C$34+CA386*$C$35)*EXP(-$C$14*$C$30)),"")</f>
        <v/>
      </c>
      <c r="CA385" s="65">
        <f>IF(CA$341&gt;=$E385,IF(CA169*$C$23&gt;MAX($C$22,(CB278*$C$34+CB279*$C$35)*EXP(-$C$12*$C$30)+(CB385*$C$34+CB386*$C$35)*EXP(-$C$14*$C$30)),CA169*$C$23,(CB385*$C$34+CB386*$C$35)*EXP(-$C$14*$C$30)),"")</f>
        <v/>
      </c>
      <c r="CB385" s="65">
        <f>IF(CB$341&gt;=$E385,IF(CB169*$C$23&gt;MAX($C$22,(CC278*$C$34+CC279*$C$35)*EXP(-$C$12*$C$30)+(CC385*$C$34+CC386*$C$35)*EXP(-$C$14*$C$30)),CB169*$C$23,(CC385*$C$34+CC386*$C$35)*EXP(-$C$14*$C$30)),"")</f>
        <v/>
      </c>
      <c r="CC385" s="65">
        <f>IF(CC$341&gt;=$E385,IF(CC169*$C$23&gt;MAX($C$22,(CD278*$C$34+CD279*$C$35)*EXP(-$C$12*$C$30)+(CD385*$C$34+CD386*$C$35)*EXP(-$C$14*$C$30)),CC169*$C$23,(CD385*$C$34+CD386*$C$35)*EXP(-$C$14*$C$30)),"")</f>
        <v/>
      </c>
      <c r="CD385" s="65">
        <f>IF(CD$341&gt;=$E385,IF(CD169*$C$23&gt;MAX($C$22,(CE278*$C$34+CE279*$C$35)*EXP(-$C$12*$C$30)+(CE385*$C$34+CE386*$C$35)*EXP(-$C$14*$C$30)),CD169*$C$23,(CE385*$C$34+CE386*$C$35)*EXP(-$C$14*$C$30)),"")</f>
        <v/>
      </c>
      <c r="CE385" s="65">
        <f>IF(CE$341&gt;=$E385,IF(CE169*$C$23&gt;MAX($C$22,(CF278*$C$34+CF279*$C$35)*EXP(-$C$12*$C$30)+(CF385*$C$34+CF386*$C$35)*EXP(-$C$14*$C$30)),CE169*$C$23,(CF385*$C$34+CF386*$C$35)*EXP(-$C$14*$C$30)),"")</f>
        <v/>
      </c>
      <c r="CF385" s="65">
        <f>IF(CF$341&gt;=$E385,IF(CF169*$C$23&gt;MAX($C$22,(CG278*$C$34+CG279*$C$35)*EXP(-$C$12*$C$30)+(CG385*$C$34+CG386*$C$35)*EXP(-$C$14*$C$30)),CF169*$C$23,(CG385*$C$34+CG386*$C$35)*EXP(-$C$14*$C$30)),"")</f>
        <v/>
      </c>
      <c r="CG385" s="65">
        <f>IF(CG$341&gt;=$E385,IF(CG169*$C$23&gt;MAX($C$22,(CH278*$C$34+CH279*$C$35)*EXP(-$C$12*$C$30)+(CH385*$C$34+CH386*$C$35)*EXP(-$C$14*$C$30)),CG169*$C$23,(CH385*$C$34+CH386*$C$35)*EXP(-$C$14*$C$30)),"")</f>
        <v/>
      </c>
      <c r="CH385" s="65">
        <f>IF(CH$341&gt;=$E385,IF(CH169*$C$23&gt;MAX($C$22,(CI278*$C$34+CI279*$C$35)*EXP(-$C$12*$C$30)+(CI385*$C$34+CI386*$C$35)*EXP(-$C$14*$C$30)),CH169*$C$23,(CI385*$C$34+CI386*$C$35)*EXP(-$C$14*$C$30)),"")</f>
        <v/>
      </c>
      <c r="CI385" s="65">
        <f>IF(CI$341&gt;=$E385,IF(CI169*$C$23&gt;MAX($C$22,(CJ278*$C$34+CJ279*$C$35)*EXP(-$C$12*$C$30)+(CJ385*$C$34+CJ386*$C$35)*EXP(-$C$14*$C$30)),CI169*$C$23,(CJ385*$C$34+CJ386*$C$35)*EXP(-$C$14*$C$30)),"")</f>
        <v/>
      </c>
      <c r="CJ385" s="65">
        <f>IF(CJ$341&gt;=$E385,IF(CJ169*$C$23&gt;MAX($C$22,(CK278*$C$34+CK279*$C$35)*EXP(-$C$12*$C$30)+(CK385*$C$34+CK386*$C$35)*EXP(-$C$14*$C$30)),CJ169*$C$23,(CK385*$C$34+CK386*$C$35)*EXP(-$C$14*$C$30)),"")</f>
        <v/>
      </c>
      <c r="CK385" s="65">
        <f>IF(CK$341&gt;=$E385,IF(CK169*$C$23&gt;MAX($C$22,(CL278*$C$34+CL279*$C$35)*EXP(-$C$12*$C$30)+(CL385*$C$34+CL386*$C$35)*EXP(-$C$14*$C$30)),CK169*$C$23,(CL385*$C$34+CL386*$C$35)*EXP(-$C$14*$C$30)),"")</f>
        <v/>
      </c>
      <c r="CL385" s="65">
        <f>IF(CL$341&gt;=$E385,IF(CL169*$C$23&gt;MAX($C$22,(CM278*$C$34+CM279*$C$35)*EXP(-$C$12*$C$30)+(CM385*$C$34+CM386*$C$35)*EXP(-$C$14*$C$30)),CL169*$C$23,(CM385*$C$34+CM386*$C$35)*EXP(-$C$14*$C$30)),"")</f>
        <v/>
      </c>
      <c r="CM385" s="65">
        <f>IF(CM$341&gt;=$E385,IF(CM169*$C$23&gt;MAX($C$22,(CN278*$C$34+CN279*$C$35)*EXP(-$C$12*$C$30)+(CN385*$C$34+CN386*$C$35)*EXP(-$C$14*$C$30)),CM169*$C$23,(CN385*$C$34+CN386*$C$35)*EXP(-$C$14*$C$30)),"")</f>
        <v/>
      </c>
      <c r="CN385" s="65">
        <f>IF(CN$341&gt;=$E385,IF(CN169*$C$23&gt;MAX($C$22,(CO278*$C$34+CO279*$C$35)*EXP(-$C$12*$C$30)+(CO385*$C$34+CO386*$C$35)*EXP(-$C$14*$C$30)),CN169*$C$23,(CO385*$C$34+CO386*$C$35)*EXP(-$C$14*$C$30)),"")</f>
        <v/>
      </c>
      <c r="CO385" s="65">
        <f>IF(CO$341&gt;=$E385,IF(CO169*$C$23&gt;MAX($C$22,(CP278*$C$34+CP279*$C$35)*EXP(-$C$12*$C$30)+(CP385*$C$34+CP386*$C$35)*EXP(-$C$14*$C$30)),CO169*$C$23,(CP385*$C$34+CP386*$C$35)*EXP(-$C$14*$C$30)),"")</f>
        <v/>
      </c>
      <c r="CP385" s="65">
        <f>IF(CP$341&gt;=$E385,IF(CP169*$C$23&gt;MAX($C$22,(CQ278*$C$34+CQ279*$C$35)*EXP(-$C$12*$C$30)+(CQ385*$C$34+CQ386*$C$35)*EXP(-$C$14*$C$30)),CP169*$C$23,(CQ385*$C$34+CQ386*$C$35)*EXP(-$C$14*$C$30)),"")</f>
        <v/>
      </c>
      <c r="CQ385" s="65">
        <f>IF(CQ$341&gt;=$E385,IF(CQ169*$C$23&gt;MAX($C$22,(CR278*$C$34+CR279*$C$35)*EXP(-$C$12*$C$30)+(CR385*$C$34+CR386*$C$35)*EXP(-$C$14*$C$30)),CQ169*$C$23,(CR385*$C$34+CR386*$C$35)*EXP(-$C$14*$C$30)),"")</f>
        <v/>
      </c>
      <c r="CR385" s="65">
        <f>IF(CR$341&gt;=$E385,IF(CR169*$C$23&gt;MAX($C$22,(CS278*$C$34+CS279*$C$35)*EXP(-$C$12*$C$30)+(CS385*$C$34+CS386*$C$35)*EXP(-$C$14*$C$30)),CR169*$C$23,(CS385*$C$34+CS386*$C$35)*EXP(-$C$14*$C$30)),"")</f>
        <v/>
      </c>
      <c r="CS385" s="65">
        <f>IF(CS$341&gt;=$E385,IF(CS169*$C$23&gt;MAX($C$22,(CT278*$C$34+CT279*$C$35)*EXP(-$C$12*$C$30)+(CT385*$C$34+CT386*$C$35)*EXP(-$C$14*$C$30)),CS169*$C$23,(CT385*$C$34+CT386*$C$35)*EXP(-$C$14*$C$30)),"")</f>
        <v/>
      </c>
      <c r="CT385" s="65">
        <f>IF(CT$341&gt;=$E385,IF(CT169*$C$23&gt;MAX($C$22,(CU278*$C$34+CU279*$C$35)*EXP(-$C$12*$C$30)+(CU385*$C$34+CU386*$C$35)*EXP(-$C$14*$C$30)),CT169*$C$23,(CU385*$C$34+CU386*$C$35)*EXP(-$C$14*$C$30)),"")</f>
        <v/>
      </c>
      <c r="CU385" s="65">
        <f>IF(CU$341&gt;=$E385,IF(CU169*$C$23&gt;MAX($C$22,(CV278*$C$34+CV279*$C$35)*EXP(-$C$12*$C$30)+(CV385*$C$34+CV386*$C$35)*EXP(-$C$14*$C$30)),CU169*$C$23,(CV385*$C$34+CV386*$C$35)*EXP(-$C$14*$C$30)),"")</f>
        <v/>
      </c>
      <c r="CV385" s="65">
        <f>IF(CV$341&gt;=$E385,IF(CV169*$C$23&gt;MAX($C$22,(CW278*$C$34+CW279*$C$35)*EXP(-$C$12*$C$30)+(CW385*$C$34+CW386*$C$35)*EXP(-$C$14*$C$30)),CV169*$C$23,(CW385*$C$34+CW386*$C$35)*EXP(-$C$14*$C$30)),"")</f>
        <v/>
      </c>
      <c r="CW385" s="65">
        <f>IF(CW$341&gt;=$E385,IF(CW169*$C$23&gt;MAX($C$22,(CX278*$C$34+CX279*$C$35)*EXP(-$C$12*$C$30)+(CX385*$C$34+CX386*$C$35)*EXP(-$C$14*$C$30)),CW169*$C$23,(CX385*$C$34+CX386*$C$35)*EXP(-$C$14*$C$30)),"")</f>
        <v/>
      </c>
      <c r="CX385" s="65">
        <f>IF(CX$341&gt;=$E385,IF(CX169*$C$23&gt;MAX($C$22,(CY278*$C$34+CY279*$C$35)*EXP(-$C$12*$C$30)+(CY385*$C$34+CY386*$C$35)*EXP(-$C$14*$C$30)),CX169*$C$23,(CY385*$C$34+CY386*$C$35)*EXP(-$C$14*$C$30)),"")</f>
        <v/>
      </c>
      <c r="CY385" s="65">
        <f>IF(CY$341&gt;=$E385,IF(CY169*$C$23&gt;MAX($C$22,(CZ278*$C$34+CZ279*$C$35)*EXP(-$C$12*$C$30)+(CZ385*$C$34+CZ386*$C$35)*EXP(-$C$14*$C$30)),CY169*$C$23,(CZ385*$C$34+CZ386*$C$35)*EXP(-$C$14*$C$30)),"")</f>
        <v/>
      </c>
      <c r="CZ385" s="65">
        <f>IF(CZ$341&gt;=$E385,IF(CZ169*$C$23&gt;MAX($C$22,(DA278*$C$34+DA279*$C$35)*EXP(-$C$12*$C$30)+(DA385*$C$34+DA386*$C$35)*EXP(-$C$14*$C$30)),CZ169*$C$23,(DA385*$C$34+DA386*$C$35)*EXP(-$C$14*$C$30)),"")</f>
        <v/>
      </c>
      <c r="DA385" s="65">
        <f>IF(DA$341&gt;=$E385,IF(DA169*$C$23&gt;MAX($C$22,(DB278*$C$34+DB279*$C$35)*EXP(-$C$12*$C$30)+(DB385*$C$34+DB386*$C$35)*EXP(-$C$14*$C$30)),DA169*$C$23,(DB385*$C$34+DB386*$C$35)*EXP(-$C$14*$C$30)),"")</f>
        <v/>
      </c>
      <c r="DB385" s="65">
        <f>IF(DB$341&gt;=$E385,IF(DB169*$C$23&gt;MAX($C$22,(DC278*$C$34+DC279*$C$35)*EXP(-$C$12*$C$30)+(DC385*$C$34+DC386*$C$35)*EXP(-$C$14*$C$30)),DB169*$C$23,(DC385*$C$34+DC386*$C$35)*EXP(-$C$14*$C$30)),"")</f>
        <v/>
      </c>
      <c r="DC385" s="65">
        <f>IF(DC$341&gt;=$E385,IF(DC169*$C$23&gt;$C$22,DC169*$C$23,0),"")</f>
        <v/>
      </c>
    </row>
    <row r="386" ht="12" customHeight="1">
      <c r="B386" s="12" t="n"/>
      <c r="C386" s="12" t="n"/>
      <c r="D386" s="12" t="n"/>
      <c r="E386" s="64">
        <f>E385+1</f>
        <v/>
      </c>
      <c r="G386" s="65">
        <f>IF(G$341&gt;=$E386,IF(G170*$C$23&gt;MAX($C$22,(H279*$C$34+H280*$C$35)*EXP(-$C$12*$C$30)+(H386*$C$34+H387*$C$35)*EXP(-$C$14*$C$30)),G170*$C$23,(H386*$C$34+H387*$C$35)*EXP(-$C$14*$C$30)),"")</f>
        <v/>
      </c>
      <c r="H386" s="65">
        <f>IF(H$341&gt;=$E386,IF(H170*$C$23&gt;MAX($C$22,(I279*$C$34+I280*$C$35)*EXP(-$C$12*$C$30)+(I386*$C$34+I387*$C$35)*EXP(-$C$14*$C$30)),H170*$C$23,(I386*$C$34+I387*$C$35)*EXP(-$C$14*$C$30)),"")</f>
        <v/>
      </c>
      <c r="I386" s="65">
        <f>IF(I$341&gt;=$E386,IF(I170*$C$23&gt;MAX($C$22,(J279*$C$34+J280*$C$35)*EXP(-$C$12*$C$30)+(J386*$C$34+J387*$C$35)*EXP(-$C$14*$C$30)),I170*$C$23,(J386*$C$34+J387*$C$35)*EXP(-$C$14*$C$30)),"")</f>
        <v/>
      </c>
      <c r="J386" s="65">
        <f>IF(J$341&gt;=$E386,IF(J170*$C$23&gt;MAX($C$22,(K279*$C$34+K280*$C$35)*EXP(-$C$12*$C$30)+(K386*$C$34+K387*$C$35)*EXP(-$C$14*$C$30)),J170*$C$23,(K386*$C$34+K387*$C$35)*EXP(-$C$14*$C$30)),"")</f>
        <v/>
      </c>
      <c r="K386" s="65">
        <f>IF(K$341&gt;=$E386,IF(K170*$C$23&gt;MAX($C$22,(L279*$C$34+L280*$C$35)*EXP(-$C$12*$C$30)+(L386*$C$34+L387*$C$35)*EXP(-$C$14*$C$30)),K170*$C$23,(L386*$C$34+L387*$C$35)*EXP(-$C$14*$C$30)),"")</f>
        <v/>
      </c>
      <c r="L386" s="65">
        <f>IF(L$341&gt;=$E386,IF(L170*$C$23&gt;MAX($C$22,(M279*$C$34+M280*$C$35)*EXP(-$C$12*$C$30)+(M386*$C$34+M387*$C$35)*EXP(-$C$14*$C$30)),L170*$C$23,(M386*$C$34+M387*$C$35)*EXP(-$C$14*$C$30)),"")</f>
        <v/>
      </c>
      <c r="M386" s="65">
        <f>IF(M$341&gt;=$E386,IF(M170*$C$23&gt;MAX($C$22,(N279*$C$34+N280*$C$35)*EXP(-$C$12*$C$30)+(N386*$C$34+N387*$C$35)*EXP(-$C$14*$C$30)),M170*$C$23,(N386*$C$34+N387*$C$35)*EXP(-$C$14*$C$30)),"")</f>
        <v/>
      </c>
      <c r="N386" s="65">
        <f>IF(N$341&gt;=$E386,IF(N170*$C$23&gt;MAX($C$22,(O279*$C$34+O280*$C$35)*EXP(-$C$12*$C$30)+(O386*$C$34+O387*$C$35)*EXP(-$C$14*$C$30)),N170*$C$23,(O386*$C$34+O387*$C$35)*EXP(-$C$14*$C$30)),"")</f>
        <v/>
      </c>
      <c r="O386" s="65">
        <f>IF(O$341&gt;=$E386,IF(O170*$C$23&gt;MAX($C$22,(P279*$C$34+P280*$C$35)*EXP(-$C$12*$C$30)+(P386*$C$34+P387*$C$35)*EXP(-$C$14*$C$30)),O170*$C$23,(P386*$C$34+P387*$C$35)*EXP(-$C$14*$C$30)),"")</f>
        <v/>
      </c>
      <c r="P386" s="65">
        <f>IF(P$341&gt;=$E386,IF(P170*$C$23&gt;MAX($C$22,(Q279*$C$34+Q280*$C$35)*EXP(-$C$12*$C$30)+(Q386*$C$34+Q387*$C$35)*EXP(-$C$14*$C$30)),P170*$C$23,(Q386*$C$34+Q387*$C$35)*EXP(-$C$14*$C$30)),"")</f>
        <v/>
      </c>
      <c r="Q386" s="65">
        <f>IF(Q$341&gt;=$E386,IF(Q170*$C$23&gt;MAX($C$22,(R279*$C$34+R280*$C$35)*EXP(-$C$12*$C$30)+(R386*$C$34+R387*$C$35)*EXP(-$C$14*$C$30)),Q170*$C$23,(R386*$C$34+R387*$C$35)*EXP(-$C$14*$C$30)),"")</f>
        <v/>
      </c>
      <c r="R386" s="65">
        <f>IF(R$341&gt;=$E386,IF(R170*$C$23&gt;MAX($C$22,(S279*$C$34+S280*$C$35)*EXP(-$C$12*$C$30)+(S386*$C$34+S387*$C$35)*EXP(-$C$14*$C$30)),R170*$C$23,(S386*$C$34+S387*$C$35)*EXP(-$C$14*$C$30)),"")</f>
        <v/>
      </c>
      <c r="S386" s="65">
        <f>IF(S$341&gt;=$E386,IF(S170*$C$23&gt;MAX($C$22,(T279*$C$34+T280*$C$35)*EXP(-$C$12*$C$30)+(T386*$C$34+T387*$C$35)*EXP(-$C$14*$C$30)),S170*$C$23,(T386*$C$34+T387*$C$35)*EXP(-$C$14*$C$30)),"")</f>
        <v/>
      </c>
      <c r="T386" s="65">
        <f>IF(T$341&gt;=$E386,IF(T170*$C$23&gt;MAX($C$22,(U279*$C$34+U280*$C$35)*EXP(-$C$12*$C$30)+(U386*$C$34+U387*$C$35)*EXP(-$C$14*$C$30)),T170*$C$23,(U386*$C$34+U387*$C$35)*EXP(-$C$14*$C$30)),"")</f>
        <v/>
      </c>
      <c r="U386" s="65">
        <f>IF(U$341&gt;=$E386,IF(U170*$C$23&gt;MAX($C$22,(V279*$C$34+V280*$C$35)*EXP(-$C$12*$C$30)+(V386*$C$34+V387*$C$35)*EXP(-$C$14*$C$30)),U170*$C$23,(V386*$C$34+V387*$C$35)*EXP(-$C$14*$C$30)),"")</f>
        <v/>
      </c>
      <c r="V386" s="65">
        <f>IF(V$341&gt;=$E386,IF(V170*$C$23&gt;MAX($C$22,(W279*$C$34+W280*$C$35)*EXP(-$C$12*$C$30)+(W386*$C$34+W387*$C$35)*EXP(-$C$14*$C$30)),V170*$C$23,(W386*$C$34+W387*$C$35)*EXP(-$C$14*$C$30)),"")</f>
        <v/>
      </c>
      <c r="W386" s="65">
        <f>IF(W$341&gt;=$E386,IF(W170*$C$23&gt;MAX($C$22,(X279*$C$34+X280*$C$35)*EXP(-$C$12*$C$30)+(X386*$C$34+X387*$C$35)*EXP(-$C$14*$C$30)),W170*$C$23,(X386*$C$34+X387*$C$35)*EXP(-$C$14*$C$30)),"")</f>
        <v/>
      </c>
      <c r="X386" s="65">
        <f>IF(X$341&gt;=$E386,IF(X170*$C$23&gt;MAX($C$22,(Y279*$C$34+Y280*$C$35)*EXP(-$C$12*$C$30)+(Y386*$C$34+Y387*$C$35)*EXP(-$C$14*$C$30)),X170*$C$23,(Y386*$C$34+Y387*$C$35)*EXP(-$C$14*$C$30)),"")</f>
        <v/>
      </c>
      <c r="Y386" s="65">
        <f>IF(Y$341&gt;=$E386,IF(Y170*$C$23&gt;MAX($C$22,(Z279*$C$34+Z280*$C$35)*EXP(-$C$12*$C$30)+(Z386*$C$34+Z387*$C$35)*EXP(-$C$14*$C$30)),Y170*$C$23,(Z386*$C$34+Z387*$C$35)*EXP(-$C$14*$C$30)),"")</f>
        <v/>
      </c>
      <c r="Z386" s="65">
        <f>IF(Z$341&gt;=$E386,IF(Z170*$C$23&gt;MAX($C$22,(AA279*$C$34+AA280*$C$35)*EXP(-$C$12*$C$30)+(AA386*$C$34+AA387*$C$35)*EXP(-$C$14*$C$30)),Z170*$C$23,(AA386*$C$34+AA387*$C$35)*EXP(-$C$14*$C$30)),"")</f>
        <v/>
      </c>
      <c r="AA386" s="65">
        <f>IF(AA$341&gt;=$E386,IF(AA170*$C$23&gt;MAX($C$22,(AB279*$C$34+AB280*$C$35)*EXP(-$C$12*$C$30)+(AB386*$C$34+AB387*$C$35)*EXP(-$C$14*$C$30)),AA170*$C$23,(AB386*$C$34+AB387*$C$35)*EXP(-$C$14*$C$30)),"")</f>
        <v/>
      </c>
      <c r="AB386" s="65">
        <f>IF(AB$341&gt;=$E386,IF(AB170*$C$23&gt;MAX($C$22,(AC279*$C$34+AC280*$C$35)*EXP(-$C$12*$C$30)+(AC386*$C$34+AC387*$C$35)*EXP(-$C$14*$C$30)),AB170*$C$23,(AC386*$C$34+AC387*$C$35)*EXP(-$C$14*$C$30)),"")</f>
        <v/>
      </c>
      <c r="AC386" s="65">
        <f>IF(AC$341&gt;=$E386,IF(AC170*$C$23&gt;MAX($C$22,(AD279*$C$34+AD280*$C$35)*EXP(-$C$12*$C$30)+(AD386*$C$34+AD387*$C$35)*EXP(-$C$14*$C$30)),AC170*$C$23,(AD386*$C$34+AD387*$C$35)*EXP(-$C$14*$C$30)),"")</f>
        <v/>
      </c>
      <c r="AD386" s="65">
        <f>IF(AD$341&gt;=$E386,IF(AD170*$C$23&gt;MAX($C$22,(AE279*$C$34+AE280*$C$35)*EXP(-$C$12*$C$30)+(AE386*$C$34+AE387*$C$35)*EXP(-$C$14*$C$30)),AD170*$C$23,(AE386*$C$34+AE387*$C$35)*EXP(-$C$14*$C$30)),"")</f>
        <v/>
      </c>
      <c r="AE386" s="65">
        <f>IF(AE$341&gt;=$E386,IF(AE170*$C$23&gt;MAX($C$22,(AF279*$C$34+AF280*$C$35)*EXP(-$C$12*$C$30)+(AF386*$C$34+AF387*$C$35)*EXP(-$C$14*$C$30)),AE170*$C$23,(AF386*$C$34+AF387*$C$35)*EXP(-$C$14*$C$30)),"")</f>
        <v/>
      </c>
      <c r="AF386" s="65">
        <f>IF(AF$341&gt;=$E386,IF(AF170*$C$23&gt;MAX($C$22,(AG279*$C$34+AG280*$C$35)*EXP(-$C$12*$C$30)+(AG386*$C$34+AG387*$C$35)*EXP(-$C$14*$C$30)),AF170*$C$23,(AG386*$C$34+AG387*$C$35)*EXP(-$C$14*$C$30)),"")</f>
        <v/>
      </c>
      <c r="AG386" s="65">
        <f>IF(AG$341&gt;=$E386,IF(AG170*$C$23&gt;MAX($C$22,(AH279*$C$34+AH280*$C$35)*EXP(-$C$12*$C$30)+(AH386*$C$34+AH387*$C$35)*EXP(-$C$14*$C$30)),AG170*$C$23,(AH386*$C$34+AH387*$C$35)*EXP(-$C$14*$C$30)),"")</f>
        <v/>
      </c>
      <c r="AH386" s="65">
        <f>IF(AH$341&gt;=$E386,IF(AH170*$C$23&gt;MAX($C$22,(AI279*$C$34+AI280*$C$35)*EXP(-$C$12*$C$30)+(AI386*$C$34+AI387*$C$35)*EXP(-$C$14*$C$30)),AH170*$C$23,(AI386*$C$34+AI387*$C$35)*EXP(-$C$14*$C$30)),"")</f>
        <v/>
      </c>
      <c r="AI386" s="65">
        <f>IF(AI$341&gt;=$E386,IF(AI170*$C$23&gt;MAX($C$22,(AJ279*$C$34+AJ280*$C$35)*EXP(-$C$12*$C$30)+(AJ386*$C$34+AJ387*$C$35)*EXP(-$C$14*$C$30)),AI170*$C$23,(AJ386*$C$34+AJ387*$C$35)*EXP(-$C$14*$C$30)),"")</f>
        <v/>
      </c>
      <c r="AJ386" s="65">
        <f>IF(AJ$341&gt;=$E386,IF(AJ170*$C$23&gt;MAX($C$22,(AK279*$C$34+AK280*$C$35)*EXP(-$C$12*$C$30)+(AK386*$C$34+AK387*$C$35)*EXP(-$C$14*$C$30)),AJ170*$C$23,(AK386*$C$34+AK387*$C$35)*EXP(-$C$14*$C$30)),"")</f>
        <v/>
      </c>
      <c r="AK386" s="65">
        <f>IF(AK$341&gt;=$E386,IF(AK170*$C$23&gt;MAX($C$22,(AL279*$C$34+AL280*$C$35)*EXP(-$C$12*$C$30)+(AL386*$C$34+AL387*$C$35)*EXP(-$C$14*$C$30)),AK170*$C$23,(AL386*$C$34+AL387*$C$35)*EXP(-$C$14*$C$30)),"")</f>
        <v/>
      </c>
      <c r="AL386" s="65">
        <f>IF(AL$341&gt;=$E386,IF(AL170*$C$23&gt;MAX($C$22,(AM279*$C$34+AM280*$C$35)*EXP(-$C$12*$C$30)+(AM386*$C$34+AM387*$C$35)*EXP(-$C$14*$C$30)),AL170*$C$23,(AM386*$C$34+AM387*$C$35)*EXP(-$C$14*$C$30)),"")</f>
        <v/>
      </c>
      <c r="AM386" s="65">
        <f>IF(AM$341&gt;=$E386,IF(AM170*$C$23&gt;MAX($C$22,(AN279*$C$34+AN280*$C$35)*EXP(-$C$12*$C$30)+(AN386*$C$34+AN387*$C$35)*EXP(-$C$14*$C$30)),AM170*$C$23,(AN386*$C$34+AN387*$C$35)*EXP(-$C$14*$C$30)),"")</f>
        <v/>
      </c>
      <c r="AN386" s="65">
        <f>IF(AN$341&gt;=$E386,IF(AN170*$C$23&gt;MAX($C$22,(AO279*$C$34+AO280*$C$35)*EXP(-$C$12*$C$30)+(AO386*$C$34+AO387*$C$35)*EXP(-$C$14*$C$30)),AN170*$C$23,(AO386*$C$34+AO387*$C$35)*EXP(-$C$14*$C$30)),"")</f>
        <v/>
      </c>
      <c r="AO386" s="65">
        <f>IF(AO$341&gt;=$E386,IF(AO170*$C$23&gt;MAX($C$22,(AP279*$C$34+AP280*$C$35)*EXP(-$C$12*$C$30)+(AP386*$C$34+AP387*$C$35)*EXP(-$C$14*$C$30)),AO170*$C$23,(AP386*$C$34+AP387*$C$35)*EXP(-$C$14*$C$30)),"")</f>
        <v/>
      </c>
      <c r="AP386" s="65">
        <f>IF(AP$341&gt;=$E386,IF(AP170*$C$23&gt;MAX($C$22,(AQ279*$C$34+AQ280*$C$35)*EXP(-$C$12*$C$30)+(AQ386*$C$34+AQ387*$C$35)*EXP(-$C$14*$C$30)),AP170*$C$23,(AQ386*$C$34+AQ387*$C$35)*EXP(-$C$14*$C$30)),"")</f>
        <v/>
      </c>
      <c r="AQ386" s="65">
        <f>IF(AQ$341&gt;=$E386,IF(AQ170*$C$23&gt;MAX($C$22,(AR279*$C$34+AR280*$C$35)*EXP(-$C$12*$C$30)+(AR386*$C$34+AR387*$C$35)*EXP(-$C$14*$C$30)),AQ170*$C$23,(AR386*$C$34+AR387*$C$35)*EXP(-$C$14*$C$30)),"")</f>
        <v/>
      </c>
      <c r="AR386" s="65">
        <f>IF(AR$341&gt;=$E386,IF(AR170*$C$23&gt;MAX($C$22,(AS279*$C$34+AS280*$C$35)*EXP(-$C$12*$C$30)+(AS386*$C$34+AS387*$C$35)*EXP(-$C$14*$C$30)),AR170*$C$23,(AS386*$C$34+AS387*$C$35)*EXP(-$C$14*$C$30)),"")</f>
        <v/>
      </c>
      <c r="AS386" s="65">
        <f>IF(AS$341&gt;=$E386,IF(AS170*$C$23&gt;MAX($C$22,(AT279*$C$34+AT280*$C$35)*EXP(-$C$12*$C$30)+(AT386*$C$34+AT387*$C$35)*EXP(-$C$14*$C$30)),AS170*$C$23,(AT386*$C$34+AT387*$C$35)*EXP(-$C$14*$C$30)),"")</f>
        <v/>
      </c>
      <c r="AT386" s="65">
        <f>IF(AT$341&gt;=$E386,IF(AT170*$C$23&gt;MAX($C$22,(AU279*$C$34+AU280*$C$35)*EXP(-$C$12*$C$30)+(AU386*$C$34+AU387*$C$35)*EXP(-$C$14*$C$30)),AT170*$C$23,(AU386*$C$34+AU387*$C$35)*EXP(-$C$14*$C$30)),"")</f>
        <v/>
      </c>
      <c r="AU386" s="65">
        <f>IF(AU$341&gt;=$E386,IF(AU170*$C$23&gt;MAX($C$22,(AV279*$C$34+AV280*$C$35)*EXP(-$C$12*$C$30)+(AV386*$C$34+AV387*$C$35)*EXP(-$C$14*$C$30)),AU170*$C$23,(AV386*$C$34+AV387*$C$35)*EXP(-$C$14*$C$30)),"")</f>
        <v/>
      </c>
      <c r="AV386" s="65">
        <f>IF(AV$341&gt;=$E386,IF(AV170*$C$23&gt;MAX($C$22,(AW279*$C$34+AW280*$C$35)*EXP(-$C$12*$C$30)+(AW386*$C$34+AW387*$C$35)*EXP(-$C$14*$C$30)),AV170*$C$23,(AW386*$C$34+AW387*$C$35)*EXP(-$C$14*$C$30)),"")</f>
        <v/>
      </c>
      <c r="AW386" s="65">
        <f>IF(AW$341&gt;=$E386,IF(AW170*$C$23&gt;MAX($C$22,(AX279*$C$34+AX280*$C$35)*EXP(-$C$12*$C$30)+(AX386*$C$34+AX387*$C$35)*EXP(-$C$14*$C$30)),AW170*$C$23,(AX386*$C$34+AX387*$C$35)*EXP(-$C$14*$C$30)),"")</f>
        <v/>
      </c>
      <c r="AX386" s="65">
        <f>IF(AX$341&gt;=$E386,IF(AX170*$C$23&gt;MAX($C$22,(AY279*$C$34+AY280*$C$35)*EXP(-$C$12*$C$30)+(AY386*$C$34+AY387*$C$35)*EXP(-$C$14*$C$30)),AX170*$C$23,(AY386*$C$34+AY387*$C$35)*EXP(-$C$14*$C$30)),"")</f>
        <v/>
      </c>
      <c r="AY386" s="65">
        <f>IF(AY$341&gt;=$E386,IF(AY170*$C$23&gt;MAX($C$22,(AZ279*$C$34+AZ280*$C$35)*EXP(-$C$12*$C$30)+(AZ386*$C$34+AZ387*$C$35)*EXP(-$C$14*$C$30)),AY170*$C$23,(AZ386*$C$34+AZ387*$C$35)*EXP(-$C$14*$C$30)),"")</f>
        <v/>
      </c>
      <c r="AZ386" s="65">
        <f>IF(AZ$341&gt;=$E386,IF(AZ170*$C$23&gt;MAX($C$22,(BA279*$C$34+BA280*$C$35)*EXP(-$C$12*$C$30)+(BA386*$C$34+BA387*$C$35)*EXP(-$C$14*$C$30)),AZ170*$C$23,(BA386*$C$34+BA387*$C$35)*EXP(-$C$14*$C$30)),"")</f>
        <v/>
      </c>
      <c r="BA386" s="65">
        <f>IF(BA$341&gt;=$E386,IF(BA170*$C$23&gt;MAX($C$22,(BB279*$C$34+BB280*$C$35)*EXP(-$C$12*$C$30)+(BB386*$C$34+BB387*$C$35)*EXP(-$C$14*$C$30)),BA170*$C$23,(BB386*$C$34+BB387*$C$35)*EXP(-$C$14*$C$30)),"")</f>
        <v/>
      </c>
      <c r="BB386" s="65">
        <f>IF(BB$341&gt;=$E386,IF(BB170*$C$23&gt;MAX($C$22,(BC279*$C$34+BC280*$C$35)*EXP(-$C$12*$C$30)+(BC386*$C$34+BC387*$C$35)*EXP(-$C$14*$C$30)),BB170*$C$23,(BC386*$C$34+BC387*$C$35)*EXP(-$C$14*$C$30)),"")</f>
        <v/>
      </c>
      <c r="BC386" s="65">
        <f>IF(BC$341&gt;=$E386,IF(BC170*$C$23&gt;MAX($C$22,(BD279*$C$34+BD280*$C$35)*EXP(-$C$12*$C$30)+(BD386*$C$34+BD387*$C$35)*EXP(-$C$14*$C$30)),BC170*$C$23,(BD386*$C$34+BD387*$C$35)*EXP(-$C$14*$C$30)),"")</f>
        <v/>
      </c>
      <c r="BD386" s="65">
        <f>IF(BD$341&gt;=$E386,IF(BD170*$C$23&gt;MAX($C$22,(BE279*$C$34+BE280*$C$35)*EXP(-$C$12*$C$30)+(BE386*$C$34+BE387*$C$35)*EXP(-$C$14*$C$30)),BD170*$C$23,(BE386*$C$34+BE387*$C$35)*EXP(-$C$14*$C$30)),"")</f>
        <v/>
      </c>
      <c r="BE386" s="65">
        <f>IF(BE$341&gt;=$E386,IF(BE170*$C$23&gt;MAX($C$22,(BF279*$C$34+BF280*$C$35)*EXP(-$C$12*$C$30)+(BF386*$C$34+BF387*$C$35)*EXP(-$C$14*$C$30)),BE170*$C$23,(BF386*$C$34+BF387*$C$35)*EXP(-$C$14*$C$30)),"")</f>
        <v/>
      </c>
      <c r="BF386" s="65">
        <f>IF(BF$341&gt;=$E386,IF(BF170*$C$23&gt;MAX($C$22,(BG279*$C$34+BG280*$C$35)*EXP(-$C$12*$C$30)+(BG386*$C$34+BG387*$C$35)*EXP(-$C$14*$C$30)),BF170*$C$23,(BG386*$C$34+BG387*$C$35)*EXP(-$C$14*$C$30)),"")</f>
        <v/>
      </c>
      <c r="BG386" s="65">
        <f>IF(BG$341&gt;=$E386,IF(BG170*$C$23&gt;MAX($C$22,(BH279*$C$34+BH280*$C$35)*EXP(-$C$12*$C$30)+(BH386*$C$34+BH387*$C$35)*EXP(-$C$14*$C$30)),BG170*$C$23,(BH386*$C$34+BH387*$C$35)*EXP(-$C$14*$C$30)),"")</f>
        <v/>
      </c>
      <c r="BH386" s="65">
        <f>IF(BH$341&gt;=$E386,IF(BH170*$C$23&gt;MAX($C$22,(BI279*$C$34+BI280*$C$35)*EXP(-$C$12*$C$30)+(BI386*$C$34+BI387*$C$35)*EXP(-$C$14*$C$30)),BH170*$C$23,(BI386*$C$34+BI387*$C$35)*EXP(-$C$14*$C$30)),"")</f>
        <v/>
      </c>
      <c r="BI386" s="65">
        <f>IF(BI$341&gt;=$E386,IF(BI170*$C$23&gt;MAX($C$22,(BJ279*$C$34+BJ280*$C$35)*EXP(-$C$12*$C$30)+(BJ386*$C$34+BJ387*$C$35)*EXP(-$C$14*$C$30)),BI170*$C$23,(BJ386*$C$34+BJ387*$C$35)*EXP(-$C$14*$C$30)),"")</f>
        <v/>
      </c>
      <c r="BJ386" s="65">
        <f>IF(BJ$341&gt;=$E386,IF(BJ170*$C$23&gt;MAX($C$22,(BK279*$C$34+BK280*$C$35)*EXP(-$C$12*$C$30)+(BK386*$C$34+BK387*$C$35)*EXP(-$C$14*$C$30)),BJ170*$C$23,(BK386*$C$34+BK387*$C$35)*EXP(-$C$14*$C$30)),"")</f>
        <v/>
      </c>
      <c r="BK386" s="65">
        <f>IF(BK$341&gt;=$E386,IF(BK170*$C$23&gt;MAX($C$22,(BL279*$C$34+BL280*$C$35)*EXP(-$C$12*$C$30)+(BL386*$C$34+BL387*$C$35)*EXP(-$C$14*$C$30)),BK170*$C$23,(BL386*$C$34+BL387*$C$35)*EXP(-$C$14*$C$30)),"")</f>
        <v/>
      </c>
      <c r="BL386" s="65">
        <f>IF(BL$341&gt;=$E386,IF(BL170*$C$23&gt;MAX($C$22,(BM279*$C$34+BM280*$C$35)*EXP(-$C$12*$C$30)+(BM386*$C$34+BM387*$C$35)*EXP(-$C$14*$C$30)),BL170*$C$23,(BM386*$C$34+BM387*$C$35)*EXP(-$C$14*$C$30)),"")</f>
        <v/>
      </c>
      <c r="BM386" s="65">
        <f>IF(BM$341&gt;=$E386,IF(BM170*$C$23&gt;MAX($C$22,(BN279*$C$34+BN280*$C$35)*EXP(-$C$12*$C$30)+(BN386*$C$34+BN387*$C$35)*EXP(-$C$14*$C$30)),BM170*$C$23,(BN386*$C$34+BN387*$C$35)*EXP(-$C$14*$C$30)),"")</f>
        <v/>
      </c>
      <c r="BN386" s="65">
        <f>IF(BN$341&gt;=$E386,IF(BN170*$C$23&gt;MAX($C$22,(BO279*$C$34+BO280*$C$35)*EXP(-$C$12*$C$30)+(BO386*$C$34+BO387*$C$35)*EXP(-$C$14*$C$30)),BN170*$C$23,(BO386*$C$34+BO387*$C$35)*EXP(-$C$14*$C$30)),"")</f>
        <v/>
      </c>
      <c r="BO386" s="65">
        <f>IF(BO$341&gt;=$E386,IF(BO170*$C$23&gt;MAX($C$22,(BP279*$C$34+BP280*$C$35)*EXP(-$C$12*$C$30)+(BP386*$C$34+BP387*$C$35)*EXP(-$C$14*$C$30)),BO170*$C$23,(BP386*$C$34+BP387*$C$35)*EXP(-$C$14*$C$30)),"")</f>
        <v/>
      </c>
      <c r="BP386" s="65">
        <f>IF(BP$341&gt;=$E386,IF(BP170*$C$23&gt;MAX($C$22,(BQ279*$C$34+BQ280*$C$35)*EXP(-$C$12*$C$30)+(BQ386*$C$34+BQ387*$C$35)*EXP(-$C$14*$C$30)),BP170*$C$23,(BQ386*$C$34+BQ387*$C$35)*EXP(-$C$14*$C$30)),"")</f>
        <v/>
      </c>
      <c r="BQ386" s="65">
        <f>IF(BQ$341&gt;=$E386,IF(BQ170*$C$23&gt;MAX($C$22,(BR279*$C$34+BR280*$C$35)*EXP(-$C$12*$C$30)+(BR386*$C$34+BR387*$C$35)*EXP(-$C$14*$C$30)),BQ170*$C$23,(BR386*$C$34+BR387*$C$35)*EXP(-$C$14*$C$30)),"")</f>
        <v/>
      </c>
      <c r="BR386" s="65">
        <f>IF(BR$341&gt;=$E386,IF(BR170*$C$23&gt;MAX($C$22,(BS279*$C$34+BS280*$C$35)*EXP(-$C$12*$C$30)+(BS386*$C$34+BS387*$C$35)*EXP(-$C$14*$C$30)),BR170*$C$23,(BS386*$C$34+BS387*$C$35)*EXP(-$C$14*$C$30)),"")</f>
        <v/>
      </c>
      <c r="BS386" s="65">
        <f>IF(BS$341&gt;=$E386,IF(BS170*$C$23&gt;MAX($C$22,(BT279*$C$34+BT280*$C$35)*EXP(-$C$12*$C$30)+(BT386*$C$34+BT387*$C$35)*EXP(-$C$14*$C$30)),BS170*$C$23,(BT386*$C$34+BT387*$C$35)*EXP(-$C$14*$C$30)),"")</f>
        <v/>
      </c>
      <c r="BT386" s="65">
        <f>IF(BT$341&gt;=$E386,IF(BT170*$C$23&gt;MAX($C$22,(BU279*$C$34+BU280*$C$35)*EXP(-$C$12*$C$30)+(BU386*$C$34+BU387*$C$35)*EXP(-$C$14*$C$30)),BT170*$C$23,(BU386*$C$34+BU387*$C$35)*EXP(-$C$14*$C$30)),"")</f>
        <v/>
      </c>
      <c r="BU386" s="65">
        <f>IF(BU$341&gt;=$E386,IF(BU170*$C$23&gt;MAX($C$22,(BV279*$C$34+BV280*$C$35)*EXP(-$C$12*$C$30)+(BV386*$C$34+BV387*$C$35)*EXP(-$C$14*$C$30)),BU170*$C$23,(BV386*$C$34+BV387*$C$35)*EXP(-$C$14*$C$30)),"")</f>
        <v/>
      </c>
      <c r="BV386" s="65">
        <f>IF(BV$341&gt;=$E386,IF(BV170*$C$23&gt;MAX($C$22,(BW279*$C$34+BW280*$C$35)*EXP(-$C$12*$C$30)+(BW386*$C$34+BW387*$C$35)*EXP(-$C$14*$C$30)),BV170*$C$23,(BW386*$C$34+BW387*$C$35)*EXP(-$C$14*$C$30)),"")</f>
        <v/>
      </c>
      <c r="BW386" s="65">
        <f>IF(BW$341&gt;=$E386,IF(BW170*$C$23&gt;MAX($C$22,(BX279*$C$34+BX280*$C$35)*EXP(-$C$12*$C$30)+(BX386*$C$34+BX387*$C$35)*EXP(-$C$14*$C$30)),BW170*$C$23,(BX386*$C$34+BX387*$C$35)*EXP(-$C$14*$C$30)),"")</f>
        <v/>
      </c>
      <c r="BX386" s="65">
        <f>IF(BX$341&gt;=$E386,IF(BX170*$C$23&gt;MAX($C$22,(BY279*$C$34+BY280*$C$35)*EXP(-$C$12*$C$30)+(BY386*$C$34+BY387*$C$35)*EXP(-$C$14*$C$30)),BX170*$C$23,(BY386*$C$34+BY387*$C$35)*EXP(-$C$14*$C$30)),"")</f>
        <v/>
      </c>
      <c r="BY386" s="65">
        <f>IF(BY$341&gt;=$E386,IF(BY170*$C$23&gt;MAX($C$22,(BZ279*$C$34+BZ280*$C$35)*EXP(-$C$12*$C$30)+(BZ386*$C$34+BZ387*$C$35)*EXP(-$C$14*$C$30)),BY170*$C$23,(BZ386*$C$34+BZ387*$C$35)*EXP(-$C$14*$C$30)),"")</f>
        <v/>
      </c>
      <c r="BZ386" s="65">
        <f>IF(BZ$341&gt;=$E386,IF(BZ170*$C$23&gt;MAX($C$22,(CA279*$C$34+CA280*$C$35)*EXP(-$C$12*$C$30)+(CA386*$C$34+CA387*$C$35)*EXP(-$C$14*$C$30)),BZ170*$C$23,(CA386*$C$34+CA387*$C$35)*EXP(-$C$14*$C$30)),"")</f>
        <v/>
      </c>
      <c r="CA386" s="65">
        <f>IF(CA$341&gt;=$E386,IF(CA170*$C$23&gt;MAX($C$22,(CB279*$C$34+CB280*$C$35)*EXP(-$C$12*$C$30)+(CB386*$C$34+CB387*$C$35)*EXP(-$C$14*$C$30)),CA170*$C$23,(CB386*$C$34+CB387*$C$35)*EXP(-$C$14*$C$30)),"")</f>
        <v/>
      </c>
      <c r="CB386" s="65">
        <f>IF(CB$341&gt;=$E386,IF(CB170*$C$23&gt;MAX($C$22,(CC279*$C$34+CC280*$C$35)*EXP(-$C$12*$C$30)+(CC386*$C$34+CC387*$C$35)*EXP(-$C$14*$C$30)),CB170*$C$23,(CC386*$C$34+CC387*$C$35)*EXP(-$C$14*$C$30)),"")</f>
        <v/>
      </c>
      <c r="CC386" s="65">
        <f>IF(CC$341&gt;=$E386,IF(CC170*$C$23&gt;MAX($C$22,(CD279*$C$34+CD280*$C$35)*EXP(-$C$12*$C$30)+(CD386*$C$34+CD387*$C$35)*EXP(-$C$14*$C$30)),CC170*$C$23,(CD386*$C$34+CD387*$C$35)*EXP(-$C$14*$C$30)),"")</f>
        <v/>
      </c>
      <c r="CD386" s="65">
        <f>IF(CD$341&gt;=$E386,IF(CD170*$C$23&gt;MAX($C$22,(CE279*$C$34+CE280*$C$35)*EXP(-$C$12*$C$30)+(CE386*$C$34+CE387*$C$35)*EXP(-$C$14*$C$30)),CD170*$C$23,(CE386*$C$34+CE387*$C$35)*EXP(-$C$14*$C$30)),"")</f>
        <v/>
      </c>
      <c r="CE386" s="65">
        <f>IF(CE$341&gt;=$E386,IF(CE170*$C$23&gt;MAX($C$22,(CF279*$C$34+CF280*$C$35)*EXP(-$C$12*$C$30)+(CF386*$C$34+CF387*$C$35)*EXP(-$C$14*$C$30)),CE170*$C$23,(CF386*$C$34+CF387*$C$35)*EXP(-$C$14*$C$30)),"")</f>
        <v/>
      </c>
      <c r="CF386" s="65">
        <f>IF(CF$341&gt;=$E386,IF(CF170*$C$23&gt;MAX($C$22,(CG279*$C$34+CG280*$C$35)*EXP(-$C$12*$C$30)+(CG386*$C$34+CG387*$C$35)*EXP(-$C$14*$C$30)),CF170*$C$23,(CG386*$C$34+CG387*$C$35)*EXP(-$C$14*$C$30)),"")</f>
        <v/>
      </c>
      <c r="CG386" s="65">
        <f>IF(CG$341&gt;=$E386,IF(CG170*$C$23&gt;MAX($C$22,(CH279*$C$34+CH280*$C$35)*EXP(-$C$12*$C$30)+(CH386*$C$34+CH387*$C$35)*EXP(-$C$14*$C$30)),CG170*$C$23,(CH386*$C$34+CH387*$C$35)*EXP(-$C$14*$C$30)),"")</f>
        <v/>
      </c>
      <c r="CH386" s="65">
        <f>IF(CH$341&gt;=$E386,IF(CH170*$C$23&gt;MAX($C$22,(CI279*$C$34+CI280*$C$35)*EXP(-$C$12*$C$30)+(CI386*$C$34+CI387*$C$35)*EXP(-$C$14*$C$30)),CH170*$C$23,(CI386*$C$34+CI387*$C$35)*EXP(-$C$14*$C$30)),"")</f>
        <v/>
      </c>
      <c r="CI386" s="65">
        <f>IF(CI$341&gt;=$E386,IF(CI170*$C$23&gt;MAX($C$22,(CJ279*$C$34+CJ280*$C$35)*EXP(-$C$12*$C$30)+(CJ386*$C$34+CJ387*$C$35)*EXP(-$C$14*$C$30)),CI170*$C$23,(CJ386*$C$34+CJ387*$C$35)*EXP(-$C$14*$C$30)),"")</f>
        <v/>
      </c>
      <c r="CJ386" s="65">
        <f>IF(CJ$341&gt;=$E386,IF(CJ170*$C$23&gt;MAX($C$22,(CK279*$C$34+CK280*$C$35)*EXP(-$C$12*$C$30)+(CK386*$C$34+CK387*$C$35)*EXP(-$C$14*$C$30)),CJ170*$C$23,(CK386*$C$34+CK387*$C$35)*EXP(-$C$14*$C$30)),"")</f>
        <v/>
      </c>
      <c r="CK386" s="65">
        <f>IF(CK$341&gt;=$E386,IF(CK170*$C$23&gt;MAX($C$22,(CL279*$C$34+CL280*$C$35)*EXP(-$C$12*$C$30)+(CL386*$C$34+CL387*$C$35)*EXP(-$C$14*$C$30)),CK170*$C$23,(CL386*$C$34+CL387*$C$35)*EXP(-$C$14*$C$30)),"")</f>
        <v/>
      </c>
      <c r="CL386" s="65">
        <f>IF(CL$341&gt;=$E386,IF(CL170*$C$23&gt;MAX($C$22,(CM279*$C$34+CM280*$C$35)*EXP(-$C$12*$C$30)+(CM386*$C$34+CM387*$C$35)*EXP(-$C$14*$C$30)),CL170*$C$23,(CM386*$C$34+CM387*$C$35)*EXP(-$C$14*$C$30)),"")</f>
        <v/>
      </c>
      <c r="CM386" s="65">
        <f>IF(CM$341&gt;=$E386,IF(CM170*$C$23&gt;MAX($C$22,(CN279*$C$34+CN280*$C$35)*EXP(-$C$12*$C$30)+(CN386*$C$34+CN387*$C$35)*EXP(-$C$14*$C$30)),CM170*$C$23,(CN386*$C$34+CN387*$C$35)*EXP(-$C$14*$C$30)),"")</f>
        <v/>
      </c>
      <c r="CN386" s="65">
        <f>IF(CN$341&gt;=$E386,IF(CN170*$C$23&gt;MAX($C$22,(CO279*$C$34+CO280*$C$35)*EXP(-$C$12*$C$30)+(CO386*$C$34+CO387*$C$35)*EXP(-$C$14*$C$30)),CN170*$C$23,(CO386*$C$34+CO387*$C$35)*EXP(-$C$14*$C$30)),"")</f>
        <v/>
      </c>
      <c r="CO386" s="65">
        <f>IF(CO$341&gt;=$E386,IF(CO170*$C$23&gt;MAX($C$22,(CP279*$C$34+CP280*$C$35)*EXP(-$C$12*$C$30)+(CP386*$C$34+CP387*$C$35)*EXP(-$C$14*$C$30)),CO170*$C$23,(CP386*$C$34+CP387*$C$35)*EXP(-$C$14*$C$30)),"")</f>
        <v/>
      </c>
      <c r="CP386" s="65">
        <f>IF(CP$341&gt;=$E386,IF(CP170*$C$23&gt;MAX($C$22,(CQ279*$C$34+CQ280*$C$35)*EXP(-$C$12*$C$30)+(CQ386*$C$34+CQ387*$C$35)*EXP(-$C$14*$C$30)),CP170*$C$23,(CQ386*$C$34+CQ387*$C$35)*EXP(-$C$14*$C$30)),"")</f>
        <v/>
      </c>
      <c r="CQ386" s="65">
        <f>IF(CQ$341&gt;=$E386,IF(CQ170*$C$23&gt;MAX($C$22,(CR279*$C$34+CR280*$C$35)*EXP(-$C$12*$C$30)+(CR386*$C$34+CR387*$C$35)*EXP(-$C$14*$C$30)),CQ170*$C$23,(CR386*$C$34+CR387*$C$35)*EXP(-$C$14*$C$30)),"")</f>
        <v/>
      </c>
      <c r="CR386" s="65">
        <f>IF(CR$341&gt;=$E386,IF(CR170*$C$23&gt;MAX($C$22,(CS279*$C$34+CS280*$C$35)*EXP(-$C$12*$C$30)+(CS386*$C$34+CS387*$C$35)*EXP(-$C$14*$C$30)),CR170*$C$23,(CS386*$C$34+CS387*$C$35)*EXP(-$C$14*$C$30)),"")</f>
        <v/>
      </c>
      <c r="CS386" s="65">
        <f>IF(CS$341&gt;=$E386,IF(CS170*$C$23&gt;MAX($C$22,(CT279*$C$34+CT280*$C$35)*EXP(-$C$12*$C$30)+(CT386*$C$34+CT387*$C$35)*EXP(-$C$14*$C$30)),CS170*$C$23,(CT386*$C$34+CT387*$C$35)*EXP(-$C$14*$C$30)),"")</f>
        <v/>
      </c>
      <c r="CT386" s="65">
        <f>IF(CT$341&gt;=$E386,IF(CT170*$C$23&gt;MAX($C$22,(CU279*$C$34+CU280*$C$35)*EXP(-$C$12*$C$30)+(CU386*$C$34+CU387*$C$35)*EXP(-$C$14*$C$30)),CT170*$C$23,(CU386*$C$34+CU387*$C$35)*EXP(-$C$14*$C$30)),"")</f>
        <v/>
      </c>
      <c r="CU386" s="65">
        <f>IF(CU$341&gt;=$E386,IF(CU170*$C$23&gt;MAX($C$22,(CV279*$C$34+CV280*$C$35)*EXP(-$C$12*$C$30)+(CV386*$C$34+CV387*$C$35)*EXP(-$C$14*$C$30)),CU170*$C$23,(CV386*$C$34+CV387*$C$35)*EXP(-$C$14*$C$30)),"")</f>
        <v/>
      </c>
      <c r="CV386" s="65">
        <f>IF(CV$341&gt;=$E386,IF(CV170*$C$23&gt;MAX($C$22,(CW279*$C$34+CW280*$C$35)*EXP(-$C$12*$C$30)+(CW386*$C$34+CW387*$C$35)*EXP(-$C$14*$C$30)),CV170*$C$23,(CW386*$C$34+CW387*$C$35)*EXP(-$C$14*$C$30)),"")</f>
        <v/>
      </c>
      <c r="CW386" s="65">
        <f>IF(CW$341&gt;=$E386,IF(CW170*$C$23&gt;MAX($C$22,(CX279*$C$34+CX280*$C$35)*EXP(-$C$12*$C$30)+(CX386*$C$34+CX387*$C$35)*EXP(-$C$14*$C$30)),CW170*$C$23,(CX386*$C$34+CX387*$C$35)*EXP(-$C$14*$C$30)),"")</f>
        <v/>
      </c>
      <c r="CX386" s="65">
        <f>IF(CX$341&gt;=$E386,IF(CX170*$C$23&gt;MAX($C$22,(CY279*$C$34+CY280*$C$35)*EXP(-$C$12*$C$30)+(CY386*$C$34+CY387*$C$35)*EXP(-$C$14*$C$30)),CX170*$C$23,(CY386*$C$34+CY387*$C$35)*EXP(-$C$14*$C$30)),"")</f>
        <v/>
      </c>
      <c r="CY386" s="65">
        <f>IF(CY$341&gt;=$E386,IF(CY170*$C$23&gt;MAX($C$22,(CZ279*$C$34+CZ280*$C$35)*EXP(-$C$12*$C$30)+(CZ386*$C$34+CZ387*$C$35)*EXP(-$C$14*$C$30)),CY170*$C$23,(CZ386*$C$34+CZ387*$C$35)*EXP(-$C$14*$C$30)),"")</f>
        <v/>
      </c>
      <c r="CZ386" s="65">
        <f>IF(CZ$341&gt;=$E386,IF(CZ170*$C$23&gt;MAX($C$22,(DA279*$C$34+DA280*$C$35)*EXP(-$C$12*$C$30)+(DA386*$C$34+DA387*$C$35)*EXP(-$C$14*$C$30)),CZ170*$C$23,(DA386*$C$34+DA387*$C$35)*EXP(-$C$14*$C$30)),"")</f>
        <v/>
      </c>
      <c r="DA386" s="65">
        <f>IF(DA$341&gt;=$E386,IF(DA170*$C$23&gt;MAX($C$22,(DB279*$C$34+DB280*$C$35)*EXP(-$C$12*$C$30)+(DB386*$C$34+DB387*$C$35)*EXP(-$C$14*$C$30)),DA170*$C$23,(DB386*$C$34+DB387*$C$35)*EXP(-$C$14*$C$30)),"")</f>
        <v/>
      </c>
      <c r="DB386" s="65">
        <f>IF(DB$341&gt;=$E386,IF(DB170*$C$23&gt;MAX($C$22,(DC279*$C$34+DC280*$C$35)*EXP(-$C$12*$C$30)+(DC386*$C$34+DC387*$C$35)*EXP(-$C$14*$C$30)),DB170*$C$23,(DC386*$C$34+DC387*$C$35)*EXP(-$C$14*$C$30)),"")</f>
        <v/>
      </c>
      <c r="DC386" s="65">
        <f>IF(DC$341&gt;=$E386,IF(DC170*$C$23&gt;$C$22,DC170*$C$23,0),"")</f>
        <v/>
      </c>
    </row>
    <row r="387" ht="12" customHeight="1">
      <c r="B387" s="12" t="n"/>
      <c r="C387" s="12" t="n"/>
      <c r="D387" s="12" t="n"/>
      <c r="E387" s="64">
        <f>E386+1</f>
        <v/>
      </c>
      <c r="G387" s="65">
        <f>IF(G$341&gt;=$E387,IF(G171*$C$23&gt;MAX($C$22,(H280*$C$34+H281*$C$35)*EXP(-$C$12*$C$30)+(H387*$C$34+H388*$C$35)*EXP(-$C$14*$C$30)),G171*$C$23,(H387*$C$34+H388*$C$35)*EXP(-$C$14*$C$30)),"")</f>
        <v/>
      </c>
      <c r="H387" s="65">
        <f>IF(H$341&gt;=$E387,IF(H171*$C$23&gt;MAX($C$22,(I280*$C$34+I281*$C$35)*EXP(-$C$12*$C$30)+(I387*$C$34+I388*$C$35)*EXP(-$C$14*$C$30)),H171*$C$23,(I387*$C$34+I388*$C$35)*EXP(-$C$14*$C$30)),"")</f>
        <v/>
      </c>
      <c r="I387" s="65">
        <f>IF(I$341&gt;=$E387,IF(I171*$C$23&gt;MAX($C$22,(J280*$C$34+J281*$C$35)*EXP(-$C$12*$C$30)+(J387*$C$34+J388*$C$35)*EXP(-$C$14*$C$30)),I171*$C$23,(J387*$C$34+J388*$C$35)*EXP(-$C$14*$C$30)),"")</f>
        <v/>
      </c>
      <c r="J387" s="65">
        <f>IF(J$341&gt;=$E387,IF(J171*$C$23&gt;MAX($C$22,(K280*$C$34+K281*$C$35)*EXP(-$C$12*$C$30)+(K387*$C$34+K388*$C$35)*EXP(-$C$14*$C$30)),J171*$C$23,(K387*$C$34+K388*$C$35)*EXP(-$C$14*$C$30)),"")</f>
        <v/>
      </c>
      <c r="K387" s="65">
        <f>IF(K$341&gt;=$E387,IF(K171*$C$23&gt;MAX($C$22,(L280*$C$34+L281*$C$35)*EXP(-$C$12*$C$30)+(L387*$C$34+L388*$C$35)*EXP(-$C$14*$C$30)),K171*$C$23,(L387*$C$34+L388*$C$35)*EXP(-$C$14*$C$30)),"")</f>
        <v/>
      </c>
      <c r="L387" s="65">
        <f>IF(L$341&gt;=$E387,IF(L171*$C$23&gt;MAX($C$22,(M280*$C$34+M281*$C$35)*EXP(-$C$12*$C$30)+(M387*$C$34+M388*$C$35)*EXP(-$C$14*$C$30)),L171*$C$23,(M387*$C$34+M388*$C$35)*EXP(-$C$14*$C$30)),"")</f>
        <v/>
      </c>
      <c r="M387" s="65">
        <f>IF(M$341&gt;=$E387,IF(M171*$C$23&gt;MAX($C$22,(N280*$C$34+N281*$C$35)*EXP(-$C$12*$C$30)+(N387*$C$34+N388*$C$35)*EXP(-$C$14*$C$30)),M171*$C$23,(N387*$C$34+N388*$C$35)*EXP(-$C$14*$C$30)),"")</f>
        <v/>
      </c>
      <c r="N387" s="65">
        <f>IF(N$341&gt;=$E387,IF(N171*$C$23&gt;MAX($C$22,(O280*$C$34+O281*$C$35)*EXP(-$C$12*$C$30)+(O387*$C$34+O388*$C$35)*EXP(-$C$14*$C$30)),N171*$C$23,(O387*$C$34+O388*$C$35)*EXP(-$C$14*$C$30)),"")</f>
        <v/>
      </c>
      <c r="O387" s="65">
        <f>IF(O$341&gt;=$E387,IF(O171*$C$23&gt;MAX($C$22,(P280*$C$34+P281*$C$35)*EXP(-$C$12*$C$30)+(P387*$C$34+P388*$C$35)*EXP(-$C$14*$C$30)),O171*$C$23,(P387*$C$34+P388*$C$35)*EXP(-$C$14*$C$30)),"")</f>
        <v/>
      </c>
      <c r="P387" s="65">
        <f>IF(P$341&gt;=$E387,IF(P171*$C$23&gt;MAX($C$22,(Q280*$C$34+Q281*$C$35)*EXP(-$C$12*$C$30)+(Q387*$C$34+Q388*$C$35)*EXP(-$C$14*$C$30)),P171*$C$23,(Q387*$C$34+Q388*$C$35)*EXP(-$C$14*$C$30)),"")</f>
        <v/>
      </c>
      <c r="Q387" s="65">
        <f>IF(Q$341&gt;=$E387,IF(Q171*$C$23&gt;MAX($C$22,(R280*$C$34+R281*$C$35)*EXP(-$C$12*$C$30)+(R387*$C$34+R388*$C$35)*EXP(-$C$14*$C$30)),Q171*$C$23,(R387*$C$34+R388*$C$35)*EXP(-$C$14*$C$30)),"")</f>
        <v/>
      </c>
      <c r="R387" s="65">
        <f>IF(R$341&gt;=$E387,IF(R171*$C$23&gt;MAX($C$22,(S280*$C$34+S281*$C$35)*EXP(-$C$12*$C$30)+(S387*$C$34+S388*$C$35)*EXP(-$C$14*$C$30)),R171*$C$23,(S387*$C$34+S388*$C$35)*EXP(-$C$14*$C$30)),"")</f>
        <v/>
      </c>
      <c r="S387" s="65">
        <f>IF(S$341&gt;=$E387,IF(S171*$C$23&gt;MAX($C$22,(T280*$C$34+T281*$C$35)*EXP(-$C$12*$C$30)+(T387*$C$34+T388*$C$35)*EXP(-$C$14*$C$30)),S171*$C$23,(T387*$C$34+T388*$C$35)*EXP(-$C$14*$C$30)),"")</f>
        <v/>
      </c>
      <c r="T387" s="65">
        <f>IF(T$341&gt;=$E387,IF(T171*$C$23&gt;MAX($C$22,(U280*$C$34+U281*$C$35)*EXP(-$C$12*$C$30)+(U387*$C$34+U388*$C$35)*EXP(-$C$14*$C$30)),T171*$C$23,(U387*$C$34+U388*$C$35)*EXP(-$C$14*$C$30)),"")</f>
        <v/>
      </c>
      <c r="U387" s="65">
        <f>IF(U$341&gt;=$E387,IF(U171*$C$23&gt;MAX($C$22,(V280*$C$34+V281*$C$35)*EXP(-$C$12*$C$30)+(V387*$C$34+V388*$C$35)*EXP(-$C$14*$C$30)),U171*$C$23,(V387*$C$34+V388*$C$35)*EXP(-$C$14*$C$30)),"")</f>
        <v/>
      </c>
      <c r="V387" s="65">
        <f>IF(V$341&gt;=$E387,IF(V171*$C$23&gt;MAX($C$22,(W280*$C$34+W281*$C$35)*EXP(-$C$12*$C$30)+(W387*$C$34+W388*$C$35)*EXP(-$C$14*$C$30)),V171*$C$23,(W387*$C$34+W388*$C$35)*EXP(-$C$14*$C$30)),"")</f>
        <v/>
      </c>
      <c r="W387" s="65">
        <f>IF(W$341&gt;=$E387,IF(W171*$C$23&gt;MAX($C$22,(X280*$C$34+X281*$C$35)*EXP(-$C$12*$C$30)+(X387*$C$34+X388*$C$35)*EXP(-$C$14*$C$30)),W171*$C$23,(X387*$C$34+X388*$C$35)*EXP(-$C$14*$C$30)),"")</f>
        <v/>
      </c>
      <c r="X387" s="65">
        <f>IF(X$341&gt;=$E387,IF(X171*$C$23&gt;MAX($C$22,(Y280*$C$34+Y281*$C$35)*EXP(-$C$12*$C$30)+(Y387*$C$34+Y388*$C$35)*EXP(-$C$14*$C$30)),X171*$C$23,(Y387*$C$34+Y388*$C$35)*EXP(-$C$14*$C$30)),"")</f>
        <v/>
      </c>
      <c r="Y387" s="65">
        <f>IF(Y$341&gt;=$E387,IF(Y171*$C$23&gt;MAX($C$22,(Z280*$C$34+Z281*$C$35)*EXP(-$C$12*$C$30)+(Z387*$C$34+Z388*$C$35)*EXP(-$C$14*$C$30)),Y171*$C$23,(Z387*$C$34+Z388*$C$35)*EXP(-$C$14*$C$30)),"")</f>
        <v/>
      </c>
      <c r="Z387" s="65">
        <f>IF(Z$341&gt;=$E387,IF(Z171*$C$23&gt;MAX($C$22,(AA280*$C$34+AA281*$C$35)*EXP(-$C$12*$C$30)+(AA387*$C$34+AA388*$C$35)*EXP(-$C$14*$C$30)),Z171*$C$23,(AA387*$C$34+AA388*$C$35)*EXP(-$C$14*$C$30)),"")</f>
        <v/>
      </c>
      <c r="AA387" s="65">
        <f>IF(AA$341&gt;=$E387,IF(AA171*$C$23&gt;MAX($C$22,(AB280*$C$34+AB281*$C$35)*EXP(-$C$12*$C$30)+(AB387*$C$34+AB388*$C$35)*EXP(-$C$14*$C$30)),AA171*$C$23,(AB387*$C$34+AB388*$C$35)*EXP(-$C$14*$C$30)),"")</f>
        <v/>
      </c>
      <c r="AB387" s="65">
        <f>IF(AB$341&gt;=$E387,IF(AB171*$C$23&gt;MAX($C$22,(AC280*$C$34+AC281*$C$35)*EXP(-$C$12*$C$30)+(AC387*$C$34+AC388*$C$35)*EXP(-$C$14*$C$30)),AB171*$C$23,(AC387*$C$34+AC388*$C$35)*EXP(-$C$14*$C$30)),"")</f>
        <v/>
      </c>
      <c r="AC387" s="65">
        <f>IF(AC$341&gt;=$E387,IF(AC171*$C$23&gt;MAX($C$22,(AD280*$C$34+AD281*$C$35)*EXP(-$C$12*$C$30)+(AD387*$C$34+AD388*$C$35)*EXP(-$C$14*$C$30)),AC171*$C$23,(AD387*$C$34+AD388*$C$35)*EXP(-$C$14*$C$30)),"")</f>
        <v/>
      </c>
      <c r="AD387" s="65">
        <f>IF(AD$341&gt;=$E387,IF(AD171*$C$23&gt;MAX($C$22,(AE280*$C$34+AE281*$C$35)*EXP(-$C$12*$C$30)+(AE387*$C$34+AE388*$C$35)*EXP(-$C$14*$C$30)),AD171*$C$23,(AE387*$C$34+AE388*$C$35)*EXP(-$C$14*$C$30)),"")</f>
        <v/>
      </c>
      <c r="AE387" s="65">
        <f>IF(AE$341&gt;=$E387,IF(AE171*$C$23&gt;MAX($C$22,(AF280*$C$34+AF281*$C$35)*EXP(-$C$12*$C$30)+(AF387*$C$34+AF388*$C$35)*EXP(-$C$14*$C$30)),AE171*$C$23,(AF387*$C$34+AF388*$C$35)*EXP(-$C$14*$C$30)),"")</f>
        <v/>
      </c>
      <c r="AF387" s="65">
        <f>IF(AF$341&gt;=$E387,IF(AF171*$C$23&gt;MAX($C$22,(AG280*$C$34+AG281*$C$35)*EXP(-$C$12*$C$30)+(AG387*$C$34+AG388*$C$35)*EXP(-$C$14*$C$30)),AF171*$C$23,(AG387*$C$34+AG388*$C$35)*EXP(-$C$14*$C$30)),"")</f>
        <v/>
      </c>
      <c r="AG387" s="65">
        <f>IF(AG$341&gt;=$E387,IF(AG171*$C$23&gt;MAX($C$22,(AH280*$C$34+AH281*$C$35)*EXP(-$C$12*$C$30)+(AH387*$C$34+AH388*$C$35)*EXP(-$C$14*$C$30)),AG171*$C$23,(AH387*$C$34+AH388*$C$35)*EXP(-$C$14*$C$30)),"")</f>
        <v/>
      </c>
      <c r="AH387" s="65">
        <f>IF(AH$341&gt;=$E387,IF(AH171*$C$23&gt;MAX($C$22,(AI280*$C$34+AI281*$C$35)*EXP(-$C$12*$C$30)+(AI387*$C$34+AI388*$C$35)*EXP(-$C$14*$C$30)),AH171*$C$23,(AI387*$C$34+AI388*$C$35)*EXP(-$C$14*$C$30)),"")</f>
        <v/>
      </c>
      <c r="AI387" s="65">
        <f>IF(AI$341&gt;=$E387,IF(AI171*$C$23&gt;MAX($C$22,(AJ280*$C$34+AJ281*$C$35)*EXP(-$C$12*$C$30)+(AJ387*$C$34+AJ388*$C$35)*EXP(-$C$14*$C$30)),AI171*$C$23,(AJ387*$C$34+AJ388*$C$35)*EXP(-$C$14*$C$30)),"")</f>
        <v/>
      </c>
      <c r="AJ387" s="65">
        <f>IF(AJ$341&gt;=$E387,IF(AJ171*$C$23&gt;MAX($C$22,(AK280*$C$34+AK281*$C$35)*EXP(-$C$12*$C$30)+(AK387*$C$34+AK388*$C$35)*EXP(-$C$14*$C$30)),AJ171*$C$23,(AK387*$C$34+AK388*$C$35)*EXP(-$C$14*$C$30)),"")</f>
        <v/>
      </c>
      <c r="AK387" s="65">
        <f>IF(AK$341&gt;=$E387,IF(AK171*$C$23&gt;MAX($C$22,(AL280*$C$34+AL281*$C$35)*EXP(-$C$12*$C$30)+(AL387*$C$34+AL388*$C$35)*EXP(-$C$14*$C$30)),AK171*$C$23,(AL387*$C$34+AL388*$C$35)*EXP(-$C$14*$C$30)),"")</f>
        <v/>
      </c>
      <c r="AL387" s="65">
        <f>IF(AL$341&gt;=$E387,IF(AL171*$C$23&gt;MAX($C$22,(AM280*$C$34+AM281*$C$35)*EXP(-$C$12*$C$30)+(AM387*$C$34+AM388*$C$35)*EXP(-$C$14*$C$30)),AL171*$C$23,(AM387*$C$34+AM388*$C$35)*EXP(-$C$14*$C$30)),"")</f>
        <v/>
      </c>
      <c r="AM387" s="65">
        <f>IF(AM$341&gt;=$E387,IF(AM171*$C$23&gt;MAX($C$22,(AN280*$C$34+AN281*$C$35)*EXP(-$C$12*$C$30)+(AN387*$C$34+AN388*$C$35)*EXP(-$C$14*$C$30)),AM171*$C$23,(AN387*$C$34+AN388*$C$35)*EXP(-$C$14*$C$30)),"")</f>
        <v/>
      </c>
      <c r="AN387" s="65">
        <f>IF(AN$341&gt;=$E387,IF(AN171*$C$23&gt;MAX($C$22,(AO280*$C$34+AO281*$C$35)*EXP(-$C$12*$C$30)+(AO387*$C$34+AO388*$C$35)*EXP(-$C$14*$C$30)),AN171*$C$23,(AO387*$C$34+AO388*$C$35)*EXP(-$C$14*$C$30)),"")</f>
        <v/>
      </c>
      <c r="AO387" s="65">
        <f>IF(AO$341&gt;=$E387,IF(AO171*$C$23&gt;MAX($C$22,(AP280*$C$34+AP281*$C$35)*EXP(-$C$12*$C$30)+(AP387*$C$34+AP388*$C$35)*EXP(-$C$14*$C$30)),AO171*$C$23,(AP387*$C$34+AP388*$C$35)*EXP(-$C$14*$C$30)),"")</f>
        <v/>
      </c>
      <c r="AP387" s="65">
        <f>IF(AP$341&gt;=$E387,IF(AP171*$C$23&gt;MAX($C$22,(AQ280*$C$34+AQ281*$C$35)*EXP(-$C$12*$C$30)+(AQ387*$C$34+AQ388*$C$35)*EXP(-$C$14*$C$30)),AP171*$C$23,(AQ387*$C$34+AQ388*$C$35)*EXP(-$C$14*$C$30)),"")</f>
        <v/>
      </c>
      <c r="AQ387" s="65">
        <f>IF(AQ$341&gt;=$E387,IF(AQ171*$C$23&gt;MAX($C$22,(AR280*$C$34+AR281*$C$35)*EXP(-$C$12*$C$30)+(AR387*$C$34+AR388*$C$35)*EXP(-$C$14*$C$30)),AQ171*$C$23,(AR387*$C$34+AR388*$C$35)*EXP(-$C$14*$C$30)),"")</f>
        <v/>
      </c>
      <c r="AR387" s="65">
        <f>IF(AR$341&gt;=$E387,IF(AR171*$C$23&gt;MAX($C$22,(AS280*$C$34+AS281*$C$35)*EXP(-$C$12*$C$30)+(AS387*$C$34+AS388*$C$35)*EXP(-$C$14*$C$30)),AR171*$C$23,(AS387*$C$34+AS388*$C$35)*EXP(-$C$14*$C$30)),"")</f>
        <v/>
      </c>
      <c r="AS387" s="65">
        <f>IF(AS$341&gt;=$E387,IF(AS171*$C$23&gt;MAX($C$22,(AT280*$C$34+AT281*$C$35)*EXP(-$C$12*$C$30)+(AT387*$C$34+AT388*$C$35)*EXP(-$C$14*$C$30)),AS171*$C$23,(AT387*$C$34+AT388*$C$35)*EXP(-$C$14*$C$30)),"")</f>
        <v/>
      </c>
      <c r="AT387" s="65">
        <f>IF(AT$341&gt;=$E387,IF(AT171*$C$23&gt;MAX($C$22,(AU280*$C$34+AU281*$C$35)*EXP(-$C$12*$C$30)+(AU387*$C$34+AU388*$C$35)*EXP(-$C$14*$C$30)),AT171*$C$23,(AU387*$C$34+AU388*$C$35)*EXP(-$C$14*$C$30)),"")</f>
        <v/>
      </c>
      <c r="AU387" s="65">
        <f>IF(AU$341&gt;=$E387,IF(AU171*$C$23&gt;MAX($C$22,(AV280*$C$34+AV281*$C$35)*EXP(-$C$12*$C$30)+(AV387*$C$34+AV388*$C$35)*EXP(-$C$14*$C$30)),AU171*$C$23,(AV387*$C$34+AV388*$C$35)*EXP(-$C$14*$C$30)),"")</f>
        <v/>
      </c>
      <c r="AV387" s="65">
        <f>IF(AV$341&gt;=$E387,IF(AV171*$C$23&gt;MAX($C$22,(AW280*$C$34+AW281*$C$35)*EXP(-$C$12*$C$30)+(AW387*$C$34+AW388*$C$35)*EXP(-$C$14*$C$30)),AV171*$C$23,(AW387*$C$34+AW388*$C$35)*EXP(-$C$14*$C$30)),"")</f>
        <v/>
      </c>
      <c r="AW387" s="65">
        <f>IF(AW$341&gt;=$E387,IF(AW171*$C$23&gt;MAX($C$22,(AX280*$C$34+AX281*$C$35)*EXP(-$C$12*$C$30)+(AX387*$C$34+AX388*$C$35)*EXP(-$C$14*$C$30)),AW171*$C$23,(AX387*$C$34+AX388*$C$35)*EXP(-$C$14*$C$30)),"")</f>
        <v/>
      </c>
      <c r="AX387" s="65">
        <f>IF(AX$341&gt;=$E387,IF(AX171*$C$23&gt;MAX($C$22,(AY280*$C$34+AY281*$C$35)*EXP(-$C$12*$C$30)+(AY387*$C$34+AY388*$C$35)*EXP(-$C$14*$C$30)),AX171*$C$23,(AY387*$C$34+AY388*$C$35)*EXP(-$C$14*$C$30)),"")</f>
        <v/>
      </c>
      <c r="AY387" s="65">
        <f>IF(AY$341&gt;=$E387,IF(AY171*$C$23&gt;MAX($C$22,(AZ280*$C$34+AZ281*$C$35)*EXP(-$C$12*$C$30)+(AZ387*$C$34+AZ388*$C$35)*EXP(-$C$14*$C$30)),AY171*$C$23,(AZ387*$C$34+AZ388*$C$35)*EXP(-$C$14*$C$30)),"")</f>
        <v/>
      </c>
      <c r="AZ387" s="65">
        <f>IF(AZ$341&gt;=$E387,IF(AZ171*$C$23&gt;MAX($C$22,(BA280*$C$34+BA281*$C$35)*EXP(-$C$12*$C$30)+(BA387*$C$34+BA388*$C$35)*EXP(-$C$14*$C$30)),AZ171*$C$23,(BA387*$C$34+BA388*$C$35)*EXP(-$C$14*$C$30)),"")</f>
        <v/>
      </c>
      <c r="BA387" s="65">
        <f>IF(BA$341&gt;=$E387,IF(BA171*$C$23&gt;MAX($C$22,(BB280*$C$34+BB281*$C$35)*EXP(-$C$12*$C$30)+(BB387*$C$34+BB388*$C$35)*EXP(-$C$14*$C$30)),BA171*$C$23,(BB387*$C$34+BB388*$C$35)*EXP(-$C$14*$C$30)),"")</f>
        <v/>
      </c>
      <c r="BB387" s="65">
        <f>IF(BB$341&gt;=$E387,IF(BB171*$C$23&gt;MAX($C$22,(BC280*$C$34+BC281*$C$35)*EXP(-$C$12*$C$30)+(BC387*$C$34+BC388*$C$35)*EXP(-$C$14*$C$30)),BB171*$C$23,(BC387*$C$34+BC388*$C$35)*EXP(-$C$14*$C$30)),"")</f>
        <v/>
      </c>
      <c r="BC387" s="65">
        <f>IF(BC$341&gt;=$E387,IF(BC171*$C$23&gt;MAX($C$22,(BD280*$C$34+BD281*$C$35)*EXP(-$C$12*$C$30)+(BD387*$C$34+BD388*$C$35)*EXP(-$C$14*$C$30)),BC171*$C$23,(BD387*$C$34+BD388*$C$35)*EXP(-$C$14*$C$30)),"")</f>
        <v/>
      </c>
      <c r="BD387" s="65">
        <f>IF(BD$341&gt;=$E387,IF(BD171*$C$23&gt;MAX($C$22,(BE280*$C$34+BE281*$C$35)*EXP(-$C$12*$C$30)+(BE387*$C$34+BE388*$C$35)*EXP(-$C$14*$C$30)),BD171*$C$23,(BE387*$C$34+BE388*$C$35)*EXP(-$C$14*$C$30)),"")</f>
        <v/>
      </c>
      <c r="BE387" s="65">
        <f>IF(BE$341&gt;=$E387,IF(BE171*$C$23&gt;MAX($C$22,(BF280*$C$34+BF281*$C$35)*EXP(-$C$12*$C$30)+(BF387*$C$34+BF388*$C$35)*EXP(-$C$14*$C$30)),BE171*$C$23,(BF387*$C$34+BF388*$C$35)*EXP(-$C$14*$C$30)),"")</f>
        <v/>
      </c>
      <c r="BF387" s="65">
        <f>IF(BF$341&gt;=$E387,IF(BF171*$C$23&gt;MAX($C$22,(BG280*$C$34+BG281*$C$35)*EXP(-$C$12*$C$30)+(BG387*$C$34+BG388*$C$35)*EXP(-$C$14*$C$30)),BF171*$C$23,(BG387*$C$34+BG388*$C$35)*EXP(-$C$14*$C$30)),"")</f>
        <v/>
      </c>
      <c r="BG387" s="65">
        <f>IF(BG$341&gt;=$E387,IF(BG171*$C$23&gt;MAX($C$22,(BH280*$C$34+BH281*$C$35)*EXP(-$C$12*$C$30)+(BH387*$C$34+BH388*$C$35)*EXP(-$C$14*$C$30)),BG171*$C$23,(BH387*$C$34+BH388*$C$35)*EXP(-$C$14*$C$30)),"")</f>
        <v/>
      </c>
      <c r="BH387" s="65">
        <f>IF(BH$341&gt;=$E387,IF(BH171*$C$23&gt;MAX($C$22,(BI280*$C$34+BI281*$C$35)*EXP(-$C$12*$C$30)+(BI387*$C$34+BI388*$C$35)*EXP(-$C$14*$C$30)),BH171*$C$23,(BI387*$C$34+BI388*$C$35)*EXP(-$C$14*$C$30)),"")</f>
        <v/>
      </c>
      <c r="BI387" s="65">
        <f>IF(BI$341&gt;=$E387,IF(BI171*$C$23&gt;MAX($C$22,(BJ280*$C$34+BJ281*$C$35)*EXP(-$C$12*$C$30)+(BJ387*$C$34+BJ388*$C$35)*EXP(-$C$14*$C$30)),BI171*$C$23,(BJ387*$C$34+BJ388*$C$35)*EXP(-$C$14*$C$30)),"")</f>
        <v/>
      </c>
      <c r="BJ387" s="65">
        <f>IF(BJ$341&gt;=$E387,IF(BJ171*$C$23&gt;MAX($C$22,(BK280*$C$34+BK281*$C$35)*EXP(-$C$12*$C$30)+(BK387*$C$34+BK388*$C$35)*EXP(-$C$14*$C$30)),BJ171*$C$23,(BK387*$C$34+BK388*$C$35)*EXP(-$C$14*$C$30)),"")</f>
        <v/>
      </c>
      <c r="BK387" s="65">
        <f>IF(BK$341&gt;=$E387,IF(BK171*$C$23&gt;MAX($C$22,(BL280*$C$34+BL281*$C$35)*EXP(-$C$12*$C$30)+(BL387*$C$34+BL388*$C$35)*EXP(-$C$14*$C$30)),BK171*$C$23,(BL387*$C$34+BL388*$C$35)*EXP(-$C$14*$C$30)),"")</f>
        <v/>
      </c>
      <c r="BL387" s="65">
        <f>IF(BL$341&gt;=$E387,IF(BL171*$C$23&gt;MAX($C$22,(BM280*$C$34+BM281*$C$35)*EXP(-$C$12*$C$30)+(BM387*$C$34+BM388*$C$35)*EXP(-$C$14*$C$30)),BL171*$C$23,(BM387*$C$34+BM388*$C$35)*EXP(-$C$14*$C$30)),"")</f>
        <v/>
      </c>
      <c r="BM387" s="65">
        <f>IF(BM$341&gt;=$E387,IF(BM171*$C$23&gt;MAX($C$22,(BN280*$C$34+BN281*$C$35)*EXP(-$C$12*$C$30)+(BN387*$C$34+BN388*$C$35)*EXP(-$C$14*$C$30)),BM171*$C$23,(BN387*$C$34+BN388*$C$35)*EXP(-$C$14*$C$30)),"")</f>
        <v/>
      </c>
      <c r="BN387" s="65">
        <f>IF(BN$341&gt;=$E387,IF(BN171*$C$23&gt;MAX($C$22,(BO280*$C$34+BO281*$C$35)*EXP(-$C$12*$C$30)+(BO387*$C$34+BO388*$C$35)*EXP(-$C$14*$C$30)),BN171*$C$23,(BO387*$C$34+BO388*$C$35)*EXP(-$C$14*$C$30)),"")</f>
        <v/>
      </c>
      <c r="BO387" s="65">
        <f>IF(BO$341&gt;=$E387,IF(BO171*$C$23&gt;MAX($C$22,(BP280*$C$34+BP281*$C$35)*EXP(-$C$12*$C$30)+(BP387*$C$34+BP388*$C$35)*EXP(-$C$14*$C$30)),BO171*$C$23,(BP387*$C$34+BP388*$C$35)*EXP(-$C$14*$C$30)),"")</f>
        <v/>
      </c>
      <c r="BP387" s="65">
        <f>IF(BP$341&gt;=$E387,IF(BP171*$C$23&gt;MAX($C$22,(BQ280*$C$34+BQ281*$C$35)*EXP(-$C$12*$C$30)+(BQ387*$C$34+BQ388*$C$35)*EXP(-$C$14*$C$30)),BP171*$C$23,(BQ387*$C$34+BQ388*$C$35)*EXP(-$C$14*$C$30)),"")</f>
        <v/>
      </c>
      <c r="BQ387" s="65">
        <f>IF(BQ$341&gt;=$E387,IF(BQ171*$C$23&gt;MAX($C$22,(BR280*$C$34+BR281*$C$35)*EXP(-$C$12*$C$30)+(BR387*$C$34+BR388*$C$35)*EXP(-$C$14*$C$30)),BQ171*$C$23,(BR387*$C$34+BR388*$C$35)*EXP(-$C$14*$C$30)),"")</f>
        <v/>
      </c>
      <c r="BR387" s="65">
        <f>IF(BR$341&gt;=$E387,IF(BR171*$C$23&gt;MAX($C$22,(BS280*$C$34+BS281*$C$35)*EXP(-$C$12*$C$30)+(BS387*$C$34+BS388*$C$35)*EXP(-$C$14*$C$30)),BR171*$C$23,(BS387*$C$34+BS388*$C$35)*EXP(-$C$14*$C$30)),"")</f>
        <v/>
      </c>
      <c r="BS387" s="65">
        <f>IF(BS$341&gt;=$E387,IF(BS171*$C$23&gt;MAX($C$22,(BT280*$C$34+BT281*$C$35)*EXP(-$C$12*$C$30)+(BT387*$C$34+BT388*$C$35)*EXP(-$C$14*$C$30)),BS171*$C$23,(BT387*$C$34+BT388*$C$35)*EXP(-$C$14*$C$30)),"")</f>
        <v/>
      </c>
      <c r="BT387" s="65">
        <f>IF(BT$341&gt;=$E387,IF(BT171*$C$23&gt;MAX($C$22,(BU280*$C$34+BU281*$C$35)*EXP(-$C$12*$C$30)+(BU387*$C$34+BU388*$C$35)*EXP(-$C$14*$C$30)),BT171*$C$23,(BU387*$C$34+BU388*$C$35)*EXP(-$C$14*$C$30)),"")</f>
        <v/>
      </c>
      <c r="BU387" s="65">
        <f>IF(BU$341&gt;=$E387,IF(BU171*$C$23&gt;MAX($C$22,(BV280*$C$34+BV281*$C$35)*EXP(-$C$12*$C$30)+(BV387*$C$34+BV388*$C$35)*EXP(-$C$14*$C$30)),BU171*$C$23,(BV387*$C$34+BV388*$C$35)*EXP(-$C$14*$C$30)),"")</f>
        <v/>
      </c>
      <c r="BV387" s="65">
        <f>IF(BV$341&gt;=$E387,IF(BV171*$C$23&gt;MAX($C$22,(BW280*$C$34+BW281*$C$35)*EXP(-$C$12*$C$30)+(BW387*$C$34+BW388*$C$35)*EXP(-$C$14*$C$30)),BV171*$C$23,(BW387*$C$34+BW388*$C$35)*EXP(-$C$14*$C$30)),"")</f>
        <v/>
      </c>
      <c r="BW387" s="65">
        <f>IF(BW$341&gt;=$E387,IF(BW171*$C$23&gt;MAX($C$22,(BX280*$C$34+BX281*$C$35)*EXP(-$C$12*$C$30)+(BX387*$C$34+BX388*$C$35)*EXP(-$C$14*$C$30)),BW171*$C$23,(BX387*$C$34+BX388*$C$35)*EXP(-$C$14*$C$30)),"")</f>
        <v/>
      </c>
      <c r="BX387" s="65">
        <f>IF(BX$341&gt;=$E387,IF(BX171*$C$23&gt;MAX($C$22,(BY280*$C$34+BY281*$C$35)*EXP(-$C$12*$C$30)+(BY387*$C$34+BY388*$C$35)*EXP(-$C$14*$C$30)),BX171*$C$23,(BY387*$C$34+BY388*$C$35)*EXP(-$C$14*$C$30)),"")</f>
        <v/>
      </c>
      <c r="BY387" s="65">
        <f>IF(BY$341&gt;=$E387,IF(BY171*$C$23&gt;MAX($C$22,(BZ280*$C$34+BZ281*$C$35)*EXP(-$C$12*$C$30)+(BZ387*$C$34+BZ388*$C$35)*EXP(-$C$14*$C$30)),BY171*$C$23,(BZ387*$C$34+BZ388*$C$35)*EXP(-$C$14*$C$30)),"")</f>
        <v/>
      </c>
      <c r="BZ387" s="65">
        <f>IF(BZ$341&gt;=$E387,IF(BZ171*$C$23&gt;MAX($C$22,(CA280*$C$34+CA281*$C$35)*EXP(-$C$12*$C$30)+(CA387*$C$34+CA388*$C$35)*EXP(-$C$14*$C$30)),BZ171*$C$23,(CA387*$C$34+CA388*$C$35)*EXP(-$C$14*$C$30)),"")</f>
        <v/>
      </c>
      <c r="CA387" s="65">
        <f>IF(CA$341&gt;=$E387,IF(CA171*$C$23&gt;MAX($C$22,(CB280*$C$34+CB281*$C$35)*EXP(-$C$12*$C$30)+(CB387*$C$34+CB388*$C$35)*EXP(-$C$14*$C$30)),CA171*$C$23,(CB387*$C$34+CB388*$C$35)*EXP(-$C$14*$C$30)),"")</f>
        <v/>
      </c>
      <c r="CB387" s="65">
        <f>IF(CB$341&gt;=$E387,IF(CB171*$C$23&gt;MAX($C$22,(CC280*$C$34+CC281*$C$35)*EXP(-$C$12*$C$30)+(CC387*$C$34+CC388*$C$35)*EXP(-$C$14*$C$30)),CB171*$C$23,(CC387*$C$34+CC388*$C$35)*EXP(-$C$14*$C$30)),"")</f>
        <v/>
      </c>
      <c r="CC387" s="65">
        <f>IF(CC$341&gt;=$E387,IF(CC171*$C$23&gt;MAX($C$22,(CD280*$C$34+CD281*$C$35)*EXP(-$C$12*$C$30)+(CD387*$C$34+CD388*$C$35)*EXP(-$C$14*$C$30)),CC171*$C$23,(CD387*$C$34+CD388*$C$35)*EXP(-$C$14*$C$30)),"")</f>
        <v/>
      </c>
      <c r="CD387" s="65">
        <f>IF(CD$341&gt;=$E387,IF(CD171*$C$23&gt;MAX($C$22,(CE280*$C$34+CE281*$C$35)*EXP(-$C$12*$C$30)+(CE387*$C$34+CE388*$C$35)*EXP(-$C$14*$C$30)),CD171*$C$23,(CE387*$C$34+CE388*$C$35)*EXP(-$C$14*$C$30)),"")</f>
        <v/>
      </c>
      <c r="CE387" s="65">
        <f>IF(CE$341&gt;=$E387,IF(CE171*$C$23&gt;MAX($C$22,(CF280*$C$34+CF281*$C$35)*EXP(-$C$12*$C$30)+(CF387*$C$34+CF388*$C$35)*EXP(-$C$14*$C$30)),CE171*$C$23,(CF387*$C$34+CF388*$C$35)*EXP(-$C$14*$C$30)),"")</f>
        <v/>
      </c>
      <c r="CF387" s="65">
        <f>IF(CF$341&gt;=$E387,IF(CF171*$C$23&gt;MAX($C$22,(CG280*$C$34+CG281*$C$35)*EXP(-$C$12*$C$30)+(CG387*$C$34+CG388*$C$35)*EXP(-$C$14*$C$30)),CF171*$C$23,(CG387*$C$34+CG388*$C$35)*EXP(-$C$14*$C$30)),"")</f>
        <v/>
      </c>
      <c r="CG387" s="65">
        <f>IF(CG$341&gt;=$E387,IF(CG171*$C$23&gt;MAX($C$22,(CH280*$C$34+CH281*$C$35)*EXP(-$C$12*$C$30)+(CH387*$C$34+CH388*$C$35)*EXP(-$C$14*$C$30)),CG171*$C$23,(CH387*$C$34+CH388*$C$35)*EXP(-$C$14*$C$30)),"")</f>
        <v/>
      </c>
      <c r="CH387" s="65">
        <f>IF(CH$341&gt;=$E387,IF(CH171*$C$23&gt;MAX($C$22,(CI280*$C$34+CI281*$C$35)*EXP(-$C$12*$C$30)+(CI387*$C$34+CI388*$C$35)*EXP(-$C$14*$C$30)),CH171*$C$23,(CI387*$C$34+CI388*$C$35)*EXP(-$C$14*$C$30)),"")</f>
        <v/>
      </c>
      <c r="CI387" s="65">
        <f>IF(CI$341&gt;=$E387,IF(CI171*$C$23&gt;MAX($C$22,(CJ280*$C$34+CJ281*$C$35)*EXP(-$C$12*$C$30)+(CJ387*$C$34+CJ388*$C$35)*EXP(-$C$14*$C$30)),CI171*$C$23,(CJ387*$C$34+CJ388*$C$35)*EXP(-$C$14*$C$30)),"")</f>
        <v/>
      </c>
      <c r="CJ387" s="65">
        <f>IF(CJ$341&gt;=$E387,IF(CJ171*$C$23&gt;MAX($C$22,(CK280*$C$34+CK281*$C$35)*EXP(-$C$12*$C$30)+(CK387*$C$34+CK388*$C$35)*EXP(-$C$14*$C$30)),CJ171*$C$23,(CK387*$C$34+CK388*$C$35)*EXP(-$C$14*$C$30)),"")</f>
        <v/>
      </c>
      <c r="CK387" s="65">
        <f>IF(CK$341&gt;=$E387,IF(CK171*$C$23&gt;MAX($C$22,(CL280*$C$34+CL281*$C$35)*EXP(-$C$12*$C$30)+(CL387*$C$34+CL388*$C$35)*EXP(-$C$14*$C$30)),CK171*$C$23,(CL387*$C$34+CL388*$C$35)*EXP(-$C$14*$C$30)),"")</f>
        <v/>
      </c>
      <c r="CL387" s="65">
        <f>IF(CL$341&gt;=$E387,IF(CL171*$C$23&gt;MAX($C$22,(CM280*$C$34+CM281*$C$35)*EXP(-$C$12*$C$30)+(CM387*$C$34+CM388*$C$35)*EXP(-$C$14*$C$30)),CL171*$C$23,(CM387*$C$34+CM388*$C$35)*EXP(-$C$14*$C$30)),"")</f>
        <v/>
      </c>
      <c r="CM387" s="65">
        <f>IF(CM$341&gt;=$E387,IF(CM171*$C$23&gt;MAX($C$22,(CN280*$C$34+CN281*$C$35)*EXP(-$C$12*$C$30)+(CN387*$C$34+CN388*$C$35)*EXP(-$C$14*$C$30)),CM171*$C$23,(CN387*$C$34+CN388*$C$35)*EXP(-$C$14*$C$30)),"")</f>
        <v/>
      </c>
      <c r="CN387" s="65">
        <f>IF(CN$341&gt;=$E387,IF(CN171*$C$23&gt;MAX($C$22,(CO280*$C$34+CO281*$C$35)*EXP(-$C$12*$C$30)+(CO387*$C$34+CO388*$C$35)*EXP(-$C$14*$C$30)),CN171*$C$23,(CO387*$C$34+CO388*$C$35)*EXP(-$C$14*$C$30)),"")</f>
        <v/>
      </c>
      <c r="CO387" s="65">
        <f>IF(CO$341&gt;=$E387,IF(CO171*$C$23&gt;MAX($C$22,(CP280*$C$34+CP281*$C$35)*EXP(-$C$12*$C$30)+(CP387*$C$34+CP388*$C$35)*EXP(-$C$14*$C$30)),CO171*$C$23,(CP387*$C$34+CP388*$C$35)*EXP(-$C$14*$C$30)),"")</f>
        <v/>
      </c>
      <c r="CP387" s="65">
        <f>IF(CP$341&gt;=$E387,IF(CP171*$C$23&gt;MAX($C$22,(CQ280*$C$34+CQ281*$C$35)*EXP(-$C$12*$C$30)+(CQ387*$C$34+CQ388*$C$35)*EXP(-$C$14*$C$30)),CP171*$C$23,(CQ387*$C$34+CQ388*$C$35)*EXP(-$C$14*$C$30)),"")</f>
        <v/>
      </c>
      <c r="CQ387" s="65">
        <f>IF(CQ$341&gt;=$E387,IF(CQ171*$C$23&gt;MAX($C$22,(CR280*$C$34+CR281*$C$35)*EXP(-$C$12*$C$30)+(CR387*$C$34+CR388*$C$35)*EXP(-$C$14*$C$30)),CQ171*$C$23,(CR387*$C$34+CR388*$C$35)*EXP(-$C$14*$C$30)),"")</f>
        <v/>
      </c>
      <c r="CR387" s="65">
        <f>IF(CR$341&gt;=$E387,IF(CR171*$C$23&gt;MAX($C$22,(CS280*$C$34+CS281*$C$35)*EXP(-$C$12*$C$30)+(CS387*$C$34+CS388*$C$35)*EXP(-$C$14*$C$30)),CR171*$C$23,(CS387*$C$34+CS388*$C$35)*EXP(-$C$14*$C$30)),"")</f>
        <v/>
      </c>
      <c r="CS387" s="65">
        <f>IF(CS$341&gt;=$E387,IF(CS171*$C$23&gt;MAX($C$22,(CT280*$C$34+CT281*$C$35)*EXP(-$C$12*$C$30)+(CT387*$C$34+CT388*$C$35)*EXP(-$C$14*$C$30)),CS171*$C$23,(CT387*$C$34+CT388*$C$35)*EXP(-$C$14*$C$30)),"")</f>
        <v/>
      </c>
      <c r="CT387" s="65">
        <f>IF(CT$341&gt;=$E387,IF(CT171*$C$23&gt;MAX($C$22,(CU280*$C$34+CU281*$C$35)*EXP(-$C$12*$C$30)+(CU387*$C$34+CU388*$C$35)*EXP(-$C$14*$C$30)),CT171*$C$23,(CU387*$C$34+CU388*$C$35)*EXP(-$C$14*$C$30)),"")</f>
        <v/>
      </c>
      <c r="CU387" s="65">
        <f>IF(CU$341&gt;=$E387,IF(CU171*$C$23&gt;MAX($C$22,(CV280*$C$34+CV281*$C$35)*EXP(-$C$12*$C$30)+(CV387*$C$34+CV388*$C$35)*EXP(-$C$14*$C$30)),CU171*$C$23,(CV387*$C$34+CV388*$C$35)*EXP(-$C$14*$C$30)),"")</f>
        <v/>
      </c>
      <c r="CV387" s="65">
        <f>IF(CV$341&gt;=$E387,IF(CV171*$C$23&gt;MAX($C$22,(CW280*$C$34+CW281*$C$35)*EXP(-$C$12*$C$30)+(CW387*$C$34+CW388*$C$35)*EXP(-$C$14*$C$30)),CV171*$C$23,(CW387*$C$34+CW388*$C$35)*EXP(-$C$14*$C$30)),"")</f>
        <v/>
      </c>
      <c r="CW387" s="65">
        <f>IF(CW$341&gt;=$E387,IF(CW171*$C$23&gt;MAX($C$22,(CX280*$C$34+CX281*$C$35)*EXP(-$C$12*$C$30)+(CX387*$C$34+CX388*$C$35)*EXP(-$C$14*$C$30)),CW171*$C$23,(CX387*$C$34+CX388*$C$35)*EXP(-$C$14*$C$30)),"")</f>
        <v/>
      </c>
      <c r="CX387" s="65">
        <f>IF(CX$341&gt;=$E387,IF(CX171*$C$23&gt;MAX($C$22,(CY280*$C$34+CY281*$C$35)*EXP(-$C$12*$C$30)+(CY387*$C$34+CY388*$C$35)*EXP(-$C$14*$C$30)),CX171*$C$23,(CY387*$C$34+CY388*$C$35)*EXP(-$C$14*$C$30)),"")</f>
        <v/>
      </c>
      <c r="CY387" s="65">
        <f>IF(CY$341&gt;=$E387,IF(CY171*$C$23&gt;MAX($C$22,(CZ280*$C$34+CZ281*$C$35)*EXP(-$C$12*$C$30)+(CZ387*$C$34+CZ388*$C$35)*EXP(-$C$14*$C$30)),CY171*$C$23,(CZ387*$C$34+CZ388*$C$35)*EXP(-$C$14*$C$30)),"")</f>
        <v/>
      </c>
      <c r="CZ387" s="65">
        <f>IF(CZ$341&gt;=$E387,IF(CZ171*$C$23&gt;MAX($C$22,(DA280*$C$34+DA281*$C$35)*EXP(-$C$12*$C$30)+(DA387*$C$34+DA388*$C$35)*EXP(-$C$14*$C$30)),CZ171*$C$23,(DA387*$C$34+DA388*$C$35)*EXP(-$C$14*$C$30)),"")</f>
        <v/>
      </c>
      <c r="DA387" s="65">
        <f>IF(DA$341&gt;=$E387,IF(DA171*$C$23&gt;MAX($C$22,(DB280*$C$34+DB281*$C$35)*EXP(-$C$12*$C$30)+(DB387*$C$34+DB388*$C$35)*EXP(-$C$14*$C$30)),DA171*$C$23,(DB387*$C$34+DB388*$C$35)*EXP(-$C$14*$C$30)),"")</f>
        <v/>
      </c>
      <c r="DB387" s="65">
        <f>IF(DB$341&gt;=$E387,IF(DB171*$C$23&gt;MAX($C$22,(DC280*$C$34+DC281*$C$35)*EXP(-$C$12*$C$30)+(DC387*$C$34+DC388*$C$35)*EXP(-$C$14*$C$30)),DB171*$C$23,(DC387*$C$34+DC388*$C$35)*EXP(-$C$14*$C$30)),"")</f>
        <v/>
      </c>
      <c r="DC387" s="65">
        <f>IF(DC$341&gt;=$E387,IF(DC171*$C$23&gt;$C$22,DC171*$C$23,0),"")</f>
        <v/>
      </c>
    </row>
    <row r="388" ht="12" customHeight="1">
      <c r="B388" s="12" t="n"/>
      <c r="C388" s="12" t="n"/>
      <c r="D388" s="12" t="n"/>
      <c r="E388" s="64">
        <f>E387+1</f>
        <v/>
      </c>
      <c r="G388" s="65">
        <f>IF(G$341&gt;=$E388,IF(G172*$C$23&gt;MAX($C$22,(H281*$C$34+H282*$C$35)*EXP(-$C$12*$C$30)+(H388*$C$34+H389*$C$35)*EXP(-$C$14*$C$30)),G172*$C$23,(H388*$C$34+H389*$C$35)*EXP(-$C$14*$C$30)),"")</f>
        <v/>
      </c>
      <c r="H388" s="65">
        <f>IF(H$341&gt;=$E388,IF(H172*$C$23&gt;MAX($C$22,(I281*$C$34+I282*$C$35)*EXP(-$C$12*$C$30)+(I388*$C$34+I389*$C$35)*EXP(-$C$14*$C$30)),H172*$C$23,(I388*$C$34+I389*$C$35)*EXP(-$C$14*$C$30)),"")</f>
        <v/>
      </c>
      <c r="I388" s="65">
        <f>IF(I$341&gt;=$E388,IF(I172*$C$23&gt;MAX($C$22,(J281*$C$34+J282*$C$35)*EXP(-$C$12*$C$30)+(J388*$C$34+J389*$C$35)*EXP(-$C$14*$C$30)),I172*$C$23,(J388*$C$34+J389*$C$35)*EXP(-$C$14*$C$30)),"")</f>
        <v/>
      </c>
      <c r="J388" s="65">
        <f>IF(J$341&gt;=$E388,IF(J172*$C$23&gt;MAX($C$22,(K281*$C$34+K282*$C$35)*EXP(-$C$12*$C$30)+(K388*$C$34+K389*$C$35)*EXP(-$C$14*$C$30)),J172*$C$23,(K388*$C$34+K389*$C$35)*EXP(-$C$14*$C$30)),"")</f>
        <v/>
      </c>
      <c r="K388" s="65">
        <f>IF(K$341&gt;=$E388,IF(K172*$C$23&gt;MAX($C$22,(L281*$C$34+L282*$C$35)*EXP(-$C$12*$C$30)+(L388*$C$34+L389*$C$35)*EXP(-$C$14*$C$30)),K172*$C$23,(L388*$C$34+L389*$C$35)*EXP(-$C$14*$C$30)),"")</f>
        <v/>
      </c>
      <c r="L388" s="65">
        <f>IF(L$341&gt;=$E388,IF(L172*$C$23&gt;MAX($C$22,(M281*$C$34+M282*$C$35)*EXP(-$C$12*$C$30)+(M388*$C$34+M389*$C$35)*EXP(-$C$14*$C$30)),L172*$C$23,(M388*$C$34+M389*$C$35)*EXP(-$C$14*$C$30)),"")</f>
        <v/>
      </c>
      <c r="M388" s="65">
        <f>IF(M$341&gt;=$E388,IF(M172*$C$23&gt;MAX($C$22,(N281*$C$34+N282*$C$35)*EXP(-$C$12*$C$30)+(N388*$C$34+N389*$C$35)*EXP(-$C$14*$C$30)),M172*$C$23,(N388*$C$34+N389*$C$35)*EXP(-$C$14*$C$30)),"")</f>
        <v/>
      </c>
      <c r="N388" s="65">
        <f>IF(N$341&gt;=$E388,IF(N172*$C$23&gt;MAX($C$22,(O281*$C$34+O282*$C$35)*EXP(-$C$12*$C$30)+(O388*$C$34+O389*$C$35)*EXP(-$C$14*$C$30)),N172*$C$23,(O388*$C$34+O389*$C$35)*EXP(-$C$14*$C$30)),"")</f>
        <v/>
      </c>
      <c r="O388" s="65">
        <f>IF(O$341&gt;=$E388,IF(O172*$C$23&gt;MAX($C$22,(P281*$C$34+P282*$C$35)*EXP(-$C$12*$C$30)+(P388*$C$34+P389*$C$35)*EXP(-$C$14*$C$30)),O172*$C$23,(P388*$C$34+P389*$C$35)*EXP(-$C$14*$C$30)),"")</f>
        <v/>
      </c>
      <c r="P388" s="65">
        <f>IF(P$341&gt;=$E388,IF(P172*$C$23&gt;MAX($C$22,(Q281*$C$34+Q282*$C$35)*EXP(-$C$12*$C$30)+(Q388*$C$34+Q389*$C$35)*EXP(-$C$14*$C$30)),P172*$C$23,(Q388*$C$34+Q389*$C$35)*EXP(-$C$14*$C$30)),"")</f>
        <v/>
      </c>
      <c r="Q388" s="65">
        <f>IF(Q$341&gt;=$E388,IF(Q172*$C$23&gt;MAX($C$22,(R281*$C$34+R282*$C$35)*EXP(-$C$12*$C$30)+(R388*$C$34+R389*$C$35)*EXP(-$C$14*$C$30)),Q172*$C$23,(R388*$C$34+R389*$C$35)*EXP(-$C$14*$C$30)),"")</f>
        <v/>
      </c>
      <c r="R388" s="65">
        <f>IF(R$341&gt;=$E388,IF(R172*$C$23&gt;MAX($C$22,(S281*$C$34+S282*$C$35)*EXP(-$C$12*$C$30)+(S388*$C$34+S389*$C$35)*EXP(-$C$14*$C$30)),R172*$C$23,(S388*$C$34+S389*$C$35)*EXP(-$C$14*$C$30)),"")</f>
        <v/>
      </c>
      <c r="S388" s="65">
        <f>IF(S$341&gt;=$E388,IF(S172*$C$23&gt;MAX($C$22,(T281*$C$34+T282*$C$35)*EXP(-$C$12*$C$30)+(T388*$C$34+T389*$C$35)*EXP(-$C$14*$C$30)),S172*$C$23,(T388*$C$34+T389*$C$35)*EXP(-$C$14*$C$30)),"")</f>
        <v/>
      </c>
      <c r="T388" s="65">
        <f>IF(T$341&gt;=$E388,IF(T172*$C$23&gt;MAX($C$22,(U281*$C$34+U282*$C$35)*EXP(-$C$12*$C$30)+(U388*$C$34+U389*$C$35)*EXP(-$C$14*$C$30)),T172*$C$23,(U388*$C$34+U389*$C$35)*EXP(-$C$14*$C$30)),"")</f>
        <v/>
      </c>
      <c r="U388" s="65">
        <f>IF(U$341&gt;=$E388,IF(U172*$C$23&gt;MAX($C$22,(V281*$C$34+V282*$C$35)*EXP(-$C$12*$C$30)+(V388*$C$34+V389*$C$35)*EXP(-$C$14*$C$30)),U172*$C$23,(V388*$C$34+V389*$C$35)*EXP(-$C$14*$C$30)),"")</f>
        <v/>
      </c>
      <c r="V388" s="65">
        <f>IF(V$341&gt;=$E388,IF(V172*$C$23&gt;MAX($C$22,(W281*$C$34+W282*$C$35)*EXP(-$C$12*$C$30)+(W388*$C$34+W389*$C$35)*EXP(-$C$14*$C$30)),V172*$C$23,(W388*$C$34+W389*$C$35)*EXP(-$C$14*$C$30)),"")</f>
        <v/>
      </c>
      <c r="W388" s="65">
        <f>IF(W$341&gt;=$E388,IF(W172*$C$23&gt;MAX($C$22,(X281*$C$34+X282*$C$35)*EXP(-$C$12*$C$30)+(X388*$C$34+X389*$C$35)*EXP(-$C$14*$C$30)),W172*$C$23,(X388*$C$34+X389*$C$35)*EXP(-$C$14*$C$30)),"")</f>
        <v/>
      </c>
      <c r="X388" s="65">
        <f>IF(X$341&gt;=$E388,IF(X172*$C$23&gt;MAX($C$22,(Y281*$C$34+Y282*$C$35)*EXP(-$C$12*$C$30)+(Y388*$C$34+Y389*$C$35)*EXP(-$C$14*$C$30)),X172*$C$23,(Y388*$C$34+Y389*$C$35)*EXP(-$C$14*$C$30)),"")</f>
        <v/>
      </c>
      <c r="Y388" s="65">
        <f>IF(Y$341&gt;=$E388,IF(Y172*$C$23&gt;MAX($C$22,(Z281*$C$34+Z282*$C$35)*EXP(-$C$12*$C$30)+(Z388*$C$34+Z389*$C$35)*EXP(-$C$14*$C$30)),Y172*$C$23,(Z388*$C$34+Z389*$C$35)*EXP(-$C$14*$C$30)),"")</f>
        <v/>
      </c>
      <c r="Z388" s="65">
        <f>IF(Z$341&gt;=$E388,IF(Z172*$C$23&gt;MAX($C$22,(AA281*$C$34+AA282*$C$35)*EXP(-$C$12*$C$30)+(AA388*$C$34+AA389*$C$35)*EXP(-$C$14*$C$30)),Z172*$C$23,(AA388*$C$34+AA389*$C$35)*EXP(-$C$14*$C$30)),"")</f>
        <v/>
      </c>
      <c r="AA388" s="65">
        <f>IF(AA$341&gt;=$E388,IF(AA172*$C$23&gt;MAX($C$22,(AB281*$C$34+AB282*$C$35)*EXP(-$C$12*$C$30)+(AB388*$C$34+AB389*$C$35)*EXP(-$C$14*$C$30)),AA172*$C$23,(AB388*$C$34+AB389*$C$35)*EXP(-$C$14*$C$30)),"")</f>
        <v/>
      </c>
      <c r="AB388" s="65">
        <f>IF(AB$341&gt;=$E388,IF(AB172*$C$23&gt;MAX($C$22,(AC281*$C$34+AC282*$C$35)*EXP(-$C$12*$C$30)+(AC388*$C$34+AC389*$C$35)*EXP(-$C$14*$C$30)),AB172*$C$23,(AC388*$C$34+AC389*$C$35)*EXP(-$C$14*$C$30)),"")</f>
        <v/>
      </c>
      <c r="AC388" s="65">
        <f>IF(AC$341&gt;=$E388,IF(AC172*$C$23&gt;MAX($C$22,(AD281*$C$34+AD282*$C$35)*EXP(-$C$12*$C$30)+(AD388*$C$34+AD389*$C$35)*EXP(-$C$14*$C$30)),AC172*$C$23,(AD388*$C$34+AD389*$C$35)*EXP(-$C$14*$C$30)),"")</f>
        <v/>
      </c>
      <c r="AD388" s="65">
        <f>IF(AD$341&gt;=$E388,IF(AD172*$C$23&gt;MAX($C$22,(AE281*$C$34+AE282*$C$35)*EXP(-$C$12*$C$30)+(AE388*$C$34+AE389*$C$35)*EXP(-$C$14*$C$30)),AD172*$C$23,(AE388*$C$34+AE389*$C$35)*EXP(-$C$14*$C$30)),"")</f>
        <v/>
      </c>
      <c r="AE388" s="65">
        <f>IF(AE$341&gt;=$E388,IF(AE172*$C$23&gt;MAX($C$22,(AF281*$C$34+AF282*$C$35)*EXP(-$C$12*$C$30)+(AF388*$C$34+AF389*$C$35)*EXP(-$C$14*$C$30)),AE172*$C$23,(AF388*$C$34+AF389*$C$35)*EXP(-$C$14*$C$30)),"")</f>
        <v/>
      </c>
      <c r="AF388" s="65">
        <f>IF(AF$341&gt;=$E388,IF(AF172*$C$23&gt;MAX($C$22,(AG281*$C$34+AG282*$C$35)*EXP(-$C$12*$C$30)+(AG388*$C$34+AG389*$C$35)*EXP(-$C$14*$C$30)),AF172*$C$23,(AG388*$C$34+AG389*$C$35)*EXP(-$C$14*$C$30)),"")</f>
        <v/>
      </c>
      <c r="AG388" s="65">
        <f>IF(AG$341&gt;=$E388,IF(AG172*$C$23&gt;MAX($C$22,(AH281*$C$34+AH282*$C$35)*EXP(-$C$12*$C$30)+(AH388*$C$34+AH389*$C$35)*EXP(-$C$14*$C$30)),AG172*$C$23,(AH388*$C$34+AH389*$C$35)*EXP(-$C$14*$C$30)),"")</f>
        <v/>
      </c>
      <c r="AH388" s="65">
        <f>IF(AH$341&gt;=$E388,IF(AH172*$C$23&gt;MAX($C$22,(AI281*$C$34+AI282*$C$35)*EXP(-$C$12*$C$30)+(AI388*$C$34+AI389*$C$35)*EXP(-$C$14*$C$30)),AH172*$C$23,(AI388*$C$34+AI389*$C$35)*EXP(-$C$14*$C$30)),"")</f>
        <v/>
      </c>
      <c r="AI388" s="65">
        <f>IF(AI$341&gt;=$E388,IF(AI172*$C$23&gt;MAX($C$22,(AJ281*$C$34+AJ282*$C$35)*EXP(-$C$12*$C$30)+(AJ388*$C$34+AJ389*$C$35)*EXP(-$C$14*$C$30)),AI172*$C$23,(AJ388*$C$34+AJ389*$C$35)*EXP(-$C$14*$C$30)),"")</f>
        <v/>
      </c>
      <c r="AJ388" s="65">
        <f>IF(AJ$341&gt;=$E388,IF(AJ172*$C$23&gt;MAX($C$22,(AK281*$C$34+AK282*$C$35)*EXP(-$C$12*$C$30)+(AK388*$C$34+AK389*$C$35)*EXP(-$C$14*$C$30)),AJ172*$C$23,(AK388*$C$34+AK389*$C$35)*EXP(-$C$14*$C$30)),"")</f>
        <v/>
      </c>
      <c r="AK388" s="65">
        <f>IF(AK$341&gt;=$E388,IF(AK172*$C$23&gt;MAX($C$22,(AL281*$C$34+AL282*$C$35)*EXP(-$C$12*$C$30)+(AL388*$C$34+AL389*$C$35)*EXP(-$C$14*$C$30)),AK172*$C$23,(AL388*$C$34+AL389*$C$35)*EXP(-$C$14*$C$30)),"")</f>
        <v/>
      </c>
      <c r="AL388" s="65">
        <f>IF(AL$341&gt;=$E388,IF(AL172*$C$23&gt;MAX($C$22,(AM281*$C$34+AM282*$C$35)*EXP(-$C$12*$C$30)+(AM388*$C$34+AM389*$C$35)*EXP(-$C$14*$C$30)),AL172*$C$23,(AM388*$C$34+AM389*$C$35)*EXP(-$C$14*$C$30)),"")</f>
        <v/>
      </c>
      <c r="AM388" s="65">
        <f>IF(AM$341&gt;=$E388,IF(AM172*$C$23&gt;MAX($C$22,(AN281*$C$34+AN282*$C$35)*EXP(-$C$12*$C$30)+(AN388*$C$34+AN389*$C$35)*EXP(-$C$14*$C$30)),AM172*$C$23,(AN388*$C$34+AN389*$C$35)*EXP(-$C$14*$C$30)),"")</f>
        <v/>
      </c>
      <c r="AN388" s="65">
        <f>IF(AN$341&gt;=$E388,IF(AN172*$C$23&gt;MAX($C$22,(AO281*$C$34+AO282*$C$35)*EXP(-$C$12*$C$30)+(AO388*$C$34+AO389*$C$35)*EXP(-$C$14*$C$30)),AN172*$C$23,(AO388*$C$34+AO389*$C$35)*EXP(-$C$14*$C$30)),"")</f>
        <v/>
      </c>
      <c r="AO388" s="65">
        <f>IF(AO$341&gt;=$E388,IF(AO172*$C$23&gt;MAX($C$22,(AP281*$C$34+AP282*$C$35)*EXP(-$C$12*$C$30)+(AP388*$C$34+AP389*$C$35)*EXP(-$C$14*$C$30)),AO172*$C$23,(AP388*$C$34+AP389*$C$35)*EXP(-$C$14*$C$30)),"")</f>
        <v/>
      </c>
      <c r="AP388" s="65">
        <f>IF(AP$341&gt;=$E388,IF(AP172*$C$23&gt;MAX($C$22,(AQ281*$C$34+AQ282*$C$35)*EXP(-$C$12*$C$30)+(AQ388*$C$34+AQ389*$C$35)*EXP(-$C$14*$C$30)),AP172*$C$23,(AQ388*$C$34+AQ389*$C$35)*EXP(-$C$14*$C$30)),"")</f>
        <v/>
      </c>
      <c r="AQ388" s="65">
        <f>IF(AQ$341&gt;=$E388,IF(AQ172*$C$23&gt;MAX($C$22,(AR281*$C$34+AR282*$C$35)*EXP(-$C$12*$C$30)+(AR388*$C$34+AR389*$C$35)*EXP(-$C$14*$C$30)),AQ172*$C$23,(AR388*$C$34+AR389*$C$35)*EXP(-$C$14*$C$30)),"")</f>
        <v/>
      </c>
      <c r="AR388" s="65">
        <f>IF(AR$341&gt;=$E388,IF(AR172*$C$23&gt;MAX($C$22,(AS281*$C$34+AS282*$C$35)*EXP(-$C$12*$C$30)+(AS388*$C$34+AS389*$C$35)*EXP(-$C$14*$C$30)),AR172*$C$23,(AS388*$C$34+AS389*$C$35)*EXP(-$C$14*$C$30)),"")</f>
        <v/>
      </c>
      <c r="AS388" s="65">
        <f>IF(AS$341&gt;=$E388,IF(AS172*$C$23&gt;MAX($C$22,(AT281*$C$34+AT282*$C$35)*EXP(-$C$12*$C$30)+(AT388*$C$34+AT389*$C$35)*EXP(-$C$14*$C$30)),AS172*$C$23,(AT388*$C$34+AT389*$C$35)*EXP(-$C$14*$C$30)),"")</f>
        <v/>
      </c>
      <c r="AT388" s="65">
        <f>IF(AT$341&gt;=$E388,IF(AT172*$C$23&gt;MAX($C$22,(AU281*$C$34+AU282*$C$35)*EXP(-$C$12*$C$30)+(AU388*$C$34+AU389*$C$35)*EXP(-$C$14*$C$30)),AT172*$C$23,(AU388*$C$34+AU389*$C$35)*EXP(-$C$14*$C$30)),"")</f>
        <v/>
      </c>
      <c r="AU388" s="65">
        <f>IF(AU$341&gt;=$E388,IF(AU172*$C$23&gt;MAX($C$22,(AV281*$C$34+AV282*$C$35)*EXP(-$C$12*$C$30)+(AV388*$C$34+AV389*$C$35)*EXP(-$C$14*$C$30)),AU172*$C$23,(AV388*$C$34+AV389*$C$35)*EXP(-$C$14*$C$30)),"")</f>
        <v/>
      </c>
      <c r="AV388" s="65">
        <f>IF(AV$341&gt;=$E388,IF(AV172*$C$23&gt;MAX($C$22,(AW281*$C$34+AW282*$C$35)*EXP(-$C$12*$C$30)+(AW388*$C$34+AW389*$C$35)*EXP(-$C$14*$C$30)),AV172*$C$23,(AW388*$C$34+AW389*$C$35)*EXP(-$C$14*$C$30)),"")</f>
        <v/>
      </c>
      <c r="AW388" s="65">
        <f>IF(AW$341&gt;=$E388,IF(AW172*$C$23&gt;MAX($C$22,(AX281*$C$34+AX282*$C$35)*EXP(-$C$12*$C$30)+(AX388*$C$34+AX389*$C$35)*EXP(-$C$14*$C$30)),AW172*$C$23,(AX388*$C$34+AX389*$C$35)*EXP(-$C$14*$C$30)),"")</f>
        <v/>
      </c>
      <c r="AX388" s="65">
        <f>IF(AX$341&gt;=$E388,IF(AX172*$C$23&gt;MAX($C$22,(AY281*$C$34+AY282*$C$35)*EXP(-$C$12*$C$30)+(AY388*$C$34+AY389*$C$35)*EXP(-$C$14*$C$30)),AX172*$C$23,(AY388*$C$34+AY389*$C$35)*EXP(-$C$14*$C$30)),"")</f>
        <v/>
      </c>
      <c r="AY388" s="65">
        <f>IF(AY$341&gt;=$E388,IF(AY172*$C$23&gt;MAX($C$22,(AZ281*$C$34+AZ282*$C$35)*EXP(-$C$12*$C$30)+(AZ388*$C$34+AZ389*$C$35)*EXP(-$C$14*$C$30)),AY172*$C$23,(AZ388*$C$34+AZ389*$C$35)*EXP(-$C$14*$C$30)),"")</f>
        <v/>
      </c>
      <c r="AZ388" s="65">
        <f>IF(AZ$341&gt;=$E388,IF(AZ172*$C$23&gt;MAX($C$22,(BA281*$C$34+BA282*$C$35)*EXP(-$C$12*$C$30)+(BA388*$C$34+BA389*$C$35)*EXP(-$C$14*$C$30)),AZ172*$C$23,(BA388*$C$34+BA389*$C$35)*EXP(-$C$14*$C$30)),"")</f>
        <v/>
      </c>
      <c r="BA388" s="65">
        <f>IF(BA$341&gt;=$E388,IF(BA172*$C$23&gt;MAX($C$22,(BB281*$C$34+BB282*$C$35)*EXP(-$C$12*$C$30)+(BB388*$C$34+BB389*$C$35)*EXP(-$C$14*$C$30)),BA172*$C$23,(BB388*$C$34+BB389*$C$35)*EXP(-$C$14*$C$30)),"")</f>
        <v/>
      </c>
      <c r="BB388" s="65">
        <f>IF(BB$341&gt;=$E388,IF(BB172*$C$23&gt;MAX($C$22,(BC281*$C$34+BC282*$C$35)*EXP(-$C$12*$C$30)+(BC388*$C$34+BC389*$C$35)*EXP(-$C$14*$C$30)),BB172*$C$23,(BC388*$C$34+BC389*$C$35)*EXP(-$C$14*$C$30)),"")</f>
        <v/>
      </c>
      <c r="BC388" s="65">
        <f>IF(BC$341&gt;=$E388,IF(BC172*$C$23&gt;MAX($C$22,(BD281*$C$34+BD282*$C$35)*EXP(-$C$12*$C$30)+(BD388*$C$34+BD389*$C$35)*EXP(-$C$14*$C$30)),BC172*$C$23,(BD388*$C$34+BD389*$C$35)*EXP(-$C$14*$C$30)),"")</f>
        <v/>
      </c>
      <c r="BD388" s="65">
        <f>IF(BD$341&gt;=$E388,IF(BD172*$C$23&gt;MAX($C$22,(BE281*$C$34+BE282*$C$35)*EXP(-$C$12*$C$30)+(BE388*$C$34+BE389*$C$35)*EXP(-$C$14*$C$30)),BD172*$C$23,(BE388*$C$34+BE389*$C$35)*EXP(-$C$14*$C$30)),"")</f>
        <v/>
      </c>
      <c r="BE388" s="65">
        <f>IF(BE$341&gt;=$E388,IF(BE172*$C$23&gt;MAX($C$22,(BF281*$C$34+BF282*$C$35)*EXP(-$C$12*$C$30)+(BF388*$C$34+BF389*$C$35)*EXP(-$C$14*$C$30)),BE172*$C$23,(BF388*$C$34+BF389*$C$35)*EXP(-$C$14*$C$30)),"")</f>
        <v/>
      </c>
      <c r="BF388" s="65">
        <f>IF(BF$341&gt;=$E388,IF(BF172*$C$23&gt;MAX($C$22,(BG281*$C$34+BG282*$C$35)*EXP(-$C$12*$C$30)+(BG388*$C$34+BG389*$C$35)*EXP(-$C$14*$C$30)),BF172*$C$23,(BG388*$C$34+BG389*$C$35)*EXP(-$C$14*$C$30)),"")</f>
        <v/>
      </c>
      <c r="BG388" s="65">
        <f>IF(BG$341&gt;=$E388,IF(BG172*$C$23&gt;MAX($C$22,(BH281*$C$34+BH282*$C$35)*EXP(-$C$12*$C$30)+(BH388*$C$34+BH389*$C$35)*EXP(-$C$14*$C$30)),BG172*$C$23,(BH388*$C$34+BH389*$C$35)*EXP(-$C$14*$C$30)),"")</f>
        <v/>
      </c>
      <c r="BH388" s="65">
        <f>IF(BH$341&gt;=$E388,IF(BH172*$C$23&gt;MAX($C$22,(BI281*$C$34+BI282*$C$35)*EXP(-$C$12*$C$30)+(BI388*$C$34+BI389*$C$35)*EXP(-$C$14*$C$30)),BH172*$C$23,(BI388*$C$34+BI389*$C$35)*EXP(-$C$14*$C$30)),"")</f>
        <v/>
      </c>
      <c r="BI388" s="65">
        <f>IF(BI$341&gt;=$E388,IF(BI172*$C$23&gt;MAX($C$22,(BJ281*$C$34+BJ282*$C$35)*EXP(-$C$12*$C$30)+(BJ388*$C$34+BJ389*$C$35)*EXP(-$C$14*$C$30)),BI172*$C$23,(BJ388*$C$34+BJ389*$C$35)*EXP(-$C$14*$C$30)),"")</f>
        <v/>
      </c>
      <c r="BJ388" s="65">
        <f>IF(BJ$341&gt;=$E388,IF(BJ172*$C$23&gt;MAX($C$22,(BK281*$C$34+BK282*$C$35)*EXP(-$C$12*$C$30)+(BK388*$C$34+BK389*$C$35)*EXP(-$C$14*$C$30)),BJ172*$C$23,(BK388*$C$34+BK389*$C$35)*EXP(-$C$14*$C$30)),"")</f>
        <v/>
      </c>
      <c r="BK388" s="65">
        <f>IF(BK$341&gt;=$E388,IF(BK172*$C$23&gt;MAX($C$22,(BL281*$C$34+BL282*$C$35)*EXP(-$C$12*$C$30)+(BL388*$C$34+BL389*$C$35)*EXP(-$C$14*$C$30)),BK172*$C$23,(BL388*$C$34+BL389*$C$35)*EXP(-$C$14*$C$30)),"")</f>
        <v/>
      </c>
      <c r="BL388" s="65">
        <f>IF(BL$341&gt;=$E388,IF(BL172*$C$23&gt;MAX($C$22,(BM281*$C$34+BM282*$C$35)*EXP(-$C$12*$C$30)+(BM388*$C$34+BM389*$C$35)*EXP(-$C$14*$C$30)),BL172*$C$23,(BM388*$C$34+BM389*$C$35)*EXP(-$C$14*$C$30)),"")</f>
        <v/>
      </c>
      <c r="BM388" s="65">
        <f>IF(BM$341&gt;=$E388,IF(BM172*$C$23&gt;MAX($C$22,(BN281*$C$34+BN282*$C$35)*EXP(-$C$12*$C$30)+(BN388*$C$34+BN389*$C$35)*EXP(-$C$14*$C$30)),BM172*$C$23,(BN388*$C$34+BN389*$C$35)*EXP(-$C$14*$C$30)),"")</f>
        <v/>
      </c>
      <c r="BN388" s="65">
        <f>IF(BN$341&gt;=$E388,IF(BN172*$C$23&gt;MAX($C$22,(BO281*$C$34+BO282*$C$35)*EXP(-$C$12*$C$30)+(BO388*$C$34+BO389*$C$35)*EXP(-$C$14*$C$30)),BN172*$C$23,(BO388*$C$34+BO389*$C$35)*EXP(-$C$14*$C$30)),"")</f>
        <v/>
      </c>
      <c r="BO388" s="65">
        <f>IF(BO$341&gt;=$E388,IF(BO172*$C$23&gt;MAX($C$22,(BP281*$C$34+BP282*$C$35)*EXP(-$C$12*$C$30)+(BP388*$C$34+BP389*$C$35)*EXP(-$C$14*$C$30)),BO172*$C$23,(BP388*$C$34+BP389*$C$35)*EXP(-$C$14*$C$30)),"")</f>
        <v/>
      </c>
      <c r="BP388" s="65">
        <f>IF(BP$341&gt;=$E388,IF(BP172*$C$23&gt;MAX($C$22,(BQ281*$C$34+BQ282*$C$35)*EXP(-$C$12*$C$30)+(BQ388*$C$34+BQ389*$C$35)*EXP(-$C$14*$C$30)),BP172*$C$23,(BQ388*$C$34+BQ389*$C$35)*EXP(-$C$14*$C$30)),"")</f>
        <v/>
      </c>
      <c r="BQ388" s="65">
        <f>IF(BQ$341&gt;=$E388,IF(BQ172*$C$23&gt;MAX($C$22,(BR281*$C$34+BR282*$C$35)*EXP(-$C$12*$C$30)+(BR388*$C$34+BR389*$C$35)*EXP(-$C$14*$C$30)),BQ172*$C$23,(BR388*$C$34+BR389*$C$35)*EXP(-$C$14*$C$30)),"")</f>
        <v/>
      </c>
      <c r="BR388" s="65">
        <f>IF(BR$341&gt;=$E388,IF(BR172*$C$23&gt;MAX($C$22,(BS281*$C$34+BS282*$C$35)*EXP(-$C$12*$C$30)+(BS388*$C$34+BS389*$C$35)*EXP(-$C$14*$C$30)),BR172*$C$23,(BS388*$C$34+BS389*$C$35)*EXP(-$C$14*$C$30)),"")</f>
        <v/>
      </c>
      <c r="BS388" s="65">
        <f>IF(BS$341&gt;=$E388,IF(BS172*$C$23&gt;MAX($C$22,(BT281*$C$34+BT282*$C$35)*EXP(-$C$12*$C$30)+(BT388*$C$34+BT389*$C$35)*EXP(-$C$14*$C$30)),BS172*$C$23,(BT388*$C$34+BT389*$C$35)*EXP(-$C$14*$C$30)),"")</f>
        <v/>
      </c>
      <c r="BT388" s="65">
        <f>IF(BT$341&gt;=$E388,IF(BT172*$C$23&gt;MAX($C$22,(BU281*$C$34+BU282*$C$35)*EXP(-$C$12*$C$30)+(BU388*$C$34+BU389*$C$35)*EXP(-$C$14*$C$30)),BT172*$C$23,(BU388*$C$34+BU389*$C$35)*EXP(-$C$14*$C$30)),"")</f>
        <v/>
      </c>
      <c r="BU388" s="65">
        <f>IF(BU$341&gt;=$E388,IF(BU172*$C$23&gt;MAX($C$22,(BV281*$C$34+BV282*$C$35)*EXP(-$C$12*$C$30)+(BV388*$C$34+BV389*$C$35)*EXP(-$C$14*$C$30)),BU172*$C$23,(BV388*$C$34+BV389*$C$35)*EXP(-$C$14*$C$30)),"")</f>
        <v/>
      </c>
      <c r="BV388" s="65">
        <f>IF(BV$341&gt;=$E388,IF(BV172*$C$23&gt;MAX($C$22,(BW281*$C$34+BW282*$C$35)*EXP(-$C$12*$C$30)+(BW388*$C$34+BW389*$C$35)*EXP(-$C$14*$C$30)),BV172*$C$23,(BW388*$C$34+BW389*$C$35)*EXP(-$C$14*$C$30)),"")</f>
        <v/>
      </c>
      <c r="BW388" s="65">
        <f>IF(BW$341&gt;=$E388,IF(BW172*$C$23&gt;MAX($C$22,(BX281*$C$34+BX282*$C$35)*EXP(-$C$12*$C$30)+(BX388*$C$34+BX389*$C$35)*EXP(-$C$14*$C$30)),BW172*$C$23,(BX388*$C$34+BX389*$C$35)*EXP(-$C$14*$C$30)),"")</f>
        <v/>
      </c>
      <c r="BX388" s="65">
        <f>IF(BX$341&gt;=$E388,IF(BX172*$C$23&gt;MAX($C$22,(BY281*$C$34+BY282*$C$35)*EXP(-$C$12*$C$30)+(BY388*$C$34+BY389*$C$35)*EXP(-$C$14*$C$30)),BX172*$C$23,(BY388*$C$34+BY389*$C$35)*EXP(-$C$14*$C$30)),"")</f>
        <v/>
      </c>
      <c r="BY388" s="65">
        <f>IF(BY$341&gt;=$E388,IF(BY172*$C$23&gt;MAX($C$22,(BZ281*$C$34+BZ282*$C$35)*EXP(-$C$12*$C$30)+(BZ388*$C$34+BZ389*$C$35)*EXP(-$C$14*$C$30)),BY172*$C$23,(BZ388*$C$34+BZ389*$C$35)*EXP(-$C$14*$C$30)),"")</f>
        <v/>
      </c>
      <c r="BZ388" s="65">
        <f>IF(BZ$341&gt;=$E388,IF(BZ172*$C$23&gt;MAX($C$22,(CA281*$C$34+CA282*$C$35)*EXP(-$C$12*$C$30)+(CA388*$C$34+CA389*$C$35)*EXP(-$C$14*$C$30)),BZ172*$C$23,(CA388*$C$34+CA389*$C$35)*EXP(-$C$14*$C$30)),"")</f>
        <v/>
      </c>
      <c r="CA388" s="65">
        <f>IF(CA$341&gt;=$E388,IF(CA172*$C$23&gt;MAX($C$22,(CB281*$C$34+CB282*$C$35)*EXP(-$C$12*$C$30)+(CB388*$C$34+CB389*$C$35)*EXP(-$C$14*$C$30)),CA172*$C$23,(CB388*$C$34+CB389*$C$35)*EXP(-$C$14*$C$30)),"")</f>
        <v/>
      </c>
      <c r="CB388" s="65">
        <f>IF(CB$341&gt;=$E388,IF(CB172*$C$23&gt;MAX($C$22,(CC281*$C$34+CC282*$C$35)*EXP(-$C$12*$C$30)+(CC388*$C$34+CC389*$C$35)*EXP(-$C$14*$C$30)),CB172*$C$23,(CC388*$C$34+CC389*$C$35)*EXP(-$C$14*$C$30)),"")</f>
        <v/>
      </c>
      <c r="CC388" s="65">
        <f>IF(CC$341&gt;=$E388,IF(CC172*$C$23&gt;MAX($C$22,(CD281*$C$34+CD282*$C$35)*EXP(-$C$12*$C$30)+(CD388*$C$34+CD389*$C$35)*EXP(-$C$14*$C$30)),CC172*$C$23,(CD388*$C$34+CD389*$C$35)*EXP(-$C$14*$C$30)),"")</f>
        <v/>
      </c>
      <c r="CD388" s="65">
        <f>IF(CD$341&gt;=$E388,IF(CD172*$C$23&gt;MAX($C$22,(CE281*$C$34+CE282*$C$35)*EXP(-$C$12*$C$30)+(CE388*$C$34+CE389*$C$35)*EXP(-$C$14*$C$30)),CD172*$C$23,(CE388*$C$34+CE389*$C$35)*EXP(-$C$14*$C$30)),"")</f>
        <v/>
      </c>
      <c r="CE388" s="65">
        <f>IF(CE$341&gt;=$E388,IF(CE172*$C$23&gt;MAX($C$22,(CF281*$C$34+CF282*$C$35)*EXP(-$C$12*$C$30)+(CF388*$C$34+CF389*$C$35)*EXP(-$C$14*$C$30)),CE172*$C$23,(CF388*$C$34+CF389*$C$35)*EXP(-$C$14*$C$30)),"")</f>
        <v/>
      </c>
      <c r="CF388" s="65">
        <f>IF(CF$341&gt;=$E388,IF(CF172*$C$23&gt;MAX($C$22,(CG281*$C$34+CG282*$C$35)*EXP(-$C$12*$C$30)+(CG388*$C$34+CG389*$C$35)*EXP(-$C$14*$C$30)),CF172*$C$23,(CG388*$C$34+CG389*$C$35)*EXP(-$C$14*$C$30)),"")</f>
        <v/>
      </c>
      <c r="CG388" s="65">
        <f>IF(CG$341&gt;=$E388,IF(CG172*$C$23&gt;MAX($C$22,(CH281*$C$34+CH282*$C$35)*EXP(-$C$12*$C$30)+(CH388*$C$34+CH389*$C$35)*EXP(-$C$14*$C$30)),CG172*$C$23,(CH388*$C$34+CH389*$C$35)*EXP(-$C$14*$C$30)),"")</f>
        <v/>
      </c>
      <c r="CH388" s="65">
        <f>IF(CH$341&gt;=$E388,IF(CH172*$C$23&gt;MAX($C$22,(CI281*$C$34+CI282*$C$35)*EXP(-$C$12*$C$30)+(CI388*$C$34+CI389*$C$35)*EXP(-$C$14*$C$30)),CH172*$C$23,(CI388*$C$34+CI389*$C$35)*EXP(-$C$14*$C$30)),"")</f>
        <v/>
      </c>
      <c r="CI388" s="65">
        <f>IF(CI$341&gt;=$E388,IF(CI172*$C$23&gt;MAX($C$22,(CJ281*$C$34+CJ282*$C$35)*EXP(-$C$12*$C$30)+(CJ388*$C$34+CJ389*$C$35)*EXP(-$C$14*$C$30)),CI172*$C$23,(CJ388*$C$34+CJ389*$C$35)*EXP(-$C$14*$C$30)),"")</f>
        <v/>
      </c>
      <c r="CJ388" s="65">
        <f>IF(CJ$341&gt;=$E388,IF(CJ172*$C$23&gt;MAX($C$22,(CK281*$C$34+CK282*$C$35)*EXP(-$C$12*$C$30)+(CK388*$C$34+CK389*$C$35)*EXP(-$C$14*$C$30)),CJ172*$C$23,(CK388*$C$34+CK389*$C$35)*EXP(-$C$14*$C$30)),"")</f>
        <v/>
      </c>
      <c r="CK388" s="65">
        <f>IF(CK$341&gt;=$E388,IF(CK172*$C$23&gt;MAX($C$22,(CL281*$C$34+CL282*$C$35)*EXP(-$C$12*$C$30)+(CL388*$C$34+CL389*$C$35)*EXP(-$C$14*$C$30)),CK172*$C$23,(CL388*$C$34+CL389*$C$35)*EXP(-$C$14*$C$30)),"")</f>
        <v/>
      </c>
      <c r="CL388" s="65">
        <f>IF(CL$341&gt;=$E388,IF(CL172*$C$23&gt;MAX($C$22,(CM281*$C$34+CM282*$C$35)*EXP(-$C$12*$C$30)+(CM388*$C$34+CM389*$C$35)*EXP(-$C$14*$C$30)),CL172*$C$23,(CM388*$C$34+CM389*$C$35)*EXP(-$C$14*$C$30)),"")</f>
        <v/>
      </c>
      <c r="CM388" s="65">
        <f>IF(CM$341&gt;=$E388,IF(CM172*$C$23&gt;MAX($C$22,(CN281*$C$34+CN282*$C$35)*EXP(-$C$12*$C$30)+(CN388*$C$34+CN389*$C$35)*EXP(-$C$14*$C$30)),CM172*$C$23,(CN388*$C$34+CN389*$C$35)*EXP(-$C$14*$C$30)),"")</f>
        <v/>
      </c>
      <c r="CN388" s="65">
        <f>IF(CN$341&gt;=$E388,IF(CN172*$C$23&gt;MAX($C$22,(CO281*$C$34+CO282*$C$35)*EXP(-$C$12*$C$30)+(CO388*$C$34+CO389*$C$35)*EXP(-$C$14*$C$30)),CN172*$C$23,(CO388*$C$34+CO389*$C$35)*EXP(-$C$14*$C$30)),"")</f>
        <v/>
      </c>
      <c r="CO388" s="65">
        <f>IF(CO$341&gt;=$E388,IF(CO172*$C$23&gt;MAX($C$22,(CP281*$C$34+CP282*$C$35)*EXP(-$C$12*$C$30)+(CP388*$C$34+CP389*$C$35)*EXP(-$C$14*$C$30)),CO172*$C$23,(CP388*$C$34+CP389*$C$35)*EXP(-$C$14*$C$30)),"")</f>
        <v/>
      </c>
      <c r="CP388" s="65">
        <f>IF(CP$341&gt;=$E388,IF(CP172*$C$23&gt;MAX($C$22,(CQ281*$C$34+CQ282*$C$35)*EXP(-$C$12*$C$30)+(CQ388*$C$34+CQ389*$C$35)*EXP(-$C$14*$C$30)),CP172*$C$23,(CQ388*$C$34+CQ389*$C$35)*EXP(-$C$14*$C$30)),"")</f>
        <v/>
      </c>
      <c r="CQ388" s="65">
        <f>IF(CQ$341&gt;=$E388,IF(CQ172*$C$23&gt;MAX($C$22,(CR281*$C$34+CR282*$C$35)*EXP(-$C$12*$C$30)+(CR388*$C$34+CR389*$C$35)*EXP(-$C$14*$C$30)),CQ172*$C$23,(CR388*$C$34+CR389*$C$35)*EXP(-$C$14*$C$30)),"")</f>
        <v/>
      </c>
      <c r="CR388" s="65">
        <f>IF(CR$341&gt;=$E388,IF(CR172*$C$23&gt;MAX($C$22,(CS281*$C$34+CS282*$C$35)*EXP(-$C$12*$C$30)+(CS388*$C$34+CS389*$C$35)*EXP(-$C$14*$C$30)),CR172*$C$23,(CS388*$C$34+CS389*$C$35)*EXP(-$C$14*$C$30)),"")</f>
        <v/>
      </c>
      <c r="CS388" s="65">
        <f>IF(CS$341&gt;=$E388,IF(CS172*$C$23&gt;MAX($C$22,(CT281*$C$34+CT282*$C$35)*EXP(-$C$12*$C$30)+(CT388*$C$34+CT389*$C$35)*EXP(-$C$14*$C$30)),CS172*$C$23,(CT388*$C$34+CT389*$C$35)*EXP(-$C$14*$C$30)),"")</f>
        <v/>
      </c>
      <c r="CT388" s="65">
        <f>IF(CT$341&gt;=$E388,IF(CT172*$C$23&gt;MAX($C$22,(CU281*$C$34+CU282*$C$35)*EXP(-$C$12*$C$30)+(CU388*$C$34+CU389*$C$35)*EXP(-$C$14*$C$30)),CT172*$C$23,(CU388*$C$34+CU389*$C$35)*EXP(-$C$14*$C$30)),"")</f>
        <v/>
      </c>
      <c r="CU388" s="65">
        <f>IF(CU$341&gt;=$E388,IF(CU172*$C$23&gt;MAX($C$22,(CV281*$C$34+CV282*$C$35)*EXP(-$C$12*$C$30)+(CV388*$C$34+CV389*$C$35)*EXP(-$C$14*$C$30)),CU172*$C$23,(CV388*$C$34+CV389*$C$35)*EXP(-$C$14*$C$30)),"")</f>
        <v/>
      </c>
      <c r="CV388" s="65">
        <f>IF(CV$341&gt;=$E388,IF(CV172*$C$23&gt;MAX($C$22,(CW281*$C$34+CW282*$C$35)*EXP(-$C$12*$C$30)+(CW388*$C$34+CW389*$C$35)*EXP(-$C$14*$C$30)),CV172*$C$23,(CW388*$C$34+CW389*$C$35)*EXP(-$C$14*$C$30)),"")</f>
        <v/>
      </c>
      <c r="CW388" s="65">
        <f>IF(CW$341&gt;=$E388,IF(CW172*$C$23&gt;MAX($C$22,(CX281*$C$34+CX282*$C$35)*EXP(-$C$12*$C$30)+(CX388*$C$34+CX389*$C$35)*EXP(-$C$14*$C$30)),CW172*$C$23,(CX388*$C$34+CX389*$C$35)*EXP(-$C$14*$C$30)),"")</f>
        <v/>
      </c>
      <c r="CX388" s="65">
        <f>IF(CX$341&gt;=$E388,IF(CX172*$C$23&gt;MAX($C$22,(CY281*$C$34+CY282*$C$35)*EXP(-$C$12*$C$30)+(CY388*$C$34+CY389*$C$35)*EXP(-$C$14*$C$30)),CX172*$C$23,(CY388*$C$34+CY389*$C$35)*EXP(-$C$14*$C$30)),"")</f>
        <v/>
      </c>
      <c r="CY388" s="65">
        <f>IF(CY$341&gt;=$E388,IF(CY172*$C$23&gt;MAX($C$22,(CZ281*$C$34+CZ282*$C$35)*EXP(-$C$12*$C$30)+(CZ388*$C$34+CZ389*$C$35)*EXP(-$C$14*$C$30)),CY172*$C$23,(CZ388*$C$34+CZ389*$C$35)*EXP(-$C$14*$C$30)),"")</f>
        <v/>
      </c>
      <c r="CZ388" s="65">
        <f>IF(CZ$341&gt;=$E388,IF(CZ172*$C$23&gt;MAX($C$22,(DA281*$C$34+DA282*$C$35)*EXP(-$C$12*$C$30)+(DA388*$C$34+DA389*$C$35)*EXP(-$C$14*$C$30)),CZ172*$C$23,(DA388*$C$34+DA389*$C$35)*EXP(-$C$14*$C$30)),"")</f>
        <v/>
      </c>
      <c r="DA388" s="65">
        <f>IF(DA$341&gt;=$E388,IF(DA172*$C$23&gt;MAX($C$22,(DB281*$C$34+DB282*$C$35)*EXP(-$C$12*$C$30)+(DB388*$C$34+DB389*$C$35)*EXP(-$C$14*$C$30)),DA172*$C$23,(DB388*$C$34+DB389*$C$35)*EXP(-$C$14*$C$30)),"")</f>
        <v/>
      </c>
      <c r="DB388" s="65">
        <f>IF(DB$341&gt;=$E388,IF(DB172*$C$23&gt;MAX($C$22,(DC281*$C$34+DC282*$C$35)*EXP(-$C$12*$C$30)+(DC388*$C$34+DC389*$C$35)*EXP(-$C$14*$C$30)),DB172*$C$23,(DC388*$C$34+DC389*$C$35)*EXP(-$C$14*$C$30)),"")</f>
        <v/>
      </c>
      <c r="DC388" s="65">
        <f>IF(DC$341&gt;=$E388,IF(DC172*$C$23&gt;$C$22,DC172*$C$23,0),"")</f>
        <v/>
      </c>
      <c r="DH388" s="66" t="n"/>
    </row>
    <row r="389" ht="12" customHeight="1">
      <c r="B389" s="12" t="n"/>
      <c r="C389" s="12" t="n"/>
      <c r="D389" s="12" t="n"/>
      <c r="E389" s="64">
        <f>E388+1</f>
        <v/>
      </c>
      <c r="G389" s="65">
        <f>IF(G$341&gt;=$E389,IF(G173*$C$23&gt;MAX($C$22,(H282*$C$34+H283*$C$35)*EXP(-$C$12*$C$30)+(H389*$C$34+H390*$C$35)*EXP(-$C$14*$C$30)),G173*$C$23,(H389*$C$34+H390*$C$35)*EXP(-$C$14*$C$30)),"")</f>
        <v/>
      </c>
      <c r="H389" s="65">
        <f>IF(H$341&gt;=$E389,IF(H173*$C$23&gt;MAX($C$22,(I282*$C$34+I283*$C$35)*EXP(-$C$12*$C$30)+(I389*$C$34+I390*$C$35)*EXP(-$C$14*$C$30)),H173*$C$23,(I389*$C$34+I390*$C$35)*EXP(-$C$14*$C$30)),"")</f>
        <v/>
      </c>
      <c r="I389" s="65">
        <f>IF(I$341&gt;=$E389,IF(I173*$C$23&gt;MAX($C$22,(J282*$C$34+J283*$C$35)*EXP(-$C$12*$C$30)+(J389*$C$34+J390*$C$35)*EXP(-$C$14*$C$30)),I173*$C$23,(J389*$C$34+J390*$C$35)*EXP(-$C$14*$C$30)),"")</f>
        <v/>
      </c>
      <c r="J389" s="65">
        <f>IF(J$341&gt;=$E389,IF(J173*$C$23&gt;MAX($C$22,(K282*$C$34+K283*$C$35)*EXP(-$C$12*$C$30)+(K389*$C$34+K390*$C$35)*EXP(-$C$14*$C$30)),J173*$C$23,(K389*$C$34+K390*$C$35)*EXP(-$C$14*$C$30)),"")</f>
        <v/>
      </c>
      <c r="K389" s="65">
        <f>IF(K$341&gt;=$E389,IF(K173*$C$23&gt;MAX($C$22,(L282*$C$34+L283*$C$35)*EXP(-$C$12*$C$30)+(L389*$C$34+L390*$C$35)*EXP(-$C$14*$C$30)),K173*$C$23,(L389*$C$34+L390*$C$35)*EXP(-$C$14*$C$30)),"")</f>
        <v/>
      </c>
      <c r="L389" s="65">
        <f>IF(L$341&gt;=$E389,IF(L173*$C$23&gt;MAX($C$22,(M282*$C$34+M283*$C$35)*EXP(-$C$12*$C$30)+(M389*$C$34+M390*$C$35)*EXP(-$C$14*$C$30)),L173*$C$23,(M389*$C$34+M390*$C$35)*EXP(-$C$14*$C$30)),"")</f>
        <v/>
      </c>
      <c r="M389" s="65">
        <f>IF(M$341&gt;=$E389,IF(M173*$C$23&gt;MAX($C$22,(N282*$C$34+N283*$C$35)*EXP(-$C$12*$C$30)+(N389*$C$34+N390*$C$35)*EXP(-$C$14*$C$30)),M173*$C$23,(N389*$C$34+N390*$C$35)*EXP(-$C$14*$C$30)),"")</f>
        <v/>
      </c>
      <c r="N389" s="65">
        <f>IF(N$341&gt;=$E389,IF(N173*$C$23&gt;MAX($C$22,(O282*$C$34+O283*$C$35)*EXP(-$C$12*$C$30)+(O389*$C$34+O390*$C$35)*EXP(-$C$14*$C$30)),N173*$C$23,(O389*$C$34+O390*$C$35)*EXP(-$C$14*$C$30)),"")</f>
        <v/>
      </c>
      <c r="O389" s="65">
        <f>IF(O$341&gt;=$E389,IF(O173*$C$23&gt;MAX($C$22,(P282*$C$34+P283*$C$35)*EXP(-$C$12*$C$30)+(P389*$C$34+P390*$C$35)*EXP(-$C$14*$C$30)),O173*$C$23,(P389*$C$34+P390*$C$35)*EXP(-$C$14*$C$30)),"")</f>
        <v/>
      </c>
      <c r="P389" s="65">
        <f>IF(P$341&gt;=$E389,IF(P173*$C$23&gt;MAX($C$22,(Q282*$C$34+Q283*$C$35)*EXP(-$C$12*$C$30)+(Q389*$C$34+Q390*$C$35)*EXP(-$C$14*$C$30)),P173*$C$23,(Q389*$C$34+Q390*$C$35)*EXP(-$C$14*$C$30)),"")</f>
        <v/>
      </c>
      <c r="Q389" s="65">
        <f>IF(Q$341&gt;=$E389,IF(Q173*$C$23&gt;MAX($C$22,(R282*$C$34+R283*$C$35)*EXP(-$C$12*$C$30)+(R389*$C$34+R390*$C$35)*EXP(-$C$14*$C$30)),Q173*$C$23,(R389*$C$34+R390*$C$35)*EXP(-$C$14*$C$30)),"")</f>
        <v/>
      </c>
      <c r="R389" s="65">
        <f>IF(R$341&gt;=$E389,IF(R173*$C$23&gt;MAX($C$22,(S282*$C$34+S283*$C$35)*EXP(-$C$12*$C$30)+(S389*$C$34+S390*$C$35)*EXP(-$C$14*$C$30)),R173*$C$23,(S389*$C$34+S390*$C$35)*EXP(-$C$14*$C$30)),"")</f>
        <v/>
      </c>
      <c r="S389" s="65">
        <f>IF(S$341&gt;=$E389,IF(S173*$C$23&gt;MAX($C$22,(T282*$C$34+T283*$C$35)*EXP(-$C$12*$C$30)+(T389*$C$34+T390*$C$35)*EXP(-$C$14*$C$30)),S173*$C$23,(T389*$C$34+T390*$C$35)*EXP(-$C$14*$C$30)),"")</f>
        <v/>
      </c>
      <c r="T389" s="65">
        <f>IF(T$341&gt;=$E389,IF(T173*$C$23&gt;MAX($C$22,(U282*$C$34+U283*$C$35)*EXP(-$C$12*$C$30)+(U389*$C$34+U390*$C$35)*EXP(-$C$14*$C$30)),T173*$C$23,(U389*$C$34+U390*$C$35)*EXP(-$C$14*$C$30)),"")</f>
        <v/>
      </c>
      <c r="U389" s="65">
        <f>IF(U$341&gt;=$E389,IF(U173*$C$23&gt;MAX($C$22,(V282*$C$34+V283*$C$35)*EXP(-$C$12*$C$30)+(V389*$C$34+V390*$C$35)*EXP(-$C$14*$C$30)),U173*$C$23,(V389*$C$34+V390*$C$35)*EXP(-$C$14*$C$30)),"")</f>
        <v/>
      </c>
      <c r="V389" s="65">
        <f>IF(V$341&gt;=$E389,IF(V173*$C$23&gt;MAX($C$22,(W282*$C$34+W283*$C$35)*EXP(-$C$12*$C$30)+(W389*$C$34+W390*$C$35)*EXP(-$C$14*$C$30)),V173*$C$23,(W389*$C$34+W390*$C$35)*EXP(-$C$14*$C$30)),"")</f>
        <v/>
      </c>
      <c r="W389" s="65">
        <f>IF(W$341&gt;=$E389,IF(W173*$C$23&gt;MAX($C$22,(X282*$C$34+X283*$C$35)*EXP(-$C$12*$C$30)+(X389*$C$34+X390*$C$35)*EXP(-$C$14*$C$30)),W173*$C$23,(X389*$C$34+X390*$C$35)*EXP(-$C$14*$C$30)),"")</f>
        <v/>
      </c>
      <c r="X389" s="65">
        <f>IF(X$341&gt;=$E389,IF(X173*$C$23&gt;MAX($C$22,(Y282*$C$34+Y283*$C$35)*EXP(-$C$12*$C$30)+(Y389*$C$34+Y390*$C$35)*EXP(-$C$14*$C$30)),X173*$C$23,(Y389*$C$34+Y390*$C$35)*EXP(-$C$14*$C$30)),"")</f>
        <v/>
      </c>
      <c r="Y389" s="65">
        <f>IF(Y$341&gt;=$E389,IF(Y173*$C$23&gt;MAX($C$22,(Z282*$C$34+Z283*$C$35)*EXP(-$C$12*$C$30)+(Z389*$C$34+Z390*$C$35)*EXP(-$C$14*$C$30)),Y173*$C$23,(Z389*$C$34+Z390*$C$35)*EXP(-$C$14*$C$30)),"")</f>
        <v/>
      </c>
      <c r="Z389" s="65">
        <f>IF(Z$341&gt;=$E389,IF(Z173*$C$23&gt;MAX($C$22,(AA282*$C$34+AA283*$C$35)*EXP(-$C$12*$C$30)+(AA389*$C$34+AA390*$C$35)*EXP(-$C$14*$C$30)),Z173*$C$23,(AA389*$C$34+AA390*$C$35)*EXP(-$C$14*$C$30)),"")</f>
        <v/>
      </c>
      <c r="AA389" s="65">
        <f>IF(AA$341&gt;=$E389,IF(AA173*$C$23&gt;MAX($C$22,(AB282*$C$34+AB283*$C$35)*EXP(-$C$12*$C$30)+(AB389*$C$34+AB390*$C$35)*EXP(-$C$14*$C$30)),AA173*$C$23,(AB389*$C$34+AB390*$C$35)*EXP(-$C$14*$C$30)),"")</f>
        <v/>
      </c>
      <c r="AB389" s="65">
        <f>IF(AB$341&gt;=$E389,IF(AB173*$C$23&gt;MAX($C$22,(AC282*$C$34+AC283*$C$35)*EXP(-$C$12*$C$30)+(AC389*$C$34+AC390*$C$35)*EXP(-$C$14*$C$30)),AB173*$C$23,(AC389*$C$34+AC390*$C$35)*EXP(-$C$14*$C$30)),"")</f>
        <v/>
      </c>
      <c r="AC389" s="65">
        <f>IF(AC$341&gt;=$E389,IF(AC173*$C$23&gt;MAX($C$22,(AD282*$C$34+AD283*$C$35)*EXP(-$C$12*$C$30)+(AD389*$C$34+AD390*$C$35)*EXP(-$C$14*$C$30)),AC173*$C$23,(AD389*$C$34+AD390*$C$35)*EXP(-$C$14*$C$30)),"")</f>
        <v/>
      </c>
      <c r="AD389" s="65">
        <f>IF(AD$341&gt;=$E389,IF(AD173*$C$23&gt;MAX($C$22,(AE282*$C$34+AE283*$C$35)*EXP(-$C$12*$C$30)+(AE389*$C$34+AE390*$C$35)*EXP(-$C$14*$C$30)),AD173*$C$23,(AE389*$C$34+AE390*$C$35)*EXP(-$C$14*$C$30)),"")</f>
        <v/>
      </c>
      <c r="AE389" s="65">
        <f>IF(AE$341&gt;=$E389,IF(AE173*$C$23&gt;MAX($C$22,(AF282*$C$34+AF283*$C$35)*EXP(-$C$12*$C$30)+(AF389*$C$34+AF390*$C$35)*EXP(-$C$14*$C$30)),AE173*$C$23,(AF389*$C$34+AF390*$C$35)*EXP(-$C$14*$C$30)),"")</f>
        <v/>
      </c>
      <c r="AF389" s="65">
        <f>IF(AF$341&gt;=$E389,IF(AF173*$C$23&gt;MAX($C$22,(AG282*$C$34+AG283*$C$35)*EXP(-$C$12*$C$30)+(AG389*$C$34+AG390*$C$35)*EXP(-$C$14*$C$30)),AF173*$C$23,(AG389*$C$34+AG390*$C$35)*EXP(-$C$14*$C$30)),"")</f>
        <v/>
      </c>
      <c r="AG389" s="65">
        <f>IF(AG$341&gt;=$E389,IF(AG173*$C$23&gt;MAX($C$22,(AH282*$C$34+AH283*$C$35)*EXP(-$C$12*$C$30)+(AH389*$C$34+AH390*$C$35)*EXP(-$C$14*$C$30)),AG173*$C$23,(AH389*$C$34+AH390*$C$35)*EXP(-$C$14*$C$30)),"")</f>
        <v/>
      </c>
      <c r="AH389" s="65">
        <f>IF(AH$341&gt;=$E389,IF(AH173*$C$23&gt;MAX($C$22,(AI282*$C$34+AI283*$C$35)*EXP(-$C$12*$C$30)+(AI389*$C$34+AI390*$C$35)*EXP(-$C$14*$C$30)),AH173*$C$23,(AI389*$C$34+AI390*$C$35)*EXP(-$C$14*$C$30)),"")</f>
        <v/>
      </c>
      <c r="AI389" s="65">
        <f>IF(AI$341&gt;=$E389,IF(AI173*$C$23&gt;MAX($C$22,(AJ282*$C$34+AJ283*$C$35)*EXP(-$C$12*$C$30)+(AJ389*$C$34+AJ390*$C$35)*EXP(-$C$14*$C$30)),AI173*$C$23,(AJ389*$C$34+AJ390*$C$35)*EXP(-$C$14*$C$30)),"")</f>
        <v/>
      </c>
      <c r="AJ389" s="65">
        <f>IF(AJ$341&gt;=$E389,IF(AJ173*$C$23&gt;MAX($C$22,(AK282*$C$34+AK283*$C$35)*EXP(-$C$12*$C$30)+(AK389*$C$34+AK390*$C$35)*EXP(-$C$14*$C$30)),AJ173*$C$23,(AK389*$C$34+AK390*$C$35)*EXP(-$C$14*$C$30)),"")</f>
        <v/>
      </c>
      <c r="AK389" s="65">
        <f>IF(AK$341&gt;=$E389,IF(AK173*$C$23&gt;MAX($C$22,(AL282*$C$34+AL283*$C$35)*EXP(-$C$12*$C$30)+(AL389*$C$34+AL390*$C$35)*EXP(-$C$14*$C$30)),AK173*$C$23,(AL389*$C$34+AL390*$C$35)*EXP(-$C$14*$C$30)),"")</f>
        <v/>
      </c>
      <c r="AL389" s="65">
        <f>IF(AL$341&gt;=$E389,IF(AL173*$C$23&gt;MAX($C$22,(AM282*$C$34+AM283*$C$35)*EXP(-$C$12*$C$30)+(AM389*$C$34+AM390*$C$35)*EXP(-$C$14*$C$30)),AL173*$C$23,(AM389*$C$34+AM390*$C$35)*EXP(-$C$14*$C$30)),"")</f>
        <v/>
      </c>
      <c r="AM389" s="65">
        <f>IF(AM$341&gt;=$E389,IF(AM173*$C$23&gt;MAX($C$22,(AN282*$C$34+AN283*$C$35)*EXP(-$C$12*$C$30)+(AN389*$C$34+AN390*$C$35)*EXP(-$C$14*$C$30)),AM173*$C$23,(AN389*$C$34+AN390*$C$35)*EXP(-$C$14*$C$30)),"")</f>
        <v/>
      </c>
      <c r="AN389" s="65">
        <f>IF(AN$341&gt;=$E389,IF(AN173*$C$23&gt;MAX($C$22,(AO282*$C$34+AO283*$C$35)*EXP(-$C$12*$C$30)+(AO389*$C$34+AO390*$C$35)*EXP(-$C$14*$C$30)),AN173*$C$23,(AO389*$C$34+AO390*$C$35)*EXP(-$C$14*$C$30)),"")</f>
        <v/>
      </c>
      <c r="AO389" s="65">
        <f>IF(AO$341&gt;=$E389,IF(AO173*$C$23&gt;MAX($C$22,(AP282*$C$34+AP283*$C$35)*EXP(-$C$12*$C$30)+(AP389*$C$34+AP390*$C$35)*EXP(-$C$14*$C$30)),AO173*$C$23,(AP389*$C$34+AP390*$C$35)*EXP(-$C$14*$C$30)),"")</f>
        <v/>
      </c>
      <c r="AP389" s="65">
        <f>IF(AP$341&gt;=$E389,IF(AP173*$C$23&gt;MAX($C$22,(AQ282*$C$34+AQ283*$C$35)*EXP(-$C$12*$C$30)+(AQ389*$C$34+AQ390*$C$35)*EXP(-$C$14*$C$30)),AP173*$C$23,(AQ389*$C$34+AQ390*$C$35)*EXP(-$C$14*$C$30)),"")</f>
        <v/>
      </c>
      <c r="AQ389" s="65">
        <f>IF(AQ$341&gt;=$E389,IF(AQ173*$C$23&gt;MAX($C$22,(AR282*$C$34+AR283*$C$35)*EXP(-$C$12*$C$30)+(AR389*$C$34+AR390*$C$35)*EXP(-$C$14*$C$30)),AQ173*$C$23,(AR389*$C$34+AR390*$C$35)*EXP(-$C$14*$C$30)),"")</f>
        <v/>
      </c>
      <c r="AR389" s="65">
        <f>IF(AR$341&gt;=$E389,IF(AR173*$C$23&gt;MAX($C$22,(AS282*$C$34+AS283*$C$35)*EXP(-$C$12*$C$30)+(AS389*$C$34+AS390*$C$35)*EXP(-$C$14*$C$30)),AR173*$C$23,(AS389*$C$34+AS390*$C$35)*EXP(-$C$14*$C$30)),"")</f>
        <v/>
      </c>
      <c r="AS389" s="65">
        <f>IF(AS$341&gt;=$E389,IF(AS173*$C$23&gt;MAX($C$22,(AT282*$C$34+AT283*$C$35)*EXP(-$C$12*$C$30)+(AT389*$C$34+AT390*$C$35)*EXP(-$C$14*$C$30)),AS173*$C$23,(AT389*$C$34+AT390*$C$35)*EXP(-$C$14*$C$30)),"")</f>
        <v/>
      </c>
      <c r="AT389" s="65">
        <f>IF(AT$341&gt;=$E389,IF(AT173*$C$23&gt;MAX($C$22,(AU282*$C$34+AU283*$C$35)*EXP(-$C$12*$C$30)+(AU389*$C$34+AU390*$C$35)*EXP(-$C$14*$C$30)),AT173*$C$23,(AU389*$C$34+AU390*$C$35)*EXP(-$C$14*$C$30)),"")</f>
        <v/>
      </c>
      <c r="AU389" s="65">
        <f>IF(AU$341&gt;=$E389,IF(AU173*$C$23&gt;MAX($C$22,(AV282*$C$34+AV283*$C$35)*EXP(-$C$12*$C$30)+(AV389*$C$34+AV390*$C$35)*EXP(-$C$14*$C$30)),AU173*$C$23,(AV389*$C$34+AV390*$C$35)*EXP(-$C$14*$C$30)),"")</f>
        <v/>
      </c>
      <c r="AV389" s="65">
        <f>IF(AV$341&gt;=$E389,IF(AV173*$C$23&gt;MAX($C$22,(AW282*$C$34+AW283*$C$35)*EXP(-$C$12*$C$30)+(AW389*$C$34+AW390*$C$35)*EXP(-$C$14*$C$30)),AV173*$C$23,(AW389*$C$34+AW390*$C$35)*EXP(-$C$14*$C$30)),"")</f>
        <v/>
      </c>
      <c r="AW389" s="65">
        <f>IF(AW$341&gt;=$E389,IF(AW173*$C$23&gt;MAX($C$22,(AX282*$C$34+AX283*$C$35)*EXP(-$C$12*$C$30)+(AX389*$C$34+AX390*$C$35)*EXP(-$C$14*$C$30)),AW173*$C$23,(AX389*$C$34+AX390*$C$35)*EXP(-$C$14*$C$30)),"")</f>
        <v/>
      </c>
      <c r="AX389" s="65">
        <f>IF(AX$341&gt;=$E389,IF(AX173*$C$23&gt;MAX($C$22,(AY282*$C$34+AY283*$C$35)*EXP(-$C$12*$C$30)+(AY389*$C$34+AY390*$C$35)*EXP(-$C$14*$C$30)),AX173*$C$23,(AY389*$C$34+AY390*$C$35)*EXP(-$C$14*$C$30)),"")</f>
        <v/>
      </c>
      <c r="AY389" s="65">
        <f>IF(AY$341&gt;=$E389,IF(AY173*$C$23&gt;MAX($C$22,(AZ282*$C$34+AZ283*$C$35)*EXP(-$C$12*$C$30)+(AZ389*$C$34+AZ390*$C$35)*EXP(-$C$14*$C$30)),AY173*$C$23,(AZ389*$C$34+AZ390*$C$35)*EXP(-$C$14*$C$30)),"")</f>
        <v/>
      </c>
      <c r="AZ389" s="65">
        <f>IF(AZ$341&gt;=$E389,IF(AZ173*$C$23&gt;MAX($C$22,(BA282*$C$34+BA283*$C$35)*EXP(-$C$12*$C$30)+(BA389*$C$34+BA390*$C$35)*EXP(-$C$14*$C$30)),AZ173*$C$23,(BA389*$C$34+BA390*$C$35)*EXP(-$C$14*$C$30)),"")</f>
        <v/>
      </c>
      <c r="BA389" s="65">
        <f>IF(BA$341&gt;=$E389,IF(BA173*$C$23&gt;MAX($C$22,(BB282*$C$34+BB283*$C$35)*EXP(-$C$12*$C$30)+(BB389*$C$34+BB390*$C$35)*EXP(-$C$14*$C$30)),BA173*$C$23,(BB389*$C$34+BB390*$C$35)*EXP(-$C$14*$C$30)),"")</f>
        <v/>
      </c>
      <c r="BB389" s="65">
        <f>IF(BB$341&gt;=$E389,IF(BB173*$C$23&gt;MAX($C$22,(BC282*$C$34+BC283*$C$35)*EXP(-$C$12*$C$30)+(BC389*$C$34+BC390*$C$35)*EXP(-$C$14*$C$30)),BB173*$C$23,(BC389*$C$34+BC390*$C$35)*EXP(-$C$14*$C$30)),"")</f>
        <v/>
      </c>
      <c r="BC389" s="65">
        <f>IF(BC$341&gt;=$E389,IF(BC173*$C$23&gt;MAX($C$22,(BD282*$C$34+BD283*$C$35)*EXP(-$C$12*$C$30)+(BD389*$C$34+BD390*$C$35)*EXP(-$C$14*$C$30)),BC173*$C$23,(BD389*$C$34+BD390*$C$35)*EXP(-$C$14*$C$30)),"")</f>
        <v/>
      </c>
      <c r="BD389" s="65">
        <f>IF(BD$341&gt;=$E389,IF(BD173*$C$23&gt;MAX($C$22,(BE282*$C$34+BE283*$C$35)*EXP(-$C$12*$C$30)+(BE389*$C$34+BE390*$C$35)*EXP(-$C$14*$C$30)),BD173*$C$23,(BE389*$C$34+BE390*$C$35)*EXP(-$C$14*$C$30)),"")</f>
        <v/>
      </c>
      <c r="BE389" s="65">
        <f>IF(BE$341&gt;=$E389,IF(BE173*$C$23&gt;MAX($C$22,(BF282*$C$34+BF283*$C$35)*EXP(-$C$12*$C$30)+(BF389*$C$34+BF390*$C$35)*EXP(-$C$14*$C$30)),BE173*$C$23,(BF389*$C$34+BF390*$C$35)*EXP(-$C$14*$C$30)),"")</f>
        <v/>
      </c>
      <c r="BF389" s="65">
        <f>IF(BF$341&gt;=$E389,IF(BF173*$C$23&gt;MAX($C$22,(BG282*$C$34+BG283*$C$35)*EXP(-$C$12*$C$30)+(BG389*$C$34+BG390*$C$35)*EXP(-$C$14*$C$30)),BF173*$C$23,(BG389*$C$34+BG390*$C$35)*EXP(-$C$14*$C$30)),"")</f>
        <v/>
      </c>
      <c r="BG389" s="65">
        <f>IF(BG$341&gt;=$E389,IF(BG173*$C$23&gt;MAX($C$22,(BH282*$C$34+BH283*$C$35)*EXP(-$C$12*$C$30)+(BH389*$C$34+BH390*$C$35)*EXP(-$C$14*$C$30)),BG173*$C$23,(BH389*$C$34+BH390*$C$35)*EXP(-$C$14*$C$30)),"")</f>
        <v/>
      </c>
      <c r="BH389" s="65">
        <f>IF(BH$341&gt;=$E389,IF(BH173*$C$23&gt;MAX($C$22,(BI282*$C$34+BI283*$C$35)*EXP(-$C$12*$C$30)+(BI389*$C$34+BI390*$C$35)*EXP(-$C$14*$C$30)),BH173*$C$23,(BI389*$C$34+BI390*$C$35)*EXP(-$C$14*$C$30)),"")</f>
        <v/>
      </c>
      <c r="BI389" s="65">
        <f>IF(BI$341&gt;=$E389,IF(BI173*$C$23&gt;MAX($C$22,(BJ282*$C$34+BJ283*$C$35)*EXP(-$C$12*$C$30)+(BJ389*$C$34+BJ390*$C$35)*EXP(-$C$14*$C$30)),BI173*$C$23,(BJ389*$C$34+BJ390*$C$35)*EXP(-$C$14*$C$30)),"")</f>
        <v/>
      </c>
      <c r="BJ389" s="65">
        <f>IF(BJ$341&gt;=$E389,IF(BJ173*$C$23&gt;MAX($C$22,(BK282*$C$34+BK283*$C$35)*EXP(-$C$12*$C$30)+(BK389*$C$34+BK390*$C$35)*EXP(-$C$14*$C$30)),BJ173*$C$23,(BK389*$C$34+BK390*$C$35)*EXP(-$C$14*$C$30)),"")</f>
        <v/>
      </c>
      <c r="BK389" s="65">
        <f>IF(BK$341&gt;=$E389,IF(BK173*$C$23&gt;MAX($C$22,(BL282*$C$34+BL283*$C$35)*EXP(-$C$12*$C$30)+(BL389*$C$34+BL390*$C$35)*EXP(-$C$14*$C$30)),BK173*$C$23,(BL389*$C$34+BL390*$C$35)*EXP(-$C$14*$C$30)),"")</f>
        <v/>
      </c>
      <c r="BL389" s="65">
        <f>IF(BL$341&gt;=$E389,IF(BL173*$C$23&gt;MAX($C$22,(BM282*$C$34+BM283*$C$35)*EXP(-$C$12*$C$30)+(BM389*$C$34+BM390*$C$35)*EXP(-$C$14*$C$30)),BL173*$C$23,(BM389*$C$34+BM390*$C$35)*EXP(-$C$14*$C$30)),"")</f>
        <v/>
      </c>
      <c r="BM389" s="65">
        <f>IF(BM$341&gt;=$E389,IF(BM173*$C$23&gt;MAX($C$22,(BN282*$C$34+BN283*$C$35)*EXP(-$C$12*$C$30)+(BN389*$C$34+BN390*$C$35)*EXP(-$C$14*$C$30)),BM173*$C$23,(BN389*$C$34+BN390*$C$35)*EXP(-$C$14*$C$30)),"")</f>
        <v/>
      </c>
      <c r="BN389" s="65">
        <f>IF(BN$341&gt;=$E389,IF(BN173*$C$23&gt;MAX($C$22,(BO282*$C$34+BO283*$C$35)*EXP(-$C$12*$C$30)+(BO389*$C$34+BO390*$C$35)*EXP(-$C$14*$C$30)),BN173*$C$23,(BO389*$C$34+BO390*$C$35)*EXP(-$C$14*$C$30)),"")</f>
        <v/>
      </c>
      <c r="BO389" s="65">
        <f>IF(BO$341&gt;=$E389,IF(BO173*$C$23&gt;MAX($C$22,(BP282*$C$34+BP283*$C$35)*EXP(-$C$12*$C$30)+(BP389*$C$34+BP390*$C$35)*EXP(-$C$14*$C$30)),BO173*$C$23,(BP389*$C$34+BP390*$C$35)*EXP(-$C$14*$C$30)),"")</f>
        <v/>
      </c>
      <c r="BP389" s="65">
        <f>IF(BP$341&gt;=$E389,IF(BP173*$C$23&gt;MAX($C$22,(BQ282*$C$34+BQ283*$C$35)*EXP(-$C$12*$C$30)+(BQ389*$C$34+BQ390*$C$35)*EXP(-$C$14*$C$30)),BP173*$C$23,(BQ389*$C$34+BQ390*$C$35)*EXP(-$C$14*$C$30)),"")</f>
        <v/>
      </c>
      <c r="BQ389" s="65">
        <f>IF(BQ$341&gt;=$E389,IF(BQ173*$C$23&gt;MAX($C$22,(BR282*$C$34+BR283*$C$35)*EXP(-$C$12*$C$30)+(BR389*$C$34+BR390*$C$35)*EXP(-$C$14*$C$30)),BQ173*$C$23,(BR389*$C$34+BR390*$C$35)*EXP(-$C$14*$C$30)),"")</f>
        <v/>
      </c>
      <c r="BR389" s="65">
        <f>IF(BR$341&gt;=$E389,IF(BR173*$C$23&gt;MAX($C$22,(BS282*$C$34+BS283*$C$35)*EXP(-$C$12*$C$30)+(BS389*$C$34+BS390*$C$35)*EXP(-$C$14*$C$30)),BR173*$C$23,(BS389*$C$34+BS390*$C$35)*EXP(-$C$14*$C$30)),"")</f>
        <v/>
      </c>
      <c r="BS389" s="65">
        <f>IF(BS$341&gt;=$E389,IF(BS173*$C$23&gt;MAX($C$22,(BT282*$C$34+BT283*$C$35)*EXP(-$C$12*$C$30)+(BT389*$C$34+BT390*$C$35)*EXP(-$C$14*$C$30)),BS173*$C$23,(BT389*$C$34+BT390*$C$35)*EXP(-$C$14*$C$30)),"")</f>
        <v/>
      </c>
      <c r="BT389" s="65">
        <f>IF(BT$341&gt;=$E389,IF(BT173*$C$23&gt;MAX($C$22,(BU282*$C$34+BU283*$C$35)*EXP(-$C$12*$C$30)+(BU389*$C$34+BU390*$C$35)*EXP(-$C$14*$C$30)),BT173*$C$23,(BU389*$C$34+BU390*$C$35)*EXP(-$C$14*$C$30)),"")</f>
        <v/>
      </c>
      <c r="BU389" s="65">
        <f>IF(BU$341&gt;=$E389,IF(BU173*$C$23&gt;MAX($C$22,(BV282*$C$34+BV283*$C$35)*EXP(-$C$12*$C$30)+(BV389*$C$34+BV390*$C$35)*EXP(-$C$14*$C$30)),BU173*$C$23,(BV389*$C$34+BV390*$C$35)*EXP(-$C$14*$C$30)),"")</f>
        <v/>
      </c>
      <c r="BV389" s="65">
        <f>IF(BV$341&gt;=$E389,IF(BV173*$C$23&gt;MAX($C$22,(BW282*$C$34+BW283*$C$35)*EXP(-$C$12*$C$30)+(BW389*$C$34+BW390*$C$35)*EXP(-$C$14*$C$30)),BV173*$C$23,(BW389*$C$34+BW390*$C$35)*EXP(-$C$14*$C$30)),"")</f>
        <v/>
      </c>
      <c r="BW389" s="65">
        <f>IF(BW$341&gt;=$E389,IF(BW173*$C$23&gt;MAX($C$22,(BX282*$C$34+BX283*$C$35)*EXP(-$C$12*$C$30)+(BX389*$C$34+BX390*$C$35)*EXP(-$C$14*$C$30)),BW173*$C$23,(BX389*$C$34+BX390*$C$35)*EXP(-$C$14*$C$30)),"")</f>
        <v/>
      </c>
      <c r="BX389" s="65">
        <f>IF(BX$341&gt;=$E389,IF(BX173*$C$23&gt;MAX($C$22,(BY282*$C$34+BY283*$C$35)*EXP(-$C$12*$C$30)+(BY389*$C$34+BY390*$C$35)*EXP(-$C$14*$C$30)),BX173*$C$23,(BY389*$C$34+BY390*$C$35)*EXP(-$C$14*$C$30)),"")</f>
        <v/>
      </c>
      <c r="BY389" s="65">
        <f>IF(BY$341&gt;=$E389,IF(BY173*$C$23&gt;MAX($C$22,(BZ282*$C$34+BZ283*$C$35)*EXP(-$C$12*$C$30)+(BZ389*$C$34+BZ390*$C$35)*EXP(-$C$14*$C$30)),BY173*$C$23,(BZ389*$C$34+BZ390*$C$35)*EXP(-$C$14*$C$30)),"")</f>
        <v/>
      </c>
      <c r="BZ389" s="65">
        <f>IF(BZ$341&gt;=$E389,IF(BZ173*$C$23&gt;MAX($C$22,(CA282*$C$34+CA283*$C$35)*EXP(-$C$12*$C$30)+(CA389*$C$34+CA390*$C$35)*EXP(-$C$14*$C$30)),BZ173*$C$23,(CA389*$C$34+CA390*$C$35)*EXP(-$C$14*$C$30)),"")</f>
        <v/>
      </c>
      <c r="CA389" s="65">
        <f>IF(CA$341&gt;=$E389,IF(CA173*$C$23&gt;MAX($C$22,(CB282*$C$34+CB283*$C$35)*EXP(-$C$12*$C$30)+(CB389*$C$34+CB390*$C$35)*EXP(-$C$14*$C$30)),CA173*$C$23,(CB389*$C$34+CB390*$C$35)*EXP(-$C$14*$C$30)),"")</f>
        <v/>
      </c>
      <c r="CB389" s="65">
        <f>IF(CB$341&gt;=$E389,IF(CB173*$C$23&gt;MAX($C$22,(CC282*$C$34+CC283*$C$35)*EXP(-$C$12*$C$30)+(CC389*$C$34+CC390*$C$35)*EXP(-$C$14*$C$30)),CB173*$C$23,(CC389*$C$34+CC390*$C$35)*EXP(-$C$14*$C$30)),"")</f>
        <v/>
      </c>
      <c r="CC389" s="65">
        <f>IF(CC$341&gt;=$E389,IF(CC173*$C$23&gt;MAX($C$22,(CD282*$C$34+CD283*$C$35)*EXP(-$C$12*$C$30)+(CD389*$C$34+CD390*$C$35)*EXP(-$C$14*$C$30)),CC173*$C$23,(CD389*$C$34+CD390*$C$35)*EXP(-$C$14*$C$30)),"")</f>
        <v/>
      </c>
      <c r="CD389" s="65">
        <f>IF(CD$341&gt;=$E389,IF(CD173*$C$23&gt;MAX($C$22,(CE282*$C$34+CE283*$C$35)*EXP(-$C$12*$C$30)+(CE389*$C$34+CE390*$C$35)*EXP(-$C$14*$C$30)),CD173*$C$23,(CE389*$C$34+CE390*$C$35)*EXP(-$C$14*$C$30)),"")</f>
        <v/>
      </c>
      <c r="CE389" s="65">
        <f>IF(CE$341&gt;=$E389,IF(CE173*$C$23&gt;MAX($C$22,(CF282*$C$34+CF283*$C$35)*EXP(-$C$12*$C$30)+(CF389*$C$34+CF390*$C$35)*EXP(-$C$14*$C$30)),CE173*$C$23,(CF389*$C$34+CF390*$C$35)*EXP(-$C$14*$C$30)),"")</f>
        <v/>
      </c>
      <c r="CF389" s="65">
        <f>IF(CF$341&gt;=$E389,IF(CF173*$C$23&gt;MAX($C$22,(CG282*$C$34+CG283*$C$35)*EXP(-$C$12*$C$30)+(CG389*$C$34+CG390*$C$35)*EXP(-$C$14*$C$30)),CF173*$C$23,(CG389*$C$34+CG390*$C$35)*EXP(-$C$14*$C$30)),"")</f>
        <v/>
      </c>
      <c r="CG389" s="65">
        <f>IF(CG$341&gt;=$E389,IF(CG173*$C$23&gt;MAX($C$22,(CH282*$C$34+CH283*$C$35)*EXP(-$C$12*$C$30)+(CH389*$C$34+CH390*$C$35)*EXP(-$C$14*$C$30)),CG173*$C$23,(CH389*$C$34+CH390*$C$35)*EXP(-$C$14*$C$30)),"")</f>
        <v/>
      </c>
      <c r="CH389" s="65">
        <f>IF(CH$341&gt;=$E389,IF(CH173*$C$23&gt;MAX($C$22,(CI282*$C$34+CI283*$C$35)*EXP(-$C$12*$C$30)+(CI389*$C$34+CI390*$C$35)*EXP(-$C$14*$C$30)),CH173*$C$23,(CI389*$C$34+CI390*$C$35)*EXP(-$C$14*$C$30)),"")</f>
        <v/>
      </c>
      <c r="CI389" s="65">
        <f>IF(CI$341&gt;=$E389,IF(CI173*$C$23&gt;MAX($C$22,(CJ282*$C$34+CJ283*$C$35)*EXP(-$C$12*$C$30)+(CJ389*$C$34+CJ390*$C$35)*EXP(-$C$14*$C$30)),CI173*$C$23,(CJ389*$C$34+CJ390*$C$35)*EXP(-$C$14*$C$30)),"")</f>
        <v/>
      </c>
      <c r="CJ389" s="65">
        <f>IF(CJ$341&gt;=$E389,IF(CJ173*$C$23&gt;MAX($C$22,(CK282*$C$34+CK283*$C$35)*EXP(-$C$12*$C$30)+(CK389*$C$34+CK390*$C$35)*EXP(-$C$14*$C$30)),CJ173*$C$23,(CK389*$C$34+CK390*$C$35)*EXP(-$C$14*$C$30)),"")</f>
        <v/>
      </c>
      <c r="CK389" s="65">
        <f>IF(CK$341&gt;=$E389,IF(CK173*$C$23&gt;MAX($C$22,(CL282*$C$34+CL283*$C$35)*EXP(-$C$12*$C$30)+(CL389*$C$34+CL390*$C$35)*EXP(-$C$14*$C$30)),CK173*$C$23,(CL389*$C$34+CL390*$C$35)*EXP(-$C$14*$C$30)),"")</f>
        <v/>
      </c>
      <c r="CL389" s="65">
        <f>IF(CL$341&gt;=$E389,IF(CL173*$C$23&gt;MAX($C$22,(CM282*$C$34+CM283*$C$35)*EXP(-$C$12*$C$30)+(CM389*$C$34+CM390*$C$35)*EXP(-$C$14*$C$30)),CL173*$C$23,(CM389*$C$34+CM390*$C$35)*EXP(-$C$14*$C$30)),"")</f>
        <v/>
      </c>
      <c r="CM389" s="65">
        <f>IF(CM$341&gt;=$E389,IF(CM173*$C$23&gt;MAX($C$22,(CN282*$C$34+CN283*$C$35)*EXP(-$C$12*$C$30)+(CN389*$C$34+CN390*$C$35)*EXP(-$C$14*$C$30)),CM173*$C$23,(CN389*$C$34+CN390*$C$35)*EXP(-$C$14*$C$30)),"")</f>
        <v/>
      </c>
      <c r="CN389" s="65">
        <f>IF(CN$341&gt;=$E389,IF(CN173*$C$23&gt;MAX($C$22,(CO282*$C$34+CO283*$C$35)*EXP(-$C$12*$C$30)+(CO389*$C$34+CO390*$C$35)*EXP(-$C$14*$C$30)),CN173*$C$23,(CO389*$C$34+CO390*$C$35)*EXP(-$C$14*$C$30)),"")</f>
        <v/>
      </c>
      <c r="CO389" s="65">
        <f>IF(CO$341&gt;=$E389,IF(CO173*$C$23&gt;MAX($C$22,(CP282*$C$34+CP283*$C$35)*EXP(-$C$12*$C$30)+(CP389*$C$34+CP390*$C$35)*EXP(-$C$14*$C$30)),CO173*$C$23,(CP389*$C$34+CP390*$C$35)*EXP(-$C$14*$C$30)),"")</f>
        <v/>
      </c>
      <c r="CP389" s="65">
        <f>IF(CP$341&gt;=$E389,IF(CP173*$C$23&gt;MAX($C$22,(CQ282*$C$34+CQ283*$C$35)*EXP(-$C$12*$C$30)+(CQ389*$C$34+CQ390*$C$35)*EXP(-$C$14*$C$30)),CP173*$C$23,(CQ389*$C$34+CQ390*$C$35)*EXP(-$C$14*$C$30)),"")</f>
        <v/>
      </c>
      <c r="CQ389" s="65">
        <f>IF(CQ$341&gt;=$E389,IF(CQ173*$C$23&gt;MAX($C$22,(CR282*$C$34+CR283*$C$35)*EXP(-$C$12*$C$30)+(CR389*$C$34+CR390*$C$35)*EXP(-$C$14*$C$30)),CQ173*$C$23,(CR389*$C$34+CR390*$C$35)*EXP(-$C$14*$C$30)),"")</f>
        <v/>
      </c>
      <c r="CR389" s="65">
        <f>IF(CR$341&gt;=$E389,IF(CR173*$C$23&gt;MAX($C$22,(CS282*$C$34+CS283*$C$35)*EXP(-$C$12*$C$30)+(CS389*$C$34+CS390*$C$35)*EXP(-$C$14*$C$30)),CR173*$C$23,(CS389*$C$34+CS390*$C$35)*EXP(-$C$14*$C$30)),"")</f>
        <v/>
      </c>
      <c r="CS389" s="65">
        <f>IF(CS$341&gt;=$E389,IF(CS173*$C$23&gt;MAX($C$22,(CT282*$C$34+CT283*$C$35)*EXP(-$C$12*$C$30)+(CT389*$C$34+CT390*$C$35)*EXP(-$C$14*$C$30)),CS173*$C$23,(CT389*$C$34+CT390*$C$35)*EXP(-$C$14*$C$30)),"")</f>
        <v/>
      </c>
      <c r="CT389" s="65">
        <f>IF(CT$341&gt;=$E389,IF(CT173*$C$23&gt;MAX($C$22,(CU282*$C$34+CU283*$C$35)*EXP(-$C$12*$C$30)+(CU389*$C$34+CU390*$C$35)*EXP(-$C$14*$C$30)),CT173*$C$23,(CU389*$C$34+CU390*$C$35)*EXP(-$C$14*$C$30)),"")</f>
        <v/>
      </c>
      <c r="CU389" s="65">
        <f>IF(CU$341&gt;=$E389,IF(CU173*$C$23&gt;MAX($C$22,(CV282*$C$34+CV283*$C$35)*EXP(-$C$12*$C$30)+(CV389*$C$34+CV390*$C$35)*EXP(-$C$14*$C$30)),CU173*$C$23,(CV389*$C$34+CV390*$C$35)*EXP(-$C$14*$C$30)),"")</f>
        <v/>
      </c>
      <c r="CV389" s="65">
        <f>IF(CV$341&gt;=$E389,IF(CV173*$C$23&gt;MAX($C$22,(CW282*$C$34+CW283*$C$35)*EXP(-$C$12*$C$30)+(CW389*$C$34+CW390*$C$35)*EXP(-$C$14*$C$30)),CV173*$C$23,(CW389*$C$34+CW390*$C$35)*EXP(-$C$14*$C$30)),"")</f>
        <v/>
      </c>
      <c r="CW389" s="65">
        <f>IF(CW$341&gt;=$E389,IF(CW173*$C$23&gt;MAX($C$22,(CX282*$C$34+CX283*$C$35)*EXP(-$C$12*$C$30)+(CX389*$C$34+CX390*$C$35)*EXP(-$C$14*$C$30)),CW173*$C$23,(CX389*$C$34+CX390*$C$35)*EXP(-$C$14*$C$30)),"")</f>
        <v/>
      </c>
      <c r="CX389" s="65">
        <f>IF(CX$341&gt;=$E389,IF(CX173*$C$23&gt;MAX($C$22,(CY282*$C$34+CY283*$C$35)*EXP(-$C$12*$C$30)+(CY389*$C$34+CY390*$C$35)*EXP(-$C$14*$C$30)),CX173*$C$23,(CY389*$C$34+CY390*$C$35)*EXP(-$C$14*$C$30)),"")</f>
        <v/>
      </c>
      <c r="CY389" s="65">
        <f>IF(CY$341&gt;=$E389,IF(CY173*$C$23&gt;MAX($C$22,(CZ282*$C$34+CZ283*$C$35)*EXP(-$C$12*$C$30)+(CZ389*$C$34+CZ390*$C$35)*EXP(-$C$14*$C$30)),CY173*$C$23,(CZ389*$C$34+CZ390*$C$35)*EXP(-$C$14*$C$30)),"")</f>
        <v/>
      </c>
      <c r="CZ389" s="65">
        <f>IF(CZ$341&gt;=$E389,IF(CZ173*$C$23&gt;MAX($C$22,(DA282*$C$34+DA283*$C$35)*EXP(-$C$12*$C$30)+(DA389*$C$34+DA390*$C$35)*EXP(-$C$14*$C$30)),CZ173*$C$23,(DA389*$C$34+DA390*$C$35)*EXP(-$C$14*$C$30)),"")</f>
        <v/>
      </c>
      <c r="DA389" s="65">
        <f>IF(DA$341&gt;=$E389,IF(DA173*$C$23&gt;MAX($C$22,(DB282*$C$34+DB283*$C$35)*EXP(-$C$12*$C$30)+(DB389*$C$34+DB390*$C$35)*EXP(-$C$14*$C$30)),DA173*$C$23,(DB389*$C$34+DB390*$C$35)*EXP(-$C$14*$C$30)),"")</f>
        <v/>
      </c>
      <c r="DB389" s="65">
        <f>IF(DB$341&gt;=$E389,IF(DB173*$C$23&gt;MAX($C$22,(DC282*$C$34+DC283*$C$35)*EXP(-$C$12*$C$30)+(DC389*$C$34+DC390*$C$35)*EXP(-$C$14*$C$30)),DB173*$C$23,(DC389*$C$34+DC390*$C$35)*EXP(-$C$14*$C$30)),"")</f>
        <v/>
      </c>
      <c r="DC389" s="65">
        <f>IF(DC$341&gt;=$E389,IF(DC173*$C$23&gt;$C$22,DC173*$C$23,0),"")</f>
        <v/>
      </c>
    </row>
    <row r="390" ht="12" customHeight="1">
      <c r="B390" s="12" t="n"/>
      <c r="C390" s="12" t="n"/>
      <c r="D390" s="12" t="n"/>
      <c r="E390" s="64">
        <f>E389+1</f>
        <v/>
      </c>
      <c r="G390" s="65">
        <f>IF(G$341&gt;=$E390,IF(G174*$C$23&gt;MAX($C$22,(H283*$C$34+H284*$C$35)*EXP(-$C$12*$C$30)+(H390*$C$34+H391*$C$35)*EXP(-$C$14*$C$30)),G174*$C$23,(H390*$C$34+H391*$C$35)*EXP(-$C$14*$C$30)),"")</f>
        <v/>
      </c>
      <c r="H390" s="65">
        <f>IF(H$341&gt;=$E390,IF(H174*$C$23&gt;MAX($C$22,(I283*$C$34+I284*$C$35)*EXP(-$C$12*$C$30)+(I390*$C$34+I391*$C$35)*EXP(-$C$14*$C$30)),H174*$C$23,(I390*$C$34+I391*$C$35)*EXP(-$C$14*$C$30)),"")</f>
        <v/>
      </c>
      <c r="I390" s="65">
        <f>IF(I$341&gt;=$E390,IF(I174*$C$23&gt;MAX($C$22,(J283*$C$34+J284*$C$35)*EXP(-$C$12*$C$30)+(J390*$C$34+J391*$C$35)*EXP(-$C$14*$C$30)),I174*$C$23,(J390*$C$34+J391*$C$35)*EXP(-$C$14*$C$30)),"")</f>
        <v/>
      </c>
      <c r="J390" s="65">
        <f>IF(J$341&gt;=$E390,IF(J174*$C$23&gt;MAX($C$22,(K283*$C$34+K284*$C$35)*EXP(-$C$12*$C$30)+(K390*$C$34+K391*$C$35)*EXP(-$C$14*$C$30)),J174*$C$23,(K390*$C$34+K391*$C$35)*EXP(-$C$14*$C$30)),"")</f>
        <v/>
      </c>
      <c r="K390" s="65">
        <f>IF(K$341&gt;=$E390,IF(K174*$C$23&gt;MAX($C$22,(L283*$C$34+L284*$C$35)*EXP(-$C$12*$C$30)+(L390*$C$34+L391*$C$35)*EXP(-$C$14*$C$30)),K174*$C$23,(L390*$C$34+L391*$C$35)*EXP(-$C$14*$C$30)),"")</f>
        <v/>
      </c>
      <c r="L390" s="65">
        <f>IF(L$341&gt;=$E390,IF(L174*$C$23&gt;MAX($C$22,(M283*$C$34+M284*$C$35)*EXP(-$C$12*$C$30)+(M390*$C$34+M391*$C$35)*EXP(-$C$14*$C$30)),L174*$C$23,(M390*$C$34+M391*$C$35)*EXP(-$C$14*$C$30)),"")</f>
        <v/>
      </c>
      <c r="M390" s="65">
        <f>IF(M$341&gt;=$E390,IF(M174*$C$23&gt;MAX($C$22,(N283*$C$34+N284*$C$35)*EXP(-$C$12*$C$30)+(N390*$C$34+N391*$C$35)*EXP(-$C$14*$C$30)),M174*$C$23,(N390*$C$34+N391*$C$35)*EXP(-$C$14*$C$30)),"")</f>
        <v/>
      </c>
      <c r="N390" s="65">
        <f>IF(N$341&gt;=$E390,IF(N174*$C$23&gt;MAX($C$22,(O283*$C$34+O284*$C$35)*EXP(-$C$12*$C$30)+(O390*$C$34+O391*$C$35)*EXP(-$C$14*$C$30)),N174*$C$23,(O390*$C$34+O391*$C$35)*EXP(-$C$14*$C$30)),"")</f>
        <v/>
      </c>
      <c r="O390" s="65">
        <f>IF(O$341&gt;=$E390,IF(O174*$C$23&gt;MAX($C$22,(P283*$C$34+P284*$C$35)*EXP(-$C$12*$C$30)+(P390*$C$34+P391*$C$35)*EXP(-$C$14*$C$30)),O174*$C$23,(P390*$C$34+P391*$C$35)*EXP(-$C$14*$C$30)),"")</f>
        <v/>
      </c>
      <c r="P390" s="65">
        <f>IF(P$341&gt;=$E390,IF(P174*$C$23&gt;MAX($C$22,(Q283*$C$34+Q284*$C$35)*EXP(-$C$12*$C$30)+(Q390*$C$34+Q391*$C$35)*EXP(-$C$14*$C$30)),P174*$C$23,(Q390*$C$34+Q391*$C$35)*EXP(-$C$14*$C$30)),"")</f>
        <v/>
      </c>
      <c r="Q390" s="65">
        <f>IF(Q$341&gt;=$E390,IF(Q174*$C$23&gt;MAX($C$22,(R283*$C$34+R284*$C$35)*EXP(-$C$12*$C$30)+(R390*$C$34+R391*$C$35)*EXP(-$C$14*$C$30)),Q174*$C$23,(R390*$C$34+R391*$C$35)*EXP(-$C$14*$C$30)),"")</f>
        <v/>
      </c>
      <c r="R390" s="65">
        <f>IF(R$341&gt;=$E390,IF(R174*$C$23&gt;MAX($C$22,(S283*$C$34+S284*$C$35)*EXP(-$C$12*$C$30)+(S390*$C$34+S391*$C$35)*EXP(-$C$14*$C$30)),R174*$C$23,(S390*$C$34+S391*$C$35)*EXP(-$C$14*$C$30)),"")</f>
        <v/>
      </c>
      <c r="S390" s="65">
        <f>IF(S$341&gt;=$E390,IF(S174*$C$23&gt;MAX($C$22,(T283*$C$34+T284*$C$35)*EXP(-$C$12*$C$30)+(T390*$C$34+T391*$C$35)*EXP(-$C$14*$C$30)),S174*$C$23,(T390*$C$34+T391*$C$35)*EXP(-$C$14*$C$30)),"")</f>
        <v/>
      </c>
      <c r="T390" s="65">
        <f>IF(T$341&gt;=$E390,IF(T174*$C$23&gt;MAX($C$22,(U283*$C$34+U284*$C$35)*EXP(-$C$12*$C$30)+(U390*$C$34+U391*$C$35)*EXP(-$C$14*$C$30)),T174*$C$23,(U390*$C$34+U391*$C$35)*EXP(-$C$14*$C$30)),"")</f>
        <v/>
      </c>
      <c r="U390" s="65">
        <f>IF(U$341&gt;=$E390,IF(U174*$C$23&gt;MAX($C$22,(V283*$C$34+V284*$C$35)*EXP(-$C$12*$C$30)+(V390*$C$34+V391*$C$35)*EXP(-$C$14*$C$30)),U174*$C$23,(V390*$C$34+V391*$C$35)*EXP(-$C$14*$C$30)),"")</f>
        <v/>
      </c>
      <c r="V390" s="65">
        <f>IF(V$341&gt;=$E390,IF(V174*$C$23&gt;MAX($C$22,(W283*$C$34+W284*$C$35)*EXP(-$C$12*$C$30)+(W390*$C$34+W391*$C$35)*EXP(-$C$14*$C$30)),V174*$C$23,(W390*$C$34+W391*$C$35)*EXP(-$C$14*$C$30)),"")</f>
        <v/>
      </c>
      <c r="W390" s="65">
        <f>IF(W$341&gt;=$E390,IF(W174*$C$23&gt;MAX($C$22,(X283*$C$34+X284*$C$35)*EXP(-$C$12*$C$30)+(X390*$C$34+X391*$C$35)*EXP(-$C$14*$C$30)),W174*$C$23,(X390*$C$34+X391*$C$35)*EXP(-$C$14*$C$30)),"")</f>
        <v/>
      </c>
      <c r="X390" s="65">
        <f>IF(X$341&gt;=$E390,IF(X174*$C$23&gt;MAX($C$22,(Y283*$C$34+Y284*$C$35)*EXP(-$C$12*$C$30)+(Y390*$C$34+Y391*$C$35)*EXP(-$C$14*$C$30)),X174*$C$23,(Y390*$C$34+Y391*$C$35)*EXP(-$C$14*$C$30)),"")</f>
        <v/>
      </c>
      <c r="Y390" s="65">
        <f>IF(Y$341&gt;=$E390,IF(Y174*$C$23&gt;MAX($C$22,(Z283*$C$34+Z284*$C$35)*EXP(-$C$12*$C$30)+(Z390*$C$34+Z391*$C$35)*EXP(-$C$14*$C$30)),Y174*$C$23,(Z390*$C$34+Z391*$C$35)*EXP(-$C$14*$C$30)),"")</f>
        <v/>
      </c>
      <c r="Z390" s="65">
        <f>IF(Z$341&gt;=$E390,IF(Z174*$C$23&gt;MAX($C$22,(AA283*$C$34+AA284*$C$35)*EXP(-$C$12*$C$30)+(AA390*$C$34+AA391*$C$35)*EXP(-$C$14*$C$30)),Z174*$C$23,(AA390*$C$34+AA391*$C$35)*EXP(-$C$14*$C$30)),"")</f>
        <v/>
      </c>
      <c r="AA390" s="65">
        <f>IF(AA$341&gt;=$E390,IF(AA174*$C$23&gt;MAX($C$22,(AB283*$C$34+AB284*$C$35)*EXP(-$C$12*$C$30)+(AB390*$C$34+AB391*$C$35)*EXP(-$C$14*$C$30)),AA174*$C$23,(AB390*$C$34+AB391*$C$35)*EXP(-$C$14*$C$30)),"")</f>
        <v/>
      </c>
      <c r="AB390" s="65">
        <f>IF(AB$341&gt;=$E390,IF(AB174*$C$23&gt;MAX($C$22,(AC283*$C$34+AC284*$C$35)*EXP(-$C$12*$C$30)+(AC390*$C$34+AC391*$C$35)*EXP(-$C$14*$C$30)),AB174*$C$23,(AC390*$C$34+AC391*$C$35)*EXP(-$C$14*$C$30)),"")</f>
        <v/>
      </c>
      <c r="AC390" s="65">
        <f>IF(AC$341&gt;=$E390,IF(AC174*$C$23&gt;MAX($C$22,(AD283*$C$34+AD284*$C$35)*EXP(-$C$12*$C$30)+(AD390*$C$34+AD391*$C$35)*EXP(-$C$14*$C$30)),AC174*$C$23,(AD390*$C$34+AD391*$C$35)*EXP(-$C$14*$C$30)),"")</f>
        <v/>
      </c>
      <c r="AD390" s="65">
        <f>IF(AD$341&gt;=$E390,IF(AD174*$C$23&gt;MAX($C$22,(AE283*$C$34+AE284*$C$35)*EXP(-$C$12*$C$30)+(AE390*$C$34+AE391*$C$35)*EXP(-$C$14*$C$30)),AD174*$C$23,(AE390*$C$34+AE391*$C$35)*EXP(-$C$14*$C$30)),"")</f>
        <v/>
      </c>
      <c r="AE390" s="65">
        <f>IF(AE$341&gt;=$E390,IF(AE174*$C$23&gt;MAX($C$22,(AF283*$C$34+AF284*$C$35)*EXP(-$C$12*$C$30)+(AF390*$C$34+AF391*$C$35)*EXP(-$C$14*$C$30)),AE174*$C$23,(AF390*$C$34+AF391*$C$35)*EXP(-$C$14*$C$30)),"")</f>
        <v/>
      </c>
      <c r="AF390" s="65">
        <f>IF(AF$341&gt;=$E390,IF(AF174*$C$23&gt;MAX($C$22,(AG283*$C$34+AG284*$C$35)*EXP(-$C$12*$C$30)+(AG390*$C$34+AG391*$C$35)*EXP(-$C$14*$C$30)),AF174*$C$23,(AG390*$C$34+AG391*$C$35)*EXP(-$C$14*$C$30)),"")</f>
        <v/>
      </c>
      <c r="AG390" s="65">
        <f>IF(AG$341&gt;=$E390,IF(AG174*$C$23&gt;MAX($C$22,(AH283*$C$34+AH284*$C$35)*EXP(-$C$12*$C$30)+(AH390*$C$34+AH391*$C$35)*EXP(-$C$14*$C$30)),AG174*$C$23,(AH390*$C$34+AH391*$C$35)*EXP(-$C$14*$C$30)),"")</f>
        <v/>
      </c>
      <c r="AH390" s="65">
        <f>IF(AH$341&gt;=$E390,IF(AH174*$C$23&gt;MAX($C$22,(AI283*$C$34+AI284*$C$35)*EXP(-$C$12*$C$30)+(AI390*$C$34+AI391*$C$35)*EXP(-$C$14*$C$30)),AH174*$C$23,(AI390*$C$34+AI391*$C$35)*EXP(-$C$14*$C$30)),"")</f>
        <v/>
      </c>
      <c r="AI390" s="65">
        <f>IF(AI$341&gt;=$E390,IF(AI174*$C$23&gt;MAX($C$22,(AJ283*$C$34+AJ284*$C$35)*EXP(-$C$12*$C$30)+(AJ390*$C$34+AJ391*$C$35)*EXP(-$C$14*$C$30)),AI174*$C$23,(AJ390*$C$34+AJ391*$C$35)*EXP(-$C$14*$C$30)),"")</f>
        <v/>
      </c>
      <c r="AJ390" s="65">
        <f>IF(AJ$341&gt;=$E390,IF(AJ174*$C$23&gt;MAX($C$22,(AK283*$C$34+AK284*$C$35)*EXP(-$C$12*$C$30)+(AK390*$C$34+AK391*$C$35)*EXP(-$C$14*$C$30)),AJ174*$C$23,(AK390*$C$34+AK391*$C$35)*EXP(-$C$14*$C$30)),"")</f>
        <v/>
      </c>
      <c r="AK390" s="65">
        <f>IF(AK$341&gt;=$E390,IF(AK174*$C$23&gt;MAX($C$22,(AL283*$C$34+AL284*$C$35)*EXP(-$C$12*$C$30)+(AL390*$C$34+AL391*$C$35)*EXP(-$C$14*$C$30)),AK174*$C$23,(AL390*$C$34+AL391*$C$35)*EXP(-$C$14*$C$30)),"")</f>
        <v/>
      </c>
      <c r="AL390" s="65">
        <f>IF(AL$341&gt;=$E390,IF(AL174*$C$23&gt;MAX($C$22,(AM283*$C$34+AM284*$C$35)*EXP(-$C$12*$C$30)+(AM390*$C$34+AM391*$C$35)*EXP(-$C$14*$C$30)),AL174*$C$23,(AM390*$C$34+AM391*$C$35)*EXP(-$C$14*$C$30)),"")</f>
        <v/>
      </c>
      <c r="AM390" s="65">
        <f>IF(AM$341&gt;=$E390,IF(AM174*$C$23&gt;MAX($C$22,(AN283*$C$34+AN284*$C$35)*EXP(-$C$12*$C$30)+(AN390*$C$34+AN391*$C$35)*EXP(-$C$14*$C$30)),AM174*$C$23,(AN390*$C$34+AN391*$C$35)*EXP(-$C$14*$C$30)),"")</f>
        <v/>
      </c>
      <c r="AN390" s="65">
        <f>IF(AN$341&gt;=$E390,IF(AN174*$C$23&gt;MAX($C$22,(AO283*$C$34+AO284*$C$35)*EXP(-$C$12*$C$30)+(AO390*$C$34+AO391*$C$35)*EXP(-$C$14*$C$30)),AN174*$C$23,(AO390*$C$34+AO391*$C$35)*EXP(-$C$14*$C$30)),"")</f>
        <v/>
      </c>
      <c r="AO390" s="65">
        <f>IF(AO$341&gt;=$E390,IF(AO174*$C$23&gt;MAX($C$22,(AP283*$C$34+AP284*$C$35)*EXP(-$C$12*$C$30)+(AP390*$C$34+AP391*$C$35)*EXP(-$C$14*$C$30)),AO174*$C$23,(AP390*$C$34+AP391*$C$35)*EXP(-$C$14*$C$30)),"")</f>
        <v/>
      </c>
      <c r="AP390" s="65">
        <f>IF(AP$341&gt;=$E390,IF(AP174*$C$23&gt;MAX($C$22,(AQ283*$C$34+AQ284*$C$35)*EXP(-$C$12*$C$30)+(AQ390*$C$34+AQ391*$C$35)*EXP(-$C$14*$C$30)),AP174*$C$23,(AQ390*$C$34+AQ391*$C$35)*EXP(-$C$14*$C$30)),"")</f>
        <v/>
      </c>
      <c r="AQ390" s="65">
        <f>IF(AQ$341&gt;=$E390,IF(AQ174*$C$23&gt;MAX($C$22,(AR283*$C$34+AR284*$C$35)*EXP(-$C$12*$C$30)+(AR390*$C$34+AR391*$C$35)*EXP(-$C$14*$C$30)),AQ174*$C$23,(AR390*$C$34+AR391*$C$35)*EXP(-$C$14*$C$30)),"")</f>
        <v/>
      </c>
      <c r="AR390" s="65">
        <f>IF(AR$341&gt;=$E390,IF(AR174*$C$23&gt;MAX($C$22,(AS283*$C$34+AS284*$C$35)*EXP(-$C$12*$C$30)+(AS390*$C$34+AS391*$C$35)*EXP(-$C$14*$C$30)),AR174*$C$23,(AS390*$C$34+AS391*$C$35)*EXP(-$C$14*$C$30)),"")</f>
        <v/>
      </c>
      <c r="AS390" s="65">
        <f>IF(AS$341&gt;=$E390,IF(AS174*$C$23&gt;MAX($C$22,(AT283*$C$34+AT284*$C$35)*EXP(-$C$12*$C$30)+(AT390*$C$34+AT391*$C$35)*EXP(-$C$14*$C$30)),AS174*$C$23,(AT390*$C$34+AT391*$C$35)*EXP(-$C$14*$C$30)),"")</f>
        <v/>
      </c>
      <c r="AT390" s="65">
        <f>IF(AT$341&gt;=$E390,IF(AT174*$C$23&gt;MAX($C$22,(AU283*$C$34+AU284*$C$35)*EXP(-$C$12*$C$30)+(AU390*$C$34+AU391*$C$35)*EXP(-$C$14*$C$30)),AT174*$C$23,(AU390*$C$34+AU391*$C$35)*EXP(-$C$14*$C$30)),"")</f>
        <v/>
      </c>
      <c r="AU390" s="65">
        <f>IF(AU$341&gt;=$E390,IF(AU174*$C$23&gt;MAX($C$22,(AV283*$C$34+AV284*$C$35)*EXP(-$C$12*$C$30)+(AV390*$C$34+AV391*$C$35)*EXP(-$C$14*$C$30)),AU174*$C$23,(AV390*$C$34+AV391*$C$35)*EXP(-$C$14*$C$30)),"")</f>
        <v/>
      </c>
      <c r="AV390" s="65">
        <f>IF(AV$341&gt;=$E390,IF(AV174*$C$23&gt;MAX($C$22,(AW283*$C$34+AW284*$C$35)*EXP(-$C$12*$C$30)+(AW390*$C$34+AW391*$C$35)*EXP(-$C$14*$C$30)),AV174*$C$23,(AW390*$C$34+AW391*$C$35)*EXP(-$C$14*$C$30)),"")</f>
        <v/>
      </c>
      <c r="AW390" s="65">
        <f>IF(AW$341&gt;=$E390,IF(AW174*$C$23&gt;MAX($C$22,(AX283*$C$34+AX284*$C$35)*EXP(-$C$12*$C$30)+(AX390*$C$34+AX391*$C$35)*EXP(-$C$14*$C$30)),AW174*$C$23,(AX390*$C$34+AX391*$C$35)*EXP(-$C$14*$C$30)),"")</f>
        <v/>
      </c>
      <c r="AX390" s="65">
        <f>IF(AX$341&gt;=$E390,IF(AX174*$C$23&gt;MAX($C$22,(AY283*$C$34+AY284*$C$35)*EXP(-$C$12*$C$30)+(AY390*$C$34+AY391*$C$35)*EXP(-$C$14*$C$30)),AX174*$C$23,(AY390*$C$34+AY391*$C$35)*EXP(-$C$14*$C$30)),"")</f>
        <v/>
      </c>
      <c r="AY390" s="65">
        <f>IF(AY$341&gt;=$E390,IF(AY174*$C$23&gt;MAX($C$22,(AZ283*$C$34+AZ284*$C$35)*EXP(-$C$12*$C$30)+(AZ390*$C$34+AZ391*$C$35)*EXP(-$C$14*$C$30)),AY174*$C$23,(AZ390*$C$34+AZ391*$C$35)*EXP(-$C$14*$C$30)),"")</f>
        <v/>
      </c>
      <c r="AZ390" s="65">
        <f>IF(AZ$341&gt;=$E390,IF(AZ174*$C$23&gt;MAX($C$22,(BA283*$C$34+BA284*$C$35)*EXP(-$C$12*$C$30)+(BA390*$C$34+BA391*$C$35)*EXP(-$C$14*$C$30)),AZ174*$C$23,(BA390*$C$34+BA391*$C$35)*EXP(-$C$14*$C$30)),"")</f>
        <v/>
      </c>
      <c r="BA390" s="65">
        <f>IF(BA$341&gt;=$E390,IF(BA174*$C$23&gt;MAX($C$22,(BB283*$C$34+BB284*$C$35)*EXP(-$C$12*$C$30)+(BB390*$C$34+BB391*$C$35)*EXP(-$C$14*$C$30)),BA174*$C$23,(BB390*$C$34+BB391*$C$35)*EXP(-$C$14*$C$30)),"")</f>
        <v/>
      </c>
      <c r="BB390" s="65">
        <f>IF(BB$341&gt;=$E390,IF(BB174*$C$23&gt;MAX($C$22,(BC283*$C$34+BC284*$C$35)*EXP(-$C$12*$C$30)+(BC390*$C$34+BC391*$C$35)*EXP(-$C$14*$C$30)),BB174*$C$23,(BC390*$C$34+BC391*$C$35)*EXP(-$C$14*$C$30)),"")</f>
        <v/>
      </c>
      <c r="BC390" s="65">
        <f>IF(BC$341&gt;=$E390,IF(BC174*$C$23&gt;MAX($C$22,(BD283*$C$34+BD284*$C$35)*EXP(-$C$12*$C$30)+(BD390*$C$34+BD391*$C$35)*EXP(-$C$14*$C$30)),BC174*$C$23,(BD390*$C$34+BD391*$C$35)*EXP(-$C$14*$C$30)),"")</f>
        <v/>
      </c>
      <c r="BD390" s="65">
        <f>IF(BD$341&gt;=$E390,IF(BD174*$C$23&gt;MAX($C$22,(BE283*$C$34+BE284*$C$35)*EXP(-$C$12*$C$30)+(BE390*$C$34+BE391*$C$35)*EXP(-$C$14*$C$30)),BD174*$C$23,(BE390*$C$34+BE391*$C$35)*EXP(-$C$14*$C$30)),"")</f>
        <v/>
      </c>
      <c r="BE390" s="65">
        <f>IF(BE$341&gt;=$E390,IF(BE174*$C$23&gt;MAX($C$22,(BF283*$C$34+BF284*$C$35)*EXP(-$C$12*$C$30)+(BF390*$C$34+BF391*$C$35)*EXP(-$C$14*$C$30)),BE174*$C$23,(BF390*$C$34+BF391*$C$35)*EXP(-$C$14*$C$30)),"")</f>
        <v/>
      </c>
      <c r="BF390" s="65">
        <f>IF(BF$341&gt;=$E390,IF(BF174*$C$23&gt;MAX($C$22,(BG283*$C$34+BG284*$C$35)*EXP(-$C$12*$C$30)+(BG390*$C$34+BG391*$C$35)*EXP(-$C$14*$C$30)),BF174*$C$23,(BG390*$C$34+BG391*$C$35)*EXP(-$C$14*$C$30)),"")</f>
        <v/>
      </c>
      <c r="BG390" s="65">
        <f>IF(BG$341&gt;=$E390,IF(BG174*$C$23&gt;MAX($C$22,(BH283*$C$34+BH284*$C$35)*EXP(-$C$12*$C$30)+(BH390*$C$34+BH391*$C$35)*EXP(-$C$14*$C$30)),BG174*$C$23,(BH390*$C$34+BH391*$C$35)*EXP(-$C$14*$C$30)),"")</f>
        <v/>
      </c>
      <c r="BH390" s="65">
        <f>IF(BH$341&gt;=$E390,IF(BH174*$C$23&gt;MAX($C$22,(BI283*$C$34+BI284*$C$35)*EXP(-$C$12*$C$30)+(BI390*$C$34+BI391*$C$35)*EXP(-$C$14*$C$30)),BH174*$C$23,(BI390*$C$34+BI391*$C$35)*EXP(-$C$14*$C$30)),"")</f>
        <v/>
      </c>
      <c r="BI390" s="65">
        <f>IF(BI$341&gt;=$E390,IF(BI174*$C$23&gt;MAX($C$22,(BJ283*$C$34+BJ284*$C$35)*EXP(-$C$12*$C$30)+(BJ390*$C$34+BJ391*$C$35)*EXP(-$C$14*$C$30)),BI174*$C$23,(BJ390*$C$34+BJ391*$C$35)*EXP(-$C$14*$C$30)),"")</f>
        <v/>
      </c>
      <c r="BJ390" s="65">
        <f>IF(BJ$341&gt;=$E390,IF(BJ174*$C$23&gt;MAX($C$22,(BK283*$C$34+BK284*$C$35)*EXP(-$C$12*$C$30)+(BK390*$C$34+BK391*$C$35)*EXP(-$C$14*$C$30)),BJ174*$C$23,(BK390*$C$34+BK391*$C$35)*EXP(-$C$14*$C$30)),"")</f>
        <v/>
      </c>
      <c r="BK390" s="65">
        <f>IF(BK$341&gt;=$E390,IF(BK174*$C$23&gt;MAX($C$22,(BL283*$C$34+BL284*$C$35)*EXP(-$C$12*$C$30)+(BL390*$C$34+BL391*$C$35)*EXP(-$C$14*$C$30)),BK174*$C$23,(BL390*$C$34+BL391*$C$35)*EXP(-$C$14*$C$30)),"")</f>
        <v/>
      </c>
      <c r="BL390" s="65">
        <f>IF(BL$341&gt;=$E390,IF(BL174*$C$23&gt;MAX($C$22,(BM283*$C$34+BM284*$C$35)*EXP(-$C$12*$C$30)+(BM390*$C$34+BM391*$C$35)*EXP(-$C$14*$C$30)),BL174*$C$23,(BM390*$C$34+BM391*$C$35)*EXP(-$C$14*$C$30)),"")</f>
        <v/>
      </c>
      <c r="BM390" s="65">
        <f>IF(BM$341&gt;=$E390,IF(BM174*$C$23&gt;MAX($C$22,(BN283*$C$34+BN284*$C$35)*EXP(-$C$12*$C$30)+(BN390*$C$34+BN391*$C$35)*EXP(-$C$14*$C$30)),BM174*$C$23,(BN390*$C$34+BN391*$C$35)*EXP(-$C$14*$C$30)),"")</f>
        <v/>
      </c>
      <c r="BN390" s="65">
        <f>IF(BN$341&gt;=$E390,IF(BN174*$C$23&gt;MAX($C$22,(BO283*$C$34+BO284*$C$35)*EXP(-$C$12*$C$30)+(BO390*$C$34+BO391*$C$35)*EXP(-$C$14*$C$30)),BN174*$C$23,(BO390*$C$34+BO391*$C$35)*EXP(-$C$14*$C$30)),"")</f>
        <v/>
      </c>
      <c r="BO390" s="65">
        <f>IF(BO$341&gt;=$E390,IF(BO174*$C$23&gt;MAX($C$22,(BP283*$C$34+BP284*$C$35)*EXP(-$C$12*$C$30)+(BP390*$C$34+BP391*$C$35)*EXP(-$C$14*$C$30)),BO174*$C$23,(BP390*$C$34+BP391*$C$35)*EXP(-$C$14*$C$30)),"")</f>
        <v/>
      </c>
      <c r="BP390" s="65">
        <f>IF(BP$341&gt;=$E390,IF(BP174*$C$23&gt;MAX($C$22,(BQ283*$C$34+BQ284*$C$35)*EXP(-$C$12*$C$30)+(BQ390*$C$34+BQ391*$C$35)*EXP(-$C$14*$C$30)),BP174*$C$23,(BQ390*$C$34+BQ391*$C$35)*EXP(-$C$14*$C$30)),"")</f>
        <v/>
      </c>
      <c r="BQ390" s="65">
        <f>IF(BQ$341&gt;=$E390,IF(BQ174*$C$23&gt;MAX($C$22,(BR283*$C$34+BR284*$C$35)*EXP(-$C$12*$C$30)+(BR390*$C$34+BR391*$C$35)*EXP(-$C$14*$C$30)),BQ174*$C$23,(BR390*$C$34+BR391*$C$35)*EXP(-$C$14*$C$30)),"")</f>
        <v/>
      </c>
      <c r="BR390" s="65">
        <f>IF(BR$341&gt;=$E390,IF(BR174*$C$23&gt;MAX($C$22,(BS283*$C$34+BS284*$C$35)*EXP(-$C$12*$C$30)+(BS390*$C$34+BS391*$C$35)*EXP(-$C$14*$C$30)),BR174*$C$23,(BS390*$C$34+BS391*$C$35)*EXP(-$C$14*$C$30)),"")</f>
        <v/>
      </c>
      <c r="BS390" s="65">
        <f>IF(BS$341&gt;=$E390,IF(BS174*$C$23&gt;MAX($C$22,(BT283*$C$34+BT284*$C$35)*EXP(-$C$12*$C$30)+(BT390*$C$34+BT391*$C$35)*EXP(-$C$14*$C$30)),BS174*$C$23,(BT390*$C$34+BT391*$C$35)*EXP(-$C$14*$C$30)),"")</f>
        <v/>
      </c>
      <c r="BT390" s="65">
        <f>IF(BT$341&gt;=$E390,IF(BT174*$C$23&gt;MAX($C$22,(BU283*$C$34+BU284*$C$35)*EXP(-$C$12*$C$30)+(BU390*$C$34+BU391*$C$35)*EXP(-$C$14*$C$30)),BT174*$C$23,(BU390*$C$34+BU391*$C$35)*EXP(-$C$14*$C$30)),"")</f>
        <v/>
      </c>
      <c r="BU390" s="65">
        <f>IF(BU$341&gt;=$E390,IF(BU174*$C$23&gt;MAX($C$22,(BV283*$C$34+BV284*$C$35)*EXP(-$C$12*$C$30)+(BV390*$C$34+BV391*$C$35)*EXP(-$C$14*$C$30)),BU174*$C$23,(BV390*$C$34+BV391*$C$35)*EXP(-$C$14*$C$30)),"")</f>
        <v/>
      </c>
      <c r="BV390" s="65">
        <f>IF(BV$341&gt;=$E390,IF(BV174*$C$23&gt;MAX($C$22,(BW283*$C$34+BW284*$C$35)*EXP(-$C$12*$C$30)+(BW390*$C$34+BW391*$C$35)*EXP(-$C$14*$C$30)),BV174*$C$23,(BW390*$C$34+BW391*$C$35)*EXP(-$C$14*$C$30)),"")</f>
        <v/>
      </c>
      <c r="BW390" s="65">
        <f>IF(BW$341&gt;=$E390,IF(BW174*$C$23&gt;MAX($C$22,(BX283*$C$34+BX284*$C$35)*EXP(-$C$12*$C$30)+(BX390*$C$34+BX391*$C$35)*EXP(-$C$14*$C$30)),BW174*$C$23,(BX390*$C$34+BX391*$C$35)*EXP(-$C$14*$C$30)),"")</f>
        <v/>
      </c>
      <c r="BX390" s="65">
        <f>IF(BX$341&gt;=$E390,IF(BX174*$C$23&gt;MAX($C$22,(BY283*$C$34+BY284*$C$35)*EXP(-$C$12*$C$30)+(BY390*$C$34+BY391*$C$35)*EXP(-$C$14*$C$30)),BX174*$C$23,(BY390*$C$34+BY391*$C$35)*EXP(-$C$14*$C$30)),"")</f>
        <v/>
      </c>
      <c r="BY390" s="65">
        <f>IF(BY$341&gt;=$E390,IF(BY174*$C$23&gt;MAX($C$22,(BZ283*$C$34+BZ284*$C$35)*EXP(-$C$12*$C$30)+(BZ390*$C$34+BZ391*$C$35)*EXP(-$C$14*$C$30)),BY174*$C$23,(BZ390*$C$34+BZ391*$C$35)*EXP(-$C$14*$C$30)),"")</f>
        <v/>
      </c>
      <c r="BZ390" s="65">
        <f>IF(BZ$341&gt;=$E390,IF(BZ174*$C$23&gt;MAX($C$22,(CA283*$C$34+CA284*$C$35)*EXP(-$C$12*$C$30)+(CA390*$C$34+CA391*$C$35)*EXP(-$C$14*$C$30)),BZ174*$C$23,(CA390*$C$34+CA391*$C$35)*EXP(-$C$14*$C$30)),"")</f>
        <v/>
      </c>
      <c r="CA390" s="65">
        <f>IF(CA$341&gt;=$E390,IF(CA174*$C$23&gt;MAX($C$22,(CB283*$C$34+CB284*$C$35)*EXP(-$C$12*$C$30)+(CB390*$C$34+CB391*$C$35)*EXP(-$C$14*$C$30)),CA174*$C$23,(CB390*$C$34+CB391*$C$35)*EXP(-$C$14*$C$30)),"")</f>
        <v/>
      </c>
      <c r="CB390" s="65">
        <f>IF(CB$341&gt;=$E390,IF(CB174*$C$23&gt;MAX($C$22,(CC283*$C$34+CC284*$C$35)*EXP(-$C$12*$C$30)+(CC390*$C$34+CC391*$C$35)*EXP(-$C$14*$C$30)),CB174*$C$23,(CC390*$C$34+CC391*$C$35)*EXP(-$C$14*$C$30)),"")</f>
        <v/>
      </c>
      <c r="CC390" s="65">
        <f>IF(CC$341&gt;=$E390,IF(CC174*$C$23&gt;MAX($C$22,(CD283*$C$34+CD284*$C$35)*EXP(-$C$12*$C$30)+(CD390*$C$34+CD391*$C$35)*EXP(-$C$14*$C$30)),CC174*$C$23,(CD390*$C$34+CD391*$C$35)*EXP(-$C$14*$C$30)),"")</f>
        <v/>
      </c>
      <c r="CD390" s="65">
        <f>IF(CD$341&gt;=$E390,IF(CD174*$C$23&gt;MAX($C$22,(CE283*$C$34+CE284*$C$35)*EXP(-$C$12*$C$30)+(CE390*$C$34+CE391*$C$35)*EXP(-$C$14*$C$30)),CD174*$C$23,(CE390*$C$34+CE391*$C$35)*EXP(-$C$14*$C$30)),"")</f>
        <v/>
      </c>
      <c r="CE390" s="65">
        <f>IF(CE$341&gt;=$E390,IF(CE174*$C$23&gt;MAX($C$22,(CF283*$C$34+CF284*$C$35)*EXP(-$C$12*$C$30)+(CF390*$C$34+CF391*$C$35)*EXP(-$C$14*$C$30)),CE174*$C$23,(CF390*$C$34+CF391*$C$35)*EXP(-$C$14*$C$30)),"")</f>
        <v/>
      </c>
      <c r="CF390" s="65">
        <f>IF(CF$341&gt;=$E390,IF(CF174*$C$23&gt;MAX($C$22,(CG283*$C$34+CG284*$C$35)*EXP(-$C$12*$C$30)+(CG390*$C$34+CG391*$C$35)*EXP(-$C$14*$C$30)),CF174*$C$23,(CG390*$C$34+CG391*$C$35)*EXP(-$C$14*$C$30)),"")</f>
        <v/>
      </c>
      <c r="CG390" s="65">
        <f>IF(CG$341&gt;=$E390,IF(CG174*$C$23&gt;MAX($C$22,(CH283*$C$34+CH284*$C$35)*EXP(-$C$12*$C$30)+(CH390*$C$34+CH391*$C$35)*EXP(-$C$14*$C$30)),CG174*$C$23,(CH390*$C$34+CH391*$C$35)*EXP(-$C$14*$C$30)),"")</f>
        <v/>
      </c>
      <c r="CH390" s="65">
        <f>IF(CH$341&gt;=$E390,IF(CH174*$C$23&gt;MAX($C$22,(CI283*$C$34+CI284*$C$35)*EXP(-$C$12*$C$30)+(CI390*$C$34+CI391*$C$35)*EXP(-$C$14*$C$30)),CH174*$C$23,(CI390*$C$34+CI391*$C$35)*EXP(-$C$14*$C$30)),"")</f>
        <v/>
      </c>
      <c r="CI390" s="65">
        <f>IF(CI$341&gt;=$E390,IF(CI174*$C$23&gt;MAX($C$22,(CJ283*$C$34+CJ284*$C$35)*EXP(-$C$12*$C$30)+(CJ390*$C$34+CJ391*$C$35)*EXP(-$C$14*$C$30)),CI174*$C$23,(CJ390*$C$34+CJ391*$C$35)*EXP(-$C$14*$C$30)),"")</f>
        <v/>
      </c>
      <c r="CJ390" s="65">
        <f>IF(CJ$341&gt;=$E390,IF(CJ174*$C$23&gt;MAX($C$22,(CK283*$C$34+CK284*$C$35)*EXP(-$C$12*$C$30)+(CK390*$C$34+CK391*$C$35)*EXP(-$C$14*$C$30)),CJ174*$C$23,(CK390*$C$34+CK391*$C$35)*EXP(-$C$14*$C$30)),"")</f>
        <v/>
      </c>
      <c r="CK390" s="65">
        <f>IF(CK$341&gt;=$E390,IF(CK174*$C$23&gt;MAX($C$22,(CL283*$C$34+CL284*$C$35)*EXP(-$C$12*$C$30)+(CL390*$C$34+CL391*$C$35)*EXP(-$C$14*$C$30)),CK174*$C$23,(CL390*$C$34+CL391*$C$35)*EXP(-$C$14*$C$30)),"")</f>
        <v/>
      </c>
      <c r="CL390" s="65">
        <f>IF(CL$341&gt;=$E390,IF(CL174*$C$23&gt;MAX($C$22,(CM283*$C$34+CM284*$C$35)*EXP(-$C$12*$C$30)+(CM390*$C$34+CM391*$C$35)*EXP(-$C$14*$C$30)),CL174*$C$23,(CM390*$C$34+CM391*$C$35)*EXP(-$C$14*$C$30)),"")</f>
        <v/>
      </c>
      <c r="CM390" s="65">
        <f>IF(CM$341&gt;=$E390,IF(CM174*$C$23&gt;MAX($C$22,(CN283*$C$34+CN284*$C$35)*EXP(-$C$12*$C$30)+(CN390*$C$34+CN391*$C$35)*EXP(-$C$14*$C$30)),CM174*$C$23,(CN390*$C$34+CN391*$C$35)*EXP(-$C$14*$C$30)),"")</f>
        <v/>
      </c>
      <c r="CN390" s="65">
        <f>IF(CN$341&gt;=$E390,IF(CN174*$C$23&gt;MAX($C$22,(CO283*$C$34+CO284*$C$35)*EXP(-$C$12*$C$30)+(CO390*$C$34+CO391*$C$35)*EXP(-$C$14*$C$30)),CN174*$C$23,(CO390*$C$34+CO391*$C$35)*EXP(-$C$14*$C$30)),"")</f>
        <v/>
      </c>
      <c r="CO390" s="65">
        <f>IF(CO$341&gt;=$E390,IF(CO174*$C$23&gt;MAX($C$22,(CP283*$C$34+CP284*$C$35)*EXP(-$C$12*$C$30)+(CP390*$C$34+CP391*$C$35)*EXP(-$C$14*$C$30)),CO174*$C$23,(CP390*$C$34+CP391*$C$35)*EXP(-$C$14*$C$30)),"")</f>
        <v/>
      </c>
      <c r="CP390" s="65">
        <f>IF(CP$341&gt;=$E390,IF(CP174*$C$23&gt;MAX($C$22,(CQ283*$C$34+CQ284*$C$35)*EXP(-$C$12*$C$30)+(CQ390*$C$34+CQ391*$C$35)*EXP(-$C$14*$C$30)),CP174*$C$23,(CQ390*$C$34+CQ391*$C$35)*EXP(-$C$14*$C$30)),"")</f>
        <v/>
      </c>
      <c r="CQ390" s="65">
        <f>IF(CQ$341&gt;=$E390,IF(CQ174*$C$23&gt;MAX($C$22,(CR283*$C$34+CR284*$C$35)*EXP(-$C$12*$C$30)+(CR390*$C$34+CR391*$C$35)*EXP(-$C$14*$C$30)),CQ174*$C$23,(CR390*$C$34+CR391*$C$35)*EXP(-$C$14*$C$30)),"")</f>
        <v/>
      </c>
      <c r="CR390" s="65">
        <f>IF(CR$341&gt;=$E390,IF(CR174*$C$23&gt;MAX($C$22,(CS283*$C$34+CS284*$C$35)*EXP(-$C$12*$C$30)+(CS390*$C$34+CS391*$C$35)*EXP(-$C$14*$C$30)),CR174*$C$23,(CS390*$C$34+CS391*$C$35)*EXP(-$C$14*$C$30)),"")</f>
        <v/>
      </c>
      <c r="CS390" s="65">
        <f>IF(CS$341&gt;=$E390,IF(CS174*$C$23&gt;MAX($C$22,(CT283*$C$34+CT284*$C$35)*EXP(-$C$12*$C$30)+(CT390*$C$34+CT391*$C$35)*EXP(-$C$14*$C$30)),CS174*$C$23,(CT390*$C$34+CT391*$C$35)*EXP(-$C$14*$C$30)),"")</f>
        <v/>
      </c>
      <c r="CT390" s="65">
        <f>IF(CT$341&gt;=$E390,IF(CT174*$C$23&gt;MAX($C$22,(CU283*$C$34+CU284*$C$35)*EXP(-$C$12*$C$30)+(CU390*$C$34+CU391*$C$35)*EXP(-$C$14*$C$30)),CT174*$C$23,(CU390*$C$34+CU391*$C$35)*EXP(-$C$14*$C$30)),"")</f>
        <v/>
      </c>
      <c r="CU390" s="65">
        <f>IF(CU$341&gt;=$E390,IF(CU174*$C$23&gt;MAX($C$22,(CV283*$C$34+CV284*$C$35)*EXP(-$C$12*$C$30)+(CV390*$C$34+CV391*$C$35)*EXP(-$C$14*$C$30)),CU174*$C$23,(CV390*$C$34+CV391*$C$35)*EXP(-$C$14*$C$30)),"")</f>
        <v/>
      </c>
      <c r="CV390" s="65">
        <f>IF(CV$341&gt;=$E390,IF(CV174*$C$23&gt;MAX($C$22,(CW283*$C$34+CW284*$C$35)*EXP(-$C$12*$C$30)+(CW390*$C$34+CW391*$C$35)*EXP(-$C$14*$C$30)),CV174*$C$23,(CW390*$C$34+CW391*$C$35)*EXP(-$C$14*$C$30)),"")</f>
        <v/>
      </c>
      <c r="CW390" s="65">
        <f>IF(CW$341&gt;=$E390,IF(CW174*$C$23&gt;MAX($C$22,(CX283*$C$34+CX284*$C$35)*EXP(-$C$12*$C$30)+(CX390*$C$34+CX391*$C$35)*EXP(-$C$14*$C$30)),CW174*$C$23,(CX390*$C$34+CX391*$C$35)*EXP(-$C$14*$C$30)),"")</f>
        <v/>
      </c>
      <c r="CX390" s="65">
        <f>IF(CX$341&gt;=$E390,IF(CX174*$C$23&gt;MAX($C$22,(CY283*$C$34+CY284*$C$35)*EXP(-$C$12*$C$30)+(CY390*$C$34+CY391*$C$35)*EXP(-$C$14*$C$30)),CX174*$C$23,(CY390*$C$34+CY391*$C$35)*EXP(-$C$14*$C$30)),"")</f>
        <v/>
      </c>
      <c r="CY390" s="65">
        <f>IF(CY$341&gt;=$E390,IF(CY174*$C$23&gt;MAX($C$22,(CZ283*$C$34+CZ284*$C$35)*EXP(-$C$12*$C$30)+(CZ390*$C$34+CZ391*$C$35)*EXP(-$C$14*$C$30)),CY174*$C$23,(CZ390*$C$34+CZ391*$C$35)*EXP(-$C$14*$C$30)),"")</f>
        <v/>
      </c>
      <c r="CZ390" s="65">
        <f>IF(CZ$341&gt;=$E390,IF(CZ174*$C$23&gt;MAX($C$22,(DA283*$C$34+DA284*$C$35)*EXP(-$C$12*$C$30)+(DA390*$C$34+DA391*$C$35)*EXP(-$C$14*$C$30)),CZ174*$C$23,(DA390*$C$34+DA391*$C$35)*EXP(-$C$14*$C$30)),"")</f>
        <v/>
      </c>
      <c r="DA390" s="65">
        <f>IF(DA$341&gt;=$E390,IF(DA174*$C$23&gt;MAX($C$22,(DB283*$C$34+DB284*$C$35)*EXP(-$C$12*$C$30)+(DB390*$C$34+DB391*$C$35)*EXP(-$C$14*$C$30)),DA174*$C$23,(DB390*$C$34+DB391*$C$35)*EXP(-$C$14*$C$30)),"")</f>
        <v/>
      </c>
      <c r="DB390" s="65">
        <f>IF(DB$341&gt;=$E390,IF(DB174*$C$23&gt;MAX($C$22,(DC283*$C$34+DC284*$C$35)*EXP(-$C$12*$C$30)+(DC390*$C$34+DC391*$C$35)*EXP(-$C$14*$C$30)),DB174*$C$23,(DC390*$C$34+DC391*$C$35)*EXP(-$C$14*$C$30)),"")</f>
        <v/>
      </c>
      <c r="DC390" s="65">
        <f>IF(DC$341&gt;=$E390,IF(DC174*$C$23&gt;$C$22,DC174*$C$23,0),"")</f>
        <v/>
      </c>
    </row>
    <row r="391" ht="12" customHeight="1">
      <c r="B391" s="12" t="n"/>
      <c r="C391" s="12" t="n"/>
      <c r="D391" s="12" t="n"/>
      <c r="E391" s="64">
        <f>E390+1</f>
        <v/>
      </c>
      <c r="G391" s="65">
        <f>IF(G$341&gt;=$E391,IF(G175*$C$23&gt;MAX($C$22,(H284*$C$34+H285*$C$35)*EXP(-$C$12*$C$30)+(H391*$C$34+H392*$C$35)*EXP(-$C$14*$C$30)),G175*$C$23,(H391*$C$34+H392*$C$35)*EXP(-$C$14*$C$30)),"")</f>
        <v/>
      </c>
      <c r="H391" s="65">
        <f>IF(H$341&gt;=$E391,IF(H175*$C$23&gt;MAX($C$22,(I284*$C$34+I285*$C$35)*EXP(-$C$12*$C$30)+(I391*$C$34+I392*$C$35)*EXP(-$C$14*$C$30)),H175*$C$23,(I391*$C$34+I392*$C$35)*EXP(-$C$14*$C$30)),"")</f>
        <v/>
      </c>
      <c r="I391" s="65">
        <f>IF(I$341&gt;=$E391,IF(I175*$C$23&gt;MAX($C$22,(J284*$C$34+J285*$C$35)*EXP(-$C$12*$C$30)+(J391*$C$34+J392*$C$35)*EXP(-$C$14*$C$30)),I175*$C$23,(J391*$C$34+J392*$C$35)*EXP(-$C$14*$C$30)),"")</f>
        <v/>
      </c>
      <c r="J391" s="65">
        <f>IF(J$341&gt;=$E391,IF(J175*$C$23&gt;MAX($C$22,(K284*$C$34+K285*$C$35)*EXP(-$C$12*$C$30)+(K391*$C$34+K392*$C$35)*EXP(-$C$14*$C$30)),J175*$C$23,(K391*$C$34+K392*$C$35)*EXP(-$C$14*$C$30)),"")</f>
        <v/>
      </c>
      <c r="K391" s="65">
        <f>IF(K$341&gt;=$E391,IF(K175*$C$23&gt;MAX($C$22,(L284*$C$34+L285*$C$35)*EXP(-$C$12*$C$30)+(L391*$C$34+L392*$C$35)*EXP(-$C$14*$C$30)),K175*$C$23,(L391*$C$34+L392*$C$35)*EXP(-$C$14*$C$30)),"")</f>
        <v/>
      </c>
      <c r="L391" s="65">
        <f>IF(L$341&gt;=$E391,IF(L175*$C$23&gt;MAX($C$22,(M284*$C$34+M285*$C$35)*EXP(-$C$12*$C$30)+(M391*$C$34+M392*$C$35)*EXP(-$C$14*$C$30)),L175*$C$23,(M391*$C$34+M392*$C$35)*EXP(-$C$14*$C$30)),"")</f>
        <v/>
      </c>
      <c r="M391" s="65">
        <f>IF(M$341&gt;=$E391,IF(M175*$C$23&gt;MAX($C$22,(N284*$C$34+N285*$C$35)*EXP(-$C$12*$C$30)+(N391*$C$34+N392*$C$35)*EXP(-$C$14*$C$30)),M175*$C$23,(N391*$C$34+N392*$C$35)*EXP(-$C$14*$C$30)),"")</f>
        <v/>
      </c>
      <c r="N391" s="65">
        <f>IF(N$341&gt;=$E391,IF(N175*$C$23&gt;MAX($C$22,(O284*$C$34+O285*$C$35)*EXP(-$C$12*$C$30)+(O391*$C$34+O392*$C$35)*EXP(-$C$14*$C$30)),N175*$C$23,(O391*$C$34+O392*$C$35)*EXP(-$C$14*$C$30)),"")</f>
        <v/>
      </c>
      <c r="O391" s="65">
        <f>IF(O$341&gt;=$E391,IF(O175*$C$23&gt;MAX($C$22,(P284*$C$34+P285*$C$35)*EXP(-$C$12*$C$30)+(P391*$C$34+P392*$C$35)*EXP(-$C$14*$C$30)),O175*$C$23,(P391*$C$34+P392*$C$35)*EXP(-$C$14*$C$30)),"")</f>
        <v/>
      </c>
      <c r="P391" s="65">
        <f>IF(P$341&gt;=$E391,IF(P175*$C$23&gt;MAX($C$22,(Q284*$C$34+Q285*$C$35)*EXP(-$C$12*$C$30)+(Q391*$C$34+Q392*$C$35)*EXP(-$C$14*$C$30)),P175*$C$23,(Q391*$C$34+Q392*$C$35)*EXP(-$C$14*$C$30)),"")</f>
        <v/>
      </c>
      <c r="Q391" s="65">
        <f>IF(Q$341&gt;=$E391,IF(Q175*$C$23&gt;MAX($C$22,(R284*$C$34+R285*$C$35)*EXP(-$C$12*$C$30)+(R391*$C$34+R392*$C$35)*EXP(-$C$14*$C$30)),Q175*$C$23,(R391*$C$34+R392*$C$35)*EXP(-$C$14*$C$30)),"")</f>
        <v/>
      </c>
      <c r="R391" s="65">
        <f>IF(R$341&gt;=$E391,IF(R175*$C$23&gt;MAX($C$22,(S284*$C$34+S285*$C$35)*EXP(-$C$12*$C$30)+(S391*$C$34+S392*$C$35)*EXP(-$C$14*$C$30)),R175*$C$23,(S391*$C$34+S392*$C$35)*EXP(-$C$14*$C$30)),"")</f>
        <v/>
      </c>
      <c r="S391" s="65">
        <f>IF(S$341&gt;=$E391,IF(S175*$C$23&gt;MAX($C$22,(T284*$C$34+T285*$C$35)*EXP(-$C$12*$C$30)+(T391*$C$34+T392*$C$35)*EXP(-$C$14*$C$30)),S175*$C$23,(T391*$C$34+T392*$C$35)*EXP(-$C$14*$C$30)),"")</f>
        <v/>
      </c>
      <c r="T391" s="65">
        <f>IF(T$341&gt;=$E391,IF(T175*$C$23&gt;MAX($C$22,(U284*$C$34+U285*$C$35)*EXP(-$C$12*$C$30)+(U391*$C$34+U392*$C$35)*EXP(-$C$14*$C$30)),T175*$C$23,(U391*$C$34+U392*$C$35)*EXP(-$C$14*$C$30)),"")</f>
        <v/>
      </c>
      <c r="U391" s="65">
        <f>IF(U$341&gt;=$E391,IF(U175*$C$23&gt;MAX($C$22,(V284*$C$34+V285*$C$35)*EXP(-$C$12*$C$30)+(V391*$C$34+V392*$C$35)*EXP(-$C$14*$C$30)),U175*$C$23,(V391*$C$34+V392*$C$35)*EXP(-$C$14*$C$30)),"")</f>
        <v/>
      </c>
      <c r="V391" s="65">
        <f>IF(V$341&gt;=$E391,IF(V175*$C$23&gt;MAX($C$22,(W284*$C$34+W285*$C$35)*EXP(-$C$12*$C$30)+(W391*$C$34+W392*$C$35)*EXP(-$C$14*$C$30)),V175*$C$23,(W391*$C$34+W392*$C$35)*EXP(-$C$14*$C$30)),"")</f>
        <v/>
      </c>
      <c r="W391" s="65">
        <f>IF(W$341&gt;=$E391,IF(W175*$C$23&gt;MAX($C$22,(X284*$C$34+X285*$C$35)*EXP(-$C$12*$C$30)+(X391*$C$34+X392*$C$35)*EXP(-$C$14*$C$30)),W175*$C$23,(X391*$C$34+X392*$C$35)*EXP(-$C$14*$C$30)),"")</f>
        <v/>
      </c>
      <c r="X391" s="65">
        <f>IF(X$341&gt;=$E391,IF(X175*$C$23&gt;MAX($C$22,(Y284*$C$34+Y285*$C$35)*EXP(-$C$12*$C$30)+(Y391*$C$34+Y392*$C$35)*EXP(-$C$14*$C$30)),X175*$C$23,(Y391*$C$34+Y392*$C$35)*EXP(-$C$14*$C$30)),"")</f>
        <v/>
      </c>
      <c r="Y391" s="65">
        <f>IF(Y$341&gt;=$E391,IF(Y175*$C$23&gt;MAX($C$22,(Z284*$C$34+Z285*$C$35)*EXP(-$C$12*$C$30)+(Z391*$C$34+Z392*$C$35)*EXP(-$C$14*$C$30)),Y175*$C$23,(Z391*$C$34+Z392*$C$35)*EXP(-$C$14*$C$30)),"")</f>
        <v/>
      </c>
      <c r="Z391" s="65">
        <f>IF(Z$341&gt;=$E391,IF(Z175*$C$23&gt;MAX($C$22,(AA284*$C$34+AA285*$C$35)*EXP(-$C$12*$C$30)+(AA391*$C$34+AA392*$C$35)*EXP(-$C$14*$C$30)),Z175*$C$23,(AA391*$C$34+AA392*$C$35)*EXP(-$C$14*$C$30)),"")</f>
        <v/>
      </c>
      <c r="AA391" s="65">
        <f>IF(AA$341&gt;=$E391,IF(AA175*$C$23&gt;MAX($C$22,(AB284*$C$34+AB285*$C$35)*EXP(-$C$12*$C$30)+(AB391*$C$34+AB392*$C$35)*EXP(-$C$14*$C$30)),AA175*$C$23,(AB391*$C$34+AB392*$C$35)*EXP(-$C$14*$C$30)),"")</f>
        <v/>
      </c>
      <c r="AB391" s="65">
        <f>IF(AB$341&gt;=$E391,IF(AB175*$C$23&gt;MAX($C$22,(AC284*$C$34+AC285*$C$35)*EXP(-$C$12*$C$30)+(AC391*$C$34+AC392*$C$35)*EXP(-$C$14*$C$30)),AB175*$C$23,(AC391*$C$34+AC392*$C$35)*EXP(-$C$14*$C$30)),"")</f>
        <v/>
      </c>
      <c r="AC391" s="65">
        <f>IF(AC$341&gt;=$E391,IF(AC175*$C$23&gt;MAX($C$22,(AD284*$C$34+AD285*$C$35)*EXP(-$C$12*$C$30)+(AD391*$C$34+AD392*$C$35)*EXP(-$C$14*$C$30)),AC175*$C$23,(AD391*$C$34+AD392*$C$35)*EXP(-$C$14*$C$30)),"")</f>
        <v/>
      </c>
      <c r="AD391" s="65">
        <f>IF(AD$341&gt;=$E391,IF(AD175*$C$23&gt;MAX($C$22,(AE284*$C$34+AE285*$C$35)*EXP(-$C$12*$C$30)+(AE391*$C$34+AE392*$C$35)*EXP(-$C$14*$C$30)),AD175*$C$23,(AE391*$C$34+AE392*$C$35)*EXP(-$C$14*$C$30)),"")</f>
        <v/>
      </c>
      <c r="AE391" s="65">
        <f>IF(AE$341&gt;=$E391,IF(AE175*$C$23&gt;MAX($C$22,(AF284*$C$34+AF285*$C$35)*EXP(-$C$12*$C$30)+(AF391*$C$34+AF392*$C$35)*EXP(-$C$14*$C$30)),AE175*$C$23,(AF391*$C$34+AF392*$C$35)*EXP(-$C$14*$C$30)),"")</f>
        <v/>
      </c>
      <c r="AF391" s="65">
        <f>IF(AF$341&gt;=$E391,IF(AF175*$C$23&gt;MAX($C$22,(AG284*$C$34+AG285*$C$35)*EXP(-$C$12*$C$30)+(AG391*$C$34+AG392*$C$35)*EXP(-$C$14*$C$30)),AF175*$C$23,(AG391*$C$34+AG392*$C$35)*EXP(-$C$14*$C$30)),"")</f>
        <v/>
      </c>
      <c r="AG391" s="65">
        <f>IF(AG$341&gt;=$E391,IF(AG175*$C$23&gt;MAX($C$22,(AH284*$C$34+AH285*$C$35)*EXP(-$C$12*$C$30)+(AH391*$C$34+AH392*$C$35)*EXP(-$C$14*$C$30)),AG175*$C$23,(AH391*$C$34+AH392*$C$35)*EXP(-$C$14*$C$30)),"")</f>
        <v/>
      </c>
      <c r="AH391" s="65">
        <f>IF(AH$341&gt;=$E391,IF(AH175*$C$23&gt;MAX($C$22,(AI284*$C$34+AI285*$C$35)*EXP(-$C$12*$C$30)+(AI391*$C$34+AI392*$C$35)*EXP(-$C$14*$C$30)),AH175*$C$23,(AI391*$C$34+AI392*$C$35)*EXP(-$C$14*$C$30)),"")</f>
        <v/>
      </c>
      <c r="AI391" s="65">
        <f>IF(AI$341&gt;=$E391,IF(AI175*$C$23&gt;MAX($C$22,(AJ284*$C$34+AJ285*$C$35)*EXP(-$C$12*$C$30)+(AJ391*$C$34+AJ392*$C$35)*EXP(-$C$14*$C$30)),AI175*$C$23,(AJ391*$C$34+AJ392*$C$35)*EXP(-$C$14*$C$30)),"")</f>
        <v/>
      </c>
      <c r="AJ391" s="65">
        <f>IF(AJ$341&gt;=$E391,IF(AJ175*$C$23&gt;MAX($C$22,(AK284*$C$34+AK285*$C$35)*EXP(-$C$12*$C$30)+(AK391*$C$34+AK392*$C$35)*EXP(-$C$14*$C$30)),AJ175*$C$23,(AK391*$C$34+AK392*$C$35)*EXP(-$C$14*$C$30)),"")</f>
        <v/>
      </c>
      <c r="AK391" s="65">
        <f>IF(AK$341&gt;=$E391,IF(AK175*$C$23&gt;MAX($C$22,(AL284*$C$34+AL285*$C$35)*EXP(-$C$12*$C$30)+(AL391*$C$34+AL392*$C$35)*EXP(-$C$14*$C$30)),AK175*$C$23,(AL391*$C$34+AL392*$C$35)*EXP(-$C$14*$C$30)),"")</f>
        <v/>
      </c>
      <c r="AL391" s="65">
        <f>IF(AL$341&gt;=$E391,IF(AL175*$C$23&gt;MAX($C$22,(AM284*$C$34+AM285*$C$35)*EXP(-$C$12*$C$30)+(AM391*$C$34+AM392*$C$35)*EXP(-$C$14*$C$30)),AL175*$C$23,(AM391*$C$34+AM392*$C$35)*EXP(-$C$14*$C$30)),"")</f>
        <v/>
      </c>
      <c r="AM391" s="65">
        <f>IF(AM$341&gt;=$E391,IF(AM175*$C$23&gt;MAX($C$22,(AN284*$C$34+AN285*$C$35)*EXP(-$C$12*$C$30)+(AN391*$C$34+AN392*$C$35)*EXP(-$C$14*$C$30)),AM175*$C$23,(AN391*$C$34+AN392*$C$35)*EXP(-$C$14*$C$30)),"")</f>
        <v/>
      </c>
      <c r="AN391" s="65">
        <f>IF(AN$341&gt;=$E391,IF(AN175*$C$23&gt;MAX($C$22,(AO284*$C$34+AO285*$C$35)*EXP(-$C$12*$C$30)+(AO391*$C$34+AO392*$C$35)*EXP(-$C$14*$C$30)),AN175*$C$23,(AO391*$C$34+AO392*$C$35)*EXP(-$C$14*$C$30)),"")</f>
        <v/>
      </c>
      <c r="AO391" s="65">
        <f>IF(AO$341&gt;=$E391,IF(AO175*$C$23&gt;MAX($C$22,(AP284*$C$34+AP285*$C$35)*EXP(-$C$12*$C$30)+(AP391*$C$34+AP392*$C$35)*EXP(-$C$14*$C$30)),AO175*$C$23,(AP391*$C$34+AP392*$C$35)*EXP(-$C$14*$C$30)),"")</f>
        <v/>
      </c>
      <c r="AP391" s="65">
        <f>IF(AP$341&gt;=$E391,IF(AP175*$C$23&gt;MAX($C$22,(AQ284*$C$34+AQ285*$C$35)*EXP(-$C$12*$C$30)+(AQ391*$C$34+AQ392*$C$35)*EXP(-$C$14*$C$30)),AP175*$C$23,(AQ391*$C$34+AQ392*$C$35)*EXP(-$C$14*$C$30)),"")</f>
        <v/>
      </c>
      <c r="AQ391" s="65">
        <f>IF(AQ$341&gt;=$E391,IF(AQ175*$C$23&gt;MAX($C$22,(AR284*$C$34+AR285*$C$35)*EXP(-$C$12*$C$30)+(AR391*$C$34+AR392*$C$35)*EXP(-$C$14*$C$30)),AQ175*$C$23,(AR391*$C$34+AR392*$C$35)*EXP(-$C$14*$C$30)),"")</f>
        <v/>
      </c>
      <c r="AR391" s="65">
        <f>IF(AR$341&gt;=$E391,IF(AR175*$C$23&gt;MAX($C$22,(AS284*$C$34+AS285*$C$35)*EXP(-$C$12*$C$30)+(AS391*$C$34+AS392*$C$35)*EXP(-$C$14*$C$30)),AR175*$C$23,(AS391*$C$34+AS392*$C$35)*EXP(-$C$14*$C$30)),"")</f>
        <v/>
      </c>
      <c r="AS391" s="65">
        <f>IF(AS$341&gt;=$E391,IF(AS175*$C$23&gt;MAX($C$22,(AT284*$C$34+AT285*$C$35)*EXP(-$C$12*$C$30)+(AT391*$C$34+AT392*$C$35)*EXP(-$C$14*$C$30)),AS175*$C$23,(AT391*$C$34+AT392*$C$35)*EXP(-$C$14*$C$30)),"")</f>
        <v/>
      </c>
      <c r="AT391" s="65">
        <f>IF(AT$341&gt;=$E391,IF(AT175*$C$23&gt;MAX($C$22,(AU284*$C$34+AU285*$C$35)*EXP(-$C$12*$C$30)+(AU391*$C$34+AU392*$C$35)*EXP(-$C$14*$C$30)),AT175*$C$23,(AU391*$C$34+AU392*$C$35)*EXP(-$C$14*$C$30)),"")</f>
        <v/>
      </c>
      <c r="AU391" s="65">
        <f>IF(AU$341&gt;=$E391,IF(AU175*$C$23&gt;MAX($C$22,(AV284*$C$34+AV285*$C$35)*EXP(-$C$12*$C$30)+(AV391*$C$34+AV392*$C$35)*EXP(-$C$14*$C$30)),AU175*$C$23,(AV391*$C$34+AV392*$C$35)*EXP(-$C$14*$C$30)),"")</f>
        <v/>
      </c>
      <c r="AV391" s="65">
        <f>IF(AV$341&gt;=$E391,IF(AV175*$C$23&gt;MAX($C$22,(AW284*$C$34+AW285*$C$35)*EXP(-$C$12*$C$30)+(AW391*$C$34+AW392*$C$35)*EXP(-$C$14*$C$30)),AV175*$C$23,(AW391*$C$34+AW392*$C$35)*EXP(-$C$14*$C$30)),"")</f>
        <v/>
      </c>
      <c r="AW391" s="65">
        <f>IF(AW$341&gt;=$E391,IF(AW175*$C$23&gt;MAX($C$22,(AX284*$C$34+AX285*$C$35)*EXP(-$C$12*$C$30)+(AX391*$C$34+AX392*$C$35)*EXP(-$C$14*$C$30)),AW175*$C$23,(AX391*$C$34+AX392*$C$35)*EXP(-$C$14*$C$30)),"")</f>
        <v/>
      </c>
      <c r="AX391" s="65">
        <f>IF(AX$341&gt;=$E391,IF(AX175*$C$23&gt;MAX($C$22,(AY284*$C$34+AY285*$C$35)*EXP(-$C$12*$C$30)+(AY391*$C$34+AY392*$C$35)*EXP(-$C$14*$C$30)),AX175*$C$23,(AY391*$C$34+AY392*$C$35)*EXP(-$C$14*$C$30)),"")</f>
        <v/>
      </c>
      <c r="AY391" s="65">
        <f>IF(AY$341&gt;=$E391,IF(AY175*$C$23&gt;MAX($C$22,(AZ284*$C$34+AZ285*$C$35)*EXP(-$C$12*$C$30)+(AZ391*$C$34+AZ392*$C$35)*EXP(-$C$14*$C$30)),AY175*$C$23,(AZ391*$C$34+AZ392*$C$35)*EXP(-$C$14*$C$30)),"")</f>
        <v/>
      </c>
      <c r="AZ391" s="65">
        <f>IF(AZ$341&gt;=$E391,IF(AZ175*$C$23&gt;MAX($C$22,(BA284*$C$34+BA285*$C$35)*EXP(-$C$12*$C$30)+(BA391*$C$34+BA392*$C$35)*EXP(-$C$14*$C$30)),AZ175*$C$23,(BA391*$C$34+BA392*$C$35)*EXP(-$C$14*$C$30)),"")</f>
        <v/>
      </c>
      <c r="BA391" s="65">
        <f>IF(BA$341&gt;=$E391,IF(BA175*$C$23&gt;MAX($C$22,(BB284*$C$34+BB285*$C$35)*EXP(-$C$12*$C$30)+(BB391*$C$34+BB392*$C$35)*EXP(-$C$14*$C$30)),BA175*$C$23,(BB391*$C$34+BB392*$C$35)*EXP(-$C$14*$C$30)),"")</f>
        <v/>
      </c>
      <c r="BB391" s="65">
        <f>IF(BB$341&gt;=$E391,IF(BB175*$C$23&gt;MAX($C$22,(BC284*$C$34+BC285*$C$35)*EXP(-$C$12*$C$30)+(BC391*$C$34+BC392*$C$35)*EXP(-$C$14*$C$30)),BB175*$C$23,(BC391*$C$34+BC392*$C$35)*EXP(-$C$14*$C$30)),"")</f>
        <v/>
      </c>
      <c r="BC391" s="65">
        <f>IF(BC$341&gt;=$E391,IF(BC175*$C$23&gt;MAX($C$22,(BD284*$C$34+BD285*$C$35)*EXP(-$C$12*$C$30)+(BD391*$C$34+BD392*$C$35)*EXP(-$C$14*$C$30)),BC175*$C$23,(BD391*$C$34+BD392*$C$35)*EXP(-$C$14*$C$30)),"")</f>
        <v/>
      </c>
      <c r="BD391" s="65">
        <f>IF(BD$341&gt;=$E391,IF(BD175*$C$23&gt;MAX($C$22,(BE284*$C$34+BE285*$C$35)*EXP(-$C$12*$C$30)+(BE391*$C$34+BE392*$C$35)*EXP(-$C$14*$C$30)),BD175*$C$23,(BE391*$C$34+BE392*$C$35)*EXP(-$C$14*$C$30)),"")</f>
        <v/>
      </c>
      <c r="BE391" s="65">
        <f>IF(BE$341&gt;=$E391,IF(BE175*$C$23&gt;MAX($C$22,(BF284*$C$34+BF285*$C$35)*EXP(-$C$12*$C$30)+(BF391*$C$34+BF392*$C$35)*EXP(-$C$14*$C$30)),BE175*$C$23,(BF391*$C$34+BF392*$C$35)*EXP(-$C$14*$C$30)),"")</f>
        <v/>
      </c>
      <c r="BF391" s="65">
        <f>IF(BF$341&gt;=$E391,IF(BF175*$C$23&gt;MAX($C$22,(BG284*$C$34+BG285*$C$35)*EXP(-$C$12*$C$30)+(BG391*$C$34+BG392*$C$35)*EXP(-$C$14*$C$30)),BF175*$C$23,(BG391*$C$34+BG392*$C$35)*EXP(-$C$14*$C$30)),"")</f>
        <v/>
      </c>
      <c r="BG391" s="65">
        <f>IF(BG$341&gt;=$E391,IF(BG175*$C$23&gt;MAX($C$22,(BH284*$C$34+BH285*$C$35)*EXP(-$C$12*$C$30)+(BH391*$C$34+BH392*$C$35)*EXP(-$C$14*$C$30)),BG175*$C$23,(BH391*$C$34+BH392*$C$35)*EXP(-$C$14*$C$30)),"")</f>
        <v/>
      </c>
      <c r="BH391" s="65">
        <f>IF(BH$341&gt;=$E391,IF(BH175*$C$23&gt;MAX($C$22,(BI284*$C$34+BI285*$C$35)*EXP(-$C$12*$C$30)+(BI391*$C$34+BI392*$C$35)*EXP(-$C$14*$C$30)),BH175*$C$23,(BI391*$C$34+BI392*$C$35)*EXP(-$C$14*$C$30)),"")</f>
        <v/>
      </c>
      <c r="BI391" s="65">
        <f>IF(BI$341&gt;=$E391,IF(BI175*$C$23&gt;MAX($C$22,(BJ284*$C$34+BJ285*$C$35)*EXP(-$C$12*$C$30)+(BJ391*$C$34+BJ392*$C$35)*EXP(-$C$14*$C$30)),BI175*$C$23,(BJ391*$C$34+BJ392*$C$35)*EXP(-$C$14*$C$30)),"")</f>
        <v/>
      </c>
      <c r="BJ391" s="65">
        <f>IF(BJ$341&gt;=$E391,IF(BJ175*$C$23&gt;MAX($C$22,(BK284*$C$34+BK285*$C$35)*EXP(-$C$12*$C$30)+(BK391*$C$34+BK392*$C$35)*EXP(-$C$14*$C$30)),BJ175*$C$23,(BK391*$C$34+BK392*$C$35)*EXP(-$C$14*$C$30)),"")</f>
        <v/>
      </c>
      <c r="BK391" s="65">
        <f>IF(BK$341&gt;=$E391,IF(BK175*$C$23&gt;MAX($C$22,(BL284*$C$34+BL285*$C$35)*EXP(-$C$12*$C$30)+(BL391*$C$34+BL392*$C$35)*EXP(-$C$14*$C$30)),BK175*$C$23,(BL391*$C$34+BL392*$C$35)*EXP(-$C$14*$C$30)),"")</f>
        <v/>
      </c>
      <c r="BL391" s="65">
        <f>IF(BL$341&gt;=$E391,IF(BL175*$C$23&gt;MAX($C$22,(BM284*$C$34+BM285*$C$35)*EXP(-$C$12*$C$30)+(BM391*$C$34+BM392*$C$35)*EXP(-$C$14*$C$30)),BL175*$C$23,(BM391*$C$34+BM392*$C$35)*EXP(-$C$14*$C$30)),"")</f>
        <v/>
      </c>
      <c r="BM391" s="65">
        <f>IF(BM$341&gt;=$E391,IF(BM175*$C$23&gt;MAX($C$22,(BN284*$C$34+BN285*$C$35)*EXP(-$C$12*$C$30)+(BN391*$C$34+BN392*$C$35)*EXP(-$C$14*$C$30)),BM175*$C$23,(BN391*$C$34+BN392*$C$35)*EXP(-$C$14*$C$30)),"")</f>
        <v/>
      </c>
      <c r="BN391" s="65">
        <f>IF(BN$341&gt;=$E391,IF(BN175*$C$23&gt;MAX($C$22,(BO284*$C$34+BO285*$C$35)*EXP(-$C$12*$C$30)+(BO391*$C$34+BO392*$C$35)*EXP(-$C$14*$C$30)),BN175*$C$23,(BO391*$C$34+BO392*$C$35)*EXP(-$C$14*$C$30)),"")</f>
        <v/>
      </c>
      <c r="BO391" s="65">
        <f>IF(BO$341&gt;=$E391,IF(BO175*$C$23&gt;MAX($C$22,(BP284*$C$34+BP285*$C$35)*EXP(-$C$12*$C$30)+(BP391*$C$34+BP392*$C$35)*EXP(-$C$14*$C$30)),BO175*$C$23,(BP391*$C$34+BP392*$C$35)*EXP(-$C$14*$C$30)),"")</f>
        <v/>
      </c>
      <c r="BP391" s="65">
        <f>IF(BP$341&gt;=$E391,IF(BP175*$C$23&gt;MAX($C$22,(BQ284*$C$34+BQ285*$C$35)*EXP(-$C$12*$C$30)+(BQ391*$C$34+BQ392*$C$35)*EXP(-$C$14*$C$30)),BP175*$C$23,(BQ391*$C$34+BQ392*$C$35)*EXP(-$C$14*$C$30)),"")</f>
        <v/>
      </c>
      <c r="BQ391" s="65">
        <f>IF(BQ$341&gt;=$E391,IF(BQ175*$C$23&gt;MAX($C$22,(BR284*$C$34+BR285*$C$35)*EXP(-$C$12*$C$30)+(BR391*$C$34+BR392*$C$35)*EXP(-$C$14*$C$30)),BQ175*$C$23,(BR391*$C$34+BR392*$C$35)*EXP(-$C$14*$C$30)),"")</f>
        <v/>
      </c>
      <c r="BR391" s="65">
        <f>IF(BR$341&gt;=$E391,IF(BR175*$C$23&gt;MAX($C$22,(BS284*$C$34+BS285*$C$35)*EXP(-$C$12*$C$30)+(BS391*$C$34+BS392*$C$35)*EXP(-$C$14*$C$30)),BR175*$C$23,(BS391*$C$34+BS392*$C$35)*EXP(-$C$14*$C$30)),"")</f>
        <v/>
      </c>
      <c r="BS391" s="65">
        <f>IF(BS$341&gt;=$E391,IF(BS175*$C$23&gt;MAX($C$22,(BT284*$C$34+BT285*$C$35)*EXP(-$C$12*$C$30)+(BT391*$C$34+BT392*$C$35)*EXP(-$C$14*$C$30)),BS175*$C$23,(BT391*$C$34+BT392*$C$35)*EXP(-$C$14*$C$30)),"")</f>
        <v/>
      </c>
      <c r="BT391" s="65">
        <f>IF(BT$341&gt;=$E391,IF(BT175*$C$23&gt;MAX($C$22,(BU284*$C$34+BU285*$C$35)*EXP(-$C$12*$C$30)+(BU391*$C$34+BU392*$C$35)*EXP(-$C$14*$C$30)),BT175*$C$23,(BU391*$C$34+BU392*$C$35)*EXP(-$C$14*$C$30)),"")</f>
        <v/>
      </c>
      <c r="BU391" s="65">
        <f>IF(BU$341&gt;=$E391,IF(BU175*$C$23&gt;MAX($C$22,(BV284*$C$34+BV285*$C$35)*EXP(-$C$12*$C$30)+(BV391*$C$34+BV392*$C$35)*EXP(-$C$14*$C$30)),BU175*$C$23,(BV391*$C$34+BV392*$C$35)*EXP(-$C$14*$C$30)),"")</f>
        <v/>
      </c>
      <c r="BV391" s="65">
        <f>IF(BV$341&gt;=$E391,IF(BV175*$C$23&gt;MAX($C$22,(BW284*$C$34+BW285*$C$35)*EXP(-$C$12*$C$30)+(BW391*$C$34+BW392*$C$35)*EXP(-$C$14*$C$30)),BV175*$C$23,(BW391*$C$34+BW392*$C$35)*EXP(-$C$14*$C$30)),"")</f>
        <v/>
      </c>
      <c r="BW391" s="65">
        <f>IF(BW$341&gt;=$E391,IF(BW175*$C$23&gt;MAX($C$22,(BX284*$C$34+BX285*$C$35)*EXP(-$C$12*$C$30)+(BX391*$C$34+BX392*$C$35)*EXP(-$C$14*$C$30)),BW175*$C$23,(BX391*$C$34+BX392*$C$35)*EXP(-$C$14*$C$30)),"")</f>
        <v/>
      </c>
      <c r="BX391" s="65">
        <f>IF(BX$341&gt;=$E391,IF(BX175*$C$23&gt;MAX($C$22,(BY284*$C$34+BY285*$C$35)*EXP(-$C$12*$C$30)+(BY391*$C$34+BY392*$C$35)*EXP(-$C$14*$C$30)),BX175*$C$23,(BY391*$C$34+BY392*$C$35)*EXP(-$C$14*$C$30)),"")</f>
        <v/>
      </c>
      <c r="BY391" s="65">
        <f>IF(BY$341&gt;=$E391,IF(BY175*$C$23&gt;MAX($C$22,(BZ284*$C$34+BZ285*$C$35)*EXP(-$C$12*$C$30)+(BZ391*$C$34+BZ392*$C$35)*EXP(-$C$14*$C$30)),BY175*$C$23,(BZ391*$C$34+BZ392*$C$35)*EXP(-$C$14*$C$30)),"")</f>
        <v/>
      </c>
      <c r="BZ391" s="65">
        <f>IF(BZ$341&gt;=$E391,IF(BZ175*$C$23&gt;MAX($C$22,(CA284*$C$34+CA285*$C$35)*EXP(-$C$12*$C$30)+(CA391*$C$34+CA392*$C$35)*EXP(-$C$14*$C$30)),BZ175*$C$23,(CA391*$C$34+CA392*$C$35)*EXP(-$C$14*$C$30)),"")</f>
        <v/>
      </c>
      <c r="CA391" s="65">
        <f>IF(CA$341&gt;=$E391,IF(CA175*$C$23&gt;MAX($C$22,(CB284*$C$34+CB285*$C$35)*EXP(-$C$12*$C$30)+(CB391*$C$34+CB392*$C$35)*EXP(-$C$14*$C$30)),CA175*$C$23,(CB391*$C$34+CB392*$C$35)*EXP(-$C$14*$C$30)),"")</f>
        <v/>
      </c>
      <c r="CB391" s="65">
        <f>IF(CB$341&gt;=$E391,IF(CB175*$C$23&gt;MAX($C$22,(CC284*$C$34+CC285*$C$35)*EXP(-$C$12*$C$30)+(CC391*$C$34+CC392*$C$35)*EXP(-$C$14*$C$30)),CB175*$C$23,(CC391*$C$34+CC392*$C$35)*EXP(-$C$14*$C$30)),"")</f>
        <v/>
      </c>
      <c r="CC391" s="65">
        <f>IF(CC$341&gt;=$E391,IF(CC175*$C$23&gt;MAX($C$22,(CD284*$C$34+CD285*$C$35)*EXP(-$C$12*$C$30)+(CD391*$C$34+CD392*$C$35)*EXP(-$C$14*$C$30)),CC175*$C$23,(CD391*$C$34+CD392*$C$35)*EXP(-$C$14*$C$30)),"")</f>
        <v/>
      </c>
      <c r="CD391" s="65">
        <f>IF(CD$341&gt;=$E391,IF(CD175*$C$23&gt;MAX($C$22,(CE284*$C$34+CE285*$C$35)*EXP(-$C$12*$C$30)+(CE391*$C$34+CE392*$C$35)*EXP(-$C$14*$C$30)),CD175*$C$23,(CE391*$C$34+CE392*$C$35)*EXP(-$C$14*$C$30)),"")</f>
        <v/>
      </c>
      <c r="CE391" s="65">
        <f>IF(CE$341&gt;=$E391,IF(CE175*$C$23&gt;MAX($C$22,(CF284*$C$34+CF285*$C$35)*EXP(-$C$12*$C$30)+(CF391*$C$34+CF392*$C$35)*EXP(-$C$14*$C$30)),CE175*$C$23,(CF391*$C$34+CF392*$C$35)*EXP(-$C$14*$C$30)),"")</f>
        <v/>
      </c>
      <c r="CF391" s="65">
        <f>IF(CF$341&gt;=$E391,IF(CF175*$C$23&gt;MAX($C$22,(CG284*$C$34+CG285*$C$35)*EXP(-$C$12*$C$30)+(CG391*$C$34+CG392*$C$35)*EXP(-$C$14*$C$30)),CF175*$C$23,(CG391*$C$34+CG392*$C$35)*EXP(-$C$14*$C$30)),"")</f>
        <v/>
      </c>
      <c r="CG391" s="65">
        <f>IF(CG$341&gt;=$E391,IF(CG175*$C$23&gt;MAX($C$22,(CH284*$C$34+CH285*$C$35)*EXP(-$C$12*$C$30)+(CH391*$C$34+CH392*$C$35)*EXP(-$C$14*$C$30)),CG175*$C$23,(CH391*$C$34+CH392*$C$35)*EXP(-$C$14*$C$30)),"")</f>
        <v/>
      </c>
      <c r="CH391" s="65">
        <f>IF(CH$341&gt;=$E391,IF(CH175*$C$23&gt;MAX($C$22,(CI284*$C$34+CI285*$C$35)*EXP(-$C$12*$C$30)+(CI391*$C$34+CI392*$C$35)*EXP(-$C$14*$C$30)),CH175*$C$23,(CI391*$C$34+CI392*$C$35)*EXP(-$C$14*$C$30)),"")</f>
        <v/>
      </c>
      <c r="CI391" s="65">
        <f>IF(CI$341&gt;=$E391,IF(CI175*$C$23&gt;MAX($C$22,(CJ284*$C$34+CJ285*$C$35)*EXP(-$C$12*$C$30)+(CJ391*$C$34+CJ392*$C$35)*EXP(-$C$14*$C$30)),CI175*$C$23,(CJ391*$C$34+CJ392*$C$35)*EXP(-$C$14*$C$30)),"")</f>
        <v/>
      </c>
      <c r="CJ391" s="65">
        <f>IF(CJ$341&gt;=$E391,IF(CJ175*$C$23&gt;MAX($C$22,(CK284*$C$34+CK285*$C$35)*EXP(-$C$12*$C$30)+(CK391*$C$34+CK392*$C$35)*EXP(-$C$14*$C$30)),CJ175*$C$23,(CK391*$C$34+CK392*$C$35)*EXP(-$C$14*$C$30)),"")</f>
        <v/>
      </c>
      <c r="CK391" s="65">
        <f>IF(CK$341&gt;=$E391,IF(CK175*$C$23&gt;MAX($C$22,(CL284*$C$34+CL285*$C$35)*EXP(-$C$12*$C$30)+(CL391*$C$34+CL392*$C$35)*EXP(-$C$14*$C$30)),CK175*$C$23,(CL391*$C$34+CL392*$C$35)*EXP(-$C$14*$C$30)),"")</f>
        <v/>
      </c>
      <c r="CL391" s="65">
        <f>IF(CL$341&gt;=$E391,IF(CL175*$C$23&gt;MAX($C$22,(CM284*$C$34+CM285*$C$35)*EXP(-$C$12*$C$30)+(CM391*$C$34+CM392*$C$35)*EXP(-$C$14*$C$30)),CL175*$C$23,(CM391*$C$34+CM392*$C$35)*EXP(-$C$14*$C$30)),"")</f>
        <v/>
      </c>
      <c r="CM391" s="65">
        <f>IF(CM$341&gt;=$E391,IF(CM175*$C$23&gt;MAX($C$22,(CN284*$C$34+CN285*$C$35)*EXP(-$C$12*$C$30)+(CN391*$C$34+CN392*$C$35)*EXP(-$C$14*$C$30)),CM175*$C$23,(CN391*$C$34+CN392*$C$35)*EXP(-$C$14*$C$30)),"")</f>
        <v/>
      </c>
      <c r="CN391" s="65">
        <f>IF(CN$341&gt;=$E391,IF(CN175*$C$23&gt;MAX($C$22,(CO284*$C$34+CO285*$C$35)*EXP(-$C$12*$C$30)+(CO391*$C$34+CO392*$C$35)*EXP(-$C$14*$C$30)),CN175*$C$23,(CO391*$C$34+CO392*$C$35)*EXP(-$C$14*$C$30)),"")</f>
        <v/>
      </c>
      <c r="CO391" s="65">
        <f>IF(CO$341&gt;=$E391,IF(CO175*$C$23&gt;MAX($C$22,(CP284*$C$34+CP285*$C$35)*EXP(-$C$12*$C$30)+(CP391*$C$34+CP392*$C$35)*EXP(-$C$14*$C$30)),CO175*$C$23,(CP391*$C$34+CP392*$C$35)*EXP(-$C$14*$C$30)),"")</f>
        <v/>
      </c>
      <c r="CP391" s="65">
        <f>IF(CP$341&gt;=$E391,IF(CP175*$C$23&gt;MAX($C$22,(CQ284*$C$34+CQ285*$C$35)*EXP(-$C$12*$C$30)+(CQ391*$C$34+CQ392*$C$35)*EXP(-$C$14*$C$30)),CP175*$C$23,(CQ391*$C$34+CQ392*$C$35)*EXP(-$C$14*$C$30)),"")</f>
        <v/>
      </c>
      <c r="CQ391" s="65">
        <f>IF(CQ$341&gt;=$E391,IF(CQ175*$C$23&gt;MAX($C$22,(CR284*$C$34+CR285*$C$35)*EXP(-$C$12*$C$30)+(CR391*$C$34+CR392*$C$35)*EXP(-$C$14*$C$30)),CQ175*$C$23,(CR391*$C$34+CR392*$C$35)*EXP(-$C$14*$C$30)),"")</f>
        <v/>
      </c>
      <c r="CR391" s="65">
        <f>IF(CR$341&gt;=$E391,IF(CR175*$C$23&gt;MAX($C$22,(CS284*$C$34+CS285*$C$35)*EXP(-$C$12*$C$30)+(CS391*$C$34+CS392*$C$35)*EXP(-$C$14*$C$30)),CR175*$C$23,(CS391*$C$34+CS392*$C$35)*EXP(-$C$14*$C$30)),"")</f>
        <v/>
      </c>
      <c r="CS391" s="65">
        <f>IF(CS$341&gt;=$E391,IF(CS175*$C$23&gt;MAX($C$22,(CT284*$C$34+CT285*$C$35)*EXP(-$C$12*$C$30)+(CT391*$C$34+CT392*$C$35)*EXP(-$C$14*$C$30)),CS175*$C$23,(CT391*$C$34+CT392*$C$35)*EXP(-$C$14*$C$30)),"")</f>
        <v/>
      </c>
      <c r="CT391" s="65">
        <f>IF(CT$341&gt;=$E391,IF(CT175*$C$23&gt;MAX($C$22,(CU284*$C$34+CU285*$C$35)*EXP(-$C$12*$C$30)+(CU391*$C$34+CU392*$C$35)*EXP(-$C$14*$C$30)),CT175*$C$23,(CU391*$C$34+CU392*$C$35)*EXP(-$C$14*$C$30)),"")</f>
        <v/>
      </c>
      <c r="CU391" s="65">
        <f>IF(CU$341&gt;=$E391,IF(CU175*$C$23&gt;MAX($C$22,(CV284*$C$34+CV285*$C$35)*EXP(-$C$12*$C$30)+(CV391*$C$34+CV392*$C$35)*EXP(-$C$14*$C$30)),CU175*$C$23,(CV391*$C$34+CV392*$C$35)*EXP(-$C$14*$C$30)),"")</f>
        <v/>
      </c>
      <c r="CV391" s="65">
        <f>IF(CV$341&gt;=$E391,IF(CV175*$C$23&gt;MAX($C$22,(CW284*$C$34+CW285*$C$35)*EXP(-$C$12*$C$30)+(CW391*$C$34+CW392*$C$35)*EXP(-$C$14*$C$30)),CV175*$C$23,(CW391*$C$34+CW392*$C$35)*EXP(-$C$14*$C$30)),"")</f>
        <v/>
      </c>
      <c r="CW391" s="65">
        <f>IF(CW$341&gt;=$E391,IF(CW175*$C$23&gt;MAX($C$22,(CX284*$C$34+CX285*$C$35)*EXP(-$C$12*$C$30)+(CX391*$C$34+CX392*$C$35)*EXP(-$C$14*$C$30)),CW175*$C$23,(CX391*$C$34+CX392*$C$35)*EXP(-$C$14*$C$30)),"")</f>
        <v/>
      </c>
      <c r="CX391" s="65">
        <f>IF(CX$341&gt;=$E391,IF(CX175*$C$23&gt;MAX($C$22,(CY284*$C$34+CY285*$C$35)*EXP(-$C$12*$C$30)+(CY391*$C$34+CY392*$C$35)*EXP(-$C$14*$C$30)),CX175*$C$23,(CY391*$C$34+CY392*$C$35)*EXP(-$C$14*$C$30)),"")</f>
        <v/>
      </c>
      <c r="CY391" s="65">
        <f>IF(CY$341&gt;=$E391,IF(CY175*$C$23&gt;MAX($C$22,(CZ284*$C$34+CZ285*$C$35)*EXP(-$C$12*$C$30)+(CZ391*$C$34+CZ392*$C$35)*EXP(-$C$14*$C$30)),CY175*$C$23,(CZ391*$C$34+CZ392*$C$35)*EXP(-$C$14*$C$30)),"")</f>
        <v/>
      </c>
      <c r="CZ391" s="65">
        <f>IF(CZ$341&gt;=$E391,IF(CZ175*$C$23&gt;MAX($C$22,(DA284*$C$34+DA285*$C$35)*EXP(-$C$12*$C$30)+(DA391*$C$34+DA392*$C$35)*EXP(-$C$14*$C$30)),CZ175*$C$23,(DA391*$C$34+DA392*$C$35)*EXP(-$C$14*$C$30)),"")</f>
        <v/>
      </c>
      <c r="DA391" s="65">
        <f>IF(DA$341&gt;=$E391,IF(DA175*$C$23&gt;MAX($C$22,(DB284*$C$34+DB285*$C$35)*EXP(-$C$12*$C$30)+(DB391*$C$34+DB392*$C$35)*EXP(-$C$14*$C$30)),DA175*$C$23,(DB391*$C$34+DB392*$C$35)*EXP(-$C$14*$C$30)),"")</f>
        <v/>
      </c>
      <c r="DB391" s="65">
        <f>IF(DB$341&gt;=$E391,IF(DB175*$C$23&gt;MAX($C$22,(DC284*$C$34+DC285*$C$35)*EXP(-$C$12*$C$30)+(DC391*$C$34+DC392*$C$35)*EXP(-$C$14*$C$30)),DB175*$C$23,(DC391*$C$34+DC392*$C$35)*EXP(-$C$14*$C$30)),"")</f>
        <v/>
      </c>
      <c r="DC391" s="65">
        <f>IF(DC$341&gt;=$E391,IF(DC175*$C$23&gt;$C$22,DC175*$C$23,0),"")</f>
        <v/>
      </c>
    </row>
    <row r="392" ht="12" customHeight="1">
      <c r="B392" s="12" t="n"/>
      <c r="C392" s="12" t="n"/>
      <c r="D392" s="12" t="n"/>
      <c r="E392" s="64">
        <f>E391+1</f>
        <v/>
      </c>
      <c r="G392" s="65">
        <f>IF(G$341&gt;=$E392,IF(G176*$C$23&gt;MAX($C$22,(H285*$C$34+H286*$C$35)*EXP(-$C$12*$C$30)+(H392*$C$34+H393*$C$35)*EXP(-$C$14*$C$30)),G176*$C$23,(H392*$C$34+H393*$C$35)*EXP(-$C$14*$C$30)),"")</f>
        <v/>
      </c>
      <c r="H392" s="65">
        <f>IF(H$341&gt;=$E392,IF(H176*$C$23&gt;MAX($C$22,(I285*$C$34+I286*$C$35)*EXP(-$C$12*$C$30)+(I392*$C$34+I393*$C$35)*EXP(-$C$14*$C$30)),H176*$C$23,(I392*$C$34+I393*$C$35)*EXP(-$C$14*$C$30)),"")</f>
        <v/>
      </c>
      <c r="I392" s="65">
        <f>IF(I$341&gt;=$E392,IF(I176*$C$23&gt;MAX($C$22,(J285*$C$34+J286*$C$35)*EXP(-$C$12*$C$30)+(J392*$C$34+J393*$C$35)*EXP(-$C$14*$C$30)),I176*$C$23,(J392*$C$34+J393*$C$35)*EXP(-$C$14*$C$30)),"")</f>
        <v/>
      </c>
      <c r="J392" s="65">
        <f>IF(J$341&gt;=$E392,IF(J176*$C$23&gt;MAX($C$22,(K285*$C$34+K286*$C$35)*EXP(-$C$12*$C$30)+(K392*$C$34+K393*$C$35)*EXP(-$C$14*$C$30)),J176*$C$23,(K392*$C$34+K393*$C$35)*EXP(-$C$14*$C$30)),"")</f>
        <v/>
      </c>
      <c r="K392" s="65">
        <f>IF(K$341&gt;=$E392,IF(K176*$C$23&gt;MAX($C$22,(L285*$C$34+L286*$C$35)*EXP(-$C$12*$C$30)+(L392*$C$34+L393*$C$35)*EXP(-$C$14*$C$30)),K176*$C$23,(L392*$C$34+L393*$C$35)*EXP(-$C$14*$C$30)),"")</f>
        <v/>
      </c>
      <c r="L392" s="65">
        <f>IF(L$341&gt;=$E392,IF(L176*$C$23&gt;MAX($C$22,(M285*$C$34+M286*$C$35)*EXP(-$C$12*$C$30)+(M392*$C$34+M393*$C$35)*EXP(-$C$14*$C$30)),L176*$C$23,(M392*$C$34+M393*$C$35)*EXP(-$C$14*$C$30)),"")</f>
        <v/>
      </c>
      <c r="M392" s="65">
        <f>IF(M$341&gt;=$E392,IF(M176*$C$23&gt;MAX($C$22,(N285*$C$34+N286*$C$35)*EXP(-$C$12*$C$30)+(N392*$C$34+N393*$C$35)*EXP(-$C$14*$C$30)),M176*$C$23,(N392*$C$34+N393*$C$35)*EXP(-$C$14*$C$30)),"")</f>
        <v/>
      </c>
      <c r="N392" s="65">
        <f>IF(N$341&gt;=$E392,IF(N176*$C$23&gt;MAX($C$22,(O285*$C$34+O286*$C$35)*EXP(-$C$12*$C$30)+(O392*$C$34+O393*$C$35)*EXP(-$C$14*$C$30)),N176*$C$23,(O392*$C$34+O393*$C$35)*EXP(-$C$14*$C$30)),"")</f>
        <v/>
      </c>
      <c r="O392" s="65">
        <f>IF(O$341&gt;=$E392,IF(O176*$C$23&gt;MAX($C$22,(P285*$C$34+P286*$C$35)*EXP(-$C$12*$C$30)+(P392*$C$34+P393*$C$35)*EXP(-$C$14*$C$30)),O176*$C$23,(P392*$C$34+P393*$C$35)*EXP(-$C$14*$C$30)),"")</f>
        <v/>
      </c>
      <c r="P392" s="65">
        <f>IF(P$341&gt;=$E392,IF(P176*$C$23&gt;MAX($C$22,(Q285*$C$34+Q286*$C$35)*EXP(-$C$12*$C$30)+(Q392*$C$34+Q393*$C$35)*EXP(-$C$14*$C$30)),P176*$C$23,(Q392*$C$34+Q393*$C$35)*EXP(-$C$14*$C$30)),"")</f>
        <v/>
      </c>
      <c r="Q392" s="65">
        <f>IF(Q$341&gt;=$E392,IF(Q176*$C$23&gt;MAX($C$22,(R285*$C$34+R286*$C$35)*EXP(-$C$12*$C$30)+(R392*$C$34+R393*$C$35)*EXP(-$C$14*$C$30)),Q176*$C$23,(R392*$C$34+R393*$C$35)*EXP(-$C$14*$C$30)),"")</f>
        <v/>
      </c>
      <c r="R392" s="65">
        <f>IF(R$341&gt;=$E392,IF(R176*$C$23&gt;MAX($C$22,(S285*$C$34+S286*$C$35)*EXP(-$C$12*$C$30)+(S392*$C$34+S393*$C$35)*EXP(-$C$14*$C$30)),R176*$C$23,(S392*$C$34+S393*$C$35)*EXP(-$C$14*$C$30)),"")</f>
        <v/>
      </c>
      <c r="S392" s="65">
        <f>IF(S$341&gt;=$E392,IF(S176*$C$23&gt;MAX($C$22,(T285*$C$34+T286*$C$35)*EXP(-$C$12*$C$30)+(T392*$C$34+T393*$C$35)*EXP(-$C$14*$C$30)),S176*$C$23,(T392*$C$34+T393*$C$35)*EXP(-$C$14*$C$30)),"")</f>
        <v/>
      </c>
      <c r="T392" s="65">
        <f>IF(T$341&gt;=$E392,IF(T176*$C$23&gt;MAX($C$22,(U285*$C$34+U286*$C$35)*EXP(-$C$12*$C$30)+(U392*$C$34+U393*$C$35)*EXP(-$C$14*$C$30)),T176*$C$23,(U392*$C$34+U393*$C$35)*EXP(-$C$14*$C$30)),"")</f>
        <v/>
      </c>
      <c r="U392" s="65">
        <f>IF(U$341&gt;=$E392,IF(U176*$C$23&gt;MAX($C$22,(V285*$C$34+V286*$C$35)*EXP(-$C$12*$C$30)+(V392*$C$34+V393*$C$35)*EXP(-$C$14*$C$30)),U176*$C$23,(V392*$C$34+V393*$C$35)*EXP(-$C$14*$C$30)),"")</f>
        <v/>
      </c>
      <c r="V392" s="65">
        <f>IF(V$341&gt;=$E392,IF(V176*$C$23&gt;MAX($C$22,(W285*$C$34+W286*$C$35)*EXP(-$C$12*$C$30)+(W392*$C$34+W393*$C$35)*EXP(-$C$14*$C$30)),V176*$C$23,(W392*$C$34+W393*$C$35)*EXP(-$C$14*$C$30)),"")</f>
        <v/>
      </c>
      <c r="W392" s="65">
        <f>IF(W$341&gt;=$E392,IF(W176*$C$23&gt;MAX($C$22,(X285*$C$34+X286*$C$35)*EXP(-$C$12*$C$30)+(X392*$C$34+X393*$C$35)*EXP(-$C$14*$C$30)),W176*$C$23,(X392*$C$34+X393*$C$35)*EXP(-$C$14*$C$30)),"")</f>
        <v/>
      </c>
      <c r="X392" s="65">
        <f>IF(X$341&gt;=$E392,IF(X176*$C$23&gt;MAX($C$22,(Y285*$C$34+Y286*$C$35)*EXP(-$C$12*$C$30)+(Y392*$C$34+Y393*$C$35)*EXP(-$C$14*$C$30)),X176*$C$23,(Y392*$C$34+Y393*$C$35)*EXP(-$C$14*$C$30)),"")</f>
        <v/>
      </c>
      <c r="Y392" s="65">
        <f>IF(Y$341&gt;=$E392,IF(Y176*$C$23&gt;MAX($C$22,(Z285*$C$34+Z286*$C$35)*EXP(-$C$12*$C$30)+(Z392*$C$34+Z393*$C$35)*EXP(-$C$14*$C$30)),Y176*$C$23,(Z392*$C$34+Z393*$C$35)*EXP(-$C$14*$C$30)),"")</f>
        <v/>
      </c>
      <c r="Z392" s="65">
        <f>IF(Z$341&gt;=$E392,IF(Z176*$C$23&gt;MAX($C$22,(AA285*$C$34+AA286*$C$35)*EXP(-$C$12*$C$30)+(AA392*$C$34+AA393*$C$35)*EXP(-$C$14*$C$30)),Z176*$C$23,(AA392*$C$34+AA393*$C$35)*EXP(-$C$14*$C$30)),"")</f>
        <v/>
      </c>
      <c r="AA392" s="65">
        <f>IF(AA$341&gt;=$E392,IF(AA176*$C$23&gt;MAX($C$22,(AB285*$C$34+AB286*$C$35)*EXP(-$C$12*$C$30)+(AB392*$C$34+AB393*$C$35)*EXP(-$C$14*$C$30)),AA176*$C$23,(AB392*$C$34+AB393*$C$35)*EXP(-$C$14*$C$30)),"")</f>
        <v/>
      </c>
      <c r="AB392" s="65">
        <f>IF(AB$341&gt;=$E392,IF(AB176*$C$23&gt;MAX($C$22,(AC285*$C$34+AC286*$C$35)*EXP(-$C$12*$C$30)+(AC392*$C$34+AC393*$C$35)*EXP(-$C$14*$C$30)),AB176*$C$23,(AC392*$C$34+AC393*$C$35)*EXP(-$C$14*$C$30)),"")</f>
        <v/>
      </c>
      <c r="AC392" s="65">
        <f>IF(AC$341&gt;=$E392,IF(AC176*$C$23&gt;MAX($C$22,(AD285*$C$34+AD286*$C$35)*EXP(-$C$12*$C$30)+(AD392*$C$34+AD393*$C$35)*EXP(-$C$14*$C$30)),AC176*$C$23,(AD392*$C$34+AD393*$C$35)*EXP(-$C$14*$C$30)),"")</f>
        <v/>
      </c>
      <c r="AD392" s="65">
        <f>IF(AD$341&gt;=$E392,IF(AD176*$C$23&gt;MAX($C$22,(AE285*$C$34+AE286*$C$35)*EXP(-$C$12*$C$30)+(AE392*$C$34+AE393*$C$35)*EXP(-$C$14*$C$30)),AD176*$C$23,(AE392*$C$34+AE393*$C$35)*EXP(-$C$14*$C$30)),"")</f>
        <v/>
      </c>
      <c r="AE392" s="65">
        <f>IF(AE$341&gt;=$E392,IF(AE176*$C$23&gt;MAX($C$22,(AF285*$C$34+AF286*$C$35)*EXP(-$C$12*$C$30)+(AF392*$C$34+AF393*$C$35)*EXP(-$C$14*$C$30)),AE176*$C$23,(AF392*$C$34+AF393*$C$35)*EXP(-$C$14*$C$30)),"")</f>
        <v/>
      </c>
      <c r="AF392" s="65">
        <f>IF(AF$341&gt;=$E392,IF(AF176*$C$23&gt;MAX($C$22,(AG285*$C$34+AG286*$C$35)*EXP(-$C$12*$C$30)+(AG392*$C$34+AG393*$C$35)*EXP(-$C$14*$C$30)),AF176*$C$23,(AG392*$C$34+AG393*$C$35)*EXP(-$C$14*$C$30)),"")</f>
        <v/>
      </c>
      <c r="AG392" s="65">
        <f>IF(AG$341&gt;=$E392,IF(AG176*$C$23&gt;MAX($C$22,(AH285*$C$34+AH286*$C$35)*EXP(-$C$12*$C$30)+(AH392*$C$34+AH393*$C$35)*EXP(-$C$14*$C$30)),AG176*$C$23,(AH392*$C$34+AH393*$C$35)*EXP(-$C$14*$C$30)),"")</f>
        <v/>
      </c>
      <c r="AH392" s="65">
        <f>IF(AH$341&gt;=$E392,IF(AH176*$C$23&gt;MAX($C$22,(AI285*$C$34+AI286*$C$35)*EXP(-$C$12*$C$30)+(AI392*$C$34+AI393*$C$35)*EXP(-$C$14*$C$30)),AH176*$C$23,(AI392*$C$34+AI393*$C$35)*EXP(-$C$14*$C$30)),"")</f>
        <v/>
      </c>
      <c r="AI392" s="65">
        <f>IF(AI$341&gt;=$E392,IF(AI176*$C$23&gt;MAX($C$22,(AJ285*$C$34+AJ286*$C$35)*EXP(-$C$12*$C$30)+(AJ392*$C$34+AJ393*$C$35)*EXP(-$C$14*$C$30)),AI176*$C$23,(AJ392*$C$34+AJ393*$C$35)*EXP(-$C$14*$C$30)),"")</f>
        <v/>
      </c>
      <c r="AJ392" s="65">
        <f>IF(AJ$341&gt;=$E392,IF(AJ176*$C$23&gt;MAX($C$22,(AK285*$C$34+AK286*$C$35)*EXP(-$C$12*$C$30)+(AK392*$C$34+AK393*$C$35)*EXP(-$C$14*$C$30)),AJ176*$C$23,(AK392*$C$34+AK393*$C$35)*EXP(-$C$14*$C$30)),"")</f>
        <v/>
      </c>
      <c r="AK392" s="65">
        <f>IF(AK$341&gt;=$E392,IF(AK176*$C$23&gt;MAX($C$22,(AL285*$C$34+AL286*$C$35)*EXP(-$C$12*$C$30)+(AL392*$C$34+AL393*$C$35)*EXP(-$C$14*$C$30)),AK176*$C$23,(AL392*$C$34+AL393*$C$35)*EXP(-$C$14*$C$30)),"")</f>
        <v/>
      </c>
      <c r="AL392" s="65">
        <f>IF(AL$341&gt;=$E392,IF(AL176*$C$23&gt;MAX($C$22,(AM285*$C$34+AM286*$C$35)*EXP(-$C$12*$C$30)+(AM392*$C$34+AM393*$C$35)*EXP(-$C$14*$C$30)),AL176*$C$23,(AM392*$C$34+AM393*$C$35)*EXP(-$C$14*$C$30)),"")</f>
        <v/>
      </c>
      <c r="AM392" s="65">
        <f>IF(AM$341&gt;=$E392,IF(AM176*$C$23&gt;MAX($C$22,(AN285*$C$34+AN286*$C$35)*EXP(-$C$12*$C$30)+(AN392*$C$34+AN393*$C$35)*EXP(-$C$14*$C$30)),AM176*$C$23,(AN392*$C$34+AN393*$C$35)*EXP(-$C$14*$C$30)),"")</f>
        <v/>
      </c>
      <c r="AN392" s="65">
        <f>IF(AN$341&gt;=$E392,IF(AN176*$C$23&gt;MAX($C$22,(AO285*$C$34+AO286*$C$35)*EXP(-$C$12*$C$30)+(AO392*$C$34+AO393*$C$35)*EXP(-$C$14*$C$30)),AN176*$C$23,(AO392*$C$34+AO393*$C$35)*EXP(-$C$14*$C$30)),"")</f>
        <v/>
      </c>
      <c r="AO392" s="65">
        <f>IF(AO$341&gt;=$E392,IF(AO176*$C$23&gt;MAX($C$22,(AP285*$C$34+AP286*$C$35)*EXP(-$C$12*$C$30)+(AP392*$C$34+AP393*$C$35)*EXP(-$C$14*$C$30)),AO176*$C$23,(AP392*$C$34+AP393*$C$35)*EXP(-$C$14*$C$30)),"")</f>
        <v/>
      </c>
      <c r="AP392" s="65">
        <f>IF(AP$341&gt;=$E392,IF(AP176*$C$23&gt;MAX($C$22,(AQ285*$C$34+AQ286*$C$35)*EXP(-$C$12*$C$30)+(AQ392*$C$34+AQ393*$C$35)*EXP(-$C$14*$C$30)),AP176*$C$23,(AQ392*$C$34+AQ393*$C$35)*EXP(-$C$14*$C$30)),"")</f>
        <v/>
      </c>
      <c r="AQ392" s="65">
        <f>IF(AQ$341&gt;=$E392,IF(AQ176*$C$23&gt;MAX($C$22,(AR285*$C$34+AR286*$C$35)*EXP(-$C$12*$C$30)+(AR392*$C$34+AR393*$C$35)*EXP(-$C$14*$C$30)),AQ176*$C$23,(AR392*$C$34+AR393*$C$35)*EXP(-$C$14*$C$30)),"")</f>
        <v/>
      </c>
      <c r="AR392" s="65">
        <f>IF(AR$341&gt;=$E392,IF(AR176*$C$23&gt;MAX($C$22,(AS285*$C$34+AS286*$C$35)*EXP(-$C$12*$C$30)+(AS392*$C$34+AS393*$C$35)*EXP(-$C$14*$C$30)),AR176*$C$23,(AS392*$C$34+AS393*$C$35)*EXP(-$C$14*$C$30)),"")</f>
        <v/>
      </c>
      <c r="AS392" s="65">
        <f>IF(AS$341&gt;=$E392,IF(AS176*$C$23&gt;MAX($C$22,(AT285*$C$34+AT286*$C$35)*EXP(-$C$12*$C$30)+(AT392*$C$34+AT393*$C$35)*EXP(-$C$14*$C$30)),AS176*$C$23,(AT392*$C$34+AT393*$C$35)*EXP(-$C$14*$C$30)),"")</f>
        <v/>
      </c>
      <c r="AT392" s="65">
        <f>IF(AT$341&gt;=$E392,IF(AT176*$C$23&gt;MAX($C$22,(AU285*$C$34+AU286*$C$35)*EXP(-$C$12*$C$30)+(AU392*$C$34+AU393*$C$35)*EXP(-$C$14*$C$30)),AT176*$C$23,(AU392*$C$34+AU393*$C$35)*EXP(-$C$14*$C$30)),"")</f>
        <v/>
      </c>
      <c r="AU392" s="65">
        <f>IF(AU$341&gt;=$E392,IF(AU176*$C$23&gt;MAX($C$22,(AV285*$C$34+AV286*$C$35)*EXP(-$C$12*$C$30)+(AV392*$C$34+AV393*$C$35)*EXP(-$C$14*$C$30)),AU176*$C$23,(AV392*$C$34+AV393*$C$35)*EXP(-$C$14*$C$30)),"")</f>
        <v/>
      </c>
      <c r="AV392" s="65">
        <f>IF(AV$341&gt;=$E392,IF(AV176*$C$23&gt;MAX($C$22,(AW285*$C$34+AW286*$C$35)*EXP(-$C$12*$C$30)+(AW392*$C$34+AW393*$C$35)*EXP(-$C$14*$C$30)),AV176*$C$23,(AW392*$C$34+AW393*$C$35)*EXP(-$C$14*$C$30)),"")</f>
        <v/>
      </c>
      <c r="AW392" s="65">
        <f>IF(AW$341&gt;=$E392,IF(AW176*$C$23&gt;MAX($C$22,(AX285*$C$34+AX286*$C$35)*EXP(-$C$12*$C$30)+(AX392*$C$34+AX393*$C$35)*EXP(-$C$14*$C$30)),AW176*$C$23,(AX392*$C$34+AX393*$C$35)*EXP(-$C$14*$C$30)),"")</f>
        <v/>
      </c>
      <c r="AX392" s="65">
        <f>IF(AX$341&gt;=$E392,IF(AX176*$C$23&gt;MAX($C$22,(AY285*$C$34+AY286*$C$35)*EXP(-$C$12*$C$30)+(AY392*$C$34+AY393*$C$35)*EXP(-$C$14*$C$30)),AX176*$C$23,(AY392*$C$34+AY393*$C$35)*EXP(-$C$14*$C$30)),"")</f>
        <v/>
      </c>
      <c r="AY392" s="65">
        <f>IF(AY$341&gt;=$E392,IF(AY176*$C$23&gt;MAX($C$22,(AZ285*$C$34+AZ286*$C$35)*EXP(-$C$12*$C$30)+(AZ392*$C$34+AZ393*$C$35)*EXP(-$C$14*$C$30)),AY176*$C$23,(AZ392*$C$34+AZ393*$C$35)*EXP(-$C$14*$C$30)),"")</f>
        <v/>
      </c>
      <c r="AZ392" s="65">
        <f>IF(AZ$341&gt;=$E392,IF(AZ176*$C$23&gt;MAX($C$22,(BA285*$C$34+BA286*$C$35)*EXP(-$C$12*$C$30)+(BA392*$C$34+BA393*$C$35)*EXP(-$C$14*$C$30)),AZ176*$C$23,(BA392*$C$34+BA393*$C$35)*EXP(-$C$14*$C$30)),"")</f>
        <v/>
      </c>
      <c r="BA392" s="65">
        <f>IF(BA$341&gt;=$E392,IF(BA176*$C$23&gt;MAX($C$22,(BB285*$C$34+BB286*$C$35)*EXP(-$C$12*$C$30)+(BB392*$C$34+BB393*$C$35)*EXP(-$C$14*$C$30)),BA176*$C$23,(BB392*$C$34+BB393*$C$35)*EXP(-$C$14*$C$30)),"")</f>
        <v/>
      </c>
      <c r="BB392" s="65">
        <f>IF(BB$341&gt;=$E392,IF(BB176*$C$23&gt;MAX($C$22,(BC285*$C$34+BC286*$C$35)*EXP(-$C$12*$C$30)+(BC392*$C$34+BC393*$C$35)*EXP(-$C$14*$C$30)),BB176*$C$23,(BC392*$C$34+BC393*$C$35)*EXP(-$C$14*$C$30)),"")</f>
        <v/>
      </c>
      <c r="BC392" s="65">
        <f>IF(BC$341&gt;=$E392,IF(BC176*$C$23&gt;MAX($C$22,(BD285*$C$34+BD286*$C$35)*EXP(-$C$12*$C$30)+(BD392*$C$34+BD393*$C$35)*EXP(-$C$14*$C$30)),BC176*$C$23,(BD392*$C$34+BD393*$C$35)*EXP(-$C$14*$C$30)),"")</f>
        <v/>
      </c>
      <c r="BD392" s="65">
        <f>IF(BD$341&gt;=$E392,IF(BD176*$C$23&gt;MAX($C$22,(BE285*$C$34+BE286*$C$35)*EXP(-$C$12*$C$30)+(BE392*$C$34+BE393*$C$35)*EXP(-$C$14*$C$30)),BD176*$C$23,(BE392*$C$34+BE393*$C$35)*EXP(-$C$14*$C$30)),"")</f>
        <v/>
      </c>
      <c r="BE392" s="65">
        <f>IF(BE$341&gt;=$E392,IF(BE176*$C$23&gt;MAX($C$22,(BF285*$C$34+BF286*$C$35)*EXP(-$C$12*$C$30)+(BF392*$C$34+BF393*$C$35)*EXP(-$C$14*$C$30)),BE176*$C$23,(BF392*$C$34+BF393*$C$35)*EXP(-$C$14*$C$30)),"")</f>
        <v/>
      </c>
      <c r="BF392" s="65">
        <f>IF(BF$341&gt;=$E392,IF(BF176*$C$23&gt;MAX($C$22,(BG285*$C$34+BG286*$C$35)*EXP(-$C$12*$C$30)+(BG392*$C$34+BG393*$C$35)*EXP(-$C$14*$C$30)),BF176*$C$23,(BG392*$C$34+BG393*$C$35)*EXP(-$C$14*$C$30)),"")</f>
        <v/>
      </c>
      <c r="BG392" s="65">
        <f>IF(BG$341&gt;=$E392,IF(BG176*$C$23&gt;MAX($C$22,(BH285*$C$34+BH286*$C$35)*EXP(-$C$12*$C$30)+(BH392*$C$34+BH393*$C$35)*EXP(-$C$14*$C$30)),BG176*$C$23,(BH392*$C$34+BH393*$C$35)*EXP(-$C$14*$C$30)),"")</f>
        <v/>
      </c>
      <c r="BH392" s="65">
        <f>IF(BH$341&gt;=$E392,IF(BH176*$C$23&gt;MAX($C$22,(BI285*$C$34+BI286*$C$35)*EXP(-$C$12*$C$30)+(BI392*$C$34+BI393*$C$35)*EXP(-$C$14*$C$30)),BH176*$C$23,(BI392*$C$34+BI393*$C$35)*EXP(-$C$14*$C$30)),"")</f>
        <v/>
      </c>
      <c r="BI392" s="65">
        <f>IF(BI$341&gt;=$E392,IF(BI176*$C$23&gt;MAX($C$22,(BJ285*$C$34+BJ286*$C$35)*EXP(-$C$12*$C$30)+(BJ392*$C$34+BJ393*$C$35)*EXP(-$C$14*$C$30)),BI176*$C$23,(BJ392*$C$34+BJ393*$C$35)*EXP(-$C$14*$C$30)),"")</f>
        <v/>
      </c>
      <c r="BJ392" s="65">
        <f>IF(BJ$341&gt;=$E392,IF(BJ176*$C$23&gt;MAX($C$22,(BK285*$C$34+BK286*$C$35)*EXP(-$C$12*$C$30)+(BK392*$C$34+BK393*$C$35)*EXP(-$C$14*$C$30)),BJ176*$C$23,(BK392*$C$34+BK393*$C$35)*EXP(-$C$14*$C$30)),"")</f>
        <v/>
      </c>
      <c r="BK392" s="65">
        <f>IF(BK$341&gt;=$E392,IF(BK176*$C$23&gt;MAX($C$22,(BL285*$C$34+BL286*$C$35)*EXP(-$C$12*$C$30)+(BL392*$C$34+BL393*$C$35)*EXP(-$C$14*$C$30)),BK176*$C$23,(BL392*$C$34+BL393*$C$35)*EXP(-$C$14*$C$30)),"")</f>
        <v/>
      </c>
      <c r="BL392" s="65">
        <f>IF(BL$341&gt;=$E392,IF(BL176*$C$23&gt;MAX($C$22,(BM285*$C$34+BM286*$C$35)*EXP(-$C$12*$C$30)+(BM392*$C$34+BM393*$C$35)*EXP(-$C$14*$C$30)),BL176*$C$23,(BM392*$C$34+BM393*$C$35)*EXP(-$C$14*$C$30)),"")</f>
        <v/>
      </c>
      <c r="BM392" s="65">
        <f>IF(BM$341&gt;=$E392,IF(BM176*$C$23&gt;MAX($C$22,(BN285*$C$34+BN286*$C$35)*EXP(-$C$12*$C$30)+(BN392*$C$34+BN393*$C$35)*EXP(-$C$14*$C$30)),BM176*$C$23,(BN392*$C$34+BN393*$C$35)*EXP(-$C$14*$C$30)),"")</f>
        <v/>
      </c>
      <c r="BN392" s="65">
        <f>IF(BN$341&gt;=$E392,IF(BN176*$C$23&gt;MAX($C$22,(BO285*$C$34+BO286*$C$35)*EXP(-$C$12*$C$30)+(BO392*$C$34+BO393*$C$35)*EXP(-$C$14*$C$30)),BN176*$C$23,(BO392*$C$34+BO393*$C$35)*EXP(-$C$14*$C$30)),"")</f>
        <v/>
      </c>
      <c r="BO392" s="65">
        <f>IF(BO$341&gt;=$E392,IF(BO176*$C$23&gt;MAX($C$22,(BP285*$C$34+BP286*$C$35)*EXP(-$C$12*$C$30)+(BP392*$C$34+BP393*$C$35)*EXP(-$C$14*$C$30)),BO176*$C$23,(BP392*$C$34+BP393*$C$35)*EXP(-$C$14*$C$30)),"")</f>
        <v/>
      </c>
      <c r="BP392" s="65">
        <f>IF(BP$341&gt;=$E392,IF(BP176*$C$23&gt;MAX($C$22,(BQ285*$C$34+BQ286*$C$35)*EXP(-$C$12*$C$30)+(BQ392*$C$34+BQ393*$C$35)*EXP(-$C$14*$C$30)),BP176*$C$23,(BQ392*$C$34+BQ393*$C$35)*EXP(-$C$14*$C$30)),"")</f>
        <v/>
      </c>
      <c r="BQ392" s="65">
        <f>IF(BQ$341&gt;=$E392,IF(BQ176*$C$23&gt;MAX($C$22,(BR285*$C$34+BR286*$C$35)*EXP(-$C$12*$C$30)+(BR392*$C$34+BR393*$C$35)*EXP(-$C$14*$C$30)),BQ176*$C$23,(BR392*$C$34+BR393*$C$35)*EXP(-$C$14*$C$30)),"")</f>
        <v/>
      </c>
      <c r="BR392" s="65">
        <f>IF(BR$341&gt;=$E392,IF(BR176*$C$23&gt;MAX($C$22,(BS285*$C$34+BS286*$C$35)*EXP(-$C$12*$C$30)+(BS392*$C$34+BS393*$C$35)*EXP(-$C$14*$C$30)),BR176*$C$23,(BS392*$C$34+BS393*$C$35)*EXP(-$C$14*$C$30)),"")</f>
        <v/>
      </c>
      <c r="BS392" s="65">
        <f>IF(BS$341&gt;=$E392,IF(BS176*$C$23&gt;MAX($C$22,(BT285*$C$34+BT286*$C$35)*EXP(-$C$12*$C$30)+(BT392*$C$34+BT393*$C$35)*EXP(-$C$14*$C$30)),BS176*$C$23,(BT392*$C$34+BT393*$C$35)*EXP(-$C$14*$C$30)),"")</f>
        <v/>
      </c>
      <c r="BT392" s="65">
        <f>IF(BT$341&gt;=$E392,IF(BT176*$C$23&gt;MAX($C$22,(BU285*$C$34+BU286*$C$35)*EXP(-$C$12*$C$30)+(BU392*$C$34+BU393*$C$35)*EXP(-$C$14*$C$30)),BT176*$C$23,(BU392*$C$34+BU393*$C$35)*EXP(-$C$14*$C$30)),"")</f>
        <v/>
      </c>
      <c r="BU392" s="65">
        <f>IF(BU$341&gt;=$E392,IF(BU176*$C$23&gt;MAX($C$22,(BV285*$C$34+BV286*$C$35)*EXP(-$C$12*$C$30)+(BV392*$C$34+BV393*$C$35)*EXP(-$C$14*$C$30)),BU176*$C$23,(BV392*$C$34+BV393*$C$35)*EXP(-$C$14*$C$30)),"")</f>
        <v/>
      </c>
      <c r="BV392" s="65">
        <f>IF(BV$341&gt;=$E392,IF(BV176*$C$23&gt;MAX($C$22,(BW285*$C$34+BW286*$C$35)*EXP(-$C$12*$C$30)+(BW392*$C$34+BW393*$C$35)*EXP(-$C$14*$C$30)),BV176*$C$23,(BW392*$C$34+BW393*$C$35)*EXP(-$C$14*$C$30)),"")</f>
        <v/>
      </c>
      <c r="BW392" s="65">
        <f>IF(BW$341&gt;=$E392,IF(BW176*$C$23&gt;MAX($C$22,(BX285*$C$34+BX286*$C$35)*EXP(-$C$12*$C$30)+(BX392*$C$34+BX393*$C$35)*EXP(-$C$14*$C$30)),BW176*$C$23,(BX392*$C$34+BX393*$C$35)*EXP(-$C$14*$C$30)),"")</f>
        <v/>
      </c>
      <c r="BX392" s="65">
        <f>IF(BX$341&gt;=$E392,IF(BX176*$C$23&gt;MAX($C$22,(BY285*$C$34+BY286*$C$35)*EXP(-$C$12*$C$30)+(BY392*$C$34+BY393*$C$35)*EXP(-$C$14*$C$30)),BX176*$C$23,(BY392*$C$34+BY393*$C$35)*EXP(-$C$14*$C$30)),"")</f>
        <v/>
      </c>
      <c r="BY392" s="65">
        <f>IF(BY$341&gt;=$E392,IF(BY176*$C$23&gt;MAX($C$22,(BZ285*$C$34+BZ286*$C$35)*EXP(-$C$12*$C$30)+(BZ392*$C$34+BZ393*$C$35)*EXP(-$C$14*$C$30)),BY176*$C$23,(BZ392*$C$34+BZ393*$C$35)*EXP(-$C$14*$C$30)),"")</f>
        <v/>
      </c>
      <c r="BZ392" s="65">
        <f>IF(BZ$341&gt;=$E392,IF(BZ176*$C$23&gt;MAX($C$22,(CA285*$C$34+CA286*$C$35)*EXP(-$C$12*$C$30)+(CA392*$C$34+CA393*$C$35)*EXP(-$C$14*$C$30)),BZ176*$C$23,(CA392*$C$34+CA393*$C$35)*EXP(-$C$14*$C$30)),"")</f>
        <v/>
      </c>
      <c r="CA392" s="65">
        <f>IF(CA$341&gt;=$E392,IF(CA176*$C$23&gt;MAX($C$22,(CB285*$C$34+CB286*$C$35)*EXP(-$C$12*$C$30)+(CB392*$C$34+CB393*$C$35)*EXP(-$C$14*$C$30)),CA176*$C$23,(CB392*$C$34+CB393*$C$35)*EXP(-$C$14*$C$30)),"")</f>
        <v/>
      </c>
      <c r="CB392" s="65">
        <f>IF(CB$341&gt;=$E392,IF(CB176*$C$23&gt;MAX($C$22,(CC285*$C$34+CC286*$C$35)*EXP(-$C$12*$C$30)+(CC392*$C$34+CC393*$C$35)*EXP(-$C$14*$C$30)),CB176*$C$23,(CC392*$C$34+CC393*$C$35)*EXP(-$C$14*$C$30)),"")</f>
        <v/>
      </c>
      <c r="CC392" s="65">
        <f>IF(CC$341&gt;=$E392,IF(CC176*$C$23&gt;MAX($C$22,(CD285*$C$34+CD286*$C$35)*EXP(-$C$12*$C$30)+(CD392*$C$34+CD393*$C$35)*EXP(-$C$14*$C$30)),CC176*$C$23,(CD392*$C$34+CD393*$C$35)*EXP(-$C$14*$C$30)),"")</f>
        <v/>
      </c>
      <c r="CD392" s="65">
        <f>IF(CD$341&gt;=$E392,IF(CD176*$C$23&gt;MAX($C$22,(CE285*$C$34+CE286*$C$35)*EXP(-$C$12*$C$30)+(CE392*$C$34+CE393*$C$35)*EXP(-$C$14*$C$30)),CD176*$C$23,(CE392*$C$34+CE393*$C$35)*EXP(-$C$14*$C$30)),"")</f>
        <v/>
      </c>
      <c r="CE392" s="65">
        <f>IF(CE$341&gt;=$E392,IF(CE176*$C$23&gt;MAX($C$22,(CF285*$C$34+CF286*$C$35)*EXP(-$C$12*$C$30)+(CF392*$C$34+CF393*$C$35)*EXP(-$C$14*$C$30)),CE176*$C$23,(CF392*$C$34+CF393*$C$35)*EXP(-$C$14*$C$30)),"")</f>
        <v/>
      </c>
      <c r="CF392" s="65">
        <f>IF(CF$341&gt;=$E392,IF(CF176*$C$23&gt;MAX($C$22,(CG285*$C$34+CG286*$C$35)*EXP(-$C$12*$C$30)+(CG392*$C$34+CG393*$C$35)*EXP(-$C$14*$C$30)),CF176*$C$23,(CG392*$C$34+CG393*$C$35)*EXP(-$C$14*$C$30)),"")</f>
        <v/>
      </c>
      <c r="CG392" s="65">
        <f>IF(CG$341&gt;=$E392,IF(CG176*$C$23&gt;MAX($C$22,(CH285*$C$34+CH286*$C$35)*EXP(-$C$12*$C$30)+(CH392*$C$34+CH393*$C$35)*EXP(-$C$14*$C$30)),CG176*$C$23,(CH392*$C$34+CH393*$C$35)*EXP(-$C$14*$C$30)),"")</f>
        <v/>
      </c>
      <c r="CH392" s="65">
        <f>IF(CH$341&gt;=$E392,IF(CH176*$C$23&gt;MAX($C$22,(CI285*$C$34+CI286*$C$35)*EXP(-$C$12*$C$30)+(CI392*$C$34+CI393*$C$35)*EXP(-$C$14*$C$30)),CH176*$C$23,(CI392*$C$34+CI393*$C$35)*EXP(-$C$14*$C$30)),"")</f>
        <v/>
      </c>
      <c r="CI392" s="65">
        <f>IF(CI$341&gt;=$E392,IF(CI176*$C$23&gt;MAX($C$22,(CJ285*$C$34+CJ286*$C$35)*EXP(-$C$12*$C$30)+(CJ392*$C$34+CJ393*$C$35)*EXP(-$C$14*$C$30)),CI176*$C$23,(CJ392*$C$34+CJ393*$C$35)*EXP(-$C$14*$C$30)),"")</f>
        <v/>
      </c>
      <c r="CJ392" s="65">
        <f>IF(CJ$341&gt;=$E392,IF(CJ176*$C$23&gt;MAX($C$22,(CK285*$C$34+CK286*$C$35)*EXP(-$C$12*$C$30)+(CK392*$C$34+CK393*$C$35)*EXP(-$C$14*$C$30)),CJ176*$C$23,(CK392*$C$34+CK393*$C$35)*EXP(-$C$14*$C$30)),"")</f>
        <v/>
      </c>
      <c r="CK392" s="65">
        <f>IF(CK$341&gt;=$E392,IF(CK176*$C$23&gt;MAX($C$22,(CL285*$C$34+CL286*$C$35)*EXP(-$C$12*$C$30)+(CL392*$C$34+CL393*$C$35)*EXP(-$C$14*$C$30)),CK176*$C$23,(CL392*$C$34+CL393*$C$35)*EXP(-$C$14*$C$30)),"")</f>
        <v/>
      </c>
      <c r="CL392" s="65">
        <f>IF(CL$341&gt;=$E392,IF(CL176*$C$23&gt;MAX($C$22,(CM285*$C$34+CM286*$C$35)*EXP(-$C$12*$C$30)+(CM392*$C$34+CM393*$C$35)*EXP(-$C$14*$C$30)),CL176*$C$23,(CM392*$C$34+CM393*$C$35)*EXP(-$C$14*$C$30)),"")</f>
        <v/>
      </c>
      <c r="CM392" s="65">
        <f>IF(CM$341&gt;=$E392,IF(CM176*$C$23&gt;MAX($C$22,(CN285*$C$34+CN286*$C$35)*EXP(-$C$12*$C$30)+(CN392*$C$34+CN393*$C$35)*EXP(-$C$14*$C$30)),CM176*$C$23,(CN392*$C$34+CN393*$C$35)*EXP(-$C$14*$C$30)),"")</f>
        <v/>
      </c>
      <c r="CN392" s="65">
        <f>IF(CN$341&gt;=$E392,IF(CN176*$C$23&gt;MAX($C$22,(CO285*$C$34+CO286*$C$35)*EXP(-$C$12*$C$30)+(CO392*$C$34+CO393*$C$35)*EXP(-$C$14*$C$30)),CN176*$C$23,(CO392*$C$34+CO393*$C$35)*EXP(-$C$14*$C$30)),"")</f>
        <v/>
      </c>
      <c r="CO392" s="65">
        <f>IF(CO$341&gt;=$E392,IF(CO176*$C$23&gt;MAX($C$22,(CP285*$C$34+CP286*$C$35)*EXP(-$C$12*$C$30)+(CP392*$C$34+CP393*$C$35)*EXP(-$C$14*$C$30)),CO176*$C$23,(CP392*$C$34+CP393*$C$35)*EXP(-$C$14*$C$30)),"")</f>
        <v/>
      </c>
      <c r="CP392" s="65">
        <f>IF(CP$341&gt;=$E392,IF(CP176*$C$23&gt;MAX($C$22,(CQ285*$C$34+CQ286*$C$35)*EXP(-$C$12*$C$30)+(CQ392*$C$34+CQ393*$C$35)*EXP(-$C$14*$C$30)),CP176*$C$23,(CQ392*$C$34+CQ393*$C$35)*EXP(-$C$14*$C$30)),"")</f>
        <v/>
      </c>
      <c r="CQ392" s="65">
        <f>IF(CQ$341&gt;=$E392,IF(CQ176*$C$23&gt;MAX($C$22,(CR285*$C$34+CR286*$C$35)*EXP(-$C$12*$C$30)+(CR392*$C$34+CR393*$C$35)*EXP(-$C$14*$C$30)),CQ176*$C$23,(CR392*$C$34+CR393*$C$35)*EXP(-$C$14*$C$30)),"")</f>
        <v/>
      </c>
      <c r="CR392" s="65">
        <f>IF(CR$341&gt;=$E392,IF(CR176*$C$23&gt;MAX($C$22,(CS285*$C$34+CS286*$C$35)*EXP(-$C$12*$C$30)+(CS392*$C$34+CS393*$C$35)*EXP(-$C$14*$C$30)),CR176*$C$23,(CS392*$C$34+CS393*$C$35)*EXP(-$C$14*$C$30)),"")</f>
        <v/>
      </c>
      <c r="CS392" s="65">
        <f>IF(CS$341&gt;=$E392,IF(CS176*$C$23&gt;MAX($C$22,(CT285*$C$34+CT286*$C$35)*EXP(-$C$12*$C$30)+(CT392*$C$34+CT393*$C$35)*EXP(-$C$14*$C$30)),CS176*$C$23,(CT392*$C$34+CT393*$C$35)*EXP(-$C$14*$C$30)),"")</f>
        <v/>
      </c>
      <c r="CT392" s="65">
        <f>IF(CT$341&gt;=$E392,IF(CT176*$C$23&gt;MAX($C$22,(CU285*$C$34+CU286*$C$35)*EXP(-$C$12*$C$30)+(CU392*$C$34+CU393*$C$35)*EXP(-$C$14*$C$30)),CT176*$C$23,(CU392*$C$34+CU393*$C$35)*EXP(-$C$14*$C$30)),"")</f>
        <v/>
      </c>
      <c r="CU392" s="65">
        <f>IF(CU$341&gt;=$E392,IF(CU176*$C$23&gt;MAX($C$22,(CV285*$C$34+CV286*$C$35)*EXP(-$C$12*$C$30)+(CV392*$C$34+CV393*$C$35)*EXP(-$C$14*$C$30)),CU176*$C$23,(CV392*$C$34+CV393*$C$35)*EXP(-$C$14*$C$30)),"")</f>
        <v/>
      </c>
      <c r="CV392" s="65">
        <f>IF(CV$341&gt;=$E392,IF(CV176*$C$23&gt;MAX($C$22,(CW285*$C$34+CW286*$C$35)*EXP(-$C$12*$C$30)+(CW392*$C$34+CW393*$C$35)*EXP(-$C$14*$C$30)),CV176*$C$23,(CW392*$C$34+CW393*$C$35)*EXP(-$C$14*$C$30)),"")</f>
        <v/>
      </c>
      <c r="CW392" s="65">
        <f>IF(CW$341&gt;=$E392,IF(CW176*$C$23&gt;MAX($C$22,(CX285*$C$34+CX286*$C$35)*EXP(-$C$12*$C$30)+(CX392*$C$34+CX393*$C$35)*EXP(-$C$14*$C$30)),CW176*$C$23,(CX392*$C$34+CX393*$C$35)*EXP(-$C$14*$C$30)),"")</f>
        <v/>
      </c>
      <c r="CX392" s="65">
        <f>IF(CX$341&gt;=$E392,IF(CX176*$C$23&gt;MAX($C$22,(CY285*$C$34+CY286*$C$35)*EXP(-$C$12*$C$30)+(CY392*$C$34+CY393*$C$35)*EXP(-$C$14*$C$30)),CX176*$C$23,(CY392*$C$34+CY393*$C$35)*EXP(-$C$14*$C$30)),"")</f>
        <v/>
      </c>
      <c r="CY392" s="65">
        <f>IF(CY$341&gt;=$E392,IF(CY176*$C$23&gt;MAX($C$22,(CZ285*$C$34+CZ286*$C$35)*EXP(-$C$12*$C$30)+(CZ392*$C$34+CZ393*$C$35)*EXP(-$C$14*$C$30)),CY176*$C$23,(CZ392*$C$34+CZ393*$C$35)*EXP(-$C$14*$C$30)),"")</f>
        <v/>
      </c>
      <c r="CZ392" s="65">
        <f>IF(CZ$341&gt;=$E392,IF(CZ176*$C$23&gt;MAX($C$22,(DA285*$C$34+DA286*$C$35)*EXP(-$C$12*$C$30)+(DA392*$C$34+DA393*$C$35)*EXP(-$C$14*$C$30)),CZ176*$C$23,(DA392*$C$34+DA393*$C$35)*EXP(-$C$14*$C$30)),"")</f>
        <v/>
      </c>
      <c r="DA392" s="65">
        <f>IF(DA$341&gt;=$E392,IF(DA176*$C$23&gt;MAX($C$22,(DB285*$C$34+DB286*$C$35)*EXP(-$C$12*$C$30)+(DB392*$C$34+DB393*$C$35)*EXP(-$C$14*$C$30)),DA176*$C$23,(DB392*$C$34+DB393*$C$35)*EXP(-$C$14*$C$30)),"")</f>
        <v/>
      </c>
      <c r="DB392" s="65">
        <f>IF(DB$341&gt;=$E392,IF(DB176*$C$23&gt;MAX($C$22,(DC285*$C$34+DC286*$C$35)*EXP(-$C$12*$C$30)+(DC392*$C$34+DC393*$C$35)*EXP(-$C$14*$C$30)),DB176*$C$23,(DC392*$C$34+DC393*$C$35)*EXP(-$C$14*$C$30)),"")</f>
        <v/>
      </c>
      <c r="DC392" s="65">
        <f>IF(DC$341&gt;=$E392,IF(DC176*$C$23&gt;$C$22,DC176*$C$23,0),"")</f>
        <v/>
      </c>
    </row>
    <row r="393" ht="12" customHeight="1">
      <c r="B393" s="12" t="n"/>
      <c r="C393" s="12" t="n"/>
      <c r="D393" s="12" t="n"/>
      <c r="E393" s="64">
        <f>E392+1</f>
        <v/>
      </c>
      <c r="G393" s="65">
        <f>IF(G$341&gt;=$E393,IF(G177*$C$23&gt;MAX($C$22,(H286*$C$34+H287*$C$35)*EXP(-$C$12*$C$30)+(H393*$C$34+H394*$C$35)*EXP(-$C$14*$C$30)),G177*$C$23,(H393*$C$34+H394*$C$35)*EXP(-$C$14*$C$30)),"")</f>
        <v/>
      </c>
      <c r="H393" s="65">
        <f>IF(H$341&gt;=$E393,IF(H177*$C$23&gt;MAX($C$22,(I286*$C$34+I287*$C$35)*EXP(-$C$12*$C$30)+(I393*$C$34+I394*$C$35)*EXP(-$C$14*$C$30)),H177*$C$23,(I393*$C$34+I394*$C$35)*EXP(-$C$14*$C$30)),"")</f>
        <v/>
      </c>
      <c r="I393" s="65">
        <f>IF(I$341&gt;=$E393,IF(I177*$C$23&gt;MAX($C$22,(J286*$C$34+J287*$C$35)*EXP(-$C$12*$C$30)+(J393*$C$34+J394*$C$35)*EXP(-$C$14*$C$30)),I177*$C$23,(J393*$C$34+J394*$C$35)*EXP(-$C$14*$C$30)),"")</f>
        <v/>
      </c>
      <c r="J393" s="65">
        <f>IF(J$341&gt;=$E393,IF(J177*$C$23&gt;MAX($C$22,(K286*$C$34+K287*$C$35)*EXP(-$C$12*$C$30)+(K393*$C$34+K394*$C$35)*EXP(-$C$14*$C$30)),J177*$C$23,(K393*$C$34+K394*$C$35)*EXP(-$C$14*$C$30)),"")</f>
        <v/>
      </c>
      <c r="K393" s="65">
        <f>IF(K$341&gt;=$E393,IF(K177*$C$23&gt;MAX($C$22,(L286*$C$34+L287*$C$35)*EXP(-$C$12*$C$30)+(L393*$C$34+L394*$C$35)*EXP(-$C$14*$C$30)),K177*$C$23,(L393*$C$34+L394*$C$35)*EXP(-$C$14*$C$30)),"")</f>
        <v/>
      </c>
      <c r="L393" s="65">
        <f>IF(L$341&gt;=$E393,IF(L177*$C$23&gt;MAX($C$22,(M286*$C$34+M287*$C$35)*EXP(-$C$12*$C$30)+(M393*$C$34+M394*$C$35)*EXP(-$C$14*$C$30)),L177*$C$23,(M393*$C$34+M394*$C$35)*EXP(-$C$14*$C$30)),"")</f>
        <v/>
      </c>
      <c r="M393" s="65">
        <f>IF(M$341&gt;=$E393,IF(M177*$C$23&gt;MAX($C$22,(N286*$C$34+N287*$C$35)*EXP(-$C$12*$C$30)+(N393*$C$34+N394*$C$35)*EXP(-$C$14*$C$30)),M177*$C$23,(N393*$C$34+N394*$C$35)*EXP(-$C$14*$C$30)),"")</f>
        <v/>
      </c>
      <c r="N393" s="65">
        <f>IF(N$341&gt;=$E393,IF(N177*$C$23&gt;MAX($C$22,(O286*$C$34+O287*$C$35)*EXP(-$C$12*$C$30)+(O393*$C$34+O394*$C$35)*EXP(-$C$14*$C$30)),N177*$C$23,(O393*$C$34+O394*$C$35)*EXP(-$C$14*$C$30)),"")</f>
        <v/>
      </c>
      <c r="O393" s="65">
        <f>IF(O$341&gt;=$E393,IF(O177*$C$23&gt;MAX($C$22,(P286*$C$34+P287*$C$35)*EXP(-$C$12*$C$30)+(P393*$C$34+P394*$C$35)*EXP(-$C$14*$C$30)),O177*$C$23,(P393*$C$34+P394*$C$35)*EXP(-$C$14*$C$30)),"")</f>
        <v/>
      </c>
      <c r="P393" s="65">
        <f>IF(P$341&gt;=$E393,IF(P177*$C$23&gt;MAX($C$22,(Q286*$C$34+Q287*$C$35)*EXP(-$C$12*$C$30)+(Q393*$C$34+Q394*$C$35)*EXP(-$C$14*$C$30)),P177*$C$23,(Q393*$C$34+Q394*$C$35)*EXP(-$C$14*$C$30)),"")</f>
        <v/>
      </c>
      <c r="Q393" s="65">
        <f>IF(Q$341&gt;=$E393,IF(Q177*$C$23&gt;MAX($C$22,(R286*$C$34+R287*$C$35)*EXP(-$C$12*$C$30)+(R393*$C$34+R394*$C$35)*EXP(-$C$14*$C$30)),Q177*$C$23,(R393*$C$34+R394*$C$35)*EXP(-$C$14*$C$30)),"")</f>
        <v/>
      </c>
      <c r="R393" s="65">
        <f>IF(R$341&gt;=$E393,IF(R177*$C$23&gt;MAX($C$22,(S286*$C$34+S287*$C$35)*EXP(-$C$12*$C$30)+(S393*$C$34+S394*$C$35)*EXP(-$C$14*$C$30)),R177*$C$23,(S393*$C$34+S394*$C$35)*EXP(-$C$14*$C$30)),"")</f>
        <v/>
      </c>
      <c r="S393" s="65">
        <f>IF(S$341&gt;=$E393,IF(S177*$C$23&gt;MAX($C$22,(T286*$C$34+T287*$C$35)*EXP(-$C$12*$C$30)+(T393*$C$34+T394*$C$35)*EXP(-$C$14*$C$30)),S177*$C$23,(T393*$C$34+T394*$C$35)*EXP(-$C$14*$C$30)),"")</f>
        <v/>
      </c>
      <c r="T393" s="65">
        <f>IF(T$341&gt;=$E393,IF(T177*$C$23&gt;MAX($C$22,(U286*$C$34+U287*$C$35)*EXP(-$C$12*$C$30)+(U393*$C$34+U394*$C$35)*EXP(-$C$14*$C$30)),T177*$C$23,(U393*$C$34+U394*$C$35)*EXP(-$C$14*$C$30)),"")</f>
        <v/>
      </c>
      <c r="U393" s="65">
        <f>IF(U$341&gt;=$E393,IF(U177*$C$23&gt;MAX($C$22,(V286*$C$34+V287*$C$35)*EXP(-$C$12*$C$30)+(V393*$C$34+V394*$C$35)*EXP(-$C$14*$C$30)),U177*$C$23,(V393*$C$34+V394*$C$35)*EXP(-$C$14*$C$30)),"")</f>
        <v/>
      </c>
      <c r="V393" s="65">
        <f>IF(V$341&gt;=$E393,IF(V177*$C$23&gt;MAX($C$22,(W286*$C$34+W287*$C$35)*EXP(-$C$12*$C$30)+(W393*$C$34+W394*$C$35)*EXP(-$C$14*$C$30)),V177*$C$23,(W393*$C$34+W394*$C$35)*EXP(-$C$14*$C$30)),"")</f>
        <v/>
      </c>
      <c r="W393" s="65">
        <f>IF(W$341&gt;=$E393,IF(W177*$C$23&gt;MAX($C$22,(X286*$C$34+X287*$C$35)*EXP(-$C$12*$C$30)+(X393*$C$34+X394*$C$35)*EXP(-$C$14*$C$30)),W177*$C$23,(X393*$C$34+X394*$C$35)*EXP(-$C$14*$C$30)),"")</f>
        <v/>
      </c>
      <c r="X393" s="65">
        <f>IF(X$341&gt;=$E393,IF(X177*$C$23&gt;MAX($C$22,(Y286*$C$34+Y287*$C$35)*EXP(-$C$12*$C$30)+(Y393*$C$34+Y394*$C$35)*EXP(-$C$14*$C$30)),X177*$C$23,(Y393*$C$34+Y394*$C$35)*EXP(-$C$14*$C$30)),"")</f>
        <v/>
      </c>
      <c r="Y393" s="65">
        <f>IF(Y$341&gt;=$E393,IF(Y177*$C$23&gt;MAX($C$22,(Z286*$C$34+Z287*$C$35)*EXP(-$C$12*$C$30)+(Z393*$C$34+Z394*$C$35)*EXP(-$C$14*$C$30)),Y177*$C$23,(Z393*$C$34+Z394*$C$35)*EXP(-$C$14*$C$30)),"")</f>
        <v/>
      </c>
      <c r="Z393" s="65">
        <f>IF(Z$341&gt;=$E393,IF(Z177*$C$23&gt;MAX($C$22,(AA286*$C$34+AA287*$C$35)*EXP(-$C$12*$C$30)+(AA393*$C$34+AA394*$C$35)*EXP(-$C$14*$C$30)),Z177*$C$23,(AA393*$C$34+AA394*$C$35)*EXP(-$C$14*$C$30)),"")</f>
        <v/>
      </c>
      <c r="AA393" s="65">
        <f>IF(AA$341&gt;=$E393,IF(AA177*$C$23&gt;MAX($C$22,(AB286*$C$34+AB287*$C$35)*EXP(-$C$12*$C$30)+(AB393*$C$34+AB394*$C$35)*EXP(-$C$14*$C$30)),AA177*$C$23,(AB393*$C$34+AB394*$C$35)*EXP(-$C$14*$C$30)),"")</f>
        <v/>
      </c>
      <c r="AB393" s="65">
        <f>IF(AB$341&gt;=$E393,IF(AB177*$C$23&gt;MAX($C$22,(AC286*$C$34+AC287*$C$35)*EXP(-$C$12*$C$30)+(AC393*$C$34+AC394*$C$35)*EXP(-$C$14*$C$30)),AB177*$C$23,(AC393*$C$34+AC394*$C$35)*EXP(-$C$14*$C$30)),"")</f>
        <v/>
      </c>
      <c r="AC393" s="65">
        <f>IF(AC$341&gt;=$E393,IF(AC177*$C$23&gt;MAX($C$22,(AD286*$C$34+AD287*$C$35)*EXP(-$C$12*$C$30)+(AD393*$C$34+AD394*$C$35)*EXP(-$C$14*$C$30)),AC177*$C$23,(AD393*$C$34+AD394*$C$35)*EXP(-$C$14*$C$30)),"")</f>
        <v/>
      </c>
      <c r="AD393" s="65">
        <f>IF(AD$341&gt;=$E393,IF(AD177*$C$23&gt;MAX($C$22,(AE286*$C$34+AE287*$C$35)*EXP(-$C$12*$C$30)+(AE393*$C$34+AE394*$C$35)*EXP(-$C$14*$C$30)),AD177*$C$23,(AE393*$C$34+AE394*$C$35)*EXP(-$C$14*$C$30)),"")</f>
        <v/>
      </c>
      <c r="AE393" s="65">
        <f>IF(AE$341&gt;=$E393,IF(AE177*$C$23&gt;MAX($C$22,(AF286*$C$34+AF287*$C$35)*EXP(-$C$12*$C$30)+(AF393*$C$34+AF394*$C$35)*EXP(-$C$14*$C$30)),AE177*$C$23,(AF393*$C$34+AF394*$C$35)*EXP(-$C$14*$C$30)),"")</f>
        <v/>
      </c>
      <c r="AF393" s="65">
        <f>IF(AF$341&gt;=$E393,IF(AF177*$C$23&gt;MAX($C$22,(AG286*$C$34+AG287*$C$35)*EXP(-$C$12*$C$30)+(AG393*$C$34+AG394*$C$35)*EXP(-$C$14*$C$30)),AF177*$C$23,(AG393*$C$34+AG394*$C$35)*EXP(-$C$14*$C$30)),"")</f>
        <v/>
      </c>
      <c r="AG393" s="65">
        <f>IF(AG$341&gt;=$E393,IF(AG177*$C$23&gt;MAX($C$22,(AH286*$C$34+AH287*$C$35)*EXP(-$C$12*$C$30)+(AH393*$C$34+AH394*$C$35)*EXP(-$C$14*$C$30)),AG177*$C$23,(AH393*$C$34+AH394*$C$35)*EXP(-$C$14*$C$30)),"")</f>
        <v/>
      </c>
      <c r="AH393" s="65">
        <f>IF(AH$341&gt;=$E393,IF(AH177*$C$23&gt;MAX($C$22,(AI286*$C$34+AI287*$C$35)*EXP(-$C$12*$C$30)+(AI393*$C$34+AI394*$C$35)*EXP(-$C$14*$C$30)),AH177*$C$23,(AI393*$C$34+AI394*$C$35)*EXP(-$C$14*$C$30)),"")</f>
        <v/>
      </c>
      <c r="AI393" s="65">
        <f>IF(AI$341&gt;=$E393,IF(AI177*$C$23&gt;MAX($C$22,(AJ286*$C$34+AJ287*$C$35)*EXP(-$C$12*$C$30)+(AJ393*$C$34+AJ394*$C$35)*EXP(-$C$14*$C$30)),AI177*$C$23,(AJ393*$C$34+AJ394*$C$35)*EXP(-$C$14*$C$30)),"")</f>
        <v/>
      </c>
      <c r="AJ393" s="65">
        <f>IF(AJ$341&gt;=$E393,IF(AJ177*$C$23&gt;MAX($C$22,(AK286*$C$34+AK287*$C$35)*EXP(-$C$12*$C$30)+(AK393*$C$34+AK394*$C$35)*EXP(-$C$14*$C$30)),AJ177*$C$23,(AK393*$C$34+AK394*$C$35)*EXP(-$C$14*$C$30)),"")</f>
        <v/>
      </c>
      <c r="AK393" s="65">
        <f>IF(AK$341&gt;=$E393,IF(AK177*$C$23&gt;MAX($C$22,(AL286*$C$34+AL287*$C$35)*EXP(-$C$12*$C$30)+(AL393*$C$34+AL394*$C$35)*EXP(-$C$14*$C$30)),AK177*$C$23,(AL393*$C$34+AL394*$C$35)*EXP(-$C$14*$C$30)),"")</f>
        <v/>
      </c>
      <c r="AL393" s="65">
        <f>IF(AL$341&gt;=$E393,IF(AL177*$C$23&gt;MAX($C$22,(AM286*$C$34+AM287*$C$35)*EXP(-$C$12*$C$30)+(AM393*$C$34+AM394*$C$35)*EXP(-$C$14*$C$30)),AL177*$C$23,(AM393*$C$34+AM394*$C$35)*EXP(-$C$14*$C$30)),"")</f>
        <v/>
      </c>
      <c r="AM393" s="65">
        <f>IF(AM$341&gt;=$E393,IF(AM177*$C$23&gt;MAX($C$22,(AN286*$C$34+AN287*$C$35)*EXP(-$C$12*$C$30)+(AN393*$C$34+AN394*$C$35)*EXP(-$C$14*$C$30)),AM177*$C$23,(AN393*$C$34+AN394*$C$35)*EXP(-$C$14*$C$30)),"")</f>
        <v/>
      </c>
      <c r="AN393" s="65">
        <f>IF(AN$341&gt;=$E393,IF(AN177*$C$23&gt;MAX($C$22,(AO286*$C$34+AO287*$C$35)*EXP(-$C$12*$C$30)+(AO393*$C$34+AO394*$C$35)*EXP(-$C$14*$C$30)),AN177*$C$23,(AO393*$C$34+AO394*$C$35)*EXP(-$C$14*$C$30)),"")</f>
        <v/>
      </c>
      <c r="AO393" s="65">
        <f>IF(AO$341&gt;=$E393,IF(AO177*$C$23&gt;MAX($C$22,(AP286*$C$34+AP287*$C$35)*EXP(-$C$12*$C$30)+(AP393*$C$34+AP394*$C$35)*EXP(-$C$14*$C$30)),AO177*$C$23,(AP393*$C$34+AP394*$C$35)*EXP(-$C$14*$C$30)),"")</f>
        <v/>
      </c>
      <c r="AP393" s="65">
        <f>IF(AP$341&gt;=$E393,IF(AP177*$C$23&gt;MAX($C$22,(AQ286*$C$34+AQ287*$C$35)*EXP(-$C$12*$C$30)+(AQ393*$C$34+AQ394*$C$35)*EXP(-$C$14*$C$30)),AP177*$C$23,(AQ393*$C$34+AQ394*$C$35)*EXP(-$C$14*$C$30)),"")</f>
        <v/>
      </c>
      <c r="AQ393" s="65">
        <f>IF(AQ$341&gt;=$E393,IF(AQ177*$C$23&gt;MAX($C$22,(AR286*$C$34+AR287*$C$35)*EXP(-$C$12*$C$30)+(AR393*$C$34+AR394*$C$35)*EXP(-$C$14*$C$30)),AQ177*$C$23,(AR393*$C$34+AR394*$C$35)*EXP(-$C$14*$C$30)),"")</f>
        <v/>
      </c>
      <c r="AR393" s="65">
        <f>IF(AR$341&gt;=$E393,IF(AR177*$C$23&gt;MAX($C$22,(AS286*$C$34+AS287*$C$35)*EXP(-$C$12*$C$30)+(AS393*$C$34+AS394*$C$35)*EXP(-$C$14*$C$30)),AR177*$C$23,(AS393*$C$34+AS394*$C$35)*EXP(-$C$14*$C$30)),"")</f>
        <v/>
      </c>
      <c r="AS393" s="65">
        <f>IF(AS$341&gt;=$E393,IF(AS177*$C$23&gt;MAX($C$22,(AT286*$C$34+AT287*$C$35)*EXP(-$C$12*$C$30)+(AT393*$C$34+AT394*$C$35)*EXP(-$C$14*$C$30)),AS177*$C$23,(AT393*$C$34+AT394*$C$35)*EXP(-$C$14*$C$30)),"")</f>
        <v/>
      </c>
      <c r="AT393" s="65">
        <f>IF(AT$341&gt;=$E393,IF(AT177*$C$23&gt;MAX($C$22,(AU286*$C$34+AU287*$C$35)*EXP(-$C$12*$C$30)+(AU393*$C$34+AU394*$C$35)*EXP(-$C$14*$C$30)),AT177*$C$23,(AU393*$C$34+AU394*$C$35)*EXP(-$C$14*$C$30)),"")</f>
        <v/>
      </c>
      <c r="AU393" s="65">
        <f>IF(AU$341&gt;=$E393,IF(AU177*$C$23&gt;MAX($C$22,(AV286*$C$34+AV287*$C$35)*EXP(-$C$12*$C$30)+(AV393*$C$34+AV394*$C$35)*EXP(-$C$14*$C$30)),AU177*$C$23,(AV393*$C$34+AV394*$C$35)*EXP(-$C$14*$C$30)),"")</f>
        <v/>
      </c>
      <c r="AV393" s="65">
        <f>IF(AV$341&gt;=$E393,IF(AV177*$C$23&gt;MAX($C$22,(AW286*$C$34+AW287*$C$35)*EXP(-$C$12*$C$30)+(AW393*$C$34+AW394*$C$35)*EXP(-$C$14*$C$30)),AV177*$C$23,(AW393*$C$34+AW394*$C$35)*EXP(-$C$14*$C$30)),"")</f>
        <v/>
      </c>
      <c r="AW393" s="65">
        <f>IF(AW$341&gt;=$E393,IF(AW177*$C$23&gt;MAX($C$22,(AX286*$C$34+AX287*$C$35)*EXP(-$C$12*$C$30)+(AX393*$C$34+AX394*$C$35)*EXP(-$C$14*$C$30)),AW177*$C$23,(AX393*$C$34+AX394*$C$35)*EXP(-$C$14*$C$30)),"")</f>
        <v/>
      </c>
      <c r="AX393" s="65">
        <f>IF(AX$341&gt;=$E393,IF(AX177*$C$23&gt;MAX($C$22,(AY286*$C$34+AY287*$C$35)*EXP(-$C$12*$C$30)+(AY393*$C$34+AY394*$C$35)*EXP(-$C$14*$C$30)),AX177*$C$23,(AY393*$C$34+AY394*$C$35)*EXP(-$C$14*$C$30)),"")</f>
        <v/>
      </c>
      <c r="AY393" s="65">
        <f>IF(AY$341&gt;=$E393,IF(AY177*$C$23&gt;MAX($C$22,(AZ286*$C$34+AZ287*$C$35)*EXP(-$C$12*$C$30)+(AZ393*$C$34+AZ394*$C$35)*EXP(-$C$14*$C$30)),AY177*$C$23,(AZ393*$C$34+AZ394*$C$35)*EXP(-$C$14*$C$30)),"")</f>
        <v/>
      </c>
      <c r="AZ393" s="65">
        <f>IF(AZ$341&gt;=$E393,IF(AZ177*$C$23&gt;MAX($C$22,(BA286*$C$34+BA287*$C$35)*EXP(-$C$12*$C$30)+(BA393*$C$34+BA394*$C$35)*EXP(-$C$14*$C$30)),AZ177*$C$23,(BA393*$C$34+BA394*$C$35)*EXP(-$C$14*$C$30)),"")</f>
        <v/>
      </c>
      <c r="BA393" s="65">
        <f>IF(BA$341&gt;=$E393,IF(BA177*$C$23&gt;MAX($C$22,(BB286*$C$34+BB287*$C$35)*EXP(-$C$12*$C$30)+(BB393*$C$34+BB394*$C$35)*EXP(-$C$14*$C$30)),BA177*$C$23,(BB393*$C$34+BB394*$C$35)*EXP(-$C$14*$C$30)),"")</f>
        <v/>
      </c>
      <c r="BB393" s="65">
        <f>IF(BB$341&gt;=$E393,IF(BB177*$C$23&gt;MAX($C$22,(BC286*$C$34+BC287*$C$35)*EXP(-$C$12*$C$30)+(BC393*$C$34+BC394*$C$35)*EXP(-$C$14*$C$30)),BB177*$C$23,(BC393*$C$34+BC394*$C$35)*EXP(-$C$14*$C$30)),"")</f>
        <v/>
      </c>
      <c r="BC393" s="65">
        <f>IF(BC$341&gt;=$E393,IF(BC177*$C$23&gt;MAX($C$22,(BD286*$C$34+BD287*$C$35)*EXP(-$C$12*$C$30)+(BD393*$C$34+BD394*$C$35)*EXP(-$C$14*$C$30)),BC177*$C$23,(BD393*$C$34+BD394*$C$35)*EXP(-$C$14*$C$30)),"")</f>
        <v/>
      </c>
      <c r="BD393" s="65">
        <f>IF(BD$341&gt;=$E393,IF(BD177*$C$23&gt;MAX($C$22,(BE286*$C$34+BE287*$C$35)*EXP(-$C$12*$C$30)+(BE393*$C$34+BE394*$C$35)*EXP(-$C$14*$C$30)),BD177*$C$23,(BE393*$C$34+BE394*$C$35)*EXP(-$C$14*$C$30)),"")</f>
        <v/>
      </c>
      <c r="BE393" s="65">
        <f>IF(BE$341&gt;=$E393,IF(BE177*$C$23&gt;MAX($C$22,(BF286*$C$34+BF287*$C$35)*EXP(-$C$12*$C$30)+(BF393*$C$34+BF394*$C$35)*EXP(-$C$14*$C$30)),BE177*$C$23,(BF393*$C$34+BF394*$C$35)*EXP(-$C$14*$C$30)),"")</f>
        <v/>
      </c>
      <c r="BF393" s="65">
        <f>IF(BF$341&gt;=$E393,IF(BF177*$C$23&gt;MAX($C$22,(BG286*$C$34+BG287*$C$35)*EXP(-$C$12*$C$30)+(BG393*$C$34+BG394*$C$35)*EXP(-$C$14*$C$30)),BF177*$C$23,(BG393*$C$34+BG394*$C$35)*EXP(-$C$14*$C$30)),"")</f>
        <v/>
      </c>
      <c r="BG393" s="65">
        <f>IF(BG$341&gt;=$E393,IF(BG177*$C$23&gt;MAX($C$22,(BH286*$C$34+BH287*$C$35)*EXP(-$C$12*$C$30)+(BH393*$C$34+BH394*$C$35)*EXP(-$C$14*$C$30)),BG177*$C$23,(BH393*$C$34+BH394*$C$35)*EXP(-$C$14*$C$30)),"")</f>
        <v/>
      </c>
      <c r="BH393" s="65">
        <f>IF(BH$341&gt;=$E393,IF(BH177*$C$23&gt;MAX($C$22,(BI286*$C$34+BI287*$C$35)*EXP(-$C$12*$C$30)+(BI393*$C$34+BI394*$C$35)*EXP(-$C$14*$C$30)),BH177*$C$23,(BI393*$C$34+BI394*$C$35)*EXP(-$C$14*$C$30)),"")</f>
        <v/>
      </c>
      <c r="BI393" s="65">
        <f>IF(BI$341&gt;=$E393,IF(BI177*$C$23&gt;MAX($C$22,(BJ286*$C$34+BJ287*$C$35)*EXP(-$C$12*$C$30)+(BJ393*$C$34+BJ394*$C$35)*EXP(-$C$14*$C$30)),BI177*$C$23,(BJ393*$C$34+BJ394*$C$35)*EXP(-$C$14*$C$30)),"")</f>
        <v/>
      </c>
      <c r="BJ393" s="65">
        <f>IF(BJ$341&gt;=$E393,IF(BJ177*$C$23&gt;MAX($C$22,(BK286*$C$34+BK287*$C$35)*EXP(-$C$12*$C$30)+(BK393*$C$34+BK394*$C$35)*EXP(-$C$14*$C$30)),BJ177*$C$23,(BK393*$C$34+BK394*$C$35)*EXP(-$C$14*$C$30)),"")</f>
        <v/>
      </c>
      <c r="BK393" s="65">
        <f>IF(BK$341&gt;=$E393,IF(BK177*$C$23&gt;MAX($C$22,(BL286*$C$34+BL287*$C$35)*EXP(-$C$12*$C$30)+(BL393*$C$34+BL394*$C$35)*EXP(-$C$14*$C$30)),BK177*$C$23,(BL393*$C$34+BL394*$C$35)*EXP(-$C$14*$C$30)),"")</f>
        <v/>
      </c>
      <c r="BL393" s="65">
        <f>IF(BL$341&gt;=$E393,IF(BL177*$C$23&gt;MAX($C$22,(BM286*$C$34+BM287*$C$35)*EXP(-$C$12*$C$30)+(BM393*$C$34+BM394*$C$35)*EXP(-$C$14*$C$30)),BL177*$C$23,(BM393*$C$34+BM394*$C$35)*EXP(-$C$14*$C$30)),"")</f>
        <v/>
      </c>
      <c r="BM393" s="65">
        <f>IF(BM$341&gt;=$E393,IF(BM177*$C$23&gt;MAX($C$22,(BN286*$C$34+BN287*$C$35)*EXP(-$C$12*$C$30)+(BN393*$C$34+BN394*$C$35)*EXP(-$C$14*$C$30)),BM177*$C$23,(BN393*$C$34+BN394*$C$35)*EXP(-$C$14*$C$30)),"")</f>
        <v/>
      </c>
      <c r="BN393" s="65">
        <f>IF(BN$341&gt;=$E393,IF(BN177*$C$23&gt;MAX($C$22,(BO286*$C$34+BO287*$C$35)*EXP(-$C$12*$C$30)+(BO393*$C$34+BO394*$C$35)*EXP(-$C$14*$C$30)),BN177*$C$23,(BO393*$C$34+BO394*$C$35)*EXP(-$C$14*$C$30)),"")</f>
        <v/>
      </c>
      <c r="BO393" s="65">
        <f>IF(BO$341&gt;=$E393,IF(BO177*$C$23&gt;MAX($C$22,(BP286*$C$34+BP287*$C$35)*EXP(-$C$12*$C$30)+(BP393*$C$34+BP394*$C$35)*EXP(-$C$14*$C$30)),BO177*$C$23,(BP393*$C$34+BP394*$C$35)*EXP(-$C$14*$C$30)),"")</f>
        <v/>
      </c>
      <c r="BP393" s="65">
        <f>IF(BP$341&gt;=$E393,IF(BP177*$C$23&gt;MAX($C$22,(BQ286*$C$34+BQ287*$C$35)*EXP(-$C$12*$C$30)+(BQ393*$C$34+BQ394*$C$35)*EXP(-$C$14*$C$30)),BP177*$C$23,(BQ393*$C$34+BQ394*$C$35)*EXP(-$C$14*$C$30)),"")</f>
        <v/>
      </c>
      <c r="BQ393" s="65">
        <f>IF(BQ$341&gt;=$E393,IF(BQ177*$C$23&gt;MAX($C$22,(BR286*$C$34+BR287*$C$35)*EXP(-$C$12*$C$30)+(BR393*$C$34+BR394*$C$35)*EXP(-$C$14*$C$30)),BQ177*$C$23,(BR393*$C$34+BR394*$C$35)*EXP(-$C$14*$C$30)),"")</f>
        <v/>
      </c>
      <c r="BR393" s="65">
        <f>IF(BR$341&gt;=$E393,IF(BR177*$C$23&gt;MAX($C$22,(BS286*$C$34+BS287*$C$35)*EXP(-$C$12*$C$30)+(BS393*$C$34+BS394*$C$35)*EXP(-$C$14*$C$30)),BR177*$C$23,(BS393*$C$34+BS394*$C$35)*EXP(-$C$14*$C$30)),"")</f>
        <v/>
      </c>
      <c r="BS393" s="65">
        <f>IF(BS$341&gt;=$E393,IF(BS177*$C$23&gt;MAX($C$22,(BT286*$C$34+BT287*$C$35)*EXP(-$C$12*$C$30)+(BT393*$C$34+BT394*$C$35)*EXP(-$C$14*$C$30)),BS177*$C$23,(BT393*$C$34+BT394*$C$35)*EXP(-$C$14*$C$30)),"")</f>
        <v/>
      </c>
      <c r="BT393" s="65">
        <f>IF(BT$341&gt;=$E393,IF(BT177*$C$23&gt;MAX($C$22,(BU286*$C$34+BU287*$C$35)*EXP(-$C$12*$C$30)+(BU393*$C$34+BU394*$C$35)*EXP(-$C$14*$C$30)),BT177*$C$23,(BU393*$C$34+BU394*$C$35)*EXP(-$C$14*$C$30)),"")</f>
        <v/>
      </c>
      <c r="BU393" s="65">
        <f>IF(BU$341&gt;=$E393,IF(BU177*$C$23&gt;MAX($C$22,(BV286*$C$34+BV287*$C$35)*EXP(-$C$12*$C$30)+(BV393*$C$34+BV394*$C$35)*EXP(-$C$14*$C$30)),BU177*$C$23,(BV393*$C$34+BV394*$C$35)*EXP(-$C$14*$C$30)),"")</f>
        <v/>
      </c>
      <c r="BV393" s="65">
        <f>IF(BV$341&gt;=$E393,IF(BV177*$C$23&gt;MAX($C$22,(BW286*$C$34+BW287*$C$35)*EXP(-$C$12*$C$30)+(BW393*$C$34+BW394*$C$35)*EXP(-$C$14*$C$30)),BV177*$C$23,(BW393*$C$34+BW394*$C$35)*EXP(-$C$14*$C$30)),"")</f>
        <v/>
      </c>
      <c r="BW393" s="65">
        <f>IF(BW$341&gt;=$E393,IF(BW177*$C$23&gt;MAX($C$22,(BX286*$C$34+BX287*$C$35)*EXP(-$C$12*$C$30)+(BX393*$C$34+BX394*$C$35)*EXP(-$C$14*$C$30)),BW177*$C$23,(BX393*$C$34+BX394*$C$35)*EXP(-$C$14*$C$30)),"")</f>
        <v/>
      </c>
      <c r="BX393" s="65">
        <f>IF(BX$341&gt;=$E393,IF(BX177*$C$23&gt;MAX($C$22,(BY286*$C$34+BY287*$C$35)*EXP(-$C$12*$C$30)+(BY393*$C$34+BY394*$C$35)*EXP(-$C$14*$C$30)),BX177*$C$23,(BY393*$C$34+BY394*$C$35)*EXP(-$C$14*$C$30)),"")</f>
        <v/>
      </c>
      <c r="BY393" s="65">
        <f>IF(BY$341&gt;=$E393,IF(BY177*$C$23&gt;MAX($C$22,(BZ286*$C$34+BZ287*$C$35)*EXP(-$C$12*$C$30)+(BZ393*$C$34+BZ394*$C$35)*EXP(-$C$14*$C$30)),BY177*$C$23,(BZ393*$C$34+BZ394*$C$35)*EXP(-$C$14*$C$30)),"")</f>
        <v/>
      </c>
      <c r="BZ393" s="65">
        <f>IF(BZ$341&gt;=$E393,IF(BZ177*$C$23&gt;MAX($C$22,(CA286*$C$34+CA287*$C$35)*EXP(-$C$12*$C$30)+(CA393*$C$34+CA394*$C$35)*EXP(-$C$14*$C$30)),BZ177*$C$23,(CA393*$C$34+CA394*$C$35)*EXP(-$C$14*$C$30)),"")</f>
        <v/>
      </c>
      <c r="CA393" s="65">
        <f>IF(CA$341&gt;=$E393,IF(CA177*$C$23&gt;MAX($C$22,(CB286*$C$34+CB287*$C$35)*EXP(-$C$12*$C$30)+(CB393*$C$34+CB394*$C$35)*EXP(-$C$14*$C$30)),CA177*$C$23,(CB393*$C$34+CB394*$C$35)*EXP(-$C$14*$C$30)),"")</f>
        <v/>
      </c>
      <c r="CB393" s="65">
        <f>IF(CB$341&gt;=$E393,IF(CB177*$C$23&gt;MAX($C$22,(CC286*$C$34+CC287*$C$35)*EXP(-$C$12*$C$30)+(CC393*$C$34+CC394*$C$35)*EXP(-$C$14*$C$30)),CB177*$C$23,(CC393*$C$34+CC394*$C$35)*EXP(-$C$14*$C$30)),"")</f>
        <v/>
      </c>
      <c r="CC393" s="65">
        <f>IF(CC$341&gt;=$E393,IF(CC177*$C$23&gt;MAX($C$22,(CD286*$C$34+CD287*$C$35)*EXP(-$C$12*$C$30)+(CD393*$C$34+CD394*$C$35)*EXP(-$C$14*$C$30)),CC177*$C$23,(CD393*$C$34+CD394*$C$35)*EXP(-$C$14*$C$30)),"")</f>
        <v/>
      </c>
      <c r="CD393" s="65">
        <f>IF(CD$341&gt;=$E393,IF(CD177*$C$23&gt;MAX($C$22,(CE286*$C$34+CE287*$C$35)*EXP(-$C$12*$C$30)+(CE393*$C$34+CE394*$C$35)*EXP(-$C$14*$C$30)),CD177*$C$23,(CE393*$C$34+CE394*$C$35)*EXP(-$C$14*$C$30)),"")</f>
        <v/>
      </c>
      <c r="CE393" s="65">
        <f>IF(CE$341&gt;=$E393,IF(CE177*$C$23&gt;MAX($C$22,(CF286*$C$34+CF287*$C$35)*EXP(-$C$12*$C$30)+(CF393*$C$34+CF394*$C$35)*EXP(-$C$14*$C$30)),CE177*$C$23,(CF393*$C$34+CF394*$C$35)*EXP(-$C$14*$C$30)),"")</f>
        <v/>
      </c>
      <c r="CF393" s="65">
        <f>IF(CF$341&gt;=$E393,IF(CF177*$C$23&gt;MAX($C$22,(CG286*$C$34+CG287*$C$35)*EXP(-$C$12*$C$30)+(CG393*$C$34+CG394*$C$35)*EXP(-$C$14*$C$30)),CF177*$C$23,(CG393*$C$34+CG394*$C$35)*EXP(-$C$14*$C$30)),"")</f>
        <v/>
      </c>
      <c r="CG393" s="65">
        <f>IF(CG$341&gt;=$E393,IF(CG177*$C$23&gt;MAX($C$22,(CH286*$C$34+CH287*$C$35)*EXP(-$C$12*$C$30)+(CH393*$C$34+CH394*$C$35)*EXP(-$C$14*$C$30)),CG177*$C$23,(CH393*$C$34+CH394*$C$35)*EXP(-$C$14*$C$30)),"")</f>
        <v/>
      </c>
      <c r="CH393" s="65">
        <f>IF(CH$341&gt;=$E393,IF(CH177*$C$23&gt;MAX($C$22,(CI286*$C$34+CI287*$C$35)*EXP(-$C$12*$C$30)+(CI393*$C$34+CI394*$C$35)*EXP(-$C$14*$C$30)),CH177*$C$23,(CI393*$C$34+CI394*$C$35)*EXP(-$C$14*$C$30)),"")</f>
        <v/>
      </c>
      <c r="CI393" s="65">
        <f>IF(CI$341&gt;=$E393,IF(CI177*$C$23&gt;MAX($C$22,(CJ286*$C$34+CJ287*$C$35)*EXP(-$C$12*$C$30)+(CJ393*$C$34+CJ394*$C$35)*EXP(-$C$14*$C$30)),CI177*$C$23,(CJ393*$C$34+CJ394*$C$35)*EXP(-$C$14*$C$30)),"")</f>
        <v/>
      </c>
      <c r="CJ393" s="65">
        <f>IF(CJ$341&gt;=$E393,IF(CJ177*$C$23&gt;MAX($C$22,(CK286*$C$34+CK287*$C$35)*EXP(-$C$12*$C$30)+(CK393*$C$34+CK394*$C$35)*EXP(-$C$14*$C$30)),CJ177*$C$23,(CK393*$C$34+CK394*$C$35)*EXP(-$C$14*$C$30)),"")</f>
        <v/>
      </c>
      <c r="CK393" s="65">
        <f>IF(CK$341&gt;=$E393,IF(CK177*$C$23&gt;MAX($C$22,(CL286*$C$34+CL287*$C$35)*EXP(-$C$12*$C$30)+(CL393*$C$34+CL394*$C$35)*EXP(-$C$14*$C$30)),CK177*$C$23,(CL393*$C$34+CL394*$C$35)*EXP(-$C$14*$C$30)),"")</f>
        <v/>
      </c>
      <c r="CL393" s="65">
        <f>IF(CL$341&gt;=$E393,IF(CL177*$C$23&gt;MAX($C$22,(CM286*$C$34+CM287*$C$35)*EXP(-$C$12*$C$30)+(CM393*$C$34+CM394*$C$35)*EXP(-$C$14*$C$30)),CL177*$C$23,(CM393*$C$34+CM394*$C$35)*EXP(-$C$14*$C$30)),"")</f>
        <v/>
      </c>
      <c r="CM393" s="65">
        <f>IF(CM$341&gt;=$E393,IF(CM177*$C$23&gt;MAX($C$22,(CN286*$C$34+CN287*$C$35)*EXP(-$C$12*$C$30)+(CN393*$C$34+CN394*$C$35)*EXP(-$C$14*$C$30)),CM177*$C$23,(CN393*$C$34+CN394*$C$35)*EXP(-$C$14*$C$30)),"")</f>
        <v/>
      </c>
      <c r="CN393" s="65">
        <f>IF(CN$341&gt;=$E393,IF(CN177*$C$23&gt;MAX($C$22,(CO286*$C$34+CO287*$C$35)*EXP(-$C$12*$C$30)+(CO393*$C$34+CO394*$C$35)*EXP(-$C$14*$C$30)),CN177*$C$23,(CO393*$C$34+CO394*$C$35)*EXP(-$C$14*$C$30)),"")</f>
        <v/>
      </c>
      <c r="CO393" s="65">
        <f>IF(CO$341&gt;=$E393,IF(CO177*$C$23&gt;MAX($C$22,(CP286*$C$34+CP287*$C$35)*EXP(-$C$12*$C$30)+(CP393*$C$34+CP394*$C$35)*EXP(-$C$14*$C$30)),CO177*$C$23,(CP393*$C$34+CP394*$C$35)*EXP(-$C$14*$C$30)),"")</f>
        <v/>
      </c>
      <c r="CP393" s="65">
        <f>IF(CP$341&gt;=$E393,IF(CP177*$C$23&gt;MAX($C$22,(CQ286*$C$34+CQ287*$C$35)*EXP(-$C$12*$C$30)+(CQ393*$C$34+CQ394*$C$35)*EXP(-$C$14*$C$30)),CP177*$C$23,(CQ393*$C$34+CQ394*$C$35)*EXP(-$C$14*$C$30)),"")</f>
        <v/>
      </c>
      <c r="CQ393" s="65">
        <f>IF(CQ$341&gt;=$E393,IF(CQ177*$C$23&gt;MAX($C$22,(CR286*$C$34+CR287*$C$35)*EXP(-$C$12*$C$30)+(CR393*$C$34+CR394*$C$35)*EXP(-$C$14*$C$30)),CQ177*$C$23,(CR393*$C$34+CR394*$C$35)*EXP(-$C$14*$C$30)),"")</f>
        <v/>
      </c>
      <c r="CR393" s="65">
        <f>IF(CR$341&gt;=$E393,IF(CR177*$C$23&gt;MAX($C$22,(CS286*$C$34+CS287*$C$35)*EXP(-$C$12*$C$30)+(CS393*$C$34+CS394*$C$35)*EXP(-$C$14*$C$30)),CR177*$C$23,(CS393*$C$34+CS394*$C$35)*EXP(-$C$14*$C$30)),"")</f>
        <v/>
      </c>
      <c r="CS393" s="65">
        <f>IF(CS$341&gt;=$E393,IF(CS177*$C$23&gt;MAX($C$22,(CT286*$C$34+CT287*$C$35)*EXP(-$C$12*$C$30)+(CT393*$C$34+CT394*$C$35)*EXP(-$C$14*$C$30)),CS177*$C$23,(CT393*$C$34+CT394*$C$35)*EXP(-$C$14*$C$30)),"")</f>
        <v/>
      </c>
      <c r="CT393" s="65">
        <f>IF(CT$341&gt;=$E393,IF(CT177*$C$23&gt;MAX($C$22,(CU286*$C$34+CU287*$C$35)*EXP(-$C$12*$C$30)+(CU393*$C$34+CU394*$C$35)*EXP(-$C$14*$C$30)),CT177*$C$23,(CU393*$C$34+CU394*$C$35)*EXP(-$C$14*$C$30)),"")</f>
        <v/>
      </c>
      <c r="CU393" s="65">
        <f>IF(CU$341&gt;=$E393,IF(CU177*$C$23&gt;MAX($C$22,(CV286*$C$34+CV287*$C$35)*EXP(-$C$12*$C$30)+(CV393*$C$34+CV394*$C$35)*EXP(-$C$14*$C$30)),CU177*$C$23,(CV393*$C$34+CV394*$C$35)*EXP(-$C$14*$C$30)),"")</f>
        <v/>
      </c>
      <c r="CV393" s="65">
        <f>IF(CV$341&gt;=$E393,IF(CV177*$C$23&gt;MAX($C$22,(CW286*$C$34+CW287*$C$35)*EXP(-$C$12*$C$30)+(CW393*$C$34+CW394*$C$35)*EXP(-$C$14*$C$30)),CV177*$C$23,(CW393*$C$34+CW394*$C$35)*EXP(-$C$14*$C$30)),"")</f>
        <v/>
      </c>
      <c r="CW393" s="65">
        <f>IF(CW$341&gt;=$E393,IF(CW177*$C$23&gt;MAX($C$22,(CX286*$C$34+CX287*$C$35)*EXP(-$C$12*$C$30)+(CX393*$C$34+CX394*$C$35)*EXP(-$C$14*$C$30)),CW177*$C$23,(CX393*$C$34+CX394*$C$35)*EXP(-$C$14*$C$30)),"")</f>
        <v/>
      </c>
      <c r="CX393" s="65">
        <f>IF(CX$341&gt;=$E393,IF(CX177*$C$23&gt;MAX($C$22,(CY286*$C$34+CY287*$C$35)*EXP(-$C$12*$C$30)+(CY393*$C$34+CY394*$C$35)*EXP(-$C$14*$C$30)),CX177*$C$23,(CY393*$C$34+CY394*$C$35)*EXP(-$C$14*$C$30)),"")</f>
        <v/>
      </c>
      <c r="CY393" s="65">
        <f>IF(CY$341&gt;=$E393,IF(CY177*$C$23&gt;MAX($C$22,(CZ286*$C$34+CZ287*$C$35)*EXP(-$C$12*$C$30)+(CZ393*$C$34+CZ394*$C$35)*EXP(-$C$14*$C$30)),CY177*$C$23,(CZ393*$C$34+CZ394*$C$35)*EXP(-$C$14*$C$30)),"")</f>
        <v/>
      </c>
      <c r="CZ393" s="65">
        <f>IF(CZ$341&gt;=$E393,IF(CZ177*$C$23&gt;MAX($C$22,(DA286*$C$34+DA287*$C$35)*EXP(-$C$12*$C$30)+(DA393*$C$34+DA394*$C$35)*EXP(-$C$14*$C$30)),CZ177*$C$23,(DA393*$C$34+DA394*$C$35)*EXP(-$C$14*$C$30)),"")</f>
        <v/>
      </c>
      <c r="DA393" s="65">
        <f>IF(DA$341&gt;=$E393,IF(DA177*$C$23&gt;MAX($C$22,(DB286*$C$34+DB287*$C$35)*EXP(-$C$12*$C$30)+(DB393*$C$34+DB394*$C$35)*EXP(-$C$14*$C$30)),DA177*$C$23,(DB393*$C$34+DB394*$C$35)*EXP(-$C$14*$C$30)),"")</f>
        <v/>
      </c>
      <c r="DB393" s="65">
        <f>IF(DB$341&gt;=$E393,IF(DB177*$C$23&gt;MAX($C$22,(DC286*$C$34+DC287*$C$35)*EXP(-$C$12*$C$30)+(DC393*$C$34+DC394*$C$35)*EXP(-$C$14*$C$30)),DB177*$C$23,(DC393*$C$34+DC394*$C$35)*EXP(-$C$14*$C$30)),"")</f>
        <v/>
      </c>
      <c r="DC393" s="65">
        <f>IF(DC$341&gt;=$E393,IF(DC177*$C$23&gt;$C$22,DC177*$C$23,0),"")</f>
        <v/>
      </c>
    </row>
    <row r="394" ht="12" customHeight="1">
      <c r="B394" s="12" t="n"/>
      <c r="C394" s="12" t="n"/>
      <c r="D394" s="12" t="n"/>
      <c r="E394" s="64">
        <f>E393+1</f>
        <v/>
      </c>
      <c r="G394" s="65">
        <f>IF(G$341&gt;=$E394,IF(G178*$C$23&gt;MAX($C$22,(H287*$C$34+H288*$C$35)*EXP(-$C$12*$C$30)+(H394*$C$34+H395*$C$35)*EXP(-$C$14*$C$30)),G178*$C$23,(H394*$C$34+H395*$C$35)*EXP(-$C$14*$C$30)),"")</f>
        <v/>
      </c>
      <c r="H394" s="65">
        <f>IF(H$341&gt;=$E394,IF(H178*$C$23&gt;MAX($C$22,(I287*$C$34+I288*$C$35)*EXP(-$C$12*$C$30)+(I394*$C$34+I395*$C$35)*EXP(-$C$14*$C$30)),H178*$C$23,(I394*$C$34+I395*$C$35)*EXP(-$C$14*$C$30)),"")</f>
        <v/>
      </c>
      <c r="I394" s="65">
        <f>IF(I$341&gt;=$E394,IF(I178*$C$23&gt;MAX($C$22,(J287*$C$34+J288*$C$35)*EXP(-$C$12*$C$30)+(J394*$C$34+J395*$C$35)*EXP(-$C$14*$C$30)),I178*$C$23,(J394*$C$34+J395*$C$35)*EXP(-$C$14*$C$30)),"")</f>
        <v/>
      </c>
      <c r="J394" s="65">
        <f>IF(J$341&gt;=$E394,IF(J178*$C$23&gt;MAX($C$22,(K287*$C$34+K288*$C$35)*EXP(-$C$12*$C$30)+(K394*$C$34+K395*$C$35)*EXP(-$C$14*$C$30)),J178*$C$23,(K394*$C$34+K395*$C$35)*EXP(-$C$14*$C$30)),"")</f>
        <v/>
      </c>
      <c r="K394" s="65">
        <f>IF(K$341&gt;=$E394,IF(K178*$C$23&gt;MAX($C$22,(L287*$C$34+L288*$C$35)*EXP(-$C$12*$C$30)+(L394*$C$34+L395*$C$35)*EXP(-$C$14*$C$30)),K178*$C$23,(L394*$C$34+L395*$C$35)*EXP(-$C$14*$C$30)),"")</f>
        <v/>
      </c>
      <c r="L394" s="65">
        <f>IF(L$341&gt;=$E394,IF(L178*$C$23&gt;MAX($C$22,(M287*$C$34+M288*$C$35)*EXP(-$C$12*$C$30)+(M394*$C$34+M395*$C$35)*EXP(-$C$14*$C$30)),L178*$C$23,(M394*$C$34+M395*$C$35)*EXP(-$C$14*$C$30)),"")</f>
        <v/>
      </c>
      <c r="M394" s="65">
        <f>IF(M$341&gt;=$E394,IF(M178*$C$23&gt;MAX($C$22,(N287*$C$34+N288*$C$35)*EXP(-$C$12*$C$30)+(N394*$C$34+N395*$C$35)*EXP(-$C$14*$C$30)),M178*$C$23,(N394*$C$34+N395*$C$35)*EXP(-$C$14*$C$30)),"")</f>
        <v/>
      </c>
      <c r="N394" s="65">
        <f>IF(N$341&gt;=$E394,IF(N178*$C$23&gt;MAX($C$22,(O287*$C$34+O288*$C$35)*EXP(-$C$12*$C$30)+(O394*$C$34+O395*$C$35)*EXP(-$C$14*$C$30)),N178*$C$23,(O394*$C$34+O395*$C$35)*EXP(-$C$14*$C$30)),"")</f>
        <v/>
      </c>
      <c r="O394" s="65">
        <f>IF(O$341&gt;=$E394,IF(O178*$C$23&gt;MAX($C$22,(P287*$C$34+P288*$C$35)*EXP(-$C$12*$C$30)+(P394*$C$34+P395*$C$35)*EXP(-$C$14*$C$30)),O178*$C$23,(P394*$C$34+P395*$C$35)*EXP(-$C$14*$C$30)),"")</f>
        <v/>
      </c>
      <c r="P394" s="65">
        <f>IF(P$341&gt;=$E394,IF(P178*$C$23&gt;MAX($C$22,(Q287*$C$34+Q288*$C$35)*EXP(-$C$12*$C$30)+(Q394*$C$34+Q395*$C$35)*EXP(-$C$14*$C$30)),P178*$C$23,(Q394*$C$34+Q395*$C$35)*EXP(-$C$14*$C$30)),"")</f>
        <v/>
      </c>
      <c r="Q394" s="65">
        <f>IF(Q$341&gt;=$E394,IF(Q178*$C$23&gt;MAX($C$22,(R287*$C$34+R288*$C$35)*EXP(-$C$12*$C$30)+(R394*$C$34+R395*$C$35)*EXP(-$C$14*$C$30)),Q178*$C$23,(R394*$C$34+R395*$C$35)*EXP(-$C$14*$C$30)),"")</f>
        <v/>
      </c>
      <c r="R394" s="65">
        <f>IF(R$341&gt;=$E394,IF(R178*$C$23&gt;MAX($C$22,(S287*$C$34+S288*$C$35)*EXP(-$C$12*$C$30)+(S394*$C$34+S395*$C$35)*EXP(-$C$14*$C$30)),R178*$C$23,(S394*$C$34+S395*$C$35)*EXP(-$C$14*$C$30)),"")</f>
        <v/>
      </c>
      <c r="S394" s="65">
        <f>IF(S$341&gt;=$E394,IF(S178*$C$23&gt;MAX($C$22,(T287*$C$34+T288*$C$35)*EXP(-$C$12*$C$30)+(T394*$C$34+T395*$C$35)*EXP(-$C$14*$C$30)),S178*$C$23,(T394*$C$34+T395*$C$35)*EXP(-$C$14*$C$30)),"")</f>
        <v/>
      </c>
      <c r="T394" s="65">
        <f>IF(T$341&gt;=$E394,IF(T178*$C$23&gt;MAX($C$22,(U287*$C$34+U288*$C$35)*EXP(-$C$12*$C$30)+(U394*$C$34+U395*$C$35)*EXP(-$C$14*$C$30)),T178*$C$23,(U394*$C$34+U395*$C$35)*EXP(-$C$14*$C$30)),"")</f>
        <v/>
      </c>
      <c r="U394" s="65">
        <f>IF(U$341&gt;=$E394,IF(U178*$C$23&gt;MAX($C$22,(V287*$C$34+V288*$C$35)*EXP(-$C$12*$C$30)+(V394*$C$34+V395*$C$35)*EXP(-$C$14*$C$30)),U178*$C$23,(V394*$C$34+V395*$C$35)*EXP(-$C$14*$C$30)),"")</f>
        <v/>
      </c>
      <c r="V394" s="65">
        <f>IF(V$341&gt;=$E394,IF(V178*$C$23&gt;MAX($C$22,(W287*$C$34+W288*$C$35)*EXP(-$C$12*$C$30)+(W394*$C$34+W395*$C$35)*EXP(-$C$14*$C$30)),V178*$C$23,(W394*$C$34+W395*$C$35)*EXP(-$C$14*$C$30)),"")</f>
        <v/>
      </c>
      <c r="W394" s="65">
        <f>IF(W$341&gt;=$E394,IF(W178*$C$23&gt;MAX($C$22,(X287*$C$34+X288*$C$35)*EXP(-$C$12*$C$30)+(X394*$C$34+X395*$C$35)*EXP(-$C$14*$C$30)),W178*$C$23,(X394*$C$34+X395*$C$35)*EXP(-$C$14*$C$30)),"")</f>
        <v/>
      </c>
      <c r="X394" s="65">
        <f>IF(X$341&gt;=$E394,IF(X178*$C$23&gt;MAX($C$22,(Y287*$C$34+Y288*$C$35)*EXP(-$C$12*$C$30)+(Y394*$C$34+Y395*$C$35)*EXP(-$C$14*$C$30)),X178*$C$23,(Y394*$C$34+Y395*$C$35)*EXP(-$C$14*$C$30)),"")</f>
        <v/>
      </c>
      <c r="Y394" s="65">
        <f>IF(Y$341&gt;=$E394,IF(Y178*$C$23&gt;MAX($C$22,(Z287*$C$34+Z288*$C$35)*EXP(-$C$12*$C$30)+(Z394*$C$34+Z395*$C$35)*EXP(-$C$14*$C$30)),Y178*$C$23,(Z394*$C$34+Z395*$C$35)*EXP(-$C$14*$C$30)),"")</f>
        <v/>
      </c>
      <c r="Z394" s="65">
        <f>IF(Z$341&gt;=$E394,IF(Z178*$C$23&gt;MAX($C$22,(AA287*$C$34+AA288*$C$35)*EXP(-$C$12*$C$30)+(AA394*$C$34+AA395*$C$35)*EXP(-$C$14*$C$30)),Z178*$C$23,(AA394*$C$34+AA395*$C$35)*EXP(-$C$14*$C$30)),"")</f>
        <v/>
      </c>
      <c r="AA394" s="65">
        <f>IF(AA$341&gt;=$E394,IF(AA178*$C$23&gt;MAX($C$22,(AB287*$C$34+AB288*$C$35)*EXP(-$C$12*$C$30)+(AB394*$C$34+AB395*$C$35)*EXP(-$C$14*$C$30)),AA178*$C$23,(AB394*$C$34+AB395*$C$35)*EXP(-$C$14*$C$30)),"")</f>
        <v/>
      </c>
      <c r="AB394" s="65">
        <f>IF(AB$341&gt;=$E394,IF(AB178*$C$23&gt;MAX($C$22,(AC287*$C$34+AC288*$C$35)*EXP(-$C$12*$C$30)+(AC394*$C$34+AC395*$C$35)*EXP(-$C$14*$C$30)),AB178*$C$23,(AC394*$C$34+AC395*$C$35)*EXP(-$C$14*$C$30)),"")</f>
        <v/>
      </c>
      <c r="AC394" s="65">
        <f>IF(AC$341&gt;=$E394,IF(AC178*$C$23&gt;MAX($C$22,(AD287*$C$34+AD288*$C$35)*EXP(-$C$12*$C$30)+(AD394*$C$34+AD395*$C$35)*EXP(-$C$14*$C$30)),AC178*$C$23,(AD394*$C$34+AD395*$C$35)*EXP(-$C$14*$C$30)),"")</f>
        <v/>
      </c>
      <c r="AD394" s="65">
        <f>IF(AD$341&gt;=$E394,IF(AD178*$C$23&gt;MAX($C$22,(AE287*$C$34+AE288*$C$35)*EXP(-$C$12*$C$30)+(AE394*$C$34+AE395*$C$35)*EXP(-$C$14*$C$30)),AD178*$C$23,(AE394*$C$34+AE395*$C$35)*EXP(-$C$14*$C$30)),"")</f>
        <v/>
      </c>
      <c r="AE394" s="65">
        <f>IF(AE$341&gt;=$E394,IF(AE178*$C$23&gt;MAX($C$22,(AF287*$C$34+AF288*$C$35)*EXP(-$C$12*$C$30)+(AF394*$C$34+AF395*$C$35)*EXP(-$C$14*$C$30)),AE178*$C$23,(AF394*$C$34+AF395*$C$35)*EXP(-$C$14*$C$30)),"")</f>
        <v/>
      </c>
      <c r="AF394" s="65">
        <f>IF(AF$341&gt;=$E394,IF(AF178*$C$23&gt;MAX($C$22,(AG287*$C$34+AG288*$C$35)*EXP(-$C$12*$C$30)+(AG394*$C$34+AG395*$C$35)*EXP(-$C$14*$C$30)),AF178*$C$23,(AG394*$C$34+AG395*$C$35)*EXP(-$C$14*$C$30)),"")</f>
        <v/>
      </c>
      <c r="AG394" s="65">
        <f>IF(AG$341&gt;=$E394,IF(AG178*$C$23&gt;MAX($C$22,(AH287*$C$34+AH288*$C$35)*EXP(-$C$12*$C$30)+(AH394*$C$34+AH395*$C$35)*EXP(-$C$14*$C$30)),AG178*$C$23,(AH394*$C$34+AH395*$C$35)*EXP(-$C$14*$C$30)),"")</f>
        <v/>
      </c>
      <c r="AH394" s="65">
        <f>IF(AH$341&gt;=$E394,IF(AH178*$C$23&gt;MAX($C$22,(AI287*$C$34+AI288*$C$35)*EXP(-$C$12*$C$30)+(AI394*$C$34+AI395*$C$35)*EXP(-$C$14*$C$30)),AH178*$C$23,(AI394*$C$34+AI395*$C$35)*EXP(-$C$14*$C$30)),"")</f>
        <v/>
      </c>
      <c r="AI394" s="65">
        <f>IF(AI$341&gt;=$E394,IF(AI178*$C$23&gt;MAX($C$22,(AJ287*$C$34+AJ288*$C$35)*EXP(-$C$12*$C$30)+(AJ394*$C$34+AJ395*$C$35)*EXP(-$C$14*$C$30)),AI178*$C$23,(AJ394*$C$34+AJ395*$C$35)*EXP(-$C$14*$C$30)),"")</f>
        <v/>
      </c>
      <c r="AJ394" s="65">
        <f>IF(AJ$341&gt;=$E394,IF(AJ178*$C$23&gt;MAX($C$22,(AK287*$C$34+AK288*$C$35)*EXP(-$C$12*$C$30)+(AK394*$C$34+AK395*$C$35)*EXP(-$C$14*$C$30)),AJ178*$C$23,(AK394*$C$34+AK395*$C$35)*EXP(-$C$14*$C$30)),"")</f>
        <v/>
      </c>
      <c r="AK394" s="65">
        <f>IF(AK$341&gt;=$E394,IF(AK178*$C$23&gt;MAX($C$22,(AL287*$C$34+AL288*$C$35)*EXP(-$C$12*$C$30)+(AL394*$C$34+AL395*$C$35)*EXP(-$C$14*$C$30)),AK178*$C$23,(AL394*$C$34+AL395*$C$35)*EXP(-$C$14*$C$30)),"")</f>
        <v/>
      </c>
      <c r="AL394" s="65">
        <f>IF(AL$341&gt;=$E394,IF(AL178*$C$23&gt;MAX($C$22,(AM287*$C$34+AM288*$C$35)*EXP(-$C$12*$C$30)+(AM394*$C$34+AM395*$C$35)*EXP(-$C$14*$C$30)),AL178*$C$23,(AM394*$C$34+AM395*$C$35)*EXP(-$C$14*$C$30)),"")</f>
        <v/>
      </c>
      <c r="AM394" s="65">
        <f>IF(AM$341&gt;=$E394,IF(AM178*$C$23&gt;MAX($C$22,(AN287*$C$34+AN288*$C$35)*EXP(-$C$12*$C$30)+(AN394*$C$34+AN395*$C$35)*EXP(-$C$14*$C$30)),AM178*$C$23,(AN394*$C$34+AN395*$C$35)*EXP(-$C$14*$C$30)),"")</f>
        <v/>
      </c>
      <c r="AN394" s="65">
        <f>IF(AN$341&gt;=$E394,IF(AN178*$C$23&gt;MAX($C$22,(AO287*$C$34+AO288*$C$35)*EXP(-$C$12*$C$30)+(AO394*$C$34+AO395*$C$35)*EXP(-$C$14*$C$30)),AN178*$C$23,(AO394*$C$34+AO395*$C$35)*EXP(-$C$14*$C$30)),"")</f>
        <v/>
      </c>
      <c r="AO394" s="65">
        <f>IF(AO$341&gt;=$E394,IF(AO178*$C$23&gt;MAX($C$22,(AP287*$C$34+AP288*$C$35)*EXP(-$C$12*$C$30)+(AP394*$C$34+AP395*$C$35)*EXP(-$C$14*$C$30)),AO178*$C$23,(AP394*$C$34+AP395*$C$35)*EXP(-$C$14*$C$30)),"")</f>
        <v/>
      </c>
      <c r="AP394" s="65">
        <f>IF(AP$341&gt;=$E394,IF(AP178*$C$23&gt;MAX($C$22,(AQ287*$C$34+AQ288*$C$35)*EXP(-$C$12*$C$30)+(AQ394*$C$34+AQ395*$C$35)*EXP(-$C$14*$C$30)),AP178*$C$23,(AQ394*$C$34+AQ395*$C$35)*EXP(-$C$14*$C$30)),"")</f>
        <v/>
      </c>
      <c r="AQ394" s="65">
        <f>IF(AQ$341&gt;=$E394,IF(AQ178*$C$23&gt;MAX($C$22,(AR287*$C$34+AR288*$C$35)*EXP(-$C$12*$C$30)+(AR394*$C$34+AR395*$C$35)*EXP(-$C$14*$C$30)),AQ178*$C$23,(AR394*$C$34+AR395*$C$35)*EXP(-$C$14*$C$30)),"")</f>
        <v/>
      </c>
      <c r="AR394" s="65">
        <f>IF(AR$341&gt;=$E394,IF(AR178*$C$23&gt;MAX($C$22,(AS287*$C$34+AS288*$C$35)*EXP(-$C$12*$C$30)+(AS394*$C$34+AS395*$C$35)*EXP(-$C$14*$C$30)),AR178*$C$23,(AS394*$C$34+AS395*$C$35)*EXP(-$C$14*$C$30)),"")</f>
        <v/>
      </c>
      <c r="AS394" s="65">
        <f>IF(AS$341&gt;=$E394,IF(AS178*$C$23&gt;MAX($C$22,(AT287*$C$34+AT288*$C$35)*EXP(-$C$12*$C$30)+(AT394*$C$34+AT395*$C$35)*EXP(-$C$14*$C$30)),AS178*$C$23,(AT394*$C$34+AT395*$C$35)*EXP(-$C$14*$C$30)),"")</f>
        <v/>
      </c>
      <c r="AT394" s="65">
        <f>IF(AT$341&gt;=$E394,IF(AT178*$C$23&gt;MAX($C$22,(AU287*$C$34+AU288*$C$35)*EXP(-$C$12*$C$30)+(AU394*$C$34+AU395*$C$35)*EXP(-$C$14*$C$30)),AT178*$C$23,(AU394*$C$34+AU395*$C$35)*EXP(-$C$14*$C$30)),"")</f>
        <v/>
      </c>
      <c r="AU394" s="65">
        <f>IF(AU$341&gt;=$E394,IF(AU178*$C$23&gt;MAX($C$22,(AV287*$C$34+AV288*$C$35)*EXP(-$C$12*$C$30)+(AV394*$C$34+AV395*$C$35)*EXP(-$C$14*$C$30)),AU178*$C$23,(AV394*$C$34+AV395*$C$35)*EXP(-$C$14*$C$30)),"")</f>
        <v/>
      </c>
      <c r="AV394" s="65">
        <f>IF(AV$341&gt;=$E394,IF(AV178*$C$23&gt;MAX($C$22,(AW287*$C$34+AW288*$C$35)*EXP(-$C$12*$C$30)+(AW394*$C$34+AW395*$C$35)*EXP(-$C$14*$C$30)),AV178*$C$23,(AW394*$C$34+AW395*$C$35)*EXP(-$C$14*$C$30)),"")</f>
        <v/>
      </c>
      <c r="AW394" s="65">
        <f>IF(AW$341&gt;=$E394,IF(AW178*$C$23&gt;MAX($C$22,(AX287*$C$34+AX288*$C$35)*EXP(-$C$12*$C$30)+(AX394*$C$34+AX395*$C$35)*EXP(-$C$14*$C$30)),AW178*$C$23,(AX394*$C$34+AX395*$C$35)*EXP(-$C$14*$C$30)),"")</f>
        <v/>
      </c>
      <c r="AX394" s="65">
        <f>IF(AX$341&gt;=$E394,IF(AX178*$C$23&gt;MAX($C$22,(AY287*$C$34+AY288*$C$35)*EXP(-$C$12*$C$30)+(AY394*$C$34+AY395*$C$35)*EXP(-$C$14*$C$30)),AX178*$C$23,(AY394*$C$34+AY395*$C$35)*EXP(-$C$14*$C$30)),"")</f>
        <v/>
      </c>
      <c r="AY394" s="65">
        <f>IF(AY$341&gt;=$E394,IF(AY178*$C$23&gt;MAX($C$22,(AZ287*$C$34+AZ288*$C$35)*EXP(-$C$12*$C$30)+(AZ394*$C$34+AZ395*$C$35)*EXP(-$C$14*$C$30)),AY178*$C$23,(AZ394*$C$34+AZ395*$C$35)*EXP(-$C$14*$C$30)),"")</f>
        <v/>
      </c>
      <c r="AZ394" s="65">
        <f>IF(AZ$341&gt;=$E394,IF(AZ178*$C$23&gt;MAX($C$22,(BA287*$C$34+BA288*$C$35)*EXP(-$C$12*$C$30)+(BA394*$C$34+BA395*$C$35)*EXP(-$C$14*$C$30)),AZ178*$C$23,(BA394*$C$34+BA395*$C$35)*EXP(-$C$14*$C$30)),"")</f>
        <v/>
      </c>
      <c r="BA394" s="65">
        <f>IF(BA$341&gt;=$E394,IF(BA178*$C$23&gt;MAX($C$22,(BB287*$C$34+BB288*$C$35)*EXP(-$C$12*$C$30)+(BB394*$C$34+BB395*$C$35)*EXP(-$C$14*$C$30)),BA178*$C$23,(BB394*$C$34+BB395*$C$35)*EXP(-$C$14*$C$30)),"")</f>
        <v/>
      </c>
      <c r="BB394" s="65">
        <f>IF(BB$341&gt;=$E394,IF(BB178*$C$23&gt;MAX($C$22,(BC287*$C$34+BC288*$C$35)*EXP(-$C$12*$C$30)+(BC394*$C$34+BC395*$C$35)*EXP(-$C$14*$C$30)),BB178*$C$23,(BC394*$C$34+BC395*$C$35)*EXP(-$C$14*$C$30)),"")</f>
        <v/>
      </c>
      <c r="BC394" s="65">
        <f>IF(BC$341&gt;=$E394,IF(BC178*$C$23&gt;MAX($C$22,(BD287*$C$34+BD288*$C$35)*EXP(-$C$12*$C$30)+(BD394*$C$34+BD395*$C$35)*EXP(-$C$14*$C$30)),BC178*$C$23,(BD394*$C$34+BD395*$C$35)*EXP(-$C$14*$C$30)),"")</f>
        <v/>
      </c>
      <c r="BD394" s="65">
        <f>IF(BD$341&gt;=$E394,IF(BD178*$C$23&gt;MAX($C$22,(BE287*$C$34+BE288*$C$35)*EXP(-$C$12*$C$30)+(BE394*$C$34+BE395*$C$35)*EXP(-$C$14*$C$30)),BD178*$C$23,(BE394*$C$34+BE395*$C$35)*EXP(-$C$14*$C$30)),"")</f>
        <v/>
      </c>
      <c r="BE394" s="65">
        <f>IF(BE$341&gt;=$E394,IF(BE178*$C$23&gt;MAX($C$22,(BF287*$C$34+BF288*$C$35)*EXP(-$C$12*$C$30)+(BF394*$C$34+BF395*$C$35)*EXP(-$C$14*$C$30)),BE178*$C$23,(BF394*$C$34+BF395*$C$35)*EXP(-$C$14*$C$30)),"")</f>
        <v/>
      </c>
      <c r="BF394" s="65">
        <f>IF(BF$341&gt;=$E394,IF(BF178*$C$23&gt;MAX($C$22,(BG287*$C$34+BG288*$C$35)*EXP(-$C$12*$C$30)+(BG394*$C$34+BG395*$C$35)*EXP(-$C$14*$C$30)),BF178*$C$23,(BG394*$C$34+BG395*$C$35)*EXP(-$C$14*$C$30)),"")</f>
        <v/>
      </c>
      <c r="BG394" s="65">
        <f>IF(BG$341&gt;=$E394,IF(BG178*$C$23&gt;MAX($C$22,(BH287*$C$34+BH288*$C$35)*EXP(-$C$12*$C$30)+(BH394*$C$34+BH395*$C$35)*EXP(-$C$14*$C$30)),BG178*$C$23,(BH394*$C$34+BH395*$C$35)*EXP(-$C$14*$C$30)),"")</f>
        <v/>
      </c>
      <c r="BH394" s="65">
        <f>IF(BH$341&gt;=$E394,IF(BH178*$C$23&gt;MAX($C$22,(BI287*$C$34+BI288*$C$35)*EXP(-$C$12*$C$30)+(BI394*$C$34+BI395*$C$35)*EXP(-$C$14*$C$30)),BH178*$C$23,(BI394*$C$34+BI395*$C$35)*EXP(-$C$14*$C$30)),"")</f>
        <v/>
      </c>
      <c r="BI394" s="65">
        <f>IF(BI$341&gt;=$E394,IF(BI178*$C$23&gt;MAX($C$22,(BJ287*$C$34+BJ288*$C$35)*EXP(-$C$12*$C$30)+(BJ394*$C$34+BJ395*$C$35)*EXP(-$C$14*$C$30)),BI178*$C$23,(BJ394*$C$34+BJ395*$C$35)*EXP(-$C$14*$C$30)),"")</f>
        <v/>
      </c>
      <c r="BJ394" s="65">
        <f>IF(BJ$341&gt;=$E394,IF(BJ178*$C$23&gt;MAX($C$22,(BK287*$C$34+BK288*$C$35)*EXP(-$C$12*$C$30)+(BK394*$C$34+BK395*$C$35)*EXP(-$C$14*$C$30)),BJ178*$C$23,(BK394*$C$34+BK395*$C$35)*EXP(-$C$14*$C$30)),"")</f>
        <v/>
      </c>
      <c r="BK394" s="65">
        <f>IF(BK$341&gt;=$E394,IF(BK178*$C$23&gt;MAX($C$22,(BL287*$C$34+BL288*$C$35)*EXP(-$C$12*$C$30)+(BL394*$C$34+BL395*$C$35)*EXP(-$C$14*$C$30)),BK178*$C$23,(BL394*$C$34+BL395*$C$35)*EXP(-$C$14*$C$30)),"")</f>
        <v/>
      </c>
      <c r="BL394" s="65">
        <f>IF(BL$341&gt;=$E394,IF(BL178*$C$23&gt;MAX($C$22,(BM287*$C$34+BM288*$C$35)*EXP(-$C$12*$C$30)+(BM394*$C$34+BM395*$C$35)*EXP(-$C$14*$C$30)),BL178*$C$23,(BM394*$C$34+BM395*$C$35)*EXP(-$C$14*$C$30)),"")</f>
        <v/>
      </c>
      <c r="BM394" s="65">
        <f>IF(BM$341&gt;=$E394,IF(BM178*$C$23&gt;MAX($C$22,(BN287*$C$34+BN288*$C$35)*EXP(-$C$12*$C$30)+(BN394*$C$34+BN395*$C$35)*EXP(-$C$14*$C$30)),BM178*$C$23,(BN394*$C$34+BN395*$C$35)*EXP(-$C$14*$C$30)),"")</f>
        <v/>
      </c>
      <c r="BN394" s="65">
        <f>IF(BN$341&gt;=$E394,IF(BN178*$C$23&gt;MAX($C$22,(BO287*$C$34+BO288*$C$35)*EXP(-$C$12*$C$30)+(BO394*$C$34+BO395*$C$35)*EXP(-$C$14*$C$30)),BN178*$C$23,(BO394*$C$34+BO395*$C$35)*EXP(-$C$14*$C$30)),"")</f>
        <v/>
      </c>
      <c r="BO394" s="65">
        <f>IF(BO$341&gt;=$E394,IF(BO178*$C$23&gt;MAX($C$22,(BP287*$C$34+BP288*$C$35)*EXP(-$C$12*$C$30)+(BP394*$C$34+BP395*$C$35)*EXP(-$C$14*$C$30)),BO178*$C$23,(BP394*$C$34+BP395*$C$35)*EXP(-$C$14*$C$30)),"")</f>
        <v/>
      </c>
      <c r="BP394" s="65">
        <f>IF(BP$341&gt;=$E394,IF(BP178*$C$23&gt;MAX($C$22,(BQ287*$C$34+BQ288*$C$35)*EXP(-$C$12*$C$30)+(BQ394*$C$34+BQ395*$C$35)*EXP(-$C$14*$C$30)),BP178*$C$23,(BQ394*$C$34+BQ395*$C$35)*EXP(-$C$14*$C$30)),"")</f>
        <v/>
      </c>
      <c r="BQ394" s="65">
        <f>IF(BQ$341&gt;=$E394,IF(BQ178*$C$23&gt;MAX($C$22,(BR287*$C$34+BR288*$C$35)*EXP(-$C$12*$C$30)+(BR394*$C$34+BR395*$C$35)*EXP(-$C$14*$C$30)),BQ178*$C$23,(BR394*$C$34+BR395*$C$35)*EXP(-$C$14*$C$30)),"")</f>
        <v/>
      </c>
      <c r="BR394" s="65">
        <f>IF(BR$341&gt;=$E394,IF(BR178*$C$23&gt;MAX($C$22,(BS287*$C$34+BS288*$C$35)*EXP(-$C$12*$C$30)+(BS394*$C$34+BS395*$C$35)*EXP(-$C$14*$C$30)),BR178*$C$23,(BS394*$C$34+BS395*$C$35)*EXP(-$C$14*$C$30)),"")</f>
        <v/>
      </c>
      <c r="BS394" s="65">
        <f>IF(BS$341&gt;=$E394,IF(BS178*$C$23&gt;MAX($C$22,(BT287*$C$34+BT288*$C$35)*EXP(-$C$12*$C$30)+(BT394*$C$34+BT395*$C$35)*EXP(-$C$14*$C$30)),BS178*$C$23,(BT394*$C$34+BT395*$C$35)*EXP(-$C$14*$C$30)),"")</f>
        <v/>
      </c>
      <c r="BT394" s="65">
        <f>IF(BT$341&gt;=$E394,IF(BT178*$C$23&gt;MAX($C$22,(BU287*$C$34+BU288*$C$35)*EXP(-$C$12*$C$30)+(BU394*$C$34+BU395*$C$35)*EXP(-$C$14*$C$30)),BT178*$C$23,(BU394*$C$34+BU395*$C$35)*EXP(-$C$14*$C$30)),"")</f>
        <v/>
      </c>
      <c r="BU394" s="65">
        <f>IF(BU$341&gt;=$E394,IF(BU178*$C$23&gt;MAX($C$22,(BV287*$C$34+BV288*$C$35)*EXP(-$C$12*$C$30)+(BV394*$C$34+BV395*$C$35)*EXP(-$C$14*$C$30)),BU178*$C$23,(BV394*$C$34+BV395*$C$35)*EXP(-$C$14*$C$30)),"")</f>
        <v/>
      </c>
      <c r="BV394" s="65">
        <f>IF(BV$341&gt;=$E394,IF(BV178*$C$23&gt;MAX($C$22,(BW287*$C$34+BW288*$C$35)*EXP(-$C$12*$C$30)+(BW394*$C$34+BW395*$C$35)*EXP(-$C$14*$C$30)),BV178*$C$23,(BW394*$C$34+BW395*$C$35)*EXP(-$C$14*$C$30)),"")</f>
        <v/>
      </c>
      <c r="BW394" s="65">
        <f>IF(BW$341&gt;=$E394,IF(BW178*$C$23&gt;MAX($C$22,(BX287*$C$34+BX288*$C$35)*EXP(-$C$12*$C$30)+(BX394*$C$34+BX395*$C$35)*EXP(-$C$14*$C$30)),BW178*$C$23,(BX394*$C$34+BX395*$C$35)*EXP(-$C$14*$C$30)),"")</f>
        <v/>
      </c>
      <c r="BX394" s="65">
        <f>IF(BX$341&gt;=$E394,IF(BX178*$C$23&gt;MAX($C$22,(BY287*$C$34+BY288*$C$35)*EXP(-$C$12*$C$30)+(BY394*$C$34+BY395*$C$35)*EXP(-$C$14*$C$30)),BX178*$C$23,(BY394*$C$34+BY395*$C$35)*EXP(-$C$14*$C$30)),"")</f>
        <v/>
      </c>
      <c r="BY394" s="65">
        <f>IF(BY$341&gt;=$E394,IF(BY178*$C$23&gt;MAX($C$22,(BZ287*$C$34+BZ288*$C$35)*EXP(-$C$12*$C$30)+(BZ394*$C$34+BZ395*$C$35)*EXP(-$C$14*$C$30)),BY178*$C$23,(BZ394*$C$34+BZ395*$C$35)*EXP(-$C$14*$C$30)),"")</f>
        <v/>
      </c>
      <c r="BZ394" s="65">
        <f>IF(BZ$341&gt;=$E394,IF(BZ178*$C$23&gt;MAX($C$22,(CA287*$C$34+CA288*$C$35)*EXP(-$C$12*$C$30)+(CA394*$C$34+CA395*$C$35)*EXP(-$C$14*$C$30)),BZ178*$C$23,(CA394*$C$34+CA395*$C$35)*EXP(-$C$14*$C$30)),"")</f>
        <v/>
      </c>
      <c r="CA394" s="65">
        <f>IF(CA$341&gt;=$E394,IF(CA178*$C$23&gt;MAX($C$22,(CB287*$C$34+CB288*$C$35)*EXP(-$C$12*$C$30)+(CB394*$C$34+CB395*$C$35)*EXP(-$C$14*$C$30)),CA178*$C$23,(CB394*$C$34+CB395*$C$35)*EXP(-$C$14*$C$30)),"")</f>
        <v/>
      </c>
      <c r="CB394" s="65">
        <f>IF(CB$341&gt;=$E394,IF(CB178*$C$23&gt;MAX($C$22,(CC287*$C$34+CC288*$C$35)*EXP(-$C$12*$C$30)+(CC394*$C$34+CC395*$C$35)*EXP(-$C$14*$C$30)),CB178*$C$23,(CC394*$C$34+CC395*$C$35)*EXP(-$C$14*$C$30)),"")</f>
        <v/>
      </c>
      <c r="CC394" s="65">
        <f>IF(CC$341&gt;=$E394,IF(CC178*$C$23&gt;MAX($C$22,(CD287*$C$34+CD288*$C$35)*EXP(-$C$12*$C$30)+(CD394*$C$34+CD395*$C$35)*EXP(-$C$14*$C$30)),CC178*$C$23,(CD394*$C$34+CD395*$C$35)*EXP(-$C$14*$C$30)),"")</f>
        <v/>
      </c>
      <c r="CD394" s="65">
        <f>IF(CD$341&gt;=$E394,IF(CD178*$C$23&gt;MAX($C$22,(CE287*$C$34+CE288*$C$35)*EXP(-$C$12*$C$30)+(CE394*$C$34+CE395*$C$35)*EXP(-$C$14*$C$30)),CD178*$C$23,(CE394*$C$34+CE395*$C$35)*EXP(-$C$14*$C$30)),"")</f>
        <v/>
      </c>
      <c r="CE394" s="65">
        <f>IF(CE$341&gt;=$E394,IF(CE178*$C$23&gt;MAX($C$22,(CF287*$C$34+CF288*$C$35)*EXP(-$C$12*$C$30)+(CF394*$C$34+CF395*$C$35)*EXP(-$C$14*$C$30)),CE178*$C$23,(CF394*$C$34+CF395*$C$35)*EXP(-$C$14*$C$30)),"")</f>
        <v/>
      </c>
      <c r="CF394" s="65">
        <f>IF(CF$341&gt;=$E394,IF(CF178*$C$23&gt;MAX($C$22,(CG287*$C$34+CG288*$C$35)*EXP(-$C$12*$C$30)+(CG394*$C$34+CG395*$C$35)*EXP(-$C$14*$C$30)),CF178*$C$23,(CG394*$C$34+CG395*$C$35)*EXP(-$C$14*$C$30)),"")</f>
        <v/>
      </c>
      <c r="CG394" s="65">
        <f>IF(CG$341&gt;=$E394,IF(CG178*$C$23&gt;MAX($C$22,(CH287*$C$34+CH288*$C$35)*EXP(-$C$12*$C$30)+(CH394*$C$34+CH395*$C$35)*EXP(-$C$14*$C$30)),CG178*$C$23,(CH394*$C$34+CH395*$C$35)*EXP(-$C$14*$C$30)),"")</f>
        <v/>
      </c>
      <c r="CH394" s="65">
        <f>IF(CH$341&gt;=$E394,IF(CH178*$C$23&gt;MAX($C$22,(CI287*$C$34+CI288*$C$35)*EXP(-$C$12*$C$30)+(CI394*$C$34+CI395*$C$35)*EXP(-$C$14*$C$30)),CH178*$C$23,(CI394*$C$34+CI395*$C$35)*EXP(-$C$14*$C$30)),"")</f>
        <v/>
      </c>
      <c r="CI394" s="65">
        <f>IF(CI$341&gt;=$E394,IF(CI178*$C$23&gt;MAX($C$22,(CJ287*$C$34+CJ288*$C$35)*EXP(-$C$12*$C$30)+(CJ394*$C$34+CJ395*$C$35)*EXP(-$C$14*$C$30)),CI178*$C$23,(CJ394*$C$34+CJ395*$C$35)*EXP(-$C$14*$C$30)),"")</f>
        <v/>
      </c>
      <c r="CJ394" s="65">
        <f>IF(CJ$341&gt;=$E394,IF(CJ178*$C$23&gt;MAX($C$22,(CK287*$C$34+CK288*$C$35)*EXP(-$C$12*$C$30)+(CK394*$C$34+CK395*$C$35)*EXP(-$C$14*$C$30)),CJ178*$C$23,(CK394*$C$34+CK395*$C$35)*EXP(-$C$14*$C$30)),"")</f>
        <v/>
      </c>
      <c r="CK394" s="65">
        <f>IF(CK$341&gt;=$E394,IF(CK178*$C$23&gt;MAX($C$22,(CL287*$C$34+CL288*$C$35)*EXP(-$C$12*$C$30)+(CL394*$C$34+CL395*$C$35)*EXP(-$C$14*$C$30)),CK178*$C$23,(CL394*$C$34+CL395*$C$35)*EXP(-$C$14*$C$30)),"")</f>
        <v/>
      </c>
      <c r="CL394" s="65">
        <f>IF(CL$341&gt;=$E394,IF(CL178*$C$23&gt;MAX($C$22,(CM287*$C$34+CM288*$C$35)*EXP(-$C$12*$C$30)+(CM394*$C$34+CM395*$C$35)*EXP(-$C$14*$C$30)),CL178*$C$23,(CM394*$C$34+CM395*$C$35)*EXP(-$C$14*$C$30)),"")</f>
        <v/>
      </c>
      <c r="CM394" s="65">
        <f>IF(CM$341&gt;=$E394,IF(CM178*$C$23&gt;MAX($C$22,(CN287*$C$34+CN288*$C$35)*EXP(-$C$12*$C$30)+(CN394*$C$34+CN395*$C$35)*EXP(-$C$14*$C$30)),CM178*$C$23,(CN394*$C$34+CN395*$C$35)*EXP(-$C$14*$C$30)),"")</f>
        <v/>
      </c>
      <c r="CN394" s="65">
        <f>IF(CN$341&gt;=$E394,IF(CN178*$C$23&gt;MAX($C$22,(CO287*$C$34+CO288*$C$35)*EXP(-$C$12*$C$30)+(CO394*$C$34+CO395*$C$35)*EXP(-$C$14*$C$30)),CN178*$C$23,(CO394*$C$34+CO395*$C$35)*EXP(-$C$14*$C$30)),"")</f>
        <v/>
      </c>
      <c r="CO394" s="65">
        <f>IF(CO$341&gt;=$E394,IF(CO178*$C$23&gt;MAX($C$22,(CP287*$C$34+CP288*$C$35)*EXP(-$C$12*$C$30)+(CP394*$C$34+CP395*$C$35)*EXP(-$C$14*$C$30)),CO178*$C$23,(CP394*$C$34+CP395*$C$35)*EXP(-$C$14*$C$30)),"")</f>
        <v/>
      </c>
      <c r="CP394" s="65">
        <f>IF(CP$341&gt;=$E394,IF(CP178*$C$23&gt;MAX($C$22,(CQ287*$C$34+CQ288*$C$35)*EXP(-$C$12*$C$30)+(CQ394*$C$34+CQ395*$C$35)*EXP(-$C$14*$C$30)),CP178*$C$23,(CQ394*$C$34+CQ395*$C$35)*EXP(-$C$14*$C$30)),"")</f>
        <v/>
      </c>
      <c r="CQ394" s="65">
        <f>IF(CQ$341&gt;=$E394,IF(CQ178*$C$23&gt;MAX($C$22,(CR287*$C$34+CR288*$C$35)*EXP(-$C$12*$C$30)+(CR394*$C$34+CR395*$C$35)*EXP(-$C$14*$C$30)),CQ178*$C$23,(CR394*$C$34+CR395*$C$35)*EXP(-$C$14*$C$30)),"")</f>
        <v/>
      </c>
      <c r="CR394" s="65">
        <f>IF(CR$341&gt;=$E394,IF(CR178*$C$23&gt;MAX($C$22,(CS287*$C$34+CS288*$C$35)*EXP(-$C$12*$C$30)+(CS394*$C$34+CS395*$C$35)*EXP(-$C$14*$C$30)),CR178*$C$23,(CS394*$C$34+CS395*$C$35)*EXP(-$C$14*$C$30)),"")</f>
        <v/>
      </c>
      <c r="CS394" s="65">
        <f>IF(CS$341&gt;=$E394,IF(CS178*$C$23&gt;MAX($C$22,(CT287*$C$34+CT288*$C$35)*EXP(-$C$12*$C$30)+(CT394*$C$34+CT395*$C$35)*EXP(-$C$14*$C$30)),CS178*$C$23,(CT394*$C$34+CT395*$C$35)*EXP(-$C$14*$C$30)),"")</f>
        <v/>
      </c>
      <c r="CT394" s="65">
        <f>IF(CT$341&gt;=$E394,IF(CT178*$C$23&gt;MAX($C$22,(CU287*$C$34+CU288*$C$35)*EXP(-$C$12*$C$30)+(CU394*$C$34+CU395*$C$35)*EXP(-$C$14*$C$30)),CT178*$C$23,(CU394*$C$34+CU395*$C$35)*EXP(-$C$14*$C$30)),"")</f>
        <v/>
      </c>
      <c r="CU394" s="65">
        <f>IF(CU$341&gt;=$E394,IF(CU178*$C$23&gt;MAX($C$22,(CV287*$C$34+CV288*$C$35)*EXP(-$C$12*$C$30)+(CV394*$C$34+CV395*$C$35)*EXP(-$C$14*$C$30)),CU178*$C$23,(CV394*$C$34+CV395*$C$35)*EXP(-$C$14*$C$30)),"")</f>
        <v/>
      </c>
      <c r="CV394" s="65">
        <f>IF(CV$341&gt;=$E394,IF(CV178*$C$23&gt;MAX($C$22,(CW287*$C$34+CW288*$C$35)*EXP(-$C$12*$C$30)+(CW394*$C$34+CW395*$C$35)*EXP(-$C$14*$C$30)),CV178*$C$23,(CW394*$C$34+CW395*$C$35)*EXP(-$C$14*$C$30)),"")</f>
        <v/>
      </c>
      <c r="CW394" s="65">
        <f>IF(CW$341&gt;=$E394,IF(CW178*$C$23&gt;MAX($C$22,(CX287*$C$34+CX288*$C$35)*EXP(-$C$12*$C$30)+(CX394*$C$34+CX395*$C$35)*EXP(-$C$14*$C$30)),CW178*$C$23,(CX394*$C$34+CX395*$C$35)*EXP(-$C$14*$C$30)),"")</f>
        <v/>
      </c>
      <c r="CX394" s="65">
        <f>IF(CX$341&gt;=$E394,IF(CX178*$C$23&gt;MAX($C$22,(CY287*$C$34+CY288*$C$35)*EXP(-$C$12*$C$30)+(CY394*$C$34+CY395*$C$35)*EXP(-$C$14*$C$30)),CX178*$C$23,(CY394*$C$34+CY395*$C$35)*EXP(-$C$14*$C$30)),"")</f>
        <v/>
      </c>
      <c r="CY394" s="65">
        <f>IF(CY$341&gt;=$E394,IF(CY178*$C$23&gt;MAX($C$22,(CZ287*$C$34+CZ288*$C$35)*EXP(-$C$12*$C$30)+(CZ394*$C$34+CZ395*$C$35)*EXP(-$C$14*$C$30)),CY178*$C$23,(CZ394*$C$34+CZ395*$C$35)*EXP(-$C$14*$C$30)),"")</f>
        <v/>
      </c>
      <c r="CZ394" s="65">
        <f>IF(CZ$341&gt;=$E394,IF(CZ178*$C$23&gt;MAX($C$22,(DA287*$C$34+DA288*$C$35)*EXP(-$C$12*$C$30)+(DA394*$C$34+DA395*$C$35)*EXP(-$C$14*$C$30)),CZ178*$C$23,(DA394*$C$34+DA395*$C$35)*EXP(-$C$14*$C$30)),"")</f>
        <v/>
      </c>
      <c r="DA394" s="65">
        <f>IF(DA$341&gt;=$E394,IF(DA178*$C$23&gt;MAX($C$22,(DB287*$C$34+DB288*$C$35)*EXP(-$C$12*$C$30)+(DB394*$C$34+DB395*$C$35)*EXP(-$C$14*$C$30)),DA178*$C$23,(DB394*$C$34+DB395*$C$35)*EXP(-$C$14*$C$30)),"")</f>
        <v/>
      </c>
      <c r="DB394" s="65">
        <f>IF(DB$341&gt;=$E394,IF(DB178*$C$23&gt;MAX($C$22,(DC287*$C$34+DC288*$C$35)*EXP(-$C$12*$C$30)+(DC394*$C$34+DC395*$C$35)*EXP(-$C$14*$C$30)),DB178*$C$23,(DC394*$C$34+DC395*$C$35)*EXP(-$C$14*$C$30)),"")</f>
        <v/>
      </c>
      <c r="DC394" s="65">
        <f>IF(DC$341&gt;=$E394,IF(DC178*$C$23&gt;$C$22,DC178*$C$23,0),"")</f>
        <v/>
      </c>
    </row>
    <row r="395" ht="12" customHeight="1">
      <c r="B395" s="12" t="n"/>
      <c r="C395" s="12" t="n"/>
      <c r="D395" s="12" t="n"/>
      <c r="E395" s="64">
        <f>E394+1</f>
        <v/>
      </c>
      <c r="G395" s="65">
        <f>IF(G$341&gt;=$E395,IF(G179*$C$23&gt;MAX($C$22,(H288*$C$34+H289*$C$35)*EXP(-$C$12*$C$30)+(H395*$C$34+H396*$C$35)*EXP(-$C$14*$C$30)),G179*$C$23,(H395*$C$34+H396*$C$35)*EXP(-$C$14*$C$30)),"")</f>
        <v/>
      </c>
      <c r="H395" s="65">
        <f>IF(H$341&gt;=$E395,IF(H179*$C$23&gt;MAX($C$22,(I288*$C$34+I289*$C$35)*EXP(-$C$12*$C$30)+(I395*$C$34+I396*$C$35)*EXP(-$C$14*$C$30)),H179*$C$23,(I395*$C$34+I396*$C$35)*EXP(-$C$14*$C$30)),"")</f>
        <v/>
      </c>
      <c r="I395" s="65">
        <f>IF(I$341&gt;=$E395,IF(I179*$C$23&gt;MAX($C$22,(J288*$C$34+J289*$C$35)*EXP(-$C$12*$C$30)+(J395*$C$34+J396*$C$35)*EXP(-$C$14*$C$30)),I179*$C$23,(J395*$C$34+J396*$C$35)*EXP(-$C$14*$C$30)),"")</f>
        <v/>
      </c>
      <c r="J395" s="65">
        <f>IF(J$341&gt;=$E395,IF(J179*$C$23&gt;MAX($C$22,(K288*$C$34+K289*$C$35)*EXP(-$C$12*$C$30)+(K395*$C$34+K396*$C$35)*EXP(-$C$14*$C$30)),J179*$C$23,(K395*$C$34+K396*$C$35)*EXP(-$C$14*$C$30)),"")</f>
        <v/>
      </c>
      <c r="K395" s="65">
        <f>IF(K$341&gt;=$E395,IF(K179*$C$23&gt;MAX($C$22,(L288*$C$34+L289*$C$35)*EXP(-$C$12*$C$30)+(L395*$C$34+L396*$C$35)*EXP(-$C$14*$C$30)),K179*$C$23,(L395*$C$34+L396*$C$35)*EXP(-$C$14*$C$30)),"")</f>
        <v/>
      </c>
      <c r="L395" s="65">
        <f>IF(L$341&gt;=$E395,IF(L179*$C$23&gt;MAX($C$22,(M288*$C$34+M289*$C$35)*EXP(-$C$12*$C$30)+(M395*$C$34+M396*$C$35)*EXP(-$C$14*$C$30)),L179*$C$23,(M395*$C$34+M396*$C$35)*EXP(-$C$14*$C$30)),"")</f>
        <v/>
      </c>
      <c r="M395" s="65">
        <f>IF(M$341&gt;=$E395,IF(M179*$C$23&gt;MAX($C$22,(N288*$C$34+N289*$C$35)*EXP(-$C$12*$C$30)+(N395*$C$34+N396*$C$35)*EXP(-$C$14*$C$30)),M179*$C$23,(N395*$C$34+N396*$C$35)*EXP(-$C$14*$C$30)),"")</f>
        <v/>
      </c>
      <c r="N395" s="65">
        <f>IF(N$341&gt;=$E395,IF(N179*$C$23&gt;MAX($C$22,(O288*$C$34+O289*$C$35)*EXP(-$C$12*$C$30)+(O395*$C$34+O396*$C$35)*EXP(-$C$14*$C$30)),N179*$C$23,(O395*$C$34+O396*$C$35)*EXP(-$C$14*$C$30)),"")</f>
        <v/>
      </c>
      <c r="O395" s="65">
        <f>IF(O$341&gt;=$E395,IF(O179*$C$23&gt;MAX($C$22,(P288*$C$34+P289*$C$35)*EXP(-$C$12*$C$30)+(P395*$C$34+P396*$C$35)*EXP(-$C$14*$C$30)),O179*$C$23,(P395*$C$34+P396*$C$35)*EXP(-$C$14*$C$30)),"")</f>
        <v/>
      </c>
      <c r="P395" s="65">
        <f>IF(P$341&gt;=$E395,IF(P179*$C$23&gt;MAX($C$22,(Q288*$C$34+Q289*$C$35)*EXP(-$C$12*$C$30)+(Q395*$C$34+Q396*$C$35)*EXP(-$C$14*$C$30)),P179*$C$23,(Q395*$C$34+Q396*$C$35)*EXP(-$C$14*$C$30)),"")</f>
        <v/>
      </c>
      <c r="Q395" s="65">
        <f>IF(Q$341&gt;=$E395,IF(Q179*$C$23&gt;MAX($C$22,(R288*$C$34+R289*$C$35)*EXP(-$C$12*$C$30)+(R395*$C$34+R396*$C$35)*EXP(-$C$14*$C$30)),Q179*$C$23,(R395*$C$34+R396*$C$35)*EXP(-$C$14*$C$30)),"")</f>
        <v/>
      </c>
      <c r="R395" s="65">
        <f>IF(R$341&gt;=$E395,IF(R179*$C$23&gt;MAX($C$22,(S288*$C$34+S289*$C$35)*EXP(-$C$12*$C$30)+(S395*$C$34+S396*$C$35)*EXP(-$C$14*$C$30)),R179*$C$23,(S395*$C$34+S396*$C$35)*EXP(-$C$14*$C$30)),"")</f>
        <v/>
      </c>
      <c r="S395" s="65">
        <f>IF(S$341&gt;=$E395,IF(S179*$C$23&gt;MAX($C$22,(T288*$C$34+T289*$C$35)*EXP(-$C$12*$C$30)+(T395*$C$34+T396*$C$35)*EXP(-$C$14*$C$30)),S179*$C$23,(T395*$C$34+T396*$C$35)*EXP(-$C$14*$C$30)),"")</f>
        <v/>
      </c>
      <c r="T395" s="65">
        <f>IF(T$341&gt;=$E395,IF(T179*$C$23&gt;MAX($C$22,(U288*$C$34+U289*$C$35)*EXP(-$C$12*$C$30)+(U395*$C$34+U396*$C$35)*EXP(-$C$14*$C$30)),T179*$C$23,(U395*$C$34+U396*$C$35)*EXP(-$C$14*$C$30)),"")</f>
        <v/>
      </c>
      <c r="U395" s="65">
        <f>IF(U$341&gt;=$E395,IF(U179*$C$23&gt;MAX($C$22,(V288*$C$34+V289*$C$35)*EXP(-$C$12*$C$30)+(V395*$C$34+V396*$C$35)*EXP(-$C$14*$C$30)),U179*$C$23,(V395*$C$34+V396*$C$35)*EXP(-$C$14*$C$30)),"")</f>
        <v/>
      </c>
      <c r="V395" s="65">
        <f>IF(V$341&gt;=$E395,IF(V179*$C$23&gt;MAX($C$22,(W288*$C$34+W289*$C$35)*EXP(-$C$12*$C$30)+(W395*$C$34+W396*$C$35)*EXP(-$C$14*$C$30)),V179*$C$23,(W395*$C$34+W396*$C$35)*EXP(-$C$14*$C$30)),"")</f>
        <v/>
      </c>
      <c r="W395" s="65">
        <f>IF(W$341&gt;=$E395,IF(W179*$C$23&gt;MAX($C$22,(X288*$C$34+X289*$C$35)*EXP(-$C$12*$C$30)+(X395*$C$34+X396*$C$35)*EXP(-$C$14*$C$30)),W179*$C$23,(X395*$C$34+X396*$C$35)*EXP(-$C$14*$C$30)),"")</f>
        <v/>
      </c>
      <c r="X395" s="65">
        <f>IF(X$341&gt;=$E395,IF(X179*$C$23&gt;MAX($C$22,(Y288*$C$34+Y289*$C$35)*EXP(-$C$12*$C$30)+(Y395*$C$34+Y396*$C$35)*EXP(-$C$14*$C$30)),X179*$C$23,(Y395*$C$34+Y396*$C$35)*EXP(-$C$14*$C$30)),"")</f>
        <v/>
      </c>
      <c r="Y395" s="65">
        <f>IF(Y$341&gt;=$E395,IF(Y179*$C$23&gt;MAX($C$22,(Z288*$C$34+Z289*$C$35)*EXP(-$C$12*$C$30)+(Z395*$C$34+Z396*$C$35)*EXP(-$C$14*$C$30)),Y179*$C$23,(Z395*$C$34+Z396*$C$35)*EXP(-$C$14*$C$30)),"")</f>
        <v/>
      </c>
      <c r="Z395" s="65">
        <f>IF(Z$341&gt;=$E395,IF(Z179*$C$23&gt;MAX($C$22,(AA288*$C$34+AA289*$C$35)*EXP(-$C$12*$C$30)+(AA395*$C$34+AA396*$C$35)*EXP(-$C$14*$C$30)),Z179*$C$23,(AA395*$C$34+AA396*$C$35)*EXP(-$C$14*$C$30)),"")</f>
        <v/>
      </c>
      <c r="AA395" s="65">
        <f>IF(AA$341&gt;=$E395,IF(AA179*$C$23&gt;MAX($C$22,(AB288*$C$34+AB289*$C$35)*EXP(-$C$12*$C$30)+(AB395*$C$34+AB396*$C$35)*EXP(-$C$14*$C$30)),AA179*$C$23,(AB395*$C$34+AB396*$C$35)*EXP(-$C$14*$C$30)),"")</f>
        <v/>
      </c>
      <c r="AB395" s="65">
        <f>IF(AB$341&gt;=$E395,IF(AB179*$C$23&gt;MAX($C$22,(AC288*$C$34+AC289*$C$35)*EXP(-$C$12*$C$30)+(AC395*$C$34+AC396*$C$35)*EXP(-$C$14*$C$30)),AB179*$C$23,(AC395*$C$34+AC396*$C$35)*EXP(-$C$14*$C$30)),"")</f>
        <v/>
      </c>
      <c r="AC395" s="65">
        <f>IF(AC$341&gt;=$E395,IF(AC179*$C$23&gt;MAX($C$22,(AD288*$C$34+AD289*$C$35)*EXP(-$C$12*$C$30)+(AD395*$C$34+AD396*$C$35)*EXP(-$C$14*$C$30)),AC179*$C$23,(AD395*$C$34+AD396*$C$35)*EXP(-$C$14*$C$30)),"")</f>
        <v/>
      </c>
      <c r="AD395" s="65">
        <f>IF(AD$341&gt;=$E395,IF(AD179*$C$23&gt;MAX($C$22,(AE288*$C$34+AE289*$C$35)*EXP(-$C$12*$C$30)+(AE395*$C$34+AE396*$C$35)*EXP(-$C$14*$C$30)),AD179*$C$23,(AE395*$C$34+AE396*$C$35)*EXP(-$C$14*$C$30)),"")</f>
        <v/>
      </c>
      <c r="AE395" s="65">
        <f>IF(AE$341&gt;=$E395,IF(AE179*$C$23&gt;MAX($C$22,(AF288*$C$34+AF289*$C$35)*EXP(-$C$12*$C$30)+(AF395*$C$34+AF396*$C$35)*EXP(-$C$14*$C$30)),AE179*$C$23,(AF395*$C$34+AF396*$C$35)*EXP(-$C$14*$C$30)),"")</f>
        <v/>
      </c>
      <c r="AF395" s="65">
        <f>IF(AF$341&gt;=$E395,IF(AF179*$C$23&gt;MAX($C$22,(AG288*$C$34+AG289*$C$35)*EXP(-$C$12*$C$30)+(AG395*$C$34+AG396*$C$35)*EXP(-$C$14*$C$30)),AF179*$C$23,(AG395*$C$34+AG396*$C$35)*EXP(-$C$14*$C$30)),"")</f>
        <v/>
      </c>
      <c r="AG395" s="65">
        <f>IF(AG$341&gt;=$E395,IF(AG179*$C$23&gt;MAX($C$22,(AH288*$C$34+AH289*$C$35)*EXP(-$C$12*$C$30)+(AH395*$C$34+AH396*$C$35)*EXP(-$C$14*$C$30)),AG179*$C$23,(AH395*$C$34+AH396*$C$35)*EXP(-$C$14*$C$30)),"")</f>
        <v/>
      </c>
      <c r="AH395" s="65">
        <f>IF(AH$341&gt;=$E395,IF(AH179*$C$23&gt;MAX($C$22,(AI288*$C$34+AI289*$C$35)*EXP(-$C$12*$C$30)+(AI395*$C$34+AI396*$C$35)*EXP(-$C$14*$C$30)),AH179*$C$23,(AI395*$C$34+AI396*$C$35)*EXP(-$C$14*$C$30)),"")</f>
        <v/>
      </c>
      <c r="AI395" s="65">
        <f>IF(AI$341&gt;=$E395,IF(AI179*$C$23&gt;MAX($C$22,(AJ288*$C$34+AJ289*$C$35)*EXP(-$C$12*$C$30)+(AJ395*$C$34+AJ396*$C$35)*EXP(-$C$14*$C$30)),AI179*$C$23,(AJ395*$C$34+AJ396*$C$35)*EXP(-$C$14*$C$30)),"")</f>
        <v/>
      </c>
      <c r="AJ395" s="65">
        <f>IF(AJ$341&gt;=$E395,IF(AJ179*$C$23&gt;MAX($C$22,(AK288*$C$34+AK289*$C$35)*EXP(-$C$12*$C$30)+(AK395*$C$34+AK396*$C$35)*EXP(-$C$14*$C$30)),AJ179*$C$23,(AK395*$C$34+AK396*$C$35)*EXP(-$C$14*$C$30)),"")</f>
        <v/>
      </c>
      <c r="AK395" s="65">
        <f>IF(AK$341&gt;=$E395,IF(AK179*$C$23&gt;MAX($C$22,(AL288*$C$34+AL289*$C$35)*EXP(-$C$12*$C$30)+(AL395*$C$34+AL396*$C$35)*EXP(-$C$14*$C$30)),AK179*$C$23,(AL395*$C$34+AL396*$C$35)*EXP(-$C$14*$C$30)),"")</f>
        <v/>
      </c>
      <c r="AL395" s="65">
        <f>IF(AL$341&gt;=$E395,IF(AL179*$C$23&gt;MAX($C$22,(AM288*$C$34+AM289*$C$35)*EXP(-$C$12*$C$30)+(AM395*$C$34+AM396*$C$35)*EXP(-$C$14*$C$30)),AL179*$C$23,(AM395*$C$34+AM396*$C$35)*EXP(-$C$14*$C$30)),"")</f>
        <v/>
      </c>
      <c r="AM395" s="65">
        <f>IF(AM$341&gt;=$E395,IF(AM179*$C$23&gt;MAX($C$22,(AN288*$C$34+AN289*$C$35)*EXP(-$C$12*$C$30)+(AN395*$C$34+AN396*$C$35)*EXP(-$C$14*$C$30)),AM179*$C$23,(AN395*$C$34+AN396*$C$35)*EXP(-$C$14*$C$30)),"")</f>
        <v/>
      </c>
      <c r="AN395" s="65">
        <f>IF(AN$341&gt;=$E395,IF(AN179*$C$23&gt;MAX($C$22,(AO288*$C$34+AO289*$C$35)*EXP(-$C$12*$C$30)+(AO395*$C$34+AO396*$C$35)*EXP(-$C$14*$C$30)),AN179*$C$23,(AO395*$C$34+AO396*$C$35)*EXP(-$C$14*$C$30)),"")</f>
        <v/>
      </c>
      <c r="AO395" s="65">
        <f>IF(AO$341&gt;=$E395,IF(AO179*$C$23&gt;MAX($C$22,(AP288*$C$34+AP289*$C$35)*EXP(-$C$12*$C$30)+(AP395*$C$34+AP396*$C$35)*EXP(-$C$14*$C$30)),AO179*$C$23,(AP395*$C$34+AP396*$C$35)*EXP(-$C$14*$C$30)),"")</f>
        <v/>
      </c>
      <c r="AP395" s="65">
        <f>IF(AP$341&gt;=$E395,IF(AP179*$C$23&gt;MAX($C$22,(AQ288*$C$34+AQ289*$C$35)*EXP(-$C$12*$C$30)+(AQ395*$C$34+AQ396*$C$35)*EXP(-$C$14*$C$30)),AP179*$C$23,(AQ395*$C$34+AQ396*$C$35)*EXP(-$C$14*$C$30)),"")</f>
        <v/>
      </c>
      <c r="AQ395" s="65">
        <f>IF(AQ$341&gt;=$E395,IF(AQ179*$C$23&gt;MAX($C$22,(AR288*$C$34+AR289*$C$35)*EXP(-$C$12*$C$30)+(AR395*$C$34+AR396*$C$35)*EXP(-$C$14*$C$30)),AQ179*$C$23,(AR395*$C$34+AR396*$C$35)*EXP(-$C$14*$C$30)),"")</f>
        <v/>
      </c>
      <c r="AR395" s="65">
        <f>IF(AR$341&gt;=$E395,IF(AR179*$C$23&gt;MAX($C$22,(AS288*$C$34+AS289*$C$35)*EXP(-$C$12*$C$30)+(AS395*$C$34+AS396*$C$35)*EXP(-$C$14*$C$30)),AR179*$C$23,(AS395*$C$34+AS396*$C$35)*EXP(-$C$14*$C$30)),"")</f>
        <v/>
      </c>
      <c r="AS395" s="65">
        <f>IF(AS$341&gt;=$E395,IF(AS179*$C$23&gt;MAX($C$22,(AT288*$C$34+AT289*$C$35)*EXP(-$C$12*$C$30)+(AT395*$C$34+AT396*$C$35)*EXP(-$C$14*$C$30)),AS179*$C$23,(AT395*$C$34+AT396*$C$35)*EXP(-$C$14*$C$30)),"")</f>
        <v/>
      </c>
      <c r="AT395" s="65">
        <f>IF(AT$341&gt;=$E395,IF(AT179*$C$23&gt;MAX($C$22,(AU288*$C$34+AU289*$C$35)*EXP(-$C$12*$C$30)+(AU395*$C$34+AU396*$C$35)*EXP(-$C$14*$C$30)),AT179*$C$23,(AU395*$C$34+AU396*$C$35)*EXP(-$C$14*$C$30)),"")</f>
        <v/>
      </c>
      <c r="AU395" s="65">
        <f>IF(AU$341&gt;=$E395,IF(AU179*$C$23&gt;MAX($C$22,(AV288*$C$34+AV289*$C$35)*EXP(-$C$12*$C$30)+(AV395*$C$34+AV396*$C$35)*EXP(-$C$14*$C$30)),AU179*$C$23,(AV395*$C$34+AV396*$C$35)*EXP(-$C$14*$C$30)),"")</f>
        <v/>
      </c>
      <c r="AV395" s="65">
        <f>IF(AV$341&gt;=$E395,IF(AV179*$C$23&gt;MAX($C$22,(AW288*$C$34+AW289*$C$35)*EXP(-$C$12*$C$30)+(AW395*$C$34+AW396*$C$35)*EXP(-$C$14*$C$30)),AV179*$C$23,(AW395*$C$34+AW396*$C$35)*EXP(-$C$14*$C$30)),"")</f>
        <v/>
      </c>
      <c r="AW395" s="65">
        <f>IF(AW$341&gt;=$E395,IF(AW179*$C$23&gt;MAX($C$22,(AX288*$C$34+AX289*$C$35)*EXP(-$C$12*$C$30)+(AX395*$C$34+AX396*$C$35)*EXP(-$C$14*$C$30)),AW179*$C$23,(AX395*$C$34+AX396*$C$35)*EXP(-$C$14*$C$30)),"")</f>
        <v/>
      </c>
      <c r="AX395" s="65">
        <f>IF(AX$341&gt;=$E395,IF(AX179*$C$23&gt;MAX($C$22,(AY288*$C$34+AY289*$C$35)*EXP(-$C$12*$C$30)+(AY395*$C$34+AY396*$C$35)*EXP(-$C$14*$C$30)),AX179*$C$23,(AY395*$C$34+AY396*$C$35)*EXP(-$C$14*$C$30)),"")</f>
        <v/>
      </c>
      <c r="AY395" s="65">
        <f>IF(AY$341&gt;=$E395,IF(AY179*$C$23&gt;MAX($C$22,(AZ288*$C$34+AZ289*$C$35)*EXP(-$C$12*$C$30)+(AZ395*$C$34+AZ396*$C$35)*EXP(-$C$14*$C$30)),AY179*$C$23,(AZ395*$C$34+AZ396*$C$35)*EXP(-$C$14*$C$30)),"")</f>
        <v/>
      </c>
      <c r="AZ395" s="65">
        <f>IF(AZ$341&gt;=$E395,IF(AZ179*$C$23&gt;MAX($C$22,(BA288*$C$34+BA289*$C$35)*EXP(-$C$12*$C$30)+(BA395*$C$34+BA396*$C$35)*EXP(-$C$14*$C$30)),AZ179*$C$23,(BA395*$C$34+BA396*$C$35)*EXP(-$C$14*$C$30)),"")</f>
        <v/>
      </c>
      <c r="BA395" s="65">
        <f>IF(BA$341&gt;=$E395,IF(BA179*$C$23&gt;MAX($C$22,(BB288*$C$34+BB289*$C$35)*EXP(-$C$12*$C$30)+(BB395*$C$34+BB396*$C$35)*EXP(-$C$14*$C$30)),BA179*$C$23,(BB395*$C$34+BB396*$C$35)*EXP(-$C$14*$C$30)),"")</f>
        <v/>
      </c>
      <c r="BB395" s="65">
        <f>IF(BB$341&gt;=$E395,IF(BB179*$C$23&gt;MAX($C$22,(BC288*$C$34+BC289*$C$35)*EXP(-$C$12*$C$30)+(BC395*$C$34+BC396*$C$35)*EXP(-$C$14*$C$30)),BB179*$C$23,(BC395*$C$34+BC396*$C$35)*EXP(-$C$14*$C$30)),"")</f>
        <v/>
      </c>
      <c r="BC395" s="65">
        <f>IF(BC$341&gt;=$E395,IF(BC179*$C$23&gt;MAX($C$22,(BD288*$C$34+BD289*$C$35)*EXP(-$C$12*$C$30)+(BD395*$C$34+BD396*$C$35)*EXP(-$C$14*$C$30)),BC179*$C$23,(BD395*$C$34+BD396*$C$35)*EXP(-$C$14*$C$30)),"")</f>
        <v/>
      </c>
      <c r="BD395" s="65">
        <f>IF(BD$341&gt;=$E395,IF(BD179*$C$23&gt;MAX($C$22,(BE288*$C$34+BE289*$C$35)*EXP(-$C$12*$C$30)+(BE395*$C$34+BE396*$C$35)*EXP(-$C$14*$C$30)),BD179*$C$23,(BE395*$C$34+BE396*$C$35)*EXP(-$C$14*$C$30)),"")</f>
        <v/>
      </c>
      <c r="BE395" s="65">
        <f>IF(BE$341&gt;=$E395,IF(BE179*$C$23&gt;MAX($C$22,(BF288*$C$34+BF289*$C$35)*EXP(-$C$12*$C$30)+(BF395*$C$34+BF396*$C$35)*EXP(-$C$14*$C$30)),BE179*$C$23,(BF395*$C$34+BF396*$C$35)*EXP(-$C$14*$C$30)),"")</f>
        <v/>
      </c>
      <c r="BF395" s="65">
        <f>IF(BF$341&gt;=$E395,IF(BF179*$C$23&gt;MAX($C$22,(BG288*$C$34+BG289*$C$35)*EXP(-$C$12*$C$30)+(BG395*$C$34+BG396*$C$35)*EXP(-$C$14*$C$30)),BF179*$C$23,(BG395*$C$34+BG396*$C$35)*EXP(-$C$14*$C$30)),"")</f>
        <v/>
      </c>
      <c r="BG395" s="65">
        <f>IF(BG$341&gt;=$E395,IF(BG179*$C$23&gt;MAX($C$22,(BH288*$C$34+BH289*$C$35)*EXP(-$C$12*$C$30)+(BH395*$C$34+BH396*$C$35)*EXP(-$C$14*$C$30)),BG179*$C$23,(BH395*$C$34+BH396*$C$35)*EXP(-$C$14*$C$30)),"")</f>
        <v/>
      </c>
      <c r="BH395" s="65">
        <f>IF(BH$341&gt;=$E395,IF(BH179*$C$23&gt;MAX($C$22,(BI288*$C$34+BI289*$C$35)*EXP(-$C$12*$C$30)+(BI395*$C$34+BI396*$C$35)*EXP(-$C$14*$C$30)),BH179*$C$23,(BI395*$C$34+BI396*$C$35)*EXP(-$C$14*$C$30)),"")</f>
        <v/>
      </c>
      <c r="BI395" s="65">
        <f>IF(BI$341&gt;=$E395,IF(BI179*$C$23&gt;MAX($C$22,(BJ288*$C$34+BJ289*$C$35)*EXP(-$C$12*$C$30)+(BJ395*$C$34+BJ396*$C$35)*EXP(-$C$14*$C$30)),BI179*$C$23,(BJ395*$C$34+BJ396*$C$35)*EXP(-$C$14*$C$30)),"")</f>
        <v/>
      </c>
      <c r="BJ395" s="65">
        <f>IF(BJ$341&gt;=$E395,IF(BJ179*$C$23&gt;MAX($C$22,(BK288*$C$34+BK289*$C$35)*EXP(-$C$12*$C$30)+(BK395*$C$34+BK396*$C$35)*EXP(-$C$14*$C$30)),BJ179*$C$23,(BK395*$C$34+BK396*$C$35)*EXP(-$C$14*$C$30)),"")</f>
        <v/>
      </c>
      <c r="BK395" s="65">
        <f>IF(BK$341&gt;=$E395,IF(BK179*$C$23&gt;MAX($C$22,(BL288*$C$34+BL289*$C$35)*EXP(-$C$12*$C$30)+(BL395*$C$34+BL396*$C$35)*EXP(-$C$14*$C$30)),BK179*$C$23,(BL395*$C$34+BL396*$C$35)*EXP(-$C$14*$C$30)),"")</f>
        <v/>
      </c>
      <c r="BL395" s="65">
        <f>IF(BL$341&gt;=$E395,IF(BL179*$C$23&gt;MAX($C$22,(BM288*$C$34+BM289*$C$35)*EXP(-$C$12*$C$30)+(BM395*$C$34+BM396*$C$35)*EXP(-$C$14*$C$30)),BL179*$C$23,(BM395*$C$34+BM396*$C$35)*EXP(-$C$14*$C$30)),"")</f>
        <v/>
      </c>
      <c r="BM395" s="65">
        <f>IF(BM$341&gt;=$E395,IF(BM179*$C$23&gt;MAX($C$22,(BN288*$C$34+BN289*$C$35)*EXP(-$C$12*$C$30)+(BN395*$C$34+BN396*$C$35)*EXP(-$C$14*$C$30)),BM179*$C$23,(BN395*$C$34+BN396*$C$35)*EXP(-$C$14*$C$30)),"")</f>
        <v/>
      </c>
      <c r="BN395" s="65">
        <f>IF(BN$341&gt;=$E395,IF(BN179*$C$23&gt;MAX($C$22,(BO288*$C$34+BO289*$C$35)*EXP(-$C$12*$C$30)+(BO395*$C$34+BO396*$C$35)*EXP(-$C$14*$C$30)),BN179*$C$23,(BO395*$C$34+BO396*$C$35)*EXP(-$C$14*$C$30)),"")</f>
        <v/>
      </c>
      <c r="BO395" s="65">
        <f>IF(BO$341&gt;=$E395,IF(BO179*$C$23&gt;MAX($C$22,(BP288*$C$34+BP289*$C$35)*EXP(-$C$12*$C$30)+(BP395*$C$34+BP396*$C$35)*EXP(-$C$14*$C$30)),BO179*$C$23,(BP395*$C$34+BP396*$C$35)*EXP(-$C$14*$C$30)),"")</f>
        <v/>
      </c>
      <c r="BP395" s="65">
        <f>IF(BP$341&gt;=$E395,IF(BP179*$C$23&gt;MAX($C$22,(BQ288*$C$34+BQ289*$C$35)*EXP(-$C$12*$C$30)+(BQ395*$C$34+BQ396*$C$35)*EXP(-$C$14*$C$30)),BP179*$C$23,(BQ395*$C$34+BQ396*$C$35)*EXP(-$C$14*$C$30)),"")</f>
        <v/>
      </c>
      <c r="BQ395" s="65">
        <f>IF(BQ$341&gt;=$E395,IF(BQ179*$C$23&gt;MAX($C$22,(BR288*$C$34+BR289*$C$35)*EXP(-$C$12*$C$30)+(BR395*$C$34+BR396*$C$35)*EXP(-$C$14*$C$30)),BQ179*$C$23,(BR395*$C$34+BR396*$C$35)*EXP(-$C$14*$C$30)),"")</f>
        <v/>
      </c>
      <c r="BR395" s="65">
        <f>IF(BR$341&gt;=$E395,IF(BR179*$C$23&gt;MAX($C$22,(BS288*$C$34+BS289*$C$35)*EXP(-$C$12*$C$30)+(BS395*$C$34+BS396*$C$35)*EXP(-$C$14*$C$30)),BR179*$C$23,(BS395*$C$34+BS396*$C$35)*EXP(-$C$14*$C$30)),"")</f>
        <v/>
      </c>
      <c r="BS395" s="65">
        <f>IF(BS$341&gt;=$E395,IF(BS179*$C$23&gt;MAX($C$22,(BT288*$C$34+BT289*$C$35)*EXP(-$C$12*$C$30)+(BT395*$C$34+BT396*$C$35)*EXP(-$C$14*$C$30)),BS179*$C$23,(BT395*$C$34+BT396*$C$35)*EXP(-$C$14*$C$30)),"")</f>
        <v/>
      </c>
      <c r="BT395" s="65">
        <f>IF(BT$341&gt;=$E395,IF(BT179*$C$23&gt;MAX($C$22,(BU288*$C$34+BU289*$C$35)*EXP(-$C$12*$C$30)+(BU395*$C$34+BU396*$C$35)*EXP(-$C$14*$C$30)),BT179*$C$23,(BU395*$C$34+BU396*$C$35)*EXP(-$C$14*$C$30)),"")</f>
        <v/>
      </c>
      <c r="BU395" s="65">
        <f>IF(BU$341&gt;=$E395,IF(BU179*$C$23&gt;MAX($C$22,(BV288*$C$34+BV289*$C$35)*EXP(-$C$12*$C$30)+(BV395*$C$34+BV396*$C$35)*EXP(-$C$14*$C$30)),BU179*$C$23,(BV395*$C$34+BV396*$C$35)*EXP(-$C$14*$C$30)),"")</f>
        <v/>
      </c>
      <c r="BV395" s="65">
        <f>IF(BV$341&gt;=$E395,IF(BV179*$C$23&gt;MAX($C$22,(BW288*$C$34+BW289*$C$35)*EXP(-$C$12*$C$30)+(BW395*$C$34+BW396*$C$35)*EXP(-$C$14*$C$30)),BV179*$C$23,(BW395*$C$34+BW396*$C$35)*EXP(-$C$14*$C$30)),"")</f>
        <v/>
      </c>
      <c r="BW395" s="65">
        <f>IF(BW$341&gt;=$E395,IF(BW179*$C$23&gt;MAX($C$22,(BX288*$C$34+BX289*$C$35)*EXP(-$C$12*$C$30)+(BX395*$C$34+BX396*$C$35)*EXP(-$C$14*$C$30)),BW179*$C$23,(BX395*$C$34+BX396*$C$35)*EXP(-$C$14*$C$30)),"")</f>
        <v/>
      </c>
      <c r="BX395" s="65">
        <f>IF(BX$341&gt;=$E395,IF(BX179*$C$23&gt;MAX($C$22,(BY288*$C$34+BY289*$C$35)*EXP(-$C$12*$C$30)+(BY395*$C$34+BY396*$C$35)*EXP(-$C$14*$C$30)),BX179*$C$23,(BY395*$C$34+BY396*$C$35)*EXP(-$C$14*$C$30)),"")</f>
        <v/>
      </c>
      <c r="BY395" s="65">
        <f>IF(BY$341&gt;=$E395,IF(BY179*$C$23&gt;MAX($C$22,(BZ288*$C$34+BZ289*$C$35)*EXP(-$C$12*$C$30)+(BZ395*$C$34+BZ396*$C$35)*EXP(-$C$14*$C$30)),BY179*$C$23,(BZ395*$C$34+BZ396*$C$35)*EXP(-$C$14*$C$30)),"")</f>
        <v/>
      </c>
      <c r="BZ395" s="65">
        <f>IF(BZ$341&gt;=$E395,IF(BZ179*$C$23&gt;MAX($C$22,(CA288*$C$34+CA289*$C$35)*EXP(-$C$12*$C$30)+(CA395*$C$34+CA396*$C$35)*EXP(-$C$14*$C$30)),BZ179*$C$23,(CA395*$C$34+CA396*$C$35)*EXP(-$C$14*$C$30)),"")</f>
        <v/>
      </c>
      <c r="CA395" s="65">
        <f>IF(CA$341&gt;=$E395,IF(CA179*$C$23&gt;MAX($C$22,(CB288*$C$34+CB289*$C$35)*EXP(-$C$12*$C$30)+(CB395*$C$34+CB396*$C$35)*EXP(-$C$14*$C$30)),CA179*$C$23,(CB395*$C$34+CB396*$C$35)*EXP(-$C$14*$C$30)),"")</f>
        <v/>
      </c>
      <c r="CB395" s="65">
        <f>IF(CB$341&gt;=$E395,IF(CB179*$C$23&gt;MAX($C$22,(CC288*$C$34+CC289*$C$35)*EXP(-$C$12*$C$30)+(CC395*$C$34+CC396*$C$35)*EXP(-$C$14*$C$30)),CB179*$C$23,(CC395*$C$34+CC396*$C$35)*EXP(-$C$14*$C$30)),"")</f>
        <v/>
      </c>
      <c r="CC395" s="65">
        <f>IF(CC$341&gt;=$E395,IF(CC179*$C$23&gt;MAX($C$22,(CD288*$C$34+CD289*$C$35)*EXP(-$C$12*$C$30)+(CD395*$C$34+CD396*$C$35)*EXP(-$C$14*$C$30)),CC179*$C$23,(CD395*$C$34+CD396*$C$35)*EXP(-$C$14*$C$30)),"")</f>
        <v/>
      </c>
      <c r="CD395" s="65">
        <f>IF(CD$341&gt;=$E395,IF(CD179*$C$23&gt;MAX($C$22,(CE288*$C$34+CE289*$C$35)*EXP(-$C$12*$C$30)+(CE395*$C$34+CE396*$C$35)*EXP(-$C$14*$C$30)),CD179*$C$23,(CE395*$C$34+CE396*$C$35)*EXP(-$C$14*$C$30)),"")</f>
        <v/>
      </c>
      <c r="CE395" s="65">
        <f>IF(CE$341&gt;=$E395,IF(CE179*$C$23&gt;MAX($C$22,(CF288*$C$34+CF289*$C$35)*EXP(-$C$12*$C$30)+(CF395*$C$34+CF396*$C$35)*EXP(-$C$14*$C$30)),CE179*$C$23,(CF395*$C$34+CF396*$C$35)*EXP(-$C$14*$C$30)),"")</f>
        <v/>
      </c>
      <c r="CF395" s="65">
        <f>IF(CF$341&gt;=$E395,IF(CF179*$C$23&gt;MAX($C$22,(CG288*$C$34+CG289*$C$35)*EXP(-$C$12*$C$30)+(CG395*$C$34+CG396*$C$35)*EXP(-$C$14*$C$30)),CF179*$C$23,(CG395*$C$34+CG396*$C$35)*EXP(-$C$14*$C$30)),"")</f>
        <v/>
      </c>
      <c r="CG395" s="65">
        <f>IF(CG$341&gt;=$E395,IF(CG179*$C$23&gt;MAX($C$22,(CH288*$C$34+CH289*$C$35)*EXP(-$C$12*$C$30)+(CH395*$C$34+CH396*$C$35)*EXP(-$C$14*$C$30)),CG179*$C$23,(CH395*$C$34+CH396*$C$35)*EXP(-$C$14*$C$30)),"")</f>
        <v/>
      </c>
      <c r="CH395" s="65">
        <f>IF(CH$341&gt;=$E395,IF(CH179*$C$23&gt;MAX($C$22,(CI288*$C$34+CI289*$C$35)*EXP(-$C$12*$C$30)+(CI395*$C$34+CI396*$C$35)*EXP(-$C$14*$C$30)),CH179*$C$23,(CI395*$C$34+CI396*$C$35)*EXP(-$C$14*$C$30)),"")</f>
        <v/>
      </c>
      <c r="CI395" s="65">
        <f>IF(CI$341&gt;=$E395,IF(CI179*$C$23&gt;MAX($C$22,(CJ288*$C$34+CJ289*$C$35)*EXP(-$C$12*$C$30)+(CJ395*$C$34+CJ396*$C$35)*EXP(-$C$14*$C$30)),CI179*$C$23,(CJ395*$C$34+CJ396*$C$35)*EXP(-$C$14*$C$30)),"")</f>
        <v/>
      </c>
      <c r="CJ395" s="65">
        <f>IF(CJ$341&gt;=$E395,IF(CJ179*$C$23&gt;MAX($C$22,(CK288*$C$34+CK289*$C$35)*EXP(-$C$12*$C$30)+(CK395*$C$34+CK396*$C$35)*EXP(-$C$14*$C$30)),CJ179*$C$23,(CK395*$C$34+CK396*$C$35)*EXP(-$C$14*$C$30)),"")</f>
        <v/>
      </c>
      <c r="CK395" s="65">
        <f>IF(CK$341&gt;=$E395,IF(CK179*$C$23&gt;MAX($C$22,(CL288*$C$34+CL289*$C$35)*EXP(-$C$12*$C$30)+(CL395*$C$34+CL396*$C$35)*EXP(-$C$14*$C$30)),CK179*$C$23,(CL395*$C$34+CL396*$C$35)*EXP(-$C$14*$C$30)),"")</f>
        <v/>
      </c>
      <c r="CL395" s="65">
        <f>IF(CL$341&gt;=$E395,IF(CL179*$C$23&gt;MAX($C$22,(CM288*$C$34+CM289*$C$35)*EXP(-$C$12*$C$30)+(CM395*$C$34+CM396*$C$35)*EXP(-$C$14*$C$30)),CL179*$C$23,(CM395*$C$34+CM396*$C$35)*EXP(-$C$14*$C$30)),"")</f>
        <v/>
      </c>
      <c r="CM395" s="65">
        <f>IF(CM$341&gt;=$E395,IF(CM179*$C$23&gt;MAX($C$22,(CN288*$C$34+CN289*$C$35)*EXP(-$C$12*$C$30)+(CN395*$C$34+CN396*$C$35)*EXP(-$C$14*$C$30)),CM179*$C$23,(CN395*$C$34+CN396*$C$35)*EXP(-$C$14*$C$30)),"")</f>
        <v/>
      </c>
      <c r="CN395" s="65">
        <f>IF(CN$341&gt;=$E395,IF(CN179*$C$23&gt;MAX($C$22,(CO288*$C$34+CO289*$C$35)*EXP(-$C$12*$C$30)+(CO395*$C$34+CO396*$C$35)*EXP(-$C$14*$C$30)),CN179*$C$23,(CO395*$C$34+CO396*$C$35)*EXP(-$C$14*$C$30)),"")</f>
        <v/>
      </c>
      <c r="CO395" s="65">
        <f>IF(CO$341&gt;=$E395,IF(CO179*$C$23&gt;MAX($C$22,(CP288*$C$34+CP289*$C$35)*EXP(-$C$12*$C$30)+(CP395*$C$34+CP396*$C$35)*EXP(-$C$14*$C$30)),CO179*$C$23,(CP395*$C$34+CP396*$C$35)*EXP(-$C$14*$C$30)),"")</f>
        <v/>
      </c>
      <c r="CP395" s="65">
        <f>IF(CP$341&gt;=$E395,IF(CP179*$C$23&gt;MAX($C$22,(CQ288*$C$34+CQ289*$C$35)*EXP(-$C$12*$C$30)+(CQ395*$C$34+CQ396*$C$35)*EXP(-$C$14*$C$30)),CP179*$C$23,(CQ395*$C$34+CQ396*$C$35)*EXP(-$C$14*$C$30)),"")</f>
        <v/>
      </c>
      <c r="CQ395" s="65">
        <f>IF(CQ$341&gt;=$E395,IF(CQ179*$C$23&gt;MAX($C$22,(CR288*$C$34+CR289*$C$35)*EXP(-$C$12*$C$30)+(CR395*$C$34+CR396*$C$35)*EXP(-$C$14*$C$30)),CQ179*$C$23,(CR395*$C$34+CR396*$C$35)*EXP(-$C$14*$C$30)),"")</f>
        <v/>
      </c>
      <c r="CR395" s="65">
        <f>IF(CR$341&gt;=$E395,IF(CR179*$C$23&gt;MAX($C$22,(CS288*$C$34+CS289*$C$35)*EXP(-$C$12*$C$30)+(CS395*$C$34+CS396*$C$35)*EXP(-$C$14*$C$30)),CR179*$C$23,(CS395*$C$34+CS396*$C$35)*EXP(-$C$14*$C$30)),"")</f>
        <v/>
      </c>
      <c r="CS395" s="65">
        <f>IF(CS$341&gt;=$E395,IF(CS179*$C$23&gt;MAX($C$22,(CT288*$C$34+CT289*$C$35)*EXP(-$C$12*$C$30)+(CT395*$C$34+CT396*$C$35)*EXP(-$C$14*$C$30)),CS179*$C$23,(CT395*$C$34+CT396*$C$35)*EXP(-$C$14*$C$30)),"")</f>
        <v/>
      </c>
      <c r="CT395" s="65">
        <f>IF(CT$341&gt;=$E395,IF(CT179*$C$23&gt;MAX($C$22,(CU288*$C$34+CU289*$C$35)*EXP(-$C$12*$C$30)+(CU395*$C$34+CU396*$C$35)*EXP(-$C$14*$C$30)),CT179*$C$23,(CU395*$C$34+CU396*$C$35)*EXP(-$C$14*$C$30)),"")</f>
        <v/>
      </c>
      <c r="CU395" s="65">
        <f>IF(CU$341&gt;=$E395,IF(CU179*$C$23&gt;MAX($C$22,(CV288*$C$34+CV289*$C$35)*EXP(-$C$12*$C$30)+(CV395*$C$34+CV396*$C$35)*EXP(-$C$14*$C$30)),CU179*$C$23,(CV395*$C$34+CV396*$C$35)*EXP(-$C$14*$C$30)),"")</f>
        <v/>
      </c>
      <c r="CV395" s="65">
        <f>IF(CV$341&gt;=$E395,IF(CV179*$C$23&gt;MAX($C$22,(CW288*$C$34+CW289*$C$35)*EXP(-$C$12*$C$30)+(CW395*$C$34+CW396*$C$35)*EXP(-$C$14*$C$30)),CV179*$C$23,(CW395*$C$34+CW396*$C$35)*EXP(-$C$14*$C$30)),"")</f>
        <v/>
      </c>
      <c r="CW395" s="65">
        <f>IF(CW$341&gt;=$E395,IF(CW179*$C$23&gt;MAX($C$22,(CX288*$C$34+CX289*$C$35)*EXP(-$C$12*$C$30)+(CX395*$C$34+CX396*$C$35)*EXP(-$C$14*$C$30)),CW179*$C$23,(CX395*$C$34+CX396*$C$35)*EXP(-$C$14*$C$30)),"")</f>
        <v/>
      </c>
      <c r="CX395" s="65">
        <f>IF(CX$341&gt;=$E395,IF(CX179*$C$23&gt;MAX($C$22,(CY288*$C$34+CY289*$C$35)*EXP(-$C$12*$C$30)+(CY395*$C$34+CY396*$C$35)*EXP(-$C$14*$C$30)),CX179*$C$23,(CY395*$C$34+CY396*$C$35)*EXP(-$C$14*$C$30)),"")</f>
        <v/>
      </c>
      <c r="CY395" s="65">
        <f>IF(CY$341&gt;=$E395,IF(CY179*$C$23&gt;MAX($C$22,(CZ288*$C$34+CZ289*$C$35)*EXP(-$C$12*$C$30)+(CZ395*$C$34+CZ396*$C$35)*EXP(-$C$14*$C$30)),CY179*$C$23,(CZ395*$C$34+CZ396*$C$35)*EXP(-$C$14*$C$30)),"")</f>
        <v/>
      </c>
      <c r="CZ395" s="65">
        <f>IF(CZ$341&gt;=$E395,IF(CZ179*$C$23&gt;MAX($C$22,(DA288*$C$34+DA289*$C$35)*EXP(-$C$12*$C$30)+(DA395*$C$34+DA396*$C$35)*EXP(-$C$14*$C$30)),CZ179*$C$23,(DA395*$C$34+DA396*$C$35)*EXP(-$C$14*$C$30)),"")</f>
        <v/>
      </c>
      <c r="DA395" s="65">
        <f>IF(DA$341&gt;=$E395,IF(DA179*$C$23&gt;MAX($C$22,(DB288*$C$34+DB289*$C$35)*EXP(-$C$12*$C$30)+(DB395*$C$34+DB396*$C$35)*EXP(-$C$14*$C$30)),DA179*$C$23,(DB395*$C$34+DB396*$C$35)*EXP(-$C$14*$C$30)),"")</f>
        <v/>
      </c>
      <c r="DB395" s="65">
        <f>IF(DB$341&gt;=$E395,IF(DB179*$C$23&gt;MAX($C$22,(DC288*$C$34+DC289*$C$35)*EXP(-$C$12*$C$30)+(DC395*$C$34+DC396*$C$35)*EXP(-$C$14*$C$30)),DB179*$C$23,(DC395*$C$34+DC396*$C$35)*EXP(-$C$14*$C$30)),"")</f>
        <v/>
      </c>
      <c r="DC395" s="65">
        <f>IF(DC$341&gt;=$E395,IF(DC179*$C$23&gt;$C$22,DC179*$C$23,0),"")</f>
        <v/>
      </c>
    </row>
    <row r="396" ht="12" customHeight="1">
      <c r="B396" s="12" t="n"/>
      <c r="C396" s="12" t="n"/>
      <c r="D396" s="12" t="n"/>
      <c r="E396" s="64">
        <f>E395+1</f>
        <v/>
      </c>
      <c r="G396" s="65">
        <f>IF(G$341&gt;=$E396,IF(G180*$C$23&gt;MAX($C$22,(H289*$C$34+H290*$C$35)*EXP(-$C$12*$C$30)+(H396*$C$34+H397*$C$35)*EXP(-$C$14*$C$30)),G180*$C$23,(H396*$C$34+H397*$C$35)*EXP(-$C$14*$C$30)),"")</f>
        <v/>
      </c>
      <c r="H396" s="65">
        <f>IF(H$341&gt;=$E396,IF(H180*$C$23&gt;MAX($C$22,(I289*$C$34+I290*$C$35)*EXP(-$C$12*$C$30)+(I396*$C$34+I397*$C$35)*EXP(-$C$14*$C$30)),H180*$C$23,(I396*$C$34+I397*$C$35)*EXP(-$C$14*$C$30)),"")</f>
        <v/>
      </c>
      <c r="I396" s="65">
        <f>IF(I$341&gt;=$E396,IF(I180*$C$23&gt;MAX($C$22,(J289*$C$34+J290*$C$35)*EXP(-$C$12*$C$30)+(J396*$C$34+J397*$C$35)*EXP(-$C$14*$C$30)),I180*$C$23,(J396*$C$34+J397*$C$35)*EXP(-$C$14*$C$30)),"")</f>
        <v/>
      </c>
      <c r="J396" s="65">
        <f>IF(J$341&gt;=$E396,IF(J180*$C$23&gt;MAX($C$22,(K289*$C$34+K290*$C$35)*EXP(-$C$12*$C$30)+(K396*$C$34+K397*$C$35)*EXP(-$C$14*$C$30)),J180*$C$23,(K396*$C$34+K397*$C$35)*EXP(-$C$14*$C$30)),"")</f>
        <v/>
      </c>
      <c r="K396" s="65">
        <f>IF(K$341&gt;=$E396,IF(K180*$C$23&gt;MAX($C$22,(L289*$C$34+L290*$C$35)*EXP(-$C$12*$C$30)+(L396*$C$34+L397*$C$35)*EXP(-$C$14*$C$30)),K180*$C$23,(L396*$C$34+L397*$C$35)*EXP(-$C$14*$C$30)),"")</f>
        <v/>
      </c>
      <c r="L396" s="65">
        <f>IF(L$341&gt;=$E396,IF(L180*$C$23&gt;MAX($C$22,(M289*$C$34+M290*$C$35)*EXP(-$C$12*$C$30)+(M396*$C$34+M397*$C$35)*EXP(-$C$14*$C$30)),L180*$C$23,(M396*$C$34+M397*$C$35)*EXP(-$C$14*$C$30)),"")</f>
        <v/>
      </c>
      <c r="M396" s="65">
        <f>IF(M$341&gt;=$E396,IF(M180*$C$23&gt;MAX($C$22,(N289*$C$34+N290*$C$35)*EXP(-$C$12*$C$30)+(N396*$C$34+N397*$C$35)*EXP(-$C$14*$C$30)),M180*$C$23,(N396*$C$34+N397*$C$35)*EXP(-$C$14*$C$30)),"")</f>
        <v/>
      </c>
      <c r="N396" s="65">
        <f>IF(N$341&gt;=$E396,IF(N180*$C$23&gt;MAX($C$22,(O289*$C$34+O290*$C$35)*EXP(-$C$12*$C$30)+(O396*$C$34+O397*$C$35)*EXP(-$C$14*$C$30)),N180*$C$23,(O396*$C$34+O397*$C$35)*EXP(-$C$14*$C$30)),"")</f>
        <v/>
      </c>
      <c r="O396" s="65">
        <f>IF(O$341&gt;=$E396,IF(O180*$C$23&gt;MAX($C$22,(P289*$C$34+P290*$C$35)*EXP(-$C$12*$C$30)+(P396*$C$34+P397*$C$35)*EXP(-$C$14*$C$30)),O180*$C$23,(P396*$C$34+P397*$C$35)*EXP(-$C$14*$C$30)),"")</f>
        <v/>
      </c>
      <c r="P396" s="65">
        <f>IF(P$341&gt;=$E396,IF(P180*$C$23&gt;MAX($C$22,(Q289*$C$34+Q290*$C$35)*EXP(-$C$12*$C$30)+(Q396*$C$34+Q397*$C$35)*EXP(-$C$14*$C$30)),P180*$C$23,(Q396*$C$34+Q397*$C$35)*EXP(-$C$14*$C$30)),"")</f>
        <v/>
      </c>
      <c r="Q396" s="65">
        <f>IF(Q$341&gt;=$E396,IF(Q180*$C$23&gt;MAX($C$22,(R289*$C$34+R290*$C$35)*EXP(-$C$12*$C$30)+(R396*$C$34+R397*$C$35)*EXP(-$C$14*$C$30)),Q180*$C$23,(R396*$C$34+R397*$C$35)*EXP(-$C$14*$C$30)),"")</f>
        <v/>
      </c>
      <c r="R396" s="65">
        <f>IF(R$341&gt;=$E396,IF(R180*$C$23&gt;MAX($C$22,(S289*$C$34+S290*$C$35)*EXP(-$C$12*$C$30)+(S396*$C$34+S397*$C$35)*EXP(-$C$14*$C$30)),R180*$C$23,(S396*$C$34+S397*$C$35)*EXP(-$C$14*$C$30)),"")</f>
        <v/>
      </c>
      <c r="S396" s="65">
        <f>IF(S$341&gt;=$E396,IF(S180*$C$23&gt;MAX($C$22,(T289*$C$34+T290*$C$35)*EXP(-$C$12*$C$30)+(T396*$C$34+T397*$C$35)*EXP(-$C$14*$C$30)),S180*$C$23,(T396*$C$34+T397*$C$35)*EXP(-$C$14*$C$30)),"")</f>
        <v/>
      </c>
      <c r="T396" s="65">
        <f>IF(T$341&gt;=$E396,IF(T180*$C$23&gt;MAX($C$22,(U289*$C$34+U290*$C$35)*EXP(-$C$12*$C$30)+(U396*$C$34+U397*$C$35)*EXP(-$C$14*$C$30)),T180*$C$23,(U396*$C$34+U397*$C$35)*EXP(-$C$14*$C$30)),"")</f>
        <v/>
      </c>
      <c r="U396" s="65">
        <f>IF(U$341&gt;=$E396,IF(U180*$C$23&gt;MAX($C$22,(V289*$C$34+V290*$C$35)*EXP(-$C$12*$C$30)+(V396*$C$34+V397*$C$35)*EXP(-$C$14*$C$30)),U180*$C$23,(V396*$C$34+V397*$C$35)*EXP(-$C$14*$C$30)),"")</f>
        <v/>
      </c>
      <c r="V396" s="65">
        <f>IF(V$341&gt;=$E396,IF(V180*$C$23&gt;MAX($C$22,(W289*$C$34+W290*$C$35)*EXP(-$C$12*$C$30)+(W396*$C$34+W397*$C$35)*EXP(-$C$14*$C$30)),V180*$C$23,(W396*$C$34+W397*$C$35)*EXP(-$C$14*$C$30)),"")</f>
        <v/>
      </c>
      <c r="W396" s="65">
        <f>IF(W$341&gt;=$E396,IF(W180*$C$23&gt;MAX($C$22,(X289*$C$34+X290*$C$35)*EXP(-$C$12*$C$30)+(X396*$C$34+X397*$C$35)*EXP(-$C$14*$C$30)),W180*$C$23,(X396*$C$34+X397*$C$35)*EXP(-$C$14*$C$30)),"")</f>
        <v/>
      </c>
      <c r="X396" s="65">
        <f>IF(X$341&gt;=$E396,IF(X180*$C$23&gt;MAX($C$22,(Y289*$C$34+Y290*$C$35)*EXP(-$C$12*$C$30)+(Y396*$C$34+Y397*$C$35)*EXP(-$C$14*$C$30)),X180*$C$23,(Y396*$C$34+Y397*$C$35)*EXP(-$C$14*$C$30)),"")</f>
        <v/>
      </c>
      <c r="Y396" s="65">
        <f>IF(Y$341&gt;=$E396,IF(Y180*$C$23&gt;MAX($C$22,(Z289*$C$34+Z290*$C$35)*EXP(-$C$12*$C$30)+(Z396*$C$34+Z397*$C$35)*EXP(-$C$14*$C$30)),Y180*$C$23,(Z396*$C$34+Z397*$C$35)*EXP(-$C$14*$C$30)),"")</f>
        <v/>
      </c>
      <c r="Z396" s="65">
        <f>IF(Z$341&gt;=$E396,IF(Z180*$C$23&gt;MAX($C$22,(AA289*$C$34+AA290*$C$35)*EXP(-$C$12*$C$30)+(AA396*$C$34+AA397*$C$35)*EXP(-$C$14*$C$30)),Z180*$C$23,(AA396*$C$34+AA397*$C$35)*EXP(-$C$14*$C$30)),"")</f>
        <v/>
      </c>
      <c r="AA396" s="65">
        <f>IF(AA$341&gt;=$E396,IF(AA180*$C$23&gt;MAX($C$22,(AB289*$C$34+AB290*$C$35)*EXP(-$C$12*$C$30)+(AB396*$C$34+AB397*$C$35)*EXP(-$C$14*$C$30)),AA180*$C$23,(AB396*$C$34+AB397*$C$35)*EXP(-$C$14*$C$30)),"")</f>
        <v/>
      </c>
      <c r="AB396" s="65">
        <f>IF(AB$341&gt;=$E396,IF(AB180*$C$23&gt;MAX($C$22,(AC289*$C$34+AC290*$C$35)*EXP(-$C$12*$C$30)+(AC396*$C$34+AC397*$C$35)*EXP(-$C$14*$C$30)),AB180*$C$23,(AC396*$C$34+AC397*$C$35)*EXP(-$C$14*$C$30)),"")</f>
        <v/>
      </c>
      <c r="AC396" s="65">
        <f>IF(AC$341&gt;=$E396,IF(AC180*$C$23&gt;MAX($C$22,(AD289*$C$34+AD290*$C$35)*EXP(-$C$12*$C$30)+(AD396*$C$34+AD397*$C$35)*EXP(-$C$14*$C$30)),AC180*$C$23,(AD396*$C$34+AD397*$C$35)*EXP(-$C$14*$C$30)),"")</f>
        <v/>
      </c>
      <c r="AD396" s="65">
        <f>IF(AD$341&gt;=$E396,IF(AD180*$C$23&gt;MAX($C$22,(AE289*$C$34+AE290*$C$35)*EXP(-$C$12*$C$30)+(AE396*$C$34+AE397*$C$35)*EXP(-$C$14*$C$30)),AD180*$C$23,(AE396*$C$34+AE397*$C$35)*EXP(-$C$14*$C$30)),"")</f>
        <v/>
      </c>
      <c r="AE396" s="65">
        <f>IF(AE$341&gt;=$E396,IF(AE180*$C$23&gt;MAX($C$22,(AF289*$C$34+AF290*$C$35)*EXP(-$C$12*$C$30)+(AF396*$C$34+AF397*$C$35)*EXP(-$C$14*$C$30)),AE180*$C$23,(AF396*$C$34+AF397*$C$35)*EXP(-$C$14*$C$30)),"")</f>
        <v/>
      </c>
      <c r="AF396" s="65">
        <f>IF(AF$341&gt;=$E396,IF(AF180*$C$23&gt;MAX($C$22,(AG289*$C$34+AG290*$C$35)*EXP(-$C$12*$C$30)+(AG396*$C$34+AG397*$C$35)*EXP(-$C$14*$C$30)),AF180*$C$23,(AG396*$C$34+AG397*$C$35)*EXP(-$C$14*$C$30)),"")</f>
        <v/>
      </c>
      <c r="AG396" s="65">
        <f>IF(AG$341&gt;=$E396,IF(AG180*$C$23&gt;MAX($C$22,(AH289*$C$34+AH290*$C$35)*EXP(-$C$12*$C$30)+(AH396*$C$34+AH397*$C$35)*EXP(-$C$14*$C$30)),AG180*$C$23,(AH396*$C$34+AH397*$C$35)*EXP(-$C$14*$C$30)),"")</f>
        <v/>
      </c>
      <c r="AH396" s="65">
        <f>IF(AH$341&gt;=$E396,IF(AH180*$C$23&gt;MAX($C$22,(AI289*$C$34+AI290*$C$35)*EXP(-$C$12*$C$30)+(AI396*$C$34+AI397*$C$35)*EXP(-$C$14*$C$30)),AH180*$C$23,(AI396*$C$34+AI397*$C$35)*EXP(-$C$14*$C$30)),"")</f>
        <v/>
      </c>
      <c r="AI396" s="65">
        <f>IF(AI$341&gt;=$E396,IF(AI180*$C$23&gt;MAX($C$22,(AJ289*$C$34+AJ290*$C$35)*EXP(-$C$12*$C$30)+(AJ396*$C$34+AJ397*$C$35)*EXP(-$C$14*$C$30)),AI180*$C$23,(AJ396*$C$34+AJ397*$C$35)*EXP(-$C$14*$C$30)),"")</f>
        <v/>
      </c>
      <c r="AJ396" s="65">
        <f>IF(AJ$341&gt;=$E396,IF(AJ180*$C$23&gt;MAX($C$22,(AK289*$C$34+AK290*$C$35)*EXP(-$C$12*$C$30)+(AK396*$C$34+AK397*$C$35)*EXP(-$C$14*$C$30)),AJ180*$C$23,(AK396*$C$34+AK397*$C$35)*EXP(-$C$14*$C$30)),"")</f>
        <v/>
      </c>
      <c r="AK396" s="65">
        <f>IF(AK$341&gt;=$E396,IF(AK180*$C$23&gt;MAX($C$22,(AL289*$C$34+AL290*$C$35)*EXP(-$C$12*$C$30)+(AL396*$C$34+AL397*$C$35)*EXP(-$C$14*$C$30)),AK180*$C$23,(AL396*$C$34+AL397*$C$35)*EXP(-$C$14*$C$30)),"")</f>
        <v/>
      </c>
      <c r="AL396" s="65">
        <f>IF(AL$341&gt;=$E396,IF(AL180*$C$23&gt;MAX($C$22,(AM289*$C$34+AM290*$C$35)*EXP(-$C$12*$C$30)+(AM396*$C$34+AM397*$C$35)*EXP(-$C$14*$C$30)),AL180*$C$23,(AM396*$C$34+AM397*$C$35)*EXP(-$C$14*$C$30)),"")</f>
        <v/>
      </c>
      <c r="AM396" s="65">
        <f>IF(AM$341&gt;=$E396,IF(AM180*$C$23&gt;MAX($C$22,(AN289*$C$34+AN290*$C$35)*EXP(-$C$12*$C$30)+(AN396*$C$34+AN397*$C$35)*EXP(-$C$14*$C$30)),AM180*$C$23,(AN396*$C$34+AN397*$C$35)*EXP(-$C$14*$C$30)),"")</f>
        <v/>
      </c>
      <c r="AN396" s="65">
        <f>IF(AN$341&gt;=$E396,IF(AN180*$C$23&gt;MAX($C$22,(AO289*$C$34+AO290*$C$35)*EXP(-$C$12*$C$30)+(AO396*$C$34+AO397*$C$35)*EXP(-$C$14*$C$30)),AN180*$C$23,(AO396*$C$34+AO397*$C$35)*EXP(-$C$14*$C$30)),"")</f>
        <v/>
      </c>
      <c r="AO396" s="65">
        <f>IF(AO$341&gt;=$E396,IF(AO180*$C$23&gt;MAX($C$22,(AP289*$C$34+AP290*$C$35)*EXP(-$C$12*$C$30)+(AP396*$C$34+AP397*$C$35)*EXP(-$C$14*$C$30)),AO180*$C$23,(AP396*$C$34+AP397*$C$35)*EXP(-$C$14*$C$30)),"")</f>
        <v/>
      </c>
      <c r="AP396" s="65">
        <f>IF(AP$341&gt;=$E396,IF(AP180*$C$23&gt;MAX($C$22,(AQ289*$C$34+AQ290*$C$35)*EXP(-$C$12*$C$30)+(AQ396*$C$34+AQ397*$C$35)*EXP(-$C$14*$C$30)),AP180*$C$23,(AQ396*$C$34+AQ397*$C$35)*EXP(-$C$14*$C$30)),"")</f>
        <v/>
      </c>
      <c r="AQ396" s="65">
        <f>IF(AQ$341&gt;=$E396,IF(AQ180*$C$23&gt;MAX($C$22,(AR289*$C$34+AR290*$C$35)*EXP(-$C$12*$C$30)+(AR396*$C$34+AR397*$C$35)*EXP(-$C$14*$C$30)),AQ180*$C$23,(AR396*$C$34+AR397*$C$35)*EXP(-$C$14*$C$30)),"")</f>
        <v/>
      </c>
      <c r="AR396" s="65">
        <f>IF(AR$341&gt;=$E396,IF(AR180*$C$23&gt;MAX($C$22,(AS289*$C$34+AS290*$C$35)*EXP(-$C$12*$C$30)+(AS396*$C$34+AS397*$C$35)*EXP(-$C$14*$C$30)),AR180*$C$23,(AS396*$C$34+AS397*$C$35)*EXP(-$C$14*$C$30)),"")</f>
        <v/>
      </c>
      <c r="AS396" s="65">
        <f>IF(AS$341&gt;=$E396,IF(AS180*$C$23&gt;MAX($C$22,(AT289*$C$34+AT290*$C$35)*EXP(-$C$12*$C$30)+(AT396*$C$34+AT397*$C$35)*EXP(-$C$14*$C$30)),AS180*$C$23,(AT396*$C$34+AT397*$C$35)*EXP(-$C$14*$C$30)),"")</f>
        <v/>
      </c>
      <c r="AT396" s="65">
        <f>IF(AT$341&gt;=$E396,IF(AT180*$C$23&gt;MAX($C$22,(AU289*$C$34+AU290*$C$35)*EXP(-$C$12*$C$30)+(AU396*$C$34+AU397*$C$35)*EXP(-$C$14*$C$30)),AT180*$C$23,(AU396*$C$34+AU397*$C$35)*EXP(-$C$14*$C$30)),"")</f>
        <v/>
      </c>
      <c r="AU396" s="65">
        <f>IF(AU$341&gt;=$E396,IF(AU180*$C$23&gt;MAX($C$22,(AV289*$C$34+AV290*$C$35)*EXP(-$C$12*$C$30)+(AV396*$C$34+AV397*$C$35)*EXP(-$C$14*$C$30)),AU180*$C$23,(AV396*$C$34+AV397*$C$35)*EXP(-$C$14*$C$30)),"")</f>
        <v/>
      </c>
      <c r="AV396" s="65">
        <f>IF(AV$341&gt;=$E396,IF(AV180*$C$23&gt;MAX($C$22,(AW289*$C$34+AW290*$C$35)*EXP(-$C$12*$C$30)+(AW396*$C$34+AW397*$C$35)*EXP(-$C$14*$C$30)),AV180*$C$23,(AW396*$C$34+AW397*$C$35)*EXP(-$C$14*$C$30)),"")</f>
        <v/>
      </c>
      <c r="AW396" s="65">
        <f>IF(AW$341&gt;=$E396,IF(AW180*$C$23&gt;MAX($C$22,(AX289*$C$34+AX290*$C$35)*EXP(-$C$12*$C$30)+(AX396*$C$34+AX397*$C$35)*EXP(-$C$14*$C$30)),AW180*$C$23,(AX396*$C$34+AX397*$C$35)*EXP(-$C$14*$C$30)),"")</f>
        <v/>
      </c>
      <c r="AX396" s="65">
        <f>IF(AX$341&gt;=$E396,IF(AX180*$C$23&gt;MAX($C$22,(AY289*$C$34+AY290*$C$35)*EXP(-$C$12*$C$30)+(AY396*$C$34+AY397*$C$35)*EXP(-$C$14*$C$30)),AX180*$C$23,(AY396*$C$34+AY397*$C$35)*EXP(-$C$14*$C$30)),"")</f>
        <v/>
      </c>
      <c r="AY396" s="65">
        <f>IF(AY$341&gt;=$E396,IF(AY180*$C$23&gt;MAX($C$22,(AZ289*$C$34+AZ290*$C$35)*EXP(-$C$12*$C$30)+(AZ396*$C$34+AZ397*$C$35)*EXP(-$C$14*$C$30)),AY180*$C$23,(AZ396*$C$34+AZ397*$C$35)*EXP(-$C$14*$C$30)),"")</f>
        <v/>
      </c>
      <c r="AZ396" s="65">
        <f>IF(AZ$341&gt;=$E396,IF(AZ180*$C$23&gt;MAX($C$22,(BA289*$C$34+BA290*$C$35)*EXP(-$C$12*$C$30)+(BA396*$C$34+BA397*$C$35)*EXP(-$C$14*$C$30)),AZ180*$C$23,(BA396*$C$34+BA397*$C$35)*EXP(-$C$14*$C$30)),"")</f>
        <v/>
      </c>
      <c r="BA396" s="65">
        <f>IF(BA$341&gt;=$E396,IF(BA180*$C$23&gt;MAX($C$22,(BB289*$C$34+BB290*$C$35)*EXP(-$C$12*$C$30)+(BB396*$C$34+BB397*$C$35)*EXP(-$C$14*$C$30)),BA180*$C$23,(BB396*$C$34+BB397*$C$35)*EXP(-$C$14*$C$30)),"")</f>
        <v/>
      </c>
      <c r="BB396" s="65">
        <f>IF(BB$341&gt;=$E396,IF(BB180*$C$23&gt;MAX($C$22,(BC289*$C$34+BC290*$C$35)*EXP(-$C$12*$C$30)+(BC396*$C$34+BC397*$C$35)*EXP(-$C$14*$C$30)),BB180*$C$23,(BC396*$C$34+BC397*$C$35)*EXP(-$C$14*$C$30)),"")</f>
        <v/>
      </c>
      <c r="BC396" s="65">
        <f>IF(BC$341&gt;=$E396,IF(BC180*$C$23&gt;MAX($C$22,(BD289*$C$34+BD290*$C$35)*EXP(-$C$12*$C$30)+(BD396*$C$34+BD397*$C$35)*EXP(-$C$14*$C$30)),BC180*$C$23,(BD396*$C$34+BD397*$C$35)*EXP(-$C$14*$C$30)),"")</f>
        <v/>
      </c>
      <c r="BD396" s="65">
        <f>IF(BD$341&gt;=$E396,IF(BD180*$C$23&gt;MAX($C$22,(BE289*$C$34+BE290*$C$35)*EXP(-$C$12*$C$30)+(BE396*$C$34+BE397*$C$35)*EXP(-$C$14*$C$30)),BD180*$C$23,(BE396*$C$34+BE397*$C$35)*EXP(-$C$14*$C$30)),"")</f>
        <v/>
      </c>
      <c r="BE396" s="65">
        <f>IF(BE$341&gt;=$E396,IF(BE180*$C$23&gt;MAX($C$22,(BF289*$C$34+BF290*$C$35)*EXP(-$C$12*$C$30)+(BF396*$C$34+BF397*$C$35)*EXP(-$C$14*$C$30)),BE180*$C$23,(BF396*$C$34+BF397*$C$35)*EXP(-$C$14*$C$30)),"")</f>
        <v/>
      </c>
      <c r="BF396" s="65">
        <f>IF(BF$341&gt;=$E396,IF(BF180*$C$23&gt;MAX($C$22,(BG289*$C$34+BG290*$C$35)*EXP(-$C$12*$C$30)+(BG396*$C$34+BG397*$C$35)*EXP(-$C$14*$C$30)),BF180*$C$23,(BG396*$C$34+BG397*$C$35)*EXP(-$C$14*$C$30)),"")</f>
        <v/>
      </c>
      <c r="BG396" s="65">
        <f>IF(BG$341&gt;=$E396,IF(BG180*$C$23&gt;MAX($C$22,(BH289*$C$34+BH290*$C$35)*EXP(-$C$12*$C$30)+(BH396*$C$34+BH397*$C$35)*EXP(-$C$14*$C$30)),BG180*$C$23,(BH396*$C$34+BH397*$C$35)*EXP(-$C$14*$C$30)),"")</f>
        <v/>
      </c>
      <c r="BH396" s="65">
        <f>IF(BH$341&gt;=$E396,IF(BH180*$C$23&gt;MAX($C$22,(BI289*$C$34+BI290*$C$35)*EXP(-$C$12*$C$30)+(BI396*$C$34+BI397*$C$35)*EXP(-$C$14*$C$30)),BH180*$C$23,(BI396*$C$34+BI397*$C$35)*EXP(-$C$14*$C$30)),"")</f>
        <v/>
      </c>
      <c r="BI396" s="65">
        <f>IF(BI$341&gt;=$E396,IF(BI180*$C$23&gt;MAX($C$22,(BJ289*$C$34+BJ290*$C$35)*EXP(-$C$12*$C$30)+(BJ396*$C$34+BJ397*$C$35)*EXP(-$C$14*$C$30)),BI180*$C$23,(BJ396*$C$34+BJ397*$C$35)*EXP(-$C$14*$C$30)),"")</f>
        <v/>
      </c>
      <c r="BJ396" s="65">
        <f>IF(BJ$341&gt;=$E396,IF(BJ180*$C$23&gt;MAX($C$22,(BK289*$C$34+BK290*$C$35)*EXP(-$C$12*$C$30)+(BK396*$C$34+BK397*$C$35)*EXP(-$C$14*$C$30)),BJ180*$C$23,(BK396*$C$34+BK397*$C$35)*EXP(-$C$14*$C$30)),"")</f>
        <v/>
      </c>
      <c r="BK396" s="65">
        <f>IF(BK$341&gt;=$E396,IF(BK180*$C$23&gt;MAX($C$22,(BL289*$C$34+BL290*$C$35)*EXP(-$C$12*$C$30)+(BL396*$C$34+BL397*$C$35)*EXP(-$C$14*$C$30)),BK180*$C$23,(BL396*$C$34+BL397*$C$35)*EXP(-$C$14*$C$30)),"")</f>
        <v/>
      </c>
      <c r="BL396" s="65">
        <f>IF(BL$341&gt;=$E396,IF(BL180*$C$23&gt;MAX($C$22,(BM289*$C$34+BM290*$C$35)*EXP(-$C$12*$C$30)+(BM396*$C$34+BM397*$C$35)*EXP(-$C$14*$C$30)),BL180*$C$23,(BM396*$C$34+BM397*$C$35)*EXP(-$C$14*$C$30)),"")</f>
        <v/>
      </c>
      <c r="BM396" s="65">
        <f>IF(BM$341&gt;=$E396,IF(BM180*$C$23&gt;MAX($C$22,(BN289*$C$34+BN290*$C$35)*EXP(-$C$12*$C$30)+(BN396*$C$34+BN397*$C$35)*EXP(-$C$14*$C$30)),BM180*$C$23,(BN396*$C$34+BN397*$C$35)*EXP(-$C$14*$C$30)),"")</f>
        <v/>
      </c>
      <c r="BN396" s="65">
        <f>IF(BN$341&gt;=$E396,IF(BN180*$C$23&gt;MAX($C$22,(BO289*$C$34+BO290*$C$35)*EXP(-$C$12*$C$30)+(BO396*$C$34+BO397*$C$35)*EXP(-$C$14*$C$30)),BN180*$C$23,(BO396*$C$34+BO397*$C$35)*EXP(-$C$14*$C$30)),"")</f>
        <v/>
      </c>
      <c r="BO396" s="65">
        <f>IF(BO$341&gt;=$E396,IF(BO180*$C$23&gt;MAX($C$22,(BP289*$C$34+BP290*$C$35)*EXP(-$C$12*$C$30)+(BP396*$C$34+BP397*$C$35)*EXP(-$C$14*$C$30)),BO180*$C$23,(BP396*$C$34+BP397*$C$35)*EXP(-$C$14*$C$30)),"")</f>
        <v/>
      </c>
      <c r="BP396" s="65">
        <f>IF(BP$341&gt;=$E396,IF(BP180*$C$23&gt;MAX($C$22,(BQ289*$C$34+BQ290*$C$35)*EXP(-$C$12*$C$30)+(BQ396*$C$34+BQ397*$C$35)*EXP(-$C$14*$C$30)),BP180*$C$23,(BQ396*$C$34+BQ397*$C$35)*EXP(-$C$14*$C$30)),"")</f>
        <v/>
      </c>
      <c r="BQ396" s="65">
        <f>IF(BQ$341&gt;=$E396,IF(BQ180*$C$23&gt;MAX($C$22,(BR289*$C$34+BR290*$C$35)*EXP(-$C$12*$C$30)+(BR396*$C$34+BR397*$C$35)*EXP(-$C$14*$C$30)),BQ180*$C$23,(BR396*$C$34+BR397*$C$35)*EXP(-$C$14*$C$30)),"")</f>
        <v/>
      </c>
      <c r="BR396" s="65">
        <f>IF(BR$341&gt;=$E396,IF(BR180*$C$23&gt;MAX($C$22,(BS289*$C$34+BS290*$C$35)*EXP(-$C$12*$C$30)+(BS396*$C$34+BS397*$C$35)*EXP(-$C$14*$C$30)),BR180*$C$23,(BS396*$C$34+BS397*$C$35)*EXP(-$C$14*$C$30)),"")</f>
        <v/>
      </c>
      <c r="BS396" s="65">
        <f>IF(BS$341&gt;=$E396,IF(BS180*$C$23&gt;MAX($C$22,(BT289*$C$34+BT290*$C$35)*EXP(-$C$12*$C$30)+(BT396*$C$34+BT397*$C$35)*EXP(-$C$14*$C$30)),BS180*$C$23,(BT396*$C$34+BT397*$C$35)*EXP(-$C$14*$C$30)),"")</f>
        <v/>
      </c>
      <c r="BT396" s="65">
        <f>IF(BT$341&gt;=$E396,IF(BT180*$C$23&gt;MAX($C$22,(BU289*$C$34+BU290*$C$35)*EXP(-$C$12*$C$30)+(BU396*$C$34+BU397*$C$35)*EXP(-$C$14*$C$30)),BT180*$C$23,(BU396*$C$34+BU397*$C$35)*EXP(-$C$14*$C$30)),"")</f>
        <v/>
      </c>
      <c r="BU396" s="65">
        <f>IF(BU$341&gt;=$E396,IF(BU180*$C$23&gt;MAX($C$22,(BV289*$C$34+BV290*$C$35)*EXP(-$C$12*$C$30)+(BV396*$C$34+BV397*$C$35)*EXP(-$C$14*$C$30)),BU180*$C$23,(BV396*$C$34+BV397*$C$35)*EXP(-$C$14*$C$30)),"")</f>
        <v/>
      </c>
      <c r="BV396" s="65">
        <f>IF(BV$341&gt;=$E396,IF(BV180*$C$23&gt;MAX($C$22,(BW289*$C$34+BW290*$C$35)*EXP(-$C$12*$C$30)+(BW396*$C$34+BW397*$C$35)*EXP(-$C$14*$C$30)),BV180*$C$23,(BW396*$C$34+BW397*$C$35)*EXP(-$C$14*$C$30)),"")</f>
        <v/>
      </c>
      <c r="BW396" s="65">
        <f>IF(BW$341&gt;=$E396,IF(BW180*$C$23&gt;MAX($C$22,(BX289*$C$34+BX290*$C$35)*EXP(-$C$12*$C$30)+(BX396*$C$34+BX397*$C$35)*EXP(-$C$14*$C$30)),BW180*$C$23,(BX396*$C$34+BX397*$C$35)*EXP(-$C$14*$C$30)),"")</f>
        <v/>
      </c>
      <c r="BX396" s="65">
        <f>IF(BX$341&gt;=$E396,IF(BX180*$C$23&gt;MAX($C$22,(BY289*$C$34+BY290*$C$35)*EXP(-$C$12*$C$30)+(BY396*$C$34+BY397*$C$35)*EXP(-$C$14*$C$30)),BX180*$C$23,(BY396*$C$34+BY397*$C$35)*EXP(-$C$14*$C$30)),"")</f>
        <v/>
      </c>
      <c r="BY396" s="65">
        <f>IF(BY$341&gt;=$E396,IF(BY180*$C$23&gt;MAX($C$22,(BZ289*$C$34+BZ290*$C$35)*EXP(-$C$12*$C$30)+(BZ396*$C$34+BZ397*$C$35)*EXP(-$C$14*$C$30)),BY180*$C$23,(BZ396*$C$34+BZ397*$C$35)*EXP(-$C$14*$C$30)),"")</f>
        <v/>
      </c>
      <c r="BZ396" s="65">
        <f>IF(BZ$341&gt;=$E396,IF(BZ180*$C$23&gt;MAX($C$22,(CA289*$C$34+CA290*$C$35)*EXP(-$C$12*$C$30)+(CA396*$C$34+CA397*$C$35)*EXP(-$C$14*$C$30)),BZ180*$C$23,(CA396*$C$34+CA397*$C$35)*EXP(-$C$14*$C$30)),"")</f>
        <v/>
      </c>
      <c r="CA396" s="65">
        <f>IF(CA$341&gt;=$E396,IF(CA180*$C$23&gt;MAX($C$22,(CB289*$C$34+CB290*$C$35)*EXP(-$C$12*$C$30)+(CB396*$C$34+CB397*$C$35)*EXP(-$C$14*$C$30)),CA180*$C$23,(CB396*$C$34+CB397*$C$35)*EXP(-$C$14*$C$30)),"")</f>
        <v/>
      </c>
      <c r="CB396" s="65">
        <f>IF(CB$341&gt;=$E396,IF(CB180*$C$23&gt;MAX($C$22,(CC289*$C$34+CC290*$C$35)*EXP(-$C$12*$C$30)+(CC396*$C$34+CC397*$C$35)*EXP(-$C$14*$C$30)),CB180*$C$23,(CC396*$C$34+CC397*$C$35)*EXP(-$C$14*$C$30)),"")</f>
        <v/>
      </c>
      <c r="CC396" s="65">
        <f>IF(CC$341&gt;=$E396,IF(CC180*$C$23&gt;MAX($C$22,(CD289*$C$34+CD290*$C$35)*EXP(-$C$12*$C$30)+(CD396*$C$34+CD397*$C$35)*EXP(-$C$14*$C$30)),CC180*$C$23,(CD396*$C$34+CD397*$C$35)*EXP(-$C$14*$C$30)),"")</f>
        <v/>
      </c>
      <c r="CD396" s="65">
        <f>IF(CD$341&gt;=$E396,IF(CD180*$C$23&gt;MAX($C$22,(CE289*$C$34+CE290*$C$35)*EXP(-$C$12*$C$30)+(CE396*$C$34+CE397*$C$35)*EXP(-$C$14*$C$30)),CD180*$C$23,(CE396*$C$34+CE397*$C$35)*EXP(-$C$14*$C$30)),"")</f>
        <v/>
      </c>
      <c r="CE396" s="65">
        <f>IF(CE$341&gt;=$E396,IF(CE180*$C$23&gt;MAX($C$22,(CF289*$C$34+CF290*$C$35)*EXP(-$C$12*$C$30)+(CF396*$C$34+CF397*$C$35)*EXP(-$C$14*$C$30)),CE180*$C$23,(CF396*$C$34+CF397*$C$35)*EXP(-$C$14*$C$30)),"")</f>
        <v/>
      </c>
      <c r="CF396" s="65">
        <f>IF(CF$341&gt;=$E396,IF(CF180*$C$23&gt;MAX($C$22,(CG289*$C$34+CG290*$C$35)*EXP(-$C$12*$C$30)+(CG396*$C$34+CG397*$C$35)*EXP(-$C$14*$C$30)),CF180*$C$23,(CG396*$C$34+CG397*$C$35)*EXP(-$C$14*$C$30)),"")</f>
        <v/>
      </c>
      <c r="CG396" s="65">
        <f>IF(CG$341&gt;=$E396,IF(CG180*$C$23&gt;MAX($C$22,(CH289*$C$34+CH290*$C$35)*EXP(-$C$12*$C$30)+(CH396*$C$34+CH397*$C$35)*EXP(-$C$14*$C$30)),CG180*$C$23,(CH396*$C$34+CH397*$C$35)*EXP(-$C$14*$C$30)),"")</f>
        <v/>
      </c>
      <c r="CH396" s="65">
        <f>IF(CH$341&gt;=$E396,IF(CH180*$C$23&gt;MAX($C$22,(CI289*$C$34+CI290*$C$35)*EXP(-$C$12*$C$30)+(CI396*$C$34+CI397*$C$35)*EXP(-$C$14*$C$30)),CH180*$C$23,(CI396*$C$34+CI397*$C$35)*EXP(-$C$14*$C$30)),"")</f>
        <v/>
      </c>
      <c r="CI396" s="65">
        <f>IF(CI$341&gt;=$E396,IF(CI180*$C$23&gt;MAX($C$22,(CJ289*$C$34+CJ290*$C$35)*EXP(-$C$12*$C$30)+(CJ396*$C$34+CJ397*$C$35)*EXP(-$C$14*$C$30)),CI180*$C$23,(CJ396*$C$34+CJ397*$C$35)*EXP(-$C$14*$C$30)),"")</f>
        <v/>
      </c>
      <c r="CJ396" s="65">
        <f>IF(CJ$341&gt;=$E396,IF(CJ180*$C$23&gt;MAX($C$22,(CK289*$C$34+CK290*$C$35)*EXP(-$C$12*$C$30)+(CK396*$C$34+CK397*$C$35)*EXP(-$C$14*$C$30)),CJ180*$C$23,(CK396*$C$34+CK397*$C$35)*EXP(-$C$14*$C$30)),"")</f>
        <v/>
      </c>
      <c r="CK396" s="65">
        <f>IF(CK$341&gt;=$E396,IF(CK180*$C$23&gt;MAX($C$22,(CL289*$C$34+CL290*$C$35)*EXP(-$C$12*$C$30)+(CL396*$C$34+CL397*$C$35)*EXP(-$C$14*$C$30)),CK180*$C$23,(CL396*$C$34+CL397*$C$35)*EXP(-$C$14*$C$30)),"")</f>
        <v/>
      </c>
      <c r="CL396" s="65">
        <f>IF(CL$341&gt;=$E396,IF(CL180*$C$23&gt;MAX($C$22,(CM289*$C$34+CM290*$C$35)*EXP(-$C$12*$C$30)+(CM396*$C$34+CM397*$C$35)*EXP(-$C$14*$C$30)),CL180*$C$23,(CM396*$C$34+CM397*$C$35)*EXP(-$C$14*$C$30)),"")</f>
        <v/>
      </c>
      <c r="CM396" s="65">
        <f>IF(CM$341&gt;=$E396,IF(CM180*$C$23&gt;MAX($C$22,(CN289*$C$34+CN290*$C$35)*EXP(-$C$12*$C$30)+(CN396*$C$34+CN397*$C$35)*EXP(-$C$14*$C$30)),CM180*$C$23,(CN396*$C$34+CN397*$C$35)*EXP(-$C$14*$C$30)),"")</f>
        <v/>
      </c>
      <c r="CN396" s="65">
        <f>IF(CN$341&gt;=$E396,IF(CN180*$C$23&gt;MAX($C$22,(CO289*$C$34+CO290*$C$35)*EXP(-$C$12*$C$30)+(CO396*$C$34+CO397*$C$35)*EXP(-$C$14*$C$30)),CN180*$C$23,(CO396*$C$34+CO397*$C$35)*EXP(-$C$14*$C$30)),"")</f>
        <v/>
      </c>
      <c r="CO396" s="65">
        <f>IF(CO$341&gt;=$E396,IF(CO180*$C$23&gt;MAX($C$22,(CP289*$C$34+CP290*$C$35)*EXP(-$C$12*$C$30)+(CP396*$C$34+CP397*$C$35)*EXP(-$C$14*$C$30)),CO180*$C$23,(CP396*$C$34+CP397*$C$35)*EXP(-$C$14*$C$30)),"")</f>
        <v/>
      </c>
      <c r="CP396" s="65">
        <f>IF(CP$341&gt;=$E396,IF(CP180*$C$23&gt;MAX($C$22,(CQ289*$C$34+CQ290*$C$35)*EXP(-$C$12*$C$30)+(CQ396*$C$34+CQ397*$C$35)*EXP(-$C$14*$C$30)),CP180*$C$23,(CQ396*$C$34+CQ397*$C$35)*EXP(-$C$14*$C$30)),"")</f>
        <v/>
      </c>
      <c r="CQ396" s="65">
        <f>IF(CQ$341&gt;=$E396,IF(CQ180*$C$23&gt;MAX($C$22,(CR289*$C$34+CR290*$C$35)*EXP(-$C$12*$C$30)+(CR396*$C$34+CR397*$C$35)*EXP(-$C$14*$C$30)),CQ180*$C$23,(CR396*$C$34+CR397*$C$35)*EXP(-$C$14*$C$30)),"")</f>
        <v/>
      </c>
      <c r="CR396" s="65">
        <f>IF(CR$341&gt;=$E396,IF(CR180*$C$23&gt;MAX($C$22,(CS289*$C$34+CS290*$C$35)*EXP(-$C$12*$C$30)+(CS396*$C$34+CS397*$C$35)*EXP(-$C$14*$C$30)),CR180*$C$23,(CS396*$C$34+CS397*$C$35)*EXP(-$C$14*$C$30)),"")</f>
        <v/>
      </c>
      <c r="CS396" s="65">
        <f>IF(CS$341&gt;=$E396,IF(CS180*$C$23&gt;MAX($C$22,(CT289*$C$34+CT290*$C$35)*EXP(-$C$12*$C$30)+(CT396*$C$34+CT397*$C$35)*EXP(-$C$14*$C$30)),CS180*$C$23,(CT396*$C$34+CT397*$C$35)*EXP(-$C$14*$C$30)),"")</f>
        <v/>
      </c>
      <c r="CT396" s="65">
        <f>IF(CT$341&gt;=$E396,IF(CT180*$C$23&gt;MAX($C$22,(CU289*$C$34+CU290*$C$35)*EXP(-$C$12*$C$30)+(CU396*$C$34+CU397*$C$35)*EXP(-$C$14*$C$30)),CT180*$C$23,(CU396*$C$34+CU397*$C$35)*EXP(-$C$14*$C$30)),"")</f>
        <v/>
      </c>
      <c r="CU396" s="65">
        <f>IF(CU$341&gt;=$E396,IF(CU180*$C$23&gt;MAX($C$22,(CV289*$C$34+CV290*$C$35)*EXP(-$C$12*$C$30)+(CV396*$C$34+CV397*$C$35)*EXP(-$C$14*$C$30)),CU180*$C$23,(CV396*$C$34+CV397*$C$35)*EXP(-$C$14*$C$30)),"")</f>
        <v/>
      </c>
      <c r="CV396" s="65">
        <f>IF(CV$341&gt;=$E396,IF(CV180*$C$23&gt;MAX($C$22,(CW289*$C$34+CW290*$C$35)*EXP(-$C$12*$C$30)+(CW396*$C$34+CW397*$C$35)*EXP(-$C$14*$C$30)),CV180*$C$23,(CW396*$C$34+CW397*$C$35)*EXP(-$C$14*$C$30)),"")</f>
        <v/>
      </c>
      <c r="CW396" s="65">
        <f>IF(CW$341&gt;=$E396,IF(CW180*$C$23&gt;MAX($C$22,(CX289*$C$34+CX290*$C$35)*EXP(-$C$12*$C$30)+(CX396*$C$34+CX397*$C$35)*EXP(-$C$14*$C$30)),CW180*$C$23,(CX396*$C$34+CX397*$C$35)*EXP(-$C$14*$C$30)),"")</f>
        <v/>
      </c>
      <c r="CX396" s="65">
        <f>IF(CX$341&gt;=$E396,IF(CX180*$C$23&gt;MAX($C$22,(CY289*$C$34+CY290*$C$35)*EXP(-$C$12*$C$30)+(CY396*$C$34+CY397*$C$35)*EXP(-$C$14*$C$30)),CX180*$C$23,(CY396*$C$34+CY397*$C$35)*EXP(-$C$14*$C$30)),"")</f>
        <v/>
      </c>
      <c r="CY396" s="65">
        <f>IF(CY$341&gt;=$E396,IF(CY180*$C$23&gt;MAX($C$22,(CZ289*$C$34+CZ290*$C$35)*EXP(-$C$12*$C$30)+(CZ396*$C$34+CZ397*$C$35)*EXP(-$C$14*$C$30)),CY180*$C$23,(CZ396*$C$34+CZ397*$C$35)*EXP(-$C$14*$C$30)),"")</f>
        <v/>
      </c>
      <c r="CZ396" s="65">
        <f>IF(CZ$341&gt;=$E396,IF(CZ180*$C$23&gt;MAX($C$22,(DA289*$C$34+DA290*$C$35)*EXP(-$C$12*$C$30)+(DA396*$C$34+DA397*$C$35)*EXP(-$C$14*$C$30)),CZ180*$C$23,(DA396*$C$34+DA397*$C$35)*EXP(-$C$14*$C$30)),"")</f>
        <v/>
      </c>
      <c r="DA396" s="65">
        <f>IF(DA$341&gt;=$E396,IF(DA180*$C$23&gt;MAX($C$22,(DB289*$C$34+DB290*$C$35)*EXP(-$C$12*$C$30)+(DB396*$C$34+DB397*$C$35)*EXP(-$C$14*$C$30)),DA180*$C$23,(DB396*$C$34+DB397*$C$35)*EXP(-$C$14*$C$30)),"")</f>
        <v/>
      </c>
      <c r="DB396" s="65">
        <f>IF(DB$341&gt;=$E396,IF(DB180*$C$23&gt;MAX($C$22,(DC289*$C$34+DC290*$C$35)*EXP(-$C$12*$C$30)+(DC396*$C$34+DC397*$C$35)*EXP(-$C$14*$C$30)),DB180*$C$23,(DC396*$C$34+DC397*$C$35)*EXP(-$C$14*$C$30)),"")</f>
        <v/>
      </c>
      <c r="DC396" s="65">
        <f>IF(DC$341&gt;=$E396,IF(DC180*$C$23&gt;$C$22,DC180*$C$23,0),"")</f>
        <v/>
      </c>
    </row>
    <row r="397" ht="12" customHeight="1">
      <c r="B397" s="12" t="n"/>
      <c r="C397" s="12" t="n"/>
      <c r="D397" s="12" t="n"/>
      <c r="E397" s="64">
        <f>E396+1</f>
        <v/>
      </c>
      <c r="G397" s="65">
        <f>IF(G$341&gt;=$E397,IF(G181*$C$23&gt;MAX($C$22,(H290*$C$34+H291*$C$35)*EXP(-$C$12*$C$30)+(H397*$C$34+H398*$C$35)*EXP(-$C$14*$C$30)),G181*$C$23,(H397*$C$34+H398*$C$35)*EXP(-$C$14*$C$30)),"")</f>
        <v/>
      </c>
      <c r="H397" s="65">
        <f>IF(H$341&gt;=$E397,IF(H181*$C$23&gt;MAX($C$22,(I290*$C$34+I291*$C$35)*EXP(-$C$12*$C$30)+(I397*$C$34+I398*$C$35)*EXP(-$C$14*$C$30)),H181*$C$23,(I397*$C$34+I398*$C$35)*EXP(-$C$14*$C$30)),"")</f>
        <v/>
      </c>
      <c r="I397" s="65">
        <f>IF(I$341&gt;=$E397,IF(I181*$C$23&gt;MAX($C$22,(J290*$C$34+J291*$C$35)*EXP(-$C$12*$C$30)+(J397*$C$34+J398*$C$35)*EXP(-$C$14*$C$30)),I181*$C$23,(J397*$C$34+J398*$C$35)*EXP(-$C$14*$C$30)),"")</f>
        <v/>
      </c>
      <c r="J397" s="65">
        <f>IF(J$341&gt;=$E397,IF(J181*$C$23&gt;MAX($C$22,(K290*$C$34+K291*$C$35)*EXP(-$C$12*$C$30)+(K397*$C$34+K398*$C$35)*EXP(-$C$14*$C$30)),J181*$C$23,(K397*$C$34+K398*$C$35)*EXP(-$C$14*$C$30)),"")</f>
        <v/>
      </c>
      <c r="K397" s="65">
        <f>IF(K$341&gt;=$E397,IF(K181*$C$23&gt;MAX($C$22,(L290*$C$34+L291*$C$35)*EXP(-$C$12*$C$30)+(L397*$C$34+L398*$C$35)*EXP(-$C$14*$C$30)),K181*$C$23,(L397*$C$34+L398*$C$35)*EXP(-$C$14*$C$30)),"")</f>
        <v/>
      </c>
      <c r="L397" s="65">
        <f>IF(L$341&gt;=$E397,IF(L181*$C$23&gt;MAX($C$22,(M290*$C$34+M291*$C$35)*EXP(-$C$12*$C$30)+(M397*$C$34+M398*$C$35)*EXP(-$C$14*$C$30)),L181*$C$23,(M397*$C$34+M398*$C$35)*EXP(-$C$14*$C$30)),"")</f>
        <v/>
      </c>
      <c r="M397" s="65">
        <f>IF(M$341&gt;=$E397,IF(M181*$C$23&gt;MAX($C$22,(N290*$C$34+N291*$C$35)*EXP(-$C$12*$C$30)+(N397*$C$34+N398*$C$35)*EXP(-$C$14*$C$30)),M181*$C$23,(N397*$C$34+N398*$C$35)*EXP(-$C$14*$C$30)),"")</f>
        <v/>
      </c>
      <c r="N397" s="65">
        <f>IF(N$341&gt;=$E397,IF(N181*$C$23&gt;MAX($C$22,(O290*$C$34+O291*$C$35)*EXP(-$C$12*$C$30)+(O397*$C$34+O398*$C$35)*EXP(-$C$14*$C$30)),N181*$C$23,(O397*$C$34+O398*$C$35)*EXP(-$C$14*$C$30)),"")</f>
        <v/>
      </c>
      <c r="O397" s="65">
        <f>IF(O$341&gt;=$E397,IF(O181*$C$23&gt;MAX($C$22,(P290*$C$34+P291*$C$35)*EXP(-$C$12*$C$30)+(P397*$C$34+P398*$C$35)*EXP(-$C$14*$C$30)),O181*$C$23,(P397*$C$34+P398*$C$35)*EXP(-$C$14*$C$30)),"")</f>
        <v/>
      </c>
      <c r="P397" s="65">
        <f>IF(P$341&gt;=$E397,IF(P181*$C$23&gt;MAX($C$22,(Q290*$C$34+Q291*$C$35)*EXP(-$C$12*$C$30)+(Q397*$C$34+Q398*$C$35)*EXP(-$C$14*$C$30)),P181*$C$23,(Q397*$C$34+Q398*$C$35)*EXP(-$C$14*$C$30)),"")</f>
        <v/>
      </c>
      <c r="Q397" s="65">
        <f>IF(Q$341&gt;=$E397,IF(Q181*$C$23&gt;MAX($C$22,(R290*$C$34+R291*$C$35)*EXP(-$C$12*$C$30)+(R397*$C$34+R398*$C$35)*EXP(-$C$14*$C$30)),Q181*$C$23,(R397*$C$34+R398*$C$35)*EXP(-$C$14*$C$30)),"")</f>
        <v/>
      </c>
      <c r="R397" s="65">
        <f>IF(R$341&gt;=$E397,IF(R181*$C$23&gt;MAX($C$22,(S290*$C$34+S291*$C$35)*EXP(-$C$12*$C$30)+(S397*$C$34+S398*$C$35)*EXP(-$C$14*$C$30)),R181*$C$23,(S397*$C$34+S398*$C$35)*EXP(-$C$14*$C$30)),"")</f>
        <v/>
      </c>
      <c r="S397" s="65">
        <f>IF(S$341&gt;=$E397,IF(S181*$C$23&gt;MAX($C$22,(T290*$C$34+T291*$C$35)*EXP(-$C$12*$C$30)+(T397*$C$34+T398*$C$35)*EXP(-$C$14*$C$30)),S181*$C$23,(T397*$C$34+T398*$C$35)*EXP(-$C$14*$C$30)),"")</f>
        <v/>
      </c>
      <c r="T397" s="65">
        <f>IF(T$341&gt;=$E397,IF(T181*$C$23&gt;MAX($C$22,(U290*$C$34+U291*$C$35)*EXP(-$C$12*$C$30)+(U397*$C$34+U398*$C$35)*EXP(-$C$14*$C$30)),T181*$C$23,(U397*$C$34+U398*$C$35)*EXP(-$C$14*$C$30)),"")</f>
        <v/>
      </c>
      <c r="U397" s="65">
        <f>IF(U$341&gt;=$E397,IF(U181*$C$23&gt;MAX($C$22,(V290*$C$34+V291*$C$35)*EXP(-$C$12*$C$30)+(V397*$C$34+V398*$C$35)*EXP(-$C$14*$C$30)),U181*$C$23,(V397*$C$34+V398*$C$35)*EXP(-$C$14*$C$30)),"")</f>
        <v/>
      </c>
      <c r="V397" s="65">
        <f>IF(V$341&gt;=$E397,IF(V181*$C$23&gt;MAX($C$22,(W290*$C$34+W291*$C$35)*EXP(-$C$12*$C$30)+(W397*$C$34+W398*$C$35)*EXP(-$C$14*$C$30)),V181*$C$23,(W397*$C$34+W398*$C$35)*EXP(-$C$14*$C$30)),"")</f>
        <v/>
      </c>
      <c r="W397" s="65">
        <f>IF(W$341&gt;=$E397,IF(W181*$C$23&gt;MAX($C$22,(X290*$C$34+X291*$C$35)*EXP(-$C$12*$C$30)+(X397*$C$34+X398*$C$35)*EXP(-$C$14*$C$30)),W181*$C$23,(X397*$C$34+X398*$C$35)*EXP(-$C$14*$C$30)),"")</f>
        <v/>
      </c>
      <c r="X397" s="65">
        <f>IF(X$341&gt;=$E397,IF(X181*$C$23&gt;MAX($C$22,(Y290*$C$34+Y291*$C$35)*EXP(-$C$12*$C$30)+(Y397*$C$34+Y398*$C$35)*EXP(-$C$14*$C$30)),X181*$C$23,(Y397*$C$34+Y398*$C$35)*EXP(-$C$14*$C$30)),"")</f>
        <v/>
      </c>
      <c r="Y397" s="65">
        <f>IF(Y$341&gt;=$E397,IF(Y181*$C$23&gt;MAX($C$22,(Z290*$C$34+Z291*$C$35)*EXP(-$C$12*$C$30)+(Z397*$C$34+Z398*$C$35)*EXP(-$C$14*$C$30)),Y181*$C$23,(Z397*$C$34+Z398*$C$35)*EXP(-$C$14*$C$30)),"")</f>
        <v/>
      </c>
      <c r="Z397" s="65">
        <f>IF(Z$341&gt;=$E397,IF(Z181*$C$23&gt;MAX($C$22,(AA290*$C$34+AA291*$C$35)*EXP(-$C$12*$C$30)+(AA397*$C$34+AA398*$C$35)*EXP(-$C$14*$C$30)),Z181*$C$23,(AA397*$C$34+AA398*$C$35)*EXP(-$C$14*$C$30)),"")</f>
        <v/>
      </c>
      <c r="AA397" s="65">
        <f>IF(AA$341&gt;=$E397,IF(AA181*$C$23&gt;MAX($C$22,(AB290*$C$34+AB291*$C$35)*EXP(-$C$12*$C$30)+(AB397*$C$34+AB398*$C$35)*EXP(-$C$14*$C$30)),AA181*$C$23,(AB397*$C$34+AB398*$C$35)*EXP(-$C$14*$C$30)),"")</f>
        <v/>
      </c>
      <c r="AB397" s="65">
        <f>IF(AB$341&gt;=$E397,IF(AB181*$C$23&gt;MAX($C$22,(AC290*$C$34+AC291*$C$35)*EXP(-$C$12*$C$30)+(AC397*$C$34+AC398*$C$35)*EXP(-$C$14*$C$30)),AB181*$C$23,(AC397*$C$34+AC398*$C$35)*EXP(-$C$14*$C$30)),"")</f>
        <v/>
      </c>
      <c r="AC397" s="65">
        <f>IF(AC$341&gt;=$E397,IF(AC181*$C$23&gt;MAX($C$22,(AD290*$C$34+AD291*$C$35)*EXP(-$C$12*$C$30)+(AD397*$C$34+AD398*$C$35)*EXP(-$C$14*$C$30)),AC181*$C$23,(AD397*$C$34+AD398*$C$35)*EXP(-$C$14*$C$30)),"")</f>
        <v/>
      </c>
      <c r="AD397" s="65">
        <f>IF(AD$341&gt;=$E397,IF(AD181*$C$23&gt;MAX($C$22,(AE290*$C$34+AE291*$C$35)*EXP(-$C$12*$C$30)+(AE397*$C$34+AE398*$C$35)*EXP(-$C$14*$C$30)),AD181*$C$23,(AE397*$C$34+AE398*$C$35)*EXP(-$C$14*$C$30)),"")</f>
        <v/>
      </c>
      <c r="AE397" s="65">
        <f>IF(AE$341&gt;=$E397,IF(AE181*$C$23&gt;MAX($C$22,(AF290*$C$34+AF291*$C$35)*EXP(-$C$12*$C$30)+(AF397*$C$34+AF398*$C$35)*EXP(-$C$14*$C$30)),AE181*$C$23,(AF397*$C$34+AF398*$C$35)*EXP(-$C$14*$C$30)),"")</f>
        <v/>
      </c>
      <c r="AF397" s="65">
        <f>IF(AF$341&gt;=$E397,IF(AF181*$C$23&gt;MAX($C$22,(AG290*$C$34+AG291*$C$35)*EXP(-$C$12*$C$30)+(AG397*$C$34+AG398*$C$35)*EXP(-$C$14*$C$30)),AF181*$C$23,(AG397*$C$34+AG398*$C$35)*EXP(-$C$14*$C$30)),"")</f>
        <v/>
      </c>
      <c r="AG397" s="65">
        <f>IF(AG$341&gt;=$E397,IF(AG181*$C$23&gt;MAX($C$22,(AH290*$C$34+AH291*$C$35)*EXP(-$C$12*$C$30)+(AH397*$C$34+AH398*$C$35)*EXP(-$C$14*$C$30)),AG181*$C$23,(AH397*$C$34+AH398*$C$35)*EXP(-$C$14*$C$30)),"")</f>
        <v/>
      </c>
      <c r="AH397" s="65">
        <f>IF(AH$341&gt;=$E397,IF(AH181*$C$23&gt;MAX($C$22,(AI290*$C$34+AI291*$C$35)*EXP(-$C$12*$C$30)+(AI397*$C$34+AI398*$C$35)*EXP(-$C$14*$C$30)),AH181*$C$23,(AI397*$C$34+AI398*$C$35)*EXP(-$C$14*$C$30)),"")</f>
        <v/>
      </c>
      <c r="AI397" s="65">
        <f>IF(AI$341&gt;=$E397,IF(AI181*$C$23&gt;MAX($C$22,(AJ290*$C$34+AJ291*$C$35)*EXP(-$C$12*$C$30)+(AJ397*$C$34+AJ398*$C$35)*EXP(-$C$14*$C$30)),AI181*$C$23,(AJ397*$C$34+AJ398*$C$35)*EXP(-$C$14*$C$30)),"")</f>
        <v/>
      </c>
      <c r="AJ397" s="65">
        <f>IF(AJ$341&gt;=$E397,IF(AJ181*$C$23&gt;MAX($C$22,(AK290*$C$34+AK291*$C$35)*EXP(-$C$12*$C$30)+(AK397*$C$34+AK398*$C$35)*EXP(-$C$14*$C$30)),AJ181*$C$23,(AK397*$C$34+AK398*$C$35)*EXP(-$C$14*$C$30)),"")</f>
        <v/>
      </c>
      <c r="AK397" s="65">
        <f>IF(AK$341&gt;=$E397,IF(AK181*$C$23&gt;MAX($C$22,(AL290*$C$34+AL291*$C$35)*EXP(-$C$12*$C$30)+(AL397*$C$34+AL398*$C$35)*EXP(-$C$14*$C$30)),AK181*$C$23,(AL397*$C$34+AL398*$C$35)*EXP(-$C$14*$C$30)),"")</f>
        <v/>
      </c>
      <c r="AL397" s="65">
        <f>IF(AL$341&gt;=$E397,IF(AL181*$C$23&gt;MAX($C$22,(AM290*$C$34+AM291*$C$35)*EXP(-$C$12*$C$30)+(AM397*$C$34+AM398*$C$35)*EXP(-$C$14*$C$30)),AL181*$C$23,(AM397*$C$34+AM398*$C$35)*EXP(-$C$14*$C$30)),"")</f>
        <v/>
      </c>
      <c r="AM397" s="65">
        <f>IF(AM$341&gt;=$E397,IF(AM181*$C$23&gt;MAX($C$22,(AN290*$C$34+AN291*$C$35)*EXP(-$C$12*$C$30)+(AN397*$C$34+AN398*$C$35)*EXP(-$C$14*$C$30)),AM181*$C$23,(AN397*$C$34+AN398*$C$35)*EXP(-$C$14*$C$30)),"")</f>
        <v/>
      </c>
      <c r="AN397" s="65">
        <f>IF(AN$341&gt;=$E397,IF(AN181*$C$23&gt;MAX($C$22,(AO290*$C$34+AO291*$C$35)*EXP(-$C$12*$C$30)+(AO397*$C$34+AO398*$C$35)*EXP(-$C$14*$C$30)),AN181*$C$23,(AO397*$C$34+AO398*$C$35)*EXP(-$C$14*$C$30)),"")</f>
        <v/>
      </c>
      <c r="AO397" s="65">
        <f>IF(AO$341&gt;=$E397,IF(AO181*$C$23&gt;MAX($C$22,(AP290*$C$34+AP291*$C$35)*EXP(-$C$12*$C$30)+(AP397*$C$34+AP398*$C$35)*EXP(-$C$14*$C$30)),AO181*$C$23,(AP397*$C$34+AP398*$C$35)*EXP(-$C$14*$C$30)),"")</f>
        <v/>
      </c>
      <c r="AP397" s="65">
        <f>IF(AP$341&gt;=$E397,IF(AP181*$C$23&gt;MAX($C$22,(AQ290*$C$34+AQ291*$C$35)*EXP(-$C$12*$C$30)+(AQ397*$C$34+AQ398*$C$35)*EXP(-$C$14*$C$30)),AP181*$C$23,(AQ397*$C$34+AQ398*$C$35)*EXP(-$C$14*$C$30)),"")</f>
        <v/>
      </c>
      <c r="AQ397" s="65">
        <f>IF(AQ$341&gt;=$E397,IF(AQ181*$C$23&gt;MAX($C$22,(AR290*$C$34+AR291*$C$35)*EXP(-$C$12*$C$30)+(AR397*$C$34+AR398*$C$35)*EXP(-$C$14*$C$30)),AQ181*$C$23,(AR397*$C$34+AR398*$C$35)*EXP(-$C$14*$C$30)),"")</f>
        <v/>
      </c>
      <c r="AR397" s="65">
        <f>IF(AR$341&gt;=$E397,IF(AR181*$C$23&gt;MAX($C$22,(AS290*$C$34+AS291*$C$35)*EXP(-$C$12*$C$30)+(AS397*$C$34+AS398*$C$35)*EXP(-$C$14*$C$30)),AR181*$C$23,(AS397*$C$34+AS398*$C$35)*EXP(-$C$14*$C$30)),"")</f>
        <v/>
      </c>
      <c r="AS397" s="65">
        <f>IF(AS$341&gt;=$E397,IF(AS181*$C$23&gt;MAX($C$22,(AT290*$C$34+AT291*$C$35)*EXP(-$C$12*$C$30)+(AT397*$C$34+AT398*$C$35)*EXP(-$C$14*$C$30)),AS181*$C$23,(AT397*$C$34+AT398*$C$35)*EXP(-$C$14*$C$30)),"")</f>
        <v/>
      </c>
      <c r="AT397" s="65">
        <f>IF(AT$341&gt;=$E397,IF(AT181*$C$23&gt;MAX($C$22,(AU290*$C$34+AU291*$C$35)*EXP(-$C$12*$C$30)+(AU397*$C$34+AU398*$C$35)*EXP(-$C$14*$C$30)),AT181*$C$23,(AU397*$C$34+AU398*$C$35)*EXP(-$C$14*$C$30)),"")</f>
        <v/>
      </c>
      <c r="AU397" s="65">
        <f>IF(AU$341&gt;=$E397,IF(AU181*$C$23&gt;MAX($C$22,(AV290*$C$34+AV291*$C$35)*EXP(-$C$12*$C$30)+(AV397*$C$34+AV398*$C$35)*EXP(-$C$14*$C$30)),AU181*$C$23,(AV397*$C$34+AV398*$C$35)*EXP(-$C$14*$C$30)),"")</f>
        <v/>
      </c>
      <c r="AV397" s="65">
        <f>IF(AV$341&gt;=$E397,IF(AV181*$C$23&gt;MAX($C$22,(AW290*$C$34+AW291*$C$35)*EXP(-$C$12*$C$30)+(AW397*$C$34+AW398*$C$35)*EXP(-$C$14*$C$30)),AV181*$C$23,(AW397*$C$34+AW398*$C$35)*EXP(-$C$14*$C$30)),"")</f>
        <v/>
      </c>
      <c r="AW397" s="65">
        <f>IF(AW$341&gt;=$E397,IF(AW181*$C$23&gt;MAX($C$22,(AX290*$C$34+AX291*$C$35)*EXP(-$C$12*$C$30)+(AX397*$C$34+AX398*$C$35)*EXP(-$C$14*$C$30)),AW181*$C$23,(AX397*$C$34+AX398*$C$35)*EXP(-$C$14*$C$30)),"")</f>
        <v/>
      </c>
      <c r="AX397" s="65">
        <f>IF(AX$341&gt;=$E397,IF(AX181*$C$23&gt;MAX($C$22,(AY290*$C$34+AY291*$C$35)*EXP(-$C$12*$C$30)+(AY397*$C$34+AY398*$C$35)*EXP(-$C$14*$C$30)),AX181*$C$23,(AY397*$C$34+AY398*$C$35)*EXP(-$C$14*$C$30)),"")</f>
        <v/>
      </c>
      <c r="AY397" s="65">
        <f>IF(AY$341&gt;=$E397,IF(AY181*$C$23&gt;MAX($C$22,(AZ290*$C$34+AZ291*$C$35)*EXP(-$C$12*$C$30)+(AZ397*$C$34+AZ398*$C$35)*EXP(-$C$14*$C$30)),AY181*$C$23,(AZ397*$C$34+AZ398*$C$35)*EXP(-$C$14*$C$30)),"")</f>
        <v/>
      </c>
      <c r="AZ397" s="65">
        <f>IF(AZ$341&gt;=$E397,IF(AZ181*$C$23&gt;MAX($C$22,(BA290*$C$34+BA291*$C$35)*EXP(-$C$12*$C$30)+(BA397*$C$34+BA398*$C$35)*EXP(-$C$14*$C$30)),AZ181*$C$23,(BA397*$C$34+BA398*$C$35)*EXP(-$C$14*$C$30)),"")</f>
        <v/>
      </c>
      <c r="BA397" s="65">
        <f>IF(BA$341&gt;=$E397,IF(BA181*$C$23&gt;MAX($C$22,(BB290*$C$34+BB291*$C$35)*EXP(-$C$12*$C$30)+(BB397*$C$34+BB398*$C$35)*EXP(-$C$14*$C$30)),BA181*$C$23,(BB397*$C$34+BB398*$C$35)*EXP(-$C$14*$C$30)),"")</f>
        <v/>
      </c>
      <c r="BB397" s="65">
        <f>IF(BB$341&gt;=$E397,IF(BB181*$C$23&gt;MAX($C$22,(BC290*$C$34+BC291*$C$35)*EXP(-$C$12*$C$30)+(BC397*$C$34+BC398*$C$35)*EXP(-$C$14*$C$30)),BB181*$C$23,(BC397*$C$34+BC398*$C$35)*EXP(-$C$14*$C$30)),"")</f>
        <v/>
      </c>
      <c r="BC397" s="65">
        <f>IF(BC$341&gt;=$E397,IF(BC181*$C$23&gt;MAX($C$22,(BD290*$C$34+BD291*$C$35)*EXP(-$C$12*$C$30)+(BD397*$C$34+BD398*$C$35)*EXP(-$C$14*$C$30)),BC181*$C$23,(BD397*$C$34+BD398*$C$35)*EXP(-$C$14*$C$30)),"")</f>
        <v/>
      </c>
      <c r="BD397" s="65">
        <f>IF(BD$341&gt;=$E397,IF(BD181*$C$23&gt;MAX($C$22,(BE290*$C$34+BE291*$C$35)*EXP(-$C$12*$C$30)+(BE397*$C$34+BE398*$C$35)*EXP(-$C$14*$C$30)),BD181*$C$23,(BE397*$C$34+BE398*$C$35)*EXP(-$C$14*$C$30)),"")</f>
        <v/>
      </c>
      <c r="BE397" s="65">
        <f>IF(BE$341&gt;=$E397,IF(BE181*$C$23&gt;MAX($C$22,(BF290*$C$34+BF291*$C$35)*EXP(-$C$12*$C$30)+(BF397*$C$34+BF398*$C$35)*EXP(-$C$14*$C$30)),BE181*$C$23,(BF397*$C$34+BF398*$C$35)*EXP(-$C$14*$C$30)),"")</f>
        <v/>
      </c>
      <c r="BF397" s="65">
        <f>IF(BF$341&gt;=$E397,IF(BF181*$C$23&gt;MAX($C$22,(BG290*$C$34+BG291*$C$35)*EXP(-$C$12*$C$30)+(BG397*$C$34+BG398*$C$35)*EXP(-$C$14*$C$30)),BF181*$C$23,(BG397*$C$34+BG398*$C$35)*EXP(-$C$14*$C$30)),"")</f>
        <v/>
      </c>
      <c r="BG397" s="65">
        <f>IF(BG$341&gt;=$E397,IF(BG181*$C$23&gt;MAX($C$22,(BH290*$C$34+BH291*$C$35)*EXP(-$C$12*$C$30)+(BH397*$C$34+BH398*$C$35)*EXP(-$C$14*$C$30)),BG181*$C$23,(BH397*$C$34+BH398*$C$35)*EXP(-$C$14*$C$30)),"")</f>
        <v/>
      </c>
      <c r="BH397" s="65">
        <f>IF(BH$341&gt;=$E397,IF(BH181*$C$23&gt;MAX($C$22,(BI290*$C$34+BI291*$C$35)*EXP(-$C$12*$C$30)+(BI397*$C$34+BI398*$C$35)*EXP(-$C$14*$C$30)),BH181*$C$23,(BI397*$C$34+BI398*$C$35)*EXP(-$C$14*$C$30)),"")</f>
        <v/>
      </c>
      <c r="BI397" s="65">
        <f>IF(BI$341&gt;=$E397,IF(BI181*$C$23&gt;MAX($C$22,(BJ290*$C$34+BJ291*$C$35)*EXP(-$C$12*$C$30)+(BJ397*$C$34+BJ398*$C$35)*EXP(-$C$14*$C$30)),BI181*$C$23,(BJ397*$C$34+BJ398*$C$35)*EXP(-$C$14*$C$30)),"")</f>
        <v/>
      </c>
      <c r="BJ397" s="65">
        <f>IF(BJ$341&gt;=$E397,IF(BJ181*$C$23&gt;MAX($C$22,(BK290*$C$34+BK291*$C$35)*EXP(-$C$12*$C$30)+(BK397*$C$34+BK398*$C$35)*EXP(-$C$14*$C$30)),BJ181*$C$23,(BK397*$C$34+BK398*$C$35)*EXP(-$C$14*$C$30)),"")</f>
        <v/>
      </c>
      <c r="BK397" s="65">
        <f>IF(BK$341&gt;=$E397,IF(BK181*$C$23&gt;MAX($C$22,(BL290*$C$34+BL291*$C$35)*EXP(-$C$12*$C$30)+(BL397*$C$34+BL398*$C$35)*EXP(-$C$14*$C$30)),BK181*$C$23,(BL397*$C$34+BL398*$C$35)*EXP(-$C$14*$C$30)),"")</f>
        <v/>
      </c>
      <c r="BL397" s="65">
        <f>IF(BL$341&gt;=$E397,IF(BL181*$C$23&gt;MAX($C$22,(BM290*$C$34+BM291*$C$35)*EXP(-$C$12*$C$30)+(BM397*$C$34+BM398*$C$35)*EXP(-$C$14*$C$30)),BL181*$C$23,(BM397*$C$34+BM398*$C$35)*EXP(-$C$14*$C$30)),"")</f>
        <v/>
      </c>
      <c r="BM397" s="65">
        <f>IF(BM$341&gt;=$E397,IF(BM181*$C$23&gt;MAX($C$22,(BN290*$C$34+BN291*$C$35)*EXP(-$C$12*$C$30)+(BN397*$C$34+BN398*$C$35)*EXP(-$C$14*$C$30)),BM181*$C$23,(BN397*$C$34+BN398*$C$35)*EXP(-$C$14*$C$30)),"")</f>
        <v/>
      </c>
      <c r="BN397" s="65">
        <f>IF(BN$341&gt;=$E397,IF(BN181*$C$23&gt;MAX($C$22,(BO290*$C$34+BO291*$C$35)*EXP(-$C$12*$C$30)+(BO397*$C$34+BO398*$C$35)*EXP(-$C$14*$C$30)),BN181*$C$23,(BO397*$C$34+BO398*$C$35)*EXP(-$C$14*$C$30)),"")</f>
        <v/>
      </c>
      <c r="BO397" s="65">
        <f>IF(BO$341&gt;=$E397,IF(BO181*$C$23&gt;MAX($C$22,(BP290*$C$34+BP291*$C$35)*EXP(-$C$12*$C$30)+(BP397*$C$34+BP398*$C$35)*EXP(-$C$14*$C$30)),BO181*$C$23,(BP397*$C$34+BP398*$C$35)*EXP(-$C$14*$C$30)),"")</f>
        <v/>
      </c>
      <c r="BP397" s="65">
        <f>IF(BP$341&gt;=$E397,IF(BP181*$C$23&gt;MAX($C$22,(BQ290*$C$34+BQ291*$C$35)*EXP(-$C$12*$C$30)+(BQ397*$C$34+BQ398*$C$35)*EXP(-$C$14*$C$30)),BP181*$C$23,(BQ397*$C$34+BQ398*$C$35)*EXP(-$C$14*$C$30)),"")</f>
        <v/>
      </c>
      <c r="BQ397" s="65">
        <f>IF(BQ$341&gt;=$E397,IF(BQ181*$C$23&gt;MAX($C$22,(BR290*$C$34+BR291*$C$35)*EXP(-$C$12*$C$30)+(BR397*$C$34+BR398*$C$35)*EXP(-$C$14*$C$30)),BQ181*$C$23,(BR397*$C$34+BR398*$C$35)*EXP(-$C$14*$C$30)),"")</f>
        <v/>
      </c>
      <c r="BR397" s="65">
        <f>IF(BR$341&gt;=$E397,IF(BR181*$C$23&gt;MAX($C$22,(BS290*$C$34+BS291*$C$35)*EXP(-$C$12*$C$30)+(BS397*$C$34+BS398*$C$35)*EXP(-$C$14*$C$30)),BR181*$C$23,(BS397*$C$34+BS398*$C$35)*EXP(-$C$14*$C$30)),"")</f>
        <v/>
      </c>
      <c r="BS397" s="65">
        <f>IF(BS$341&gt;=$E397,IF(BS181*$C$23&gt;MAX($C$22,(BT290*$C$34+BT291*$C$35)*EXP(-$C$12*$C$30)+(BT397*$C$34+BT398*$C$35)*EXP(-$C$14*$C$30)),BS181*$C$23,(BT397*$C$34+BT398*$C$35)*EXP(-$C$14*$C$30)),"")</f>
        <v/>
      </c>
      <c r="BT397" s="65">
        <f>IF(BT$341&gt;=$E397,IF(BT181*$C$23&gt;MAX($C$22,(BU290*$C$34+BU291*$C$35)*EXP(-$C$12*$C$30)+(BU397*$C$34+BU398*$C$35)*EXP(-$C$14*$C$30)),BT181*$C$23,(BU397*$C$34+BU398*$C$35)*EXP(-$C$14*$C$30)),"")</f>
        <v/>
      </c>
      <c r="BU397" s="65">
        <f>IF(BU$341&gt;=$E397,IF(BU181*$C$23&gt;MAX($C$22,(BV290*$C$34+BV291*$C$35)*EXP(-$C$12*$C$30)+(BV397*$C$34+BV398*$C$35)*EXP(-$C$14*$C$30)),BU181*$C$23,(BV397*$C$34+BV398*$C$35)*EXP(-$C$14*$C$30)),"")</f>
        <v/>
      </c>
      <c r="BV397" s="65">
        <f>IF(BV$341&gt;=$E397,IF(BV181*$C$23&gt;MAX($C$22,(BW290*$C$34+BW291*$C$35)*EXP(-$C$12*$C$30)+(BW397*$C$34+BW398*$C$35)*EXP(-$C$14*$C$30)),BV181*$C$23,(BW397*$C$34+BW398*$C$35)*EXP(-$C$14*$C$30)),"")</f>
        <v/>
      </c>
      <c r="BW397" s="65">
        <f>IF(BW$341&gt;=$E397,IF(BW181*$C$23&gt;MAX($C$22,(BX290*$C$34+BX291*$C$35)*EXP(-$C$12*$C$30)+(BX397*$C$34+BX398*$C$35)*EXP(-$C$14*$C$30)),BW181*$C$23,(BX397*$C$34+BX398*$C$35)*EXP(-$C$14*$C$30)),"")</f>
        <v/>
      </c>
      <c r="BX397" s="65">
        <f>IF(BX$341&gt;=$E397,IF(BX181*$C$23&gt;MAX($C$22,(BY290*$C$34+BY291*$C$35)*EXP(-$C$12*$C$30)+(BY397*$C$34+BY398*$C$35)*EXP(-$C$14*$C$30)),BX181*$C$23,(BY397*$C$34+BY398*$C$35)*EXP(-$C$14*$C$30)),"")</f>
        <v/>
      </c>
      <c r="BY397" s="65">
        <f>IF(BY$341&gt;=$E397,IF(BY181*$C$23&gt;MAX($C$22,(BZ290*$C$34+BZ291*$C$35)*EXP(-$C$12*$C$30)+(BZ397*$C$34+BZ398*$C$35)*EXP(-$C$14*$C$30)),BY181*$C$23,(BZ397*$C$34+BZ398*$C$35)*EXP(-$C$14*$C$30)),"")</f>
        <v/>
      </c>
      <c r="BZ397" s="65">
        <f>IF(BZ$341&gt;=$E397,IF(BZ181*$C$23&gt;MAX($C$22,(CA290*$C$34+CA291*$C$35)*EXP(-$C$12*$C$30)+(CA397*$C$34+CA398*$C$35)*EXP(-$C$14*$C$30)),BZ181*$C$23,(CA397*$C$34+CA398*$C$35)*EXP(-$C$14*$C$30)),"")</f>
        <v/>
      </c>
      <c r="CA397" s="65">
        <f>IF(CA$341&gt;=$E397,IF(CA181*$C$23&gt;MAX($C$22,(CB290*$C$34+CB291*$C$35)*EXP(-$C$12*$C$30)+(CB397*$C$34+CB398*$C$35)*EXP(-$C$14*$C$30)),CA181*$C$23,(CB397*$C$34+CB398*$C$35)*EXP(-$C$14*$C$30)),"")</f>
        <v/>
      </c>
      <c r="CB397" s="65">
        <f>IF(CB$341&gt;=$E397,IF(CB181*$C$23&gt;MAX($C$22,(CC290*$C$34+CC291*$C$35)*EXP(-$C$12*$C$30)+(CC397*$C$34+CC398*$C$35)*EXP(-$C$14*$C$30)),CB181*$C$23,(CC397*$C$34+CC398*$C$35)*EXP(-$C$14*$C$30)),"")</f>
        <v/>
      </c>
      <c r="CC397" s="65">
        <f>IF(CC$341&gt;=$E397,IF(CC181*$C$23&gt;MAX($C$22,(CD290*$C$34+CD291*$C$35)*EXP(-$C$12*$C$30)+(CD397*$C$34+CD398*$C$35)*EXP(-$C$14*$C$30)),CC181*$C$23,(CD397*$C$34+CD398*$C$35)*EXP(-$C$14*$C$30)),"")</f>
        <v/>
      </c>
      <c r="CD397" s="65">
        <f>IF(CD$341&gt;=$E397,IF(CD181*$C$23&gt;MAX($C$22,(CE290*$C$34+CE291*$C$35)*EXP(-$C$12*$C$30)+(CE397*$C$34+CE398*$C$35)*EXP(-$C$14*$C$30)),CD181*$C$23,(CE397*$C$34+CE398*$C$35)*EXP(-$C$14*$C$30)),"")</f>
        <v/>
      </c>
      <c r="CE397" s="65">
        <f>IF(CE$341&gt;=$E397,IF(CE181*$C$23&gt;MAX($C$22,(CF290*$C$34+CF291*$C$35)*EXP(-$C$12*$C$30)+(CF397*$C$34+CF398*$C$35)*EXP(-$C$14*$C$30)),CE181*$C$23,(CF397*$C$34+CF398*$C$35)*EXP(-$C$14*$C$30)),"")</f>
        <v/>
      </c>
      <c r="CF397" s="65">
        <f>IF(CF$341&gt;=$E397,IF(CF181*$C$23&gt;MAX($C$22,(CG290*$C$34+CG291*$C$35)*EXP(-$C$12*$C$30)+(CG397*$C$34+CG398*$C$35)*EXP(-$C$14*$C$30)),CF181*$C$23,(CG397*$C$34+CG398*$C$35)*EXP(-$C$14*$C$30)),"")</f>
        <v/>
      </c>
      <c r="CG397" s="65">
        <f>IF(CG$341&gt;=$E397,IF(CG181*$C$23&gt;MAX($C$22,(CH290*$C$34+CH291*$C$35)*EXP(-$C$12*$C$30)+(CH397*$C$34+CH398*$C$35)*EXP(-$C$14*$C$30)),CG181*$C$23,(CH397*$C$34+CH398*$C$35)*EXP(-$C$14*$C$30)),"")</f>
        <v/>
      </c>
      <c r="CH397" s="65">
        <f>IF(CH$341&gt;=$E397,IF(CH181*$C$23&gt;MAX($C$22,(CI290*$C$34+CI291*$C$35)*EXP(-$C$12*$C$30)+(CI397*$C$34+CI398*$C$35)*EXP(-$C$14*$C$30)),CH181*$C$23,(CI397*$C$34+CI398*$C$35)*EXP(-$C$14*$C$30)),"")</f>
        <v/>
      </c>
      <c r="CI397" s="65">
        <f>IF(CI$341&gt;=$E397,IF(CI181*$C$23&gt;MAX($C$22,(CJ290*$C$34+CJ291*$C$35)*EXP(-$C$12*$C$30)+(CJ397*$C$34+CJ398*$C$35)*EXP(-$C$14*$C$30)),CI181*$C$23,(CJ397*$C$34+CJ398*$C$35)*EXP(-$C$14*$C$30)),"")</f>
        <v/>
      </c>
      <c r="CJ397" s="65">
        <f>IF(CJ$341&gt;=$E397,IF(CJ181*$C$23&gt;MAX($C$22,(CK290*$C$34+CK291*$C$35)*EXP(-$C$12*$C$30)+(CK397*$C$34+CK398*$C$35)*EXP(-$C$14*$C$30)),CJ181*$C$23,(CK397*$C$34+CK398*$C$35)*EXP(-$C$14*$C$30)),"")</f>
        <v/>
      </c>
      <c r="CK397" s="65">
        <f>IF(CK$341&gt;=$E397,IF(CK181*$C$23&gt;MAX($C$22,(CL290*$C$34+CL291*$C$35)*EXP(-$C$12*$C$30)+(CL397*$C$34+CL398*$C$35)*EXP(-$C$14*$C$30)),CK181*$C$23,(CL397*$C$34+CL398*$C$35)*EXP(-$C$14*$C$30)),"")</f>
        <v/>
      </c>
      <c r="CL397" s="65">
        <f>IF(CL$341&gt;=$E397,IF(CL181*$C$23&gt;MAX($C$22,(CM290*$C$34+CM291*$C$35)*EXP(-$C$12*$C$30)+(CM397*$C$34+CM398*$C$35)*EXP(-$C$14*$C$30)),CL181*$C$23,(CM397*$C$34+CM398*$C$35)*EXP(-$C$14*$C$30)),"")</f>
        <v/>
      </c>
      <c r="CM397" s="65">
        <f>IF(CM$341&gt;=$E397,IF(CM181*$C$23&gt;MAX($C$22,(CN290*$C$34+CN291*$C$35)*EXP(-$C$12*$C$30)+(CN397*$C$34+CN398*$C$35)*EXP(-$C$14*$C$30)),CM181*$C$23,(CN397*$C$34+CN398*$C$35)*EXP(-$C$14*$C$30)),"")</f>
        <v/>
      </c>
      <c r="CN397" s="65">
        <f>IF(CN$341&gt;=$E397,IF(CN181*$C$23&gt;MAX($C$22,(CO290*$C$34+CO291*$C$35)*EXP(-$C$12*$C$30)+(CO397*$C$34+CO398*$C$35)*EXP(-$C$14*$C$30)),CN181*$C$23,(CO397*$C$34+CO398*$C$35)*EXP(-$C$14*$C$30)),"")</f>
        <v/>
      </c>
      <c r="CO397" s="65">
        <f>IF(CO$341&gt;=$E397,IF(CO181*$C$23&gt;MAX($C$22,(CP290*$C$34+CP291*$C$35)*EXP(-$C$12*$C$30)+(CP397*$C$34+CP398*$C$35)*EXP(-$C$14*$C$30)),CO181*$C$23,(CP397*$C$34+CP398*$C$35)*EXP(-$C$14*$C$30)),"")</f>
        <v/>
      </c>
      <c r="CP397" s="65">
        <f>IF(CP$341&gt;=$E397,IF(CP181*$C$23&gt;MAX($C$22,(CQ290*$C$34+CQ291*$C$35)*EXP(-$C$12*$C$30)+(CQ397*$C$34+CQ398*$C$35)*EXP(-$C$14*$C$30)),CP181*$C$23,(CQ397*$C$34+CQ398*$C$35)*EXP(-$C$14*$C$30)),"")</f>
        <v/>
      </c>
      <c r="CQ397" s="65">
        <f>IF(CQ$341&gt;=$E397,IF(CQ181*$C$23&gt;MAX($C$22,(CR290*$C$34+CR291*$C$35)*EXP(-$C$12*$C$30)+(CR397*$C$34+CR398*$C$35)*EXP(-$C$14*$C$30)),CQ181*$C$23,(CR397*$C$34+CR398*$C$35)*EXP(-$C$14*$C$30)),"")</f>
        <v/>
      </c>
      <c r="CR397" s="65">
        <f>IF(CR$341&gt;=$E397,IF(CR181*$C$23&gt;MAX($C$22,(CS290*$C$34+CS291*$C$35)*EXP(-$C$12*$C$30)+(CS397*$C$34+CS398*$C$35)*EXP(-$C$14*$C$30)),CR181*$C$23,(CS397*$C$34+CS398*$C$35)*EXP(-$C$14*$C$30)),"")</f>
        <v/>
      </c>
      <c r="CS397" s="65">
        <f>IF(CS$341&gt;=$E397,IF(CS181*$C$23&gt;MAX($C$22,(CT290*$C$34+CT291*$C$35)*EXP(-$C$12*$C$30)+(CT397*$C$34+CT398*$C$35)*EXP(-$C$14*$C$30)),CS181*$C$23,(CT397*$C$34+CT398*$C$35)*EXP(-$C$14*$C$30)),"")</f>
        <v/>
      </c>
      <c r="CT397" s="65">
        <f>IF(CT$341&gt;=$E397,IF(CT181*$C$23&gt;MAX($C$22,(CU290*$C$34+CU291*$C$35)*EXP(-$C$12*$C$30)+(CU397*$C$34+CU398*$C$35)*EXP(-$C$14*$C$30)),CT181*$C$23,(CU397*$C$34+CU398*$C$35)*EXP(-$C$14*$C$30)),"")</f>
        <v/>
      </c>
      <c r="CU397" s="65">
        <f>IF(CU$341&gt;=$E397,IF(CU181*$C$23&gt;MAX($C$22,(CV290*$C$34+CV291*$C$35)*EXP(-$C$12*$C$30)+(CV397*$C$34+CV398*$C$35)*EXP(-$C$14*$C$30)),CU181*$C$23,(CV397*$C$34+CV398*$C$35)*EXP(-$C$14*$C$30)),"")</f>
        <v/>
      </c>
      <c r="CV397" s="65">
        <f>IF(CV$341&gt;=$E397,IF(CV181*$C$23&gt;MAX($C$22,(CW290*$C$34+CW291*$C$35)*EXP(-$C$12*$C$30)+(CW397*$C$34+CW398*$C$35)*EXP(-$C$14*$C$30)),CV181*$C$23,(CW397*$C$34+CW398*$C$35)*EXP(-$C$14*$C$30)),"")</f>
        <v/>
      </c>
      <c r="CW397" s="65">
        <f>IF(CW$341&gt;=$E397,IF(CW181*$C$23&gt;MAX($C$22,(CX290*$C$34+CX291*$C$35)*EXP(-$C$12*$C$30)+(CX397*$C$34+CX398*$C$35)*EXP(-$C$14*$C$30)),CW181*$C$23,(CX397*$C$34+CX398*$C$35)*EXP(-$C$14*$C$30)),"")</f>
        <v/>
      </c>
      <c r="CX397" s="65">
        <f>IF(CX$341&gt;=$E397,IF(CX181*$C$23&gt;MAX($C$22,(CY290*$C$34+CY291*$C$35)*EXP(-$C$12*$C$30)+(CY397*$C$34+CY398*$C$35)*EXP(-$C$14*$C$30)),CX181*$C$23,(CY397*$C$34+CY398*$C$35)*EXP(-$C$14*$C$30)),"")</f>
        <v/>
      </c>
      <c r="CY397" s="65">
        <f>IF(CY$341&gt;=$E397,IF(CY181*$C$23&gt;MAX($C$22,(CZ290*$C$34+CZ291*$C$35)*EXP(-$C$12*$C$30)+(CZ397*$C$34+CZ398*$C$35)*EXP(-$C$14*$C$30)),CY181*$C$23,(CZ397*$C$34+CZ398*$C$35)*EXP(-$C$14*$C$30)),"")</f>
        <v/>
      </c>
      <c r="CZ397" s="65">
        <f>IF(CZ$341&gt;=$E397,IF(CZ181*$C$23&gt;MAX($C$22,(DA290*$C$34+DA291*$C$35)*EXP(-$C$12*$C$30)+(DA397*$C$34+DA398*$C$35)*EXP(-$C$14*$C$30)),CZ181*$C$23,(DA397*$C$34+DA398*$C$35)*EXP(-$C$14*$C$30)),"")</f>
        <v/>
      </c>
      <c r="DA397" s="65">
        <f>IF(DA$341&gt;=$E397,IF(DA181*$C$23&gt;MAX($C$22,(DB290*$C$34+DB291*$C$35)*EXP(-$C$12*$C$30)+(DB397*$C$34+DB398*$C$35)*EXP(-$C$14*$C$30)),DA181*$C$23,(DB397*$C$34+DB398*$C$35)*EXP(-$C$14*$C$30)),"")</f>
        <v/>
      </c>
      <c r="DB397" s="65">
        <f>IF(DB$341&gt;=$E397,IF(DB181*$C$23&gt;MAX($C$22,(DC290*$C$34+DC291*$C$35)*EXP(-$C$12*$C$30)+(DC397*$C$34+DC398*$C$35)*EXP(-$C$14*$C$30)),DB181*$C$23,(DC397*$C$34+DC398*$C$35)*EXP(-$C$14*$C$30)),"")</f>
        <v/>
      </c>
      <c r="DC397" s="65">
        <f>IF(DC$341&gt;=$E397,IF(DC181*$C$23&gt;$C$22,DC181*$C$23,0),"")</f>
        <v/>
      </c>
    </row>
    <row r="398" ht="12" customHeight="1">
      <c r="B398" s="12" t="n"/>
      <c r="C398" s="12" t="n"/>
      <c r="D398" s="12" t="n"/>
      <c r="E398" s="64">
        <f>E397+1</f>
        <v/>
      </c>
      <c r="G398" s="65">
        <f>IF(G$341&gt;=$E398,IF(G182*$C$23&gt;MAX($C$22,(H291*$C$34+H292*$C$35)*EXP(-$C$12*$C$30)+(H398*$C$34+H399*$C$35)*EXP(-$C$14*$C$30)),G182*$C$23,(H398*$C$34+H399*$C$35)*EXP(-$C$14*$C$30)),"")</f>
        <v/>
      </c>
      <c r="H398" s="65">
        <f>IF(H$341&gt;=$E398,IF(H182*$C$23&gt;MAX($C$22,(I291*$C$34+I292*$C$35)*EXP(-$C$12*$C$30)+(I398*$C$34+I399*$C$35)*EXP(-$C$14*$C$30)),H182*$C$23,(I398*$C$34+I399*$C$35)*EXP(-$C$14*$C$30)),"")</f>
        <v/>
      </c>
      <c r="I398" s="65">
        <f>IF(I$341&gt;=$E398,IF(I182*$C$23&gt;MAX($C$22,(J291*$C$34+J292*$C$35)*EXP(-$C$12*$C$30)+(J398*$C$34+J399*$C$35)*EXP(-$C$14*$C$30)),I182*$C$23,(J398*$C$34+J399*$C$35)*EXP(-$C$14*$C$30)),"")</f>
        <v/>
      </c>
      <c r="J398" s="65">
        <f>IF(J$341&gt;=$E398,IF(J182*$C$23&gt;MAX($C$22,(K291*$C$34+K292*$C$35)*EXP(-$C$12*$C$30)+(K398*$C$34+K399*$C$35)*EXP(-$C$14*$C$30)),J182*$C$23,(K398*$C$34+K399*$C$35)*EXP(-$C$14*$C$30)),"")</f>
        <v/>
      </c>
      <c r="K398" s="65">
        <f>IF(K$341&gt;=$E398,IF(K182*$C$23&gt;MAX($C$22,(L291*$C$34+L292*$C$35)*EXP(-$C$12*$C$30)+(L398*$C$34+L399*$C$35)*EXP(-$C$14*$C$30)),K182*$C$23,(L398*$C$34+L399*$C$35)*EXP(-$C$14*$C$30)),"")</f>
        <v/>
      </c>
      <c r="L398" s="65">
        <f>IF(L$341&gt;=$E398,IF(L182*$C$23&gt;MAX($C$22,(M291*$C$34+M292*$C$35)*EXP(-$C$12*$C$30)+(M398*$C$34+M399*$C$35)*EXP(-$C$14*$C$30)),L182*$C$23,(M398*$C$34+M399*$C$35)*EXP(-$C$14*$C$30)),"")</f>
        <v/>
      </c>
      <c r="M398" s="65">
        <f>IF(M$341&gt;=$E398,IF(M182*$C$23&gt;MAX($C$22,(N291*$C$34+N292*$C$35)*EXP(-$C$12*$C$30)+(N398*$C$34+N399*$C$35)*EXP(-$C$14*$C$30)),M182*$C$23,(N398*$C$34+N399*$C$35)*EXP(-$C$14*$C$30)),"")</f>
        <v/>
      </c>
      <c r="N398" s="65">
        <f>IF(N$341&gt;=$E398,IF(N182*$C$23&gt;MAX($C$22,(O291*$C$34+O292*$C$35)*EXP(-$C$12*$C$30)+(O398*$C$34+O399*$C$35)*EXP(-$C$14*$C$30)),N182*$C$23,(O398*$C$34+O399*$C$35)*EXP(-$C$14*$C$30)),"")</f>
        <v/>
      </c>
      <c r="O398" s="65">
        <f>IF(O$341&gt;=$E398,IF(O182*$C$23&gt;MAX($C$22,(P291*$C$34+P292*$C$35)*EXP(-$C$12*$C$30)+(P398*$C$34+P399*$C$35)*EXP(-$C$14*$C$30)),O182*$C$23,(P398*$C$34+P399*$C$35)*EXP(-$C$14*$C$30)),"")</f>
        <v/>
      </c>
      <c r="P398" s="65">
        <f>IF(P$341&gt;=$E398,IF(P182*$C$23&gt;MAX($C$22,(Q291*$C$34+Q292*$C$35)*EXP(-$C$12*$C$30)+(Q398*$C$34+Q399*$C$35)*EXP(-$C$14*$C$30)),P182*$C$23,(Q398*$C$34+Q399*$C$35)*EXP(-$C$14*$C$30)),"")</f>
        <v/>
      </c>
      <c r="Q398" s="65">
        <f>IF(Q$341&gt;=$E398,IF(Q182*$C$23&gt;MAX($C$22,(R291*$C$34+R292*$C$35)*EXP(-$C$12*$C$30)+(R398*$C$34+R399*$C$35)*EXP(-$C$14*$C$30)),Q182*$C$23,(R398*$C$34+R399*$C$35)*EXP(-$C$14*$C$30)),"")</f>
        <v/>
      </c>
      <c r="R398" s="65">
        <f>IF(R$341&gt;=$E398,IF(R182*$C$23&gt;MAX($C$22,(S291*$C$34+S292*$C$35)*EXP(-$C$12*$C$30)+(S398*$C$34+S399*$C$35)*EXP(-$C$14*$C$30)),R182*$C$23,(S398*$C$34+S399*$C$35)*EXP(-$C$14*$C$30)),"")</f>
        <v/>
      </c>
      <c r="S398" s="65">
        <f>IF(S$341&gt;=$E398,IF(S182*$C$23&gt;MAX($C$22,(T291*$C$34+T292*$C$35)*EXP(-$C$12*$C$30)+(T398*$C$34+T399*$C$35)*EXP(-$C$14*$C$30)),S182*$C$23,(T398*$C$34+T399*$C$35)*EXP(-$C$14*$C$30)),"")</f>
        <v/>
      </c>
      <c r="T398" s="65">
        <f>IF(T$341&gt;=$E398,IF(T182*$C$23&gt;MAX($C$22,(U291*$C$34+U292*$C$35)*EXP(-$C$12*$C$30)+(U398*$C$34+U399*$C$35)*EXP(-$C$14*$C$30)),T182*$C$23,(U398*$C$34+U399*$C$35)*EXP(-$C$14*$C$30)),"")</f>
        <v/>
      </c>
      <c r="U398" s="65">
        <f>IF(U$341&gt;=$E398,IF(U182*$C$23&gt;MAX($C$22,(V291*$C$34+V292*$C$35)*EXP(-$C$12*$C$30)+(V398*$C$34+V399*$C$35)*EXP(-$C$14*$C$30)),U182*$C$23,(V398*$C$34+V399*$C$35)*EXP(-$C$14*$C$30)),"")</f>
        <v/>
      </c>
      <c r="V398" s="65">
        <f>IF(V$341&gt;=$E398,IF(V182*$C$23&gt;MAX($C$22,(W291*$C$34+W292*$C$35)*EXP(-$C$12*$C$30)+(W398*$C$34+W399*$C$35)*EXP(-$C$14*$C$30)),V182*$C$23,(W398*$C$34+W399*$C$35)*EXP(-$C$14*$C$30)),"")</f>
        <v/>
      </c>
      <c r="W398" s="65">
        <f>IF(W$341&gt;=$E398,IF(W182*$C$23&gt;MAX($C$22,(X291*$C$34+X292*$C$35)*EXP(-$C$12*$C$30)+(X398*$C$34+X399*$C$35)*EXP(-$C$14*$C$30)),W182*$C$23,(X398*$C$34+X399*$C$35)*EXP(-$C$14*$C$30)),"")</f>
        <v/>
      </c>
      <c r="X398" s="65">
        <f>IF(X$341&gt;=$E398,IF(X182*$C$23&gt;MAX($C$22,(Y291*$C$34+Y292*$C$35)*EXP(-$C$12*$C$30)+(Y398*$C$34+Y399*$C$35)*EXP(-$C$14*$C$30)),X182*$C$23,(Y398*$C$34+Y399*$C$35)*EXP(-$C$14*$C$30)),"")</f>
        <v/>
      </c>
      <c r="Y398" s="65">
        <f>IF(Y$341&gt;=$E398,IF(Y182*$C$23&gt;MAX($C$22,(Z291*$C$34+Z292*$C$35)*EXP(-$C$12*$C$30)+(Z398*$C$34+Z399*$C$35)*EXP(-$C$14*$C$30)),Y182*$C$23,(Z398*$C$34+Z399*$C$35)*EXP(-$C$14*$C$30)),"")</f>
        <v/>
      </c>
      <c r="Z398" s="65">
        <f>IF(Z$341&gt;=$E398,IF(Z182*$C$23&gt;MAX($C$22,(AA291*$C$34+AA292*$C$35)*EXP(-$C$12*$C$30)+(AA398*$C$34+AA399*$C$35)*EXP(-$C$14*$C$30)),Z182*$C$23,(AA398*$C$34+AA399*$C$35)*EXP(-$C$14*$C$30)),"")</f>
        <v/>
      </c>
      <c r="AA398" s="65">
        <f>IF(AA$341&gt;=$E398,IF(AA182*$C$23&gt;MAX($C$22,(AB291*$C$34+AB292*$C$35)*EXP(-$C$12*$C$30)+(AB398*$C$34+AB399*$C$35)*EXP(-$C$14*$C$30)),AA182*$C$23,(AB398*$C$34+AB399*$C$35)*EXP(-$C$14*$C$30)),"")</f>
        <v/>
      </c>
      <c r="AB398" s="65">
        <f>IF(AB$341&gt;=$E398,IF(AB182*$C$23&gt;MAX($C$22,(AC291*$C$34+AC292*$C$35)*EXP(-$C$12*$C$30)+(AC398*$C$34+AC399*$C$35)*EXP(-$C$14*$C$30)),AB182*$C$23,(AC398*$C$34+AC399*$C$35)*EXP(-$C$14*$C$30)),"")</f>
        <v/>
      </c>
      <c r="AC398" s="65">
        <f>IF(AC$341&gt;=$E398,IF(AC182*$C$23&gt;MAX($C$22,(AD291*$C$34+AD292*$C$35)*EXP(-$C$12*$C$30)+(AD398*$C$34+AD399*$C$35)*EXP(-$C$14*$C$30)),AC182*$C$23,(AD398*$C$34+AD399*$C$35)*EXP(-$C$14*$C$30)),"")</f>
        <v/>
      </c>
      <c r="AD398" s="65">
        <f>IF(AD$341&gt;=$E398,IF(AD182*$C$23&gt;MAX($C$22,(AE291*$C$34+AE292*$C$35)*EXP(-$C$12*$C$30)+(AE398*$C$34+AE399*$C$35)*EXP(-$C$14*$C$30)),AD182*$C$23,(AE398*$C$34+AE399*$C$35)*EXP(-$C$14*$C$30)),"")</f>
        <v/>
      </c>
      <c r="AE398" s="65">
        <f>IF(AE$341&gt;=$E398,IF(AE182*$C$23&gt;MAX($C$22,(AF291*$C$34+AF292*$C$35)*EXP(-$C$12*$C$30)+(AF398*$C$34+AF399*$C$35)*EXP(-$C$14*$C$30)),AE182*$C$23,(AF398*$C$34+AF399*$C$35)*EXP(-$C$14*$C$30)),"")</f>
        <v/>
      </c>
      <c r="AF398" s="65">
        <f>IF(AF$341&gt;=$E398,IF(AF182*$C$23&gt;MAX($C$22,(AG291*$C$34+AG292*$C$35)*EXP(-$C$12*$C$30)+(AG398*$C$34+AG399*$C$35)*EXP(-$C$14*$C$30)),AF182*$C$23,(AG398*$C$34+AG399*$C$35)*EXP(-$C$14*$C$30)),"")</f>
        <v/>
      </c>
      <c r="AG398" s="65">
        <f>IF(AG$341&gt;=$E398,IF(AG182*$C$23&gt;MAX($C$22,(AH291*$C$34+AH292*$C$35)*EXP(-$C$12*$C$30)+(AH398*$C$34+AH399*$C$35)*EXP(-$C$14*$C$30)),AG182*$C$23,(AH398*$C$34+AH399*$C$35)*EXP(-$C$14*$C$30)),"")</f>
        <v/>
      </c>
      <c r="AH398" s="65">
        <f>IF(AH$341&gt;=$E398,IF(AH182*$C$23&gt;MAX($C$22,(AI291*$C$34+AI292*$C$35)*EXP(-$C$12*$C$30)+(AI398*$C$34+AI399*$C$35)*EXP(-$C$14*$C$30)),AH182*$C$23,(AI398*$C$34+AI399*$C$35)*EXP(-$C$14*$C$30)),"")</f>
        <v/>
      </c>
      <c r="AI398" s="65">
        <f>IF(AI$341&gt;=$E398,IF(AI182*$C$23&gt;MAX($C$22,(AJ291*$C$34+AJ292*$C$35)*EXP(-$C$12*$C$30)+(AJ398*$C$34+AJ399*$C$35)*EXP(-$C$14*$C$30)),AI182*$C$23,(AJ398*$C$34+AJ399*$C$35)*EXP(-$C$14*$C$30)),"")</f>
        <v/>
      </c>
      <c r="AJ398" s="65">
        <f>IF(AJ$341&gt;=$E398,IF(AJ182*$C$23&gt;MAX($C$22,(AK291*$C$34+AK292*$C$35)*EXP(-$C$12*$C$30)+(AK398*$C$34+AK399*$C$35)*EXP(-$C$14*$C$30)),AJ182*$C$23,(AK398*$C$34+AK399*$C$35)*EXP(-$C$14*$C$30)),"")</f>
        <v/>
      </c>
      <c r="AK398" s="65">
        <f>IF(AK$341&gt;=$E398,IF(AK182*$C$23&gt;MAX($C$22,(AL291*$C$34+AL292*$C$35)*EXP(-$C$12*$C$30)+(AL398*$C$34+AL399*$C$35)*EXP(-$C$14*$C$30)),AK182*$C$23,(AL398*$C$34+AL399*$C$35)*EXP(-$C$14*$C$30)),"")</f>
        <v/>
      </c>
      <c r="AL398" s="65">
        <f>IF(AL$341&gt;=$E398,IF(AL182*$C$23&gt;MAX($C$22,(AM291*$C$34+AM292*$C$35)*EXP(-$C$12*$C$30)+(AM398*$C$34+AM399*$C$35)*EXP(-$C$14*$C$30)),AL182*$C$23,(AM398*$C$34+AM399*$C$35)*EXP(-$C$14*$C$30)),"")</f>
        <v/>
      </c>
      <c r="AM398" s="65">
        <f>IF(AM$341&gt;=$E398,IF(AM182*$C$23&gt;MAX($C$22,(AN291*$C$34+AN292*$C$35)*EXP(-$C$12*$C$30)+(AN398*$C$34+AN399*$C$35)*EXP(-$C$14*$C$30)),AM182*$C$23,(AN398*$C$34+AN399*$C$35)*EXP(-$C$14*$C$30)),"")</f>
        <v/>
      </c>
      <c r="AN398" s="65">
        <f>IF(AN$341&gt;=$E398,IF(AN182*$C$23&gt;MAX($C$22,(AO291*$C$34+AO292*$C$35)*EXP(-$C$12*$C$30)+(AO398*$C$34+AO399*$C$35)*EXP(-$C$14*$C$30)),AN182*$C$23,(AO398*$C$34+AO399*$C$35)*EXP(-$C$14*$C$30)),"")</f>
        <v/>
      </c>
      <c r="AO398" s="65">
        <f>IF(AO$341&gt;=$E398,IF(AO182*$C$23&gt;MAX($C$22,(AP291*$C$34+AP292*$C$35)*EXP(-$C$12*$C$30)+(AP398*$C$34+AP399*$C$35)*EXP(-$C$14*$C$30)),AO182*$C$23,(AP398*$C$34+AP399*$C$35)*EXP(-$C$14*$C$30)),"")</f>
        <v/>
      </c>
      <c r="AP398" s="65">
        <f>IF(AP$341&gt;=$E398,IF(AP182*$C$23&gt;MAX($C$22,(AQ291*$C$34+AQ292*$C$35)*EXP(-$C$12*$C$30)+(AQ398*$C$34+AQ399*$C$35)*EXP(-$C$14*$C$30)),AP182*$C$23,(AQ398*$C$34+AQ399*$C$35)*EXP(-$C$14*$C$30)),"")</f>
        <v/>
      </c>
      <c r="AQ398" s="65">
        <f>IF(AQ$341&gt;=$E398,IF(AQ182*$C$23&gt;MAX($C$22,(AR291*$C$34+AR292*$C$35)*EXP(-$C$12*$C$30)+(AR398*$C$34+AR399*$C$35)*EXP(-$C$14*$C$30)),AQ182*$C$23,(AR398*$C$34+AR399*$C$35)*EXP(-$C$14*$C$30)),"")</f>
        <v/>
      </c>
      <c r="AR398" s="65">
        <f>IF(AR$341&gt;=$E398,IF(AR182*$C$23&gt;MAX($C$22,(AS291*$C$34+AS292*$C$35)*EXP(-$C$12*$C$30)+(AS398*$C$34+AS399*$C$35)*EXP(-$C$14*$C$30)),AR182*$C$23,(AS398*$C$34+AS399*$C$35)*EXP(-$C$14*$C$30)),"")</f>
        <v/>
      </c>
      <c r="AS398" s="65">
        <f>IF(AS$341&gt;=$E398,IF(AS182*$C$23&gt;MAX($C$22,(AT291*$C$34+AT292*$C$35)*EXP(-$C$12*$C$30)+(AT398*$C$34+AT399*$C$35)*EXP(-$C$14*$C$30)),AS182*$C$23,(AT398*$C$34+AT399*$C$35)*EXP(-$C$14*$C$30)),"")</f>
        <v/>
      </c>
      <c r="AT398" s="65">
        <f>IF(AT$341&gt;=$E398,IF(AT182*$C$23&gt;MAX($C$22,(AU291*$C$34+AU292*$C$35)*EXP(-$C$12*$C$30)+(AU398*$C$34+AU399*$C$35)*EXP(-$C$14*$C$30)),AT182*$C$23,(AU398*$C$34+AU399*$C$35)*EXP(-$C$14*$C$30)),"")</f>
        <v/>
      </c>
      <c r="AU398" s="65">
        <f>IF(AU$341&gt;=$E398,IF(AU182*$C$23&gt;MAX($C$22,(AV291*$C$34+AV292*$C$35)*EXP(-$C$12*$C$30)+(AV398*$C$34+AV399*$C$35)*EXP(-$C$14*$C$30)),AU182*$C$23,(AV398*$C$34+AV399*$C$35)*EXP(-$C$14*$C$30)),"")</f>
        <v/>
      </c>
      <c r="AV398" s="65">
        <f>IF(AV$341&gt;=$E398,IF(AV182*$C$23&gt;MAX($C$22,(AW291*$C$34+AW292*$C$35)*EXP(-$C$12*$C$30)+(AW398*$C$34+AW399*$C$35)*EXP(-$C$14*$C$30)),AV182*$C$23,(AW398*$C$34+AW399*$C$35)*EXP(-$C$14*$C$30)),"")</f>
        <v/>
      </c>
      <c r="AW398" s="65">
        <f>IF(AW$341&gt;=$E398,IF(AW182*$C$23&gt;MAX($C$22,(AX291*$C$34+AX292*$C$35)*EXP(-$C$12*$C$30)+(AX398*$C$34+AX399*$C$35)*EXP(-$C$14*$C$30)),AW182*$C$23,(AX398*$C$34+AX399*$C$35)*EXP(-$C$14*$C$30)),"")</f>
        <v/>
      </c>
      <c r="AX398" s="65">
        <f>IF(AX$341&gt;=$E398,IF(AX182*$C$23&gt;MAX($C$22,(AY291*$C$34+AY292*$C$35)*EXP(-$C$12*$C$30)+(AY398*$C$34+AY399*$C$35)*EXP(-$C$14*$C$30)),AX182*$C$23,(AY398*$C$34+AY399*$C$35)*EXP(-$C$14*$C$30)),"")</f>
        <v/>
      </c>
      <c r="AY398" s="65">
        <f>IF(AY$341&gt;=$E398,IF(AY182*$C$23&gt;MAX($C$22,(AZ291*$C$34+AZ292*$C$35)*EXP(-$C$12*$C$30)+(AZ398*$C$34+AZ399*$C$35)*EXP(-$C$14*$C$30)),AY182*$C$23,(AZ398*$C$34+AZ399*$C$35)*EXP(-$C$14*$C$30)),"")</f>
        <v/>
      </c>
      <c r="AZ398" s="65">
        <f>IF(AZ$341&gt;=$E398,IF(AZ182*$C$23&gt;MAX($C$22,(BA291*$C$34+BA292*$C$35)*EXP(-$C$12*$C$30)+(BA398*$C$34+BA399*$C$35)*EXP(-$C$14*$C$30)),AZ182*$C$23,(BA398*$C$34+BA399*$C$35)*EXP(-$C$14*$C$30)),"")</f>
        <v/>
      </c>
      <c r="BA398" s="65">
        <f>IF(BA$341&gt;=$E398,IF(BA182*$C$23&gt;MAX($C$22,(BB291*$C$34+BB292*$C$35)*EXP(-$C$12*$C$30)+(BB398*$C$34+BB399*$C$35)*EXP(-$C$14*$C$30)),BA182*$C$23,(BB398*$C$34+BB399*$C$35)*EXP(-$C$14*$C$30)),"")</f>
        <v/>
      </c>
      <c r="BB398" s="65">
        <f>IF(BB$341&gt;=$E398,IF(BB182*$C$23&gt;MAX($C$22,(BC291*$C$34+BC292*$C$35)*EXP(-$C$12*$C$30)+(BC398*$C$34+BC399*$C$35)*EXP(-$C$14*$C$30)),BB182*$C$23,(BC398*$C$34+BC399*$C$35)*EXP(-$C$14*$C$30)),"")</f>
        <v/>
      </c>
      <c r="BC398" s="65">
        <f>IF(BC$341&gt;=$E398,IF(BC182*$C$23&gt;MAX($C$22,(BD291*$C$34+BD292*$C$35)*EXP(-$C$12*$C$30)+(BD398*$C$34+BD399*$C$35)*EXP(-$C$14*$C$30)),BC182*$C$23,(BD398*$C$34+BD399*$C$35)*EXP(-$C$14*$C$30)),"")</f>
        <v/>
      </c>
      <c r="BD398" s="65">
        <f>IF(BD$341&gt;=$E398,IF(BD182*$C$23&gt;MAX($C$22,(BE291*$C$34+BE292*$C$35)*EXP(-$C$12*$C$30)+(BE398*$C$34+BE399*$C$35)*EXP(-$C$14*$C$30)),BD182*$C$23,(BE398*$C$34+BE399*$C$35)*EXP(-$C$14*$C$30)),"")</f>
        <v/>
      </c>
      <c r="BE398" s="65">
        <f>IF(BE$341&gt;=$E398,IF(BE182*$C$23&gt;MAX($C$22,(BF291*$C$34+BF292*$C$35)*EXP(-$C$12*$C$30)+(BF398*$C$34+BF399*$C$35)*EXP(-$C$14*$C$30)),BE182*$C$23,(BF398*$C$34+BF399*$C$35)*EXP(-$C$14*$C$30)),"")</f>
        <v/>
      </c>
      <c r="BF398" s="65">
        <f>IF(BF$341&gt;=$E398,IF(BF182*$C$23&gt;MAX($C$22,(BG291*$C$34+BG292*$C$35)*EXP(-$C$12*$C$30)+(BG398*$C$34+BG399*$C$35)*EXP(-$C$14*$C$30)),BF182*$C$23,(BG398*$C$34+BG399*$C$35)*EXP(-$C$14*$C$30)),"")</f>
        <v/>
      </c>
      <c r="BG398" s="65">
        <f>IF(BG$341&gt;=$E398,IF(BG182*$C$23&gt;MAX($C$22,(BH291*$C$34+BH292*$C$35)*EXP(-$C$12*$C$30)+(BH398*$C$34+BH399*$C$35)*EXP(-$C$14*$C$30)),BG182*$C$23,(BH398*$C$34+BH399*$C$35)*EXP(-$C$14*$C$30)),"")</f>
        <v/>
      </c>
      <c r="BH398" s="65">
        <f>IF(BH$341&gt;=$E398,IF(BH182*$C$23&gt;MAX($C$22,(BI291*$C$34+BI292*$C$35)*EXP(-$C$12*$C$30)+(BI398*$C$34+BI399*$C$35)*EXP(-$C$14*$C$30)),BH182*$C$23,(BI398*$C$34+BI399*$C$35)*EXP(-$C$14*$C$30)),"")</f>
        <v/>
      </c>
      <c r="BI398" s="65">
        <f>IF(BI$341&gt;=$E398,IF(BI182*$C$23&gt;MAX($C$22,(BJ291*$C$34+BJ292*$C$35)*EXP(-$C$12*$C$30)+(BJ398*$C$34+BJ399*$C$35)*EXP(-$C$14*$C$30)),BI182*$C$23,(BJ398*$C$34+BJ399*$C$35)*EXP(-$C$14*$C$30)),"")</f>
        <v/>
      </c>
      <c r="BJ398" s="65">
        <f>IF(BJ$341&gt;=$E398,IF(BJ182*$C$23&gt;MAX($C$22,(BK291*$C$34+BK292*$C$35)*EXP(-$C$12*$C$30)+(BK398*$C$34+BK399*$C$35)*EXP(-$C$14*$C$30)),BJ182*$C$23,(BK398*$C$34+BK399*$C$35)*EXP(-$C$14*$C$30)),"")</f>
        <v/>
      </c>
      <c r="BK398" s="65">
        <f>IF(BK$341&gt;=$E398,IF(BK182*$C$23&gt;MAX($C$22,(BL291*$C$34+BL292*$C$35)*EXP(-$C$12*$C$30)+(BL398*$C$34+BL399*$C$35)*EXP(-$C$14*$C$30)),BK182*$C$23,(BL398*$C$34+BL399*$C$35)*EXP(-$C$14*$C$30)),"")</f>
        <v/>
      </c>
      <c r="BL398" s="65">
        <f>IF(BL$341&gt;=$E398,IF(BL182*$C$23&gt;MAX($C$22,(BM291*$C$34+BM292*$C$35)*EXP(-$C$12*$C$30)+(BM398*$C$34+BM399*$C$35)*EXP(-$C$14*$C$30)),BL182*$C$23,(BM398*$C$34+BM399*$C$35)*EXP(-$C$14*$C$30)),"")</f>
        <v/>
      </c>
      <c r="BM398" s="65">
        <f>IF(BM$341&gt;=$E398,IF(BM182*$C$23&gt;MAX($C$22,(BN291*$C$34+BN292*$C$35)*EXP(-$C$12*$C$30)+(BN398*$C$34+BN399*$C$35)*EXP(-$C$14*$C$30)),BM182*$C$23,(BN398*$C$34+BN399*$C$35)*EXP(-$C$14*$C$30)),"")</f>
        <v/>
      </c>
      <c r="BN398" s="65">
        <f>IF(BN$341&gt;=$E398,IF(BN182*$C$23&gt;MAX($C$22,(BO291*$C$34+BO292*$C$35)*EXP(-$C$12*$C$30)+(BO398*$C$34+BO399*$C$35)*EXP(-$C$14*$C$30)),BN182*$C$23,(BO398*$C$34+BO399*$C$35)*EXP(-$C$14*$C$30)),"")</f>
        <v/>
      </c>
      <c r="BO398" s="65">
        <f>IF(BO$341&gt;=$E398,IF(BO182*$C$23&gt;MAX($C$22,(BP291*$C$34+BP292*$C$35)*EXP(-$C$12*$C$30)+(BP398*$C$34+BP399*$C$35)*EXP(-$C$14*$C$30)),BO182*$C$23,(BP398*$C$34+BP399*$C$35)*EXP(-$C$14*$C$30)),"")</f>
        <v/>
      </c>
      <c r="BP398" s="65">
        <f>IF(BP$341&gt;=$E398,IF(BP182*$C$23&gt;MAX($C$22,(BQ291*$C$34+BQ292*$C$35)*EXP(-$C$12*$C$30)+(BQ398*$C$34+BQ399*$C$35)*EXP(-$C$14*$C$30)),BP182*$C$23,(BQ398*$C$34+BQ399*$C$35)*EXP(-$C$14*$C$30)),"")</f>
        <v/>
      </c>
      <c r="BQ398" s="65">
        <f>IF(BQ$341&gt;=$E398,IF(BQ182*$C$23&gt;MAX($C$22,(BR291*$C$34+BR292*$C$35)*EXP(-$C$12*$C$30)+(BR398*$C$34+BR399*$C$35)*EXP(-$C$14*$C$30)),BQ182*$C$23,(BR398*$C$34+BR399*$C$35)*EXP(-$C$14*$C$30)),"")</f>
        <v/>
      </c>
      <c r="BR398" s="65">
        <f>IF(BR$341&gt;=$E398,IF(BR182*$C$23&gt;MAX($C$22,(BS291*$C$34+BS292*$C$35)*EXP(-$C$12*$C$30)+(BS398*$C$34+BS399*$C$35)*EXP(-$C$14*$C$30)),BR182*$C$23,(BS398*$C$34+BS399*$C$35)*EXP(-$C$14*$C$30)),"")</f>
        <v/>
      </c>
      <c r="BS398" s="65">
        <f>IF(BS$341&gt;=$E398,IF(BS182*$C$23&gt;MAX($C$22,(BT291*$C$34+BT292*$C$35)*EXP(-$C$12*$C$30)+(BT398*$C$34+BT399*$C$35)*EXP(-$C$14*$C$30)),BS182*$C$23,(BT398*$C$34+BT399*$C$35)*EXP(-$C$14*$C$30)),"")</f>
        <v/>
      </c>
      <c r="BT398" s="65">
        <f>IF(BT$341&gt;=$E398,IF(BT182*$C$23&gt;MAX($C$22,(BU291*$C$34+BU292*$C$35)*EXP(-$C$12*$C$30)+(BU398*$C$34+BU399*$C$35)*EXP(-$C$14*$C$30)),BT182*$C$23,(BU398*$C$34+BU399*$C$35)*EXP(-$C$14*$C$30)),"")</f>
        <v/>
      </c>
      <c r="BU398" s="65">
        <f>IF(BU$341&gt;=$E398,IF(BU182*$C$23&gt;MAX($C$22,(BV291*$C$34+BV292*$C$35)*EXP(-$C$12*$C$30)+(BV398*$C$34+BV399*$C$35)*EXP(-$C$14*$C$30)),BU182*$C$23,(BV398*$C$34+BV399*$C$35)*EXP(-$C$14*$C$30)),"")</f>
        <v/>
      </c>
      <c r="BV398" s="65">
        <f>IF(BV$341&gt;=$E398,IF(BV182*$C$23&gt;MAX($C$22,(BW291*$C$34+BW292*$C$35)*EXP(-$C$12*$C$30)+(BW398*$C$34+BW399*$C$35)*EXP(-$C$14*$C$30)),BV182*$C$23,(BW398*$C$34+BW399*$C$35)*EXP(-$C$14*$C$30)),"")</f>
        <v/>
      </c>
      <c r="BW398" s="65">
        <f>IF(BW$341&gt;=$E398,IF(BW182*$C$23&gt;MAX($C$22,(BX291*$C$34+BX292*$C$35)*EXP(-$C$12*$C$30)+(BX398*$C$34+BX399*$C$35)*EXP(-$C$14*$C$30)),BW182*$C$23,(BX398*$C$34+BX399*$C$35)*EXP(-$C$14*$C$30)),"")</f>
        <v/>
      </c>
      <c r="BX398" s="65">
        <f>IF(BX$341&gt;=$E398,IF(BX182*$C$23&gt;MAX($C$22,(BY291*$C$34+BY292*$C$35)*EXP(-$C$12*$C$30)+(BY398*$C$34+BY399*$C$35)*EXP(-$C$14*$C$30)),BX182*$C$23,(BY398*$C$34+BY399*$C$35)*EXP(-$C$14*$C$30)),"")</f>
        <v/>
      </c>
      <c r="BY398" s="65">
        <f>IF(BY$341&gt;=$E398,IF(BY182*$C$23&gt;MAX($C$22,(BZ291*$C$34+BZ292*$C$35)*EXP(-$C$12*$C$30)+(BZ398*$C$34+BZ399*$C$35)*EXP(-$C$14*$C$30)),BY182*$C$23,(BZ398*$C$34+BZ399*$C$35)*EXP(-$C$14*$C$30)),"")</f>
        <v/>
      </c>
      <c r="BZ398" s="65">
        <f>IF(BZ$341&gt;=$E398,IF(BZ182*$C$23&gt;MAX($C$22,(CA291*$C$34+CA292*$C$35)*EXP(-$C$12*$C$30)+(CA398*$C$34+CA399*$C$35)*EXP(-$C$14*$C$30)),BZ182*$C$23,(CA398*$C$34+CA399*$C$35)*EXP(-$C$14*$C$30)),"")</f>
        <v/>
      </c>
      <c r="CA398" s="65">
        <f>IF(CA$341&gt;=$E398,IF(CA182*$C$23&gt;MAX($C$22,(CB291*$C$34+CB292*$C$35)*EXP(-$C$12*$C$30)+(CB398*$C$34+CB399*$C$35)*EXP(-$C$14*$C$30)),CA182*$C$23,(CB398*$C$34+CB399*$C$35)*EXP(-$C$14*$C$30)),"")</f>
        <v/>
      </c>
      <c r="CB398" s="65">
        <f>IF(CB$341&gt;=$E398,IF(CB182*$C$23&gt;MAX($C$22,(CC291*$C$34+CC292*$C$35)*EXP(-$C$12*$C$30)+(CC398*$C$34+CC399*$C$35)*EXP(-$C$14*$C$30)),CB182*$C$23,(CC398*$C$34+CC399*$C$35)*EXP(-$C$14*$C$30)),"")</f>
        <v/>
      </c>
      <c r="CC398" s="65">
        <f>IF(CC$341&gt;=$E398,IF(CC182*$C$23&gt;MAX($C$22,(CD291*$C$34+CD292*$C$35)*EXP(-$C$12*$C$30)+(CD398*$C$34+CD399*$C$35)*EXP(-$C$14*$C$30)),CC182*$C$23,(CD398*$C$34+CD399*$C$35)*EXP(-$C$14*$C$30)),"")</f>
        <v/>
      </c>
      <c r="CD398" s="65">
        <f>IF(CD$341&gt;=$E398,IF(CD182*$C$23&gt;MAX($C$22,(CE291*$C$34+CE292*$C$35)*EXP(-$C$12*$C$30)+(CE398*$C$34+CE399*$C$35)*EXP(-$C$14*$C$30)),CD182*$C$23,(CE398*$C$34+CE399*$C$35)*EXP(-$C$14*$C$30)),"")</f>
        <v/>
      </c>
      <c r="CE398" s="65">
        <f>IF(CE$341&gt;=$E398,IF(CE182*$C$23&gt;MAX($C$22,(CF291*$C$34+CF292*$C$35)*EXP(-$C$12*$C$30)+(CF398*$C$34+CF399*$C$35)*EXP(-$C$14*$C$30)),CE182*$C$23,(CF398*$C$34+CF399*$C$35)*EXP(-$C$14*$C$30)),"")</f>
        <v/>
      </c>
      <c r="CF398" s="65">
        <f>IF(CF$341&gt;=$E398,IF(CF182*$C$23&gt;MAX($C$22,(CG291*$C$34+CG292*$C$35)*EXP(-$C$12*$C$30)+(CG398*$C$34+CG399*$C$35)*EXP(-$C$14*$C$30)),CF182*$C$23,(CG398*$C$34+CG399*$C$35)*EXP(-$C$14*$C$30)),"")</f>
        <v/>
      </c>
      <c r="CG398" s="65">
        <f>IF(CG$341&gt;=$E398,IF(CG182*$C$23&gt;MAX($C$22,(CH291*$C$34+CH292*$C$35)*EXP(-$C$12*$C$30)+(CH398*$C$34+CH399*$C$35)*EXP(-$C$14*$C$30)),CG182*$C$23,(CH398*$C$34+CH399*$C$35)*EXP(-$C$14*$C$30)),"")</f>
        <v/>
      </c>
      <c r="CH398" s="65">
        <f>IF(CH$341&gt;=$E398,IF(CH182*$C$23&gt;MAX($C$22,(CI291*$C$34+CI292*$C$35)*EXP(-$C$12*$C$30)+(CI398*$C$34+CI399*$C$35)*EXP(-$C$14*$C$30)),CH182*$C$23,(CI398*$C$34+CI399*$C$35)*EXP(-$C$14*$C$30)),"")</f>
        <v/>
      </c>
      <c r="CI398" s="65">
        <f>IF(CI$341&gt;=$E398,IF(CI182*$C$23&gt;MAX($C$22,(CJ291*$C$34+CJ292*$C$35)*EXP(-$C$12*$C$30)+(CJ398*$C$34+CJ399*$C$35)*EXP(-$C$14*$C$30)),CI182*$C$23,(CJ398*$C$34+CJ399*$C$35)*EXP(-$C$14*$C$30)),"")</f>
        <v/>
      </c>
      <c r="CJ398" s="65">
        <f>IF(CJ$341&gt;=$E398,IF(CJ182*$C$23&gt;MAX($C$22,(CK291*$C$34+CK292*$C$35)*EXP(-$C$12*$C$30)+(CK398*$C$34+CK399*$C$35)*EXP(-$C$14*$C$30)),CJ182*$C$23,(CK398*$C$34+CK399*$C$35)*EXP(-$C$14*$C$30)),"")</f>
        <v/>
      </c>
      <c r="CK398" s="65">
        <f>IF(CK$341&gt;=$E398,IF(CK182*$C$23&gt;MAX($C$22,(CL291*$C$34+CL292*$C$35)*EXP(-$C$12*$C$30)+(CL398*$C$34+CL399*$C$35)*EXP(-$C$14*$C$30)),CK182*$C$23,(CL398*$C$34+CL399*$C$35)*EXP(-$C$14*$C$30)),"")</f>
        <v/>
      </c>
      <c r="CL398" s="65">
        <f>IF(CL$341&gt;=$E398,IF(CL182*$C$23&gt;MAX($C$22,(CM291*$C$34+CM292*$C$35)*EXP(-$C$12*$C$30)+(CM398*$C$34+CM399*$C$35)*EXP(-$C$14*$C$30)),CL182*$C$23,(CM398*$C$34+CM399*$C$35)*EXP(-$C$14*$C$30)),"")</f>
        <v/>
      </c>
      <c r="CM398" s="65">
        <f>IF(CM$341&gt;=$E398,IF(CM182*$C$23&gt;MAX($C$22,(CN291*$C$34+CN292*$C$35)*EXP(-$C$12*$C$30)+(CN398*$C$34+CN399*$C$35)*EXP(-$C$14*$C$30)),CM182*$C$23,(CN398*$C$34+CN399*$C$35)*EXP(-$C$14*$C$30)),"")</f>
        <v/>
      </c>
      <c r="CN398" s="65">
        <f>IF(CN$341&gt;=$E398,IF(CN182*$C$23&gt;MAX($C$22,(CO291*$C$34+CO292*$C$35)*EXP(-$C$12*$C$30)+(CO398*$C$34+CO399*$C$35)*EXP(-$C$14*$C$30)),CN182*$C$23,(CO398*$C$34+CO399*$C$35)*EXP(-$C$14*$C$30)),"")</f>
        <v/>
      </c>
      <c r="CO398" s="65">
        <f>IF(CO$341&gt;=$E398,IF(CO182*$C$23&gt;MAX($C$22,(CP291*$C$34+CP292*$C$35)*EXP(-$C$12*$C$30)+(CP398*$C$34+CP399*$C$35)*EXP(-$C$14*$C$30)),CO182*$C$23,(CP398*$C$34+CP399*$C$35)*EXP(-$C$14*$C$30)),"")</f>
        <v/>
      </c>
      <c r="CP398" s="65">
        <f>IF(CP$341&gt;=$E398,IF(CP182*$C$23&gt;MAX($C$22,(CQ291*$C$34+CQ292*$C$35)*EXP(-$C$12*$C$30)+(CQ398*$C$34+CQ399*$C$35)*EXP(-$C$14*$C$30)),CP182*$C$23,(CQ398*$C$34+CQ399*$C$35)*EXP(-$C$14*$C$30)),"")</f>
        <v/>
      </c>
      <c r="CQ398" s="65">
        <f>IF(CQ$341&gt;=$E398,IF(CQ182*$C$23&gt;MAX($C$22,(CR291*$C$34+CR292*$C$35)*EXP(-$C$12*$C$30)+(CR398*$C$34+CR399*$C$35)*EXP(-$C$14*$C$30)),CQ182*$C$23,(CR398*$C$34+CR399*$C$35)*EXP(-$C$14*$C$30)),"")</f>
        <v/>
      </c>
      <c r="CR398" s="65">
        <f>IF(CR$341&gt;=$E398,IF(CR182*$C$23&gt;MAX($C$22,(CS291*$C$34+CS292*$C$35)*EXP(-$C$12*$C$30)+(CS398*$C$34+CS399*$C$35)*EXP(-$C$14*$C$30)),CR182*$C$23,(CS398*$C$34+CS399*$C$35)*EXP(-$C$14*$C$30)),"")</f>
        <v/>
      </c>
      <c r="CS398" s="65">
        <f>IF(CS$341&gt;=$E398,IF(CS182*$C$23&gt;MAX($C$22,(CT291*$C$34+CT292*$C$35)*EXP(-$C$12*$C$30)+(CT398*$C$34+CT399*$C$35)*EXP(-$C$14*$C$30)),CS182*$C$23,(CT398*$C$34+CT399*$C$35)*EXP(-$C$14*$C$30)),"")</f>
        <v/>
      </c>
      <c r="CT398" s="65">
        <f>IF(CT$341&gt;=$E398,IF(CT182*$C$23&gt;MAX($C$22,(CU291*$C$34+CU292*$C$35)*EXP(-$C$12*$C$30)+(CU398*$C$34+CU399*$C$35)*EXP(-$C$14*$C$30)),CT182*$C$23,(CU398*$C$34+CU399*$C$35)*EXP(-$C$14*$C$30)),"")</f>
        <v/>
      </c>
      <c r="CU398" s="65">
        <f>IF(CU$341&gt;=$E398,IF(CU182*$C$23&gt;MAX($C$22,(CV291*$C$34+CV292*$C$35)*EXP(-$C$12*$C$30)+(CV398*$C$34+CV399*$C$35)*EXP(-$C$14*$C$30)),CU182*$C$23,(CV398*$C$34+CV399*$C$35)*EXP(-$C$14*$C$30)),"")</f>
        <v/>
      </c>
      <c r="CV398" s="65">
        <f>IF(CV$341&gt;=$E398,IF(CV182*$C$23&gt;MAX($C$22,(CW291*$C$34+CW292*$C$35)*EXP(-$C$12*$C$30)+(CW398*$C$34+CW399*$C$35)*EXP(-$C$14*$C$30)),CV182*$C$23,(CW398*$C$34+CW399*$C$35)*EXP(-$C$14*$C$30)),"")</f>
        <v/>
      </c>
      <c r="CW398" s="65">
        <f>IF(CW$341&gt;=$E398,IF(CW182*$C$23&gt;MAX($C$22,(CX291*$C$34+CX292*$C$35)*EXP(-$C$12*$C$30)+(CX398*$C$34+CX399*$C$35)*EXP(-$C$14*$C$30)),CW182*$C$23,(CX398*$C$34+CX399*$C$35)*EXP(-$C$14*$C$30)),"")</f>
        <v/>
      </c>
      <c r="CX398" s="65">
        <f>IF(CX$341&gt;=$E398,IF(CX182*$C$23&gt;MAX($C$22,(CY291*$C$34+CY292*$C$35)*EXP(-$C$12*$C$30)+(CY398*$C$34+CY399*$C$35)*EXP(-$C$14*$C$30)),CX182*$C$23,(CY398*$C$34+CY399*$C$35)*EXP(-$C$14*$C$30)),"")</f>
        <v/>
      </c>
      <c r="CY398" s="65">
        <f>IF(CY$341&gt;=$E398,IF(CY182*$C$23&gt;MAX($C$22,(CZ291*$C$34+CZ292*$C$35)*EXP(-$C$12*$C$30)+(CZ398*$C$34+CZ399*$C$35)*EXP(-$C$14*$C$30)),CY182*$C$23,(CZ398*$C$34+CZ399*$C$35)*EXP(-$C$14*$C$30)),"")</f>
        <v/>
      </c>
      <c r="CZ398" s="65">
        <f>IF(CZ$341&gt;=$E398,IF(CZ182*$C$23&gt;MAX($C$22,(DA291*$C$34+DA292*$C$35)*EXP(-$C$12*$C$30)+(DA398*$C$34+DA399*$C$35)*EXP(-$C$14*$C$30)),CZ182*$C$23,(DA398*$C$34+DA399*$C$35)*EXP(-$C$14*$C$30)),"")</f>
        <v/>
      </c>
      <c r="DA398" s="65">
        <f>IF(DA$341&gt;=$E398,IF(DA182*$C$23&gt;MAX($C$22,(DB291*$C$34+DB292*$C$35)*EXP(-$C$12*$C$30)+(DB398*$C$34+DB399*$C$35)*EXP(-$C$14*$C$30)),DA182*$C$23,(DB398*$C$34+DB399*$C$35)*EXP(-$C$14*$C$30)),"")</f>
        <v/>
      </c>
      <c r="DB398" s="65">
        <f>IF(DB$341&gt;=$E398,IF(DB182*$C$23&gt;MAX($C$22,(DC291*$C$34+DC292*$C$35)*EXP(-$C$12*$C$30)+(DC398*$C$34+DC399*$C$35)*EXP(-$C$14*$C$30)),DB182*$C$23,(DC398*$C$34+DC399*$C$35)*EXP(-$C$14*$C$30)),"")</f>
        <v/>
      </c>
      <c r="DC398" s="65">
        <f>IF(DC$341&gt;=$E398,IF(DC182*$C$23&gt;$C$22,DC182*$C$23,0),"")</f>
        <v/>
      </c>
    </row>
    <row r="399" ht="12" customHeight="1">
      <c r="B399" s="12" t="n"/>
      <c r="C399" s="12" t="n"/>
      <c r="D399" s="12" t="n"/>
      <c r="E399" s="64">
        <f>E398+1</f>
        <v/>
      </c>
      <c r="G399" s="65">
        <f>IF(G$341&gt;=$E399,IF(G183*$C$23&gt;MAX($C$22,(H292*$C$34+H293*$C$35)*EXP(-$C$12*$C$30)+(H399*$C$34+H400*$C$35)*EXP(-$C$14*$C$30)),G183*$C$23,(H399*$C$34+H400*$C$35)*EXP(-$C$14*$C$30)),"")</f>
        <v/>
      </c>
      <c r="H399" s="65">
        <f>IF(H$341&gt;=$E399,IF(H183*$C$23&gt;MAX($C$22,(I292*$C$34+I293*$C$35)*EXP(-$C$12*$C$30)+(I399*$C$34+I400*$C$35)*EXP(-$C$14*$C$30)),H183*$C$23,(I399*$C$34+I400*$C$35)*EXP(-$C$14*$C$30)),"")</f>
        <v/>
      </c>
      <c r="I399" s="65">
        <f>IF(I$341&gt;=$E399,IF(I183*$C$23&gt;MAX($C$22,(J292*$C$34+J293*$C$35)*EXP(-$C$12*$C$30)+(J399*$C$34+J400*$C$35)*EXP(-$C$14*$C$30)),I183*$C$23,(J399*$C$34+J400*$C$35)*EXP(-$C$14*$C$30)),"")</f>
        <v/>
      </c>
      <c r="J399" s="65">
        <f>IF(J$341&gt;=$E399,IF(J183*$C$23&gt;MAX($C$22,(K292*$C$34+K293*$C$35)*EXP(-$C$12*$C$30)+(K399*$C$34+K400*$C$35)*EXP(-$C$14*$C$30)),J183*$C$23,(K399*$C$34+K400*$C$35)*EXP(-$C$14*$C$30)),"")</f>
        <v/>
      </c>
      <c r="K399" s="65">
        <f>IF(K$341&gt;=$E399,IF(K183*$C$23&gt;MAX($C$22,(L292*$C$34+L293*$C$35)*EXP(-$C$12*$C$30)+(L399*$C$34+L400*$C$35)*EXP(-$C$14*$C$30)),K183*$C$23,(L399*$C$34+L400*$C$35)*EXP(-$C$14*$C$30)),"")</f>
        <v/>
      </c>
      <c r="L399" s="65">
        <f>IF(L$341&gt;=$E399,IF(L183*$C$23&gt;MAX($C$22,(M292*$C$34+M293*$C$35)*EXP(-$C$12*$C$30)+(M399*$C$34+M400*$C$35)*EXP(-$C$14*$C$30)),L183*$C$23,(M399*$C$34+M400*$C$35)*EXP(-$C$14*$C$30)),"")</f>
        <v/>
      </c>
      <c r="M399" s="65">
        <f>IF(M$341&gt;=$E399,IF(M183*$C$23&gt;MAX($C$22,(N292*$C$34+N293*$C$35)*EXP(-$C$12*$C$30)+(N399*$C$34+N400*$C$35)*EXP(-$C$14*$C$30)),M183*$C$23,(N399*$C$34+N400*$C$35)*EXP(-$C$14*$C$30)),"")</f>
        <v/>
      </c>
      <c r="N399" s="65">
        <f>IF(N$341&gt;=$E399,IF(N183*$C$23&gt;MAX($C$22,(O292*$C$34+O293*$C$35)*EXP(-$C$12*$C$30)+(O399*$C$34+O400*$C$35)*EXP(-$C$14*$C$30)),N183*$C$23,(O399*$C$34+O400*$C$35)*EXP(-$C$14*$C$30)),"")</f>
        <v/>
      </c>
      <c r="O399" s="65">
        <f>IF(O$341&gt;=$E399,IF(O183*$C$23&gt;MAX($C$22,(P292*$C$34+P293*$C$35)*EXP(-$C$12*$C$30)+(P399*$C$34+P400*$C$35)*EXP(-$C$14*$C$30)),O183*$C$23,(P399*$C$34+P400*$C$35)*EXP(-$C$14*$C$30)),"")</f>
        <v/>
      </c>
      <c r="P399" s="65">
        <f>IF(P$341&gt;=$E399,IF(P183*$C$23&gt;MAX($C$22,(Q292*$C$34+Q293*$C$35)*EXP(-$C$12*$C$30)+(Q399*$C$34+Q400*$C$35)*EXP(-$C$14*$C$30)),P183*$C$23,(Q399*$C$34+Q400*$C$35)*EXP(-$C$14*$C$30)),"")</f>
        <v/>
      </c>
      <c r="Q399" s="65">
        <f>IF(Q$341&gt;=$E399,IF(Q183*$C$23&gt;MAX($C$22,(R292*$C$34+R293*$C$35)*EXP(-$C$12*$C$30)+(R399*$C$34+R400*$C$35)*EXP(-$C$14*$C$30)),Q183*$C$23,(R399*$C$34+R400*$C$35)*EXP(-$C$14*$C$30)),"")</f>
        <v/>
      </c>
      <c r="R399" s="65">
        <f>IF(R$341&gt;=$E399,IF(R183*$C$23&gt;MAX($C$22,(S292*$C$34+S293*$C$35)*EXP(-$C$12*$C$30)+(S399*$C$34+S400*$C$35)*EXP(-$C$14*$C$30)),R183*$C$23,(S399*$C$34+S400*$C$35)*EXP(-$C$14*$C$30)),"")</f>
        <v/>
      </c>
      <c r="S399" s="65">
        <f>IF(S$341&gt;=$E399,IF(S183*$C$23&gt;MAX($C$22,(T292*$C$34+T293*$C$35)*EXP(-$C$12*$C$30)+(T399*$C$34+T400*$C$35)*EXP(-$C$14*$C$30)),S183*$C$23,(T399*$C$34+T400*$C$35)*EXP(-$C$14*$C$30)),"")</f>
        <v/>
      </c>
      <c r="T399" s="65">
        <f>IF(T$341&gt;=$E399,IF(T183*$C$23&gt;MAX($C$22,(U292*$C$34+U293*$C$35)*EXP(-$C$12*$C$30)+(U399*$C$34+U400*$C$35)*EXP(-$C$14*$C$30)),T183*$C$23,(U399*$C$34+U400*$C$35)*EXP(-$C$14*$C$30)),"")</f>
        <v/>
      </c>
      <c r="U399" s="65">
        <f>IF(U$341&gt;=$E399,IF(U183*$C$23&gt;MAX($C$22,(V292*$C$34+V293*$C$35)*EXP(-$C$12*$C$30)+(V399*$C$34+V400*$C$35)*EXP(-$C$14*$C$30)),U183*$C$23,(V399*$C$34+V400*$C$35)*EXP(-$C$14*$C$30)),"")</f>
        <v/>
      </c>
      <c r="V399" s="65">
        <f>IF(V$341&gt;=$E399,IF(V183*$C$23&gt;MAX($C$22,(W292*$C$34+W293*$C$35)*EXP(-$C$12*$C$30)+(W399*$C$34+W400*$C$35)*EXP(-$C$14*$C$30)),V183*$C$23,(W399*$C$34+W400*$C$35)*EXP(-$C$14*$C$30)),"")</f>
        <v/>
      </c>
      <c r="W399" s="65">
        <f>IF(W$341&gt;=$E399,IF(W183*$C$23&gt;MAX($C$22,(X292*$C$34+X293*$C$35)*EXP(-$C$12*$C$30)+(X399*$C$34+X400*$C$35)*EXP(-$C$14*$C$30)),W183*$C$23,(X399*$C$34+X400*$C$35)*EXP(-$C$14*$C$30)),"")</f>
        <v/>
      </c>
      <c r="X399" s="65">
        <f>IF(X$341&gt;=$E399,IF(X183*$C$23&gt;MAX($C$22,(Y292*$C$34+Y293*$C$35)*EXP(-$C$12*$C$30)+(Y399*$C$34+Y400*$C$35)*EXP(-$C$14*$C$30)),X183*$C$23,(Y399*$C$34+Y400*$C$35)*EXP(-$C$14*$C$30)),"")</f>
        <v/>
      </c>
      <c r="Y399" s="65">
        <f>IF(Y$341&gt;=$E399,IF(Y183*$C$23&gt;MAX($C$22,(Z292*$C$34+Z293*$C$35)*EXP(-$C$12*$C$30)+(Z399*$C$34+Z400*$C$35)*EXP(-$C$14*$C$30)),Y183*$C$23,(Z399*$C$34+Z400*$C$35)*EXP(-$C$14*$C$30)),"")</f>
        <v/>
      </c>
      <c r="Z399" s="65">
        <f>IF(Z$341&gt;=$E399,IF(Z183*$C$23&gt;MAX($C$22,(AA292*$C$34+AA293*$C$35)*EXP(-$C$12*$C$30)+(AA399*$C$34+AA400*$C$35)*EXP(-$C$14*$C$30)),Z183*$C$23,(AA399*$C$34+AA400*$C$35)*EXP(-$C$14*$C$30)),"")</f>
        <v/>
      </c>
      <c r="AA399" s="65">
        <f>IF(AA$341&gt;=$E399,IF(AA183*$C$23&gt;MAX($C$22,(AB292*$C$34+AB293*$C$35)*EXP(-$C$12*$C$30)+(AB399*$C$34+AB400*$C$35)*EXP(-$C$14*$C$30)),AA183*$C$23,(AB399*$C$34+AB400*$C$35)*EXP(-$C$14*$C$30)),"")</f>
        <v/>
      </c>
      <c r="AB399" s="65">
        <f>IF(AB$341&gt;=$E399,IF(AB183*$C$23&gt;MAX($C$22,(AC292*$C$34+AC293*$C$35)*EXP(-$C$12*$C$30)+(AC399*$C$34+AC400*$C$35)*EXP(-$C$14*$C$30)),AB183*$C$23,(AC399*$C$34+AC400*$C$35)*EXP(-$C$14*$C$30)),"")</f>
        <v/>
      </c>
      <c r="AC399" s="65">
        <f>IF(AC$341&gt;=$E399,IF(AC183*$C$23&gt;MAX($C$22,(AD292*$C$34+AD293*$C$35)*EXP(-$C$12*$C$30)+(AD399*$C$34+AD400*$C$35)*EXP(-$C$14*$C$30)),AC183*$C$23,(AD399*$C$34+AD400*$C$35)*EXP(-$C$14*$C$30)),"")</f>
        <v/>
      </c>
      <c r="AD399" s="65">
        <f>IF(AD$341&gt;=$E399,IF(AD183*$C$23&gt;MAX($C$22,(AE292*$C$34+AE293*$C$35)*EXP(-$C$12*$C$30)+(AE399*$C$34+AE400*$C$35)*EXP(-$C$14*$C$30)),AD183*$C$23,(AE399*$C$34+AE400*$C$35)*EXP(-$C$14*$C$30)),"")</f>
        <v/>
      </c>
      <c r="AE399" s="65">
        <f>IF(AE$341&gt;=$E399,IF(AE183*$C$23&gt;MAX($C$22,(AF292*$C$34+AF293*$C$35)*EXP(-$C$12*$C$30)+(AF399*$C$34+AF400*$C$35)*EXP(-$C$14*$C$30)),AE183*$C$23,(AF399*$C$34+AF400*$C$35)*EXP(-$C$14*$C$30)),"")</f>
        <v/>
      </c>
      <c r="AF399" s="65">
        <f>IF(AF$341&gt;=$E399,IF(AF183*$C$23&gt;MAX($C$22,(AG292*$C$34+AG293*$C$35)*EXP(-$C$12*$C$30)+(AG399*$C$34+AG400*$C$35)*EXP(-$C$14*$C$30)),AF183*$C$23,(AG399*$C$34+AG400*$C$35)*EXP(-$C$14*$C$30)),"")</f>
        <v/>
      </c>
      <c r="AG399" s="65">
        <f>IF(AG$341&gt;=$E399,IF(AG183*$C$23&gt;MAX($C$22,(AH292*$C$34+AH293*$C$35)*EXP(-$C$12*$C$30)+(AH399*$C$34+AH400*$C$35)*EXP(-$C$14*$C$30)),AG183*$C$23,(AH399*$C$34+AH400*$C$35)*EXP(-$C$14*$C$30)),"")</f>
        <v/>
      </c>
      <c r="AH399" s="65">
        <f>IF(AH$341&gt;=$E399,IF(AH183*$C$23&gt;MAX($C$22,(AI292*$C$34+AI293*$C$35)*EXP(-$C$12*$C$30)+(AI399*$C$34+AI400*$C$35)*EXP(-$C$14*$C$30)),AH183*$C$23,(AI399*$C$34+AI400*$C$35)*EXP(-$C$14*$C$30)),"")</f>
        <v/>
      </c>
      <c r="AI399" s="65">
        <f>IF(AI$341&gt;=$E399,IF(AI183*$C$23&gt;MAX($C$22,(AJ292*$C$34+AJ293*$C$35)*EXP(-$C$12*$C$30)+(AJ399*$C$34+AJ400*$C$35)*EXP(-$C$14*$C$30)),AI183*$C$23,(AJ399*$C$34+AJ400*$C$35)*EXP(-$C$14*$C$30)),"")</f>
        <v/>
      </c>
      <c r="AJ399" s="65">
        <f>IF(AJ$341&gt;=$E399,IF(AJ183*$C$23&gt;MAX($C$22,(AK292*$C$34+AK293*$C$35)*EXP(-$C$12*$C$30)+(AK399*$C$34+AK400*$C$35)*EXP(-$C$14*$C$30)),AJ183*$C$23,(AK399*$C$34+AK400*$C$35)*EXP(-$C$14*$C$30)),"")</f>
        <v/>
      </c>
      <c r="AK399" s="65">
        <f>IF(AK$341&gt;=$E399,IF(AK183*$C$23&gt;MAX($C$22,(AL292*$C$34+AL293*$C$35)*EXP(-$C$12*$C$30)+(AL399*$C$34+AL400*$C$35)*EXP(-$C$14*$C$30)),AK183*$C$23,(AL399*$C$34+AL400*$C$35)*EXP(-$C$14*$C$30)),"")</f>
        <v/>
      </c>
      <c r="AL399" s="65">
        <f>IF(AL$341&gt;=$E399,IF(AL183*$C$23&gt;MAX($C$22,(AM292*$C$34+AM293*$C$35)*EXP(-$C$12*$C$30)+(AM399*$C$34+AM400*$C$35)*EXP(-$C$14*$C$30)),AL183*$C$23,(AM399*$C$34+AM400*$C$35)*EXP(-$C$14*$C$30)),"")</f>
        <v/>
      </c>
      <c r="AM399" s="65">
        <f>IF(AM$341&gt;=$E399,IF(AM183*$C$23&gt;MAX($C$22,(AN292*$C$34+AN293*$C$35)*EXP(-$C$12*$C$30)+(AN399*$C$34+AN400*$C$35)*EXP(-$C$14*$C$30)),AM183*$C$23,(AN399*$C$34+AN400*$C$35)*EXP(-$C$14*$C$30)),"")</f>
        <v/>
      </c>
      <c r="AN399" s="65">
        <f>IF(AN$341&gt;=$E399,IF(AN183*$C$23&gt;MAX($C$22,(AO292*$C$34+AO293*$C$35)*EXP(-$C$12*$C$30)+(AO399*$C$34+AO400*$C$35)*EXP(-$C$14*$C$30)),AN183*$C$23,(AO399*$C$34+AO400*$C$35)*EXP(-$C$14*$C$30)),"")</f>
        <v/>
      </c>
      <c r="AO399" s="65">
        <f>IF(AO$341&gt;=$E399,IF(AO183*$C$23&gt;MAX($C$22,(AP292*$C$34+AP293*$C$35)*EXP(-$C$12*$C$30)+(AP399*$C$34+AP400*$C$35)*EXP(-$C$14*$C$30)),AO183*$C$23,(AP399*$C$34+AP400*$C$35)*EXP(-$C$14*$C$30)),"")</f>
        <v/>
      </c>
      <c r="AP399" s="65">
        <f>IF(AP$341&gt;=$E399,IF(AP183*$C$23&gt;MAX($C$22,(AQ292*$C$34+AQ293*$C$35)*EXP(-$C$12*$C$30)+(AQ399*$C$34+AQ400*$C$35)*EXP(-$C$14*$C$30)),AP183*$C$23,(AQ399*$C$34+AQ400*$C$35)*EXP(-$C$14*$C$30)),"")</f>
        <v/>
      </c>
      <c r="AQ399" s="65">
        <f>IF(AQ$341&gt;=$E399,IF(AQ183*$C$23&gt;MAX($C$22,(AR292*$C$34+AR293*$C$35)*EXP(-$C$12*$C$30)+(AR399*$C$34+AR400*$C$35)*EXP(-$C$14*$C$30)),AQ183*$C$23,(AR399*$C$34+AR400*$C$35)*EXP(-$C$14*$C$30)),"")</f>
        <v/>
      </c>
      <c r="AR399" s="65">
        <f>IF(AR$341&gt;=$E399,IF(AR183*$C$23&gt;MAX($C$22,(AS292*$C$34+AS293*$C$35)*EXP(-$C$12*$C$30)+(AS399*$C$34+AS400*$C$35)*EXP(-$C$14*$C$30)),AR183*$C$23,(AS399*$C$34+AS400*$C$35)*EXP(-$C$14*$C$30)),"")</f>
        <v/>
      </c>
      <c r="AS399" s="65">
        <f>IF(AS$341&gt;=$E399,IF(AS183*$C$23&gt;MAX($C$22,(AT292*$C$34+AT293*$C$35)*EXP(-$C$12*$C$30)+(AT399*$C$34+AT400*$C$35)*EXP(-$C$14*$C$30)),AS183*$C$23,(AT399*$C$34+AT400*$C$35)*EXP(-$C$14*$C$30)),"")</f>
        <v/>
      </c>
      <c r="AT399" s="65">
        <f>IF(AT$341&gt;=$E399,IF(AT183*$C$23&gt;MAX($C$22,(AU292*$C$34+AU293*$C$35)*EXP(-$C$12*$C$30)+(AU399*$C$34+AU400*$C$35)*EXP(-$C$14*$C$30)),AT183*$C$23,(AU399*$C$34+AU400*$C$35)*EXP(-$C$14*$C$30)),"")</f>
        <v/>
      </c>
      <c r="AU399" s="65">
        <f>IF(AU$341&gt;=$E399,IF(AU183*$C$23&gt;MAX($C$22,(AV292*$C$34+AV293*$C$35)*EXP(-$C$12*$C$30)+(AV399*$C$34+AV400*$C$35)*EXP(-$C$14*$C$30)),AU183*$C$23,(AV399*$C$34+AV400*$C$35)*EXP(-$C$14*$C$30)),"")</f>
        <v/>
      </c>
      <c r="AV399" s="65">
        <f>IF(AV$341&gt;=$E399,IF(AV183*$C$23&gt;MAX($C$22,(AW292*$C$34+AW293*$C$35)*EXP(-$C$12*$C$30)+(AW399*$C$34+AW400*$C$35)*EXP(-$C$14*$C$30)),AV183*$C$23,(AW399*$C$34+AW400*$C$35)*EXP(-$C$14*$C$30)),"")</f>
        <v/>
      </c>
      <c r="AW399" s="65">
        <f>IF(AW$341&gt;=$E399,IF(AW183*$C$23&gt;MAX($C$22,(AX292*$C$34+AX293*$C$35)*EXP(-$C$12*$C$30)+(AX399*$C$34+AX400*$C$35)*EXP(-$C$14*$C$30)),AW183*$C$23,(AX399*$C$34+AX400*$C$35)*EXP(-$C$14*$C$30)),"")</f>
        <v/>
      </c>
      <c r="AX399" s="65">
        <f>IF(AX$341&gt;=$E399,IF(AX183*$C$23&gt;MAX($C$22,(AY292*$C$34+AY293*$C$35)*EXP(-$C$12*$C$30)+(AY399*$C$34+AY400*$C$35)*EXP(-$C$14*$C$30)),AX183*$C$23,(AY399*$C$34+AY400*$C$35)*EXP(-$C$14*$C$30)),"")</f>
        <v/>
      </c>
      <c r="AY399" s="65">
        <f>IF(AY$341&gt;=$E399,IF(AY183*$C$23&gt;MAX($C$22,(AZ292*$C$34+AZ293*$C$35)*EXP(-$C$12*$C$30)+(AZ399*$C$34+AZ400*$C$35)*EXP(-$C$14*$C$30)),AY183*$C$23,(AZ399*$C$34+AZ400*$C$35)*EXP(-$C$14*$C$30)),"")</f>
        <v/>
      </c>
      <c r="AZ399" s="65">
        <f>IF(AZ$341&gt;=$E399,IF(AZ183*$C$23&gt;MAX($C$22,(BA292*$C$34+BA293*$C$35)*EXP(-$C$12*$C$30)+(BA399*$C$34+BA400*$C$35)*EXP(-$C$14*$C$30)),AZ183*$C$23,(BA399*$C$34+BA400*$C$35)*EXP(-$C$14*$C$30)),"")</f>
        <v/>
      </c>
      <c r="BA399" s="65">
        <f>IF(BA$341&gt;=$E399,IF(BA183*$C$23&gt;MAX($C$22,(BB292*$C$34+BB293*$C$35)*EXP(-$C$12*$C$30)+(BB399*$C$34+BB400*$C$35)*EXP(-$C$14*$C$30)),BA183*$C$23,(BB399*$C$34+BB400*$C$35)*EXP(-$C$14*$C$30)),"")</f>
        <v/>
      </c>
      <c r="BB399" s="65">
        <f>IF(BB$341&gt;=$E399,IF(BB183*$C$23&gt;MAX($C$22,(BC292*$C$34+BC293*$C$35)*EXP(-$C$12*$C$30)+(BC399*$C$34+BC400*$C$35)*EXP(-$C$14*$C$30)),BB183*$C$23,(BC399*$C$34+BC400*$C$35)*EXP(-$C$14*$C$30)),"")</f>
        <v/>
      </c>
      <c r="BC399" s="65">
        <f>IF(BC$341&gt;=$E399,IF(BC183*$C$23&gt;MAX($C$22,(BD292*$C$34+BD293*$C$35)*EXP(-$C$12*$C$30)+(BD399*$C$34+BD400*$C$35)*EXP(-$C$14*$C$30)),BC183*$C$23,(BD399*$C$34+BD400*$C$35)*EXP(-$C$14*$C$30)),"")</f>
        <v/>
      </c>
      <c r="BD399" s="65">
        <f>IF(BD$341&gt;=$E399,IF(BD183*$C$23&gt;MAX($C$22,(BE292*$C$34+BE293*$C$35)*EXP(-$C$12*$C$30)+(BE399*$C$34+BE400*$C$35)*EXP(-$C$14*$C$30)),BD183*$C$23,(BE399*$C$34+BE400*$C$35)*EXP(-$C$14*$C$30)),"")</f>
        <v/>
      </c>
      <c r="BE399" s="65">
        <f>IF(BE$341&gt;=$E399,IF(BE183*$C$23&gt;MAX($C$22,(BF292*$C$34+BF293*$C$35)*EXP(-$C$12*$C$30)+(BF399*$C$34+BF400*$C$35)*EXP(-$C$14*$C$30)),BE183*$C$23,(BF399*$C$34+BF400*$C$35)*EXP(-$C$14*$C$30)),"")</f>
        <v/>
      </c>
      <c r="BF399" s="65">
        <f>IF(BF$341&gt;=$E399,IF(BF183*$C$23&gt;MAX($C$22,(BG292*$C$34+BG293*$C$35)*EXP(-$C$12*$C$30)+(BG399*$C$34+BG400*$C$35)*EXP(-$C$14*$C$30)),BF183*$C$23,(BG399*$C$34+BG400*$C$35)*EXP(-$C$14*$C$30)),"")</f>
        <v/>
      </c>
      <c r="BG399" s="65">
        <f>IF(BG$341&gt;=$E399,IF(BG183*$C$23&gt;MAX($C$22,(BH292*$C$34+BH293*$C$35)*EXP(-$C$12*$C$30)+(BH399*$C$34+BH400*$C$35)*EXP(-$C$14*$C$30)),BG183*$C$23,(BH399*$C$34+BH400*$C$35)*EXP(-$C$14*$C$30)),"")</f>
        <v/>
      </c>
      <c r="BH399" s="65">
        <f>IF(BH$341&gt;=$E399,IF(BH183*$C$23&gt;MAX($C$22,(BI292*$C$34+BI293*$C$35)*EXP(-$C$12*$C$30)+(BI399*$C$34+BI400*$C$35)*EXP(-$C$14*$C$30)),BH183*$C$23,(BI399*$C$34+BI400*$C$35)*EXP(-$C$14*$C$30)),"")</f>
        <v/>
      </c>
      <c r="BI399" s="65">
        <f>IF(BI$341&gt;=$E399,IF(BI183*$C$23&gt;MAX($C$22,(BJ292*$C$34+BJ293*$C$35)*EXP(-$C$12*$C$30)+(BJ399*$C$34+BJ400*$C$35)*EXP(-$C$14*$C$30)),BI183*$C$23,(BJ399*$C$34+BJ400*$C$35)*EXP(-$C$14*$C$30)),"")</f>
        <v/>
      </c>
      <c r="BJ399" s="65">
        <f>IF(BJ$341&gt;=$E399,IF(BJ183*$C$23&gt;MAX($C$22,(BK292*$C$34+BK293*$C$35)*EXP(-$C$12*$C$30)+(BK399*$C$34+BK400*$C$35)*EXP(-$C$14*$C$30)),BJ183*$C$23,(BK399*$C$34+BK400*$C$35)*EXP(-$C$14*$C$30)),"")</f>
        <v/>
      </c>
      <c r="BK399" s="65">
        <f>IF(BK$341&gt;=$E399,IF(BK183*$C$23&gt;MAX($C$22,(BL292*$C$34+BL293*$C$35)*EXP(-$C$12*$C$30)+(BL399*$C$34+BL400*$C$35)*EXP(-$C$14*$C$30)),BK183*$C$23,(BL399*$C$34+BL400*$C$35)*EXP(-$C$14*$C$30)),"")</f>
        <v/>
      </c>
      <c r="BL399" s="65">
        <f>IF(BL$341&gt;=$E399,IF(BL183*$C$23&gt;MAX($C$22,(BM292*$C$34+BM293*$C$35)*EXP(-$C$12*$C$30)+(BM399*$C$34+BM400*$C$35)*EXP(-$C$14*$C$30)),BL183*$C$23,(BM399*$C$34+BM400*$C$35)*EXP(-$C$14*$C$30)),"")</f>
        <v/>
      </c>
      <c r="BM399" s="65">
        <f>IF(BM$341&gt;=$E399,IF(BM183*$C$23&gt;MAX($C$22,(BN292*$C$34+BN293*$C$35)*EXP(-$C$12*$C$30)+(BN399*$C$34+BN400*$C$35)*EXP(-$C$14*$C$30)),BM183*$C$23,(BN399*$C$34+BN400*$C$35)*EXP(-$C$14*$C$30)),"")</f>
        <v/>
      </c>
      <c r="BN399" s="65">
        <f>IF(BN$341&gt;=$E399,IF(BN183*$C$23&gt;MAX($C$22,(BO292*$C$34+BO293*$C$35)*EXP(-$C$12*$C$30)+(BO399*$C$34+BO400*$C$35)*EXP(-$C$14*$C$30)),BN183*$C$23,(BO399*$C$34+BO400*$C$35)*EXP(-$C$14*$C$30)),"")</f>
        <v/>
      </c>
      <c r="BO399" s="65">
        <f>IF(BO$341&gt;=$E399,IF(BO183*$C$23&gt;MAX($C$22,(BP292*$C$34+BP293*$C$35)*EXP(-$C$12*$C$30)+(BP399*$C$34+BP400*$C$35)*EXP(-$C$14*$C$30)),BO183*$C$23,(BP399*$C$34+BP400*$C$35)*EXP(-$C$14*$C$30)),"")</f>
        <v/>
      </c>
      <c r="BP399" s="65">
        <f>IF(BP$341&gt;=$E399,IF(BP183*$C$23&gt;MAX($C$22,(BQ292*$C$34+BQ293*$C$35)*EXP(-$C$12*$C$30)+(BQ399*$C$34+BQ400*$C$35)*EXP(-$C$14*$C$30)),BP183*$C$23,(BQ399*$C$34+BQ400*$C$35)*EXP(-$C$14*$C$30)),"")</f>
        <v/>
      </c>
      <c r="BQ399" s="65">
        <f>IF(BQ$341&gt;=$E399,IF(BQ183*$C$23&gt;MAX($C$22,(BR292*$C$34+BR293*$C$35)*EXP(-$C$12*$C$30)+(BR399*$C$34+BR400*$C$35)*EXP(-$C$14*$C$30)),BQ183*$C$23,(BR399*$C$34+BR400*$C$35)*EXP(-$C$14*$C$30)),"")</f>
        <v/>
      </c>
      <c r="BR399" s="65">
        <f>IF(BR$341&gt;=$E399,IF(BR183*$C$23&gt;MAX($C$22,(BS292*$C$34+BS293*$C$35)*EXP(-$C$12*$C$30)+(BS399*$C$34+BS400*$C$35)*EXP(-$C$14*$C$30)),BR183*$C$23,(BS399*$C$34+BS400*$C$35)*EXP(-$C$14*$C$30)),"")</f>
        <v/>
      </c>
      <c r="BS399" s="65">
        <f>IF(BS$341&gt;=$E399,IF(BS183*$C$23&gt;MAX($C$22,(BT292*$C$34+BT293*$C$35)*EXP(-$C$12*$C$30)+(BT399*$C$34+BT400*$C$35)*EXP(-$C$14*$C$30)),BS183*$C$23,(BT399*$C$34+BT400*$C$35)*EXP(-$C$14*$C$30)),"")</f>
        <v/>
      </c>
      <c r="BT399" s="65">
        <f>IF(BT$341&gt;=$E399,IF(BT183*$C$23&gt;MAX($C$22,(BU292*$C$34+BU293*$C$35)*EXP(-$C$12*$C$30)+(BU399*$C$34+BU400*$C$35)*EXP(-$C$14*$C$30)),BT183*$C$23,(BU399*$C$34+BU400*$C$35)*EXP(-$C$14*$C$30)),"")</f>
        <v/>
      </c>
      <c r="BU399" s="65">
        <f>IF(BU$341&gt;=$E399,IF(BU183*$C$23&gt;MAX($C$22,(BV292*$C$34+BV293*$C$35)*EXP(-$C$12*$C$30)+(BV399*$C$34+BV400*$C$35)*EXP(-$C$14*$C$30)),BU183*$C$23,(BV399*$C$34+BV400*$C$35)*EXP(-$C$14*$C$30)),"")</f>
        <v/>
      </c>
      <c r="BV399" s="65">
        <f>IF(BV$341&gt;=$E399,IF(BV183*$C$23&gt;MAX($C$22,(BW292*$C$34+BW293*$C$35)*EXP(-$C$12*$C$30)+(BW399*$C$34+BW400*$C$35)*EXP(-$C$14*$C$30)),BV183*$C$23,(BW399*$C$34+BW400*$C$35)*EXP(-$C$14*$C$30)),"")</f>
        <v/>
      </c>
      <c r="BW399" s="65">
        <f>IF(BW$341&gt;=$E399,IF(BW183*$C$23&gt;MAX($C$22,(BX292*$C$34+BX293*$C$35)*EXP(-$C$12*$C$30)+(BX399*$C$34+BX400*$C$35)*EXP(-$C$14*$C$30)),BW183*$C$23,(BX399*$C$34+BX400*$C$35)*EXP(-$C$14*$C$30)),"")</f>
        <v/>
      </c>
      <c r="BX399" s="65">
        <f>IF(BX$341&gt;=$E399,IF(BX183*$C$23&gt;MAX($C$22,(BY292*$C$34+BY293*$C$35)*EXP(-$C$12*$C$30)+(BY399*$C$34+BY400*$C$35)*EXP(-$C$14*$C$30)),BX183*$C$23,(BY399*$C$34+BY400*$C$35)*EXP(-$C$14*$C$30)),"")</f>
        <v/>
      </c>
      <c r="BY399" s="65">
        <f>IF(BY$341&gt;=$E399,IF(BY183*$C$23&gt;MAX($C$22,(BZ292*$C$34+BZ293*$C$35)*EXP(-$C$12*$C$30)+(BZ399*$C$34+BZ400*$C$35)*EXP(-$C$14*$C$30)),BY183*$C$23,(BZ399*$C$34+BZ400*$C$35)*EXP(-$C$14*$C$30)),"")</f>
        <v/>
      </c>
      <c r="BZ399" s="65">
        <f>IF(BZ$341&gt;=$E399,IF(BZ183*$C$23&gt;MAX($C$22,(CA292*$C$34+CA293*$C$35)*EXP(-$C$12*$C$30)+(CA399*$C$34+CA400*$C$35)*EXP(-$C$14*$C$30)),BZ183*$C$23,(CA399*$C$34+CA400*$C$35)*EXP(-$C$14*$C$30)),"")</f>
        <v/>
      </c>
      <c r="CA399" s="65">
        <f>IF(CA$341&gt;=$E399,IF(CA183*$C$23&gt;MAX($C$22,(CB292*$C$34+CB293*$C$35)*EXP(-$C$12*$C$30)+(CB399*$C$34+CB400*$C$35)*EXP(-$C$14*$C$30)),CA183*$C$23,(CB399*$C$34+CB400*$C$35)*EXP(-$C$14*$C$30)),"")</f>
        <v/>
      </c>
      <c r="CB399" s="65">
        <f>IF(CB$341&gt;=$E399,IF(CB183*$C$23&gt;MAX($C$22,(CC292*$C$34+CC293*$C$35)*EXP(-$C$12*$C$30)+(CC399*$C$34+CC400*$C$35)*EXP(-$C$14*$C$30)),CB183*$C$23,(CC399*$C$34+CC400*$C$35)*EXP(-$C$14*$C$30)),"")</f>
        <v/>
      </c>
      <c r="CC399" s="65">
        <f>IF(CC$341&gt;=$E399,IF(CC183*$C$23&gt;MAX($C$22,(CD292*$C$34+CD293*$C$35)*EXP(-$C$12*$C$30)+(CD399*$C$34+CD400*$C$35)*EXP(-$C$14*$C$30)),CC183*$C$23,(CD399*$C$34+CD400*$C$35)*EXP(-$C$14*$C$30)),"")</f>
        <v/>
      </c>
      <c r="CD399" s="65">
        <f>IF(CD$341&gt;=$E399,IF(CD183*$C$23&gt;MAX($C$22,(CE292*$C$34+CE293*$C$35)*EXP(-$C$12*$C$30)+(CE399*$C$34+CE400*$C$35)*EXP(-$C$14*$C$30)),CD183*$C$23,(CE399*$C$34+CE400*$C$35)*EXP(-$C$14*$C$30)),"")</f>
        <v/>
      </c>
      <c r="CE399" s="65">
        <f>IF(CE$341&gt;=$E399,IF(CE183*$C$23&gt;MAX($C$22,(CF292*$C$34+CF293*$C$35)*EXP(-$C$12*$C$30)+(CF399*$C$34+CF400*$C$35)*EXP(-$C$14*$C$30)),CE183*$C$23,(CF399*$C$34+CF400*$C$35)*EXP(-$C$14*$C$30)),"")</f>
        <v/>
      </c>
      <c r="CF399" s="65">
        <f>IF(CF$341&gt;=$E399,IF(CF183*$C$23&gt;MAX($C$22,(CG292*$C$34+CG293*$C$35)*EXP(-$C$12*$C$30)+(CG399*$C$34+CG400*$C$35)*EXP(-$C$14*$C$30)),CF183*$C$23,(CG399*$C$34+CG400*$C$35)*EXP(-$C$14*$C$30)),"")</f>
        <v/>
      </c>
      <c r="CG399" s="65">
        <f>IF(CG$341&gt;=$E399,IF(CG183*$C$23&gt;MAX($C$22,(CH292*$C$34+CH293*$C$35)*EXP(-$C$12*$C$30)+(CH399*$C$34+CH400*$C$35)*EXP(-$C$14*$C$30)),CG183*$C$23,(CH399*$C$34+CH400*$C$35)*EXP(-$C$14*$C$30)),"")</f>
        <v/>
      </c>
      <c r="CH399" s="65">
        <f>IF(CH$341&gt;=$E399,IF(CH183*$C$23&gt;MAX($C$22,(CI292*$C$34+CI293*$C$35)*EXP(-$C$12*$C$30)+(CI399*$C$34+CI400*$C$35)*EXP(-$C$14*$C$30)),CH183*$C$23,(CI399*$C$34+CI400*$C$35)*EXP(-$C$14*$C$30)),"")</f>
        <v/>
      </c>
      <c r="CI399" s="65">
        <f>IF(CI$341&gt;=$E399,IF(CI183*$C$23&gt;MAX($C$22,(CJ292*$C$34+CJ293*$C$35)*EXP(-$C$12*$C$30)+(CJ399*$C$34+CJ400*$C$35)*EXP(-$C$14*$C$30)),CI183*$C$23,(CJ399*$C$34+CJ400*$C$35)*EXP(-$C$14*$C$30)),"")</f>
        <v/>
      </c>
      <c r="CJ399" s="65">
        <f>IF(CJ$341&gt;=$E399,IF(CJ183*$C$23&gt;MAX($C$22,(CK292*$C$34+CK293*$C$35)*EXP(-$C$12*$C$30)+(CK399*$C$34+CK400*$C$35)*EXP(-$C$14*$C$30)),CJ183*$C$23,(CK399*$C$34+CK400*$C$35)*EXP(-$C$14*$C$30)),"")</f>
        <v/>
      </c>
      <c r="CK399" s="65">
        <f>IF(CK$341&gt;=$E399,IF(CK183*$C$23&gt;MAX($C$22,(CL292*$C$34+CL293*$C$35)*EXP(-$C$12*$C$30)+(CL399*$C$34+CL400*$C$35)*EXP(-$C$14*$C$30)),CK183*$C$23,(CL399*$C$34+CL400*$C$35)*EXP(-$C$14*$C$30)),"")</f>
        <v/>
      </c>
      <c r="CL399" s="65">
        <f>IF(CL$341&gt;=$E399,IF(CL183*$C$23&gt;MAX($C$22,(CM292*$C$34+CM293*$C$35)*EXP(-$C$12*$C$30)+(CM399*$C$34+CM400*$C$35)*EXP(-$C$14*$C$30)),CL183*$C$23,(CM399*$C$34+CM400*$C$35)*EXP(-$C$14*$C$30)),"")</f>
        <v/>
      </c>
      <c r="CM399" s="65">
        <f>IF(CM$341&gt;=$E399,IF(CM183*$C$23&gt;MAX($C$22,(CN292*$C$34+CN293*$C$35)*EXP(-$C$12*$C$30)+(CN399*$C$34+CN400*$C$35)*EXP(-$C$14*$C$30)),CM183*$C$23,(CN399*$C$34+CN400*$C$35)*EXP(-$C$14*$C$30)),"")</f>
        <v/>
      </c>
      <c r="CN399" s="65">
        <f>IF(CN$341&gt;=$E399,IF(CN183*$C$23&gt;MAX($C$22,(CO292*$C$34+CO293*$C$35)*EXP(-$C$12*$C$30)+(CO399*$C$34+CO400*$C$35)*EXP(-$C$14*$C$30)),CN183*$C$23,(CO399*$C$34+CO400*$C$35)*EXP(-$C$14*$C$30)),"")</f>
        <v/>
      </c>
      <c r="CO399" s="65">
        <f>IF(CO$341&gt;=$E399,IF(CO183*$C$23&gt;MAX($C$22,(CP292*$C$34+CP293*$C$35)*EXP(-$C$12*$C$30)+(CP399*$C$34+CP400*$C$35)*EXP(-$C$14*$C$30)),CO183*$C$23,(CP399*$C$34+CP400*$C$35)*EXP(-$C$14*$C$30)),"")</f>
        <v/>
      </c>
      <c r="CP399" s="65">
        <f>IF(CP$341&gt;=$E399,IF(CP183*$C$23&gt;MAX($C$22,(CQ292*$C$34+CQ293*$C$35)*EXP(-$C$12*$C$30)+(CQ399*$C$34+CQ400*$C$35)*EXP(-$C$14*$C$30)),CP183*$C$23,(CQ399*$C$34+CQ400*$C$35)*EXP(-$C$14*$C$30)),"")</f>
        <v/>
      </c>
      <c r="CQ399" s="65">
        <f>IF(CQ$341&gt;=$E399,IF(CQ183*$C$23&gt;MAX($C$22,(CR292*$C$34+CR293*$C$35)*EXP(-$C$12*$C$30)+(CR399*$C$34+CR400*$C$35)*EXP(-$C$14*$C$30)),CQ183*$C$23,(CR399*$C$34+CR400*$C$35)*EXP(-$C$14*$C$30)),"")</f>
        <v/>
      </c>
      <c r="CR399" s="65">
        <f>IF(CR$341&gt;=$E399,IF(CR183*$C$23&gt;MAX($C$22,(CS292*$C$34+CS293*$C$35)*EXP(-$C$12*$C$30)+(CS399*$C$34+CS400*$C$35)*EXP(-$C$14*$C$30)),CR183*$C$23,(CS399*$C$34+CS400*$C$35)*EXP(-$C$14*$C$30)),"")</f>
        <v/>
      </c>
      <c r="CS399" s="65">
        <f>IF(CS$341&gt;=$E399,IF(CS183*$C$23&gt;MAX($C$22,(CT292*$C$34+CT293*$C$35)*EXP(-$C$12*$C$30)+(CT399*$C$34+CT400*$C$35)*EXP(-$C$14*$C$30)),CS183*$C$23,(CT399*$C$34+CT400*$C$35)*EXP(-$C$14*$C$30)),"")</f>
        <v/>
      </c>
      <c r="CT399" s="65">
        <f>IF(CT$341&gt;=$E399,IF(CT183*$C$23&gt;MAX($C$22,(CU292*$C$34+CU293*$C$35)*EXP(-$C$12*$C$30)+(CU399*$C$34+CU400*$C$35)*EXP(-$C$14*$C$30)),CT183*$C$23,(CU399*$C$34+CU400*$C$35)*EXP(-$C$14*$C$30)),"")</f>
        <v/>
      </c>
      <c r="CU399" s="65">
        <f>IF(CU$341&gt;=$E399,IF(CU183*$C$23&gt;MAX($C$22,(CV292*$C$34+CV293*$C$35)*EXP(-$C$12*$C$30)+(CV399*$C$34+CV400*$C$35)*EXP(-$C$14*$C$30)),CU183*$C$23,(CV399*$C$34+CV400*$C$35)*EXP(-$C$14*$C$30)),"")</f>
        <v/>
      </c>
      <c r="CV399" s="65">
        <f>IF(CV$341&gt;=$E399,IF(CV183*$C$23&gt;MAX($C$22,(CW292*$C$34+CW293*$C$35)*EXP(-$C$12*$C$30)+(CW399*$C$34+CW400*$C$35)*EXP(-$C$14*$C$30)),CV183*$C$23,(CW399*$C$34+CW400*$C$35)*EXP(-$C$14*$C$30)),"")</f>
        <v/>
      </c>
      <c r="CW399" s="65">
        <f>IF(CW$341&gt;=$E399,IF(CW183*$C$23&gt;MAX($C$22,(CX292*$C$34+CX293*$C$35)*EXP(-$C$12*$C$30)+(CX399*$C$34+CX400*$C$35)*EXP(-$C$14*$C$30)),CW183*$C$23,(CX399*$C$34+CX400*$C$35)*EXP(-$C$14*$C$30)),"")</f>
        <v/>
      </c>
      <c r="CX399" s="65">
        <f>IF(CX$341&gt;=$E399,IF(CX183*$C$23&gt;MAX($C$22,(CY292*$C$34+CY293*$C$35)*EXP(-$C$12*$C$30)+(CY399*$C$34+CY400*$C$35)*EXP(-$C$14*$C$30)),CX183*$C$23,(CY399*$C$34+CY400*$C$35)*EXP(-$C$14*$C$30)),"")</f>
        <v/>
      </c>
      <c r="CY399" s="65">
        <f>IF(CY$341&gt;=$E399,IF(CY183*$C$23&gt;MAX($C$22,(CZ292*$C$34+CZ293*$C$35)*EXP(-$C$12*$C$30)+(CZ399*$C$34+CZ400*$C$35)*EXP(-$C$14*$C$30)),CY183*$C$23,(CZ399*$C$34+CZ400*$C$35)*EXP(-$C$14*$C$30)),"")</f>
        <v/>
      </c>
      <c r="CZ399" s="65">
        <f>IF(CZ$341&gt;=$E399,IF(CZ183*$C$23&gt;MAX($C$22,(DA292*$C$34+DA293*$C$35)*EXP(-$C$12*$C$30)+(DA399*$C$34+DA400*$C$35)*EXP(-$C$14*$C$30)),CZ183*$C$23,(DA399*$C$34+DA400*$C$35)*EXP(-$C$14*$C$30)),"")</f>
        <v/>
      </c>
      <c r="DA399" s="65">
        <f>IF(DA$341&gt;=$E399,IF(DA183*$C$23&gt;MAX($C$22,(DB292*$C$34+DB293*$C$35)*EXP(-$C$12*$C$30)+(DB399*$C$34+DB400*$C$35)*EXP(-$C$14*$C$30)),DA183*$C$23,(DB399*$C$34+DB400*$C$35)*EXP(-$C$14*$C$30)),"")</f>
        <v/>
      </c>
      <c r="DB399" s="65">
        <f>IF(DB$341&gt;=$E399,IF(DB183*$C$23&gt;MAX($C$22,(DC292*$C$34+DC293*$C$35)*EXP(-$C$12*$C$30)+(DC399*$C$34+DC400*$C$35)*EXP(-$C$14*$C$30)),DB183*$C$23,(DC399*$C$34+DC400*$C$35)*EXP(-$C$14*$C$30)),"")</f>
        <v/>
      </c>
      <c r="DC399" s="65">
        <f>IF(DC$341&gt;=$E399,IF(DC183*$C$23&gt;$C$22,DC183*$C$23,0),"")</f>
        <v/>
      </c>
    </row>
    <row r="400" ht="12" customHeight="1">
      <c r="B400" s="12" t="n"/>
      <c r="C400" s="12" t="n"/>
      <c r="D400" s="12" t="n"/>
      <c r="E400" s="64">
        <f>E399+1</f>
        <v/>
      </c>
      <c r="G400" s="65">
        <f>IF(G$341&gt;=$E400,IF(G184*$C$23&gt;MAX($C$22,(H293*$C$34+H294*$C$35)*EXP(-$C$12*$C$30)+(H400*$C$34+H401*$C$35)*EXP(-$C$14*$C$30)),G184*$C$23,(H400*$C$34+H401*$C$35)*EXP(-$C$14*$C$30)),"")</f>
        <v/>
      </c>
      <c r="H400" s="65">
        <f>IF(H$341&gt;=$E400,IF(H184*$C$23&gt;MAX($C$22,(I293*$C$34+I294*$C$35)*EXP(-$C$12*$C$30)+(I400*$C$34+I401*$C$35)*EXP(-$C$14*$C$30)),H184*$C$23,(I400*$C$34+I401*$C$35)*EXP(-$C$14*$C$30)),"")</f>
        <v/>
      </c>
      <c r="I400" s="65">
        <f>IF(I$341&gt;=$E400,IF(I184*$C$23&gt;MAX($C$22,(J293*$C$34+J294*$C$35)*EXP(-$C$12*$C$30)+(J400*$C$34+J401*$C$35)*EXP(-$C$14*$C$30)),I184*$C$23,(J400*$C$34+J401*$C$35)*EXP(-$C$14*$C$30)),"")</f>
        <v/>
      </c>
      <c r="J400" s="65">
        <f>IF(J$341&gt;=$E400,IF(J184*$C$23&gt;MAX($C$22,(K293*$C$34+K294*$C$35)*EXP(-$C$12*$C$30)+(K400*$C$34+K401*$C$35)*EXP(-$C$14*$C$30)),J184*$C$23,(K400*$C$34+K401*$C$35)*EXP(-$C$14*$C$30)),"")</f>
        <v/>
      </c>
      <c r="K400" s="65">
        <f>IF(K$341&gt;=$E400,IF(K184*$C$23&gt;MAX($C$22,(L293*$C$34+L294*$C$35)*EXP(-$C$12*$C$30)+(L400*$C$34+L401*$C$35)*EXP(-$C$14*$C$30)),K184*$C$23,(L400*$C$34+L401*$C$35)*EXP(-$C$14*$C$30)),"")</f>
        <v/>
      </c>
      <c r="L400" s="65">
        <f>IF(L$341&gt;=$E400,IF(L184*$C$23&gt;MAX($C$22,(M293*$C$34+M294*$C$35)*EXP(-$C$12*$C$30)+(M400*$C$34+M401*$C$35)*EXP(-$C$14*$C$30)),L184*$C$23,(M400*$C$34+M401*$C$35)*EXP(-$C$14*$C$30)),"")</f>
        <v/>
      </c>
      <c r="M400" s="65">
        <f>IF(M$341&gt;=$E400,IF(M184*$C$23&gt;MAX($C$22,(N293*$C$34+N294*$C$35)*EXP(-$C$12*$C$30)+(N400*$C$34+N401*$C$35)*EXP(-$C$14*$C$30)),M184*$C$23,(N400*$C$34+N401*$C$35)*EXP(-$C$14*$C$30)),"")</f>
        <v/>
      </c>
      <c r="N400" s="65">
        <f>IF(N$341&gt;=$E400,IF(N184*$C$23&gt;MAX($C$22,(O293*$C$34+O294*$C$35)*EXP(-$C$12*$C$30)+(O400*$C$34+O401*$C$35)*EXP(-$C$14*$C$30)),N184*$C$23,(O400*$C$34+O401*$C$35)*EXP(-$C$14*$C$30)),"")</f>
        <v/>
      </c>
      <c r="O400" s="65">
        <f>IF(O$341&gt;=$E400,IF(O184*$C$23&gt;MAX($C$22,(P293*$C$34+P294*$C$35)*EXP(-$C$12*$C$30)+(P400*$C$34+P401*$C$35)*EXP(-$C$14*$C$30)),O184*$C$23,(P400*$C$34+P401*$C$35)*EXP(-$C$14*$C$30)),"")</f>
        <v/>
      </c>
      <c r="P400" s="65">
        <f>IF(P$341&gt;=$E400,IF(P184*$C$23&gt;MAX($C$22,(Q293*$C$34+Q294*$C$35)*EXP(-$C$12*$C$30)+(Q400*$C$34+Q401*$C$35)*EXP(-$C$14*$C$30)),P184*$C$23,(Q400*$C$34+Q401*$C$35)*EXP(-$C$14*$C$30)),"")</f>
        <v/>
      </c>
      <c r="Q400" s="65">
        <f>IF(Q$341&gt;=$E400,IF(Q184*$C$23&gt;MAX($C$22,(R293*$C$34+R294*$C$35)*EXP(-$C$12*$C$30)+(R400*$C$34+R401*$C$35)*EXP(-$C$14*$C$30)),Q184*$C$23,(R400*$C$34+R401*$C$35)*EXP(-$C$14*$C$30)),"")</f>
        <v/>
      </c>
      <c r="R400" s="65">
        <f>IF(R$341&gt;=$E400,IF(R184*$C$23&gt;MAX($C$22,(S293*$C$34+S294*$C$35)*EXP(-$C$12*$C$30)+(S400*$C$34+S401*$C$35)*EXP(-$C$14*$C$30)),R184*$C$23,(S400*$C$34+S401*$C$35)*EXP(-$C$14*$C$30)),"")</f>
        <v/>
      </c>
      <c r="S400" s="65">
        <f>IF(S$341&gt;=$E400,IF(S184*$C$23&gt;MAX($C$22,(T293*$C$34+T294*$C$35)*EXP(-$C$12*$C$30)+(T400*$C$34+T401*$C$35)*EXP(-$C$14*$C$30)),S184*$C$23,(T400*$C$34+T401*$C$35)*EXP(-$C$14*$C$30)),"")</f>
        <v/>
      </c>
      <c r="T400" s="65">
        <f>IF(T$341&gt;=$E400,IF(T184*$C$23&gt;MAX($C$22,(U293*$C$34+U294*$C$35)*EXP(-$C$12*$C$30)+(U400*$C$34+U401*$C$35)*EXP(-$C$14*$C$30)),T184*$C$23,(U400*$C$34+U401*$C$35)*EXP(-$C$14*$C$30)),"")</f>
        <v/>
      </c>
      <c r="U400" s="65">
        <f>IF(U$341&gt;=$E400,IF(U184*$C$23&gt;MAX($C$22,(V293*$C$34+V294*$C$35)*EXP(-$C$12*$C$30)+(V400*$C$34+V401*$C$35)*EXP(-$C$14*$C$30)),U184*$C$23,(V400*$C$34+V401*$C$35)*EXP(-$C$14*$C$30)),"")</f>
        <v/>
      </c>
      <c r="V400" s="65">
        <f>IF(V$341&gt;=$E400,IF(V184*$C$23&gt;MAX($C$22,(W293*$C$34+W294*$C$35)*EXP(-$C$12*$C$30)+(W400*$C$34+W401*$C$35)*EXP(-$C$14*$C$30)),V184*$C$23,(W400*$C$34+W401*$C$35)*EXP(-$C$14*$C$30)),"")</f>
        <v/>
      </c>
      <c r="W400" s="65">
        <f>IF(W$341&gt;=$E400,IF(W184*$C$23&gt;MAX($C$22,(X293*$C$34+X294*$C$35)*EXP(-$C$12*$C$30)+(X400*$C$34+X401*$C$35)*EXP(-$C$14*$C$30)),W184*$C$23,(X400*$C$34+X401*$C$35)*EXP(-$C$14*$C$30)),"")</f>
        <v/>
      </c>
      <c r="X400" s="65">
        <f>IF(X$341&gt;=$E400,IF(X184*$C$23&gt;MAX($C$22,(Y293*$C$34+Y294*$C$35)*EXP(-$C$12*$C$30)+(Y400*$C$34+Y401*$C$35)*EXP(-$C$14*$C$30)),X184*$C$23,(Y400*$C$34+Y401*$C$35)*EXP(-$C$14*$C$30)),"")</f>
        <v/>
      </c>
      <c r="Y400" s="65">
        <f>IF(Y$341&gt;=$E400,IF(Y184*$C$23&gt;MAX($C$22,(Z293*$C$34+Z294*$C$35)*EXP(-$C$12*$C$30)+(Z400*$C$34+Z401*$C$35)*EXP(-$C$14*$C$30)),Y184*$C$23,(Z400*$C$34+Z401*$C$35)*EXP(-$C$14*$C$30)),"")</f>
        <v/>
      </c>
      <c r="Z400" s="65">
        <f>IF(Z$341&gt;=$E400,IF(Z184*$C$23&gt;MAX($C$22,(AA293*$C$34+AA294*$C$35)*EXP(-$C$12*$C$30)+(AA400*$C$34+AA401*$C$35)*EXP(-$C$14*$C$30)),Z184*$C$23,(AA400*$C$34+AA401*$C$35)*EXP(-$C$14*$C$30)),"")</f>
        <v/>
      </c>
      <c r="AA400" s="65">
        <f>IF(AA$341&gt;=$E400,IF(AA184*$C$23&gt;MAX($C$22,(AB293*$C$34+AB294*$C$35)*EXP(-$C$12*$C$30)+(AB400*$C$34+AB401*$C$35)*EXP(-$C$14*$C$30)),AA184*$C$23,(AB400*$C$34+AB401*$C$35)*EXP(-$C$14*$C$30)),"")</f>
        <v/>
      </c>
      <c r="AB400" s="65">
        <f>IF(AB$341&gt;=$E400,IF(AB184*$C$23&gt;MAX($C$22,(AC293*$C$34+AC294*$C$35)*EXP(-$C$12*$C$30)+(AC400*$C$34+AC401*$C$35)*EXP(-$C$14*$C$30)),AB184*$C$23,(AC400*$C$34+AC401*$C$35)*EXP(-$C$14*$C$30)),"")</f>
        <v/>
      </c>
      <c r="AC400" s="65">
        <f>IF(AC$341&gt;=$E400,IF(AC184*$C$23&gt;MAX($C$22,(AD293*$C$34+AD294*$C$35)*EXP(-$C$12*$C$30)+(AD400*$C$34+AD401*$C$35)*EXP(-$C$14*$C$30)),AC184*$C$23,(AD400*$C$34+AD401*$C$35)*EXP(-$C$14*$C$30)),"")</f>
        <v/>
      </c>
      <c r="AD400" s="65">
        <f>IF(AD$341&gt;=$E400,IF(AD184*$C$23&gt;MAX($C$22,(AE293*$C$34+AE294*$C$35)*EXP(-$C$12*$C$30)+(AE400*$C$34+AE401*$C$35)*EXP(-$C$14*$C$30)),AD184*$C$23,(AE400*$C$34+AE401*$C$35)*EXP(-$C$14*$C$30)),"")</f>
        <v/>
      </c>
      <c r="AE400" s="65">
        <f>IF(AE$341&gt;=$E400,IF(AE184*$C$23&gt;MAX($C$22,(AF293*$C$34+AF294*$C$35)*EXP(-$C$12*$C$30)+(AF400*$C$34+AF401*$C$35)*EXP(-$C$14*$C$30)),AE184*$C$23,(AF400*$C$34+AF401*$C$35)*EXP(-$C$14*$C$30)),"")</f>
        <v/>
      </c>
      <c r="AF400" s="65">
        <f>IF(AF$341&gt;=$E400,IF(AF184*$C$23&gt;MAX($C$22,(AG293*$C$34+AG294*$C$35)*EXP(-$C$12*$C$30)+(AG400*$C$34+AG401*$C$35)*EXP(-$C$14*$C$30)),AF184*$C$23,(AG400*$C$34+AG401*$C$35)*EXP(-$C$14*$C$30)),"")</f>
        <v/>
      </c>
      <c r="AG400" s="65">
        <f>IF(AG$341&gt;=$E400,IF(AG184*$C$23&gt;MAX($C$22,(AH293*$C$34+AH294*$C$35)*EXP(-$C$12*$C$30)+(AH400*$C$34+AH401*$C$35)*EXP(-$C$14*$C$30)),AG184*$C$23,(AH400*$C$34+AH401*$C$35)*EXP(-$C$14*$C$30)),"")</f>
        <v/>
      </c>
      <c r="AH400" s="65">
        <f>IF(AH$341&gt;=$E400,IF(AH184*$C$23&gt;MAX($C$22,(AI293*$C$34+AI294*$C$35)*EXP(-$C$12*$C$30)+(AI400*$C$34+AI401*$C$35)*EXP(-$C$14*$C$30)),AH184*$C$23,(AI400*$C$34+AI401*$C$35)*EXP(-$C$14*$C$30)),"")</f>
        <v/>
      </c>
      <c r="AI400" s="65">
        <f>IF(AI$341&gt;=$E400,IF(AI184*$C$23&gt;MAX($C$22,(AJ293*$C$34+AJ294*$C$35)*EXP(-$C$12*$C$30)+(AJ400*$C$34+AJ401*$C$35)*EXP(-$C$14*$C$30)),AI184*$C$23,(AJ400*$C$34+AJ401*$C$35)*EXP(-$C$14*$C$30)),"")</f>
        <v/>
      </c>
      <c r="AJ400" s="65">
        <f>IF(AJ$341&gt;=$E400,IF(AJ184*$C$23&gt;MAX($C$22,(AK293*$C$34+AK294*$C$35)*EXP(-$C$12*$C$30)+(AK400*$C$34+AK401*$C$35)*EXP(-$C$14*$C$30)),AJ184*$C$23,(AK400*$C$34+AK401*$C$35)*EXP(-$C$14*$C$30)),"")</f>
        <v/>
      </c>
      <c r="AK400" s="65">
        <f>IF(AK$341&gt;=$E400,IF(AK184*$C$23&gt;MAX($C$22,(AL293*$C$34+AL294*$C$35)*EXP(-$C$12*$C$30)+(AL400*$C$34+AL401*$C$35)*EXP(-$C$14*$C$30)),AK184*$C$23,(AL400*$C$34+AL401*$C$35)*EXP(-$C$14*$C$30)),"")</f>
        <v/>
      </c>
      <c r="AL400" s="65">
        <f>IF(AL$341&gt;=$E400,IF(AL184*$C$23&gt;MAX($C$22,(AM293*$C$34+AM294*$C$35)*EXP(-$C$12*$C$30)+(AM400*$C$34+AM401*$C$35)*EXP(-$C$14*$C$30)),AL184*$C$23,(AM400*$C$34+AM401*$C$35)*EXP(-$C$14*$C$30)),"")</f>
        <v/>
      </c>
      <c r="AM400" s="65">
        <f>IF(AM$341&gt;=$E400,IF(AM184*$C$23&gt;MAX($C$22,(AN293*$C$34+AN294*$C$35)*EXP(-$C$12*$C$30)+(AN400*$C$34+AN401*$C$35)*EXP(-$C$14*$C$30)),AM184*$C$23,(AN400*$C$34+AN401*$C$35)*EXP(-$C$14*$C$30)),"")</f>
        <v/>
      </c>
      <c r="AN400" s="65">
        <f>IF(AN$341&gt;=$E400,IF(AN184*$C$23&gt;MAX($C$22,(AO293*$C$34+AO294*$C$35)*EXP(-$C$12*$C$30)+(AO400*$C$34+AO401*$C$35)*EXP(-$C$14*$C$30)),AN184*$C$23,(AO400*$C$34+AO401*$C$35)*EXP(-$C$14*$C$30)),"")</f>
        <v/>
      </c>
      <c r="AO400" s="65">
        <f>IF(AO$341&gt;=$E400,IF(AO184*$C$23&gt;MAX($C$22,(AP293*$C$34+AP294*$C$35)*EXP(-$C$12*$C$30)+(AP400*$C$34+AP401*$C$35)*EXP(-$C$14*$C$30)),AO184*$C$23,(AP400*$C$34+AP401*$C$35)*EXP(-$C$14*$C$30)),"")</f>
        <v/>
      </c>
      <c r="AP400" s="65">
        <f>IF(AP$341&gt;=$E400,IF(AP184*$C$23&gt;MAX($C$22,(AQ293*$C$34+AQ294*$C$35)*EXP(-$C$12*$C$30)+(AQ400*$C$34+AQ401*$C$35)*EXP(-$C$14*$C$30)),AP184*$C$23,(AQ400*$C$34+AQ401*$C$35)*EXP(-$C$14*$C$30)),"")</f>
        <v/>
      </c>
      <c r="AQ400" s="65">
        <f>IF(AQ$341&gt;=$E400,IF(AQ184*$C$23&gt;MAX($C$22,(AR293*$C$34+AR294*$C$35)*EXP(-$C$12*$C$30)+(AR400*$C$34+AR401*$C$35)*EXP(-$C$14*$C$30)),AQ184*$C$23,(AR400*$C$34+AR401*$C$35)*EXP(-$C$14*$C$30)),"")</f>
        <v/>
      </c>
      <c r="AR400" s="65">
        <f>IF(AR$341&gt;=$E400,IF(AR184*$C$23&gt;MAX($C$22,(AS293*$C$34+AS294*$C$35)*EXP(-$C$12*$C$30)+(AS400*$C$34+AS401*$C$35)*EXP(-$C$14*$C$30)),AR184*$C$23,(AS400*$C$34+AS401*$C$35)*EXP(-$C$14*$C$30)),"")</f>
        <v/>
      </c>
      <c r="AS400" s="65">
        <f>IF(AS$341&gt;=$E400,IF(AS184*$C$23&gt;MAX($C$22,(AT293*$C$34+AT294*$C$35)*EXP(-$C$12*$C$30)+(AT400*$C$34+AT401*$C$35)*EXP(-$C$14*$C$30)),AS184*$C$23,(AT400*$C$34+AT401*$C$35)*EXP(-$C$14*$C$30)),"")</f>
        <v/>
      </c>
      <c r="AT400" s="65">
        <f>IF(AT$341&gt;=$E400,IF(AT184*$C$23&gt;MAX($C$22,(AU293*$C$34+AU294*$C$35)*EXP(-$C$12*$C$30)+(AU400*$C$34+AU401*$C$35)*EXP(-$C$14*$C$30)),AT184*$C$23,(AU400*$C$34+AU401*$C$35)*EXP(-$C$14*$C$30)),"")</f>
        <v/>
      </c>
      <c r="AU400" s="65">
        <f>IF(AU$341&gt;=$E400,IF(AU184*$C$23&gt;MAX($C$22,(AV293*$C$34+AV294*$C$35)*EXP(-$C$12*$C$30)+(AV400*$C$34+AV401*$C$35)*EXP(-$C$14*$C$30)),AU184*$C$23,(AV400*$C$34+AV401*$C$35)*EXP(-$C$14*$C$30)),"")</f>
        <v/>
      </c>
      <c r="AV400" s="65">
        <f>IF(AV$341&gt;=$E400,IF(AV184*$C$23&gt;MAX($C$22,(AW293*$C$34+AW294*$C$35)*EXP(-$C$12*$C$30)+(AW400*$C$34+AW401*$C$35)*EXP(-$C$14*$C$30)),AV184*$C$23,(AW400*$C$34+AW401*$C$35)*EXP(-$C$14*$C$30)),"")</f>
        <v/>
      </c>
      <c r="AW400" s="65">
        <f>IF(AW$341&gt;=$E400,IF(AW184*$C$23&gt;MAX($C$22,(AX293*$C$34+AX294*$C$35)*EXP(-$C$12*$C$30)+(AX400*$C$34+AX401*$C$35)*EXP(-$C$14*$C$30)),AW184*$C$23,(AX400*$C$34+AX401*$C$35)*EXP(-$C$14*$C$30)),"")</f>
        <v/>
      </c>
      <c r="AX400" s="65">
        <f>IF(AX$341&gt;=$E400,IF(AX184*$C$23&gt;MAX($C$22,(AY293*$C$34+AY294*$C$35)*EXP(-$C$12*$C$30)+(AY400*$C$34+AY401*$C$35)*EXP(-$C$14*$C$30)),AX184*$C$23,(AY400*$C$34+AY401*$C$35)*EXP(-$C$14*$C$30)),"")</f>
        <v/>
      </c>
      <c r="AY400" s="65">
        <f>IF(AY$341&gt;=$E400,IF(AY184*$C$23&gt;MAX($C$22,(AZ293*$C$34+AZ294*$C$35)*EXP(-$C$12*$C$30)+(AZ400*$C$34+AZ401*$C$35)*EXP(-$C$14*$C$30)),AY184*$C$23,(AZ400*$C$34+AZ401*$C$35)*EXP(-$C$14*$C$30)),"")</f>
        <v/>
      </c>
      <c r="AZ400" s="65">
        <f>IF(AZ$341&gt;=$E400,IF(AZ184*$C$23&gt;MAX($C$22,(BA293*$C$34+BA294*$C$35)*EXP(-$C$12*$C$30)+(BA400*$C$34+BA401*$C$35)*EXP(-$C$14*$C$30)),AZ184*$C$23,(BA400*$C$34+BA401*$C$35)*EXP(-$C$14*$C$30)),"")</f>
        <v/>
      </c>
      <c r="BA400" s="65">
        <f>IF(BA$341&gt;=$E400,IF(BA184*$C$23&gt;MAX($C$22,(BB293*$C$34+BB294*$C$35)*EXP(-$C$12*$C$30)+(BB400*$C$34+BB401*$C$35)*EXP(-$C$14*$C$30)),BA184*$C$23,(BB400*$C$34+BB401*$C$35)*EXP(-$C$14*$C$30)),"")</f>
        <v/>
      </c>
      <c r="BB400" s="65">
        <f>IF(BB$341&gt;=$E400,IF(BB184*$C$23&gt;MAX($C$22,(BC293*$C$34+BC294*$C$35)*EXP(-$C$12*$C$30)+(BC400*$C$34+BC401*$C$35)*EXP(-$C$14*$C$30)),BB184*$C$23,(BC400*$C$34+BC401*$C$35)*EXP(-$C$14*$C$30)),"")</f>
        <v/>
      </c>
      <c r="BC400" s="65">
        <f>IF(BC$341&gt;=$E400,IF(BC184*$C$23&gt;MAX($C$22,(BD293*$C$34+BD294*$C$35)*EXP(-$C$12*$C$30)+(BD400*$C$34+BD401*$C$35)*EXP(-$C$14*$C$30)),BC184*$C$23,(BD400*$C$34+BD401*$C$35)*EXP(-$C$14*$C$30)),"")</f>
        <v/>
      </c>
      <c r="BD400" s="65">
        <f>IF(BD$341&gt;=$E400,IF(BD184*$C$23&gt;MAX($C$22,(BE293*$C$34+BE294*$C$35)*EXP(-$C$12*$C$30)+(BE400*$C$34+BE401*$C$35)*EXP(-$C$14*$C$30)),BD184*$C$23,(BE400*$C$34+BE401*$C$35)*EXP(-$C$14*$C$30)),"")</f>
        <v/>
      </c>
      <c r="BE400" s="65">
        <f>IF(BE$341&gt;=$E400,IF(BE184*$C$23&gt;MAX($C$22,(BF293*$C$34+BF294*$C$35)*EXP(-$C$12*$C$30)+(BF400*$C$34+BF401*$C$35)*EXP(-$C$14*$C$30)),BE184*$C$23,(BF400*$C$34+BF401*$C$35)*EXP(-$C$14*$C$30)),"")</f>
        <v/>
      </c>
      <c r="BF400" s="65">
        <f>IF(BF$341&gt;=$E400,IF(BF184*$C$23&gt;MAX($C$22,(BG293*$C$34+BG294*$C$35)*EXP(-$C$12*$C$30)+(BG400*$C$34+BG401*$C$35)*EXP(-$C$14*$C$30)),BF184*$C$23,(BG400*$C$34+BG401*$C$35)*EXP(-$C$14*$C$30)),"")</f>
        <v/>
      </c>
      <c r="BG400" s="65">
        <f>IF(BG$341&gt;=$E400,IF(BG184*$C$23&gt;MAX($C$22,(BH293*$C$34+BH294*$C$35)*EXP(-$C$12*$C$30)+(BH400*$C$34+BH401*$C$35)*EXP(-$C$14*$C$30)),BG184*$C$23,(BH400*$C$34+BH401*$C$35)*EXP(-$C$14*$C$30)),"")</f>
        <v/>
      </c>
      <c r="BH400" s="65">
        <f>IF(BH$341&gt;=$E400,IF(BH184*$C$23&gt;MAX($C$22,(BI293*$C$34+BI294*$C$35)*EXP(-$C$12*$C$30)+(BI400*$C$34+BI401*$C$35)*EXP(-$C$14*$C$30)),BH184*$C$23,(BI400*$C$34+BI401*$C$35)*EXP(-$C$14*$C$30)),"")</f>
        <v/>
      </c>
      <c r="BI400" s="65">
        <f>IF(BI$341&gt;=$E400,IF(BI184*$C$23&gt;MAX($C$22,(BJ293*$C$34+BJ294*$C$35)*EXP(-$C$12*$C$30)+(BJ400*$C$34+BJ401*$C$35)*EXP(-$C$14*$C$30)),BI184*$C$23,(BJ400*$C$34+BJ401*$C$35)*EXP(-$C$14*$C$30)),"")</f>
        <v/>
      </c>
      <c r="BJ400" s="65">
        <f>IF(BJ$341&gt;=$E400,IF(BJ184*$C$23&gt;MAX($C$22,(BK293*$C$34+BK294*$C$35)*EXP(-$C$12*$C$30)+(BK400*$C$34+BK401*$C$35)*EXP(-$C$14*$C$30)),BJ184*$C$23,(BK400*$C$34+BK401*$C$35)*EXP(-$C$14*$C$30)),"")</f>
        <v/>
      </c>
      <c r="BK400" s="65">
        <f>IF(BK$341&gt;=$E400,IF(BK184*$C$23&gt;MAX($C$22,(BL293*$C$34+BL294*$C$35)*EXP(-$C$12*$C$30)+(BL400*$C$34+BL401*$C$35)*EXP(-$C$14*$C$30)),BK184*$C$23,(BL400*$C$34+BL401*$C$35)*EXP(-$C$14*$C$30)),"")</f>
        <v/>
      </c>
      <c r="BL400" s="65">
        <f>IF(BL$341&gt;=$E400,IF(BL184*$C$23&gt;MAX($C$22,(BM293*$C$34+BM294*$C$35)*EXP(-$C$12*$C$30)+(BM400*$C$34+BM401*$C$35)*EXP(-$C$14*$C$30)),BL184*$C$23,(BM400*$C$34+BM401*$C$35)*EXP(-$C$14*$C$30)),"")</f>
        <v/>
      </c>
      <c r="BM400" s="65">
        <f>IF(BM$341&gt;=$E400,IF(BM184*$C$23&gt;MAX($C$22,(BN293*$C$34+BN294*$C$35)*EXP(-$C$12*$C$30)+(BN400*$C$34+BN401*$C$35)*EXP(-$C$14*$C$30)),BM184*$C$23,(BN400*$C$34+BN401*$C$35)*EXP(-$C$14*$C$30)),"")</f>
        <v/>
      </c>
      <c r="BN400" s="65">
        <f>IF(BN$341&gt;=$E400,IF(BN184*$C$23&gt;MAX($C$22,(BO293*$C$34+BO294*$C$35)*EXP(-$C$12*$C$30)+(BO400*$C$34+BO401*$C$35)*EXP(-$C$14*$C$30)),BN184*$C$23,(BO400*$C$34+BO401*$C$35)*EXP(-$C$14*$C$30)),"")</f>
        <v/>
      </c>
      <c r="BO400" s="65">
        <f>IF(BO$341&gt;=$E400,IF(BO184*$C$23&gt;MAX($C$22,(BP293*$C$34+BP294*$C$35)*EXP(-$C$12*$C$30)+(BP400*$C$34+BP401*$C$35)*EXP(-$C$14*$C$30)),BO184*$C$23,(BP400*$C$34+BP401*$C$35)*EXP(-$C$14*$C$30)),"")</f>
        <v/>
      </c>
      <c r="BP400" s="65">
        <f>IF(BP$341&gt;=$E400,IF(BP184*$C$23&gt;MAX($C$22,(BQ293*$C$34+BQ294*$C$35)*EXP(-$C$12*$C$30)+(BQ400*$C$34+BQ401*$C$35)*EXP(-$C$14*$C$30)),BP184*$C$23,(BQ400*$C$34+BQ401*$C$35)*EXP(-$C$14*$C$30)),"")</f>
        <v/>
      </c>
      <c r="BQ400" s="65">
        <f>IF(BQ$341&gt;=$E400,IF(BQ184*$C$23&gt;MAX($C$22,(BR293*$C$34+BR294*$C$35)*EXP(-$C$12*$C$30)+(BR400*$C$34+BR401*$C$35)*EXP(-$C$14*$C$30)),BQ184*$C$23,(BR400*$C$34+BR401*$C$35)*EXP(-$C$14*$C$30)),"")</f>
        <v/>
      </c>
      <c r="BR400" s="65">
        <f>IF(BR$341&gt;=$E400,IF(BR184*$C$23&gt;MAX($C$22,(BS293*$C$34+BS294*$C$35)*EXP(-$C$12*$C$30)+(BS400*$C$34+BS401*$C$35)*EXP(-$C$14*$C$30)),BR184*$C$23,(BS400*$C$34+BS401*$C$35)*EXP(-$C$14*$C$30)),"")</f>
        <v/>
      </c>
      <c r="BS400" s="65">
        <f>IF(BS$341&gt;=$E400,IF(BS184*$C$23&gt;MAX($C$22,(BT293*$C$34+BT294*$C$35)*EXP(-$C$12*$C$30)+(BT400*$C$34+BT401*$C$35)*EXP(-$C$14*$C$30)),BS184*$C$23,(BT400*$C$34+BT401*$C$35)*EXP(-$C$14*$C$30)),"")</f>
        <v/>
      </c>
      <c r="BT400" s="65">
        <f>IF(BT$341&gt;=$E400,IF(BT184*$C$23&gt;MAX($C$22,(BU293*$C$34+BU294*$C$35)*EXP(-$C$12*$C$30)+(BU400*$C$34+BU401*$C$35)*EXP(-$C$14*$C$30)),BT184*$C$23,(BU400*$C$34+BU401*$C$35)*EXP(-$C$14*$C$30)),"")</f>
        <v/>
      </c>
      <c r="BU400" s="65">
        <f>IF(BU$341&gt;=$E400,IF(BU184*$C$23&gt;MAX($C$22,(BV293*$C$34+BV294*$C$35)*EXP(-$C$12*$C$30)+(BV400*$C$34+BV401*$C$35)*EXP(-$C$14*$C$30)),BU184*$C$23,(BV400*$C$34+BV401*$C$35)*EXP(-$C$14*$C$30)),"")</f>
        <v/>
      </c>
      <c r="BV400" s="65">
        <f>IF(BV$341&gt;=$E400,IF(BV184*$C$23&gt;MAX($C$22,(BW293*$C$34+BW294*$C$35)*EXP(-$C$12*$C$30)+(BW400*$C$34+BW401*$C$35)*EXP(-$C$14*$C$30)),BV184*$C$23,(BW400*$C$34+BW401*$C$35)*EXP(-$C$14*$C$30)),"")</f>
        <v/>
      </c>
      <c r="BW400" s="65">
        <f>IF(BW$341&gt;=$E400,IF(BW184*$C$23&gt;MAX($C$22,(BX293*$C$34+BX294*$C$35)*EXP(-$C$12*$C$30)+(BX400*$C$34+BX401*$C$35)*EXP(-$C$14*$C$30)),BW184*$C$23,(BX400*$C$34+BX401*$C$35)*EXP(-$C$14*$C$30)),"")</f>
        <v/>
      </c>
      <c r="BX400" s="65">
        <f>IF(BX$341&gt;=$E400,IF(BX184*$C$23&gt;MAX($C$22,(BY293*$C$34+BY294*$C$35)*EXP(-$C$12*$C$30)+(BY400*$C$34+BY401*$C$35)*EXP(-$C$14*$C$30)),BX184*$C$23,(BY400*$C$34+BY401*$C$35)*EXP(-$C$14*$C$30)),"")</f>
        <v/>
      </c>
      <c r="BY400" s="65">
        <f>IF(BY$341&gt;=$E400,IF(BY184*$C$23&gt;MAX($C$22,(BZ293*$C$34+BZ294*$C$35)*EXP(-$C$12*$C$30)+(BZ400*$C$34+BZ401*$C$35)*EXP(-$C$14*$C$30)),BY184*$C$23,(BZ400*$C$34+BZ401*$C$35)*EXP(-$C$14*$C$30)),"")</f>
        <v/>
      </c>
      <c r="BZ400" s="65">
        <f>IF(BZ$341&gt;=$E400,IF(BZ184*$C$23&gt;MAX($C$22,(CA293*$C$34+CA294*$C$35)*EXP(-$C$12*$C$30)+(CA400*$C$34+CA401*$C$35)*EXP(-$C$14*$C$30)),BZ184*$C$23,(CA400*$C$34+CA401*$C$35)*EXP(-$C$14*$C$30)),"")</f>
        <v/>
      </c>
      <c r="CA400" s="65">
        <f>IF(CA$341&gt;=$E400,IF(CA184*$C$23&gt;MAX($C$22,(CB293*$C$34+CB294*$C$35)*EXP(-$C$12*$C$30)+(CB400*$C$34+CB401*$C$35)*EXP(-$C$14*$C$30)),CA184*$C$23,(CB400*$C$34+CB401*$C$35)*EXP(-$C$14*$C$30)),"")</f>
        <v/>
      </c>
      <c r="CB400" s="65">
        <f>IF(CB$341&gt;=$E400,IF(CB184*$C$23&gt;MAX($C$22,(CC293*$C$34+CC294*$C$35)*EXP(-$C$12*$C$30)+(CC400*$C$34+CC401*$C$35)*EXP(-$C$14*$C$30)),CB184*$C$23,(CC400*$C$34+CC401*$C$35)*EXP(-$C$14*$C$30)),"")</f>
        <v/>
      </c>
      <c r="CC400" s="65">
        <f>IF(CC$341&gt;=$E400,IF(CC184*$C$23&gt;MAX($C$22,(CD293*$C$34+CD294*$C$35)*EXP(-$C$12*$C$30)+(CD400*$C$34+CD401*$C$35)*EXP(-$C$14*$C$30)),CC184*$C$23,(CD400*$C$34+CD401*$C$35)*EXP(-$C$14*$C$30)),"")</f>
        <v/>
      </c>
      <c r="CD400" s="65">
        <f>IF(CD$341&gt;=$E400,IF(CD184*$C$23&gt;MAX($C$22,(CE293*$C$34+CE294*$C$35)*EXP(-$C$12*$C$30)+(CE400*$C$34+CE401*$C$35)*EXP(-$C$14*$C$30)),CD184*$C$23,(CE400*$C$34+CE401*$C$35)*EXP(-$C$14*$C$30)),"")</f>
        <v/>
      </c>
      <c r="CE400" s="65">
        <f>IF(CE$341&gt;=$E400,IF(CE184*$C$23&gt;MAX($C$22,(CF293*$C$34+CF294*$C$35)*EXP(-$C$12*$C$30)+(CF400*$C$34+CF401*$C$35)*EXP(-$C$14*$C$30)),CE184*$C$23,(CF400*$C$34+CF401*$C$35)*EXP(-$C$14*$C$30)),"")</f>
        <v/>
      </c>
      <c r="CF400" s="65">
        <f>IF(CF$341&gt;=$E400,IF(CF184*$C$23&gt;MAX($C$22,(CG293*$C$34+CG294*$C$35)*EXP(-$C$12*$C$30)+(CG400*$C$34+CG401*$C$35)*EXP(-$C$14*$C$30)),CF184*$C$23,(CG400*$C$34+CG401*$C$35)*EXP(-$C$14*$C$30)),"")</f>
        <v/>
      </c>
      <c r="CG400" s="65">
        <f>IF(CG$341&gt;=$E400,IF(CG184*$C$23&gt;MAX($C$22,(CH293*$C$34+CH294*$C$35)*EXP(-$C$12*$C$30)+(CH400*$C$34+CH401*$C$35)*EXP(-$C$14*$C$30)),CG184*$C$23,(CH400*$C$34+CH401*$C$35)*EXP(-$C$14*$C$30)),"")</f>
        <v/>
      </c>
      <c r="CH400" s="65">
        <f>IF(CH$341&gt;=$E400,IF(CH184*$C$23&gt;MAX($C$22,(CI293*$C$34+CI294*$C$35)*EXP(-$C$12*$C$30)+(CI400*$C$34+CI401*$C$35)*EXP(-$C$14*$C$30)),CH184*$C$23,(CI400*$C$34+CI401*$C$35)*EXP(-$C$14*$C$30)),"")</f>
        <v/>
      </c>
      <c r="CI400" s="65">
        <f>IF(CI$341&gt;=$E400,IF(CI184*$C$23&gt;MAX($C$22,(CJ293*$C$34+CJ294*$C$35)*EXP(-$C$12*$C$30)+(CJ400*$C$34+CJ401*$C$35)*EXP(-$C$14*$C$30)),CI184*$C$23,(CJ400*$C$34+CJ401*$C$35)*EXP(-$C$14*$C$30)),"")</f>
        <v/>
      </c>
      <c r="CJ400" s="65">
        <f>IF(CJ$341&gt;=$E400,IF(CJ184*$C$23&gt;MAX($C$22,(CK293*$C$34+CK294*$C$35)*EXP(-$C$12*$C$30)+(CK400*$C$34+CK401*$C$35)*EXP(-$C$14*$C$30)),CJ184*$C$23,(CK400*$C$34+CK401*$C$35)*EXP(-$C$14*$C$30)),"")</f>
        <v/>
      </c>
      <c r="CK400" s="65">
        <f>IF(CK$341&gt;=$E400,IF(CK184*$C$23&gt;MAX($C$22,(CL293*$C$34+CL294*$C$35)*EXP(-$C$12*$C$30)+(CL400*$C$34+CL401*$C$35)*EXP(-$C$14*$C$30)),CK184*$C$23,(CL400*$C$34+CL401*$C$35)*EXP(-$C$14*$C$30)),"")</f>
        <v/>
      </c>
      <c r="CL400" s="65">
        <f>IF(CL$341&gt;=$E400,IF(CL184*$C$23&gt;MAX($C$22,(CM293*$C$34+CM294*$C$35)*EXP(-$C$12*$C$30)+(CM400*$C$34+CM401*$C$35)*EXP(-$C$14*$C$30)),CL184*$C$23,(CM400*$C$34+CM401*$C$35)*EXP(-$C$14*$C$30)),"")</f>
        <v/>
      </c>
      <c r="CM400" s="65">
        <f>IF(CM$341&gt;=$E400,IF(CM184*$C$23&gt;MAX($C$22,(CN293*$C$34+CN294*$C$35)*EXP(-$C$12*$C$30)+(CN400*$C$34+CN401*$C$35)*EXP(-$C$14*$C$30)),CM184*$C$23,(CN400*$C$34+CN401*$C$35)*EXP(-$C$14*$C$30)),"")</f>
        <v/>
      </c>
      <c r="CN400" s="65">
        <f>IF(CN$341&gt;=$E400,IF(CN184*$C$23&gt;MAX($C$22,(CO293*$C$34+CO294*$C$35)*EXP(-$C$12*$C$30)+(CO400*$C$34+CO401*$C$35)*EXP(-$C$14*$C$30)),CN184*$C$23,(CO400*$C$34+CO401*$C$35)*EXP(-$C$14*$C$30)),"")</f>
        <v/>
      </c>
      <c r="CO400" s="65">
        <f>IF(CO$341&gt;=$E400,IF(CO184*$C$23&gt;MAX($C$22,(CP293*$C$34+CP294*$C$35)*EXP(-$C$12*$C$30)+(CP400*$C$34+CP401*$C$35)*EXP(-$C$14*$C$30)),CO184*$C$23,(CP400*$C$34+CP401*$C$35)*EXP(-$C$14*$C$30)),"")</f>
        <v/>
      </c>
      <c r="CP400" s="65">
        <f>IF(CP$341&gt;=$E400,IF(CP184*$C$23&gt;MAX($C$22,(CQ293*$C$34+CQ294*$C$35)*EXP(-$C$12*$C$30)+(CQ400*$C$34+CQ401*$C$35)*EXP(-$C$14*$C$30)),CP184*$C$23,(CQ400*$C$34+CQ401*$C$35)*EXP(-$C$14*$C$30)),"")</f>
        <v/>
      </c>
      <c r="CQ400" s="65">
        <f>IF(CQ$341&gt;=$E400,IF(CQ184*$C$23&gt;MAX($C$22,(CR293*$C$34+CR294*$C$35)*EXP(-$C$12*$C$30)+(CR400*$C$34+CR401*$C$35)*EXP(-$C$14*$C$30)),CQ184*$C$23,(CR400*$C$34+CR401*$C$35)*EXP(-$C$14*$C$30)),"")</f>
        <v/>
      </c>
      <c r="CR400" s="65">
        <f>IF(CR$341&gt;=$E400,IF(CR184*$C$23&gt;MAX($C$22,(CS293*$C$34+CS294*$C$35)*EXP(-$C$12*$C$30)+(CS400*$C$34+CS401*$C$35)*EXP(-$C$14*$C$30)),CR184*$C$23,(CS400*$C$34+CS401*$C$35)*EXP(-$C$14*$C$30)),"")</f>
        <v/>
      </c>
      <c r="CS400" s="65">
        <f>IF(CS$341&gt;=$E400,IF(CS184*$C$23&gt;MAX($C$22,(CT293*$C$34+CT294*$C$35)*EXP(-$C$12*$C$30)+(CT400*$C$34+CT401*$C$35)*EXP(-$C$14*$C$30)),CS184*$C$23,(CT400*$C$34+CT401*$C$35)*EXP(-$C$14*$C$30)),"")</f>
        <v/>
      </c>
      <c r="CT400" s="65">
        <f>IF(CT$341&gt;=$E400,IF(CT184*$C$23&gt;MAX($C$22,(CU293*$C$34+CU294*$C$35)*EXP(-$C$12*$C$30)+(CU400*$C$34+CU401*$C$35)*EXP(-$C$14*$C$30)),CT184*$C$23,(CU400*$C$34+CU401*$C$35)*EXP(-$C$14*$C$30)),"")</f>
        <v/>
      </c>
      <c r="CU400" s="65">
        <f>IF(CU$341&gt;=$E400,IF(CU184*$C$23&gt;MAX($C$22,(CV293*$C$34+CV294*$C$35)*EXP(-$C$12*$C$30)+(CV400*$C$34+CV401*$C$35)*EXP(-$C$14*$C$30)),CU184*$C$23,(CV400*$C$34+CV401*$C$35)*EXP(-$C$14*$C$30)),"")</f>
        <v/>
      </c>
      <c r="CV400" s="65">
        <f>IF(CV$341&gt;=$E400,IF(CV184*$C$23&gt;MAX($C$22,(CW293*$C$34+CW294*$C$35)*EXP(-$C$12*$C$30)+(CW400*$C$34+CW401*$C$35)*EXP(-$C$14*$C$30)),CV184*$C$23,(CW400*$C$34+CW401*$C$35)*EXP(-$C$14*$C$30)),"")</f>
        <v/>
      </c>
      <c r="CW400" s="65">
        <f>IF(CW$341&gt;=$E400,IF(CW184*$C$23&gt;MAX($C$22,(CX293*$C$34+CX294*$C$35)*EXP(-$C$12*$C$30)+(CX400*$C$34+CX401*$C$35)*EXP(-$C$14*$C$30)),CW184*$C$23,(CX400*$C$34+CX401*$C$35)*EXP(-$C$14*$C$30)),"")</f>
        <v/>
      </c>
      <c r="CX400" s="65">
        <f>IF(CX$341&gt;=$E400,IF(CX184*$C$23&gt;MAX($C$22,(CY293*$C$34+CY294*$C$35)*EXP(-$C$12*$C$30)+(CY400*$C$34+CY401*$C$35)*EXP(-$C$14*$C$30)),CX184*$C$23,(CY400*$C$34+CY401*$C$35)*EXP(-$C$14*$C$30)),"")</f>
        <v/>
      </c>
      <c r="CY400" s="65">
        <f>IF(CY$341&gt;=$E400,IF(CY184*$C$23&gt;MAX($C$22,(CZ293*$C$34+CZ294*$C$35)*EXP(-$C$12*$C$30)+(CZ400*$C$34+CZ401*$C$35)*EXP(-$C$14*$C$30)),CY184*$C$23,(CZ400*$C$34+CZ401*$C$35)*EXP(-$C$14*$C$30)),"")</f>
        <v/>
      </c>
      <c r="CZ400" s="65">
        <f>IF(CZ$341&gt;=$E400,IF(CZ184*$C$23&gt;MAX($C$22,(DA293*$C$34+DA294*$C$35)*EXP(-$C$12*$C$30)+(DA400*$C$34+DA401*$C$35)*EXP(-$C$14*$C$30)),CZ184*$C$23,(DA400*$C$34+DA401*$C$35)*EXP(-$C$14*$C$30)),"")</f>
        <v/>
      </c>
      <c r="DA400" s="65">
        <f>IF(DA$341&gt;=$E400,IF(DA184*$C$23&gt;MAX($C$22,(DB293*$C$34+DB294*$C$35)*EXP(-$C$12*$C$30)+(DB400*$C$34+DB401*$C$35)*EXP(-$C$14*$C$30)),DA184*$C$23,(DB400*$C$34+DB401*$C$35)*EXP(-$C$14*$C$30)),"")</f>
        <v/>
      </c>
      <c r="DB400" s="65">
        <f>IF(DB$341&gt;=$E400,IF(DB184*$C$23&gt;MAX($C$22,(DC293*$C$34+DC294*$C$35)*EXP(-$C$12*$C$30)+(DC400*$C$34+DC401*$C$35)*EXP(-$C$14*$C$30)),DB184*$C$23,(DC400*$C$34+DC401*$C$35)*EXP(-$C$14*$C$30)),"")</f>
        <v/>
      </c>
      <c r="DC400" s="65">
        <f>IF(DC$341&gt;=$E400,IF(DC184*$C$23&gt;$C$22,DC184*$C$23,0),"")</f>
        <v/>
      </c>
    </row>
    <row r="401" ht="12" customHeight="1">
      <c r="B401" s="12" t="n"/>
      <c r="C401" s="12" t="n"/>
      <c r="D401" s="12" t="n"/>
      <c r="E401" s="64">
        <f>E400+1</f>
        <v/>
      </c>
      <c r="G401" s="65">
        <f>IF(G$341&gt;=$E401,IF(G185*$C$23&gt;MAX($C$22,(H294*$C$34+H295*$C$35)*EXP(-$C$12*$C$30)+(H401*$C$34+H402*$C$35)*EXP(-$C$14*$C$30)),G185*$C$23,(H401*$C$34+H402*$C$35)*EXP(-$C$14*$C$30)),"")</f>
        <v/>
      </c>
      <c r="H401" s="65">
        <f>IF(H$341&gt;=$E401,IF(H185*$C$23&gt;MAX($C$22,(I294*$C$34+I295*$C$35)*EXP(-$C$12*$C$30)+(I401*$C$34+I402*$C$35)*EXP(-$C$14*$C$30)),H185*$C$23,(I401*$C$34+I402*$C$35)*EXP(-$C$14*$C$30)),"")</f>
        <v/>
      </c>
      <c r="I401" s="65">
        <f>IF(I$341&gt;=$E401,IF(I185*$C$23&gt;MAX($C$22,(J294*$C$34+J295*$C$35)*EXP(-$C$12*$C$30)+(J401*$C$34+J402*$C$35)*EXP(-$C$14*$C$30)),I185*$C$23,(J401*$C$34+J402*$C$35)*EXP(-$C$14*$C$30)),"")</f>
        <v/>
      </c>
      <c r="J401" s="65">
        <f>IF(J$341&gt;=$E401,IF(J185*$C$23&gt;MAX($C$22,(K294*$C$34+K295*$C$35)*EXP(-$C$12*$C$30)+(K401*$C$34+K402*$C$35)*EXP(-$C$14*$C$30)),J185*$C$23,(K401*$C$34+K402*$C$35)*EXP(-$C$14*$C$30)),"")</f>
        <v/>
      </c>
      <c r="K401" s="65">
        <f>IF(K$341&gt;=$E401,IF(K185*$C$23&gt;MAX($C$22,(L294*$C$34+L295*$C$35)*EXP(-$C$12*$C$30)+(L401*$C$34+L402*$C$35)*EXP(-$C$14*$C$30)),K185*$C$23,(L401*$C$34+L402*$C$35)*EXP(-$C$14*$C$30)),"")</f>
        <v/>
      </c>
      <c r="L401" s="65">
        <f>IF(L$341&gt;=$E401,IF(L185*$C$23&gt;MAX($C$22,(M294*$C$34+M295*$C$35)*EXP(-$C$12*$C$30)+(M401*$C$34+M402*$C$35)*EXP(-$C$14*$C$30)),L185*$C$23,(M401*$C$34+M402*$C$35)*EXP(-$C$14*$C$30)),"")</f>
        <v/>
      </c>
      <c r="M401" s="65">
        <f>IF(M$341&gt;=$E401,IF(M185*$C$23&gt;MAX($C$22,(N294*$C$34+N295*$C$35)*EXP(-$C$12*$C$30)+(N401*$C$34+N402*$C$35)*EXP(-$C$14*$C$30)),M185*$C$23,(N401*$C$34+N402*$C$35)*EXP(-$C$14*$C$30)),"")</f>
        <v/>
      </c>
      <c r="N401" s="65">
        <f>IF(N$341&gt;=$E401,IF(N185*$C$23&gt;MAX($C$22,(O294*$C$34+O295*$C$35)*EXP(-$C$12*$C$30)+(O401*$C$34+O402*$C$35)*EXP(-$C$14*$C$30)),N185*$C$23,(O401*$C$34+O402*$C$35)*EXP(-$C$14*$C$30)),"")</f>
        <v/>
      </c>
      <c r="O401" s="65">
        <f>IF(O$341&gt;=$E401,IF(O185*$C$23&gt;MAX($C$22,(P294*$C$34+P295*$C$35)*EXP(-$C$12*$C$30)+(P401*$C$34+P402*$C$35)*EXP(-$C$14*$C$30)),O185*$C$23,(P401*$C$34+P402*$C$35)*EXP(-$C$14*$C$30)),"")</f>
        <v/>
      </c>
      <c r="P401" s="65">
        <f>IF(P$341&gt;=$E401,IF(P185*$C$23&gt;MAX($C$22,(Q294*$C$34+Q295*$C$35)*EXP(-$C$12*$C$30)+(Q401*$C$34+Q402*$C$35)*EXP(-$C$14*$C$30)),P185*$C$23,(Q401*$C$34+Q402*$C$35)*EXP(-$C$14*$C$30)),"")</f>
        <v/>
      </c>
      <c r="Q401" s="65">
        <f>IF(Q$341&gt;=$E401,IF(Q185*$C$23&gt;MAX($C$22,(R294*$C$34+R295*$C$35)*EXP(-$C$12*$C$30)+(R401*$C$34+R402*$C$35)*EXP(-$C$14*$C$30)),Q185*$C$23,(R401*$C$34+R402*$C$35)*EXP(-$C$14*$C$30)),"")</f>
        <v/>
      </c>
      <c r="R401" s="65">
        <f>IF(R$341&gt;=$E401,IF(R185*$C$23&gt;MAX($C$22,(S294*$C$34+S295*$C$35)*EXP(-$C$12*$C$30)+(S401*$C$34+S402*$C$35)*EXP(-$C$14*$C$30)),R185*$C$23,(S401*$C$34+S402*$C$35)*EXP(-$C$14*$C$30)),"")</f>
        <v/>
      </c>
      <c r="S401" s="65">
        <f>IF(S$341&gt;=$E401,IF(S185*$C$23&gt;MAX($C$22,(T294*$C$34+T295*$C$35)*EXP(-$C$12*$C$30)+(T401*$C$34+T402*$C$35)*EXP(-$C$14*$C$30)),S185*$C$23,(T401*$C$34+T402*$C$35)*EXP(-$C$14*$C$30)),"")</f>
        <v/>
      </c>
      <c r="T401" s="65">
        <f>IF(T$341&gt;=$E401,IF(T185*$C$23&gt;MAX($C$22,(U294*$C$34+U295*$C$35)*EXP(-$C$12*$C$30)+(U401*$C$34+U402*$C$35)*EXP(-$C$14*$C$30)),T185*$C$23,(U401*$C$34+U402*$C$35)*EXP(-$C$14*$C$30)),"")</f>
        <v/>
      </c>
      <c r="U401" s="65">
        <f>IF(U$341&gt;=$E401,IF(U185*$C$23&gt;MAX($C$22,(V294*$C$34+V295*$C$35)*EXP(-$C$12*$C$30)+(V401*$C$34+V402*$C$35)*EXP(-$C$14*$C$30)),U185*$C$23,(V401*$C$34+V402*$C$35)*EXP(-$C$14*$C$30)),"")</f>
        <v/>
      </c>
      <c r="V401" s="65">
        <f>IF(V$341&gt;=$E401,IF(V185*$C$23&gt;MAX($C$22,(W294*$C$34+W295*$C$35)*EXP(-$C$12*$C$30)+(W401*$C$34+W402*$C$35)*EXP(-$C$14*$C$30)),V185*$C$23,(W401*$C$34+W402*$C$35)*EXP(-$C$14*$C$30)),"")</f>
        <v/>
      </c>
      <c r="W401" s="65">
        <f>IF(W$341&gt;=$E401,IF(W185*$C$23&gt;MAX($C$22,(X294*$C$34+X295*$C$35)*EXP(-$C$12*$C$30)+(X401*$C$34+X402*$C$35)*EXP(-$C$14*$C$30)),W185*$C$23,(X401*$C$34+X402*$C$35)*EXP(-$C$14*$C$30)),"")</f>
        <v/>
      </c>
      <c r="X401" s="65">
        <f>IF(X$341&gt;=$E401,IF(X185*$C$23&gt;MAX($C$22,(Y294*$C$34+Y295*$C$35)*EXP(-$C$12*$C$30)+(Y401*$C$34+Y402*$C$35)*EXP(-$C$14*$C$30)),X185*$C$23,(Y401*$C$34+Y402*$C$35)*EXP(-$C$14*$C$30)),"")</f>
        <v/>
      </c>
      <c r="Y401" s="65">
        <f>IF(Y$341&gt;=$E401,IF(Y185*$C$23&gt;MAX($C$22,(Z294*$C$34+Z295*$C$35)*EXP(-$C$12*$C$30)+(Z401*$C$34+Z402*$C$35)*EXP(-$C$14*$C$30)),Y185*$C$23,(Z401*$C$34+Z402*$C$35)*EXP(-$C$14*$C$30)),"")</f>
        <v/>
      </c>
      <c r="Z401" s="65">
        <f>IF(Z$341&gt;=$E401,IF(Z185*$C$23&gt;MAX($C$22,(AA294*$C$34+AA295*$C$35)*EXP(-$C$12*$C$30)+(AA401*$C$34+AA402*$C$35)*EXP(-$C$14*$C$30)),Z185*$C$23,(AA401*$C$34+AA402*$C$35)*EXP(-$C$14*$C$30)),"")</f>
        <v/>
      </c>
      <c r="AA401" s="65">
        <f>IF(AA$341&gt;=$E401,IF(AA185*$C$23&gt;MAX($C$22,(AB294*$C$34+AB295*$C$35)*EXP(-$C$12*$C$30)+(AB401*$C$34+AB402*$C$35)*EXP(-$C$14*$C$30)),AA185*$C$23,(AB401*$C$34+AB402*$C$35)*EXP(-$C$14*$C$30)),"")</f>
        <v/>
      </c>
      <c r="AB401" s="65">
        <f>IF(AB$341&gt;=$E401,IF(AB185*$C$23&gt;MAX($C$22,(AC294*$C$34+AC295*$C$35)*EXP(-$C$12*$C$30)+(AC401*$C$34+AC402*$C$35)*EXP(-$C$14*$C$30)),AB185*$C$23,(AC401*$C$34+AC402*$C$35)*EXP(-$C$14*$C$30)),"")</f>
        <v/>
      </c>
      <c r="AC401" s="65">
        <f>IF(AC$341&gt;=$E401,IF(AC185*$C$23&gt;MAX($C$22,(AD294*$C$34+AD295*$C$35)*EXP(-$C$12*$C$30)+(AD401*$C$34+AD402*$C$35)*EXP(-$C$14*$C$30)),AC185*$C$23,(AD401*$C$34+AD402*$C$35)*EXP(-$C$14*$C$30)),"")</f>
        <v/>
      </c>
      <c r="AD401" s="65">
        <f>IF(AD$341&gt;=$E401,IF(AD185*$C$23&gt;MAX($C$22,(AE294*$C$34+AE295*$C$35)*EXP(-$C$12*$C$30)+(AE401*$C$34+AE402*$C$35)*EXP(-$C$14*$C$30)),AD185*$C$23,(AE401*$C$34+AE402*$C$35)*EXP(-$C$14*$C$30)),"")</f>
        <v/>
      </c>
      <c r="AE401" s="65">
        <f>IF(AE$341&gt;=$E401,IF(AE185*$C$23&gt;MAX($C$22,(AF294*$C$34+AF295*$C$35)*EXP(-$C$12*$C$30)+(AF401*$C$34+AF402*$C$35)*EXP(-$C$14*$C$30)),AE185*$C$23,(AF401*$C$34+AF402*$C$35)*EXP(-$C$14*$C$30)),"")</f>
        <v/>
      </c>
      <c r="AF401" s="65">
        <f>IF(AF$341&gt;=$E401,IF(AF185*$C$23&gt;MAX($C$22,(AG294*$C$34+AG295*$C$35)*EXP(-$C$12*$C$30)+(AG401*$C$34+AG402*$C$35)*EXP(-$C$14*$C$30)),AF185*$C$23,(AG401*$C$34+AG402*$C$35)*EXP(-$C$14*$C$30)),"")</f>
        <v/>
      </c>
      <c r="AG401" s="65">
        <f>IF(AG$341&gt;=$E401,IF(AG185*$C$23&gt;MAX($C$22,(AH294*$C$34+AH295*$C$35)*EXP(-$C$12*$C$30)+(AH401*$C$34+AH402*$C$35)*EXP(-$C$14*$C$30)),AG185*$C$23,(AH401*$C$34+AH402*$C$35)*EXP(-$C$14*$C$30)),"")</f>
        <v/>
      </c>
      <c r="AH401" s="65">
        <f>IF(AH$341&gt;=$E401,IF(AH185*$C$23&gt;MAX($C$22,(AI294*$C$34+AI295*$C$35)*EXP(-$C$12*$C$30)+(AI401*$C$34+AI402*$C$35)*EXP(-$C$14*$C$30)),AH185*$C$23,(AI401*$C$34+AI402*$C$35)*EXP(-$C$14*$C$30)),"")</f>
        <v/>
      </c>
      <c r="AI401" s="65">
        <f>IF(AI$341&gt;=$E401,IF(AI185*$C$23&gt;MAX($C$22,(AJ294*$C$34+AJ295*$C$35)*EXP(-$C$12*$C$30)+(AJ401*$C$34+AJ402*$C$35)*EXP(-$C$14*$C$30)),AI185*$C$23,(AJ401*$C$34+AJ402*$C$35)*EXP(-$C$14*$C$30)),"")</f>
        <v/>
      </c>
      <c r="AJ401" s="65">
        <f>IF(AJ$341&gt;=$E401,IF(AJ185*$C$23&gt;MAX($C$22,(AK294*$C$34+AK295*$C$35)*EXP(-$C$12*$C$30)+(AK401*$C$34+AK402*$C$35)*EXP(-$C$14*$C$30)),AJ185*$C$23,(AK401*$C$34+AK402*$C$35)*EXP(-$C$14*$C$30)),"")</f>
        <v/>
      </c>
      <c r="AK401" s="65">
        <f>IF(AK$341&gt;=$E401,IF(AK185*$C$23&gt;MAX($C$22,(AL294*$C$34+AL295*$C$35)*EXP(-$C$12*$C$30)+(AL401*$C$34+AL402*$C$35)*EXP(-$C$14*$C$30)),AK185*$C$23,(AL401*$C$34+AL402*$C$35)*EXP(-$C$14*$C$30)),"")</f>
        <v/>
      </c>
      <c r="AL401" s="65">
        <f>IF(AL$341&gt;=$E401,IF(AL185*$C$23&gt;MAX($C$22,(AM294*$C$34+AM295*$C$35)*EXP(-$C$12*$C$30)+(AM401*$C$34+AM402*$C$35)*EXP(-$C$14*$C$30)),AL185*$C$23,(AM401*$C$34+AM402*$C$35)*EXP(-$C$14*$C$30)),"")</f>
        <v/>
      </c>
      <c r="AM401" s="65">
        <f>IF(AM$341&gt;=$E401,IF(AM185*$C$23&gt;MAX($C$22,(AN294*$C$34+AN295*$C$35)*EXP(-$C$12*$C$30)+(AN401*$C$34+AN402*$C$35)*EXP(-$C$14*$C$30)),AM185*$C$23,(AN401*$C$34+AN402*$C$35)*EXP(-$C$14*$C$30)),"")</f>
        <v/>
      </c>
      <c r="AN401" s="65">
        <f>IF(AN$341&gt;=$E401,IF(AN185*$C$23&gt;MAX($C$22,(AO294*$C$34+AO295*$C$35)*EXP(-$C$12*$C$30)+(AO401*$C$34+AO402*$C$35)*EXP(-$C$14*$C$30)),AN185*$C$23,(AO401*$C$34+AO402*$C$35)*EXP(-$C$14*$C$30)),"")</f>
        <v/>
      </c>
      <c r="AO401" s="65">
        <f>IF(AO$341&gt;=$E401,IF(AO185*$C$23&gt;MAX($C$22,(AP294*$C$34+AP295*$C$35)*EXP(-$C$12*$C$30)+(AP401*$C$34+AP402*$C$35)*EXP(-$C$14*$C$30)),AO185*$C$23,(AP401*$C$34+AP402*$C$35)*EXP(-$C$14*$C$30)),"")</f>
        <v/>
      </c>
      <c r="AP401" s="65">
        <f>IF(AP$341&gt;=$E401,IF(AP185*$C$23&gt;MAX($C$22,(AQ294*$C$34+AQ295*$C$35)*EXP(-$C$12*$C$30)+(AQ401*$C$34+AQ402*$C$35)*EXP(-$C$14*$C$30)),AP185*$C$23,(AQ401*$C$34+AQ402*$C$35)*EXP(-$C$14*$C$30)),"")</f>
        <v/>
      </c>
      <c r="AQ401" s="65">
        <f>IF(AQ$341&gt;=$E401,IF(AQ185*$C$23&gt;MAX($C$22,(AR294*$C$34+AR295*$C$35)*EXP(-$C$12*$C$30)+(AR401*$C$34+AR402*$C$35)*EXP(-$C$14*$C$30)),AQ185*$C$23,(AR401*$C$34+AR402*$C$35)*EXP(-$C$14*$C$30)),"")</f>
        <v/>
      </c>
      <c r="AR401" s="65">
        <f>IF(AR$341&gt;=$E401,IF(AR185*$C$23&gt;MAX($C$22,(AS294*$C$34+AS295*$C$35)*EXP(-$C$12*$C$30)+(AS401*$C$34+AS402*$C$35)*EXP(-$C$14*$C$30)),AR185*$C$23,(AS401*$C$34+AS402*$C$35)*EXP(-$C$14*$C$30)),"")</f>
        <v/>
      </c>
      <c r="AS401" s="65">
        <f>IF(AS$341&gt;=$E401,IF(AS185*$C$23&gt;MAX($C$22,(AT294*$C$34+AT295*$C$35)*EXP(-$C$12*$C$30)+(AT401*$C$34+AT402*$C$35)*EXP(-$C$14*$C$30)),AS185*$C$23,(AT401*$C$34+AT402*$C$35)*EXP(-$C$14*$C$30)),"")</f>
        <v/>
      </c>
      <c r="AT401" s="65">
        <f>IF(AT$341&gt;=$E401,IF(AT185*$C$23&gt;MAX($C$22,(AU294*$C$34+AU295*$C$35)*EXP(-$C$12*$C$30)+(AU401*$C$34+AU402*$C$35)*EXP(-$C$14*$C$30)),AT185*$C$23,(AU401*$C$34+AU402*$C$35)*EXP(-$C$14*$C$30)),"")</f>
        <v/>
      </c>
      <c r="AU401" s="65">
        <f>IF(AU$341&gt;=$E401,IF(AU185*$C$23&gt;MAX($C$22,(AV294*$C$34+AV295*$C$35)*EXP(-$C$12*$C$30)+(AV401*$C$34+AV402*$C$35)*EXP(-$C$14*$C$30)),AU185*$C$23,(AV401*$C$34+AV402*$C$35)*EXP(-$C$14*$C$30)),"")</f>
        <v/>
      </c>
      <c r="AV401" s="65">
        <f>IF(AV$341&gt;=$E401,IF(AV185*$C$23&gt;MAX($C$22,(AW294*$C$34+AW295*$C$35)*EXP(-$C$12*$C$30)+(AW401*$C$34+AW402*$C$35)*EXP(-$C$14*$C$30)),AV185*$C$23,(AW401*$C$34+AW402*$C$35)*EXP(-$C$14*$C$30)),"")</f>
        <v/>
      </c>
      <c r="AW401" s="65">
        <f>IF(AW$341&gt;=$E401,IF(AW185*$C$23&gt;MAX($C$22,(AX294*$C$34+AX295*$C$35)*EXP(-$C$12*$C$30)+(AX401*$C$34+AX402*$C$35)*EXP(-$C$14*$C$30)),AW185*$C$23,(AX401*$C$34+AX402*$C$35)*EXP(-$C$14*$C$30)),"")</f>
        <v/>
      </c>
      <c r="AX401" s="65">
        <f>IF(AX$341&gt;=$E401,IF(AX185*$C$23&gt;MAX($C$22,(AY294*$C$34+AY295*$C$35)*EXP(-$C$12*$C$30)+(AY401*$C$34+AY402*$C$35)*EXP(-$C$14*$C$30)),AX185*$C$23,(AY401*$C$34+AY402*$C$35)*EXP(-$C$14*$C$30)),"")</f>
        <v/>
      </c>
      <c r="AY401" s="65">
        <f>IF(AY$341&gt;=$E401,IF(AY185*$C$23&gt;MAX($C$22,(AZ294*$C$34+AZ295*$C$35)*EXP(-$C$12*$C$30)+(AZ401*$C$34+AZ402*$C$35)*EXP(-$C$14*$C$30)),AY185*$C$23,(AZ401*$C$34+AZ402*$C$35)*EXP(-$C$14*$C$30)),"")</f>
        <v/>
      </c>
      <c r="AZ401" s="65">
        <f>IF(AZ$341&gt;=$E401,IF(AZ185*$C$23&gt;MAX($C$22,(BA294*$C$34+BA295*$C$35)*EXP(-$C$12*$C$30)+(BA401*$C$34+BA402*$C$35)*EXP(-$C$14*$C$30)),AZ185*$C$23,(BA401*$C$34+BA402*$C$35)*EXP(-$C$14*$C$30)),"")</f>
        <v/>
      </c>
      <c r="BA401" s="65">
        <f>IF(BA$341&gt;=$E401,IF(BA185*$C$23&gt;MAX($C$22,(BB294*$C$34+BB295*$C$35)*EXP(-$C$12*$C$30)+(BB401*$C$34+BB402*$C$35)*EXP(-$C$14*$C$30)),BA185*$C$23,(BB401*$C$34+BB402*$C$35)*EXP(-$C$14*$C$30)),"")</f>
        <v/>
      </c>
      <c r="BB401" s="65">
        <f>IF(BB$341&gt;=$E401,IF(BB185*$C$23&gt;MAX($C$22,(BC294*$C$34+BC295*$C$35)*EXP(-$C$12*$C$30)+(BC401*$C$34+BC402*$C$35)*EXP(-$C$14*$C$30)),BB185*$C$23,(BC401*$C$34+BC402*$C$35)*EXP(-$C$14*$C$30)),"")</f>
        <v/>
      </c>
      <c r="BC401" s="65">
        <f>IF(BC$341&gt;=$E401,IF(BC185*$C$23&gt;MAX($C$22,(BD294*$C$34+BD295*$C$35)*EXP(-$C$12*$C$30)+(BD401*$C$34+BD402*$C$35)*EXP(-$C$14*$C$30)),BC185*$C$23,(BD401*$C$34+BD402*$C$35)*EXP(-$C$14*$C$30)),"")</f>
        <v/>
      </c>
      <c r="BD401" s="65">
        <f>IF(BD$341&gt;=$E401,IF(BD185*$C$23&gt;MAX($C$22,(BE294*$C$34+BE295*$C$35)*EXP(-$C$12*$C$30)+(BE401*$C$34+BE402*$C$35)*EXP(-$C$14*$C$30)),BD185*$C$23,(BE401*$C$34+BE402*$C$35)*EXP(-$C$14*$C$30)),"")</f>
        <v/>
      </c>
      <c r="BE401" s="65">
        <f>IF(BE$341&gt;=$E401,IF(BE185*$C$23&gt;MAX($C$22,(BF294*$C$34+BF295*$C$35)*EXP(-$C$12*$C$30)+(BF401*$C$34+BF402*$C$35)*EXP(-$C$14*$C$30)),BE185*$C$23,(BF401*$C$34+BF402*$C$35)*EXP(-$C$14*$C$30)),"")</f>
        <v/>
      </c>
      <c r="BF401" s="65">
        <f>IF(BF$341&gt;=$E401,IF(BF185*$C$23&gt;MAX($C$22,(BG294*$C$34+BG295*$C$35)*EXP(-$C$12*$C$30)+(BG401*$C$34+BG402*$C$35)*EXP(-$C$14*$C$30)),BF185*$C$23,(BG401*$C$34+BG402*$C$35)*EXP(-$C$14*$C$30)),"")</f>
        <v/>
      </c>
      <c r="BG401" s="65">
        <f>IF(BG$341&gt;=$E401,IF(BG185*$C$23&gt;MAX($C$22,(BH294*$C$34+BH295*$C$35)*EXP(-$C$12*$C$30)+(BH401*$C$34+BH402*$C$35)*EXP(-$C$14*$C$30)),BG185*$C$23,(BH401*$C$34+BH402*$C$35)*EXP(-$C$14*$C$30)),"")</f>
        <v/>
      </c>
      <c r="BH401" s="65">
        <f>IF(BH$341&gt;=$E401,IF(BH185*$C$23&gt;MAX($C$22,(BI294*$C$34+BI295*$C$35)*EXP(-$C$12*$C$30)+(BI401*$C$34+BI402*$C$35)*EXP(-$C$14*$C$30)),BH185*$C$23,(BI401*$C$34+BI402*$C$35)*EXP(-$C$14*$C$30)),"")</f>
        <v/>
      </c>
      <c r="BI401" s="65">
        <f>IF(BI$341&gt;=$E401,IF(BI185*$C$23&gt;MAX($C$22,(BJ294*$C$34+BJ295*$C$35)*EXP(-$C$12*$C$30)+(BJ401*$C$34+BJ402*$C$35)*EXP(-$C$14*$C$30)),BI185*$C$23,(BJ401*$C$34+BJ402*$C$35)*EXP(-$C$14*$C$30)),"")</f>
        <v/>
      </c>
      <c r="BJ401" s="65">
        <f>IF(BJ$341&gt;=$E401,IF(BJ185*$C$23&gt;MAX($C$22,(BK294*$C$34+BK295*$C$35)*EXP(-$C$12*$C$30)+(BK401*$C$34+BK402*$C$35)*EXP(-$C$14*$C$30)),BJ185*$C$23,(BK401*$C$34+BK402*$C$35)*EXP(-$C$14*$C$30)),"")</f>
        <v/>
      </c>
      <c r="BK401" s="65">
        <f>IF(BK$341&gt;=$E401,IF(BK185*$C$23&gt;MAX($C$22,(BL294*$C$34+BL295*$C$35)*EXP(-$C$12*$C$30)+(BL401*$C$34+BL402*$C$35)*EXP(-$C$14*$C$30)),BK185*$C$23,(BL401*$C$34+BL402*$C$35)*EXP(-$C$14*$C$30)),"")</f>
        <v/>
      </c>
      <c r="BL401" s="65">
        <f>IF(BL$341&gt;=$E401,IF(BL185*$C$23&gt;MAX($C$22,(BM294*$C$34+BM295*$C$35)*EXP(-$C$12*$C$30)+(BM401*$C$34+BM402*$C$35)*EXP(-$C$14*$C$30)),BL185*$C$23,(BM401*$C$34+BM402*$C$35)*EXP(-$C$14*$C$30)),"")</f>
        <v/>
      </c>
      <c r="BM401" s="65">
        <f>IF(BM$341&gt;=$E401,IF(BM185*$C$23&gt;MAX($C$22,(BN294*$C$34+BN295*$C$35)*EXP(-$C$12*$C$30)+(BN401*$C$34+BN402*$C$35)*EXP(-$C$14*$C$30)),BM185*$C$23,(BN401*$C$34+BN402*$C$35)*EXP(-$C$14*$C$30)),"")</f>
        <v/>
      </c>
      <c r="BN401" s="65">
        <f>IF(BN$341&gt;=$E401,IF(BN185*$C$23&gt;MAX($C$22,(BO294*$C$34+BO295*$C$35)*EXP(-$C$12*$C$30)+(BO401*$C$34+BO402*$C$35)*EXP(-$C$14*$C$30)),BN185*$C$23,(BO401*$C$34+BO402*$C$35)*EXP(-$C$14*$C$30)),"")</f>
        <v/>
      </c>
      <c r="BO401" s="65">
        <f>IF(BO$341&gt;=$E401,IF(BO185*$C$23&gt;MAX($C$22,(BP294*$C$34+BP295*$C$35)*EXP(-$C$12*$C$30)+(BP401*$C$34+BP402*$C$35)*EXP(-$C$14*$C$30)),BO185*$C$23,(BP401*$C$34+BP402*$C$35)*EXP(-$C$14*$C$30)),"")</f>
        <v/>
      </c>
      <c r="BP401" s="65">
        <f>IF(BP$341&gt;=$E401,IF(BP185*$C$23&gt;MAX($C$22,(BQ294*$C$34+BQ295*$C$35)*EXP(-$C$12*$C$30)+(BQ401*$C$34+BQ402*$C$35)*EXP(-$C$14*$C$30)),BP185*$C$23,(BQ401*$C$34+BQ402*$C$35)*EXP(-$C$14*$C$30)),"")</f>
        <v/>
      </c>
      <c r="BQ401" s="65">
        <f>IF(BQ$341&gt;=$E401,IF(BQ185*$C$23&gt;MAX($C$22,(BR294*$C$34+BR295*$C$35)*EXP(-$C$12*$C$30)+(BR401*$C$34+BR402*$C$35)*EXP(-$C$14*$C$30)),BQ185*$C$23,(BR401*$C$34+BR402*$C$35)*EXP(-$C$14*$C$30)),"")</f>
        <v/>
      </c>
      <c r="BR401" s="65">
        <f>IF(BR$341&gt;=$E401,IF(BR185*$C$23&gt;MAX($C$22,(BS294*$C$34+BS295*$C$35)*EXP(-$C$12*$C$30)+(BS401*$C$34+BS402*$C$35)*EXP(-$C$14*$C$30)),BR185*$C$23,(BS401*$C$34+BS402*$C$35)*EXP(-$C$14*$C$30)),"")</f>
        <v/>
      </c>
      <c r="BS401" s="65">
        <f>IF(BS$341&gt;=$E401,IF(BS185*$C$23&gt;MAX($C$22,(BT294*$C$34+BT295*$C$35)*EXP(-$C$12*$C$30)+(BT401*$C$34+BT402*$C$35)*EXP(-$C$14*$C$30)),BS185*$C$23,(BT401*$C$34+BT402*$C$35)*EXP(-$C$14*$C$30)),"")</f>
        <v/>
      </c>
      <c r="BT401" s="65">
        <f>IF(BT$341&gt;=$E401,IF(BT185*$C$23&gt;MAX($C$22,(BU294*$C$34+BU295*$C$35)*EXP(-$C$12*$C$30)+(BU401*$C$34+BU402*$C$35)*EXP(-$C$14*$C$30)),BT185*$C$23,(BU401*$C$34+BU402*$C$35)*EXP(-$C$14*$C$30)),"")</f>
        <v/>
      </c>
      <c r="BU401" s="65">
        <f>IF(BU$341&gt;=$E401,IF(BU185*$C$23&gt;MAX($C$22,(BV294*$C$34+BV295*$C$35)*EXP(-$C$12*$C$30)+(BV401*$C$34+BV402*$C$35)*EXP(-$C$14*$C$30)),BU185*$C$23,(BV401*$C$34+BV402*$C$35)*EXP(-$C$14*$C$30)),"")</f>
        <v/>
      </c>
      <c r="BV401" s="65">
        <f>IF(BV$341&gt;=$E401,IF(BV185*$C$23&gt;MAX($C$22,(BW294*$C$34+BW295*$C$35)*EXP(-$C$12*$C$30)+(BW401*$C$34+BW402*$C$35)*EXP(-$C$14*$C$30)),BV185*$C$23,(BW401*$C$34+BW402*$C$35)*EXP(-$C$14*$C$30)),"")</f>
        <v/>
      </c>
      <c r="BW401" s="65">
        <f>IF(BW$341&gt;=$E401,IF(BW185*$C$23&gt;MAX($C$22,(BX294*$C$34+BX295*$C$35)*EXP(-$C$12*$C$30)+(BX401*$C$34+BX402*$C$35)*EXP(-$C$14*$C$30)),BW185*$C$23,(BX401*$C$34+BX402*$C$35)*EXP(-$C$14*$C$30)),"")</f>
        <v/>
      </c>
      <c r="BX401" s="65">
        <f>IF(BX$341&gt;=$E401,IF(BX185*$C$23&gt;MAX($C$22,(BY294*$C$34+BY295*$C$35)*EXP(-$C$12*$C$30)+(BY401*$C$34+BY402*$C$35)*EXP(-$C$14*$C$30)),BX185*$C$23,(BY401*$C$34+BY402*$C$35)*EXP(-$C$14*$C$30)),"")</f>
        <v/>
      </c>
      <c r="BY401" s="65">
        <f>IF(BY$341&gt;=$E401,IF(BY185*$C$23&gt;MAX($C$22,(BZ294*$C$34+BZ295*$C$35)*EXP(-$C$12*$C$30)+(BZ401*$C$34+BZ402*$C$35)*EXP(-$C$14*$C$30)),BY185*$C$23,(BZ401*$C$34+BZ402*$C$35)*EXP(-$C$14*$C$30)),"")</f>
        <v/>
      </c>
      <c r="BZ401" s="65">
        <f>IF(BZ$341&gt;=$E401,IF(BZ185*$C$23&gt;MAX($C$22,(CA294*$C$34+CA295*$C$35)*EXP(-$C$12*$C$30)+(CA401*$C$34+CA402*$C$35)*EXP(-$C$14*$C$30)),BZ185*$C$23,(CA401*$C$34+CA402*$C$35)*EXP(-$C$14*$C$30)),"")</f>
        <v/>
      </c>
      <c r="CA401" s="65">
        <f>IF(CA$341&gt;=$E401,IF(CA185*$C$23&gt;MAX($C$22,(CB294*$C$34+CB295*$C$35)*EXP(-$C$12*$C$30)+(CB401*$C$34+CB402*$C$35)*EXP(-$C$14*$C$30)),CA185*$C$23,(CB401*$C$34+CB402*$C$35)*EXP(-$C$14*$C$30)),"")</f>
        <v/>
      </c>
      <c r="CB401" s="65">
        <f>IF(CB$341&gt;=$E401,IF(CB185*$C$23&gt;MAX($C$22,(CC294*$C$34+CC295*$C$35)*EXP(-$C$12*$C$30)+(CC401*$C$34+CC402*$C$35)*EXP(-$C$14*$C$30)),CB185*$C$23,(CC401*$C$34+CC402*$C$35)*EXP(-$C$14*$C$30)),"")</f>
        <v/>
      </c>
      <c r="CC401" s="65">
        <f>IF(CC$341&gt;=$E401,IF(CC185*$C$23&gt;MAX($C$22,(CD294*$C$34+CD295*$C$35)*EXP(-$C$12*$C$30)+(CD401*$C$34+CD402*$C$35)*EXP(-$C$14*$C$30)),CC185*$C$23,(CD401*$C$34+CD402*$C$35)*EXP(-$C$14*$C$30)),"")</f>
        <v/>
      </c>
      <c r="CD401" s="65">
        <f>IF(CD$341&gt;=$E401,IF(CD185*$C$23&gt;MAX($C$22,(CE294*$C$34+CE295*$C$35)*EXP(-$C$12*$C$30)+(CE401*$C$34+CE402*$C$35)*EXP(-$C$14*$C$30)),CD185*$C$23,(CE401*$C$34+CE402*$C$35)*EXP(-$C$14*$C$30)),"")</f>
        <v/>
      </c>
      <c r="CE401" s="65">
        <f>IF(CE$341&gt;=$E401,IF(CE185*$C$23&gt;MAX($C$22,(CF294*$C$34+CF295*$C$35)*EXP(-$C$12*$C$30)+(CF401*$C$34+CF402*$C$35)*EXP(-$C$14*$C$30)),CE185*$C$23,(CF401*$C$34+CF402*$C$35)*EXP(-$C$14*$C$30)),"")</f>
        <v/>
      </c>
      <c r="CF401" s="65">
        <f>IF(CF$341&gt;=$E401,IF(CF185*$C$23&gt;MAX($C$22,(CG294*$C$34+CG295*$C$35)*EXP(-$C$12*$C$30)+(CG401*$C$34+CG402*$C$35)*EXP(-$C$14*$C$30)),CF185*$C$23,(CG401*$C$34+CG402*$C$35)*EXP(-$C$14*$C$30)),"")</f>
        <v/>
      </c>
      <c r="CG401" s="65">
        <f>IF(CG$341&gt;=$E401,IF(CG185*$C$23&gt;MAX($C$22,(CH294*$C$34+CH295*$C$35)*EXP(-$C$12*$C$30)+(CH401*$C$34+CH402*$C$35)*EXP(-$C$14*$C$30)),CG185*$C$23,(CH401*$C$34+CH402*$C$35)*EXP(-$C$14*$C$30)),"")</f>
        <v/>
      </c>
      <c r="CH401" s="65">
        <f>IF(CH$341&gt;=$E401,IF(CH185*$C$23&gt;MAX($C$22,(CI294*$C$34+CI295*$C$35)*EXP(-$C$12*$C$30)+(CI401*$C$34+CI402*$C$35)*EXP(-$C$14*$C$30)),CH185*$C$23,(CI401*$C$34+CI402*$C$35)*EXP(-$C$14*$C$30)),"")</f>
        <v/>
      </c>
      <c r="CI401" s="65">
        <f>IF(CI$341&gt;=$E401,IF(CI185*$C$23&gt;MAX($C$22,(CJ294*$C$34+CJ295*$C$35)*EXP(-$C$12*$C$30)+(CJ401*$C$34+CJ402*$C$35)*EXP(-$C$14*$C$30)),CI185*$C$23,(CJ401*$C$34+CJ402*$C$35)*EXP(-$C$14*$C$30)),"")</f>
        <v/>
      </c>
      <c r="CJ401" s="65">
        <f>IF(CJ$341&gt;=$E401,IF(CJ185*$C$23&gt;MAX($C$22,(CK294*$C$34+CK295*$C$35)*EXP(-$C$12*$C$30)+(CK401*$C$34+CK402*$C$35)*EXP(-$C$14*$C$30)),CJ185*$C$23,(CK401*$C$34+CK402*$C$35)*EXP(-$C$14*$C$30)),"")</f>
        <v/>
      </c>
      <c r="CK401" s="65">
        <f>IF(CK$341&gt;=$E401,IF(CK185*$C$23&gt;MAX($C$22,(CL294*$C$34+CL295*$C$35)*EXP(-$C$12*$C$30)+(CL401*$C$34+CL402*$C$35)*EXP(-$C$14*$C$30)),CK185*$C$23,(CL401*$C$34+CL402*$C$35)*EXP(-$C$14*$C$30)),"")</f>
        <v/>
      </c>
      <c r="CL401" s="65">
        <f>IF(CL$341&gt;=$E401,IF(CL185*$C$23&gt;MAX($C$22,(CM294*$C$34+CM295*$C$35)*EXP(-$C$12*$C$30)+(CM401*$C$34+CM402*$C$35)*EXP(-$C$14*$C$30)),CL185*$C$23,(CM401*$C$34+CM402*$C$35)*EXP(-$C$14*$C$30)),"")</f>
        <v/>
      </c>
      <c r="CM401" s="65">
        <f>IF(CM$341&gt;=$E401,IF(CM185*$C$23&gt;MAX($C$22,(CN294*$C$34+CN295*$C$35)*EXP(-$C$12*$C$30)+(CN401*$C$34+CN402*$C$35)*EXP(-$C$14*$C$30)),CM185*$C$23,(CN401*$C$34+CN402*$C$35)*EXP(-$C$14*$C$30)),"")</f>
        <v/>
      </c>
      <c r="CN401" s="65">
        <f>IF(CN$341&gt;=$E401,IF(CN185*$C$23&gt;MAX($C$22,(CO294*$C$34+CO295*$C$35)*EXP(-$C$12*$C$30)+(CO401*$C$34+CO402*$C$35)*EXP(-$C$14*$C$30)),CN185*$C$23,(CO401*$C$34+CO402*$C$35)*EXP(-$C$14*$C$30)),"")</f>
        <v/>
      </c>
      <c r="CO401" s="65">
        <f>IF(CO$341&gt;=$E401,IF(CO185*$C$23&gt;MAX($C$22,(CP294*$C$34+CP295*$C$35)*EXP(-$C$12*$C$30)+(CP401*$C$34+CP402*$C$35)*EXP(-$C$14*$C$30)),CO185*$C$23,(CP401*$C$34+CP402*$C$35)*EXP(-$C$14*$C$30)),"")</f>
        <v/>
      </c>
      <c r="CP401" s="65">
        <f>IF(CP$341&gt;=$E401,IF(CP185*$C$23&gt;MAX($C$22,(CQ294*$C$34+CQ295*$C$35)*EXP(-$C$12*$C$30)+(CQ401*$C$34+CQ402*$C$35)*EXP(-$C$14*$C$30)),CP185*$C$23,(CQ401*$C$34+CQ402*$C$35)*EXP(-$C$14*$C$30)),"")</f>
        <v/>
      </c>
      <c r="CQ401" s="65">
        <f>IF(CQ$341&gt;=$E401,IF(CQ185*$C$23&gt;MAX($C$22,(CR294*$C$34+CR295*$C$35)*EXP(-$C$12*$C$30)+(CR401*$C$34+CR402*$C$35)*EXP(-$C$14*$C$30)),CQ185*$C$23,(CR401*$C$34+CR402*$C$35)*EXP(-$C$14*$C$30)),"")</f>
        <v/>
      </c>
      <c r="CR401" s="65">
        <f>IF(CR$341&gt;=$E401,IF(CR185*$C$23&gt;MAX($C$22,(CS294*$C$34+CS295*$C$35)*EXP(-$C$12*$C$30)+(CS401*$C$34+CS402*$C$35)*EXP(-$C$14*$C$30)),CR185*$C$23,(CS401*$C$34+CS402*$C$35)*EXP(-$C$14*$C$30)),"")</f>
        <v/>
      </c>
      <c r="CS401" s="65">
        <f>IF(CS$341&gt;=$E401,IF(CS185*$C$23&gt;MAX($C$22,(CT294*$C$34+CT295*$C$35)*EXP(-$C$12*$C$30)+(CT401*$C$34+CT402*$C$35)*EXP(-$C$14*$C$30)),CS185*$C$23,(CT401*$C$34+CT402*$C$35)*EXP(-$C$14*$C$30)),"")</f>
        <v/>
      </c>
      <c r="CT401" s="65">
        <f>IF(CT$341&gt;=$E401,IF(CT185*$C$23&gt;MAX($C$22,(CU294*$C$34+CU295*$C$35)*EXP(-$C$12*$C$30)+(CU401*$C$34+CU402*$C$35)*EXP(-$C$14*$C$30)),CT185*$C$23,(CU401*$C$34+CU402*$C$35)*EXP(-$C$14*$C$30)),"")</f>
        <v/>
      </c>
      <c r="CU401" s="65">
        <f>IF(CU$341&gt;=$E401,IF(CU185*$C$23&gt;MAX($C$22,(CV294*$C$34+CV295*$C$35)*EXP(-$C$12*$C$30)+(CV401*$C$34+CV402*$C$35)*EXP(-$C$14*$C$30)),CU185*$C$23,(CV401*$C$34+CV402*$C$35)*EXP(-$C$14*$C$30)),"")</f>
        <v/>
      </c>
      <c r="CV401" s="65">
        <f>IF(CV$341&gt;=$E401,IF(CV185*$C$23&gt;MAX($C$22,(CW294*$C$34+CW295*$C$35)*EXP(-$C$12*$C$30)+(CW401*$C$34+CW402*$C$35)*EXP(-$C$14*$C$30)),CV185*$C$23,(CW401*$C$34+CW402*$C$35)*EXP(-$C$14*$C$30)),"")</f>
        <v/>
      </c>
      <c r="CW401" s="65">
        <f>IF(CW$341&gt;=$E401,IF(CW185*$C$23&gt;MAX($C$22,(CX294*$C$34+CX295*$C$35)*EXP(-$C$12*$C$30)+(CX401*$C$34+CX402*$C$35)*EXP(-$C$14*$C$30)),CW185*$C$23,(CX401*$C$34+CX402*$C$35)*EXP(-$C$14*$C$30)),"")</f>
        <v/>
      </c>
      <c r="CX401" s="65">
        <f>IF(CX$341&gt;=$E401,IF(CX185*$C$23&gt;MAX($C$22,(CY294*$C$34+CY295*$C$35)*EXP(-$C$12*$C$30)+(CY401*$C$34+CY402*$C$35)*EXP(-$C$14*$C$30)),CX185*$C$23,(CY401*$C$34+CY402*$C$35)*EXP(-$C$14*$C$30)),"")</f>
        <v/>
      </c>
      <c r="CY401" s="65">
        <f>IF(CY$341&gt;=$E401,IF(CY185*$C$23&gt;MAX($C$22,(CZ294*$C$34+CZ295*$C$35)*EXP(-$C$12*$C$30)+(CZ401*$C$34+CZ402*$C$35)*EXP(-$C$14*$C$30)),CY185*$C$23,(CZ401*$C$34+CZ402*$C$35)*EXP(-$C$14*$C$30)),"")</f>
        <v/>
      </c>
      <c r="CZ401" s="65">
        <f>IF(CZ$341&gt;=$E401,IF(CZ185*$C$23&gt;MAX($C$22,(DA294*$C$34+DA295*$C$35)*EXP(-$C$12*$C$30)+(DA401*$C$34+DA402*$C$35)*EXP(-$C$14*$C$30)),CZ185*$C$23,(DA401*$C$34+DA402*$C$35)*EXP(-$C$14*$C$30)),"")</f>
        <v/>
      </c>
      <c r="DA401" s="65">
        <f>IF(DA$341&gt;=$E401,IF(DA185*$C$23&gt;MAX($C$22,(DB294*$C$34+DB295*$C$35)*EXP(-$C$12*$C$30)+(DB401*$C$34+DB402*$C$35)*EXP(-$C$14*$C$30)),DA185*$C$23,(DB401*$C$34+DB402*$C$35)*EXP(-$C$14*$C$30)),"")</f>
        <v/>
      </c>
      <c r="DB401" s="65">
        <f>IF(DB$341&gt;=$E401,IF(DB185*$C$23&gt;MAX($C$22,(DC294*$C$34+DC295*$C$35)*EXP(-$C$12*$C$30)+(DC401*$C$34+DC402*$C$35)*EXP(-$C$14*$C$30)),DB185*$C$23,(DC401*$C$34+DC402*$C$35)*EXP(-$C$14*$C$30)),"")</f>
        <v/>
      </c>
      <c r="DC401" s="65">
        <f>IF(DC$341&gt;=$E401,IF(DC185*$C$23&gt;$C$22,DC185*$C$23,0),"")</f>
        <v/>
      </c>
    </row>
    <row r="402" ht="12" customHeight="1">
      <c r="B402" s="12" t="n"/>
      <c r="C402" s="12" t="n"/>
      <c r="D402" s="12" t="n"/>
      <c r="E402" s="64">
        <f>E401+1</f>
        <v/>
      </c>
      <c r="G402" s="65">
        <f>IF(G$341&gt;=$E402,IF(G186*$C$23&gt;MAX($C$22,(H295*$C$34+H296*$C$35)*EXP(-$C$12*$C$30)+(H402*$C$34+H403*$C$35)*EXP(-$C$14*$C$30)),G186*$C$23,(H402*$C$34+H403*$C$35)*EXP(-$C$14*$C$30)),"")</f>
        <v/>
      </c>
      <c r="H402" s="65">
        <f>IF(H$341&gt;=$E402,IF(H186*$C$23&gt;MAX($C$22,(I295*$C$34+I296*$C$35)*EXP(-$C$12*$C$30)+(I402*$C$34+I403*$C$35)*EXP(-$C$14*$C$30)),H186*$C$23,(I402*$C$34+I403*$C$35)*EXP(-$C$14*$C$30)),"")</f>
        <v/>
      </c>
      <c r="I402" s="65">
        <f>IF(I$341&gt;=$E402,IF(I186*$C$23&gt;MAX($C$22,(J295*$C$34+J296*$C$35)*EXP(-$C$12*$C$30)+(J402*$C$34+J403*$C$35)*EXP(-$C$14*$C$30)),I186*$C$23,(J402*$C$34+J403*$C$35)*EXP(-$C$14*$C$30)),"")</f>
        <v/>
      </c>
      <c r="J402" s="65">
        <f>IF(J$341&gt;=$E402,IF(J186*$C$23&gt;MAX($C$22,(K295*$C$34+K296*$C$35)*EXP(-$C$12*$C$30)+(K402*$C$34+K403*$C$35)*EXP(-$C$14*$C$30)),J186*$C$23,(K402*$C$34+K403*$C$35)*EXP(-$C$14*$C$30)),"")</f>
        <v/>
      </c>
      <c r="K402" s="65">
        <f>IF(K$341&gt;=$E402,IF(K186*$C$23&gt;MAX($C$22,(L295*$C$34+L296*$C$35)*EXP(-$C$12*$C$30)+(L402*$C$34+L403*$C$35)*EXP(-$C$14*$C$30)),K186*$C$23,(L402*$C$34+L403*$C$35)*EXP(-$C$14*$C$30)),"")</f>
        <v/>
      </c>
      <c r="L402" s="65">
        <f>IF(L$341&gt;=$E402,IF(L186*$C$23&gt;MAX($C$22,(M295*$C$34+M296*$C$35)*EXP(-$C$12*$C$30)+(M402*$C$34+M403*$C$35)*EXP(-$C$14*$C$30)),L186*$C$23,(M402*$C$34+M403*$C$35)*EXP(-$C$14*$C$30)),"")</f>
        <v/>
      </c>
      <c r="M402" s="65">
        <f>IF(M$341&gt;=$E402,IF(M186*$C$23&gt;MAX($C$22,(N295*$C$34+N296*$C$35)*EXP(-$C$12*$C$30)+(N402*$C$34+N403*$C$35)*EXP(-$C$14*$C$30)),M186*$C$23,(N402*$C$34+N403*$C$35)*EXP(-$C$14*$C$30)),"")</f>
        <v/>
      </c>
      <c r="N402" s="65">
        <f>IF(N$341&gt;=$E402,IF(N186*$C$23&gt;MAX($C$22,(O295*$C$34+O296*$C$35)*EXP(-$C$12*$C$30)+(O402*$C$34+O403*$C$35)*EXP(-$C$14*$C$30)),N186*$C$23,(O402*$C$34+O403*$C$35)*EXP(-$C$14*$C$30)),"")</f>
        <v/>
      </c>
      <c r="O402" s="65">
        <f>IF(O$341&gt;=$E402,IF(O186*$C$23&gt;MAX($C$22,(P295*$C$34+P296*$C$35)*EXP(-$C$12*$C$30)+(P402*$C$34+P403*$C$35)*EXP(-$C$14*$C$30)),O186*$C$23,(P402*$C$34+P403*$C$35)*EXP(-$C$14*$C$30)),"")</f>
        <v/>
      </c>
      <c r="P402" s="65">
        <f>IF(P$341&gt;=$E402,IF(P186*$C$23&gt;MAX($C$22,(Q295*$C$34+Q296*$C$35)*EXP(-$C$12*$C$30)+(Q402*$C$34+Q403*$C$35)*EXP(-$C$14*$C$30)),P186*$C$23,(Q402*$C$34+Q403*$C$35)*EXP(-$C$14*$C$30)),"")</f>
        <v/>
      </c>
      <c r="Q402" s="65">
        <f>IF(Q$341&gt;=$E402,IF(Q186*$C$23&gt;MAX($C$22,(R295*$C$34+R296*$C$35)*EXP(-$C$12*$C$30)+(R402*$C$34+R403*$C$35)*EXP(-$C$14*$C$30)),Q186*$C$23,(R402*$C$34+R403*$C$35)*EXP(-$C$14*$C$30)),"")</f>
        <v/>
      </c>
      <c r="R402" s="65">
        <f>IF(R$341&gt;=$E402,IF(R186*$C$23&gt;MAX($C$22,(S295*$C$34+S296*$C$35)*EXP(-$C$12*$C$30)+(S402*$C$34+S403*$C$35)*EXP(-$C$14*$C$30)),R186*$C$23,(S402*$C$34+S403*$C$35)*EXP(-$C$14*$C$30)),"")</f>
        <v/>
      </c>
      <c r="S402" s="65">
        <f>IF(S$341&gt;=$E402,IF(S186*$C$23&gt;MAX($C$22,(T295*$C$34+T296*$C$35)*EXP(-$C$12*$C$30)+(T402*$C$34+T403*$C$35)*EXP(-$C$14*$C$30)),S186*$C$23,(T402*$C$34+T403*$C$35)*EXP(-$C$14*$C$30)),"")</f>
        <v/>
      </c>
      <c r="T402" s="65">
        <f>IF(T$341&gt;=$E402,IF(T186*$C$23&gt;MAX($C$22,(U295*$C$34+U296*$C$35)*EXP(-$C$12*$C$30)+(U402*$C$34+U403*$C$35)*EXP(-$C$14*$C$30)),T186*$C$23,(U402*$C$34+U403*$C$35)*EXP(-$C$14*$C$30)),"")</f>
        <v/>
      </c>
      <c r="U402" s="65">
        <f>IF(U$341&gt;=$E402,IF(U186*$C$23&gt;MAX($C$22,(V295*$C$34+V296*$C$35)*EXP(-$C$12*$C$30)+(V402*$C$34+V403*$C$35)*EXP(-$C$14*$C$30)),U186*$C$23,(V402*$C$34+V403*$C$35)*EXP(-$C$14*$C$30)),"")</f>
        <v/>
      </c>
      <c r="V402" s="65">
        <f>IF(V$341&gt;=$E402,IF(V186*$C$23&gt;MAX($C$22,(W295*$C$34+W296*$C$35)*EXP(-$C$12*$C$30)+(W402*$C$34+W403*$C$35)*EXP(-$C$14*$C$30)),V186*$C$23,(W402*$C$34+W403*$C$35)*EXP(-$C$14*$C$30)),"")</f>
        <v/>
      </c>
      <c r="W402" s="65">
        <f>IF(W$341&gt;=$E402,IF(W186*$C$23&gt;MAX($C$22,(X295*$C$34+X296*$C$35)*EXP(-$C$12*$C$30)+(X402*$C$34+X403*$C$35)*EXP(-$C$14*$C$30)),W186*$C$23,(X402*$C$34+X403*$C$35)*EXP(-$C$14*$C$30)),"")</f>
        <v/>
      </c>
      <c r="X402" s="65">
        <f>IF(X$341&gt;=$E402,IF(X186*$C$23&gt;MAX($C$22,(Y295*$C$34+Y296*$C$35)*EXP(-$C$12*$C$30)+(Y402*$C$34+Y403*$C$35)*EXP(-$C$14*$C$30)),X186*$C$23,(Y402*$C$34+Y403*$C$35)*EXP(-$C$14*$C$30)),"")</f>
        <v/>
      </c>
      <c r="Y402" s="65">
        <f>IF(Y$341&gt;=$E402,IF(Y186*$C$23&gt;MAX($C$22,(Z295*$C$34+Z296*$C$35)*EXP(-$C$12*$C$30)+(Z402*$C$34+Z403*$C$35)*EXP(-$C$14*$C$30)),Y186*$C$23,(Z402*$C$34+Z403*$C$35)*EXP(-$C$14*$C$30)),"")</f>
        <v/>
      </c>
      <c r="Z402" s="65">
        <f>IF(Z$341&gt;=$E402,IF(Z186*$C$23&gt;MAX($C$22,(AA295*$C$34+AA296*$C$35)*EXP(-$C$12*$C$30)+(AA402*$C$34+AA403*$C$35)*EXP(-$C$14*$C$30)),Z186*$C$23,(AA402*$C$34+AA403*$C$35)*EXP(-$C$14*$C$30)),"")</f>
        <v/>
      </c>
      <c r="AA402" s="65">
        <f>IF(AA$341&gt;=$E402,IF(AA186*$C$23&gt;MAX($C$22,(AB295*$C$34+AB296*$C$35)*EXP(-$C$12*$C$30)+(AB402*$C$34+AB403*$C$35)*EXP(-$C$14*$C$30)),AA186*$C$23,(AB402*$C$34+AB403*$C$35)*EXP(-$C$14*$C$30)),"")</f>
        <v/>
      </c>
      <c r="AB402" s="65">
        <f>IF(AB$341&gt;=$E402,IF(AB186*$C$23&gt;MAX($C$22,(AC295*$C$34+AC296*$C$35)*EXP(-$C$12*$C$30)+(AC402*$C$34+AC403*$C$35)*EXP(-$C$14*$C$30)),AB186*$C$23,(AC402*$C$34+AC403*$C$35)*EXP(-$C$14*$C$30)),"")</f>
        <v/>
      </c>
      <c r="AC402" s="65">
        <f>IF(AC$341&gt;=$E402,IF(AC186*$C$23&gt;MAX($C$22,(AD295*$C$34+AD296*$C$35)*EXP(-$C$12*$C$30)+(AD402*$C$34+AD403*$C$35)*EXP(-$C$14*$C$30)),AC186*$C$23,(AD402*$C$34+AD403*$C$35)*EXP(-$C$14*$C$30)),"")</f>
        <v/>
      </c>
      <c r="AD402" s="65">
        <f>IF(AD$341&gt;=$E402,IF(AD186*$C$23&gt;MAX($C$22,(AE295*$C$34+AE296*$C$35)*EXP(-$C$12*$C$30)+(AE402*$C$34+AE403*$C$35)*EXP(-$C$14*$C$30)),AD186*$C$23,(AE402*$C$34+AE403*$C$35)*EXP(-$C$14*$C$30)),"")</f>
        <v/>
      </c>
      <c r="AE402" s="65">
        <f>IF(AE$341&gt;=$E402,IF(AE186*$C$23&gt;MAX($C$22,(AF295*$C$34+AF296*$C$35)*EXP(-$C$12*$C$30)+(AF402*$C$34+AF403*$C$35)*EXP(-$C$14*$C$30)),AE186*$C$23,(AF402*$C$34+AF403*$C$35)*EXP(-$C$14*$C$30)),"")</f>
        <v/>
      </c>
      <c r="AF402" s="65">
        <f>IF(AF$341&gt;=$E402,IF(AF186*$C$23&gt;MAX($C$22,(AG295*$C$34+AG296*$C$35)*EXP(-$C$12*$C$30)+(AG402*$C$34+AG403*$C$35)*EXP(-$C$14*$C$30)),AF186*$C$23,(AG402*$C$34+AG403*$C$35)*EXP(-$C$14*$C$30)),"")</f>
        <v/>
      </c>
      <c r="AG402" s="65">
        <f>IF(AG$341&gt;=$E402,IF(AG186*$C$23&gt;MAX($C$22,(AH295*$C$34+AH296*$C$35)*EXP(-$C$12*$C$30)+(AH402*$C$34+AH403*$C$35)*EXP(-$C$14*$C$30)),AG186*$C$23,(AH402*$C$34+AH403*$C$35)*EXP(-$C$14*$C$30)),"")</f>
        <v/>
      </c>
      <c r="AH402" s="65">
        <f>IF(AH$341&gt;=$E402,IF(AH186*$C$23&gt;MAX($C$22,(AI295*$C$34+AI296*$C$35)*EXP(-$C$12*$C$30)+(AI402*$C$34+AI403*$C$35)*EXP(-$C$14*$C$30)),AH186*$C$23,(AI402*$C$34+AI403*$C$35)*EXP(-$C$14*$C$30)),"")</f>
        <v/>
      </c>
      <c r="AI402" s="65">
        <f>IF(AI$341&gt;=$E402,IF(AI186*$C$23&gt;MAX($C$22,(AJ295*$C$34+AJ296*$C$35)*EXP(-$C$12*$C$30)+(AJ402*$C$34+AJ403*$C$35)*EXP(-$C$14*$C$30)),AI186*$C$23,(AJ402*$C$34+AJ403*$C$35)*EXP(-$C$14*$C$30)),"")</f>
        <v/>
      </c>
      <c r="AJ402" s="65">
        <f>IF(AJ$341&gt;=$E402,IF(AJ186*$C$23&gt;MAX($C$22,(AK295*$C$34+AK296*$C$35)*EXP(-$C$12*$C$30)+(AK402*$C$34+AK403*$C$35)*EXP(-$C$14*$C$30)),AJ186*$C$23,(AK402*$C$34+AK403*$C$35)*EXP(-$C$14*$C$30)),"")</f>
        <v/>
      </c>
      <c r="AK402" s="65">
        <f>IF(AK$341&gt;=$E402,IF(AK186*$C$23&gt;MAX($C$22,(AL295*$C$34+AL296*$C$35)*EXP(-$C$12*$C$30)+(AL402*$C$34+AL403*$C$35)*EXP(-$C$14*$C$30)),AK186*$C$23,(AL402*$C$34+AL403*$C$35)*EXP(-$C$14*$C$30)),"")</f>
        <v/>
      </c>
      <c r="AL402" s="65">
        <f>IF(AL$341&gt;=$E402,IF(AL186*$C$23&gt;MAX($C$22,(AM295*$C$34+AM296*$C$35)*EXP(-$C$12*$C$30)+(AM402*$C$34+AM403*$C$35)*EXP(-$C$14*$C$30)),AL186*$C$23,(AM402*$C$34+AM403*$C$35)*EXP(-$C$14*$C$30)),"")</f>
        <v/>
      </c>
      <c r="AM402" s="65">
        <f>IF(AM$341&gt;=$E402,IF(AM186*$C$23&gt;MAX($C$22,(AN295*$C$34+AN296*$C$35)*EXP(-$C$12*$C$30)+(AN402*$C$34+AN403*$C$35)*EXP(-$C$14*$C$30)),AM186*$C$23,(AN402*$C$34+AN403*$C$35)*EXP(-$C$14*$C$30)),"")</f>
        <v/>
      </c>
      <c r="AN402" s="65">
        <f>IF(AN$341&gt;=$E402,IF(AN186*$C$23&gt;MAX($C$22,(AO295*$C$34+AO296*$C$35)*EXP(-$C$12*$C$30)+(AO402*$C$34+AO403*$C$35)*EXP(-$C$14*$C$30)),AN186*$C$23,(AO402*$C$34+AO403*$C$35)*EXP(-$C$14*$C$30)),"")</f>
        <v/>
      </c>
      <c r="AO402" s="65">
        <f>IF(AO$341&gt;=$E402,IF(AO186*$C$23&gt;MAX($C$22,(AP295*$C$34+AP296*$C$35)*EXP(-$C$12*$C$30)+(AP402*$C$34+AP403*$C$35)*EXP(-$C$14*$C$30)),AO186*$C$23,(AP402*$C$34+AP403*$C$35)*EXP(-$C$14*$C$30)),"")</f>
        <v/>
      </c>
      <c r="AP402" s="65">
        <f>IF(AP$341&gt;=$E402,IF(AP186*$C$23&gt;MAX($C$22,(AQ295*$C$34+AQ296*$C$35)*EXP(-$C$12*$C$30)+(AQ402*$C$34+AQ403*$C$35)*EXP(-$C$14*$C$30)),AP186*$C$23,(AQ402*$C$34+AQ403*$C$35)*EXP(-$C$14*$C$30)),"")</f>
        <v/>
      </c>
      <c r="AQ402" s="65">
        <f>IF(AQ$341&gt;=$E402,IF(AQ186*$C$23&gt;MAX($C$22,(AR295*$C$34+AR296*$C$35)*EXP(-$C$12*$C$30)+(AR402*$C$34+AR403*$C$35)*EXP(-$C$14*$C$30)),AQ186*$C$23,(AR402*$C$34+AR403*$C$35)*EXP(-$C$14*$C$30)),"")</f>
        <v/>
      </c>
      <c r="AR402" s="65">
        <f>IF(AR$341&gt;=$E402,IF(AR186*$C$23&gt;MAX($C$22,(AS295*$C$34+AS296*$C$35)*EXP(-$C$12*$C$30)+(AS402*$C$34+AS403*$C$35)*EXP(-$C$14*$C$30)),AR186*$C$23,(AS402*$C$34+AS403*$C$35)*EXP(-$C$14*$C$30)),"")</f>
        <v/>
      </c>
      <c r="AS402" s="65">
        <f>IF(AS$341&gt;=$E402,IF(AS186*$C$23&gt;MAX($C$22,(AT295*$C$34+AT296*$C$35)*EXP(-$C$12*$C$30)+(AT402*$C$34+AT403*$C$35)*EXP(-$C$14*$C$30)),AS186*$C$23,(AT402*$C$34+AT403*$C$35)*EXP(-$C$14*$C$30)),"")</f>
        <v/>
      </c>
      <c r="AT402" s="65">
        <f>IF(AT$341&gt;=$E402,IF(AT186*$C$23&gt;MAX($C$22,(AU295*$C$34+AU296*$C$35)*EXP(-$C$12*$C$30)+(AU402*$C$34+AU403*$C$35)*EXP(-$C$14*$C$30)),AT186*$C$23,(AU402*$C$34+AU403*$C$35)*EXP(-$C$14*$C$30)),"")</f>
        <v/>
      </c>
      <c r="AU402" s="65">
        <f>IF(AU$341&gt;=$E402,IF(AU186*$C$23&gt;MAX($C$22,(AV295*$C$34+AV296*$C$35)*EXP(-$C$12*$C$30)+(AV402*$C$34+AV403*$C$35)*EXP(-$C$14*$C$30)),AU186*$C$23,(AV402*$C$34+AV403*$C$35)*EXP(-$C$14*$C$30)),"")</f>
        <v/>
      </c>
      <c r="AV402" s="65">
        <f>IF(AV$341&gt;=$E402,IF(AV186*$C$23&gt;MAX($C$22,(AW295*$C$34+AW296*$C$35)*EXP(-$C$12*$C$30)+(AW402*$C$34+AW403*$C$35)*EXP(-$C$14*$C$30)),AV186*$C$23,(AW402*$C$34+AW403*$C$35)*EXP(-$C$14*$C$30)),"")</f>
        <v/>
      </c>
      <c r="AW402" s="65">
        <f>IF(AW$341&gt;=$E402,IF(AW186*$C$23&gt;MAX($C$22,(AX295*$C$34+AX296*$C$35)*EXP(-$C$12*$C$30)+(AX402*$C$34+AX403*$C$35)*EXP(-$C$14*$C$30)),AW186*$C$23,(AX402*$C$34+AX403*$C$35)*EXP(-$C$14*$C$30)),"")</f>
        <v/>
      </c>
      <c r="AX402" s="65">
        <f>IF(AX$341&gt;=$E402,IF(AX186*$C$23&gt;MAX($C$22,(AY295*$C$34+AY296*$C$35)*EXP(-$C$12*$C$30)+(AY402*$C$34+AY403*$C$35)*EXP(-$C$14*$C$30)),AX186*$C$23,(AY402*$C$34+AY403*$C$35)*EXP(-$C$14*$C$30)),"")</f>
        <v/>
      </c>
      <c r="AY402" s="65">
        <f>IF(AY$341&gt;=$E402,IF(AY186*$C$23&gt;MAX($C$22,(AZ295*$C$34+AZ296*$C$35)*EXP(-$C$12*$C$30)+(AZ402*$C$34+AZ403*$C$35)*EXP(-$C$14*$C$30)),AY186*$C$23,(AZ402*$C$34+AZ403*$C$35)*EXP(-$C$14*$C$30)),"")</f>
        <v/>
      </c>
      <c r="AZ402" s="65">
        <f>IF(AZ$341&gt;=$E402,IF(AZ186*$C$23&gt;MAX($C$22,(BA295*$C$34+BA296*$C$35)*EXP(-$C$12*$C$30)+(BA402*$C$34+BA403*$C$35)*EXP(-$C$14*$C$30)),AZ186*$C$23,(BA402*$C$34+BA403*$C$35)*EXP(-$C$14*$C$30)),"")</f>
        <v/>
      </c>
      <c r="BA402" s="65">
        <f>IF(BA$341&gt;=$E402,IF(BA186*$C$23&gt;MAX($C$22,(BB295*$C$34+BB296*$C$35)*EXP(-$C$12*$C$30)+(BB402*$C$34+BB403*$C$35)*EXP(-$C$14*$C$30)),BA186*$C$23,(BB402*$C$34+BB403*$C$35)*EXP(-$C$14*$C$30)),"")</f>
        <v/>
      </c>
      <c r="BB402" s="65">
        <f>IF(BB$341&gt;=$E402,IF(BB186*$C$23&gt;MAX($C$22,(BC295*$C$34+BC296*$C$35)*EXP(-$C$12*$C$30)+(BC402*$C$34+BC403*$C$35)*EXP(-$C$14*$C$30)),BB186*$C$23,(BC402*$C$34+BC403*$C$35)*EXP(-$C$14*$C$30)),"")</f>
        <v/>
      </c>
      <c r="BC402" s="65">
        <f>IF(BC$341&gt;=$E402,IF(BC186*$C$23&gt;MAX($C$22,(BD295*$C$34+BD296*$C$35)*EXP(-$C$12*$C$30)+(BD402*$C$34+BD403*$C$35)*EXP(-$C$14*$C$30)),BC186*$C$23,(BD402*$C$34+BD403*$C$35)*EXP(-$C$14*$C$30)),"")</f>
        <v/>
      </c>
      <c r="BD402" s="65">
        <f>IF(BD$341&gt;=$E402,IF(BD186*$C$23&gt;MAX($C$22,(BE295*$C$34+BE296*$C$35)*EXP(-$C$12*$C$30)+(BE402*$C$34+BE403*$C$35)*EXP(-$C$14*$C$30)),BD186*$C$23,(BE402*$C$34+BE403*$C$35)*EXP(-$C$14*$C$30)),"")</f>
        <v/>
      </c>
      <c r="BE402" s="65">
        <f>IF(BE$341&gt;=$E402,IF(BE186*$C$23&gt;MAX($C$22,(BF295*$C$34+BF296*$C$35)*EXP(-$C$12*$C$30)+(BF402*$C$34+BF403*$C$35)*EXP(-$C$14*$C$30)),BE186*$C$23,(BF402*$C$34+BF403*$C$35)*EXP(-$C$14*$C$30)),"")</f>
        <v/>
      </c>
      <c r="BF402" s="65">
        <f>IF(BF$341&gt;=$E402,IF(BF186*$C$23&gt;MAX($C$22,(BG295*$C$34+BG296*$C$35)*EXP(-$C$12*$C$30)+(BG402*$C$34+BG403*$C$35)*EXP(-$C$14*$C$30)),BF186*$C$23,(BG402*$C$34+BG403*$C$35)*EXP(-$C$14*$C$30)),"")</f>
        <v/>
      </c>
      <c r="BG402" s="65">
        <f>IF(BG$341&gt;=$E402,IF(BG186*$C$23&gt;MAX($C$22,(BH295*$C$34+BH296*$C$35)*EXP(-$C$12*$C$30)+(BH402*$C$34+BH403*$C$35)*EXP(-$C$14*$C$30)),BG186*$C$23,(BH402*$C$34+BH403*$C$35)*EXP(-$C$14*$C$30)),"")</f>
        <v/>
      </c>
      <c r="BH402" s="65">
        <f>IF(BH$341&gt;=$E402,IF(BH186*$C$23&gt;MAX($C$22,(BI295*$C$34+BI296*$C$35)*EXP(-$C$12*$C$30)+(BI402*$C$34+BI403*$C$35)*EXP(-$C$14*$C$30)),BH186*$C$23,(BI402*$C$34+BI403*$C$35)*EXP(-$C$14*$C$30)),"")</f>
        <v/>
      </c>
      <c r="BI402" s="65">
        <f>IF(BI$341&gt;=$E402,IF(BI186*$C$23&gt;MAX($C$22,(BJ295*$C$34+BJ296*$C$35)*EXP(-$C$12*$C$30)+(BJ402*$C$34+BJ403*$C$35)*EXP(-$C$14*$C$30)),BI186*$C$23,(BJ402*$C$34+BJ403*$C$35)*EXP(-$C$14*$C$30)),"")</f>
        <v/>
      </c>
      <c r="BJ402" s="65">
        <f>IF(BJ$341&gt;=$E402,IF(BJ186*$C$23&gt;MAX($C$22,(BK295*$C$34+BK296*$C$35)*EXP(-$C$12*$C$30)+(BK402*$C$34+BK403*$C$35)*EXP(-$C$14*$C$30)),BJ186*$C$23,(BK402*$C$34+BK403*$C$35)*EXP(-$C$14*$C$30)),"")</f>
        <v/>
      </c>
      <c r="BK402" s="65">
        <f>IF(BK$341&gt;=$E402,IF(BK186*$C$23&gt;MAX($C$22,(BL295*$C$34+BL296*$C$35)*EXP(-$C$12*$C$30)+(BL402*$C$34+BL403*$C$35)*EXP(-$C$14*$C$30)),BK186*$C$23,(BL402*$C$34+BL403*$C$35)*EXP(-$C$14*$C$30)),"")</f>
        <v/>
      </c>
      <c r="BL402" s="65">
        <f>IF(BL$341&gt;=$E402,IF(BL186*$C$23&gt;MAX($C$22,(BM295*$C$34+BM296*$C$35)*EXP(-$C$12*$C$30)+(BM402*$C$34+BM403*$C$35)*EXP(-$C$14*$C$30)),BL186*$C$23,(BM402*$C$34+BM403*$C$35)*EXP(-$C$14*$C$30)),"")</f>
        <v/>
      </c>
      <c r="BM402" s="65">
        <f>IF(BM$341&gt;=$E402,IF(BM186*$C$23&gt;MAX($C$22,(BN295*$C$34+BN296*$C$35)*EXP(-$C$12*$C$30)+(BN402*$C$34+BN403*$C$35)*EXP(-$C$14*$C$30)),BM186*$C$23,(BN402*$C$34+BN403*$C$35)*EXP(-$C$14*$C$30)),"")</f>
        <v/>
      </c>
      <c r="BN402" s="65">
        <f>IF(BN$341&gt;=$E402,IF(BN186*$C$23&gt;MAX($C$22,(BO295*$C$34+BO296*$C$35)*EXP(-$C$12*$C$30)+(BO402*$C$34+BO403*$C$35)*EXP(-$C$14*$C$30)),BN186*$C$23,(BO402*$C$34+BO403*$C$35)*EXP(-$C$14*$C$30)),"")</f>
        <v/>
      </c>
      <c r="BO402" s="65">
        <f>IF(BO$341&gt;=$E402,IF(BO186*$C$23&gt;MAX($C$22,(BP295*$C$34+BP296*$C$35)*EXP(-$C$12*$C$30)+(BP402*$C$34+BP403*$C$35)*EXP(-$C$14*$C$30)),BO186*$C$23,(BP402*$C$34+BP403*$C$35)*EXP(-$C$14*$C$30)),"")</f>
        <v/>
      </c>
      <c r="BP402" s="65">
        <f>IF(BP$341&gt;=$E402,IF(BP186*$C$23&gt;MAX($C$22,(BQ295*$C$34+BQ296*$C$35)*EXP(-$C$12*$C$30)+(BQ402*$C$34+BQ403*$C$35)*EXP(-$C$14*$C$30)),BP186*$C$23,(BQ402*$C$34+BQ403*$C$35)*EXP(-$C$14*$C$30)),"")</f>
        <v/>
      </c>
      <c r="BQ402" s="65">
        <f>IF(BQ$341&gt;=$E402,IF(BQ186*$C$23&gt;MAX($C$22,(BR295*$C$34+BR296*$C$35)*EXP(-$C$12*$C$30)+(BR402*$C$34+BR403*$C$35)*EXP(-$C$14*$C$30)),BQ186*$C$23,(BR402*$C$34+BR403*$C$35)*EXP(-$C$14*$C$30)),"")</f>
        <v/>
      </c>
      <c r="BR402" s="65">
        <f>IF(BR$341&gt;=$E402,IF(BR186*$C$23&gt;MAX($C$22,(BS295*$C$34+BS296*$C$35)*EXP(-$C$12*$C$30)+(BS402*$C$34+BS403*$C$35)*EXP(-$C$14*$C$30)),BR186*$C$23,(BS402*$C$34+BS403*$C$35)*EXP(-$C$14*$C$30)),"")</f>
        <v/>
      </c>
      <c r="BS402" s="65">
        <f>IF(BS$341&gt;=$E402,IF(BS186*$C$23&gt;MAX($C$22,(BT295*$C$34+BT296*$C$35)*EXP(-$C$12*$C$30)+(BT402*$C$34+BT403*$C$35)*EXP(-$C$14*$C$30)),BS186*$C$23,(BT402*$C$34+BT403*$C$35)*EXP(-$C$14*$C$30)),"")</f>
        <v/>
      </c>
      <c r="BT402" s="65">
        <f>IF(BT$341&gt;=$E402,IF(BT186*$C$23&gt;MAX($C$22,(BU295*$C$34+BU296*$C$35)*EXP(-$C$12*$C$30)+(BU402*$C$34+BU403*$C$35)*EXP(-$C$14*$C$30)),BT186*$C$23,(BU402*$C$34+BU403*$C$35)*EXP(-$C$14*$C$30)),"")</f>
        <v/>
      </c>
      <c r="BU402" s="65">
        <f>IF(BU$341&gt;=$E402,IF(BU186*$C$23&gt;MAX($C$22,(BV295*$C$34+BV296*$C$35)*EXP(-$C$12*$C$30)+(BV402*$C$34+BV403*$C$35)*EXP(-$C$14*$C$30)),BU186*$C$23,(BV402*$C$34+BV403*$C$35)*EXP(-$C$14*$C$30)),"")</f>
        <v/>
      </c>
      <c r="BV402" s="65">
        <f>IF(BV$341&gt;=$E402,IF(BV186*$C$23&gt;MAX($C$22,(BW295*$C$34+BW296*$C$35)*EXP(-$C$12*$C$30)+(BW402*$C$34+BW403*$C$35)*EXP(-$C$14*$C$30)),BV186*$C$23,(BW402*$C$34+BW403*$C$35)*EXP(-$C$14*$C$30)),"")</f>
        <v/>
      </c>
      <c r="BW402" s="65">
        <f>IF(BW$341&gt;=$E402,IF(BW186*$C$23&gt;MAX($C$22,(BX295*$C$34+BX296*$C$35)*EXP(-$C$12*$C$30)+(BX402*$C$34+BX403*$C$35)*EXP(-$C$14*$C$30)),BW186*$C$23,(BX402*$C$34+BX403*$C$35)*EXP(-$C$14*$C$30)),"")</f>
        <v/>
      </c>
      <c r="BX402" s="65">
        <f>IF(BX$341&gt;=$E402,IF(BX186*$C$23&gt;MAX($C$22,(BY295*$C$34+BY296*$C$35)*EXP(-$C$12*$C$30)+(BY402*$C$34+BY403*$C$35)*EXP(-$C$14*$C$30)),BX186*$C$23,(BY402*$C$34+BY403*$C$35)*EXP(-$C$14*$C$30)),"")</f>
        <v/>
      </c>
      <c r="BY402" s="65">
        <f>IF(BY$341&gt;=$E402,IF(BY186*$C$23&gt;MAX($C$22,(BZ295*$C$34+BZ296*$C$35)*EXP(-$C$12*$C$30)+(BZ402*$C$34+BZ403*$C$35)*EXP(-$C$14*$C$30)),BY186*$C$23,(BZ402*$C$34+BZ403*$C$35)*EXP(-$C$14*$C$30)),"")</f>
        <v/>
      </c>
      <c r="BZ402" s="65">
        <f>IF(BZ$341&gt;=$E402,IF(BZ186*$C$23&gt;MAX($C$22,(CA295*$C$34+CA296*$C$35)*EXP(-$C$12*$C$30)+(CA402*$C$34+CA403*$C$35)*EXP(-$C$14*$C$30)),BZ186*$C$23,(CA402*$C$34+CA403*$C$35)*EXP(-$C$14*$C$30)),"")</f>
        <v/>
      </c>
      <c r="CA402" s="65">
        <f>IF(CA$341&gt;=$E402,IF(CA186*$C$23&gt;MAX($C$22,(CB295*$C$34+CB296*$C$35)*EXP(-$C$12*$C$30)+(CB402*$C$34+CB403*$C$35)*EXP(-$C$14*$C$30)),CA186*$C$23,(CB402*$C$34+CB403*$C$35)*EXP(-$C$14*$C$30)),"")</f>
        <v/>
      </c>
      <c r="CB402" s="65">
        <f>IF(CB$341&gt;=$E402,IF(CB186*$C$23&gt;MAX($C$22,(CC295*$C$34+CC296*$C$35)*EXP(-$C$12*$C$30)+(CC402*$C$34+CC403*$C$35)*EXP(-$C$14*$C$30)),CB186*$C$23,(CC402*$C$34+CC403*$C$35)*EXP(-$C$14*$C$30)),"")</f>
        <v/>
      </c>
      <c r="CC402" s="65">
        <f>IF(CC$341&gt;=$E402,IF(CC186*$C$23&gt;MAX($C$22,(CD295*$C$34+CD296*$C$35)*EXP(-$C$12*$C$30)+(CD402*$C$34+CD403*$C$35)*EXP(-$C$14*$C$30)),CC186*$C$23,(CD402*$C$34+CD403*$C$35)*EXP(-$C$14*$C$30)),"")</f>
        <v/>
      </c>
      <c r="CD402" s="65">
        <f>IF(CD$341&gt;=$E402,IF(CD186*$C$23&gt;MAX($C$22,(CE295*$C$34+CE296*$C$35)*EXP(-$C$12*$C$30)+(CE402*$C$34+CE403*$C$35)*EXP(-$C$14*$C$30)),CD186*$C$23,(CE402*$C$34+CE403*$C$35)*EXP(-$C$14*$C$30)),"")</f>
        <v/>
      </c>
      <c r="CE402" s="65">
        <f>IF(CE$341&gt;=$E402,IF(CE186*$C$23&gt;MAX($C$22,(CF295*$C$34+CF296*$C$35)*EXP(-$C$12*$C$30)+(CF402*$C$34+CF403*$C$35)*EXP(-$C$14*$C$30)),CE186*$C$23,(CF402*$C$34+CF403*$C$35)*EXP(-$C$14*$C$30)),"")</f>
        <v/>
      </c>
      <c r="CF402" s="65">
        <f>IF(CF$341&gt;=$E402,IF(CF186*$C$23&gt;MAX($C$22,(CG295*$C$34+CG296*$C$35)*EXP(-$C$12*$C$30)+(CG402*$C$34+CG403*$C$35)*EXP(-$C$14*$C$30)),CF186*$C$23,(CG402*$C$34+CG403*$C$35)*EXP(-$C$14*$C$30)),"")</f>
        <v/>
      </c>
      <c r="CG402" s="65">
        <f>IF(CG$341&gt;=$E402,IF(CG186*$C$23&gt;MAX($C$22,(CH295*$C$34+CH296*$C$35)*EXP(-$C$12*$C$30)+(CH402*$C$34+CH403*$C$35)*EXP(-$C$14*$C$30)),CG186*$C$23,(CH402*$C$34+CH403*$C$35)*EXP(-$C$14*$C$30)),"")</f>
        <v/>
      </c>
      <c r="CH402" s="65">
        <f>IF(CH$341&gt;=$E402,IF(CH186*$C$23&gt;MAX($C$22,(CI295*$C$34+CI296*$C$35)*EXP(-$C$12*$C$30)+(CI402*$C$34+CI403*$C$35)*EXP(-$C$14*$C$30)),CH186*$C$23,(CI402*$C$34+CI403*$C$35)*EXP(-$C$14*$C$30)),"")</f>
        <v/>
      </c>
      <c r="CI402" s="65">
        <f>IF(CI$341&gt;=$E402,IF(CI186*$C$23&gt;MAX($C$22,(CJ295*$C$34+CJ296*$C$35)*EXP(-$C$12*$C$30)+(CJ402*$C$34+CJ403*$C$35)*EXP(-$C$14*$C$30)),CI186*$C$23,(CJ402*$C$34+CJ403*$C$35)*EXP(-$C$14*$C$30)),"")</f>
        <v/>
      </c>
      <c r="CJ402" s="65">
        <f>IF(CJ$341&gt;=$E402,IF(CJ186*$C$23&gt;MAX($C$22,(CK295*$C$34+CK296*$C$35)*EXP(-$C$12*$C$30)+(CK402*$C$34+CK403*$C$35)*EXP(-$C$14*$C$30)),CJ186*$C$23,(CK402*$C$34+CK403*$C$35)*EXP(-$C$14*$C$30)),"")</f>
        <v/>
      </c>
      <c r="CK402" s="65">
        <f>IF(CK$341&gt;=$E402,IF(CK186*$C$23&gt;MAX($C$22,(CL295*$C$34+CL296*$C$35)*EXP(-$C$12*$C$30)+(CL402*$C$34+CL403*$C$35)*EXP(-$C$14*$C$30)),CK186*$C$23,(CL402*$C$34+CL403*$C$35)*EXP(-$C$14*$C$30)),"")</f>
        <v/>
      </c>
      <c r="CL402" s="65">
        <f>IF(CL$341&gt;=$E402,IF(CL186*$C$23&gt;MAX($C$22,(CM295*$C$34+CM296*$C$35)*EXP(-$C$12*$C$30)+(CM402*$C$34+CM403*$C$35)*EXP(-$C$14*$C$30)),CL186*$C$23,(CM402*$C$34+CM403*$C$35)*EXP(-$C$14*$C$30)),"")</f>
        <v/>
      </c>
      <c r="CM402" s="65">
        <f>IF(CM$341&gt;=$E402,IF(CM186*$C$23&gt;MAX($C$22,(CN295*$C$34+CN296*$C$35)*EXP(-$C$12*$C$30)+(CN402*$C$34+CN403*$C$35)*EXP(-$C$14*$C$30)),CM186*$C$23,(CN402*$C$34+CN403*$C$35)*EXP(-$C$14*$C$30)),"")</f>
        <v/>
      </c>
      <c r="CN402" s="65">
        <f>IF(CN$341&gt;=$E402,IF(CN186*$C$23&gt;MAX($C$22,(CO295*$C$34+CO296*$C$35)*EXP(-$C$12*$C$30)+(CO402*$C$34+CO403*$C$35)*EXP(-$C$14*$C$30)),CN186*$C$23,(CO402*$C$34+CO403*$C$35)*EXP(-$C$14*$C$30)),"")</f>
        <v/>
      </c>
      <c r="CO402" s="65">
        <f>IF(CO$341&gt;=$E402,IF(CO186*$C$23&gt;MAX($C$22,(CP295*$C$34+CP296*$C$35)*EXP(-$C$12*$C$30)+(CP402*$C$34+CP403*$C$35)*EXP(-$C$14*$C$30)),CO186*$C$23,(CP402*$C$34+CP403*$C$35)*EXP(-$C$14*$C$30)),"")</f>
        <v/>
      </c>
      <c r="CP402" s="65">
        <f>IF(CP$341&gt;=$E402,IF(CP186*$C$23&gt;MAX($C$22,(CQ295*$C$34+CQ296*$C$35)*EXP(-$C$12*$C$30)+(CQ402*$C$34+CQ403*$C$35)*EXP(-$C$14*$C$30)),CP186*$C$23,(CQ402*$C$34+CQ403*$C$35)*EXP(-$C$14*$C$30)),"")</f>
        <v/>
      </c>
      <c r="CQ402" s="65">
        <f>IF(CQ$341&gt;=$E402,IF(CQ186*$C$23&gt;MAX($C$22,(CR295*$C$34+CR296*$C$35)*EXP(-$C$12*$C$30)+(CR402*$C$34+CR403*$C$35)*EXP(-$C$14*$C$30)),CQ186*$C$23,(CR402*$C$34+CR403*$C$35)*EXP(-$C$14*$C$30)),"")</f>
        <v/>
      </c>
      <c r="CR402" s="65">
        <f>IF(CR$341&gt;=$E402,IF(CR186*$C$23&gt;MAX($C$22,(CS295*$C$34+CS296*$C$35)*EXP(-$C$12*$C$30)+(CS402*$C$34+CS403*$C$35)*EXP(-$C$14*$C$30)),CR186*$C$23,(CS402*$C$34+CS403*$C$35)*EXP(-$C$14*$C$30)),"")</f>
        <v/>
      </c>
      <c r="CS402" s="65">
        <f>IF(CS$341&gt;=$E402,IF(CS186*$C$23&gt;MAX($C$22,(CT295*$C$34+CT296*$C$35)*EXP(-$C$12*$C$30)+(CT402*$C$34+CT403*$C$35)*EXP(-$C$14*$C$30)),CS186*$C$23,(CT402*$C$34+CT403*$C$35)*EXP(-$C$14*$C$30)),"")</f>
        <v/>
      </c>
      <c r="CT402" s="65">
        <f>IF(CT$341&gt;=$E402,IF(CT186*$C$23&gt;MAX($C$22,(CU295*$C$34+CU296*$C$35)*EXP(-$C$12*$C$30)+(CU402*$C$34+CU403*$C$35)*EXP(-$C$14*$C$30)),CT186*$C$23,(CU402*$C$34+CU403*$C$35)*EXP(-$C$14*$C$30)),"")</f>
        <v/>
      </c>
      <c r="CU402" s="65">
        <f>IF(CU$341&gt;=$E402,IF(CU186*$C$23&gt;MAX($C$22,(CV295*$C$34+CV296*$C$35)*EXP(-$C$12*$C$30)+(CV402*$C$34+CV403*$C$35)*EXP(-$C$14*$C$30)),CU186*$C$23,(CV402*$C$34+CV403*$C$35)*EXP(-$C$14*$C$30)),"")</f>
        <v/>
      </c>
      <c r="CV402" s="65">
        <f>IF(CV$341&gt;=$E402,IF(CV186*$C$23&gt;MAX($C$22,(CW295*$C$34+CW296*$C$35)*EXP(-$C$12*$C$30)+(CW402*$C$34+CW403*$C$35)*EXP(-$C$14*$C$30)),CV186*$C$23,(CW402*$C$34+CW403*$C$35)*EXP(-$C$14*$C$30)),"")</f>
        <v/>
      </c>
      <c r="CW402" s="65">
        <f>IF(CW$341&gt;=$E402,IF(CW186*$C$23&gt;MAX($C$22,(CX295*$C$34+CX296*$C$35)*EXP(-$C$12*$C$30)+(CX402*$C$34+CX403*$C$35)*EXP(-$C$14*$C$30)),CW186*$C$23,(CX402*$C$34+CX403*$C$35)*EXP(-$C$14*$C$30)),"")</f>
        <v/>
      </c>
      <c r="CX402" s="65">
        <f>IF(CX$341&gt;=$E402,IF(CX186*$C$23&gt;MAX($C$22,(CY295*$C$34+CY296*$C$35)*EXP(-$C$12*$C$30)+(CY402*$C$34+CY403*$C$35)*EXP(-$C$14*$C$30)),CX186*$C$23,(CY402*$C$34+CY403*$C$35)*EXP(-$C$14*$C$30)),"")</f>
        <v/>
      </c>
      <c r="CY402" s="65">
        <f>IF(CY$341&gt;=$E402,IF(CY186*$C$23&gt;MAX($C$22,(CZ295*$C$34+CZ296*$C$35)*EXP(-$C$12*$C$30)+(CZ402*$C$34+CZ403*$C$35)*EXP(-$C$14*$C$30)),CY186*$C$23,(CZ402*$C$34+CZ403*$C$35)*EXP(-$C$14*$C$30)),"")</f>
        <v/>
      </c>
      <c r="CZ402" s="65">
        <f>IF(CZ$341&gt;=$E402,IF(CZ186*$C$23&gt;MAX($C$22,(DA295*$C$34+DA296*$C$35)*EXP(-$C$12*$C$30)+(DA402*$C$34+DA403*$C$35)*EXP(-$C$14*$C$30)),CZ186*$C$23,(DA402*$C$34+DA403*$C$35)*EXP(-$C$14*$C$30)),"")</f>
        <v/>
      </c>
      <c r="DA402" s="65">
        <f>IF(DA$341&gt;=$E402,IF(DA186*$C$23&gt;MAX($C$22,(DB295*$C$34+DB296*$C$35)*EXP(-$C$12*$C$30)+(DB402*$C$34+DB403*$C$35)*EXP(-$C$14*$C$30)),DA186*$C$23,(DB402*$C$34+DB403*$C$35)*EXP(-$C$14*$C$30)),"")</f>
        <v/>
      </c>
      <c r="DB402" s="65">
        <f>IF(DB$341&gt;=$E402,IF(DB186*$C$23&gt;MAX($C$22,(DC295*$C$34+DC296*$C$35)*EXP(-$C$12*$C$30)+(DC402*$C$34+DC403*$C$35)*EXP(-$C$14*$C$30)),DB186*$C$23,(DC402*$C$34+DC403*$C$35)*EXP(-$C$14*$C$30)),"")</f>
        <v/>
      </c>
      <c r="DC402" s="65">
        <f>IF(DC$341&gt;=$E402,IF(DC186*$C$23&gt;$C$22,DC186*$C$23,0),"")</f>
        <v/>
      </c>
    </row>
    <row r="403" ht="12" customHeight="1">
      <c r="B403" s="12" t="n"/>
      <c r="C403" s="12" t="n"/>
      <c r="D403" s="12" t="n"/>
      <c r="E403" s="64">
        <f>E402+1</f>
        <v/>
      </c>
      <c r="G403" s="65">
        <f>IF(G$341&gt;=$E403,IF(G187*$C$23&gt;MAX($C$22,(H296*$C$34+H297*$C$35)*EXP(-$C$12*$C$30)+(H403*$C$34+H404*$C$35)*EXP(-$C$14*$C$30)),G187*$C$23,(H403*$C$34+H404*$C$35)*EXP(-$C$14*$C$30)),"")</f>
        <v/>
      </c>
      <c r="H403" s="65">
        <f>IF(H$341&gt;=$E403,IF(H187*$C$23&gt;MAX($C$22,(I296*$C$34+I297*$C$35)*EXP(-$C$12*$C$30)+(I403*$C$34+I404*$C$35)*EXP(-$C$14*$C$30)),H187*$C$23,(I403*$C$34+I404*$C$35)*EXP(-$C$14*$C$30)),"")</f>
        <v/>
      </c>
      <c r="I403" s="65">
        <f>IF(I$341&gt;=$E403,IF(I187*$C$23&gt;MAX($C$22,(J296*$C$34+J297*$C$35)*EXP(-$C$12*$C$30)+(J403*$C$34+J404*$C$35)*EXP(-$C$14*$C$30)),I187*$C$23,(J403*$C$34+J404*$C$35)*EXP(-$C$14*$C$30)),"")</f>
        <v/>
      </c>
      <c r="J403" s="65">
        <f>IF(J$341&gt;=$E403,IF(J187*$C$23&gt;MAX($C$22,(K296*$C$34+K297*$C$35)*EXP(-$C$12*$C$30)+(K403*$C$34+K404*$C$35)*EXP(-$C$14*$C$30)),J187*$C$23,(K403*$C$34+K404*$C$35)*EXP(-$C$14*$C$30)),"")</f>
        <v/>
      </c>
      <c r="K403" s="65">
        <f>IF(K$341&gt;=$E403,IF(K187*$C$23&gt;MAX($C$22,(L296*$C$34+L297*$C$35)*EXP(-$C$12*$C$30)+(L403*$C$34+L404*$C$35)*EXP(-$C$14*$C$30)),K187*$C$23,(L403*$C$34+L404*$C$35)*EXP(-$C$14*$C$30)),"")</f>
        <v/>
      </c>
      <c r="L403" s="65">
        <f>IF(L$341&gt;=$E403,IF(L187*$C$23&gt;MAX($C$22,(M296*$C$34+M297*$C$35)*EXP(-$C$12*$C$30)+(M403*$C$34+M404*$C$35)*EXP(-$C$14*$C$30)),L187*$C$23,(M403*$C$34+M404*$C$35)*EXP(-$C$14*$C$30)),"")</f>
        <v/>
      </c>
      <c r="M403" s="65">
        <f>IF(M$341&gt;=$E403,IF(M187*$C$23&gt;MAX($C$22,(N296*$C$34+N297*$C$35)*EXP(-$C$12*$C$30)+(N403*$C$34+N404*$C$35)*EXP(-$C$14*$C$30)),M187*$C$23,(N403*$C$34+N404*$C$35)*EXP(-$C$14*$C$30)),"")</f>
        <v/>
      </c>
      <c r="N403" s="65">
        <f>IF(N$341&gt;=$E403,IF(N187*$C$23&gt;MAX($C$22,(O296*$C$34+O297*$C$35)*EXP(-$C$12*$C$30)+(O403*$C$34+O404*$C$35)*EXP(-$C$14*$C$30)),N187*$C$23,(O403*$C$34+O404*$C$35)*EXP(-$C$14*$C$30)),"")</f>
        <v/>
      </c>
      <c r="O403" s="65">
        <f>IF(O$341&gt;=$E403,IF(O187*$C$23&gt;MAX($C$22,(P296*$C$34+P297*$C$35)*EXP(-$C$12*$C$30)+(P403*$C$34+P404*$C$35)*EXP(-$C$14*$C$30)),O187*$C$23,(P403*$C$34+P404*$C$35)*EXP(-$C$14*$C$30)),"")</f>
        <v/>
      </c>
      <c r="P403" s="65">
        <f>IF(P$341&gt;=$E403,IF(P187*$C$23&gt;MAX($C$22,(Q296*$C$34+Q297*$C$35)*EXP(-$C$12*$C$30)+(Q403*$C$34+Q404*$C$35)*EXP(-$C$14*$C$30)),P187*$C$23,(Q403*$C$34+Q404*$C$35)*EXP(-$C$14*$C$30)),"")</f>
        <v/>
      </c>
      <c r="Q403" s="65">
        <f>IF(Q$341&gt;=$E403,IF(Q187*$C$23&gt;MAX($C$22,(R296*$C$34+R297*$C$35)*EXP(-$C$12*$C$30)+(R403*$C$34+R404*$C$35)*EXP(-$C$14*$C$30)),Q187*$C$23,(R403*$C$34+R404*$C$35)*EXP(-$C$14*$C$30)),"")</f>
        <v/>
      </c>
      <c r="R403" s="65">
        <f>IF(R$341&gt;=$E403,IF(R187*$C$23&gt;MAX($C$22,(S296*$C$34+S297*$C$35)*EXP(-$C$12*$C$30)+(S403*$C$34+S404*$C$35)*EXP(-$C$14*$C$30)),R187*$C$23,(S403*$C$34+S404*$C$35)*EXP(-$C$14*$C$30)),"")</f>
        <v/>
      </c>
      <c r="S403" s="65">
        <f>IF(S$341&gt;=$E403,IF(S187*$C$23&gt;MAX($C$22,(T296*$C$34+T297*$C$35)*EXP(-$C$12*$C$30)+(T403*$C$34+T404*$C$35)*EXP(-$C$14*$C$30)),S187*$C$23,(T403*$C$34+T404*$C$35)*EXP(-$C$14*$C$30)),"")</f>
        <v/>
      </c>
      <c r="T403" s="65">
        <f>IF(T$341&gt;=$E403,IF(T187*$C$23&gt;MAX($C$22,(U296*$C$34+U297*$C$35)*EXP(-$C$12*$C$30)+(U403*$C$34+U404*$C$35)*EXP(-$C$14*$C$30)),T187*$C$23,(U403*$C$34+U404*$C$35)*EXP(-$C$14*$C$30)),"")</f>
        <v/>
      </c>
      <c r="U403" s="65">
        <f>IF(U$341&gt;=$E403,IF(U187*$C$23&gt;MAX($C$22,(V296*$C$34+V297*$C$35)*EXP(-$C$12*$C$30)+(V403*$C$34+V404*$C$35)*EXP(-$C$14*$C$30)),U187*$C$23,(V403*$C$34+V404*$C$35)*EXP(-$C$14*$C$30)),"")</f>
        <v/>
      </c>
      <c r="V403" s="65">
        <f>IF(V$341&gt;=$E403,IF(V187*$C$23&gt;MAX($C$22,(W296*$C$34+W297*$C$35)*EXP(-$C$12*$C$30)+(W403*$C$34+W404*$C$35)*EXP(-$C$14*$C$30)),V187*$C$23,(W403*$C$34+W404*$C$35)*EXP(-$C$14*$C$30)),"")</f>
        <v/>
      </c>
      <c r="W403" s="65">
        <f>IF(W$341&gt;=$E403,IF(W187*$C$23&gt;MAX($C$22,(X296*$C$34+X297*$C$35)*EXP(-$C$12*$C$30)+(X403*$C$34+X404*$C$35)*EXP(-$C$14*$C$30)),W187*$C$23,(X403*$C$34+X404*$C$35)*EXP(-$C$14*$C$30)),"")</f>
        <v/>
      </c>
      <c r="X403" s="65">
        <f>IF(X$341&gt;=$E403,IF(X187*$C$23&gt;MAX($C$22,(Y296*$C$34+Y297*$C$35)*EXP(-$C$12*$C$30)+(Y403*$C$34+Y404*$C$35)*EXP(-$C$14*$C$30)),X187*$C$23,(Y403*$C$34+Y404*$C$35)*EXP(-$C$14*$C$30)),"")</f>
        <v/>
      </c>
      <c r="Y403" s="65">
        <f>IF(Y$341&gt;=$E403,IF(Y187*$C$23&gt;MAX($C$22,(Z296*$C$34+Z297*$C$35)*EXP(-$C$12*$C$30)+(Z403*$C$34+Z404*$C$35)*EXP(-$C$14*$C$30)),Y187*$C$23,(Z403*$C$34+Z404*$C$35)*EXP(-$C$14*$C$30)),"")</f>
        <v/>
      </c>
      <c r="Z403" s="65">
        <f>IF(Z$341&gt;=$E403,IF(Z187*$C$23&gt;MAX($C$22,(AA296*$C$34+AA297*$C$35)*EXP(-$C$12*$C$30)+(AA403*$C$34+AA404*$C$35)*EXP(-$C$14*$C$30)),Z187*$C$23,(AA403*$C$34+AA404*$C$35)*EXP(-$C$14*$C$30)),"")</f>
        <v/>
      </c>
      <c r="AA403" s="65">
        <f>IF(AA$341&gt;=$E403,IF(AA187*$C$23&gt;MAX($C$22,(AB296*$C$34+AB297*$C$35)*EXP(-$C$12*$C$30)+(AB403*$C$34+AB404*$C$35)*EXP(-$C$14*$C$30)),AA187*$C$23,(AB403*$C$34+AB404*$C$35)*EXP(-$C$14*$C$30)),"")</f>
        <v/>
      </c>
      <c r="AB403" s="65">
        <f>IF(AB$341&gt;=$E403,IF(AB187*$C$23&gt;MAX($C$22,(AC296*$C$34+AC297*$C$35)*EXP(-$C$12*$C$30)+(AC403*$C$34+AC404*$C$35)*EXP(-$C$14*$C$30)),AB187*$C$23,(AC403*$C$34+AC404*$C$35)*EXP(-$C$14*$C$30)),"")</f>
        <v/>
      </c>
      <c r="AC403" s="65">
        <f>IF(AC$341&gt;=$E403,IF(AC187*$C$23&gt;MAX($C$22,(AD296*$C$34+AD297*$C$35)*EXP(-$C$12*$C$30)+(AD403*$C$34+AD404*$C$35)*EXP(-$C$14*$C$30)),AC187*$C$23,(AD403*$C$34+AD404*$C$35)*EXP(-$C$14*$C$30)),"")</f>
        <v/>
      </c>
      <c r="AD403" s="65">
        <f>IF(AD$341&gt;=$E403,IF(AD187*$C$23&gt;MAX($C$22,(AE296*$C$34+AE297*$C$35)*EXP(-$C$12*$C$30)+(AE403*$C$34+AE404*$C$35)*EXP(-$C$14*$C$30)),AD187*$C$23,(AE403*$C$34+AE404*$C$35)*EXP(-$C$14*$C$30)),"")</f>
        <v/>
      </c>
      <c r="AE403" s="65">
        <f>IF(AE$341&gt;=$E403,IF(AE187*$C$23&gt;MAX($C$22,(AF296*$C$34+AF297*$C$35)*EXP(-$C$12*$C$30)+(AF403*$C$34+AF404*$C$35)*EXP(-$C$14*$C$30)),AE187*$C$23,(AF403*$C$34+AF404*$C$35)*EXP(-$C$14*$C$30)),"")</f>
        <v/>
      </c>
      <c r="AF403" s="65">
        <f>IF(AF$341&gt;=$E403,IF(AF187*$C$23&gt;MAX($C$22,(AG296*$C$34+AG297*$C$35)*EXP(-$C$12*$C$30)+(AG403*$C$34+AG404*$C$35)*EXP(-$C$14*$C$30)),AF187*$C$23,(AG403*$C$34+AG404*$C$35)*EXP(-$C$14*$C$30)),"")</f>
        <v/>
      </c>
      <c r="AG403" s="65">
        <f>IF(AG$341&gt;=$E403,IF(AG187*$C$23&gt;MAX($C$22,(AH296*$C$34+AH297*$C$35)*EXP(-$C$12*$C$30)+(AH403*$C$34+AH404*$C$35)*EXP(-$C$14*$C$30)),AG187*$C$23,(AH403*$C$34+AH404*$C$35)*EXP(-$C$14*$C$30)),"")</f>
        <v/>
      </c>
      <c r="AH403" s="65">
        <f>IF(AH$341&gt;=$E403,IF(AH187*$C$23&gt;MAX($C$22,(AI296*$C$34+AI297*$C$35)*EXP(-$C$12*$C$30)+(AI403*$C$34+AI404*$C$35)*EXP(-$C$14*$C$30)),AH187*$C$23,(AI403*$C$34+AI404*$C$35)*EXP(-$C$14*$C$30)),"")</f>
        <v/>
      </c>
      <c r="AI403" s="65">
        <f>IF(AI$341&gt;=$E403,IF(AI187*$C$23&gt;MAX($C$22,(AJ296*$C$34+AJ297*$C$35)*EXP(-$C$12*$C$30)+(AJ403*$C$34+AJ404*$C$35)*EXP(-$C$14*$C$30)),AI187*$C$23,(AJ403*$C$34+AJ404*$C$35)*EXP(-$C$14*$C$30)),"")</f>
        <v/>
      </c>
      <c r="AJ403" s="65">
        <f>IF(AJ$341&gt;=$E403,IF(AJ187*$C$23&gt;MAX($C$22,(AK296*$C$34+AK297*$C$35)*EXP(-$C$12*$C$30)+(AK403*$C$34+AK404*$C$35)*EXP(-$C$14*$C$30)),AJ187*$C$23,(AK403*$C$34+AK404*$C$35)*EXP(-$C$14*$C$30)),"")</f>
        <v/>
      </c>
      <c r="AK403" s="65">
        <f>IF(AK$341&gt;=$E403,IF(AK187*$C$23&gt;MAX($C$22,(AL296*$C$34+AL297*$C$35)*EXP(-$C$12*$C$30)+(AL403*$C$34+AL404*$C$35)*EXP(-$C$14*$C$30)),AK187*$C$23,(AL403*$C$34+AL404*$C$35)*EXP(-$C$14*$C$30)),"")</f>
        <v/>
      </c>
      <c r="AL403" s="65">
        <f>IF(AL$341&gt;=$E403,IF(AL187*$C$23&gt;MAX($C$22,(AM296*$C$34+AM297*$C$35)*EXP(-$C$12*$C$30)+(AM403*$C$34+AM404*$C$35)*EXP(-$C$14*$C$30)),AL187*$C$23,(AM403*$C$34+AM404*$C$35)*EXP(-$C$14*$C$30)),"")</f>
        <v/>
      </c>
      <c r="AM403" s="65">
        <f>IF(AM$341&gt;=$E403,IF(AM187*$C$23&gt;MAX($C$22,(AN296*$C$34+AN297*$C$35)*EXP(-$C$12*$C$30)+(AN403*$C$34+AN404*$C$35)*EXP(-$C$14*$C$30)),AM187*$C$23,(AN403*$C$34+AN404*$C$35)*EXP(-$C$14*$C$30)),"")</f>
        <v/>
      </c>
      <c r="AN403" s="65">
        <f>IF(AN$341&gt;=$E403,IF(AN187*$C$23&gt;MAX($C$22,(AO296*$C$34+AO297*$C$35)*EXP(-$C$12*$C$30)+(AO403*$C$34+AO404*$C$35)*EXP(-$C$14*$C$30)),AN187*$C$23,(AO403*$C$34+AO404*$C$35)*EXP(-$C$14*$C$30)),"")</f>
        <v/>
      </c>
      <c r="AO403" s="65">
        <f>IF(AO$341&gt;=$E403,IF(AO187*$C$23&gt;MAX($C$22,(AP296*$C$34+AP297*$C$35)*EXP(-$C$12*$C$30)+(AP403*$C$34+AP404*$C$35)*EXP(-$C$14*$C$30)),AO187*$C$23,(AP403*$C$34+AP404*$C$35)*EXP(-$C$14*$C$30)),"")</f>
        <v/>
      </c>
      <c r="AP403" s="65">
        <f>IF(AP$341&gt;=$E403,IF(AP187*$C$23&gt;MAX($C$22,(AQ296*$C$34+AQ297*$C$35)*EXP(-$C$12*$C$30)+(AQ403*$C$34+AQ404*$C$35)*EXP(-$C$14*$C$30)),AP187*$C$23,(AQ403*$C$34+AQ404*$C$35)*EXP(-$C$14*$C$30)),"")</f>
        <v/>
      </c>
      <c r="AQ403" s="65">
        <f>IF(AQ$341&gt;=$E403,IF(AQ187*$C$23&gt;MAX($C$22,(AR296*$C$34+AR297*$C$35)*EXP(-$C$12*$C$30)+(AR403*$C$34+AR404*$C$35)*EXP(-$C$14*$C$30)),AQ187*$C$23,(AR403*$C$34+AR404*$C$35)*EXP(-$C$14*$C$30)),"")</f>
        <v/>
      </c>
      <c r="AR403" s="65">
        <f>IF(AR$341&gt;=$E403,IF(AR187*$C$23&gt;MAX($C$22,(AS296*$C$34+AS297*$C$35)*EXP(-$C$12*$C$30)+(AS403*$C$34+AS404*$C$35)*EXP(-$C$14*$C$30)),AR187*$C$23,(AS403*$C$34+AS404*$C$35)*EXP(-$C$14*$C$30)),"")</f>
        <v/>
      </c>
      <c r="AS403" s="65">
        <f>IF(AS$341&gt;=$E403,IF(AS187*$C$23&gt;MAX($C$22,(AT296*$C$34+AT297*$C$35)*EXP(-$C$12*$C$30)+(AT403*$C$34+AT404*$C$35)*EXP(-$C$14*$C$30)),AS187*$C$23,(AT403*$C$34+AT404*$C$35)*EXP(-$C$14*$C$30)),"")</f>
        <v/>
      </c>
      <c r="AT403" s="65">
        <f>IF(AT$341&gt;=$E403,IF(AT187*$C$23&gt;MAX($C$22,(AU296*$C$34+AU297*$C$35)*EXP(-$C$12*$C$30)+(AU403*$C$34+AU404*$C$35)*EXP(-$C$14*$C$30)),AT187*$C$23,(AU403*$C$34+AU404*$C$35)*EXP(-$C$14*$C$30)),"")</f>
        <v/>
      </c>
      <c r="AU403" s="65">
        <f>IF(AU$341&gt;=$E403,IF(AU187*$C$23&gt;MAX($C$22,(AV296*$C$34+AV297*$C$35)*EXP(-$C$12*$C$30)+(AV403*$C$34+AV404*$C$35)*EXP(-$C$14*$C$30)),AU187*$C$23,(AV403*$C$34+AV404*$C$35)*EXP(-$C$14*$C$30)),"")</f>
        <v/>
      </c>
      <c r="AV403" s="65">
        <f>IF(AV$341&gt;=$E403,IF(AV187*$C$23&gt;MAX($C$22,(AW296*$C$34+AW297*$C$35)*EXP(-$C$12*$C$30)+(AW403*$C$34+AW404*$C$35)*EXP(-$C$14*$C$30)),AV187*$C$23,(AW403*$C$34+AW404*$C$35)*EXP(-$C$14*$C$30)),"")</f>
        <v/>
      </c>
      <c r="AW403" s="65">
        <f>IF(AW$341&gt;=$E403,IF(AW187*$C$23&gt;MAX($C$22,(AX296*$C$34+AX297*$C$35)*EXP(-$C$12*$C$30)+(AX403*$C$34+AX404*$C$35)*EXP(-$C$14*$C$30)),AW187*$C$23,(AX403*$C$34+AX404*$C$35)*EXP(-$C$14*$C$30)),"")</f>
        <v/>
      </c>
      <c r="AX403" s="65">
        <f>IF(AX$341&gt;=$E403,IF(AX187*$C$23&gt;MAX($C$22,(AY296*$C$34+AY297*$C$35)*EXP(-$C$12*$C$30)+(AY403*$C$34+AY404*$C$35)*EXP(-$C$14*$C$30)),AX187*$C$23,(AY403*$C$34+AY404*$C$35)*EXP(-$C$14*$C$30)),"")</f>
        <v/>
      </c>
      <c r="AY403" s="65">
        <f>IF(AY$341&gt;=$E403,IF(AY187*$C$23&gt;MAX($C$22,(AZ296*$C$34+AZ297*$C$35)*EXP(-$C$12*$C$30)+(AZ403*$C$34+AZ404*$C$35)*EXP(-$C$14*$C$30)),AY187*$C$23,(AZ403*$C$34+AZ404*$C$35)*EXP(-$C$14*$C$30)),"")</f>
        <v/>
      </c>
      <c r="AZ403" s="65">
        <f>IF(AZ$341&gt;=$E403,IF(AZ187*$C$23&gt;MAX($C$22,(BA296*$C$34+BA297*$C$35)*EXP(-$C$12*$C$30)+(BA403*$C$34+BA404*$C$35)*EXP(-$C$14*$C$30)),AZ187*$C$23,(BA403*$C$34+BA404*$C$35)*EXP(-$C$14*$C$30)),"")</f>
        <v/>
      </c>
      <c r="BA403" s="65">
        <f>IF(BA$341&gt;=$E403,IF(BA187*$C$23&gt;MAX($C$22,(BB296*$C$34+BB297*$C$35)*EXP(-$C$12*$C$30)+(BB403*$C$34+BB404*$C$35)*EXP(-$C$14*$C$30)),BA187*$C$23,(BB403*$C$34+BB404*$C$35)*EXP(-$C$14*$C$30)),"")</f>
        <v/>
      </c>
      <c r="BB403" s="65">
        <f>IF(BB$341&gt;=$E403,IF(BB187*$C$23&gt;MAX($C$22,(BC296*$C$34+BC297*$C$35)*EXP(-$C$12*$C$30)+(BC403*$C$34+BC404*$C$35)*EXP(-$C$14*$C$30)),BB187*$C$23,(BC403*$C$34+BC404*$C$35)*EXP(-$C$14*$C$30)),"")</f>
        <v/>
      </c>
      <c r="BC403" s="65">
        <f>IF(BC$341&gt;=$E403,IF(BC187*$C$23&gt;MAX($C$22,(BD296*$C$34+BD297*$C$35)*EXP(-$C$12*$C$30)+(BD403*$C$34+BD404*$C$35)*EXP(-$C$14*$C$30)),BC187*$C$23,(BD403*$C$34+BD404*$C$35)*EXP(-$C$14*$C$30)),"")</f>
        <v/>
      </c>
      <c r="BD403" s="65">
        <f>IF(BD$341&gt;=$E403,IF(BD187*$C$23&gt;MAX($C$22,(BE296*$C$34+BE297*$C$35)*EXP(-$C$12*$C$30)+(BE403*$C$34+BE404*$C$35)*EXP(-$C$14*$C$30)),BD187*$C$23,(BE403*$C$34+BE404*$C$35)*EXP(-$C$14*$C$30)),"")</f>
        <v/>
      </c>
      <c r="BE403" s="65">
        <f>IF(BE$341&gt;=$E403,IF(BE187*$C$23&gt;MAX($C$22,(BF296*$C$34+BF297*$C$35)*EXP(-$C$12*$C$30)+(BF403*$C$34+BF404*$C$35)*EXP(-$C$14*$C$30)),BE187*$C$23,(BF403*$C$34+BF404*$C$35)*EXP(-$C$14*$C$30)),"")</f>
        <v/>
      </c>
      <c r="BF403" s="65">
        <f>IF(BF$341&gt;=$E403,IF(BF187*$C$23&gt;MAX($C$22,(BG296*$C$34+BG297*$C$35)*EXP(-$C$12*$C$30)+(BG403*$C$34+BG404*$C$35)*EXP(-$C$14*$C$30)),BF187*$C$23,(BG403*$C$34+BG404*$C$35)*EXP(-$C$14*$C$30)),"")</f>
        <v/>
      </c>
      <c r="BG403" s="65">
        <f>IF(BG$341&gt;=$E403,IF(BG187*$C$23&gt;MAX($C$22,(BH296*$C$34+BH297*$C$35)*EXP(-$C$12*$C$30)+(BH403*$C$34+BH404*$C$35)*EXP(-$C$14*$C$30)),BG187*$C$23,(BH403*$C$34+BH404*$C$35)*EXP(-$C$14*$C$30)),"")</f>
        <v/>
      </c>
      <c r="BH403" s="65">
        <f>IF(BH$341&gt;=$E403,IF(BH187*$C$23&gt;MAX($C$22,(BI296*$C$34+BI297*$C$35)*EXP(-$C$12*$C$30)+(BI403*$C$34+BI404*$C$35)*EXP(-$C$14*$C$30)),BH187*$C$23,(BI403*$C$34+BI404*$C$35)*EXP(-$C$14*$C$30)),"")</f>
        <v/>
      </c>
      <c r="BI403" s="65">
        <f>IF(BI$341&gt;=$E403,IF(BI187*$C$23&gt;MAX($C$22,(BJ296*$C$34+BJ297*$C$35)*EXP(-$C$12*$C$30)+(BJ403*$C$34+BJ404*$C$35)*EXP(-$C$14*$C$30)),BI187*$C$23,(BJ403*$C$34+BJ404*$C$35)*EXP(-$C$14*$C$30)),"")</f>
        <v/>
      </c>
      <c r="BJ403" s="65">
        <f>IF(BJ$341&gt;=$E403,IF(BJ187*$C$23&gt;MAX($C$22,(BK296*$C$34+BK297*$C$35)*EXP(-$C$12*$C$30)+(BK403*$C$34+BK404*$C$35)*EXP(-$C$14*$C$30)),BJ187*$C$23,(BK403*$C$34+BK404*$C$35)*EXP(-$C$14*$C$30)),"")</f>
        <v/>
      </c>
      <c r="BK403" s="65">
        <f>IF(BK$341&gt;=$E403,IF(BK187*$C$23&gt;MAX($C$22,(BL296*$C$34+BL297*$C$35)*EXP(-$C$12*$C$30)+(BL403*$C$34+BL404*$C$35)*EXP(-$C$14*$C$30)),BK187*$C$23,(BL403*$C$34+BL404*$C$35)*EXP(-$C$14*$C$30)),"")</f>
        <v/>
      </c>
      <c r="BL403" s="65">
        <f>IF(BL$341&gt;=$E403,IF(BL187*$C$23&gt;MAX($C$22,(BM296*$C$34+BM297*$C$35)*EXP(-$C$12*$C$30)+(BM403*$C$34+BM404*$C$35)*EXP(-$C$14*$C$30)),BL187*$C$23,(BM403*$C$34+BM404*$C$35)*EXP(-$C$14*$C$30)),"")</f>
        <v/>
      </c>
      <c r="BM403" s="65">
        <f>IF(BM$341&gt;=$E403,IF(BM187*$C$23&gt;MAX($C$22,(BN296*$C$34+BN297*$C$35)*EXP(-$C$12*$C$30)+(BN403*$C$34+BN404*$C$35)*EXP(-$C$14*$C$30)),BM187*$C$23,(BN403*$C$34+BN404*$C$35)*EXP(-$C$14*$C$30)),"")</f>
        <v/>
      </c>
      <c r="BN403" s="65">
        <f>IF(BN$341&gt;=$E403,IF(BN187*$C$23&gt;MAX($C$22,(BO296*$C$34+BO297*$C$35)*EXP(-$C$12*$C$30)+(BO403*$C$34+BO404*$C$35)*EXP(-$C$14*$C$30)),BN187*$C$23,(BO403*$C$34+BO404*$C$35)*EXP(-$C$14*$C$30)),"")</f>
        <v/>
      </c>
      <c r="BO403" s="65">
        <f>IF(BO$341&gt;=$E403,IF(BO187*$C$23&gt;MAX($C$22,(BP296*$C$34+BP297*$C$35)*EXP(-$C$12*$C$30)+(BP403*$C$34+BP404*$C$35)*EXP(-$C$14*$C$30)),BO187*$C$23,(BP403*$C$34+BP404*$C$35)*EXP(-$C$14*$C$30)),"")</f>
        <v/>
      </c>
      <c r="BP403" s="65">
        <f>IF(BP$341&gt;=$E403,IF(BP187*$C$23&gt;MAX($C$22,(BQ296*$C$34+BQ297*$C$35)*EXP(-$C$12*$C$30)+(BQ403*$C$34+BQ404*$C$35)*EXP(-$C$14*$C$30)),BP187*$C$23,(BQ403*$C$34+BQ404*$C$35)*EXP(-$C$14*$C$30)),"")</f>
        <v/>
      </c>
      <c r="BQ403" s="65">
        <f>IF(BQ$341&gt;=$E403,IF(BQ187*$C$23&gt;MAX($C$22,(BR296*$C$34+BR297*$C$35)*EXP(-$C$12*$C$30)+(BR403*$C$34+BR404*$C$35)*EXP(-$C$14*$C$30)),BQ187*$C$23,(BR403*$C$34+BR404*$C$35)*EXP(-$C$14*$C$30)),"")</f>
        <v/>
      </c>
      <c r="BR403" s="65">
        <f>IF(BR$341&gt;=$E403,IF(BR187*$C$23&gt;MAX($C$22,(BS296*$C$34+BS297*$C$35)*EXP(-$C$12*$C$30)+(BS403*$C$34+BS404*$C$35)*EXP(-$C$14*$C$30)),BR187*$C$23,(BS403*$C$34+BS404*$C$35)*EXP(-$C$14*$C$30)),"")</f>
        <v/>
      </c>
      <c r="BS403" s="65">
        <f>IF(BS$341&gt;=$E403,IF(BS187*$C$23&gt;MAX($C$22,(BT296*$C$34+BT297*$C$35)*EXP(-$C$12*$C$30)+(BT403*$C$34+BT404*$C$35)*EXP(-$C$14*$C$30)),BS187*$C$23,(BT403*$C$34+BT404*$C$35)*EXP(-$C$14*$C$30)),"")</f>
        <v/>
      </c>
      <c r="BT403" s="65">
        <f>IF(BT$341&gt;=$E403,IF(BT187*$C$23&gt;MAX($C$22,(BU296*$C$34+BU297*$C$35)*EXP(-$C$12*$C$30)+(BU403*$C$34+BU404*$C$35)*EXP(-$C$14*$C$30)),BT187*$C$23,(BU403*$C$34+BU404*$C$35)*EXP(-$C$14*$C$30)),"")</f>
        <v/>
      </c>
      <c r="BU403" s="65">
        <f>IF(BU$341&gt;=$E403,IF(BU187*$C$23&gt;MAX($C$22,(BV296*$C$34+BV297*$C$35)*EXP(-$C$12*$C$30)+(BV403*$C$34+BV404*$C$35)*EXP(-$C$14*$C$30)),BU187*$C$23,(BV403*$C$34+BV404*$C$35)*EXP(-$C$14*$C$30)),"")</f>
        <v/>
      </c>
      <c r="BV403" s="65">
        <f>IF(BV$341&gt;=$E403,IF(BV187*$C$23&gt;MAX($C$22,(BW296*$C$34+BW297*$C$35)*EXP(-$C$12*$C$30)+(BW403*$C$34+BW404*$C$35)*EXP(-$C$14*$C$30)),BV187*$C$23,(BW403*$C$34+BW404*$C$35)*EXP(-$C$14*$C$30)),"")</f>
        <v/>
      </c>
      <c r="BW403" s="65">
        <f>IF(BW$341&gt;=$E403,IF(BW187*$C$23&gt;MAX($C$22,(BX296*$C$34+BX297*$C$35)*EXP(-$C$12*$C$30)+(BX403*$C$34+BX404*$C$35)*EXP(-$C$14*$C$30)),BW187*$C$23,(BX403*$C$34+BX404*$C$35)*EXP(-$C$14*$C$30)),"")</f>
        <v/>
      </c>
      <c r="BX403" s="65">
        <f>IF(BX$341&gt;=$E403,IF(BX187*$C$23&gt;MAX($C$22,(BY296*$C$34+BY297*$C$35)*EXP(-$C$12*$C$30)+(BY403*$C$34+BY404*$C$35)*EXP(-$C$14*$C$30)),BX187*$C$23,(BY403*$C$34+BY404*$C$35)*EXP(-$C$14*$C$30)),"")</f>
        <v/>
      </c>
      <c r="BY403" s="65">
        <f>IF(BY$341&gt;=$E403,IF(BY187*$C$23&gt;MAX($C$22,(BZ296*$C$34+BZ297*$C$35)*EXP(-$C$12*$C$30)+(BZ403*$C$34+BZ404*$C$35)*EXP(-$C$14*$C$30)),BY187*$C$23,(BZ403*$C$34+BZ404*$C$35)*EXP(-$C$14*$C$30)),"")</f>
        <v/>
      </c>
      <c r="BZ403" s="65">
        <f>IF(BZ$341&gt;=$E403,IF(BZ187*$C$23&gt;MAX($C$22,(CA296*$C$34+CA297*$C$35)*EXP(-$C$12*$C$30)+(CA403*$C$34+CA404*$C$35)*EXP(-$C$14*$C$30)),BZ187*$C$23,(CA403*$C$34+CA404*$C$35)*EXP(-$C$14*$C$30)),"")</f>
        <v/>
      </c>
      <c r="CA403" s="65">
        <f>IF(CA$341&gt;=$E403,IF(CA187*$C$23&gt;MAX($C$22,(CB296*$C$34+CB297*$C$35)*EXP(-$C$12*$C$30)+(CB403*$C$34+CB404*$C$35)*EXP(-$C$14*$C$30)),CA187*$C$23,(CB403*$C$34+CB404*$C$35)*EXP(-$C$14*$C$30)),"")</f>
        <v/>
      </c>
      <c r="CB403" s="65">
        <f>IF(CB$341&gt;=$E403,IF(CB187*$C$23&gt;MAX($C$22,(CC296*$C$34+CC297*$C$35)*EXP(-$C$12*$C$30)+(CC403*$C$34+CC404*$C$35)*EXP(-$C$14*$C$30)),CB187*$C$23,(CC403*$C$34+CC404*$C$35)*EXP(-$C$14*$C$30)),"")</f>
        <v/>
      </c>
      <c r="CC403" s="65">
        <f>IF(CC$341&gt;=$E403,IF(CC187*$C$23&gt;MAX($C$22,(CD296*$C$34+CD297*$C$35)*EXP(-$C$12*$C$30)+(CD403*$C$34+CD404*$C$35)*EXP(-$C$14*$C$30)),CC187*$C$23,(CD403*$C$34+CD404*$C$35)*EXP(-$C$14*$C$30)),"")</f>
        <v/>
      </c>
      <c r="CD403" s="65">
        <f>IF(CD$341&gt;=$E403,IF(CD187*$C$23&gt;MAX($C$22,(CE296*$C$34+CE297*$C$35)*EXP(-$C$12*$C$30)+(CE403*$C$34+CE404*$C$35)*EXP(-$C$14*$C$30)),CD187*$C$23,(CE403*$C$34+CE404*$C$35)*EXP(-$C$14*$C$30)),"")</f>
        <v/>
      </c>
      <c r="CE403" s="65">
        <f>IF(CE$341&gt;=$E403,IF(CE187*$C$23&gt;MAX($C$22,(CF296*$C$34+CF297*$C$35)*EXP(-$C$12*$C$30)+(CF403*$C$34+CF404*$C$35)*EXP(-$C$14*$C$30)),CE187*$C$23,(CF403*$C$34+CF404*$C$35)*EXP(-$C$14*$C$30)),"")</f>
        <v/>
      </c>
      <c r="CF403" s="65">
        <f>IF(CF$341&gt;=$E403,IF(CF187*$C$23&gt;MAX($C$22,(CG296*$C$34+CG297*$C$35)*EXP(-$C$12*$C$30)+(CG403*$C$34+CG404*$C$35)*EXP(-$C$14*$C$30)),CF187*$C$23,(CG403*$C$34+CG404*$C$35)*EXP(-$C$14*$C$30)),"")</f>
        <v/>
      </c>
      <c r="CG403" s="65">
        <f>IF(CG$341&gt;=$E403,IF(CG187*$C$23&gt;MAX($C$22,(CH296*$C$34+CH297*$C$35)*EXP(-$C$12*$C$30)+(CH403*$C$34+CH404*$C$35)*EXP(-$C$14*$C$30)),CG187*$C$23,(CH403*$C$34+CH404*$C$35)*EXP(-$C$14*$C$30)),"")</f>
        <v/>
      </c>
      <c r="CH403" s="65">
        <f>IF(CH$341&gt;=$E403,IF(CH187*$C$23&gt;MAX($C$22,(CI296*$C$34+CI297*$C$35)*EXP(-$C$12*$C$30)+(CI403*$C$34+CI404*$C$35)*EXP(-$C$14*$C$30)),CH187*$C$23,(CI403*$C$34+CI404*$C$35)*EXP(-$C$14*$C$30)),"")</f>
        <v/>
      </c>
      <c r="CI403" s="65">
        <f>IF(CI$341&gt;=$E403,IF(CI187*$C$23&gt;MAX($C$22,(CJ296*$C$34+CJ297*$C$35)*EXP(-$C$12*$C$30)+(CJ403*$C$34+CJ404*$C$35)*EXP(-$C$14*$C$30)),CI187*$C$23,(CJ403*$C$34+CJ404*$C$35)*EXP(-$C$14*$C$30)),"")</f>
        <v/>
      </c>
      <c r="CJ403" s="65">
        <f>IF(CJ$341&gt;=$E403,IF(CJ187*$C$23&gt;MAX($C$22,(CK296*$C$34+CK297*$C$35)*EXP(-$C$12*$C$30)+(CK403*$C$34+CK404*$C$35)*EXP(-$C$14*$C$30)),CJ187*$C$23,(CK403*$C$34+CK404*$C$35)*EXP(-$C$14*$C$30)),"")</f>
        <v/>
      </c>
      <c r="CK403" s="65">
        <f>IF(CK$341&gt;=$E403,IF(CK187*$C$23&gt;MAX($C$22,(CL296*$C$34+CL297*$C$35)*EXP(-$C$12*$C$30)+(CL403*$C$34+CL404*$C$35)*EXP(-$C$14*$C$30)),CK187*$C$23,(CL403*$C$34+CL404*$C$35)*EXP(-$C$14*$C$30)),"")</f>
        <v/>
      </c>
      <c r="CL403" s="65">
        <f>IF(CL$341&gt;=$E403,IF(CL187*$C$23&gt;MAX($C$22,(CM296*$C$34+CM297*$C$35)*EXP(-$C$12*$C$30)+(CM403*$C$34+CM404*$C$35)*EXP(-$C$14*$C$30)),CL187*$C$23,(CM403*$C$34+CM404*$C$35)*EXP(-$C$14*$C$30)),"")</f>
        <v/>
      </c>
      <c r="CM403" s="65">
        <f>IF(CM$341&gt;=$E403,IF(CM187*$C$23&gt;MAX($C$22,(CN296*$C$34+CN297*$C$35)*EXP(-$C$12*$C$30)+(CN403*$C$34+CN404*$C$35)*EXP(-$C$14*$C$30)),CM187*$C$23,(CN403*$C$34+CN404*$C$35)*EXP(-$C$14*$C$30)),"")</f>
        <v/>
      </c>
      <c r="CN403" s="65">
        <f>IF(CN$341&gt;=$E403,IF(CN187*$C$23&gt;MAX($C$22,(CO296*$C$34+CO297*$C$35)*EXP(-$C$12*$C$30)+(CO403*$C$34+CO404*$C$35)*EXP(-$C$14*$C$30)),CN187*$C$23,(CO403*$C$34+CO404*$C$35)*EXP(-$C$14*$C$30)),"")</f>
        <v/>
      </c>
      <c r="CO403" s="65">
        <f>IF(CO$341&gt;=$E403,IF(CO187*$C$23&gt;MAX($C$22,(CP296*$C$34+CP297*$C$35)*EXP(-$C$12*$C$30)+(CP403*$C$34+CP404*$C$35)*EXP(-$C$14*$C$30)),CO187*$C$23,(CP403*$C$34+CP404*$C$35)*EXP(-$C$14*$C$30)),"")</f>
        <v/>
      </c>
      <c r="CP403" s="65">
        <f>IF(CP$341&gt;=$E403,IF(CP187*$C$23&gt;MAX($C$22,(CQ296*$C$34+CQ297*$C$35)*EXP(-$C$12*$C$30)+(CQ403*$C$34+CQ404*$C$35)*EXP(-$C$14*$C$30)),CP187*$C$23,(CQ403*$C$34+CQ404*$C$35)*EXP(-$C$14*$C$30)),"")</f>
        <v/>
      </c>
      <c r="CQ403" s="65">
        <f>IF(CQ$341&gt;=$E403,IF(CQ187*$C$23&gt;MAX($C$22,(CR296*$C$34+CR297*$C$35)*EXP(-$C$12*$C$30)+(CR403*$C$34+CR404*$C$35)*EXP(-$C$14*$C$30)),CQ187*$C$23,(CR403*$C$34+CR404*$C$35)*EXP(-$C$14*$C$30)),"")</f>
        <v/>
      </c>
      <c r="CR403" s="65">
        <f>IF(CR$341&gt;=$E403,IF(CR187*$C$23&gt;MAX($C$22,(CS296*$C$34+CS297*$C$35)*EXP(-$C$12*$C$30)+(CS403*$C$34+CS404*$C$35)*EXP(-$C$14*$C$30)),CR187*$C$23,(CS403*$C$34+CS404*$C$35)*EXP(-$C$14*$C$30)),"")</f>
        <v/>
      </c>
      <c r="CS403" s="65">
        <f>IF(CS$341&gt;=$E403,IF(CS187*$C$23&gt;MAX($C$22,(CT296*$C$34+CT297*$C$35)*EXP(-$C$12*$C$30)+(CT403*$C$34+CT404*$C$35)*EXP(-$C$14*$C$30)),CS187*$C$23,(CT403*$C$34+CT404*$C$35)*EXP(-$C$14*$C$30)),"")</f>
        <v/>
      </c>
      <c r="CT403" s="65">
        <f>IF(CT$341&gt;=$E403,IF(CT187*$C$23&gt;MAX($C$22,(CU296*$C$34+CU297*$C$35)*EXP(-$C$12*$C$30)+(CU403*$C$34+CU404*$C$35)*EXP(-$C$14*$C$30)),CT187*$C$23,(CU403*$C$34+CU404*$C$35)*EXP(-$C$14*$C$30)),"")</f>
        <v/>
      </c>
      <c r="CU403" s="65">
        <f>IF(CU$341&gt;=$E403,IF(CU187*$C$23&gt;MAX($C$22,(CV296*$C$34+CV297*$C$35)*EXP(-$C$12*$C$30)+(CV403*$C$34+CV404*$C$35)*EXP(-$C$14*$C$30)),CU187*$C$23,(CV403*$C$34+CV404*$C$35)*EXP(-$C$14*$C$30)),"")</f>
        <v/>
      </c>
      <c r="CV403" s="65">
        <f>IF(CV$341&gt;=$E403,IF(CV187*$C$23&gt;MAX($C$22,(CW296*$C$34+CW297*$C$35)*EXP(-$C$12*$C$30)+(CW403*$C$34+CW404*$C$35)*EXP(-$C$14*$C$30)),CV187*$C$23,(CW403*$C$34+CW404*$C$35)*EXP(-$C$14*$C$30)),"")</f>
        <v/>
      </c>
      <c r="CW403" s="65">
        <f>IF(CW$341&gt;=$E403,IF(CW187*$C$23&gt;MAX($C$22,(CX296*$C$34+CX297*$C$35)*EXP(-$C$12*$C$30)+(CX403*$C$34+CX404*$C$35)*EXP(-$C$14*$C$30)),CW187*$C$23,(CX403*$C$34+CX404*$C$35)*EXP(-$C$14*$C$30)),"")</f>
        <v/>
      </c>
      <c r="CX403" s="65">
        <f>IF(CX$341&gt;=$E403,IF(CX187*$C$23&gt;MAX($C$22,(CY296*$C$34+CY297*$C$35)*EXP(-$C$12*$C$30)+(CY403*$C$34+CY404*$C$35)*EXP(-$C$14*$C$30)),CX187*$C$23,(CY403*$C$34+CY404*$C$35)*EXP(-$C$14*$C$30)),"")</f>
        <v/>
      </c>
      <c r="CY403" s="65">
        <f>IF(CY$341&gt;=$E403,IF(CY187*$C$23&gt;MAX($C$22,(CZ296*$C$34+CZ297*$C$35)*EXP(-$C$12*$C$30)+(CZ403*$C$34+CZ404*$C$35)*EXP(-$C$14*$C$30)),CY187*$C$23,(CZ403*$C$34+CZ404*$C$35)*EXP(-$C$14*$C$30)),"")</f>
        <v/>
      </c>
      <c r="CZ403" s="65">
        <f>IF(CZ$341&gt;=$E403,IF(CZ187*$C$23&gt;MAX($C$22,(DA296*$C$34+DA297*$C$35)*EXP(-$C$12*$C$30)+(DA403*$C$34+DA404*$C$35)*EXP(-$C$14*$C$30)),CZ187*$C$23,(DA403*$C$34+DA404*$C$35)*EXP(-$C$14*$C$30)),"")</f>
        <v/>
      </c>
      <c r="DA403" s="65">
        <f>IF(DA$341&gt;=$E403,IF(DA187*$C$23&gt;MAX($C$22,(DB296*$C$34+DB297*$C$35)*EXP(-$C$12*$C$30)+(DB403*$C$34+DB404*$C$35)*EXP(-$C$14*$C$30)),DA187*$C$23,(DB403*$C$34+DB404*$C$35)*EXP(-$C$14*$C$30)),"")</f>
        <v/>
      </c>
      <c r="DB403" s="65">
        <f>IF(DB$341&gt;=$E403,IF(DB187*$C$23&gt;MAX($C$22,(DC296*$C$34+DC297*$C$35)*EXP(-$C$12*$C$30)+(DC403*$C$34+DC404*$C$35)*EXP(-$C$14*$C$30)),DB187*$C$23,(DC403*$C$34+DC404*$C$35)*EXP(-$C$14*$C$30)),"")</f>
        <v/>
      </c>
      <c r="DC403" s="65">
        <f>IF(DC$341&gt;=$E403,IF(DC187*$C$23&gt;$C$22,DC187*$C$23,0),"")</f>
        <v/>
      </c>
    </row>
    <row r="404" ht="12" customHeight="1">
      <c r="B404" s="12" t="n"/>
      <c r="C404" s="12" t="n"/>
      <c r="D404" s="12" t="n"/>
      <c r="E404" s="64">
        <f>E403+1</f>
        <v/>
      </c>
      <c r="G404" s="65">
        <f>IF(G$341&gt;=$E404,IF(G188*$C$23&gt;MAX($C$22,(H297*$C$34+H298*$C$35)*EXP(-$C$12*$C$30)+(H404*$C$34+H405*$C$35)*EXP(-$C$14*$C$30)),G188*$C$23,(H404*$C$34+H405*$C$35)*EXP(-$C$14*$C$30)),"")</f>
        <v/>
      </c>
      <c r="H404" s="65">
        <f>IF(H$341&gt;=$E404,IF(H188*$C$23&gt;MAX($C$22,(I297*$C$34+I298*$C$35)*EXP(-$C$12*$C$30)+(I404*$C$34+I405*$C$35)*EXP(-$C$14*$C$30)),H188*$C$23,(I404*$C$34+I405*$C$35)*EXP(-$C$14*$C$30)),"")</f>
        <v/>
      </c>
      <c r="I404" s="65">
        <f>IF(I$341&gt;=$E404,IF(I188*$C$23&gt;MAX($C$22,(J297*$C$34+J298*$C$35)*EXP(-$C$12*$C$30)+(J404*$C$34+J405*$C$35)*EXP(-$C$14*$C$30)),I188*$C$23,(J404*$C$34+J405*$C$35)*EXP(-$C$14*$C$30)),"")</f>
        <v/>
      </c>
      <c r="J404" s="65">
        <f>IF(J$341&gt;=$E404,IF(J188*$C$23&gt;MAX($C$22,(K297*$C$34+K298*$C$35)*EXP(-$C$12*$C$30)+(K404*$C$34+K405*$C$35)*EXP(-$C$14*$C$30)),J188*$C$23,(K404*$C$34+K405*$C$35)*EXP(-$C$14*$C$30)),"")</f>
        <v/>
      </c>
      <c r="K404" s="65">
        <f>IF(K$341&gt;=$E404,IF(K188*$C$23&gt;MAX($C$22,(L297*$C$34+L298*$C$35)*EXP(-$C$12*$C$30)+(L404*$C$34+L405*$C$35)*EXP(-$C$14*$C$30)),K188*$C$23,(L404*$C$34+L405*$C$35)*EXP(-$C$14*$C$30)),"")</f>
        <v/>
      </c>
      <c r="L404" s="65">
        <f>IF(L$341&gt;=$E404,IF(L188*$C$23&gt;MAX($C$22,(M297*$C$34+M298*$C$35)*EXP(-$C$12*$C$30)+(M404*$C$34+M405*$C$35)*EXP(-$C$14*$C$30)),L188*$C$23,(M404*$C$34+M405*$C$35)*EXP(-$C$14*$C$30)),"")</f>
        <v/>
      </c>
      <c r="M404" s="65">
        <f>IF(M$341&gt;=$E404,IF(M188*$C$23&gt;MAX($C$22,(N297*$C$34+N298*$C$35)*EXP(-$C$12*$C$30)+(N404*$C$34+N405*$C$35)*EXP(-$C$14*$C$30)),M188*$C$23,(N404*$C$34+N405*$C$35)*EXP(-$C$14*$C$30)),"")</f>
        <v/>
      </c>
      <c r="N404" s="65">
        <f>IF(N$341&gt;=$E404,IF(N188*$C$23&gt;MAX($C$22,(O297*$C$34+O298*$C$35)*EXP(-$C$12*$C$30)+(O404*$C$34+O405*$C$35)*EXP(-$C$14*$C$30)),N188*$C$23,(O404*$C$34+O405*$C$35)*EXP(-$C$14*$C$30)),"")</f>
        <v/>
      </c>
      <c r="O404" s="65">
        <f>IF(O$341&gt;=$E404,IF(O188*$C$23&gt;MAX($C$22,(P297*$C$34+P298*$C$35)*EXP(-$C$12*$C$30)+(P404*$C$34+P405*$C$35)*EXP(-$C$14*$C$30)),O188*$C$23,(P404*$C$34+P405*$C$35)*EXP(-$C$14*$C$30)),"")</f>
        <v/>
      </c>
      <c r="P404" s="65">
        <f>IF(P$341&gt;=$E404,IF(P188*$C$23&gt;MAX($C$22,(Q297*$C$34+Q298*$C$35)*EXP(-$C$12*$C$30)+(Q404*$C$34+Q405*$C$35)*EXP(-$C$14*$C$30)),P188*$C$23,(Q404*$C$34+Q405*$C$35)*EXP(-$C$14*$C$30)),"")</f>
        <v/>
      </c>
      <c r="Q404" s="65">
        <f>IF(Q$341&gt;=$E404,IF(Q188*$C$23&gt;MAX($C$22,(R297*$C$34+R298*$C$35)*EXP(-$C$12*$C$30)+(R404*$C$34+R405*$C$35)*EXP(-$C$14*$C$30)),Q188*$C$23,(R404*$C$34+R405*$C$35)*EXP(-$C$14*$C$30)),"")</f>
        <v/>
      </c>
      <c r="R404" s="65">
        <f>IF(R$341&gt;=$E404,IF(R188*$C$23&gt;MAX($C$22,(S297*$C$34+S298*$C$35)*EXP(-$C$12*$C$30)+(S404*$C$34+S405*$C$35)*EXP(-$C$14*$C$30)),R188*$C$23,(S404*$C$34+S405*$C$35)*EXP(-$C$14*$C$30)),"")</f>
        <v/>
      </c>
      <c r="S404" s="65">
        <f>IF(S$341&gt;=$E404,IF(S188*$C$23&gt;MAX($C$22,(T297*$C$34+T298*$C$35)*EXP(-$C$12*$C$30)+(T404*$C$34+T405*$C$35)*EXP(-$C$14*$C$30)),S188*$C$23,(T404*$C$34+T405*$C$35)*EXP(-$C$14*$C$30)),"")</f>
        <v/>
      </c>
      <c r="T404" s="65">
        <f>IF(T$341&gt;=$E404,IF(T188*$C$23&gt;MAX($C$22,(U297*$C$34+U298*$C$35)*EXP(-$C$12*$C$30)+(U404*$C$34+U405*$C$35)*EXP(-$C$14*$C$30)),T188*$C$23,(U404*$C$34+U405*$C$35)*EXP(-$C$14*$C$30)),"")</f>
        <v/>
      </c>
      <c r="U404" s="65">
        <f>IF(U$341&gt;=$E404,IF(U188*$C$23&gt;MAX($C$22,(V297*$C$34+V298*$C$35)*EXP(-$C$12*$C$30)+(V404*$C$34+V405*$C$35)*EXP(-$C$14*$C$30)),U188*$C$23,(V404*$C$34+V405*$C$35)*EXP(-$C$14*$C$30)),"")</f>
        <v/>
      </c>
      <c r="V404" s="65">
        <f>IF(V$341&gt;=$E404,IF(V188*$C$23&gt;MAX($C$22,(W297*$C$34+W298*$C$35)*EXP(-$C$12*$C$30)+(W404*$C$34+W405*$C$35)*EXP(-$C$14*$C$30)),V188*$C$23,(W404*$C$34+W405*$C$35)*EXP(-$C$14*$C$30)),"")</f>
        <v/>
      </c>
      <c r="W404" s="65">
        <f>IF(W$341&gt;=$E404,IF(W188*$C$23&gt;MAX($C$22,(X297*$C$34+X298*$C$35)*EXP(-$C$12*$C$30)+(X404*$C$34+X405*$C$35)*EXP(-$C$14*$C$30)),W188*$C$23,(X404*$C$34+X405*$C$35)*EXP(-$C$14*$C$30)),"")</f>
        <v/>
      </c>
      <c r="X404" s="65">
        <f>IF(X$341&gt;=$E404,IF(X188*$C$23&gt;MAX($C$22,(Y297*$C$34+Y298*$C$35)*EXP(-$C$12*$C$30)+(Y404*$C$34+Y405*$C$35)*EXP(-$C$14*$C$30)),X188*$C$23,(Y404*$C$34+Y405*$C$35)*EXP(-$C$14*$C$30)),"")</f>
        <v/>
      </c>
      <c r="Y404" s="65">
        <f>IF(Y$341&gt;=$E404,IF(Y188*$C$23&gt;MAX($C$22,(Z297*$C$34+Z298*$C$35)*EXP(-$C$12*$C$30)+(Z404*$C$34+Z405*$C$35)*EXP(-$C$14*$C$30)),Y188*$C$23,(Z404*$C$34+Z405*$C$35)*EXP(-$C$14*$C$30)),"")</f>
        <v/>
      </c>
      <c r="Z404" s="65">
        <f>IF(Z$341&gt;=$E404,IF(Z188*$C$23&gt;MAX($C$22,(AA297*$C$34+AA298*$C$35)*EXP(-$C$12*$C$30)+(AA404*$C$34+AA405*$C$35)*EXP(-$C$14*$C$30)),Z188*$C$23,(AA404*$C$34+AA405*$C$35)*EXP(-$C$14*$C$30)),"")</f>
        <v/>
      </c>
      <c r="AA404" s="65">
        <f>IF(AA$341&gt;=$E404,IF(AA188*$C$23&gt;MAX($C$22,(AB297*$C$34+AB298*$C$35)*EXP(-$C$12*$C$30)+(AB404*$C$34+AB405*$C$35)*EXP(-$C$14*$C$30)),AA188*$C$23,(AB404*$C$34+AB405*$C$35)*EXP(-$C$14*$C$30)),"")</f>
        <v/>
      </c>
      <c r="AB404" s="65">
        <f>IF(AB$341&gt;=$E404,IF(AB188*$C$23&gt;MAX($C$22,(AC297*$C$34+AC298*$C$35)*EXP(-$C$12*$C$30)+(AC404*$C$34+AC405*$C$35)*EXP(-$C$14*$C$30)),AB188*$C$23,(AC404*$C$34+AC405*$C$35)*EXP(-$C$14*$C$30)),"")</f>
        <v/>
      </c>
      <c r="AC404" s="65">
        <f>IF(AC$341&gt;=$E404,IF(AC188*$C$23&gt;MAX($C$22,(AD297*$C$34+AD298*$C$35)*EXP(-$C$12*$C$30)+(AD404*$C$34+AD405*$C$35)*EXP(-$C$14*$C$30)),AC188*$C$23,(AD404*$C$34+AD405*$C$35)*EXP(-$C$14*$C$30)),"")</f>
        <v/>
      </c>
      <c r="AD404" s="65">
        <f>IF(AD$341&gt;=$E404,IF(AD188*$C$23&gt;MAX($C$22,(AE297*$C$34+AE298*$C$35)*EXP(-$C$12*$C$30)+(AE404*$C$34+AE405*$C$35)*EXP(-$C$14*$C$30)),AD188*$C$23,(AE404*$C$34+AE405*$C$35)*EXP(-$C$14*$C$30)),"")</f>
        <v/>
      </c>
      <c r="AE404" s="65">
        <f>IF(AE$341&gt;=$E404,IF(AE188*$C$23&gt;MAX($C$22,(AF297*$C$34+AF298*$C$35)*EXP(-$C$12*$C$30)+(AF404*$C$34+AF405*$C$35)*EXP(-$C$14*$C$30)),AE188*$C$23,(AF404*$C$34+AF405*$C$35)*EXP(-$C$14*$C$30)),"")</f>
        <v/>
      </c>
      <c r="AF404" s="65">
        <f>IF(AF$341&gt;=$E404,IF(AF188*$C$23&gt;MAX($C$22,(AG297*$C$34+AG298*$C$35)*EXP(-$C$12*$C$30)+(AG404*$C$34+AG405*$C$35)*EXP(-$C$14*$C$30)),AF188*$C$23,(AG404*$C$34+AG405*$C$35)*EXP(-$C$14*$C$30)),"")</f>
        <v/>
      </c>
      <c r="AG404" s="65">
        <f>IF(AG$341&gt;=$E404,IF(AG188*$C$23&gt;MAX($C$22,(AH297*$C$34+AH298*$C$35)*EXP(-$C$12*$C$30)+(AH404*$C$34+AH405*$C$35)*EXP(-$C$14*$C$30)),AG188*$C$23,(AH404*$C$34+AH405*$C$35)*EXP(-$C$14*$C$30)),"")</f>
        <v/>
      </c>
      <c r="AH404" s="65">
        <f>IF(AH$341&gt;=$E404,IF(AH188*$C$23&gt;MAX($C$22,(AI297*$C$34+AI298*$C$35)*EXP(-$C$12*$C$30)+(AI404*$C$34+AI405*$C$35)*EXP(-$C$14*$C$30)),AH188*$C$23,(AI404*$C$34+AI405*$C$35)*EXP(-$C$14*$C$30)),"")</f>
        <v/>
      </c>
      <c r="AI404" s="65">
        <f>IF(AI$341&gt;=$E404,IF(AI188*$C$23&gt;MAX($C$22,(AJ297*$C$34+AJ298*$C$35)*EXP(-$C$12*$C$30)+(AJ404*$C$34+AJ405*$C$35)*EXP(-$C$14*$C$30)),AI188*$C$23,(AJ404*$C$34+AJ405*$C$35)*EXP(-$C$14*$C$30)),"")</f>
        <v/>
      </c>
      <c r="AJ404" s="65">
        <f>IF(AJ$341&gt;=$E404,IF(AJ188*$C$23&gt;MAX($C$22,(AK297*$C$34+AK298*$C$35)*EXP(-$C$12*$C$30)+(AK404*$C$34+AK405*$C$35)*EXP(-$C$14*$C$30)),AJ188*$C$23,(AK404*$C$34+AK405*$C$35)*EXP(-$C$14*$C$30)),"")</f>
        <v/>
      </c>
      <c r="AK404" s="65">
        <f>IF(AK$341&gt;=$E404,IF(AK188*$C$23&gt;MAX($C$22,(AL297*$C$34+AL298*$C$35)*EXP(-$C$12*$C$30)+(AL404*$C$34+AL405*$C$35)*EXP(-$C$14*$C$30)),AK188*$C$23,(AL404*$C$34+AL405*$C$35)*EXP(-$C$14*$C$30)),"")</f>
        <v/>
      </c>
      <c r="AL404" s="65">
        <f>IF(AL$341&gt;=$E404,IF(AL188*$C$23&gt;MAX($C$22,(AM297*$C$34+AM298*$C$35)*EXP(-$C$12*$C$30)+(AM404*$C$34+AM405*$C$35)*EXP(-$C$14*$C$30)),AL188*$C$23,(AM404*$C$34+AM405*$C$35)*EXP(-$C$14*$C$30)),"")</f>
        <v/>
      </c>
      <c r="AM404" s="65">
        <f>IF(AM$341&gt;=$E404,IF(AM188*$C$23&gt;MAX($C$22,(AN297*$C$34+AN298*$C$35)*EXP(-$C$12*$C$30)+(AN404*$C$34+AN405*$C$35)*EXP(-$C$14*$C$30)),AM188*$C$23,(AN404*$C$34+AN405*$C$35)*EXP(-$C$14*$C$30)),"")</f>
        <v/>
      </c>
      <c r="AN404" s="65">
        <f>IF(AN$341&gt;=$E404,IF(AN188*$C$23&gt;MAX($C$22,(AO297*$C$34+AO298*$C$35)*EXP(-$C$12*$C$30)+(AO404*$C$34+AO405*$C$35)*EXP(-$C$14*$C$30)),AN188*$C$23,(AO404*$C$34+AO405*$C$35)*EXP(-$C$14*$C$30)),"")</f>
        <v/>
      </c>
      <c r="AO404" s="65">
        <f>IF(AO$341&gt;=$E404,IF(AO188*$C$23&gt;MAX($C$22,(AP297*$C$34+AP298*$C$35)*EXP(-$C$12*$C$30)+(AP404*$C$34+AP405*$C$35)*EXP(-$C$14*$C$30)),AO188*$C$23,(AP404*$C$34+AP405*$C$35)*EXP(-$C$14*$C$30)),"")</f>
        <v/>
      </c>
      <c r="AP404" s="65">
        <f>IF(AP$341&gt;=$E404,IF(AP188*$C$23&gt;MAX($C$22,(AQ297*$C$34+AQ298*$C$35)*EXP(-$C$12*$C$30)+(AQ404*$C$34+AQ405*$C$35)*EXP(-$C$14*$C$30)),AP188*$C$23,(AQ404*$C$34+AQ405*$C$35)*EXP(-$C$14*$C$30)),"")</f>
        <v/>
      </c>
      <c r="AQ404" s="65">
        <f>IF(AQ$341&gt;=$E404,IF(AQ188*$C$23&gt;MAX($C$22,(AR297*$C$34+AR298*$C$35)*EXP(-$C$12*$C$30)+(AR404*$C$34+AR405*$C$35)*EXP(-$C$14*$C$30)),AQ188*$C$23,(AR404*$C$34+AR405*$C$35)*EXP(-$C$14*$C$30)),"")</f>
        <v/>
      </c>
      <c r="AR404" s="65">
        <f>IF(AR$341&gt;=$E404,IF(AR188*$C$23&gt;MAX($C$22,(AS297*$C$34+AS298*$C$35)*EXP(-$C$12*$C$30)+(AS404*$C$34+AS405*$C$35)*EXP(-$C$14*$C$30)),AR188*$C$23,(AS404*$C$34+AS405*$C$35)*EXP(-$C$14*$C$30)),"")</f>
        <v/>
      </c>
      <c r="AS404" s="65">
        <f>IF(AS$341&gt;=$E404,IF(AS188*$C$23&gt;MAX($C$22,(AT297*$C$34+AT298*$C$35)*EXP(-$C$12*$C$30)+(AT404*$C$34+AT405*$C$35)*EXP(-$C$14*$C$30)),AS188*$C$23,(AT404*$C$34+AT405*$C$35)*EXP(-$C$14*$C$30)),"")</f>
        <v/>
      </c>
      <c r="AT404" s="65">
        <f>IF(AT$341&gt;=$E404,IF(AT188*$C$23&gt;MAX($C$22,(AU297*$C$34+AU298*$C$35)*EXP(-$C$12*$C$30)+(AU404*$C$34+AU405*$C$35)*EXP(-$C$14*$C$30)),AT188*$C$23,(AU404*$C$34+AU405*$C$35)*EXP(-$C$14*$C$30)),"")</f>
        <v/>
      </c>
      <c r="AU404" s="65">
        <f>IF(AU$341&gt;=$E404,IF(AU188*$C$23&gt;MAX($C$22,(AV297*$C$34+AV298*$C$35)*EXP(-$C$12*$C$30)+(AV404*$C$34+AV405*$C$35)*EXP(-$C$14*$C$30)),AU188*$C$23,(AV404*$C$34+AV405*$C$35)*EXP(-$C$14*$C$30)),"")</f>
        <v/>
      </c>
      <c r="AV404" s="65">
        <f>IF(AV$341&gt;=$E404,IF(AV188*$C$23&gt;MAX($C$22,(AW297*$C$34+AW298*$C$35)*EXP(-$C$12*$C$30)+(AW404*$C$34+AW405*$C$35)*EXP(-$C$14*$C$30)),AV188*$C$23,(AW404*$C$34+AW405*$C$35)*EXP(-$C$14*$C$30)),"")</f>
        <v/>
      </c>
      <c r="AW404" s="65">
        <f>IF(AW$341&gt;=$E404,IF(AW188*$C$23&gt;MAX($C$22,(AX297*$C$34+AX298*$C$35)*EXP(-$C$12*$C$30)+(AX404*$C$34+AX405*$C$35)*EXP(-$C$14*$C$30)),AW188*$C$23,(AX404*$C$34+AX405*$C$35)*EXP(-$C$14*$C$30)),"")</f>
        <v/>
      </c>
      <c r="AX404" s="65">
        <f>IF(AX$341&gt;=$E404,IF(AX188*$C$23&gt;MAX($C$22,(AY297*$C$34+AY298*$C$35)*EXP(-$C$12*$C$30)+(AY404*$C$34+AY405*$C$35)*EXP(-$C$14*$C$30)),AX188*$C$23,(AY404*$C$34+AY405*$C$35)*EXP(-$C$14*$C$30)),"")</f>
        <v/>
      </c>
      <c r="AY404" s="65">
        <f>IF(AY$341&gt;=$E404,IF(AY188*$C$23&gt;MAX($C$22,(AZ297*$C$34+AZ298*$C$35)*EXP(-$C$12*$C$30)+(AZ404*$C$34+AZ405*$C$35)*EXP(-$C$14*$C$30)),AY188*$C$23,(AZ404*$C$34+AZ405*$C$35)*EXP(-$C$14*$C$30)),"")</f>
        <v/>
      </c>
      <c r="AZ404" s="65">
        <f>IF(AZ$341&gt;=$E404,IF(AZ188*$C$23&gt;MAX($C$22,(BA297*$C$34+BA298*$C$35)*EXP(-$C$12*$C$30)+(BA404*$C$34+BA405*$C$35)*EXP(-$C$14*$C$30)),AZ188*$C$23,(BA404*$C$34+BA405*$C$35)*EXP(-$C$14*$C$30)),"")</f>
        <v/>
      </c>
      <c r="BA404" s="65">
        <f>IF(BA$341&gt;=$E404,IF(BA188*$C$23&gt;MAX($C$22,(BB297*$C$34+BB298*$C$35)*EXP(-$C$12*$C$30)+(BB404*$C$34+BB405*$C$35)*EXP(-$C$14*$C$30)),BA188*$C$23,(BB404*$C$34+BB405*$C$35)*EXP(-$C$14*$C$30)),"")</f>
        <v/>
      </c>
      <c r="BB404" s="65">
        <f>IF(BB$341&gt;=$E404,IF(BB188*$C$23&gt;MAX($C$22,(BC297*$C$34+BC298*$C$35)*EXP(-$C$12*$C$30)+(BC404*$C$34+BC405*$C$35)*EXP(-$C$14*$C$30)),BB188*$C$23,(BC404*$C$34+BC405*$C$35)*EXP(-$C$14*$C$30)),"")</f>
        <v/>
      </c>
      <c r="BC404" s="65">
        <f>IF(BC$341&gt;=$E404,IF(BC188*$C$23&gt;MAX($C$22,(BD297*$C$34+BD298*$C$35)*EXP(-$C$12*$C$30)+(BD404*$C$34+BD405*$C$35)*EXP(-$C$14*$C$30)),BC188*$C$23,(BD404*$C$34+BD405*$C$35)*EXP(-$C$14*$C$30)),"")</f>
        <v/>
      </c>
      <c r="BD404" s="65">
        <f>IF(BD$341&gt;=$E404,IF(BD188*$C$23&gt;MAX($C$22,(BE297*$C$34+BE298*$C$35)*EXP(-$C$12*$C$30)+(BE404*$C$34+BE405*$C$35)*EXP(-$C$14*$C$30)),BD188*$C$23,(BE404*$C$34+BE405*$C$35)*EXP(-$C$14*$C$30)),"")</f>
        <v/>
      </c>
      <c r="BE404" s="65">
        <f>IF(BE$341&gt;=$E404,IF(BE188*$C$23&gt;MAX($C$22,(BF297*$C$34+BF298*$C$35)*EXP(-$C$12*$C$30)+(BF404*$C$34+BF405*$C$35)*EXP(-$C$14*$C$30)),BE188*$C$23,(BF404*$C$34+BF405*$C$35)*EXP(-$C$14*$C$30)),"")</f>
        <v/>
      </c>
      <c r="BF404" s="65">
        <f>IF(BF$341&gt;=$E404,IF(BF188*$C$23&gt;MAX($C$22,(BG297*$C$34+BG298*$C$35)*EXP(-$C$12*$C$30)+(BG404*$C$34+BG405*$C$35)*EXP(-$C$14*$C$30)),BF188*$C$23,(BG404*$C$34+BG405*$C$35)*EXP(-$C$14*$C$30)),"")</f>
        <v/>
      </c>
      <c r="BG404" s="65">
        <f>IF(BG$341&gt;=$E404,IF(BG188*$C$23&gt;MAX($C$22,(BH297*$C$34+BH298*$C$35)*EXP(-$C$12*$C$30)+(BH404*$C$34+BH405*$C$35)*EXP(-$C$14*$C$30)),BG188*$C$23,(BH404*$C$34+BH405*$C$35)*EXP(-$C$14*$C$30)),"")</f>
        <v/>
      </c>
      <c r="BH404" s="65">
        <f>IF(BH$341&gt;=$E404,IF(BH188*$C$23&gt;MAX($C$22,(BI297*$C$34+BI298*$C$35)*EXP(-$C$12*$C$30)+(BI404*$C$34+BI405*$C$35)*EXP(-$C$14*$C$30)),BH188*$C$23,(BI404*$C$34+BI405*$C$35)*EXP(-$C$14*$C$30)),"")</f>
        <v/>
      </c>
      <c r="BI404" s="65">
        <f>IF(BI$341&gt;=$E404,IF(BI188*$C$23&gt;MAX($C$22,(BJ297*$C$34+BJ298*$C$35)*EXP(-$C$12*$C$30)+(BJ404*$C$34+BJ405*$C$35)*EXP(-$C$14*$C$30)),BI188*$C$23,(BJ404*$C$34+BJ405*$C$35)*EXP(-$C$14*$C$30)),"")</f>
        <v/>
      </c>
      <c r="BJ404" s="65">
        <f>IF(BJ$341&gt;=$E404,IF(BJ188*$C$23&gt;MAX($C$22,(BK297*$C$34+BK298*$C$35)*EXP(-$C$12*$C$30)+(BK404*$C$34+BK405*$C$35)*EXP(-$C$14*$C$30)),BJ188*$C$23,(BK404*$C$34+BK405*$C$35)*EXP(-$C$14*$C$30)),"")</f>
        <v/>
      </c>
      <c r="BK404" s="65">
        <f>IF(BK$341&gt;=$E404,IF(BK188*$C$23&gt;MAX($C$22,(BL297*$C$34+BL298*$C$35)*EXP(-$C$12*$C$30)+(BL404*$C$34+BL405*$C$35)*EXP(-$C$14*$C$30)),BK188*$C$23,(BL404*$C$34+BL405*$C$35)*EXP(-$C$14*$C$30)),"")</f>
        <v/>
      </c>
      <c r="BL404" s="65">
        <f>IF(BL$341&gt;=$E404,IF(BL188*$C$23&gt;MAX($C$22,(BM297*$C$34+BM298*$C$35)*EXP(-$C$12*$C$30)+(BM404*$C$34+BM405*$C$35)*EXP(-$C$14*$C$30)),BL188*$C$23,(BM404*$C$34+BM405*$C$35)*EXP(-$C$14*$C$30)),"")</f>
        <v/>
      </c>
      <c r="BM404" s="65">
        <f>IF(BM$341&gt;=$E404,IF(BM188*$C$23&gt;MAX($C$22,(BN297*$C$34+BN298*$C$35)*EXP(-$C$12*$C$30)+(BN404*$C$34+BN405*$C$35)*EXP(-$C$14*$C$30)),BM188*$C$23,(BN404*$C$34+BN405*$C$35)*EXP(-$C$14*$C$30)),"")</f>
        <v/>
      </c>
      <c r="BN404" s="65">
        <f>IF(BN$341&gt;=$E404,IF(BN188*$C$23&gt;MAX($C$22,(BO297*$C$34+BO298*$C$35)*EXP(-$C$12*$C$30)+(BO404*$C$34+BO405*$C$35)*EXP(-$C$14*$C$30)),BN188*$C$23,(BO404*$C$34+BO405*$C$35)*EXP(-$C$14*$C$30)),"")</f>
        <v/>
      </c>
      <c r="BO404" s="65">
        <f>IF(BO$341&gt;=$E404,IF(BO188*$C$23&gt;MAX($C$22,(BP297*$C$34+BP298*$C$35)*EXP(-$C$12*$C$30)+(BP404*$C$34+BP405*$C$35)*EXP(-$C$14*$C$30)),BO188*$C$23,(BP404*$C$34+BP405*$C$35)*EXP(-$C$14*$C$30)),"")</f>
        <v/>
      </c>
      <c r="BP404" s="65">
        <f>IF(BP$341&gt;=$E404,IF(BP188*$C$23&gt;MAX($C$22,(BQ297*$C$34+BQ298*$C$35)*EXP(-$C$12*$C$30)+(BQ404*$C$34+BQ405*$C$35)*EXP(-$C$14*$C$30)),BP188*$C$23,(BQ404*$C$34+BQ405*$C$35)*EXP(-$C$14*$C$30)),"")</f>
        <v/>
      </c>
      <c r="BQ404" s="65">
        <f>IF(BQ$341&gt;=$E404,IF(BQ188*$C$23&gt;MAX($C$22,(BR297*$C$34+BR298*$C$35)*EXP(-$C$12*$C$30)+(BR404*$C$34+BR405*$C$35)*EXP(-$C$14*$C$30)),BQ188*$C$23,(BR404*$C$34+BR405*$C$35)*EXP(-$C$14*$C$30)),"")</f>
        <v/>
      </c>
      <c r="BR404" s="65">
        <f>IF(BR$341&gt;=$E404,IF(BR188*$C$23&gt;MAX($C$22,(BS297*$C$34+BS298*$C$35)*EXP(-$C$12*$C$30)+(BS404*$C$34+BS405*$C$35)*EXP(-$C$14*$C$30)),BR188*$C$23,(BS404*$C$34+BS405*$C$35)*EXP(-$C$14*$C$30)),"")</f>
        <v/>
      </c>
      <c r="BS404" s="65">
        <f>IF(BS$341&gt;=$E404,IF(BS188*$C$23&gt;MAX($C$22,(BT297*$C$34+BT298*$C$35)*EXP(-$C$12*$C$30)+(BT404*$C$34+BT405*$C$35)*EXP(-$C$14*$C$30)),BS188*$C$23,(BT404*$C$34+BT405*$C$35)*EXP(-$C$14*$C$30)),"")</f>
        <v/>
      </c>
      <c r="BT404" s="65">
        <f>IF(BT$341&gt;=$E404,IF(BT188*$C$23&gt;MAX($C$22,(BU297*$C$34+BU298*$C$35)*EXP(-$C$12*$C$30)+(BU404*$C$34+BU405*$C$35)*EXP(-$C$14*$C$30)),BT188*$C$23,(BU404*$C$34+BU405*$C$35)*EXP(-$C$14*$C$30)),"")</f>
        <v/>
      </c>
      <c r="BU404" s="65">
        <f>IF(BU$341&gt;=$E404,IF(BU188*$C$23&gt;MAX($C$22,(BV297*$C$34+BV298*$C$35)*EXP(-$C$12*$C$30)+(BV404*$C$34+BV405*$C$35)*EXP(-$C$14*$C$30)),BU188*$C$23,(BV404*$C$34+BV405*$C$35)*EXP(-$C$14*$C$30)),"")</f>
        <v/>
      </c>
      <c r="BV404" s="65">
        <f>IF(BV$341&gt;=$E404,IF(BV188*$C$23&gt;MAX($C$22,(BW297*$C$34+BW298*$C$35)*EXP(-$C$12*$C$30)+(BW404*$C$34+BW405*$C$35)*EXP(-$C$14*$C$30)),BV188*$C$23,(BW404*$C$34+BW405*$C$35)*EXP(-$C$14*$C$30)),"")</f>
        <v/>
      </c>
      <c r="BW404" s="65">
        <f>IF(BW$341&gt;=$E404,IF(BW188*$C$23&gt;MAX($C$22,(BX297*$C$34+BX298*$C$35)*EXP(-$C$12*$C$30)+(BX404*$C$34+BX405*$C$35)*EXP(-$C$14*$C$30)),BW188*$C$23,(BX404*$C$34+BX405*$C$35)*EXP(-$C$14*$C$30)),"")</f>
        <v/>
      </c>
      <c r="BX404" s="65">
        <f>IF(BX$341&gt;=$E404,IF(BX188*$C$23&gt;MAX($C$22,(BY297*$C$34+BY298*$C$35)*EXP(-$C$12*$C$30)+(BY404*$C$34+BY405*$C$35)*EXP(-$C$14*$C$30)),BX188*$C$23,(BY404*$C$34+BY405*$C$35)*EXP(-$C$14*$C$30)),"")</f>
        <v/>
      </c>
      <c r="BY404" s="65">
        <f>IF(BY$341&gt;=$E404,IF(BY188*$C$23&gt;MAX($C$22,(BZ297*$C$34+BZ298*$C$35)*EXP(-$C$12*$C$30)+(BZ404*$C$34+BZ405*$C$35)*EXP(-$C$14*$C$30)),BY188*$C$23,(BZ404*$C$34+BZ405*$C$35)*EXP(-$C$14*$C$30)),"")</f>
        <v/>
      </c>
      <c r="BZ404" s="65">
        <f>IF(BZ$341&gt;=$E404,IF(BZ188*$C$23&gt;MAX($C$22,(CA297*$C$34+CA298*$C$35)*EXP(-$C$12*$C$30)+(CA404*$C$34+CA405*$C$35)*EXP(-$C$14*$C$30)),BZ188*$C$23,(CA404*$C$34+CA405*$C$35)*EXP(-$C$14*$C$30)),"")</f>
        <v/>
      </c>
      <c r="CA404" s="65">
        <f>IF(CA$341&gt;=$E404,IF(CA188*$C$23&gt;MAX($C$22,(CB297*$C$34+CB298*$C$35)*EXP(-$C$12*$C$30)+(CB404*$C$34+CB405*$C$35)*EXP(-$C$14*$C$30)),CA188*$C$23,(CB404*$C$34+CB405*$C$35)*EXP(-$C$14*$C$30)),"")</f>
        <v/>
      </c>
      <c r="CB404" s="65">
        <f>IF(CB$341&gt;=$E404,IF(CB188*$C$23&gt;MAX($C$22,(CC297*$C$34+CC298*$C$35)*EXP(-$C$12*$C$30)+(CC404*$C$34+CC405*$C$35)*EXP(-$C$14*$C$30)),CB188*$C$23,(CC404*$C$34+CC405*$C$35)*EXP(-$C$14*$C$30)),"")</f>
        <v/>
      </c>
      <c r="CC404" s="65">
        <f>IF(CC$341&gt;=$E404,IF(CC188*$C$23&gt;MAX($C$22,(CD297*$C$34+CD298*$C$35)*EXP(-$C$12*$C$30)+(CD404*$C$34+CD405*$C$35)*EXP(-$C$14*$C$30)),CC188*$C$23,(CD404*$C$34+CD405*$C$35)*EXP(-$C$14*$C$30)),"")</f>
        <v/>
      </c>
      <c r="CD404" s="65">
        <f>IF(CD$341&gt;=$E404,IF(CD188*$C$23&gt;MAX($C$22,(CE297*$C$34+CE298*$C$35)*EXP(-$C$12*$C$30)+(CE404*$C$34+CE405*$C$35)*EXP(-$C$14*$C$30)),CD188*$C$23,(CE404*$C$34+CE405*$C$35)*EXP(-$C$14*$C$30)),"")</f>
        <v/>
      </c>
      <c r="CE404" s="65">
        <f>IF(CE$341&gt;=$E404,IF(CE188*$C$23&gt;MAX($C$22,(CF297*$C$34+CF298*$C$35)*EXP(-$C$12*$C$30)+(CF404*$C$34+CF405*$C$35)*EXP(-$C$14*$C$30)),CE188*$C$23,(CF404*$C$34+CF405*$C$35)*EXP(-$C$14*$C$30)),"")</f>
        <v/>
      </c>
      <c r="CF404" s="65">
        <f>IF(CF$341&gt;=$E404,IF(CF188*$C$23&gt;MAX($C$22,(CG297*$C$34+CG298*$C$35)*EXP(-$C$12*$C$30)+(CG404*$C$34+CG405*$C$35)*EXP(-$C$14*$C$30)),CF188*$C$23,(CG404*$C$34+CG405*$C$35)*EXP(-$C$14*$C$30)),"")</f>
        <v/>
      </c>
      <c r="CG404" s="65">
        <f>IF(CG$341&gt;=$E404,IF(CG188*$C$23&gt;MAX($C$22,(CH297*$C$34+CH298*$C$35)*EXP(-$C$12*$C$30)+(CH404*$C$34+CH405*$C$35)*EXP(-$C$14*$C$30)),CG188*$C$23,(CH404*$C$34+CH405*$C$35)*EXP(-$C$14*$C$30)),"")</f>
        <v/>
      </c>
      <c r="CH404" s="65">
        <f>IF(CH$341&gt;=$E404,IF(CH188*$C$23&gt;MAX($C$22,(CI297*$C$34+CI298*$C$35)*EXP(-$C$12*$C$30)+(CI404*$C$34+CI405*$C$35)*EXP(-$C$14*$C$30)),CH188*$C$23,(CI404*$C$34+CI405*$C$35)*EXP(-$C$14*$C$30)),"")</f>
        <v/>
      </c>
      <c r="CI404" s="65">
        <f>IF(CI$341&gt;=$E404,IF(CI188*$C$23&gt;MAX($C$22,(CJ297*$C$34+CJ298*$C$35)*EXP(-$C$12*$C$30)+(CJ404*$C$34+CJ405*$C$35)*EXP(-$C$14*$C$30)),CI188*$C$23,(CJ404*$C$34+CJ405*$C$35)*EXP(-$C$14*$C$30)),"")</f>
        <v/>
      </c>
      <c r="CJ404" s="65">
        <f>IF(CJ$341&gt;=$E404,IF(CJ188*$C$23&gt;MAX($C$22,(CK297*$C$34+CK298*$C$35)*EXP(-$C$12*$C$30)+(CK404*$C$34+CK405*$C$35)*EXP(-$C$14*$C$30)),CJ188*$C$23,(CK404*$C$34+CK405*$C$35)*EXP(-$C$14*$C$30)),"")</f>
        <v/>
      </c>
      <c r="CK404" s="65">
        <f>IF(CK$341&gt;=$E404,IF(CK188*$C$23&gt;MAX($C$22,(CL297*$C$34+CL298*$C$35)*EXP(-$C$12*$C$30)+(CL404*$C$34+CL405*$C$35)*EXP(-$C$14*$C$30)),CK188*$C$23,(CL404*$C$34+CL405*$C$35)*EXP(-$C$14*$C$30)),"")</f>
        <v/>
      </c>
      <c r="CL404" s="65">
        <f>IF(CL$341&gt;=$E404,IF(CL188*$C$23&gt;MAX($C$22,(CM297*$C$34+CM298*$C$35)*EXP(-$C$12*$C$30)+(CM404*$C$34+CM405*$C$35)*EXP(-$C$14*$C$30)),CL188*$C$23,(CM404*$C$34+CM405*$C$35)*EXP(-$C$14*$C$30)),"")</f>
        <v/>
      </c>
      <c r="CM404" s="65">
        <f>IF(CM$341&gt;=$E404,IF(CM188*$C$23&gt;MAX($C$22,(CN297*$C$34+CN298*$C$35)*EXP(-$C$12*$C$30)+(CN404*$C$34+CN405*$C$35)*EXP(-$C$14*$C$30)),CM188*$C$23,(CN404*$C$34+CN405*$C$35)*EXP(-$C$14*$C$30)),"")</f>
        <v/>
      </c>
      <c r="CN404" s="65">
        <f>IF(CN$341&gt;=$E404,IF(CN188*$C$23&gt;MAX($C$22,(CO297*$C$34+CO298*$C$35)*EXP(-$C$12*$C$30)+(CO404*$C$34+CO405*$C$35)*EXP(-$C$14*$C$30)),CN188*$C$23,(CO404*$C$34+CO405*$C$35)*EXP(-$C$14*$C$30)),"")</f>
        <v/>
      </c>
      <c r="CO404" s="65">
        <f>IF(CO$341&gt;=$E404,IF(CO188*$C$23&gt;MAX($C$22,(CP297*$C$34+CP298*$C$35)*EXP(-$C$12*$C$30)+(CP404*$C$34+CP405*$C$35)*EXP(-$C$14*$C$30)),CO188*$C$23,(CP404*$C$34+CP405*$C$35)*EXP(-$C$14*$C$30)),"")</f>
        <v/>
      </c>
      <c r="CP404" s="65">
        <f>IF(CP$341&gt;=$E404,IF(CP188*$C$23&gt;MAX($C$22,(CQ297*$C$34+CQ298*$C$35)*EXP(-$C$12*$C$30)+(CQ404*$C$34+CQ405*$C$35)*EXP(-$C$14*$C$30)),CP188*$C$23,(CQ404*$C$34+CQ405*$C$35)*EXP(-$C$14*$C$30)),"")</f>
        <v/>
      </c>
      <c r="CQ404" s="65">
        <f>IF(CQ$341&gt;=$E404,IF(CQ188*$C$23&gt;MAX($C$22,(CR297*$C$34+CR298*$C$35)*EXP(-$C$12*$C$30)+(CR404*$C$34+CR405*$C$35)*EXP(-$C$14*$C$30)),CQ188*$C$23,(CR404*$C$34+CR405*$C$35)*EXP(-$C$14*$C$30)),"")</f>
        <v/>
      </c>
      <c r="CR404" s="65">
        <f>IF(CR$341&gt;=$E404,IF(CR188*$C$23&gt;MAX($C$22,(CS297*$C$34+CS298*$C$35)*EXP(-$C$12*$C$30)+(CS404*$C$34+CS405*$C$35)*EXP(-$C$14*$C$30)),CR188*$C$23,(CS404*$C$34+CS405*$C$35)*EXP(-$C$14*$C$30)),"")</f>
        <v/>
      </c>
      <c r="CS404" s="65">
        <f>IF(CS$341&gt;=$E404,IF(CS188*$C$23&gt;MAX($C$22,(CT297*$C$34+CT298*$C$35)*EXP(-$C$12*$C$30)+(CT404*$C$34+CT405*$C$35)*EXP(-$C$14*$C$30)),CS188*$C$23,(CT404*$C$34+CT405*$C$35)*EXP(-$C$14*$C$30)),"")</f>
        <v/>
      </c>
      <c r="CT404" s="65">
        <f>IF(CT$341&gt;=$E404,IF(CT188*$C$23&gt;MAX($C$22,(CU297*$C$34+CU298*$C$35)*EXP(-$C$12*$C$30)+(CU404*$C$34+CU405*$C$35)*EXP(-$C$14*$C$30)),CT188*$C$23,(CU404*$C$34+CU405*$C$35)*EXP(-$C$14*$C$30)),"")</f>
        <v/>
      </c>
      <c r="CU404" s="65">
        <f>IF(CU$341&gt;=$E404,IF(CU188*$C$23&gt;MAX($C$22,(CV297*$C$34+CV298*$C$35)*EXP(-$C$12*$C$30)+(CV404*$C$34+CV405*$C$35)*EXP(-$C$14*$C$30)),CU188*$C$23,(CV404*$C$34+CV405*$C$35)*EXP(-$C$14*$C$30)),"")</f>
        <v/>
      </c>
      <c r="CV404" s="65">
        <f>IF(CV$341&gt;=$E404,IF(CV188*$C$23&gt;MAX($C$22,(CW297*$C$34+CW298*$C$35)*EXP(-$C$12*$C$30)+(CW404*$C$34+CW405*$C$35)*EXP(-$C$14*$C$30)),CV188*$C$23,(CW404*$C$34+CW405*$C$35)*EXP(-$C$14*$C$30)),"")</f>
        <v/>
      </c>
      <c r="CW404" s="65">
        <f>IF(CW$341&gt;=$E404,IF(CW188*$C$23&gt;MAX($C$22,(CX297*$C$34+CX298*$C$35)*EXP(-$C$12*$C$30)+(CX404*$C$34+CX405*$C$35)*EXP(-$C$14*$C$30)),CW188*$C$23,(CX404*$C$34+CX405*$C$35)*EXP(-$C$14*$C$30)),"")</f>
        <v/>
      </c>
      <c r="CX404" s="65">
        <f>IF(CX$341&gt;=$E404,IF(CX188*$C$23&gt;MAX($C$22,(CY297*$C$34+CY298*$C$35)*EXP(-$C$12*$C$30)+(CY404*$C$34+CY405*$C$35)*EXP(-$C$14*$C$30)),CX188*$C$23,(CY404*$C$34+CY405*$C$35)*EXP(-$C$14*$C$30)),"")</f>
        <v/>
      </c>
      <c r="CY404" s="65">
        <f>IF(CY$341&gt;=$E404,IF(CY188*$C$23&gt;MAX($C$22,(CZ297*$C$34+CZ298*$C$35)*EXP(-$C$12*$C$30)+(CZ404*$C$34+CZ405*$C$35)*EXP(-$C$14*$C$30)),CY188*$C$23,(CZ404*$C$34+CZ405*$C$35)*EXP(-$C$14*$C$30)),"")</f>
        <v/>
      </c>
      <c r="CZ404" s="65">
        <f>IF(CZ$341&gt;=$E404,IF(CZ188*$C$23&gt;MAX($C$22,(DA297*$C$34+DA298*$C$35)*EXP(-$C$12*$C$30)+(DA404*$C$34+DA405*$C$35)*EXP(-$C$14*$C$30)),CZ188*$C$23,(DA404*$C$34+DA405*$C$35)*EXP(-$C$14*$C$30)),"")</f>
        <v/>
      </c>
      <c r="DA404" s="65">
        <f>IF(DA$341&gt;=$E404,IF(DA188*$C$23&gt;MAX($C$22,(DB297*$C$34+DB298*$C$35)*EXP(-$C$12*$C$30)+(DB404*$C$34+DB405*$C$35)*EXP(-$C$14*$C$30)),DA188*$C$23,(DB404*$C$34+DB405*$C$35)*EXP(-$C$14*$C$30)),"")</f>
        <v/>
      </c>
      <c r="DB404" s="65">
        <f>IF(DB$341&gt;=$E404,IF(DB188*$C$23&gt;MAX($C$22,(DC297*$C$34+DC298*$C$35)*EXP(-$C$12*$C$30)+(DC404*$C$34+DC405*$C$35)*EXP(-$C$14*$C$30)),DB188*$C$23,(DC404*$C$34+DC405*$C$35)*EXP(-$C$14*$C$30)),"")</f>
        <v/>
      </c>
      <c r="DC404" s="65">
        <f>IF(DC$341&gt;=$E404,IF(DC188*$C$23&gt;$C$22,DC188*$C$23,0),"")</f>
        <v/>
      </c>
    </row>
    <row r="405" ht="12" customHeight="1">
      <c r="B405" s="12" t="n"/>
      <c r="C405" s="12" t="n"/>
      <c r="D405" s="12" t="n"/>
      <c r="E405" s="64">
        <f>E404+1</f>
        <v/>
      </c>
      <c r="G405" s="65">
        <f>IF(G$341&gt;=$E405,IF(G189*$C$23&gt;MAX($C$22,(H298*$C$34+H299*$C$35)*EXP(-$C$12*$C$30)+(H405*$C$34+H406*$C$35)*EXP(-$C$14*$C$30)),G189*$C$23,(H405*$C$34+H406*$C$35)*EXP(-$C$14*$C$30)),"")</f>
        <v/>
      </c>
      <c r="H405" s="65">
        <f>IF(H$341&gt;=$E405,IF(H189*$C$23&gt;MAX($C$22,(I298*$C$34+I299*$C$35)*EXP(-$C$12*$C$30)+(I405*$C$34+I406*$C$35)*EXP(-$C$14*$C$30)),H189*$C$23,(I405*$C$34+I406*$C$35)*EXP(-$C$14*$C$30)),"")</f>
        <v/>
      </c>
      <c r="I405" s="65">
        <f>IF(I$341&gt;=$E405,IF(I189*$C$23&gt;MAX($C$22,(J298*$C$34+J299*$C$35)*EXP(-$C$12*$C$30)+(J405*$C$34+J406*$C$35)*EXP(-$C$14*$C$30)),I189*$C$23,(J405*$C$34+J406*$C$35)*EXP(-$C$14*$C$30)),"")</f>
        <v/>
      </c>
      <c r="J405" s="65">
        <f>IF(J$341&gt;=$E405,IF(J189*$C$23&gt;MAX($C$22,(K298*$C$34+K299*$C$35)*EXP(-$C$12*$C$30)+(K405*$C$34+K406*$C$35)*EXP(-$C$14*$C$30)),J189*$C$23,(K405*$C$34+K406*$C$35)*EXP(-$C$14*$C$30)),"")</f>
        <v/>
      </c>
      <c r="K405" s="65">
        <f>IF(K$341&gt;=$E405,IF(K189*$C$23&gt;MAX($C$22,(L298*$C$34+L299*$C$35)*EXP(-$C$12*$C$30)+(L405*$C$34+L406*$C$35)*EXP(-$C$14*$C$30)),K189*$C$23,(L405*$C$34+L406*$C$35)*EXP(-$C$14*$C$30)),"")</f>
        <v/>
      </c>
      <c r="L405" s="65">
        <f>IF(L$341&gt;=$E405,IF(L189*$C$23&gt;MAX($C$22,(M298*$C$34+M299*$C$35)*EXP(-$C$12*$C$30)+(M405*$C$34+M406*$C$35)*EXP(-$C$14*$C$30)),L189*$C$23,(M405*$C$34+M406*$C$35)*EXP(-$C$14*$C$30)),"")</f>
        <v/>
      </c>
      <c r="M405" s="65">
        <f>IF(M$341&gt;=$E405,IF(M189*$C$23&gt;MAX($C$22,(N298*$C$34+N299*$C$35)*EXP(-$C$12*$C$30)+(N405*$C$34+N406*$C$35)*EXP(-$C$14*$C$30)),M189*$C$23,(N405*$C$34+N406*$C$35)*EXP(-$C$14*$C$30)),"")</f>
        <v/>
      </c>
      <c r="N405" s="65">
        <f>IF(N$341&gt;=$E405,IF(N189*$C$23&gt;MAX($C$22,(O298*$C$34+O299*$C$35)*EXP(-$C$12*$C$30)+(O405*$C$34+O406*$C$35)*EXP(-$C$14*$C$30)),N189*$C$23,(O405*$C$34+O406*$C$35)*EXP(-$C$14*$C$30)),"")</f>
        <v/>
      </c>
      <c r="O405" s="65">
        <f>IF(O$341&gt;=$E405,IF(O189*$C$23&gt;MAX($C$22,(P298*$C$34+P299*$C$35)*EXP(-$C$12*$C$30)+(P405*$C$34+P406*$C$35)*EXP(-$C$14*$C$30)),O189*$C$23,(P405*$C$34+P406*$C$35)*EXP(-$C$14*$C$30)),"")</f>
        <v/>
      </c>
      <c r="P405" s="65">
        <f>IF(P$341&gt;=$E405,IF(P189*$C$23&gt;MAX($C$22,(Q298*$C$34+Q299*$C$35)*EXP(-$C$12*$C$30)+(Q405*$C$34+Q406*$C$35)*EXP(-$C$14*$C$30)),P189*$C$23,(Q405*$C$34+Q406*$C$35)*EXP(-$C$14*$C$30)),"")</f>
        <v/>
      </c>
      <c r="Q405" s="65">
        <f>IF(Q$341&gt;=$E405,IF(Q189*$C$23&gt;MAX($C$22,(R298*$C$34+R299*$C$35)*EXP(-$C$12*$C$30)+(R405*$C$34+R406*$C$35)*EXP(-$C$14*$C$30)),Q189*$C$23,(R405*$C$34+R406*$C$35)*EXP(-$C$14*$C$30)),"")</f>
        <v/>
      </c>
      <c r="R405" s="65">
        <f>IF(R$341&gt;=$E405,IF(R189*$C$23&gt;MAX($C$22,(S298*$C$34+S299*$C$35)*EXP(-$C$12*$C$30)+(S405*$C$34+S406*$C$35)*EXP(-$C$14*$C$30)),R189*$C$23,(S405*$C$34+S406*$C$35)*EXP(-$C$14*$C$30)),"")</f>
        <v/>
      </c>
      <c r="S405" s="65">
        <f>IF(S$341&gt;=$E405,IF(S189*$C$23&gt;MAX($C$22,(T298*$C$34+T299*$C$35)*EXP(-$C$12*$C$30)+(T405*$C$34+T406*$C$35)*EXP(-$C$14*$C$30)),S189*$C$23,(T405*$C$34+T406*$C$35)*EXP(-$C$14*$C$30)),"")</f>
        <v/>
      </c>
      <c r="T405" s="65">
        <f>IF(T$341&gt;=$E405,IF(T189*$C$23&gt;MAX($C$22,(U298*$C$34+U299*$C$35)*EXP(-$C$12*$C$30)+(U405*$C$34+U406*$C$35)*EXP(-$C$14*$C$30)),T189*$C$23,(U405*$C$34+U406*$C$35)*EXP(-$C$14*$C$30)),"")</f>
        <v/>
      </c>
      <c r="U405" s="65">
        <f>IF(U$341&gt;=$E405,IF(U189*$C$23&gt;MAX($C$22,(V298*$C$34+V299*$C$35)*EXP(-$C$12*$C$30)+(V405*$C$34+V406*$C$35)*EXP(-$C$14*$C$30)),U189*$C$23,(V405*$C$34+V406*$C$35)*EXP(-$C$14*$C$30)),"")</f>
        <v/>
      </c>
      <c r="V405" s="65">
        <f>IF(V$341&gt;=$E405,IF(V189*$C$23&gt;MAX($C$22,(W298*$C$34+W299*$C$35)*EXP(-$C$12*$C$30)+(W405*$C$34+W406*$C$35)*EXP(-$C$14*$C$30)),V189*$C$23,(W405*$C$34+W406*$C$35)*EXP(-$C$14*$C$30)),"")</f>
        <v/>
      </c>
      <c r="W405" s="65">
        <f>IF(W$341&gt;=$E405,IF(W189*$C$23&gt;MAX($C$22,(X298*$C$34+X299*$C$35)*EXP(-$C$12*$C$30)+(X405*$C$34+X406*$C$35)*EXP(-$C$14*$C$30)),W189*$C$23,(X405*$C$34+X406*$C$35)*EXP(-$C$14*$C$30)),"")</f>
        <v/>
      </c>
      <c r="X405" s="65">
        <f>IF(X$341&gt;=$E405,IF(X189*$C$23&gt;MAX($C$22,(Y298*$C$34+Y299*$C$35)*EXP(-$C$12*$C$30)+(Y405*$C$34+Y406*$C$35)*EXP(-$C$14*$C$30)),X189*$C$23,(Y405*$C$34+Y406*$C$35)*EXP(-$C$14*$C$30)),"")</f>
        <v/>
      </c>
      <c r="Y405" s="65">
        <f>IF(Y$341&gt;=$E405,IF(Y189*$C$23&gt;MAX($C$22,(Z298*$C$34+Z299*$C$35)*EXP(-$C$12*$C$30)+(Z405*$C$34+Z406*$C$35)*EXP(-$C$14*$C$30)),Y189*$C$23,(Z405*$C$34+Z406*$C$35)*EXP(-$C$14*$C$30)),"")</f>
        <v/>
      </c>
      <c r="Z405" s="65">
        <f>IF(Z$341&gt;=$E405,IF(Z189*$C$23&gt;MAX($C$22,(AA298*$C$34+AA299*$C$35)*EXP(-$C$12*$C$30)+(AA405*$C$34+AA406*$C$35)*EXP(-$C$14*$C$30)),Z189*$C$23,(AA405*$C$34+AA406*$C$35)*EXP(-$C$14*$C$30)),"")</f>
        <v/>
      </c>
      <c r="AA405" s="65">
        <f>IF(AA$341&gt;=$E405,IF(AA189*$C$23&gt;MAX($C$22,(AB298*$C$34+AB299*$C$35)*EXP(-$C$12*$C$30)+(AB405*$C$34+AB406*$C$35)*EXP(-$C$14*$C$30)),AA189*$C$23,(AB405*$C$34+AB406*$C$35)*EXP(-$C$14*$C$30)),"")</f>
        <v/>
      </c>
      <c r="AB405" s="65">
        <f>IF(AB$341&gt;=$E405,IF(AB189*$C$23&gt;MAX($C$22,(AC298*$C$34+AC299*$C$35)*EXP(-$C$12*$C$30)+(AC405*$C$34+AC406*$C$35)*EXP(-$C$14*$C$30)),AB189*$C$23,(AC405*$C$34+AC406*$C$35)*EXP(-$C$14*$C$30)),"")</f>
        <v/>
      </c>
      <c r="AC405" s="65">
        <f>IF(AC$341&gt;=$E405,IF(AC189*$C$23&gt;MAX($C$22,(AD298*$C$34+AD299*$C$35)*EXP(-$C$12*$C$30)+(AD405*$C$34+AD406*$C$35)*EXP(-$C$14*$C$30)),AC189*$C$23,(AD405*$C$34+AD406*$C$35)*EXP(-$C$14*$C$30)),"")</f>
        <v/>
      </c>
      <c r="AD405" s="65">
        <f>IF(AD$341&gt;=$E405,IF(AD189*$C$23&gt;MAX($C$22,(AE298*$C$34+AE299*$C$35)*EXP(-$C$12*$C$30)+(AE405*$C$34+AE406*$C$35)*EXP(-$C$14*$C$30)),AD189*$C$23,(AE405*$C$34+AE406*$C$35)*EXP(-$C$14*$C$30)),"")</f>
        <v/>
      </c>
      <c r="AE405" s="65">
        <f>IF(AE$341&gt;=$E405,IF(AE189*$C$23&gt;MAX($C$22,(AF298*$C$34+AF299*$C$35)*EXP(-$C$12*$C$30)+(AF405*$C$34+AF406*$C$35)*EXP(-$C$14*$C$30)),AE189*$C$23,(AF405*$C$34+AF406*$C$35)*EXP(-$C$14*$C$30)),"")</f>
        <v/>
      </c>
      <c r="AF405" s="65">
        <f>IF(AF$341&gt;=$E405,IF(AF189*$C$23&gt;MAX($C$22,(AG298*$C$34+AG299*$C$35)*EXP(-$C$12*$C$30)+(AG405*$C$34+AG406*$C$35)*EXP(-$C$14*$C$30)),AF189*$C$23,(AG405*$C$34+AG406*$C$35)*EXP(-$C$14*$C$30)),"")</f>
        <v/>
      </c>
      <c r="AG405" s="65">
        <f>IF(AG$341&gt;=$E405,IF(AG189*$C$23&gt;MAX($C$22,(AH298*$C$34+AH299*$C$35)*EXP(-$C$12*$C$30)+(AH405*$C$34+AH406*$C$35)*EXP(-$C$14*$C$30)),AG189*$C$23,(AH405*$C$34+AH406*$C$35)*EXP(-$C$14*$C$30)),"")</f>
        <v/>
      </c>
      <c r="AH405" s="65">
        <f>IF(AH$341&gt;=$E405,IF(AH189*$C$23&gt;MAX($C$22,(AI298*$C$34+AI299*$C$35)*EXP(-$C$12*$C$30)+(AI405*$C$34+AI406*$C$35)*EXP(-$C$14*$C$30)),AH189*$C$23,(AI405*$C$34+AI406*$C$35)*EXP(-$C$14*$C$30)),"")</f>
        <v/>
      </c>
      <c r="AI405" s="65">
        <f>IF(AI$341&gt;=$E405,IF(AI189*$C$23&gt;MAX($C$22,(AJ298*$C$34+AJ299*$C$35)*EXP(-$C$12*$C$30)+(AJ405*$C$34+AJ406*$C$35)*EXP(-$C$14*$C$30)),AI189*$C$23,(AJ405*$C$34+AJ406*$C$35)*EXP(-$C$14*$C$30)),"")</f>
        <v/>
      </c>
      <c r="AJ405" s="65">
        <f>IF(AJ$341&gt;=$E405,IF(AJ189*$C$23&gt;MAX($C$22,(AK298*$C$34+AK299*$C$35)*EXP(-$C$12*$C$30)+(AK405*$C$34+AK406*$C$35)*EXP(-$C$14*$C$30)),AJ189*$C$23,(AK405*$C$34+AK406*$C$35)*EXP(-$C$14*$C$30)),"")</f>
        <v/>
      </c>
      <c r="AK405" s="65">
        <f>IF(AK$341&gt;=$E405,IF(AK189*$C$23&gt;MAX($C$22,(AL298*$C$34+AL299*$C$35)*EXP(-$C$12*$C$30)+(AL405*$C$34+AL406*$C$35)*EXP(-$C$14*$C$30)),AK189*$C$23,(AL405*$C$34+AL406*$C$35)*EXP(-$C$14*$C$30)),"")</f>
        <v/>
      </c>
      <c r="AL405" s="65">
        <f>IF(AL$341&gt;=$E405,IF(AL189*$C$23&gt;MAX($C$22,(AM298*$C$34+AM299*$C$35)*EXP(-$C$12*$C$30)+(AM405*$C$34+AM406*$C$35)*EXP(-$C$14*$C$30)),AL189*$C$23,(AM405*$C$34+AM406*$C$35)*EXP(-$C$14*$C$30)),"")</f>
        <v/>
      </c>
      <c r="AM405" s="65">
        <f>IF(AM$341&gt;=$E405,IF(AM189*$C$23&gt;MAX($C$22,(AN298*$C$34+AN299*$C$35)*EXP(-$C$12*$C$30)+(AN405*$C$34+AN406*$C$35)*EXP(-$C$14*$C$30)),AM189*$C$23,(AN405*$C$34+AN406*$C$35)*EXP(-$C$14*$C$30)),"")</f>
        <v/>
      </c>
      <c r="AN405" s="65">
        <f>IF(AN$341&gt;=$E405,IF(AN189*$C$23&gt;MAX($C$22,(AO298*$C$34+AO299*$C$35)*EXP(-$C$12*$C$30)+(AO405*$C$34+AO406*$C$35)*EXP(-$C$14*$C$30)),AN189*$C$23,(AO405*$C$34+AO406*$C$35)*EXP(-$C$14*$C$30)),"")</f>
        <v/>
      </c>
      <c r="AO405" s="65">
        <f>IF(AO$341&gt;=$E405,IF(AO189*$C$23&gt;MAX($C$22,(AP298*$C$34+AP299*$C$35)*EXP(-$C$12*$C$30)+(AP405*$C$34+AP406*$C$35)*EXP(-$C$14*$C$30)),AO189*$C$23,(AP405*$C$34+AP406*$C$35)*EXP(-$C$14*$C$30)),"")</f>
        <v/>
      </c>
      <c r="AP405" s="65">
        <f>IF(AP$341&gt;=$E405,IF(AP189*$C$23&gt;MAX($C$22,(AQ298*$C$34+AQ299*$C$35)*EXP(-$C$12*$C$30)+(AQ405*$C$34+AQ406*$C$35)*EXP(-$C$14*$C$30)),AP189*$C$23,(AQ405*$C$34+AQ406*$C$35)*EXP(-$C$14*$C$30)),"")</f>
        <v/>
      </c>
      <c r="AQ405" s="65">
        <f>IF(AQ$341&gt;=$E405,IF(AQ189*$C$23&gt;MAX($C$22,(AR298*$C$34+AR299*$C$35)*EXP(-$C$12*$C$30)+(AR405*$C$34+AR406*$C$35)*EXP(-$C$14*$C$30)),AQ189*$C$23,(AR405*$C$34+AR406*$C$35)*EXP(-$C$14*$C$30)),"")</f>
        <v/>
      </c>
      <c r="AR405" s="65">
        <f>IF(AR$341&gt;=$E405,IF(AR189*$C$23&gt;MAX($C$22,(AS298*$C$34+AS299*$C$35)*EXP(-$C$12*$C$30)+(AS405*$C$34+AS406*$C$35)*EXP(-$C$14*$C$30)),AR189*$C$23,(AS405*$C$34+AS406*$C$35)*EXP(-$C$14*$C$30)),"")</f>
        <v/>
      </c>
      <c r="AS405" s="65">
        <f>IF(AS$341&gt;=$E405,IF(AS189*$C$23&gt;MAX($C$22,(AT298*$C$34+AT299*$C$35)*EXP(-$C$12*$C$30)+(AT405*$C$34+AT406*$C$35)*EXP(-$C$14*$C$30)),AS189*$C$23,(AT405*$C$34+AT406*$C$35)*EXP(-$C$14*$C$30)),"")</f>
        <v/>
      </c>
      <c r="AT405" s="65">
        <f>IF(AT$341&gt;=$E405,IF(AT189*$C$23&gt;MAX($C$22,(AU298*$C$34+AU299*$C$35)*EXP(-$C$12*$C$30)+(AU405*$C$34+AU406*$C$35)*EXP(-$C$14*$C$30)),AT189*$C$23,(AU405*$C$34+AU406*$C$35)*EXP(-$C$14*$C$30)),"")</f>
        <v/>
      </c>
      <c r="AU405" s="65">
        <f>IF(AU$341&gt;=$E405,IF(AU189*$C$23&gt;MAX($C$22,(AV298*$C$34+AV299*$C$35)*EXP(-$C$12*$C$30)+(AV405*$C$34+AV406*$C$35)*EXP(-$C$14*$C$30)),AU189*$C$23,(AV405*$C$34+AV406*$C$35)*EXP(-$C$14*$C$30)),"")</f>
        <v/>
      </c>
      <c r="AV405" s="65">
        <f>IF(AV$341&gt;=$E405,IF(AV189*$C$23&gt;MAX($C$22,(AW298*$C$34+AW299*$C$35)*EXP(-$C$12*$C$30)+(AW405*$C$34+AW406*$C$35)*EXP(-$C$14*$C$30)),AV189*$C$23,(AW405*$C$34+AW406*$C$35)*EXP(-$C$14*$C$30)),"")</f>
        <v/>
      </c>
      <c r="AW405" s="65">
        <f>IF(AW$341&gt;=$E405,IF(AW189*$C$23&gt;MAX($C$22,(AX298*$C$34+AX299*$C$35)*EXP(-$C$12*$C$30)+(AX405*$C$34+AX406*$C$35)*EXP(-$C$14*$C$30)),AW189*$C$23,(AX405*$C$34+AX406*$C$35)*EXP(-$C$14*$C$30)),"")</f>
        <v/>
      </c>
      <c r="AX405" s="65">
        <f>IF(AX$341&gt;=$E405,IF(AX189*$C$23&gt;MAX($C$22,(AY298*$C$34+AY299*$C$35)*EXP(-$C$12*$C$30)+(AY405*$C$34+AY406*$C$35)*EXP(-$C$14*$C$30)),AX189*$C$23,(AY405*$C$34+AY406*$C$35)*EXP(-$C$14*$C$30)),"")</f>
        <v/>
      </c>
      <c r="AY405" s="65">
        <f>IF(AY$341&gt;=$E405,IF(AY189*$C$23&gt;MAX($C$22,(AZ298*$C$34+AZ299*$C$35)*EXP(-$C$12*$C$30)+(AZ405*$C$34+AZ406*$C$35)*EXP(-$C$14*$C$30)),AY189*$C$23,(AZ405*$C$34+AZ406*$C$35)*EXP(-$C$14*$C$30)),"")</f>
        <v/>
      </c>
      <c r="AZ405" s="65">
        <f>IF(AZ$341&gt;=$E405,IF(AZ189*$C$23&gt;MAX($C$22,(BA298*$C$34+BA299*$C$35)*EXP(-$C$12*$C$30)+(BA405*$C$34+BA406*$C$35)*EXP(-$C$14*$C$30)),AZ189*$C$23,(BA405*$C$34+BA406*$C$35)*EXP(-$C$14*$C$30)),"")</f>
        <v/>
      </c>
      <c r="BA405" s="65">
        <f>IF(BA$341&gt;=$E405,IF(BA189*$C$23&gt;MAX($C$22,(BB298*$C$34+BB299*$C$35)*EXP(-$C$12*$C$30)+(BB405*$C$34+BB406*$C$35)*EXP(-$C$14*$C$30)),BA189*$C$23,(BB405*$C$34+BB406*$C$35)*EXP(-$C$14*$C$30)),"")</f>
        <v/>
      </c>
      <c r="BB405" s="65">
        <f>IF(BB$341&gt;=$E405,IF(BB189*$C$23&gt;MAX($C$22,(BC298*$C$34+BC299*$C$35)*EXP(-$C$12*$C$30)+(BC405*$C$34+BC406*$C$35)*EXP(-$C$14*$C$30)),BB189*$C$23,(BC405*$C$34+BC406*$C$35)*EXP(-$C$14*$C$30)),"")</f>
        <v/>
      </c>
      <c r="BC405" s="65">
        <f>IF(BC$341&gt;=$E405,IF(BC189*$C$23&gt;MAX($C$22,(BD298*$C$34+BD299*$C$35)*EXP(-$C$12*$C$30)+(BD405*$C$34+BD406*$C$35)*EXP(-$C$14*$C$30)),BC189*$C$23,(BD405*$C$34+BD406*$C$35)*EXP(-$C$14*$C$30)),"")</f>
        <v/>
      </c>
      <c r="BD405" s="65">
        <f>IF(BD$341&gt;=$E405,IF(BD189*$C$23&gt;MAX($C$22,(BE298*$C$34+BE299*$C$35)*EXP(-$C$12*$C$30)+(BE405*$C$34+BE406*$C$35)*EXP(-$C$14*$C$30)),BD189*$C$23,(BE405*$C$34+BE406*$C$35)*EXP(-$C$14*$C$30)),"")</f>
        <v/>
      </c>
      <c r="BE405" s="65">
        <f>IF(BE$341&gt;=$E405,IF(BE189*$C$23&gt;MAX($C$22,(BF298*$C$34+BF299*$C$35)*EXP(-$C$12*$C$30)+(BF405*$C$34+BF406*$C$35)*EXP(-$C$14*$C$30)),BE189*$C$23,(BF405*$C$34+BF406*$C$35)*EXP(-$C$14*$C$30)),"")</f>
        <v/>
      </c>
      <c r="BF405" s="65">
        <f>IF(BF$341&gt;=$E405,IF(BF189*$C$23&gt;MAX($C$22,(BG298*$C$34+BG299*$C$35)*EXP(-$C$12*$C$30)+(BG405*$C$34+BG406*$C$35)*EXP(-$C$14*$C$30)),BF189*$C$23,(BG405*$C$34+BG406*$C$35)*EXP(-$C$14*$C$30)),"")</f>
        <v/>
      </c>
      <c r="BG405" s="65">
        <f>IF(BG$341&gt;=$E405,IF(BG189*$C$23&gt;MAX($C$22,(BH298*$C$34+BH299*$C$35)*EXP(-$C$12*$C$30)+(BH405*$C$34+BH406*$C$35)*EXP(-$C$14*$C$30)),BG189*$C$23,(BH405*$C$34+BH406*$C$35)*EXP(-$C$14*$C$30)),"")</f>
        <v/>
      </c>
      <c r="BH405" s="65">
        <f>IF(BH$341&gt;=$E405,IF(BH189*$C$23&gt;MAX($C$22,(BI298*$C$34+BI299*$C$35)*EXP(-$C$12*$C$30)+(BI405*$C$34+BI406*$C$35)*EXP(-$C$14*$C$30)),BH189*$C$23,(BI405*$C$34+BI406*$C$35)*EXP(-$C$14*$C$30)),"")</f>
        <v/>
      </c>
      <c r="BI405" s="65">
        <f>IF(BI$341&gt;=$E405,IF(BI189*$C$23&gt;MAX($C$22,(BJ298*$C$34+BJ299*$C$35)*EXP(-$C$12*$C$30)+(BJ405*$C$34+BJ406*$C$35)*EXP(-$C$14*$C$30)),BI189*$C$23,(BJ405*$C$34+BJ406*$C$35)*EXP(-$C$14*$C$30)),"")</f>
        <v/>
      </c>
      <c r="BJ405" s="65">
        <f>IF(BJ$341&gt;=$E405,IF(BJ189*$C$23&gt;MAX($C$22,(BK298*$C$34+BK299*$C$35)*EXP(-$C$12*$C$30)+(BK405*$C$34+BK406*$C$35)*EXP(-$C$14*$C$30)),BJ189*$C$23,(BK405*$C$34+BK406*$C$35)*EXP(-$C$14*$C$30)),"")</f>
        <v/>
      </c>
      <c r="BK405" s="65">
        <f>IF(BK$341&gt;=$E405,IF(BK189*$C$23&gt;MAX($C$22,(BL298*$C$34+BL299*$C$35)*EXP(-$C$12*$C$30)+(BL405*$C$34+BL406*$C$35)*EXP(-$C$14*$C$30)),BK189*$C$23,(BL405*$C$34+BL406*$C$35)*EXP(-$C$14*$C$30)),"")</f>
        <v/>
      </c>
      <c r="BL405" s="65">
        <f>IF(BL$341&gt;=$E405,IF(BL189*$C$23&gt;MAX($C$22,(BM298*$C$34+BM299*$C$35)*EXP(-$C$12*$C$30)+(BM405*$C$34+BM406*$C$35)*EXP(-$C$14*$C$30)),BL189*$C$23,(BM405*$C$34+BM406*$C$35)*EXP(-$C$14*$C$30)),"")</f>
        <v/>
      </c>
      <c r="BM405" s="65">
        <f>IF(BM$341&gt;=$E405,IF(BM189*$C$23&gt;MAX($C$22,(BN298*$C$34+BN299*$C$35)*EXP(-$C$12*$C$30)+(BN405*$C$34+BN406*$C$35)*EXP(-$C$14*$C$30)),BM189*$C$23,(BN405*$C$34+BN406*$C$35)*EXP(-$C$14*$C$30)),"")</f>
        <v/>
      </c>
      <c r="BN405" s="65">
        <f>IF(BN$341&gt;=$E405,IF(BN189*$C$23&gt;MAX($C$22,(BO298*$C$34+BO299*$C$35)*EXP(-$C$12*$C$30)+(BO405*$C$34+BO406*$C$35)*EXP(-$C$14*$C$30)),BN189*$C$23,(BO405*$C$34+BO406*$C$35)*EXP(-$C$14*$C$30)),"")</f>
        <v/>
      </c>
      <c r="BO405" s="65">
        <f>IF(BO$341&gt;=$E405,IF(BO189*$C$23&gt;MAX($C$22,(BP298*$C$34+BP299*$C$35)*EXP(-$C$12*$C$30)+(BP405*$C$34+BP406*$C$35)*EXP(-$C$14*$C$30)),BO189*$C$23,(BP405*$C$34+BP406*$C$35)*EXP(-$C$14*$C$30)),"")</f>
        <v/>
      </c>
      <c r="BP405" s="65">
        <f>IF(BP$341&gt;=$E405,IF(BP189*$C$23&gt;MAX($C$22,(BQ298*$C$34+BQ299*$C$35)*EXP(-$C$12*$C$30)+(BQ405*$C$34+BQ406*$C$35)*EXP(-$C$14*$C$30)),BP189*$C$23,(BQ405*$C$34+BQ406*$C$35)*EXP(-$C$14*$C$30)),"")</f>
        <v/>
      </c>
      <c r="BQ405" s="65">
        <f>IF(BQ$341&gt;=$E405,IF(BQ189*$C$23&gt;MAX($C$22,(BR298*$C$34+BR299*$C$35)*EXP(-$C$12*$C$30)+(BR405*$C$34+BR406*$C$35)*EXP(-$C$14*$C$30)),BQ189*$C$23,(BR405*$C$34+BR406*$C$35)*EXP(-$C$14*$C$30)),"")</f>
        <v/>
      </c>
      <c r="BR405" s="65">
        <f>IF(BR$341&gt;=$E405,IF(BR189*$C$23&gt;MAX($C$22,(BS298*$C$34+BS299*$C$35)*EXP(-$C$12*$C$30)+(BS405*$C$34+BS406*$C$35)*EXP(-$C$14*$C$30)),BR189*$C$23,(BS405*$C$34+BS406*$C$35)*EXP(-$C$14*$C$30)),"")</f>
        <v/>
      </c>
      <c r="BS405" s="65">
        <f>IF(BS$341&gt;=$E405,IF(BS189*$C$23&gt;MAX($C$22,(BT298*$C$34+BT299*$C$35)*EXP(-$C$12*$C$30)+(BT405*$C$34+BT406*$C$35)*EXP(-$C$14*$C$30)),BS189*$C$23,(BT405*$C$34+BT406*$C$35)*EXP(-$C$14*$C$30)),"")</f>
        <v/>
      </c>
      <c r="BT405" s="65">
        <f>IF(BT$341&gt;=$E405,IF(BT189*$C$23&gt;MAX($C$22,(BU298*$C$34+BU299*$C$35)*EXP(-$C$12*$C$30)+(BU405*$C$34+BU406*$C$35)*EXP(-$C$14*$C$30)),BT189*$C$23,(BU405*$C$34+BU406*$C$35)*EXP(-$C$14*$C$30)),"")</f>
        <v/>
      </c>
      <c r="BU405" s="65">
        <f>IF(BU$341&gt;=$E405,IF(BU189*$C$23&gt;MAX($C$22,(BV298*$C$34+BV299*$C$35)*EXP(-$C$12*$C$30)+(BV405*$C$34+BV406*$C$35)*EXP(-$C$14*$C$30)),BU189*$C$23,(BV405*$C$34+BV406*$C$35)*EXP(-$C$14*$C$30)),"")</f>
        <v/>
      </c>
      <c r="BV405" s="65">
        <f>IF(BV$341&gt;=$E405,IF(BV189*$C$23&gt;MAX($C$22,(BW298*$C$34+BW299*$C$35)*EXP(-$C$12*$C$30)+(BW405*$C$34+BW406*$C$35)*EXP(-$C$14*$C$30)),BV189*$C$23,(BW405*$C$34+BW406*$C$35)*EXP(-$C$14*$C$30)),"")</f>
        <v/>
      </c>
      <c r="BW405" s="65">
        <f>IF(BW$341&gt;=$E405,IF(BW189*$C$23&gt;MAX($C$22,(BX298*$C$34+BX299*$C$35)*EXP(-$C$12*$C$30)+(BX405*$C$34+BX406*$C$35)*EXP(-$C$14*$C$30)),BW189*$C$23,(BX405*$C$34+BX406*$C$35)*EXP(-$C$14*$C$30)),"")</f>
        <v/>
      </c>
      <c r="BX405" s="65">
        <f>IF(BX$341&gt;=$E405,IF(BX189*$C$23&gt;MAX($C$22,(BY298*$C$34+BY299*$C$35)*EXP(-$C$12*$C$30)+(BY405*$C$34+BY406*$C$35)*EXP(-$C$14*$C$30)),BX189*$C$23,(BY405*$C$34+BY406*$C$35)*EXP(-$C$14*$C$30)),"")</f>
        <v/>
      </c>
      <c r="BY405" s="65">
        <f>IF(BY$341&gt;=$E405,IF(BY189*$C$23&gt;MAX($C$22,(BZ298*$C$34+BZ299*$C$35)*EXP(-$C$12*$C$30)+(BZ405*$C$34+BZ406*$C$35)*EXP(-$C$14*$C$30)),BY189*$C$23,(BZ405*$C$34+BZ406*$C$35)*EXP(-$C$14*$C$30)),"")</f>
        <v/>
      </c>
      <c r="BZ405" s="65">
        <f>IF(BZ$341&gt;=$E405,IF(BZ189*$C$23&gt;MAX($C$22,(CA298*$C$34+CA299*$C$35)*EXP(-$C$12*$C$30)+(CA405*$C$34+CA406*$C$35)*EXP(-$C$14*$C$30)),BZ189*$C$23,(CA405*$C$34+CA406*$C$35)*EXP(-$C$14*$C$30)),"")</f>
        <v/>
      </c>
      <c r="CA405" s="65">
        <f>IF(CA$341&gt;=$E405,IF(CA189*$C$23&gt;MAX($C$22,(CB298*$C$34+CB299*$C$35)*EXP(-$C$12*$C$30)+(CB405*$C$34+CB406*$C$35)*EXP(-$C$14*$C$30)),CA189*$C$23,(CB405*$C$34+CB406*$C$35)*EXP(-$C$14*$C$30)),"")</f>
        <v/>
      </c>
      <c r="CB405" s="65">
        <f>IF(CB$341&gt;=$E405,IF(CB189*$C$23&gt;MAX($C$22,(CC298*$C$34+CC299*$C$35)*EXP(-$C$12*$C$30)+(CC405*$C$34+CC406*$C$35)*EXP(-$C$14*$C$30)),CB189*$C$23,(CC405*$C$34+CC406*$C$35)*EXP(-$C$14*$C$30)),"")</f>
        <v/>
      </c>
      <c r="CC405" s="65">
        <f>IF(CC$341&gt;=$E405,IF(CC189*$C$23&gt;MAX($C$22,(CD298*$C$34+CD299*$C$35)*EXP(-$C$12*$C$30)+(CD405*$C$34+CD406*$C$35)*EXP(-$C$14*$C$30)),CC189*$C$23,(CD405*$C$34+CD406*$C$35)*EXP(-$C$14*$C$30)),"")</f>
        <v/>
      </c>
      <c r="CD405" s="65">
        <f>IF(CD$341&gt;=$E405,IF(CD189*$C$23&gt;MAX($C$22,(CE298*$C$34+CE299*$C$35)*EXP(-$C$12*$C$30)+(CE405*$C$34+CE406*$C$35)*EXP(-$C$14*$C$30)),CD189*$C$23,(CE405*$C$34+CE406*$C$35)*EXP(-$C$14*$C$30)),"")</f>
        <v/>
      </c>
      <c r="CE405" s="65">
        <f>IF(CE$341&gt;=$E405,IF(CE189*$C$23&gt;MAX($C$22,(CF298*$C$34+CF299*$C$35)*EXP(-$C$12*$C$30)+(CF405*$C$34+CF406*$C$35)*EXP(-$C$14*$C$30)),CE189*$C$23,(CF405*$C$34+CF406*$C$35)*EXP(-$C$14*$C$30)),"")</f>
        <v/>
      </c>
      <c r="CF405" s="65">
        <f>IF(CF$341&gt;=$E405,IF(CF189*$C$23&gt;MAX($C$22,(CG298*$C$34+CG299*$C$35)*EXP(-$C$12*$C$30)+(CG405*$C$34+CG406*$C$35)*EXP(-$C$14*$C$30)),CF189*$C$23,(CG405*$C$34+CG406*$C$35)*EXP(-$C$14*$C$30)),"")</f>
        <v/>
      </c>
      <c r="CG405" s="65">
        <f>IF(CG$341&gt;=$E405,IF(CG189*$C$23&gt;MAX($C$22,(CH298*$C$34+CH299*$C$35)*EXP(-$C$12*$C$30)+(CH405*$C$34+CH406*$C$35)*EXP(-$C$14*$C$30)),CG189*$C$23,(CH405*$C$34+CH406*$C$35)*EXP(-$C$14*$C$30)),"")</f>
        <v/>
      </c>
      <c r="CH405" s="65">
        <f>IF(CH$341&gt;=$E405,IF(CH189*$C$23&gt;MAX($C$22,(CI298*$C$34+CI299*$C$35)*EXP(-$C$12*$C$30)+(CI405*$C$34+CI406*$C$35)*EXP(-$C$14*$C$30)),CH189*$C$23,(CI405*$C$34+CI406*$C$35)*EXP(-$C$14*$C$30)),"")</f>
        <v/>
      </c>
      <c r="CI405" s="65">
        <f>IF(CI$341&gt;=$E405,IF(CI189*$C$23&gt;MAX($C$22,(CJ298*$C$34+CJ299*$C$35)*EXP(-$C$12*$C$30)+(CJ405*$C$34+CJ406*$C$35)*EXP(-$C$14*$C$30)),CI189*$C$23,(CJ405*$C$34+CJ406*$C$35)*EXP(-$C$14*$C$30)),"")</f>
        <v/>
      </c>
      <c r="CJ405" s="65">
        <f>IF(CJ$341&gt;=$E405,IF(CJ189*$C$23&gt;MAX($C$22,(CK298*$C$34+CK299*$C$35)*EXP(-$C$12*$C$30)+(CK405*$C$34+CK406*$C$35)*EXP(-$C$14*$C$30)),CJ189*$C$23,(CK405*$C$34+CK406*$C$35)*EXP(-$C$14*$C$30)),"")</f>
        <v/>
      </c>
      <c r="CK405" s="65">
        <f>IF(CK$341&gt;=$E405,IF(CK189*$C$23&gt;MAX($C$22,(CL298*$C$34+CL299*$C$35)*EXP(-$C$12*$C$30)+(CL405*$C$34+CL406*$C$35)*EXP(-$C$14*$C$30)),CK189*$C$23,(CL405*$C$34+CL406*$C$35)*EXP(-$C$14*$C$30)),"")</f>
        <v/>
      </c>
      <c r="CL405" s="65">
        <f>IF(CL$341&gt;=$E405,IF(CL189*$C$23&gt;MAX($C$22,(CM298*$C$34+CM299*$C$35)*EXP(-$C$12*$C$30)+(CM405*$C$34+CM406*$C$35)*EXP(-$C$14*$C$30)),CL189*$C$23,(CM405*$C$34+CM406*$C$35)*EXP(-$C$14*$C$30)),"")</f>
        <v/>
      </c>
      <c r="CM405" s="65">
        <f>IF(CM$341&gt;=$E405,IF(CM189*$C$23&gt;MAX($C$22,(CN298*$C$34+CN299*$C$35)*EXP(-$C$12*$C$30)+(CN405*$C$34+CN406*$C$35)*EXP(-$C$14*$C$30)),CM189*$C$23,(CN405*$C$34+CN406*$C$35)*EXP(-$C$14*$C$30)),"")</f>
        <v/>
      </c>
      <c r="CN405" s="65">
        <f>IF(CN$341&gt;=$E405,IF(CN189*$C$23&gt;MAX($C$22,(CO298*$C$34+CO299*$C$35)*EXP(-$C$12*$C$30)+(CO405*$C$34+CO406*$C$35)*EXP(-$C$14*$C$30)),CN189*$C$23,(CO405*$C$34+CO406*$C$35)*EXP(-$C$14*$C$30)),"")</f>
        <v/>
      </c>
      <c r="CO405" s="65">
        <f>IF(CO$341&gt;=$E405,IF(CO189*$C$23&gt;MAX($C$22,(CP298*$C$34+CP299*$C$35)*EXP(-$C$12*$C$30)+(CP405*$C$34+CP406*$C$35)*EXP(-$C$14*$C$30)),CO189*$C$23,(CP405*$C$34+CP406*$C$35)*EXP(-$C$14*$C$30)),"")</f>
        <v/>
      </c>
      <c r="CP405" s="65">
        <f>IF(CP$341&gt;=$E405,IF(CP189*$C$23&gt;MAX($C$22,(CQ298*$C$34+CQ299*$C$35)*EXP(-$C$12*$C$30)+(CQ405*$C$34+CQ406*$C$35)*EXP(-$C$14*$C$30)),CP189*$C$23,(CQ405*$C$34+CQ406*$C$35)*EXP(-$C$14*$C$30)),"")</f>
        <v/>
      </c>
      <c r="CQ405" s="65">
        <f>IF(CQ$341&gt;=$E405,IF(CQ189*$C$23&gt;MAX($C$22,(CR298*$C$34+CR299*$C$35)*EXP(-$C$12*$C$30)+(CR405*$C$34+CR406*$C$35)*EXP(-$C$14*$C$30)),CQ189*$C$23,(CR405*$C$34+CR406*$C$35)*EXP(-$C$14*$C$30)),"")</f>
        <v/>
      </c>
      <c r="CR405" s="65">
        <f>IF(CR$341&gt;=$E405,IF(CR189*$C$23&gt;MAX($C$22,(CS298*$C$34+CS299*$C$35)*EXP(-$C$12*$C$30)+(CS405*$C$34+CS406*$C$35)*EXP(-$C$14*$C$30)),CR189*$C$23,(CS405*$C$34+CS406*$C$35)*EXP(-$C$14*$C$30)),"")</f>
        <v/>
      </c>
      <c r="CS405" s="65">
        <f>IF(CS$341&gt;=$E405,IF(CS189*$C$23&gt;MAX($C$22,(CT298*$C$34+CT299*$C$35)*EXP(-$C$12*$C$30)+(CT405*$C$34+CT406*$C$35)*EXP(-$C$14*$C$30)),CS189*$C$23,(CT405*$C$34+CT406*$C$35)*EXP(-$C$14*$C$30)),"")</f>
        <v/>
      </c>
      <c r="CT405" s="65">
        <f>IF(CT$341&gt;=$E405,IF(CT189*$C$23&gt;MAX($C$22,(CU298*$C$34+CU299*$C$35)*EXP(-$C$12*$C$30)+(CU405*$C$34+CU406*$C$35)*EXP(-$C$14*$C$30)),CT189*$C$23,(CU405*$C$34+CU406*$C$35)*EXP(-$C$14*$C$30)),"")</f>
        <v/>
      </c>
      <c r="CU405" s="65">
        <f>IF(CU$341&gt;=$E405,IF(CU189*$C$23&gt;MAX($C$22,(CV298*$C$34+CV299*$C$35)*EXP(-$C$12*$C$30)+(CV405*$C$34+CV406*$C$35)*EXP(-$C$14*$C$30)),CU189*$C$23,(CV405*$C$34+CV406*$C$35)*EXP(-$C$14*$C$30)),"")</f>
        <v/>
      </c>
      <c r="CV405" s="65">
        <f>IF(CV$341&gt;=$E405,IF(CV189*$C$23&gt;MAX($C$22,(CW298*$C$34+CW299*$C$35)*EXP(-$C$12*$C$30)+(CW405*$C$34+CW406*$C$35)*EXP(-$C$14*$C$30)),CV189*$C$23,(CW405*$C$34+CW406*$C$35)*EXP(-$C$14*$C$30)),"")</f>
        <v/>
      </c>
      <c r="CW405" s="65">
        <f>IF(CW$341&gt;=$E405,IF(CW189*$C$23&gt;MAX($C$22,(CX298*$C$34+CX299*$C$35)*EXP(-$C$12*$C$30)+(CX405*$C$34+CX406*$C$35)*EXP(-$C$14*$C$30)),CW189*$C$23,(CX405*$C$34+CX406*$C$35)*EXP(-$C$14*$C$30)),"")</f>
        <v/>
      </c>
      <c r="CX405" s="65">
        <f>IF(CX$341&gt;=$E405,IF(CX189*$C$23&gt;MAX($C$22,(CY298*$C$34+CY299*$C$35)*EXP(-$C$12*$C$30)+(CY405*$C$34+CY406*$C$35)*EXP(-$C$14*$C$30)),CX189*$C$23,(CY405*$C$34+CY406*$C$35)*EXP(-$C$14*$C$30)),"")</f>
        <v/>
      </c>
      <c r="CY405" s="65">
        <f>IF(CY$341&gt;=$E405,IF(CY189*$C$23&gt;MAX($C$22,(CZ298*$C$34+CZ299*$C$35)*EXP(-$C$12*$C$30)+(CZ405*$C$34+CZ406*$C$35)*EXP(-$C$14*$C$30)),CY189*$C$23,(CZ405*$C$34+CZ406*$C$35)*EXP(-$C$14*$C$30)),"")</f>
        <v/>
      </c>
      <c r="CZ405" s="65">
        <f>IF(CZ$341&gt;=$E405,IF(CZ189*$C$23&gt;MAX($C$22,(DA298*$C$34+DA299*$C$35)*EXP(-$C$12*$C$30)+(DA405*$C$34+DA406*$C$35)*EXP(-$C$14*$C$30)),CZ189*$C$23,(DA405*$C$34+DA406*$C$35)*EXP(-$C$14*$C$30)),"")</f>
        <v/>
      </c>
      <c r="DA405" s="65">
        <f>IF(DA$341&gt;=$E405,IF(DA189*$C$23&gt;MAX($C$22,(DB298*$C$34+DB299*$C$35)*EXP(-$C$12*$C$30)+(DB405*$C$34+DB406*$C$35)*EXP(-$C$14*$C$30)),DA189*$C$23,(DB405*$C$34+DB406*$C$35)*EXP(-$C$14*$C$30)),"")</f>
        <v/>
      </c>
      <c r="DB405" s="65">
        <f>IF(DB$341&gt;=$E405,IF(DB189*$C$23&gt;MAX($C$22,(DC298*$C$34+DC299*$C$35)*EXP(-$C$12*$C$30)+(DC405*$C$34+DC406*$C$35)*EXP(-$C$14*$C$30)),DB189*$C$23,(DC405*$C$34+DC406*$C$35)*EXP(-$C$14*$C$30)),"")</f>
        <v/>
      </c>
      <c r="DC405" s="65">
        <f>IF(DC$341&gt;=$E405,IF(DC189*$C$23&gt;$C$22,DC189*$C$23,0),"")</f>
        <v/>
      </c>
    </row>
    <row r="406" ht="12" customHeight="1">
      <c r="B406" s="12" t="n"/>
      <c r="C406" s="12" t="n"/>
      <c r="D406" s="12" t="n"/>
      <c r="E406" s="64">
        <f>E405+1</f>
        <v/>
      </c>
      <c r="G406" s="65">
        <f>IF(G$341&gt;=$E406,IF(G190*$C$23&gt;MAX($C$22,(H299*$C$34+H300*$C$35)*EXP(-$C$12*$C$30)+(H406*$C$34+H407*$C$35)*EXP(-$C$14*$C$30)),G190*$C$23,(H406*$C$34+H407*$C$35)*EXP(-$C$14*$C$30)),"")</f>
        <v/>
      </c>
      <c r="H406" s="65">
        <f>IF(H$341&gt;=$E406,IF(H190*$C$23&gt;MAX($C$22,(I299*$C$34+I300*$C$35)*EXP(-$C$12*$C$30)+(I406*$C$34+I407*$C$35)*EXP(-$C$14*$C$30)),H190*$C$23,(I406*$C$34+I407*$C$35)*EXP(-$C$14*$C$30)),"")</f>
        <v/>
      </c>
      <c r="I406" s="65">
        <f>IF(I$341&gt;=$E406,IF(I190*$C$23&gt;MAX($C$22,(J299*$C$34+J300*$C$35)*EXP(-$C$12*$C$30)+(J406*$C$34+J407*$C$35)*EXP(-$C$14*$C$30)),I190*$C$23,(J406*$C$34+J407*$C$35)*EXP(-$C$14*$C$30)),"")</f>
        <v/>
      </c>
      <c r="J406" s="65">
        <f>IF(J$341&gt;=$E406,IF(J190*$C$23&gt;MAX($C$22,(K299*$C$34+K300*$C$35)*EXP(-$C$12*$C$30)+(K406*$C$34+K407*$C$35)*EXP(-$C$14*$C$30)),J190*$C$23,(K406*$C$34+K407*$C$35)*EXP(-$C$14*$C$30)),"")</f>
        <v/>
      </c>
      <c r="K406" s="65">
        <f>IF(K$341&gt;=$E406,IF(K190*$C$23&gt;MAX($C$22,(L299*$C$34+L300*$C$35)*EXP(-$C$12*$C$30)+(L406*$C$34+L407*$C$35)*EXP(-$C$14*$C$30)),K190*$C$23,(L406*$C$34+L407*$C$35)*EXP(-$C$14*$C$30)),"")</f>
        <v/>
      </c>
      <c r="L406" s="65">
        <f>IF(L$341&gt;=$E406,IF(L190*$C$23&gt;MAX($C$22,(M299*$C$34+M300*$C$35)*EXP(-$C$12*$C$30)+(M406*$C$34+M407*$C$35)*EXP(-$C$14*$C$30)),L190*$C$23,(M406*$C$34+M407*$C$35)*EXP(-$C$14*$C$30)),"")</f>
        <v/>
      </c>
      <c r="M406" s="65">
        <f>IF(M$341&gt;=$E406,IF(M190*$C$23&gt;MAX($C$22,(N299*$C$34+N300*$C$35)*EXP(-$C$12*$C$30)+(N406*$C$34+N407*$C$35)*EXP(-$C$14*$C$30)),M190*$C$23,(N406*$C$34+N407*$C$35)*EXP(-$C$14*$C$30)),"")</f>
        <v/>
      </c>
      <c r="N406" s="65">
        <f>IF(N$341&gt;=$E406,IF(N190*$C$23&gt;MAX($C$22,(O299*$C$34+O300*$C$35)*EXP(-$C$12*$C$30)+(O406*$C$34+O407*$C$35)*EXP(-$C$14*$C$30)),N190*$C$23,(O406*$C$34+O407*$C$35)*EXP(-$C$14*$C$30)),"")</f>
        <v/>
      </c>
      <c r="O406" s="65">
        <f>IF(O$341&gt;=$E406,IF(O190*$C$23&gt;MAX($C$22,(P299*$C$34+P300*$C$35)*EXP(-$C$12*$C$30)+(P406*$C$34+P407*$C$35)*EXP(-$C$14*$C$30)),O190*$C$23,(P406*$C$34+P407*$C$35)*EXP(-$C$14*$C$30)),"")</f>
        <v/>
      </c>
      <c r="P406" s="65">
        <f>IF(P$341&gt;=$E406,IF(P190*$C$23&gt;MAX($C$22,(Q299*$C$34+Q300*$C$35)*EXP(-$C$12*$C$30)+(Q406*$C$34+Q407*$C$35)*EXP(-$C$14*$C$30)),P190*$C$23,(Q406*$C$34+Q407*$C$35)*EXP(-$C$14*$C$30)),"")</f>
        <v/>
      </c>
      <c r="Q406" s="65">
        <f>IF(Q$341&gt;=$E406,IF(Q190*$C$23&gt;MAX($C$22,(R299*$C$34+R300*$C$35)*EXP(-$C$12*$C$30)+(R406*$C$34+R407*$C$35)*EXP(-$C$14*$C$30)),Q190*$C$23,(R406*$C$34+R407*$C$35)*EXP(-$C$14*$C$30)),"")</f>
        <v/>
      </c>
      <c r="R406" s="65">
        <f>IF(R$341&gt;=$E406,IF(R190*$C$23&gt;MAX($C$22,(S299*$C$34+S300*$C$35)*EXP(-$C$12*$C$30)+(S406*$C$34+S407*$C$35)*EXP(-$C$14*$C$30)),R190*$C$23,(S406*$C$34+S407*$C$35)*EXP(-$C$14*$C$30)),"")</f>
        <v/>
      </c>
      <c r="S406" s="65">
        <f>IF(S$341&gt;=$E406,IF(S190*$C$23&gt;MAX($C$22,(T299*$C$34+T300*$C$35)*EXP(-$C$12*$C$30)+(T406*$C$34+T407*$C$35)*EXP(-$C$14*$C$30)),S190*$C$23,(T406*$C$34+T407*$C$35)*EXP(-$C$14*$C$30)),"")</f>
        <v/>
      </c>
      <c r="T406" s="65">
        <f>IF(T$341&gt;=$E406,IF(T190*$C$23&gt;MAX($C$22,(U299*$C$34+U300*$C$35)*EXP(-$C$12*$C$30)+(U406*$C$34+U407*$C$35)*EXP(-$C$14*$C$30)),T190*$C$23,(U406*$C$34+U407*$C$35)*EXP(-$C$14*$C$30)),"")</f>
        <v/>
      </c>
      <c r="U406" s="65">
        <f>IF(U$341&gt;=$E406,IF(U190*$C$23&gt;MAX($C$22,(V299*$C$34+V300*$C$35)*EXP(-$C$12*$C$30)+(V406*$C$34+V407*$C$35)*EXP(-$C$14*$C$30)),U190*$C$23,(V406*$C$34+V407*$C$35)*EXP(-$C$14*$C$30)),"")</f>
        <v/>
      </c>
      <c r="V406" s="65">
        <f>IF(V$341&gt;=$E406,IF(V190*$C$23&gt;MAX($C$22,(W299*$C$34+W300*$C$35)*EXP(-$C$12*$C$30)+(W406*$C$34+W407*$C$35)*EXP(-$C$14*$C$30)),V190*$C$23,(W406*$C$34+W407*$C$35)*EXP(-$C$14*$C$30)),"")</f>
        <v/>
      </c>
      <c r="W406" s="65">
        <f>IF(W$341&gt;=$E406,IF(W190*$C$23&gt;MAX($C$22,(X299*$C$34+X300*$C$35)*EXP(-$C$12*$C$30)+(X406*$C$34+X407*$C$35)*EXP(-$C$14*$C$30)),W190*$C$23,(X406*$C$34+X407*$C$35)*EXP(-$C$14*$C$30)),"")</f>
        <v/>
      </c>
      <c r="X406" s="65">
        <f>IF(X$341&gt;=$E406,IF(X190*$C$23&gt;MAX($C$22,(Y299*$C$34+Y300*$C$35)*EXP(-$C$12*$C$30)+(Y406*$C$34+Y407*$C$35)*EXP(-$C$14*$C$30)),X190*$C$23,(Y406*$C$34+Y407*$C$35)*EXP(-$C$14*$C$30)),"")</f>
        <v/>
      </c>
      <c r="Y406" s="65">
        <f>IF(Y$341&gt;=$E406,IF(Y190*$C$23&gt;MAX($C$22,(Z299*$C$34+Z300*$C$35)*EXP(-$C$12*$C$30)+(Z406*$C$34+Z407*$C$35)*EXP(-$C$14*$C$30)),Y190*$C$23,(Z406*$C$34+Z407*$C$35)*EXP(-$C$14*$C$30)),"")</f>
        <v/>
      </c>
      <c r="Z406" s="65">
        <f>IF(Z$341&gt;=$E406,IF(Z190*$C$23&gt;MAX($C$22,(AA299*$C$34+AA300*$C$35)*EXP(-$C$12*$C$30)+(AA406*$C$34+AA407*$C$35)*EXP(-$C$14*$C$30)),Z190*$C$23,(AA406*$C$34+AA407*$C$35)*EXP(-$C$14*$C$30)),"")</f>
        <v/>
      </c>
      <c r="AA406" s="65">
        <f>IF(AA$341&gt;=$E406,IF(AA190*$C$23&gt;MAX($C$22,(AB299*$C$34+AB300*$C$35)*EXP(-$C$12*$C$30)+(AB406*$C$34+AB407*$C$35)*EXP(-$C$14*$C$30)),AA190*$C$23,(AB406*$C$34+AB407*$C$35)*EXP(-$C$14*$C$30)),"")</f>
        <v/>
      </c>
      <c r="AB406" s="65">
        <f>IF(AB$341&gt;=$E406,IF(AB190*$C$23&gt;MAX($C$22,(AC299*$C$34+AC300*$C$35)*EXP(-$C$12*$C$30)+(AC406*$C$34+AC407*$C$35)*EXP(-$C$14*$C$30)),AB190*$C$23,(AC406*$C$34+AC407*$C$35)*EXP(-$C$14*$C$30)),"")</f>
        <v/>
      </c>
      <c r="AC406" s="65">
        <f>IF(AC$341&gt;=$E406,IF(AC190*$C$23&gt;MAX($C$22,(AD299*$C$34+AD300*$C$35)*EXP(-$C$12*$C$30)+(AD406*$C$34+AD407*$C$35)*EXP(-$C$14*$C$30)),AC190*$C$23,(AD406*$C$34+AD407*$C$35)*EXP(-$C$14*$C$30)),"")</f>
        <v/>
      </c>
      <c r="AD406" s="65">
        <f>IF(AD$341&gt;=$E406,IF(AD190*$C$23&gt;MAX($C$22,(AE299*$C$34+AE300*$C$35)*EXP(-$C$12*$C$30)+(AE406*$C$34+AE407*$C$35)*EXP(-$C$14*$C$30)),AD190*$C$23,(AE406*$C$34+AE407*$C$35)*EXP(-$C$14*$C$30)),"")</f>
        <v/>
      </c>
      <c r="AE406" s="65">
        <f>IF(AE$341&gt;=$E406,IF(AE190*$C$23&gt;MAX($C$22,(AF299*$C$34+AF300*$C$35)*EXP(-$C$12*$C$30)+(AF406*$C$34+AF407*$C$35)*EXP(-$C$14*$C$30)),AE190*$C$23,(AF406*$C$34+AF407*$C$35)*EXP(-$C$14*$C$30)),"")</f>
        <v/>
      </c>
      <c r="AF406" s="65">
        <f>IF(AF$341&gt;=$E406,IF(AF190*$C$23&gt;MAX($C$22,(AG299*$C$34+AG300*$C$35)*EXP(-$C$12*$C$30)+(AG406*$C$34+AG407*$C$35)*EXP(-$C$14*$C$30)),AF190*$C$23,(AG406*$C$34+AG407*$C$35)*EXP(-$C$14*$C$30)),"")</f>
        <v/>
      </c>
      <c r="AG406" s="65">
        <f>IF(AG$341&gt;=$E406,IF(AG190*$C$23&gt;MAX($C$22,(AH299*$C$34+AH300*$C$35)*EXP(-$C$12*$C$30)+(AH406*$C$34+AH407*$C$35)*EXP(-$C$14*$C$30)),AG190*$C$23,(AH406*$C$34+AH407*$C$35)*EXP(-$C$14*$C$30)),"")</f>
        <v/>
      </c>
      <c r="AH406" s="65">
        <f>IF(AH$341&gt;=$E406,IF(AH190*$C$23&gt;MAX($C$22,(AI299*$C$34+AI300*$C$35)*EXP(-$C$12*$C$30)+(AI406*$C$34+AI407*$C$35)*EXP(-$C$14*$C$30)),AH190*$C$23,(AI406*$C$34+AI407*$C$35)*EXP(-$C$14*$C$30)),"")</f>
        <v/>
      </c>
      <c r="AI406" s="65">
        <f>IF(AI$341&gt;=$E406,IF(AI190*$C$23&gt;MAX($C$22,(AJ299*$C$34+AJ300*$C$35)*EXP(-$C$12*$C$30)+(AJ406*$C$34+AJ407*$C$35)*EXP(-$C$14*$C$30)),AI190*$C$23,(AJ406*$C$34+AJ407*$C$35)*EXP(-$C$14*$C$30)),"")</f>
        <v/>
      </c>
      <c r="AJ406" s="65">
        <f>IF(AJ$341&gt;=$E406,IF(AJ190*$C$23&gt;MAX($C$22,(AK299*$C$34+AK300*$C$35)*EXP(-$C$12*$C$30)+(AK406*$C$34+AK407*$C$35)*EXP(-$C$14*$C$30)),AJ190*$C$23,(AK406*$C$34+AK407*$C$35)*EXP(-$C$14*$C$30)),"")</f>
        <v/>
      </c>
      <c r="AK406" s="65">
        <f>IF(AK$341&gt;=$E406,IF(AK190*$C$23&gt;MAX($C$22,(AL299*$C$34+AL300*$C$35)*EXP(-$C$12*$C$30)+(AL406*$C$34+AL407*$C$35)*EXP(-$C$14*$C$30)),AK190*$C$23,(AL406*$C$34+AL407*$C$35)*EXP(-$C$14*$C$30)),"")</f>
        <v/>
      </c>
      <c r="AL406" s="65">
        <f>IF(AL$341&gt;=$E406,IF(AL190*$C$23&gt;MAX($C$22,(AM299*$C$34+AM300*$C$35)*EXP(-$C$12*$C$30)+(AM406*$C$34+AM407*$C$35)*EXP(-$C$14*$C$30)),AL190*$C$23,(AM406*$C$34+AM407*$C$35)*EXP(-$C$14*$C$30)),"")</f>
        <v/>
      </c>
      <c r="AM406" s="65">
        <f>IF(AM$341&gt;=$E406,IF(AM190*$C$23&gt;MAX($C$22,(AN299*$C$34+AN300*$C$35)*EXP(-$C$12*$C$30)+(AN406*$C$34+AN407*$C$35)*EXP(-$C$14*$C$30)),AM190*$C$23,(AN406*$C$34+AN407*$C$35)*EXP(-$C$14*$C$30)),"")</f>
        <v/>
      </c>
      <c r="AN406" s="65">
        <f>IF(AN$341&gt;=$E406,IF(AN190*$C$23&gt;MAX($C$22,(AO299*$C$34+AO300*$C$35)*EXP(-$C$12*$C$30)+(AO406*$C$34+AO407*$C$35)*EXP(-$C$14*$C$30)),AN190*$C$23,(AO406*$C$34+AO407*$C$35)*EXP(-$C$14*$C$30)),"")</f>
        <v/>
      </c>
      <c r="AO406" s="65">
        <f>IF(AO$341&gt;=$E406,IF(AO190*$C$23&gt;MAX($C$22,(AP299*$C$34+AP300*$C$35)*EXP(-$C$12*$C$30)+(AP406*$C$34+AP407*$C$35)*EXP(-$C$14*$C$30)),AO190*$C$23,(AP406*$C$34+AP407*$C$35)*EXP(-$C$14*$C$30)),"")</f>
        <v/>
      </c>
      <c r="AP406" s="65">
        <f>IF(AP$341&gt;=$E406,IF(AP190*$C$23&gt;MAX($C$22,(AQ299*$C$34+AQ300*$C$35)*EXP(-$C$12*$C$30)+(AQ406*$C$34+AQ407*$C$35)*EXP(-$C$14*$C$30)),AP190*$C$23,(AQ406*$C$34+AQ407*$C$35)*EXP(-$C$14*$C$30)),"")</f>
        <v/>
      </c>
      <c r="AQ406" s="65">
        <f>IF(AQ$341&gt;=$E406,IF(AQ190*$C$23&gt;MAX($C$22,(AR299*$C$34+AR300*$C$35)*EXP(-$C$12*$C$30)+(AR406*$C$34+AR407*$C$35)*EXP(-$C$14*$C$30)),AQ190*$C$23,(AR406*$C$34+AR407*$C$35)*EXP(-$C$14*$C$30)),"")</f>
        <v/>
      </c>
      <c r="AR406" s="65">
        <f>IF(AR$341&gt;=$E406,IF(AR190*$C$23&gt;MAX($C$22,(AS299*$C$34+AS300*$C$35)*EXP(-$C$12*$C$30)+(AS406*$C$34+AS407*$C$35)*EXP(-$C$14*$C$30)),AR190*$C$23,(AS406*$C$34+AS407*$C$35)*EXP(-$C$14*$C$30)),"")</f>
        <v/>
      </c>
      <c r="AS406" s="65">
        <f>IF(AS$341&gt;=$E406,IF(AS190*$C$23&gt;MAX($C$22,(AT299*$C$34+AT300*$C$35)*EXP(-$C$12*$C$30)+(AT406*$C$34+AT407*$C$35)*EXP(-$C$14*$C$30)),AS190*$C$23,(AT406*$C$34+AT407*$C$35)*EXP(-$C$14*$C$30)),"")</f>
        <v/>
      </c>
      <c r="AT406" s="65">
        <f>IF(AT$341&gt;=$E406,IF(AT190*$C$23&gt;MAX($C$22,(AU299*$C$34+AU300*$C$35)*EXP(-$C$12*$C$30)+(AU406*$C$34+AU407*$C$35)*EXP(-$C$14*$C$30)),AT190*$C$23,(AU406*$C$34+AU407*$C$35)*EXP(-$C$14*$C$30)),"")</f>
        <v/>
      </c>
      <c r="AU406" s="65">
        <f>IF(AU$341&gt;=$E406,IF(AU190*$C$23&gt;MAX($C$22,(AV299*$C$34+AV300*$C$35)*EXP(-$C$12*$C$30)+(AV406*$C$34+AV407*$C$35)*EXP(-$C$14*$C$30)),AU190*$C$23,(AV406*$C$34+AV407*$C$35)*EXP(-$C$14*$C$30)),"")</f>
        <v/>
      </c>
      <c r="AV406" s="65">
        <f>IF(AV$341&gt;=$E406,IF(AV190*$C$23&gt;MAX($C$22,(AW299*$C$34+AW300*$C$35)*EXP(-$C$12*$C$30)+(AW406*$C$34+AW407*$C$35)*EXP(-$C$14*$C$30)),AV190*$C$23,(AW406*$C$34+AW407*$C$35)*EXP(-$C$14*$C$30)),"")</f>
        <v/>
      </c>
      <c r="AW406" s="65">
        <f>IF(AW$341&gt;=$E406,IF(AW190*$C$23&gt;MAX($C$22,(AX299*$C$34+AX300*$C$35)*EXP(-$C$12*$C$30)+(AX406*$C$34+AX407*$C$35)*EXP(-$C$14*$C$30)),AW190*$C$23,(AX406*$C$34+AX407*$C$35)*EXP(-$C$14*$C$30)),"")</f>
        <v/>
      </c>
      <c r="AX406" s="65">
        <f>IF(AX$341&gt;=$E406,IF(AX190*$C$23&gt;MAX($C$22,(AY299*$C$34+AY300*$C$35)*EXP(-$C$12*$C$30)+(AY406*$C$34+AY407*$C$35)*EXP(-$C$14*$C$30)),AX190*$C$23,(AY406*$C$34+AY407*$C$35)*EXP(-$C$14*$C$30)),"")</f>
        <v/>
      </c>
      <c r="AY406" s="65">
        <f>IF(AY$341&gt;=$E406,IF(AY190*$C$23&gt;MAX($C$22,(AZ299*$C$34+AZ300*$C$35)*EXP(-$C$12*$C$30)+(AZ406*$C$34+AZ407*$C$35)*EXP(-$C$14*$C$30)),AY190*$C$23,(AZ406*$C$34+AZ407*$C$35)*EXP(-$C$14*$C$30)),"")</f>
        <v/>
      </c>
      <c r="AZ406" s="65">
        <f>IF(AZ$341&gt;=$E406,IF(AZ190*$C$23&gt;MAX($C$22,(BA299*$C$34+BA300*$C$35)*EXP(-$C$12*$C$30)+(BA406*$C$34+BA407*$C$35)*EXP(-$C$14*$C$30)),AZ190*$C$23,(BA406*$C$34+BA407*$C$35)*EXP(-$C$14*$C$30)),"")</f>
        <v/>
      </c>
      <c r="BA406" s="65">
        <f>IF(BA$341&gt;=$E406,IF(BA190*$C$23&gt;MAX($C$22,(BB299*$C$34+BB300*$C$35)*EXP(-$C$12*$C$30)+(BB406*$C$34+BB407*$C$35)*EXP(-$C$14*$C$30)),BA190*$C$23,(BB406*$C$34+BB407*$C$35)*EXP(-$C$14*$C$30)),"")</f>
        <v/>
      </c>
      <c r="BB406" s="65">
        <f>IF(BB$341&gt;=$E406,IF(BB190*$C$23&gt;MAX($C$22,(BC299*$C$34+BC300*$C$35)*EXP(-$C$12*$C$30)+(BC406*$C$34+BC407*$C$35)*EXP(-$C$14*$C$30)),BB190*$C$23,(BC406*$C$34+BC407*$C$35)*EXP(-$C$14*$C$30)),"")</f>
        <v/>
      </c>
      <c r="BC406" s="65">
        <f>IF(BC$341&gt;=$E406,IF(BC190*$C$23&gt;MAX($C$22,(BD299*$C$34+BD300*$C$35)*EXP(-$C$12*$C$30)+(BD406*$C$34+BD407*$C$35)*EXP(-$C$14*$C$30)),BC190*$C$23,(BD406*$C$34+BD407*$C$35)*EXP(-$C$14*$C$30)),"")</f>
        <v/>
      </c>
      <c r="BD406" s="65">
        <f>IF(BD$341&gt;=$E406,IF(BD190*$C$23&gt;MAX($C$22,(BE299*$C$34+BE300*$C$35)*EXP(-$C$12*$C$30)+(BE406*$C$34+BE407*$C$35)*EXP(-$C$14*$C$30)),BD190*$C$23,(BE406*$C$34+BE407*$C$35)*EXP(-$C$14*$C$30)),"")</f>
        <v/>
      </c>
      <c r="BE406" s="65">
        <f>IF(BE$341&gt;=$E406,IF(BE190*$C$23&gt;MAX($C$22,(BF299*$C$34+BF300*$C$35)*EXP(-$C$12*$C$30)+(BF406*$C$34+BF407*$C$35)*EXP(-$C$14*$C$30)),BE190*$C$23,(BF406*$C$34+BF407*$C$35)*EXP(-$C$14*$C$30)),"")</f>
        <v/>
      </c>
      <c r="BF406" s="65">
        <f>IF(BF$341&gt;=$E406,IF(BF190*$C$23&gt;MAX($C$22,(BG299*$C$34+BG300*$C$35)*EXP(-$C$12*$C$30)+(BG406*$C$34+BG407*$C$35)*EXP(-$C$14*$C$30)),BF190*$C$23,(BG406*$C$34+BG407*$C$35)*EXP(-$C$14*$C$30)),"")</f>
        <v/>
      </c>
      <c r="BG406" s="65">
        <f>IF(BG$341&gt;=$E406,IF(BG190*$C$23&gt;MAX($C$22,(BH299*$C$34+BH300*$C$35)*EXP(-$C$12*$C$30)+(BH406*$C$34+BH407*$C$35)*EXP(-$C$14*$C$30)),BG190*$C$23,(BH406*$C$34+BH407*$C$35)*EXP(-$C$14*$C$30)),"")</f>
        <v/>
      </c>
      <c r="BH406" s="65">
        <f>IF(BH$341&gt;=$E406,IF(BH190*$C$23&gt;MAX($C$22,(BI299*$C$34+BI300*$C$35)*EXP(-$C$12*$C$30)+(BI406*$C$34+BI407*$C$35)*EXP(-$C$14*$C$30)),BH190*$C$23,(BI406*$C$34+BI407*$C$35)*EXP(-$C$14*$C$30)),"")</f>
        <v/>
      </c>
      <c r="BI406" s="65">
        <f>IF(BI$341&gt;=$E406,IF(BI190*$C$23&gt;MAX($C$22,(BJ299*$C$34+BJ300*$C$35)*EXP(-$C$12*$C$30)+(BJ406*$C$34+BJ407*$C$35)*EXP(-$C$14*$C$30)),BI190*$C$23,(BJ406*$C$34+BJ407*$C$35)*EXP(-$C$14*$C$30)),"")</f>
        <v/>
      </c>
      <c r="BJ406" s="65">
        <f>IF(BJ$341&gt;=$E406,IF(BJ190*$C$23&gt;MAX($C$22,(BK299*$C$34+BK300*$C$35)*EXP(-$C$12*$C$30)+(BK406*$C$34+BK407*$C$35)*EXP(-$C$14*$C$30)),BJ190*$C$23,(BK406*$C$34+BK407*$C$35)*EXP(-$C$14*$C$30)),"")</f>
        <v/>
      </c>
      <c r="BK406" s="65">
        <f>IF(BK$341&gt;=$E406,IF(BK190*$C$23&gt;MAX($C$22,(BL299*$C$34+BL300*$C$35)*EXP(-$C$12*$C$30)+(BL406*$C$34+BL407*$C$35)*EXP(-$C$14*$C$30)),BK190*$C$23,(BL406*$C$34+BL407*$C$35)*EXP(-$C$14*$C$30)),"")</f>
        <v/>
      </c>
      <c r="BL406" s="65">
        <f>IF(BL$341&gt;=$E406,IF(BL190*$C$23&gt;MAX($C$22,(BM299*$C$34+BM300*$C$35)*EXP(-$C$12*$C$30)+(BM406*$C$34+BM407*$C$35)*EXP(-$C$14*$C$30)),BL190*$C$23,(BM406*$C$34+BM407*$C$35)*EXP(-$C$14*$C$30)),"")</f>
        <v/>
      </c>
      <c r="BM406" s="65">
        <f>IF(BM$341&gt;=$E406,IF(BM190*$C$23&gt;MAX($C$22,(BN299*$C$34+BN300*$C$35)*EXP(-$C$12*$C$30)+(BN406*$C$34+BN407*$C$35)*EXP(-$C$14*$C$30)),BM190*$C$23,(BN406*$C$34+BN407*$C$35)*EXP(-$C$14*$C$30)),"")</f>
        <v/>
      </c>
      <c r="BN406" s="65">
        <f>IF(BN$341&gt;=$E406,IF(BN190*$C$23&gt;MAX($C$22,(BO299*$C$34+BO300*$C$35)*EXP(-$C$12*$C$30)+(BO406*$C$34+BO407*$C$35)*EXP(-$C$14*$C$30)),BN190*$C$23,(BO406*$C$34+BO407*$C$35)*EXP(-$C$14*$C$30)),"")</f>
        <v/>
      </c>
      <c r="BO406" s="65">
        <f>IF(BO$341&gt;=$E406,IF(BO190*$C$23&gt;MAX($C$22,(BP299*$C$34+BP300*$C$35)*EXP(-$C$12*$C$30)+(BP406*$C$34+BP407*$C$35)*EXP(-$C$14*$C$30)),BO190*$C$23,(BP406*$C$34+BP407*$C$35)*EXP(-$C$14*$C$30)),"")</f>
        <v/>
      </c>
      <c r="BP406" s="65">
        <f>IF(BP$341&gt;=$E406,IF(BP190*$C$23&gt;MAX($C$22,(BQ299*$C$34+BQ300*$C$35)*EXP(-$C$12*$C$30)+(BQ406*$C$34+BQ407*$C$35)*EXP(-$C$14*$C$30)),BP190*$C$23,(BQ406*$C$34+BQ407*$C$35)*EXP(-$C$14*$C$30)),"")</f>
        <v/>
      </c>
      <c r="BQ406" s="65">
        <f>IF(BQ$341&gt;=$E406,IF(BQ190*$C$23&gt;MAX($C$22,(BR299*$C$34+BR300*$C$35)*EXP(-$C$12*$C$30)+(BR406*$C$34+BR407*$C$35)*EXP(-$C$14*$C$30)),BQ190*$C$23,(BR406*$C$34+BR407*$C$35)*EXP(-$C$14*$C$30)),"")</f>
        <v/>
      </c>
      <c r="BR406" s="65">
        <f>IF(BR$341&gt;=$E406,IF(BR190*$C$23&gt;MAX($C$22,(BS299*$C$34+BS300*$C$35)*EXP(-$C$12*$C$30)+(BS406*$C$34+BS407*$C$35)*EXP(-$C$14*$C$30)),BR190*$C$23,(BS406*$C$34+BS407*$C$35)*EXP(-$C$14*$C$30)),"")</f>
        <v/>
      </c>
      <c r="BS406" s="65">
        <f>IF(BS$341&gt;=$E406,IF(BS190*$C$23&gt;MAX($C$22,(BT299*$C$34+BT300*$C$35)*EXP(-$C$12*$C$30)+(BT406*$C$34+BT407*$C$35)*EXP(-$C$14*$C$30)),BS190*$C$23,(BT406*$C$34+BT407*$C$35)*EXP(-$C$14*$C$30)),"")</f>
        <v/>
      </c>
      <c r="BT406" s="65">
        <f>IF(BT$341&gt;=$E406,IF(BT190*$C$23&gt;MAX($C$22,(BU299*$C$34+BU300*$C$35)*EXP(-$C$12*$C$30)+(BU406*$C$34+BU407*$C$35)*EXP(-$C$14*$C$30)),BT190*$C$23,(BU406*$C$34+BU407*$C$35)*EXP(-$C$14*$C$30)),"")</f>
        <v/>
      </c>
      <c r="BU406" s="65">
        <f>IF(BU$341&gt;=$E406,IF(BU190*$C$23&gt;MAX($C$22,(BV299*$C$34+BV300*$C$35)*EXP(-$C$12*$C$30)+(BV406*$C$34+BV407*$C$35)*EXP(-$C$14*$C$30)),BU190*$C$23,(BV406*$C$34+BV407*$C$35)*EXP(-$C$14*$C$30)),"")</f>
        <v/>
      </c>
      <c r="BV406" s="65">
        <f>IF(BV$341&gt;=$E406,IF(BV190*$C$23&gt;MAX($C$22,(BW299*$C$34+BW300*$C$35)*EXP(-$C$12*$C$30)+(BW406*$C$34+BW407*$C$35)*EXP(-$C$14*$C$30)),BV190*$C$23,(BW406*$C$34+BW407*$C$35)*EXP(-$C$14*$C$30)),"")</f>
        <v/>
      </c>
      <c r="BW406" s="65">
        <f>IF(BW$341&gt;=$E406,IF(BW190*$C$23&gt;MAX($C$22,(BX299*$C$34+BX300*$C$35)*EXP(-$C$12*$C$30)+(BX406*$C$34+BX407*$C$35)*EXP(-$C$14*$C$30)),BW190*$C$23,(BX406*$C$34+BX407*$C$35)*EXP(-$C$14*$C$30)),"")</f>
        <v/>
      </c>
      <c r="BX406" s="65">
        <f>IF(BX$341&gt;=$E406,IF(BX190*$C$23&gt;MAX($C$22,(BY299*$C$34+BY300*$C$35)*EXP(-$C$12*$C$30)+(BY406*$C$34+BY407*$C$35)*EXP(-$C$14*$C$30)),BX190*$C$23,(BY406*$C$34+BY407*$C$35)*EXP(-$C$14*$C$30)),"")</f>
        <v/>
      </c>
      <c r="BY406" s="65">
        <f>IF(BY$341&gt;=$E406,IF(BY190*$C$23&gt;MAX($C$22,(BZ299*$C$34+BZ300*$C$35)*EXP(-$C$12*$C$30)+(BZ406*$C$34+BZ407*$C$35)*EXP(-$C$14*$C$30)),BY190*$C$23,(BZ406*$C$34+BZ407*$C$35)*EXP(-$C$14*$C$30)),"")</f>
        <v/>
      </c>
      <c r="BZ406" s="65">
        <f>IF(BZ$341&gt;=$E406,IF(BZ190*$C$23&gt;MAX($C$22,(CA299*$C$34+CA300*$C$35)*EXP(-$C$12*$C$30)+(CA406*$C$34+CA407*$C$35)*EXP(-$C$14*$C$30)),BZ190*$C$23,(CA406*$C$34+CA407*$C$35)*EXP(-$C$14*$C$30)),"")</f>
        <v/>
      </c>
      <c r="CA406" s="65">
        <f>IF(CA$341&gt;=$E406,IF(CA190*$C$23&gt;MAX($C$22,(CB299*$C$34+CB300*$C$35)*EXP(-$C$12*$C$30)+(CB406*$C$34+CB407*$C$35)*EXP(-$C$14*$C$30)),CA190*$C$23,(CB406*$C$34+CB407*$C$35)*EXP(-$C$14*$C$30)),"")</f>
        <v/>
      </c>
      <c r="CB406" s="65">
        <f>IF(CB$341&gt;=$E406,IF(CB190*$C$23&gt;MAX($C$22,(CC299*$C$34+CC300*$C$35)*EXP(-$C$12*$C$30)+(CC406*$C$34+CC407*$C$35)*EXP(-$C$14*$C$30)),CB190*$C$23,(CC406*$C$34+CC407*$C$35)*EXP(-$C$14*$C$30)),"")</f>
        <v/>
      </c>
      <c r="CC406" s="65">
        <f>IF(CC$341&gt;=$E406,IF(CC190*$C$23&gt;MAX($C$22,(CD299*$C$34+CD300*$C$35)*EXP(-$C$12*$C$30)+(CD406*$C$34+CD407*$C$35)*EXP(-$C$14*$C$30)),CC190*$C$23,(CD406*$C$34+CD407*$C$35)*EXP(-$C$14*$C$30)),"")</f>
        <v/>
      </c>
      <c r="CD406" s="65">
        <f>IF(CD$341&gt;=$E406,IF(CD190*$C$23&gt;MAX($C$22,(CE299*$C$34+CE300*$C$35)*EXP(-$C$12*$C$30)+(CE406*$C$34+CE407*$C$35)*EXP(-$C$14*$C$30)),CD190*$C$23,(CE406*$C$34+CE407*$C$35)*EXP(-$C$14*$C$30)),"")</f>
        <v/>
      </c>
      <c r="CE406" s="65">
        <f>IF(CE$341&gt;=$E406,IF(CE190*$C$23&gt;MAX($C$22,(CF299*$C$34+CF300*$C$35)*EXP(-$C$12*$C$30)+(CF406*$C$34+CF407*$C$35)*EXP(-$C$14*$C$30)),CE190*$C$23,(CF406*$C$34+CF407*$C$35)*EXP(-$C$14*$C$30)),"")</f>
        <v/>
      </c>
      <c r="CF406" s="65">
        <f>IF(CF$341&gt;=$E406,IF(CF190*$C$23&gt;MAX($C$22,(CG299*$C$34+CG300*$C$35)*EXP(-$C$12*$C$30)+(CG406*$C$34+CG407*$C$35)*EXP(-$C$14*$C$30)),CF190*$C$23,(CG406*$C$34+CG407*$C$35)*EXP(-$C$14*$C$30)),"")</f>
        <v/>
      </c>
      <c r="CG406" s="65">
        <f>IF(CG$341&gt;=$E406,IF(CG190*$C$23&gt;MAX($C$22,(CH299*$C$34+CH300*$C$35)*EXP(-$C$12*$C$30)+(CH406*$C$34+CH407*$C$35)*EXP(-$C$14*$C$30)),CG190*$C$23,(CH406*$C$34+CH407*$C$35)*EXP(-$C$14*$C$30)),"")</f>
        <v/>
      </c>
      <c r="CH406" s="65">
        <f>IF(CH$341&gt;=$E406,IF(CH190*$C$23&gt;MAX($C$22,(CI299*$C$34+CI300*$C$35)*EXP(-$C$12*$C$30)+(CI406*$C$34+CI407*$C$35)*EXP(-$C$14*$C$30)),CH190*$C$23,(CI406*$C$34+CI407*$C$35)*EXP(-$C$14*$C$30)),"")</f>
        <v/>
      </c>
      <c r="CI406" s="65">
        <f>IF(CI$341&gt;=$E406,IF(CI190*$C$23&gt;MAX($C$22,(CJ299*$C$34+CJ300*$C$35)*EXP(-$C$12*$C$30)+(CJ406*$C$34+CJ407*$C$35)*EXP(-$C$14*$C$30)),CI190*$C$23,(CJ406*$C$34+CJ407*$C$35)*EXP(-$C$14*$C$30)),"")</f>
        <v/>
      </c>
      <c r="CJ406" s="65">
        <f>IF(CJ$341&gt;=$E406,IF(CJ190*$C$23&gt;MAX($C$22,(CK299*$C$34+CK300*$C$35)*EXP(-$C$12*$C$30)+(CK406*$C$34+CK407*$C$35)*EXP(-$C$14*$C$30)),CJ190*$C$23,(CK406*$C$34+CK407*$C$35)*EXP(-$C$14*$C$30)),"")</f>
        <v/>
      </c>
      <c r="CK406" s="65">
        <f>IF(CK$341&gt;=$E406,IF(CK190*$C$23&gt;MAX($C$22,(CL299*$C$34+CL300*$C$35)*EXP(-$C$12*$C$30)+(CL406*$C$34+CL407*$C$35)*EXP(-$C$14*$C$30)),CK190*$C$23,(CL406*$C$34+CL407*$C$35)*EXP(-$C$14*$C$30)),"")</f>
        <v/>
      </c>
      <c r="CL406" s="65">
        <f>IF(CL$341&gt;=$E406,IF(CL190*$C$23&gt;MAX($C$22,(CM299*$C$34+CM300*$C$35)*EXP(-$C$12*$C$30)+(CM406*$C$34+CM407*$C$35)*EXP(-$C$14*$C$30)),CL190*$C$23,(CM406*$C$34+CM407*$C$35)*EXP(-$C$14*$C$30)),"")</f>
        <v/>
      </c>
      <c r="CM406" s="65">
        <f>IF(CM$341&gt;=$E406,IF(CM190*$C$23&gt;MAX($C$22,(CN299*$C$34+CN300*$C$35)*EXP(-$C$12*$C$30)+(CN406*$C$34+CN407*$C$35)*EXP(-$C$14*$C$30)),CM190*$C$23,(CN406*$C$34+CN407*$C$35)*EXP(-$C$14*$C$30)),"")</f>
        <v/>
      </c>
      <c r="CN406" s="65">
        <f>IF(CN$341&gt;=$E406,IF(CN190*$C$23&gt;MAX($C$22,(CO299*$C$34+CO300*$C$35)*EXP(-$C$12*$C$30)+(CO406*$C$34+CO407*$C$35)*EXP(-$C$14*$C$30)),CN190*$C$23,(CO406*$C$34+CO407*$C$35)*EXP(-$C$14*$C$30)),"")</f>
        <v/>
      </c>
      <c r="CO406" s="65">
        <f>IF(CO$341&gt;=$E406,IF(CO190*$C$23&gt;MAX($C$22,(CP299*$C$34+CP300*$C$35)*EXP(-$C$12*$C$30)+(CP406*$C$34+CP407*$C$35)*EXP(-$C$14*$C$30)),CO190*$C$23,(CP406*$C$34+CP407*$C$35)*EXP(-$C$14*$C$30)),"")</f>
        <v/>
      </c>
      <c r="CP406" s="65">
        <f>IF(CP$341&gt;=$E406,IF(CP190*$C$23&gt;MAX($C$22,(CQ299*$C$34+CQ300*$C$35)*EXP(-$C$12*$C$30)+(CQ406*$C$34+CQ407*$C$35)*EXP(-$C$14*$C$30)),CP190*$C$23,(CQ406*$C$34+CQ407*$C$35)*EXP(-$C$14*$C$30)),"")</f>
        <v/>
      </c>
      <c r="CQ406" s="65">
        <f>IF(CQ$341&gt;=$E406,IF(CQ190*$C$23&gt;MAX($C$22,(CR299*$C$34+CR300*$C$35)*EXP(-$C$12*$C$30)+(CR406*$C$34+CR407*$C$35)*EXP(-$C$14*$C$30)),CQ190*$C$23,(CR406*$C$34+CR407*$C$35)*EXP(-$C$14*$C$30)),"")</f>
        <v/>
      </c>
      <c r="CR406" s="65">
        <f>IF(CR$341&gt;=$E406,IF(CR190*$C$23&gt;MAX($C$22,(CS299*$C$34+CS300*$C$35)*EXP(-$C$12*$C$30)+(CS406*$C$34+CS407*$C$35)*EXP(-$C$14*$C$30)),CR190*$C$23,(CS406*$C$34+CS407*$C$35)*EXP(-$C$14*$C$30)),"")</f>
        <v/>
      </c>
      <c r="CS406" s="65">
        <f>IF(CS$341&gt;=$E406,IF(CS190*$C$23&gt;MAX($C$22,(CT299*$C$34+CT300*$C$35)*EXP(-$C$12*$C$30)+(CT406*$C$34+CT407*$C$35)*EXP(-$C$14*$C$30)),CS190*$C$23,(CT406*$C$34+CT407*$C$35)*EXP(-$C$14*$C$30)),"")</f>
        <v/>
      </c>
      <c r="CT406" s="65">
        <f>IF(CT$341&gt;=$E406,IF(CT190*$C$23&gt;MAX($C$22,(CU299*$C$34+CU300*$C$35)*EXP(-$C$12*$C$30)+(CU406*$C$34+CU407*$C$35)*EXP(-$C$14*$C$30)),CT190*$C$23,(CU406*$C$34+CU407*$C$35)*EXP(-$C$14*$C$30)),"")</f>
        <v/>
      </c>
      <c r="CU406" s="65">
        <f>IF(CU$341&gt;=$E406,IF(CU190*$C$23&gt;MAX($C$22,(CV299*$C$34+CV300*$C$35)*EXP(-$C$12*$C$30)+(CV406*$C$34+CV407*$C$35)*EXP(-$C$14*$C$30)),CU190*$C$23,(CV406*$C$34+CV407*$C$35)*EXP(-$C$14*$C$30)),"")</f>
        <v/>
      </c>
      <c r="CV406" s="65">
        <f>IF(CV$341&gt;=$E406,IF(CV190*$C$23&gt;MAX($C$22,(CW299*$C$34+CW300*$C$35)*EXP(-$C$12*$C$30)+(CW406*$C$34+CW407*$C$35)*EXP(-$C$14*$C$30)),CV190*$C$23,(CW406*$C$34+CW407*$C$35)*EXP(-$C$14*$C$30)),"")</f>
        <v/>
      </c>
      <c r="CW406" s="65">
        <f>IF(CW$341&gt;=$E406,IF(CW190*$C$23&gt;MAX($C$22,(CX299*$C$34+CX300*$C$35)*EXP(-$C$12*$C$30)+(CX406*$C$34+CX407*$C$35)*EXP(-$C$14*$C$30)),CW190*$C$23,(CX406*$C$34+CX407*$C$35)*EXP(-$C$14*$C$30)),"")</f>
        <v/>
      </c>
      <c r="CX406" s="65">
        <f>IF(CX$341&gt;=$E406,IF(CX190*$C$23&gt;MAX($C$22,(CY299*$C$34+CY300*$C$35)*EXP(-$C$12*$C$30)+(CY406*$C$34+CY407*$C$35)*EXP(-$C$14*$C$30)),CX190*$C$23,(CY406*$C$34+CY407*$C$35)*EXP(-$C$14*$C$30)),"")</f>
        <v/>
      </c>
      <c r="CY406" s="65">
        <f>IF(CY$341&gt;=$E406,IF(CY190*$C$23&gt;MAX($C$22,(CZ299*$C$34+CZ300*$C$35)*EXP(-$C$12*$C$30)+(CZ406*$C$34+CZ407*$C$35)*EXP(-$C$14*$C$30)),CY190*$C$23,(CZ406*$C$34+CZ407*$C$35)*EXP(-$C$14*$C$30)),"")</f>
        <v/>
      </c>
      <c r="CZ406" s="65">
        <f>IF(CZ$341&gt;=$E406,IF(CZ190*$C$23&gt;MAX($C$22,(DA299*$C$34+DA300*$C$35)*EXP(-$C$12*$C$30)+(DA406*$C$34+DA407*$C$35)*EXP(-$C$14*$C$30)),CZ190*$C$23,(DA406*$C$34+DA407*$C$35)*EXP(-$C$14*$C$30)),"")</f>
        <v/>
      </c>
      <c r="DA406" s="65">
        <f>IF(DA$341&gt;=$E406,IF(DA190*$C$23&gt;MAX($C$22,(DB299*$C$34+DB300*$C$35)*EXP(-$C$12*$C$30)+(DB406*$C$34+DB407*$C$35)*EXP(-$C$14*$C$30)),DA190*$C$23,(DB406*$C$34+DB407*$C$35)*EXP(-$C$14*$C$30)),"")</f>
        <v/>
      </c>
      <c r="DB406" s="65">
        <f>IF(DB$341&gt;=$E406,IF(DB190*$C$23&gt;MAX($C$22,(DC299*$C$34+DC300*$C$35)*EXP(-$C$12*$C$30)+(DC406*$C$34+DC407*$C$35)*EXP(-$C$14*$C$30)),DB190*$C$23,(DC406*$C$34+DC407*$C$35)*EXP(-$C$14*$C$30)),"")</f>
        <v/>
      </c>
      <c r="DC406" s="65">
        <f>IF(DC$341&gt;=$E406,IF(DC190*$C$23&gt;$C$22,DC190*$C$23,0),"")</f>
        <v/>
      </c>
    </row>
    <row r="407" ht="12" customHeight="1">
      <c r="B407" s="12" t="n"/>
      <c r="C407" s="12" t="n"/>
      <c r="D407" s="12" t="n"/>
      <c r="E407" s="64">
        <f>E406+1</f>
        <v/>
      </c>
      <c r="G407" s="65">
        <f>IF(G$341&gt;=$E407,IF(G191*$C$23&gt;MAX($C$22,(H300*$C$34+H301*$C$35)*EXP(-$C$12*$C$30)+(H407*$C$34+H408*$C$35)*EXP(-$C$14*$C$30)),G191*$C$23,(H407*$C$34+H408*$C$35)*EXP(-$C$14*$C$30)),"")</f>
        <v/>
      </c>
      <c r="H407" s="65">
        <f>IF(H$341&gt;=$E407,IF(H191*$C$23&gt;MAX($C$22,(I300*$C$34+I301*$C$35)*EXP(-$C$12*$C$30)+(I407*$C$34+I408*$C$35)*EXP(-$C$14*$C$30)),H191*$C$23,(I407*$C$34+I408*$C$35)*EXP(-$C$14*$C$30)),"")</f>
        <v/>
      </c>
      <c r="I407" s="65">
        <f>IF(I$341&gt;=$E407,IF(I191*$C$23&gt;MAX($C$22,(J300*$C$34+J301*$C$35)*EXP(-$C$12*$C$30)+(J407*$C$34+J408*$C$35)*EXP(-$C$14*$C$30)),I191*$C$23,(J407*$C$34+J408*$C$35)*EXP(-$C$14*$C$30)),"")</f>
        <v/>
      </c>
      <c r="J407" s="65">
        <f>IF(J$341&gt;=$E407,IF(J191*$C$23&gt;MAX($C$22,(K300*$C$34+K301*$C$35)*EXP(-$C$12*$C$30)+(K407*$C$34+K408*$C$35)*EXP(-$C$14*$C$30)),J191*$C$23,(K407*$C$34+K408*$C$35)*EXP(-$C$14*$C$30)),"")</f>
        <v/>
      </c>
      <c r="K407" s="65">
        <f>IF(K$341&gt;=$E407,IF(K191*$C$23&gt;MAX($C$22,(L300*$C$34+L301*$C$35)*EXP(-$C$12*$C$30)+(L407*$C$34+L408*$C$35)*EXP(-$C$14*$C$30)),K191*$C$23,(L407*$C$34+L408*$C$35)*EXP(-$C$14*$C$30)),"")</f>
        <v/>
      </c>
      <c r="L407" s="65">
        <f>IF(L$341&gt;=$E407,IF(L191*$C$23&gt;MAX($C$22,(M300*$C$34+M301*$C$35)*EXP(-$C$12*$C$30)+(M407*$C$34+M408*$C$35)*EXP(-$C$14*$C$30)),L191*$C$23,(M407*$C$34+M408*$C$35)*EXP(-$C$14*$C$30)),"")</f>
        <v/>
      </c>
      <c r="M407" s="65">
        <f>IF(M$341&gt;=$E407,IF(M191*$C$23&gt;MAX($C$22,(N300*$C$34+N301*$C$35)*EXP(-$C$12*$C$30)+(N407*$C$34+N408*$C$35)*EXP(-$C$14*$C$30)),M191*$C$23,(N407*$C$34+N408*$C$35)*EXP(-$C$14*$C$30)),"")</f>
        <v/>
      </c>
      <c r="N407" s="65">
        <f>IF(N$341&gt;=$E407,IF(N191*$C$23&gt;MAX($C$22,(O300*$C$34+O301*$C$35)*EXP(-$C$12*$C$30)+(O407*$C$34+O408*$C$35)*EXP(-$C$14*$C$30)),N191*$C$23,(O407*$C$34+O408*$C$35)*EXP(-$C$14*$C$30)),"")</f>
        <v/>
      </c>
      <c r="O407" s="65">
        <f>IF(O$341&gt;=$E407,IF(O191*$C$23&gt;MAX($C$22,(P300*$C$34+P301*$C$35)*EXP(-$C$12*$C$30)+(P407*$C$34+P408*$C$35)*EXP(-$C$14*$C$30)),O191*$C$23,(P407*$C$34+P408*$C$35)*EXP(-$C$14*$C$30)),"")</f>
        <v/>
      </c>
      <c r="P407" s="65">
        <f>IF(P$341&gt;=$E407,IF(P191*$C$23&gt;MAX($C$22,(Q300*$C$34+Q301*$C$35)*EXP(-$C$12*$C$30)+(Q407*$C$34+Q408*$C$35)*EXP(-$C$14*$C$30)),P191*$C$23,(Q407*$C$34+Q408*$C$35)*EXP(-$C$14*$C$30)),"")</f>
        <v/>
      </c>
      <c r="Q407" s="65">
        <f>IF(Q$341&gt;=$E407,IF(Q191*$C$23&gt;MAX($C$22,(R300*$C$34+R301*$C$35)*EXP(-$C$12*$C$30)+(R407*$C$34+R408*$C$35)*EXP(-$C$14*$C$30)),Q191*$C$23,(R407*$C$34+R408*$C$35)*EXP(-$C$14*$C$30)),"")</f>
        <v/>
      </c>
      <c r="R407" s="65">
        <f>IF(R$341&gt;=$E407,IF(R191*$C$23&gt;MAX($C$22,(S300*$C$34+S301*$C$35)*EXP(-$C$12*$C$30)+(S407*$C$34+S408*$C$35)*EXP(-$C$14*$C$30)),R191*$C$23,(S407*$C$34+S408*$C$35)*EXP(-$C$14*$C$30)),"")</f>
        <v/>
      </c>
      <c r="S407" s="65">
        <f>IF(S$341&gt;=$E407,IF(S191*$C$23&gt;MAX($C$22,(T300*$C$34+T301*$C$35)*EXP(-$C$12*$C$30)+(T407*$C$34+T408*$C$35)*EXP(-$C$14*$C$30)),S191*$C$23,(T407*$C$34+T408*$C$35)*EXP(-$C$14*$C$30)),"")</f>
        <v/>
      </c>
      <c r="T407" s="65">
        <f>IF(T$341&gt;=$E407,IF(T191*$C$23&gt;MAX($C$22,(U300*$C$34+U301*$C$35)*EXP(-$C$12*$C$30)+(U407*$C$34+U408*$C$35)*EXP(-$C$14*$C$30)),T191*$C$23,(U407*$C$34+U408*$C$35)*EXP(-$C$14*$C$30)),"")</f>
        <v/>
      </c>
      <c r="U407" s="65">
        <f>IF(U$341&gt;=$E407,IF(U191*$C$23&gt;MAX($C$22,(V300*$C$34+V301*$C$35)*EXP(-$C$12*$C$30)+(V407*$C$34+V408*$C$35)*EXP(-$C$14*$C$30)),U191*$C$23,(V407*$C$34+V408*$C$35)*EXP(-$C$14*$C$30)),"")</f>
        <v/>
      </c>
      <c r="V407" s="65">
        <f>IF(V$341&gt;=$E407,IF(V191*$C$23&gt;MAX($C$22,(W300*$C$34+W301*$C$35)*EXP(-$C$12*$C$30)+(W407*$C$34+W408*$C$35)*EXP(-$C$14*$C$30)),V191*$C$23,(W407*$C$34+W408*$C$35)*EXP(-$C$14*$C$30)),"")</f>
        <v/>
      </c>
      <c r="W407" s="65">
        <f>IF(W$341&gt;=$E407,IF(W191*$C$23&gt;MAX($C$22,(X300*$C$34+X301*$C$35)*EXP(-$C$12*$C$30)+(X407*$C$34+X408*$C$35)*EXP(-$C$14*$C$30)),W191*$C$23,(X407*$C$34+X408*$C$35)*EXP(-$C$14*$C$30)),"")</f>
        <v/>
      </c>
      <c r="X407" s="65">
        <f>IF(X$341&gt;=$E407,IF(X191*$C$23&gt;MAX($C$22,(Y300*$C$34+Y301*$C$35)*EXP(-$C$12*$C$30)+(Y407*$C$34+Y408*$C$35)*EXP(-$C$14*$C$30)),X191*$C$23,(Y407*$C$34+Y408*$C$35)*EXP(-$C$14*$C$30)),"")</f>
        <v/>
      </c>
      <c r="Y407" s="65">
        <f>IF(Y$341&gt;=$E407,IF(Y191*$C$23&gt;MAX($C$22,(Z300*$C$34+Z301*$C$35)*EXP(-$C$12*$C$30)+(Z407*$C$34+Z408*$C$35)*EXP(-$C$14*$C$30)),Y191*$C$23,(Z407*$C$34+Z408*$C$35)*EXP(-$C$14*$C$30)),"")</f>
        <v/>
      </c>
      <c r="Z407" s="65">
        <f>IF(Z$341&gt;=$E407,IF(Z191*$C$23&gt;MAX($C$22,(AA300*$C$34+AA301*$C$35)*EXP(-$C$12*$C$30)+(AA407*$C$34+AA408*$C$35)*EXP(-$C$14*$C$30)),Z191*$C$23,(AA407*$C$34+AA408*$C$35)*EXP(-$C$14*$C$30)),"")</f>
        <v/>
      </c>
      <c r="AA407" s="65">
        <f>IF(AA$341&gt;=$E407,IF(AA191*$C$23&gt;MAX($C$22,(AB300*$C$34+AB301*$C$35)*EXP(-$C$12*$C$30)+(AB407*$C$34+AB408*$C$35)*EXP(-$C$14*$C$30)),AA191*$C$23,(AB407*$C$34+AB408*$C$35)*EXP(-$C$14*$C$30)),"")</f>
        <v/>
      </c>
      <c r="AB407" s="65">
        <f>IF(AB$341&gt;=$E407,IF(AB191*$C$23&gt;MAX($C$22,(AC300*$C$34+AC301*$C$35)*EXP(-$C$12*$C$30)+(AC407*$C$34+AC408*$C$35)*EXP(-$C$14*$C$30)),AB191*$C$23,(AC407*$C$34+AC408*$C$35)*EXP(-$C$14*$C$30)),"")</f>
        <v/>
      </c>
      <c r="AC407" s="65">
        <f>IF(AC$341&gt;=$E407,IF(AC191*$C$23&gt;MAX($C$22,(AD300*$C$34+AD301*$C$35)*EXP(-$C$12*$C$30)+(AD407*$C$34+AD408*$C$35)*EXP(-$C$14*$C$30)),AC191*$C$23,(AD407*$C$34+AD408*$C$35)*EXP(-$C$14*$C$30)),"")</f>
        <v/>
      </c>
      <c r="AD407" s="65">
        <f>IF(AD$341&gt;=$E407,IF(AD191*$C$23&gt;MAX($C$22,(AE300*$C$34+AE301*$C$35)*EXP(-$C$12*$C$30)+(AE407*$C$34+AE408*$C$35)*EXP(-$C$14*$C$30)),AD191*$C$23,(AE407*$C$34+AE408*$C$35)*EXP(-$C$14*$C$30)),"")</f>
        <v/>
      </c>
      <c r="AE407" s="65">
        <f>IF(AE$341&gt;=$E407,IF(AE191*$C$23&gt;MAX($C$22,(AF300*$C$34+AF301*$C$35)*EXP(-$C$12*$C$30)+(AF407*$C$34+AF408*$C$35)*EXP(-$C$14*$C$30)),AE191*$C$23,(AF407*$C$34+AF408*$C$35)*EXP(-$C$14*$C$30)),"")</f>
        <v/>
      </c>
      <c r="AF407" s="65">
        <f>IF(AF$341&gt;=$E407,IF(AF191*$C$23&gt;MAX($C$22,(AG300*$C$34+AG301*$C$35)*EXP(-$C$12*$C$30)+(AG407*$C$34+AG408*$C$35)*EXP(-$C$14*$C$30)),AF191*$C$23,(AG407*$C$34+AG408*$C$35)*EXP(-$C$14*$C$30)),"")</f>
        <v/>
      </c>
      <c r="AG407" s="65">
        <f>IF(AG$341&gt;=$E407,IF(AG191*$C$23&gt;MAX($C$22,(AH300*$C$34+AH301*$C$35)*EXP(-$C$12*$C$30)+(AH407*$C$34+AH408*$C$35)*EXP(-$C$14*$C$30)),AG191*$C$23,(AH407*$C$34+AH408*$C$35)*EXP(-$C$14*$C$30)),"")</f>
        <v/>
      </c>
      <c r="AH407" s="65">
        <f>IF(AH$341&gt;=$E407,IF(AH191*$C$23&gt;MAX($C$22,(AI300*$C$34+AI301*$C$35)*EXP(-$C$12*$C$30)+(AI407*$C$34+AI408*$C$35)*EXP(-$C$14*$C$30)),AH191*$C$23,(AI407*$C$34+AI408*$C$35)*EXP(-$C$14*$C$30)),"")</f>
        <v/>
      </c>
      <c r="AI407" s="65">
        <f>IF(AI$341&gt;=$E407,IF(AI191*$C$23&gt;MAX($C$22,(AJ300*$C$34+AJ301*$C$35)*EXP(-$C$12*$C$30)+(AJ407*$C$34+AJ408*$C$35)*EXP(-$C$14*$C$30)),AI191*$C$23,(AJ407*$C$34+AJ408*$C$35)*EXP(-$C$14*$C$30)),"")</f>
        <v/>
      </c>
      <c r="AJ407" s="65">
        <f>IF(AJ$341&gt;=$E407,IF(AJ191*$C$23&gt;MAX($C$22,(AK300*$C$34+AK301*$C$35)*EXP(-$C$12*$C$30)+(AK407*$C$34+AK408*$C$35)*EXP(-$C$14*$C$30)),AJ191*$C$23,(AK407*$C$34+AK408*$C$35)*EXP(-$C$14*$C$30)),"")</f>
        <v/>
      </c>
      <c r="AK407" s="65">
        <f>IF(AK$341&gt;=$E407,IF(AK191*$C$23&gt;MAX($C$22,(AL300*$C$34+AL301*$C$35)*EXP(-$C$12*$C$30)+(AL407*$C$34+AL408*$C$35)*EXP(-$C$14*$C$30)),AK191*$C$23,(AL407*$C$34+AL408*$C$35)*EXP(-$C$14*$C$30)),"")</f>
        <v/>
      </c>
      <c r="AL407" s="65">
        <f>IF(AL$341&gt;=$E407,IF(AL191*$C$23&gt;MAX($C$22,(AM300*$C$34+AM301*$C$35)*EXP(-$C$12*$C$30)+(AM407*$C$34+AM408*$C$35)*EXP(-$C$14*$C$30)),AL191*$C$23,(AM407*$C$34+AM408*$C$35)*EXP(-$C$14*$C$30)),"")</f>
        <v/>
      </c>
      <c r="AM407" s="65">
        <f>IF(AM$341&gt;=$E407,IF(AM191*$C$23&gt;MAX($C$22,(AN300*$C$34+AN301*$C$35)*EXP(-$C$12*$C$30)+(AN407*$C$34+AN408*$C$35)*EXP(-$C$14*$C$30)),AM191*$C$23,(AN407*$C$34+AN408*$C$35)*EXP(-$C$14*$C$30)),"")</f>
        <v/>
      </c>
      <c r="AN407" s="65">
        <f>IF(AN$341&gt;=$E407,IF(AN191*$C$23&gt;MAX($C$22,(AO300*$C$34+AO301*$C$35)*EXP(-$C$12*$C$30)+(AO407*$C$34+AO408*$C$35)*EXP(-$C$14*$C$30)),AN191*$C$23,(AO407*$C$34+AO408*$C$35)*EXP(-$C$14*$C$30)),"")</f>
        <v/>
      </c>
      <c r="AO407" s="65">
        <f>IF(AO$341&gt;=$E407,IF(AO191*$C$23&gt;MAX($C$22,(AP300*$C$34+AP301*$C$35)*EXP(-$C$12*$C$30)+(AP407*$C$34+AP408*$C$35)*EXP(-$C$14*$C$30)),AO191*$C$23,(AP407*$C$34+AP408*$C$35)*EXP(-$C$14*$C$30)),"")</f>
        <v/>
      </c>
      <c r="AP407" s="65">
        <f>IF(AP$341&gt;=$E407,IF(AP191*$C$23&gt;MAX($C$22,(AQ300*$C$34+AQ301*$C$35)*EXP(-$C$12*$C$30)+(AQ407*$C$34+AQ408*$C$35)*EXP(-$C$14*$C$30)),AP191*$C$23,(AQ407*$C$34+AQ408*$C$35)*EXP(-$C$14*$C$30)),"")</f>
        <v/>
      </c>
      <c r="AQ407" s="65">
        <f>IF(AQ$341&gt;=$E407,IF(AQ191*$C$23&gt;MAX($C$22,(AR300*$C$34+AR301*$C$35)*EXP(-$C$12*$C$30)+(AR407*$C$34+AR408*$C$35)*EXP(-$C$14*$C$30)),AQ191*$C$23,(AR407*$C$34+AR408*$C$35)*EXP(-$C$14*$C$30)),"")</f>
        <v/>
      </c>
      <c r="AR407" s="65">
        <f>IF(AR$341&gt;=$E407,IF(AR191*$C$23&gt;MAX($C$22,(AS300*$C$34+AS301*$C$35)*EXP(-$C$12*$C$30)+(AS407*$C$34+AS408*$C$35)*EXP(-$C$14*$C$30)),AR191*$C$23,(AS407*$C$34+AS408*$C$35)*EXP(-$C$14*$C$30)),"")</f>
        <v/>
      </c>
      <c r="AS407" s="65">
        <f>IF(AS$341&gt;=$E407,IF(AS191*$C$23&gt;MAX($C$22,(AT300*$C$34+AT301*$C$35)*EXP(-$C$12*$C$30)+(AT407*$C$34+AT408*$C$35)*EXP(-$C$14*$C$30)),AS191*$C$23,(AT407*$C$34+AT408*$C$35)*EXP(-$C$14*$C$30)),"")</f>
        <v/>
      </c>
      <c r="AT407" s="65">
        <f>IF(AT$341&gt;=$E407,IF(AT191*$C$23&gt;MAX($C$22,(AU300*$C$34+AU301*$C$35)*EXP(-$C$12*$C$30)+(AU407*$C$34+AU408*$C$35)*EXP(-$C$14*$C$30)),AT191*$C$23,(AU407*$C$34+AU408*$C$35)*EXP(-$C$14*$C$30)),"")</f>
        <v/>
      </c>
      <c r="AU407" s="65">
        <f>IF(AU$341&gt;=$E407,IF(AU191*$C$23&gt;MAX($C$22,(AV300*$C$34+AV301*$C$35)*EXP(-$C$12*$C$30)+(AV407*$C$34+AV408*$C$35)*EXP(-$C$14*$C$30)),AU191*$C$23,(AV407*$C$34+AV408*$C$35)*EXP(-$C$14*$C$30)),"")</f>
        <v/>
      </c>
      <c r="AV407" s="65">
        <f>IF(AV$341&gt;=$E407,IF(AV191*$C$23&gt;MAX($C$22,(AW300*$C$34+AW301*$C$35)*EXP(-$C$12*$C$30)+(AW407*$C$34+AW408*$C$35)*EXP(-$C$14*$C$30)),AV191*$C$23,(AW407*$C$34+AW408*$C$35)*EXP(-$C$14*$C$30)),"")</f>
        <v/>
      </c>
      <c r="AW407" s="65">
        <f>IF(AW$341&gt;=$E407,IF(AW191*$C$23&gt;MAX($C$22,(AX300*$C$34+AX301*$C$35)*EXP(-$C$12*$C$30)+(AX407*$C$34+AX408*$C$35)*EXP(-$C$14*$C$30)),AW191*$C$23,(AX407*$C$34+AX408*$C$35)*EXP(-$C$14*$C$30)),"")</f>
        <v/>
      </c>
      <c r="AX407" s="65">
        <f>IF(AX$341&gt;=$E407,IF(AX191*$C$23&gt;MAX($C$22,(AY300*$C$34+AY301*$C$35)*EXP(-$C$12*$C$30)+(AY407*$C$34+AY408*$C$35)*EXP(-$C$14*$C$30)),AX191*$C$23,(AY407*$C$34+AY408*$C$35)*EXP(-$C$14*$C$30)),"")</f>
        <v/>
      </c>
      <c r="AY407" s="65">
        <f>IF(AY$341&gt;=$E407,IF(AY191*$C$23&gt;MAX($C$22,(AZ300*$C$34+AZ301*$C$35)*EXP(-$C$12*$C$30)+(AZ407*$C$34+AZ408*$C$35)*EXP(-$C$14*$C$30)),AY191*$C$23,(AZ407*$C$34+AZ408*$C$35)*EXP(-$C$14*$C$30)),"")</f>
        <v/>
      </c>
      <c r="AZ407" s="65">
        <f>IF(AZ$341&gt;=$E407,IF(AZ191*$C$23&gt;MAX($C$22,(BA300*$C$34+BA301*$C$35)*EXP(-$C$12*$C$30)+(BA407*$C$34+BA408*$C$35)*EXP(-$C$14*$C$30)),AZ191*$C$23,(BA407*$C$34+BA408*$C$35)*EXP(-$C$14*$C$30)),"")</f>
        <v/>
      </c>
      <c r="BA407" s="65">
        <f>IF(BA$341&gt;=$E407,IF(BA191*$C$23&gt;MAX($C$22,(BB300*$C$34+BB301*$C$35)*EXP(-$C$12*$C$30)+(BB407*$C$34+BB408*$C$35)*EXP(-$C$14*$C$30)),BA191*$C$23,(BB407*$C$34+BB408*$C$35)*EXP(-$C$14*$C$30)),"")</f>
        <v/>
      </c>
      <c r="BB407" s="65">
        <f>IF(BB$341&gt;=$E407,IF(BB191*$C$23&gt;MAX($C$22,(BC300*$C$34+BC301*$C$35)*EXP(-$C$12*$C$30)+(BC407*$C$34+BC408*$C$35)*EXP(-$C$14*$C$30)),BB191*$C$23,(BC407*$C$34+BC408*$C$35)*EXP(-$C$14*$C$30)),"")</f>
        <v/>
      </c>
      <c r="BC407" s="65">
        <f>IF(BC$341&gt;=$E407,IF(BC191*$C$23&gt;MAX($C$22,(BD300*$C$34+BD301*$C$35)*EXP(-$C$12*$C$30)+(BD407*$C$34+BD408*$C$35)*EXP(-$C$14*$C$30)),BC191*$C$23,(BD407*$C$34+BD408*$C$35)*EXP(-$C$14*$C$30)),"")</f>
        <v/>
      </c>
      <c r="BD407" s="65">
        <f>IF(BD$341&gt;=$E407,IF(BD191*$C$23&gt;MAX($C$22,(BE300*$C$34+BE301*$C$35)*EXP(-$C$12*$C$30)+(BE407*$C$34+BE408*$C$35)*EXP(-$C$14*$C$30)),BD191*$C$23,(BE407*$C$34+BE408*$C$35)*EXP(-$C$14*$C$30)),"")</f>
        <v/>
      </c>
      <c r="BE407" s="65">
        <f>IF(BE$341&gt;=$E407,IF(BE191*$C$23&gt;MAX($C$22,(BF300*$C$34+BF301*$C$35)*EXP(-$C$12*$C$30)+(BF407*$C$34+BF408*$C$35)*EXP(-$C$14*$C$30)),BE191*$C$23,(BF407*$C$34+BF408*$C$35)*EXP(-$C$14*$C$30)),"")</f>
        <v/>
      </c>
      <c r="BF407" s="65">
        <f>IF(BF$341&gt;=$E407,IF(BF191*$C$23&gt;MAX($C$22,(BG300*$C$34+BG301*$C$35)*EXP(-$C$12*$C$30)+(BG407*$C$34+BG408*$C$35)*EXP(-$C$14*$C$30)),BF191*$C$23,(BG407*$C$34+BG408*$C$35)*EXP(-$C$14*$C$30)),"")</f>
        <v/>
      </c>
      <c r="BG407" s="65">
        <f>IF(BG$341&gt;=$E407,IF(BG191*$C$23&gt;MAX($C$22,(BH300*$C$34+BH301*$C$35)*EXP(-$C$12*$C$30)+(BH407*$C$34+BH408*$C$35)*EXP(-$C$14*$C$30)),BG191*$C$23,(BH407*$C$34+BH408*$C$35)*EXP(-$C$14*$C$30)),"")</f>
        <v/>
      </c>
      <c r="BH407" s="65">
        <f>IF(BH$341&gt;=$E407,IF(BH191*$C$23&gt;MAX($C$22,(BI300*$C$34+BI301*$C$35)*EXP(-$C$12*$C$30)+(BI407*$C$34+BI408*$C$35)*EXP(-$C$14*$C$30)),BH191*$C$23,(BI407*$C$34+BI408*$C$35)*EXP(-$C$14*$C$30)),"")</f>
        <v/>
      </c>
      <c r="BI407" s="65">
        <f>IF(BI$341&gt;=$E407,IF(BI191*$C$23&gt;MAX($C$22,(BJ300*$C$34+BJ301*$C$35)*EXP(-$C$12*$C$30)+(BJ407*$C$34+BJ408*$C$35)*EXP(-$C$14*$C$30)),BI191*$C$23,(BJ407*$C$34+BJ408*$C$35)*EXP(-$C$14*$C$30)),"")</f>
        <v/>
      </c>
      <c r="BJ407" s="65">
        <f>IF(BJ$341&gt;=$E407,IF(BJ191*$C$23&gt;MAX($C$22,(BK300*$C$34+BK301*$C$35)*EXP(-$C$12*$C$30)+(BK407*$C$34+BK408*$C$35)*EXP(-$C$14*$C$30)),BJ191*$C$23,(BK407*$C$34+BK408*$C$35)*EXP(-$C$14*$C$30)),"")</f>
        <v/>
      </c>
      <c r="BK407" s="65">
        <f>IF(BK$341&gt;=$E407,IF(BK191*$C$23&gt;MAX($C$22,(BL300*$C$34+BL301*$C$35)*EXP(-$C$12*$C$30)+(BL407*$C$34+BL408*$C$35)*EXP(-$C$14*$C$30)),BK191*$C$23,(BL407*$C$34+BL408*$C$35)*EXP(-$C$14*$C$30)),"")</f>
        <v/>
      </c>
      <c r="BL407" s="65">
        <f>IF(BL$341&gt;=$E407,IF(BL191*$C$23&gt;MAX($C$22,(BM300*$C$34+BM301*$C$35)*EXP(-$C$12*$C$30)+(BM407*$C$34+BM408*$C$35)*EXP(-$C$14*$C$30)),BL191*$C$23,(BM407*$C$34+BM408*$C$35)*EXP(-$C$14*$C$30)),"")</f>
        <v/>
      </c>
      <c r="BM407" s="65">
        <f>IF(BM$341&gt;=$E407,IF(BM191*$C$23&gt;MAX($C$22,(BN300*$C$34+BN301*$C$35)*EXP(-$C$12*$C$30)+(BN407*$C$34+BN408*$C$35)*EXP(-$C$14*$C$30)),BM191*$C$23,(BN407*$C$34+BN408*$C$35)*EXP(-$C$14*$C$30)),"")</f>
        <v/>
      </c>
      <c r="BN407" s="65">
        <f>IF(BN$341&gt;=$E407,IF(BN191*$C$23&gt;MAX($C$22,(BO300*$C$34+BO301*$C$35)*EXP(-$C$12*$C$30)+(BO407*$C$34+BO408*$C$35)*EXP(-$C$14*$C$30)),BN191*$C$23,(BO407*$C$34+BO408*$C$35)*EXP(-$C$14*$C$30)),"")</f>
        <v/>
      </c>
      <c r="BO407" s="65">
        <f>IF(BO$341&gt;=$E407,IF(BO191*$C$23&gt;MAX($C$22,(BP300*$C$34+BP301*$C$35)*EXP(-$C$12*$C$30)+(BP407*$C$34+BP408*$C$35)*EXP(-$C$14*$C$30)),BO191*$C$23,(BP407*$C$34+BP408*$C$35)*EXP(-$C$14*$C$30)),"")</f>
        <v/>
      </c>
      <c r="BP407" s="65">
        <f>IF(BP$341&gt;=$E407,IF(BP191*$C$23&gt;MAX($C$22,(BQ300*$C$34+BQ301*$C$35)*EXP(-$C$12*$C$30)+(BQ407*$C$34+BQ408*$C$35)*EXP(-$C$14*$C$30)),BP191*$C$23,(BQ407*$C$34+BQ408*$C$35)*EXP(-$C$14*$C$30)),"")</f>
        <v/>
      </c>
      <c r="BQ407" s="65">
        <f>IF(BQ$341&gt;=$E407,IF(BQ191*$C$23&gt;MAX($C$22,(BR300*$C$34+BR301*$C$35)*EXP(-$C$12*$C$30)+(BR407*$C$34+BR408*$C$35)*EXP(-$C$14*$C$30)),BQ191*$C$23,(BR407*$C$34+BR408*$C$35)*EXP(-$C$14*$C$30)),"")</f>
        <v/>
      </c>
      <c r="BR407" s="65">
        <f>IF(BR$341&gt;=$E407,IF(BR191*$C$23&gt;MAX($C$22,(BS300*$C$34+BS301*$C$35)*EXP(-$C$12*$C$30)+(BS407*$C$34+BS408*$C$35)*EXP(-$C$14*$C$30)),BR191*$C$23,(BS407*$C$34+BS408*$C$35)*EXP(-$C$14*$C$30)),"")</f>
        <v/>
      </c>
      <c r="BS407" s="65">
        <f>IF(BS$341&gt;=$E407,IF(BS191*$C$23&gt;MAX($C$22,(BT300*$C$34+BT301*$C$35)*EXP(-$C$12*$C$30)+(BT407*$C$34+BT408*$C$35)*EXP(-$C$14*$C$30)),BS191*$C$23,(BT407*$C$34+BT408*$C$35)*EXP(-$C$14*$C$30)),"")</f>
        <v/>
      </c>
      <c r="BT407" s="65">
        <f>IF(BT$341&gt;=$E407,IF(BT191*$C$23&gt;MAX($C$22,(BU300*$C$34+BU301*$C$35)*EXP(-$C$12*$C$30)+(BU407*$C$34+BU408*$C$35)*EXP(-$C$14*$C$30)),BT191*$C$23,(BU407*$C$34+BU408*$C$35)*EXP(-$C$14*$C$30)),"")</f>
        <v/>
      </c>
      <c r="BU407" s="65">
        <f>IF(BU$341&gt;=$E407,IF(BU191*$C$23&gt;MAX($C$22,(BV300*$C$34+BV301*$C$35)*EXP(-$C$12*$C$30)+(BV407*$C$34+BV408*$C$35)*EXP(-$C$14*$C$30)),BU191*$C$23,(BV407*$C$34+BV408*$C$35)*EXP(-$C$14*$C$30)),"")</f>
        <v/>
      </c>
      <c r="BV407" s="65">
        <f>IF(BV$341&gt;=$E407,IF(BV191*$C$23&gt;MAX($C$22,(BW300*$C$34+BW301*$C$35)*EXP(-$C$12*$C$30)+(BW407*$C$34+BW408*$C$35)*EXP(-$C$14*$C$30)),BV191*$C$23,(BW407*$C$34+BW408*$C$35)*EXP(-$C$14*$C$30)),"")</f>
        <v/>
      </c>
      <c r="BW407" s="65">
        <f>IF(BW$341&gt;=$E407,IF(BW191*$C$23&gt;MAX($C$22,(BX300*$C$34+BX301*$C$35)*EXP(-$C$12*$C$30)+(BX407*$C$34+BX408*$C$35)*EXP(-$C$14*$C$30)),BW191*$C$23,(BX407*$C$34+BX408*$C$35)*EXP(-$C$14*$C$30)),"")</f>
        <v/>
      </c>
      <c r="BX407" s="65">
        <f>IF(BX$341&gt;=$E407,IF(BX191*$C$23&gt;MAX($C$22,(BY300*$C$34+BY301*$C$35)*EXP(-$C$12*$C$30)+(BY407*$C$34+BY408*$C$35)*EXP(-$C$14*$C$30)),BX191*$C$23,(BY407*$C$34+BY408*$C$35)*EXP(-$C$14*$C$30)),"")</f>
        <v/>
      </c>
      <c r="BY407" s="65">
        <f>IF(BY$341&gt;=$E407,IF(BY191*$C$23&gt;MAX($C$22,(BZ300*$C$34+BZ301*$C$35)*EXP(-$C$12*$C$30)+(BZ407*$C$34+BZ408*$C$35)*EXP(-$C$14*$C$30)),BY191*$C$23,(BZ407*$C$34+BZ408*$C$35)*EXP(-$C$14*$C$30)),"")</f>
        <v/>
      </c>
      <c r="BZ407" s="65">
        <f>IF(BZ$341&gt;=$E407,IF(BZ191*$C$23&gt;MAX($C$22,(CA300*$C$34+CA301*$C$35)*EXP(-$C$12*$C$30)+(CA407*$C$34+CA408*$C$35)*EXP(-$C$14*$C$30)),BZ191*$C$23,(CA407*$C$34+CA408*$C$35)*EXP(-$C$14*$C$30)),"")</f>
        <v/>
      </c>
      <c r="CA407" s="65">
        <f>IF(CA$341&gt;=$E407,IF(CA191*$C$23&gt;MAX($C$22,(CB300*$C$34+CB301*$C$35)*EXP(-$C$12*$C$30)+(CB407*$C$34+CB408*$C$35)*EXP(-$C$14*$C$30)),CA191*$C$23,(CB407*$C$34+CB408*$C$35)*EXP(-$C$14*$C$30)),"")</f>
        <v/>
      </c>
      <c r="CB407" s="65">
        <f>IF(CB$341&gt;=$E407,IF(CB191*$C$23&gt;MAX($C$22,(CC300*$C$34+CC301*$C$35)*EXP(-$C$12*$C$30)+(CC407*$C$34+CC408*$C$35)*EXP(-$C$14*$C$30)),CB191*$C$23,(CC407*$C$34+CC408*$C$35)*EXP(-$C$14*$C$30)),"")</f>
        <v/>
      </c>
      <c r="CC407" s="65">
        <f>IF(CC$341&gt;=$E407,IF(CC191*$C$23&gt;MAX($C$22,(CD300*$C$34+CD301*$C$35)*EXP(-$C$12*$C$30)+(CD407*$C$34+CD408*$C$35)*EXP(-$C$14*$C$30)),CC191*$C$23,(CD407*$C$34+CD408*$C$35)*EXP(-$C$14*$C$30)),"")</f>
        <v/>
      </c>
      <c r="CD407" s="65">
        <f>IF(CD$341&gt;=$E407,IF(CD191*$C$23&gt;MAX($C$22,(CE300*$C$34+CE301*$C$35)*EXP(-$C$12*$C$30)+(CE407*$C$34+CE408*$C$35)*EXP(-$C$14*$C$30)),CD191*$C$23,(CE407*$C$34+CE408*$C$35)*EXP(-$C$14*$C$30)),"")</f>
        <v/>
      </c>
      <c r="CE407" s="65">
        <f>IF(CE$341&gt;=$E407,IF(CE191*$C$23&gt;MAX($C$22,(CF300*$C$34+CF301*$C$35)*EXP(-$C$12*$C$30)+(CF407*$C$34+CF408*$C$35)*EXP(-$C$14*$C$30)),CE191*$C$23,(CF407*$C$34+CF408*$C$35)*EXP(-$C$14*$C$30)),"")</f>
        <v/>
      </c>
      <c r="CF407" s="65">
        <f>IF(CF$341&gt;=$E407,IF(CF191*$C$23&gt;MAX($C$22,(CG300*$C$34+CG301*$C$35)*EXP(-$C$12*$C$30)+(CG407*$C$34+CG408*$C$35)*EXP(-$C$14*$C$30)),CF191*$C$23,(CG407*$C$34+CG408*$C$35)*EXP(-$C$14*$C$30)),"")</f>
        <v/>
      </c>
      <c r="CG407" s="65">
        <f>IF(CG$341&gt;=$E407,IF(CG191*$C$23&gt;MAX($C$22,(CH300*$C$34+CH301*$C$35)*EXP(-$C$12*$C$30)+(CH407*$C$34+CH408*$C$35)*EXP(-$C$14*$C$30)),CG191*$C$23,(CH407*$C$34+CH408*$C$35)*EXP(-$C$14*$C$30)),"")</f>
        <v/>
      </c>
      <c r="CH407" s="65">
        <f>IF(CH$341&gt;=$E407,IF(CH191*$C$23&gt;MAX($C$22,(CI300*$C$34+CI301*$C$35)*EXP(-$C$12*$C$30)+(CI407*$C$34+CI408*$C$35)*EXP(-$C$14*$C$30)),CH191*$C$23,(CI407*$C$34+CI408*$C$35)*EXP(-$C$14*$C$30)),"")</f>
        <v/>
      </c>
      <c r="CI407" s="65">
        <f>IF(CI$341&gt;=$E407,IF(CI191*$C$23&gt;MAX($C$22,(CJ300*$C$34+CJ301*$C$35)*EXP(-$C$12*$C$30)+(CJ407*$C$34+CJ408*$C$35)*EXP(-$C$14*$C$30)),CI191*$C$23,(CJ407*$C$34+CJ408*$C$35)*EXP(-$C$14*$C$30)),"")</f>
        <v/>
      </c>
      <c r="CJ407" s="65">
        <f>IF(CJ$341&gt;=$E407,IF(CJ191*$C$23&gt;MAX($C$22,(CK300*$C$34+CK301*$C$35)*EXP(-$C$12*$C$30)+(CK407*$C$34+CK408*$C$35)*EXP(-$C$14*$C$30)),CJ191*$C$23,(CK407*$C$34+CK408*$C$35)*EXP(-$C$14*$C$30)),"")</f>
        <v/>
      </c>
      <c r="CK407" s="65">
        <f>IF(CK$341&gt;=$E407,IF(CK191*$C$23&gt;MAX($C$22,(CL300*$C$34+CL301*$C$35)*EXP(-$C$12*$C$30)+(CL407*$C$34+CL408*$C$35)*EXP(-$C$14*$C$30)),CK191*$C$23,(CL407*$C$34+CL408*$C$35)*EXP(-$C$14*$C$30)),"")</f>
        <v/>
      </c>
      <c r="CL407" s="65">
        <f>IF(CL$341&gt;=$E407,IF(CL191*$C$23&gt;MAX($C$22,(CM300*$C$34+CM301*$C$35)*EXP(-$C$12*$C$30)+(CM407*$C$34+CM408*$C$35)*EXP(-$C$14*$C$30)),CL191*$C$23,(CM407*$C$34+CM408*$C$35)*EXP(-$C$14*$C$30)),"")</f>
        <v/>
      </c>
      <c r="CM407" s="65">
        <f>IF(CM$341&gt;=$E407,IF(CM191*$C$23&gt;MAX($C$22,(CN300*$C$34+CN301*$C$35)*EXP(-$C$12*$C$30)+(CN407*$C$34+CN408*$C$35)*EXP(-$C$14*$C$30)),CM191*$C$23,(CN407*$C$34+CN408*$C$35)*EXP(-$C$14*$C$30)),"")</f>
        <v/>
      </c>
      <c r="CN407" s="65">
        <f>IF(CN$341&gt;=$E407,IF(CN191*$C$23&gt;MAX($C$22,(CO300*$C$34+CO301*$C$35)*EXP(-$C$12*$C$30)+(CO407*$C$34+CO408*$C$35)*EXP(-$C$14*$C$30)),CN191*$C$23,(CO407*$C$34+CO408*$C$35)*EXP(-$C$14*$C$30)),"")</f>
        <v/>
      </c>
      <c r="CO407" s="65">
        <f>IF(CO$341&gt;=$E407,IF(CO191*$C$23&gt;MAX($C$22,(CP300*$C$34+CP301*$C$35)*EXP(-$C$12*$C$30)+(CP407*$C$34+CP408*$C$35)*EXP(-$C$14*$C$30)),CO191*$C$23,(CP407*$C$34+CP408*$C$35)*EXP(-$C$14*$C$30)),"")</f>
        <v/>
      </c>
      <c r="CP407" s="65">
        <f>IF(CP$341&gt;=$E407,IF(CP191*$C$23&gt;MAX($C$22,(CQ300*$C$34+CQ301*$C$35)*EXP(-$C$12*$C$30)+(CQ407*$C$34+CQ408*$C$35)*EXP(-$C$14*$C$30)),CP191*$C$23,(CQ407*$C$34+CQ408*$C$35)*EXP(-$C$14*$C$30)),"")</f>
        <v/>
      </c>
      <c r="CQ407" s="65">
        <f>IF(CQ$341&gt;=$E407,IF(CQ191*$C$23&gt;MAX($C$22,(CR300*$C$34+CR301*$C$35)*EXP(-$C$12*$C$30)+(CR407*$C$34+CR408*$C$35)*EXP(-$C$14*$C$30)),CQ191*$C$23,(CR407*$C$34+CR408*$C$35)*EXP(-$C$14*$C$30)),"")</f>
        <v/>
      </c>
      <c r="CR407" s="65">
        <f>IF(CR$341&gt;=$E407,IF(CR191*$C$23&gt;MAX($C$22,(CS300*$C$34+CS301*$C$35)*EXP(-$C$12*$C$30)+(CS407*$C$34+CS408*$C$35)*EXP(-$C$14*$C$30)),CR191*$C$23,(CS407*$C$34+CS408*$C$35)*EXP(-$C$14*$C$30)),"")</f>
        <v/>
      </c>
      <c r="CS407" s="65">
        <f>IF(CS$341&gt;=$E407,IF(CS191*$C$23&gt;MAX($C$22,(CT300*$C$34+CT301*$C$35)*EXP(-$C$12*$C$30)+(CT407*$C$34+CT408*$C$35)*EXP(-$C$14*$C$30)),CS191*$C$23,(CT407*$C$34+CT408*$C$35)*EXP(-$C$14*$C$30)),"")</f>
        <v/>
      </c>
      <c r="CT407" s="65">
        <f>IF(CT$341&gt;=$E407,IF(CT191*$C$23&gt;MAX($C$22,(CU300*$C$34+CU301*$C$35)*EXP(-$C$12*$C$30)+(CU407*$C$34+CU408*$C$35)*EXP(-$C$14*$C$30)),CT191*$C$23,(CU407*$C$34+CU408*$C$35)*EXP(-$C$14*$C$30)),"")</f>
        <v/>
      </c>
      <c r="CU407" s="65">
        <f>IF(CU$341&gt;=$E407,IF(CU191*$C$23&gt;MAX($C$22,(CV300*$C$34+CV301*$C$35)*EXP(-$C$12*$C$30)+(CV407*$C$34+CV408*$C$35)*EXP(-$C$14*$C$30)),CU191*$C$23,(CV407*$C$34+CV408*$C$35)*EXP(-$C$14*$C$30)),"")</f>
        <v/>
      </c>
      <c r="CV407" s="65">
        <f>IF(CV$341&gt;=$E407,IF(CV191*$C$23&gt;MAX($C$22,(CW300*$C$34+CW301*$C$35)*EXP(-$C$12*$C$30)+(CW407*$C$34+CW408*$C$35)*EXP(-$C$14*$C$30)),CV191*$C$23,(CW407*$C$34+CW408*$C$35)*EXP(-$C$14*$C$30)),"")</f>
        <v/>
      </c>
      <c r="CW407" s="65">
        <f>IF(CW$341&gt;=$E407,IF(CW191*$C$23&gt;MAX($C$22,(CX300*$C$34+CX301*$C$35)*EXP(-$C$12*$C$30)+(CX407*$C$34+CX408*$C$35)*EXP(-$C$14*$C$30)),CW191*$C$23,(CX407*$C$34+CX408*$C$35)*EXP(-$C$14*$C$30)),"")</f>
        <v/>
      </c>
      <c r="CX407" s="65">
        <f>IF(CX$341&gt;=$E407,IF(CX191*$C$23&gt;MAX($C$22,(CY300*$C$34+CY301*$C$35)*EXP(-$C$12*$C$30)+(CY407*$C$34+CY408*$C$35)*EXP(-$C$14*$C$30)),CX191*$C$23,(CY407*$C$34+CY408*$C$35)*EXP(-$C$14*$C$30)),"")</f>
        <v/>
      </c>
      <c r="CY407" s="65">
        <f>IF(CY$341&gt;=$E407,IF(CY191*$C$23&gt;MAX($C$22,(CZ300*$C$34+CZ301*$C$35)*EXP(-$C$12*$C$30)+(CZ407*$C$34+CZ408*$C$35)*EXP(-$C$14*$C$30)),CY191*$C$23,(CZ407*$C$34+CZ408*$C$35)*EXP(-$C$14*$C$30)),"")</f>
        <v/>
      </c>
      <c r="CZ407" s="65">
        <f>IF(CZ$341&gt;=$E407,IF(CZ191*$C$23&gt;MAX($C$22,(DA300*$C$34+DA301*$C$35)*EXP(-$C$12*$C$30)+(DA407*$C$34+DA408*$C$35)*EXP(-$C$14*$C$30)),CZ191*$C$23,(DA407*$C$34+DA408*$C$35)*EXP(-$C$14*$C$30)),"")</f>
        <v/>
      </c>
      <c r="DA407" s="65">
        <f>IF(DA$341&gt;=$E407,IF(DA191*$C$23&gt;MAX($C$22,(DB300*$C$34+DB301*$C$35)*EXP(-$C$12*$C$30)+(DB407*$C$34+DB408*$C$35)*EXP(-$C$14*$C$30)),DA191*$C$23,(DB407*$C$34+DB408*$C$35)*EXP(-$C$14*$C$30)),"")</f>
        <v/>
      </c>
      <c r="DB407" s="65">
        <f>IF(DB$341&gt;=$E407,IF(DB191*$C$23&gt;MAX($C$22,(DC300*$C$34+DC301*$C$35)*EXP(-$C$12*$C$30)+(DC407*$C$34+DC408*$C$35)*EXP(-$C$14*$C$30)),DB191*$C$23,(DC407*$C$34+DC408*$C$35)*EXP(-$C$14*$C$30)),"")</f>
        <v/>
      </c>
      <c r="DC407" s="65">
        <f>IF(DC$341&gt;=$E407,IF(DC191*$C$23&gt;$C$22,DC191*$C$23,0),"")</f>
        <v/>
      </c>
    </row>
    <row r="408" ht="12" customHeight="1">
      <c r="B408" s="12" t="n"/>
      <c r="C408" s="12" t="n"/>
      <c r="D408" s="12" t="n"/>
      <c r="E408" s="64">
        <f>E407+1</f>
        <v/>
      </c>
      <c r="G408" s="65">
        <f>IF(G$341&gt;=$E408,IF(G192*$C$23&gt;MAX($C$22,(H301*$C$34+H302*$C$35)*EXP(-$C$12*$C$30)+(H408*$C$34+H409*$C$35)*EXP(-$C$14*$C$30)),G192*$C$23,(H408*$C$34+H409*$C$35)*EXP(-$C$14*$C$30)),"")</f>
        <v/>
      </c>
      <c r="H408" s="65">
        <f>IF(H$341&gt;=$E408,IF(H192*$C$23&gt;MAX($C$22,(I301*$C$34+I302*$C$35)*EXP(-$C$12*$C$30)+(I408*$C$34+I409*$C$35)*EXP(-$C$14*$C$30)),H192*$C$23,(I408*$C$34+I409*$C$35)*EXP(-$C$14*$C$30)),"")</f>
        <v/>
      </c>
      <c r="I408" s="65">
        <f>IF(I$341&gt;=$E408,IF(I192*$C$23&gt;MAX($C$22,(J301*$C$34+J302*$C$35)*EXP(-$C$12*$C$30)+(J408*$C$34+J409*$C$35)*EXP(-$C$14*$C$30)),I192*$C$23,(J408*$C$34+J409*$C$35)*EXP(-$C$14*$C$30)),"")</f>
        <v/>
      </c>
      <c r="J408" s="65">
        <f>IF(J$341&gt;=$E408,IF(J192*$C$23&gt;MAX($C$22,(K301*$C$34+K302*$C$35)*EXP(-$C$12*$C$30)+(K408*$C$34+K409*$C$35)*EXP(-$C$14*$C$30)),J192*$C$23,(K408*$C$34+K409*$C$35)*EXP(-$C$14*$C$30)),"")</f>
        <v/>
      </c>
      <c r="K408" s="65">
        <f>IF(K$341&gt;=$E408,IF(K192*$C$23&gt;MAX($C$22,(L301*$C$34+L302*$C$35)*EXP(-$C$12*$C$30)+(L408*$C$34+L409*$C$35)*EXP(-$C$14*$C$30)),K192*$C$23,(L408*$C$34+L409*$C$35)*EXP(-$C$14*$C$30)),"")</f>
        <v/>
      </c>
      <c r="L408" s="65">
        <f>IF(L$341&gt;=$E408,IF(L192*$C$23&gt;MAX($C$22,(M301*$C$34+M302*$C$35)*EXP(-$C$12*$C$30)+(M408*$C$34+M409*$C$35)*EXP(-$C$14*$C$30)),L192*$C$23,(M408*$C$34+M409*$C$35)*EXP(-$C$14*$C$30)),"")</f>
        <v/>
      </c>
      <c r="M408" s="65">
        <f>IF(M$341&gt;=$E408,IF(M192*$C$23&gt;MAX($C$22,(N301*$C$34+N302*$C$35)*EXP(-$C$12*$C$30)+(N408*$C$34+N409*$C$35)*EXP(-$C$14*$C$30)),M192*$C$23,(N408*$C$34+N409*$C$35)*EXP(-$C$14*$C$30)),"")</f>
        <v/>
      </c>
      <c r="N408" s="65">
        <f>IF(N$341&gt;=$E408,IF(N192*$C$23&gt;MAX($C$22,(O301*$C$34+O302*$C$35)*EXP(-$C$12*$C$30)+(O408*$C$34+O409*$C$35)*EXP(-$C$14*$C$30)),N192*$C$23,(O408*$C$34+O409*$C$35)*EXP(-$C$14*$C$30)),"")</f>
        <v/>
      </c>
      <c r="O408" s="65">
        <f>IF(O$341&gt;=$E408,IF(O192*$C$23&gt;MAX($C$22,(P301*$C$34+P302*$C$35)*EXP(-$C$12*$C$30)+(P408*$C$34+P409*$C$35)*EXP(-$C$14*$C$30)),O192*$C$23,(P408*$C$34+P409*$C$35)*EXP(-$C$14*$C$30)),"")</f>
        <v/>
      </c>
      <c r="P408" s="65">
        <f>IF(P$341&gt;=$E408,IF(P192*$C$23&gt;MAX($C$22,(Q301*$C$34+Q302*$C$35)*EXP(-$C$12*$C$30)+(Q408*$C$34+Q409*$C$35)*EXP(-$C$14*$C$30)),P192*$C$23,(Q408*$C$34+Q409*$C$35)*EXP(-$C$14*$C$30)),"")</f>
        <v/>
      </c>
      <c r="Q408" s="65">
        <f>IF(Q$341&gt;=$E408,IF(Q192*$C$23&gt;MAX($C$22,(R301*$C$34+R302*$C$35)*EXP(-$C$12*$C$30)+(R408*$C$34+R409*$C$35)*EXP(-$C$14*$C$30)),Q192*$C$23,(R408*$C$34+R409*$C$35)*EXP(-$C$14*$C$30)),"")</f>
        <v/>
      </c>
      <c r="R408" s="65">
        <f>IF(R$341&gt;=$E408,IF(R192*$C$23&gt;MAX($C$22,(S301*$C$34+S302*$C$35)*EXP(-$C$12*$C$30)+(S408*$C$34+S409*$C$35)*EXP(-$C$14*$C$30)),R192*$C$23,(S408*$C$34+S409*$C$35)*EXP(-$C$14*$C$30)),"")</f>
        <v/>
      </c>
      <c r="S408" s="65">
        <f>IF(S$341&gt;=$E408,IF(S192*$C$23&gt;MAX($C$22,(T301*$C$34+T302*$C$35)*EXP(-$C$12*$C$30)+(T408*$C$34+T409*$C$35)*EXP(-$C$14*$C$30)),S192*$C$23,(T408*$C$34+T409*$C$35)*EXP(-$C$14*$C$30)),"")</f>
        <v/>
      </c>
      <c r="T408" s="65">
        <f>IF(T$341&gt;=$E408,IF(T192*$C$23&gt;MAX($C$22,(U301*$C$34+U302*$C$35)*EXP(-$C$12*$C$30)+(U408*$C$34+U409*$C$35)*EXP(-$C$14*$C$30)),T192*$C$23,(U408*$C$34+U409*$C$35)*EXP(-$C$14*$C$30)),"")</f>
        <v/>
      </c>
      <c r="U408" s="65">
        <f>IF(U$341&gt;=$E408,IF(U192*$C$23&gt;MAX($C$22,(V301*$C$34+V302*$C$35)*EXP(-$C$12*$C$30)+(V408*$C$34+V409*$C$35)*EXP(-$C$14*$C$30)),U192*$C$23,(V408*$C$34+V409*$C$35)*EXP(-$C$14*$C$30)),"")</f>
        <v/>
      </c>
      <c r="V408" s="65">
        <f>IF(V$341&gt;=$E408,IF(V192*$C$23&gt;MAX($C$22,(W301*$C$34+W302*$C$35)*EXP(-$C$12*$C$30)+(W408*$C$34+W409*$C$35)*EXP(-$C$14*$C$30)),V192*$C$23,(W408*$C$34+W409*$C$35)*EXP(-$C$14*$C$30)),"")</f>
        <v/>
      </c>
      <c r="W408" s="65">
        <f>IF(W$341&gt;=$E408,IF(W192*$C$23&gt;MAX($C$22,(X301*$C$34+X302*$C$35)*EXP(-$C$12*$C$30)+(X408*$C$34+X409*$C$35)*EXP(-$C$14*$C$30)),W192*$C$23,(X408*$C$34+X409*$C$35)*EXP(-$C$14*$C$30)),"")</f>
        <v/>
      </c>
      <c r="X408" s="65">
        <f>IF(X$341&gt;=$E408,IF(X192*$C$23&gt;MAX($C$22,(Y301*$C$34+Y302*$C$35)*EXP(-$C$12*$C$30)+(Y408*$C$34+Y409*$C$35)*EXP(-$C$14*$C$30)),X192*$C$23,(Y408*$C$34+Y409*$C$35)*EXP(-$C$14*$C$30)),"")</f>
        <v/>
      </c>
      <c r="Y408" s="65">
        <f>IF(Y$341&gt;=$E408,IF(Y192*$C$23&gt;MAX($C$22,(Z301*$C$34+Z302*$C$35)*EXP(-$C$12*$C$30)+(Z408*$C$34+Z409*$C$35)*EXP(-$C$14*$C$30)),Y192*$C$23,(Z408*$C$34+Z409*$C$35)*EXP(-$C$14*$C$30)),"")</f>
        <v/>
      </c>
      <c r="Z408" s="65">
        <f>IF(Z$341&gt;=$E408,IF(Z192*$C$23&gt;MAX($C$22,(AA301*$C$34+AA302*$C$35)*EXP(-$C$12*$C$30)+(AA408*$C$34+AA409*$C$35)*EXP(-$C$14*$C$30)),Z192*$C$23,(AA408*$C$34+AA409*$C$35)*EXP(-$C$14*$C$30)),"")</f>
        <v/>
      </c>
      <c r="AA408" s="65">
        <f>IF(AA$341&gt;=$E408,IF(AA192*$C$23&gt;MAX($C$22,(AB301*$C$34+AB302*$C$35)*EXP(-$C$12*$C$30)+(AB408*$C$34+AB409*$C$35)*EXP(-$C$14*$C$30)),AA192*$C$23,(AB408*$C$34+AB409*$C$35)*EXP(-$C$14*$C$30)),"")</f>
        <v/>
      </c>
      <c r="AB408" s="65">
        <f>IF(AB$341&gt;=$E408,IF(AB192*$C$23&gt;MAX($C$22,(AC301*$C$34+AC302*$C$35)*EXP(-$C$12*$C$30)+(AC408*$C$34+AC409*$C$35)*EXP(-$C$14*$C$30)),AB192*$C$23,(AC408*$C$34+AC409*$C$35)*EXP(-$C$14*$C$30)),"")</f>
        <v/>
      </c>
      <c r="AC408" s="65">
        <f>IF(AC$341&gt;=$E408,IF(AC192*$C$23&gt;MAX($C$22,(AD301*$C$34+AD302*$C$35)*EXP(-$C$12*$C$30)+(AD408*$C$34+AD409*$C$35)*EXP(-$C$14*$C$30)),AC192*$C$23,(AD408*$C$34+AD409*$C$35)*EXP(-$C$14*$C$30)),"")</f>
        <v/>
      </c>
      <c r="AD408" s="65">
        <f>IF(AD$341&gt;=$E408,IF(AD192*$C$23&gt;MAX($C$22,(AE301*$C$34+AE302*$C$35)*EXP(-$C$12*$C$30)+(AE408*$C$34+AE409*$C$35)*EXP(-$C$14*$C$30)),AD192*$C$23,(AE408*$C$34+AE409*$C$35)*EXP(-$C$14*$C$30)),"")</f>
        <v/>
      </c>
      <c r="AE408" s="65">
        <f>IF(AE$341&gt;=$E408,IF(AE192*$C$23&gt;MAX($C$22,(AF301*$C$34+AF302*$C$35)*EXP(-$C$12*$C$30)+(AF408*$C$34+AF409*$C$35)*EXP(-$C$14*$C$30)),AE192*$C$23,(AF408*$C$34+AF409*$C$35)*EXP(-$C$14*$C$30)),"")</f>
        <v/>
      </c>
      <c r="AF408" s="65">
        <f>IF(AF$341&gt;=$E408,IF(AF192*$C$23&gt;MAX($C$22,(AG301*$C$34+AG302*$C$35)*EXP(-$C$12*$C$30)+(AG408*$C$34+AG409*$C$35)*EXP(-$C$14*$C$30)),AF192*$C$23,(AG408*$C$34+AG409*$C$35)*EXP(-$C$14*$C$30)),"")</f>
        <v/>
      </c>
      <c r="AG408" s="65">
        <f>IF(AG$341&gt;=$E408,IF(AG192*$C$23&gt;MAX($C$22,(AH301*$C$34+AH302*$C$35)*EXP(-$C$12*$C$30)+(AH408*$C$34+AH409*$C$35)*EXP(-$C$14*$C$30)),AG192*$C$23,(AH408*$C$34+AH409*$C$35)*EXP(-$C$14*$C$30)),"")</f>
        <v/>
      </c>
      <c r="AH408" s="65">
        <f>IF(AH$341&gt;=$E408,IF(AH192*$C$23&gt;MAX($C$22,(AI301*$C$34+AI302*$C$35)*EXP(-$C$12*$C$30)+(AI408*$C$34+AI409*$C$35)*EXP(-$C$14*$C$30)),AH192*$C$23,(AI408*$C$34+AI409*$C$35)*EXP(-$C$14*$C$30)),"")</f>
        <v/>
      </c>
      <c r="AI408" s="65">
        <f>IF(AI$341&gt;=$E408,IF(AI192*$C$23&gt;MAX($C$22,(AJ301*$C$34+AJ302*$C$35)*EXP(-$C$12*$C$30)+(AJ408*$C$34+AJ409*$C$35)*EXP(-$C$14*$C$30)),AI192*$C$23,(AJ408*$C$34+AJ409*$C$35)*EXP(-$C$14*$C$30)),"")</f>
        <v/>
      </c>
      <c r="AJ408" s="65">
        <f>IF(AJ$341&gt;=$E408,IF(AJ192*$C$23&gt;MAX($C$22,(AK301*$C$34+AK302*$C$35)*EXP(-$C$12*$C$30)+(AK408*$C$34+AK409*$C$35)*EXP(-$C$14*$C$30)),AJ192*$C$23,(AK408*$C$34+AK409*$C$35)*EXP(-$C$14*$C$30)),"")</f>
        <v/>
      </c>
      <c r="AK408" s="65">
        <f>IF(AK$341&gt;=$E408,IF(AK192*$C$23&gt;MAX($C$22,(AL301*$C$34+AL302*$C$35)*EXP(-$C$12*$C$30)+(AL408*$C$34+AL409*$C$35)*EXP(-$C$14*$C$30)),AK192*$C$23,(AL408*$C$34+AL409*$C$35)*EXP(-$C$14*$C$30)),"")</f>
        <v/>
      </c>
      <c r="AL408" s="65">
        <f>IF(AL$341&gt;=$E408,IF(AL192*$C$23&gt;MAX($C$22,(AM301*$C$34+AM302*$C$35)*EXP(-$C$12*$C$30)+(AM408*$C$34+AM409*$C$35)*EXP(-$C$14*$C$30)),AL192*$C$23,(AM408*$C$34+AM409*$C$35)*EXP(-$C$14*$C$30)),"")</f>
        <v/>
      </c>
      <c r="AM408" s="65">
        <f>IF(AM$341&gt;=$E408,IF(AM192*$C$23&gt;MAX($C$22,(AN301*$C$34+AN302*$C$35)*EXP(-$C$12*$C$30)+(AN408*$C$34+AN409*$C$35)*EXP(-$C$14*$C$30)),AM192*$C$23,(AN408*$C$34+AN409*$C$35)*EXP(-$C$14*$C$30)),"")</f>
        <v/>
      </c>
      <c r="AN408" s="65">
        <f>IF(AN$341&gt;=$E408,IF(AN192*$C$23&gt;MAX($C$22,(AO301*$C$34+AO302*$C$35)*EXP(-$C$12*$C$30)+(AO408*$C$34+AO409*$C$35)*EXP(-$C$14*$C$30)),AN192*$C$23,(AO408*$C$34+AO409*$C$35)*EXP(-$C$14*$C$30)),"")</f>
        <v/>
      </c>
      <c r="AO408" s="65">
        <f>IF(AO$341&gt;=$E408,IF(AO192*$C$23&gt;MAX($C$22,(AP301*$C$34+AP302*$C$35)*EXP(-$C$12*$C$30)+(AP408*$C$34+AP409*$C$35)*EXP(-$C$14*$C$30)),AO192*$C$23,(AP408*$C$34+AP409*$C$35)*EXP(-$C$14*$C$30)),"")</f>
        <v/>
      </c>
      <c r="AP408" s="65">
        <f>IF(AP$341&gt;=$E408,IF(AP192*$C$23&gt;MAX($C$22,(AQ301*$C$34+AQ302*$C$35)*EXP(-$C$12*$C$30)+(AQ408*$C$34+AQ409*$C$35)*EXP(-$C$14*$C$30)),AP192*$C$23,(AQ408*$C$34+AQ409*$C$35)*EXP(-$C$14*$C$30)),"")</f>
        <v/>
      </c>
      <c r="AQ408" s="65">
        <f>IF(AQ$341&gt;=$E408,IF(AQ192*$C$23&gt;MAX($C$22,(AR301*$C$34+AR302*$C$35)*EXP(-$C$12*$C$30)+(AR408*$C$34+AR409*$C$35)*EXP(-$C$14*$C$30)),AQ192*$C$23,(AR408*$C$34+AR409*$C$35)*EXP(-$C$14*$C$30)),"")</f>
        <v/>
      </c>
      <c r="AR408" s="65">
        <f>IF(AR$341&gt;=$E408,IF(AR192*$C$23&gt;MAX($C$22,(AS301*$C$34+AS302*$C$35)*EXP(-$C$12*$C$30)+(AS408*$C$34+AS409*$C$35)*EXP(-$C$14*$C$30)),AR192*$C$23,(AS408*$C$34+AS409*$C$35)*EXP(-$C$14*$C$30)),"")</f>
        <v/>
      </c>
      <c r="AS408" s="65">
        <f>IF(AS$341&gt;=$E408,IF(AS192*$C$23&gt;MAX($C$22,(AT301*$C$34+AT302*$C$35)*EXP(-$C$12*$C$30)+(AT408*$C$34+AT409*$C$35)*EXP(-$C$14*$C$30)),AS192*$C$23,(AT408*$C$34+AT409*$C$35)*EXP(-$C$14*$C$30)),"")</f>
        <v/>
      </c>
      <c r="AT408" s="65">
        <f>IF(AT$341&gt;=$E408,IF(AT192*$C$23&gt;MAX($C$22,(AU301*$C$34+AU302*$C$35)*EXP(-$C$12*$C$30)+(AU408*$C$34+AU409*$C$35)*EXP(-$C$14*$C$30)),AT192*$C$23,(AU408*$C$34+AU409*$C$35)*EXP(-$C$14*$C$30)),"")</f>
        <v/>
      </c>
      <c r="AU408" s="65">
        <f>IF(AU$341&gt;=$E408,IF(AU192*$C$23&gt;MAX($C$22,(AV301*$C$34+AV302*$C$35)*EXP(-$C$12*$C$30)+(AV408*$C$34+AV409*$C$35)*EXP(-$C$14*$C$30)),AU192*$C$23,(AV408*$C$34+AV409*$C$35)*EXP(-$C$14*$C$30)),"")</f>
        <v/>
      </c>
      <c r="AV408" s="65">
        <f>IF(AV$341&gt;=$E408,IF(AV192*$C$23&gt;MAX($C$22,(AW301*$C$34+AW302*$C$35)*EXP(-$C$12*$C$30)+(AW408*$C$34+AW409*$C$35)*EXP(-$C$14*$C$30)),AV192*$C$23,(AW408*$C$34+AW409*$C$35)*EXP(-$C$14*$C$30)),"")</f>
        <v/>
      </c>
      <c r="AW408" s="65">
        <f>IF(AW$341&gt;=$E408,IF(AW192*$C$23&gt;MAX($C$22,(AX301*$C$34+AX302*$C$35)*EXP(-$C$12*$C$30)+(AX408*$C$34+AX409*$C$35)*EXP(-$C$14*$C$30)),AW192*$C$23,(AX408*$C$34+AX409*$C$35)*EXP(-$C$14*$C$30)),"")</f>
        <v/>
      </c>
      <c r="AX408" s="65">
        <f>IF(AX$341&gt;=$E408,IF(AX192*$C$23&gt;MAX($C$22,(AY301*$C$34+AY302*$C$35)*EXP(-$C$12*$C$30)+(AY408*$C$34+AY409*$C$35)*EXP(-$C$14*$C$30)),AX192*$C$23,(AY408*$C$34+AY409*$C$35)*EXP(-$C$14*$C$30)),"")</f>
        <v/>
      </c>
      <c r="AY408" s="65">
        <f>IF(AY$341&gt;=$E408,IF(AY192*$C$23&gt;MAX($C$22,(AZ301*$C$34+AZ302*$C$35)*EXP(-$C$12*$C$30)+(AZ408*$C$34+AZ409*$C$35)*EXP(-$C$14*$C$30)),AY192*$C$23,(AZ408*$C$34+AZ409*$C$35)*EXP(-$C$14*$C$30)),"")</f>
        <v/>
      </c>
      <c r="AZ408" s="65">
        <f>IF(AZ$341&gt;=$E408,IF(AZ192*$C$23&gt;MAX($C$22,(BA301*$C$34+BA302*$C$35)*EXP(-$C$12*$C$30)+(BA408*$C$34+BA409*$C$35)*EXP(-$C$14*$C$30)),AZ192*$C$23,(BA408*$C$34+BA409*$C$35)*EXP(-$C$14*$C$30)),"")</f>
        <v/>
      </c>
      <c r="BA408" s="65">
        <f>IF(BA$341&gt;=$E408,IF(BA192*$C$23&gt;MAX($C$22,(BB301*$C$34+BB302*$C$35)*EXP(-$C$12*$C$30)+(BB408*$C$34+BB409*$C$35)*EXP(-$C$14*$C$30)),BA192*$C$23,(BB408*$C$34+BB409*$C$35)*EXP(-$C$14*$C$30)),"")</f>
        <v/>
      </c>
      <c r="BB408" s="65">
        <f>IF(BB$341&gt;=$E408,IF(BB192*$C$23&gt;MAX($C$22,(BC301*$C$34+BC302*$C$35)*EXP(-$C$12*$C$30)+(BC408*$C$34+BC409*$C$35)*EXP(-$C$14*$C$30)),BB192*$C$23,(BC408*$C$34+BC409*$C$35)*EXP(-$C$14*$C$30)),"")</f>
        <v/>
      </c>
      <c r="BC408" s="65">
        <f>IF(BC$341&gt;=$E408,IF(BC192*$C$23&gt;MAX($C$22,(BD301*$C$34+BD302*$C$35)*EXP(-$C$12*$C$30)+(BD408*$C$34+BD409*$C$35)*EXP(-$C$14*$C$30)),BC192*$C$23,(BD408*$C$34+BD409*$C$35)*EXP(-$C$14*$C$30)),"")</f>
        <v/>
      </c>
      <c r="BD408" s="65">
        <f>IF(BD$341&gt;=$E408,IF(BD192*$C$23&gt;MAX($C$22,(BE301*$C$34+BE302*$C$35)*EXP(-$C$12*$C$30)+(BE408*$C$34+BE409*$C$35)*EXP(-$C$14*$C$30)),BD192*$C$23,(BE408*$C$34+BE409*$C$35)*EXP(-$C$14*$C$30)),"")</f>
        <v/>
      </c>
      <c r="BE408" s="65">
        <f>IF(BE$341&gt;=$E408,IF(BE192*$C$23&gt;MAX($C$22,(BF301*$C$34+BF302*$C$35)*EXP(-$C$12*$C$30)+(BF408*$C$34+BF409*$C$35)*EXP(-$C$14*$C$30)),BE192*$C$23,(BF408*$C$34+BF409*$C$35)*EXP(-$C$14*$C$30)),"")</f>
        <v/>
      </c>
      <c r="BF408" s="65">
        <f>IF(BF$341&gt;=$E408,IF(BF192*$C$23&gt;MAX($C$22,(BG301*$C$34+BG302*$C$35)*EXP(-$C$12*$C$30)+(BG408*$C$34+BG409*$C$35)*EXP(-$C$14*$C$30)),BF192*$C$23,(BG408*$C$34+BG409*$C$35)*EXP(-$C$14*$C$30)),"")</f>
        <v/>
      </c>
      <c r="BG408" s="65">
        <f>IF(BG$341&gt;=$E408,IF(BG192*$C$23&gt;MAX($C$22,(BH301*$C$34+BH302*$C$35)*EXP(-$C$12*$C$30)+(BH408*$C$34+BH409*$C$35)*EXP(-$C$14*$C$30)),BG192*$C$23,(BH408*$C$34+BH409*$C$35)*EXP(-$C$14*$C$30)),"")</f>
        <v/>
      </c>
      <c r="BH408" s="65">
        <f>IF(BH$341&gt;=$E408,IF(BH192*$C$23&gt;MAX($C$22,(BI301*$C$34+BI302*$C$35)*EXP(-$C$12*$C$30)+(BI408*$C$34+BI409*$C$35)*EXP(-$C$14*$C$30)),BH192*$C$23,(BI408*$C$34+BI409*$C$35)*EXP(-$C$14*$C$30)),"")</f>
        <v/>
      </c>
      <c r="BI408" s="65">
        <f>IF(BI$341&gt;=$E408,IF(BI192*$C$23&gt;MAX($C$22,(BJ301*$C$34+BJ302*$C$35)*EXP(-$C$12*$C$30)+(BJ408*$C$34+BJ409*$C$35)*EXP(-$C$14*$C$30)),BI192*$C$23,(BJ408*$C$34+BJ409*$C$35)*EXP(-$C$14*$C$30)),"")</f>
        <v/>
      </c>
      <c r="BJ408" s="65">
        <f>IF(BJ$341&gt;=$E408,IF(BJ192*$C$23&gt;MAX($C$22,(BK301*$C$34+BK302*$C$35)*EXP(-$C$12*$C$30)+(BK408*$C$34+BK409*$C$35)*EXP(-$C$14*$C$30)),BJ192*$C$23,(BK408*$C$34+BK409*$C$35)*EXP(-$C$14*$C$30)),"")</f>
        <v/>
      </c>
      <c r="BK408" s="65">
        <f>IF(BK$341&gt;=$E408,IF(BK192*$C$23&gt;MAX($C$22,(BL301*$C$34+BL302*$C$35)*EXP(-$C$12*$C$30)+(BL408*$C$34+BL409*$C$35)*EXP(-$C$14*$C$30)),BK192*$C$23,(BL408*$C$34+BL409*$C$35)*EXP(-$C$14*$C$30)),"")</f>
        <v/>
      </c>
      <c r="BL408" s="65">
        <f>IF(BL$341&gt;=$E408,IF(BL192*$C$23&gt;MAX($C$22,(BM301*$C$34+BM302*$C$35)*EXP(-$C$12*$C$30)+(BM408*$C$34+BM409*$C$35)*EXP(-$C$14*$C$30)),BL192*$C$23,(BM408*$C$34+BM409*$C$35)*EXP(-$C$14*$C$30)),"")</f>
        <v/>
      </c>
      <c r="BM408" s="65">
        <f>IF(BM$341&gt;=$E408,IF(BM192*$C$23&gt;MAX($C$22,(BN301*$C$34+BN302*$C$35)*EXP(-$C$12*$C$30)+(BN408*$C$34+BN409*$C$35)*EXP(-$C$14*$C$30)),BM192*$C$23,(BN408*$C$34+BN409*$C$35)*EXP(-$C$14*$C$30)),"")</f>
        <v/>
      </c>
      <c r="BN408" s="65">
        <f>IF(BN$341&gt;=$E408,IF(BN192*$C$23&gt;MAX($C$22,(BO301*$C$34+BO302*$C$35)*EXP(-$C$12*$C$30)+(BO408*$C$34+BO409*$C$35)*EXP(-$C$14*$C$30)),BN192*$C$23,(BO408*$C$34+BO409*$C$35)*EXP(-$C$14*$C$30)),"")</f>
        <v/>
      </c>
      <c r="BO408" s="65">
        <f>IF(BO$341&gt;=$E408,IF(BO192*$C$23&gt;MAX($C$22,(BP301*$C$34+BP302*$C$35)*EXP(-$C$12*$C$30)+(BP408*$C$34+BP409*$C$35)*EXP(-$C$14*$C$30)),BO192*$C$23,(BP408*$C$34+BP409*$C$35)*EXP(-$C$14*$C$30)),"")</f>
        <v/>
      </c>
      <c r="BP408" s="65">
        <f>IF(BP$341&gt;=$E408,IF(BP192*$C$23&gt;MAX($C$22,(BQ301*$C$34+BQ302*$C$35)*EXP(-$C$12*$C$30)+(BQ408*$C$34+BQ409*$C$35)*EXP(-$C$14*$C$30)),BP192*$C$23,(BQ408*$C$34+BQ409*$C$35)*EXP(-$C$14*$C$30)),"")</f>
        <v/>
      </c>
      <c r="BQ408" s="65">
        <f>IF(BQ$341&gt;=$E408,IF(BQ192*$C$23&gt;MAX($C$22,(BR301*$C$34+BR302*$C$35)*EXP(-$C$12*$C$30)+(BR408*$C$34+BR409*$C$35)*EXP(-$C$14*$C$30)),BQ192*$C$23,(BR408*$C$34+BR409*$C$35)*EXP(-$C$14*$C$30)),"")</f>
        <v/>
      </c>
      <c r="BR408" s="65">
        <f>IF(BR$341&gt;=$E408,IF(BR192*$C$23&gt;MAX($C$22,(BS301*$C$34+BS302*$C$35)*EXP(-$C$12*$C$30)+(BS408*$C$34+BS409*$C$35)*EXP(-$C$14*$C$30)),BR192*$C$23,(BS408*$C$34+BS409*$C$35)*EXP(-$C$14*$C$30)),"")</f>
        <v/>
      </c>
      <c r="BS408" s="65">
        <f>IF(BS$341&gt;=$E408,IF(BS192*$C$23&gt;MAX($C$22,(BT301*$C$34+BT302*$C$35)*EXP(-$C$12*$C$30)+(BT408*$C$34+BT409*$C$35)*EXP(-$C$14*$C$30)),BS192*$C$23,(BT408*$C$34+BT409*$C$35)*EXP(-$C$14*$C$30)),"")</f>
        <v/>
      </c>
      <c r="BT408" s="65">
        <f>IF(BT$341&gt;=$E408,IF(BT192*$C$23&gt;MAX($C$22,(BU301*$C$34+BU302*$C$35)*EXP(-$C$12*$C$30)+(BU408*$C$34+BU409*$C$35)*EXP(-$C$14*$C$30)),BT192*$C$23,(BU408*$C$34+BU409*$C$35)*EXP(-$C$14*$C$30)),"")</f>
        <v/>
      </c>
      <c r="BU408" s="65">
        <f>IF(BU$341&gt;=$E408,IF(BU192*$C$23&gt;MAX($C$22,(BV301*$C$34+BV302*$C$35)*EXP(-$C$12*$C$30)+(BV408*$C$34+BV409*$C$35)*EXP(-$C$14*$C$30)),BU192*$C$23,(BV408*$C$34+BV409*$C$35)*EXP(-$C$14*$C$30)),"")</f>
        <v/>
      </c>
      <c r="BV408" s="65">
        <f>IF(BV$341&gt;=$E408,IF(BV192*$C$23&gt;MAX($C$22,(BW301*$C$34+BW302*$C$35)*EXP(-$C$12*$C$30)+(BW408*$C$34+BW409*$C$35)*EXP(-$C$14*$C$30)),BV192*$C$23,(BW408*$C$34+BW409*$C$35)*EXP(-$C$14*$C$30)),"")</f>
        <v/>
      </c>
      <c r="BW408" s="65">
        <f>IF(BW$341&gt;=$E408,IF(BW192*$C$23&gt;MAX($C$22,(BX301*$C$34+BX302*$C$35)*EXP(-$C$12*$C$30)+(BX408*$C$34+BX409*$C$35)*EXP(-$C$14*$C$30)),BW192*$C$23,(BX408*$C$34+BX409*$C$35)*EXP(-$C$14*$C$30)),"")</f>
        <v/>
      </c>
      <c r="BX408" s="65">
        <f>IF(BX$341&gt;=$E408,IF(BX192*$C$23&gt;MAX($C$22,(BY301*$C$34+BY302*$C$35)*EXP(-$C$12*$C$30)+(BY408*$C$34+BY409*$C$35)*EXP(-$C$14*$C$30)),BX192*$C$23,(BY408*$C$34+BY409*$C$35)*EXP(-$C$14*$C$30)),"")</f>
        <v/>
      </c>
      <c r="BY408" s="65">
        <f>IF(BY$341&gt;=$E408,IF(BY192*$C$23&gt;MAX($C$22,(BZ301*$C$34+BZ302*$C$35)*EXP(-$C$12*$C$30)+(BZ408*$C$34+BZ409*$C$35)*EXP(-$C$14*$C$30)),BY192*$C$23,(BZ408*$C$34+BZ409*$C$35)*EXP(-$C$14*$C$30)),"")</f>
        <v/>
      </c>
      <c r="BZ408" s="65">
        <f>IF(BZ$341&gt;=$E408,IF(BZ192*$C$23&gt;MAX($C$22,(CA301*$C$34+CA302*$C$35)*EXP(-$C$12*$C$30)+(CA408*$C$34+CA409*$C$35)*EXP(-$C$14*$C$30)),BZ192*$C$23,(CA408*$C$34+CA409*$C$35)*EXP(-$C$14*$C$30)),"")</f>
        <v/>
      </c>
      <c r="CA408" s="65">
        <f>IF(CA$341&gt;=$E408,IF(CA192*$C$23&gt;MAX($C$22,(CB301*$C$34+CB302*$C$35)*EXP(-$C$12*$C$30)+(CB408*$C$34+CB409*$C$35)*EXP(-$C$14*$C$30)),CA192*$C$23,(CB408*$C$34+CB409*$C$35)*EXP(-$C$14*$C$30)),"")</f>
        <v/>
      </c>
      <c r="CB408" s="65">
        <f>IF(CB$341&gt;=$E408,IF(CB192*$C$23&gt;MAX($C$22,(CC301*$C$34+CC302*$C$35)*EXP(-$C$12*$C$30)+(CC408*$C$34+CC409*$C$35)*EXP(-$C$14*$C$30)),CB192*$C$23,(CC408*$C$34+CC409*$C$35)*EXP(-$C$14*$C$30)),"")</f>
        <v/>
      </c>
      <c r="CC408" s="65">
        <f>IF(CC$341&gt;=$E408,IF(CC192*$C$23&gt;MAX($C$22,(CD301*$C$34+CD302*$C$35)*EXP(-$C$12*$C$30)+(CD408*$C$34+CD409*$C$35)*EXP(-$C$14*$C$30)),CC192*$C$23,(CD408*$C$34+CD409*$C$35)*EXP(-$C$14*$C$30)),"")</f>
        <v/>
      </c>
      <c r="CD408" s="65">
        <f>IF(CD$341&gt;=$E408,IF(CD192*$C$23&gt;MAX($C$22,(CE301*$C$34+CE302*$C$35)*EXP(-$C$12*$C$30)+(CE408*$C$34+CE409*$C$35)*EXP(-$C$14*$C$30)),CD192*$C$23,(CE408*$C$34+CE409*$C$35)*EXP(-$C$14*$C$30)),"")</f>
        <v/>
      </c>
      <c r="CE408" s="65">
        <f>IF(CE$341&gt;=$E408,IF(CE192*$C$23&gt;MAX($C$22,(CF301*$C$34+CF302*$C$35)*EXP(-$C$12*$C$30)+(CF408*$C$34+CF409*$C$35)*EXP(-$C$14*$C$30)),CE192*$C$23,(CF408*$C$34+CF409*$C$35)*EXP(-$C$14*$C$30)),"")</f>
        <v/>
      </c>
      <c r="CF408" s="65">
        <f>IF(CF$341&gt;=$E408,IF(CF192*$C$23&gt;MAX($C$22,(CG301*$C$34+CG302*$C$35)*EXP(-$C$12*$C$30)+(CG408*$C$34+CG409*$C$35)*EXP(-$C$14*$C$30)),CF192*$C$23,(CG408*$C$34+CG409*$C$35)*EXP(-$C$14*$C$30)),"")</f>
        <v/>
      </c>
      <c r="CG408" s="65">
        <f>IF(CG$341&gt;=$E408,IF(CG192*$C$23&gt;MAX($C$22,(CH301*$C$34+CH302*$C$35)*EXP(-$C$12*$C$30)+(CH408*$C$34+CH409*$C$35)*EXP(-$C$14*$C$30)),CG192*$C$23,(CH408*$C$34+CH409*$C$35)*EXP(-$C$14*$C$30)),"")</f>
        <v/>
      </c>
      <c r="CH408" s="65">
        <f>IF(CH$341&gt;=$E408,IF(CH192*$C$23&gt;MAX($C$22,(CI301*$C$34+CI302*$C$35)*EXP(-$C$12*$C$30)+(CI408*$C$34+CI409*$C$35)*EXP(-$C$14*$C$30)),CH192*$C$23,(CI408*$C$34+CI409*$C$35)*EXP(-$C$14*$C$30)),"")</f>
        <v/>
      </c>
      <c r="CI408" s="65">
        <f>IF(CI$341&gt;=$E408,IF(CI192*$C$23&gt;MAX($C$22,(CJ301*$C$34+CJ302*$C$35)*EXP(-$C$12*$C$30)+(CJ408*$C$34+CJ409*$C$35)*EXP(-$C$14*$C$30)),CI192*$C$23,(CJ408*$C$34+CJ409*$C$35)*EXP(-$C$14*$C$30)),"")</f>
        <v/>
      </c>
      <c r="CJ408" s="65">
        <f>IF(CJ$341&gt;=$E408,IF(CJ192*$C$23&gt;MAX($C$22,(CK301*$C$34+CK302*$C$35)*EXP(-$C$12*$C$30)+(CK408*$C$34+CK409*$C$35)*EXP(-$C$14*$C$30)),CJ192*$C$23,(CK408*$C$34+CK409*$C$35)*EXP(-$C$14*$C$30)),"")</f>
        <v/>
      </c>
      <c r="CK408" s="65">
        <f>IF(CK$341&gt;=$E408,IF(CK192*$C$23&gt;MAX($C$22,(CL301*$C$34+CL302*$C$35)*EXP(-$C$12*$C$30)+(CL408*$C$34+CL409*$C$35)*EXP(-$C$14*$C$30)),CK192*$C$23,(CL408*$C$34+CL409*$C$35)*EXP(-$C$14*$C$30)),"")</f>
        <v/>
      </c>
      <c r="CL408" s="65">
        <f>IF(CL$341&gt;=$E408,IF(CL192*$C$23&gt;MAX($C$22,(CM301*$C$34+CM302*$C$35)*EXP(-$C$12*$C$30)+(CM408*$C$34+CM409*$C$35)*EXP(-$C$14*$C$30)),CL192*$C$23,(CM408*$C$34+CM409*$C$35)*EXP(-$C$14*$C$30)),"")</f>
        <v/>
      </c>
      <c r="CM408" s="65">
        <f>IF(CM$341&gt;=$E408,IF(CM192*$C$23&gt;MAX($C$22,(CN301*$C$34+CN302*$C$35)*EXP(-$C$12*$C$30)+(CN408*$C$34+CN409*$C$35)*EXP(-$C$14*$C$30)),CM192*$C$23,(CN408*$C$34+CN409*$C$35)*EXP(-$C$14*$C$30)),"")</f>
        <v/>
      </c>
      <c r="CN408" s="65">
        <f>IF(CN$341&gt;=$E408,IF(CN192*$C$23&gt;MAX($C$22,(CO301*$C$34+CO302*$C$35)*EXP(-$C$12*$C$30)+(CO408*$C$34+CO409*$C$35)*EXP(-$C$14*$C$30)),CN192*$C$23,(CO408*$C$34+CO409*$C$35)*EXP(-$C$14*$C$30)),"")</f>
        <v/>
      </c>
      <c r="CO408" s="65">
        <f>IF(CO$341&gt;=$E408,IF(CO192*$C$23&gt;MAX($C$22,(CP301*$C$34+CP302*$C$35)*EXP(-$C$12*$C$30)+(CP408*$C$34+CP409*$C$35)*EXP(-$C$14*$C$30)),CO192*$C$23,(CP408*$C$34+CP409*$C$35)*EXP(-$C$14*$C$30)),"")</f>
        <v/>
      </c>
      <c r="CP408" s="65">
        <f>IF(CP$341&gt;=$E408,IF(CP192*$C$23&gt;MAX($C$22,(CQ301*$C$34+CQ302*$C$35)*EXP(-$C$12*$C$30)+(CQ408*$C$34+CQ409*$C$35)*EXP(-$C$14*$C$30)),CP192*$C$23,(CQ408*$C$34+CQ409*$C$35)*EXP(-$C$14*$C$30)),"")</f>
        <v/>
      </c>
      <c r="CQ408" s="65">
        <f>IF(CQ$341&gt;=$E408,IF(CQ192*$C$23&gt;MAX($C$22,(CR301*$C$34+CR302*$C$35)*EXP(-$C$12*$C$30)+(CR408*$C$34+CR409*$C$35)*EXP(-$C$14*$C$30)),CQ192*$C$23,(CR408*$C$34+CR409*$C$35)*EXP(-$C$14*$C$30)),"")</f>
        <v/>
      </c>
      <c r="CR408" s="65">
        <f>IF(CR$341&gt;=$E408,IF(CR192*$C$23&gt;MAX($C$22,(CS301*$C$34+CS302*$C$35)*EXP(-$C$12*$C$30)+(CS408*$C$34+CS409*$C$35)*EXP(-$C$14*$C$30)),CR192*$C$23,(CS408*$C$34+CS409*$C$35)*EXP(-$C$14*$C$30)),"")</f>
        <v/>
      </c>
      <c r="CS408" s="65">
        <f>IF(CS$341&gt;=$E408,IF(CS192*$C$23&gt;MAX($C$22,(CT301*$C$34+CT302*$C$35)*EXP(-$C$12*$C$30)+(CT408*$C$34+CT409*$C$35)*EXP(-$C$14*$C$30)),CS192*$C$23,(CT408*$C$34+CT409*$C$35)*EXP(-$C$14*$C$30)),"")</f>
        <v/>
      </c>
      <c r="CT408" s="65">
        <f>IF(CT$341&gt;=$E408,IF(CT192*$C$23&gt;MAX($C$22,(CU301*$C$34+CU302*$C$35)*EXP(-$C$12*$C$30)+(CU408*$C$34+CU409*$C$35)*EXP(-$C$14*$C$30)),CT192*$C$23,(CU408*$C$34+CU409*$C$35)*EXP(-$C$14*$C$30)),"")</f>
        <v/>
      </c>
      <c r="CU408" s="65">
        <f>IF(CU$341&gt;=$E408,IF(CU192*$C$23&gt;MAX($C$22,(CV301*$C$34+CV302*$C$35)*EXP(-$C$12*$C$30)+(CV408*$C$34+CV409*$C$35)*EXP(-$C$14*$C$30)),CU192*$C$23,(CV408*$C$34+CV409*$C$35)*EXP(-$C$14*$C$30)),"")</f>
        <v/>
      </c>
      <c r="CV408" s="65">
        <f>IF(CV$341&gt;=$E408,IF(CV192*$C$23&gt;MAX($C$22,(CW301*$C$34+CW302*$C$35)*EXP(-$C$12*$C$30)+(CW408*$C$34+CW409*$C$35)*EXP(-$C$14*$C$30)),CV192*$C$23,(CW408*$C$34+CW409*$C$35)*EXP(-$C$14*$C$30)),"")</f>
        <v/>
      </c>
      <c r="CW408" s="65">
        <f>IF(CW$341&gt;=$E408,IF(CW192*$C$23&gt;MAX($C$22,(CX301*$C$34+CX302*$C$35)*EXP(-$C$12*$C$30)+(CX408*$C$34+CX409*$C$35)*EXP(-$C$14*$C$30)),CW192*$C$23,(CX408*$C$34+CX409*$C$35)*EXP(-$C$14*$C$30)),"")</f>
        <v/>
      </c>
      <c r="CX408" s="65">
        <f>IF(CX$341&gt;=$E408,IF(CX192*$C$23&gt;MAX($C$22,(CY301*$C$34+CY302*$C$35)*EXP(-$C$12*$C$30)+(CY408*$C$34+CY409*$C$35)*EXP(-$C$14*$C$30)),CX192*$C$23,(CY408*$C$34+CY409*$C$35)*EXP(-$C$14*$C$30)),"")</f>
        <v/>
      </c>
      <c r="CY408" s="65">
        <f>IF(CY$341&gt;=$E408,IF(CY192*$C$23&gt;MAX($C$22,(CZ301*$C$34+CZ302*$C$35)*EXP(-$C$12*$C$30)+(CZ408*$C$34+CZ409*$C$35)*EXP(-$C$14*$C$30)),CY192*$C$23,(CZ408*$C$34+CZ409*$C$35)*EXP(-$C$14*$C$30)),"")</f>
        <v/>
      </c>
      <c r="CZ408" s="65">
        <f>IF(CZ$341&gt;=$E408,IF(CZ192*$C$23&gt;MAX($C$22,(DA301*$C$34+DA302*$C$35)*EXP(-$C$12*$C$30)+(DA408*$C$34+DA409*$C$35)*EXP(-$C$14*$C$30)),CZ192*$C$23,(DA408*$C$34+DA409*$C$35)*EXP(-$C$14*$C$30)),"")</f>
        <v/>
      </c>
      <c r="DA408" s="65">
        <f>IF(DA$341&gt;=$E408,IF(DA192*$C$23&gt;MAX($C$22,(DB301*$C$34+DB302*$C$35)*EXP(-$C$12*$C$30)+(DB408*$C$34+DB409*$C$35)*EXP(-$C$14*$C$30)),DA192*$C$23,(DB408*$C$34+DB409*$C$35)*EXP(-$C$14*$C$30)),"")</f>
        <v/>
      </c>
      <c r="DB408" s="65">
        <f>IF(DB$341&gt;=$E408,IF(DB192*$C$23&gt;MAX($C$22,(DC301*$C$34+DC302*$C$35)*EXP(-$C$12*$C$30)+(DC408*$C$34+DC409*$C$35)*EXP(-$C$14*$C$30)),DB192*$C$23,(DC408*$C$34+DC409*$C$35)*EXP(-$C$14*$C$30)),"")</f>
        <v/>
      </c>
      <c r="DC408" s="65">
        <f>IF(DC$341&gt;=$E408,IF(DC192*$C$23&gt;$C$22,DC192*$C$23,0),"")</f>
        <v/>
      </c>
    </row>
    <row r="409" ht="12" customHeight="1">
      <c r="B409" s="12" t="n"/>
      <c r="C409" s="12" t="n"/>
      <c r="D409" s="12" t="n"/>
      <c r="E409" s="64">
        <f>E408+1</f>
        <v/>
      </c>
      <c r="G409" s="65">
        <f>IF(G$341&gt;=$E409,IF(G193*$C$23&gt;MAX($C$22,(H302*$C$34+H303*$C$35)*EXP(-$C$12*$C$30)+(H409*$C$34+H410*$C$35)*EXP(-$C$14*$C$30)),G193*$C$23,(H409*$C$34+H410*$C$35)*EXP(-$C$14*$C$30)),"")</f>
        <v/>
      </c>
      <c r="H409" s="65">
        <f>IF(H$341&gt;=$E409,IF(H193*$C$23&gt;MAX($C$22,(I302*$C$34+I303*$C$35)*EXP(-$C$12*$C$30)+(I409*$C$34+I410*$C$35)*EXP(-$C$14*$C$30)),H193*$C$23,(I409*$C$34+I410*$C$35)*EXP(-$C$14*$C$30)),"")</f>
        <v/>
      </c>
      <c r="I409" s="65">
        <f>IF(I$341&gt;=$E409,IF(I193*$C$23&gt;MAX($C$22,(J302*$C$34+J303*$C$35)*EXP(-$C$12*$C$30)+(J409*$C$34+J410*$C$35)*EXP(-$C$14*$C$30)),I193*$C$23,(J409*$C$34+J410*$C$35)*EXP(-$C$14*$C$30)),"")</f>
        <v/>
      </c>
      <c r="J409" s="65">
        <f>IF(J$341&gt;=$E409,IF(J193*$C$23&gt;MAX($C$22,(K302*$C$34+K303*$C$35)*EXP(-$C$12*$C$30)+(K409*$C$34+K410*$C$35)*EXP(-$C$14*$C$30)),J193*$C$23,(K409*$C$34+K410*$C$35)*EXP(-$C$14*$C$30)),"")</f>
        <v/>
      </c>
      <c r="K409" s="65">
        <f>IF(K$341&gt;=$E409,IF(K193*$C$23&gt;MAX($C$22,(L302*$C$34+L303*$C$35)*EXP(-$C$12*$C$30)+(L409*$C$34+L410*$C$35)*EXP(-$C$14*$C$30)),K193*$C$23,(L409*$C$34+L410*$C$35)*EXP(-$C$14*$C$30)),"")</f>
        <v/>
      </c>
      <c r="L409" s="65">
        <f>IF(L$341&gt;=$E409,IF(L193*$C$23&gt;MAX($C$22,(M302*$C$34+M303*$C$35)*EXP(-$C$12*$C$30)+(M409*$C$34+M410*$C$35)*EXP(-$C$14*$C$30)),L193*$C$23,(M409*$C$34+M410*$C$35)*EXP(-$C$14*$C$30)),"")</f>
        <v/>
      </c>
      <c r="M409" s="65">
        <f>IF(M$341&gt;=$E409,IF(M193*$C$23&gt;MAX($C$22,(N302*$C$34+N303*$C$35)*EXP(-$C$12*$C$30)+(N409*$C$34+N410*$C$35)*EXP(-$C$14*$C$30)),M193*$C$23,(N409*$C$34+N410*$C$35)*EXP(-$C$14*$C$30)),"")</f>
        <v/>
      </c>
      <c r="N409" s="65">
        <f>IF(N$341&gt;=$E409,IF(N193*$C$23&gt;MAX($C$22,(O302*$C$34+O303*$C$35)*EXP(-$C$12*$C$30)+(O409*$C$34+O410*$C$35)*EXP(-$C$14*$C$30)),N193*$C$23,(O409*$C$34+O410*$C$35)*EXP(-$C$14*$C$30)),"")</f>
        <v/>
      </c>
      <c r="O409" s="65">
        <f>IF(O$341&gt;=$E409,IF(O193*$C$23&gt;MAX($C$22,(P302*$C$34+P303*$C$35)*EXP(-$C$12*$C$30)+(P409*$C$34+P410*$C$35)*EXP(-$C$14*$C$30)),O193*$C$23,(P409*$C$34+P410*$C$35)*EXP(-$C$14*$C$30)),"")</f>
        <v/>
      </c>
      <c r="P409" s="65">
        <f>IF(P$341&gt;=$E409,IF(P193*$C$23&gt;MAX($C$22,(Q302*$C$34+Q303*$C$35)*EXP(-$C$12*$C$30)+(Q409*$C$34+Q410*$C$35)*EXP(-$C$14*$C$30)),P193*$C$23,(Q409*$C$34+Q410*$C$35)*EXP(-$C$14*$C$30)),"")</f>
        <v/>
      </c>
      <c r="Q409" s="65">
        <f>IF(Q$341&gt;=$E409,IF(Q193*$C$23&gt;MAX($C$22,(R302*$C$34+R303*$C$35)*EXP(-$C$12*$C$30)+(R409*$C$34+R410*$C$35)*EXP(-$C$14*$C$30)),Q193*$C$23,(R409*$C$34+R410*$C$35)*EXP(-$C$14*$C$30)),"")</f>
        <v/>
      </c>
      <c r="R409" s="65">
        <f>IF(R$341&gt;=$E409,IF(R193*$C$23&gt;MAX($C$22,(S302*$C$34+S303*$C$35)*EXP(-$C$12*$C$30)+(S409*$C$34+S410*$C$35)*EXP(-$C$14*$C$30)),R193*$C$23,(S409*$C$34+S410*$C$35)*EXP(-$C$14*$C$30)),"")</f>
        <v/>
      </c>
      <c r="S409" s="65">
        <f>IF(S$341&gt;=$E409,IF(S193*$C$23&gt;MAX($C$22,(T302*$C$34+T303*$C$35)*EXP(-$C$12*$C$30)+(T409*$C$34+T410*$C$35)*EXP(-$C$14*$C$30)),S193*$C$23,(T409*$C$34+T410*$C$35)*EXP(-$C$14*$C$30)),"")</f>
        <v/>
      </c>
      <c r="T409" s="65">
        <f>IF(T$341&gt;=$E409,IF(T193*$C$23&gt;MAX($C$22,(U302*$C$34+U303*$C$35)*EXP(-$C$12*$C$30)+(U409*$C$34+U410*$C$35)*EXP(-$C$14*$C$30)),T193*$C$23,(U409*$C$34+U410*$C$35)*EXP(-$C$14*$C$30)),"")</f>
        <v/>
      </c>
      <c r="U409" s="65">
        <f>IF(U$341&gt;=$E409,IF(U193*$C$23&gt;MAX($C$22,(V302*$C$34+V303*$C$35)*EXP(-$C$12*$C$30)+(V409*$C$34+V410*$C$35)*EXP(-$C$14*$C$30)),U193*$C$23,(V409*$C$34+V410*$C$35)*EXP(-$C$14*$C$30)),"")</f>
        <v/>
      </c>
      <c r="V409" s="65">
        <f>IF(V$341&gt;=$E409,IF(V193*$C$23&gt;MAX($C$22,(W302*$C$34+W303*$C$35)*EXP(-$C$12*$C$30)+(W409*$C$34+W410*$C$35)*EXP(-$C$14*$C$30)),V193*$C$23,(W409*$C$34+W410*$C$35)*EXP(-$C$14*$C$30)),"")</f>
        <v/>
      </c>
      <c r="W409" s="65">
        <f>IF(W$341&gt;=$E409,IF(W193*$C$23&gt;MAX($C$22,(X302*$C$34+X303*$C$35)*EXP(-$C$12*$C$30)+(X409*$C$34+X410*$C$35)*EXP(-$C$14*$C$30)),W193*$C$23,(X409*$C$34+X410*$C$35)*EXP(-$C$14*$C$30)),"")</f>
        <v/>
      </c>
      <c r="X409" s="65">
        <f>IF(X$341&gt;=$E409,IF(X193*$C$23&gt;MAX($C$22,(Y302*$C$34+Y303*$C$35)*EXP(-$C$12*$C$30)+(Y409*$C$34+Y410*$C$35)*EXP(-$C$14*$C$30)),X193*$C$23,(Y409*$C$34+Y410*$C$35)*EXP(-$C$14*$C$30)),"")</f>
        <v/>
      </c>
      <c r="Y409" s="65">
        <f>IF(Y$341&gt;=$E409,IF(Y193*$C$23&gt;MAX($C$22,(Z302*$C$34+Z303*$C$35)*EXP(-$C$12*$C$30)+(Z409*$C$34+Z410*$C$35)*EXP(-$C$14*$C$30)),Y193*$C$23,(Z409*$C$34+Z410*$C$35)*EXP(-$C$14*$C$30)),"")</f>
        <v/>
      </c>
      <c r="Z409" s="65">
        <f>IF(Z$341&gt;=$E409,IF(Z193*$C$23&gt;MAX($C$22,(AA302*$C$34+AA303*$C$35)*EXP(-$C$12*$C$30)+(AA409*$C$34+AA410*$C$35)*EXP(-$C$14*$C$30)),Z193*$C$23,(AA409*$C$34+AA410*$C$35)*EXP(-$C$14*$C$30)),"")</f>
        <v/>
      </c>
      <c r="AA409" s="65">
        <f>IF(AA$341&gt;=$E409,IF(AA193*$C$23&gt;MAX($C$22,(AB302*$C$34+AB303*$C$35)*EXP(-$C$12*$C$30)+(AB409*$C$34+AB410*$C$35)*EXP(-$C$14*$C$30)),AA193*$C$23,(AB409*$C$34+AB410*$C$35)*EXP(-$C$14*$C$30)),"")</f>
        <v/>
      </c>
      <c r="AB409" s="65">
        <f>IF(AB$341&gt;=$E409,IF(AB193*$C$23&gt;MAX($C$22,(AC302*$C$34+AC303*$C$35)*EXP(-$C$12*$C$30)+(AC409*$C$34+AC410*$C$35)*EXP(-$C$14*$C$30)),AB193*$C$23,(AC409*$C$34+AC410*$C$35)*EXP(-$C$14*$C$30)),"")</f>
        <v/>
      </c>
      <c r="AC409" s="65">
        <f>IF(AC$341&gt;=$E409,IF(AC193*$C$23&gt;MAX($C$22,(AD302*$C$34+AD303*$C$35)*EXP(-$C$12*$C$30)+(AD409*$C$34+AD410*$C$35)*EXP(-$C$14*$C$30)),AC193*$C$23,(AD409*$C$34+AD410*$C$35)*EXP(-$C$14*$C$30)),"")</f>
        <v/>
      </c>
      <c r="AD409" s="65">
        <f>IF(AD$341&gt;=$E409,IF(AD193*$C$23&gt;MAX($C$22,(AE302*$C$34+AE303*$C$35)*EXP(-$C$12*$C$30)+(AE409*$C$34+AE410*$C$35)*EXP(-$C$14*$C$30)),AD193*$C$23,(AE409*$C$34+AE410*$C$35)*EXP(-$C$14*$C$30)),"")</f>
        <v/>
      </c>
      <c r="AE409" s="65">
        <f>IF(AE$341&gt;=$E409,IF(AE193*$C$23&gt;MAX($C$22,(AF302*$C$34+AF303*$C$35)*EXP(-$C$12*$C$30)+(AF409*$C$34+AF410*$C$35)*EXP(-$C$14*$C$30)),AE193*$C$23,(AF409*$C$34+AF410*$C$35)*EXP(-$C$14*$C$30)),"")</f>
        <v/>
      </c>
      <c r="AF409" s="65">
        <f>IF(AF$341&gt;=$E409,IF(AF193*$C$23&gt;MAX($C$22,(AG302*$C$34+AG303*$C$35)*EXP(-$C$12*$C$30)+(AG409*$C$34+AG410*$C$35)*EXP(-$C$14*$C$30)),AF193*$C$23,(AG409*$C$34+AG410*$C$35)*EXP(-$C$14*$C$30)),"")</f>
        <v/>
      </c>
      <c r="AG409" s="65">
        <f>IF(AG$341&gt;=$E409,IF(AG193*$C$23&gt;MAX($C$22,(AH302*$C$34+AH303*$C$35)*EXP(-$C$12*$C$30)+(AH409*$C$34+AH410*$C$35)*EXP(-$C$14*$C$30)),AG193*$C$23,(AH409*$C$34+AH410*$C$35)*EXP(-$C$14*$C$30)),"")</f>
        <v/>
      </c>
      <c r="AH409" s="65">
        <f>IF(AH$341&gt;=$E409,IF(AH193*$C$23&gt;MAX($C$22,(AI302*$C$34+AI303*$C$35)*EXP(-$C$12*$C$30)+(AI409*$C$34+AI410*$C$35)*EXP(-$C$14*$C$30)),AH193*$C$23,(AI409*$C$34+AI410*$C$35)*EXP(-$C$14*$C$30)),"")</f>
        <v/>
      </c>
      <c r="AI409" s="65">
        <f>IF(AI$341&gt;=$E409,IF(AI193*$C$23&gt;MAX($C$22,(AJ302*$C$34+AJ303*$C$35)*EXP(-$C$12*$C$30)+(AJ409*$C$34+AJ410*$C$35)*EXP(-$C$14*$C$30)),AI193*$C$23,(AJ409*$C$34+AJ410*$C$35)*EXP(-$C$14*$C$30)),"")</f>
        <v/>
      </c>
      <c r="AJ409" s="65">
        <f>IF(AJ$341&gt;=$E409,IF(AJ193*$C$23&gt;MAX($C$22,(AK302*$C$34+AK303*$C$35)*EXP(-$C$12*$C$30)+(AK409*$C$34+AK410*$C$35)*EXP(-$C$14*$C$30)),AJ193*$C$23,(AK409*$C$34+AK410*$C$35)*EXP(-$C$14*$C$30)),"")</f>
        <v/>
      </c>
      <c r="AK409" s="65">
        <f>IF(AK$341&gt;=$E409,IF(AK193*$C$23&gt;MAX($C$22,(AL302*$C$34+AL303*$C$35)*EXP(-$C$12*$C$30)+(AL409*$C$34+AL410*$C$35)*EXP(-$C$14*$C$30)),AK193*$C$23,(AL409*$C$34+AL410*$C$35)*EXP(-$C$14*$C$30)),"")</f>
        <v/>
      </c>
      <c r="AL409" s="65">
        <f>IF(AL$341&gt;=$E409,IF(AL193*$C$23&gt;MAX($C$22,(AM302*$C$34+AM303*$C$35)*EXP(-$C$12*$C$30)+(AM409*$C$34+AM410*$C$35)*EXP(-$C$14*$C$30)),AL193*$C$23,(AM409*$C$34+AM410*$C$35)*EXP(-$C$14*$C$30)),"")</f>
        <v/>
      </c>
      <c r="AM409" s="65">
        <f>IF(AM$341&gt;=$E409,IF(AM193*$C$23&gt;MAX($C$22,(AN302*$C$34+AN303*$C$35)*EXP(-$C$12*$C$30)+(AN409*$C$34+AN410*$C$35)*EXP(-$C$14*$C$30)),AM193*$C$23,(AN409*$C$34+AN410*$C$35)*EXP(-$C$14*$C$30)),"")</f>
        <v/>
      </c>
      <c r="AN409" s="65">
        <f>IF(AN$341&gt;=$E409,IF(AN193*$C$23&gt;MAX($C$22,(AO302*$C$34+AO303*$C$35)*EXP(-$C$12*$C$30)+(AO409*$C$34+AO410*$C$35)*EXP(-$C$14*$C$30)),AN193*$C$23,(AO409*$C$34+AO410*$C$35)*EXP(-$C$14*$C$30)),"")</f>
        <v/>
      </c>
      <c r="AO409" s="65">
        <f>IF(AO$341&gt;=$E409,IF(AO193*$C$23&gt;MAX($C$22,(AP302*$C$34+AP303*$C$35)*EXP(-$C$12*$C$30)+(AP409*$C$34+AP410*$C$35)*EXP(-$C$14*$C$30)),AO193*$C$23,(AP409*$C$34+AP410*$C$35)*EXP(-$C$14*$C$30)),"")</f>
        <v/>
      </c>
      <c r="AP409" s="65">
        <f>IF(AP$341&gt;=$E409,IF(AP193*$C$23&gt;MAX($C$22,(AQ302*$C$34+AQ303*$C$35)*EXP(-$C$12*$C$30)+(AQ409*$C$34+AQ410*$C$35)*EXP(-$C$14*$C$30)),AP193*$C$23,(AQ409*$C$34+AQ410*$C$35)*EXP(-$C$14*$C$30)),"")</f>
        <v/>
      </c>
      <c r="AQ409" s="65">
        <f>IF(AQ$341&gt;=$E409,IF(AQ193*$C$23&gt;MAX($C$22,(AR302*$C$34+AR303*$C$35)*EXP(-$C$12*$C$30)+(AR409*$C$34+AR410*$C$35)*EXP(-$C$14*$C$30)),AQ193*$C$23,(AR409*$C$34+AR410*$C$35)*EXP(-$C$14*$C$30)),"")</f>
        <v/>
      </c>
      <c r="AR409" s="65">
        <f>IF(AR$341&gt;=$E409,IF(AR193*$C$23&gt;MAX($C$22,(AS302*$C$34+AS303*$C$35)*EXP(-$C$12*$C$30)+(AS409*$C$34+AS410*$C$35)*EXP(-$C$14*$C$30)),AR193*$C$23,(AS409*$C$34+AS410*$C$35)*EXP(-$C$14*$C$30)),"")</f>
        <v/>
      </c>
      <c r="AS409" s="65">
        <f>IF(AS$341&gt;=$E409,IF(AS193*$C$23&gt;MAX($C$22,(AT302*$C$34+AT303*$C$35)*EXP(-$C$12*$C$30)+(AT409*$C$34+AT410*$C$35)*EXP(-$C$14*$C$30)),AS193*$C$23,(AT409*$C$34+AT410*$C$35)*EXP(-$C$14*$C$30)),"")</f>
        <v/>
      </c>
      <c r="AT409" s="65">
        <f>IF(AT$341&gt;=$E409,IF(AT193*$C$23&gt;MAX($C$22,(AU302*$C$34+AU303*$C$35)*EXP(-$C$12*$C$30)+(AU409*$C$34+AU410*$C$35)*EXP(-$C$14*$C$30)),AT193*$C$23,(AU409*$C$34+AU410*$C$35)*EXP(-$C$14*$C$30)),"")</f>
        <v/>
      </c>
      <c r="AU409" s="65">
        <f>IF(AU$341&gt;=$E409,IF(AU193*$C$23&gt;MAX($C$22,(AV302*$C$34+AV303*$C$35)*EXP(-$C$12*$C$30)+(AV409*$C$34+AV410*$C$35)*EXP(-$C$14*$C$30)),AU193*$C$23,(AV409*$C$34+AV410*$C$35)*EXP(-$C$14*$C$30)),"")</f>
        <v/>
      </c>
      <c r="AV409" s="65">
        <f>IF(AV$341&gt;=$E409,IF(AV193*$C$23&gt;MAX($C$22,(AW302*$C$34+AW303*$C$35)*EXP(-$C$12*$C$30)+(AW409*$C$34+AW410*$C$35)*EXP(-$C$14*$C$30)),AV193*$C$23,(AW409*$C$34+AW410*$C$35)*EXP(-$C$14*$C$30)),"")</f>
        <v/>
      </c>
      <c r="AW409" s="65">
        <f>IF(AW$341&gt;=$E409,IF(AW193*$C$23&gt;MAX($C$22,(AX302*$C$34+AX303*$C$35)*EXP(-$C$12*$C$30)+(AX409*$C$34+AX410*$C$35)*EXP(-$C$14*$C$30)),AW193*$C$23,(AX409*$C$34+AX410*$C$35)*EXP(-$C$14*$C$30)),"")</f>
        <v/>
      </c>
      <c r="AX409" s="65">
        <f>IF(AX$341&gt;=$E409,IF(AX193*$C$23&gt;MAX($C$22,(AY302*$C$34+AY303*$C$35)*EXP(-$C$12*$C$30)+(AY409*$C$34+AY410*$C$35)*EXP(-$C$14*$C$30)),AX193*$C$23,(AY409*$C$34+AY410*$C$35)*EXP(-$C$14*$C$30)),"")</f>
        <v/>
      </c>
      <c r="AY409" s="65">
        <f>IF(AY$341&gt;=$E409,IF(AY193*$C$23&gt;MAX($C$22,(AZ302*$C$34+AZ303*$C$35)*EXP(-$C$12*$C$30)+(AZ409*$C$34+AZ410*$C$35)*EXP(-$C$14*$C$30)),AY193*$C$23,(AZ409*$C$34+AZ410*$C$35)*EXP(-$C$14*$C$30)),"")</f>
        <v/>
      </c>
      <c r="AZ409" s="65">
        <f>IF(AZ$341&gt;=$E409,IF(AZ193*$C$23&gt;MAX($C$22,(BA302*$C$34+BA303*$C$35)*EXP(-$C$12*$C$30)+(BA409*$C$34+BA410*$C$35)*EXP(-$C$14*$C$30)),AZ193*$C$23,(BA409*$C$34+BA410*$C$35)*EXP(-$C$14*$C$30)),"")</f>
        <v/>
      </c>
      <c r="BA409" s="65">
        <f>IF(BA$341&gt;=$E409,IF(BA193*$C$23&gt;MAX($C$22,(BB302*$C$34+BB303*$C$35)*EXP(-$C$12*$C$30)+(BB409*$C$34+BB410*$C$35)*EXP(-$C$14*$C$30)),BA193*$C$23,(BB409*$C$34+BB410*$C$35)*EXP(-$C$14*$C$30)),"")</f>
        <v/>
      </c>
      <c r="BB409" s="65">
        <f>IF(BB$341&gt;=$E409,IF(BB193*$C$23&gt;MAX($C$22,(BC302*$C$34+BC303*$C$35)*EXP(-$C$12*$C$30)+(BC409*$C$34+BC410*$C$35)*EXP(-$C$14*$C$30)),BB193*$C$23,(BC409*$C$34+BC410*$C$35)*EXP(-$C$14*$C$30)),"")</f>
        <v/>
      </c>
      <c r="BC409" s="65">
        <f>IF(BC$341&gt;=$E409,IF(BC193*$C$23&gt;MAX($C$22,(BD302*$C$34+BD303*$C$35)*EXP(-$C$12*$C$30)+(BD409*$C$34+BD410*$C$35)*EXP(-$C$14*$C$30)),BC193*$C$23,(BD409*$C$34+BD410*$C$35)*EXP(-$C$14*$C$30)),"")</f>
        <v/>
      </c>
      <c r="BD409" s="65">
        <f>IF(BD$341&gt;=$E409,IF(BD193*$C$23&gt;MAX($C$22,(BE302*$C$34+BE303*$C$35)*EXP(-$C$12*$C$30)+(BE409*$C$34+BE410*$C$35)*EXP(-$C$14*$C$30)),BD193*$C$23,(BE409*$C$34+BE410*$C$35)*EXP(-$C$14*$C$30)),"")</f>
        <v/>
      </c>
      <c r="BE409" s="65">
        <f>IF(BE$341&gt;=$E409,IF(BE193*$C$23&gt;MAX($C$22,(BF302*$C$34+BF303*$C$35)*EXP(-$C$12*$C$30)+(BF409*$C$34+BF410*$C$35)*EXP(-$C$14*$C$30)),BE193*$C$23,(BF409*$C$34+BF410*$C$35)*EXP(-$C$14*$C$30)),"")</f>
        <v/>
      </c>
      <c r="BF409" s="65">
        <f>IF(BF$341&gt;=$E409,IF(BF193*$C$23&gt;MAX($C$22,(BG302*$C$34+BG303*$C$35)*EXP(-$C$12*$C$30)+(BG409*$C$34+BG410*$C$35)*EXP(-$C$14*$C$30)),BF193*$C$23,(BG409*$C$34+BG410*$C$35)*EXP(-$C$14*$C$30)),"")</f>
        <v/>
      </c>
      <c r="BG409" s="65">
        <f>IF(BG$341&gt;=$E409,IF(BG193*$C$23&gt;MAX($C$22,(BH302*$C$34+BH303*$C$35)*EXP(-$C$12*$C$30)+(BH409*$C$34+BH410*$C$35)*EXP(-$C$14*$C$30)),BG193*$C$23,(BH409*$C$34+BH410*$C$35)*EXP(-$C$14*$C$30)),"")</f>
        <v/>
      </c>
      <c r="BH409" s="65">
        <f>IF(BH$341&gt;=$E409,IF(BH193*$C$23&gt;MAX($C$22,(BI302*$C$34+BI303*$C$35)*EXP(-$C$12*$C$30)+(BI409*$C$34+BI410*$C$35)*EXP(-$C$14*$C$30)),BH193*$C$23,(BI409*$C$34+BI410*$C$35)*EXP(-$C$14*$C$30)),"")</f>
        <v/>
      </c>
      <c r="BI409" s="65">
        <f>IF(BI$341&gt;=$E409,IF(BI193*$C$23&gt;MAX($C$22,(BJ302*$C$34+BJ303*$C$35)*EXP(-$C$12*$C$30)+(BJ409*$C$34+BJ410*$C$35)*EXP(-$C$14*$C$30)),BI193*$C$23,(BJ409*$C$34+BJ410*$C$35)*EXP(-$C$14*$C$30)),"")</f>
        <v/>
      </c>
      <c r="BJ409" s="65">
        <f>IF(BJ$341&gt;=$E409,IF(BJ193*$C$23&gt;MAX($C$22,(BK302*$C$34+BK303*$C$35)*EXP(-$C$12*$C$30)+(BK409*$C$34+BK410*$C$35)*EXP(-$C$14*$C$30)),BJ193*$C$23,(BK409*$C$34+BK410*$C$35)*EXP(-$C$14*$C$30)),"")</f>
        <v/>
      </c>
      <c r="BK409" s="65">
        <f>IF(BK$341&gt;=$E409,IF(BK193*$C$23&gt;MAX($C$22,(BL302*$C$34+BL303*$C$35)*EXP(-$C$12*$C$30)+(BL409*$C$34+BL410*$C$35)*EXP(-$C$14*$C$30)),BK193*$C$23,(BL409*$C$34+BL410*$C$35)*EXP(-$C$14*$C$30)),"")</f>
        <v/>
      </c>
      <c r="BL409" s="65">
        <f>IF(BL$341&gt;=$E409,IF(BL193*$C$23&gt;MAX($C$22,(BM302*$C$34+BM303*$C$35)*EXP(-$C$12*$C$30)+(BM409*$C$34+BM410*$C$35)*EXP(-$C$14*$C$30)),BL193*$C$23,(BM409*$C$34+BM410*$C$35)*EXP(-$C$14*$C$30)),"")</f>
        <v/>
      </c>
      <c r="BM409" s="65">
        <f>IF(BM$341&gt;=$E409,IF(BM193*$C$23&gt;MAX($C$22,(BN302*$C$34+BN303*$C$35)*EXP(-$C$12*$C$30)+(BN409*$C$34+BN410*$C$35)*EXP(-$C$14*$C$30)),BM193*$C$23,(BN409*$C$34+BN410*$C$35)*EXP(-$C$14*$C$30)),"")</f>
        <v/>
      </c>
      <c r="BN409" s="65">
        <f>IF(BN$341&gt;=$E409,IF(BN193*$C$23&gt;MAX($C$22,(BO302*$C$34+BO303*$C$35)*EXP(-$C$12*$C$30)+(BO409*$C$34+BO410*$C$35)*EXP(-$C$14*$C$30)),BN193*$C$23,(BO409*$C$34+BO410*$C$35)*EXP(-$C$14*$C$30)),"")</f>
        <v/>
      </c>
      <c r="BO409" s="65">
        <f>IF(BO$341&gt;=$E409,IF(BO193*$C$23&gt;MAX($C$22,(BP302*$C$34+BP303*$C$35)*EXP(-$C$12*$C$30)+(BP409*$C$34+BP410*$C$35)*EXP(-$C$14*$C$30)),BO193*$C$23,(BP409*$C$34+BP410*$C$35)*EXP(-$C$14*$C$30)),"")</f>
        <v/>
      </c>
      <c r="BP409" s="65">
        <f>IF(BP$341&gt;=$E409,IF(BP193*$C$23&gt;MAX($C$22,(BQ302*$C$34+BQ303*$C$35)*EXP(-$C$12*$C$30)+(BQ409*$C$34+BQ410*$C$35)*EXP(-$C$14*$C$30)),BP193*$C$23,(BQ409*$C$34+BQ410*$C$35)*EXP(-$C$14*$C$30)),"")</f>
        <v/>
      </c>
      <c r="BQ409" s="65">
        <f>IF(BQ$341&gt;=$E409,IF(BQ193*$C$23&gt;MAX($C$22,(BR302*$C$34+BR303*$C$35)*EXP(-$C$12*$C$30)+(BR409*$C$34+BR410*$C$35)*EXP(-$C$14*$C$30)),BQ193*$C$23,(BR409*$C$34+BR410*$C$35)*EXP(-$C$14*$C$30)),"")</f>
        <v/>
      </c>
      <c r="BR409" s="65">
        <f>IF(BR$341&gt;=$E409,IF(BR193*$C$23&gt;MAX($C$22,(BS302*$C$34+BS303*$C$35)*EXP(-$C$12*$C$30)+(BS409*$C$34+BS410*$C$35)*EXP(-$C$14*$C$30)),BR193*$C$23,(BS409*$C$34+BS410*$C$35)*EXP(-$C$14*$C$30)),"")</f>
        <v/>
      </c>
      <c r="BS409" s="65">
        <f>IF(BS$341&gt;=$E409,IF(BS193*$C$23&gt;MAX($C$22,(BT302*$C$34+BT303*$C$35)*EXP(-$C$12*$C$30)+(BT409*$C$34+BT410*$C$35)*EXP(-$C$14*$C$30)),BS193*$C$23,(BT409*$C$34+BT410*$C$35)*EXP(-$C$14*$C$30)),"")</f>
        <v/>
      </c>
      <c r="BT409" s="65">
        <f>IF(BT$341&gt;=$E409,IF(BT193*$C$23&gt;MAX($C$22,(BU302*$C$34+BU303*$C$35)*EXP(-$C$12*$C$30)+(BU409*$C$34+BU410*$C$35)*EXP(-$C$14*$C$30)),BT193*$C$23,(BU409*$C$34+BU410*$C$35)*EXP(-$C$14*$C$30)),"")</f>
        <v/>
      </c>
      <c r="BU409" s="65">
        <f>IF(BU$341&gt;=$E409,IF(BU193*$C$23&gt;MAX($C$22,(BV302*$C$34+BV303*$C$35)*EXP(-$C$12*$C$30)+(BV409*$C$34+BV410*$C$35)*EXP(-$C$14*$C$30)),BU193*$C$23,(BV409*$C$34+BV410*$C$35)*EXP(-$C$14*$C$30)),"")</f>
        <v/>
      </c>
      <c r="BV409" s="65">
        <f>IF(BV$341&gt;=$E409,IF(BV193*$C$23&gt;MAX($C$22,(BW302*$C$34+BW303*$C$35)*EXP(-$C$12*$C$30)+(BW409*$C$34+BW410*$C$35)*EXP(-$C$14*$C$30)),BV193*$C$23,(BW409*$C$34+BW410*$C$35)*EXP(-$C$14*$C$30)),"")</f>
        <v/>
      </c>
      <c r="BW409" s="65">
        <f>IF(BW$341&gt;=$E409,IF(BW193*$C$23&gt;MAX($C$22,(BX302*$C$34+BX303*$C$35)*EXP(-$C$12*$C$30)+(BX409*$C$34+BX410*$C$35)*EXP(-$C$14*$C$30)),BW193*$C$23,(BX409*$C$34+BX410*$C$35)*EXP(-$C$14*$C$30)),"")</f>
        <v/>
      </c>
      <c r="BX409" s="65">
        <f>IF(BX$341&gt;=$E409,IF(BX193*$C$23&gt;MAX($C$22,(BY302*$C$34+BY303*$C$35)*EXP(-$C$12*$C$30)+(BY409*$C$34+BY410*$C$35)*EXP(-$C$14*$C$30)),BX193*$C$23,(BY409*$C$34+BY410*$C$35)*EXP(-$C$14*$C$30)),"")</f>
        <v/>
      </c>
      <c r="BY409" s="65">
        <f>IF(BY$341&gt;=$E409,IF(BY193*$C$23&gt;MAX($C$22,(BZ302*$C$34+BZ303*$C$35)*EXP(-$C$12*$C$30)+(BZ409*$C$34+BZ410*$C$35)*EXP(-$C$14*$C$30)),BY193*$C$23,(BZ409*$C$34+BZ410*$C$35)*EXP(-$C$14*$C$30)),"")</f>
        <v/>
      </c>
      <c r="BZ409" s="65">
        <f>IF(BZ$341&gt;=$E409,IF(BZ193*$C$23&gt;MAX($C$22,(CA302*$C$34+CA303*$C$35)*EXP(-$C$12*$C$30)+(CA409*$C$34+CA410*$C$35)*EXP(-$C$14*$C$30)),BZ193*$C$23,(CA409*$C$34+CA410*$C$35)*EXP(-$C$14*$C$30)),"")</f>
        <v/>
      </c>
      <c r="CA409" s="65">
        <f>IF(CA$341&gt;=$E409,IF(CA193*$C$23&gt;MAX($C$22,(CB302*$C$34+CB303*$C$35)*EXP(-$C$12*$C$30)+(CB409*$C$34+CB410*$C$35)*EXP(-$C$14*$C$30)),CA193*$C$23,(CB409*$C$34+CB410*$C$35)*EXP(-$C$14*$C$30)),"")</f>
        <v/>
      </c>
      <c r="CB409" s="65">
        <f>IF(CB$341&gt;=$E409,IF(CB193*$C$23&gt;MAX($C$22,(CC302*$C$34+CC303*$C$35)*EXP(-$C$12*$C$30)+(CC409*$C$34+CC410*$C$35)*EXP(-$C$14*$C$30)),CB193*$C$23,(CC409*$C$34+CC410*$C$35)*EXP(-$C$14*$C$30)),"")</f>
        <v/>
      </c>
      <c r="CC409" s="65">
        <f>IF(CC$341&gt;=$E409,IF(CC193*$C$23&gt;MAX($C$22,(CD302*$C$34+CD303*$C$35)*EXP(-$C$12*$C$30)+(CD409*$C$34+CD410*$C$35)*EXP(-$C$14*$C$30)),CC193*$C$23,(CD409*$C$34+CD410*$C$35)*EXP(-$C$14*$C$30)),"")</f>
        <v/>
      </c>
      <c r="CD409" s="65">
        <f>IF(CD$341&gt;=$E409,IF(CD193*$C$23&gt;MAX($C$22,(CE302*$C$34+CE303*$C$35)*EXP(-$C$12*$C$30)+(CE409*$C$34+CE410*$C$35)*EXP(-$C$14*$C$30)),CD193*$C$23,(CE409*$C$34+CE410*$C$35)*EXP(-$C$14*$C$30)),"")</f>
        <v/>
      </c>
      <c r="CE409" s="65">
        <f>IF(CE$341&gt;=$E409,IF(CE193*$C$23&gt;MAX($C$22,(CF302*$C$34+CF303*$C$35)*EXP(-$C$12*$C$30)+(CF409*$C$34+CF410*$C$35)*EXP(-$C$14*$C$30)),CE193*$C$23,(CF409*$C$34+CF410*$C$35)*EXP(-$C$14*$C$30)),"")</f>
        <v/>
      </c>
      <c r="CF409" s="65">
        <f>IF(CF$341&gt;=$E409,IF(CF193*$C$23&gt;MAX($C$22,(CG302*$C$34+CG303*$C$35)*EXP(-$C$12*$C$30)+(CG409*$C$34+CG410*$C$35)*EXP(-$C$14*$C$30)),CF193*$C$23,(CG409*$C$34+CG410*$C$35)*EXP(-$C$14*$C$30)),"")</f>
        <v/>
      </c>
      <c r="CG409" s="65">
        <f>IF(CG$341&gt;=$E409,IF(CG193*$C$23&gt;MAX($C$22,(CH302*$C$34+CH303*$C$35)*EXP(-$C$12*$C$30)+(CH409*$C$34+CH410*$C$35)*EXP(-$C$14*$C$30)),CG193*$C$23,(CH409*$C$34+CH410*$C$35)*EXP(-$C$14*$C$30)),"")</f>
        <v/>
      </c>
      <c r="CH409" s="65">
        <f>IF(CH$341&gt;=$E409,IF(CH193*$C$23&gt;MAX($C$22,(CI302*$C$34+CI303*$C$35)*EXP(-$C$12*$C$30)+(CI409*$C$34+CI410*$C$35)*EXP(-$C$14*$C$30)),CH193*$C$23,(CI409*$C$34+CI410*$C$35)*EXP(-$C$14*$C$30)),"")</f>
        <v/>
      </c>
      <c r="CI409" s="65">
        <f>IF(CI$341&gt;=$E409,IF(CI193*$C$23&gt;MAX($C$22,(CJ302*$C$34+CJ303*$C$35)*EXP(-$C$12*$C$30)+(CJ409*$C$34+CJ410*$C$35)*EXP(-$C$14*$C$30)),CI193*$C$23,(CJ409*$C$34+CJ410*$C$35)*EXP(-$C$14*$C$30)),"")</f>
        <v/>
      </c>
      <c r="CJ409" s="65">
        <f>IF(CJ$341&gt;=$E409,IF(CJ193*$C$23&gt;MAX($C$22,(CK302*$C$34+CK303*$C$35)*EXP(-$C$12*$C$30)+(CK409*$C$34+CK410*$C$35)*EXP(-$C$14*$C$30)),CJ193*$C$23,(CK409*$C$34+CK410*$C$35)*EXP(-$C$14*$C$30)),"")</f>
        <v/>
      </c>
      <c r="CK409" s="65">
        <f>IF(CK$341&gt;=$E409,IF(CK193*$C$23&gt;MAX($C$22,(CL302*$C$34+CL303*$C$35)*EXP(-$C$12*$C$30)+(CL409*$C$34+CL410*$C$35)*EXP(-$C$14*$C$30)),CK193*$C$23,(CL409*$C$34+CL410*$C$35)*EXP(-$C$14*$C$30)),"")</f>
        <v/>
      </c>
      <c r="CL409" s="65">
        <f>IF(CL$341&gt;=$E409,IF(CL193*$C$23&gt;MAX($C$22,(CM302*$C$34+CM303*$C$35)*EXP(-$C$12*$C$30)+(CM409*$C$34+CM410*$C$35)*EXP(-$C$14*$C$30)),CL193*$C$23,(CM409*$C$34+CM410*$C$35)*EXP(-$C$14*$C$30)),"")</f>
        <v/>
      </c>
      <c r="CM409" s="65">
        <f>IF(CM$341&gt;=$E409,IF(CM193*$C$23&gt;MAX($C$22,(CN302*$C$34+CN303*$C$35)*EXP(-$C$12*$C$30)+(CN409*$C$34+CN410*$C$35)*EXP(-$C$14*$C$30)),CM193*$C$23,(CN409*$C$34+CN410*$C$35)*EXP(-$C$14*$C$30)),"")</f>
        <v/>
      </c>
      <c r="CN409" s="65">
        <f>IF(CN$341&gt;=$E409,IF(CN193*$C$23&gt;MAX($C$22,(CO302*$C$34+CO303*$C$35)*EXP(-$C$12*$C$30)+(CO409*$C$34+CO410*$C$35)*EXP(-$C$14*$C$30)),CN193*$C$23,(CO409*$C$34+CO410*$C$35)*EXP(-$C$14*$C$30)),"")</f>
        <v/>
      </c>
      <c r="CO409" s="65">
        <f>IF(CO$341&gt;=$E409,IF(CO193*$C$23&gt;MAX($C$22,(CP302*$C$34+CP303*$C$35)*EXP(-$C$12*$C$30)+(CP409*$C$34+CP410*$C$35)*EXP(-$C$14*$C$30)),CO193*$C$23,(CP409*$C$34+CP410*$C$35)*EXP(-$C$14*$C$30)),"")</f>
        <v/>
      </c>
      <c r="CP409" s="65">
        <f>IF(CP$341&gt;=$E409,IF(CP193*$C$23&gt;MAX($C$22,(CQ302*$C$34+CQ303*$C$35)*EXP(-$C$12*$C$30)+(CQ409*$C$34+CQ410*$C$35)*EXP(-$C$14*$C$30)),CP193*$C$23,(CQ409*$C$34+CQ410*$C$35)*EXP(-$C$14*$C$30)),"")</f>
        <v/>
      </c>
      <c r="CQ409" s="65">
        <f>IF(CQ$341&gt;=$E409,IF(CQ193*$C$23&gt;MAX($C$22,(CR302*$C$34+CR303*$C$35)*EXP(-$C$12*$C$30)+(CR409*$C$34+CR410*$C$35)*EXP(-$C$14*$C$30)),CQ193*$C$23,(CR409*$C$34+CR410*$C$35)*EXP(-$C$14*$C$30)),"")</f>
        <v/>
      </c>
      <c r="CR409" s="65">
        <f>IF(CR$341&gt;=$E409,IF(CR193*$C$23&gt;MAX($C$22,(CS302*$C$34+CS303*$C$35)*EXP(-$C$12*$C$30)+(CS409*$C$34+CS410*$C$35)*EXP(-$C$14*$C$30)),CR193*$C$23,(CS409*$C$34+CS410*$C$35)*EXP(-$C$14*$C$30)),"")</f>
        <v/>
      </c>
      <c r="CS409" s="65">
        <f>IF(CS$341&gt;=$E409,IF(CS193*$C$23&gt;MAX($C$22,(CT302*$C$34+CT303*$C$35)*EXP(-$C$12*$C$30)+(CT409*$C$34+CT410*$C$35)*EXP(-$C$14*$C$30)),CS193*$C$23,(CT409*$C$34+CT410*$C$35)*EXP(-$C$14*$C$30)),"")</f>
        <v/>
      </c>
      <c r="CT409" s="65">
        <f>IF(CT$341&gt;=$E409,IF(CT193*$C$23&gt;MAX($C$22,(CU302*$C$34+CU303*$C$35)*EXP(-$C$12*$C$30)+(CU409*$C$34+CU410*$C$35)*EXP(-$C$14*$C$30)),CT193*$C$23,(CU409*$C$34+CU410*$C$35)*EXP(-$C$14*$C$30)),"")</f>
        <v/>
      </c>
      <c r="CU409" s="65">
        <f>IF(CU$341&gt;=$E409,IF(CU193*$C$23&gt;MAX($C$22,(CV302*$C$34+CV303*$C$35)*EXP(-$C$12*$C$30)+(CV409*$C$34+CV410*$C$35)*EXP(-$C$14*$C$30)),CU193*$C$23,(CV409*$C$34+CV410*$C$35)*EXP(-$C$14*$C$30)),"")</f>
        <v/>
      </c>
      <c r="CV409" s="65">
        <f>IF(CV$341&gt;=$E409,IF(CV193*$C$23&gt;MAX($C$22,(CW302*$C$34+CW303*$C$35)*EXP(-$C$12*$C$30)+(CW409*$C$34+CW410*$C$35)*EXP(-$C$14*$C$30)),CV193*$C$23,(CW409*$C$34+CW410*$C$35)*EXP(-$C$14*$C$30)),"")</f>
        <v/>
      </c>
      <c r="CW409" s="65">
        <f>IF(CW$341&gt;=$E409,IF(CW193*$C$23&gt;MAX($C$22,(CX302*$C$34+CX303*$C$35)*EXP(-$C$12*$C$30)+(CX409*$C$34+CX410*$C$35)*EXP(-$C$14*$C$30)),CW193*$C$23,(CX409*$C$34+CX410*$C$35)*EXP(-$C$14*$C$30)),"")</f>
        <v/>
      </c>
      <c r="CX409" s="65">
        <f>IF(CX$341&gt;=$E409,IF(CX193*$C$23&gt;MAX($C$22,(CY302*$C$34+CY303*$C$35)*EXP(-$C$12*$C$30)+(CY409*$C$34+CY410*$C$35)*EXP(-$C$14*$C$30)),CX193*$C$23,(CY409*$C$34+CY410*$C$35)*EXP(-$C$14*$C$30)),"")</f>
        <v/>
      </c>
      <c r="CY409" s="65">
        <f>IF(CY$341&gt;=$E409,IF(CY193*$C$23&gt;MAX($C$22,(CZ302*$C$34+CZ303*$C$35)*EXP(-$C$12*$C$30)+(CZ409*$C$34+CZ410*$C$35)*EXP(-$C$14*$C$30)),CY193*$C$23,(CZ409*$C$34+CZ410*$C$35)*EXP(-$C$14*$C$30)),"")</f>
        <v/>
      </c>
      <c r="CZ409" s="65">
        <f>IF(CZ$341&gt;=$E409,IF(CZ193*$C$23&gt;MAX($C$22,(DA302*$C$34+DA303*$C$35)*EXP(-$C$12*$C$30)+(DA409*$C$34+DA410*$C$35)*EXP(-$C$14*$C$30)),CZ193*$C$23,(DA409*$C$34+DA410*$C$35)*EXP(-$C$14*$C$30)),"")</f>
        <v/>
      </c>
      <c r="DA409" s="65">
        <f>IF(DA$341&gt;=$E409,IF(DA193*$C$23&gt;MAX($C$22,(DB302*$C$34+DB303*$C$35)*EXP(-$C$12*$C$30)+(DB409*$C$34+DB410*$C$35)*EXP(-$C$14*$C$30)),DA193*$C$23,(DB409*$C$34+DB410*$C$35)*EXP(-$C$14*$C$30)),"")</f>
        <v/>
      </c>
      <c r="DB409" s="65">
        <f>IF(DB$341&gt;=$E409,IF(DB193*$C$23&gt;MAX($C$22,(DC302*$C$34+DC303*$C$35)*EXP(-$C$12*$C$30)+(DC409*$C$34+DC410*$C$35)*EXP(-$C$14*$C$30)),DB193*$C$23,(DC409*$C$34+DC410*$C$35)*EXP(-$C$14*$C$30)),"")</f>
        <v/>
      </c>
      <c r="DC409" s="65">
        <f>IF(DC$341&gt;=$E409,IF(DC193*$C$23&gt;$C$22,DC193*$C$23,0),"")</f>
        <v/>
      </c>
    </row>
    <row r="410" ht="12" customHeight="1">
      <c r="B410" s="12" t="n"/>
      <c r="C410" s="12" t="n"/>
      <c r="D410" s="12" t="n"/>
      <c r="E410" s="64">
        <f>E409+1</f>
        <v/>
      </c>
      <c r="G410" s="65">
        <f>IF(G$341&gt;=$E410,IF(G194*$C$23&gt;MAX($C$22,(H303*$C$34+H304*$C$35)*EXP(-$C$12*$C$30)+(H410*$C$34+H411*$C$35)*EXP(-$C$14*$C$30)),G194*$C$23,(H410*$C$34+H411*$C$35)*EXP(-$C$14*$C$30)),"")</f>
        <v/>
      </c>
      <c r="H410" s="65">
        <f>IF(H$341&gt;=$E410,IF(H194*$C$23&gt;MAX($C$22,(I303*$C$34+I304*$C$35)*EXP(-$C$12*$C$30)+(I410*$C$34+I411*$C$35)*EXP(-$C$14*$C$30)),H194*$C$23,(I410*$C$34+I411*$C$35)*EXP(-$C$14*$C$30)),"")</f>
        <v/>
      </c>
      <c r="I410" s="65">
        <f>IF(I$341&gt;=$E410,IF(I194*$C$23&gt;MAX($C$22,(J303*$C$34+J304*$C$35)*EXP(-$C$12*$C$30)+(J410*$C$34+J411*$C$35)*EXP(-$C$14*$C$30)),I194*$C$23,(J410*$C$34+J411*$C$35)*EXP(-$C$14*$C$30)),"")</f>
        <v/>
      </c>
      <c r="J410" s="65">
        <f>IF(J$341&gt;=$E410,IF(J194*$C$23&gt;MAX($C$22,(K303*$C$34+K304*$C$35)*EXP(-$C$12*$C$30)+(K410*$C$34+K411*$C$35)*EXP(-$C$14*$C$30)),J194*$C$23,(K410*$C$34+K411*$C$35)*EXP(-$C$14*$C$30)),"")</f>
        <v/>
      </c>
      <c r="K410" s="65">
        <f>IF(K$341&gt;=$E410,IF(K194*$C$23&gt;MAX($C$22,(L303*$C$34+L304*$C$35)*EXP(-$C$12*$C$30)+(L410*$C$34+L411*$C$35)*EXP(-$C$14*$C$30)),K194*$C$23,(L410*$C$34+L411*$C$35)*EXP(-$C$14*$C$30)),"")</f>
        <v/>
      </c>
      <c r="L410" s="65">
        <f>IF(L$341&gt;=$E410,IF(L194*$C$23&gt;MAX($C$22,(M303*$C$34+M304*$C$35)*EXP(-$C$12*$C$30)+(M410*$C$34+M411*$C$35)*EXP(-$C$14*$C$30)),L194*$C$23,(M410*$C$34+M411*$C$35)*EXP(-$C$14*$C$30)),"")</f>
        <v/>
      </c>
      <c r="M410" s="65">
        <f>IF(M$341&gt;=$E410,IF(M194*$C$23&gt;MAX($C$22,(N303*$C$34+N304*$C$35)*EXP(-$C$12*$C$30)+(N410*$C$34+N411*$C$35)*EXP(-$C$14*$C$30)),M194*$C$23,(N410*$C$34+N411*$C$35)*EXP(-$C$14*$C$30)),"")</f>
        <v/>
      </c>
      <c r="N410" s="65">
        <f>IF(N$341&gt;=$E410,IF(N194*$C$23&gt;MAX($C$22,(O303*$C$34+O304*$C$35)*EXP(-$C$12*$C$30)+(O410*$C$34+O411*$C$35)*EXP(-$C$14*$C$30)),N194*$C$23,(O410*$C$34+O411*$C$35)*EXP(-$C$14*$C$30)),"")</f>
        <v/>
      </c>
      <c r="O410" s="65">
        <f>IF(O$341&gt;=$E410,IF(O194*$C$23&gt;MAX($C$22,(P303*$C$34+P304*$C$35)*EXP(-$C$12*$C$30)+(P410*$C$34+P411*$C$35)*EXP(-$C$14*$C$30)),O194*$C$23,(P410*$C$34+P411*$C$35)*EXP(-$C$14*$C$30)),"")</f>
        <v/>
      </c>
      <c r="P410" s="65">
        <f>IF(P$341&gt;=$E410,IF(P194*$C$23&gt;MAX($C$22,(Q303*$C$34+Q304*$C$35)*EXP(-$C$12*$C$30)+(Q410*$C$34+Q411*$C$35)*EXP(-$C$14*$C$30)),P194*$C$23,(Q410*$C$34+Q411*$C$35)*EXP(-$C$14*$C$30)),"")</f>
        <v/>
      </c>
      <c r="Q410" s="65">
        <f>IF(Q$341&gt;=$E410,IF(Q194*$C$23&gt;MAX($C$22,(R303*$C$34+R304*$C$35)*EXP(-$C$12*$C$30)+(R410*$C$34+R411*$C$35)*EXP(-$C$14*$C$30)),Q194*$C$23,(R410*$C$34+R411*$C$35)*EXP(-$C$14*$C$30)),"")</f>
        <v/>
      </c>
      <c r="R410" s="65">
        <f>IF(R$341&gt;=$E410,IF(R194*$C$23&gt;MAX($C$22,(S303*$C$34+S304*$C$35)*EXP(-$C$12*$C$30)+(S410*$C$34+S411*$C$35)*EXP(-$C$14*$C$30)),R194*$C$23,(S410*$C$34+S411*$C$35)*EXP(-$C$14*$C$30)),"")</f>
        <v/>
      </c>
      <c r="S410" s="65">
        <f>IF(S$341&gt;=$E410,IF(S194*$C$23&gt;MAX($C$22,(T303*$C$34+T304*$C$35)*EXP(-$C$12*$C$30)+(T410*$C$34+T411*$C$35)*EXP(-$C$14*$C$30)),S194*$C$23,(T410*$C$34+T411*$C$35)*EXP(-$C$14*$C$30)),"")</f>
        <v/>
      </c>
      <c r="T410" s="65">
        <f>IF(T$341&gt;=$E410,IF(T194*$C$23&gt;MAX($C$22,(U303*$C$34+U304*$C$35)*EXP(-$C$12*$C$30)+(U410*$C$34+U411*$C$35)*EXP(-$C$14*$C$30)),T194*$C$23,(U410*$C$34+U411*$C$35)*EXP(-$C$14*$C$30)),"")</f>
        <v/>
      </c>
      <c r="U410" s="65">
        <f>IF(U$341&gt;=$E410,IF(U194*$C$23&gt;MAX($C$22,(V303*$C$34+V304*$C$35)*EXP(-$C$12*$C$30)+(V410*$C$34+V411*$C$35)*EXP(-$C$14*$C$30)),U194*$C$23,(V410*$C$34+V411*$C$35)*EXP(-$C$14*$C$30)),"")</f>
        <v/>
      </c>
      <c r="V410" s="65">
        <f>IF(V$341&gt;=$E410,IF(V194*$C$23&gt;MAX($C$22,(W303*$C$34+W304*$C$35)*EXP(-$C$12*$C$30)+(W410*$C$34+W411*$C$35)*EXP(-$C$14*$C$30)),V194*$C$23,(W410*$C$34+W411*$C$35)*EXP(-$C$14*$C$30)),"")</f>
        <v/>
      </c>
      <c r="W410" s="65">
        <f>IF(W$341&gt;=$E410,IF(W194*$C$23&gt;MAX($C$22,(X303*$C$34+X304*$C$35)*EXP(-$C$12*$C$30)+(X410*$C$34+X411*$C$35)*EXP(-$C$14*$C$30)),W194*$C$23,(X410*$C$34+X411*$C$35)*EXP(-$C$14*$C$30)),"")</f>
        <v/>
      </c>
      <c r="X410" s="65">
        <f>IF(X$341&gt;=$E410,IF(X194*$C$23&gt;MAX($C$22,(Y303*$C$34+Y304*$C$35)*EXP(-$C$12*$C$30)+(Y410*$C$34+Y411*$C$35)*EXP(-$C$14*$C$30)),X194*$C$23,(Y410*$C$34+Y411*$C$35)*EXP(-$C$14*$C$30)),"")</f>
        <v/>
      </c>
      <c r="Y410" s="65">
        <f>IF(Y$341&gt;=$E410,IF(Y194*$C$23&gt;MAX($C$22,(Z303*$C$34+Z304*$C$35)*EXP(-$C$12*$C$30)+(Z410*$C$34+Z411*$C$35)*EXP(-$C$14*$C$30)),Y194*$C$23,(Z410*$C$34+Z411*$C$35)*EXP(-$C$14*$C$30)),"")</f>
        <v/>
      </c>
      <c r="Z410" s="65">
        <f>IF(Z$341&gt;=$E410,IF(Z194*$C$23&gt;MAX($C$22,(AA303*$C$34+AA304*$C$35)*EXP(-$C$12*$C$30)+(AA410*$C$34+AA411*$C$35)*EXP(-$C$14*$C$30)),Z194*$C$23,(AA410*$C$34+AA411*$C$35)*EXP(-$C$14*$C$30)),"")</f>
        <v/>
      </c>
      <c r="AA410" s="65">
        <f>IF(AA$341&gt;=$E410,IF(AA194*$C$23&gt;MAX($C$22,(AB303*$C$34+AB304*$C$35)*EXP(-$C$12*$C$30)+(AB410*$C$34+AB411*$C$35)*EXP(-$C$14*$C$30)),AA194*$C$23,(AB410*$C$34+AB411*$C$35)*EXP(-$C$14*$C$30)),"")</f>
        <v/>
      </c>
      <c r="AB410" s="65">
        <f>IF(AB$341&gt;=$E410,IF(AB194*$C$23&gt;MAX($C$22,(AC303*$C$34+AC304*$C$35)*EXP(-$C$12*$C$30)+(AC410*$C$34+AC411*$C$35)*EXP(-$C$14*$C$30)),AB194*$C$23,(AC410*$C$34+AC411*$C$35)*EXP(-$C$14*$C$30)),"")</f>
        <v/>
      </c>
      <c r="AC410" s="65">
        <f>IF(AC$341&gt;=$E410,IF(AC194*$C$23&gt;MAX($C$22,(AD303*$C$34+AD304*$C$35)*EXP(-$C$12*$C$30)+(AD410*$C$34+AD411*$C$35)*EXP(-$C$14*$C$30)),AC194*$C$23,(AD410*$C$34+AD411*$C$35)*EXP(-$C$14*$C$30)),"")</f>
        <v/>
      </c>
      <c r="AD410" s="65">
        <f>IF(AD$341&gt;=$E410,IF(AD194*$C$23&gt;MAX($C$22,(AE303*$C$34+AE304*$C$35)*EXP(-$C$12*$C$30)+(AE410*$C$34+AE411*$C$35)*EXP(-$C$14*$C$30)),AD194*$C$23,(AE410*$C$34+AE411*$C$35)*EXP(-$C$14*$C$30)),"")</f>
        <v/>
      </c>
      <c r="AE410" s="65">
        <f>IF(AE$341&gt;=$E410,IF(AE194*$C$23&gt;MAX($C$22,(AF303*$C$34+AF304*$C$35)*EXP(-$C$12*$C$30)+(AF410*$C$34+AF411*$C$35)*EXP(-$C$14*$C$30)),AE194*$C$23,(AF410*$C$34+AF411*$C$35)*EXP(-$C$14*$C$30)),"")</f>
        <v/>
      </c>
      <c r="AF410" s="65">
        <f>IF(AF$341&gt;=$E410,IF(AF194*$C$23&gt;MAX($C$22,(AG303*$C$34+AG304*$C$35)*EXP(-$C$12*$C$30)+(AG410*$C$34+AG411*$C$35)*EXP(-$C$14*$C$30)),AF194*$C$23,(AG410*$C$34+AG411*$C$35)*EXP(-$C$14*$C$30)),"")</f>
        <v/>
      </c>
      <c r="AG410" s="65">
        <f>IF(AG$341&gt;=$E410,IF(AG194*$C$23&gt;MAX($C$22,(AH303*$C$34+AH304*$C$35)*EXP(-$C$12*$C$30)+(AH410*$C$34+AH411*$C$35)*EXP(-$C$14*$C$30)),AG194*$C$23,(AH410*$C$34+AH411*$C$35)*EXP(-$C$14*$C$30)),"")</f>
        <v/>
      </c>
      <c r="AH410" s="65">
        <f>IF(AH$341&gt;=$E410,IF(AH194*$C$23&gt;MAX($C$22,(AI303*$C$34+AI304*$C$35)*EXP(-$C$12*$C$30)+(AI410*$C$34+AI411*$C$35)*EXP(-$C$14*$C$30)),AH194*$C$23,(AI410*$C$34+AI411*$C$35)*EXP(-$C$14*$C$30)),"")</f>
        <v/>
      </c>
      <c r="AI410" s="65">
        <f>IF(AI$341&gt;=$E410,IF(AI194*$C$23&gt;MAX($C$22,(AJ303*$C$34+AJ304*$C$35)*EXP(-$C$12*$C$30)+(AJ410*$C$34+AJ411*$C$35)*EXP(-$C$14*$C$30)),AI194*$C$23,(AJ410*$C$34+AJ411*$C$35)*EXP(-$C$14*$C$30)),"")</f>
        <v/>
      </c>
      <c r="AJ410" s="65">
        <f>IF(AJ$341&gt;=$E410,IF(AJ194*$C$23&gt;MAX($C$22,(AK303*$C$34+AK304*$C$35)*EXP(-$C$12*$C$30)+(AK410*$C$34+AK411*$C$35)*EXP(-$C$14*$C$30)),AJ194*$C$23,(AK410*$C$34+AK411*$C$35)*EXP(-$C$14*$C$30)),"")</f>
        <v/>
      </c>
      <c r="AK410" s="65">
        <f>IF(AK$341&gt;=$E410,IF(AK194*$C$23&gt;MAX($C$22,(AL303*$C$34+AL304*$C$35)*EXP(-$C$12*$C$30)+(AL410*$C$34+AL411*$C$35)*EXP(-$C$14*$C$30)),AK194*$C$23,(AL410*$C$34+AL411*$C$35)*EXP(-$C$14*$C$30)),"")</f>
        <v/>
      </c>
      <c r="AL410" s="65">
        <f>IF(AL$341&gt;=$E410,IF(AL194*$C$23&gt;MAX($C$22,(AM303*$C$34+AM304*$C$35)*EXP(-$C$12*$C$30)+(AM410*$C$34+AM411*$C$35)*EXP(-$C$14*$C$30)),AL194*$C$23,(AM410*$C$34+AM411*$C$35)*EXP(-$C$14*$C$30)),"")</f>
        <v/>
      </c>
      <c r="AM410" s="65">
        <f>IF(AM$341&gt;=$E410,IF(AM194*$C$23&gt;MAX($C$22,(AN303*$C$34+AN304*$C$35)*EXP(-$C$12*$C$30)+(AN410*$C$34+AN411*$C$35)*EXP(-$C$14*$C$30)),AM194*$C$23,(AN410*$C$34+AN411*$C$35)*EXP(-$C$14*$C$30)),"")</f>
        <v/>
      </c>
      <c r="AN410" s="65">
        <f>IF(AN$341&gt;=$E410,IF(AN194*$C$23&gt;MAX($C$22,(AO303*$C$34+AO304*$C$35)*EXP(-$C$12*$C$30)+(AO410*$C$34+AO411*$C$35)*EXP(-$C$14*$C$30)),AN194*$C$23,(AO410*$C$34+AO411*$C$35)*EXP(-$C$14*$C$30)),"")</f>
        <v/>
      </c>
      <c r="AO410" s="65">
        <f>IF(AO$341&gt;=$E410,IF(AO194*$C$23&gt;MAX($C$22,(AP303*$C$34+AP304*$C$35)*EXP(-$C$12*$C$30)+(AP410*$C$34+AP411*$C$35)*EXP(-$C$14*$C$30)),AO194*$C$23,(AP410*$C$34+AP411*$C$35)*EXP(-$C$14*$C$30)),"")</f>
        <v/>
      </c>
      <c r="AP410" s="65">
        <f>IF(AP$341&gt;=$E410,IF(AP194*$C$23&gt;MAX($C$22,(AQ303*$C$34+AQ304*$C$35)*EXP(-$C$12*$C$30)+(AQ410*$C$34+AQ411*$C$35)*EXP(-$C$14*$C$30)),AP194*$C$23,(AQ410*$C$34+AQ411*$C$35)*EXP(-$C$14*$C$30)),"")</f>
        <v/>
      </c>
      <c r="AQ410" s="65">
        <f>IF(AQ$341&gt;=$E410,IF(AQ194*$C$23&gt;MAX($C$22,(AR303*$C$34+AR304*$C$35)*EXP(-$C$12*$C$30)+(AR410*$C$34+AR411*$C$35)*EXP(-$C$14*$C$30)),AQ194*$C$23,(AR410*$C$34+AR411*$C$35)*EXP(-$C$14*$C$30)),"")</f>
        <v/>
      </c>
      <c r="AR410" s="65">
        <f>IF(AR$341&gt;=$E410,IF(AR194*$C$23&gt;MAX($C$22,(AS303*$C$34+AS304*$C$35)*EXP(-$C$12*$C$30)+(AS410*$C$34+AS411*$C$35)*EXP(-$C$14*$C$30)),AR194*$C$23,(AS410*$C$34+AS411*$C$35)*EXP(-$C$14*$C$30)),"")</f>
        <v/>
      </c>
      <c r="AS410" s="65">
        <f>IF(AS$341&gt;=$E410,IF(AS194*$C$23&gt;MAX($C$22,(AT303*$C$34+AT304*$C$35)*EXP(-$C$12*$C$30)+(AT410*$C$34+AT411*$C$35)*EXP(-$C$14*$C$30)),AS194*$C$23,(AT410*$C$34+AT411*$C$35)*EXP(-$C$14*$C$30)),"")</f>
        <v/>
      </c>
      <c r="AT410" s="65">
        <f>IF(AT$341&gt;=$E410,IF(AT194*$C$23&gt;MAX($C$22,(AU303*$C$34+AU304*$C$35)*EXP(-$C$12*$C$30)+(AU410*$C$34+AU411*$C$35)*EXP(-$C$14*$C$30)),AT194*$C$23,(AU410*$C$34+AU411*$C$35)*EXP(-$C$14*$C$30)),"")</f>
        <v/>
      </c>
      <c r="AU410" s="65">
        <f>IF(AU$341&gt;=$E410,IF(AU194*$C$23&gt;MAX($C$22,(AV303*$C$34+AV304*$C$35)*EXP(-$C$12*$C$30)+(AV410*$C$34+AV411*$C$35)*EXP(-$C$14*$C$30)),AU194*$C$23,(AV410*$C$34+AV411*$C$35)*EXP(-$C$14*$C$30)),"")</f>
        <v/>
      </c>
      <c r="AV410" s="65">
        <f>IF(AV$341&gt;=$E410,IF(AV194*$C$23&gt;MAX($C$22,(AW303*$C$34+AW304*$C$35)*EXP(-$C$12*$C$30)+(AW410*$C$34+AW411*$C$35)*EXP(-$C$14*$C$30)),AV194*$C$23,(AW410*$C$34+AW411*$C$35)*EXP(-$C$14*$C$30)),"")</f>
        <v/>
      </c>
      <c r="AW410" s="65">
        <f>IF(AW$341&gt;=$E410,IF(AW194*$C$23&gt;MAX($C$22,(AX303*$C$34+AX304*$C$35)*EXP(-$C$12*$C$30)+(AX410*$C$34+AX411*$C$35)*EXP(-$C$14*$C$30)),AW194*$C$23,(AX410*$C$34+AX411*$C$35)*EXP(-$C$14*$C$30)),"")</f>
        <v/>
      </c>
      <c r="AX410" s="65">
        <f>IF(AX$341&gt;=$E410,IF(AX194*$C$23&gt;MAX($C$22,(AY303*$C$34+AY304*$C$35)*EXP(-$C$12*$C$30)+(AY410*$C$34+AY411*$C$35)*EXP(-$C$14*$C$30)),AX194*$C$23,(AY410*$C$34+AY411*$C$35)*EXP(-$C$14*$C$30)),"")</f>
        <v/>
      </c>
      <c r="AY410" s="65">
        <f>IF(AY$341&gt;=$E410,IF(AY194*$C$23&gt;MAX($C$22,(AZ303*$C$34+AZ304*$C$35)*EXP(-$C$12*$C$30)+(AZ410*$C$34+AZ411*$C$35)*EXP(-$C$14*$C$30)),AY194*$C$23,(AZ410*$C$34+AZ411*$C$35)*EXP(-$C$14*$C$30)),"")</f>
        <v/>
      </c>
      <c r="AZ410" s="65">
        <f>IF(AZ$341&gt;=$E410,IF(AZ194*$C$23&gt;MAX($C$22,(BA303*$C$34+BA304*$C$35)*EXP(-$C$12*$C$30)+(BA410*$C$34+BA411*$C$35)*EXP(-$C$14*$C$30)),AZ194*$C$23,(BA410*$C$34+BA411*$C$35)*EXP(-$C$14*$C$30)),"")</f>
        <v/>
      </c>
      <c r="BA410" s="65">
        <f>IF(BA$341&gt;=$E410,IF(BA194*$C$23&gt;MAX($C$22,(BB303*$C$34+BB304*$C$35)*EXP(-$C$12*$C$30)+(BB410*$C$34+BB411*$C$35)*EXP(-$C$14*$C$30)),BA194*$C$23,(BB410*$C$34+BB411*$C$35)*EXP(-$C$14*$C$30)),"")</f>
        <v/>
      </c>
      <c r="BB410" s="65">
        <f>IF(BB$341&gt;=$E410,IF(BB194*$C$23&gt;MAX($C$22,(BC303*$C$34+BC304*$C$35)*EXP(-$C$12*$C$30)+(BC410*$C$34+BC411*$C$35)*EXP(-$C$14*$C$30)),BB194*$C$23,(BC410*$C$34+BC411*$C$35)*EXP(-$C$14*$C$30)),"")</f>
        <v/>
      </c>
      <c r="BC410" s="65">
        <f>IF(BC$341&gt;=$E410,IF(BC194*$C$23&gt;MAX($C$22,(BD303*$C$34+BD304*$C$35)*EXP(-$C$12*$C$30)+(BD410*$C$34+BD411*$C$35)*EXP(-$C$14*$C$30)),BC194*$C$23,(BD410*$C$34+BD411*$C$35)*EXP(-$C$14*$C$30)),"")</f>
        <v/>
      </c>
      <c r="BD410" s="65">
        <f>IF(BD$341&gt;=$E410,IF(BD194*$C$23&gt;MAX($C$22,(BE303*$C$34+BE304*$C$35)*EXP(-$C$12*$C$30)+(BE410*$C$34+BE411*$C$35)*EXP(-$C$14*$C$30)),BD194*$C$23,(BE410*$C$34+BE411*$C$35)*EXP(-$C$14*$C$30)),"")</f>
        <v/>
      </c>
      <c r="BE410" s="65">
        <f>IF(BE$341&gt;=$E410,IF(BE194*$C$23&gt;MAX($C$22,(BF303*$C$34+BF304*$C$35)*EXP(-$C$12*$C$30)+(BF410*$C$34+BF411*$C$35)*EXP(-$C$14*$C$30)),BE194*$C$23,(BF410*$C$34+BF411*$C$35)*EXP(-$C$14*$C$30)),"")</f>
        <v/>
      </c>
      <c r="BF410" s="65">
        <f>IF(BF$341&gt;=$E410,IF(BF194*$C$23&gt;MAX($C$22,(BG303*$C$34+BG304*$C$35)*EXP(-$C$12*$C$30)+(BG410*$C$34+BG411*$C$35)*EXP(-$C$14*$C$30)),BF194*$C$23,(BG410*$C$34+BG411*$C$35)*EXP(-$C$14*$C$30)),"")</f>
        <v/>
      </c>
      <c r="BG410" s="65">
        <f>IF(BG$341&gt;=$E410,IF(BG194*$C$23&gt;MAX($C$22,(BH303*$C$34+BH304*$C$35)*EXP(-$C$12*$C$30)+(BH410*$C$34+BH411*$C$35)*EXP(-$C$14*$C$30)),BG194*$C$23,(BH410*$C$34+BH411*$C$35)*EXP(-$C$14*$C$30)),"")</f>
        <v/>
      </c>
      <c r="BH410" s="65">
        <f>IF(BH$341&gt;=$E410,IF(BH194*$C$23&gt;MAX($C$22,(BI303*$C$34+BI304*$C$35)*EXP(-$C$12*$C$30)+(BI410*$C$34+BI411*$C$35)*EXP(-$C$14*$C$30)),BH194*$C$23,(BI410*$C$34+BI411*$C$35)*EXP(-$C$14*$C$30)),"")</f>
        <v/>
      </c>
      <c r="BI410" s="65">
        <f>IF(BI$341&gt;=$E410,IF(BI194*$C$23&gt;MAX($C$22,(BJ303*$C$34+BJ304*$C$35)*EXP(-$C$12*$C$30)+(BJ410*$C$34+BJ411*$C$35)*EXP(-$C$14*$C$30)),BI194*$C$23,(BJ410*$C$34+BJ411*$C$35)*EXP(-$C$14*$C$30)),"")</f>
        <v/>
      </c>
      <c r="BJ410" s="65">
        <f>IF(BJ$341&gt;=$E410,IF(BJ194*$C$23&gt;MAX($C$22,(BK303*$C$34+BK304*$C$35)*EXP(-$C$12*$C$30)+(BK410*$C$34+BK411*$C$35)*EXP(-$C$14*$C$30)),BJ194*$C$23,(BK410*$C$34+BK411*$C$35)*EXP(-$C$14*$C$30)),"")</f>
        <v/>
      </c>
      <c r="BK410" s="65">
        <f>IF(BK$341&gt;=$E410,IF(BK194*$C$23&gt;MAX($C$22,(BL303*$C$34+BL304*$C$35)*EXP(-$C$12*$C$30)+(BL410*$C$34+BL411*$C$35)*EXP(-$C$14*$C$30)),BK194*$C$23,(BL410*$C$34+BL411*$C$35)*EXP(-$C$14*$C$30)),"")</f>
        <v/>
      </c>
      <c r="BL410" s="65">
        <f>IF(BL$341&gt;=$E410,IF(BL194*$C$23&gt;MAX($C$22,(BM303*$C$34+BM304*$C$35)*EXP(-$C$12*$C$30)+(BM410*$C$34+BM411*$C$35)*EXP(-$C$14*$C$30)),BL194*$C$23,(BM410*$C$34+BM411*$C$35)*EXP(-$C$14*$C$30)),"")</f>
        <v/>
      </c>
      <c r="BM410" s="65">
        <f>IF(BM$341&gt;=$E410,IF(BM194*$C$23&gt;MAX($C$22,(BN303*$C$34+BN304*$C$35)*EXP(-$C$12*$C$30)+(BN410*$C$34+BN411*$C$35)*EXP(-$C$14*$C$30)),BM194*$C$23,(BN410*$C$34+BN411*$C$35)*EXP(-$C$14*$C$30)),"")</f>
        <v/>
      </c>
      <c r="BN410" s="65">
        <f>IF(BN$341&gt;=$E410,IF(BN194*$C$23&gt;MAX($C$22,(BO303*$C$34+BO304*$C$35)*EXP(-$C$12*$C$30)+(BO410*$C$34+BO411*$C$35)*EXP(-$C$14*$C$30)),BN194*$C$23,(BO410*$C$34+BO411*$C$35)*EXP(-$C$14*$C$30)),"")</f>
        <v/>
      </c>
      <c r="BO410" s="65">
        <f>IF(BO$341&gt;=$E410,IF(BO194*$C$23&gt;MAX($C$22,(BP303*$C$34+BP304*$C$35)*EXP(-$C$12*$C$30)+(BP410*$C$34+BP411*$C$35)*EXP(-$C$14*$C$30)),BO194*$C$23,(BP410*$C$34+BP411*$C$35)*EXP(-$C$14*$C$30)),"")</f>
        <v/>
      </c>
      <c r="BP410" s="65">
        <f>IF(BP$341&gt;=$E410,IF(BP194*$C$23&gt;MAX($C$22,(BQ303*$C$34+BQ304*$C$35)*EXP(-$C$12*$C$30)+(BQ410*$C$34+BQ411*$C$35)*EXP(-$C$14*$C$30)),BP194*$C$23,(BQ410*$C$34+BQ411*$C$35)*EXP(-$C$14*$C$30)),"")</f>
        <v/>
      </c>
      <c r="BQ410" s="65">
        <f>IF(BQ$341&gt;=$E410,IF(BQ194*$C$23&gt;MAX($C$22,(BR303*$C$34+BR304*$C$35)*EXP(-$C$12*$C$30)+(BR410*$C$34+BR411*$C$35)*EXP(-$C$14*$C$30)),BQ194*$C$23,(BR410*$C$34+BR411*$C$35)*EXP(-$C$14*$C$30)),"")</f>
        <v/>
      </c>
      <c r="BR410" s="65">
        <f>IF(BR$341&gt;=$E410,IF(BR194*$C$23&gt;MAX($C$22,(BS303*$C$34+BS304*$C$35)*EXP(-$C$12*$C$30)+(BS410*$C$34+BS411*$C$35)*EXP(-$C$14*$C$30)),BR194*$C$23,(BS410*$C$34+BS411*$C$35)*EXP(-$C$14*$C$30)),"")</f>
        <v/>
      </c>
      <c r="BS410" s="65">
        <f>IF(BS$341&gt;=$E410,IF(BS194*$C$23&gt;MAX($C$22,(BT303*$C$34+BT304*$C$35)*EXP(-$C$12*$C$30)+(BT410*$C$34+BT411*$C$35)*EXP(-$C$14*$C$30)),BS194*$C$23,(BT410*$C$34+BT411*$C$35)*EXP(-$C$14*$C$30)),"")</f>
        <v/>
      </c>
      <c r="BT410" s="65">
        <f>IF(BT$341&gt;=$E410,IF(BT194*$C$23&gt;MAX($C$22,(BU303*$C$34+BU304*$C$35)*EXP(-$C$12*$C$30)+(BU410*$C$34+BU411*$C$35)*EXP(-$C$14*$C$30)),BT194*$C$23,(BU410*$C$34+BU411*$C$35)*EXP(-$C$14*$C$30)),"")</f>
        <v/>
      </c>
      <c r="BU410" s="65">
        <f>IF(BU$341&gt;=$E410,IF(BU194*$C$23&gt;MAX($C$22,(BV303*$C$34+BV304*$C$35)*EXP(-$C$12*$C$30)+(BV410*$C$34+BV411*$C$35)*EXP(-$C$14*$C$30)),BU194*$C$23,(BV410*$C$34+BV411*$C$35)*EXP(-$C$14*$C$30)),"")</f>
        <v/>
      </c>
      <c r="BV410" s="65">
        <f>IF(BV$341&gt;=$E410,IF(BV194*$C$23&gt;MAX($C$22,(BW303*$C$34+BW304*$C$35)*EXP(-$C$12*$C$30)+(BW410*$C$34+BW411*$C$35)*EXP(-$C$14*$C$30)),BV194*$C$23,(BW410*$C$34+BW411*$C$35)*EXP(-$C$14*$C$30)),"")</f>
        <v/>
      </c>
      <c r="BW410" s="65">
        <f>IF(BW$341&gt;=$E410,IF(BW194*$C$23&gt;MAX($C$22,(BX303*$C$34+BX304*$C$35)*EXP(-$C$12*$C$30)+(BX410*$C$34+BX411*$C$35)*EXP(-$C$14*$C$30)),BW194*$C$23,(BX410*$C$34+BX411*$C$35)*EXP(-$C$14*$C$30)),"")</f>
        <v/>
      </c>
      <c r="BX410" s="65">
        <f>IF(BX$341&gt;=$E410,IF(BX194*$C$23&gt;MAX($C$22,(BY303*$C$34+BY304*$C$35)*EXP(-$C$12*$C$30)+(BY410*$C$34+BY411*$C$35)*EXP(-$C$14*$C$30)),BX194*$C$23,(BY410*$C$34+BY411*$C$35)*EXP(-$C$14*$C$30)),"")</f>
        <v/>
      </c>
      <c r="BY410" s="65">
        <f>IF(BY$341&gt;=$E410,IF(BY194*$C$23&gt;MAX($C$22,(BZ303*$C$34+BZ304*$C$35)*EXP(-$C$12*$C$30)+(BZ410*$C$34+BZ411*$C$35)*EXP(-$C$14*$C$30)),BY194*$C$23,(BZ410*$C$34+BZ411*$C$35)*EXP(-$C$14*$C$30)),"")</f>
        <v/>
      </c>
      <c r="BZ410" s="65">
        <f>IF(BZ$341&gt;=$E410,IF(BZ194*$C$23&gt;MAX($C$22,(CA303*$C$34+CA304*$C$35)*EXP(-$C$12*$C$30)+(CA410*$C$34+CA411*$C$35)*EXP(-$C$14*$C$30)),BZ194*$C$23,(CA410*$C$34+CA411*$C$35)*EXP(-$C$14*$C$30)),"")</f>
        <v/>
      </c>
      <c r="CA410" s="65">
        <f>IF(CA$341&gt;=$E410,IF(CA194*$C$23&gt;MAX($C$22,(CB303*$C$34+CB304*$C$35)*EXP(-$C$12*$C$30)+(CB410*$C$34+CB411*$C$35)*EXP(-$C$14*$C$30)),CA194*$C$23,(CB410*$C$34+CB411*$C$35)*EXP(-$C$14*$C$30)),"")</f>
        <v/>
      </c>
      <c r="CB410" s="65">
        <f>IF(CB$341&gt;=$E410,IF(CB194*$C$23&gt;MAX($C$22,(CC303*$C$34+CC304*$C$35)*EXP(-$C$12*$C$30)+(CC410*$C$34+CC411*$C$35)*EXP(-$C$14*$C$30)),CB194*$C$23,(CC410*$C$34+CC411*$C$35)*EXP(-$C$14*$C$30)),"")</f>
        <v/>
      </c>
      <c r="CC410" s="65">
        <f>IF(CC$341&gt;=$E410,IF(CC194*$C$23&gt;MAX($C$22,(CD303*$C$34+CD304*$C$35)*EXP(-$C$12*$C$30)+(CD410*$C$34+CD411*$C$35)*EXP(-$C$14*$C$30)),CC194*$C$23,(CD410*$C$34+CD411*$C$35)*EXP(-$C$14*$C$30)),"")</f>
        <v/>
      </c>
      <c r="CD410" s="65">
        <f>IF(CD$341&gt;=$E410,IF(CD194*$C$23&gt;MAX($C$22,(CE303*$C$34+CE304*$C$35)*EXP(-$C$12*$C$30)+(CE410*$C$34+CE411*$C$35)*EXP(-$C$14*$C$30)),CD194*$C$23,(CE410*$C$34+CE411*$C$35)*EXP(-$C$14*$C$30)),"")</f>
        <v/>
      </c>
      <c r="CE410" s="65">
        <f>IF(CE$341&gt;=$E410,IF(CE194*$C$23&gt;MAX($C$22,(CF303*$C$34+CF304*$C$35)*EXP(-$C$12*$C$30)+(CF410*$C$34+CF411*$C$35)*EXP(-$C$14*$C$30)),CE194*$C$23,(CF410*$C$34+CF411*$C$35)*EXP(-$C$14*$C$30)),"")</f>
        <v/>
      </c>
      <c r="CF410" s="65">
        <f>IF(CF$341&gt;=$E410,IF(CF194*$C$23&gt;MAX($C$22,(CG303*$C$34+CG304*$C$35)*EXP(-$C$12*$C$30)+(CG410*$C$34+CG411*$C$35)*EXP(-$C$14*$C$30)),CF194*$C$23,(CG410*$C$34+CG411*$C$35)*EXP(-$C$14*$C$30)),"")</f>
        <v/>
      </c>
      <c r="CG410" s="65">
        <f>IF(CG$341&gt;=$E410,IF(CG194*$C$23&gt;MAX($C$22,(CH303*$C$34+CH304*$C$35)*EXP(-$C$12*$C$30)+(CH410*$C$34+CH411*$C$35)*EXP(-$C$14*$C$30)),CG194*$C$23,(CH410*$C$34+CH411*$C$35)*EXP(-$C$14*$C$30)),"")</f>
        <v/>
      </c>
      <c r="CH410" s="65">
        <f>IF(CH$341&gt;=$E410,IF(CH194*$C$23&gt;MAX($C$22,(CI303*$C$34+CI304*$C$35)*EXP(-$C$12*$C$30)+(CI410*$C$34+CI411*$C$35)*EXP(-$C$14*$C$30)),CH194*$C$23,(CI410*$C$34+CI411*$C$35)*EXP(-$C$14*$C$30)),"")</f>
        <v/>
      </c>
      <c r="CI410" s="65">
        <f>IF(CI$341&gt;=$E410,IF(CI194*$C$23&gt;MAX($C$22,(CJ303*$C$34+CJ304*$C$35)*EXP(-$C$12*$C$30)+(CJ410*$C$34+CJ411*$C$35)*EXP(-$C$14*$C$30)),CI194*$C$23,(CJ410*$C$34+CJ411*$C$35)*EXP(-$C$14*$C$30)),"")</f>
        <v/>
      </c>
      <c r="CJ410" s="65">
        <f>IF(CJ$341&gt;=$E410,IF(CJ194*$C$23&gt;MAX($C$22,(CK303*$C$34+CK304*$C$35)*EXP(-$C$12*$C$30)+(CK410*$C$34+CK411*$C$35)*EXP(-$C$14*$C$30)),CJ194*$C$23,(CK410*$C$34+CK411*$C$35)*EXP(-$C$14*$C$30)),"")</f>
        <v/>
      </c>
      <c r="CK410" s="65">
        <f>IF(CK$341&gt;=$E410,IF(CK194*$C$23&gt;MAX($C$22,(CL303*$C$34+CL304*$C$35)*EXP(-$C$12*$C$30)+(CL410*$C$34+CL411*$C$35)*EXP(-$C$14*$C$30)),CK194*$C$23,(CL410*$C$34+CL411*$C$35)*EXP(-$C$14*$C$30)),"")</f>
        <v/>
      </c>
      <c r="CL410" s="65">
        <f>IF(CL$341&gt;=$E410,IF(CL194*$C$23&gt;MAX($C$22,(CM303*$C$34+CM304*$C$35)*EXP(-$C$12*$C$30)+(CM410*$C$34+CM411*$C$35)*EXP(-$C$14*$C$30)),CL194*$C$23,(CM410*$C$34+CM411*$C$35)*EXP(-$C$14*$C$30)),"")</f>
        <v/>
      </c>
      <c r="CM410" s="65">
        <f>IF(CM$341&gt;=$E410,IF(CM194*$C$23&gt;MAX($C$22,(CN303*$C$34+CN304*$C$35)*EXP(-$C$12*$C$30)+(CN410*$C$34+CN411*$C$35)*EXP(-$C$14*$C$30)),CM194*$C$23,(CN410*$C$34+CN411*$C$35)*EXP(-$C$14*$C$30)),"")</f>
        <v/>
      </c>
      <c r="CN410" s="65">
        <f>IF(CN$341&gt;=$E410,IF(CN194*$C$23&gt;MAX($C$22,(CO303*$C$34+CO304*$C$35)*EXP(-$C$12*$C$30)+(CO410*$C$34+CO411*$C$35)*EXP(-$C$14*$C$30)),CN194*$C$23,(CO410*$C$34+CO411*$C$35)*EXP(-$C$14*$C$30)),"")</f>
        <v/>
      </c>
      <c r="CO410" s="65">
        <f>IF(CO$341&gt;=$E410,IF(CO194*$C$23&gt;MAX($C$22,(CP303*$C$34+CP304*$C$35)*EXP(-$C$12*$C$30)+(CP410*$C$34+CP411*$C$35)*EXP(-$C$14*$C$30)),CO194*$C$23,(CP410*$C$34+CP411*$C$35)*EXP(-$C$14*$C$30)),"")</f>
        <v/>
      </c>
      <c r="CP410" s="65">
        <f>IF(CP$341&gt;=$E410,IF(CP194*$C$23&gt;MAX($C$22,(CQ303*$C$34+CQ304*$C$35)*EXP(-$C$12*$C$30)+(CQ410*$C$34+CQ411*$C$35)*EXP(-$C$14*$C$30)),CP194*$C$23,(CQ410*$C$34+CQ411*$C$35)*EXP(-$C$14*$C$30)),"")</f>
        <v/>
      </c>
      <c r="CQ410" s="65">
        <f>IF(CQ$341&gt;=$E410,IF(CQ194*$C$23&gt;MAX($C$22,(CR303*$C$34+CR304*$C$35)*EXP(-$C$12*$C$30)+(CR410*$C$34+CR411*$C$35)*EXP(-$C$14*$C$30)),CQ194*$C$23,(CR410*$C$34+CR411*$C$35)*EXP(-$C$14*$C$30)),"")</f>
        <v/>
      </c>
      <c r="CR410" s="65">
        <f>IF(CR$341&gt;=$E410,IF(CR194*$C$23&gt;MAX($C$22,(CS303*$C$34+CS304*$C$35)*EXP(-$C$12*$C$30)+(CS410*$C$34+CS411*$C$35)*EXP(-$C$14*$C$30)),CR194*$C$23,(CS410*$C$34+CS411*$C$35)*EXP(-$C$14*$C$30)),"")</f>
        <v/>
      </c>
      <c r="CS410" s="65">
        <f>IF(CS$341&gt;=$E410,IF(CS194*$C$23&gt;MAX($C$22,(CT303*$C$34+CT304*$C$35)*EXP(-$C$12*$C$30)+(CT410*$C$34+CT411*$C$35)*EXP(-$C$14*$C$30)),CS194*$C$23,(CT410*$C$34+CT411*$C$35)*EXP(-$C$14*$C$30)),"")</f>
        <v/>
      </c>
      <c r="CT410" s="65">
        <f>IF(CT$341&gt;=$E410,IF(CT194*$C$23&gt;MAX($C$22,(CU303*$C$34+CU304*$C$35)*EXP(-$C$12*$C$30)+(CU410*$C$34+CU411*$C$35)*EXP(-$C$14*$C$30)),CT194*$C$23,(CU410*$C$34+CU411*$C$35)*EXP(-$C$14*$C$30)),"")</f>
        <v/>
      </c>
      <c r="CU410" s="65">
        <f>IF(CU$341&gt;=$E410,IF(CU194*$C$23&gt;MAX($C$22,(CV303*$C$34+CV304*$C$35)*EXP(-$C$12*$C$30)+(CV410*$C$34+CV411*$C$35)*EXP(-$C$14*$C$30)),CU194*$C$23,(CV410*$C$34+CV411*$C$35)*EXP(-$C$14*$C$30)),"")</f>
        <v/>
      </c>
      <c r="CV410" s="65">
        <f>IF(CV$341&gt;=$E410,IF(CV194*$C$23&gt;MAX($C$22,(CW303*$C$34+CW304*$C$35)*EXP(-$C$12*$C$30)+(CW410*$C$34+CW411*$C$35)*EXP(-$C$14*$C$30)),CV194*$C$23,(CW410*$C$34+CW411*$C$35)*EXP(-$C$14*$C$30)),"")</f>
        <v/>
      </c>
      <c r="CW410" s="65">
        <f>IF(CW$341&gt;=$E410,IF(CW194*$C$23&gt;MAX($C$22,(CX303*$C$34+CX304*$C$35)*EXP(-$C$12*$C$30)+(CX410*$C$34+CX411*$C$35)*EXP(-$C$14*$C$30)),CW194*$C$23,(CX410*$C$34+CX411*$C$35)*EXP(-$C$14*$C$30)),"")</f>
        <v/>
      </c>
      <c r="CX410" s="65">
        <f>IF(CX$341&gt;=$E410,IF(CX194*$C$23&gt;MAX($C$22,(CY303*$C$34+CY304*$C$35)*EXP(-$C$12*$C$30)+(CY410*$C$34+CY411*$C$35)*EXP(-$C$14*$C$30)),CX194*$C$23,(CY410*$C$34+CY411*$C$35)*EXP(-$C$14*$C$30)),"")</f>
        <v/>
      </c>
      <c r="CY410" s="65">
        <f>IF(CY$341&gt;=$E410,IF(CY194*$C$23&gt;MAX($C$22,(CZ303*$C$34+CZ304*$C$35)*EXP(-$C$12*$C$30)+(CZ410*$C$34+CZ411*$C$35)*EXP(-$C$14*$C$30)),CY194*$C$23,(CZ410*$C$34+CZ411*$C$35)*EXP(-$C$14*$C$30)),"")</f>
        <v/>
      </c>
      <c r="CZ410" s="65">
        <f>IF(CZ$341&gt;=$E410,IF(CZ194*$C$23&gt;MAX($C$22,(DA303*$C$34+DA304*$C$35)*EXP(-$C$12*$C$30)+(DA410*$C$34+DA411*$C$35)*EXP(-$C$14*$C$30)),CZ194*$C$23,(DA410*$C$34+DA411*$C$35)*EXP(-$C$14*$C$30)),"")</f>
        <v/>
      </c>
      <c r="DA410" s="65">
        <f>IF(DA$341&gt;=$E410,IF(DA194*$C$23&gt;MAX($C$22,(DB303*$C$34+DB304*$C$35)*EXP(-$C$12*$C$30)+(DB410*$C$34+DB411*$C$35)*EXP(-$C$14*$C$30)),DA194*$C$23,(DB410*$C$34+DB411*$C$35)*EXP(-$C$14*$C$30)),"")</f>
        <v/>
      </c>
      <c r="DB410" s="65">
        <f>IF(DB$341&gt;=$E410,IF(DB194*$C$23&gt;MAX($C$22,(DC303*$C$34+DC304*$C$35)*EXP(-$C$12*$C$30)+(DC410*$C$34+DC411*$C$35)*EXP(-$C$14*$C$30)),DB194*$C$23,(DC410*$C$34+DC411*$C$35)*EXP(-$C$14*$C$30)),"")</f>
        <v/>
      </c>
      <c r="DC410" s="65">
        <f>IF(DC$341&gt;=$E410,IF(DC194*$C$23&gt;$C$22,DC194*$C$23,0),"")</f>
        <v/>
      </c>
    </row>
    <row r="411" ht="12" customHeight="1">
      <c r="B411" s="12" t="n"/>
      <c r="C411" s="12" t="n"/>
      <c r="D411" s="12" t="n"/>
      <c r="E411" s="64">
        <f>E410+1</f>
        <v/>
      </c>
      <c r="G411" s="65">
        <f>IF(G$341&gt;=$E411,IF(G195*$C$23&gt;MAX($C$22,(H304*$C$34+H305*$C$35)*EXP(-$C$12*$C$30)+(H411*$C$34+H412*$C$35)*EXP(-$C$14*$C$30)),G195*$C$23,(H411*$C$34+H412*$C$35)*EXP(-$C$14*$C$30)),"")</f>
        <v/>
      </c>
      <c r="H411" s="65">
        <f>IF(H$341&gt;=$E411,IF(H195*$C$23&gt;MAX($C$22,(I304*$C$34+I305*$C$35)*EXP(-$C$12*$C$30)+(I411*$C$34+I412*$C$35)*EXP(-$C$14*$C$30)),H195*$C$23,(I411*$C$34+I412*$C$35)*EXP(-$C$14*$C$30)),"")</f>
        <v/>
      </c>
      <c r="I411" s="65">
        <f>IF(I$341&gt;=$E411,IF(I195*$C$23&gt;MAX($C$22,(J304*$C$34+J305*$C$35)*EXP(-$C$12*$C$30)+(J411*$C$34+J412*$C$35)*EXP(-$C$14*$C$30)),I195*$C$23,(J411*$C$34+J412*$C$35)*EXP(-$C$14*$C$30)),"")</f>
        <v/>
      </c>
      <c r="J411" s="65">
        <f>IF(J$341&gt;=$E411,IF(J195*$C$23&gt;MAX($C$22,(K304*$C$34+K305*$C$35)*EXP(-$C$12*$C$30)+(K411*$C$34+K412*$C$35)*EXP(-$C$14*$C$30)),J195*$C$23,(K411*$C$34+K412*$C$35)*EXP(-$C$14*$C$30)),"")</f>
        <v/>
      </c>
      <c r="K411" s="65">
        <f>IF(K$341&gt;=$E411,IF(K195*$C$23&gt;MAX($C$22,(L304*$C$34+L305*$C$35)*EXP(-$C$12*$C$30)+(L411*$C$34+L412*$C$35)*EXP(-$C$14*$C$30)),K195*$C$23,(L411*$C$34+L412*$C$35)*EXP(-$C$14*$C$30)),"")</f>
        <v/>
      </c>
      <c r="L411" s="65">
        <f>IF(L$341&gt;=$E411,IF(L195*$C$23&gt;MAX($C$22,(M304*$C$34+M305*$C$35)*EXP(-$C$12*$C$30)+(M411*$C$34+M412*$C$35)*EXP(-$C$14*$C$30)),L195*$C$23,(M411*$C$34+M412*$C$35)*EXP(-$C$14*$C$30)),"")</f>
        <v/>
      </c>
      <c r="M411" s="65">
        <f>IF(M$341&gt;=$E411,IF(M195*$C$23&gt;MAX($C$22,(N304*$C$34+N305*$C$35)*EXP(-$C$12*$C$30)+(N411*$C$34+N412*$C$35)*EXP(-$C$14*$C$30)),M195*$C$23,(N411*$C$34+N412*$C$35)*EXP(-$C$14*$C$30)),"")</f>
        <v/>
      </c>
      <c r="N411" s="65">
        <f>IF(N$341&gt;=$E411,IF(N195*$C$23&gt;MAX($C$22,(O304*$C$34+O305*$C$35)*EXP(-$C$12*$C$30)+(O411*$C$34+O412*$C$35)*EXP(-$C$14*$C$30)),N195*$C$23,(O411*$C$34+O412*$C$35)*EXP(-$C$14*$C$30)),"")</f>
        <v/>
      </c>
      <c r="O411" s="65">
        <f>IF(O$341&gt;=$E411,IF(O195*$C$23&gt;MAX($C$22,(P304*$C$34+P305*$C$35)*EXP(-$C$12*$C$30)+(P411*$C$34+P412*$C$35)*EXP(-$C$14*$C$30)),O195*$C$23,(P411*$C$34+P412*$C$35)*EXP(-$C$14*$C$30)),"")</f>
        <v/>
      </c>
      <c r="P411" s="65">
        <f>IF(P$341&gt;=$E411,IF(P195*$C$23&gt;MAX($C$22,(Q304*$C$34+Q305*$C$35)*EXP(-$C$12*$C$30)+(Q411*$C$34+Q412*$C$35)*EXP(-$C$14*$C$30)),P195*$C$23,(Q411*$C$34+Q412*$C$35)*EXP(-$C$14*$C$30)),"")</f>
        <v/>
      </c>
      <c r="Q411" s="65">
        <f>IF(Q$341&gt;=$E411,IF(Q195*$C$23&gt;MAX($C$22,(R304*$C$34+R305*$C$35)*EXP(-$C$12*$C$30)+(R411*$C$34+R412*$C$35)*EXP(-$C$14*$C$30)),Q195*$C$23,(R411*$C$34+R412*$C$35)*EXP(-$C$14*$C$30)),"")</f>
        <v/>
      </c>
      <c r="R411" s="65">
        <f>IF(R$341&gt;=$E411,IF(R195*$C$23&gt;MAX($C$22,(S304*$C$34+S305*$C$35)*EXP(-$C$12*$C$30)+(S411*$C$34+S412*$C$35)*EXP(-$C$14*$C$30)),R195*$C$23,(S411*$C$34+S412*$C$35)*EXP(-$C$14*$C$30)),"")</f>
        <v/>
      </c>
      <c r="S411" s="65">
        <f>IF(S$341&gt;=$E411,IF(S195*$C$23&gt;MAX($C$22,(T304*$C$34+T305*$C$35)*EXP(-$C$12*$C$30)+(T411*$C$34+T412*$C$35)*EXP(-$C$14*$C$30)),S195*$C$23,(T411*$C$34+T412*$C$35)*EXP(-$C$14*$C$30)),"")</f>
        <v/>
      </c>
      <c r="T411" s="65">
        <f>IF(T$341&gt;=$E411,IF(T195*$C$23&gt;MAX($C$22,(U304*$C$34+U305*$C$35)*EXP(-$C$12*$C$30)+(U411*$C$34+U412*$C$35)*EXP(-$C$14*$C$30)),T195*$C$23,(U411*$C$34+U412*$C$35)*EXP(-$C$14*$C$30)),"")</f>
        <v/>
      </c>
      <c r="U411" s="65">
        <f>IF(U$341&gt;=$E411,IF(U195*$C$23&gt;MAX($C$22,(V304*$C$34+V305*$C$35)*EXP(-$C$12*$C$30)+(V411*$C$34+V412*$C$35)*EXP(-$C$14*$C$30)),U195*$C$23,(V411*$C$34+V412*$C$35)*EXP(-$C$14*$C$30)),"")</f>
        <v/>
      </c>
      <c r="V411" s="65">
        <f>IF(V$341&gt;=$E411,IF(V195*$C$23&gt;MAX($C$22,(W304*$C$34+W305*$C$35)*EXP(-$C$12*$C$30)+(W411*$C$34+W412*$C$35)*EXP(-$C$14*$C$30)),V195*$C$23,(W411*$C$34+W412*$C$35)*EXP(-$C$14*$C$30)),"")</f>
        <v/>
      </c>
      <c r="W411" s="65">
        <f>IF(W$341&gt;=$E411,IF(W195*$C$23&gt;MAX($C$22,(X304*$C$34+X305*$C$35)*EXP(-$C$12*$C$30)+(X411*$C$34+X412*$C$35)*EXP(-$C$14*$C$30)),W195*$C$23,(X411*$C$34+X412*$C$35)*EXP(-$C$14*$C$30)),"")</f>
        <v/>
      </c>
      <c r="X411" s="65">
        <f>IF(X$341&gt;=$E411,IF(X195*$C$23&gt;MAX($C$22,(Y304*$C$34+Y305*$C$35)*EXP(-$C$12*$C$30)+(Y411*$C$34+Y412*$C$35)*EXP(-$C$14*$C$30)),X195*$C$23,(Y411*$C$34+Y412*$C$35)*EXP(-$C$14*$C$30)),"")</f>
        <v/>
      </c>
      <c r="Y411" s="65">
        <f>IF(Y$341&gt;=$E411,IF(Y195*$C$23&gt;MAX($C$22,(Z304*$C$34+Z305*$C$35)*EXP(-$C$12*$C$30)+(Z411*$C$34+Z412*$C$35)*EXP(-$C$14*$C$30)),Y195*$C$23,(Z411*$C$34+Z412*$C$35)*EXP(-$C$14*$C$30)),"")</f>
        <v/>
      </c>
      <c r="Z411" s="65">
        <f>IF(Z$341&gt;=$E411,IF(Z195*$C$23&gt;MAX($C$22,(AA304*$C$34+AA305*$C$35)*EXP(-$C$12*$C$30)+(AA411*$C$34+AA412*$C$35)*EXP(-$C$14*$C$30)),Z195*$C$23,(AA411*$C$34+AA412*$C$35)*EXP(-$C$14*$C$30)),"")</f>
        <v/>
      </c>
      <c r="AA411" s="65">
        <f>IF(AA$341&gt;=$E411,IF(AA195*$C$23&gt;MAX($C$22,(AB304*$C$34+AB305*$C$35)*EXP(-$C$12*$C$30)+(AB411*$C$34+AB412*$C$35)*EXP(-$C$14*$C$30)),AA195*$C$23,(AB411*$C$34+AB412*$C$35)*EXP(-$C$14*$C$30)),"")</f>
        <v/>
      </c>
      <c r="AB411" s="65">
        <f>IF(AB$341&gt;=$E411,IF(AB195*$C$23&gt;MAX($C$22,(AC304*$C$34+AC305*$C$35)*EXP(-$C$12*$C$30)+(AC411*$C$34+AC412*$C$35)*EXP(-$C$14*$C$30)),AB195*$C$23,(AC411*$C$34+AC412*$C$35)*EXP(-$C$14*$C$30)),"")</f>
        <v/>
      </c>
      <c r="AC411" s="65">
        <f>IF(AC$341&gt;=$E411,IF(AC195*$C$23&gt;MAX($C$22,(AD304*$C$34+AD305*$C$35)*EXP(-$C$12*$C$30)+(AD411*$C$34+AD412*$C$35)*EXP(-$C$14*$C$30)),AC195*$C$23,(AD411*$C$34+AD412*$C$35)*EXP(-$C$14*$C$30)),"")</f>
        <v/>
      </c>
      <c r="AD411" s="65">
        <f>IF(AD$341&gt;=$E411,IF(AD195*$C$23&gt;MAX($C$22,(AE304*$C$34+AE305*$C$35)*EXP(-$C$12*$C$30)+(AE411*$C$34+AE412*$C$35)*EXP(-$C$14*$C$30)),AD195*$C$23,(AE411*$C$34+AE412*$C$35)*EXP(-$C$14*$C$30)),"")</f>
        <v/>
      </c>
      <c r="AE411" s="65">
        <f>IF(AE$341&gt;=$E411,IF(AE195*$C$23&gt;MAX($C$22,(AF304*$C$34+AF305*$C$35)*EXP(-$C$12*$C$30)+(AF411*$C$34+AF412*$C$35)*EXP(-$C$14*$C$30)),AE195*$C$23,(AF411*$C$34+AF412*$C$35)*EXP(-$C$14*$C$30)),"")</f>
        <v/>
      </c>
      <c r="AF411" s="65">
        <f>IF(AF$341&gt;=$E411,IF(AF195*$C$23&gt;MAX($C$22,(AG304*$C$34+AG305*$C$35)*EXP(-$C$12*$C$30)+(AG411*$C$34+AG412*$C$35)*EXP(-$C$14*$C$30)),AF195*$C$23,(AG411*$C$34+AG412*$C$35)*EXP(-$C$14*$C$30)),"")</f>
        <v/>
      </c>
      <c r="AG411" s="65">
        <f>IF(AG$341&gt;=$E411,IF(AG195*$C$23&gt;MAX($C$22,(AH304*$C$34+AH305*$C$35)*EXP(-$C$12*$C$30)+(AH411*$C$34+AH412*$C$35)*EXP(-$C$14*$C$30)),AG195*$C$23,(AH411*$C$34+AH412*$C$35)*EXP(-$C$14*$C$30)),"")</f>
        <v/>
      </c>
      <c r="AH411" s="65">
        <f>IF(AH$341&gt;=$E411,IF(AH195*$C$23&gt;MAX($C$22,(AI304*$C$34+AI305*$C$35)*EXP(-$C$12*$C$30)+(AI411*$C$34+AI412*$C$35)*EXP(-$C$14*$C$30)),AH195*$C$23,(AI411*$C$34+AI412*$C$35)*EXP(-$C$14*$C$30)),"")</f>
        <v/>
      </c>
      <c r="AI411" s="65">
        <f>IF(AI$341&gt;=$E411,IF(AI195*$C$23&gt;MAX($C$22,(AJ304*$C$34+AJ305*$C$35)*EXP(-$C$12*$C$30)+(AJ411*$C$34+AJ412*$C$35)*EXP(-$C$14*$C$30)),AI195*$C$23,(AJ411*$C$34+AJ412*$C$35)*EXP(-$C$14*$C$30)),"")</f>
        <v/>
      </c>
      <c r="AJ411" s="65">
        <f>IF(AJ$341&gt;=$E411,IF(AJ195*$C$23&gt;MAX($C$22,(AK304*$C$34+AK305*$C$35)*EXP(-$C$12*$C$30)+(AK411*$C$34+AK412*$C$35)*EXP(-$C$14*$C$30)),AJ195*$C$23,(AK411*$C$34+AK412*$C$35)*EXP(-$C$14*$C$30)),"")</f>
        <v/>
      </c>
      <c r="AK411" s="65">
        <f>IF(AK$341&gt;=$E411,IF(AK195*$C$23&gt;MAX($C$22,(AL304*$C$34+AL305*$C$35)*EXP(-$C$12*$C$30)+(AL411*$C$34+AL412*$C$35)*EXP(-$C$14*$C$30)),AK195*$C$23,(AL411*$C$34+AL412*$C$35)*EXP(-$C$14*$C$30)),"")</f>
        <v/>
      </c>
      <c r="AL411" s="65">
        <f>IF(AL$341&gt;=$E411,IF(AL195*$C$23&gt;MAX($C$22,(AM304*$C$34+AM305*$C$35)*EXP(-$C$12*$C$30)+(AM411*$C$34+AM412*$C$35)*EXP(-$C$14*$C$30)),AL195*$C$23,(AM411*$C$34+AM412*$C$35)*EXP(-$C$14*$C$30)),"")</f>
        <v/>
      </c>
      <c r="AM411" s="65">
        <f>IF(AM$341&gt;=$E411,IF(AM195*$C$23&gt;MAX($C$22,(AN304*$C$34+AN305*$C$35)*EXP(-$C$12*$C$30)+(AN411*$C$34+AN412*$C$35)*EXP(-$C$14*$C$30)),AM195*$C$23,(AN411*$C$34+AN412*$C$35)*EXP(-$C$14*$C$30)),"")</f>
        <v/>
      </c>
      <c r="AN411" s="65">
        <f>IF(AN$341&gt;=$E411,IF(AN195*$C$23&gt;MAX($C$22,(AO304*$C$34+AO305*$C$35)*EXP(-$C$12*$C$30)+(AO411*$C$34+AO412*$C$35)*EXP(-$C$14*$C$30)),AN195*$C$23,(AO411*$C$34+AO412*$C$35)*EXP(-$C$14*$C$30)),"")</f>
        <v/>
      </c>
      <c r="AO411" s="65">
        <f>IF(AO$341&gt;=$E411,IF(AO195*$C$23&gt;MAX($C$22,(AP304*$C$34+AP305*$C$35)*EXP(-$C$12*$C$30)+(AP411*$C$34+AP412*$C$35)*EXP(-$C$14*$C$30)),AO195*$C$23,(AP411*$C$34+AP412*$C$35)*EXP(-$C$14*$C$30)),"")</f>
        <v/>
      </c>
      <c r="AP411" s="65">
        <f>IF(AP$341&gt;=$E411,IF(AP195*$C$23&gt;MAX($C$22,(AQ304*$C$34+AQ305*$C$35)*EXP(-$C$12*$C$30)+(AQ411*$C$34+AQ412*$C$35)*EXP(-$C$14*$C$30)),AP195*$C$23,(AQ411*$C$34+AQ412*$C$35)*EXP(-$C$14*$C$30)),"")</f>
        <v/>
      </c>
      <c r="AQ411" s="65">
        <f>IF(AQ$341&gt;=$E411,IF(AQ195*$C$23&gt;MAX($C$22,(AR304*$C$34+AR305*$C$35)*EXP(-$C$12*$C$30)+(AR411*$C$34+AR412*$C$35)*EXP(-$C$14*$C$30)),AQ195*$C$23,(AR411*$C$34+AR412*$C$35)*EXP(-$C$14*$C$30)),"")</f>
        <v/>
      </c>
      <c r="AR411" s="65">
        <f>IF(AR$341&gt;=$E411,IF(AR195*$C$23&gt;MAX($C$22,(AS304*$C$34+AS305*$C$35)*EXP(-$C$12*$C$30)+(AS411*$C$34+AS412*$C$35)*EXP(-$C$14*$C$30)),AR195*$C$23,(AS411*$C$34+AS412*$C$35)*EXP(-$C$14*$C$30)),"")</f>
        <v/>
      </c>
      <c r="AS411" s="65">
        <f>IF(AS$341&gt;=$E411,IF(AS195*$C$23&gt;MAX($C$22,(AT304*$C$34+AT305*$C$35)*EXP(-$C$12*$C$30)+(AT411*$C$34+AT412*$C$35)*EXP(-$C$14*$C$30)),AS195*$C$23,(AT411*$C$34+AT412*$C$35)*EXP(-$C$14*$C$30)),"")</f>
        <v/>
      </c>
      <c r="AT411" s="65">
        <f>IF(AT$341&gt;=$E411,IF(AT195*$C$23&gt;MAX($C$22,(AU304*$C$34+AU305*$C$35)*EXP(-$C$12*$C$30)+(AU411*$C$34+AU412*$C$35)*EXP(-$C$14*$C$30)),AT195*$C$23,(AU411*$C$34+AU412*$C$35)*EXP(-$C$14*$C$30)),"")</f>
        <v/>
      </c>
      <c r="AU411" s="65">
        <f>IF(AU$341&gt;=$E411,IF(AU195*$C$23&gt;MAX($C$22,(AV304*$C$34+AV305*$C$35)*EXP(-$C$12*$C$30)+(AV411*$C$34+AV412*$C$35)*EXP(-$C$14*$C$30)),AU195*$C$23,(AV411*$C$34+AV412*$C$35)*EXP(-$C$14*$C$30)),"")</f>
        <v/>
      </c>
      <c r="AV411" s="65">
        <f>IF(AV$341&gt;=$E411,IF(AV195*$C$23&gt;MAX($C$22,(AW304*$C$34+AW305*$C$35)*EXP(-$C$12*$C$30)+(AW411*$C$34+AW412*$C$35)*EXP(-$C$14*$C$30)),AV195*$C$23,(AW411*$C$34+AW412*$C$35)*EXP(-$C$14*$C$30)),"")</f>
        <v/>
      </c>
      <c r="AW411" s="65">
        <f>IF(AW$341&gt;=$E411,IF(AW195*$C$23&gt;MAX($C$22,(AX304*$C$34+AX305*$C$35)*EXP(-$C$12*$C$30)+(AX411*$C$34+AX412*$C$35)*EXP(-$C$14*$C$30)),AW195*$C$23,(AX411*$C$34+AX412*$C$35)*EXP(-$C$14*$C$30)),"")</f>
        <v/>
      </c>
      <c r="AX411" s="65">
        <f>IF(AX$341&gt;=$E411,IF(AX195*$C$23&gt;MAX($C$22,(AY304*$C$34+AY305*$C$35)*EXP(-$C$12*$C$30)+(AY411*$C$34+AY412*$C$35)*EXP(-$C$14*$C$30)),AX195*$C$23,(AY411*$C$34+AY412*$C$35)*EXP(-$C$14*$C$30)),"")</f>
        <v/>
      </c>
      <c r="AY411" s="65">
        <f>IF(AY$341&gt;=$E411,IF(AY195*$C$23&gt;MAX($C$22,(AZ304*$C$34+AZ305*$C$35)*EXP(-$C$12*$C$30)+(AZ411*$C$34+AZ412*$C$35)*EXP(-$C$14*$C$30)),AY195*$C$23,(AZ411*$C$34+AZ412*$C$35)*EXP(-$C$14*$C$30)),"")</f>
        <v/>
      </c>
      <c r="AZ411" s="65">
        <f>IF(AZ$341&gt;=$E411,IF(AZ195*$C$23&gt;MAX($C$22,(BA304*$C$34+BA305*$C$35)*EXP(-$C$12*$C$30)+(BA411*$C$34+BA412*$C$35)*EXP(-$C$14*$C$30)),AZ195*$C$23,(BA411*$C$34+BA412*$C$35)*EXP(-$C$14*$C$30)),"")</f>
        <v/>
      </c>
      <c r="BA411" s="65">
        <f>IF(BA$341&gt;=$E411,IF(BA195*$C$23&gt;MAX($C$22,(BB304*$C$34+BB305*$C$35)*EXP(-$C$12*$C$30)+(BB411*$C$34+BB412*$C$35)*EXP(-$C$14*$C$30)),BA195*$C$23,(BB411*$C$34+BB412*$C$35)*EXP(-$C$14*$C$30)),"")</f>
        <v/>
      </c>
      <c r="BB411" s="65">
        <f>IF(BB$341&gt;=$E411,IF(BB195*$C$23&gt;MAX($C$22,(BC304*$C$34+BC305*$C$35)*EXP(-$C$12*$C$30)+(BC411*$C$34+BC412*$C$35)*EXP(-$C$14*$C$30)),BB195*$C$23,(BC411*$C$34+BC412*$C$35)*EXP(-$C$14*$C$30)),"")</f>
        <v/>
      </c>
      <c r="BC411" s="65">
        <f>IF(BC$341&gt;=$E411,IF(BC195*$C$23&gt;MAX($C$22,(BD304*$C$34+BD305*$C$35)*EXP(-$C$12*$C$30)+(BD411*$C$34+BD412*$C$35)*EXP(-$C$14*$C$30)),BC195*$C$23,(BD411*$C$34+BD412*$C$35)*EXP(-$C$14*$C$30)),"")</f>
        <v/>
      </c>
      <c r="BD411" s="65">
        <f>IF(BD$341&gt;=$E411,IF(BD195*$C$23&gt;MAX($C$22,(BE304*$C$34+BE305*$C$35)*EXP(-$C$12*$C$30)+(BE411*$C$34+BE412*$C$35)*EXP(-$C$14*$C$30)),BD195*$C$23,(BE411*$C$34+BE412*$C$35)*EXP(-$C$14*$C$30)),"")</f>
        <v/>
      </c>
      <c r="BE411" s="65">
        <f>IF(BE$341&gt;=$E411,IF(BE195*$C$23&gt;MAX($C$22,(BF304*$C$34+BF305*$C$35)*EXP(-$C$12*$C$30)+(BF411*$C$34+BF412*$C$35)*EXP(-$C$14*$C$30)),BE195*$C$23,(BF411*$C$34+BF412*$C$35)*EXP(-$C$14*$C$30)),"")</f>
        <v/>
      </c>
      <c r="BF411" s="65">
        <f>IF(BF$341&gt;=$E411,IF(BF195*$C$23&gt;MAX($C$22,(BG304*$C$34+BG305*$C$35)*EXP(-$C$12*$C$30)+(BG411*$C$34+BG412*$C$35)*EXP(-$C$14*$C$30)),BF195*$C$23,(BG411*$C$34+BG412*$C$35)*EXP(-$C$14*$C$30)),"")</f>
        <v/>
      </c>
      <c r="BG411" s="65">
        <f>IF(BG$341&gt;=$E411,IF(BG195*$C$23&gt;MAX($C$22,(BH304*$C$34+BH305*$C$35)*EXP(-$C$12*$C$30)+(BH411*$C$34+BH412*$C$35)*EXP(-$C$14*$C$30)),BG195*$C$23,(BH411*$C$34+BH412*$C$35)*EXP(-$C$14*$C$30)),"")</f>
        <v/>
      </c>
      <c r="BH411" s="65">
        <f>IF(BH$341&gt;=$E411,IF(BH195*$C$23&gt;MAX($C$22,(BI304*$C$34+BI305*$C$35)*EXP(-$C$12*$C$30)+(BI411*$C$34+BI412*$C$35)*EXP(-$C$14*$C$30)),BH195*$C$23,(BI411*$C$34+BI412*$C$35)*EXP(-$C$14*$C$30)),"")</f>
        <v/>
      </c>
      <c r="BI411" s="65">
        <f>IF(BI$341&gt;=$E411,IF(BI195*$C$23&gt;MAX($C$22,(BJ304*$C$34+BJ305*$C$35)*EXP(-$C$12*$C$30)+(BJ411*$C$34+BJ412*$C$35)*EXP(-$C$14*$C$30)),BI195*$C$23,(BJ411*$C$34+BJ412*$C$35)*EXP(-$C$14*$C$30)),"")</f>
        <v/>
      </c>
      <c r="BJ411" s="65">
        <f>IF(BJ$341&gt;=$E411,IF(BJ195*$C$23&gt;MAX($C$22,(BK304*$C$34+BK305*$C$35)*EXP(-$C$12*$C$30)+(BK411*$C$34+BK412*$C$35)*EXP(-$C$14*$C$30)),BJ195*$C$23,(BK411*$C$34+BK412*$C$35)*EXP(-$C$14*$C$30)),"")</f>
        <v/>
      </c>
      <c r="BK411" s="65">
        <f>IF(BK$341&gt;=$E411,IF(BK195*$C$23&gt;MAX($C$22,(BL304*$C$34+BL305*$C$35)*EXP(-$C$12*$C$30)+(BL411*$C$34+BL412*$C$35)*EXP(-$C$14*$C$30)),BK195*$C$23,(BL411*$C$34+BL412*$C$35)*EXP(-$C$14*$C$30)),"")</f>
        <v/>
      </c>
      <c r="BL411" s="65">
        <f>IF(BL$341&gt;=$E411,IF(BL195*$C$23&gt;MAX($C$22,(BM304*$C$34+BM305*$C$35)*EXP(-$C$12*$C$30)+(BM411*$C$34+BM412*$C$35)*EXP(-$C$14*$C$30)),BL195*$C$23,(BM411*$C$34+BM412*$C$35)*EXP(-$C$14*$C$30)),"")</f>
        <v/>
      </c>
      <c r="BM411" s="65">
        <f>IF(BM$341&gt;=$E411,IF(BM195*$C$23&gt;MAX($C$22,(BN304*$C$34+BN305*$C$35)*EXP(-$C$12*$C$30)+(BN411*$C$34+BN412*$C$35)*EXP(-$C$14*$C$30)),BM195*$C$23,(BN411*$C$34+BN412*$C$35)*EXP(-$C$14*$C$30)),"")</f>
        <v/>
      </c>
      <c r="BN411" s="65">
        <f>IF(BN$341&gt;=$E411,IF(BN195*$C$23&gt;MAX($C$22,(BO304*$C$34+BO305*$C$35)*EXP(-$C$12*$C$30)+(BO411*$C$34+BO412*$C$35)*EXP(-$C$14*$C$30)),BN195*$C$23,(BO411*$C$34+BO412*$C$35)*EXP(-$C$14*$C$30)),"")</f>
        <v/>
      </c>
      <c r="BO411" s="65">
        <f>IF(BO$341&gt;=$E411,IF(BO195*$C$23&gt;MAX($C$22,(BP304*$C$34+BP305*$C$35)*EXP(-$C$12*$C$30)+(BP411*$C$34+BP412*$C$35)*EXP(-$C$14*$C$30)),BO195*$C$23,(BP411*$C$34+BP412*$C$35)*EXP(-$C$14*$C$30)),"")</f>
        <v/>
      </c>
      <c r="BP411" s="65">
        <f>IF(BP$341&gt;=$E411,IF(BP195*$C$23&gt;MAX($C$22,(BQ304*$C$34+BQ305*$C$35)*EXP(-$C$12*$C$30)+(BQ411*$C$34+BQ412*$C$35)*EXP(-$C$14*$C$30)),BP195*$C$23,(BQ411*$C$34+BQ412*$C$35)*EXP(-$C$14*$C$30)),"")</f>
        <v/>
      </c>
      <c r="BQ411" s="65">
        <f>IF(BQ$341&gt;=$E411,IF(BQ195*$C$23&gt;MAX($C$22,(BR304*$C$34+BR305*$C$35)*EXP(-$C$12*$C$30)+(BR411*$C$34+BR412*$C$35)*EXP(-$C$14*$C$30)),BQ195*$C$23,(BR411*$C$34+BR412*$C$35)*EXP(-$C$14*$C$30)),"")</f>
        <v/>
      </c>
      <c r="BR411" s="65">
        <f>IF(BR$341&gt;=$E411,IF(BR195*$C$23&gt;MAX($C$22,(BS304*$C$34+BS305*$C$35)*EXP(-$C$12*$C$30)+(BS411*$C$34+BS412*$C$35)*EXP(-$C$14*$C$30)),BR195*$C$23,(BS411*$C$34+BS412*$C$35)*EXP(-$C$14*$C$30)),"")</f>
        <v/>
      </c>
      <c r="BS411" s="65">
        <f>IF(BS$341&gt;=$E411,IF(BS195*$C$23&gt;MAX($C$22,(BT304*$C$34+BT305*$C$35)*EXP(-$C$12*$C$30)+(BT411*$C$34+BT412*$C$35)*EXP(-$C$14*$C$30)),BS195*$C$23,(BT411*$C$34+BT412*$C$35)*EXP(-$C$14*$C$30)),"")</f>
        <v/>
      </c>
      <c r="BT411" s="65">
        <f>IF(BT$341&gt;=$E411,IF(BT195*$C$23&gt;MAX($C$22,(BU304*$C$34+BU305*$C$35)*EXP(-$C$12*$C$30)+(BU411*$C$34+BU412*$C$35)*EXP(-$C$14*$C$30)),BT195*$C$23,(BU411*$C$34+BU412*$C$35)*EXP(-$C$14*$C$30)),"")</f>
        <v/>
      </c>
      <c r="BU411" s="65">
        <f>IF(BU$341&gt;=$E411,IF(BU195*$C$23&gt;MAX($C$22,(BV304*$C$34+BV305*$C$35)*EXP(-$C$12*$C$30)+(BV411*$C$34+BV412*$C$35)*EXP(-$C$14*$C$30)),BU195*$C$23,(BV411*$C$34+BV412*$C$35)*EXP(-$C$14*$C$30)),"")</f>
        <v/>
      </c>
      <c r="BV411" s="65">
        <f>IF(BV$341&gt;=$E411,IF(BV195*$C$23&gt;MAX($C$22,(BW304*$C$34+BW305*$C$35)*EXP(-$C$12*$C$30)+(BW411*$C$34+BW412*$C$35)*EXP(-$C$14*$C$30)),BV195*$C$23,(BW411*$C$34+BW412*$C$35)*EXP(-$C$14*$C$30)),"")</f>
        <v/>
      </c>
      <c r="BW411" s="65">
        <f>IF(BW$341&gt;=$E411,IF(BW195*$C$23&gt;MAX($C$22,(BX304*$C$34+BX305*$C$35)*EXP(-$C$12*$C$30)+(BX411*$C$34+BX412*$C$35)*EXP(-$C$14*$C$30)),BW195*$C$23,(BX411*$C$34+BX412*$C$35)*EXP(-$C$14*$C$30)),"")</f>
        <v/>
      </c>
      <c r="BX411" s="65">
        <f>IF(BX$341&gt;=$E411,IF(BX195*$C$23&gt;MAX($C$22,(BY304*$C$34+BY305*$C$35)*EXP(-$C$12*$C$30)+(BY411*$C$34+BY412*$C$35)*EXP(-$C$14*$C$30)),BX195*$C$23,(BY411*$C$34+BY412*$C$35)*EXP(-$C$14*$C$30)),"")</f>
        <v/>
      </c>
      <c r="BY411" s="65">
        <f>IF(BY$341&gt;=$E411,IF(BY195*$C$23&gt;MAX($C$22,(BZ304*$C$34+BZ305*$C$35)*EXP(-$C$12*$C$30)+(BZ411*$C$34+BZ412*$C$35)*EXP(-$C$14*$C$30)),BY195*$C$23,(BZ411*$C$34+BZ412*$C$35)*EXP(-$C$14*$C$30)),"")</f>
        <v/>
      </c>
      <c r="BZ411" s="65">
        <f>IF(BZ$341&gt;=$E411,IF(BZ195*$C$23&gt;MAX($C$22,(CA304*$C$34+CA305*$C$35)*EXP(-$C$12*$C$30)+(CA411*$C$34+CA412*$C$35)*EXP(-$C$14*$C$30)),BZ195*$C$23,(CA411*$C$34+CA412*$C$35)*EXP(-$C$14*$C$30)),"")</f>
        <v/>
      </c>
      <c r="CA411" s="65">
        <f>IF(CA$341&gt;=$E411,IF(CA195*$C$23&gt;MAX($C$22,(CB304*$C$34+CB305*$C$35)*EXP(-$C$12*$C$30)+(CB411*$C$34+CB412*$C$35)*EXP(-$C$14*$C$30)),CA195*$C$23,(CB411*$C$34+CB412*$C$35)*EXP(-$C$14*$C$30)),"")</f>
        <v/>
      </c>
      <c r="CB411" s="65">
        <f>IF(CB$341&gt;=$E411,IF(CB195*$C$23&gt;MAX($C$22,(CC304*$C$34+CC305*$C$35)*EXP(-$C$12*$C$30)+(CC411*$C$34+CC412*$C$35)*EXP(-$C$14*$C$30)),CB195*$C$23,(CC411*$C$34+CC412*$C$35)*EXP(-$C$14*$C$30)),"")</f>
        <v/>
      </c>
      <c r="CC411" s="65">
        <f>IF(CC$341&gt;=$E411,IF(CC195*$C$23&gt;MAX($C$22,(CD304*$C$34+CD305*$C$35)*EXP(-$C$12*$C$30)+(CD411*$C$34+CD412*$C$35)*EXP(-$C$14*$C$30)),CC195*$C$23,(CD411*$C$34+CD412*$C$35)*EXP(-$C$14*$C$30)),"")</f>
        <v/>
      </c>
      <c r="CD411" s="65">
        <f>IF(CD$341&gt;=$E411,IF(CD195*$C$23&gt;MAX($C$22,(CE304*$C$34+CE305*$C$35)*EXP(-$C$12*$C$30)+(CE411*$C$34+CE412*$C$35)*EXP(-$C$14*$C$30)),CD195*$C$23,(CE411*$C$34+CE412*$C$35)*EXP(-$C$14*$C$30)),"")</f>
        <v/>
      </c>
      <c r="CE411" s="65">
        <f>IF(CE$341&gt;=$E411,IF(CE195*$C$23&gt;MAX($C$22,(CF304*$C$34+CF305*$C$35)*EXP(-$C$12*$C$30)+(CF411*$C$34+CF412*$C$35)*EXP(-$C$14*$C$30)),CE195*$C$23,(CF411*$C$34+CF412*$C$35)*EXP(-$C$14*$C$30)),"")</f>
        <v/>
      </c>
      <c r="CF411" s="65">
        <f>IF(CF$341&gt;=$E411,IF(CF195*$C$23&gt;MAX($C$22,(CG304*$C$34+CG305*$C$35)*EXP(-$C$12*$C$30)+(CG411*$C$34+CG412*$C$35)*EXP(-$C$14*$C$30)),CF195*$C$23,(CG411*$C$34+CG412*$C$35)*EXP(-$C$14*$C$30)),"")</f>
        <v/>
      </c>
      <c r="CG411" s="65">
        <f>IF(CG$341&gt;=$E411,IF(CG195*$C$23&gt;MAX($C$22,(CH304*$C$34+CH305*$C$35)*EXP(-$C$12*$C$30)+(CH411*$C$34+CH412*$C$35)*EXP(-$C$14*$C$30)),CG195*$C$23,(CH411*$C$34+CH412*$C$35)*EXP(-$C$14*$C$30)),"")</f>
        <v/>
      </c>
      <c r="CH411" s="65">
        <f>IF(CH$341&gt;=$E411,IF(CH195*$C$23&gt;MAX($C$22,(CI304*$C$34+CI305*$C$35)*EXP(-$C$12*$C$30)+(CI411*$C$34+CI412*$C$35)*EXP(-$C$14*$C$30)),CH195*$C$23,(CI411*$C$34+CI412*$C$35)*EXP(-$C$14*$C$30)),"")</f>
        <v/>
      </c>
      <c r="CI411" s="65">
        <f>IF(CI$341&gt;=$E411,IF(CI195*$C$23&gt;MAX($C$22,(CJ304*$C$34+CJ305*$C$35)*EXP(-$C$12*$C$30)+(CJ411*$C$34+CJ412*$C$35)*EXP(-$C$14*$C$30)),CI195*$C$23,(CJ411*$C$34+CJ412*$C$35)*EXP(-$C$14*$C$30)),"")</f>
        <v/>
      </c>
      <c r="CJ411" s="65">
        <f>IF(CJ$341&gt;=$E411,IF(CJ195*$C$23&gt;MAX($C$22,(CK304*$C$34+CK305*$C$35)*EXP(-$C$12*$C$30)+(CK411*$C$34+CK412*$C$35)*EXP(-$C$14*$C$30)),CJ195*$C$23,(CK411*$C$34+CK412*$C$35)*EXP(-$C$14*$C$30)),"")</f>
        <v/>
      </c>
      <c r="CK411" s="65">
        <f>IF(CK$341&gt;=$E411,IF(CK195*$C$23&gt;MAX($C$22,(CL304*$C$34+CL305*$C$35)*EXP(-$C$12*$C$30)+(CL411*$C$34+CL412*$C$35)*EXP(-$C$14*$C$30)),CK195*$C$23,(CL411*$C$34+CL412*$C$35)*EXP(-$C$14*$C$30)),"")</f>
        <v/>
      </c>
      <c r="CL411" s="65">
        <f>IF(CL$341&gt;=$E411,IF(CL195*$C$23&gt;MAX($C$22,(CM304*$C$34+CM305*$C$35)*EXP(-$C$12*$C$30)+(CM411*$C$34+CM412*$C$35)*EXP(-$C$14*$C$30)),CL195*$C$23,(CM411*$C$34+CM412*$C$35)*EXP(-$C$14*$C$30)),"")</f>
        <v/>
      </c>
      <c r="CM411" s="65">
        <f>IF(CM$341&gt;=$E411,IF(CM195*$C$23&gt;MAX($C$22,(CN304*$C$34+CN305*$C$35)*EXP(-$C$12*$C$30)+(CN411*$C$34+CN412*$C$35)*EXP(-$C$14*$C$30)),CM195*$C$23,(CN411*$C$34+CN412*$C$35)*EXP(-$C$14*$C$30)),"")</f>
        <v/>
      </c>
      <c r="CN411" s="65">
        <f>IF(CN$341&gt;=$E411,IF(CN195*$C$23&gt;MAX($C$22,(CO304*$C$34+CO305*$C$35)*EXP(-$C$12*$C$30)+(CO411*$C$34+CO412*$C$35)*EXP(-$C$14*$C$30)),CN195*$C$23,(CO411*$C$34+CO412*$C$35)*EXP(-$C$14*$C$30)),"")</f>
        <v/>
      </c>
      <c r="CO411" s="65">
        <f>IF(CO$341&gt;=$E411,IF(CO195*$C$23&gt;MAX($C$22,(CP304*$C$34+CP305*$C$35)*EXP(-$C$12*$C$30)+(CP411*$C$34+CP412*$C$35)*EXP(-$C$14*$C$30)),CO195*$C$23,(CP411*$C$34+CP412*$C$35)*EXP(-$C$14*$C$30)),"")</f>
        <v/>
      </c>
      <c r="CP411" s="65">
        <f>IF(CP$341&gt;=$E411,IF(CP195*$C$23&gt;MAX($C$22,(CQ304*$C$34+CQ305*$C$35)*EXP(-$C$12*$C$30)+(CQ411*$C$34+CQ412*$C$35)*EXP(-$C$14*$C$30)),CP195*$C$23,(CQ411*$C$34+CQ412*$C$35)*EXP(-$C$14*$C$30)),"")</f>
        <v/>
      </c>
      <c r="CQ411" s="65">
        <f>IF(CQ$341&gt;=$E411,IF(CQ195*$C$23&gt;MAX($C$22,(CR304*$C$34+CR305*$C$35)*EXP(-$C$12*$C$30)+(CR411*$C$34+CR412*$C$35)*EXP(-$C$14*$C$30)),CQ195*$C$23,(CR411*$C$34+CR412*$C$35)*EXP(-$C$14*$C$30)),"")</f>
        <v/>
      </c>
      <c r="CR411" s="65">
        <f>IF(CR$341&gt;=$E411,IF(CR195*$C$23&gt;MAX($C$22,(CS304*$C$34+CS305*$C$35)*EXP(-$C$12*$C$30)+(CS411*$C$34+CS412*$C$35)*EXP(-$C$14*$C$30)),CR195*$C$23,(CS411*$C$34+CS412*$C$35)*EXP(-$C$14*$C$30)),"")</f>
        <v/>
      </c>
      <c r="CS411" s="65">
        <f>IF(CS$341&gt;=$E411,IF(CS195*$C$23&gt;MAX($C$22,(CT304*$C$34+CT305*$C$35)*EXP(-$C$12*$C$30)+(CT411*$C$34+CT412*$C$35)*EXP(-$C$14*$C$30)),CS195*$C$23,(CT411*$C$34+CT412*$C$35)*EXP(-$C$14*$C$30)),"")</f>
        <v/>
      </c>
      <c r="CT411" s="65">
        <f>IF(CT$341&gt;=$E411,IF(CT195*$C$23&gt;MAX($C$22,(CU304*$C$34+CU305*$C$35)*EXP(-$C$12*$C$30)+(CU411*$C$34+CU412*$C$35)*EXP(-$C$14*$C$30)),CT195*$C$23,(CU411*$C$34+CU412*$C$35)*EXP(-$C$14*$C$30)),"")</f>
        <v/>
      </c>
      <c r="CU411" s="65">
        <f>IF(CU$341&gt;=$E411,IF(CU195*$C$23&gt;MAX($C$22,(CV304*$C$34+CV305*$C$35)*EXP(-$C$12*$C$30)+(CV411*$C$34+CV412*$C$35)*EXP(-$C$14*$C$30)),CU195*$C$23,(CV411*$C$34+CV412*$C$35)*EXP(-$C$14*$C$30)),"")</f>
        <v/>
      </c>
      <c r="CV411" s="65">
        <f>IF(CV$341&gt;=$E411,IF(CV195*$C$23&gt;MAX($C$22,(CW304*$C$34+CW305*$C$35)*EXP(-$C$12*$C$30)+(CW411*$C$34+CW412*$C$35)*EXP(-$C$14*$C$30)),CV195*$C$23,(CW411*$C$34+CW412*$C$35)*EXP(-$C$14*$C$30)),"")</f>
        <v/>
      </c>
      <c r="CW411" s="65">
        <f>IF(CW$341&gt;=$E411,IF(CW195*$C$23&gt;MAX($C$22,(CX304*$C$34+CX305*$C$35)*EXP(-$C$12*$C$30)+(CX411*$C$34+CX412*$C$35)*EXP(-$C$14*$C$30)),CW195*$C$23,(CX411*$C$34+CX412*$C$35)*EXP(-$C$14*$C$30)),"")</f>
        <v/>
      </c>
      <c r="CX411" s="65">
        <f>IF(CX$341&gt;=$E411,IF(CX195*$C$23&gt;MAX($C$22,(CY304*$C$34+CY305*$C$35)*EXP(-$C$12*$C$30)+(CY411*$C$34+CY412*$C$35)*EXP(-$C$14*$C$30)),CX195*$C$23,(CY411*$C$34+CY412*$C$35)*EXP(-$C$14*$C$30)),"")</f>
        <v/>
      </c>
      <c r="CY411" s="65">
        <f>IF(CY$341&gt;=$E411,IF(CY195*$C$23&gt;MAX($C$22,(CZ304*$C$34+CZ305*$C$35)*EXP(-$C$12*$C$30)+(CZ411*$C$34+CZ412*$C$35)*EXP(-$C$14*$C$30)),CY195*$C$23,(CZ411*$C$34+CZ412*$C$35)*EXP(-$C$14*$C$30)),"")</f>
        <v/>
      </c>
      <c r="CZ411" s="65">
        <f>IF(CZ$341&gt;=$E411,IF(CZ195*$C$23&gt;MAX($C$22,(DA304*$C$34+DA305*$C$35)*EXP(-$C$12*$C$30)+(DA411*$C$34+DA412*$C$35)*EXP(-$C$14*$C$30)),CZ195*$C$23,(DA411*$C$34+DA412*$C$35)*EXP(-$C$14*$C$30)),"")</f>
        <v/>
      </c>
      <c r="DA411" s="65">
        <f>IF(DA$341&gt;=$E411,IF(DA195*$C$23&gt;MAX($C$22,(DB304*$C$34+DB305*$C$35)*EXP(-$C$12*$C$30)+(DB411*$C$34+DB412*$C$35)*EXP(-$C$14*$C$30)),DA195*$C$23,(DB411*$C$34+DB412*$C$35)*EXP(-$C$14*$C$30)),"")</f>
        <v/>
      </c>
      <c r="DB411" s="65">
        <f>IF(DB$341&gt;=$E411,IF(DB195*$C$23&gt;MAX($C$22,(DC304*$C$34+DC305*$C$35)*EXP(-$C$12*$C$30)+(DC411*$C$34+DC412*$C$35)*EXP(-$C$14*$C$30)),DB195*$C$23,(DC411*$C$34+DC412*$C$35)*EXP(-$C$14*$C$30)),"")</f>
        <v/>
      </c>
      <c r="DC411" s="65">
        <f>IF(DC$341&gt;=$E411,IF(DC195*$C$23&gt;$C$22,DC195*$C$23,0),"")</f>
        <v/>
      </c>
    </row>
    <row r="412" ht="12" customHeight="1">
      <c r="B412" s="12" t="n"/>
      <c r="C412" s="12" t="n"/>
      <c r="D412" s="12" t="n"/>
      <c r="E412" s="64">
        <f>E411+1</f>
        <v/>
      </c>
      <c r="G412" s="65">
        <f>IF(G$341&gt;=$E412,IF(G196*$C$23&gt;MAX($C$22,(H305*$C$34+H306*$C$35)*EXP(-$C$12*$C$30)+(H412*$C$34+H413*$C$35)*EXP(-$C$14*$C$30)),G196*$C$23,(H412*$C$34+H413*$C$35)*EXP(-$C$14*$C$30)),"")</f>
        <v/>
      </c>
      <c r="H412" s="65">
        <f>IF(H$341&gt;=$E412,IF(H196*$C$23&gt;MAX($C$22,(I305*$C$34+I306*$C$35)*EXP(-$C$12*$C$30)+(I412*$C$34+I413*$C$35)*EXP(-$C$14*$C$30)),H196*$C$23,(I412*$C$34+I413*$C$35)*EXP(-$C$14*$C$30)),"")</f>
        <v/>
      </c>
      <c r="I412" s="65">
        <f>IF(I$341&gt;=$E412,IF(I196*$C$23&gt;MAX($C$22,(J305*$C$34+J306*$C$35)*EXP(-$C$12*$C$30)+(J412*$C$34+J413*$C$35)*EXP(-$C$14*$C$30)),I196*$C$23,(J412*$C$34+J413*$C$35)*EXP(-$C$14*$C$30)),"")</f>
        <v/>
      </c>
      <c r="J412" s="65">
        <f>IF(J$341&gt;=$E412,IF(J196*$C$23&gt;MAX($C$22,(K305*$C$34+K306*$C$35)*EXP(-$C$12*$C$30)+(K412*$C$34+K413*$C$35)*EXP(-$C$14*$C$30)),J196*$C$23,(K412*$C$34+K413*$C$35)*EXP(-$C$14*$C$30)),"")</f>
        <v/>
      </c>
      <c r="K412" s="65">
        <f>IF(K$341&gt;=$E412,IF(K196*$C$23&gt;MAX($C$22,(L305*$C$34+L306*$C$35)*EXP(-$C$12*$C$30)+(L412*$C$34+L413*$C$35)*EXP(-$C$14*$C$30)),K196*$C$23,(L412*$C$34+L413*$C$35)*EXP(-$C$14*$C$30)),"")</f>
        <v/>
      </c>
      <c r="L412" s="65">
        <f>IF(L$341&gt;=$E412,IF(L196*$C$23&gt;MAX($C$22,(M305*$C$34+M306*$C$35)*EXP(-$C$12*$C$30)+(M412*$C$34+M413*$C$35)*EXP(-$C$14*$C$30)),L196*$C$23,(M412*$C$34+M413*$C$35)*EXP(-$C$14*$C$30)),"")</f>
        <v/>
      </c>
      <c r="M412" s="65">
        <f>IF(M$341&gt;=$E412,IF(M196*$C$23&gt;MAX($C$22,(N305*$C$34+N306*$C$35)*EXP(-$C$12*$C$30)+(N412*$C$34+N413*$C$35)*EXP(-$C$14*$C$30)),M196*$C$23,(N412*$C$34+N413*$C$35)*EXP(-$C$14*$C$30)),"")</f>
        <v/>
      </c>
      <c r="N412" s="65">
        <f>IF(N$341&gt;=$E412,IF(N196*$C$23&gt;MAX($C$22,(O305*$C$34+O306*$C$35)*EXP(-$C$12*$C$30)+(O412*$C$34+O413*$C$35)*EXP(-$C$14*$C$30)),N196*$C$23,(O412*$C$34+O413*$C$35)*EXP(-$C$14*$C$30)),"")</f>
        <v/>
      </c>
      <c r="O412" s="65">
        <f>IF(O$341&gt;=$E412,IF(O196*$C$23&gt;MAX($C$22,(P305*$C$34+P306*$C$35)*EXP(-$C$12*$C$30)+(P412*$C$34+P413*$C$35)*EXP(-$C$14*$C$30)),O196*$C$23,(P412*$C$34+P413*$C$35)*EXP(-$C$14*$C$30)),"")</f>
        <v/>
      </c>
      <c r="P412" s="65">
        <f>IF(P$341&gt;=$E412,IF(P196*$C$23&gt;MAX($C$22,(Q305*$C$34+Q306*$C$35)*EXP(-$C$12*$C$30)+(Q412*$C$34+Q413*$C$35)*EXP(-$C$14*$C$30)),P196*$C$23,(Q412*$C$34+Q413*$C$35)*EXP(-$C$14*$C$30)),"")</f>
        <v/>
      </c>
      <c r="Q412" s="65">
        <f>IF(Q$341&gt;=$E412,IF(Q196*$C$23&gt;MAX($C$22,(R305*$C$34+R306*$C$35)*EXP(-$C$12*$C$30)+(R412*$C$34+R413*$C$35)*EXP(-$C$14*$C$30)),Q196*$C$23,(R412*$C$34+R413*$C$35)*EXP(-$C$14*$C$30)),"")</f>
        <v/>
      </c>
      <c r="R412" s="65">
        <f>IF(R$341&gt;=$E412,IF(R196*$C$23&gt;MAX($C$22,(S305*$C$34+S306*$C$35)*EXP(-$C$12*$C$30)+(S412*$C$34+S413*$C$35)*EXP(-$C$14*$C$30)),R196*$C$23,(S412*$C$34+S413*$C$35)*EXP(-$C$14*$C$30)),"")</f>
        <v/>
      </c>
      <c r="S412" s="65">
        <f>IF(S$341&gt;=$E412,IF(S196*$C$23&gt;MAX($C$22,(T305*$C$34+T306*$C$35)*EXP(-$C$12*$C$30)+(T412*$C$34+T413*$C$35)*EXP(-$C$14*$C$30)),S196*$C$23,(T412*$C$34+T413*$C$35)*EXP(-$C$14*$C$30)),"")</f>
        <v/>
      </c>
      <c r="T412" s="65">
        <f>IF(T$341&gt;=$E412,IF(T196*$C$23&gt;MAX($C$22,(U305*$C$34+U306*$C$35)*EXP(-$C$12*$C$30)+(U412*$C$34+U413*$C$35)*EXP(-$C$14*$C$30)),T196*$C$23,(U412*$C$34+U413*$C$35)*EXP(-$C$14*$C$30)),"")</f>
        <v/>
      </c>
      <c r="U412" s="65">
        <f>IF(U$341&gt;=$E412,IF(U196*$C$23&gt;MAX($C$22,(V305*$C$34+V306*$C$35)*EXP(-$C$12*$C$30)+(V412*$C$34+V413*$C$35)*EXP(-$C$14*$C$30)),U196*$C$23,(V412*$C$34+V413*$C$35)*EXP(-$C$14*$C$30)),"")</f>
        <v/>
      </c>
      <c r="V412" s="65">
        <f>IF(V$341&gt;=$E412,IF(V196*$C$23&gt;MAX($C$22,(W305*$C$34+W306*$C$35)*EXP(-$C$12*$C$30)+(W412*$C$34+W413*$C$35)*EXP(-$C$14*$C$30)),V196*$C$23,(W412*$C$34+W413*$C$35)*EXP(-$C$14*$C$30)),"")</f>
        <v/>
      </c>
      <c r="W412" s="65">
        <f>IF(W$341&gt;=$E412,IF(W196*$C$23&gt;MAX($C$22,(X305*$C$34+X306*$C$35)*EXP(-$C$12*$C$30)+(X412*$C$34+X413*$C$35)*EXP(-$C$14*$C$30)),W196*$C$23,(X412*$C$34+X413*$C$35)*EXP(-$C$14*$C$30)),"")</f>
        <v/>
      </c>
      <c r="X412" s="65">
        <f>IF(X$341&gt;=$E412,IF(X196*$C$23&gt;MAX($C$22,(Y305*$C$34+Y306*$C$35)*EXP(-$C$12*$C$30)+(Y412*$C$34+Y413*$C$35)*EXP(-$C$14*$C$30)),X196*$C$23,(Y412*$C$34+Y413*$C$35)*EXP(-$C$14*$C$30)),"")</f>
        <v/>
      </c>
      <c r="Y412" s="65">
        <f>IF(Y$341&gt;=$E412,IF(Y196*$C$23&gt;MAX($C$22,(Z305*$C$34+Z306*$C$35)*EXP(-$C$12*$C$30)+(Z412*$C$34+Z413*$C$35)*EXP(-$C$14*$C$30)),Y196*$C$23,(Z412*$C$34+Z413*$C$35)*EXP(-$C$14*$C$30)),"")</f>
        <v/>
      </c>
      <c r="Z412" s="65">
        <f>IF(Z$341&gt;=$E412,IF(Z196*$C$23&gt;MAX($C$22,(AA305*$C$34+AA306*$C$35)*EXP(-$C$12*$C$30)+(AA412*$C$34+AA413*$C$35)*EXP(-$C$14*$C$30)),Z196*$C$23,(AA412*$C$34+AA413*$C$35)*EXP(-$C$14*$C$30)),"")</f>
        <v/>
      </c>
      <c r="AA412" s="65">
        <f>IF(AA$341&gt;=$E412,IF(AA196*$C$23&gt;MAX($C$22,(AB305*$C$34+AB306*$C$35)*EXP(-$C$12*$C$30)+(AB412*$C$34+AB413*$C$35)*EXP(-$C$14*$C$30)),AA196*$C$23,(AB412*$C$34+AB413*$C$35)*EXP(-$C$14*$C$30)),"")</f>
        <v/>
      </c>
      <c r="AB412" s="65">
        <f>IF(AB$341&gt;=$E412,IF(AB196*$C$23&gt;MAX($C$22,(AC305*$C$34+AC306*$C$35)*EXP(-$C$12*$C$30)+(AC412*$C$34+AC413*$C$35)*EXP(-$C$14*$C$30)),AB196*$C$23,(AC412*$C$34+AC413*$C$35)*EXP(-$C$14*$C$30)),"")</f>
        <v/>
      </c>
      <c r="AC412" s="65">
        <f>IF(AC$341&gt;=$E412,IF(AC196*$C$23&gt;MAX($C$22,(AD305*$C$34+AD306*$C$35)*EXP(-$C$12*$C$30)+(AD412*$C$34+AD413*$C$35)*EXP(-$C$14*$C$30)),AC196*$C$23,(AD412*$C$34+AD413*$C$35)*EXP(-$C$14*$C$30)),"")</f>
        <v/>
      </c>
      <c r="AD412" s="65">
        <f>IF(AD$341&gt;=$E412,IF(AD196*$C$23&gt;MAX($C$22,(AE305*$C$34+AE306*$C$35)*EXP(-$C$12*$C$30)+(AE412*$C$34+AE413*$C$35)*EXP(-$C$14*$C$30)),AD196*$C$23,(AE412*$C$34+AE413*$C$35)*EXP(-$C$14*$C$30)),"")</f>
        <v/>
      </c>
      <c r="AE412" s="65">
        <f>IF(AE$341&gt;=$E412,IF(AE196*$C$23&gt;MAX($C$22,(AF305*$C$34+AF306*$C$35)*EXP(-$C$12*$C$30)+(AF412*$C$34+AF413*$C$35)*EXP(-$C$14*$C$30)),AE196*$C$23,(AF412*$C$34+AF413*$C$35)*EXP(-$C$14*$C$30)),"")</f>
        <v/>
      </c>
      <c r="AF412" s="65">
        <f>IF(AF$341&gt;=$E412,IF(AF196*$C$23&gt;MAX($C$22,(AG305*$C$34+AG306*$C$35)*EXP(-$C$12*$C$30)+(AG412*$C$34+AG413*$C$35)*EXP(-$C$14*$C$30)),AF196*$C$23,(AG412*$C$34+AG413*$C$35)*EXP(-$C$14*$C$30)),"")</f>
        <v/>
      </c>
      <c r="AG412" s="65">
        <f>IF(AG$341&gt;=$E412,IF(AG196*$C$23&gt;MAX($C$22,(AH305*$C$34+AH306*$C$35)*EXP(-$C$12*$C$30)+(AH412*$C$34+AH413*$C$35)*EXP(-$C$14*$C$30)),AG196*$C$23,(AH412*$C$34+AH413*$C$35)*EXP(-$C$14*$C$30)),"")</f>
        <v/>
      </c>
      <c r="AH412" s="65">
        <f>IF(AH$341&gt;=$E412,IF(AH196*$C$23&gt;MAX($C$22,(AI305*$C$34+AI306*$C$35)*EXP(-$C$12*$C$30)+(AI412*$C$34+AI413*$C$35)*EXP(-$C$14*$C$30)),AH196*$C$23,(AI412*$C$34+AI413*$C$35)*EXP(-$C$14*$C$30)),"")</f>
        <v/>
      </c>
      <c r="AI412" s="65">
        <f>IF(AI$341&gt;=$E412,IF(AI196*$C$23&gt;MAX($C$22,(AJ305*$C$34+AJ306*$C$35)*EXP(-$C$12*$C$30)+(AJ412*$C$34+AJ413*$C$35)*EXP(-$C$14*$C$30)),AI196*$C$23,(AJ412*$C$34+AJ413*$C$35)*EXP(-$C$14*$C$30)),"")</f>
        <v/>
      </c>
      <c r="AJ412" s="65">
        <f>IF(AJ$341&gt;=$E412,IF(AJ196*$C$23&gt;MAX($C$22,(AK305*$C$34+AK306*$C$35)*EXP(-$C$12*$C$30)+(AK412*$C$34+AK413*$C$35)*EXP(-$C$14*$C$30)),AJ196*$C$23,(AK412*$C$34+AK413*$C$35)*EXP(-$C$14*$C$30)),"")</f>
        <v/>
      </c>
      <c r="AK412" s="65">
        <f>IF(AK$341&gt;=$E412,IF(AK196*$C$23&gt;MAX($C$22,(AL305*$C$34+AL306*$C$35)*EXP(-$C$12*$C$30)+(AL412*$C$34+AL413*$C$35)*EXP(-$C$14*$C$30)),AK196*$C$23,(AL412*$C$34+AL413*$C$35)*EXP(-$C$14*$C$30)),"")</f>
        <v/>
      </c>
      <c r="AL412" s="65">
        <f>IF(AL$341&gt;=$E412,IF(AL196*$C$23&gt;MAX($C$22,(AM305*$C$34+AM306*$C$35)*EXP(-$C$12*$C$30)+(AM412*$C$34+AM413*$C$35)*EXP(-$C$14*$C$30)),AL196*$C$23,(AM412*$C$34+AM413*$C$35)*EXP(-$C$14*$C$30)),"")</f>
        <v/>
      </c>
      <c r="AM412" s="65">
        <f>IF(AM$341&gt;=$E412,IF(AM196*$C$23&gt;MAX($C$22,(AN305*$C$34+AN306*$C$35)*EXP(-$C$12*$C$30)+(AN412*$C$34+AN413*$C$35)*EXP(-$C$14*$C$30)),AM196*$C$23,(AN412*$C$34+AN413*$C$35)*EXP(-$C$14*$C$30)),"")</f>
        <v/>
      </c>
      <c r="AN412" s="65">
        <f>IF(AN$341&gt;=$E412,IF(AN196*$C$23&gt;MAX($C$22,(AO305*$C$34+AO306*$C$35)*EXP(-$C$12*$C$30)+(AO412*$C$34+AO413*$C$35)*EXP(-$C$14*$C$30)),AN196*$C$23,(AO412*$C$34+AO413*$C$35)*EXP(-$C$14*$C$30)),"")</f>
        <v/>
      </c>
      <c r="AO412" s="65">
        <f>IF(AO$341&gt;=$E412,IF(AO196*$C$23&gt;MAX($C$22,(AP305*$C$34+AP306*$C$35)*EXP(-$C$12*$C$30)+(AP412*$C$34+AP413*$C$35)*EXP(-$C$14*$C$30)),AO196*$C$23,(AP412*$C$34+AP413*$C$35)*EXP(-$C$14*$C$30)),"")</f>
        <v/>
      </c>
      <c r="AP412" s="65">
        <f>IF(AP$341&gt;=$E412,IF(AP196*$C$23&gt;MAX($C$22,(AQ305*$C$34+AQ306*$C$35)*EXP(-$C$12*$C$30)+(AQ412*$C$34+AQ413*$C$35)*EXP(-$C$14*$C$30)),AP196*$C$23,(AQ412*$C$34+AQ413*$C$35)*EXP(-$C$14*$C$30)),"")</f>
        <v/>
      </c>
      <c r="AQ412" s="65">
        <f>IF(AQ$341&gt;=$E412,IF(AQ196*$C$23&gt;MAX($C$22,(AR305*$C$34+AR306*$C$35)*EXP(-$C$12*$C$30)+(AR412*$C$34+AR413*$C$35)*EXP(-$C$14*$C$30)),AQ196*$C$23,(AR412*$C$34+AR413*$C$35)*EXP(-$C$14*$C$30)),"")</f>
        <v/>
      </c>
      <c r="AR412" s="65">
        <f>IF(AR$341&gt;=$E412,IF(AR196*$C$23&gt;MAX($C$22,(AS305*$C$34+AS306*$C$35)*EXP(-$C$12*$C$30)+(AS412*$C$34+AS413*$C$35)*EXP(-$C$14*$C$30)),AR196*$C$23,(AS412*$C$34+AS413*$C$35)*EXP(-$C$14*$C$30)),"")</f>
        <v/>
      </c>
      <c r="AS412" s="65">
        <f>IF(AS$341&gt;=$E412,IF(AS196*$C$23&gt;MAX($C$22,(AT305*$C$34+AT306*$C$35)*EXP(-$C$12*$C$30)+(AT412*$C$34+AT413*$C$35)*EXP(-$C$14*$C$30)),AS196*$C$23,(AT412*$C$34+AT413*$C$35)*EXP(-$C$14*$C$30)),"")</f>
        <v/>
      </c>
      <c r="AT412" s="65">
        <f>IF(AT$341&gt;=$E412,IF(AT196*$C$23&gt;MAX($C$22,(AU305*$C$34+AU306*$C$35)*EXP(-$C$12*$C$30)+(AU412*$C$34+AU413*$C$35)*EXP(-$C$14*$C$30)),AT196*$C$23,(AU412*$C$34+AU413*$C$35)*EXP(-$C$14*$C$30)),"")</f>
        <v/>
      </c>
      <c r="AU412" s="65">
        <f>IF(AU$341&gt;=$E412,IF(AU196*$C$23&gt;MAX($C$22,(AV305*$C$34+AV306*$C$35)*EXP(-$C$12*$C$30)+(AV412*$C$34+AV413*$C$35)*EXP(-$C$14*$C$30)),AU196*$C$23,(AV412*$C$34+AV413*$C$35)*EXP(-$C$14*$C$30)),"")</f>
        <v/>
      </c>
      <c r="AV412" s="65">
        <f>IF(AV$341&gt;=$E412,IF(AV196*$C$23&gt;MAX($C$22,(AW305*$C$34+AW306*$C$35)*EXP(-$C$12*$C$30)+(AW412*$C$34+AW413*$C$35)*EXP(-$C$14*$C$30)),AV196*$C$23,(AW412*$C$34+AW413*$C$35)*EXP(-$C$14*$C$30)),"")</f>
        <v/>
      </c>
      <c r="AW412" s="65">
        <f>IF(AW$341&gt;=$E412,IF(AW196*$C$23&gt;MAX($C$22,(AX305*$C$34+AX306*$C$35)*EXP(-$C$12*$C$30)+(AX412*$C$34+AX413*$C$35)*EXP(-$C$14*$C$30)),AW196*$C$23,(AX412*$C$34+AX413*$C$35)*EXP(-$C$14*$C$30)),"")</f>
        <v/>
      </c>
      <c r="AX412" s="65">
        <f>IF(AX$341&gt;=$E412,IF(AX196*$C$23&gt;MAX($C$22,(AY305*$C$34+AY306*$C$35)*EXP(-$C$12*$C$30)+(AY412*$C$34+AY413*$C$35)*EXP(-$C$14*$C$30)),AX196*$C$23,(AY412*$C$34+AY413*$C$35)*EXP(-$C$14*$C$30)),"")</f>
        <v/>
      </c>
      <c r="AY412" s="65">
        <f>IF(AY$341&gt;=$E412,IF(AY196*$C$23&gt;MAX($C$22,(AZ305*$C$34+AZ306*$C$35)*EXP(-$C$12*$C$30)+(AZ412*$C$34+AZ413*$C$35)*EXP(-$C$14*$C$30)),AY196*$C$23,(AZ412*$C$34+AZ413*$C$35)*EXP(-$C$14*$C$30)),"")</f>
        <v/>
      </c>
      <c r="AZ412" s="65">
        <f>IF(AZ$341&gt;=$E412,IF(AZ196*$C$23&gt;MAX($C$22,(BA305*$C$34+BA306*$C$35)*EXP(-$C$12*$C$30)+(BA412*$C$34+BA413*$C$35)*EXP(-$C$14*$C$30)),AZ196*$C$23,(BA412*$C$34+BA413*$C$35)*EXP(-$C$14*$C$30)),"")</f>
        <v/>
      </c>
      <c r="BA412" s="65">
        <f>IF(BA$341&gt;=$E412,IF(BA196*$C$23&gt;MAX($C$22,(BB305*$C$34+BB306*$C$35)*EXP(-$C$12*$C$30)+(BB412*$C$34+BB413*$C$35)*EXP(-$C$14*$C$30)),BA196*$C$23,(BB412*$C$34+BB413*$C$35)*EXP(-$C$14*$C$30)),"")</f>
        <v/>
      </c>
      <c r="BB412" s="65">
        <f>IF(BB$341&gt;=$E412,IF(BB196*$C$23&gt;MAX($C$22,(BC305*$C$34+BC306*$C$35)*EXP(-$C$12*$C$30)+(BC412*$C$34+BC413*$C$35)*EXP(-$C$14*$C$30)),BB196*$C$23,(BC412*$C$34+BC413*$C$35)*EXP(-$C$14*$C$30)),"")</f>
        <v/>
      </c>
      <c r="BC412" s="65">
        <f>IF(BC$341&gt;=$E412,IF(BC196*$C$23&gt;MAX($C$22,(BD305*$C$34+BD306*$C$35)*EXP(-$C$12*$C$30)+(BD412*$C$34+BD413*$C$35)*EXP(-$C$14*$C$30)),BC196*$C$23,(BD412*$C$34+BD413*$C$35)*EXP(-$C$14*$C$30)),"")</f>
        <v/>
      </c>
      <c r="BD412" s="65">
        <f>IF(BD$341&gt;=$E412,IF(BD196*$C$23&gt;MAX($C$22,(BE305*$C$34+BE306*$C$35)*EXP(-$C$12*$C$30)+(BE412*$C$34+BE413*$C$35)*EXP(-$C$14*$C$30)),BD196*$C$23,(BE412*$C$34+BE413*$C$35)*EXP(-$C$14*$C$30)),"")</f>
        <v/>
      </c>
      <c r="BE412" s="65">
        <f>IF(BE$341&gt;=$E412,IF(BE196*$C$23&gt;MAX($C$22,(BF305*$C$34+BF306*$C$35)*EXP(-$C$12*$C$30)+(BF412*$C$34+BF413*$C$35)*EXP(-$C$14*$C$30)),BE196*$C$23,(BF412*$C$34+BF413*$C$35)*EXP(-$C$14*$C$30)),"")</f>
        <v/>
      </c>
      <c r="BF412" s="65">
        <f>IF(BF$341&gt;=$E412,IF(BF196*$C$23&gt;MAX($C$22,(BG305*$C$34+BG306*$C$35)*EXP(-$C$12*$C$30)+(BG412*$C$34+BG413*$C$35)*EXP(-$C$14*$C$30)),BF196*$C$23,(BG412*$C$34+BG413*$C$35)*EXP(-$C$14*$C$30)),"")</f>
        <v/>
      </c>
      <c r="BG412" s="65">
        <f>IF(BG$341&gt;=$E412,IF(BG196*$C$23&gt;MAX($C$22,(BH305*$C$34+BH306*$C$35)*EXP(-$C$12*$C$30)+(BH412*$C$34+BH413*$C$35)*EXP(-$C$14*$C$30)),BG196*$C$23,(BH412*$C$34+BH413*$C$35)*EXP(-$C$14*$C$30)),"")</f>
        <v/>
      </c>
      <c r="BH412" s="65">
        <f>IF(BH$341&gt;=$E412,IF(BH196*$C$23&gt;MAX($C$22,(BI305*$C$34+BI306*$C$35)*EXP(-$C$12*$C$30)+(BI412*$C$34+BI413*$C$35)*EXP(-$C$14*$C$30)),BH196*$C$23,(BI412*$C$34+BI413*$C$35)*EXP(-$C$14*$C$30)),"")</f>
        <v/>
      </c>
      <c r="BI412" s="65">
        <f>IF(BI$341&gt;=$E412,IF(BI196*$C$23&gt;MAX($C$22,(BJ305*$C$34+BJ306*$C$35)*EXP(-$C$12*$C$30)+(BJ412*$C$34+BJ413*$C$35)*EXP(-$C$14*$C$30)),BI196*$C$23,(BJ412*$C$34+BJ413*$C$35)*EXP(-$C$14*$C$30)),"")</f>
        <v/>
      </c>
      <c r="BJ412" s="65">
        <f>IF(BJ$341&gt;=$E412,IF(BJ196*$C$23&gt;MAX($C$22,(BK305*$C$34+BK306*$C$35)*EXP(-$C$12*$C$30)+(BK412*$C$34+BK413*$C$35)*EXP(-$C$14*$C$30)),BJ196*$C$23,(BK412*$C$34+BK413*$C$35)*EXP(-$C$14*$C$30)),"")</f>
        <v/>
      </c>
      <c r="BK412" s="65">
        <f>IF(BK$341&gt;=$E412,IF(BK196*$C$23&gt;MAX($C$22,(BL305*$C$34+BL306*$C$35)*EXP(-$C$12*$C$30)+(BL412*$C$34+BL413*$C$35)*EXP(-$C$14*$C$30)),BK196*$C$23,(BL412*$C$34+BL413*$C$35)*EXP(-$C$14*$C$30)),"")</f>
        <v/>
      </c>
      <c r="BL412" s="65">
        <f>IF(BL$341&gt;=$E412,IF(BL196*$C$23&gt;MAX($C$22,(BM305*$C$34+BM306*$C$35)*EXP(-$C$12*$C$30)+(BM412*$C$34+BM413*$C$35)*EXP(-$C$14*$C$30)),BL196*$C$23,(BM412*$C$34+BM413*$C$35)*EXP(-$C$14*$C$30)),"")</f>
        <v/>
      </c>
      <c r="BM412" s="65">
        <f>IF(BM$341&gt;=$E412,IF(BM196*$C$23&gt;MAX($C$22,(BN305*$C$34+BN306*$C$35)*EXP(-$C$12*$C$30)+(BN412*$C$34+BN413*$C$35)*EXP(-$C$14*$C$30)),BM196*$C$23,(BN412*$C$34+BN413*$C$35)*EXP(-$C$14*$C$30)),"")</f>
        <v/>
      </c>
      <c r="BN412" s="65">
        <f>IF(BN$341&gt;=$E412,IF(BN196*$C$23&gt;MAX($C$22,(BO305*$C$34+BO306*$C$35)*EXP(-$C$12*$C$30)+(BO412*$C$34+BO413*$C$35)*EXP(-$C$14*$C$30)),BN196*$C$23,(BO412*$C$34+BO413*$C$35)*EXP(-$C$14*$C$30)),"")</f>
        <v/>
      </c>
      <c r="BO412" s="65">
        <f>IF(BO$341&gt;=$E412,IF(BO196*$C$23&gt;MAX($C$22,(BP305*$C$34+BP306*$C$35)*EXP(-$C$12*$C$30)+(BP412*$C$34+BP413*$C$35)*EXP(-$C$14*$C$30)),BO196*$C$23,(BP412*$C$34+BP413*$C$35)*EXP(-$C$14*$C$30)),"")</f>
        <v/>
      </c>
      <c r="BP412" s="65">
        <f>IF(BP$341&gt;=$E412,IF(BP196*$C$23&gt;MAX($C$22,(BQ305*$C$34+BQ306*$C$35)*EXP(-$C$12*$C$30)+(BQ412*$C$34+BQ413*$C$35)*EXP(-$C$14*$C$30)),BP196*$C$23,(BQ412*$C$34+BQ413*$C$35)*EXP(-$C$14*$C$30)),"")</f>
        <v/>
      </c>
      <c r="BQ412" s="65">
        <f>IF(BQ$341&gt;=$E412,IF(BQ196*$C$23&gt;MAX($C$22,(BR305*$C$34+BR306*$C$35)*EXP(-$C$12*$C$30)+(BR412*$C$34+BR413*$C$35)*EXP(-$C$14*$C$30)),BQ196*$C$23,(BR412*$C$34+BR413*$C$35)*EXP(-$C$14*$C$30)),"")</f>
        <v/>
      </c>
      <c r="BR412" s="65">
        <f>IF(BR$341&gt;=$E412,IF(BR196*$C$23&gt;MAX($C$22,(BS305*$C$34+BS306*$C$35)*EXP(-$C$12*$C$30)+(BS412*$C$34+BS413*$C$35)*EXP(-$C$14*$C$30)),BR196*$C$23,(BS412*$C$34+BS413*$C$35)*EXP(-$C$14*$C$30)),"")</f>
        <v/>
      </c>
      <c r="BS412" s="65">
        <f>IF(BS$341&gt;=$E412,IF(BS196*$C$23&gt;MAX($C$22,(BT305*$C$34+BT306*$C$35)*EXP(-$C$12*$C$30)+(BT412*$C$34+BT413*$C$35)*EXP(-$C$14*$C$30)),BS196*$C$23,(BT412*$C$34+BT413*$C$35)*EXP(-$C$14*$C$30)),"")</f>
        <v/>
      </c>
      <c r="BT412" s="65">
        <f>IF(BT$341&gt;=$E412,IF(BT196*$C$23&gt;MAX($C$22,(BU305*$C$34+BU306*$C$35)*EXP(-$C$12*$C$30)+(BU412*$C$34+BU413*$C$35)*EXP(-$C$14*$C$30)),BT196*$C$23,(BU412*$C$34+BU413*$C$35)*EXP(-$C$14*$C$30)),"")</f>
        <v/>
      </c>
      <c r="BU412" s="65">
        <f>IF(BU$341&gt;=$E412,IF(BU196*$C$23&gt;MAX($C$22,(BV305*$C$34+BV306*$C$35)*EXP(-$C$12*$C$30)+(BV412*$C$34+BV413*$C$35)*EXP(-$C$14*$C$30)),BU196*$C$23,(BV412*$C$34+BV413*$C$35)*EXP(-$C$14*$C$30)),"")</f>
        <v/>
      </c>
      <c r="BV412" s="65">
        <f>IF(BV$341&gt;=$E412,IF(BV196*$C$23&gt;MAX($C$22,(BW305*$C$34+BW306*$C$35)*EXP(-$C$12*$C$30)+(BW412*$C$34+BW413*$C$35)*EXP(-$C$14*$C$30)),BV196*$C$23,(BW412*$C$34+BW413*$C$35)*EXP(-$C$14*$C$30)),"")</f>
        <v/>
      </c>
      <c r="BW412" s="65">
        <f>IF(BW$341&gt;=$E412,IF(BW196*$C$23&gt;MAX($C$22,(BX305*$C$34+BX306*$C$35)*EXP(-$C$12*$C$30)+(BX412*$C$34+BX413*$C$35)*EXP(-$C$14*$C$30)),BW196*$C$23,(BX412*$C$34+BX413*$C$35)*EXP(-$C$14*$C$30)),"")</f>
        <v/>
      </c>
      <c r="BX412" s="65">
        <f>IF(BX$341&gt;=$E412,IF(BX196*$C$23&gt;MAX($C$22,(BY305*$C$34+BY306*$C$35)*EXP(-$C$12*$C$30)+(BY412*$C$34+BY413*$C$35)*EXP(-$C$14*$C$30)),BX196*$C$23,(BY412*$C$34+BY413*$C$35)*EXP(-$C$14*$C$30)),"")</f>
        <v/>
      </c>
      <c r="BY412" s="65">
        <f>IF(BY$341&gt;=$E412,IF(BY196*$C$23&gt;MAX($C$22,(BZ305*$C$34+BZ306*$C$35)*EXP(-$C$12*$C$30)+(BZ412*$C$34+BZ413*$C$35)*EXP(-$C$14*$C$30)),BY196*$C$23,(BZ412*$C$34+BZ413*$C$35)*EXP(-$C$14*$C$30)),"")</f>
        <v/>
      </c>
      <c r="BZ412" s="65">
        <f>IF(BZ$341&gt;=$E412,IF(BZ196*$C$23&gt;MAX($C$22,(CA305*$C$34+CA306*$C$35)*EXP(-$C$12*$C$30)+(CA412*$C$34+CA413*$C$35)*EXP(-$C$14*$C$30)),BZ196*$C$23,(CA412*$C$34+CA413*$C$35)*EXP(-$C$14*$C$30)),"")</f>
        <v/>
      </c>
      <c r="CA412" s="65">
        <f>IF(CA$341&gt;=$E412,IF(CA196*$C$23&gt;MAX($C$22,(CB305*$C$34+CB306*$C$35)*EXP(-$C$12*$C$30)+(CB412*$C$34+CB413*$C$35)*EXP(-$C$14*$C$30)),CA196*$C$23,(CB412*$C$34+CB413*$C$35)*EXP(-$C$14*$C$30)),"")</f>
        <v/>
      </c>
      <c r="CB412" s="65">
        <f>IF(CB$341&gt;=$E412,IF(CB196*$C$23&gt;MAX($C$22,(CC305*$C$34+CC306*$C$35)*EXP(-$C$12*$C$30)+(CC412*$C$34+CC413*$C$35)*EXP(-$C$14*$C$30)),CB196*$C$23,(CC412*$C$34+CC413*$C$35)*EXP(-$C$14*$C$30)),"")</f>
        <v/>
      </c>
      <c r="CC412" s="65">
        <f>IF(CC$341&gt;=$E412,IF(CC196*$C$23&gt;MAX($C$22,(CD305*$C$34+CD306*$C$35)*EXP(-$C$12*$C$30)+(CD412*$C$34+CD413*$C$35)*EXP(-$C$14*$C$30)),CC196*$C$23,(CD412*$C$34+CD413*$C$35)*EXP(-$C$14*$C$30)),"")</f>
        <v/>
      </c>
      <c r="CD412" s="65">
        <f>IF(CD$341&gt;=$E412,IF(CD196*$C$23&gt;MAX($C$22,(CE305*$C$34+CE306*$C$35)*EXP(-$C$12*$C$30)+(CE412*$C$34+CE413*$C$35)*EXP(-$C$14*$C$30)),CD196*$C$23,(CE412*$C$34+CE413*$C$35)*EXP(-$C$14*$C$30)),"")</f>
        <v/>
      </c>
      <c r="CE412" s="65">
        <f>IF(CE$341&gt;=$E412,IF(CE196*$C$23&gt;MAX($C$22,(CF305*$C$34+CF306*$C$35)*EXP(-$C$12*$C$30)+(CF412*$C$34+CF413*$C$35)*EXP(-$C$14*$C$30)),CE196*$C$23,(CF412*$C$34+CF413*$C$35)*EXP(-$C$14*$C$30)),"")</f>
        <v/>
      </c>
      <c r="CF412" s="65">
        <f>IF(CF$341&gt;=$E412,IF(CF196*$C$23&gt;MAX($C$22,(CG305*$C$34+CG306*$C$35)*EXP(-$C$12*$C$30)+(CG412*$C$34+CG413*$C$35)*EXP(-$C$14*$C$30)),CF196*$C$23,(CG412*$C$34+CG413*$C$35)*EXP(-$C$14*$C$30)),"")</f>
        <v/>
      </c>
      <c r="CG412" s="65">
        <f>IF(CG$341&gt;=$E412,IF(CG196*$C$23&gt;MAX($C$22,(CH305*$C$34+CH306*$C$35)*EXP(-$C$12*$C$30)+(CH412*$C$34+CH413*$C$35)*EXP(-$C$14*$C$30)),CG196*$C$23,(CH412*$C$34+CH413*$C$35)*EXP(-$C$14*$C$30)),"")</f>
        <v/>
      </c>
      <c r="CH412" s="65">
        <f>IF(CH$341&gt;=$E412,IF(CH196*$C$23&gt;MAX($C$22,(CI305*$C$34+CI306*$C$35)*EXP(-$C$12*$C$30)+(CI412*$C$34+CI413*$C$35)*EXP(-$C$14*$C$30)),CH196*$C$23,(CI412*$C$34+CI413*$C$35)*EXP(-$C$14*$C$30)),"")</f>
        <v/>
      </c>
      <c r="CI412" s="65">
        <f>IF(CI$341&gt;=$E412,IF(CI196*$C$23&gt;MAX($C$22,(CJ305*$C$34+CJ306*$C$35)*EXP(-$C$12*$C$30)+(CJ412*$C$34+CJ413*$C$35)*EXP(-$C$14*$C$30)),CI196*$C$23,(CJ412*$C$34+CJ413*$C$35)*EXP(-$C$14*$C$30)),"")</f>
        <v/>
      </c>
      <c r="CJ412" s="65">
        <f>IF(CJ$341&gt;=$E412,IF(CJ196*$C$23&gt;MAX($C$22,(CK305*$C$34+CK306*$C$35)*EXP(-$C$12*$C$30)+(CK412*$C$34+CK413*$C$35)*EXP(-$C$14*$C$30)),CJ196*$C$23,(CK412*$C$34+CK413*$C$35)*EXP(-$C$14*$C$30)),"")</f>
        <v/>
      </c>
      <c r="CK412" s="65">
        <f>IF(CK$341&gt;=$E412,IF(CK196*$C$23&gt;MAX($C$22,(CL305*$C$34+CL306*$C$35)*EXP(-$C$12*$C$30)+(CL412*$C$34+CL413*$C$35)*EXP(-$C$14*$C$30)),CK196*$C$23,(CL412*$C$34+CL413*$C$35)*EXP(-$C$14*$C$30)),"")</f>
        <v/>
      </c>
      <c r="CL412" s="65">
        <f>IF(CL$341&gt;=$E412,IF(CL196*$C$23&gt;MAX($C$22,(CM305*$C$34+CM306*$C$35)*EXP(-$C$12*$C$30)+(CM412*$C$34+CM413*$C$35)*EXP(-$C$14*$C$30)),CL196*$C$23,(CM412*$C$34+CM413*$C$35)*EXP(-$C$14*$C$30)),"")</f>
        <v/>
      </c>
      <c r="CM412" s="65">
        <f>IF(CM$341&gt;=$E412,IF(CM196*$C$23&gt;MAX($C$22,(CN305*$C$34+CN306*$C$35)*EXP(-$C$12*$C$30)+(CN412*$C$34+CN413*$C$35)*EXP(-$C$14*$C$30)),CM196*$C$23,(CN412*$C$34+CN413*$C$35)*EXP(-$C$14*$C$30)),"")</f>
        <v/>
      </c>
      <c r="CN412" s="65">
        <f>IF(CN$341&gt;=$E412,IF(CN196*$C$23&gt;MAX($C$22,(CO305*$C$34+CO306*$C$35)*EXP(-$C$12*$C$30)+(CO412*$C$34+CO413*$C$35)*EXP(-$C$14*$C$30)),CN196*$C$23,(CO412*$C$34+CO413*$C$35)*EXP(-$C$14*$C$30)),"")</f>
        <v/>
      </c>
      <c r="CO412" s="65">
        <f>IF(CO$341&gt;=$E412,IF(CO196*$C$23&gt;MAX($C$22,(CP305*$C$34+CP306*$C$35)*EXP(-$C$12*$C$30)+(CP412*$C$34+CP413*$C$35)*EXP(-$C$14*$C$30)),CO196*$C$23,(CP412*$C$34+CP413*$C$35)*EXP(-$C$14*$C$30)),"")</f>
        <v/>
      </c>
      <c r="CP412" s="65">
        <f>IF(CP$341&gt;=$E412,IF(CP196*$C$23&gt;MAX($C$22,(CQ305*$C$34+CQ306*$C$35)*EXP(-$C$12*$C$30)+(CQ412*$C$34+CQ413*$C$35)*EXP(-$C$14*$C$30)),CP196*$C$23,(CQ412*$C$34+CQ413*$C$35)*EXP(-$C$14*$C$30)),"")</f>
        <v/>
      </c>
      <c r="CQ412" s="65">
        <f>IF(CQ$341&gt;=$E412,IF(CQ196*$C$23&gt;MAX($C$22,(CR305*$C$34+CR306*$C$35)*EXP(-$C$12*$C$30)+(CR412*$C$34+CR413*$C$35)*EXP(-$C$14*$C$30)),CQ196*$C$23,(CR412*$C$34+CR413*$C$35)*EXP(-$C$14*$C$30)),"")</f>
        <v/>
      </c>
      <c r="CR412" s="65">
        <f>IF(CR$341&gt;=$E412,IF(CR196*$C$23&gt;MAX($C$22,(CS305*$C$34+CS306*$C$35)*EXP(-$C$12*$C$30)+(CS412*$C$34+CS413*$C$35)*EXP(-$C$14*$C$30)),CR196*$C$23,(CS412*$C$34+CS413*$C$35)*EXP(-$C$14*$C$30)),"")</f>
        <v/>
      </c>
      <c r="CS412" s="65">
        <f>IF(CS$341&gt;=$E412,IF(CS196*$C$23&gt;MAX($C$22,(CT305*$C$34+CT306*$C$35)*EXP(-$C$12*$C$30)+(CT412*$C$34+CT413*$C$35)*EXP(-$C$14*$C$30)),CS196*$C$23,(CT412*$C$34+CT413*$C$35)*EXP(-$C$14*$C$30)),"")</f>
        <v/>
      </c>
      <c r="CT412" s="65">
        <f>IF(CT$341&gt;=$E412,IF(CT196*$C$23&gt;MAX($C$22,(CU305*$C$34+CU306*$C$35)*EXP(-$C$12*$C$30)+(CU412*$C$34+CU413*$C$35)*EXP(-$C$14*$C$30)),CT196*$C$23,(CU412*$C$34+CU413*$C$35)*EXP(-$C$14*$C$30)),"")</f>
        <v/>
      </c>
      <c r="CU412" s="65">
        <f>IF(CU$341&gt;=$E412,IF(CU196*$C$23&gt;MAX($C$22,(CV305*$C$34+CV306*$C$35)*EXP(-$C$12*$C$30)+(CV412*$C$34+CV413*$C$35)*EXP(-$C$14*$C$30)),CU196*$C$23,(CV412*$C$34+CV413*$C$35)*EXP(-$C$14*$C$30)),"")</f>
        <v/>
      </c>
      <c r="CV412" s="65">
        <f>IF(CV$341&gt;=$E412,IF(CV196*$C$23&gt;MAX($C$22,(CW305*$C$34+CW306*$C$35)*EXP(-$C$12*$C$30)+(CW412*$C$34+CW413*$C$35)*EXP(-$C$14*$C$30)),CV196*$C$23,(CW412*$C$34+CW413*$C$35)*EXP(-$C$14*$C$30)),"")</f>
        <v/>
      </c>
      <c r="CW412" s="65">
        <f>IF(CW$341&gt;=$E412,IF(CW196*$C$23&gt;MAX($C$22,(CX305*$C$34+CX306*$C$35)*EXP(-$C$12*$C$30)+(CX412*$C$34+CX413*$C$35)*EXP(-$C$14*$C$30)),CW196*$C$23,(CX412*$C$34+CX413*$C$35)*EXP(-$C$14*$C$30)),"")</f>
        <v/>
      </c>
      <c r="CX412" s="65">
        <f>IF(CX$341&gt;=$E412,IF(CX196*$C$23&gt;MAX($C$22,(CY305*$C$34+CY306*$C$35)*EXP(-$C$12*$C$30)+(CY412*$C$34+CY413*$C$35)*EXP(-$C$14*$C$30)),CX196*$C$23,(CY412*$C$34+CY413*$C$35)*EXP(-$C$14*$C$30)),"")</f>
        <v/>
      </c>
      <c r="CY412" s="65">
        <f>IF(CY$341&gt;=$E412,IF(CY196*$C$23&gt;MAX($C$22,(CZ305*$C$34+CZ306*$C$35)*EXP(-$C$12*$C$30)+(CZ412*$C$34+CZ413*$C$35)*EXP(-$C$14*$C$30)),CY196*$C$23,(CZ412*$C$34+CZ413*$C$35)*EXP(-$C$14*$C$30)),"")</f>
        <v/>
      </c>
      <c r="CZ412" s="65">
        <f>IF(CZ$341&gt;=$E412,IF(CZ196*$C$23&gt;MAX($C$22,(DA305*$C$34+DA306*$C$35)*EXP(-$C$12*$C$30)+(DA412*$C$34+DA413*$C$35)*EXP(-$C$14*$C$30)),CZ196*$C$23,(DA412*$C$34+DA413*$C$35)*EXP(-$C$14*$C$30)),"")</f>
        <v/>
      </c>
      <c r="DA412" s="65">
        <f>IF(DA$341&gt;=$E412,IF(DA196*$C$23&gt;MAX($C$22,(DB305*$C$34+DB306*$C$35)*EXP(-$C$12*$C$30)+(DB412*$C$34+DB413*$C$35)*EXP(-$C$14*$C$30)),DA196*$C$23,(DB412*$C$34+DB413*$C$35)*EXP(-$C$14*$C$30)),"")</f>
        <v/>
      </c>
      <c r="DB412" s="65">
        <f>IF(DB$341&gt;=$E412,IF(DB196*$C$23&gt;MAX($C$22,(DC305*$C$34+DC306*$C$35)*EXP(-$C$12*$C$30)+(DC412*$C$34+DC413*$C$35)*EXP(-$C$14*$C$30)),DB196*$C$23,(DC412*$C$34+DC413*$C$35)*EXP(-$C$14*$C$30)),"")</f>
        <v/>
      </c>
      <c r="DC412" s="65">
        <f>IF(DC$341&gt;=$E412,IF(DC196*$C$23&gt;$C$22,DC196*$C$23,0),"")</f>
        <v/>
      </c>
    </row>
    <row r="413" ht="12" customHeight="1">
      <c r="B413" s="12" t="n"/>
      <c r="C413" s="12" t="n"/>
      <c r="D413" s="12" t="n"/>
      <c r="E413" s="64">
        <f>E412+1</f>
        <v/>
      </c>
      <c r="G413" s="65">
        <f>IF(G$341&gt;=$E413,IF(G197*$C$23&gt;MAX($C$22,(H306*$C$34+H307*$C$35)*EXP(-$C$12*$C$30)+(H413*$C$34+H414*$C$35)*EXP(-$C$14*$C$30)),G197*$C$23,(H413*$C$34+H414*$C$35)*EXP(-$C$14*$C$30)),"")</f>
        <v/>
      </c>
      <c r="H413" s="65">
        <f>IF(H$341&gt;=$E413,IF(H197*$C$23&gt;MAX($C$22,(I306*$C$34+I307*$C$35)*EXP(-$C$12*$C$30)+(I413*$C$34+I414*$C$35)*EXP(-$C$14*$C$30)),H197*$C$23,(I413*$C$34+I414*$C$35)*EXP(-$C$14*$C$30)),"")</f>
        <v/>
      </c>
      <c r="I413" s="65">
        <f>IF(I$341&gt;=$E413,IF(I197*$C$23&gt;MAX($C$22,(J306*$C$34+J307*$C$35)*EXP(-$C$12*$C$30)+(J413*$C$34+J414*$C$35)*EXP(-$C$14*$C$30)),I197*$C$23,(J413*$C$34+J414*$C$35)*EXP(-$C$14*$C$30)),"")</f>
        <v/>
      </c>
      <c r="J413" s="65">
        <f>IF(J$341&gt;=$E413,IF(J197*$C$23&gt;MAX($C$22,(K306*$C$34+K307*$C$35)*EXP(-$C$12*$C$30)+(K413*$C$34+K414*$C$35)*EXP(-$C$14*$C$30)),J197*$C$23,(K413*$C$34+K414*$C$35)*EXP(-$C$14*$C$30)),"")</f>
        <v/>
      </c>
      <c r="K413" s="65">
        <f>IF(K$341&gt;=$E413,IF(K197*$C$23&gt;MAX($C$22,(L306*$C$34+L307*$C$35)*EXP(-$C$12*$C$30)+(L413*$C$34+L414*$C$35)*EXP(-$C$14*$C$30)),K197*$C$23,(L413*$C$34+L414*$C$35)*EXP(-$C$14*$C$30)),"")</f>
        <v/>
      </c>
      <c r="L413" s="65">
        <f>IF(L$341&gt;=$E413,IF(L197*$C$23&gt;MAX($C$22,(M306*$C$34+M307*$C$35)*EXP(-$C$12*$C$30)+(M413*$C$34+M414*$C$35)*EXP(-$C$14*$C$30)),L197*$C$23,(M413*$C$34+M414*$C$35)*EXP(-$C$14*$C$30)),"")</f>
        <v/>
      </c>
      <c r="M413" s="65">
        <f>IF(M$341&gt;=$E413,IF(M197*$C$23&gt;MAX($C$22,(N306*$C$34+N307*$C$35)*EXP(-$C$12*$C$30)+(N413*$C$34+N414*$C$35)*EXP(-$C$14*$C$30)),M197*$C$23,(N413*$C$34+N414*$C$35)*EXP(-$C$14*$C$30)),"")</f>
        <v/>
      </c>
      <c r="N413" s="65">
        <f>IF(N$341&gt;=$E413,IF(N197*$C$23&gt;MAX($C$22,(O306*$C$34+O307*$C$35)*EXP(-$C$12*$C$30)+(O413*$C$34+O414*$C$35)*EXP(-$C$14*$C$30)),N197*$C$23,(O413*$C$34+O414*$C$35)*EXP(-$C$14*$C$30)),"")</f>
        <v/>
      </c>
      <c r="O413" s="65">
        <f>IF(O$341&gt;=$E413,IF(O197*$C$23&gt;MAX($C$22,(P306*$C$34+P307*$C$35)*EXP(-$C$12*$C$30)+(P413*$C$34+P414*$C$35)*EXP(-$C$14*$C$30)),O197*$C$23,(P413*$C$34+P414*$C$35)*EXP(-$C$14*$C$30)),"")</f>
        <v/>
      </c>
      <c r="P413" s="65">
        <f>IF(P$341&gt;=$E413,IF(P197*$C$23&gt;MAX($C$22,(Q306*$C$34+Q307*$C$35)*EXP(-$C$12*$C$30)+(Q413*$C$34+Q414*$C$35)*EXP(-$C$14*$C$30)),P197*$C$23,(Q413*$C$34+Q414*$C$35)*EXP(-$C$14*$C$30)),"")</f>
        <v/>
      </c>
      <c r="Q413" s="65">
        <f>IF(Q$341&gt;=$E413,IF(Q197*$C$23&gt;MAX($C$22,(R306*$C$34+R307*$C$35)*EXP(-$C$12*$C$30)+(R413*$C$34+R414*$C$35)*EXP(-$C$14*$C$30)),Q197*$C$23,(R413*$C$34+R414*$C$35)*EXP(-$C$14*$C$30)),"")</f>
        <v/>
      </c>
      <c r="R413" s="65">
        <f>IF(R$341&gt;=$E413,IF(R197*$C$23&gt;MAX($C$22,(S306*$C$34+S307*$C$35)*EXP(-$C$12*$C$30)+(S413*$C$34+S414*$C$35)*EXP(-$C$14*$C$30)),R197*$C$23,(S413*$C$34+S414*$C$35)*EXP(-$C$14*$C$30)),"")</f>
        <v/>
      </c>
      <c r="S413" s="65">
        <f>IF(S$341&gt;=$E413,IF(S197*$C$23&gt;MAX($C$22,(T306*$C$34+T307*$C$35)*EXP(-$C$12*$C$30)+(T413*$C$34+T414*$C$35)*EXP(-$C$14*$C$30)),S197*$C$23,(T413*$C$34+T414*$C$35)*EXP(-$C$14*$C$30)),"")</f>
        <v/>
      </c>
      <c r="T413" s="65">
        <f>IF(T$341&gt;=$E413,IF(T197*$C$23&gt;MAX($C$22,(U306*$C$34+U307*$C$35)*EXP(-$C$12*$C$30)+(U413*$C$34+U414*$C$35)*EXP(-$C$14*$C$30)),T197*$C$23,(U413*$C$34+U414*$C$35)*EXP(-$C$14*$C$30)),"")</f>
        <v/>
      </c>
      <c r="U413" s="65">
        <f>IF(U$341&gt;=$E413,IF(U197*$C$23&gt;MAX($C$22,(V306*$C$34+V307*$C$35)*EXP(-$C$12*$C$30)+(V413*$C$34+V414*$C$35)*EXP(-$C$14*$C$30)),U197*$C$23,(V413*$C$34+V414*$C$35)*EXP(-$C$14*$C$30)),"")</f>
        <v/>
      </c>
      <c r="V413" s="65">
        <f>IF(V$341&gt;=$E413,IF(V197*$C$23&gt;MAX($C$22,(W306*$C$34+W307*$C$35)*EXP(-$C$12*$C$30)+(W413*$C$34+W414*$C$35)*EXP(-$C$14*$C$30)),V197*$C$23,(W413*$C$34+W414*$C$35)*EXP(-$C$14*$C$30)),"")</f>
        <v/>
      </c>
      <c r="W413" s="65">
        <f>IF(W$341&gt;=$E413,IF(W197*$C$23&gt;MAX($C$22,(X306*$C$34+X307*$C$35)*EXP(-$C$12*$C$30)+(X413*$C$34+X414*$C$35)*EXP(-$C$14*$C$30)),W197*$C$23,(X413*$C$34+X414*$C$35)*EXP(-$C$14*$C$30)),"")</f>
        <v/>
      </c>
      <c r="X413" s="65">
        <f>IF(X$341&gt;=$E413,IF(X197*$C$23&gt;MAX($C$22,(Y306*$C$34+Y307*$C$35)*EXP(-$C$12*$C$30)+(Y413*$C$34+Y414*$C$35)*EXP(-$C$14*$C$30)),X197*$C$23,(Y413*$C$34+Y414*$C$35)*EXP(-$C$14*$C$30)),"")</f>
        <v/>
      </c>
      <c r="Y413" s="65">
        <f>IF(Y$341&gt;=$E413,IF(Y197*$C$23&gt;MAX($C$22,(Z306*$C$34+Z307*$C$35)*EXP(-$C$12*$C$30)+(Z413*$C$34+Z414*$C$35)*EXP(-$C$14*$C$30)),Y197*$C$23,(Z413*$C$34+Z414*$C$35)*EXP(-$C$14*$C$30)),"")</f>
        <v/>
      </c>
      <c r="Z413" s="65">
        <f>IF(Z$341&gt;=$E413,IF(Z197*$C$23&gt;MAX($C$22,(AA306*$C$34+AA307*$C$35)*EXP(-$C$12*$C$30)+(AA413*$C$34+AA414*$C$35)*EXP(-$C$14*$C$30)),Z197*$C$23,(AA413*$C$34+AA414*$C$35)*EXP(-$C$14*$C$30)),"")</f>
        <v/>
      </c>
      <c r="AA413" s="65">
        <f>IF(AA$341&gt;=$E413,IF(AA197*$C$23&gt;MAX($C$22,(AB306*$C$34+AB307*$C$35)*EXP(-$C$12*$C$30)+(AB413*$C$34+AB414*$C$35)*EXP(-$C$14*$C$30)),AA197*$C$23,(AB413*$C$34+AB414*$C$35)*EXP(-$C$14*$C$30)),"")</f>
        <v/>
      </c>
      <c r="AB413" s="65">
        <f>IF(AB$341&gt;=$E413,IF(AB197*$C$23&gt;MAX($C$22,(AC306*$C$34+AC307*$C$35)*EXP(-$C$12*$C$30)+(AC413*$C$34+AC414*$C$35)*EXP(-$C$14*$C$30)),AB197*$C$23,(AC413*$C$34+AC414*$C$35)*EXP(-$C$14*$C$30)),"")</f>
        <v/>
      </c>
      <c r="AC413" s="65">
        <f>IF(AC$341&gt;=$E413,IF(AC197*$C$23&gt;MAX($C$22,(AD306*$C$34+AD307*$C$35)*EXP(-$C$12*$C$30)+(AD413*$C$34+AD414*$C$35)*EXP(-$C$14*$C$30)),AC197*$C$23,(AD413*$C$34+AD414*$C$35)*EXP(-$C$14*$C$30)),"")</f>
        <v/>
      </c>
      <c r="AD413" s="65">
        <f>IF(AD$341&gt;=$E413,IF(AD197*$C$23&gt;MAX($C$22,(AE306*$C$34+AE307*$C$35)*EXP(-$C$12*$C$30)+(AE413*$C$34+AE414*$C$35)*EXP(-$C$14*$C$30)),AD197*$C$23,(AE413*$C$34+AE414*$C$35)*EXP(-$C$14*$C$30)),"")</f>
        <v/>
      </c>
      <c r="AE413" s="65">
        <f>IF(AE$341&gt;=$E413,IF(AE197*$C$23&gt;MAX($C$22,(AF306*$C$34+AF307*$C$35)*EXP(-$C$12*$C$30)+(AF413*$C$34+AF414*$C$35)*EXP(-$C$14*$C$30)),AE197*$C$23,(AF413*$C$34+AF414*$C$35)*EXP(-$C$14*$C$30)),"")</f>
        <v/>
      </c>
      <c r="AF413" s="65">
        <f>IF(AF$341&gt;=$E413,IF(AF197*$C$23&gt;MAX($C$22,(AG306*$C$34+AG307*$C$35)*EXP(-$C$12*$C$30)+(AG413*$C$34+AG414*$C$35)*EXP(-$C$14*$C$30)),AF197*$C$23,(AG413*$C$34+AG414*$C$35)*EXP(-$C$14*$C$30)),"")</f>
        <v/>
      </c>
      <c r="AG413" s="65">
        <f>IF(AG$341&gt;=$E413,IF(AG197*$C$23&gt;MAX($C$22,(AH306*$C$34+AH307*$C$35)*EXP(-$C$12*$C$30)+(AH413*$C$34+AH414*$C$35)*EXP(-$C$14*$C$30)),AG197*$C$23,(AH413*$C$34+AH414*$C$35)*EXP(-$C$14*$C$30)),"")</f>
        <v/>
      </c>
      <c r="AH413" s="65">
        <f>IF(AH$341&gt;=$E413,IF(AH197*$C$23&gt;MAX($C$22,(AI306*$C$34+AI307*$C$35)*EXP(-$C$12*$C$30)+(AI413*$C$34+AI414*$C$35)*EXP(-$C$14*$C$30)),AH197*$C$23,(AI413*$C$34+AI414*$C$35)*EXP(-$C$14*$C$30)),"")</f>
        <v/>
      </c>
      <c r="AI413" s="65">
        <f>IF(AI$341&gt;=$E413,IF(AI197*$C$23&gt;MAX($C$22,(AJ306*$C$34+AJ307*$C$35)*EXP(-$C$12*$C$30)+(AJ413*$C$34+AJ414*$C$35)*EXP(-$C$14*$C$30)),AI197*$C$23,(AJ413*$C$34+AJ414*$C$35)*EXP(-$C$14*$C$30)),"")</f>
        <v/>
      </c>
      <c r="AJ413" s="65">
        <f>IF(AJ$341&gt;=$E413,IF(AJ197*$C$23&gt;MAX($C$22,(AK306*$C$34+AK307*$C$35)*EXP(-$C$12*$C$30)+(AK413*$C$34+AK414*$C$35)*EXP(-$C$14*$C$30)),AJ197*$C$23,(AK413*$C$34+AK414*$C$35)*EXP(-$C$14*$C$30)),"")</f>
        <v/>
      </c>
      <c r="AK413" s="65">
        <f>IF(AK$341&gt;=$E413,IF(AK197*$C$23&gt;MAX($C$22,(AL306*$C$34+AL307*$C$35)*EXP(-$C$12*$C$30)+(AL413*$C$34+AL414*$C$35)*EXP(-$C$14*$C$30)),AK197*$C$23,(AL413*$C$34+AL414*$C$35)*EXP(-$C$14*$C$30)),"")</f>
        <v/>
      </c>
      <c r="AL413" s="65">
        <f>IF(AL$341&gt;=$E413,IF(AL197*$C$23&gt;MAX($C$22,(AM306*$C$34+AM307*$C$35)*EXP(-$C$12*$C$30)+(AM413*$C$34+AM414*$C$35)*EXP(-$C$14*$C$30)),AL197*$C$23,(AM413*$C$34+AM414*$C$35)*EXP(-$C$14*$C$30)),"")</f>
        <v/>
      </c>
      <c r="AM413" s="65">
        <f>IF(AM$341&gt;=$E413,IF(AM197*$C$23&gt;MAX($C$22,(AN306*$C$34+AN307*$C$35)*EXP(-$C$12*$C$30)+(AN413*$C$34+AN414*$C$35)*EXP(-$C$14*$C$30)),AM197*$C$23,(AN413*$C$34+AN414*$C$35)*EXP(-$C$14*$C$30)),"")</f>
        <v/>
      </c>
      <c r="AN413" s="65">
        <f>IF(AN$341&gt;=$E413,IF(AN197*$C$23&gt;MAX($C$22,(AO306*$C$34+AO307*$C$35)*EXP(-$C$12*$C$30)+(AO413*$C$34+AO414*$C$35)*EXP(-$C$14*$C$30)),AN197*$C$23,(AO413*$C$34+AO414*$C$35)*EXP(-$C$14*$C$30)),"")</f>
        <v/>
      </c>
      <c r="AO413" s="65">
        <f>IF(AO$341&gt;=$E413,IF(AO197*$C$23&gt;MAX($C$22,(AP306*$C$34+AP307*$C$35)*EXP(-$C$12*$C$30)+(AP413*$C$34+AP414*$C$35)*EXP(-$C$14*$C$30)),AO197*$C$23,(AP413*$C$34+AP414*$C$35)*EXP(-$C$14*$C$30)),"")</f>
        <v/>
      </c>
      <c r="AP413" s="65">
        <f>IF(AP$341&gt;=$E413,IF(AP197*$C$23&gt;MAX($C$22,(AQ306*$C$34+AQ307*$C$35)*EXP(-$C$12*$C$30)+(AQ413*$C$34+AQ414*$C$35)*EXP(-$C$14*$C$30)),AP197*$C$23,(AQ413*$C$34+AQ414*$C$35)*EXP(-$C$14*$C$30)),"")</f>
        <v/>
      </c>
      <c r="AQ413" s="65">
        <f>IF(AQ$341&gt;=$E413,IF(AQ197*$C$23&gt;MAX($C$22,(AR306*$C$34+AR307*$C$35)*EXP(-$C$12*$C$30)+(AR413*$C$34+AR414*$C$35)*EXP(-$C$14*$C$30)),AQ197*$C$23,(AR413*$C$34+AR414*$C$35)*EXP(-$C$14*$C$30)),"")</f>
        <v/>
      </c>
      <c r="AR413" s="65">
        <f>IF(AR$341&gt;=$E413,IF(AR197*$C$23&gt;MAX($C$22,(AS306*$C$34+AS307*$C$35)*EXP(-$C$12*$C$30)+(AS413*$C$34+AS414*$C$35)*EXP(-$C$14*$C$30)),AR197*$C$23,(AS413*$C$34+AS414*$C$35)*EXP(-$C$14*$C$30)),"")</f>
        <v/>
      </c>
      <c r="AS413" s="65">
        <f>IF(AS$341&gt;=$E413,IF(AS197*$C$23&gt;MAX($C$22,(AT306*$C$34+AT307*$C$35)*EXP(-$C$12*$C$30)+(AT413*$C$34+AT414*$C$35)*EXP(-$C$14*$C$30)),AS197*$C$23,(AT413*$C$34+AT414*$C$35)*EXP(-$C$14*$C$30)),"")</f>
        <v/>
      </c>
      <c r="AT413" s="65">
        <f>IF(AT$341&gt;=$E413,IF(AT197*$C$23&gt;MAX($C$22,(AU306*$C$34+AU307*$C$35)*EXP(-$C$12*$C$30)+(AU413*$C$34+AU414*$C$35)*EXP(-$C$14*$C$30)),AT197*$C$23,(AU413*$C$34+AU414*$C$35)*EXP(-$C$14*$C$30)),"")</f>
        <v/>
      </c>
      <c r="AU413" s="65">
        <f>IF(AU$341&gt;=$E413,IF(AU197*$C$23&gt;MAX($C$22,(AV306*$C$34+AV307*$C$35)*EXP(-$C$12*$C$30)+(AV413*$C$34+AV414*$C$35)*EXP(-$C$14*$C$30)),AU197*$C$23,(AV413*$C$34+AV414*$C$35)*EXP(-$C$14*$C$30)),"")</f>
        <v/>
      </c>
      <c r="AV413" s="65">
        <f>IF(AV$341&gt;=$E413,IF(AV197*$C$23&gt;MAX($C$22,(AW306*$C$34+AW307*$C$35)*EXP(-$C$12*$C$30)+(AW413*$C$34+AW414*$C$35)*EXP(-$C$14*$C$30)),AV197*$C$23,(AW413*$C$34+AW414*$C$35)*EXP(-$C$14*$C$30)),"")</f>
        <v/>
      </c>
      <c r="AW413" s="65">
        <f>IF(AW$341&gt;=$E413,IF(AW197*$C$23&gt;MAX($C$22,(AX306*$C$34+AX307*$C$35)*EXP(-$C$12*$C$30)+(AX413*$C$34+AX414*$C$35)*EXP(-$C$14*$C$30)),AW197*$C$23,(AX413*$C$34+AX414*$C$35)*EXP(-$C$14*$C$30)),"")</f>
        <v/>
      </c>
      <c r="AX413" s="65">
        <f>IF(AX$341&gt;=$E413,IF(AX197*$C$23&gt;MAX($C$22,(AY306*$C$34+AY307*$C$35)*EXP(-$C$12*$C$30)+(AY413*$C$34+AY414*$C$35)*EXP(-$C$14*$C$30)),AX197*$C$23,(AY413*$C$34+AY414*$C$35)*EXP(-$C$14*$C$30)),"")</f>
        <v/>
      </c>
      <c r="AY413" s="65">
        <f>IF(AY$341&gt;=$E413,IF(AY197*$C$23&gt;MAX($C$22,(AZ306*$C$34+AZ307*$C$35)*EXP(-$C$12*$C$30)+(AZ413*$C$34+AZ414*$C$35)*EXP(-$C$14*$C$30)),AY197*$C$23,(AZ413*$C$34+AZ414*$C$35)*EXP(-$C$14*$C$30)),"")</f>
        <v/>
      </c>
      <c r="AZ413" s="65">
        <f>IF(AZ$341&gt;=$E413,IF(AZ197*$C$23&gt;MAX($C$22,(BA306*$C$34+BA307*$C$35)*EXP(-$C$12*$C$30)+(BA413*$C$34+BA414*$C$35)*EXP(-$C$14*$C$30)),AZ197*$C$23,(BA413*$C$34+BA414*$C$35)*EXP(-$C$14*$C$30)),"")</f>
        <v/>
      </c>
      <c r="BA413" s="65">
        <f>IF(BA$341&gt;=$E413,IF(BA197*$C$23&gt;MAX($C$22,(BB306*$C$34+BB307*$C$35)*EXP(-$C$12*$C$30)+(BB413*$C$34+BB414*$C$35)*EXP(-$C$14*$C$30)),BA197*$C$23,(BB413*$C$34+BB414*$C$35)*EXP(-$C$14*$C$30)),"")</f>
        <v/>
      </c>
      <c r="BB413" s="65">
        <f>IF(BB$341&gt;=$E413,IF(BB197*$C$23&gt;MAX($C$22,(BC306*$C$34+BC307*$C$35)*EXP(-$C$12*$C$30)+(BC413*$C$34+BC414*$C$35)*EXP(-$C$14*$C$30)),BB197*$C$23,(BC413*$C$34+BC414*$C$35)*EXP(-$C$14*$C$30)),"")</f>
        <v/>
      </c>
      <c r="BC413" s="65">
        <f>IF(BC$341&gt;=$E413,IF(BC197*$C$23&gt;MAX($C$22,(BD306*$C$34+BD307*$C$35)*EXP(-$C$12*$C$30)+(BD413*$C$34+BD414*$C$35)*EXP(-$C$14*$C$30)),BC197*$C$23,(BD413*$C$34+BD414*$C$35)*EXP(-$C$14*$C$30)),"")</f>
        <v/>
      </c>
      <c r="BD413" s="65">
        <f>IF(BD$341&gt;=$E413,IF(BD197*$C$23&gt;MAX($C$22,(BE306*$C$34+BE307*$C$35)*EXP(-$C$12*$C$30)+(BE413*$C$34+BE414*$C$35)*EXP(-$C$14*$C$30)),BD197*$C$23,(BE413*$C$34+BE414*$C$35)*EXP(-$C$14*$C$30)),"")</f>
        <v/>
      </c>
      <c r="BE413" s="65">
        <f>IF(BE$341&gt;=$E413,IF(BE197*$C$23&gt;MAX($C$22,(BF306*$C$34+BF307*$C$35)*EXP(-$C$12*$C$30)+(BF413*$C$34+BF414*$C$35)*EXP(-$C$14*$C$30)),BE197*$C$23,(BF413*$C$34+BF414*$C$35)*EXP(-$C$14*$C$30)),"")</f>
        <v/>
      </c>
      <c r="BF413" s="65">
        <f>IF(BF$341&gt;=$E413,IF(BF197*$C$23&gt;MAX($C$22,(BG306*$C$34+BG307*$C$35)*EXP(-$C$12*$C$30)+(BG413*$C$34+BG414*$C$35)*EXP(-$C$14*$C$30)),BF197*$C$23,(BG413*$C$34+BG414*$C$35)*EXP(-$C$14*$C$30)),"")</f>
        <v/>
      </c>
      <c r="BG413" s="65">
        <f>IF(BG$341&gt;=$E413,IF(BG197*$C$23&gt;MAX($C$22,(BH306*$C$34+BH307*$C$35)*EXP(-$C$12*$C$30)+(BH413*$C$34+BH414*$C$35)*EXP(-$C$14*$C$30)),BG197*$C$23,(BH413*$C$34+BH414*$C$35)*EXP(-$C$14*$C$30)),"")</f>
        <v/>
      </c>
      <c r="BH413" s="65">
        <f>IF(BH$341&gt;=$E413,IF(BH197*$C$23&gt;MAX($C$22,(BI306*$C$34+BI307*$C$35)*EXP(-$C$12*$C$30)+(BI413*$C$34+BI414*$C$35)*EXP(-$C$14*$C$30)),BH197*$C$23,(BI413*$C$34+BI414*$C$35)*EXP(-$C$14*$C$30)),"")</f>
        <v/>
      </c>
      <c r="BI413" s="65">
        <f>IF(BI$341&gt;=$E413,IF(BI197*$C$23&gt;MAX($C$22,(BJ306*$C$34+BJ307*$C$35)*EXP(-$C$12*$C$30)+(BJ413*$C$34+BJ414*$C$35)*EXP(-$C$14*$C$30)),BI197*$C$23,(BJ413*$C$34+BJ414*$C$35)*EXP(-$C$14*$C$30)),"")</f>
        <v/>
      </c>
      <c r="BJ413" s="65">
        <f>IF(BJ$341&gt;=$E413,IF(BJ197*$C$23&gt;MAX($C$22,(BK306*$C$34+BK307*$C$35)*EXP(-$C$12*$C$30)+(BK413*$C$34+BK414*$C$35)*EXP(-$C$14*$C$30)),BJ197*$C$23,(BK413*$C$34+BK414*$C$35)*EXP(-$C$14*$C$30)),"")</f>
        <v/>
      </c>
      <c r="BK413" s="65">
        <f>IF(BK$341&gt;=$E413,IF(BK197*$C$23&gt;MAX($C$22,(BL306*$C$34+BL307*$C$35)*EXP(-$C$12*$C$30)+(BL413*$C$34+BL414*$C$35)*EXP(-$C$14*$C$30)),BK197*$C$23,(BL413*$C$34+BL414*$C$35)*EXP(-$C$14*$C$30)),"")</f>
        <v/>
      </c>
      <c r="BL413" s="65">
        <f>IF(BL$341&gt;=$E413,IF(BL197*$C$23&gt;MAX($C$22,(BM306*$C$34+BM307*$C$35)*EXP(-$C$12*$C$30)+(BM413*$C$34+BM414*$C$35)*EXP(-$C$14*$C$30)),BL197*$C$23,(BM413*$C$34+BM414*$C$35)*EXP(-$C$14*$C$30)),"")</f>
        <v/>
      </c>
      <c r="BM413" s="65">
        <f>IF(BM$341&gt;=$E413,IF(BM197*$C$23&gt;MAX($C$22,(BN306*$C$34+BN307*$C$35)*EXP(-$C$12*$C$30)+(BN413*$C$34+BN414*$C$35)*EXP(-$C$14*$C$30)),BM197*$C$23,(BN413*$C$34+BN414*$C$35)*EXP(-$C$14*$C$30)),"")</f>
        <v/>
      </c>
      <c r="BN413" s="65">
        <f>IF(BN$341&gt;=$E413,IF(BN197*$C$23&gt;MAX($C$22,(BO306*$C$34+BO307*$C$35)*EXP(-$C$12*$C$30)+(BO413*$C$34+BO414*$C$35)*EXP(-$C$14*$C$30)),BN197*$C$23,(BO413*$C$34+BO414*$C$35)*EXP(-$C$14*$C$30)),"")</f>
        <v/>
      </c>
      <c r="BO413" s="65">
        <f>IF(BO$341&gt;=$E413,IF(BO197*$C$23&gt;MAX($C$22,(BP306*$C$34+BP307*$C$35)*EXP(-$C$12*$C$30)+(BP413*$C$34+BP414*$C$35)*EXP(-$C$14*$C$30)),BO197*$C$23,(BP413*$C$34+BP414*$C$35)*EXP(-$C$14*$C$30)),"")</f>
        <v/>
      </c>
      <c r="BP413" s="65">
        <f>IF(BP$341&gt;=$E413,IF(BP197*$C$23&gt;MAX($C$22,(BQ306*$C$34+BQ307*$C$35)*EXP(-$C$12*$C$30)+(BQ413*$C$34+BQ414*$C$35)*EXP(-$C$14*$C$30)),BP197*$C$23,(BQ413*$C$34+BQ414*$C$35)*EXP(-$C$14*$C$30)),"")</f>
        <v/>
      </c>
      <c r="BQ413" s="65">
        <f>IF(BQ$341&gt;=$E413,IF(BQ197*$C$23&gt;MAX($C$22,(BR306*$C$34+BR307*$C$35)*EXP(-$C$12*$C$30)+(BR413*$C$34+BR414*$C$35)*EXP(-$C$14*$C$30)),BQ197*$C$23,(BR413*$C$34+BR414*$C$35)*EXP(-$C$14*$C$30)),"")</f>
        <v/>
      </c>
      <c r="BR413" s="65">
        <f>IF(BR$341&gt;=$E413,IF(BR197*$C$23&gt;MAX($C$22,(BS306*$C$34+BS307*$C$35)*EXP(-$C$12*$C$30)+(BS413*$C$34+BS414*$C$35)*EXP(-$C$14*$C$30)),BR197*$C$23,(BS413*$C$34+BS414*$C$35)*EXP(-$C$14*$C$30)),"")</f>
        <v/>
      </c>
      <c r="BS413" s="65">
        <f>IF(BS$341&gt;=$E413,IF(BS197*$C$23&gt;MAX($C$22,(BT306*$C$34+BT307*$C$35)*EXP(-$C$12*$C$30)+(BT413*$C$34+BT414*$C$35)*EXP(-$C$14*$C$30)),BS197*$C$23,(BT413*$C$34+BT414*$C$35)*EXP(-$C$14*$C$30)),"")</f>
        <v/>
      </c>
      <c r="BT413" s="65">
        <f>IF(BT$341&gt;=$E413,IF(BT197*$C$23&gt;MAX($C$22,(BU306*$C$34+BU307*$C$35)*EXP(-$C$12*$C$30)+(BU413*$C$34+BU414*$C$35)*EXP(-$C$14*$C$30)),BT197*$C$23,(BU413*$C$34+BU414*$C$35)*EXP(-$C$14*$C$30)),"")</f>
        <v/>
      </c>
      <c r="BU413" s="65">
        <f>IF(BU$341&gt;=$E413,IF(BU197*$C$23&gt;MAX($C$22,(BV306*$C$34+BV307*$C$35)*EXP(-$C$12*$C$30)+(BV413*$C$34+BV414*$C$35)*EXP(-$C$14*$C$30)),BU197*$C$23,(BV413*$C$34+BV414*$C$35)*EXP(-$C$14*$C$30)),"")</f>
        <v/>
      </c>
      <c r="BV413" s="65">
        <f>IF(BV$341&gt;=$E413,IF(BV197*$C$23&gt;MAX($C$22,(BW306*$C$34+BW307*$C$35)*EXP(-$C$12*$C$30)+(BW413*$C$34+BW414*$C$35)*EXP(-$C$14*$C$30)),BV197*$C$23,(BW413*$C$34+BW414*$C$35)*EXP(-$C$14*$C$30)),"")</f>
        <v/>
      </c>
      <c r="BW413" s="65">
        <f>IF(BW$341&gt;=$E413,IF(BW197*$C$23&gt;MAX($C$22,(BX306*$C$34+BX307*$C$35)*EXP(-$C$12*$C$30)+(BX413*$C$34+BX414*$C$35)*EXP(-$C$14*$C$30)),BW197*$C$23,(BX413*$C$34+BX414*$C$35)*EXP(-$C$14*$C$30)),"")</f>
        <v/>
      </c>
      <c r="BX413" s="65">
        <f>IF(BX$341&gt;=$E413,IF(BX197*$C$23&gt;MAX($C$22,(BY306*$C$34+BY307*$C$35)*EXP(-$C$12*$C$30)+(BY413*$C$34+BY414*$C$35)*EXP(-$C$14*$C$30)),BX197*$C$23,(BY413*$C$34+BY414*$C$35)*EXP(-$C$14*$C$30)),"")</f>
        <v/>
      </c>
      <c r="BY413" s="65">
        <f>IF(BY$341&gt;=$E413,IF(BY197*$C$23&gt;MAX($C$22,(BZ306*$C$34+BZ307*$C$35)*EXP(-$C$12*$C$30)+(BZ413*$C$34+BZ414*$C$35)*EXP(-$C$14*$C$30)),BY197*$C$23,(BZ413*$C$34+BZ414*$C$35)*EXP(-$C$14*$C$30)),"")</f>
        <v/>
      </c>
      <c r="BZ413" s="65">
        <f>IF(BZ$341&gt;=$E413,IF(BZ197*$C$23&gt;MAX($C$22,(CA306*$C$34+CA307*$C$35)*EXP(-$C$12*$C$30)+(CA413*$C$34+CA414*$C$35)*EXP(-$C$14*$C$30)),BZ197*$C$23,(CA413*$C$34+CA414*$C$35)*EXP(-$C$14*$C$30)),"")</f>
        <v/>
      </c>
      <c r="CA413" s="65">
        <f>IF(CA$341&gt;=$E413,IF(CA197*$C$23&gt;MAX($C$22,(CB306*$C$34+CB307*$C$35)*EXP(-$C$12*$C$30)+(CB413*$C$34+CB414*$C$35)*EXP(-$C$14*$C$30)),CA197*$C$23,(CB413*$C$34+CB414*$C$35)*EXP(-$C$14*$C$30)),"")</f>
        <v/>
      </c>
      <c r="CB413" s="65">
        <f>IF(CB$341&gt;=$E413,IF(CB197*$C$23&gt;MAX($C$22,(CC306*$C$34+CC307*$C$35)*EXP(-$C$12*$C$30)+(CC413*$C$34+CC414*$C$35)*EXP(-$C$14*$C$30)),CB197*$C$23,(CC413*$C$34+CC414*$C$35)*EXP(-$C$14*$C$30)),"")</f>
        <v/>
      </c>
      <c r="CC413" s="65">
        <f>IF(CC$341&gt;=$E413,IF(CC197*$C$23&gt;MAX($C$22,(CD306*$C$34+CD307*$C$35)*EXP(-$C$12*$C$30)+(CD413*$C$34+CD414*$C$35)*EXP(-$C$14*$C$30)),CC197*$C$23,(CD413*$C$34+CD414*$C$35)*EXP(-$C$14*$C$30)),"")</f>
        <v/>
      </c>
      <c r="CD413" s="65">
        <f>IF(CD$341&gt;=$E413,IF(CD197*$C$23&gt;MAX($C$22,(CE306*$C$34+CE307*$C$35)*EXP(-$C$12*$C$30)+(CE413*$C$34+CE414*$C$35)*EXP(-$C$14*$C$30)),CD197*$C$23,(CE413*$C$34+CE414*$C$35)*EXP(-$C$14*$C$30)),"")</f>
        <v/>
      </c>
      <c r="CE413" s="65">
        <f>IF(CE$341&gt;=$E413,IF(CE197*$C$23&gt;MAX($C$22,(CF306*$C$34+CF307*$C$35)*EXP(-$C$12*$C$30)+(CF413*$C$34+CF414*$C$35)*EXP(-$C$14*$C$30)),CE197*$C$23,(CF413*$C$34+CF414*$C$35)*EXP(-$C$14*$C$30)),"")</f>
        <v/>
      </c>
      <c r="CF413" s="65">
        <f>IF(CF$341&gt;=$E413,IF(CF197*$C$23&gt;MAX($C$22,(CG306*$C$34+CG307*$C$35)*EXP(-$C$12*$C$30)+(CG413*$C$34+CG414*$C$35)*EXP(-$C$14*$C$30)),CF197*$C$23,(CG413*$C$34+CG414*$C$35)*EXP(-$C$14*$C$30)),"")</f>
        <v/>
      </c>
      <c r="CG413" s="65">
        <f>IF(CG$341&gt;=$E413,IF(CG197*$C$23&gt;MAX($C$22,(CH306*$C$34+CH307*$C$35)*EXP(-$C$12*$C$30)+(CH413*$C$34+CH414*$C$35)*EXP(-$C$14*$C$30)),CG197*$C$23,(CH413*$C$34+CH414*$C$35)*EXP(-$C$14*$C$30)),"")</f>
        <v/>
      </c>
      <c r="CH413" s="65">
        <f>IF(CH$341&gt;=$E413,IF(CH197*$C$23&gt;MAX($C$22,(CI306*$C$34+CI307*$C$35)*EXP(-$C$12*$C$30)+(CI413*$C$34+CI414*$C$35)*EXP(-$C$14*$C$30)),CH197*$C$23,(CI413*$C$34+CI414*$C$35)*EXP(-$C$14*$C$30)),"")</f>
        <v/>
      </c>
      <c r="CI413" s="65">
        <f>IF(CI$341&gt;=$E413,IF(CI197*$C$23&gt;MAX($C$22,(CJ306*$C$34+CJ307*$C$35)*EXP(-$C$12*$C$30)+(CJ413*$C$34+CJ414*$C$35)*EXP(-$C$14*$C$30)),CI197*$C$23,(CJ413*$C$34+CJ414*$C$35)*EXP(-$C$14*$C$30)),"")</f>
        <v/>
      </c>
      <c r="CJ413" s="65">
        <f>IF(CJ$341&gt;=$E413,IF(CJ197*$C$23&gt;MAX($C$22,(CK306*$C$34+CK307*$C$35)*EXP(-$C$12*$C$30)+(CK413*$C$34+CK414*$C$35)*EXP(-$C$14*$C$30)),CJ197*$C$23,(CK413*$C$34+CK414*$C$35)*EXP(-$C$14*$C$30)),"")</f>
        <v/>
      </c>
      <c r="CK413" s="65">
        <f>IF(CK$341&gt;=$E413,IF(CK197*$C$23&gt;MAX($C$22,(CL306*$C$34+CL307*$C$35)*EXP(-$C$12*$C$30)+(CL413*$C$34+CL414*$C$35)*EXP(-$C$14*$C$30)),CK197*$C$23,(CL413*$C$34+CL414*$C$35)*EXP(-$C$14*$C$30)),"")</f>
        <v/>
      </c>
      <c r="CL413" s="65">
        <f>IF(CL$341&gt;=$E413,IF(CL197*$C$23&gt;MAX($C$22,(CM306*$C$34+CM307*$C$35)*EXP(-$C$12*$C$30)+(CM413*$C$34+CM414*$C$35)*EXP(-$C$14*$C$30)),CL197*$C$23,(CM413*$C$34+CM414*$C$35)*EXP(-$C$14*$C$30)),"")</f>
        <v/>
      </c>
      <c r="CM413" s="65">
        <f>IF(CM$341&gt;=$E413,IF(CM197*$C$23&gt;MAX($C$22,(CN306*$C$34+CN307*$C$35)*EXP(-$C$12*$C$30)+(CN413*$C$34+CN414*$C$35)*EXP(-$C$14*$C$30)),CM197*$C$23,(CN413*$C$34+CN414*$C$35)*EXP(-$C$14*$C$30)),"")</f>
        <v/>
      </c>
      <c r="CN413" s="65">
        <f>IF(CN$341&gt;=$E413,IF(CN197*$C$23&gt;MAX($C$22,(CO306*$C$34+CO307*$C$35)*EXP(-$C$12*$C$30)+(CO413*$C$34+CO414*$C$35)*EXP(-$C$14*$C$30)),CN197*$C$23,(CO413*$C$34+CO414*$C$35)*EXP(-$C$14*$C$30)),"")</f>
        <v/>
      </c>
      <c r="CO413" s="65">
        <f>IF(CO$341&gt;=$E413,IF(CO197*$C$23&gt;MAX($C$22,(CP306*$C$34+CP307*$C$35)*EXP(-$C$12*$C$30)+(CP413*$C$34+CP414*$C$35)*EXP(-$C$14*$C$30)),CO197*$C$23,(CP413*$C$34+CP414*$C$35)*EXP(-$C$14*$C$30)),"")</f>
        <v/>
      </c>
      <c r="CP413" s="65">
        <f>IF(CP$341&gt;=$E413,IF(CP197*$C$23&gt;MAX($C$22,(CQ306*$C$34+CQ307*$C$35)*EXP(-$C$12*$C$30)+(CQ413*$C$34+CQ414*$C$35)*EXP(-$C$14*$C$30)),CP197*$C$23,(CQ413*$C$34+CQ414*$C$35)*EXP(-$C$14*$C$30)),"")</f>
        <v/>
      </c>
      <c r="CQ413" s="65">
        <f>IF(CQ$341&gt;=$E413,IF(CQ197*$C$23&gt;MAX($C$22,(CR306*$C$34+CR307*$C$35)*EXP(-$C$12*$C$30)+(CR413*$C$34+CR414*$C$35)*EXP(-$C$14*$C$30)),CQ197*$C$23,(CR413*$C$34+CR414*$C$35)*EXP(-$C$14*$C$30)),"")</f>
        <v/>
      </c>
      <c r="CR413" s="65">
        <f>IF(CR$341&gt;=$E413,IF(CR197*$C$23&gt;MAX($C$22,(CS306*$C$34+CS307*$C$35)*EXP(-$C$12*$C$30)+(CS413*$C$34+CS414*$C$35)*EXP(-$C$14*$C$30)),CR197*$C$23,(CS413*$C$34+CS414*$C$35)*EXP(-$C$14*$C$30)),"")</f>
        <v/>
      </c>
      <c r="CS413" s="65">
        <f>IF(CS$341&gt;=$E413,IF(CS197*$C$23&gt;MAX($C$22,(CT306*$C$34+CT307*$C$35)*EXP(-$C$12*$C$30)+(CT413*$C$34+CT414*$C$35)*EXP(-$C$14*$C$30)),CS197*$C$23,(CT413*$C$34+CT414*$C$35)*EXP(-$C$14*$C$30)),"")</f>
        <v/>
      </c>
      <c r="CT413" s="65">
        <f>IF(CT$341&gt;=$E413,IF(CT197*$C$23&gt;MAX($C$22,(CU306*$C$34+CU307*$C$35)*EXP(-$C$12*$C$30)+(CU413*$C$34+CU414*$C$35)*EXP(-$C$14*$C$30)),CT197*$C$23,(CU413*$C$34+CU414*$C$35)*EXP(-$C$14*$C$30)),"")</f>
        <v/>
      </c>
      <c r="CU413" s="65">
        <f>IF(CU$341&gt;=$E413,IF(CU197*$C$23&gt;MAX($C$22,(CV306*$C$34+CV307*$C$35)*EXP(-$C$12*$C$30)+(CV413*$C$34+CV414*$C$35)*EXP(-$C$14*$C$30)),CU197*$C$23,(CV413*$C$34+CV414*$C$35)*EXP(-$C$14*$C$30)),"")</f>
        <v/>
      </c>
      <c r="CV413" s="65">
        <f>IF(CV$341&gt;=$E413,IF(CV197*$C$23&gt;MAX($C$22,(CW306*$C$34+CW307*$C$35)*EXP(-$C$12*$C$30)+(CW413*$C$34+CW414*$C$35)*EXP(-$C$14*$C$30)),CV197*$C$23,(CW413*$C$34+CW414*$C$35)*EXP(-$C$14*$C$30)),"")</f>
        <v/>
      </c>
      <c r="CW413" s="65">
        <f>IF(CW$341&gt;=$E413,IF(CW197*$C$23&gt;MAX($C$22,(CX306*$C$34+CX307*$C$35)*EXP(-$C$12*$C$30)+(CX413*$C$34+CX414*$C$35)*EXP(-$C$14*$C$30)),CW197*$C$23,(CX413*$C$34+CX414*$C$35)*EXP(-$C$14*$C$30)),"")</f>
        <v/>
      </c>
      <c r="CX413" s="65">
        <f>IF(CX$341&gt;=$E413,IF(CX197*$C$23&gt;MAX($C$22,(CY306*$C$34+CY307*$C$35)*EXP(-$C$12*$C$30)+(CY413*$C$34+CY414*$C$35)*EXP(-$C$14*$C$30)),CX197*$C$23,(CY413*$C$34+CY414*$C$35)*EXP(-$C$14*$C$30)),"")</f>
        <v/>
      </c>
      <c r="CY413" s="65">
        <f>IF(CY$341&gt;=$E413,IF(CY197*$C$23&gt;MAX($C$22,(CZ306*$C$34+CZ307*$C$35)*EXP(-$C$12*$C$30)+(CZ413*$C$34+CZ414*$C$35)*EXP(-$C$14*$C$30)),CY197*$C$23,(CZ413*$C$34+CZ414*$C$35)*EXP(-$C$14*$C$30)),"")</f>
        <v/>
      </c>
      <c r="CZ413" s="65">
        <f>IF(CZ$341&gt;=$E413,IF(CZ197*$C$23&gt;MAX($C$22,(DA306*$C$34+DA307*$C$35)*EXP(-$C$12*$C$30)+(DA413*$C$34+DA414*$C$35)*EXP(-$C$14*$C$30)),CZ197*$C$23,(DA413*$C$34+DA414*$C$35)*EXP(-$C$14*$C$30)),"")</f>
        <v/>
      </c>
      <c r="DA413" s="65">
        <f>IF(DA$341&gt;=$E413,IF(DA197*$C$23&gt;MAX($C$22,(DB306*$C$34+DB307*$C$35)*EXP(-$C$12*$C$30)+(DB413*$C$34+DB414*$C$35)*EXP(-$C$14*$C$30)),DA197*$C$23,(DB413*$C$34+DB414*$C$35)*EXP(-$C$14*$C$30)),"")</f>
        <v/>
      </c>
      <c r="DB413" s="65">
        <f>IF(DB$341&gt;=$E413,IF(DB197*$C$23&gt;MAX($C$22,(DC306*$C$34+DC307*$C$35)*EXP(-$C$12*$C$30)+(DC413*$C$34+DC414*$C$35)*EXP(-$C$14*$C$30)),DB197*$C$23,(DC413*$C$34+DC414*$C$35)*EXP(-$C$14*$C$30)),"")</f>
        <v/>
      </c>
      <c r="DC413" s="65">
        <f>IF(DC$341&gt;=$E413,IF(DC197*$C$23&gt;$C$22,DC197*$C$23,0),"")</f>
        <v/>
      </c>
    </row>
    <row r="414" ht="12" customHeight="1">
      <c r="B414" s="12" t="n"/>
      <c r="C414" s="12" t="n"/>
      <c r="D414" s="12" t="n"/>
      <c r="E414" s="64">
        <f>E413+1</f>
        <v/>
      </c>
      <c r="G414" s="65">
        <f>IF(G$341&gt;=$E414,IF(G198*$C$23&gt;MAX($C$22,(H307*$C$34+H308*$C$35)*EXP(-$C$12*$C$30)+(H414*$C$34+H415*$C$35)*EXP(-$C$14*$C$30)),G198*$C$23,(H414*$C$34+H415*$C$35)*EXP(-$C$14*$C$30)),"")</f>
        <v/>
      </c>
      <c r="H414" s="65">
        <f>IF(H$341&gt;=$E414,IF(H198*$C$23&gt;MAX($C$22,(I307*$C$34+I308*$C$35)*EXP(-$C$12*$C$30)+(I414*$C$34+I415*$C$35)*EXP(-$C$14*$C$30)),H198*$C$23,(I414*$C$34+I415*$C$35)*EXP(-$C$14*$C$30)),"")</f>
        <v/>
      </c>
      <c r="I414" s="65">
        <f>IF(I$341&gt;=$E414,IF(I198*$C$23&gt;MAX($C$22,(J307*$C$34+J308*$C$35)*EXP(-$C$12*$C$30)+(J414*$C$34+J415*$C$35)*EXP(-$C$14*$C$30)),I198*$C$23,(J414*$C$34+J415*$C$35)*EXP(-$C$14*$C$30)),"")</f>
        <v/>
      </c>
      <c r="J414" s="65">
        <f>IF(J$341&gt;=$E414,IF(J198*$C$23&gt;MAX($C$22,(K307*$C$34+K308*$C$35)*EXP(-$C$12*$C$30)+(K414*$C$34+K415*$C$35)*EXP(-$C$14*$C$30)),J198*$C$23,(K414*$C$34+K415*$C$35)*EXP(-$C$14*$C$30)),"")</f>
        <v/>
      </c>
      <c r="K414" s="65">
        <f>IF(K$341&gt;=$E414,IF(K198*$C$23&gt;MAX($C$22,(L307*$C$34+L308*$C$35)*EXP(-$C$12*$C$30)+(L414*$C$34+L415*$C$35)*EXP(-$C$14*$C$30)),K198*$C$23,(L414*$C$34+L415*$C$35)*EXP(-$C$14*$C$30)),"")</f>
        <v/>
      </c>
      <c r="L414" s="65">
        <f>IF(L$341&gt;=$E414,IF(L198*$C$23&gt;MAX($C$22,(M307*$C$34+M308*$C$35)*EXP(-$C$12*$C$30)+(M414*$C$34+M415*$C$35)*EXP(-$C$14*$C$30)),L198*$C$23,(M414*$C$34+M415*$C$35)*EXP(-$C$14*$C$30)),"")</f>
        <v/>
      </c>
      <c r="M414" s="65">
        <f>IF(M$341&gt;=$E414,IF(M198*$C$23&gt;MAX($C$22,(N307*$C$34+N308*$C$35)*EXP(-$C$12*$C$30)+(N414*$C$34+N415*$C$35)*EXP(-$C$14*$C$30)),M198*$C$23,(N414*$C$34+N415*$C$35)*EXP(-$C$14*$C$30)),"")</f>
        <v/>
      </c>
      <c r="N414" s="65">
        <f>IF(N$341&gt;=$E414,IF(N198*$C$23&gt;MAX($C$22,(O307*$C$34+O308*$C$35)*EXP(-$C$12*$C$30)+(O414*$C$34+O415*$C$35)*EXP(-$C$14*$C$30)),N198*$C$23,(O414*$C$34+O415*$C$35)*EXP(-$C$14*$C$30)),"")</f>
        <v/>
      </c>
      <c r="O414" s="65">
        <f>IF(O$341&gt;=$E414,IF(O198*$C$23&gt;MAX($C$22,(P307*$C$34+P308*$C$35)*EXP(-$C$12*$C$30)+(P414*$C$34+P415*$C$35)*EXP(-$C$14*$C$30)),O198*$C$23,(P414*$C$34+P415*$C$35)*EXP(-$C$14*$C$30)),"")</f>
        <v/>
      </c>
      <c r="P414" s="65">
        <f>IF(P$341&gt;=$E414,IF(P198*$C$23&gt;MAX($C$22,(Q307*$C$34+Q308*$C$35)*EXP(-$C$12*$C$30)+(Q414*$C$34+Q415*$C$35)*EXP(-$C$14*$C$30)),P198*$C$23,(Q414*$C$34+Q415*$C$35)*EXP(-$C$14*$C$30)),"")</f>
        <v/>
      </c>
      <c r="Q414" s="65">
        <f>IF(Q$341&gt;=$E414,IF(Q198*$C$23&gt;MAX($C$22,(R307*$C$34+R308*$C$35)*EXP(-$C$12*$C$30)+(R414*$C$34+R415*$C$35)*EXP(-$C$14*$C$30)),Q198*$C$23,(R414*$C$34+R415*$C$35)*EXP(-$C$14*$C$30)),"")</f>
        <v/>
      </c>
      <c r="R414" s="65">
        <f>IF(R$341&gt;=$E414,IF(R198*$C$23&gt;MAX($C$22,(S307*$C$34+S308*$C$35)*EXP(-$C$12*$C$30)+(S414*$C$34+S415*$C$35)*EXP(-$C$14*$C$30)),R198*$C$23,(S414*$C$34+S415*$C$35)*EXP(-$C$14*$C$30)),"")</f>
        <v/>
      </c>
      <c r="S414" s="65">
        <f>IF(S$341&gt;=$E414,IF(S198*$C$23&gt;MAX($C$22,(T307*$C$34+T308*$C$35)*EXP(-$C$12*$C$30)+(T414*$C$34+T415*$C$35)*EXP(-$C$14*$C$30)),S198*$C$23,(T414*$C$34+T415*$C$35)*EXP(-$C$14*$C$30)),"")</f>
        <v/>
      </c>
      <c r="T414" s="65">
        <f>IF(T$341&gt;=$E414,IF(T198*$C$23&gt;MAX($C$22,(U307*$C$34+U308*$C$35)*EXP(-$C$12*$C$30)+(U414*$C$34+U415*$C$35)*EXP(-$C$14*$C$30)),T198*$C$23,(U414*$C$34+U415*$C$35)*EXP(-$C$14*$C$30)),"")</f>
        <v/>
      </c>
      <c r="U414" s="65">
        <f>IF(U$341&gt;=$E414,IF(U198*$C$23&gt;MAX($C$22,(V307*$C$34+V308*$C$35)*EXP(-$C$12*$C$30)+(V414*$C$34+V415*$C$35)*EXP(-$C$14*$C$30)),U198*$C$23,(V414*$C$34+V415*$C$35)*EXP(-$C$14*$C$30)),"")</f>
        <v/>
      </c>
      <c r="V414" s="65">
        <f>IF(V$341&gt;=$E414,IF(V198*$C$23&gt;MAX($C$22,(W307*$C$34+W308*$C$35)*EXP(-$C$12*$C$30)+(W414*$C$34+W415*$C$35)*EXP(-$C$14*$C$30)),V198*$C$23,(W414*$C$34+W415*$C$35)*EXP(-$C$14*$C$30)),"")</f>
        <v/>
      </c>
      <c r="W414" s="65">
        <f>IF(W$341&gt;=$E414,IF(W198*$C$23&gt;MAX($C$22,(X307*$C$34+X308*$C$35)*EXP(-$C$12*$C$30)+(X414*$C$34+X415*$C$35)*EXP(-$C$14*$C$30)),W198*$C$23,(X414*$C$34+X415*$C$35)*EXP(-$C$14*$C$30)),"")</f>
        <v/>
      </c>
      <c r="X414" s="65">
        <f>IF(X$341&gt;=$E414,IF(X198*$C$23&gt;MAX($C$22,(Y307*$C$34+Y308*$C$35)*EXP(-$C$12*$C$30)+(Y414*$C$34+Y415*$C$35)*EXP(-$C$14*$C$30)),X198*$C$23,(Y414*$C$34+Y415*$C$35)*EXP(-$C$14*$C$30)),"")</f>
        <v/>
      </c>
      <c r="Y414" s="65">
        <f>IF(Y$341&gt;=$E414,IF(Y198*$C$23&gt;MAX($C$22,(Z307*$C$34+Z308*$C$35)*EXP(-$C$12*$C$30)+(Z414*$C$34+Z415*$C$35)*EXP(-$C$14*$C$30)),Y198*$C$23,(Z414*$C$34+Z415*$C$35)*EXP(-$C$14*$C$30)),"")</f>
        <v/>
      </c>
      <c r="Z414" s="65">
        <f>IF(Z$341&gt;=$E414,IF(Z198*$C$23&gt;MAX($C$22,(AA307*$C$34+AA308*$C$35)*EXP(-$C$12*$C$30)+(AA414*$C$34+AA415*$C$35)*EXP(-$C$14*$C$30)),Z198*$C$23,(AA414*$C$34+AA415*$C$35)*EXP(-$C$14*$C$30)),"")</f>
        <v/>
      </c>
      <c r="AA414" s="65">
        <f>IF(AA$341&gt;=$E414,IF(AA198*$C$23&gt;MAX($C$22,(AB307*$C$34+AB308*$C$35)*EXP(-$C$12*$C$30)+(AB414*$C$34+AB415*$C$35)*EXP(-$C$14*$C$30)),AA198*$C$23,(AB414*$C$34+AB415*$C$35)*EXP(-$C$14*$C$30)),"")</f>
        <v/>
      </c>
      <c r="AB414" s="65">
        <f>IF(AB$341&gt;=$E414,IF(AB198*$C$23&gt;MAX($C$22,(AC307*$C$34+AC308*$C$35)*EXP(-$C$12*$C$30)+(AC414*$C$34+AC415*$C$35)*EXP(-$C$14*$C$30)),AB198*$C$23,(AC414*$C$34+AC415*$C$35)*EXP(-$C$14*$C$30)),"")</f>
        <v/>
      </c>
      <c r="AC414" s="65">
        <f>IF(AC$341&gt;=$E414,IF(AC198*$C$23&gt;MAX($C$22,(AD307*$C$34+AD308*$C$35)*EXP(-$C$12*$C$30)+(AD414*$C$34+AD415*$C$35)*EXP(-$C$14*$C$30)),AC198*$C$23,(AD414*$C$34+AD415*$C$35)*EXP(-$C$14*$C$30)),"")</f>
        <v/>
      </c>
      <c r="AD414" s="65">
        <f>IF(AD$341&gt;=$E414,IF(AD198*$C$23&gt;MAX($C$22,(AE307*$C$34+AE308*$C$35)*EXP(-$C$12*$C$30)+(AE414*$C$34+AE415*$C$35)*EXP(-$C$14*$C$30)),AD198*$C$23,(AE414*$C$34+AE415*$C$35)*EXP(-$C$14*$C$30)),"")</f>
        <v/>
      </c>
      <c r="AE414" s="65">
        <f>IF(AE$341&gt;=$E414,IF(AE198*$C$23&gt;MAX($C$22,(AF307*$C$34+AF308*$C$35)*EXP(-$C$12*$C$30)+(AF414*$C$34+AF415*$C$35)*EXP(-$C$14*$C$30)),AE198*$C$23,(AF414*$C$34+AF415*$C$35)*EXP(-$C$14*$C$30)),"")</f>
        <v/>
      </c>
      <c r="AF414" s="65">
        <f>IF(AF$341&gt;=$E414,IF(AF198*$C$23&gt;MAX($C$22,(AG307*$C$34+AG308*$C$35)*EXP(-$C$12*$C$30)+(AG414*$C$34+AG415*$C$35)*EXP(-$C$14*$C$30)),AF198*$C$23,(AG414*$C$34+AG415*$C$35)*EXP(-$C$14*$C$30)),"")</f>
        <v/>
      </c>
      <c r="AG414" s="65">
        <f>IF(AG$341&gt;=$E414,IF(AG198*$C$23&gt;MAX($C$22,(AH307*$C$34+AH308*$C$35)*EXP(-$C$12*$C$30)+(AH414*$C$34+AH415*$C$35)*EXP(-$C$14*$C$30)),AG198*$C$23,(AH414*$C$34+AH415*$C$35)*EXP(-$C$14*$C$30)),"")</f>
        <v/>
      </c>
      <c r="AH414" s="65">
        <f>IF(AH$341&gt;=$E414,IF(AH198*$C$23&gt;MAX($C$22,(AI307*$C$34+AI308*$C$35)*EXP(-$C$12*$C$30)+(AI414*$C$34+AI415*$C$35)*EXP(-$C$14*$C$30)),AH198*$C$23,(AI414*$C$34+AI415*$C$35)*EXP(-$C$14*$C$30)),"")</f>
        <v/>
      </c>
      <c r="AI414" s="65">
        <f>IF(AI$341&gt;=$E414,IF(AI198*$C$23&gt;MAX($C$22,(AJ307*$C$34+AJ308*$C$35)*EXP(-$C$12*$C$30)+(AJ414*$C$34+AJ415*$C$35)*EXP(-$C$14*$C$30)),AI198*$C$23,(AJ414*$C$34+AJ415*$C$35)*EXP(-$C$14*$C$30)),"")</f>
        <v/>
      </c>
      <c r="AJ414" s="65">
        <f>IF(AJ$341&gt;=$E414,IF(AJ198*$C$23&gt;MAX($C$22,(AK307*$C$34+AK308*$C$35)*EXP(-$C$12*$C$30)+(AK414*$C$34+AK415*$C$35)*EXP(-$C$14*$C$30)),AJ198*$C$23,(AK414*$C$34+AK415*$C$35)*EXP(-$C$14*$C$30)),"")</f>
        <v/>
      </c>
      <c r="AK414" s="65">
        <f>IF(AK$341&gt;=$E414,IF(AK198*$C$23&gt;MAX($C$22,(AL307*$C$34+AL308*$C$35)*EXP(-$C$12*$C$30)+(AL414*$C$34+AL415*$C$35)*EXP(-$C$14*$C$30)),AK198*$C$23,(AL414*$C$34+AL415*$C$35)*EXP(-$C$14*$C$30)),"")</f>
        <v/>
      </c>
      <c r="AL414" s="65">
        <f>IF(AL$341&gt;=$E414,IF(AL198*$C$23&gt;MAX($C$22,(AM307*$C$34+AM308*$C$35)*EXP(-$C$12*$C$30)+(AM414*$C$34+AM415*$C$35)*EXP(-$C$14*$C$30)),AL198*$C$23,(AM414*$C$34+AM415*$C$35)*EXP(-$C$14*$C$30)),"")</f>
        <v/>
      </c>
      <c r="AM414" s="65">
        <f>IF(AM$341&gt;=$E414,IF(AM198*$C$23&gt;MAX($C$22,(AN307*$C$34+AN308*$C$35)*EXP(-$C$12*$C$30)+(AN414*$C$34+AN415*$C$35)*EXP(-$C$14*$C$30)),AM198*$C$23,(AN414*$C$34+AN415*$C$35)*EXP(-$C$14*$C$30)),"")</f>
        <v/>
      </c>
      <c r="AN414" s="65">
        <f>IF(AN$341&gt;=$E414,IF(AN198*$C$23&gt;MAX($C$22,(AO307*$C$34+AO308*$C$35)*EXP(-$C$12*$C$30)+(AO414*$C$34+AO415*$C$35)*EXP(-$C$14*$C$30)),AN198*$C$23,(AO414*$C$34+AO415*$C$35)*EXP(-$C$14*$C$30)),"")</f>
        <v/>
      </c>
      <c r="AO414" s="65">
        <f>IF(AO$341&gt;=$E414,IF(AO198*$C$23&gt;MAX($C$22,(AP307*$C$34+AP308*$C$35)*EXP(-$C$12*$C$30)+(AP414*$C$34+AP415*$C$35)*EXP(-$C$14*$C$30)),AO198*$C$23,(AP414*$C$34+AP415*$C$35)*EXP(-$C$14*$C$30)),"")</f>
        <v/>
      </c>
      <c r="AP414" s="65">
        <f>IF(AP$341&gt;=$E414,IF(AP198*$C$23&gt;MAX($C$22,(AQ307*$C$34+AQ308*$C$35)*EXP(-$C$12*$C$30)+(AQ414*$C$34+AQ415*$C$35)*EXP(-$C$14*$C$30)),AP198*$C$23,(AQ414*$C$34+AQ415*$C$35)*EXP(-$C$14*$C$30)),"")</f>
        <v/>
      </c>
      <c r="AQ414" s="65">
        <f>IF(AQ$341&gt;=$E414,IF(AQ198*$C$23&gt;MAX($C$22,(AR307*$C$34+AR308*$C$35)*EXP(-$C$12*$C$30)+(AR414*$C$34+AR415*$C$35)*EXP(-$C$14*$C$30)),AQ198*$C$23,(AR414*$C$34+AR415*$C$35)*EXP(-$C$14*$C$30)),"")</f>
        <v/>
      </c>
      <c r="AR414" s="65">
        <f>IF(AR$341&gt;=$E414,IF(AR198*$C$23&gt;MAX($C$22,(AS307*$C$34+AS308*$C$35)*EXP(-$C$12*$C$30)+(AS414*$C$34+AS415*$C$35)*EXP(-$C$14*$C$30)),AR198*$C$23,(AS414*$C$34+AS415*$C$35)*EXP(-$C$14*$C$30)),"")</f>
        <v/>
      </c>
      <c r="AS414" s="65">
        <f>IF(AS$341&gt;=$E414,IF(AS198*$C$23&gt;MAX($C$22,(AT307*$C$34+AT308*$C$35)*EXP(-$C$12*$C$30)+(AT414*$C$34+AT415*$C$35)*EXP(-$C$14*$C$30)),AS198*$C$23,(AT414*$C$34+AT415*$C$35)*EXP(-$C$14*$C$30)),"")</f>
        <v/>
      </c>
      <c r="AT414" s="65">
        <f>IF(AT$341&gt;=$E414,IF(AT198*$C$23&gt;MAX($C$22,(AU307*$C$34+AU308*$C$35)*EXP(-$C$12*$C$30)+(AU414*$C$34+AU415*$C$35)*EXP(-$C$14*$C$30)),AT198*$C$23,(AU414*$C$34+AU415*$C$35)*EXP(-$C$14*$C$30)),"")</f>
        <v/>
      </c>
      <c r="AU414" s="65">
        <f>IF(AU$341&gt;=$E414,IF(AU198*$C$23&gt;MAX($C$22,(AV307*$C$34+AV308*$C$35)*EXP(-$C$12*$C$30)+(AV414*$C$34+AV415*$C$35)*EXP(-$C$14*$C$30)),AU198*$C$23,(AV414*$C$34+AV415*$C$35)*EXP(-$C$14*$C$30)),"")</f>
        <v/>
      </c>
      <c r="AV414" s="65">
        <f>IF(AV$341&gt;=$E414,IF(AV198*$C$23&gt;MAX($C$22,(AW307*$C$34+AW308*$C$35)*EXP(-$C$12*$C$30)+(AW414*$C$34+AW415*$C$35)*EXP(-$C$14*$C$30)),AV198*$C$23,(AW414*$C$34+AW415*$C$35)*EXP(-$C$14*$C$30)),"")</f>
        <v/>
      </c>
      <c r="AW414" s="65">
        <f>IF(AW$341&gt;=$E414,IF(AW198*$C$23&gt;MAX($C$22,(AX307*$C$34+AX308*$C$35)*EXP(-$C$12*$C$30)+(AX414*$C$34+AX415*$C$35)*EXP(-$C$14*$C$30)),AW198*$C$23,(AX414*$C$34+AX415*$C$35)*EXP(-$C$14*$C$30)),"")</f>
        <v/>
      </c>
      <c r="AX414" s="65">
        <f>IF(AX$341&gt;=$E414,IF(AX198*$C$23&gt;MAX($C$22,(AY307*$C$34+AY308*$C$35)*EXP(-$C$12*$C$30)+(AY414*$C$34+AY415*$C$35)*EXP(-$C$14*$C$30)),AX198*$C$23,(AY414*$C$34+AY415*$C$35)*EXP(-$C$14*$C$30)),"")</f>
        <v/>
      </c>
      <c r="AY414" s="65">
        <f>IF(AY$341&gt;=$E414,IF(AY198*$C$23&gt;MAX($C$22,(AZ307*$C$34+AZ308*$C$35)*EXP(-$C$12*$C$30)+(AZ414*$C$34+AZ415*$C$35)*EXP(-$C$14*$C$30)),AY198*$C$23,(AZ414*$C$34+AZ415*$C$35)*EXP(-$C$14*$C$30)),"")</f>
        <v/>
      </c>
      <c r="AZ414" s="65">
        <f>IF(AZ$341&gt;=$E414,IF(AZ198*$C$23&gt;MAX($C$22,(BA307*$C$34+BA308*$C$35)*EXP(-$C$12*$C$30)+(BA414*$C$34+BA415*$C$35)*EXP(-$C$14*$C$30)),AZ198*$C$23,(BA414*$C$34+BA415*$C$35)*EXP(-$C$14*$C$30)),"")</f>
        <v/>
      </c>
      <c r="BA414" s="65">
        <f>IF(BA$341&gt;=$E414,IF(BA198*$C$23&gt;MAX($C$22,(BB307*$C$34+BB308*$C$35)*EXP(-$C$12*$C$30)+(BB414*$C$34+BB415*$C$35)*EXP(-$C$14*$C$30)),BA198*$C$23,(BB414*$C$34+BB415*$C$35)*EXP(-$C$14*$C$30)),"")</f>
        <v/>
      </c>
      <c r="BB414" s="65">
        <f>IF(BB$341&gt;=$E414,IF(BB198*$C$23&gt;MAX($C$22,(BC307*$C$34+BC308*$C$35)*EXP(-$C$12*$C$30)+(BC414*$C$34+BC415*$C$35)*EXP(-$C$14*$C$30)),BB198*$C$23,(BC414*$C$34+BC415*$C$35)*EXP(-$C$14*$C$30)),"")</f>
        <v/>
      </c>
      <c r="BC414" s="65">
        <f>IF(BC$341&gt;=$E414,IF(BC198*$C$23&gt;MAX($C$22,(BD307*$C$34+BD308*$C$35)*EXP(-$C$12*$C$30)+(BD414*$C$34+BD415*$C$35)*EXP(-$C$14*$C$30)),BC198*$C$23,(BD414*$C$34+BD415*$C$35)*EXP(-$C$14*$C$30)),"")</f>
        <v/>
      </c>
      <c r="BD414" s="65">
        <f>IF(BD$341&gt;=$E414,IF(BD198*$C$23&gt;MAX($C$22,(BE307*$C$34+BE308*$C$35)*EXP(-$C$12*$C$30)+(BE414*$C$34+BE415*$C$35)*EXP(-$C$14*$C$30)),BD198*$C$23,(BE414*$C$34+BE415*$C$35)*EXP(-$C$14*$C$30)),"")</f>
        <v/>
      </c>
      <c r="BE414" s="65">
        <f>IF(BE$341&gt;=$E414,IF(BE198*$C$23&gt;MAX($C$22,(BF307*$C$34+BF308*$C$35)*EXP(-$C$12*$C$30)+(BF414*$C$34+BF415*$C$35)*EXP(-$C$14*$C$30)),BE198*$C$23,(BF414*$C$34+BF415*$C$35)*EXP(-$C$14*$C$30)),"")</f>
        <v/>
      </c>
      <c r="BF414" s="65">
        <f>IF(BF$341&gt;=$E414,IF(BF198*$C$23&gt;MAX($C$22,(BG307*$C$34+BG308*$C$35)*EXP(-$C$12*$C$30)+(BG414*$C$34+BG415*$C$35)*EXP(-$C$14*$C$30)),BF198*$C$23,(BG414*$C$34+BG415*$C$35)*EXP(-$C$14*$C$30)),"")</f>
        <v/>
      </c>
      <c r="BG414" s="65">
        <f>IF(BG$341&gt;=$E414,IF(BG198*$C$23&gt;MAX($C$22,(BH307*$C$34+BH308*$C$35)*EXP(-$C$12*$C$30)+(BH414*$C$34+BH415*$C$35)*EXP(-$C$14*$C$30)),BG198*$C$23,(BH414*$C$34+BH415*$C$35)*EXP(-$C$14*$C$30)),"")</f>
        <v/>
      </c>
      <c r="BH414" s="65">
        <f>IF(BH$341&gt;=$E414,IF(BH198*$C$23&gt;MAX($C$22,(BI307*$C$34+BI308*$C$35)*EXP(-$C$12*$C$30)+(BI414*$C$34+BI415*$C$35)*EXP(-$C$14*$C$30)),BH198*$C$23,(BI414*$C$34+BI415*$C$35)*EXP(-$C$14*$C$30)),"")</f>
        <v/>
      </c>
      <c r="BI414" s="65">
        <f>IF(BI$341&gt;=$E414,IF(BI198*$C$23&gt;MAX($C$22,(BJ307*$C$34+BJ308*$C$35)*EXP(-$C$12*$C$30)+(BJ414*$C$34+BJ415*$C$35)*EXP(-$C$14*$C$30)),BI198*$C$23,(BJ414*$C$34+BJ415*$C$35)*EXP(-$C$14*$C$30)),"")</f>
        <v/>
      </c>
      <c r="BJ414" s="65">
        <f>IF(BJ$341&gt;=$E414,IF(BJ198*$C$23&gt;MAX($C$22,(BK307*$C$34+BK308*$C$35)*EXP(-$C$12*$C$30)+(BK414*$C$34+BK415*$C$35)*EXP(-$C$14*$C$30)),BJ198*$C$23,(BK414*$C$34+BK415*$C$35)*EXP(-$C$14*$C$30)),"")</f>
        <v/>
      </c>
      <c r="BK414" s="65">
        <f>IF(BK$341&gt;=$E414,IF(BK198*$C$23&gt;MAX($C$22,(BL307*$C$34+BL308*$C$35)*EXP(-$C$12*$C$30)+(BL414*$C$34+BL415*$C$35)*EXP(-$C$14*$C$30)),BK198*$C$23,(BL414*$C$34+BL415*$C$35)*EXP(-$C$14*$C$30)),"")</f>
        <v/>
      </c>
      <c r="BL414" s="65">
        <f>IF(BL$341&gt;=$E414,IF(BL198*$C$23&gt;MAX($C$22,(BM307*$C$34+BM308*$C$35)*EXP(-$C$12*$C$30)+(BM414*$C$34+BM415*$C$35)*EXP(-$C$14*$C$30)),BL198*$C$23,(BM414*$C$34+BM415*$C$35)*EXP(-$C$14*$C$30)),"")</f>
        <v/>
      </c>
      <c r="BM414" s="65">
        <f>IF(BM$341&gt;=$E414,IF(BM198*$C$23&gt;MAX($C$22,(BN307*$C$34+BN308*$C$35)*EXP(-$C$12*$C$30)+(BN414*$C$34+BN415*$C$35)*EXP(-$C$14*$C$30)),BM198*$C$23,(BN414*$C$34+BN415*$C$35)*EXP(-$C$14*$C$30)),"")</f>
        <v/>
      </c>
      <c r="BN414" s="65">
        <f>IF(BN$341&gt;=$E414,IF(BN198*$C$23&gt;MAX($C$22,(BO307*$C$34+BO308*$C$35)*EXP(-$C$12*$C$30)+(BO414*$C$34+BO415*$C$35)*EXP(-$C$14*$C$30)),BN198*$C$23,(BO414*$C$34+BO415*$C$35)*EXP(-$C$14*$C$30)),"")</f>
        <v/>
      </c>
      <c r="BO414" s="65">
        <f>IF(BO$341&gt;=$E414,IF(BO198*$C$23&gt;MAX($C$22,(BP307*$C$34+BP308*$C$35)*EXP(-$C$12*$C$30)+(BP414*$C$34+BP415*$C$35)*EXP(-$C$14*$C$30)),BO198*$C$23,(BP414*$C$34+BP415*$C$35)*EXP(-$C$14*$C$30)),"")</f>
        <v/>
      </c>
      <c r="BP414" s="65">
        <f>IF(BP$341&gt;=$E414,IF(BP198*$C$23&gt;MAX($C$22,(BQ307*$C$34+BQ308*$C$35)*EXP(-$C$12*$C$30)+(BQ414*$C$34+BQ415*$C$35)*EXP(-$C$14*$C$30)),BP198*$C$23,(BQ414*$C$34+BQ415*$C$35)*EXP(-$C$14*$C$30)),"")</f>
        <v/>
      </c>
      <c r="BQ414" s="65">
        <f>IF(BQ$341&gt;=$E414,IF(BQ198*$C$23&gt;MAX($C$22,(BR307*$C$34+BR308*$C$35)*EXP(-$C$12*$C$30)+(BR414*$C$34+BR415*$C$35)*EXP(-$C$14*$C$30)),BQ198*$C$23,(BR414*$C$34+BR415*$C$35)*EXP(-$C$14*$C$30)),"")</f>
        <v/>
      </c>
      <c r="BR414" s="65">
        <f>IF(BR$341&gt;=$E414,IF(BR198*$C$23&gt;MAX($C$22,(BS307*$C$34+BS308*$C$35)*EXP(-$C$12*$C$30)+(BS414*$C$34+BS415*$C$35)*EXP(-$C$14*$C$30)),BR198*$C$23,(BS414*$C$34+BS415*$C$35)*EXP(-$C$14*$C$30)),"")</f>
        <v/>
      </c>
      <c r="BS414" s="65">
        <f>IF(BS$341&gt;=$E414,IF(BS198*$C$23&gt;MAX($C$22,(BT307*$C$34+BT308*$C$35)*EXP(-$C$12*$C$30)+(BT414*$C$34+BT415*$C$35)*EXP(-$C$14*$C$30)),BS198*$C$23,(BT414*$C$34+BT415*$C$35)*EXP(-$C$14*$C$30)),"")</f>
        <v/>
      </c>
      <c r="BT414" s="65">
        <f>IF(BT$341&gt;=$E414,IF(BT198*$C$23&gt;MAX($C$22,(BU307*$C$34+BU308*$C$35)*EXP(-$C$12*$C$30)+(BU414*$C$34+BU415*$C$35)*EXP(-$C$14*$C$30)),BT198*$C$23,(BU414*$C$34+BU415*$C$35)*EXP(-$C$14*$C$30)),"")</f>
        <v/>
      </c>
      <c r="BU414" s="65">
        <f>IF(BU$341&gt;=$E414,IF(BU198*$C$23&gt;MAX($C$22,(BV307*$C$34+BV308*$C$35)*EXP(-$C$12*$C$30)+(BV414*$C$34+BV415*$C$35)*EXP(-$C$14*$C$30)),BU198*$C$23,(BV414*$C$34+BV415*$C$35)*EXP(-$C$14*$C$30)),"")</f>
        <v/>
      </c>
      <c r="BV414" s="65">
        <f>IF(BV$341&gt;=$E414,IF(BV198*$C$23&gt;MAX($C$22,(BW307*$C$34+BW308*$C$35)*EXP(-$C$12*$C$30)+(BW414*$C$34+BW415*$C$35)*EXP(-$C$14*$C$30)),BV198*$C$23,(BW414*$C$34+BW415*$C$35)*EXP(-$C$14*$C$30)),"")</f>
        <v/>
      </c>
      <c r="BW414" s="65">
        <f>IF(BW$341&gt;=$E414,IF(BW198*$C$23&gt;MAX($C$22,(BX307*$C$34+BX308*$C$35)*EXP(-$C$12*$C$30)+(BX414*$C$34+BX415*$C$35)*EXP(-$C$14*$C$30)),BW198*$C$23,(BX414*$C$34+BX415*$C$35)*EXP(-$C$14*$C$30)),"")</f>
        <v/>
      </c>
      <c r="BX414" s="65">
        <f>IF(BX$341&gt;=$E414,IF(BX198*$C$23&gt;MAX($C$22,(BY307*$C$34+BY308*$C$35)*EXP(-$C$12*$C$30)+(BY414*$C$34+BY415*$C$35)*EXP(-$C$14*$C$30)),BX198*$C$23,(BY414*$C$34+BY415*$C$35)*EXP(-$C$14*$C$30)),"")</f>
        <v/>
      </c>
      <c r="BY414" s="65">
        <f>IF(BY$341&gt;=$E414,IF(BY198*$C$23&gt;MAX($C$22,(BZ307*$C$34+BZ308*$C$35)*EXP(-$C$12*$C$30)+(BZ414*$C$34+BZ415*$C$35)*EXP(-$C$14*$C$30)),BY198*$C$23,(BZ414*$C$34+BZ415*$C$35)*EXP(-$C$14*$C$30)),"")</f>
        <v/>
      </c>
      <c r="BZ414" s="65">
        <f>IF(BZ$341&gt;=$E414,IF(BZ198*$C$23&gt;MAX($C$22,(CA307*$C$34+CA308*$C$35)*EXP(-$C$12*$C$30)+(CA414*$C$34+CA415*$C$35)*EXP(-$C$14*$C$30)),BZ198*$C$23,(CA414*$C$34+CA415*$C$35)*EXP(-$C$14*$C$30)),"")</f>
        <v/>
      </c>
      <c r="CA414" s="65">
        <f>IF(CA$341&gt;=$E414,IF(CA198*$C$23&gt;MAX($C$22,(CB307*$C$34+CB308*$C$35)*EXP(-$C$12*$C$30)+(CB414*$C$34+CB415*$C$35)*EXP(-$C$14*$C$30)),CA198*$C$23,(CB414*$C$34+CB415*$C$35)*EXP(-$C$14*$C$30)),"")</f>
        <v/>
      </c>
      <c r="CB414" s="65">
        <f>IF(CB$341&gt;=$E414,IF(CB198*$C$23&gt;MAX($C$22,(CC307*$C$34+CC308*$C$35)*EXP(-$C$12*$C$30)+(CC414*$C$34+CC415*$C$35)*EXP(-$C$14*$C$30)),CB198*$C$23,(CC414*$C$34+CC415*$C$35)*EXP(-$C$14*$C$30)),"")</f>
        <v/>
      </c>
      <c r="CC414" s="65">
        <f>IF(CC$341&gt;=$E414,IF(CC198*$C$23&gt;MAX($C$22,(CD307*$C$34+CD308*$C$35)*EXP(-$C$12*$C$30)+(CD414*$C$34+CD415*$C$35)*EXP(-$C$14*$C$30)),CC198*$C$23,(CD414*$C$34+CD415*$C$35)*EXP(-$C$14*$C$30)),"")</f>
        <v/>
      </c>
      <c r="CD414" s="65">
        <f>IF(CD$341&gt;=$E414,IF(CD198*$C$23&gt;MAX($C$22,(CE307*$C$34+CE308*$C$35)*EXP(-$C$12*$C$30)+(CE414*$C$34+CE415*$C$35)*EXP(-$C$14*$C$30)),CD198*$C$23,(CE414*$C$34+CE415*$C$35)*EXP(-$C$14*$C$30)),"")</f>
        <v/>
      </c>
      <c r="CE414" s="65">
        <f>IF(CE$341&gt;=$E414,IF(CE198*$C$23&gt;MAX($C$22,(CF307*$C$34+CF308*$C$35)*EXP(-$C$12*$C$30)+(CF414*$C$34+CF415*$C$35)*EXP(-$C$14*$C$30)),CE198*$C$23,(CF414*$C$34+CF415*$C$35)*EXP(-$C$14*$C$30)),"")</f>
        <v/>
      </c>
      <c r="CF414" s="65">
        <f>IF(CF$341&gt;=$E414,IF(CF198*$C$23&gt;MAX($C$22,(CG307*$C$34+CG308*$C$35)*EXP(-$C$12*$C$30)+(CG414*$C$34+CG415*$C$35)*EXP(-$C$14*$C$30)),CF198*$C$23,(CG414*$C$34+CG415*$C$35)*EXP(-$C$14*$C$30)),"")</f>
        <v/>
      </c>
      <c r="CG414" s="65">
        <f>IF(CG$341&gt;=$E414,IF(CG198*$C$23&gt;MAX($C$22,(CH307*$C$34+CH308*$C$35)*EXP(-$C$12*$C$30)+(CH414*$C$34+CH415*$C$35)*EXP(-$C$14*$C$30)),CG198*$C$23,(CH414*$C$34+CH415*$C$35)*EXP(-$C$14*$C$30)),"")</f>
        <v/>
      </c>
      <c r="CH414" s="65">
        <f>IF(CH$341&gt;=$E414,IF(CH198*$C$23&gt;MAX($C$22,(CI307*$C$34+CI308*$C$35)*EXP(-$C$12*$C$30)+(CI414*$C$34+CI415*$C$35)*EXP(-$C$14*$C$30)),CH198*$C$23,(CI414*$C$34+CI415*$C$35)*EXP(-$C$14*$C$30)),"")</f>
        <v/>
      </c>
      <c r="CI414" s="65">
        <f>IF(CI$341&gt;=$E414,IF(CI198*$C$23&gt;MAX($C$22,(CJ307*$C$34+CJ308*$C$35)*EXP(-$C$12*$C$30)+(CJ414*$C$34+CJ415*$C$35)*EXP(-$C$14*$C$30)),CI198*$C$23,(CJ414*$C$34+CJ415*$C$35)*EXP(-$C$14*$C$30)),"")</f>
        <v/>
      </c>
      <c r="CJ414" s="65">
        <f>IF(CJ$341&gt;=$E414,IF(CJ198*$C$23&gt;MAX($C$22,(CK307*$C$34+CK308*$C$35)*EXP(-$C$12*$C$30)+(CK414*$C$34+CK415*$C$35)*EXP(-$C$14*$C$30)),CJ198*$C$23,(CK414*$C$34+CK415*$C$35)*EXP(-$C$14*$C$30)),"")</f>
        <v/>
      </c>
      <c r="CK414" s="65">
        <f>IF(CK$341&gt;=$E414,IF(CK198*$C$23&gt;MAX($C$22,(CL307*$C$34+CL308*$C$35)*EXP(-$C$12*$C$30)+(CL414*$C$34+CL415*$C$35)*EXP(-$C$14*$C$30)),CK198*$C$23,(CL414*$C$34+CL415*$C$35)*EXP(-$C$14*$C$30)),"")</f>
        <v/>
      </c>
      <c r="CL414" s="65">
        <f>IF(CL$341&gt;=$E414,IF(CL198*$C$23&gt;MAX($C$22,(CM307*$C$34+CM308*$C$35)*EXP(-$C$12*$C$30)+(CM414*$C$34+CM415*$C$35)*EXP(-$C$14*$C$30)),CL198*$C$23,(CM414*$C$34+CM415*$C$35)*EXP(-$C$14*$C$30)),"")</f>
        <v/>
      </c>
      <c r="CM414" s="65">
        <f>IF(CM$341&gt;=$E414,IF(CM198*$C$23&gt;MAX($C$22,(CN307*$C$34+CN308*$C$35)*EXP(-$C$12*$C$30)+(CN414*$C$34+CN415*$C$35)*EXP(-$C$14*$C$30)),CM198*$C$23,(CN414*$C$34+CN415*$C$35)*EXP(-$C$14*$C$30)),"")</f>
        <v/>
      </c>
      <c r="CN414" s="65">
        <f>IF(CN$341&gt;=$E414,IF(CN198*$C$23&gt;MAX($C$22,(CO307*$C$34+CO308*$C$35)*EXP(-$C$12*$C$30)+(CO414*$C$34+CO415*$C$35)*EXP(-$C$14*$C$30)),CN198*$C$23,(CO414*$C$34+CO415*$C$35)*EXP(-$C$14*$C$30)),"")</f>
        <v/>
      </c>
      <c r="CO414" s="65">
        <f>IF(CO$341&gt;=$E414,IF(CO198*$C$23&gt;MAX($C$22,(CP307*$C$34+CP308*$C$35)*EXP(-$C$12*$C$30)+(CP414*$C$34+CP415*$C$35)*EXP(-$C$14*$C$30)),CO198*$C$23,(CP414*$C$34+CP415*$C$35)*EXP(-$C$14*$C$30)),"")</f>
        <v/>
      </c>
      <c r="CP414" s="65">
        <f>IF(CP$341&gt;=$E414,IF(CP198*$C$23&gt;MAX($C$22,(CQ307*$C$34+CQ308*$C$35)*EXP(-$C$12*$C$30)+(CQ414*$C$34+CQ415*$C$35)*EXP(-$C$14*$C$30)),CP198*$C$23,(CQ414*$C$34+CQ415*$C$35)*EXP(-$C$14*$C$30)),"")</f>
        <v/>
      </c>
      <c r="CQ414" s="65">
        <f>IF(CQ$341&gt;=$E414,IF(CQ198*$C$23&gt;MAX($C$22,(CR307*$C$34+CR308*$C$35)*EXP(-$C$12*$C$30)+(CR414*$C$34+CR415*$C$35)*EXP(-$C$14*$C$30)),CQ198*$C$23,(CR414*$C$34+CR415*$C$35)*EXP(-$C$14*$C$30)),"")</f>
        <v/>
      </c>
      <c r="CR414" s="65">
        <f>IF(CR$341&gt;=$E414,IF(CR198*$C$23&gt;MAX($C$22,(CS307*$C$34+CS308*$C$35)*EXP(-$C$12*$C$30)+(CS414*$C$34+CS415*$C$35)*EXP(-$C$14*$C$30)),CR198*$C$23,(CS414*$C$34+CS415*$C$35)*EXP(-$C$14*$C$30)),"")</f>
        <v/>
      </c>
      <c r="CS414" s="65">
        <f>IF(CS$341&gt;=$E414,IF(CS198*$C$23&gt;MAX($C$22,(CT307*$C$34+CT308*$C$35)*EXP(-$C$12*$C$30)+(CT414*$C$34+CT415*$C$35)*EXP(-$C$14*$C$30)),CS198*$C$23,(CT414*$C$34+CT415*$C$35)*EXP(-$C$14*$C$30)),"")</f>
        <v/>
      </c>
      <c r="CT414" s="65">
        <f>IF(CT$341&gt;=$E414,IF(CT198*$C$23&gt;MAX($C$22,(CU307*$C$34+CU308*$C$35)*EXP(-$C$12*$C$30)+(CU414*$C$34+CU415*$C$35)*EXP(-$C$14*$C$30)),CT198*$C$23,(CU414*$C$34+CU415*$C$35)*EXP(-$C$14*$C$30)),"")</f>
        <v/>
      </c>
      <c r="CU414" s="65">
        <f>IF(CU$341&gt;=$E414,IF(CU198*$C$23&gt;MAX($C$22,(CV307*$C$34+CV308*$C$35)*EXP(-$C$12*$C$30)+(CV414*$C$34+CV415*$C$35)*EXP(-$C$14*$C$30)),CU198*$C$23,(CV414*$C$34+CV415*$C$35)*EXP(-$C$14*$C$30)),"")</f>
        <v/>
      </c>
      <c r="CV414" s="65">
        <f>IF(CV$341&gt;=$E414,IF(CV198*$C$23&gt;MAX($C$22,(CW307*$C$34+CW308*$C$35)*EXP(-$C$12*$C$30)+(CW414*$C$34+CW415*$C$35)*EXP(-$C$14*$C$30)),CV198*$C$23,(CW414*$C$34+CW415*$C$35)*EXP(-$C$14*$C$30)),"")</f>
        <v/>
      </c>
      <c r="CW414" s="65">
        <f>IF(CW$341&gt;=$E414,IF(CW198*$C$23&gt;MAX($C$22,(CX307*$C$34+CX308*$C$35)*EXP(-$C$12*$C$30)+(CX414*$C$34+CX415*$C$35)*EXP(-$C$14*$C$30)),CW198*$C$23,(CX414*$C$34+CX415*$C$35)*EXP(-$C$14*$C$30)),"")</f>
        <v/>
      </c>
      <c r="CX414" s="65">
        <f>IF(CX$341&gt;=$E414,IF(CX198*$C$23&gt;MAX($C$22,(CY307*$C$34+CY308*$C$35)*EXP(-$C$12*$C$30)+(CY414*$C$34+CY415*$C$35)*EXP(-$C$14*$C$30)),CX198*$C$23,(CY414*$C$34+CY415*$C$35)*EXP(-$C$14*$C$30)),"")</f>
        <v/>
      </c>
      <c r="CY414" s="65">
        <f>IF(CY$341&gt;=$E414,IF(CY198*$C$23&gt;MAX($C$22,(CZ307*$C$34+CZ308*$C$35)*EXP(-$C$12*$C$30)+(CZ414*$C$34+CZ415*$C$35)*EXP(-$C$14*$C$30)),CY198*$C$23,(CZ414*$C$34+CZ415*$C$35)*EXP(-$C$14*$C$30)),"")</f>
        <v/>
      </c>
      <c r="CZ414" s="65">
        <f>IF(CZ$341&gt;=$E414,IF(CZ198*$C$23&gt;MAX($C$22,(DA307*$C$34+DA308*$C$35)*EXP(-$C$12*$C$30)+(DA414*$C$34+DA415*$C$35)*EXP(-$C$14*$C$30)),CZ198*$C$23,(DA414*$C$34+DA415*$C$35)*EXP(-$C$14*$C$30)),"")</f>
        <v/>
      </c>
      <c r="DA414" s="65">
        <f>IF(DA$341&gt;=$E414,IF(DA198*$C$23&gt;MAX($C$22,(DB307*$C$34+DB308*$C$35)*EXP(-$C$12*$C$30)+(DB414*$C$34+DB415*$C$35)*EXP(-$C$14*$C$30)),DA198*$C$23,(DB414*$C$34+DB415*$C$35)*EXP(-$C$14*$C$30)),"")</f>
        <v/>
      </c>
      <c r="DB414" s="65">
        <f>IF(DB$341&gt;=$E414,IF(DB198*$C$23&gt;MAX($C$22,(DC307*$C$34+DC308*$C$35)*EXP(-$C$12*$C$30)+(DC414*$C$34+DC415*$C$35)*EXP(-$C$14*$C$30)),DB198*$C$23,(DC414*$C$34+DC415*$C$35)*EXP(-$C$14*$C$30)),"")</f>
        <v/>
      </c>
      <c r="DC414" s="65">
        <f>IF(DC$341&gt;=$E414,IF(DC198*$C$23&gt;$C$22,DC198*$C$23,0),"")</f>
        <v/>
      </c>
    </row>
    <row r="415" ht="12" customHeight="1">
      <c r="B415" s="12" t="n"/>
      <c r="C415" s="12" t="n"/>
      <c r="D415" s="12" t="n"/>
      <c r="E415" s="64">
        <f>E414+1</f>
        <v/>
      </c>
      <c r="G415" s="65">
        <f>IF(G$341&gt;=$E415,IF(G199*$C$23&gt;MAX($C$22,(H308*$C$34+H309*$C$35)*EXP(-$C$12*$C$30)+(H415*$C$34+H416*$C$35)*EXP(-$C$14*$C$30)),G199*$C$23,(H415*$C$34+H416*$C$35)*EXP(-$C$14*$C$30)),"")</f>
        <v/>
      </c>
      <c r="H415" s="65">
        <f>IF(H$341&gt;=$E415,IF(H199*$C$23&gt;MAX($C$22,(I308*$C$34+I309*$C$35)*EXP(-$C$12*$C$30)+(I415*$C$34+I416*$C$35)*EXP(-$C$14*$C$30)),H199*$C$23,(I415*$C$34+I416*$C$35)*EXP(-$C$14*$C$30)),"")</f>
        <v/>
      </c>
      <c r="I415" s="65">
        <f>IF(I$341&gt;=$E415,IF(I199*$C$23&gt;MAX($C$22,(J308*$C$34+J309*$C$35)*EXP(-$C$12*$C$30)+(J415*$C$34+J416*$C$35)*EXP(-$C$14*$C$30)),I199*$C$23,(J415*$C$34+J416*$C$35)*EXP(-$C$14*$C$30)),"")</f>
        <v/>
      </c>
      <c r="J415" s="65">
        <f>IF(J$341&gt;=$E415,IF(J199*$C$23&gt;MAX($C$22,(K308*$C$34+K309*$C$35)*EXP(-$C$12*$C$30)+(K415*$C$34+K416*$C$35)*EXP(-$C$14*$C$30)),J199*$C$23,(K415*$C$34+K416*$C$35)*EXP(-$C$14*$C$30)),"")</f>
        <v/>
      </c>
      <c r="K415" s="65">
        <f>IF(K$341&gt;=$E415,IF(K199*$C$23&gt;MAX($C$22,(L308*$C$34+L309*$C$35)*EXP(-$C$12*$C$30)+(L415*$C$34+L416*$C$35)*EXP(-$C$14*$C$30)),K199*$C$23,(L415*$C$34+L416*$C$35)*EXP(-$C$14*$C$30)),"")</f>
        <v/>
      </c>
      <c r="L415" s="65">
        <f>IF(L$341&gt;=$E415,IF(L199*$C$23&gt;MAX($C$22,(M308*$C$34+M309*$C$35)*EXP(-$C$12*$C$30)+(M415*$C$34+M416*$C$35)*EXP(-$C$14*$C$30)),L199*$C$23,(M415*$C$34+M416*$C$35)*EXP(-$C$14*$C$30)),"")</f>
        <v/>
      </c>
      <c r="M415" s="65">
        <f>IF(M$341&gt;=$E415,IF(M199*$C$23&gt;MAX($C$22,(N308*$C$34+N309*$C$35)*EXP(-$C$12*$C$30)+(N415*$C$34+N416*$C$35)*EXP(-$C$14*$C$30)),M199*$C$23,(N415*$C$34+N416*$C$35)*EXP(-$C$14*$C$30)),"")</f>
        <v/>
      </c>
      <c r="N415" s="65">
        <f>IF(N$341&gt;=$E415,IF(N199*$C$23&gt;MAX($C$22,(O308*$C$34+O309*$C$35)*EXP(-$C$12*$C$30)+(O415*$C$34+O416*$C$35)*EXP(-$C$14*$C$30)),N199*$C$23,(O415*$C$34+O416*$C$35)*EXP(-$C$14*$C$30)),"")</f>
        <v/>
      </c>
      <c r="O415" s="65">
        <f>IF(O$341&gt;=$E415,IF(O199*$C$23&gt;MAX($C$22,(P308*$C$34+P309*$C$35)*EXP(-$C$12*$C$30)+(P415*$C$34+P416*$C$35)*EXP(-$C$14*$C$30)),O199*$C$23,(P415*$C$34+P416*$C$35)*EXP(-$C$14*$C$30)),"")</f>
        <v/>
      </c>
      <c r="P415" s="65">
        <f>IF(P$341&gt;=$E415,IF(P199*$C$23&gt;MAX($C$22,(Q308*$C$34+Q309*$C$35)*EXP(-$C$12*$C$30)+(Q415*$C$34+Q416*$C$35)*EXP(-$C$14*$C$30)),P199*$C$23,(Q415*$C$34+Q416*$C$35)*EXP(-$C$14*$C$30)),"")</f>
        <v/>
      </c>
      <c r="Q415" s="65">
        <f>IF(Q$341&gt;=$E415,IF(Q199*$C$23&gt;MAX($C$22,(R308*$C$34+R309*$C$35)*EXP(-$C$12*$C$30)+(R415*$C$34+R416*$C$35)*EXP(-$C$14*$C$30)),Q199*$C$23,(R415*$C$34+R416*$C$35)*EXP(-$C$14*$C$30)),"")</f>
        <v/>
      </c>
      <c r="R415" s="65">
        <f>IF(R$341&gt;=$E415,IF(R199*$C$23&gt;MAX($C$22,(S308*$C$34+S309*$C$35)*EXP(-$C$12*$C$30)+(S415*$C$34+S416*$C$35)*EXP(-$C$14*$C$30)),R199*$C$23,(S415*$C$34+S416*$C$35)*EXP(-$C$14*$C$30)),"")</f>
        <v/>
      </c>
      <c r="S415" s="65">
        <f>IF(S$341&gt;=$E415,IF(S199*$C$23&gt;MAX($C$22,(T308*$C$34+T309*$C$35)*EXP(-$C$12*$C$30)+(T415*$C$34+T416*$C$35)*EXP(-$C$14*$C$30)),S199*$C$23,(T415*$C$34+T416*$C$35)*EXP(-$C$14*$C$30)),"")</f>
        <v/>
      </c>
      <c r="T415" s="65">
        <f>IF(T$341&gt;=$E415,IF(T199*$C$23&gt;MAX($C$22,(U308*$C$34+U309*$C$35)*EXP(-$C$12*$C$30)+(U415*$C$34+U416*$C$35)*EXP(-$C$14*$C$30)),T199*$C$23,(U415*$C$34+U416*$C$35)*EXP(-$C$14*$C$30)),"")</f>
        <v/>
      </c>
      <c r="U415" s="65">
        <f>IF(U$341&gt;=$E415,IF(U199*$C$23&gt;MAX($C$22,(V308*$C$34+V309*$C$35)*EXP(-$C$12*$C$30)+(V415*$C$34+V416*$C$35)*EXP(-$C$14*$C$30)),U199*$C$23,(V415*$C$34+V416*$C$35)*EXP(-$C$14*$C$30)),"")</f>
        <v/>
      </c>
      <c r="V415" s="65">
        <f>IF(V$341&gt;=$E415,IF(V199*$C$23&gt;MAX($C$22,(W308*$C$34+W309*$C$35)*EXP(-$C$12*$C$30)+(W415*$C$34+W416*$C$35)*EXP(-$C$14*$C$30)),V199*$C$23,(W415*$C$34+W416*$C$35)*EXP(-$C$14*$C$30)),"")</f>
        <v/>
      </c>
      <c r="W415" s="65">
        <f>IF(W$341&gt;=$E415,IF(W199*$C$23&gt;MAX($C$22,(X308*$C$34+X309*$C$35)*EXP(-$C$12*$C$30)+(X415*$C$34+X416*$C$35)*EXP(-$C$14*$C$30)),W199*$C$23,(X415*$C$34+X416*$C$35)*EXP(-$C$14*$C$30)),"")</f>
        <v/>
      </c>
      <c r="X415" s="65">
        <f>IF(X$341&gt;=$E415,IF(X199*$C$23&gt;MAX($C$22,(Y308*$C$34+Y309*$C$35)*EXP(-$C$12*$C$30)+(Y415*$C$34+Y416*$C$35)*EXP(-$C$14*$C$30)),X199*$C$23,(Y415*$C$34+Y416*$C$35)*EXP(-$C$14*$C$30)),"")</f>
        <v/>
      </c>
      <c r="Y415" s="65">
        <f>IF(Y$341&gt;=$E415,IF(Y199*$C$23&gt;MAX($C$22,(Z308*$C$34+Z309*$C$35)*EXP(-$C$12*$C$30)+(Z415*$C$34+Z416*$C$35)*EXP(-$C$14*$C$30)),Y199*$C$23,(Z415*$C$34+Z416*$C$35)*EXP(-$C$14*$C$30)),"")</f>
        <v/>
      </c>
      <c r="Z415" s="65">
        <f>IF(Z$341&gt;=$E415,IF(Z199*$C$23&gt;MAX($C$22,(AA308*$C$34+AA309*$C$35)*EXP(-$C$12*$C$30)+(AA415*$C$34+AA416*$C$35)*EXP(-$C$14*$C$30)),Z199*$C$23,(AA415*$C$34+AA416*$C$35)*EXP(-$C$14*$C$30)),"")</f>
        <v/>
      </c>
      <c r="AA415" s="65">
        <f>IF(AA$341&gt;=$E415,IF(AA199*$C$23&gt;MAX($C$22,(AB308*$C$34+AB309*$C$35)*EXP(-$C$12*$C$30)+(AB415*$C$34+AB416*$C$35)*EXP(-$C$14*$C$30)),AA199*$C$23,(AB415*$C$34+AB416*$C$35)*EXP(-$C$14*$C$30)),"")</f>
        <v/>
      </c>
      <c r="AB415" s="65">
        <f>IF(AB$341&gt;=$E415,IF(AB199*$C$23&gt;MAX($C$22,(AC308*$C$34+AC309*$C$35)*EXP(-$C$12*$C$30)+(AC415*$C$34+AC416*$C$35)*EXP(-$C$14*$C$30)),AB199*$C$23,(AC415*$C$34+AC416*$C$35)*EXP(-$C$14*$C$30)),"")</f>
        <v/>
      </c>
      <c r="AC415" s="65">
        <f>IF(AC$341&gt;=$E415,IF(AC199*$C$23&gt;MAX($C$22,(AD308*$C$34+AD309*$C$35)*EXP(-$C$12*$C$30)+(AD415*$C$34+AD416*$C$35)*EXP(-$C$14*$C$30)),AC199*$C$23,(AD415*$C$34+AD416*$C$35)*EXP(-$C$14*$C$30)),"")</f>
        <v/>
      </c>
      <c r="AD415" s="65">
        <f>IF(AD$341&gt;=$E415,IF(AD199*$C$23&gt;MAX($C$22,(AE308*$C$34+AE309*$C$35)*EXP(-$C$12*$C$30)+(AE415*$C$34+AE416*$C$35)*EXP(-$C$14*$C$30)),AD199*$C$23,(AE415*$C$34+AE416*$C$35)*EXP(-$C$14*$C$30)),"")</f>
        <v/>
      </c>
      <c r="AE415" s="65">
        <f>IF(AE$341&gt;=$E415,IF(AE199*$C$23&gt;MAX($C$22,(AF308*$C$34+AF309*$C$35)*EXP(-$C$12*$C$30)+(AF415*$C$34+AF416*$C$35)*EXP(-$C$14*$C$30)),AE199*$C$23,(AF415*$C$34+AF416*$C$35)*EXP(-$C$14*$C$30)),"")</f>
        <v/>
      </c>
      <c r="AF415" s="65">
        <f>IF(AF$341&gt;=$E415,IF(AF199*$C$23&gt;MAX($C$22,(AG308*$C$34+AG309*$C$35)*EXP(-$C$12*$C$30)+(AG415*$C$34+AG416*$C$35)*EXP(-$C$14*$C$30)),AF199*$C$23,(AG415*$C$34+AG416*$C$35)*EXP(-$C$14*$C$30)),"")</f>
        <v/>
      </c>
      <c r="AG415" s="65">
        <f>IF(AG$341&gt;=$E415,IF(AG199*$C$23&gt;MAX($C$22,(AH308*$C$34+AH309*$C$35)*EXP(-$C$12*$C$30)+(AH415*$C$34+AH416*$C$35)*EXP(-$C$14*$C$30)),AG199*$C$23,(AH415*$C$34+AH416*$C$35)*EXP(-$C$14*$C$30)),"")</f>
        <v/>
      </c>
      <c r="AH415" s="65">
        <f>IF(AH$341&gt;=$E415,IF(AH199*$C$23&gt;MAX($C$22,(AI308*$C$34+AI309*$C$35)*EXP(-$C$12*$C$30)+(AI415*$C$34+AI416*$C$35)*EXP(-$C$14*$C$30)),AH199*$C$23,(AI415*$C$34+AI416*$C$35)*EXP(-$C$14*$C$30)),"")</f>
        <v/>
      </c>
      <c r="AI415" s="65">
        <f>IF(AI$341&gt;=$E415,IF(AI199*$C$23&gt;MAX($C$22,(AJ308*$C$34+AJ309*$C$35)*EXP(-$C$12*$C$30)+(AJ415*$C$34+AJ416*$C$35)*EXP(-$C$14*$C$30)),AI199*$C$23,(AJ415*$C$34+AJ416*$C$35)*EXP(-$C$14*$C$30)),"")</f>
        <v/>
      </c>
      <c r="AJ415" s="65">
        <f>IF(AJ$341&gt;=$E415,IF(AJ199*$C$23&gt;MAX($C$22,(AK308*$C$34+AK309*$C$35)*EXP(-$C$12*$C$30)+(AK415*$C$34+AK416*$C$35)*EXP(-$C$14*$C$30)),AJ199*$C$23,(AK415*$C$34+AK416*$C$35)*EXP(-$C$14*$C$30)),"")</f>
        <v/>
      </c>
      <c r="AK415" s="65">
        <f>IF(AK$341&gt;=$E415,IF(AK199*$C$23&gt;MAX($C$22,(AL308*$C$34+AL309*$C$35)*EXP(-$C$12*$C$30)+(AL415*$C$34+AL416*$C$35)*EXP(-$C$14*$C$30)),AK199*$C$23,(AL415*$C$34+AL416*$C$35)*EXP(-$C$14*$C$30)),"")</f>
        <v/>
      </c>
      <c r="AL415" s="65">
        <f>IF(AL$341&gt;=$E415,IF(AL199*$C$23&gt;MAX($C$22,(AM308*$C$34+AM309*$C$35)*EXP(-$C$12*$C$30)+(AM415*$C$34+AM416*$C$35)*EXP(-$C$14*$C$30)),AL199*$C$23,(AM415*$C$34+AM416*$C$35)*EXP(-$C$14*$C$30)),"")</f>
        <v/>
      </c>
      <c r="AM415" s="65">
        <f>IF(AM$341&gt;=$E415,IF(AM199*$C$23&gt;MAX($C$22,(AN308*$C$34+AN309*$C$35)*EXP(-$C$12*$C$30)+(AN415*$C$34+AN416*$C$35)*EXP(-$C$14*$C$30)),AM199*$C$23,(AN415*$C$34+AN416*$C$35)*EXP(-$C$14*$C$30)),"")</f>
        <v/>
      </c>
      <c r="AN415" s="65">
        <f>IF(AN$341&gt;=$E415,IF(AN199*$C$23&gt;MAX($C$22,(AO308*$C$34+AO309*$C$35)*EXP(-$C$12*$C$30)+(AO415*$C$34+AO416*$C$35)*EXP(-$C$14*$C$30)),AN199*$C$23,(AO415*$C$34+AO416*$C$35)*EXP(-$C$14*$C$30)),"")</f>
        <v/>
      </c>
      <c r="AO415" s="65">
        <f>IF(AO$341&gt;=$E415,IF(AO199*$C$23&gt;MAX($C$22,(AP308*$C$34+AP309*$C$35)*EXP(-$C$12*$C$30)+(AP415*$C$34+AP416*$C$35)*EXP(-$C$14*$C$30)),AO199*$C$23,(AP415*$C$34+AP416*$C$35)*EXP(-$C$14*$C$30)),"")</f>
        <v/>
      </c>
      <c r="AP415" s="65">
        <f>IF(AP$341&gt;=$E415,IF(AP199*$C$23&gt;MAX($C$22,(AQ308*$C$34+AQ309*$C$35)*EXP(-$C$12*$C$30)+(AQ415*$C$34+AQ416*$C$35)*EXP(-$C$14*$C$30)),AP199*$C$23,(AQ415*$C$34+AQ416*$C$35)*EXP(-$C$14*$C$30)),"")</f>
        <v/>
      </c>
      <c r="AQ415" s="65">
        <f>IF(AQ$341&gt;=$E415,IF(AQ199*$C$23&gt;MAX($C$22,(AR308*$C$34+AR309*$C$35)*EXP(-$C$12*$C$30)+(AR415*$C$34+AR416*$C$35)*EXP(-$C$14*$C$30)),AQ199*$C$23,(AR415*$C$34+AR416*$C$35)*EXP(-$C$14*$C$30)),"")</f>
        <v/>
      </c>
      <c r="AR415" s="65">
        <f>IF(AR$341&gt;=$E415,IF(AR199*$C$23&gt;MAX($C$22,(AS308*$C$34+AS309*$C$35)*EXP(-$C$12*$C$30)+(AS415*$C$34+AS416*$C$35)*EXP(-$C$14*$C$30)),AR199*$C$23,(AS415*$C$34+AS416*$C$35)*EXP(-$C$14*$C$30)),"")</f>
        <v/>
      </c>
      <c r="AS415" s="65">
        <f>IF(AS$341&gt;=$E415,IF(AS199*$C$23&gt;MAX($C$22,(AT308*$C$34+AT309*$C$35)*EXP(-$C$12*$C$30)+(AT415*$C$34+AT416*$C$35)*EXP(-$C$14*$C$30)),AS199*$C$23,(AT415*$C$34+AT416*$C$35)*EXP(-$C$14*$C$30)),"")</f>
        <v/>
      </c>
      <c r="AT415" s="65">
        <f>IF(AT$341&gt;=$E415,IF(AT199*$C$23&gt;MAX($C$22,(AU308*$C$34+AU309*$C$35)*EXP(-$C$12*$C$30)+(AU415*$C$34+AU416*$C$35)*EXP(-$C$14*$C$30)),AT199*$C$23,(AU415*$C$34+AU416*$C$35)*EXP(-$C$14*$C$30)),"")</f>
        <v/>
      </c>
      <c r="AU415" s="65">
        <f>IF(AU$341&gt;=$E415,IF(AU199*$C$23&gt;MAX($C$22,(AV308*$C$34+AV309*$C$35)*EXP(-$C$12*$C$30)+(AV415*$C$34+AV416*$C$35)*EXP(-$C$14*$C$30)),AU199*$C$23,(AV415*$C$34+AV416*$C$35)*EXP(-$C$14*$C$30)),"")</f>
        <v/>
      </c>
      <c r="AV415" s="65">
        <f>IF(AV$341&gt;=$E415,IF(AV199*$C$23&gt;MAX($C$22,(AW308*$C$34+AW309*$C$35)*EXP(-$C$12*$C$30)+(AW415*$C$34+AW416*$C$35)*EXP(-$C$14*$C$30)),AV199*$C$23,(AW415*$C$34+AW416*$C$35)*EXP(-$C$14*$C$30)),"")</f>
        <v/>
      </c>
      <c r="AW415" s="65">
        <f>IF(AW$341&gt;=$E415,IF(AW199*$C$23&gt;MAX($C$22,(AX308*$C$34+AX309*$C$35)*EXP(-$C$12*$C$30)+(AX415*$C$34+AX416*$C$35)*EXP(-$C$14*$C$30)),AW199*$C$23,(AX415*$C$34+AX416*$C$35)*EXP(-$C$14*$C$30)),"")</f>
        <v/>
      </c>
      <c r="AX415" s="65">
        <f>IF(AX$341&gt;=$E415,IF(AX199*$C$23&gt;MAX($C$22,(AY308*$C$34+AY309*$C$35)*EXP(-$C$12*$C$30)+(AY415*$C$34+AY416*$C$35)*EXP(-$C$14*$C$30)),AX199*$C$23,(AY415*$C$34+AY416*$C$35)*EXP(-$C$14*$C$30)),"")</f>
        <v/>
      </c>
      <c r="AY415" s="65">
        <f>IF(AY$341&gt;=$E415,IF(AY199*$C$23&gt;MAX($C$22,(AZ308*$C$34+AZ309*$C$35)*EXP(-$C$12*$C$30)+(AZ415*$C$34+AZ416*$C$35)*EXP(-$C$14*$C$30)),AY199*$C$23,(AZ415*$C$34+AZ416*$C$35)*EXP(-$C$14*$C$30)),"")</f>
        <v/>
      </c>
      <c r="AZ415" s="65">
        <f>IF(AZ$341&gt;=$E415,IF(AZ199*$C$23&gt;MAX($C$22,(BA308*$C$34+BA309*$C$35)*EXP(-$C$12*$C$30)+(BA415*$C$34+BA416*$C$35)*EXP(-$C$14*$C$30)),AZ199*$C$23,(BA415*$C$34+BA416*$C$35)*EXP(-$C$14*$C$30)),"")</f>
        <v/>
      </c>
      <c r="BA415" s="65">
        <f>IF(BA$341&gt;=$E415,IF(BA199*$C$23&gt;MAX($C$22,(BB308*$C$34+BB309*$C$35)*EXP(-$C$12*$C$30)+(BB415*$C$34+BB416*$C$35)*EXP(-$C$14*$C$30)),BA199*$C$23,(BB415*$C$34+BB416*$C$35)*EXP(-$C$14*$C$30)),"")</f>
        <v/>
      </c>
      <c r="BB415" s="65">
        <f>IF(BB$341&gt;=$E415,IF(BB199*$C$23&gt;MAX($C$22,(BC308*$C$34+BC309*$C$35)*EXP(-$C$12*$C$30)+(BC415*$C$34+BC416*$C$35)*EXP(-$C$14*$C$30)),BB199*$C$23,(BC415*$C$34+BC416*$C$35)*EXP(-$C$14*$C$30)),"")</f>
        <v/>
      </c>
      <c r="BC415" s="65">
        <f>IF(BC$341&gt;=$E415,IF(BC199*$C$23&gt;MAX($C$22,(BD308*$C$34+BD309*$C$35)*EXP(-$C$12*$C$30)+(BD415*$C$34+BD416*$C$35)*EXP(-$C$14*$C$30)),BC199*$C$23,(BD415*$C$34+BD416*$C$35)*EXP(-$C$14*$C$30)),"")</f>
        <v/>
      </c>
      <c r="BD415" s="65">
        <f>IF(BD$341&gt;=$E415,IF(BD199*$C$23&gt;MAX($C$22,(BE308*$C$34+BE309*$C$35)*EXP(-$C$12*$C$30)+(BE415*$C$34+BE416*$C$35)*EXP(-$C$14*$C$30)),BD199*$C$23,(BE415*$C$34+BE416*$C$35)*EXP(-$C$14*$C$30)),"")</f>
        <v/>
      </c>
      <c r="BE415" s="65">
        <f>IF(BE$341&gt;=$E415,IF(BE199*$C$23&gt;MAX($C$22,(BF308*$C$34+BF309*$C$35)*EXP(-$C$12*$C$30)+(BF415*$C$34+BF416*$C$35)*EXP(-$C$14*$C$30)),BE199*$C$23,(BF415*$C$34+BF416*$C$35)*EXP(-$C$14*$C$30)),"")</f>
        <v/>
      </c>
      <c r="BF415" s="65">
        <f>IF(BF$341&gt;=$E415,IF(BF199*$C$23&gt;MAX($C$22,(BG308*$C$34+BG309*$C$35)*EXP(-$C$12*$C$30)+(BG415*$C$34+BG416*$C$35)*EXP(-$C$14*$C$30)),BF199*$C$23,(BG415*$C$34+BG416*$C$35)*EXP(-$C$14*$C$30)),"")</f>
        <v/>
      </c>
      <c r="BG415" s="65">
        <f>IF(BG$341&gt;=$E415,IF(BG199*$C$23&gt;MAX($C$22,(BH308*$C$34+BH309*$C$35)*EXP(-$C$12*$C$30)+(BH415*$C$34+BH416*$C$35)*EXP(-$C$14*$C$30)),BG199*$C$23,(BH415*$C$34+BH416*$C$35)*EXP(-$C$14*$C$30)),"")</f>
        <v/>
      </c>
      <c r="BH415" s="65">
        <f>IF(BH$341&gt;=$E415,IF(BH199*$C$23&gt;MAX($C$22,(BI308*$C$34+BI309*$C$35)*EXP(-$C$12*$C$30)+(BI415*$C$34+BI416*$C$35)*EXP(-$C$14*$C$30)),BH199*$C$23,(BI415*$C$34+BI416*$C$35)*EXP(-$C$14*$C$30)),"")</f>
        <v/>
      </c>
      <c r="BI415" s="65">
        <f>IF(BI$341&gt;=$E415,IF(BI199*$C$23&gt;MAX($C$22,(BJ308*$C$34+BJ309*$C$35)*EXP(-$C$12*$C$30)+(BJ415*$C$34+BJ416*$C$35)*EXP(-$C$14*$C$30)),BI199*$C$23,(BJ415*$C$34+BJ416*$C$35)*EXP(-$C$14*$C$30)),"")</f>
        <v/>
      </c>
      <c r="BJ415" s="65">
        <f>IF(BJ$341&gt;=$E415,IF(BJ199*$C$23&gt;MAX($C$22,(BK308*$C$34+BK309*$C$35)*EXP(-$C$12*$C$30)+(BK415*$C$34+BK416*$C$35)*EXP(-$C$14*$C$30)),BJ199*$C$23,(BK415*$C$34+BK416*$C$35)*EXP(-$C$14*$C$30)),"")</f>
        <v/>
      </c>
      <c r="BK415" s="65">
        <f>IF(BK$341&gt;=$E415,IF(BK199*$C$23&gt;MAX($C$22,(BL308*$C$34+BL309*$C$35)*EXP(-$C$12*$C$30)+(BL415*$C$34+BL416*$C$35)*EXP(-$C$14*$C$30)),BK199*$C$23,(BL415*$C$34+BL416*$C$35)*EXP(-$C$14*$C$30)),"")</f>
        <v/>
      </c>
      <c r="BL415" s="65">
        <f>IF(BL$341&gt;=$E415,IF(BL199*$C$23&gt;MAX($C$22,(BM308*$C$34+BM309*$C$35)*EXP(-$C$12*$C$30)+(BM415*$C$34+BM416*$C$35)*EXP(-$C$14*$C$30)),BL199*$C$23,(BM415*$C$34+BM416*$C$35)*EXP(-$C$14*$C$30)),"")</f>
        <v/>
      </c>
      <c r="BM415" s="65">
        <f>IF(BM$341&gt;=$E415,IF(BM199*$C$23&gt;MAX($C$22,(BN308*$C$34+BN309*$C$35)*EXP(-$C$12*$C$30)+(BN415*$C$34+BN416*$C$35)*EXP(-$C$14*$C$30)),BM199*$C$23,(BN415*$C$34+BN416*$C$35)*EXP(-$C$14*$C$30)),"")</f>
        <v/>
      </c>
      <c r="BN415" s="65">
        <f>IF(BN$341&gt;=$E415,IF(BN199*$C$23&gt;MAX($C$22,(BO308*$C$34+BO309*$C$35)*EXP(-$C$12*$C$30)+(BO415*$C$34+BO416*$C$35)*EXP(-$C$14*$C$30)),BN199*$C$23,(BO415*$C$34+BO416*$C$35)*EXP(-$C$14*$C$30)),"")</f>
        <v/>
      </c>
      <c r="BO415" s="65">
        <f>IF(BO$341&gt;=$E415,IF(BO199*$C$23&gt;MAX($C$22,(BP308*$C$34+BP309*$C$35)*EXP(-$C$12*$C$30)+(BP415*$C$34+BP416*$C$35)*EXP(-$C$14*$C$30)),BO199*$C$23,(BP415*$C$34+BP416*$C$35)*EXP(-$C$14*$C$30)),"")</f>
        <v/>
      </c>
      <c r="BP415" s="65">
        <f>IF(BP$341&gt;=$E415,IF(BP199*$C$23&gt;MAX($C$22,(BQ308*$C$34+BQ309*$C$35)*EXP(-$C$12*$C$30)+(BQ415*$C$34+BQ416*$C$35)*EXP(-$C$14*$C$30)),BP199*$C$23,(BQ415*$C$34+BQ416*$C$35)*EXP(-$C$14*$C$30)),"")</f>
        <v/>
      </c>
      <c r="BQ415" s="65">
        <f>IF(BQ$341&gt;=$E415,IF(BQ199*$C$23&gt;MAX($C$22,(BR308*$C$34+BR309*$C$35)*EXP(-$C$12*$C$30)+(BR415*$C$34+BR416*$C$35)*EXP(-$C$14*$C$30)),BQ199*$C$23,(BR415*$C$34+BR416*$C$35)*EXP(-$C$14*$C$30)),"")</f>
        <v/>
      </c>
      <c r="BR415" s="65">
        <f>IF(BR$341&gt;=$E415,IF(BR199*$C$23&gt;MAX($C$22,(BS308*$C$34+BS309*$C$35)*EXP(-$C$12*$C$30)+(BS415*$C$34+BS416*$C$35)*EXP(-$C$14*$C$30)),BR199*$C$23,(BS415*$C$34+BS416*$C$35)*EXP(-$C$14*$C$30)),"")</f>
        <v/>
      </c>
      <c r="BS415" s="65">
        <f>IF(BS$341&gt;=$E415,IF(BS199*$C$23&gt;MAX($C$22,(BT308*$C$34+BT309*$C$35)*EXP(-$C$12*$C$30)+(BT415*$C$34+BT416*$C$35)*EXP(-$C$14*$C$30)),BS199*$C$23,(BT415*$C$34+BT416*$C$35)*EXP(-$C$14*$C$30)),"")</f>
        <v/>
      </c>
      <c r="BT415" s="65">
        <f>IF(BT$341&gt;=$E415,IF(BT199*$C$23&gt;MAX($C$22,(BU308*$C$34+BU309*$C$35)*EXP(-$C$12*$C$30)+(BU415*$C$34+BU416*$C$35)*EXP(-$C$14*$C$30)),BT199*$C$23,(BU415*$C$34+BU416*$C$35)*EXP(-$C$14*$C$30)),"")</f>
        <v/>
      </c>
      <c r="BU415" s="65">
        <f>IF(BU$341&gt;=$E415,IF(BU199*$C$23&gt;MAX($C$22,(BV308*$C$34+BV309*$C$35)*EXP(-$C$12*$C$30)+(BV415*$C$34+BV416*$C$35)*EXP(-$C$14*$C$30)),BU199*$C$23,(BV415*$C$34+BV416*$C$35)*EXP(-$C$14*$C$30)),"")</f>
        <v/>
      </c>
      <c r="BV415" s="65">
        <f>IF(BV$341&gt;=$E415,IF(BV199*$C$23&gt;MAX($C$22,(BW308*$C$34+BW309*$C$35)*EXP(-$C$12*$C$30)+(BW415*$C$34+BW416*$C$35)*EXP(-$C$14*$C$30)),BV199*$C$23,(BW415*$C$34+BW416*$C$35)*EXP(-$C$14*$C$30)),"")</f>
        <v/>
      </c>
      <c r="BW415" s="65">
        <f>IF(BW$341&gt;=$E415,IF(BW199*$C$23&gt;MAX($C$22,(BX308*$C$34+BX309*$C$35)*EXP(-$C$12*$C$30)+(BX415*$C$34+BX416*$C$35)*EXP(-$C$14*$C$30)),BW199*$C$23,(BX415*$C$34+BX416*$C$35)*EXP(-$C$14*$C$30)),"")</f>
        <v/>
      </c>
      <c r="BX415" s="65">
        <f>IF(BX$341&gt;=$E415,IF(BX199*$C$23&gt;MAX($C$22,(BY308*$C$34+BY309*$C$35)*EXP(-$C$12*$C$30)+(BY415*$C$34+BY416*$C$35)*EXP(-$C$14*$C$30)),BX199*$C$23,(BY415*$C$34+BY416*$C$35)*EXP(-$C$14*$C$30)),"")</f>
        <v/>
      </c>
      <c r="BY415" s="65">
        <f>IF(BY$341&gt;=$E415,IF(BY199*$C$23&gt;MAX($C$22,(BZ308*$C$34+BZ309*$C$35)*EXP(-$C$12*$C$30)+(BZ415*$C$34+BZ416*$C$35)*EXP(-$C$14*$C$30)),BY199*$C$23,(BZ415*$C$34+BZ416*$C$35)*EXP(-$C$14*$C$30)),"")</f>
        <v/>
      </c>
      <c r="BZ415" s="65">
        <f>IF(BZ$341&gt;=$E415,IF(BZ199*$C$23&gt;MAX($C$22,(CA308*$C$34+CA309*$C$35)*EXP(-$C$12*$C$30)+(CA415*$C$34+CA416*$C$35)*EXP(-$C$14*$C$30)),BZ199*$C$23,(CA415*$C$34+CA416*$C$35)*EXP(-$C$14*$C$30)),"")</f>
        <v/>
      </c>
      <c r="CA415" s="65">
        <f>IF(CA$341&gt;=$E415,IF(CA199*$C$23&gt;MAX($C$22,(CB308*$C$34+CB309*$C$35)*EXP(-$C$12*$C$30)+(CB415*$C$34+CB416*$C$35)*EXP(-$C$14*$C$30)),CA199*$C$23,(CB415*$C$34+CB416*$C$35)*EXP(-$C$14*$C$30)),"")</f>
        <v/>
      </c>
      <c r="CB415" s="65">
        <f>IF(CB$341&gt;=$E415,IF(CB199*$C$23&gt;MAX($C$22,(CC308*$C$34+CC309*$C$35)*EXP(-$C$12*$C$30)+(CC415*$C$34+CC416*$C$35)*EXP(-$C$14*$C$30)),CB199*$C$23,(CC415*$C$34+CC416*$C$35)*EXP(-$C$14*$C$30)),"")</f>
        <v/>
      </c>
      <c r="CC415" s="65">
        <f>IF(CC$341&gt;=$E415,IF(CC199*$C$23&gt;MAX($C$22,(CD308*$C$34+CD309*$C$35)*EXP(-$C$12*$C$30)+(CD415*$C$34+CD416*$C$35)*EXP(-$C$14*$C$30)),CC199*$C$23,(CD415*$C$34+CD416*$C$35)*EXP(-$C$14*$C$30)),"")</f>
        <v/>
      </c>
      <c r="CD415" s="65">
        <f>IF(CD$341&gt;=$E415,IF(CD199*$C$23&gt;MAX($C$22,(CE308*$C$34+CE309*$C$35)*EXP(-$C$12*$C$30)+(CE415*$C$34+CE416*$C$35)*EXP(-$C$14*$C$30)),CD199*$C$23,(CE415*$C$34+CE416*$C$35)*EXP(-$C$14*$C$30)),"")</f>
        <v/>
      </c>
      <c r="CE415" s="65">
        <f>IF(CE$341&gt;=$E415,IF(CE199*$C$23&gt;MAX($C$22,(CF308*$C$34+CF309*$C$35)*EXP(-$C$12*$C$30)+(CF415*$C$34+CF416*$C$35)*EXP(-$C$14*$C$30)),CE199*$C$23,(CF415*$C$34+CF416*$C$35)*EXP(-$C$14*$C$30)),"")</f>
        <v/>
      </c>
      <c r="CF415" s="65">
        <f>IF(CF$341&gt;=$E415,IF(CF199*$C$23&gt;MAX($C$22,(CG308*$C$34+CG309*$C$35)*EXP(-$C$12*$C$30)+(CG415*$C$34+CG416*$C$35)*EXP(-$C$14*$C$30)),CF199*$C$23,(CG415*$C$34+CG416*$C$35)*EXP(-$C$14*$C$30)),"")</f>
        <v/>
      </c>
      <c r="CG415" s="65">
        <f>IF(CG$341&gt;=$E415,IF(CG199*$C$23&gt;MAX($C$22,(CH308*$C$34+CH309*$C$35)*EXP(-$C$12*$C$30)+(CH415*$C$34+CH416*$C$35)*EXP(-$C$14*$C$30)),CG199*$C$23,(CH415*$C$34+CH416*$C$35)*EXP(-$C$14*$C$30)),"")</f>
        <v/>
      </c>
      <c r="CH415" s="65">
        <f>IF(CH$341&gt;=$E415,IF(CH199*$C$23&gt;MAX($C$22,(CI308*$C$34+CI309*$C$35)*EXP(-$C$12*$C$30)+(CI415*$C$34+CI416*$C$35)*EXP(-$C$14*$C$30)),CH199*$C$23,(CI415*$C$34+CI416*$C$35)*EXP(-$C$14*$C$30)),"")</f>
        <v/>
      </c>
      <c r="CI415" s="65">
        <f>IF(CI$341&gt;=$E415,IF(CI199*$C$23&gt;MAX($C$22,(CJ308*$C$34+CJ309*$C$35)*EXP(-$C$12*$C$30)+(CJ415*$C$34+CJ416*$C$35)*EXP(-$C$14*$C$30)),CI199*$C$23,(CJ415*$C$34+CJ416*$C$35)*EXP(-$C$14*$C$30)),"")</f>
        <v/>
      </c>
      <c r="CJ415" s="65">
        <f>IF(CJ$341&gt;=$E415,IF(CJ199*$C$23&gt;MAX($C$22,(CK308*$C$34+CK309*$C$35)*EXP(-$C$12*$C$30)+(CK415*$C$34+CK416*$C$35)*EXP(-$C$14*$C$30)),CJ199*$C$23,(CK415*$C$34+CK416*$C$35)*EXP(-$C$14*$C$30)),"")</f>
        <v/>
      </c>
      <c r="CK415" s="65">
        <f>IF(CK$341&gt;=$E415,IF(CK199*$C$23&gt;MAX($C$22,(CL308*$C$34+CL309*$C$35)*EXP(-$C$12*$C$30)+(CL415*$C$34+CL416*$C$35)*EXP(-$C$14*$C$30)),CK199*$C$23,(CL415*$C$34+CL416*$C$35)*EXP(-$C$14*$C$30)),"")</f>
        <v/>
      </c>
      <c r="CL415" s="65">
        <f>IF(CL$341&gt;=$E415,IF(CL199*$C$23&gt;MAX($C$22,(CM308*$C$34+CM309*$C$35)*EXP(-$C$12*$C$30)+(CM415*$C$34+CM416*$C$35)*EXP(-$C$14*$C$30)),CL199*$C$23,(CM415*$C$34+CM416*$C$35)*EXP(-$C$14*$C$30)),"")</f>
        <v/>
      </c>
      <c r="CM415" s="65">
        <f>IF(CM$341&gt;=$E415,IF(CM199*$C$23&gt;MAX($C$22,(CN308*$C$34+CN309*$C$35)*EXP(-$C$12*$C$30)+(CN415*$C$34+CN416*$C$35)*EXP(-$C$14*$C$30)),CM199*$C$23,(CN415*$C$34+CN416*$C$35)*EXP(-$C$14*$C$30)),"")</f>
        <v/>
      </c>
      <c r="CN415" s="65">
        <f>IF(CN$341&gt;=$E415,IF(CN199*$C$23&gt;MAX($C$22,(CO308*$C$34+CO309*$C$35)*EXP(-$C$12*$C$30)+(CO415*$C$34+CO416*$C$35)*EXP(-$C$14*$C$30)),CN199*$C$23,(CO415*$C$34+CO416*$C$35)*EXP(-$C$14*$C$30)),"")</f>
        <v/>
      </c>
      <c r="CO415" s="65">
        <f>IF(CO$341&gt;=$E415,IF(CO199*$C$23&gt;MAX($C$22,(CP308*$C$34+CP309*$C$35)*EXP(-$C$12*$C$30)+(CP415*$C$34+CP416*$C$35)*EXP(-$C$14*$C$30)),CO199*$C$23,(CP415*$C$34+CP416*$C$35)*EXP(-$C$14*$C$30)),"")</f>
        <v/>
      </c>
      <c r="CP415" s="65">
        <f>IF(CP$341&gt;=$E415,IF(CP199*$C$23&gt;MAX($C$22,(CQ308*$C$34+CQ309*$C$35)*EXP(-$C$12*$C$30)+(CQ415*$C$34+CQ416*$C$35)*EXP(-$C$14*$C$30)),CP199*$C$23,(CQ415*$C$34+CQ416*$C$35)*EXP(-$C$14*$C$30)),"")</f>
        <v/>
      </c>
      <c r="CQ415" s="65">
        <f>IF(CQ$341&gt;=$E415,IF(CQ199*$C$23&gt;MAX($C$22,(CR308*$C$34+CR309*$C$35)*EXP(-$C$12*$C$30)+(CR415*$C$34+CR416*$C$35)*EXP(-$C$14*$C$30)),CQ199*$C$23,(CR415*$C$34+CR416*$C$35)*EXP(-$C$14*$C$30)),"")</f>
        <v/>
      </c>
      <c r="CR415" s="65">
        <f>IF(CR$341&gt;=$E415,IF(CR199*$C$23&gt;MAX($C$22,(CS308*$C$34+CS309*$C$35)*EXP(-$C$12*$C$30)+(CS415*$C$34+CS416*$C$35)*EXP(-$C$14*$C$30)),CR199*$C$23,(CS415*$C$34+CS416*$C$35)*EXP(-$C$14*$C$30)),"")</f>
        <v/>
      </c>
      <c r="CS415" s="65">
        <f>IF(CS$341&gt;=$E415,IF(CS199*$C$23&gt;MAX($C$22,(CT308*$C$34+CT309*$C$35)*EXP(-$C$12*$C$30)+(CT415*$C$34+CT416*$C$35)*EXP(-$C$14*$C$30)),CS199*$C$23,(CT415*$C$34+CT416*$C$35)*EXP(-$C$14*$C$30)),"")</f>
        <v/>
      </c>
      <c r="CT415" s="65">
        <f>IF(CT$341&gt;=$E415,IF(CT199*$C$23&gt;MAX($C$22,(CU308*$C$34+CU309*$C$35)*EXP(-$C$12*$C$30)+(CU415*$C$34+CU416*$C$35)*EXP(-$C$14*$C$30)),CT199*$C$23,(CU415*$C$34+CU416*$C$35)*EXP(-$C$14*$C$30)),"")</f>
        <v/>
      </c>
      <c r="CU415" s="65">
        <f>IF(CU$341&gt;=$E415,IF(CU199*$C$23&gt;MAX($C$22,(CV308*$C$34+CV309*$C$35)*EXP(-$C$12*$C$30)+(CV415*$C$34+CV416*$C$35)*EXP(-$C$14*$C$30)),CU199*$C$23,(CV415*$C$34+CV416*$C$35)*EXP(-$C$14*$C$30)),"")</f>
        <v/>
      </c>
      <c r="CV415" s="65">
        <f>IF(CV$341&gt;=$E415,IF(CV199*$C$23&gt;MAX($C$22,(CW308*$C$34+CW309*$C$35)*EXP(-$C$12*$C$30)+(CW415*$C$34+CW416*$C$35)*EXP(-$C$14*$C$30)),CV199*$C$23,(CW415*$C$34+CW416*$C$35)*EXP(-$C$14*$C$30)),"")</f>
        <v/>
      </c>
      <c r="CW415" s="65">
        <f>IF(CW$341&gt;=$E415,IF(CW199*$C$23&gt;MAX($C$22,(CX308*$C$34+CX309*$C$35)*EXP(-$C$12*$C$30)+(CX415*$C$34+CX416*$C$35)*EXP(-$C$14*$C$30)),CW199*$C$23,(CX415*$C$34+CX416*$C$35)*EXP(-$C$14*$C$30)),"")</f>
        <v/>
      </c>
      <c r="CX415" s="65">
        <f>IF(CX$341&gt;=$E415,IF(CX199*$C$23&gt;MAX($C$22,(CY308*$C$34+CY309*$C$35)*EXP(-$C$12*$C$30)+(CY415*$C$34+CY416*$C$35)*EXP(-$C$14*$C$30)),CX199*$C$23,(CY415*$C$34+CY416*$C$35)*EXP(-$C$14*$C$30)),"")</f>
        <v/>
      </c>
      <c r="CY415" s="65">
        <f>IF(CY$341&gt;=$E415,IF(CY199*$C$23&gt;MAX($C$22,(CZ308*$C$34+CZ309*$C$35)*EXP(-$C$12*$C$30)+(CZ415*$C$34+CZ416*$C$35)*EXP(-$C$14*$C$30)),CY199*$C$23,(CZ415*$C$34+CZ416*$C$35)*EXP(-$C$14*$C$30)),"")</f>
        <v/>
      </c>
      <c r="CZ415" s="65">
        <f>IF(CZ$341&gt;=$E415,IF(CZ199*$C$23&gt;MAX($C$22,(DA308*$C$34+DA309*$C$35)*EXP(-$C$12*$C$30)+(DA415*$C$34+DA416*$C$35)*EXP(-$C$14*$C$30)),CZ199*$C$23,(DA415*$C$34+DA416*$C$35)*EXP(-$C$14*$C$30)),"")</f>
        <v/>
      </c>
      <c r="DA415" s="65">
        <f>IF(DA$341&gt;=$E415,IF(DA199*$C$23&gt;MAX($C$22,(DB308*$C$34+DB309*$C$35)*EXP(-$C$12*$C$30)+(DB415*$C$34+DB416*$C$35)*EXP(-$C$14*$C$30)),DA199*$C$23,(DB415*$C$34+DB416*$C$35)*EXP(-$C$14*$C$30)),"")</f>
        <v/>
      </c>
      <c r="DB415" s="65">
        <f>IF(DB$341&gt;=$E415,IF(DB199*$C$23&gt;MAX($C$22,(DC308*$C$34+DC309*$C$35)*EXP(-$C$12*$C$30)+(DC415*$C$34+DC416*$C$35)*EXP(-$C$14*$C$30)),DB199*$C$23,(DC415*$C$34+DC416*$C$35)*EXP(-$C$14*$C$30)),"")</f>
        <v/>
      </c>
      <c r="DC415" s="65">
        <f>IF(DC$341&gt;=$E415,IF(DC199*$C$23&gt;$C$22,DC199*$C$23,0),"")</f>
        <v/>
      </c>
    </row>
    <row r="416" ht="12" customHeight="1">
      <c r="B416" s="12" t="n"/>
      <c r="C416" s="12" t="n"/>
      <c r="D416" s="12" t="n"/>
      <c r="E416" s="64">
        <f>E415+1</f>
        <v/>
      </c>
      <c r="G416" s="65">
        <f>IF(G$341&gt;=$E416,IF(G200*$C$23&gt;MAX($C$22,(H309*$C$34+H310*$C$35)*EXP(-$C$12*$C$30)+(H416*$C$34+H417*$C$35)*EXP(-$C$14*$C$30)),G200*$C$23,(H416*$C$34+H417*$C$35)*EXP(-$C$14*$C$30)),"")</f>
        <v/>
      </c>
      <c r="H416" s="65">
        <f>IF(H$341&gt;=$E416,IF(H200*$C$23&gt;MAX($C$22,(I309*$C$34+I310*$C$35)*EXP(-$C$12*$C$30)+(I416*$C$34+I417*$C$35)*EXP(-$C$14*$C$30)),H200*$C$23,(I416*$C$34+I417*$C$35)*EXP(-$C$14*$C$30)),"")</f>
        <v/>
      </c>
      <c r="I416" s="65">
        <f>IF(I$341&gt;=$E416,IF(I200*$C$23&gt;MAX($C$22,(J309*$C$34+J310*$C$35)*EXP(-$C$12*$C$30)+(J416*$C$34+J417*$C$35)*EXP(-$C$14*$C$30)),I200*$C$23,(J416*$C$34+J417*$C$35)*EXP(-$C$14*$C$30)),"")</f>
        <v/>
      </c>
      <c r="J416" s="65">
        <f>IF(J$341&gt;=$E416,IF(J200*$C$23&gt;MAX($C$22,(K309*$C$34+K310*$C$35)*EXP(-$C$12*$C$30)+(K416*$C$34+K417*$C$35)*EXP(-$C$14*$C$30)),J200*$C$23,(K416*$C$34+K417*$C$35)*EXP(-$C$14*$C$30)),"")</f>
        <v/>
      </c>
      <c r="K416" s="65">
        <f>IF(K$341&gt;=$E416,IF(K200*$C$23&gt;MAX($C$22,(L309*$C$34+L310*$C$35)*EXP(-$C$12*$C$30)+(L416*$C$34+L417*$C$35)*EXP(-$C$14*$C$30)),K200*$C$23,(L416*$C$34+L417*$C$35)*EXP(-$C$14*$C$30)),"")</f>
        <v/>
      </c>
      <c r="L416" s="65">
        <f>IF(L$341&gt;=$E416,IF(L200*$C$23&gt;MAX($C$22,(M309*$C$34+M310*$C$35)*EXP(-$C$12*$C$30)+(M416*$C$34+M417*$C$35)*EXP(-$C$14*$C$30)),L200*$C$23,(M416*$C$34+M417*$C$35)*EXP(-$C$14*$C$30)),"")</f>
        <v/>
      </c>
      <c r="M416" s="65">
        <f>IF(M$341&gt;=$E416,IF(M200*$C$23&gt;MAX($C$22,(N309*$C$34+N310*$C$35)*EXP(-$C$12*$C$30)+(N416*$C$34+N417*$C$35)*EXP(-$C$14*$C$30)),M200*$C$23,(N416*$C$34+N417*$C$35)*EXP(-$C$14*$C$30)),"")</f>
        <v/>
      </c>
      <c r="N416" s="65">
        <f>IF(N$341&gt;=$E416,IF(N200*$C$23&gt;MAX($C$22,(O309*$C$34+O310*$C$35)*EXP(-$C$12*$C$30)+(O416*$C$34+O417*$C$35)*EXP(-$C$14*$C$30)),N200*$C$23,(O416*$C$34+O417*$C$35)*EXP(-$C$14*$C$30)),"")</f>
        <v/>
      </c>
      <c r="O416" s="65">
        <f>IF(O$341&gt;=$E416,IF(O200*$C$23&gt;MAX($C$22,(P309*$C$34+P310*$C$35)*EXP(-$C$12*$C$30)+(P416*$C$34+P417*$C$35)*EXP(-$C$14*$C$30)),O200*$C$23,(P416*$C$34+P417*$C$35)*EXP(-$C$14*$C$30)),"")</f>
        <v/>
      </c>
      <c r="P416" s="65">
        <f>IF(P$341&gt;=$E416,IF(P200*$C$23&gt;MAX($C$22,(Q309*$C$34+Q310*$C$35)*EXP(-$C$12*$C$30)+(Q416*$C$34+Q417*$C$35)*EXP(-$C$14*$C$30)),P200*$C$23,(Q416*$C$34+Q417*$C$35)*EXP(-$C$14*$C$30)),"")</f>
        <v/>
      </c>
      <c r="Q416" s="65">
        <f>IF(Q$341&gt;=$E416,IF(Q200*$C$23&gt;MAX($C$22,(R309*$C$34+R310*$C$35)*EXP(-$C$12*$C$30)+(R416*$C$34+R417*$C$35)*EXP(-$C$14*$C$30)),Q200*$C$23,(R416*$C$34+R417*$C$35)*EXP(-$C$14*$C$30)),"")</f>
        <v/>
      </c>
      <c r="R416" s="65">
        <f>IF(R$341&gt;=$E416,IF(R200*$C$23&gt;MAX($C$22,(S309*$C$34+S310*$C$35)*EXP(-$C$12*$C$30)+(S416*$C$34+S417*$C$35)*EXP(-$C$14*$C$30)),R200*$C$23,(S416*$C$34+S417*$C$35)*EXP(-$C$14*$C$30)),"")</f>
        <v/>
      </c>
      <c r="S416" s="65">
        <f>IF(S$341&gt;=$E416,IF(S200*$C$23&gt;MAX($C$22,(T309*$C$34+T310*$C$35)*EXP(-$C$12*$C$30)+(T416*$C$34+T417*$C$35)*EXP(-$C$14*$C$30)),S200*$C$23,(T416*$C$34+T417*$C$35)*EXP(-$C$14*$C$30)),"")</f>
        <v/>
      </c>
      <c r="T416" s="65">
        <f>IF(T$341&gt;=$E416,IF(T200*$C$23&gt;MAX($C$22,(U309*$C$34+U310*$C$35)*EXP(-$C$12*$C$30)+(U416*$C$34+U417*$C$35)*EXP(-$C$14*$C$30)),T200*$C$23,(U416*$C$34+U417*$C$35)*EXP(-$C$14*$C$30)),"")</f>
        <v/>
      </c>
      <c r="U416" s="65">
        <f>IF(U$341&gt;=$E416,IF(U200*$C$23&gt;MAX($C$22,(V309*$C$34+V310*$C$35)*EXP(-$C$12*$C$30)+(V416*$C$34+V417*$C$35)*EXP(-$C$14*$C$30)),U200*$C$23,(V416*$C$34+V417*$C$35)*EXP(-$C$14*$C$30)),"")</f>
        <v/>
      </c>
      <c r="V416" s="65">
        <f>IF(V$341&gt;=$E416,IF(V200*$C$23&gt;MAX($C$22,(W309*$C$34+W310*$C$35)*EXP(-$C$12*$C$30)+(W416*$C$34+W417*$C$35)*EXP(-$C$14*$C$30)),V200*$C$23,(W416*$C$34+W417*$C$35)*EXP(-$C$14*$C$30)),"")</f>
        <v/>
      </c>
      <c r="W416" s="65">
        <f>IF(W$341&gt;=$E416,IF(W200*$C$23&gt;MAX($C$22,(X309*$C$34+X310*$C$35)*EXP(-$C$12*$C$30)+(X416*$C$34+X417*$C$35)*EXP(-$C$14*$C$30)),W200*$C$23,(X416*$C$34+X417*$C$35)*EXP(-$C$14*$C$30)),"")</f>
        <v/>
      </c>
      <c r="X416" s="65">
        <f>IF(X$341&gt;=$E416,IF(X200*$C$23&gt;MAX($C$22,(Y309*$C$34+Y310*$C$35)*EXP(-$C$12*$C$30)+(Y416*$C$34+Y417*$C$35)*EXP(-$C$14*$C$30)),X200*$C$23,(Y416*$C$34+Y417*$C$35)*EXP(-$C$14*$C$30)),"")</f>
        <v/>
      </c>
      <c r="Y416" s="65">
        <f>IF(Y$341&gt;=$E416,IF(Y200*$C$23&gt;MAX($C$22,(Z309*$C$34+Z310*$C$35)*EXP(-$C$12*$C$30)+(Z416*$C$34+Z417*$C$35)*EXP(-$C$14*$C$30)),Y200*$C$23,(Z416*$C$34+Z417*$C$35)*EXP(-$C$14*$C$30)),"")</f>
        <v/>
      </c>
      <c r="Z416" s="65">
        <f>IF(Z$341&gt;=$E416,IF(Z200*$C$23&gt;MAX($C$22,(AA309*$C$34+AA310*$C$35)*EXP(-$C$12*$C$30)+(AA416*$C$34+AA417*$C$35)*EXP(-$C$14*$C$30)),Z200*$C$23,(AA416*$C$34+AA417*$C$35)*EXP(-$C$14*$C$30)),"")</f>
        <v/>
      </c>
      <c r="AA416" s="65">
        <f>IF(AA$341&gt;=$E416,IF(AA200*$C$23&gt;MAX($C$22,(AB309*$C$34+AB310*$C$35)*EXP(-$C$12*$C$30)+(AB416*$C$34+AB417*$C$35)*EXP(-$C$14*$C$30)),AA200*$C$23,(AB416*$C$34+AB417*$C$35)*EXP(-$C$14*$C$30)),"")</f>
        <v/>
      </c>
      <c r="AB416" s="65">
        <f>IF(AB$341&gt;=$E416,IF(AB200*$C$23&gt;MAX($C$22,(AC309*$C$34+AC310*$C$35)*EXP(-$C$12*$C$30)+(AC416*$C$34+AC417*$C$35)*EXP(-$C$14*$C$30)),AB200*$C$23,(AC416*$C$34+AC417*$C$35)*EXP(-$C$14*$C$30)),"")</f>
        <v/>
      </c>
      <c r="AC416" s="65">
        <f>IF(AC$341&gt;=$E416,IF(AC200*$C$23&gt;MAX($C$22,(AD309*$C$34+AD310*$C$35)*EXP(-$C$12*$C$30)+(AD416*$C$34+AD417*$C$35)*EXP(-$C$14*$C$30)),AC200*$C$23,(AD416*$C$34+AD417*$C$35)*EXP(-$C$14*$C$30)),"")</f>
        <v/>
      </c>
      <c r="AD416" s="65">
        <f>IF(AD$341&gt;=$E416,IF(AD200*$C$23&gt;MAX($C$22,(AE309*$C$34+AE310*$C$35)*EXP(-$C$12*$C$30)+(AE416*$C$34+AE417*$C$35)*EXP(-$C$14*$C$30)),AD200*$C$23,(AE416*$C$34+AE417*$C$35)*EXP(-$C$14*$C$30)),"")</f>
        <v/>
      </c>
      <c r="AE416" s="65">
        <f>IF(AE$341&gt;=$E416,IF(AE200*$C$23&gt;MAX($C$22,(AF309*$C$34+AF310*$C$35)*EXP(-$C$12*$C$30)+(AF416*$C$34+AF417*$C$35)*EXP(-$C$14*$C$30)),AE200*$C$23,(AF416*$C$34+AF417*$C$35)*EXP(-$C$14*$C$30)),"")</f>
        <v/>
      </c>
      <c r="AF416" s="65">
        <f>IF(AF$341&gt;=$E416,IF(AF200*$C$23&gt;MAX($C$22,(AG309*$C$34+AG310*$C$35)*EXP(-$C$12*$C$30)+(AG416*$C$34+AG417*$C$35)*EXP(-$C$14*$C$30)),AF200*$C$23,(AG416*$C$34+AG417*$C$35)*EXP(-$C$14*$C$30)),"")</f>
        <v/>
      </c>
      <c r="AG416" s="65">
        <f>IF(AG$341&gt;=$E416,IF(AG200*$C$23&gt;MAX($C$22,(AH309*$C$34+AH310*$C$35)*EXP(-$C$12*$C$30)+(AH416*$C$34+AH417*$C$35)*EXP(-$C$14*$C$30)),AG200*$C$23,(AH416*$C$34+AH417*$C$35)*EXP(-$C$14*$C$30)),"")</f>
        <v/>
      </c>
      <c r="AH416" s="65">
        <f>IF(AH$341&gt;=$E416,IF(AH200*$C$23&gt;MAX($C$22,(AI309*$C$34+AI310*$C$35)*EXP(-$C$12*$C$30)+(AI416*$C$34+AI417*$C$35)*EXP(-$C$14*$C$30)),AH200*$C$23,(AI416*$C$34+AI417*$C$35)*EXP(-$C$14*$C$30)),"")</f>
        <v/>
      </c>
      <c r="AI416" s="65">
        <f>IF(AI$341&gt;=$E416,IF(AI200*$C$23&gt;MAX($C$22,(AJ309*$C$34+AJ310*$C$35)*EXP(-$C$12*$C$30)+(AJ416*$C$34+AJ417*$C$35)*EXP(-$C$14*$C$30)),AI200*$C$23,(AJ416*$C$34+AJ417*$C$35)*EXP(-$C$14*$C$30)),"")</f>
        <v/>
      </c>
      <c r="AJ416" s="65">
        <f>IF(AJ$341&gt;=$E416,IF(AJ200*$C$23&gt;MAX($C$22,(AK309*$C$34+AK310*$C$35)*EXP(-$C$12*$C$30)+(AK416*$C$34+AK417*$C$35)*EXP(-$C$14*$C$30)),AJ200*$C$23,(AK416*$C$34+AK417*$C$35)*EXP(-$C$14*$C$30)),"")</f>
        <v/>
      </c>
      <c r="AK416" s="65">
        <f>IF(AK$341&gt;=$E416,IF(AK200*$C$23&gt;MAX($C$22,(AL309*$C$34+AL310*$C$35)*EXP(-$C$12*$C$30)+(AL416*$C$34+AL417*$C$35)*EXP(-$C$14*$C$30)),AK200*$C$23,(AL416*$C$34+AL417*$C$35)*EXP(-$C$14*$C$30)),"")</f>
        <v/>
      </c>
      <c r="AL416" s="65">
        <f>IF(AL$341&gt;=$E416,IF(AL200*$C$23&gt;MAX($C$22,(AM309*$C$34+AM310*$C$35)*EXP(-$C$12*$C$30)+(AM416*$C$34+AM417*$C$35)*EXP(-$C$14*$C$30)),AL200*$C$23,(AM416*$C$34+AM417*$C$35)*EXP(-$C$14*$C$30)),"")</f>
        <v/>
      </c>
      <c r="AM416" s="65">
        <f>IF(AM$341&gt;=$E416,IF(AM200*$C$23&gt;MAX($C$22,(AN309*$C$34+AN310*$C$35)*EXP(-$C$12*$C$30)+(AN416*$C$34+AN417*$C$35)*EXP(-$C$14*$C$30)),AM200*$C$23,(AN416*$C$34+AN417*$C$35)*EXP(-$C$14*$C$30)),"")</f>
        <v/>
      </c>
      <c r="AN416" s="65">
        <f>IF(AN$341&gt;=$E416,IF(AN200*$C$23&gt;MAX($C$22,(AO309*$C$34+AO310*$C$35)*EXP(-$C$12*$C$30)+(AO416*$C$34+AO417*$C$35)*EXP(-$C$14*$C$30)),AN200*$C$23,(AO416*$C$34+AO417*$C$35)*EXP(-$C$14*$C$30)),"")</f>
        <v/>
      </c>
      <c r="AO416" s="65">
        <f>IF(AO$341&gt;=$E416,IF(AO200*$C$23&gt;MAX($C$22,(AP309*$C$34+AP310*$C$35)*EXP(-$C$12*$C$30)+(AP416*$C$34+AP417*$C$35)*EXP(-$C$14*$C$30)),AO200*$C$23,(AP416*$C$34+AP417*$C$35)*EXP(-$C$14*$C$30)),"")</f>
        <v/>
      </c>
      <c r="AP416" s="65">
        <f>IF(AP$341&gt;=$E416,IF(AP200*$C$23&gt;MAX($C$22,(AQ309*$C$34+AQ310*$C$35)*EXP(-$C$12*$C$30)+(AQ416*$C$34+AQ417*$C$35)*EXP(-$C$14*$C$30)),AP200*$C$23,(AQ416*$C$34+AQ417*$C$35)*EXP(-$C$14*$C$30)),"")</f>
        <v/>
      </c>
      <c r="AQ416" s="65">
        <f>IF(AQ$341&gt;=$E416,IF(AQ200*$C$23&gt;MAX($C$22,(AR309*$C$34+AR310*$C$35)*EXP(-$C$12*$C$30)+(AR416*$C$34+AR417*$C$35)*EXP(-$C$14*$C$30)),AQ200*$C$23,(AR416*$C$34+AR417*$C$35)*EXP(-$C$14*$C$30)),"")</f>
        <v/>
      </c>
      <c r="AR416" s="65">
        <f>IF(AR$341&gt;=$E416,IF(AR200*$C$23&gt;MAX($C$22,(AS309*$C$34+AS310*$C$35)*EXP(-$C$12*$C$30)+(AS416*$C$34+AS417*$C$35)*EXP(-$C$14*$C$30)),AR200*$C$23,(AS416*$C$34+AS417*$C$35)*EXP(-$C$14*$C$30)),"")</f>
        <v/>
      </c>
      <c r="AS416" s="65">
        <f>IF(AS$341&gt;=$E416,IF(AS200*$C$23&gt;MAX($C$22,(AT309*$C$34+AT310*$C$35)*EXP(-$C$12*$C$30)+(AT416*$C$34+AT417*$C$35)*EXP(-$C$14*$C$30)),AS200*$C$23,(AT416*$C$34+AT417*$C$35)*EXP(-$C$14*$C$30)),"")</f>
        <v/>
      </c>
      <c r="AT416" s="65">
        <f>IF(AT$341&gt;=$E416,IF(AT200*$C$23&gt;MAX($C$22,(AU309*$C$34+AU310*$C$35)*EXP(-$C$12*$C$30)+(AU416*$C$34+AU417*$C$35)*EXP(-$C$14*$C$30)),AT200*$C$23,(AU416*$C$34+AU417*$C$35)*EXP(-$C$14*$C$30)),"")</f>
        <v/>
      </c>
      <c r="AU416" s="65">
        <f>IF(AU$341&gt;=$E416,IF(AU200*$C$23&gt;MAX($C$22,(AV309*$C$34+AV310*$C$35)*EXP(-$C$12*$C$30)+(AV416*$C$34+AV417*$C$35)*EXP(-$C$14*$C$30)),AU200*$C$23,(AV416*$C$34+AV417*$C$35)*EXP(-$C$14*$C$30)),"")</f>
        <v/>
      </c>
      <c r="AV416" s="65">
        <f>IF(AV$341&gt;=$E416,IF(AV200*$C$23&gt;MAX($C$22,(AW309*$C$34+AW310*$C$35)*EXP(-$C$12*$C$30)+(AW416*$C$34+AW417*$C$35)*EXP(-$C$14*$C$30)),AV200*$C$23,(AW416*$C$34+AW417*$C$35)*EXP(-$C$14*$C$30)),"")</f>
        <v/>
      </c>
      <c r="AW416" s="65">
        <f>IF(AW$341&gt;=$E416,IF(AW200*$C$23&gt;MAX($C$22,(AX309*$C$34+AX310*$C$35)*EXP(-$C$12*$C$30)+(AX416*$C$34+AX417*$C$35)*EXP(-$C$14*$C$30)),AW200*$C$23,(AX416*$C$34+AX417*$C$35)*EXP(-$C$14*$C$30)),"")</f>
        <v/>
      </c>
      <c r="AX416" s="65">
        <f>IF(AX$341&gt;=$E416,IF(AX200*$C$23&gt;MAX($C$22,(AY309*$C$34+AY310*$C$35)*EXP(-$C$12*$C$30)+(AY416*$C$34+AY417*$C$35)*EXP(-$C$14*$C$30)),AX200*$C$23,(AY416*$C$34+AY417*$C$35)*EXP(-$C$14*$C$30)),"")</f>
        <v/>
      </c>
      <c r="AY416" s="65">
        <f>IF(AY$341&gt;=$E416,IF(AY200*$C$23&gt;MAX($C$22,(AZ309*$C$34+AZ310*$C$35)*EXP(-$C$12*$C$30)+(AZ416*$C$34+AZ417*$C$35)*EXP(-$C$14*$C$30)),AY200*$C$23,(AZ416*$C$34+AZ417*$C$35)*EXP(-$C$14*$C$30)),"")</f>
        <v/>
      </c>
      <c r="AZ416" s="65">
        <f>IF(AZ$341&gt;=$E416,IF(AZ200*$C$23&gt;MAX($C$22,(BA309*$C$34+BA310*$C$35)*EXP(-$C$12*$C$30)+(BA416*$C$34+BA417*$C$35)*EXP(-$C$14*$C$30)),AZ200*$C$23,(BA416*$C$34+BA417*$C$35)*EXP(-$C$14*$C$30)),"")</f>
        <v/>
      </c>
      <c r="BA416" s="65">
        <f>IF(BA$341&gt;=$E416,IF(BA200*$C$23&gt;MAX($C$22,(BB309*$C$34+BB310*$C$35)*EXP(-$C$12*$C$30)+(BB416*$C$34+BB417*$C$35)*EXP(-$C$14*$C$30)),BA200*$C$23,(BB416*$C$34+BB417*$C$35)*EXP(-$C$14*$C$30)),"")</f>
        <v/>
      </c>
      <c r="BB416" s="65">
        <f>IF(BB$341&gt;=$E416,IF(BB200*$C$23&gt;MAX($C$22,(BC309*$C$34+BC310*$C$35)*EXP(-$C$12*$C$30)+(BC416*$C$34+BC417*$C$35)*EXP(-$C$14*$C$30)),BB200*$C$23,(BC416*$C$34+BC417*$C$35)*EXP(-$C$14*$C$30)),"")</f>
        <v/>
      </c>
      <c r="BC416" s="65">
        <f>IF(BC$341&gt;=$E416,IF(BC200*$C$23&gt;MAX($C$22,(BD309*$C$34+BD310*$C$35)*EXP(-$C$12*$C$30)+(BD416*$C$34+BD417*$C$35)*EXP(-$C$14*$C$30)),BC200*$C$23,(BD416*$C$34+BD417*$C$35)*EXP(-$C$14*$C$30)),"")</f>
        <v/>
      </c>
      <c r="BD416" s="65">
        <f>IF(BD$341&gt;=$E416,IF(BD200*$C$23&gt;MAX($C$22,(BE309*$C$34+BE310*$C$35)*EXP(-$C$12*$C$30)+(BE416*$C$34+BE417*$C$35)*EXP(-$C$14*$C$30)),BD200*$C$23,(BE416*$C$34+BE417*$C$35)*EXP(-$C$14*$C$30)),"")</f>
        <v/>
      </c>
      <c r="BE416" s="65">
        <f>IF(BE$341&gt;=$E416,IF(BE200*$C$23&gt;MAX($C$22,(BF309*$C$34+BF310*$C$35)*EXP(-$C$12*$C$30)+(BF416*$C$34+BF417*$C$35)*EXP(-$C$14*$C$30)),BE200*$C$23,(BF416*$C$34+BF417*$C$35)*EXP(-$C$14*$C$30)),"")</f>
        <v/>
      </c>
      <c r="BF416" s="65">
        <f>IF(BF$341&gt;=$E416,IF(BF200*$C$23&gt;MAX($C$22,(BG309*$C$34+BG310*$C$35)*EXP(-$C$12*$C$30)+(BG416*$C$34+BG417*$C$35)*EXP(-$C$14*$C$30)),BF200*$C$23,(BG416*$C$34+BG417*$C$35)*EXP(-$C$14*$C$30)),"")</f>
        <v/>
      </c>
      <c r="BG416" s="65">
        <f>IF(BG$341&gt;=$E416,IF(BG200*$C$23&gt;MAX($C$22,(BH309*$C$34+BH310*$C$35)*EXP(-$C$12*$C$30)+(BH416*$C$34+BH417*$C$35)*EXP(-$C$14*$C$30)),BG200*$C$23,(BH416*$C$34+BH417*$C$35)*EXP(-$C$14*$C$30)),"")</f>
        <v/>
      </c>
      <c r="BH416" s="65">
        <f>IF(BH$341&gt;=$E416,IF(BH200*$C$23&gt;MAX($C$22,(BI309*$C$34+BI310*$C$35)*EXP(-$C$12*$C$30)+(BI416*$C$34+BI417*$C$35)*EXP(-$C$14*$C$30)),BH200*$C$23,(BI416*$C$34+BI417*$C$35)*EXP(-$C$14*$C$30)),"")</f>
        <v/>
      </c>
      <c r="BI416" s="65">
        <f>IF(BI$341&gt;=$E416,IF(BI200*$C$23&gt;MAX($C$22,(BJ309*$C$34+BJ310*$C$35)*EXP(-$C$12*$C$30)+(BJ416*$C$34+BJ417*$C$35)*EXP(-$C$14*$C$30)),BI200*$C$23,(BJ416*$C$34+BJ417*$C$35)*EXP(-$C$14*$C$30)),"")</f>
        <v/>
      </c>
      <c r="BJ416" s="65">
        <f>IF(BJ$341&gt;=$E416,IF(BJ200*$C$23&gt;MAX($C$22,(BK309*$C$34+BK310*$C$35)*EXP(-$C$12*$C$30)+(BK416*$C$34+BK417*$C$35)*EXP(-$C$14*$C$30)),BJ200*$C$23,(BK416*$C$34+BK417*$C$35)*EXP(-$C$14*$C$30)),"")</f>
        <v/>
      </c>
      <c r="BK416" s="65">
        <f>IF(BK$341&gt;=$E416,IF(BK200*$C$23&gt;MAX($C$22,(BL309*$C$34+BL310*$C$35)*EXP(-$C$12*$C$30)+(BL416*$C$34+BL417*$C$35)*EXP(-$C$14*$C$30)),BK200*$C$23,(BL416*$C$34+BL417*$C$35)*EXP(-$C$14*$C$30)),"")</f>
        <v/>
      </c>
      <c r="BL416" s="65">
        <f>IF(BL$341&gt;=$E416,IF(BL200*$C$23&gt;MAX($C$22,(BM309*$C$34+BM310*$C$35)*EXP(-$C$12*$C$30)+(BM416*$C$34+BM417*$C$35)*EXP(-$C$14*$C$30)),BL200*$C$23,(BM416*$C$34+BM417*$C$35)*EXP(-$C$14*$C$30)),"")</f>
        <v/>
      </c>
      <c r="BM416" s="65">
        <f>IF(BM$341&gt;=$E416,IF(BM200*$C$23&gt;MAX($C$22,(BN309*$C$34+BN310*$C$35)*EXP(-$C$12*$C$30)+(BN416*$C$34+BN417*$C$35)*EXP(-$C$14*$C$30)),BM200*$C$23,(BN416*$C$34+BN417*$C$35)*EXP(-$C$14*$C$30)),"")</f>
        <v/>
      </c>
      <c r="BN416" s="65">
        <f>IF(BN$341&gt;=$E416,IF(BN200*$C$23&gt;MAX($C$22,(BO309*$C$34+BO310*$C$35)*EXP(-$C$12*$C$30)+(BO416*$C$34+BO417*$C$35)*EXP(-$C$14*$C$30)),BN200*$C$23,(BO416*$C$34+BO417*$C$35)*EXP(-$C$14*$C$30)),"")</f>
        <v/>
      </c>
      <c r="BO416" s="65">
        <f>IF(BO$341&gt;=$E416,IF(BO200*$C$23&gt;MAX($C$22,(BP309*$C$34+BP310*$C$35)*EXP(-$C$12*$C$30)+(BP416*$C$34+BP417*$C$35)*EXP(-$C$14*$C$30)),BO200*$C$23,(BP416*$C$34+BP417*$C$35)*EXP(-$C$14*$C$30)),"")</f>
        <v/>
      </c>
      <c r="BP416" s="65">
        <f>IF(BP$341&gt;=$E416,IF(BP200*$C$23&gt;MAX($C$22,(BQ309*$C$34+BQ310*$C$35)*EXP(-$C$12*$C$30)+(BQ416*$C$34+BQ417*$C$35)*EXP(-$C$14*$C$30)),BP200*$C$23,(BQ416*$C$34+BQ417*$C$35)*EXP(-$C$14*$C$30)),"")</f>
        <v/>
      </c>
      <c r="BQ416" s="65">
        <f>IF(BQ$341&gt;=$E416,IF(BQ200*$C$23&gt;MAX($C$22,(BR309*$C$34+BR310*$C$35)*EXP(-$C$12*$C$30)+(BR416*$C$34+BR417*$C$35)*EXP(-$C$14*$C$30)),BQ200*$C$23,(BR416*$C$34+BR417*$C$35)*EXP(-$C$14*$C$30)),"")</f>
        <v/>
      </c>
      <c r="BR416" s="65">
        <f>IF(BR$341&gt;=$E416,IF(BR200*$C$23&gt;MAX($C$22,(BS309*$C$34+BS310*$C$35)*EXP(-$C$12*$C$30)+(BS416*$C$34+BS417*$C$35)*EXP(-$C$14*$C$30)),BR200*$C$23,(BS416*$C$34+BS417*$C$35)*EXP(-$C$14*$C$30)),"")</f>
        <v/>
      </c>
      <c r="BS416" s="65">
        <f>IF(BS$341&gt;=$E416,IF(BS200*$C$23&gt;MAX($C$22,(BT309*$C$34+BT310*$C$35)*EXP(-$C$12*$C$30)+(BT416*$C$34+BT417*$C$35)*EXP(-$C$14*$C$30)),BS200*$C$23,(BT416*$C$34+BT417*$C$35)*EXP(-$C$14*$C$30)),"")</f>
        <v/>
      </c>
      <c r="BT416" s="65">
        <f>IF(BT$341&gt;=$E416,IF(BT200*$C$23&gt;MAX($C$22,(BU309*$C$34+BU310*$C$35)*EXP(-$C$12*$C$30)+(BU416*$C$34+BU417*$C$35)*EXP(-$C$14*$C$30)),BT200*$C$23,(BU416*$C$34+BU417*$C$35)*EXP(-$C$14*$C$30)),"")</f>
        <v/>
      </c>
      <c r="BU416" s="65">
        <f>IF(BU$341&gt;=$E416,IF(BU200*$C$23&gt;MAX($C$22,(BV309*$C$34+BV310*$C$35)*EXP(-$C$12*$C$30)+(BV416*$C$34+BV417*$C$35)*EXP(-$C$14*$C$30)),BU200*$C$23,(BV416*$C$34+BV417*$C$35)*EXP(-$C$14*$C$30)),"")</f>
        <v/>
      </c>
      <c r="BV416" s="65">
        <f>IF(BV$341&gt;=$E416,IF(BV200*$C$23&gt;MAX($C$22,(BW309*$C$34+BW310*$C$35)*EXP(-$C$12*$C$30)+(BW416*$C$34+BW417*$C$35)*EXP(-$C$14*$C$30)),BV200*$C$23,(BW416*$C$34+BW417*$C$35)*EXP(-$C$14*$C$30)),"")</f>
        <v/>
      </c>
      <c r="BW416" s="65">
        <f>IF(BW$341&gt;=$E416,IF(BW200*$C$23&gt;MAX($C$22,(BX309*$C$34+BX310*$C$35)*EXP(-$C$12*$C$30)+(BX416*$C$34+BX417*$C$35)*EXP(-$C$14*$C$30)),BW200*$C$23,(BX416*$C$34+BX417*$C$35)*EXP(-$C$14*$C$30)),"")</f>
        <v/>
      </c>
      <c r="BX416" s="65">
        <f>IF(BX$341&gt;=$E416,IF(BX200*$C$23&gt;MAX($C$22,(BY309*$C$34+BY310*$C$35)*EXP(-$C$12*$C$30)+(BY416*$C$34+BY417*$C$35)*EXP(-$C$14*$C$30)),BX200*$C$23,(BY416*$C$34+BY417*$C$35)*EXP(-$C$14*$C$30)),"")</f>
        <v/>
      </c>
      <c r="BY416" s="65">
        <f>IF(BY$341&gt;=$E416,IF(BY200*$C$23&gt;MAX($C$22,(BZ309*$C$34+BZ310*$C$35)*EXP(-$C$12*$C$30)+(BZ416*$C$34+BZ417*$C$35)*EXP(-$C$14*$C$30)),BY200*$C$23,(BZ416*$C$34+BZ417*$C$35)*EXP(-$C$14*$C$30)),"")</f>
        <v/>
      </c>
      <c r="BZ416" s="65">
        <f>IF(BZ$341&gt;=$E416,IF(BZ200*$C$23&gt;MAX($C$22,(CA309*$C$34+CA310*$C$35)*EXP(-$C$12*$C$30)+(CA416*$C$34+CA417*$C$35)*EXP(-$C$14*$C$30)),BZ200*$C$23,(CA416*$C$34+CA417*$C$35)*EXP(-$C$14*$C$30)),"")</f>
        <v/>
      </c>
      <c r="CA416" s="65">
        <f>IF(CA$341&gt;=$E416,IF(CA200*$C$23&gt;MAX($C$22,(CB309*$C$34+CB310*$C$35)*EXP(-$C$12*$C$30)+(CB416*$C$34+CB417*$C$35)*EXP(-$C$14*$C$30)),CA200*$C$23,(CB416*$C$34+CB417*$C$35)*EXP(-$C$14*$C$30)),"")</f>
        <v/>
      </c>
      <c r="CB416" s="65">
        <f>IF(CB$341&gt;=$E416,IF(CB200*$C$23&gt;MAX($C$22,(CC309*$C$34+CC310*$C$35)*EXP(-$C$12*$C$30)+(CC416*$C$34+CC417*$C$35)*EXP(-$C$14*$C$30)),CB200*$C$23,(CC416*$C$34+CC417*$C$35)*EXP(-$C$14*$C$30)),"")</f>
        <v/>
      </c>
      <c r="CC416" s="65">
        <f>IF(CC$341&gt;=$E416,IF(CC200*$C$23&gt;MAX($C$22,(CD309*$C$34+CD310*$C$35)*EXP(-$C$12*$C$30)+(CD416*$C$34+CD417*$C$35)*EXP(-$C$14*$C$30)),CC200*$C$23,(CD416*$C$34+CD417*$C$35)*EXP(-$C$14*$C$30)),"")</f>
        <v/>
      </c>
      <c r="CD416" s="65">
        <f>IF(CD$341&gt;=$E416,IF(CD200*$C$23&gt;MAX($C$22,(CE309*$C$34+CE310*$C$35)*EXP(-$C$12*$C$30)+(CE416*$C$34+CE417*$C$35)*EXP(-$C$14*$C$30)),CD200*$C$23,(CE416*$C$34+CE417*$C$35)*EXP(-$C$14*$C$30)),"")</f>
        <v/>
      </c>
      <c r="CE416" s="65">
        <f>IF(CE$341&gt;=$E416,IF(CE200*$C$23&gt;MAX($C$22,(CF309*$C$34+CF310*$C$35)*EXP(-$C$12*$C$30)+(CF416*$C$34+CF417*$C$35)*EXP(-$C$14*$C$30)),CE200*$C$23,(CF416*$C$34+CF417*$C$35)*EXP(-$C$14*$C$30)),"")</f>
        <v/>
      </c>
      <c r="CF416" s="65">
        <f>IF(CF$341&gt;=$E416,IF(CF200*$C$23&gt;MAX($C$22,(CG309*$C$34+CG310*$C$35)*EXP(-$C$12*$C$30)+(CG416*$C$34+CG417*$C$35)*EXP(-$C$14*$C$30)),CF200*$C$23,(CG416*$C$34+CG417*$C$35)*EXP(-$C$14*$C$30)),"")</f>
        <v/>
      </c>
      <c r="CG416" s="65">
        <f>IF(CG$341&gt;=$E416,IF(CG200*$C$23&gt;MAX($C$22,(CH309*$C$34+CH310*$C$35)*EXP(-$C$12*$C$30)+(CH416*$C$34+CH417*$C$35)*EXP(-$C$14*$C$30)),CG200*$C$23,(CH416*$C$34+CH417*$C$35)*EXP(-$C$14*$C$30)),"")</f>
        <v/>
      </c>
      <c r="CH416" s="65">
        <f>IF(CH$341&gt;=$E416,IF(CH200*$C$23&gt;MAX($C$22,(CI309*$C$34+CI310*$C$35)*EXP(-$C$12*$C$30)+(CI416*$C$34+CI417*$C$35)*EXP(-$C$14*$C$30)),CH200*$C$23,(CI416*$C$34+CI417*$C$35)*EXP(-$C$14*$C$30)),"")</f>
        <v/>
      </c>
      <c r="CI416" s="65">
        <f>IF(CI$341&gt;=$E416,IF(CI200*$C$23&gt;MAX($C$22,(CJ309*$C$34+CJ310*$C$35)*EXP(-$C$12*$C$30)+(CJ416*$C$34+CJ417*$C$35)*EXP(-$C$14*$C$30)),CI200*$C$23,(CJ416*$C$34+CJ417*$C$35)*EXP(-$C$14*$C$30)),"")</f>
        <v/>
      </c>
      <c r="CJ416" s="65">
        <f>IF(CJ$341&gt;=$E416,IF(CJ200*$C$23&gt;MAX($C$22,(CK309*$C$34+CK310*$C$35)*EXP(-$C$12*$C$30)+(CK416*$C$34+CK417*$C$35)*EXP(-$C$14*$C$30)),CJ200*$C$23,(CK416*$C$34+CK417*$C$35)*EXP(-$C$14*$C$30)),"")</f>
        <v/>
      </c>
      <c r="CK416" s="65">
        <f>IF(CK$341&gt;=$E416,IF(CK200*$C$23&gt;MAX($C$22,(CL309*$C$34+CL310*$C$35)*EXP(-$C$12*$C$30)+(CL416*$C$34+CL417*$C$35)*EXP(-$C$14*$C$30)),CK200*$C$23,(CL416*$C$34+CL417*$C$35)*EXP(-$C$14*$C$30)),"")</f>
        <v/>
      </c>
      <c r="CL416" s="65">
        <f>IF(CL$341&gt;=$E416,IF(CL200*$C$23&gt;MAX($C$22,(CM309*$C$34+CM310*$C$35)*EXP(-$C$12*$C$30)+(CM416*$C$34+CM417*$C$35)*EXP(-$C$14*$C$30)),CL200*$C$23,(CM416*$C$34+CM417*$C$35)*EXP(-$C$14*$C$30)),"")</f>
        <v/>
      </c>
      <c r="CM416" s="65">
        <f>IF(CM$341&gt;=$E416,IF(CM200*$C$23&gt;MAX($C$22,(CN309*$C$34+CN310*$C$35)*EXP(-$C$12*$C$30)+(CN416*$C$34+CN417*$C$35)*EXP(-$C$14*$C$30)),CM200*$C$23,(CN416*$C$34+CN417*$C$35)*EXP(-$C$14*$C$30)),"")</f>
        <v/>
      </c>
      <c r="CN416" s="65">
        <f>IF(CN$341&gt;=$E416,IF(CN200*$C$23&gt;MAX($C$22,(CO309*$C$34+CO310*$C$35)*EXP(-$C$12*$C$30)+(CO416*$C$34+CO417*$C$35)*EXP(-$C$14*$C$30)),CN200*$C$23,(CO416*$C$34+CO417*$C$35)*EXP(-$C$14*$C$30)),"")</f>
        <v/>
      </c>
      <c r="CO416" s="65">
        <f>IF(CO$341&gt;=$E416,IF(CO200*$C$23&gt;MAX($C$22,(CP309*$C$34+CP310*$C$35)*EXP(-$C$12*$C$30)+(CP416*$C$34+CP417*$C$35)*EXP(-$C$14*$C$30)),CO200*$C$23,(CP416*$C$34+CP417*$C$35)*EXP(-$C$14*$C$30)),"")</f>
        <v/>
      </c>
      <c r="CP416" s="65">
        <f>IF(CP$341&gt;=$E416,IF(CP200*$C$23&gt;MAX($C$22,(CQ309*$C$34+CQ310*$C$35)*EXP(-$C$12*$C$30)+(CQ416*$C$34+CQ417*$C$35)*EXP(-$C$14*$C$30)),CP200*$C$23,(CQ416*$C$34+CQ417*$C$35)*EXP(-$C$14*$C$30)),"")</f>
        <v/>
      </c>
      <c r="CQ416" s="65">
        <f>IF(CQ$341&gt;=$E416,IF(CQ200*$C$23&gt;MAX($C$22,(CR309*$C$34+CR310*$C$35)*EXP(-$C$12*$C$30)+(CR416*$C$34+CR417*$C$35)*EXP(-$C$14*$C$30)),CQ200*$C$23,(CR416*$C$34+CR417*$C$35)*EXP(-$C$14*$C$30)),"")</f>
        <v/>
      </c>
      <c r="CR416" s="65">
        <f>IF(CR$341&gt;=$E416,IF(CR200*$C$23&gt;MAX($C$22,(CS309*$C$34+CS310*$C$35)*EXP(-$C$12*$C$30)+(CS416*$C$34+CS417*$C$35)*EXP(-$C$14*$C$30)),CR200*$C$23,(CS416*$C$34+CS417*$C$35)*EXP(-$C$14*$C$30)),"")</f>
        <v/>
      </c>
      <c r="CS416" s="65">
        <f>IF(CS$341&gt;=$E416,IF(CS200*$C$23&gt;MAX($C$22,(CT309*$C$34+CT310*$C$35)*EXP(-$C$12*$C$30)+(CT416*$C$34+CT417*$C$35)*EXP(-$C$14*$C$30)),CS200*$C$23,(CT416*$C$34+CT417*$C$35)*EXP(-$C$14*$C$30)),"")</f>
        <v/>
      </c>
      <c r="CT416" s="65">
        <f>IF(CT$341&gt;=$E416,IF(CT200*$C$23&gt;MAX($C$22,(CU309*$C$34+CU310*$C$35)*EXP(-$C$12*$C$30)+(CU416*$C$34+CU417*$C$35)*EXP(-$C$14*$C$30)),CT200*$C$23,(CU416*$C$34+CU417*$C$35)*EXP(-$C$14*$C$30)),"")</f>
        <v/>
      </c>
      <c r="CU416" s="65">
        <f>IF(CU$341&gt;=$E416,IF(CU200*$C$23&gt;MAX($C$22,(CV309*$C$34+CV310*$C$35)*EXP(-$C$12*$C$30)+(CV416*$C$34+CV417*$C$35)*EXP(-$C$14*$C$30)),CU200*$C$23,(CV416*$C$34+CV417*$C$35)*EXP(-$C$14*$C$30)),"")</f>
        <v/>
      </c>
      <c r="CV416" s="65">
        <f>IF(CV$341&gt;=$E416,IF(CV200*$C$23&gt;MAX($C$22,(CW309*$C$34+CW310*$C$35)*EXP(-$C$12*$C$30)+(CW416*$C$34+CW417*$C$35)*EXP(-$C$14*$C$30)),CV200*$C$23,(CW416*$C$34+CW417*$C$35)*EXP(-$C$14*$C$30)),"")</f>
        <v/>
      </c>
      <c r="CW416" s="65">
        <f>IF(CW$341&gt;=$E416,IF(CW200*$C$23&gt;MAX($C$22,(CX309*$C$34+CX310*$C$35)*EXP(-$C$12*$C$30)+(CX416*$C$34+CX417*$C$35)*EXP(-$C$14*$C$30)),CW200*$C$23,(CX416*$C$34+CX417*$C$35)*EXP(-$C$14*$C$30)),"")</f>
        <v/>
      </c>
      <c r="CX416" s="65">
        <f>IF(CX$341&gt;=$E416,IF(CX200*$C$23&gt;MAX($C$22,(CY309*$C$34+CY310*$C$35)*EXP(-$C$12*$C$30)+(CY416*$C$34+CY417*$C$35)*EXP(-$C$14*$C$30)),CX200*$C$23,(CY416*$C$34+CY417*$C$35)*EXP(-$C$14*$C$30)),"")</f>
        <v/>
      </c>
      <c r="CY416" s="65">
        <f>IF(CY$341&gt;=$E416,IF(CY200*$C$23&gt;MAX($C$22,(CZ309*$C$34+CZ310*$C$35)*EXP(-$C$12*$C$30)+(CZ416*$C$34+CZ417*$C$35)*EXP(-$C$14*$C$30)),CY200*$C$23,(CZ416*$C$34+CZ417*$C$35)*EXP(-$C$14*$C$30)),"")</f>
        <v/>
      </c>
      <c r="CZ416" s="65">
        <f>IF(CZ$341&gt;=$E416,IF(CZ200*$C$23&gt;MAX($C$22,(DA309*$C$34+DA310*$C$35)*EXP(-$C$12*$C$30)+(DA416*$C$34+DA417*$C$35)*EXP(-$C$14*$C$30)),CZ200*$C$23,(DA416*$C$34+DA417*$C$35)*EXP(-$C$14*$C$30)),"")</f>
        <v/>
      </c>
      <c r="DA416" s="65">
        <f>IF(DA$341&gt;=$E416,IF(DA200*$C$23&gt;MAX($C$22,(DB309*$C$34+DB310*$C$35)*EXP(-$C$12*$C$30)+(DB416*$C$34+DB417*$C$35)*EXP(-$C$14*$C$30)),DA200*$C$23,(DB416*$C$34+DB417*$C$35)*EXP(-$C$14*$C$30)),"")</f>
        <v/>
      </c>
      <c r="DB416" s="65">
        <f>IF(DB$341&gt;=$E416,IF(DB200*$C$23&gt;MAX($C$22,(DC309*$C$34+DC310*$C$35)*EXP(-$C$12*$C$30)+(DC416*$C$34+DC417*$C$35)*EXP(-$C$14*$C$30)),DB200*$C$23,(DC416*$C$34+DC417*$C$35)*EXP(-$C$14*$C$30)),"")</f>
        <v/>
      </c>
      <c r="DC416" s="65">
        <f>IF(DC$341&gt;=$E416,IF(DC200*$C$23&gt;$C$22,DC200*$C$23,0),"")</f>
        <v/>
      </c>
    </row>
    <row r="417" ht="12" customHeight="1">
      <c r="B417" s="12" t="n"/>
      <c r="C417" s="12" t="n"/>
      <c r="D417" s="12" t="n"/>
      <c r="E417" s="64">
        <f>E416+1</f>
        <v/>
      </c>
      <c r="G417" s="65">
        <f>IF(G$341&gt;=$E417,IF(G201*$C$23&gt;MAX($C$22,(H310*$C$34+H311*$C$35)*EXP(-$C$12*$C$30)+(H417*$C$34+H418*$C$35)*EXP(-$C$14*$C$30)),G201*$C$23,(H417*$C$34+H418*$C$35)*EXP(-$C$14*$C$30)),"")</f>
        <v/>
      </c>
      <c r="H417" s="65">
        <f>IF(H$341&gt;=$E417,IF(H201*$C$23&gt;MAX($C$22,(I310*$C$34+I311*$C$35)*EXP(-$C$12*$C$30)+(I417*$C$34+I418*$C$35)*EXP(-$C$14*$C$30)),H201*$C$23,(I417*$C$34+I418*$C$35)*EXP(-$C$14*$C$30)),"")</f>
        <v/>
      </c>
      <c r="I417" s="65">
        <f>IF(I$341&gt;=$E417,IF(I201*$C$23&gt;MAX($C$22,(J310*$C$34+J311*$C$35)*EXP(-$C$12*$C$30)+(J417*$C$34+J418*$C$35)*EXP(-$C$14*$C$30)),I201*$C$23,(J417*$C$34+J418*$C$35)*EXP(-$C$14*$C$30)),"")</f>
        <v/>
      </c>
      <c r="J417" s="65">
        <f>IF(J$341&gt;=$E417,IF(J201*$C$23&gt;MAX($C$22,(K310*$C$34+K311*$C$35)*EXP(-$C$12*$C$30)+(K417*$C$34+K418*$C$35)*EXP(-$C$14*$C$30)),J201*$C$23,(K417*$C$34+K418*$C$35)*EXP(-$C$14*$C$30)),"")</f>
        <v/>
      </c>
      <c r="K417" s="65">
        <f>IF(K$341&gt;=$E417,IF(K201*$C$23&gt;MAX($C$22,(L310*$C$34+L311*$C$35)*EXP(-$C$12*$C$30)+(L417*$C$34+L418*$C$35)*EXP(-$C$14*$C$30)),K201*$C$23,(L417*$C$34+L418*$C$35)*EXP(-$C$14*$C$30)),"")</f>
        <v/>
      </c>
      <c r="L417" s="65">
        <f>IF(L$341&gt;=$E417,IF(L201*$C$23&gt;MAX($C$22,(M310*$C$34+M311*$C$35)*EXP(-$C$12*$C$30)+(M417*$C$34+M418*$C$35)*EXP(-$C$14*$C$30)),L201*$C$23,(M417*$C$34+M418*$C$35)*EXP(-$C$14*$C$30)),"")</f>
        <v/>
      </c>
      <c r="M417" s="65">
        <f>IF(M$341&gt;=$E417,IF(M201*$C$23&gt;MAX($C$22,(N310*$C$34+N311*$C$35)*EXP(-$C$12*$C$30)+(N417*$C$34+N418*$C$35)*EXP(-$C$14*$C$30)),M201*$C$23,(N417*$C$34+N418*$C$35)*EXP(-$C$14*$C$30)),"")</f>
        <v/>
      </c>
      <c r="N417" s="65">
        <f>IF(N$341&gt;=$E417,IF(N201*$C$23&gt;MAX($C$22,(O310*$C$34+O311*$C$35)*EXP(-$C$12*$C$30)+(O417*$C$34+O418*$C$35)*EXP(-$C$14*$C$30)),N201*$C$23,(O417*$C$34+O418*$C$35)*EXP(-$C$14*$C$30)),"")</f>
        <v/>
      </c>
      <c r="O417" s="65">
        <f>IF(O$341&gt;=$E417,IF(O201*$C$23&gt;MAX($C$22,(P310*$C$34+P311*$C$35)*EXP(-$C$12*$C$30)+(P417*$C$34+P418*$C$35)*EXP(-$C$14*$C$30)),O201*$C$23,(P417*$C$34+P418*$C$35)*EXP(-$C$14*$C$30)),"")</f>
        <v/>
      </c>
      <c r="P417" s="65">
        <f>IF(P$341&gt;=$E417,IF(P201*$C$23&gt;MAX($C$22,(Q310*$C$34+Q311*$C$35)*EXP(-$C$12*$C$30)+(Q417*$C$34+Q418*$C$35)*EXP(-$C$14*$C$30)),P201*$C$23,(Q417*$C$34+Q418*$C$35)*EXP(-$C$14*$C$30)),"")</f>
        <v/>
      </c>
      <c r="Q417" s="65">
        <f>IF(Q$341&gt;=$E417,IF(Q201*$C$23&gt;MAX($C$22,(R310*$C$34+R311*$C$35)*EXP(-$C$12*$C$30)+(R417*$C$34+R418*$C$35)*EXP(-$C$14*$C$30)),Q201*$C$23,(R417*$C$34+R418*$C$35)*EXP(-$C$14*$C$30)),"")</f>
        <v/>
      </c>
      <c r="R417" s="65">
        <f>IF(R$341&gt;=$E417,IF(R201*$C$23&gt;MAX($C$22,(S310*$C$34+S311*$C$35)*EXP(-$C$12*$C$30)+(S417*$C$34+S418*$C$35)*EXP(-$C$14*$C$30)),R201*$C$23,(S417*$C$34+S418*$C$35)*EXP(-$C$14*$C$30)),"")</f>
        <v/>
      </c>
      <c r="S417" s="65">
        <f>IF(S$341&gt;=$E417,IF(S201*$C$23&gt;MAX($C$22,(T310*$C$34+T311*$C$35)*EXP(-$C$12*$C$30)+(T417*$C$34+T418*$C$35)*EXP(-$C$14*$C$30)),S201*$C$23,(T417*$C$34+T418*$C$35)*EXP(-$C$14*$C$30)),"")</f>
        <v/>
      </c>
      <c r="T417" s="65">
        <f>IF(T$341&gt;=$E417,IF(T201*$C$23&gt;MAX($C$22,(U310*$C$34+U311*$C$35)*EXP(-$C$12*$C$30)+(U417*$C$34+U418*$C$35)*EXP(-$C$14*$C$30)),T201*$C$23,(U417*$C$34+U418*$C$35)*EXP(-$C$14*$C$30)),"")</f>
        <v/>
      </c>
      <c r="U417" s="65">
        <f>IF(U$341&gt;=$E417,IF(U201*$C$23&gt;MAX($C$22,(V310*$C$34+V311*$C$35)*EXP(-$C$12*$C$30)+(V417*$C$34+V418*$C$35)*EXP(-$C$14*$C$30)),U201*$C$23,(V417*$C$34+V418*$C$35)*EXP(-$C$14*$C$30)),"")</f>
        <v/>
      </c>
      <c r="V417" s="65">
        <f>IF(V$341&gt;=$E417,IF(V201*$C$23&gt;MAX($C$22,(W310*$C$34+W311*$C$35)*EXP(-$C$12*$C$30)+(W417*$C$34+W418*$C$35)*EXP(-$C$14*$C$30)),V201*$C$23,(W417*$C$34+W418*$C$35)*EXP(-$C$14*$C$30)),"")</f>
        <v/>
      </c>
      <c r="W417" s="65">
        <f>IF(W$341&gt;=$E417,IF(W201*$C$23&gt;MAX($C$22,(X310*$C$34+X311*$C$35)*EXP(-$C$12*$C$30)+(X417*$C$34+X418*$C$35)*EXP(-$C$14*$C$30)),W201*$C$23,(X417*$C$34+X418*$C$35)*EXP(-$C$14*$C$30)),"")</f>
        <v/>
      </c>
      <c r="X417" s="65">
        <f>IF(X$341&gt;=$E417,IF(X201*$C$23&gt;MAX($C$22,(Y310*$C$34+Y311*$C$35)*EXP(-$C$12*$C$30)+(Y417*$C$34+Y418*$C$35)*EXP(-$C$14*$C$30)),X201*$C$23,(Y417*$C$34+Y418*$C$35)*EXP(-$C$14*$C$30)),"")</f>
        <v/>
      </c>
      <c r="Y417" s="65">
        <f>IF(Y$341&gt;=$E417,IF(Y201*$C$23&gt;MAX($C$22,(Z310*$C$34+Z311*$C$35)*EXP(-$C$12*$C$30)+(Z417*$C$34+Z418*$C$35)*EXP(-$C$14*$C$30)),Y201*$C$23,(Z417*$C$34+Z418*$C$35)*EXP(-$C$14*$C$30)),"")</f>
        <v/>
      </c>
      <c r="Z417" s="65">
        <f>IF(Z$341&gt;=$E417,IF(Z201*$C$23&gt;MAX($C$22,(AA310*$C$34+AA311*$C$35)*EXP(-$C$12*$C$30)+(AA417*$C$34+AA418*$C$35)*EXP(-$C$14*$C$30)),Z201*$C$23,(AA417*$C$34+AA418*$C$35)*EXP(-$C$14*$C$30)),"")</f>
        <v/>
      </c>
      <c r="AA417" s="65">
        <f>IF(AA$341&gt;=$E417,IF(AA201*$C$23&gt;MAX($C$22,(AB310*$C$34+AB311*$C$35)*EXP(-$C$12*$C$30)+(AB417*$C$34+AB418*$C$35)*EXP(-$C$14*$C$30)),AA201*$C$23,(AB417*$C$34+AB418*$C$35)*EXP(-$C$14*$C$30)),"")</f>
        <v/>
      </c>
      <c r="AB417" s="65">
        <f>IF(AB$341&gt;=$E417,IF(AB201*$C$23&gt;MAX($C$22,(AC310*$C$34+AC311*$C$35)*EXP(-$C$12*$C$30)+(AC417*$C$34+AC418*$C$35)*EXP(-$C$14*$C$30)),AB201*$C$23,(AC417*$C$34+AC418*$C$35)*EXP(-$C$14*$C$30)),"")</f>
        <v/>
      </c>
      <c r="AC417" s="65">
        <f>IF(AC$341&gt;=$E417,IF(AC201*$C$23&gt;MAX($C$22,(AD310*$C$34+AD311*$C$35)*EXP(-$C$12*$C$30)+(AD417*$C$34+AD418*$C$35)*EXP(-$C$14*$C$30)),AC201*$C$23,(AD417*$C$34+AD418*$C$35)*EXP(-$C$14*$C$30)),"")</f>
        <v/>
      </c>
      <c r="AD417" s="65">
        <f>IF(AD$341&gt;=$E417,IF(AD201*$C$23&gt;MAX($C$22,(AE310*$C$34+AE311*$C$35)*EXP(-$C$12*$C$30)+(AE417*$C$34+AE418*$C$35)*EXP(-$C$14*$C$30)),AD201*$C$23,(AE417*$C$34+AE418*$C$35)*EXP(-$C$14*$C$30)),"")</f>
        <v/>
      </c>
      <c r="AE417" s="65">
        <f>IF(AE$341&gt;=$E417,IF(AE201*$C$23&gt;MAX($C$22,(AF310*$C$34+AF311*$C$35)*EXP(-$C$12*$C$30)+(AF417*$C$34+AF418*$C$35)*EXP(-$C$14*$C$30)),AE201*$C$23,(AF417*$C$34+AF418*$C$35)*EXP(-$C$14*$C$30)),"")</f>
        <v/>
      </c>
      <c r="AF417" s="65">
        <f>IF(AF$341&gt;=$E417,IF(AF201*$C$23&gt;MAX($C$22,(AG310*$C$34+AG311*$C$35)*EXP(-$C$12*$C$30)+(AG417*$C$34+AG418*$C$35)*EXP(-$C$14*$C$30)),AF201*$C$23,(AG417*$C$34+AG418*$C$35)*EXP(-$C$14*$C$30)),"")</f>
        <v/>
      </c>
      <c r="AG417" s="65">
        <f>IF(AG$341&gt;=$E417,IF(AG201*$C$23&gt;MAX($C$22,(AH310*$C$34+AH311*$C$35)*EXP(-$C$12*$C$30)+(AH417*$C$34+AH418*$C$35)*EXP(-$C$14*$C$30)),AG201*$C$23,(AH417*$C$34+AH418*$C$35)*EXP(-$C$14*$C$30)),"")</f>
        <v/>
      </c>
      <c r="AH417" s="65">
        <f>IF(AH$341&gt;=$E417,IF(AH201*$C$23&gt;MAX($C$22,(AI310*$C$34+AI311*$C$35)*EXP(-$C$12*$C$30)+(AI417*$C$34+AI418*$C$35)*EXP(-$C$14*$C$30)),AH201*$C$23,(AI417*$C$34+AI418*$C$35)*EXP(-$C$14*$C$30)),"")</f>
        <v/>
      </c>
      <c r="AI417" s="65">
        <f>IF(AI$341&gt;=$E417,IF(AI201*$C$23&gt;MAX($C$22,(AJ310*$C$34+AJ311*$C$35)*EXP(-$C$12*$C$30)+(AJ417*$C$34+AJ418*$C$35)*EXP(-$C$14*$C$30)),AI201*$C$23,(AJ417*$C$34+AJ418*$C$35)*EXP(-$C$14*$C$30)),"")</f>
        <v/>
      </c>
      <c r="AJ417" s="65">
        <f>IF(AJ$341&gt;=$E417,IF(AJ201*$C$23&gt;MAX($C$22,(AK310*$C$34+AK311*$C$35)*EXP(-$C$12*$C$30)+(AK417*$C$34+AK418*$C$35)*EXP(-$C$14*$C$30)),AJ201*$C$23,(AK417*$C$34+AK418*$C$35)*EXP(-$C$14*$C$30)),"")</f>
        <v/>
      </c>
      <c r="AK417" s="65">
        <f>IF(AK$341&gt;=$E417,IF(AK201*$C$23&gt;MAX($C$22,(AL310*$C$34+AL311*$C$35)*EXP(-$C$12*$C$30)+(AL417*$C$34+AL418*$C$35)*EXP(-$C$14*$C$30)),AK201*$C$23,(AL417*$C$34+AL418*$C$35)*EXP(-$C$14*$C$30)),"")</f>
        <v/>
      </c>
      <c r="AL417" s="65">
        <f>IF(AL$341&gt;=$E417,IF(AL201*$C$23&gt;MAX($C$22,(AM310*$C$34+AM311*$C$35)*EXP(-$C$12*$C$30)+(AM417*$C$34+AM418*$C$35)*EXP(-$C$14*$C$30)),AL201*$C$23,(AM417*$C$34+AM418*$C$35)*EXP(-$C$14*$C$30)),"")</f>
        <v/>
      </c>
      <c r="AM417" s="65">
        <f>IF(AM$341&gt;=$E417,IF(AM201*$C$23&gt;MAX($C$22,(AN310*$C$34+AN311*$C$35)*EXP(-$C$12*$C$30)+(AN417*$C$34+AN418*$C$35)*EXP(-$C$14*$C$30)),AM201*$C$23,(AN417*$C$34+AN418*$C$35)*EXP(-$C$14*$C$30)),"")</f>
        <v/>
      </c>
      <c r="AN417" s="65">
        <f>IF(AN$341&gt;=$E417,IF(AN201*$C$23&gt;MAX($C$22,(AO310*$C$34+AO311*$C$35)*EXP(-$C$12*$C$30)+(AO417*$C$34+AO418*$C$35)*EXP(-$C$14*$C$30)),AN201*$C$23,(AO417*$C$34+AO418*$C$35)*EXP(-$C$14*$C$30)),"")</f>
        <v/>
      </c>
      <c r="AO417" s="65">
        <f>IF(AO$341&gt;=$E417,IF(AO201*$C$23&gt;MAX($C$22,(AP310*$C$34+AP311*$C$35)*EXP(-$C$12*$C$30)+(AP417*$C$34+AP418*$C$35)*EXP(-$C$14*$C$30)),AO201*$C$23,(AP417*$C$34+AP418*$C$35)*EXP(-$C$14*$C$30)),"")</f>
        <v/>
      </c>
      <c r="AP417" s="65">
        <f>IF(AP$341&gt;=$E417,IF(AP201*$C$23&gt;MAX($C$22,(AQ310*$C$34+AQ311*$C$35)*EXP(-$C$12*$C$30)+(AQ417*$C$34+AQ418*$C$35)*EXP(-$C$14*$C$30)),AP201*$C$23,(AQ417*$C$34+AQ418*$C$35)*EXP(-$C$14*$C$30)),"")</f>
        <v/>
      </c>
      <c r="AQ417" s="65">
        <f>IF(AQ$341&gt;=$E417,IF(AQ201*$C$23&gt;MAX($C$22,(AR310*$C$34+AR311*$C$35)*EXP(-$C$12*$C$30)+(AR417*$C$34+AR418*$C$35)*EXP(-$C$14*$C$30)),AQ201*$C$23,(AR417*$C$34+AR418*$C$35)*EXP(-$C$14*$C$30)),"")</f>
        <v/>
      </c>
      <c r="AR417" s="65">
        <f>IF(AR$341&gt;=$E417,IF(AR201*$C$23&gt;MAX($C$22,(AS310*$C$34+AS311*$C$35)*EXP(-$C$12*$C$30)+(AS417*$C$34+AS418*$C$35)*EXP(-$C$14*$C$30)),AR201*$C$23,(AS417*$C$34+AS418*$C$35)*EXP(-$C$14*$C$30)),"")</f>
        <v/>
      </c>
      <c r="AS417" s="65">
        <f>IF(AS$341&gt;=$E417,IF(AS201*$C$23&gt;MAX($C$22,(AT310*$C$34+AT311*$C$35)*EXP(-$C$12*$C$30)+(AT417*$C$34+AT418*$C$35)*EXP(-$C$14*$C$30)),AS201*$C$23,(AT417*$C$34+AT418*$C$35)*EXP(-$C$14*$C$30)),"")</f>
        <v/>
      </c>
      <c r="AT417" s="65">
        <f>IF(AT$341&gt;=$E417,IF(AT201*$C$23&gt;MAX($C$22,(AU310*$C$34+AU311*$C$35)*EXP(-$C$12*$C$30)+(AU417*$C$34+AU418*$C$35)*EXP(-$C$14*$C$30)),AT201*$C$23,(AU417*$C$34+AU418*$C$35)*EXP(-$C$14*$C$30)),"")</f>
        <v/>
      </c>
      <c r="AU417" s="65">
        <f>IF(AU$341&gt;=$E417,IF(AU201*$C$23&gt;MAX($C$22,(AV310*$C$34+AV311*$C$35)*EXP(-$C$12*$C$30)+(AV417*$C$34+AV418*$C$35)*EXP(-$C$14*$C$30)),AU201*$C$23,(AV417*$C$34+AV418*$C$35)*EXP(-$C$14*$C$30)),"")</f>
        <v/>
      </c>
      <c r="AV417" s="65">
        <f>IF(AV$341&gt;=$E417,IF(AV201*$C$23&gt;MAX($C$22,(AW310*$C$34+AW311*$C$35)*EXP(-$C$12*$C$30)+(AW417*$C$34+AW418*$C$35)*EXP(-$C$14*$C$30)),AV201*$C$23,(AW417*$C$34+AW418*$C$35)*EXP(-$C$14*$C$30)),"")</f>
        <v/>
      </c>
      <c r="AW417" s="65">
        <f>IF(AW$341&gt;=$E417,IF(AW201*$C$23&gt;MAX($C$22,(AX310*$C$34+AX311*$C$35)*EXP(-$C$12*$C$30)+(AX417*$C$34+AX418*$C$35)*EXP(-$C$14*$C$30)),AW201*$C$23,(AX417*$C$34+AX418*$C$35)*EXP(-$C$14*$C$30)),"")</f>
        <v/>
      </c>
      <c r="AX417" s="65">
        <f>IF(AX$341&gt;=$E417,IF(AX201*$C$23&gt;MAX($C$22,(AY310*$C$34+AY311*$C$35)*EXP(-$C$12*$C$30)+(AY417*$C$34+AY418*$C$35)*EXP(-$C$14*$C$30)),AX201*$C$23,(AY417*$C$34+AY418*$C$35)*EXP(-$C$14*$C$30)),"")</f>
        <v/>
      </c>
      <c r="AY417" s="65">
        <f>IF(AY$341&gt;=$E417,IF(AY201*$C$23&gt;MAX($C$22,(AZ310*$C$34+AZ311*$C$35)*EXP(-$C$12*$C$30)+(AZ417*$C$34+AZ418*$C$35)*EXP(-$C$14*$C$30)),AY201*$C$23,(AZ417*$C$34+AZ418*$C$35)*EXP(-$C$14*$C$30)),"")</f>
        <v/>
      </c>
      <c r="AZ417" s="65">
        <f>IF(AZ$341&gt;=$E417,IF(AZ201*$C$23&gt;MAX($C$22,(BA310*$C$34+BA311*$C$35)*EXP(-$C$12*$C$30)+(BA417*$C$34+BA418*$C$35)*EXP(-$C$14*$C$30)),AZ201*$C$23,(BA417*$C$34+BA418*$C$35)*EXP(-$C$14*$C$30)),"")</f>
        <v/>
      </c>
      <c r="BA417" s="65">
        <f>IF(BA$341&gt;=$E417,IF(BA201*$C$23&gt;MAX($C$22,(BB310*$C$34+BB311*$C$35)*EXP(-$C$12*$C$30)+(BB417*$C$34+BB418*$C$35)*EXP(-$C$14*$C$30)),BA201*$C$23,(BB417*$C$34+BB418*$C$35)*EXP(-$C$14*$C$30)),"")</f>
        <v/>
      </c>
      <c r="BB417" s="65">
        <f>IF(BB$341&gt;=$E417,IF(BB201*$C$23&gt;MAX($C$22,(BC310*$C$34+BC311*$C$35)*EXP(-$C$12*$C$30)+(BC417*$C$34+BC418*$C$35)*EXP(-$C$14*$C$30)),BB201*$C$23,(BC417*$C$34+BC418*$C$35)*EXP(-$C$14*$C$30)),"")</f>
        <v/>
      </c>
      <c r="BC417" s="65">
        <f>IF(BC$341&gt;=$E417,IF(BC201*$C$23&gt;MAX($C$22,(BD310*$C$34+BD311*$C$35)*EXP(-$C$12*$C$30)+(BD417*$C$34+BD418*$C$35)*EXP(-$C$14*$C$30)),BC201*$C$23,(BD417*$C$34+BD418*$C$35)*EXP(-$C$14*$C$30)),"")</f>
        <v/>
      </c>
      <c r="BD417" s="65">
        <f>IF(BD$341&gt;=$E417,IF(BD201*$C$23&gt;MAX($C$22,(BE310*$C$34+BE311*$C$35)*EXP(-$C$12*$C$30)+(BE417*$C$34+BE418*$C$35)*EXP(-$C$14*$C$30)),BD201*$C$23,(BE417*$C$34+BE418*$C$35)*EXP(-$C$14*$C$30)),"")</f>
        <v/>
      </c>
      <c r="BE417" s="65">
        <f>IF(BE$341&gt;=$E417,IF(BE201*$C$23&gt;MAX($C$22,(BF310*$C$34+BF311*$C$35)*EXP(-$C$12*$C$30)+(BF417*$C$34+BF418*$C$35)*EXP(-$C$14*$C$30)),BE201*$C$23,(BF417*$C$34+BF418*$C$35)*EXP(-$C$14*$C$30)),"")</f>
        <v/>
      </c>
      <c r="BF417" s="65">
        <f>IF(BF$341&gt;=$E417,IF(BF201*$C$23&gt;MAX($C$22,(BG310*$C$34+BG311*$C$35)*EXP(-$C$12*$C$30)+(BG417*$C$34+BG418*$C$35)*EXP(-$C$14*$C$30)),BF201*$C$23,(BG417*$C$34+BG418*$C$35)*EXP(-$C$14*$C$30)),"")</f>
        <v/>
      </c>
      <c r="BG417" s="65">
        <f>IF(BG$341&gt;=$E417,IF(BG201*$C$23&gt;MAX($C$22,(BH310*$C$34+BH311*$C$35)*EXP(-$C$12*$C$30)+(BH417*$C$34+BH418*$C$35)*EXP(-$C$14*$C$30)),BG201*$C$23,(BH417*$C$34+BH418*$C$35)*EXP(-$C$14*$C$30)),"")</f>
        <v/>
      </c>
      <c r="BH417" s="65">
        <f>IF(BH$341&gt;=$E417,IF(BH201*$C$23&gt;MAX($C$22,(BI310*$C$34+BI311*$C$35)*EXP(-$C$12*$C$30)+(BI417*$C$34+BI418*$C$35)*EXP(-$C$14*$C$30)),BH201*$C$23,(BI417*$C$34+BI418*$C$35)*EXP(-$C$14*$C$30)),"")</f>
        <v/>
      </c>
      <c r="BI417" s="65">
        <f>IF(BI$341&gt;=$E417,IF(BI201*$C$23&gt;MAX($C$22,(BJ310*$C$34+BJ311*$C$35)*EXP(-$C$12*$C$30)+(BJ417*$C$34+BJ418*$C$35)*EXP(-$C$14*$C$30)),BI201*$C$23,(BJ417*$C$34+BJ418*$C$35)*EXP(-$C$14*$C$30)),"")</f>
        <v/>
      </c>
      <c r="BJ417" s="65">
        <f>IF(BJ$341&gt;=$E417,IF(BJ201*$C$23&gt;MAX($C$22,(BK310*$C$34+BK311*$C$35)*EXP(-$C$12*$C$30)+(BK417*$C$34+BK418*$C$35)*EXP(-$C$14*$C$30)),BJ201*$C$23,(BK417*$C$34+BK418*$C$35)*EXP(-$C$14*$C$30)),"")</f>
        <v/>
      </c>
      <c r="BK417" s="65">
        <f>IF(BK$341&gt;=$E417,IF(BK201*$C$23&gt;MAX($C$22,(BL310*$C$34+BL311*$C$35)*EXP(-$C$12*$C$30)+(BL417*$C$34+BL418*$C$35)*EXP(-$C$14*$C$30)),BK201*$C$23,(BL417*$C$34+BL418*$C$35)*EXP(-$C$14*$C$30)),"")</f>
        <v/>
      </c>
      <c r="BL417" s="65">
        <f>IF(BL$341&gt;=$E417,IF(BL201*$C$23&gt;MAX($C$22,(BM310*$C$34+BM311*$C$35)*EXP(-$C$12*$C$30)+(BM417*$C$34+BM418*$C$35)*EXP(-$C$14*$C$30)),BL201*$C$23,(BM417*$C$34+BM418*$C$35)*EXP(-$C$14*$C$30)),"")</f>
        <v/>
      </c>
      <c r="BM417" s="65">
        <f>IF(BM$341&gt;=$E417,IF(BM201*$C$23&gt;MAX($C$22,(BN310*$C$34+BN311*$C$35)*EXP(-$C$12*$C$30)+(BN417*$C$34+BN418*$C$35)*EXP(-$C$14*$C$30)),BM201*$C$23,(BN417*$C$34+BN418*$C$35)*EXP(-$C$14*$C$30)),"")</f>
        <v/>
      </c>
      <c r="BN417" s="65">
        <f>IF(BN$341&gt;=$E417,IF(BN201*$C$23&gt;MAX($C$22,(BO310*$C$34+BO311*$C$35)*EXP(-$C$12*$C$30)+(BO417*$C$34+BO418*$C$35)*EXP(-$C$14*$C$30)),BN201*$C$23,(BO417*$C$34+BO418*$C$35)*EXP(-$C$14*$C$30)),"")</f>
        <v/>
      </c>
      <c r="BO417" s="65">
        <f>IF(BO$341&gt;=$E417,IF(BO201*$C$23&gt;MAX($C$22,(BP310*$C$34+BP311*$C$35)*EXP(-$C$12*$C$30)+(BP417*$C$34+BP418*$C$35)*EXP(-$C$14*$C$30)),BO201*$C$23,(BP417*$C$34+BP418*$C$35)*EXP(-$C$14*$C$30)),"")</f>
        <v/>
      </c>
      <c r="BP417" s="65">
        <f>IF(BP$341&gt;=$E417,IF(BP201*$C$23&gt;MAX($C$22,(BQ310*$C$34+BQ311*$C$35)*EXP(-$C$12*$C$30)+(BQ417*$C$34+BQ418*$C$35)*EXP(-$C$14*$C$30)),BP201*$C$23,(BQ417*$C$34+BQ418*$C$35)*EXP(-$C$14*$C$30)),"")</f>
        <v/>
      </c>
      <c r="BQ417" s="65">
        <f>IF(BQ$341&gt;=$E417,IF(BQ201*$C$23&gt;MAX($C$22,(BR310*$C$34+BR311*$C$35)*EXP(-$C$12*$C$30)+(BR417*$C$34+BR418*$C$35)*EXP(-$C$14*$C$30)),BQ201*$C$23,(BR417*$C$34+BR418*$C$35)*EXP(-$C$14*$C$30)),"")</f>
        <v/>
      </c>
      <c r="BR417" s="65">
        <f>IF(BR$341&gt;=$E417,IF(BR201*$C$23&gt;MAX($C$22,(BS310*$C$34+BS311*$C$35)*EXP(-$C$12*$C$30)+(BS417*$C$34+BS418*$C$35)*EXP(-$C$14*$C$30)),BR201*$C$23,(BS417*$C$34+BS418*$C$35)*EXP(-$C$14*$C$30)),"")</f>
        <v/>
      </c>
      <c r="BS417" s="65">
        <f>IF(BS$341&gt;=$E417,IF(BS201*$C$23&gt;MAX($C$22,(BT310*$C$34+BT311*$C$35)*EXP(-$C$12*$C$30)+(BT417*$C$34+BT418*$C$35)*EXP(-$C$14*$C$30)),BS201*$C$23,(BT417*$C$34+BT418*$C$35)*EXP(-$C$14*$C$30)),"")</f>
        <v/>
      </c>
      <c r="BT417" s="65">
        <f>IF(BT$341&gt;=$E417,IF(BT201*$C$23&gt;MAX($C$22,(BU310*$C$34+BU311*$C$35)*EXP(-$C$12*$C$30)+(BU417*$C$34+BU418*$C$35)*EXP(-$C$14*$C$30)),BT201*$C$23,(BU417*$C$34+BU418*$C$35)*EXP(-$C$14*$C$30)),"")</f>
        <v/>
      </c>
      <c r="BU417" s="65">
        <f>IF(BU$341&gt;=$E417,IF(BU201*$C$23&gt;MAX($C$22,(BV310*$C$34+BV311*$C$35)*EXP(-$C$12*$C$30)+(BV417*$C$34+BV418*$C$35)*EXP(-$C$14*$C$30)),BU201*$C$23,(BV417*$C$34+BV418*$C$35)*EXP(-$C$14*$C$30)),"")</f>
        <v/>
      </c>
      <c r="BV417" s="65">
        <f>IF(BV$341&gt;=$E417,IF(BV201*$C$23&gt;MAX($C$22,(BW310*$C$34+BW311*$C$35)*EXP(-$C$12*$C$30)+(BW417*$C$34+BW418*$C$35)*EXP(-$C$14*$C$30)),BV201*$C$23,(BW417*$C$34+BW418*$C$35)*EXP(-$C$14*$C$30)),"")</f>
        <v/>
      </c>
      <c r="BW417" s="65">
        <f>IF(BW$341&gt;=$E417,IF(BW201*$C$23&gt;MAX($C$22,(BX310*$C$34+BX311*$C$35)*EXP(-$C$12*$C$30)+(BX417*$C$34+BX418*$C$35)*EXP(-$C$14*$C$30)),BW201*$C$23,(BX417*$C$34+BX418*$C$35)*EXP(-$C$14*$C$30)),"")</f>
        <v/>
      </c>
      <c r="BX417" s="65">
        <f>IF(BX$341&gt;=$E417,IF(BX201*$C$23&gt;MAX($C$22,(BY310*$C$34+BY311*$C$35)*EXP(-$C$12*$C$30)+(BY417*$C$34+BY418*$C$35)*EXP(-$C$14*$C$30)),BX201*$C$23,(BY417*$C$34+BY418*$C$35)*EXP(-$C$14*$C$30)),"")</f>
        <v/>
      </c>
      <c r="BY417" s="65">
        <f>IF(BY$341&gt;=$E417,IF(BY201*$C$23&gt;MAX($C$22,(BZ310*$C$34+BZ311*$C$35)*EXP(-$C$12*$C$30)+(BZ417*$C$34+BZ418*$C$35)*EXP(-$C$14*$C$30)),BY201*$C$23,(BZ417*$C$34+BZ418*$C$35)*EXP(-$C$14*$C$30)),"")</f>
        <v/>
      </c>
      <c r="BZ417" s="65">
        <f>IF(BZ$341&gt;=$E417,IF(BZ201*$C$23&gt;MAX($C$22,(CA310*$C$34+CA311*$C$35)*EXP(-$C$12*$C$30)+(CA417*$C$34+CA418*$C$35)*EXP(-$C$14*$C$30)),BZ201*$C$23,(CA417*$C$34+CA418*$C$35)*EXP(-$C$14*$C$30)),"")</f>
        <v/>
      </c>
      <c r="CA417" s="65">
        <f>IF(CA$341&gt;=$E417,IF(CA201*$C$23&gt;MAX($C$22,(CB310*$C$34+CB311*$C$35)*EXP(-$C$12*$C$30)+(CB417*$C$34+CB418*$C$35)*EXP(-$C$14*$C$30)),CA201*$C$23,(CB417*$C$34+CB418*$C$35)*EXP(-$C$14*$C$30)),"")</f>
        <v/>
      </c>
      <c r="CB417" s="65">
        <f>IF(CB$341&gt;=$E417,IF(CB201*$C$23&gt;MAX($C$22,(CC310*$C$34+CC311*$C$35)*EXP(-$C$12*$C$30)+(CC417*$C$34+CC418*$C$35)*EXP(-$C$14*$C$30)),CB201*$C$23,(CC417*$C$34+CC418*$C$35)*EXP(-$C$14*$C$30)),"")</f>
        <v/>
      </c>
      <c r="CC417" s="65">
        <f>IF(CC$341&gt;=$E417,IF(CC201*$C$23&gt;MAX($C$22,(CD310*$C$34+CD311*$C$35)*EXP(-$C$12*$C$30)+(CD417*$C$34+CD418*$C$35)*EXP(-$C$14*$C$30)),CC201*$C$23,(CD417*$C$34+CD418*$C$35)*EXP(-$C$14*$C$30)),"")</f>
        <v/>
      </c>
      <c r="CD417" s="65">
        <f>IF(CD$341&gt;=$E417,IF(CD201*$C$23&gt;MAX($C$22,(CE310*$C$34+CE311*$C$35)*EXP(-$C$12*$C$30)+(CE417*$C$34+CE418*$C$35)*EXP(-$C$14*$C$30)),CD201*$C$23,(CE417*$C$34+CE418*$C$35)*EXP(-$C$14*$C$30)),"")</f>
        <v/>
      </c>
      <c r="CE417" s="65">
        <f>IF(CE$341&gt;=$E417,IF(CE201*$C$23&gt;MAX($C$22,(CF310*$C$34+CF311*$C$35)*EXP(-$C$12*$C$30)+(CF417*$C$34+CF418*$C$35)*EXP(-$C$14*$C$30)),CE201*$C$23,(CF417*$C$34+CF418*$C$35)*EXP(-$C$14*$C$30)),"")</f>
        <v/>
      </c>
      <c r="CF417" s="65">
        <f>IF(CF$341&gt;=$E417,IF(CF201*$C$23&gt;MAX($C$22,(CG310*$C$34+CG311*$C$35)*EXP(-$C$12*$C$30)+(CG417*$C$34+CG418*$C$35)*EXP(-$C$14*$C$30)),CF201*$C$23,(CG417*$C$34+CG418*$C$35)*EXP(-$C$14*$C$30)),"")</f>
        <v/>
      </c>
      <c r="CG417" s="65">
        <f>IF(CG$341&gt;=$E417,IF(CG201*$C$23&gt;MAX($C$22,(CH310*$C$34+CH311*$C$35)*EXP(-$C$12*$C$30)+(CH417*$C$34+CH418*$C$35)*EXP(-$C$14*$C$30)),CG201*$C$23,(CH417*$C$34+CH418*$C$35)*EXP(-$C$14*$C$30)),"")</f>
        <v/>
      </c>
      <c r="CH417" s="65">
        <f>IF(CH$341&gt;=$E417,IF(CH201*$C$23&gt;MAX($C$22,(CI310*$C$34+CI311*$C$35)*EXP(-$C$12*$C$30)+(CI417*$C$34+CI418*$C$35)*EXP(-$C$14*$C$30)),CH201*$C$23,(CI417*$C$34+CI418*$C$35)*EXP(-$C$14*$C$30)),"")</f>
        <v/>
      </c>
      <c r="CI417" s="65">
        <f>IF(CI$341&gt;=$E417,IF(CI201*$C$23&gt;MAX($C$22,(CJ310*$C$34+CJ311*$C$35)*EXP(-$C$12*$C$30)+(CJ417*$C$34+CJ418*$C$35)*EXP(-$C$14*$C$30)),CI201*$C$23,(CJ417*$C$34+CJ418*$C$35)*EXP(-$C$14*$C$30)),"")</f>
        <v/>
      </c>
      <c r="CJ417" s="65">
        <f>IF(CJ$341&gt;=$E417,IF(CJ201*$C$23&gt;MAX($C$22,(CK310*$C$34+CK311*$C$35)*EXP(-$C$12*$C$30)+(CK417*$C$34+CK418*$C$35)*EXP(-$C$14*$C$30)),CJ201*$C$23,(CK417*$C$34+CK418*$C$35)*EXP(-$C$14*$C$30)),"")</f>
        <v/>
      </c>
      <c r="CK417" s="65">
        <f>IF(CK$341&gt;=$E417,IF(CK201*$C$23&gt;MAX($C$22,(CL310*$C$34+CL311*$C$35)*EXP(-$C$12*$C$30)+(CL417*$C$34+CL418*$C$35)*EXP(-$C$14*$C$30)),CK201*$C$23,(CL417*$C$34+CL418*$C$35)*EXP(-$C$14*$C$30)),"")</f>
        <v/>
      </c>
      <c r="CL417" s="65">
        <f>IF(CL$341&gt;=$E417,IF(CL201*$C$23&gt;MAX($C$22,(CM310*$C$34+CM311*$C$35)*EXP(-$C$12*$C$30)+(CM417*$C$34+CM418*$C$35)*EXP(-$C$14*$C$30)),CL201*$C$23,(CM417*$C$34+CM418*$C$35)*EXP(-$C$14*$C$30)),"")</f>
        <v/>
      </c>
      <c r="CM417" s="65">
        <f>IF(CM$341&gt;=$E417,IF(CM201*$C$23&gt;MAX($C$22,(CN310*$C$34+CN311*$C$35)*EXP(-$C$12*$C$30)+(CN417*$C$34+CN418*$C$35)*EXP(-$C$14*$C$30)),CM201*$C$23,(CN417*$C$34+CN418*$C$35)*EXP(-$C$14*$C$30)),"")</f>
        <v/>
      </c>
      <c r="CN417" s="65">
        <f>IF(CN$341&gt;=$E417,IF(CN201*$C$23&gt;MAX($C$22,(CO310*$C$34+CO311*$C$35)*EXP(-$C$12*$C$30)+(CO417*$C$34+CO418*$C$35)*EXP(-$C$14*$C$30)),CN201*$C$23,(CO417*$C$34+CO418*$C$35)*EXP(-$C$14*$C$30)),"")</f>
        <v/>
      </c>
      <c r="CO417" s="65">
        <f>IF(CO$341&gt;=$E417,IF(CO201*$C$23&gt;MAX($C$22,(CP310*$C$34+CP311*$C$35)*EXP(-$C$12*$C$30)+(CP417*$C$34+CP418*$C$35)*EXP(-$C$14*$C$30)),CO201*$C$23,(CP417*$C$34+CP418*$C$35)*EXP(-$C$14*$C$30)),"")</f>
        <v/>
      </c>
      <c r="CP417" s="65">
        <f>IF(CP$341&gt;=$E417,IF(CP201*$C$23&gt;MAX($C$22,(CQ310*$C$34+CQ311*$C$35)*EXP(-$C$12*$C$30)+(CQ417*$C$34+CQ418*$C$35)*EXP(-$C$14*$C$30)),CP201*$C$23,(CQ417*$C$34+CQ418*$C$35)*EXP(-$C$14*$C$30)),"")</f>
        <v/>
      </c>
      <c r="CQ417" s="65">
        <f>IF(CQ$341&gt;=$E417,IF(CQ201*$C$23&gt;MAX($C$22,(CR310*$C$34+CR311*$C$35)*EXP(-$C$12*$C$30)+(CR417*$C$34+CR418*$C$35)*EXP(-$C$14*$C$30)),CQ201*$C$23,(CR417*$C$34+CR418*$C$35)*EXP(-$C$14*$C$30)),"")</f>
        <v/>
      </c>
      <c r="CR417" s="65">
        <f>IF(CR$341&gt;=$E417,IF(CR201*$C$23&gt;MAX($C$22,(CS310*$C$34+CS311*$C$35)*EXP(-$C$12*$C$30)+(CS417*$C$34+CS418*$C$35)*EXP(-$C$14*$C$30)),CR201*$C$23,(CS417*$C$34+CS418*$C$35)*EXP(-$C$14*$C$30)),"")</f>
        <v/>
      </c>
      <c r="CS417" s="65">
        <f>IF(CS$341&gt;=$E417,IF(CS201*$C$23&gt;MAX($C$22,(CT310*$C$34+CT311*$C$35)*EXP(-$C$12*$C$30)+(CT417*$C$34+CT418*$C$35)*EXP(-$C$14*$C$30)),CS201*$C$23,(CT417*$C$34+CT418*$C$35)*EXP(-$C$14*$C$30)),"")</f>
        <v/>
      </c>
      <c r="CT417" s="65">
        <f>IF(CT$341&gt;=$E417,IF(CT201*$C$23&gt;MAX($C$22,(CU310*$C$34+CU311*$C$35)*EXP(-$C$12*$C$30)+(CU417*$C$34+CU418*$C$35)*EXP(-$C$14*$C$30)),CT201*$C$23,(CU417*$C$34+CU418*$C$35)*EXP(-$C$14*$C$30)),"")</f>
        <v/>
      </c>
      <c r="CU417" s="65">
        <f>IF(CU$341&gt;=$E417,IF(CU201*$C$23&gt;MAX($C$22,(CV310*$C$34+CV311*$C$35)*EXP(-$C$12*$C$30)+(CV417*$C$34+CV418*$C$35)*EXP(-$C$14*$C$30)),CU201*$C$23,(CV417*$C$34+CV418*$C$35)*EXP(-$C$14*$C$30)),"")</f>
        <v/>
      </c>
      <c r="CV417" s="65">
        <f>IF(CV$341&gt;=$E417,IF(CV201*$C$23&gt;MAX($C$22,(CW310*$C$34+CW311*$C$35)*EXP(-$C$12*$C$30)+(CW417*$C$34+CW418*$C$35)*EXP(-$C$14*$C$30)),CV201*$C$23,(CW417*$C$34+CW418*$C$35)*EXP(-$C$14*$C$30)),"")</f>
        <v/>
      </c>
      <c r="CW417" s="65">
        <f>IF(CW$341&gt;=$E417,IF(CW201*$C$23&gt;MAX($C$22,(CX310*$C$34+CX311*$C$35)*EXP(-$C$12*$C$30)+(CX417*$C$34+CX418*$C$35)*EXP(-$C$14*$C$30)),CW201*$C$23,(CX417*$C$34+CX418*$C$35)*EXP(-$C$14*$C$30)),"")</f>
        <v/>
      </c>
      <c r="CX417" s="65">
        <f>IF(CX$341&gt;=$E417,IF(CX201*$C$23&gt;MAX($C$22,(CY310*$C$34+CY311*$C$35)*EXP(-$C$12*$C$30)+(CY417*$C$34+CY418*$C$35)*EXP(-$C$14*$C$30)),CX201*$C$23,(CY417*$C$34+CY418*$C$35)*EXP(-$C$14*$C$30)),"")</f>
        <v/>
      </c>
      <c r="CY417" s="65">
        <f>IF(CY$341&gt;=$E417,IF(CY201*$C$23&gt;MAX($C$22,(CZ310*$C$34+CZ311*$C$35)*EXP(-$C$12*$C$30)+(CZ417*$C$34+CZ418*$C$35)*EXP(-$C$14*$C$30)),CY201*$C$23,(CZ417*$C$34+CZ418*$C$35)*EXP(-$C$14*$C$30)),"")</f>
        <v/>
      </c>
      <c r="CZ417" s="65">
        <f>IF(CZ$341&gt;=$E417,IF(CZ201*$C$23&gt;MAX($C$22,(DA310*$C$34+DA311*$C$35)*EXP(-$C$12*$C$30)+(DA417*$C$34+DA418*$C$35)*EXP(-$C$14*$C$30)),CZ201*$C$23,(DA417*$C$34+DA418*$C$35)*EXP(-$C$14*$C$30)),"")</f>
        <v/>
      </c>
      <c r="DA417" s="65">
        <f>IF(DA$341&gt;=$E417,IF(DA201*$C$23&gt;MAX($C$22,(DB310*$C$34+DB311*$C$35)*EXP(-$C$12*$C$30)+(DB417*$C$34+DB418*$C$35)*EXP(-$C$14*$C$30)),DA201*$C$23,(DB417*$C$34+DB418*$C$35)*EXP(-$C$14*$C$30)),"")</f>
        <v/>
      </c>
      <c r="DB417" s="65">
        <f>IF(DB$341&gt;=$E417,IF(DB201*$C$23&gt;MAX($C$22,(DC310*$C$34+DC311*$C$35)*EXP(-$C$12*$C$30)+(DC417*$C$34+DC418*$C$35)*EXP(-$C$14*$C$30)),DB201*$C$23,(DC417*$C$34+DC418*$C$35)*EXP(-$C$14*$C$30)),"")</f>
        <v/>
      </c>
      <c r="DC417" s="65">
        <f>IF(DC$341&gt;=$E417,IF(DC201*$C$23&gt;$C$22,DC201*$C$23,0),"")</f>
        <v/>
      </c>
    </row>
    <row r="418" ht="12" customHeight="1">
      <c r="B418" s="12" t="n"/>
      <c r="C418" s="12" t="n"/>
      <c r="D418" s="12" t="n"/>
      <c r="E418" s="64">
        <f>E417+1</f>
        <v/>
      </c>
      <c r="G418" s="65">
        <f>IF(G$341&gt;=$E418,IF(G202*$C$23&gt;MAX($C$22,(H311*$C$34+H312*$C$35)*EXP(-$C$12*$C$30)+(H418*$C$34+H419*$C$35)*EXP(-$C$14*$C$30)),G202*$C$23,(H418*$C$34+H419*$C$35)*EXP(-$C$14*$C$30)),"")</f>
        <v/>
      </c>
      <c r="H418" s="65">
        <f>IF(H$341&gt;=$E418,IF(H202*$C$23&gt;MAX($C$22,(I311*$C$34+I312*$C$35)*EXP(-$C$12*$C$30)+(I418*$C$34+I419*$C$35)*EXP(-$C$14*$C$30)),H202*$C$23,(I418*$C$34+I419*$C$35)*EXP(-$C$14*$C$30)),"")</f>
        <v/>
      </c>
      <c r="I418" s="65">
        <f>IF(I$341&gt;=$E418,IF(I202*$C$23&gt;MAX($C$22,(J311*$C$34+J312*$C$35)*EXP(-$C$12*$C$30)+(J418*$C$34+J419*$C$35)*EXP(-$C$14*$C$30)),I202*$C$23,(J418*$C$34+J419*$C$35)*EXP(-$C$14*$C$30)),"")</f>
        <v/>
      </c>
      <c r="J418" s="65">
        <f>IF(J$341&gt;=$E418,IF(J202*$C$23&gt;MAX($C$22,(K311*$C$34+K312*$C$35)*EXP(-$C$12*$C$30)+(K418*$C$34+K419*$C$35)*EXP(-$C$14*$C$30)),J202*$C$23,(K418*$C$34+K419*$C$35)*EXP(-$C$14*$C$30)),"")</f>
        <v/>
      </c>
      <c r="K418" s="65">
        <f>IF(K$341&gt;=$E418,IF(K202*$C$23&gt;MAX($C$22,(L311*$C$34+L312*$C$35)*EXP(-$C$12*$C$30)+(L418*$C$34+L419*$C$35)*EXP(-$C$14*$C$30)),K202*$C$23,(L418*$C$34+L419*$C$35)*EXP(-$C$14*$C$30)),"")</f>
        <v/>
      </c>
      <c r="L418" s="65">
        <f>IF(L$341&gt;=$E418,IF(L202*$C$23&gt;MAX($C$22,(M311*$C$34+M312*$C$35)*EXP(-$C$12*$C$30)+(M418*$C$34+M419*$C$35)*EXP(-$C$14*$C$30)),L202*$C$23,(M418*$C$34+M419*$C$35)*EXP(-$C$14*$C$30)),"")</f>
        <v/>
      </c>
      <c r="M418" s="65">
        <f>IF(M$341&gt;=$E418,IF(M202*$C$23&gt;MAX($C$22,(N311*$C$34+N312*$C$35)*EXP(-$C$12*$C$30)+(N418*$C$34+N419*$C$35)*EXP(-$C$14*$C$30)),M202*$C$23,(N418*$C$34+N419*$C$35)*EXP(-$C$14*$C$30)),"")</f>
        <v/>
      </c>
      <c r="N418" s="65">
        <f>IF(N$341&gt;=$E418,IF(N202*$C$23&gt;MAX($C$22,(O311*$C$34+O312*$C$35)*EXP(-$C$12*$C$30)+(O418*$C$34+O419*$C$35)*EXP(-$C$14*$C$30)),N202*$C$23,(O418*$C$34+O419*$C$35)*EXP(-$C$14*$C$30)),"")</f>
        <v/>
      </c>
      <c r="O418" s="65">
        <f>IF(O$341&gt;=$E418,IF(O202*$C$23&gt;MAX($C$22,(P311*$C$34+P312*$C$35)*EXP(-$C$12*$C$30)+(P418*$C$34+P419*$C$35)*EXP(-$C$14*$C$30)),O202*$C$23,(P418*$C$34+P419*$C$35)*EXP(-$C$14*$C$30)),"")</f>
        <v/>
      </c>
      <c r="P418" s="65">
        <f>IF(P$341&gt;=$E418,IF(P202*$C$23&gt;MAX($C$22,(Q311*$C$34+Q312*$C$35)*EXP(-$C$12*$C$30)+(Q418*$C$34+Q419*$C$35)*EXP(-$C$14*$C$30)),P202*$C$23,(Q418*$C$34+Q419*$C$35)*EXP(-$C$14*$C$30)),"")</f>
        <v/>
      </c>
      <c r="Q418" s="65">
        <f>IF(Q$341&gt;=$E418,IF(Q202*$C$23&gt;MAX($C$22,(R311*$C$34+R312*$C$35)*EXP(-$C$12*$C$30)+(R418*$C$34+R419*$C$35)*EXP(-$C$14*$C$30)),Q202*$C$23,(R418*$C$34+R419*$C$35)*EXP(-$C$14*$C$30)),"")</f>
        <v/>
      </c>
      <c r="R418" s="65">
        <f>IF(R$341&gt;=$E418,IF(R202*$C$23&gt;MAX($C$22,(S311*$C$34+S312*$C$35)*EXP(-$C$12*$C$30)+(S418*$C$34+S419*$C$35)*EXP(-$C$14*$C$30)),R202*$C$23,(S418*$C$34+S419*$C$35)*EXP(-$C$14*$C$30)),"")</f>
        <v/>
      </c>
      <c r="S418" s="65">
        <f>IF(S$341&gt;=$E418,IF(S202*$C$23&gt;MAX($C$22,(T311*$C$34+T312*$C$35)*EXP(-$C$12*$C$30)+(T418*$C$34+T419*$C$35)*EXP(-$C$14*$C$30)),S202*$C$23,(T418*$C$34+T419*$C$35)*EXP(-$C$14*$C$30)),"")</f>
        <v/>
      </c>
      <c r="T418" s="65">
        <f>IF(T$341&gt;=$E418,IF(T202*$C$23&gt;MAX($C$22,(U311*$C$34+U312*$C$35)*EXP(-$C$12*$C$30)+(U418*$C$34+U419*$C$35)*EXP(-$C$14*$C$30)),T202*$C$23,(U418*$C$34+U419*$C$35)*EXP(-$C$14*$C$30)),"")</f>
        <v/>
      </c>
      <c r="U418" s="65">
        <f>IF(U$341&gt;=$E418,IF(U202*$C$23&gt;MAX($C$22,(V311*$C$34+V312*$C$35)*EXP(-$C$12*$C$30)+(V418*$C$34+V419*$C$35)*EXP(-$C$14*$C$30)),U202*$C$23,(V418*$C$34+V419*$C$35)*EXP(-$C$14*$C$30)),"")</f>
        <v/>
      </c>
      <c r="V418" s="65">
        <f>IF(V$341&gt;=$E418,IF(V202*$C$23&gt;MAX($C$22,(W311*$C$34+W312*$C$35)*EXP(-$C$12*$C$30)+(W418*$C$34+W419*$C$35)*EXP(-$C$14*$C$30)),V202*$C$23,(W418*$C$34+W419*$C$35)*EXP(-$C$14*$C$30)),"")</f>
        <v/>
      </c>
      <c r="W418" s="65">
        <f>IF(W$341&gt;=$E418,IF(W202*$C$23&gt;MAX($C$22,(X311*$C$34+X312*$C$35)*EXP(-$C$12*$C$30)+(X418*$C$34+X419*$C$35)*EXP(-$C$14*$C$30)),W202*$C$23,(X418*$C$34+X419*$C$35)*EXP(-$C$14*$C$30)),"")</f>
        <v/>
      </c>
      <c r="X418" s="65">
        <f>IF(X$341&gt;=$E418,IF(X202*$C$23&gt;MAX($C$22,(Y311*$C$34+Y312*$C$35)*EXP(-$C$12*$C$30)+(Y418*$C$34+Y419*$C$35)*EXP(-$C$14*$C$30)),X202*$C$23,(Y418*$C$34+Y419*$C$35)*EXP(-$C$14*$C$30)),"")</f>
        <v/>
      </c>
      <c r="Y418" s="65">
        <f>IF(Y$341&gt;=$E418,IF(Y202*$C$23&gt;MAX($C$22,(Z311*$C$34+Z312*$C$35)*EXP(-$C$12*$C$30)+(Z418*$C$34+Z419*$C$35)*EXP(-$C$14*$C$30)),Y202*$C$23,(Z418*$C$34+Z419*$C$35)*EXP(-$C$14*$C$30)),"")</f>
        <v/>
      </c>
      <c r="Z418" s="65">
        <f>IF(Z$341&gt;=$E418,IF(Z202*$C$23&gt;MAX($C$22,(AA311*$C$34+AA312*$C$35)*EXP(-$C$12*$C$30)+(AA418*$C$34+AA419*$C$35)*EXP(-$C$14*$C$30)),Z202*$C$23,(AA418*$C$34+AA419*$C$35)*EXP(-$C$14*$C$30)),"")</f>
        <v/>
      </c>
      <c r="AA418" s="65">
        <f>IF(AA$341&gt;=$E418,IF(AA202*$C$23&gt;MAX($C$22,(AB311*$C$34+AB312*$C$35)*EXP(-$C$12*$C$30)+(AB418*$C$34+AB419*$C$35)*EXP(-$C$14*$C$30)),AA202*$C$23,(AB418*$C$34+AB419*$C$35)*EXP(-$C$14*$C$30)),"")</f>
        <v/>
      </c>
      <c r="AB418" s="65">
        <f>IF(AB$341&gt;=$E418,IF(AB202*$C$23&gt;MAX($C$22,(AC311*$C$34+AC312*$C$35)*EXP(-$C$12*$C$30)+(AC418*$C$34+AC419*$C$35)*EXP(-$C$14*$C$30)),AB202*$C$23,(AC418*$C$34+AC419*$C$35)*EXP(-$C$14*$C$30)),"")</f>
        <v/>
      </c>
      <c r="AC418" s="65">
        <f>IF(AC$341&gt;=$E418,IF(AC202*$C$23&gt;MAX($C$22,(AD311*$C$34+AD312*$C$35)*EXP(-$C$12*$C$30)+(AD418*$C$34+AD419*$C$35)*EXP(-$C$14*$C$30)),AC202*$C$23,(AD418*$C$34+AD419*$C$35)*EXP(-$C$14*$C$30)),"")</f>
        <v/>
      </c>
      <c r="AD418" s="65">
        <f>IF(AD$341&gt;=$E418,IF(AD202*$C$23&gt;MAX($C$22,(AE311*$C$34+AE312*$C$35)*EXP(-$C$12*$C$30)+(AE418*$C$34+AE419*$C$35)*EXP(-$C$14*$C$30)),AD202*$C$23,(AE418*$C$34+AE419*$C$35)*EXP(-$C$14*$C$30)),"")</f>
        <v/>
      </c>
      <c r="AE418" s="65">
        <f>IF(AE$341&gt;=$E418,IF(AE202*$C$23&gt;MAX($C$22,(AF311*$C$34+AF312*$C$35)*EXP(-$C$12*$C$30)+(AF418*$C$34+AF419*$C$35)*EXP(-$C$14*$C$30)),AE202*$C$23,(AF418*$C$34+AF419*$C$35)*EXP(-$C$14*$C$30)),"")</f>
        <v/>
      </c>
      <c r="AF418" s="65">
        <f>IF(AF$341&gt;=$E418,IF(AF202*$C$23&gt;MAX($C$22,(AG311*$C$34+AG312*$C$35)*EXP(-$C$12*$C$30)+(AG418*$C$34+AG419*$C$35)*EXP(-$C$14*$C$30)),AF202*$C$23,(AG418*$C$34+AG419*$C$35)*EXP(-$C$14*$C$30)),"")</f>
        <v/>
      </c>
      <c r="AG418" s="65">
        <f>IF(AG$341&gt;=$E418,IF(AG202*$C$23&gt;MAX($C$22,(AH311*$C$34+AH312*$C$35)*EXP(-$C$12*$C$30)+(AH418*$C$34+AH419*$C$35)*EXP(-$C$14*$C$30)),AG202*$C$23,(AH418*$C$34+AH419*$C$35)*EXP(-$C$14*$C$30)),"")</f>
        <v/>
      </c>
      <c r="AH418" s="65">
        <f>IF(AH$341&gt;=$E418,IF(AH202*$C$23&gt;MAX($C$22,(AI311*$C$34+AI312*$C$35)*EXP(-$C$12*$C$30)+(AI418*$C$34+AI419*$C$35)*EXP(-$C$14*$C$30)),AH202*$C$23,(AI418*$C$34+AI419*$C$35)*EXP(-$C$14*$C$30)),"")</f>
        <v/>
      </c>
      <c r="AI418" s="65">
        <f>IF(AI$341&gt;=$E418,IF(AI202*$C$23&gt;MAX($C$22,(AJ311*$C$34+AJ312*$C$35)*EXP(-$C$12*$C$30)+(AJ418*$C$34+AJ419*$C$35)*EXP(-$C$14*$C$30)),AI202*$C$23,(AJ418*$C$34+AJ419*$C$35)*EXP(-$C$14*$C$30)),"")</f>
        <v/>
      </c>
      <c r="AJ418" s="65">
        <f>IF(AJ$341&gt;=$E418,IF(AJ202*$C$23&gt;MAX($C$22,(AK311*$C$34+AK312*$C$35)*EXP(-$C$12*$C$30)+(AK418*$C$34+AK419*$C$35)*EXP(-$C$14*$C$30)),AJ202*$C$23,(AK418*$C$34+AK419*$C$35)*EXP(-$C$14*$C$30)),"")</f>
        <v/>
      </c>
      <c r="AK418" s="65">
        <f>IF(AK$341&gt;=$E418,IF(AK202*$C$23&gt;MAX($C$22,(AL311*$C$34+AL312*$C$35)*EXP(-$C$12*$C$30)+(AL418*$C$34+AL419*$C$35)*EXP(-$C$14*$C$30)),AK202*$C$23,(AL418*$C$34+AL419*$C$35)*EXP(-$C$14*$C$30)),"")</f>
        <v/>
      </c>
      <c r="AL418" s="65">
        <f>IF(AL$341&gt;=$E418,IF(AL202*$C$23&gt;MAX($C$22,(AM311*$C$34+AM312*$C$35)*EXP(-$C$12*$C$30)+(AM418*$C$34+AM419*$C$35)*EXP(-$C$14*$C$30)),AL202*$C$23,(AM418*$C$34+AM419*$C$35)*EXP(-$C$14*$C$30)),"")</f>
        <v/>
      </c>
      <c r="AM418" s="65">
        <f>IF(AM$341&gt;=$E418,IF(AM202*$C$23&gt;MAX($C$22,(AN311*$C$34+AN312*$C$35)*EXP(-$C$12*$C$30)+(AN418*$C$34+AN419*$C$35)*EXP(-$C$14*$C$30)),AM202*$C$23,(AN418*$C$34+AN419*$C$35)*EXP(-$C$14*$C$30)),"")</f>
        <v/>
      </c>
      <c r="AN418" s="65">
        <f>IF(AN$341&gt;=$E418,IF(AN202*$C$23&gt;MAX($C$22,(AO311*$C$34+AO312*$C$35)*EXP(-$C$12*$C$30)+(AO418*$C$34+AO419*$C$35)*EXP(-$C$14*$C$30)),AN202*$C$23,(AO418*$C$34+AO419*$C$35)*EXP(-$C$14*$C$30)),"")</f>
        <v/>
      </c>
      <c r="AO418" s="65">
        <f>IF(AO$341&gt;=$E418,IF(AO202*$C$23&gt;MAX($C$22,(AP311*$C$34+AP312*$C$35)*EXP(-$C$12*$C$30)+(AP418*$C$34+AP419*$C$35)*EXP(-$C$14*$C$30)),AO202*$C$23,(AP418*$C$34+AP419*$C$35)*EXP(-$C$14*$C$30)),"")</f>
        <v/>
      </c>
      <c r="AP418" s="65">
        <f>IF(AP$341&gt;=$E418,IF(AP202*$C$23&gt;MAX($C$22,(AQ311*$C$34+AQ312*$C$35)*EXP(-$C$12*$C$30)+(AQ418*$C$34+AQ419*$C$35)*EXP(-$C$14*$C$30)),AP202*$C$23,(AQ418*$C$34+AQ419*$C$35)*EXP(-$C$14*$C$30)),"")</f>
        <v/>
      </c>
      <c r="AQ418" s="65">
        <f>IF(AQ$341&gt;=$E418,IF(AQ202*$C$23&gt;MAX($C$22,(AR311*$C$34+AR312*$C$35)*EXP(-$C$12*$C$30)+(AR418*$C$34+AR419*$C$35)*EXP(-$C$14*$C$30)),AQ202*$C$23,(AR418*$C$34+AR419*$C$35)*EXP(-$C$14*$C$30)),"")</f>
        <v/>
      </c>
      <c r="AR418" s="65">
        <f>IF(AR$341&gt;=$E418,IF(AR202*$C$23&gt;MAX($C$22,(AS311*$C$34+AS312*$C$35)*EXP(-$C$12*$C$30)+(AS418*$C$34+AS419*$C$35)*EXP(-$C$14*$C$30)),AR202*$C$23,(AS418*$C$34+AS419*$C$35)*EXP(-$C$14*$C$30)),"")</f>
        <v/>
      </c>
      <c r="AS418" s="65">
        <f>IF(AS$341&gt;=$E418,IF(AS202*$C$23&gt;MAX($C$22,(AT311*$C$34+AT312*$C$35)*EXP(-$C$12*$C$30)+(AT418*$C$34+AT419*$C$35)*EXP(-$C$14*$C$30)),AS202*$C$23,(AT418*$C$34+AT419*$C$35)*EXP(-$C$14*$C$30)),"")</f>
        <v/>
      </c>
      <c r="AT418" s="65">
        <f>IF(AT$341&gt;=$E418,IF(AT202*$C$23&gt;MAX($C$22,(AU311*$C$34+AU312*$C$35)*EXP(-$C$12*$C$30)+(AU418*$C$34+AU419*$C$35)*EXP(-$C$14*$C$30)),AT202*$C$23,(AU418*$C$34+AU419*$C$35)*EXP(-$C$14*$C$30)),"")</f>
        <v/>
      </c>
      <c r="AU418" s="65">
        <f>IF(AU$341&gt;=$E418,IF(AU202*$C$23&gt;MAX($C$22,(AV311*$C$34+AV312*$C$35)*EXP(-$C$12*$C$30)+(AV418*$C$34+AV419*$C$35)*EXP(-$C$14*$C$30)),AU202*$C$23,(AV418*$C$34+AV419*$C$35)*EXP(-$C$14*$C$30)),"")</f>
        <v/>
      </c>
      <c r="AV418" s="65">
        <f>IF(AV$341&gt;=$E418,IF(AV202*$C$23&gt;MAX($C$22,(AW311*$C$34+AW312*$C$35)*EXP(-$C$12*$C$30)+(AW418*$C$34+AW419*$C$35)*EXP(-$C$14*$C$30)),AV202*$C$23,(AW418*$C$34+AW419*$C$35)*EXP(-$C$14*$C$30)),"")</f>
        <v/>
      </c>
      <c r="AW418" s="65">
        <f>IF(AW$341&gt;=$E418,IF(AW202*$C$23&gt;MAX($C$22,(AX311*$C$34+AX312*$C$35)*EXP(-$C$12*$C$30)+(AX418*$C$34+AX419*$C$35)*EXP(-$C$14*$C$30)),AW202*$C$23,(AX418*$C$34+AX419*$C$35)*EXP(-$C$14*$C$30)),"")</f>
        <v/>
      </c>
      <c r="AX418" s="65">
        <f>IF(AX$341&gt;=$E418,IF(AX202*$C$23&gt;MAX($C$22,(AY311*$C$34+AY312*$C$35)*EXP(-$C$12*$C$30)+(AY418*$C$34+AY419*$C$35)*EXP(-$C$14*$C$30)),AX202*$C$23,(AY418*$C$34+AY419*$C$35)*EXP(-$C$14*$C$30)),"")</f>
        <v/>
      </c>
      <c r="AY418" s="65">
        <f>IF(AY$341&gt;=$E418,IF(AY202*$C$23&gt;MAX($C$22,(AZ311*$C$34+AZ312*$C$35)*EXP(-$C$12*$C$30)+(AZ418*$C$34+AZ419*$C$35)*EXP(-$C$14*$C$30)),AY202*$C$23,(AZ418*$C$34+AZ419*$C$35)*EXP(-$C$14*$C$30)),"")</f>
        <v/>
      </c>
      <c r="AZ418" s="65">
        <f>IF(AZ$341&gt;=$E418,IF(AZ202*$C$23&gt;MAX($C$22,(BA311*$C$34+BA312*$C$35)*EXP(-$C$12*$C$30)+(BA418*$C$34+BA419*$C$35)*EXP(-$C$14*$C$30)),AZ202*$C$23,(BA418*$C$34+BA419*$C$35)*EXP(-$C$14*$C$30)),"")</f>
        <v/>
      </c>
      <c r="BA418" s="65">
        <f>IF(BA$341&gt;=$E418,IF(BA202*$C$23&gt;MAX($C$22,(BB311*$C$34+BB312*$C$35)*EXP(-$C$12*$C$30)+(BB418*$C$34+BB419*$C$35)*EXP(-$C$14*$C$30)),BA202*$C$23,(BB418*$C$34+BB419*$C$35)*EXP(-$C$14*$C$30)),"")</f>
        <v/>
      </c>
      <c r="BB418" s="65">
        <f>IF(BB$341&gt;=$E418,IF(BB202*$C$23&gt;MAX($C$22,(BC311*$C$34+BC312*$C$35)*EXP(-$C$12*$C$30)+(BC418*$C$34+BC419*$C$35)*EXP(-$C$14*$C$30)),BB202*$C$23,(BC418*$C$34+BC419*$C$35)*EXP(-$C$14*$C$30)),"")</f>
        <v/>
      </c>
      <c r="BC418" s="65">
        <f>IF(BC$341&gt;=$E418,IF(BC202*$C$23&gt;MAX($C$22,(BD311*$C$34+BD312*$C$35)*EXP(-$C$12*$C$30)+(BD418*$C$34+BD419*$C$35)*EXP(-$C$14*$C$30)),BC202*$C$23,(BD418*$C$34+BD419*$C$35)*EXP(-$C$14*$C$30)),"")</f>
        <v/>
      </c>
      <c r="BD418" s="65">
        <f>IF(BD$341&gt;=$E418,IF(BD202*$C$23&gt;MAX($C$22,(BE311*$C$34+BE312*$C$35)*EXP(-$C$12*$C$30)+(BE418*$C$34+BE419*$C$35)*EXP(-$C$14*$C$30)),BD202*$C$23,(BE418*$C$34+BE419*$C$35)*EXP(-$C$14*$C$30)),"")</f>
        <v/>
      </c>
      <c r="BE418" s="65">
        <f>IF(BE$341&gt;=$E418,IF(BE202*$C$23&gt;MAX($C$22,(BF311*$C$34+BF312*$C$35)*EXP(-$C$12*$C$30)+(BF418*$C$34+BF419*$C$35)*EXP(-$C$14*$C$30)),BE202*$C$23,(BF418*$C$34+BF419*$C$35)*EXP(-$C$14*$C$30)),"")</f>
        <v/>
      </c>
      <c r="BF418" s="65">
        <f>IF(BF$341&gt;=$E418,IF(BF202*$C$23&gt;MAX($C$22,(BG311*$C$34+BG312*$C$35)*EXP(-$C$12*$C$30)+(BG418*$C$34+BG419*$C$35)*EXP(-$C$14*$C$30)),BF202*$C$23,(BG418*$C$34+BG419*$C$35)*EXP(-$C$14*$C$30)),"")</f>
        <v/>
      </c>
      <c r="BG418" s="65">
        <f>IF(BG$341&gt;=$E418,IF(BG202*$C$23&gt;MAX($C$22,(BH311*$C$34+BH312*$C$35)*EXP(-$C$12*$C$30)+(BH418*$C$34+BH419*$C$35)*EXP(-$C$14*$C$30)),BG202*$C$23,(BH418*$C$34+BH419*$C$35)*EXP(-$C$14*$C$30)),"")</f>
        <v/>
      </c>
      <c r="BH418" s="65">
        <f>IF(BH$341&gt;=$E418,IF(BH202*$C$23&gt;MAX($C$22,(BI311*$C$34+BI312*$C$35)*EXP(-$C$12*$C$30)+(BI418*$C$34+BI419*$C$35)*EXP(-$C$14*$C$30)),BH202*$C$23,(BI418*$C$34+BI419*$C$35)*EXP(-$C$14*$C$30)),"")</f>
        <v/>
      </c>
      <c r="BI418" s="65">
        <f>IF(BI$341&gt;=$E418,IF(BI202*$C$23&gt;MAX($C$22,(BJ311*$C$34+BJ312*$C$35)*EXP(-$C$12*$C$30)+(BJ418*$C$34+BJ419*$C$35)*EXP(-$C$14*$C$30)),BI202*$C$23,(BJ418*$C$34+BJ419*$C$35)*EXP(-$C$14*$C$30)),"")</f>
        <v/>
      </c>
      <c r="BJ418" s="65">
        <f>IF(BJ$341&gt;=$E418,IF(BJ202*$C$23&gt;MAX($C$22,(BK311*$C$34+BK312*$C$35)*EXP(-$C$12*$C$30)+(BK418*$C$34+BK419*$C$35)*EXP(-$C$14*$C$30)),BJ202*$C$23,(BK418*$C$34+BK419*$C$35)*EXP(-$C$14*$C$30)),"")</f>
        <v/>
      </c>
      <c r="BK418" s="65">
        <f>IF(BK$341&gt;=$E418,IF(BK202*$C$23&gt;MAX($C$22,(BL311*$C$34+BL312*$C$35)*EXP(-$C$12*$C$30)+(BL418*$C$34+BL419*$C$35)*EXP(-$C$14*$C$30)),BK202*$C$23,(BL418*$C$34+BL419*$C$35)*EXP(-$C$14*$C$30)),"")</f>
        <v/>
      </c>
      <c r="BL418" s="65">
        <f>IF(BL$341&gt;=$E418,IF(BL202*$C$23&gt;MAX($C$22,(BM311*$C$34+BM312*$C$35)*EXP(-$C$12*$C$30)+(BM418*$C$34+BM419*$C$35)*EXP(-$C$14*$C$30)),BL202*$C$23,(BM418*$C$34+BM419*$C$35)*EXP(-$C$14*$C$30)),"")</f>
        <v/>
      </c>
      <c r="BM418" s="65">
        <f>IF(BM$341&gt;=$E418,IF(BM202*$C$23&gt;MAX($C$22,(BN311*$C$34+BN312*$C$35)*EXP(-$C$12*$C$30)+(BN418*$C$34+BN419*$C$35)*EXP(-$C$14*$C$30)),BM202*$C$23,(BN418*$C$34+BN419*$C$35)*EXP(-$C$14*$C$30)),"")</f>
        <v/>
      </c>
      <c r="BN418" s="65">
        <f>IF(BN$341&gt;=$E418,IF(BN202*$C$23&gt;MAX($C$22,(BO311*$C$34+BO312*$C$35)*EXP(-$C$12*$C$30)+(BO418*$C$34+BO419*$C$35)*EXP(-$C$14*$C$30)),BN202*$C$23,(BO418*$C$34+BO419*$C$35)*EXP(-$C$14*$C$30)),"")</f>
        <v/>
      </c>
      <c r="BO418" s="65">
        <f>IF(BO$341&gt;=$E418,IF(BO202*$C$23&gt;MAX($C$22,(BP311*$C$34+BP312*$C$35)*EXP(-$C$12*$C$30)+(BP418*$C$34+BP419*$C$35)*EXP(-$C$14*$C$30)),BO202*$C$23,(BP418*$C$34+BP419*$C$35)*EXP(-$C$14*$C$30)),"")</f>
        <v/>
      </c>
      <c r="BP418" s="65">
        <f>IF(BP$341&gt;=$E418,IF(BP202*$C$23&gt;MAX($C$22,(BQ311*$C$34+BQ312*$C$35)*EXP(-$C$12*$C$30)+(BQ418*$C$34+BQ419*$C$35)*EXP(-$C$14*$C$30)),BP202*$C$23,(BQ418*$C$34+BQ419*$C$35)*EXP(-$C$14*$C$30)),"")</f>
        <v/>
      </c>
      <c r="BQ418" s="65">
        <f>IF(BQ$341&gt;=$E418,IF(BQ202*$C$23&gt;MAX($C$22,(BR311*$C$34+BR312*$C$35)*EXP(-$C$12*$C$30)+(BR418*$C$34+BR419*$C$35)*EXP(-$C$14*$C$30)),BQ202*$C$23,(BR418*$C$34+BR419*$C$35)*EXP(-$C$14*$C$30)),"")</f>
        <v/>
      </c>
      <c r="BR418" s="65">
        <f>IF(BR$341&gt;=$E418,IF(BR202*$C$23&gt;MAX($C$22,(BS311*$C$34+BS312*$C$35)*EXP(-$C$12*$C$30)+(BS418*$C$34+BS419*$C$35)*EXP(-$C$14*$C$30)),BR202*$C$23,(BS418*$C$34+BS419*$C$35)*EXP(-$C$14*$C$30)),"")</f>
        <v/>
      </c>
      <c r="BS418" s="65">
        <f>IF(BS$341&gt;=$E418,IF(BS202*$C$23&gt;MAX($C$22,(BT311*$C$34+BT312*$C$35)*EXP(-$C$12*$C$30)+(BT418*$C$34+BT419*$C$35)*EXP(-$C$14*$C$30)),BS202*$C$23,(BT418*$C$34+BT419*$C$35)*EXP(-$C$14*$C$30)),"")</f>
        <v/>
      </c>
      <c r="BT418" s="65">
        <f>IF(BT$341&gt;=$E418,IF(BT202*$C$23&gt;MAX($C$22,(BU311*$C$34+BU312*$C$35)*EXP(-$C$12*$C$30)+(BU418*$C$34+BU419*$C$35)*EXP(-$C$14*$C$30)),BT202*$C$23,(BU418*$C$34+BU419*$C$35)*EXP(-$C$14*$C$30)),"")</f>
        <v/>
      </c>
      <c r="BU418" s="65">
        <f>IF(BU$341&gt;=$E418,IF(BU202*$C$23&gt;MAX($C$22,(BV311*$C$34+BV312*$C$35)*EXP(-$C$12*$C$30)+(BV418*$C$34+BV419*$C$35)*EXP(-$C$14*$C$30)),BU202*$C$23,(BV418*$C$34+BV419*$C$35)*EXP(-$C$14*$C$30)),"")</f>
        <v/>
      </c>
      <c r="BV418" s="65">
        <f>IF(BV$341&gt;=$E418,IF(BV202*$C$23&gt;MAX($C$22,(BW311*$C$34+BW312*$C$35)*EXP(-$C$12*$C$30)+(BW418*$C$34+BW419*$C$35)*EXP(-$C$14*$C$30)),BV202*$C$23,(BW418*$C$34+BW419*$C$35)*EXP(-$C$14*$C$30)),"")</f>
        <v/>
      </c>
      <c r="BW418" s="65">
        <f>IF(BW$341&gt;=$E418,IF(BW202*$C$23&gt;MAX($C$22,(BX311*$C$34+BX312*$C$35)*EXP(-$C$12*$C$30)+(BX418*$C$34+BX419*$C$35)*EXP(-$C$14*$C$30)),BW202*$C$23,(BX418*$C$34+BX419*$C$35)*EXP(-$C$14*$C$30)),"")</f>
        <v/>
      </c>
      <c r="BX418" s="65">
        <f>IF(BX$341&gt;=$E418,IF(BX202*$C$23&gt;MAX($C$22,(BY311*$C$34+BY312*$C$35)*EXP(-$C$12*$C$30)+(BY418*$C$34+BY419*$C$35)*EXP(-$C$14*$C$30)),BX202*$C$23,(BY418*$C$34+BY419*$C$35)*EXP(-$C$14*$C$30)),"")</f>
        <v/>
      </c>
      <c r="BY418" s="65">
        <f>IF(BY$341&gt;=$E418,IF(BY202*$C$23&gt;MAX($C$22,(BZ311*$C$34+BZ312*$C$35)*EXP(-$C$12*$C$30)+(BZ418*$C$34+BZ419*$C$35)*EXP(-$C$14*$C$30)),BY202*$C$23,(BZ418*$C$34+BZ419*$C$35)*EXP(-$C$14*$C$30)),"")</f>
        <v/>
      </c>
      <c r="BZ418" s="65">
        <f>IF(BZ$341&gt;=$E418,IF(BZ202*$C$23&gt;MAX($C$22,(CA311*$C$34+CA312*$C$35)*EXP(-$C$12*$C$30)+(CA418*$C$34+CA419*$C$35)*EXP(-$C$14*$C$30)),BZ202*$C$23,(CA418*$C$34+CA419*$C$35)*EXP(-$C$14*$C$30)),"")</f>
        <v/>
      </c>
      <c r="CA418" s="65">
        <f>IF(CA$341&gt;=$E418,IF(CA202*$C$23&gt;MAX($C$22,(CB311*$C$34+CB312*$C$35)*EXP(-$C$12*$C$30)+(CB418*$C$34+CB419*$C$35)*EXP(-$C$14*$C$30)),CA202*$C$23,(CB418*$C$34+CB419*$C$35)*EXP(-$C$14*$C$30)),"")</f>
        <v/>
      </c>
      <c r="CB418" s="65">
        <f>IF(CB$341&gt;=$E418,IF(CB202*$C$23&gt;MAX($C$22,(CC311*$C$34+CC312*$C$35)*EXP(-$C$12*$C$30)+(CC418*$C$34+CC419*$C$35)*EXP(-$C$14*$C$30)),CB202*$C$23,(CC418*$C$34+CC419*$C$35)*EXP(-$C$14*$C$30)),"")</f>
        <v/>
      </c>
      <c r="CC418" s="65">
        <f>IF(CC$341&gt;=$E418,IF(CC202*$C$23&gt;MAX($C$22,(CD311*$C$34+CD312*$C$35)*EXP(-$C$12*$C$30)+(CD418*$C$34+CD419*$C$35)*EXP(-$C$14*$C$30)),CC202*$C$23,(CD418*$C$34+CD419*$C$35)*EXP(-$C$14*$C$30)),"")</f>
        <v/>
      </c>
      <c r="CD418" s="65">
        <f>IF(CD$341&gt;=$E418,IF(CD202*$C$23&gt;MAX($C$22,(CE311*$C$34+CE312*$C$35)*EXP(-$C$12*$C$30)+(CE418*$C$34+CE419*$C$35)*EXP(-$C$14*$C$30)),CD202*$C$23,(CE418*$C$34+CE419*$C$35)*EXP(-$C$14*$C$30)),"")</f>
        <v/>
      </c>
      <c r="CE418" s="65">
        <f>IF(CE$341&gt;=$E418,IF(CE202*$C$23&gt;MAX($C$22,(CF311*$C$34+CF312*$C$35)*EXP(-$C$12*$C$30)+(CF418*$C$34+CF419*$C$35)*EXP(-$C$14*$C$30)),CE202*$C$23,(CF418*$C$34+CF419*$C$35)*EXP(-$C$14*$C$30)),"")</f>
        <v/>
      </c>
      <c r="CF418" s="65">
        <f>IF(CF$341&gt;=$E418,IF(CF202*$C$23&gt;MAX($C$22,(CG311*$C$34+CG312*$C$35)*EXP(-$C$12*$C$30)+(CG418*$C$34+CG419*$C$35)*EXP(-$C$14*$C$30)),CF202*$C$23,(CG418*$C$34+CG419*$C$35)*EXP(-$C$14*$C$30)),"")</f>
        <v/>
      </c>
      <c r="CG418" s="65">
        <f>IF(CG$341&gt;=$E418,IF(CG202*$C$23&gt;MAX($C$22,(CH311*$C$34+CH312*$C$35)*EXP(-$C$12*$C$30)+(CH418*$C$34+CH419*$C$35)*EXP(-$C$14*$C$30)),CG202*$C$23,(CH418*$C$34+CH419*$C$35)*EXP(-$C$14*$C$30)),"")</f>
        <v/>
      </c>
      <c r="CH418" s="65">
        <f>IF(CH$341&gt;=$E418,IF(CH202*$C$23&gt;MAX($C$22,(CI311*$C$34+CI312*$C$35)*EXP(-$C$12*$C$30)+(CI418*$C$34+CI419*$C$35)*EXP(-$C$14*$C$30)),CH202*$C$23,(CI418*$C$34+CI419*$C$35)*EXP(-$C$14*$C$30)),"")</f>
        <v/>
      </c>
      <c r="CI418" s="65">
        <f>IF(CI$341&gt;=$E418,IF(CI202*$C$23&gt;MAX($C$22,(CJ311*$C$34+CJ312*$C$35)*EXP(-$C$12*$C$30)+(CJ418*$C$34+CJ419*$C$35)*EXP(-$C$14*$C$30)),CI202*$C$23,(CJ418*$C$34+CJ419*$C$35)*EXP(-$C$14*$C$30)),"")</f>
        <v/>
      </c>
      <c r="CJ418" s="65">
        <f>IF(CJ$341&gt;=$E418,IF(CJ202*$C$23&gt;MAX($C$22,(CK311*$C$34+CK312*$C$35)*EXP(-$C$12*$C$30)+(CK418*$C$34+CK419*$C$35)*EXP(-$C$14*$C$30)),CJ202*$C$23,(CK418*$C$34+CK419*$C$35)*EXP(-$C$14*$C$30)),"")</f>
        <v/>
      </c>
      <c r="CK418" s="65">
        <f>IF(CK$341&gt;=$E418,IF(CK202*$C$23&gt;MAX($C$22,(CL311*$C$34+CL312*$C$35)*EXP(-$C$12*$C$30)+(CL418*$C$34+CL419*$C$35)*EXP(-$C$14*$C$30)),CK202*$C$23,(CL418*$C$34+CL419*$C$35)*EXP(-$C$14*$C$30)),"")</f>
        <v/>
      </c>
      <c r="CL418" s="65">
        <f>IF(CL$341&gt;=$E418,IF(CL202*$C$23&gt;MAX($C$22,(CM311*$C$34+CM312*$C$35)*EXP(-$C$12*$C$30)+(CM418*$C$34+CM419*$C$35)*EXP(-$C$14*$C$30)),CL202*$C$23,(CM418*$C$34+CM419*$C$35)*EXP(-$C$14*$C$30)),"")</f>
        <v/>
      </c>
      <c r="CM418" s="65">
        <f>IF(CM$341&gt;=$E418,IF(CM202*$C$23&gt;MAX($C$22,(CN311*$C$34+CN312*$C$35)*EXP(-$C$12*$C$30)+(CN418*$C$34+CN419*$C$35)*EXP(-$C$14*$C$30)),CM202*$C$23,(CN418*$C$34+CN419*$C$35)*EXP(-$C$14*$C$30)),"")</f>
        <v/>
      </c>
      <c r="CN418" s="65">
        <f>IF(CN$341&gt;=$E418,IF(CN202*$C$23&gt;MAX($C$22,(CO311*$C$34+CO312*$C$35)*EXP(-$C$12*$C$30)+(CO418*$C$34+CO419*$C$35)*EXP(-$C$14*$C$30)),CN202*$C$23,(CO418*$C$34+CO419*$C$35)*EXP(-$C$14*$C$30)),"")</f>
        <v/>
      </c>
      <c r="CO418" s="65">
        <f>IF(CO$341&gt;=$E418,IF(CO202*$C$23&gt;MAX($C$22,(CP311*$C$34+CP312*$C$35)*EXP(-$C$12*$C$30)+(CP418*$C$34+CP419*$C$35)*EXP(-$C$14*$C$30)),CO202*$C$23,(CP418*$C$34+CP419*$C$35)*EXP(-$C$14*$C$30)),"")</f>
        <v/>
      </c>
      <c r="CP418" s="65">
        <f>IF(CP$341&gt;=$E418,IF(CP202*$C$23&gt;MAX($C$22,(CQ311*$C$34+CQ312*$C$35)*EXP(-$C$12*$C$30)+(CQ418*$C$34+CQ419*$C$35)*EXP(-$C$14*$C$30)),CP202*$C$23,(CQ418*$C$34+CQ419*$C$35)*EXP(-$C$14*$C$30)),"")</f>
        <v/>
      </c>
      <c r="CQ418" s="65">
        <f>IF(CQ$341&gt;=$E418,IF(CQ202*$C$23&gt;MAX($C$22,(CR311*$C$34+CR312*$C$35)*EXP(-$C$12*$C$30)+(CR418*$C$34+CR419*$C$35)*EXP(-$C$14*$C$30)),CQ202*$C$23,(CR418*$C$34+CR419*$C$35)*EXP(-$C$14*$C$30)),"")</f>
        <v/>
      </c>
      <c r="CR418" s="65">
        <f>IF(CR$341&gt;=$E418,IF(CR202*$C$23&gt;MAX($C$22,(CS311*$C$34+CS312*$C$35)*EXP(-$C$12*$C$30)+(CS418*$C$34+CS419*$C$35)*EXP(-$C$14*$C$30)),CR202*$C$23,(CS418*$C$34+CS419*$C$35)*EXP(-$C$14*$C$30)),"")</f>
        <v/>
      </c>
      <c r="CS418" s="65">
        <f>IF(CS$341&gt;=$E418,IF(CS202*$C$23&gt;MAX($C$22,(CT311*$C$34+CT312*$C$35)*EXP(-$C$12*$C$30)+(CT418*$C$34+CT419*$C$35)*EXP(-$C$14*$C$30)),CS202*$C$23,(CT418*$C$34+CT419*$C$35)*EXP(-$C$14*$C$30)),"")</f>
        <v/>
      </c>
      <c r="CT418" s="65">
        <f>IF(CT$341&gt;=$E418,IF(CT202*$C$23&gt;MAX($C$22,(CU311*$C$34+CU312*$C$35)*EXP(-$C$12*$C$30)+(CU418*$C$34+CU419*$C$35)*EXP(-$C$14*$C$30)),CT202*$C$23,(CU418*$C$34+CU419*$C$35)*EXP(-$C$14*$C$30)),"")</f>
        <v/>
      </c>
      <c r="CU418" s="65">
        <f>IF(CU$341&gt;=$E418,IF(CU202*$C$23&gt;MAX($C$22,(CV311*$C$34+CV312*$C$35)*EXP(-$C$12*$C$30)+(CV418*$C$34+CV419*$C$35)*EXP(-$C$14*$C$30)),CU202*$C$23,(CV418*$C$34+CV419*$C$35)*EXP(-$C$14*$C$30)),"")</f>
        <v/>
      </c>
      <c r="CV418" s="65">
        <f>IF(CV$341&gt;=$E418,IF(CV202*$C$23&gt;MAX($C$22,(CW311*$C$34+CW312*$C$35)*EXP(-$C$12*$C$30)+(CW418*$C$34+CW419*$C$35)*EXP(-$C$14*$C$30)),CV202*$C$23,(CW418*$C$34+CW419*$C$35)*EXP(-$C$14*$C$30)),"")</f>
        <v/>
      </c>
      <c r="CW418" s="65">
        <f>IF(CW$341&gt;=$E418,IF(CW202*$C$23&gt;MAX($C$22,(CX311*$C$34+CX312*$C$35)*EXP(-$C$12*$C$30)+(CX418*$C$34+CX419*$C$35)*EXP(-$C$14*$C$30)),CW202*$C$23,(CX418*$C$34+CX419*$C$35)*EXP(-$C$14*$C$30)),"")</f>
        <v/>
      </c>
      <c r="CX418" s="65">
        <f>IF(CX$341&gt;=$E418,IF(CX202*$C$23&gt;MAX($C$22,(CY311*$C$34+CY312*$C$35)*EXP(-$C$12*$C$30)+(CY418*$C$34+CY419*$C$35)*EXP(-$C$14*$C$30)),CX202*$C$23,(CY418*$C$34+CY419*$C$35)*EXP(-$C$14*$C$30)),"")</f>
        <v/>
      </c>
      <c r="CY418" s="65">
        <f>IF(CY$341&gt;=$E418,IF(CY202*$C$23&gt;MAX($C$22,(CZ311*$C$34+CZ312*$C$35)*EXP(-$C$12*$C$30)+(CZ418*$C$34+CZ419*$C$35)*EXP(-$C$14*$C$30)),CY202*$C$23,(CZ418*$C$34+CZ419*$C$35)*EXP(-$C$14*$C$30)),"")</f>
        <v/>
      </c>
      <c r="CZ418" s="65">
        <f>IF(CZ$341&gt;=$E418,IF(CZ202*$C$23&gt;MAX($C$22,(DA311*$C$34+DA312*$C$35)*EXP(-$C$12*$C$30)+(DA418*$C$34+DA419*$C$35)*EXP(-$C$14*$C$30)),CZ202*$C$23,(DA418*$C$34+DA419*$C$35)*EXP(-$C$14*$C$30)),"")</f>
        <v/>
      </c>
      <c r="DA418" s="65">
        <f>IF(DA$341&gt;=$E418,IF(DA202*$C$23&gt;MAX($C$22,(DB311*$C$34+DB312*$C$35)*EXP(-$C$12*$C$30)+(DB418*$C$34+DB419*$C$35)*EXP(-$C$14*$C$30)),DA202*$C$23,(DB418*$C$34+DB419*$C$35)*EXP(-$C$14*$C$30)),"")</f>
        <v/>
      </c>
      <c r="DB418" s="65">
        <f>IF(DB$341&gt;=$E418,IF(DB202*$C$23&gt;MAX($C$22,(DC311*$C$34+DC312*$C$35)*EXP(-$C$12*$C$30)+(DC418*$C$34+DC419*$C$35)*EXP(-$C$14*$C$30)),DB202*$C$23,(DC418*$C$34+DC419*$C$35)*EXP(-$C$14*$C$30)),"")</f>
        <v/>
      </c>
      <c r="DC418" s="65">
        <f>IF(DC$341&gt;=$E418,IF(DC202*$C$23&gt;$C$22,DC202*$C$23,0),"")</f>
        <v/>
      </c>
    </row>
    <row r="419" ht="12" customHeight="1">
      <c r="B419" s="12" t="n"/>
      <c r="C419" s="12" t="n"/>
      <c r="D419" s="12" t="n"/>
      <c r="E419" s="64">
        <f>E418+1</f>
        <v/>
      </c>
      <c r="G419" s="65">
        <f>IF(G$341&gt;=$E419,IF(G203*$C$23&gt;MAX($C$22,(H312*$C$34+H313*$C$35)*EXP(-$C$12*$C$30)+(H419*$C$34+H420*$C$35)*EXP(-$C$14*$C$30)),G203*$C$23,(H419*$C$34+H420*$C$35)*EXP(-$C$14*$C$30)),"")</f>
        <v/>
      </c>
      <c r="H419" s="65">
        <f>IF(H$341&gt;=$E419,IF(H203*$C$23&gt;MAX($C$22,(I312*$C$34+I313*$C$35)*EXP(-$C$12*$C$30)+(I419*$C$34+I420*$C$35)*EXP(-$C$14*$C$30)),H203*$C$23,(I419*$C$34+I420*$C$35)*EXP(-$C$14*$C$30)),"")</f>
        <v/>
      </c>
      <c r="I419" s="65">
        <f>IF(I$341&gt;=$E419,IF(I203*$C$23&gt;MAX($C$22,(J312*$C$34+J313*$C$35)*EXP(-$C$12*$C$30)+(J419*$C$34+J420*$C$35)*EXP(-$C$14*$C$30)),I203*$C$23,(J419*$C$34+J420*$C$35)*EXP(-$C$14*$C$30)),"")</f>
        <v/>
      </c>
      <c r="J419" s="65">
        <f>IF(J$341&gt;=$E419,IF(J203*$C$23&gt;MAX($C$22,(K312*$C$34+K313*$C$35)*EXP(-$C$12*$C$30)+(K419*$C$34+K420*$C$35)*EXP(-$C$14*$C$30)),J203*$C$23,(K419*$C$34+K420*$C$35)*EXP(-$C$14*$C$30)),"")</f>
        <v/>
      </c>
      <c r="K419" s="65">
        <f>IF(K$341&gt;=$E419,IF(K203*$C$23&gt;MAX($C$22,(L312*$C$34+L313*$C$35)*EXP(-$C$12*$C$30)+(L419*$C$34+L420*$C$35)*EXP(-$C$14*$C$30)),K203*$C$23,(L419*$C$34+L420*$C$35)*EXP(-$C$14*$C$30)),"")</f>
        <v/>
      </c>
      <c r="L419" s="65">
        <f>IF(L$341&gt;=$E419,IF(L203*$C$23&gt;MAX($C$22,(M312*$C$34+M313*$C$35)*EXP(-$C$12*$C$30)+(M419*$C$34+M420*$C$35)*EXP(-$C$14*$C$30)),L203*$C$23,(M419*$C$34+M420*$C$35)*EXP(-$C$14*$C$30)),"")</f>
        <v/>
      </c>
      <c r="M419" s="65">
        <f>IF(M$341&gt;=$E419,IF(M203*$C$23&gt;MAX($C$22,(N312*$C$34+N313*$C$35)*EXP(-$C$12*$C$30)+(N419*$C$34+N420*$C$35)*EXP(-$C$14*$C$30)),M203*$C$23,(N419*$C$34+N420*$C$35)*EXP(-$C$14*$C$30)),"")</f>
        <v/>
      </c>
      <c r="N419" s="65">
        <f>IF(N$341&gt;=$E419,IF(N203*$C$23&gt;MAX($C$22,(O312*$C$34+O313*$C$35)*EXP(-$C$12*$C$30)+(O419*$C$34+O420*$C$35)*EXP(-$C$14*$C$30)),N203*$C$23,(O419*$C$34+O420*$C$35)*EXP(-$C$14*$C$30)),"")</f>
        <v/>
      </c>
      <c r="O419" s="65">
        <f>IF(O$341&gt;=$E419,IF(O203*$C$23&gt;MAX($C$22,(P312*$C$34+P313*$C$35)*EXP(-$C$12*$C$30)+(P419*$C$34+P420*$C$35)*EXP(-$C$14*$C$30)),O203*$C$23,(P419*$C$34+P420*$C$35)*EXP(-$C$14*$C$30)),"")</f>
        <v/>
      </c>
      <c r="P419" s="65">
        <f>IF(P$341&gt;=$E419,IF(P203*$C$23&gt;MAX($C$22,(Q312*$C$34+Q313*$C$35)*EXP(-$C$12*$C$30)+(Q419*$C$34+Q420*$C$35)*EXP(-$C$14*$C$30)),P203*$C$23,(Q419*$C$34+Q420*$C$35)*EXP(-$C$14*$C$30)),"")</f>
        <v/>
      </c>
      <c r="Q419" s="65">
        <f>IF(Q$341&gt;=$E419,IF(Q203*$C$23&gt;MAX($C$22,(R312*$C$34+R313*$C$35)*EXP(-$C$12*$C$30)+(R419*$C$34+R420*$C$35)*EXP(-$C$14*$C$30)),Q203*$C$23,(R419*$C$34+R420*$C$35)*EXP(-$C$14*$C$30)),"")</f>
        <v/>
      </c>
      <c r="R419" s="65">
        <f>IF(R$341&gt;=$E419,IF(R203*$C$23&gt;MAX($C$22,(S312*$C$34+S313*$C$35)*EXP(-$C$12*$C$30)+(S419*$C$34+S420*$C$35)*EXP(-$C$14*$C$30)),R203*$C$23,(S419*$C$34+S420*$C$35)*EXP(-$C$14*$C$30)),"")</f>
        <v/>
      </c>
      <c r="S419" s="65">
        <f>IF(S$341&gt;=$E419,IF(S203*$C$23&gt;MAX($C$22,(T312*$C$34+T313*$C$35)*EXP(-$C$12*$C$30)+(T419*$C$34+T420*$C$35)*EXP(-$C$14*$C$30)),S203*$C$23,(T419*$C$34+T420*$C$35)*EXP(-$C$14*$C$30)),"")</f>
        <v/>
      </c>
      <c r="T419" s="65">
        <f>IF(T$341&gt;=$E419,IF(T203*$C$23&gt;MAX($C$22,(U312*$C$34+U313*$C$35)*EXP(-$C$12*$C$30)+(U419*$C$34+U420*$C$35)*EXP(-$C$14*$C$30)),T203*$C$23,(U419*$C$34+U420*$C$35)*EXP(-$C$14*$C$30)),"")</f>
        <v/>
      </c>
      <c r="U419" s="65">
        <f>IF(U$341&gt;=$E419,IF(U203*$C$23&gt;MAX($C$22,(V312*$C$34+V313*$C$35)*EXP(-$C$12*$C$30)+(V419*$C$34+V420*$C$35)*EXP(-$C$14*$C$30)),U203*$C$23,(V419*$C$34+V420*$C$35)*EXP(-$C$14*$C$30)),"")</f>
        <v/>
      </c>
      <c r="V419" s="65">
        <f>IF(V$341&gt;=$E419,IF(V203*$C$23&gt;MAX($C$22,(W312*$C$34+W313*$C$35)*EXP(-$C$12*$C$30)+(W419*$C$34+W420*$C$35)*EXP(-$C$14*$C$30)),V203*$C$23,(W419*$C$34+W420*$C$35)*EXP(-$C$14*$C$30)),"")</f>
        <v/>
      </c>
      <c r="W419" s="65">
        <f>IF(W$341&gt;=$E419,IF(W203*$C$23&gt;MAX($C$22,(X312*$C$34+X313*$C$35)*EXP(-$C$12*$C$30)+(X419*$C$34+X420*$C$35)*EXP(-$C$14*$C$30)),W203*$C$23,(X419*$C$34+X420*$C$35)*EXP(-$C$14*$C$30)),"")</f>
        <v/>
      </c>
      <c r="X419" s="65">
        <f>IF(X$341&gt;=$E419,IF(X203*$C$23&gt;MAX($C$22,(Y312*$C$34+Y313*$C$35)*EXP(-$C$12*$C$30)+(Y419*$C$34+Y420*$C$35)*EXP(-$C$14*$C$30)),X203*$C$23,(Y419*$C$34+Y420*$C$35)*EXP(-$C$14*$C$30)),"")</f>
        <v/>
      </c>
      <c r="Y419" s="65">
        <f>IF(Y$341&gt;=$E419,IF(Y203*$C$23&gt;MAX($C$22,(Z312*$C$34+Z313*$C$35)*EXP(-$C$12*$C$30)+(Z419*$C$34+Z420*$C$35)*EXP(-$C$14*$C$30)),Y203*$C$23,(Z419*$C$34+Z420*$C$35)*EXP(-$C$14*$C$30)),"")</f>
        <v/>
      </c>
      <c r="Z419" s="65">
        <f>IF(Z$341&gt;=$E419,IF(Z203*$C$23&gt;MAX($C$22,(AA312*$C$34+AA313*$C$35)*EXP(-$C$12*$C$30)+(AA419*$C$34+AA420*$C$35)*EXP(-$C$14*$C$30)),Z203*$C$23,(AA419*$C$34+AA420*$C$35)*EXP(-$C$14*$C$30)),"")</f>
        <v/>
      </c>
      <c r="AA419" s="65">
        <f>IF(AA$341&gt;=$E419,IF(AA203*$C$23&gt;MAX($C$22,(AB312*$C$34+AB313*$C$35)*EXP(-$C$12*$C$30)+(AB419*$C$34+AB420*$C$35)*EXP(-$C$14*$C$30)),AA203*$C$23,(AB419*$C$34+AB420*$C$35)*EXP(-$C$14*$C$30)),"")</f>
        <v/>
      </c>
      <c r="AB419" s="65">
        <f>IF(AB$341&gt;=$E419,IF(AB203*$C$23&gt;MAX($C$22,(AC312*$C$34+AC313*$C$35)*EXP(-$C$12*$C$30)+(AC419*$C$34+AC420*$C$35)*EXP(-$C$14*$C$30)),AB203*$C$23,(AC419*$C$34+AC420*$C$35)*EXP(-$C$14*$C$30)),"")</f>
        <v/>
      </c>
      <c r="AC419" s="65">
        <f>IF(AC$341&gt;=$E419,IF(AC203*$C$23&gt;MAX($C$22,(AD312*$C$34+AD313*$C$35)*EXP(-$C$12*$C$30)+(AD419*$C$34+AD420*$C$35)*EXP(-$C$14*$C$30)),AC203*$C$23,(AD419*$C$34+AD420*$C$35)*EXP(-$C$14*$C$30)),"")</f>
        <v/>
      </c>
      <c r="AD419" s="65">
        <f>IF(AD$341&gt;=$E419,IF(AD203*$C$23&gt;MAX($C$22,(AE312*$C$34+AE313*$C$35)*EXP(-$C$12*$C$30)+(AE419*$C$34+AE420*$C$35)*EXP(-$C$14*$C$30)),AD203*$C$23,(AE419*$C$34+AE420*$C$35)*EXP(-$C$14*$C$30)),"")</f>
        <v/>
      </c>
      <c r="AE419" s="65">
        <f>IF(AE$341&gt;=$E419,IF(AE203*$C$23&gt;MAX($C$22,(AF312*$C$34+AF313*$C$35)*EXP(-$C$12*$C$30)+(AF419*$C$34+AF420*$C$35)*EXP(-$C$14*$C$30)),AE203*$C$23,(AF419*$C$34+AF420*$C$35)*EXP(-$C$14*$C$30)),"")</f>
        <v/>
      </c>
      <c r="AF419" s="65">
        <f>IF(AF$341&gt;=$E419,IF(AF203*$C$23&gt;MAX($C$22,(AG312*$C$34+AG313*$C$35)*EXP(-$C$12*$C$30)+(AG419*$C$34+AG420*$C$35)*EXP(-$C$14*$C$30)),AF203*$C$23,(AG419*$C$34+AG420*$C$35)*EXP(-$C$14*$C$30)),"")</f>
        <v/>
      </c>
      <c r="AG419" s="65">
        <f>IF(AG$341&gt;=$E419,IF(AG203*$C$23&gt;MAX($C$22,(AH312*$C$34+AH313*$C$35)*EXP(-$C$12*$C$30)+(AH419*$C$34+AH420*$C$35)*EXP(-$C$14*$C$30)),AG203*$C$23,(AH419*$C$34+AH420*$C$35)*EXP(-$C$14*$C$30)),"")</f>
        <v/>
      </c>
      <c r="AH419" s="65">
        <f>IF(AH$341&gt;=$E419,IF(AH203*$C$23&gt;MAX($C$22,(AI312*$C$34+AI313*$C$35)*EXP(-$C$12*$C$30)+(AI419*$C$34+AI420*$C$35)*EXP(-$C$14*$C$30)),AH203*$C$23,(AI419*$C$34+AI420*$C$35)*EXP(-$C$14*$C$30)),"")</f>
        <v/>
      </c>
      <c r="AI419" s="65">
        <f>IF(AI$341&gt;=$E419,IF(AI203*$C$23&gt;MAX($C$22,(AJ312*$C$34+AJ313*$C$35)*EXP(-$C$12*$C$30)+(AJ419*$C$34+AJ420*$C$35)*EXP(-$C$14*$C$30)),AI203*$C$23,(AJ419*$C$34+AJ420*$C$35)*EXP(-$C$14*$C$30)),"")</f>
        <v/>
      </c>
      <c r="AJ419" s="65">
        <f>IF(AJ$341&gt;=$E419,IF(AJ203*$C$23&gt;MAX($C$22,(AK312*$C$34+AK313*$C$35)*EXP(-$C$12*$C$30)+(AK419*$C$34+AK420*$C$35)*EXP(-$C$14*$C$30)),AJ203*$C$23,(AK419*$C$34+AK420*$C$35)*EXP(-$C$14*$C$30)),"")</f>
        <v/>
      </c>
      <c r="AK419" s="65">
        <f>IF(AK$341&gt;=$E419,IF(AK203*$C$23&gt;MAX($C$22,(AL312*$C$34+AL313*$C$35)*EXP(-$C$12*$C$30)+(AL419*$C$34+AL420*$C$35)*EXP(-$C$14*$C$30)),AK203*$C$23,(AL419*$C$34+AL420*$C$35)*EXP(-$C$14*$C$30)),"")</f>
        <v/>
      </c>
      <c r="AL419" s="65">
        <f>IF(AL$341&gt;=$E419,IF(AL203*$C$23&gt;MAX($C$22,(AM312*$C$34+AM313*$C$35)*EXP(-$C$12*$C$30)+(AM419*$C$34+AM420*$C$35)*EXP(-$C$14*$C$30)),AL203*$C$23,(AM419*$C$34+AM420*$C$35)*EXP(-$C$14*$C$30)),"")</f>
        <v/>
      </c>
      <c r="AM419" s="65">
        <f>IF(AM$341&gt;=$E419,IF(AM203*$C$23&gt;MAX($C$22,(AN312*$C$34+AN313*$C$35)*EXP(-$C$12*$C$30)+(AN419*$C$34+AN420*$C$35)*EXP(-$C$14*$C$30)),AM203*$C$23,(AN419*$C$34+AN420*$C$35)*EXP(-$C$14*$C$30)),"")</f>
        <v/>
      </c>
      <c r="AN419" s="65">
        <f>IF(AN$341&gt;=$E419,IF(AN203*$C$23&gt;MAX($C$22,(AO312*$C$34+AO313*$C$35)*EXP(-$C$12*$C$30)+(AO419*$C$34+AO420*$C$35)*EXP(-$C$14*$C$30)),AN203*$C$23,(AO419*$C$34+AO420*$C$35)*EXP(-$C$14*$C$30)),"")</f>
        <v/>
      </c>
      <c r="AO419" s="65">
        <f>IF(AO$341&gt;=$E419,IF(AO203*$C$23&gt;MAX($C$22,(AP312*$C$34+AP313*$C$35)*EXP(-$C$12*$C$30)+(AP419*$C$34+AP420*$C$35)*EXP(-$C$14*$C$30)),AO203*$C$23,(AP419*$C$34+AP420*$C$35)*EXP(-$C$14*$C$30)),"")</f>
        <v/>
      </c>
      <c r="AP419" s="65">
        <f>IF(AP$341&gt;=$E419,IF(AP203*$C$23&gt;MAX($C$22,(AQ312*$C$34+AQ313*$C$35)*EXP(-$C$12*$C$30)+(AQ419*$C$34+AQ420*$C$35)*EXP(-$C$14*$C$30)),AP203*$C$23,(AQ419*$C$34+AQ420*$C$35)*EXP(-$C$14*$C$30)),"")</f>
        <v/>
      </c>
      <c r="AQ419" s="65">
        <f>IF(AQ$341&gt;=$E419,IF(AQ203*$C$23&gt;MAX($C$22,(AR312*$C$34+AR313*$C$35)*EXP(-$C$12*$C$30)+(AR419*$C$34+AR420*$C$35)*EXP(-$C$14*$C$30)),AQ203*$C$23,(AR419*$C$34+AR420*$C$35)*EXP(-$C$14*$C$30)),"")</f>
        <v/>
      </c>
      <c r="AR419" s="65">
        <f>IF(AR$341&gt;=$E419,IF(AR203*$C$23&gt;MAX($C$22,(AS312*$C$34+AS313*$C$35)*EXP(-$C$12*$C$30)+(AS419*$C$34+AS420*$C$35)*EXP(-$C$14*$C$30)),AR203*$C$23,(AS419*$C$34+AS420*$C$35)*EXP(-$C$14*$C$30)),"")</f>
        <v/>
      </c>
      <c r="AS419" s="65">
        <f>IF(AS$341&gt;=$E419,IF(AS203*$C$23&gt;MAX($C$22,(AT312*$C$34+AT313*$C$35)*EXP(-$C$12*$C$30)+(AT419*$C$34+AT420*$C$35)*EXP(-$C$14*$C$30)),AS203*$C$23,(AT419*$C$34+AT420*$C$35)*EXP(-$C$14*$C$30)),"")</f>
        <v/>
      </c>
      <c r="AT419" s="65">
        <f>IF(AT$341&gt;=$E419,IF(AT203*$C$23&gt;MAX($C$22,(AU312*$C$34+AU313*$C$35)*EXP(-$C$12*$C$30)+(AU419*$C$34+AU420*$C$35)*EXP(-$C$14*$C$30)),AT203*$C$23,(AU419*$C$34+AU420*$C$35)*EXP(-$C$14*$C$30)),"")</f>
        <v/>
      </c>
      <c r="AU419" s="65">
        <f>IF(AU$341&gt;=$E419,IF(AU203*$C$23&gt;MAX($C$22,(AV312*$C$34+AV313*$C$35)*EXP(-$C$12*$C$30)+(AV419*$C$34+AV420*$C$35)*EXP(-$C$14*$C$30)),AU203*$C$23,(AV419*$C$34+AV420*$C$35)*EXP(-$C$14*$C$30)),"")</f>
        <v/>
      </c>
      <c r="AV419" s="65">
        <f>IF(AV$341&gt;=$E419,IF(AV203*$C$23&gt;MAX($C$22,(AW312*$C$34+AW313*$C$35)*EXP(-$C$12*$C$30)+(AW419*$C$34+AW420*$C$35)*EXP(-$C$14*$C$30)),AV203*$C$23,(AW419*$C$34+AW420*$C$35)*EXP(-$C$14*$C$30)),"")</f>
        <v/>
      </c>
      <c r="AW419" s="65">
        <f>IF(AW$341&gt;=$E419,IF(AW203*$C$23&gt;MAX($C$22,(AX312*$C$34+AX313*$C$35)*EXP(-$C$12*$C$30)+(AX419*$C$34+AX420*$C$35)*EXP(-$C$14*$C$30)),AW203*$C$23,(AX419*$C$34+AX420*$C$35)*EXP(-$C$14*$C$30)),"")</f>
        <v/>
      </c>
      <c r="AX419" s="65">
        <f>IF(AX$341&gt;=$E419,IF(AX203*$C$23&gt;MAX($C$22,(AY312*$C$34+AY313*$C$35)*EXP(-$C$12*$C$30)+(AY419*$C$34+AY420*$C$35)*EXP(-$C$14*$C$30)),AX203*$C$23,(AY419*$C$34+AY420*$C$35)*EXP(-$C$14*$C$30)),"")</f>
        <v/>
      </c>
      <c r="AY419" s="65">
        <f>IF(AY$341&gt;=$E419,IF(AY203*$C$23&gt;MAX($C$22,(AZ312*$C$34+AZ313*$C$35)*EXP(-$C$12*$C$30)+(AZ419*$C$34+AZ420*$C$35)*EXP(-$C$14*$C$30)),AY203*$C$23,(AZ419*$C$34+AZ420*$C$35)*EXP(-$C$14*$C$30)),"")</f>
        <v/>
      </c>
      <c r="AZ419" s="65">
        <f>IF(AZ$341&gt;=$E419,IF(AZ203*$C$23&gt;MAX($C$22,(BA312*$C$34+BA313*$C$35)*EXP(-$C$12*$C$30)+(BA419*$C$34+BA420*$C$35)*EXP(-$C$14*$C$30)),AZ203*$C$23,(BA419*$C$34+BA420*$C$35)*EXP(-$C$14*$C$30)),"")</f>
        <v/>
      </c>
      <c r="BA419" s="65">
        <f>IF(BA$341&gt;=$E419,IF(BA203*$C$23&gt;MAX($C$22,(BB312*$C$34+BB313*$C$35)*EXP(-$C$12*$C$30)+(BB419*$C$34+BB420*$C$35)*EXP(-$C$14*$C$30)),BA203*$C$23,(BB419*$C$34+BB420*$C$35)*EXP(-$C$14*$C$30)),"")</f>
        <v/>
      </c>
      <c r="BB419" s="65">
        <f>IF(BB$341&gt;=$E419,IF(BB203*$C$23&gt;MAX($C$22,(BC312*$C$34+BC313*$C$35)*EXP(-$C$12*$C$30)+(BC419*$C$34+BC420*$C$35)*EXP(-$C$14*$C$30)),BB203*$C$23,(BC419*$C$34+BC420*$C$35)*EXP(-$C$14*$C$30)),"")</f>
        <v/>
      </c>
      <c r="BC419" s="65">
        <f>IF(BC$341&gt;=$E419,IF(BC203*$C$23&gt;MAX($C$22,(BD312*$C$34+BD313*$C$35)*EXP(-$C$12*$C$30)+(BD419*$C$34+BD420*$C$35)*EXP(-$C$14*$C$30)),BC203*$C$23,(BD419*$C$34+BD420*$C$35)*EXP(-$C$14*$C$30)),"")</f>
        <v/>
      </c>
      <c r="BD419" s="65">
        <f>IF(BD$341&gt;=$E419,IF(BD203*$C$23&gt;MAX($C$22,(BE312*$C$34+BE313*$C$35)*EXP(-$C$12*$C$30)+(BE419*$C$34+BE420*$C$35)*EXP(-$C$14*$C$30)),BD203*$C$23,(BE419*$C$34+BE420*$C$35)*EXP(-$C$14*$C$30)),"")</f>
        <v/>
      </c>
      <c r="BE419" s="65">
        <f>IF(BE$341&gt;=$E419,IF(BE203*$C$23&gt;MAX($C$22,(BF312*$C$34+BF313*$C$35)*EXP(-$C$12*$C$30)+(BF419*$C$34+BF420*$C$35)*EXP(-$C$14*$C$30)),BE203*$C$23,(BF419*$C$34+BF420*$C$35)*EXP(-$C$14*$C$30)),"")</f>
        <v/>
      </c>
      <c r="BF419" s="65">
        <f>IF(BF$341&gt;=$E419,IF(BF203*$C$23&gt;MAX($C$22,(BG312*$C$34+BG313*$C$35)*EXP(-$C$12*$C$30)+(BG419*$C$34+BG420*$C$35)*EXP(-$C$14*$C$30)),BF203*$C$23,(BG419*$C$34+BG420*$C$35)*EXP(-$C$14*$C$30)),"")</f>
        <v/>
      </c>
      <c r="BG419" s="65">
        <f>IF(BG$341&gt;=$E419,IF(BG203*$C$23&gt;MAX($C$22,(BH312*$C$34+BH313*$C$35)*EXP(-$C$12*$C$30)+(BH419*$C$34+BH420*$C$35)*EXP(-$C$14*$C$30)),BG203*$C$23,(BH419*$C$34+BH420*$C$35)*EXP(-$C$14*$C$30)),"")</f>
        <v/>
      </c>
      <c r="BH419" s="65">
        <f>IF(BH$341&gt;=$E419,IF(BH203*$C$23&gt;MAX($C$22,(BI312*$C$34+BI313*$C$35)*EXP(-$C$12*$C$30)+(BI419*$C$34+BI420*$C$35)*EXP(-$C$14*$C$30)),BH203*$C$23,(BI419*$C$34+BI420*$C$35)*EXP(-$C$14*$C$30)),"")</f>
        <v/>
      </c>
      <c r="BI419" s="65">
        <f>IF(BI$341&gt;=$E419,IF(BI203*$C$23&gt;MAX($C$22,(BJ312*$C$34+BJ313*$C$35)*EXP(-$C$12*$C$30)+(BJ419*$C$34+BJ420*$C$35)*EXP(-$C$14*$C$30)),BI203*$C$23,(BJ419*$C$34+BJ420*$C$35)*EXP(-$C$14*$C$30)),"")</f>
        <v/>
      </c>
      <c r="BJ419" s="65">
        <f>IF(BJ$341&gt;=$E419,IF(BJ203*$C$23&gt;MAX($C$22,(BK312*$C$34+BK313*$C$35)*EXP(-$C$12*$C$30)+(BK419*$C$34+BK420*$C$35)*EXP(-$C$14*$C$30)),BJ203*$C$23,(BK419*$C$34+BK420*$C$35)*EXP(-$C$14*$C$30)),"")</f>
        <v/>
      </c>
      <c r="BK419" s="65">
        <f>IF(BK$341&gt;=$E419,IF(BK203*$C$23&gt;MAX($C$22,(BL312*$C$34+BL313*$C$35)*EXP(-$C$12*$C$30)+(BL419*$C$34+BL420*$C$35)*EXP(-$C$14*$C$30)),BK203*$C$23,(BL419*$C$34+BL420*$C$35)*EXP(-$C$14*$C$30)),"")</f>
        <v/>
      </c>
      <c r="BL419" s="65">
        <f>IF(BL$341&gt;=$E419,IF(BL203*$C$23&gt;MAX($C$22,(BM312*$C$34+BM313*$C$35)*EXP(-$C$12*$C$30)+(BM419*$C$34+BM420*$C$35)*EXP(-$C$14*$C$30)),BL203*$C$23,(BM419*$C$34+BM420*$C$35)*EXP(-$C$14*$C$30)),"")</f>
        <v/>
      </c>
      <c r="BM419" s="65">
        <f>IF(BM$341&gt;=$E419,IF(BM203*$C$23&gt;MAX($C$22,(BN312*$C$34+BN313*$C$35)*EXP(-$C$12*$C$30)+(BN419*$C$34+BN420*$C$35)*EXP(-$C$14*$C$30)),BM203*$C$23,(BN419*$C$34+BN420*$C$35)*EXP(-$C$14*$C$30)),"")</f>
        <v/>
      </c>
      <c r="BN419" s="65">
        <f>IF(BN$341&gt;=$E419,IF(BN203*$C$23&gt;MAX($C$22,(BO312*$C$34+BO313*$C$35)*EXP(-$C$12*$C$30)+(BO419*$C$34+BO420*$C$35)*EXP(-$C$14*$C$30)),BN203*$C$23,(BO419*$C$34+BO420*$C$35)*EXP(-$C$14*$C$30)),"")</f>
        <v/>
      </c>
      <c r="BO419" s="65">
        <f>IF(BO$341&gt;=$E419,IF(BO203*$C$23&gt;MAX($C$22,(BP312*$C$34+BP313*$C$35)*EXP(-$C$12*$C$30)+(BP419*$C$34+BP420*$C$35)*EXP(-$C$14*$C$30)),BO203*$C$23,(BP419*$C$34+BP420*$C$35)*EXP(-$C$14*$C$30)),"")</f>
        <v/>
      </c>
      <c r="BP419" s="65">
        <f>IF(BP$341&gt;=$E419,IF(BP203*$C$23&gt;MAX($C$22,(BQ312*$C$34+BQ313*$C$35)*EXP(-$C$12*$C$30)+(BQ419*$C$34+BQ420*$C$35)*EXP(-$C$14*$C$30)),BP203*$C$23,(BQ419*$C$34+BQ420*$C$35)*EXP(-$C$14*$C$30)),"")</f>
        <v/>
      </c>
      <c r="BQ419" s="65">
        <f>IF(BQ$341&gt;=$E419,IF(BQ203*$C$23&gt;MAX($C$22,(BR312*$C$34+BR313*$C$35)*EXP(-$C$12*$C$30)+(BR419*$C$34+BR420*$C$35)*EXP(-$C$14*$C$30)),BQ203*$C$23,(BR419*$C$34+BR420*$C$35)*EXP(-$C$14*$C$30)),"")</f>
        <v/>
      </c>
      <c r="BR419" s="65">
        <f>IF(BR$341&gt;=$E419,IF(BR203*$C$23&gt;MAX($C$22,(BS312*$C$34+BS313*$C$35)*EXP(-$C$12*$C$30)+(BS419*$C$34+BS420*$C$35)*EXP(-$C$14*$C$30)),BR203*$C$23,(BS419*$C$34+BS420*$C$35)*EXP(-$C$14*$C$30)),"")</f>
        <v/>
      </c>
      <c r="BS419" s="65">
        <f>IF(BS$341&gt;=$E419,IF(BS203*$C$23&gt;MAX($C$22,(BT312*$C$34+BT313*$C$35)*EXP(-$C$12*$C$30)+(BT419*$C$34+BT420*$C$35)*EXP(-$C$14*$C$30)),BS203*$C$23,(BT419*$C$34+BT420*$C$35)*EXP(-$C$14*$C$30)),"")</f>
        <v/>
      </c>
      <c r="BT419" s="65">
        <f>IF(BT$341&gt;=$E419,IF(BT203*$C$23&gt;MAX($C$22,(BU312*$C$34+BU313*$C$35)*EXP(-$C$12*$C$30)+(BU419*$C$34+BU420*$C$35)*EXP(-$C$14*$C$30)),BT203*$C$23,(BU419*$C$34+BU420*$C$35)*EXP(-$C$14*$C$30)),"")</f>
        <v/>
      </c>
      <c r="BU419" s="65">
        <f>IF(BU$341&gt;=$E419,IF(BU203*$C$23&gt;MAX($C$22,(BV312*$C$34+BV313*$C$35)*EXP(-$C$12*$C$30)+(BV419*$C$34+BV420*$C$35)*EXP(-$C$14*$C$30)),BU203*$C$23,(BV419*$C$34+BV420*$C$35)*EXP(-$C$14*$C$30)),"")</f>
        <v/>
      </c>
      <c r="BV419" s="65">
        <f>IF(BV$341&gt;=$E419,IF(BV203*$C$23&gt;MAX($C$22,(BW312*$C$34+BW313*$C$35)*EXP(-$C$12*$C$30)+(BW419*$C$34+BW420*$C$35)*EXP(-$C$14*$C$30)),BV203*$C$23,(BW419*$C$34+BW420*$C$35)*EXP(-$C$14*$C$30)),"")</f>
        <v/>
      </c>
      <c r="BW419" s="65">
        <f>IF(BW$341&gt;=$E419,IF(BW203*$C$23&gt;MAX($C$22,(BX312*$C$34+BX313*$C$35)*EXP(-$C$12*$C$30)+(BX419*$C$34+BX420*$C$35)*EXP(-$C$14*$C$30)),BW203*$C$23,(BX419*$C$34+BX420*$C$35)*EXP(-$C$14*$C$30)),"")</f>
        <v/>
      </c>
      <c r="BX419" s="65">
        <f>IF(BX$341&gt;=$E419,IF(BX203*$C$23&gt;MAX($C$22,(BY312*$C$34+BY313*$C$35)*EXP(-$C$12*$C$30)+(BY419*$C$34+BY420*$C$35)*EXP(-$C$14*$C$30)),BX203*$C$23,(BY419*$C$34+BY420*$C$35)*EXP(-$C$14*$C$30)),"")</f>
        <v/>
      </c>
      <c r="BY419" s="65">
        <f>IF(BY$341&gt;=$E419,IF(BY203*$C$23&gt;MAX($C$22,(BZ312*$C$34+BZ313*$C$35)*EXP(-$C$12*$C$30)+(BZ419*$C$34+BZ420*$C$35)*EXP(-$C$14*$C$30)),BY203*$C$23,(BZ419*$C$34+BZ420*$C$35)*EXP(-$C$14*$C$30)),"")</f>
        <v/>
      </c>
      <c r="BZ419" s="65">
        <f>IF(BZ$341&gt;=$E419,IF(BZ203*$C$23&gt;MAX($C$22,(CA312*$C$34+CA313*$C$35)*EXP(-$C$12*$C$30)+(CA419*$C$34+CA420*$C$35)*EXP(-$C$14*$C$30)),BZ203*$C$23,(CA419*$C$34+CA420*$C$35)*EXP(-$C$14*$C$30)),"")</f>
        <v/>
      </c>
      <c r="CA419" s="65">
        <f>IF(CA$341&gt;=$E419,IF(CA203*$C$23&gt;MAX($C$22,(CB312*$C$34+CB313*$C$35)*EXP(-$C$12*$C$30)+(CB419*$C$34+CB420*$C$35)*EXP(-$C$14*$C$30)),CA203*$C$23,(CB419*$C$34+CB420*$C$35)*EXP(-$C$14*$C$30)),"")</f>
        <v/>
      </c>
      <c r="CB419" s="65">
        <f>IF(CB$341&gt;=$E419,IF(CB203*$C$23&gt;MAX($C$22,(CC312*$C$34+CC313*$C$35)*EXP(-$C$12*$C$30)+(CC419*$C$34+CC420*$C$35)*EXP(-$C$14*$C$30)),CB203*$C$23,(CC419*$C$34+CC420*$C$35)*EXP(-$C$14*$C$30)),"")</f>
        <v/>
      </c>
      <c r="CC419" s="65">
        <f>IF(CC$341&gt;=$E419,IF(CC203*$C$23&gt;MAX($C$22,(CD312*$C$34+CD313*$C$35)*EXP(-$C$12*$C$30)+(CD419*$C$34+CD420*$C$35)*EXP(-$C$14*$C$30)),CC203*$C$23,(CD419*$C$34+CD420*$C$35)*EXP(-$C$14*$C$30)),"")</f>
        <v/>
      </c>
      <c r="CD419" s="65">
        <f>IF(CD$341&gt;=$E419,IF(CD203*$C$23&gt;MAX($C$22,(CE312*$C$34+CE313*$C$35)*EXP(-$C$12*$C$30)+(CE419*$C$34+CE420*$C$35)*EXP(-$C$14*$C$30)),CD203*$C$23,(CE419*$C$34+CE420*$C$35)*EXP(-$C$14*$C$30)),"")</f>
        <v/>
      </c>
      <c r="CE419" s="65">
        <f>IF(CE$341&gt;=$E419,IF(CE203*$C$23&gt;MAX($C$22,(CF312*$C$34+CF313*$C$35)*EXP(-$C$12*$C$30)+(CF419*$C$34+CF420*$C$35)*EXP(-$C$14*$C$30)),CE203*$C$23,(CF419*$C$34+CF420*$C$35)*EXP(-$C$14*$C$30)),"")</f>
        <v/>
      </c>
      <c r="CF419" s="65">
        <f>IF(CF$341&gt;=$E419,IF(CF203*$C$23&gt;MAX($C$22,(CG312*$C$34+CG313*$C$35)*EXP(-$C$12*$C$30)+(CG419*$C$34+CG420*$C$35)*EXP(-$C$14*$C$30)),CF203*$C$23,(CG419*$C$34+CG420*$C$35)*EXP(-$C$14*$C$30)),"")</f>
        <v/>
      </c>
      <c r="CG419" s="65">
        <f>IF(CG$341&gt;=$E419,IF(CG203*$C$23&gt;MAX($C$22,(CH312*$C$34+CH313*$C$35)*EXP(-$C$12*$C$30)+(CH419*$C$34+CH420*$C$35)*EXP(-$C$14*$C$30)),CG203*$C$23,(CH419*$C$34+CH420*$C$35)*EXP(-$C$14*$C$30)),"")</f>
        <v/>
      </c>
      <c r="CH419" s="65">
        <f>IF(CH$341&gt;=$E419,IF(CH203*$C$23&gt;MAX($C$22,(CI312*$C$34+CI313*$C$35)*EXP(-$C$12*$C$30)+(CI419*$C$34+CI420*$C$35)*EXP(-$C$14*$C$30)),CH203*$C$23,(CI419*$C$34+CI420*$C$35)*EXP(-$C$14*$C$30)),"")</f>
        <v/>
      </c>
      <c r="CI419" s="65">
        <f>IF(CI$341&gt;=$E419,IF(CI203*$C$23&gt;MAX($C$22,(CJ312*$C$34+CJ313*$C$35)*EXP(-$C$12*$C$30)+(CJ419*$C$34+CJ420*$C$35)*EXP(-$C$14*$C$30)),CI203*$C$23,(CJ419*$C$34+CJ420*$C$35)*EXP(-$C$14*$C$30)),"")</f>
        <v/>
      </c>
      <c r="CJ419" s="65">
        <f>IF(CJ$341&gt;=$E419,IF(CJ203*$C$23&gt;MAX($C$22,(CK312*$C$34+CK313*$C$35)*EXP(-$C$12*$C$30)+(CK419*$C$34+CK420*$C$35)*EXP(-$C$14*$C$30)),CJ203*$C$23,(CK419*$C$34+CK420*$C$35)*EXP(-$C$14*$C$30)),"")</f>
        <v/>
      </c>
      <c r="CK419" s="65">
        <f>IF(CK$341&gt;=$E419,IF(CK203*$C$23&gt;MAX($C$22,(CL312*$C$34+CL313*$C$35)*EXP(-$C$12*$C$30)+(CL419*$C$34+CL420*$C$35)*EXP(-$C$14*$C$30)),CK203*$C$23,(CL419*$C$34+CL420*$C$35)*EXP(-$C$14*$C$30)),"")</f>
        <v/>
      </c>
      <c r="CL419" s="65">
        <f>IF(CL$341&gt;=$E419,IF(CL203*$C$23&gt;MAX($C$22,(CM312*$C$34+CM313*$C$35)*EXP(-$C$12*$C$30)+(CM419*$C$34+CM420*$C$35)*EXP(-$C$14*$C$30)),CL203*$C$23,(CM419*$C$34+CM420*$C$35)*EXP(-$C$14*$C$30)),"")</f>
        <v/>
      </c>
      <c r="CM419" s="65">
        <f>IF(CM$341&gt;=$E419,IF(CM203*$C$23&gt;MAX($C$22,(CN312*$C$34+CN313*$C$35)*EXP(-$C$12*$C$30)+(CN419*$C$34+CN420*$C$35)*EXP(-$C$14*$C$30)),CM203*$C$23,(CN419*$C$34+CN420*$C$35)*EXP(-$C$14*$C$30)),"")</f>
        <v/>
      </c>
      <c r="CN419" s="65">
        <f>IF(CN$341&gt;=$E419,IF(CN203*$C$23&gt;MAX($C$22,(CO312*$C$34+CO313*$C$35)*EXP(-$C$12*$C$30)+(CO419*$C$34+CO420*$C$35)*EXP(-$C$14*$C$30)),CN203*$C$23,(CO419*$C$34+CO420*$C$35)*EXP(-$C$14*$C$30)),"")</f>
        <v/>
      </c>
      <c r="CO419" s="65">
        <f>IF(CO$341&gt;=$E419,IF(CO203*$C$23&gt;MAX($C$22,(CP312*$C$34+CP313*$C$35)*EXP(-$C$12*$C$30)+(CP419*$C$34+CP420*$C$35)*EXP(-$C$14*$C$30)),CO203*$C$23,(CP419*$C$34+CP420*$C$35)*EXP(-$C$14*$C$30)),"")</f>
        <v/>
      </c>
      <c r="CP419" s="65">
        <f>IF(CP$341&gt;=$E419,IF(CP203*$C$23&gt;MAX($C$22,(CQ312*$C$34+CQ313*$C$35)*EXP(-$C$12*$C$30)+(CQ419*$C$34+CQ420*$C$35)*EXP(-$C$14*$C$30)),CP203*$C$23,(CQ419*$C$34+CQ420*$C$35)*EXP(-$C$14*$C$30)),"")</f>
        <v/>
      </c>
      <c r="CQ419" s="65">
        <f>IF(CQ$341&gt;=$E419,IF(CQ203*$C$23&gt;MAX($C$22,(CR312*$C$34+CR313*$C$35)*EXP(-$C$12*$C$30)+(CR419*$C$34+CR420*$C$35)*EXP(-$C$14*$C$30)),CQ203*$C$23,(CR419*$C$34+CR420*$C$35)*EXP(-$C$14*$C$30)),"")</f>
        <v/>
      </c>
      <c r="CR419" s="65">
        <f>IF(CR$341&gt;=$E419,IF(CR203*$C$23&gt;MAX($C$22,(CS312*$C$34+CS313*$C$35)*EXP(-$C$12*$C$30)+(CS419*$C$34+CS420*$C$35)*EXP(-$C$14*$C$30)),CR203*$C$23,(CS419*$C$34+CS420*$C$35)*EXP(-$C$14*$C$30)),"")</f>
        <v/>
      </c>
      <c r="CS419" s="65">
        <f>IF(CS$341&gt;=$E419,IF(CS203*$C$23&gt;MAX($C$22,(CT312*$C$34+CT313*$C$35)*EXP(-$C$12*$C$30)+(CT419*$C$34+CT420*$C$35)*EXP(-$C$14*$C$30)),CS203*$C$23,(CT419*$C$34+CT420*$C$35)*EXP(-$C$14*$C$30)),"")</f>
        <v/>
      </c>
      <c r="CT419" s="65">
        <f>IF(CT$341&gt;=$E419,IF(CT203*$C$23&gt;MAX($C$22,(CU312*$C$34+CU313*$C$35)*EXP(-$C$12*$C$30)+(CU419*$C$34+CU420*$C$35)*EXP(-$C$14*$C$30)),CT203*$C$23,(CU419*$C$34+CU420*$C$35)*EXP(-$C$14*$C$30)),"")</f>
        <v/>
      </c>
      <c r="CU419" s="65">
        <f>IF(CU$341&gt;=$E419,IF(CU203*$C$23&gt;MAX($C$22,(CV312*$C$34+CV313*$C$35)*EXP(-$C$12*$C$30)+(CV419*$C$34+CV420*$C$35)*EXP(-$C$14*$C$30)),CU203*$C$23,(CV419*$C$34+CV420*$C$35)*EXP(-$C$14*$C$30)),"")</f>
        <v/>
      </c>
      <c r="CV419" s="65">
        <f>IF(CV$341&gt;=$E419,IF(CV203*$C$23&gt;MAX($C$22,(CW312*$C$34+CW313*$C$35)*EXP(-$C$12*$C$30)+(CW419*$C$34+CW420*$C$35)*EXP(-$C$14*$C$30)),CV203*$C$23,(CW419*$C$34+CW420*$C$35)*EXP(-$C$14*$C$30)),"")</f>
        <v/>
      </c>
      <c r="CW419" s="65">
        <f>IF(CW$341&gt;=$E419,IF(CW203*$C$23&gt;MAX($C$22,(CX312*$C$34+CX313*$C$35)*EXP(-$C$12*$C$30)+(CX419*$C$34+CX420*$C$35)*EXP(-$C$14*$C$30)),CW203*$C$23,(CX419*$C$34+CX420*$C$35)*EXP(-$C$14*$C$30)),"")</f>
        <v/>
      </c>
      <c r="CX419" s="65">
        <f>IF(CX$341&gt;=$E419,IF(CX203*$C$23&gt;MAX($C$22,(CY312*$C$34+CY313*$C$35)*EXP(-$C$12*$C$30)+(CY419*$C$34+CY420*$C$35)*EXP(-$C$14*$C$30)),CX203*$C$23,(CY419*$C$34+CY420*$C$35)*EXP(-$C$14*$C$30)),"")</f>
        <v/>
      </c>
      <c r="CY419" s="65">
        <f>IF(CY$341&gt;=$E419,IF(CY203*$C$23&gt;MAX($C$22,(CZ312*$C$34+CZ313*$C$35)*EXP(-$C$12*$C$30)+(CZ419*$C$34+CZ420*$C$35)*EXP(-$C$14*$C$30)),CY203*$C$23,(CZ419*$C$34+CZ420*$C$35)*EXP(-$C$14*$C$30)),"")</f>
        <v/>
      </c>
      <c r="CZ419" s="65">
        <f>IF(CZ$341&gt;=$E419,IF(CZ203*$C$23&gt;MAX($C$22,(DA312*$C$34+DA313*$C$35)*EXP(-$C$12*$C$30)+(DA419*$C$34+DA420*$C$35)*EXP(-$C$14*$C$30)),CZ203*$C$23,(DA419*$C$34+DA420*$C$35)*EXP(-$C$14*$C$30)),"")</f>
        <v/>
      </c>
      <c r="DA419" s="65">
        <f>IF(DA$341&gt;=$E419,IF(DA203*$C$23&gt;MAX($C$22,(DB312*$C$34+DB313*$C$35)*EXP(-$C$12*$C$30)+(DB419*$C$34+DB420*$C$35)*EXP(-$C$14*$C$30)),DA203*$C$23,(DB419*$C$34+DB420*$C$35)*EXP(-$C$14*$C$30)),"")</f>
        <v/>
      </c>
      <c r="DB419" s="65">
        <f>IF(DB$341&gt;=$E419,IF(DB203*$C$23&gt;MAX($C$22,(DC312*$C$34+DC313*$C$35)*EXP(-$C$12*$C$30)+(DC419*$C$34+DC420*$C$35)*EXP(-$C$14*$C$30)),DB203*$C$23,(DC419*$C$34+DC420*$C$35)*EXP(-$C$14*$C$30)),"")</f>
        <v/>
      </c>
      <c r="DC419" s="65">
        <f>IF(DC$341&gt;=$E419,IF(DC203*$C$23&gt;$C$22,DC203*$C$23,0),"")</f>
        <v/>
      </c>
    </row>
    <row r="420" ht="12" customHeight="1">
      <c r="B420" s="12" t="n"/>
      <c r="C420" s="12" t="n"/>
      <c r="D420" s="12" t="n"/>
      <c r="E420" s="64">
        <f>E419+1</f>
        <v/>
      </c>
      <c r="G420" s="65">
        <f>IF(G$341&gt;=$E420,IF(G204*$C$23&gt;MAX($C$22,(H313*$C$34+H314*$C$35)*EXP(-$C$12*$C$30)+(H420*$C$34+H421*$C$35)*EXP(-$C$14*$C$30)),G204*$C$23,(H420*$C$34+H421*$C$35)*EXP(-$C$14*$C$30)),"")</f>
        <v/>
      </c>
      <c r="H420" s="65">
        <f>IF(H$341&gt;=$E420,IF(H204*$C$23&gt;MAX($C$22,(I313*$C$34+I314*$C$35)*EXP(-$C$12*$C$30)+(I420*$C$34+I421*$C$35)*EXP(-$C$14*$C$30)),H204*$C$23,(I420*$C$34+I421*$C$35)*EXP(-$C$14*$C$30)),"")</f>
        <v/>
      </c>
      <c r="I420" s="65">
        <f>IF(I$341&gt;=$E420,IF(I204*$C$23&gt;MAX($C$22,(J313*$C$34+J314*$C$35)*EXP(-$C$12*$C$30)+(J420*$C$34+J421*$C$35)*EXP(-$C$14*$C$30)),I204*$C$23,(J420*$C$34+J421*$C$35)*EXP(-$C$14*$C$30)),"")</f>
        <v/>
      </c>
      <c r="J420" s="65">
        <f>IF(J$341&gt;=$E420,IF(J204*$C$23&gt;MAX($C$22,(K313*$C$34+K314*$C$35)*EXP(-$C$12*$C$30)+(K420*$C$34+K421*$C$35)*EXP(-$C$14*$C$30)),J204*$C$23,(K420*$C$34+K421*$C$35)*EXP(-$C$14*$C$30)),"")</f>
        <v/>
      </c>
      <c r="K420" s="65">
        <f>IF(K$341&gt;=$E420,IF(K204*$C$23&gt;MAX($C$22,(L313*$C$34+L314*$C$35)*EXP(-$C$12*$C$30)+(L420*$C$34+L421*$C$35)*EXP(-$C$14*$C$30)),K204*$C$23,(L420*$C$34+L421*$C$35)*EXP(-$C$14*$C$30)),"")</f>
        <v/>
      </c>
      <c r="L420" s="65">
        <f>IF(L$341&gt;=$E420,IF(L204*$C$23&gt;MAX($C$22,(M313*$C$34+M314*$C$35)*EXP(-$C$12*$C$30)+(M420*$C$34+M421*$C$35)*EXP(-$C$14*$C$30)),L204*$C$23,(M420*$C$34+M421*$C$35)*EXP(-$C$14*$C$30)),"")</f>
        <v/>
      </c>
      <c r="M420" s="65">
        <f>IF(M$341&gt;=$E420,IF(M204*$C$23&gt;MAX($C$22,(N313*$C$34+N314*$C$35)*EXP(-$C$12*$C$30)+(N420*$C$34+N421*$C$35)*EXP(-$C$14*$C$30)),M204*$C$23,(N420*$C$34+N421*$C$35)*EXP(-$C$14*$C$30)),"")</f>
        <v/>
      </c>
      <c r="N420" s="65">
        <f>IF(N$341&gt;=$E420,IF(N204*$C$23&gt;MAX($C$22,(O313*$C$34+O314*$C$35)*EXP(-$C$12*$C$30)+(O420*$C$34+O421*$C$35)*EXP(-$C$14*$C$30)),N204*$C$23,(O420*$C$34+O421*$C$35)*EXP(-$C$14*$C$30)),"")</f>
        <v/>
      </c>
      <c r="O420" s="65">
        <f>IF(O$341&gt;=$E420,IF(O204*$C$23&gt;MAX($C$22,(P313*$C$34+P314*$C$35)*EXP(-$C$12*$C$30)+(P420*$C$34+P421*$C$35)*EXP(-$C$14*$C$30)),O204*$C$23,(P420*$C$34+P421*$C$35)*EXP(-$C$14*$C$30)),"")</f>
        <v/>
      </c>
      <c r="P420" s="65">
        <f>IF(P$341&gt;=$E420,IF(P204*$C$23&gt;MAX($C$22,(Q313*$C$34+Q314*$C$35)*EXP(-$C$12*$C$30)+(Q420*$C$34+Q421*$C$35)*EXP(-$C$14*$C$30)),P204*$C$23,(Q420*$C$34+Q421*$C$35)*EXP(-$C$14*$C$30)),"")</f>
        <v/>
      </c>
      <c r="Q420" s="65">
        <f>IF(Q$341&gt;=$E420,IF(Q204*$C$23&gt;MAX($C$22,(R313*$C$34+R314*$C$35)*EXP(-$C$12*$C$30)+(R420*$C$34+R421*$C$35)*EXP(-$C$14*$C$30)),Q204*$C$23,(R420*$C$34+R421*$C$35)*EXP(-$C$14*$C$30)),"")</f>
        <v/>
      </c>
      <c r="R420" s="65">
        <f>IF(R$341&gt;=$E420,IF(R204*$C$23&gt;MAX($C$22,(S313*$C$34+S314*$C$35)*EXP(-$C$12*$C$30)+(S420*$C$34+S421*$C$35)*EXP(-$C$14*$C$30)),R204*$C$23,(S420*$C$34+S421*$C$35)*EXP(-$C$14*$C$30)),"")</f>
        <v/>
      </c>
      <c r="S420" s="65">
        <f>IF(S$341&gt;=$E420,IF(S204*$C$23&gt;MAX($C$22,(T313*$C$34+T314*$C$35)*EXP(-$C$12*$C$30)+(T420*$C$34+T421*$C$35)*EXP(-$C$14*$C$30)),S204*$C$23,(T420*$C$34+T421*$C$35)*EXP(-$C$14*$C$30)),"")</f>
        <v/>
      </c>
      <c r="T420" s="65">
        <f>IF(T$341&gt;=$E420,IF(T204*$C$23&gt;MAX($C$22,(U313*$C$34+U314*$C$35)*EXP(-$C$12*$C$30)+(U420*$C$34+U421*$C$35)*EXP(-$C$14*$C$30)),T204*$C$23,(U420*$C$34+U421*$C$35)*EXP(-$C$14*$C$30)),"")</f>
        <v/>
      </c>
      <c r="U420" s="65">
        <f>IF(U$341&gt;=$E420,IF(U204*$C$23&gt;MAX($C$22,(V313*$C$34+V314*$C$35)*EXP(-$C$12*$C$30)+(V420*$C$34+V421*$C$35)*EXP(-$C$14*$C$30)),U204*$C$23,(V420*$C$34+V421*$C$35)*EXP(-$C$14*$C$30)),"")</f>
        <v/>
      </c>
      <c r="V420" s="65">
        <f>IF(V$341&gt;=$E420,IF(V204*$C$23&gt;MAX($C$22,(W313*$C$34+W314*$C$35)*EXP(-$C$12*$C$30)+(W420*$C$34+W421*$C$35)*EXP(-$C$14*$C$30)),V204*$C$23,(W420*$C$34+W421*$C$35)*EXP(-$C$14*$C$30)),"")</f>
        <v/>
      </c>
      <c r="W420" s="65">
        <f>IF(W$341&gt;=$E420,IF(W204*$C$23&gt;MAX($C$22,(X313*$C$34+X314*$C$35)*EXP(-$C$12*$C$30)+(X420*$C$34+X421*$C$35)*EXP(-$C$14*$C$30)),W204*$C$23,(X420*$C$34+X421*$C$35)*EXP(-$C$14*$C$30)),"")</f>
        <v/>
      </c>
      <c r="X420" s="65">
        <f>IF(X$341&gt;=$E420,IF(X204*$C$23&gt;MAX($C$22,(Y313*$C$34+Y314*$C$35)*EXP(-$C$12*$C$30)+(Y420*$C$34+Y421*$C$35)*EXP(-$C$14*$C$30)),X204*$C$23,(Y420*$C$34+Y421*$C$35)*EXP(-$C$14*$C$30)),"")</f>
        <v/>
      </c>
      <c r="Y420" s="65">
        <f>IF(Y$341&gt;=$E420,IF(Y204*$C$23&gt;MAX($C$22,(Z313*$C$34+Z314*$C$35)*EXP(-$C$12*$C$30)+(Z420*$C$34+Z421*$C$35)*EXP(-$C$14*$C$30)),Y204*$C$23,(Z420*$C$34+Z421*$C$35)*EXP(-$C$14*$C$30)),"")</f>
        <v/>
      </c>
      <c r="Z420" s="65">
        <f>IF(Z$341&gt;=$E420,IF(Z204*$C$23&gt;MAX($C$22,(AA313*$C$34+AA314*$C$35)*EXP(-$C$12*$C$30)+(AA420*$C$34+AA421*$C$35)*EXP(-$C$14*$C$30)),Z204*$C$23,(AA420*$C$34+AA421*$C$35)*EXP(-$C$14*$C$30)),"")</f>
        <v/>
      </c>
      <c r="AA420" s="65">
        <f>IF(AA$341&gt;=$E420,IF(AA204*$C$23&gt;MAX($C$22,(AB313*$C$34+AB314*$C$35)*EXP(-$C$12*$C$30)+(AB420*$C$34+AB421*$C$35)*EXP(-$C$14*$C$30)),AA204*$C$23,(AB420*$C$34+AB421*$C$35)*EXP(-$C$14*$C$30)),"")</f>
        <v/>
      </c>
      <c r="AB420" s="65">
        <f>IF(AB$341&gt;=$E420,IF(AB204*$C$23&gt;MAX($C$22,(AC313*$C$34+AC314*$C$35)*EXP(-$C$12*$C$30)+(AC420*$C$34+AC421*$C$35)*EXP(-$C$14*$C$30)),AB204*$C$23,(AC420*$C$34+AC421*$C$35)*EXP(-$C$14*$C$30)),"")</f>
        <v/>
      </c>
      <c r="AC420" s="65">
        <f>IF(AC$341&gt;=$E420,IF(AC204*$C$23&gt;MAX($C$22,(AD313*$C$34+AD314*$C$35)*EXP(-$C$12*$C$30)+(AD420*$C$34+AD421*$C$35)*EXP(-$C$14*$C$30)),AC204*$C$23,(AD420*$C$34+AD421*$C$35)*EXP(-$C$14*$C$30)),"")</f>
        <v/>
      </c>
      <c r="AD420" s="65">
        <f>IF(AD$341&gt;=$E420,IF(AD204*$C$23&gt;MAX($C$22,(AE313*$C$34+AE314*$C$35)*EXP(-$C$12*$C$30)+(AE420*$C$34+AE421*$C$35)*EXP(-$C$14*$C$30)),AD204*$C$23,(AE420*$C$34+AE421*$C$35)*EXP(-$C$14*$C$30)),"")</f>
        <v/>
      </c>
      <c r="AE420" s="65">
        <f>IF(AE$341&gt;=$E420,IF(AE204*$C$23&gt;MAX($C$22,(AF313*$C$34+AF314*$C$35)*EXP(-$C$12*$C$30)+(AF420*$C$34+AF421*$C$35)*EXP(-$C$14*$C$30)),AE204*$C$23,(AF420*$C$34+AF421*$C$35)*EXP(-$C$14*$C$30)),"")</f>
        <v/>
      </c>
      <c r="AF420" s="65">
        <f>IF(AF$341&gt;=$E420,IF(AF204*$C$23&gt;MAX($C$22,(AG313*$C$34+AG314*$C$35)*EXP(-$C$12*$C$30)+(AG420*$C$34+AG421*$C$35)*EXP(-$C$14*$C$30)),AF204*$C$23,(AG420*$C$34+AG421*$C$35)*EXP(-$C$14*$C$30)),"")</f>
        <v/>
      </c>
      <c r="AG420" s="65">
        <f>IF(AG$341&gt;=$E420,IF(AG204*$C$23&gt;MAX($C$22,(AH313*$C$34+AH314*$C$35)*EXP(-$C$12*$C$30)+(AH420*$C$34+AH421*$C$35)*EXP(-$C$14*$C$30)),AG204*$C$23,(AH420*$C$34+AH421*$C$35)*EXP(-$C$14*$C$30)),"")</f>
        <v/>
      </c>
      <c r="AH420" s="65">
        <f>IF(AH$341&gt;=$E420,IF(AH204*$C$23&gt;MAX($C$22,(AI313*$C$34+AI314*$C$35)*EXP(-$C$12*$C$30)+(AI420*$C$34+AI421*$C$35)*EXP(-$C$14*$C$30)),AH204*$C$23,(AI420*$C$34+AI421*$C$35)*EXP(-$C$14*$C$30)),"")</f>
        <v/>
      </c>
      <c r="AI420" s="65">
        <f>IF(AI$341&gt;=$E420,IF(AI204*$C$23&gt;MAX($C$22,(AJ313*$C$34+AJ314*$C$35)*EXP(-$C$12*$C$30)+(AJ420*$C$34+AJ421*$C$35)*EXP(-$C$14*$C$30)),AI204*$C$23,(AJ420*$C$34+AJ421*$C$35)*EXP(-$C$14*$C$30)),"")</f>
        <v/>
      </c>
      <c r="AJ420" s="65">
        <f>IF(AJ$341&gt;=$E420,IF(AJ204*$C$23&gt;MAX($C$22,(AK313*$C$34+AK314*$C$35)*EXP(-$C$12*$C$30)+(AK420*$C$34+AK421*$C$35)*EXP(-$C$14*$C$30)),AJ204*$C$23,(AK420*$C$34+AK421*$C$35)*EXP(-$C$14*$C$30)),"")</f>
        <v/>
      </c>
      <c r="AK420" s="65">
        <f>IF(AK$341&gt;=$E420,IF(AK204*$C$23&gt;MAX($C$22,(AL313*$C$34+AL314*$C$35)*EXP(-$C$12*$C$30)+(AL420*$C$34+AL421*$C$35)*EXP(-$C$14*$C$30)),AK204*$C$23,(AL420*$C$34+AL421*$C$35)*EXP(-$C$14*$C$30)),"")</f>
        <v/>
      </c>
      <c r="AL420" s="65">
        <f>IF(AL$341&gt;=$E420,IF(AL204*$C$23&gt;MAX($C$22,(AM313*$C$34+AM314*$C$35)*EXP(-$C$12*$C$30)+(AM420*$C$34+AM421*$C$35)*EXP(-$C$14*$C$30)),AL204*$C$23,(AM420*$C$34+AM421*$C$35)*EXP(-$C$14*$C$30)),"")</f>
        <v/>
      </c>
      <c r="AM420" s="65">
        <f>IF(AM$341&gt;=$E420,IF(AM204*$C$23&gt;MAX($C$22,(AN313*$C$34+AN314*$C$35)*EXP(-$C$12*$C$30)+(AN420*$C$34+AN421*$C$35)*EXP(-$C$14*$C$30)),AM204*$C$23,(AN420*$C$34+AN421*$C$35)*EXP(-$C$14*$C$30)),"")</f>
        <v/>
      </c>
      <c r="AN420" s="65">
        <f>IF(AN$341&gt;=$E420,IF(AN204*$C$23&gt;MAX($C$22,(AO313*$C$34+AO314*$C$35)*EXP(-$C$12*$C$30)+(AO420*$C$34+AO421*$C$35)*EXP(-$C$14*$C$30)),AN204*$C$23,(AO420*$C$34+AO421*$C$35)*EXP(-$C$14*$C$30)),"")</f>
        <v/>
      </c>
      <c r="AO420" s="65">
        <f>IF(AO$341&gt;=$E420,IF(AO204*$C$23&gt;MAX($C$22,(AP313*$C$34+AP314*$C$35)*EXP(-$C$12*$C$30)+(AP420*$C$34+AP421*$C$35)*EXP(-$C$14*$C$30)),AO204*$C$23,(AP420*$C$34+AP421*$C$35)*EXP(-$C$14*$C$30)),"")</f>
        <v/>
      </c>
      <c r="AP420" s="65">
        <f>IF(AP$341&gt;=$E420,IF(AP204*$C$23&gt;MAX($C$22,(AQ313*$C$34+AQ314*$C$35)*EXP(-$C$12*$C$30)+(AQ420*$C$34+AQ421*$C$35)*EXP(-$C$14*$C$30)),AP204*$C$23,(AQ420*$C$34+AQ421*$C$35)*EXP(-$C$14*$C$30)),"")</f>
        <v/>
      </c>
      <c r="AQ420" s="65">
        <f>IF(AQ$341&gt;=$E420,IF(AQ204*$C$23&gt;MAX($C$22,(AR313*$C$34+AR314*$C$35)*EXP(-$C$12*$C$30)+(AR420*$C$34+AR421*$C$35)*EXP(-$C$14*$C$30)),AQ204*$C$23,(AR420*$C$34+AR421*$C$35)*EXP(-$C$14*$C$30)),"")</f>
        <v/>
      </c>
      <c r="AR420" s="65">
        <f>IF(AR$341&gt;=$E420,IF(AR204*$C$23&gt;MAX($C$22,(AS313*$C$34+AS314*$C$35)*EXP(-$C$12*$C$30)+(AS420*$C$34+AS421*$C$35)*EXP(-$C$14*$C$30)),AR204*$C$23,(AS420*$C$34+AS421*$C$35)*EXP(-$C$14*$C$30)),"")</f>
        <v/>
      </c>
      <c r="AS420" s="65">
        <f>IF(AS$341&gt;=$E420,IF(AS204*$C$23&gt;MAX($C$22,(AT313*$C$34+AT314*$C$35)*EXP(-$C$12*$C$30)+(AT420*$C$34+AT421*$C$35)*EXP(-$C$14*$C$30)),AS204*$C$23,(AT420*$C$34+AT421*$C$35)*EXP(-$C$14*$C$30)),"")</f>
        <v/>
      </c>
      <c r="AT420" s="65">
        <f>IF(AT$341&gt;=$E420,IF(AT204*$C$23&gt;MAX($C$22,(AU313*$C$34+AU314*$C$35)*EXP(-$C$12*$C$30)+(AU420*$C$34+AU421*$C$35)*EXP(-$C$14*$C$30)),AT204*$C$23,(AU420*$C$34+AU421*$C$35)*EXP(-$C$14*$C$30)),"")</f>
        <v/>
      </c>
      <c r="AU420" s="65">
        <f>IF(AU$341&gt;=$E420,IF(AU204*$C$23&gt;MAX($C$22,(AV313*$C$34+AV314*$C$35)*EXP(-$C$12*$C$30)+(AV420*$C$34+AV421*$C$35)*EXP(-$C$14*$C$30)),AU204*$C$23,(AV420*$C$34+AV421*$C$35)*EXP(-$C$14*$C$30)),"")</f>
        <v/>
      </c>
      <c r="AV420" s="65">
        <f>IF(AV$341&gt;=$E420,IF(AV204*$C$23&gt;MAX($C$22,(AW313*$C$34+AW314*$C$35)*EXP(-$C$12*$C$30)+(AW420*$C$34+AW421*$C$35)*EXP(-$C$14*$C$30)),AV204*$C$23,(AW420*$C$34+AW421*$C$35)*EXP(-$C$14*$C$30)),"")</f>
        <v/>
      </c>
      <c r="AW420" s="65">
        <f>IF(AW$341&gt;=$E420,IF(AW204*$C$23&gt;MAX($C$22,(AX313*$C$34+AX314*$C$35)*EXP(-$C$12*$C$30)+(AX420*$C$34+AX421*$C$35)*EXP(-$C$14*$C$30)),AW204*$C$23,(AX420*$C$34+AX421*$C$35)*EXP(-$C$14*$C$30)),"")</f>
        <v/>
      </c>
      <c r="AX420" s="65">
        <f>IF(AX$341&gt;=$E420,IF(AX204*$C$23&gt;MAX($C$22,(AY313*$C$34+AY314*$C$35)*EXP(-$C$12*$C$30)+(AY420*$C$34+AY421*$C$35)*EXP(-$C$14*$C$30)),AX204*$C$23,(AY420*$C$34+AY421*$C$35)*EXP(-$C$14*$C$30)),"")</f>
        <v/>
      </c>
      <c r="AY420" s="65">
        <f>IF(AY$341&gt;=$E420,IF(AY204*$C$23&gt;MAX($C$22,(AZ313*$C$34+AZ314*$C$35)*EXP(-$C$12*$C$30)+(AZ420*$C$34+AZ421*$C$35)*EXP(-$C$14*$C$30)),AY204*$C$23,(AZ420*$C$34+AZ421*$C$35)*EXP(-$C$14*$C$30)),"")</f>
        <v/>
      </c>
      <c r="AZ420" s="65">
        <f>IF(AZ$341&gt;=$E420,IF(AZ204*$C$23&gt;MAX($C$22,(BA313*$C$34+BA314*$C$35)*EXP(-$C$12*$C$30)+(BA420*$C$34+BA421*$C$35)*EXP(-$C$14*$C$30)),AZ204*$C$23,(BA420*$C$34+BA421*$C$35)*EXP(-$C$14*$C$30)),"")</f>
        <v/>
      </c>
      <c r="BA420" s="65">
        <f>IF(BA$341&gt;=$E420,IF(BA204*$C$23&gt;MAX($C$22,(BB313*$C$34+BB314*$C$35)*EXP(-$C$12*$C$30)+(BB420*$C$34+BB421*$C$35)*EXP(-$C$14*$C$30)),BA204*$C$23,(BB420*$C$34+BB421*$C$35)*EXP(-$C$14*$C$30)),"")</f>
        <v/>
      </c>
      <c r="BB420" s="65">
        <f>IF(BB$341&gt;=$E420,IF(BB204*$C$23&gt;MAX($C$22,(BC313*$C$34+BC314*$C$35)*EXP(-$C$12*$C$30)+(BC420*$C$34+BC421*$C$35)*EXP(-$C$14*$C$30)),BB204*$C$23,(BC420*$C$34+BC421*$C$35)*EXP(-$C$14*$C$30)),"")</f>
        <v/>
      </c>
      <c r="BC420" s="65">
        <f>IF(BC$341&gt;=$E420,IF(BC204*$C$23&gt;MAX($C$22,(BD313*$C$34+BD314*$C$35)*EXP(-$C$12*$C$30)+(BD420*$C$34+BD421*$C$35)*EXP(-$C$14*$C$30)),BC204*$C$23,(BD420*$C$34+BD421*$C$35)*EXP(-$C$14*$C$30)),"")</f>
        <v/>
      </c>
      <c r="BD420" s="65">
        <f>IF(BD$341&gt;=$E420,IF(BD204*$C$23&gt;MAX($C$22,(BE313*$C$34+BE314*$C$35)*EXP(-$C$12*$C$30)+(BE420*$C$34+BE421*$C$35)*EXP(-$C$14*$C$30)),BD204*$C$23,(BE420*$C$34+BE421*$C$35)*EXP(-$C$14*$C$30)),"")</f>
        <v/>
      </c>
      <c r="BE420" s="65">
        <f>IF(BE$341&gt;=$E420,IF(BE204*$C$23&gt;MAX($C$22,(BF313*$C$34+BF314*$C$35)*EXP(-$C$12*$C$30)+(BF420*$C$34+BF421*$C$35)*EXP(-$C$14*$C$30)),BE204*$C$23,(BF420*$C$34+BF421*$C$35)*EXP(-$C$14*$C$30)),"")</f>
        <v/>
      </c>
      <c r="BF420" s="65">
        <f>IF(BF$341&gt;=$E420,IF(BF204*$C$23&gt;MAX($C$22,(BG313*$C$34+BG314*$C$35)*EXP(-$C$12*$C$30)+(BG420*$C$34+BG421*$C$35)*EXP(-$C$14*$C$30)),BF204*$C$23,(BG420*$C$34+BG421*$C$35)*EXP(-$C$14*$C$30)),"")</f>
        <v/>
      </c>
      <c r="BG420" s="65">
        <f>IF(BG$341&gt;=$E420,IF(BG204*$C$23&gt;MAX($C$22,(BH313*$C$34+BH314*$C$35)*EXP(-$C$12*$C$30)+(BH420*$C$34+BH421*$C$35)*EXP(-$C$14*$C$30)),BG204*$C$23,(BH420*$C$34+BH421*$C$35)*EXP(-$C$14*$C$30)),"")</f>
        <v/>
      </c>
      <c r="BH420" s="65">
        <f>IF(BH$341&gt;=$E420,IF(BH204*$C$23&gt;MAX($C$22,(BI313*$C$34+BI314*$C$35)*EXP(-$C$12*$C$30)+(BI420*$C$34+BI421*$C$35)*EXP(-$C$14*$C$30)),BH204*$C$23,(BI420*$C$34+BI421*$C$35)*EXP(-$C$14*$C$30)),"")</f>
        <v/>
      </c>
      <c r="BI420" s="65">
        <f>IF(BI$341&gt;=$E420,IF(BI204*$C$23&gt;MAX($C$22,(BJ313*$C$34+BJ314*$C$35)*EXP(-$C$12*$C$30)+(BJ420*$C$34+BJ421*$C$35)*EXP(-$C$14*$C$30)),BI204*$C$23,(BJ420*$C$34+BJ421*$C$35)*EXP(-$C$14*$C$30)),"")</f>
        <v/>
      </c>
      <c r="BJ420" s="65">
        <f>IF(BJ$341&gt;=$E420,IF(BJ204*$C$23&gt;MAX($C$22,(BK313*$C$34+BK314*$C$35)*EXP(-$C$12*$C$30)+(BK420*$C$34+BK421*$C$35)*EXP(-$C$14*$C$30)),BJ204*$C$23,(BK420*$C$34+BK421*$C$35)*EXP(-$C$14*$C$30)),"")</f>
        <v/>
      </c>
      <c r="BK420" s="65">
        <f>IF(BK$341&gt;=$E420,IF(BK204*$C$23&gt;MAX($C$22,(BL313*$C$34+BL314*$C$35)*EXP(-$C$12*$C$30)+(BL420*$C$34+BL421*$C$35)*EXP(-$C$14*$C$30)),BK204*$C$23,(BL420*$C$34+BL421*$C$35)*EXP(-$C$14*$C$30)),"")</f>
        <v/>
      </c>
      <c r="BL420" s="65">
        <f>IF(BL$341&gt;=$E420,IF(BL204*$C$23&gt;MAX($C$22,(BM313*$C$34+BM314*$C$35)*EXP(-$C$12*$C$30)+(BM420*$C$34+BM421*$C$35)*EXP(-$C$14*$C$30)),BL204*$C$23,(BM420*$C$34+BM421*$C$35)*EXP(-$C$14*$C$30)),"")</f>
        <v/>
      </c>
      <c r="BM420" s="65">
        <f>IF(BM$341&gt;=$E420,IF(BM204*$C$23&gt;MAX($C$22,(BN313*$C$34+BN314*$C$35)*EXP(-$C$12*$C$30)+(BN420*$C$34+BN421*$C$35)*EXP(-$C$14*$C$30)),BM204*$C$23,(BN420*$C$34+BN421*$C$35)*EXP(-$C$14*$C$30)),"")</f>
        <v/>
      </c>
      <c r="BN420" s="65">
        <f>IF(BN$341&gt;=$E420,IF(BN204*$C$23&gt;MAX($C$22,(BO313*$C$34+BO314*$C$35)*EXP(-$C$12*$C$30)+(BO420*$C$34+BO421*$C$35)*EXP(-$C$14*$C$30)),BN204*$C$23,(BO420*$C$34+BO421*$C$35)*EXP(-$C$14*$C$30)),"")</f>
        <v/>
      </c>
      <c r="BO420" s="65">
        <f>IF(BO$341&gt;=$E420,IF(BO204*$C$23&gt;MAX($C$22,(BP313*$C$34+BP314*$C$35)*EXP(-$C$12*$C$30)+(BP420*$C$34+BP421*$C$35)*EXP(-$C$14*$C$30)),BO204*$C$23,(BP420*$C$34+BP421*$C$35)*EXP(-$C$14*$C$30)),"")</f>
        <v/>
      </c>
      <c r="BP420" s="65">
        <f>IF(BP$341&gt;=$E420,IF(BP204*$C$23&gt;MAX($C$22,(BQ313*$C$34+BQ314*$C$35)*EXP(-$C$12*$C$30)+(BQ420*$C$34+BQ421*$C$35)*EXP(-$C$14*$C$30)),BP204*$C$23,(BQ420*$C$34+BQ421*$C$35)*EXP(-$C$14*$C$30)),"")</f>
        <v/>
      </c>
      <c r="BQ420" s="65">
        <f>IF(BQ$341&gt;=$E420,IF(BQ204*$C$23&gt;MAX($C$22,(BR313*$C$34+BR314*$C$35)*EXP(-$C$12*$C$30)+(BR420*$C$34+BR421*$C$35)*EXP(-$C$14*$C$30)),BQ204*$C$23,(BR420*$C$34+BR421*$C$35)*EXP(-$C$14*$C$30)),"")</f>
        <v/>
      </c>
      <c r="BR420" s="65">
        <f>IF(BR$341&gt;=$E420,IF(BR204*$C$23&gt;MAX($C$22,(BS313*$C$34+BS314*$C$35)*EXP(-$C$12*$C$30)+(BS420*$C$34+BS421*$C$35)*EXP(-$C$14*$C$30)),BR204*$C$23,(BS420*$C$34+BS421*$C$35)*EXP(-$C$14*$C$30)),"")</f>
        <v/>
      </c>
      <c r="BS420" s="65">
        <f>IF(BS$341&gt;=$E420,IF(BS204*$C$23&gt;MAX($C$22,(BT313*$C$34+BT314*$C$35)*EXP(-$C$12*$C$30)+(BT420*$C$34+BT421*$C$35)*EXP(-$C$14*$C$30)),BS204*$C$23,(BT420*$C$34+BT421*$C$35)*EXP(-$C$14*$C$30)),"")</f>
        <v/>
      </c>
      <c r="BT420" s="65">
        <f>IF(BT$341&gt;=$E420,IF(BT204*$C$23&gt;MAX($C$22,(BU313*$C$34+BU314*$C$35)*EXP(-$C$12*$C$30)+(BU420*$C$34+BU421*$C$35)*EXP(-$C$14*$C$30)),BT204*$C$23,(BU420*$C$34+BU421*$C$35)*EXP(-$C$14*$C$30)),"")</f>
        <v/>
      </c>
      <c r="BU420" s="65">
        <f>IF(BU$341&gt;=$E420,IF(BU204*$C$23&gt;MAX($C$22,(BV313*$C$34+BV314*$C$35)*EXP(-$C$12*$C$30)+(BV420*$C$34+BV421*$C$35)*EXP(-$C$14*$C$30)),BU204*$C$23,(BV420*$C$34+BV421*$C$35)*EXP(-$C$14*$C$30)),"")</f>
        <v/>
      </c>
      <c r="BV420" s="65">
        <f>IF(BV$341&gt;=$E420,IF(BV204*$C$23&gt;MAX($C$22,(BW313*$C$34+BW314*$C$35)*EXP(-$C$12*$C$30)+(BW420*$C$34+BW421*$C$35)*EXP(-$C$14*$C$30)),BV204*$C$23,(BW420*$C$34+BW421*$C$35)*EXP(-$C$14*$C$30)),"")</f>
        <v/>
      </c>
      <c r="BW420" s="65">
        <f>IF(BW$341&gt;=$E420,IF(BW204*$C$23&gt;MAX($C$22,(BX313*$C$34+BX314*$C$35)*EXP(-$C$12*$C$30)+(BX420*$C$34+BX421*$C$35)*EXP(-$C$14*$C$30)),BW204*$C$23,(BX420*$C$34+BX421*$C$35)*EXP(-$C$14*$C$30)),"")</f>
        <v/>
      </c>
      <c r="BX420" s="65">
        <f>IF(BX$341&gt;=$E420,IF(BX204*$C$23&gt;MAX($C$22,(BY313*$C$34+BY314*$C$35)*EXP(-$C$12*$C$30)+(BY420*$C$34+BY421*$C$35)*EXP(-$C$14*$C$30)),BX204*$C$23,(BY420*$C$34+BY421*$C$35)*EXP(-$C$14*$C$30)),"")</f>
        <v/>
      </c>
      <c r="BY420" s="65">
        <f>IF(BY$341&gt;=$E420,IF(BY204*$C$23&gt;MAX($C$22,(BZ313*$C$34+BZ314*$C$35)*EXP(-$C$12*$C$30)+(BZ420*$C$34+BZ421*$C$35)*EXP(-$C$14*$C$30)),BY204*$C$23,(BZ420*$C$34+BZ421*$C$35)*EXP(-$C$14*$C$30)),"")</f>
        <v/>
      </c>
      <c r="BZ420" s="65">
        <f>IF(BZ$341&gt;=$E420,IF(BZ204*$C$23&gt;MAX($C$22,(CA313*$C$34+CA314*$C$35)*EXP(-$C$12*$C$30)+(CA420*$C$34+CA421*$C$35)*EXP(-$C$14*$C$30)),BZ204*$C$23,(CA420*$C$34+CA421*$C$35)*EXP(-$C$14*$C$30)),"")</f>
        <v/>
      </c>
      <c r="CA420" s="65">
        <f>IF(CA$341&gt;=$E420,IF(CA204*$C$23&gt;MAX($C$22,(CB313*$C$34+CB314*$C$35)*EXP(-$C$12*$C$30)+(CB420*$C$34+CB421*$C$35)*EXP(-$C$14*$C$30)),CA204*$C$23,(CB420*$C$34+CB421*$C$35)*EXP(-$C$14*$C$30)),"")</f>
        <v/>
      </c>
      <c r="CB420" s="65">
        <f>IF(CB$341&gt;=$E420,IF(CB204*$C$23&gt;MAX($C$22,(CC313*$C$34+CC314*$C$35)*EXP(-$C$12*$C$30)+(CC420*$C$34+CC421*$C$35)*EXP(-$C$14*$C$30)),CB204*$C$23,(CC420*$C$34+CC421*$C$35)*EXP(-$C$14*$C$30)),"")</f>
        <v/>
      </c>
      <c r="CC420" s="65">
        <f>IF(CC$341&gt;=$E420,IF(CC204*$C$23&gt;MAX($C$22,(CD313*$C$34+CD314*$C$35)*EXP(-$C$12*$C$30)+(CD420*$C$34+CD421*$C$35)*EXP(-$C$14*$C$30)),CC204*$C$23,(CD420*$C$34+CD421*$C$35)*EXP(-$C$14*$C$30)),"")</f>
        <v/>
      </c>
      <c r="CD420" s="65">
        <f>IF(CD$341&gt;=$E420,IF(CD204*$C$23&gt;MAX($C$22,(CE313*$C$34+CE314*$C$35)*EXP(-$C$12*$C$30)+(CE420*$C$34+CE421*$C$35)*EXP(-$C$14*$C$30)),CD204*$C$23,(CE420*$C$34+CE421*$C$35)*EXP(-$C$14*$C$30)),"")</f>
        <v/>
      </c>
      <c r="CE420" s="65">
        <f>IF(CE$341&gt;=$E420,IF(CE204*$C$23&gt;MAX($C$22,(CF313*$C$34+CF314*$C$35)*EXP(-$C$12*$C$30)+(CF420*$C$34+CF421*$C$35)*EXP(-$C$14*$C$30)),CE204*$C$23,(CF420*$C$34+CF421*$C$35)*EXP(-$C$14*$C$30)),"")</f>
        <v/>
      </c>
      <c r="CF420" s="65">
        <f>IF(CF$341&gt;=$E420,IF(CF204*$C$23&gt;MAX($C$22,(CG313*$C$34+CG314*$C$35)*EXP(-$C$12*$C$30)+(CG420*$C$34+CG421*$C$35)*EXP(-$C$14*$C$30)),CF204*$C$23,(CG420*$C$34+CG421*$C$35)*EXP(-$C$14*$C$30)),"")</f>
        <v/>
      </c>
      <c r="CG420" s="65">
        <f>IF(CG$341&gt;=$E420,IF(CG204*$C$23&gt;MAX($C$22,(CH313*$C$34+CH314*$C$35)*EXP(-$C$12*$C$30)+(CH420*$C$34+CH421*$C$35)*EXP(-$C$14*$C$30)),CG204*$C$23,(CH420*$C$34+CH421*$C$35)*EXP(-$C$14*$C$30)),"")</f>
        <v/>
      </c>
      <c r="CH420" s="65">
        <f>IF(CH$341&gt;=$E420,IF(CH204*$C$23&gt;MAX($C$22,(CI313*$C$34+CI314*$C$35)*EXP(-$C$12*$C$30)+(CI420*$C$34+CI421*$C$35)*EXP(-$C$14*$C$30)),CH204*$C$23,(CI420*$C$34+CI421*$C$35)*EXP(-$C$14*$C$30)),"")</f>
        <v/>
      </c>
      <c r="CI420" s="65">
        <f>IF(CI$341&gt;=$E420,IF(CI204*$C$23&gt;MAX($C$22,(CJ313*$C$34+CJ314*$C$35)*EXP(-$C$12*$C$30)+(CJ420*$C$34+CJ421*$C$35)*EXP(-$C$14*$C$30)),CI204*$C$23,(CJ420*$C$34+CJ421*$C$35)*EXP(-$C$14*$C$30)),"")</f>
        <v/>
      </c>
      <c r="CJ420" s="65">
        <f>IF(CJ$341&gt;=$E420,IF(CJ204*$C$23&gt;MAX($C$22,(CK313*$C$34+CK314*$C$35)*EXP(-$C$12*$C$30)+(CK420*$C$34+CK421*$C$35)*EXP(-$C$14*$C$30)),CJ204*$C$23,(CK420*$C$34+CK421*$C$35)*EXP(-$C$14*$C$30)),"")</f>
        <v/>
      </c>
      <c r="CK420" s="65">
        <f>IF(CK$341&gt;=$E420,IF(CK204*$C$23&gt;MAX($C$22,(CL313*$C$34+CL314*$C$35)*EXP(-$C$12*$C$30)+(CL420*$C$34+CL421*$C$35)*EXP(-$C$14*$C$30)),CK204*$C$23,(CL420*$C$34+CL421*$C$35)*EXP(-$C$14*$C$30)),"")</f>
        <v/>
      </c>
      <c r="CL420" s="65">
        <f>IF(CL$341&gt;=$E420,IF(CL204*$C$23&gt;MAX($C$22,(CM313*$C$34+CM314*$C$35)*EXP(-$C$12*$C$30)+(CM420*$C$34+CM421*$C$35)*EXP(-$C$14*$C$30)),CL204*$C$23,(CM420*$C$34+CM421*$C$35)*EXP(-$C$14*$C$30)),"")</f>
        <v/>
      </c>
      <c r="CM420" s="65">
        <f>IF(CM$341&gt;=$E420,IF(CM204*$C$23&gt;MAX($C$22,(CN313*$C$34+CN314*$C$35)*EXP(-$C$12*$C$30)+(CN420*$C$34+CN421*$C$35)*EXP(-$C$14*$C$30)),CM204*$C$23,(CN420*$C$34+CN421*$C$35)*EXP(-$C$14*$C$30)),"")</f>
        <v/>
      </c>
      <c r="CN420" s="65">
        <f>IF(CN$341&gt;=$E420,IF(CN204*$C$23&gt;MAX($C$22,(CO313*$C$34+CO314*$C$35)*EXP(-$C$12*$C$30)+(CO420*$C$34+CO421*$C$35)*EXP(-$C$14*$C$30)),CN204*$C$23,(CO420*$C$34+CO421*$C$35)*EXP(-$C$14*$C$30)),"")</f>
        <v/>
      </c>
      <c r="CO420" s="65">
        <f>IF(CO$341&gt;=$E420,IF(CO204*$C$23&gt;MAX($C$22,(CP313*$C$34+CP314*$C$35)*EXP(-$C$12*$C$30)+(CP420*$C$34+CP421*$C$35)*EXP(-$C$14*$C$30)),CO204*$C$23,(CP420*$C$34+CP421*$C$35)*EXP(-$C$14*$C$30)),"")</f>
        <v/>
      </c>
      <c r="CP420" s="65">
        <f>IF(CP$341&gt;=$E420,IF(CP204*$C$23&gt;MAX($C$22,(CQ313*$C$34+CQ314*$C$35)*EXP(-$C$12*$C$30)+(CQ420*$C$34+CQ421*$C$35)*EXP(-$C$14*$C$30)),CP204*$C$23,(CQ420*$C$34+CQ421*$C$35)*EXP(-$C$14*$C$30)),"")</f>
        <v/>
      </c>
      <c r="CQ420" s="65">
        <f>IF(CQ$341&gt;=$E420,IF(CQ204*$C$23&gt;MAX($C$22,(CR313*$C$34+CR314*$C$35)*EXP(-$C$12*$C$30)+(CR420*$C$34+CR421*$C$35)*EXP(-$C$14*$C$30)),CQ204*$C$23,(CR420*$C$34+CR421*$C$35)*EXP(-$C$14*$C$30)),"")</f>
        <v/>
      </c>
      <c r="CR420" s="65">
        <f>IF(CR$341&gt;=$E420,IF(CR204*$C$23&gt;MAX($C$22,(CS313*$C$34+CS314*$C$35)*EXP(-$C$12*$C$30)+(CS420*$C$34+CS421*$C$35)*EXP(-$C$14*$C$30)),CR204*$C$23,(CS420*$C$34+CS421*$C$35)*EXP(-$C$14*$C$30)),"")</f>
        <v/>
      </c>
      <c r="CS420" s="65">
        <f>IF(CS$341&gt;=$E420,IF(CS204*$C$23&gt;MAX($C$22,(CT313*$C$34+CT314*$C$35)*EXP(-$C$12*$C$30)+(CT420*$C$34+CT421*$C$35)*EXP(-$C$14*$C$30)),CS204*$C$23,(CT420*$C$34+CT421*$C$35)*EXP(-$C$14*$C$30)),"")</f>
        <v/>
      </c>
      <c r="CT420" s="65">
        <f>IF(CT$341&gt;=$E420,IF(CT204*$C$23&gt;MAX($C$22,(CU313*$C$34+CU314*$C$35)*EXP(-$C$12*$C$30)+(CU420*$C$34+CU421*$C$35)*EXP(-$C$14*$C$30)),CT204*$C$23,(CU420*$C$34+CU421*$C$35)*EXP(-$C$14*$C$30)),"")</f>
        <v/>
      </c>
      <c r="CU420" s="65">
        <f>IF(CU$341&gt;=$E420,IF(CU204*$C$23&gt;MAX($C$22,(CV313*$C$34+CV314*$C$35)*EXP(-$C$12*$C$30)+(CV420*$C$34+CV421*$C$35)*EXP(-$C$14*$C$30)),CU204*$C$23,(CV420*$C$34+CV421*$C$35)*EXP(-$C$14*$C$30)),"")</f>
        <v/>
      </c>
      <c r="CV420" s="65">
        <f>IF(CV$341&gt;=$E420,IF(CV204*$C$23&gt;MAX($C$22,(CW313*$C$34+CW314*$C$35)*EXP(-$C$12*$C$30)+(CW420*$C$34+CW421*$C$35)*EXP(-$C$14*$C$30)),CV204*$C$23,(CW420*$C$34+CW421*$C$35)*EXP(-$C$14*$C$30)),"")</f>
        <v/>
      </c>
      <c r="CW420" s="65">
        <f>IF(CW$341&gt;=$E420,IF(CW204*$C$23&gt;MAX($C$22,(CX313*$C$34+CX314*$C$35)*EXP(-$C$12*$C$30)+(CX420*$C$34+CX421*$C$35)*EXP(-$C$14*$C$30)),CW204*$C$23,(CX420*$C$34+CX421*$C$35)*EXP(-$C$14*$C$30)),"")</f>
        <v/>
      </c>
      <c r="CX420" s="65">
        <f>IF(CX$341&gt;=$E420,IF(CX204*$C$23&gt;MAX($C$22,(CY313*$C$34+CY314*$C$35)*EXP(-$C$12*$C$30)+(CY420*$C$34+CY421*$C$35)*EXP(-$C$14*$C$30)),CX204*$C$23,(CY420*$C$34+CY421*$C$35)*EXP(-$C$14*$C$30)),"")</f>
        <v/>
      </c>
      <c r="CY420" s="65">
        <f>IF(CY$341&gt;=$E420,IF(CY204*$C$23&gt;MAX($C$22,(CZ313*$C$34+CZ314*$C$35)*EXP(-$C$12*$C$30)+(CZ420*$C$34+CZ421*$C$35)*EXP(-$C$14*$C$30)),CY204*$C$23,(CZ420*$C$34+CZ421*$C$35)*EXP(-$C$14*$C$30)),"")</f>
        <v/>
      </c>
      <c r="CZ420" s="65">
        <f>IF(CZ$341&gt;=$E420,IF(CZ204*$C$23&gt;MAX($C$22,(DA313*$C$34+DA314*$C$35)*EXP(-$C$12*$C$30)+(DA420*$C$34+DA421*$C$35)*EXP(-$C$14*$C$30)),CZ204*$C$23,(DA420*$C$34+DA421*$C$35)*EXP(-$C$14*$C$30)),"")</f>
        <v/>
      </c>
      <c r="DA420" s="65">
        <f>IF(DA$341&gt;=$E420,IF(DA204*$C$23&gt;MAX($C$22,(DB313*$C$34+DB314*$C$35)*EXP(-$C$12*$C$30)+(DB420*$C$34+DB421*$C$35)*EXP(-$C$14*$C$30)),DA204*$C$23,(DB420*$C$34+DB421*$C$35)*EXP(-$C$14*$C$30)),"")</f>
        <v/>
      </c>
      <c r="DB420" s="65">
        <f>IF(DB$341&gt;=$E420,IF(DB204*$C$23&gt;MAX($C$22,(DC313*$C$34+DC314*$C$35)*EXP(-$C$12*$C$30)+(DC420*$C$34+DC421*$C$35)*EXP(-$C$14*$C$30)),DB204*$C$23,(DC420*$C$34+DC421*$C$35)*EXP(-$C$14*$C$30)),"")</f>
        <v/>
      </c>
      <c r="DC420" s="65">
        <f>IF(DC$341&gt;=$E420,IF(DC204*$C$23&gt;$C$22,DC204*$C$23,0),"")</f>
        <v/>
      </c>
    </row>
    <row r="421" ht="12" customHeight="1">
      <c r="B421" s="12" t="n"/>
      <c r="C421" s="12" t="n"/>
      <c r="D421" s="12" t="n"/>
      <c r="E421" s="64">
        <f>E420+1</f>
        <v/>
      </c>
      <c r="G421" s="65">
        <f>IF(G$341&gt;=$E421,IF(G205*$C$23&gt;MAX($C$22,(H314*$C$34+H315*$C$35)*EXP(-$C$12*$C$30)+(H421*$C$34+H422*$C$35)*EXP(-$C$14*$C$30)),G205*$C$23,(H421*$C$34+H422*$C$35)*EXP(-$C$14*$C$30)),"")</f>
        <v/>
      </c>
      <c r="H421" s="65">
        <f>IF(H$341&gt;=$E421,IF(H205*$C$23&gt;MAX($C$22,(I314*$C$34+I315*$C$35)*EXP(-$C$12*$C$30)+(I421*$C$34+I422*$C$35)*EXP(-$C$14*$C$30)),H205*$C$23,(I421*$C$34+I422*$C$35)*EXP(-$C$14*$C$30)),"")</f>
        <v/>
      </c>
      <c r="I421" s="65">
        <f>IF(I$341&gt;=$E421,IF(I205*$C$23&gt;MAX($C$22,(J314*$C$34+J315*$C$35)*EXP(-$C$12*$C$30)+(J421*$C$34+J422*$C$35)*EXP(-$C$14*$C$30)),I205*$C$23,(J421*$C$34+J422*$C$35)*EXP(-$C$14*$C$30)),"")</f>
        <v/>
      </c>
      <c r="J421" s="65">
        <f>IF(J$341&gt;=$E421,IF(J205*$C$23&gt;MAX($C$22,(K314*$C$34+K315*$C$35)*EXP(-$C$12*$C$30)+(K421*$C$34+K422*$C$35)*EXP(-$C$14*$C$30)),J205*$C$23,(K421*$C$34+K422*$C$35)*EXP(-$C$14*$C$30)),"")</f>
        <v/>
      </c>
      <c r="K421" s="65">
        <f>IF(K$341&gt;=$E421,IF(K205*$C$23&gt;MAX($C$22,(L314*$C$34+L315*$C$35)*EXP(-$C$12*$C$30)+(L421*$C$34+L422*$C$35)*EXP(-$C$14*$C$30)),K205*$C$23,(L421*$C$34+L422*$C$35)*EXP(-$C$14*$C$30)),"")</f>
        <v/>
      </c>
      <c r="L421" s="65">
        <f>IF(L$341&gt;=$E421,IF(L205*$C$23&gt;MAX($C$22,(M314*$C$34+M315*$C$35)*EXP(-$C$12*$C$30)+(M421*$C$34+M422*$C$35)*EXP(-$C$14*$C$30)),L205*$C$23,(M421*$C$34+M422*$C$35)*EXP(-$C$14*$C$30)),"")</f>
        <v/>
      </c>
      <c r="M421" s="65">
        <f>IF(M$341&gt;=$E421,IF(M205*$C$23&gt;MAX($C$22,(N314*$C$34+N315*$C$35)*EXP(-$C$12*$C$30)+(N421*$C$34+N422*$C$35)*EXP(-$C$14*$C$30)),M205*$C$23,(N421*$C$34+N422*$C$35)*EXP(-$C$14*$C$30)),"")</f>
        <v/>
      </c>
      <c r="N421" s="65">
        <f>IF(N$341&gt;=$E421,IF(N205*$C$23&gt;MAX($C$22,(O314*$C$34+O315*$C$35)*EXP(-$C$12*$C$30)+(O421*$C$34+O422*$C$35)*EXP(-$C$14*$C$30)),N205*$C$23,(O421*$C$34+O422*$C$35)*EXP(-$C$14*$C$30)),"")</f>
        <v/>
      </c>
      <c r="O421" s="65">
        <f>IF(O$341&gt;=$E421,IF(O205*$C$23&gt;MAX($C$22,(P314*$C$34+P315*$C$35)*EXP(-$C$12*$C$30)+(P421*$C$34+P422*$C$35)*EXP(-$C$14*$C$30)),O205*$C$23,(P421*$C$34+P422*$C$35)*EXP(-$C$14*$C$30)),"")</f>
        <v/>
      </c>
      <c r="P421" s="65">
        <f>IF(P$341&gt;=$E421,IF(P205*$C$23&gt;MAX($C$22,(Q314*$C$34+Q315*$C$35)*EXP(-$C$12*$C$30)+(Q421*$C$34+Q422*$C$35)*EXP(-$C$14*$C$30)),P205*$C$23,(Q421*$C$34+Q422*$C$35)*EXP(-$C$14*$C$30)),"")</f>
        <v/>
      </c>
      <c r="Q421" s="65">
        <f>IF(Q$341&gt;=$E421,IF(Q205*$C$23&gt;MAX($C$22,(R314*$C$34+R315*$C$35)*EXP(-$C$12*$C$30)+(R421*$C$34+R422*$C$35)*EXP(-$C$14*$C$30)),Q205*$C$23,(R421*$C$34+R422*$C$35)*EXP(-$C$14*$C$30)),"")</f>
        <v/>
      </c>
      <c r="R421" s="65">
        <f>IF(R$341&gt;=$E421,IF(R205*$C$23&gt;MAX($C$22,(S314*$C$34+S315*$C$35)*EXP(-$C$12*$C$30)+(S421*$C$34+S422*$C$35)*EXP(-$C$14*$C$30)),R205*$C$23,(S421*$C$34+S422*$C$35)*EXP(-$C$14*$C$30)),"")</f>
        <v/>
      </c>
      <c r="S421" s="65">
        <f>IF(S$341&gt;=$E421,IF(S205*$C$23&gt;MAX($C$22,(T314*$C$34+T315*$C$35)*EXP(-$C$12*$C$30)+(T421*$C$34+T422*$C$35)*EXP(-$C$14*$C$30)),S205*$C$23,(T421*$C$34+T422*$C$35)*EXP(-$C$14*$C$30)),"")</f>
        <v/>
      </c>
      <c r="T421" s="65">
        <f>IF(T$341&gt;=$E421,IF(T205*$C$23&gt;MAX($C$22,(U314*$C$34+U315*$C$35)*EXP(-$C$12*$C$30)+(U421*$C$34+U422*$C$35)*EXP(-$C$14*$C$30)),T205*$C$23,(U421*$C$34+U422*$C$35)*EXP(-$C$14*$C$30)),"")</f>
        <v/>
      </c>
      <c r="U421" s="65">
        <f>IF(U$341&gt;=$E421,IF(U205*$C$23&gt;MAX($C$22,(V314*$C$34+V315*$C$35)*EXP(-$C$12*$C$30)+(V421*$C$34+V422*$C$35)*EXP(-$C$14*$C$30)),U205*$C$23,(V421*$C$34+V422*$C$35)*EXP(-$C$14*$C$30)),"")</f>
        <v/>
      </c>
      <c r="V421" s="65">
        <f>IF(V$341&gt;=$E421,IF(V205*$C$23&gt;MAX($C$22,(W314*$C$34+W315*$C$35)*EXP(-$C$12*$C$30)+(W421*$C$34+W422*$C$35)*EXP(-$C$14*$C$30)),V205*$C$23,(W421*$C$34+W422*$C$35)*EXP(-$C$14*$C$30)),"")</f>
        <v/>
      </c>
      <c r="W421" s="65">
        <f>IF(W$341&gt;=$E421,IF(W205*$C$23&gt;MAX($C$22,(X314*$C$34+X315*$C$35)*EXP(-$C$12*$C$30)+(X421*$C$34+X422*$C$35)*EXP(-$C$14*$C$30)),W205*$C$23,(X421*$C$34+X422*$C$35)*EXP(-$C$14*$C$30)),"")</f>
        <v/>
      </c>
      <c r="X421" s="65">
        <f>IF(X$341&gt;=$E421,IF(X205*$C$23&gt;MAX($C$22,(Y314*$C$34+Y315*$C$35)*EXP(-$C$12*$C$30)+(Y421*$C$34+Y422*$C$35)*EXP(-$C$14*$C$30)),X205*$C$23,(Y421*$C$34+Y422*$C$35)*EXP(-$C$14*$C$30)),"")</f>
        <v/>
      </c>
      <c r="Y421" s="65">
        <f>IF(Y$341&gt;=$E421,IF(Y205*$C$23&gt;MAX($C$22,(Z314*$C$34+Z315*$C$35)*EXP(-$C$12*$C$30)+(Z421*$C$34+Z422*$C$35)*EXP(-$C$14*$C$30)),Y205*$C$23,(Z421*$C$34+Z422*$C$35)*EXP(-$C$14*$C$30)),"")</f>
        <v/>
      </c>
      <c r="Z421" s="65">
        <f>IF(Z$341&gt;=$E421,IF(Z205*$C$23&gt;MAX($C$22,(AA314*$C$34+AA315*$C$35)*EXP(-$C$12*$C$30)+(AA421*$C$34+AA422*$C$35)*EXP(-$C$14*$C$30)),Z205*$C$23,(AA421*$C$34+AA422*$C$35)*EXP(-$C$14*$C$30)),"")</f>
        <v/>
      </c>
      <c r="AA421" s="65">
        <f>IF(AA$341&gt;=$E421,IF(AA205*$C$23&gt;MAX($C$22,(AB314*$C$34+AB315*$C$35)*EXP(-$C$12*$C$30)+(AB421*$C$34+AB422*$C$35)*EXP(-$C$14*$C$30)),AA205*$C$23,(AB421*$C$34+AB422*$C$35)*EXP(-$C$14*$C$30)),"")</f>
        <v/>
      </c>
      <c r="AB421" s="65">
        <f>IF(AB$341&gt;=$E421,IF(AB205*$C$23&gt;MAX($C$22,(AC314*$C$34+AC315*$C$35)*EXP(-$C$12*$C$30)+(AC421*$C$34+AC422*$C$35)*EXP(-$C$14*$C$30)),AB205*$C$23,(AC421*$C$34+AC422*$C$35)*EXP(-$C$14*$C$30)),"")</f>
        <v/>
      </c>
      <c r="AC421" s="65">
        <f>IF(AC$341&gt;=$E421,IF(AC205*$C$23&gt;MAX($C$22,(AD314*$C$34+AD315*$C$35)*EXP(-$C$12*$C$30)+(AD421*$C$34+AD422*$C$35)*EXP(-$C$14*$C$30)),AC205*$C$23,(AD421*$C$34+AD422*$C$35)*EXP(-$C$14*$C$30)),"")</f>
        <v/>
      </c>
      <c r="AD421" s="65">
        <f>IF(AD$341&gt;=$E421,IF(AD205*$C$23&gt;MAX($C$22,(AE314*$C$34+AE315*$C$35)*EXP(-$C$12*$C$30)+(AE421*$C$34+AE422*$C$35)*EXP(-$C$14*$C$30)),AD205*$C$23,(AE421*$C$34+AE422*$C$35)*EXP(-$C$14*$C$30)),"")</f>
        <v/>
      </c>
      <c r="AE421" s="65">
        <f>IF(AE$341&gt;=$E421,IF(AE205*$C$23&gt;MAX($C$22,(AF314*$C$34+AF315*$C$35)*EXP(-$C$12*$C$30)+(AF421*$C$34+AF422*$C$35)*EXP(-$C$14*$C$30)),AE205*$C$23,(AF421*$C$34+AF422*$C$35)*EXP(-$C$14*$C$30)),"")</f>
        <v/>
      </c>
      <c r="AF421" s="65">
        <f>IF(AF$341&gt;=$E421,IF(AF205*$C$23&gt;MAX($C$22,(AG314*$C$34+AG315*$C$35)*EXP(-$C$12*$C$30)+(AG421*$C$34+AG422*$C$35)*EXP(-$C$14*$C$30)),AF205*$C$23,(AG421*$C$34+AG422*$C$35)*EXP(-$C$14*$C$30)),"")</f>
        <v/>
      </c>
      <c r="AG421" s="65">
        <f>IF(AG$341&gt;=$E421,IF(AG205*$C$23&gt;MAX($C$22,(AH314*$C$34+AH315*$C$35)*EXP(-$C$12*$C$30)+(AH421*$C$34+AH422*$C$35)*EXP(-$C$14*$C$30)),AG205*$C$23,(AH421*$C$34+AH422*$C$35)*EXP(-$C$14*$C$30)),"")</f>
        <v/>
      </c>
      <c r="AH421" s="65">
        <f>IF(AH$341&gt;=$E421,IF(AH205*$C$23&gt;MAX($C$22,(AI314*$C$34+AI315*$C$35)*EXP(-$C$12*$C$30)+(AI421*$C$34+AI422*$C$35)*EXP(-$C$14*$C$30)),AH205*$C$23,(AI421*$C$34+AI422*$C$35)*EXP(-$C$14*$C$30)),"")</f>
        <v/>
      </c>
      <c r="AI421" s="65">
        <f>IF(AI$341&gt;=$E421,IF(AI205*$C$23&gt;MAX($C$22,(AJ314*$C$34+AJ315*$C$35)*EXP(-$C$12*$C$30)+(AJ421*$C$34+AJ422*$C$35)*EXP(-$C$14*$C$30)),AI205*$C$23,(AJ421*$C$34+AJ422*$C$35)*EXP(-$C$14*$C$30)),"")</f>
        <v/>
      </c>
      <c r="AJ421" s="65">
        <f>IF(AJ$341&gt;=$E421,IF(AJ205*$C$23&gt;MAX($C$22,(AK314*$C$34+AK315*$C$35)*EXP(-$C$12*$C$30)+(AK421*$C$34+AK422*$C$35)*EXP(-$C$14*$C$30)),AJ205*$C$23,(AK421*$C$34+AK422*$C$35)*EXP(-$C$14*$C$30)),"")</f>
        <v/>
      </c>
      <c r="AK421" s="65">
        <f>IF(AK$341&gt;=$E421,IF(AK205*$C$23&gt;MAX($C$22,(AL314*$C$34+AL315*$C$35)*EXP(-$C$12*$C$30)+(AL421*$C$34+AL422*$C$35)*EXP(-$C$14*$C$30)),AK205*$C$23,(AL421*$C$34+AL422*$C$35)*EXP(-$C$14*$C$30)),"")</f>
        <v/>
      </c>
      <c r="AL421" s="65">
        <f>IF(AL$341&gt;=$E421,IF(AL205*$C$23&gt;MAX($C$22,(AM314*$C$34+AM315*$C$35)*EXP(-$C$12*$C$30)+(AM421*$C$34+AM422*$C$35)*EXP(-$C$14*$C$30)),AL205*$C$23,(AM421*$C$34+AM422*$C$35)*EXP(-$C$14*$C$30)),"")</f>
        <v/>
      </c>
      <c r="AM421" s="65">
        <f>IF(AM$341&gt;=$E421,IF(AM205*$C$23&gt;MAX($C$22,(AN314*$C$34+AN315*$C$35)*EXP(-$C$12*$C$30)+(AN421*$C$34+AN422*$C$35)*EXP(-$C$14*$C$30)),AM205*$C$23,(AN421*$C$34+AN422*$C$35)*EXP(-$C$14*$C$30)),"")</f>
        <v/>
      </c>
      <c r="AN421" s="65">
        <f>IF(AN$341&gt;=$E421,IF(AN205*$C$23&gt;MAX($C$22,(AO314*$C$34+AO315*$C$35)*EXP(-$C$12*$C$30)+(AO421*$C$34+AO422*$C$35)*EXP(-$C$14*$C$30)),AN205*$C$23,(AO421*$C$34+AO422*$C$35)*EXP(-$C$14*$C$30)),"")</f>
        <v/>
      </c>
      <c r="AO421" s="65">
        <f>IF(AO$341&gt;=$E421,IF(AO205*$C$23&gt;MAX($C$22,(AP314*$C$34+AP315*$C$35)*EXP(-$C$12*$C$30)+(AP421*$C$34+AP422*$C$35)*EXP(-$C$14*$C$30)),AO205*$C$23,(AP421*$C$34+AP422*$C$35)*EXP(-$C$14*$C$30)),"")</f>
        <v/>
      </c>
      <c r="AP421" s="65">
        <f>IF(AP$341&gt;=$E421,IF(AP205*$C$23&gt;MAX($C$22,(AQ314*$C$34+AQ315*$C$35)*EXP(-$C$12*$C$30)+(AQ421*$C$34+AQ422*$C$35)*EXP(-$C$14*$C$30)),AP205*$C$23,(AQ421*$C$34+AQ422*$C$35)*EXP(-$C$14*$C$30)),"")</f>
        <v/>
      </c>
      <c r="AQ421" s="65">
        <f>IF(AQ$341&gt;=$E421,IF(AQ205*$C$23&gt;MAX($C$22,(AR314*$C$34+AR315*$C$35)*EXP(-$C$12*$C$30)+(AR421*$C$34+AR422*$C$35)*EXP(-$C$14*$C$30)),AQ205*$C$23,(AR421*$C$34+AR422*$C$35)*EXP(-$C$14*$C$30)),"")</f>
        <v/>
      </c>
      <c r="AR421" s="65">
        <f>IF(AR$341&gt;=$E421,IF(AR205*$C$23&gt;MAX($C$22,(AS314*$C$34+AS315*$C$35)*EXP(-$C$12*$C$30)+(AS421*$C$34+AS422*$C$35)*EXP(-$C$14*$C$30)),AR205*$C$23,(AS421*$C$34+AS422*$C$35)*EXP(-$C$14*$C$30)),"")</f>
        <v/>
      </c>
      <c r="AS421" s="65">
        <f>IF(AS$341&gt;=$E421,IF(AS205*$C$23&gt;MAX($C$22,(AT314*$C$34+AT315*$C$35)*EXP(-$C$12*$C$30)+(AT421*$C$34+AT422*$C$35)*EXP(-$C$14*$C$30)),AS205*$C$23,(AT421*$C$34+AT422*$C$35)*EXP(-$C$14*$C$30)),"")</f>
        <v/>
      </c>
      <c r="AT421" s="65">
        <f>IF(AT$341&gt;=$E421,IF(AT205*$C$23&gt;MAX($C$22,(AU314*$C$34+AU315*$C$35)*EXP(-$C$12*$C$30)+(AU421*$C$34+AU422*$C$35)*EXP(-$C$14*$C$30)),AT205*$C$23,(AU421*$C$34+AU422*$C$35)*EXP(-$C$14*$C$30)),"")</f>
        <v/>
      </c>
      <c r="AU421" s="65">
        <f>IF(AU$341&gt;=$E421,IF(AU205*$C$23&gt;MAX($C$22,(AV314*$C$34+AV315*$C$35)*EXP(-$C$12*$C$30)+(AV421*$C$34+AV422*$C$35)*EXP(-$C$14*$C$30)),AU205*$C$23,(AV421*$C$34+AV422*$C$35)*EXP(-$C$14*$C$30)),"")</f>
        <v/>
      </c>
      <c r="AV421" s="65">
        <f>IF(AV$341&gt;=$E421,IF(AV205*$C$23&gt;MAX($C$22,(AW314*$C$34+AW315*$C$35)*EXP(-$C$12*$C$30)+(AW421*$C$34+AW422*$C$35)*EXP(-$C$14*$C$30)),AV205*$C$23,(AW421*$C$34+AW422*$C$35)*EXP(-$C$14*$C$30)),"")</f>
        <v/>
      </c>
      <c r="AW421" s="65">
        <f>IF(AW$341&gt;=$E421,IF(AW205*$C$23&gt;MAX($C$22,(AX314*$C$34+AX315*$C$35)*EXP(-$C$12*$C$30)+(AX421*$C$34+AX422*$C$35)*EXP(-$C$14*$C$30)),AW205*$C$23,(AX421*$C$34+AX422*$C$35)*EXP(-$C$14*$C$30)),"")</f>
        <v/>
      </c>
      <c r="AX421" s="65">
        <f>IF(AX$341&gt;=$E421,IF(AX205*$C$23&gt;MAX($C$22,(AY314*$C$34+AY315*$C$35)*EXP(-$C$12*$C$30)+(AY421*$C$34+AY422*$C$35)*EXP(-$C$14*$C$30)),AX205*$C$23,(AY421*$C$34+AY422*$C$35)*EXP(-$C$14*$C$30)),"")</f>
        <v/>
      </c>
      <c r="AY421" s="65">
        <f>IF(AY$341&gt;=$E421,IF(AY205*$C$23&gt;MAX($C$22,(AZ314*$C$34+AZ315*$C$35)*EXP(-$C$12*$C$30)+(AZ421*$C$34+AZ422*$C$35)*EXP(-$C$14*$C$30)),AY205*$C$23,(AZ421*$C$34+AZ422*$C$35)*EXP(-$C$14*$C$30)),"")</f>
        <v/>
      </c>
      <c r="AZ421" s="65">
        <f>IF(AZ$341&gt;=$E421,IF(AZ205*$C$23&gt;MAX($C$22,(BA314*$C$34+BA315*$C$35)*EXP(-$C$12*$C$30)+(BA421*$C$34+BA422*$C$35)*EXP(-$C$14*$C$30)),AZ205*$C$23,(BA421*$C$34+BA422*$C$35)*EXP(-$C$14*$C$30)),"")</f>
        <v/>
      </c>
      <c r="BA421" s="65">
        <f>IF(BA$341&gt;=$E421,IF(BA205*$C$23&gt;MAX($C$22,(BB314*$C$34+BB315*$C$35)*EXP(-$C$12*$C$30)+(BB421*$C$34+BB422*$C$35)*EXP(-$C$14*$C$30)),BA205*$C$23,(BB421*$C$34+BB422*$C$35)*EXP(-$C$14*$C$30)),"")</f>
        <v/>
      </c>
      <c r="BB421" s="65">
        <f>IF(BB$341&gt;=$E421,IF(BB205*$C$23&gt;MAX($C$22,(BC314*$C$34+BC315*$C$35)*EXP(-$C$12*$C$30)+(BC421*$C$34+BC422*$C$35)*EXP(-$C$14*$C$30)),BB205*$C$23,(BC421*$C$34+BC422*$C$35)*EXP(-$C$14*$C$30)),"")</f>
        <v/>
      </c>
      <c r="BC421" s="65">
        <f>IF(BC$341&gt;=$E421,IF(BC205*$C$23&gt;MAX($C$22,(BD314*$C$34+BD315*$C$35)*EXP(-$C$12*$C$30)+(BD421*$C$34+BD422*$C$35)*EXP(-$C$14*$C$30)),BC205*$C$23,(BD421*$C$34+BD422*$C$35)*EXP(-$C$14*$C$30)),"")</f>
        <v/>
      </c>
      <c r="BD421" s="65">
        <f>IF(BD$341&gt;=$E421,IF(BD205*$C$23&gt;MAX($C$22,(BE314*$C$34+BE315*$C$35)*EXP(-$C$12*$C$30)+(BE421*$C$34+BE422*$C$35)*EXP(-$C$14*$C$30)),BD205*$C$23,(BE421*$C$34+BE422*$C$35)*EXP(-$C$14*$C$30)),"")</f>
        <v/>
      </c>
      <c r="BE421" s="65">
        <f>IF(BE$341&gt;=$E421,IF(BE205*$C$23&gt;MAX($C$22,(BF314*$C$34+BF315*$C$35)*EXP(-$C$12*$C$30)+(BF421*$C$34+BF422*$C$35)*EXP(-$C$14*$C$30)),BE205*$C$23,(BF421*$C$34+BF422*$C$35)*EXP(-$C$14*$C$30)),"")</f>
        <v/>
      </c>
      <c r="BF421" s="65">
        <f>IF(BF$341&gt;=$E421,IF(BF205*$C$23&gt;MAX($C$22,(BG314*$C$34+BG315*$C$35)*EXP(-$C$12*$C$30)+(BG421*$C$34+BG422*$C$35)*EXP(-$C$14*$C$30)),BF205*$C$23,(BG421*$C$34+BG422*$C$35)*EXP(-$C$14*$C$30)),"")</f>
        <v/>
      </c>
      <c r="BG421" s="65">
        <f>IF(BG$341&gt;=$E421,IF(BG205*$C$23&gt;MAX($C$22,(BH314*$C$34+BH315*$C$35)*EXP(-$C$12*$C$30)+(BH421*$C$34+BH422*$C$35)*EXP(-$C$14*$C$30)),BG205*$C$23,(BH421*$C$34+BH422*$C$35)*EXP(-$C$14*$C$30)),"")</f>
        <v/>
      </c>
      <c r="BH421" s="65">
        <f>IF(BH$341&gt;=$E421,IF(BH205*$C$23&gt;MAX($C$22,(BI314*$C$34+BI315*$C$35)*EXP(-$C$12*$C$30)+(BI421*$C$34+BI422*$C$35)*EXP(-$C$14*$C$30)),BH205*$C$23,(BI421*$C$34+BI422*$C$35)*EXP(-$C$14*$C$30)),"")</f>
        <v/>
      </c>
      <c r="BI421" s="65">
        <f>IF(BI$341&gt;=$E421,IF(BI205*$C$23&gt;MAX($C$22,(BJ314*$C$34+BJ315*$C$35)*EXP(-$C$12*$C$30)+(BJ421*$C$34+BJ422*$C$35)*EXP(-$C$14*$C$30)),BI205*$C$23,(BJ421*$C$34+BJ422*$C$35)*EXP(-$C$14*$C$30)),"")</f>
        <v/>
      </c>
      <c r="BJ421" s="65">
        <f>IF(BJ$341&gt;=$E421,IF(BJ205*$C$23&gt;MAX($C$22,(BK314*$C$34+BK315*$C$35)*EXP(-$C$12*$C$30)+(BK421*$C$34+BK422*$C$35)*EXP(-$C$14*$C$30)),BJ205*$C$23,(BK421*$C$34+BK422*$C$35)*EXP(-$C$14*$C$30)),"")</f>
        <v/>
      </c>
      <c r="BK421" s="65">
        <f>IF(BK$341&gt;=$E421,IF(BK205*$C$23&gt;MAX($C$22,(BL314*$C$34+BL315*$C$35)*EXP(-$C$12*$C$30)+(BL421*$C$34+BL422*$C$35)*EXP(-$C$14*$C$30)),BK205*$C$23,(BL421*$C$34+BL422*$C$35)*EXP(-$C$14*$C$30)),"")</f>
        <v/>
      </c>
      <c r="BL421" s="65">
        <f>IF(BL$341&gt;=$E421,IF(BL205*$C$23&gt;MAX($C$22,(BM314*$C$34+BM315*$C$35)*EXP(-$C$12*$C$30)+(BM421*$C$34+BM422*$C$35)*EXP(-$C$14*$C$30)),BL205*$C$23,(BM421*$C$34+BM422*$C$35)*EXP(-$C$14*$C$30)),"")</f>
        <v/>
      </c>
      <c r="BM421" s="65">
        <f>IF(BM$341&gt;=$E421,IF(BM205*$C$23&gt;MAX($C$22,(BN314*$C$34+BN315*$C$35)*EXP(-$C$12*$C$30)+(BN421*$C$34+BN422*$C$35)*EXP(-$C$14*$C$30)),BM205*$C$23,(BN421*$C$34+BN422*$C$35)*EXP(-$C$14*$C$30)),"")</f>
        <v/>
      </c>
      <c r="BN421" s="65">
        <f>IF(BN$341&gt;=$E421,IF(BN205*$C$23&gt;MAX($C$22,(BO314*$C$34+BO315*$C$35)*EXP(-$C$12*$C$30)+(BO421*$C$34+BO422*$C$35)*EXP(-$C$14*$C$30)),BN205*$C$23,(BO421*$C$34+BO422*$C$35)*EXP(-$C$14*$C$30)),"")</f>
        <v/>
      </c>
      <c r="BO421" s="65">
        <f>IF(BO$341&gt;=$E421,IF(BO205*$C$23&gt;MAX($C$22,(BP314*$C$34+BP315*$C$35)*EXP(-$C$12*$C$30)+(BP421*$C$34+BP422*$C$35)*EXP(-$C$14*$C$30)),BO205*$C$23,(BP421*$C$34+BP422*$C$35)*EXP(-$C$14*$C$30)),"")</f>
        <v/>
      </c>
      <c r="BP421" s="65">
        <f>IF(BP$341&gt;=$E421,IF(BP205*$C$23&gt;MAX($C$22,(BQ314*$C$34+BQ315*$C$35)*EXP(-$C$12*$C$30)+(BQ421*$C$34+BQ422*$C$35)*EXP(-$C$14*$C$30)),BP205*$C$23,(BQ421*$C$34+BQ422*$C$35)*EXP(-$C$14*$C$30)),"")</f>
        <v/>
      </c>
      <c r="BQ421" s="65">
        <f>IF(BQ$341&gt;=$E421,IF(BQ205*$C$23&gt;MAX($C$22,(BR314*$C$34+BR315*$C$35)*EXP(-$C$12*$C$30)+(BR421*$C$34+BR422*$C$35)*EXP(-$C$14*$C$30)),BQ205*$C$23,(BR421*$C$34+BR422*$C$35)*EXP(-$C$14*$C$30)),"")</f>
        <v/>
      </c>
      <c r="BR421" s="65">
        <f>IF(BR$341&gt;=$E421,IF(BR205*$C$23&gt;MAX($C$22,(BS314*$C$34+BS315*$C$35)*EXP(-$C$12*$C$30)+(BS421*$C$34+BS422*$C$35)*EXP(-$C$14*$C$30)),BR205*$C$23,(BS421*$C$34+BS422*$C$35)*EXP(-$C$14*$C$30)),"")</f>
        <v/>
      </c>
      <c r="BS421" s="65">
        <f>IF(BS$341&gt;=$E421,IF(BS205*$C$23&gt;MAX($C$22,(BT314*$C$34+BT315*$C$35)*EXP(-$C$12*$C$30)+(BT421*$C$34+BT422*$C$35)*EXP(-$C$14*$C$30)),BS205*$C$23,(BT421*$C$34+BT422*$C$35)*EXP(-$C$14*$C$30)),"")</f>
        <v/>
      </c>
      <c r="BT421" s="65">
        <f>IF(BT$341&gt;=$E421,IF(BT205*$C$23&gt;MAX($C$22,(BU314*$C$34+BU315*$C$35)*EXP(-$C$12*$C$30)+(BU421*$C$34+BU422*$C$35)*EXP(-$C$14*$C$30)),BT205*$C$23,(BU421*$C$34+BU422*$C$35)*EXP(-$C$14*$C$30)),"")</f>
        <v/>
      </c>
      <c r="BU421" s="65">
        <f>IF(BU$341&gt;=$E421,IF(BU205*$C$23&gt;MAX($C$22,(BV314*$C$34+BV315*$C$35)*EXP(-$C$12*$C$30)+(BV421*$C$34+BV422*$C$35)*EXP(-$C$14*$C$30)),BU205*$C$23,(BV421*$C$34+BV422*$C$35)*EXP(-$C$14*$C$30)),"")</f>
        <v/>
      </c>
      <c r="BV421" s="65">
        <f>IF(BV$341&gt;=$E421,IF(BV205*$C$23&gt;MAX($C$22,(BW314*$C$34+BW315*$C$35)*EXP(-$C$12*$C$30)+(BW421*$C$34+BW422*$C$35)*EXP(-$C$14*$C$30)),BV205*$C$23,(BW421*$C$34+BW422*$C$35)*EXP(-$C$14*$C$30)),"")</f>
        <v/>
      </c>
      <c r="BW421" s="65">
        <f>IF(BW$341&gt;=$E421,IF(BW205*$C$23&gt;MAX($C$22,(BX314*$C$34+BX315*$C$35)*EXP(-$C$12*$C$30)+(BX421*$C$34+BX422*$C$35)*EXP(-$C$14*$C$30)),BW205*$C$23,(BX421*$C$34+BX422*$C$35)*EXP(-$C$14*$C$30)),"")</f>
        <v/>
      </c>
      <c r="BX421" s="65">
        <f>IF(BX$341&gt;=$E421,IF(BX205*$C$23&gt;MAX($C$22,(BY314*$C$34+BY315*$C$35)*EXP(-$C$12*$C$30)+(BY421*$C$34+BY422*$C$35)*EXP(-$C$14*$C$30)),BX205*$C$23,(BY421*$C$34+BY422*$C$35)*EXP(-$C$14*$C$30)),"")</f>
        <v/>
      </c>
      <c r="BY421" s="65">
        <f>IF(BY$341&gt;=$E421,IF(BY205*$C$23&gt;MAX($C$22,(BZ314*$C$34+BZ315*$C$35)*EXP(-$C$12*$C$30)+(BZ421*$C$34+BZ422*$C$35)*EXP(-$C$14*$C$30)),BY205*$C$23,(BZ421*$C$34+BZ422*$C$35)*EXP(-$C$14*$C$30)),"")</f>
        <v/>
      </c>
      <c r="BZ421" s="65">
        <f>IF(BZ$341&gt;=$E421,IF(BZ205*$C$23&gt;MAX($C$22,(CA314*$C$34+CA315*$C$35)*EXP(-$C$12*$C$30)+(CA421*$C$34+CA422*$C$35)*EXP(-$C$14*$C$30)),BZ205*$C$23,(CA421*$C$34+CA422*$C$35)*EXP(-$C$14*$C$30)),"")</f>
        <v/>
      </c>
      <c r="CA421" s="65">
        <f>IF(CA$341&gt;=$E421,IF(CA205*$C$23&gt;MAX($C$22,(CB314*$C$34+CB315*$C$35)*EXP(-$C$12*$C$30)+(CB421*$C$34+CB422*$C$35)*EXP(-$C$14*$C$30)),CA205*$C$23,(CB421*$C$34+CB422*$C$35)*EXP(-$C$14*$C$30)),"")</f>
        <v/>
      </c>
      <c r="CB421" s="65">
        <f>IF(CB$341&gt;=$E421,IF(CB205*$C$23&gt;MAX($C$22,(CC314*$C$34+CC315*$C$35)*EXP(-$C$12*$C$30)+(CC421*$C$34+CC422*$C$35)*EXP(-$C$14*$C$30)),CB205*$C$23,(CC421*$C$34+CC422*$C$35)*EXP(-$C$14*$C$30)),"")</f>
        <v/>
      </c>
      <c r="CC421" s="65">
        <f>IF(CC$341&gt;=$E421,IF(CC205*$C$23&gt;MAX($C$22,(CD314*$C$34+CD315*$C$35)*EXP(-$C$12*$C$30)+(CD421*$C$34+CD422*$C$35)*EXP(-$C$14*$C$30)),CC205*$C$23,(CD421*$C$34+CD422*$C$35)*EXP(-$C$14*$C$30)),"")</f>
        <v/>
      </c>
      <c r="CD421" s="65">
        <f>IF(CD$341&gt;=$E421,IF(CD205*$C$23&gt;MAX($C$22,(CE314*$C$34+CE315*$C$35)*EXP(-$C$12*$C$30)+(CE421*$C$34+CE422*$C$35)*EXP(-$C$14*$C$30)),CD205*$C$23,(CE421*$C$34+CE422*$C$35)*EXP(-$C$14*$C$30)),"")</f>
        <v/>
      </c>
      <c r="CE421" s="65">
        <f>IF(CE$341&gt;=$E421,IF(CE205*$C$23&gt;MAX($C$22,(CF314*$C$34+CF315*$C$35)*EXP(-$C$12*$C$30)+(CF421*$C$34+CF422*$C$35)*EXP(-$C$14*$C$30)),CE205*$C$23,(CF421*$C$34+CF422*$C$35)*EXP(-$C$14*$C$30)),"")</f>
        <v/>
      </c>
      <c r="CF421" s="65">
        <f>IF(CF$341&gt;=$E421,IF(CF205*$C$23&gt;MAX($C$22,(CG314*$C$34+CG315*$C$35)*EXP(-$C$12*$C$30)+(CG421*$C$34+CG422*$C$35)*EXP(-$C$14*$C$30)),CF205*$C$23,(CG421*$C$34+CG422*$C$35)*EXP(-$C$14*$C$30)),"")</f>
        <v/>
      </c>
      <c r="CG421" s="65">
        <f>IF(CG$341&gt;=$E421,IF(CG205*$C$23&gt;MAX($C$22,(CH314*$C$34+CH315*$C$35)*EXP(-$C$12*$C$30)+(CH421*$C$34+CH422*$C$35)*EXP(-$C$14*$C$30)),CG205*$C$23,(CH421*$C$34+CH422*$C$35)*EXP(-$C$14*$C$30)),"")</f>
        <v/>
      </c>
      <c r="CH421" s="65">
        <f>IF(CH$341&gt;=$E421,IF(CH205*$C$23&gt;MAX($C$22,(CI314*$C$34+CI315*$C$35)*EXP(-$C$12*$C$30)+(CI421*$C$34+CI422*$C$35)*EXP(-$C$14*$C$30)),CH205*$C$23,(CI421*$C$34+CI422*$C$35)*EXP(-$C$14*$C$30)),"")</f>
        <v/>
      </c>
      <c r="CI421" s="65">
        <f>IF(CI$341&gt;=$E421,IF(CI205*$C$23&gt;MAX($C$22,(CJ314*$C$34+CJ315*$C$35)*EXP(-$C$12*$C$30)+(CJ421*$C$34+CJ422*$C$35)*EXP(-$C$14*$C$30)),CI205*$C$23,(CJ421*$C$34+CJ422*$C$35)*EXP(-$C$14*$C$30)),"")</f>
        <v/>
      </c>
      <c r="CJ421" s="65">
        <f>IF(CJ$341&gt;=$E421,IF(CJ205*$C$23&gt;MAX($C$22,(CK314*$C$34+CK315*$C$35)*EXP(-$C$12*$C$30)+(CK421*$C$34+CK422*$C$35)*EXP(-$C$14*$C$30)),CJ205*$C$23,(CK421*$C$34+CK422*$C$35)*EXP(-$C$14*$C$30)),"")</f>
        <v/>
      </c>
      <c r="CK421" s="65">
        <f>IF(CK$341&gt;=$E421,IF(CK205*$C$23&gt;MAX($C$22,(CL314*$C$34+CL315*$C$35)*EXP(-$C$12*$C$30)+(CL421*$C$34+CL422*$C$35)*EXP(-$C$14*$C$30)),CK205*$C$23,(CL421*$C$34+CL422*$C$35)*EXP(-$C$14*$C$30)),"")</f>
        <v/>
      </c>
      <c r="CL421" s="65">
        <f>IF(CL$341&gt;=$E421,IF(CL205*$C$23&gt;MAX($C$22,(CM314*$C$34+CM315*$C$35)*EXP(-$C$12*$C$30)+(CM421*$C$34+CM422*$C$35)*EXP(-$C$14*$C$30)),CL205*$C$23,(CM421*$C$34+CM422*$C$35)*EXP(-$C$14*$C$30)),"")</f>
        <v/>
      </c>
      <c r="CM421" s="65">
        <f>IF(CM$341&gt;=$E421,IF(CM205*$C$23&gt;MAX($C$22,(CN314*$C$34+CN315*$C$35)*EXP(-$C$12*$C$30)+(CN421*$C$34+CN422*$C$35)*EXP(-$C$14*$C$30)),CM205*$C$23,(CN421*$C$34+CN422*$C$35)*EXP(-$C$14*$C$30)),"")</f>
        <v/>
      </c>
      <c r="CN421" s="65">
        <f>IF(CN$341&gt;=$E421,IF(CN205*$C$23&gt;MAX($C$22,(CO314*$C$34+CO315*$C$35)*EXP(-$C$12*$C$30)+(CO421*$C$34+CO422*$C$35)*EXP(-$C$14*$C$30)),CN205*$C$23,(CO421*$C$34+CO422*$C$35)*EXP(-$C$14*$C$30)),"")</f>
        <v/>
      </c>
      <c r="CO421" s="65">
        <f>IF(CO$341&gt;=$E421,IF(CO205*$C$23&gt;MAX($C$22,(CP314*$C$34+CP315*$C$35)*EXP(-$C$12*$C$30)+(CP421*$C$34+CP422*$C$35)*EXP(-$C$14*$C$30)),CO205*$C$23,(CP421*$C$34+CP422*$C$35)*EXP(-$C$14*$C$30)),"")</f>
        <v/>
      </c>
      <c r="CP421" s="65">
        <f>IF(CP$341&gt;=$E421,IF(CP205*$C$23&gt;MAX($C$22,(CQ314*$C$34+CQ315*$C$35)*EXP(-$C$12*$C$30)+(CQ421*$C$34+CQ422*$C$35)*EXP(-$C$14*$C$30)),CP205*$C$23,(CQ421*$C$34+CQ422*$C$35)*EXP(-$C$14*$C$30)),"")</f>
        <v/>
      </c>
      <c r="CQ421" s="65">
        <f>IF(CQ$341&gt;=$E421,IF(CQ205*$C$23&gt;MAX($C$22,(CR314*$C$34+CR315*$C$35)*EXP(-$C$12*$C$30)+(CR421*$C$34+CR422*$C$35)*EXP(-$C$14*$C$30)),CQ205*$C$23,(CR421*$C$34+CR422*$C$35)*EXP(-$C$14*$C$30)),"")</f>
        <v/>
      </c>
      <c r="CR421" s="65">
        <f>IF(CR$341&gt;=$E421,IF(CR205*$C$23&gt;MAX($C$22,(CS314*$C$34+CS315*$C$35)*EXP(-$C$12*$C$30)+(CS421*$C$34+CS422*$C$35)*EXP(-$C$14*$C$30)),CR205*$C$23,(CS421*$C$34+CS422*$C$35)*EXP(-$C$14*$C$30)),"")</f>
        <v/>
      </c>
      <c r="CS421" s="65">
        <f>IF(CS$341&gt;=$E421,IF(CS205*$C$23&gt;MAX($C$22,(CT314*$C$34+CT315*$C$35)*EXP(-$C$12*$C$30)+(CT421*$C$34+CT422*$C$35)*EXP(-$C$14*$C$30)),CS205*$C$23,(CT421*$C$34+CT422*$C$35)*EXP(-$C$14*$C$30)),"")</f>
        <v/>
      </c>
      <c r="CT421" s="65">
        <f>IF(CT$341&gt;=$E421,IF(CT205*$C$23&gt;MAX($C$22,(CU314*$C$34+CU315*$C$35)*EXP(-$C$12*$C$30)+(CU421*$C$34+CU422*$C$35)*EXP(-$C$14*$C$30)),CT205*$C$23,(CU421*$C$34+CU422*$C$35)*EXP(-$C$14*$C$30)),"")</f>
        <v/>
      </c>
      <c r="CU421" s="65">
        <f>IF(CU$341&gt;=$E421,IF(CU205*$C$23&gt;MAX($C$22,(CV314*$C$34+CV315*$C$35)*EXP(-$C$12*$C$30)+(CV421*$C$34+CV422*$C$35)*EXP(-$C$14*$C$30)),CU205*$C$23,(CV421*$C$34+CV422*$C$35)*EXP(-$C$14*$C$30)),"")</f>
        <v/>
      </c>
      <c r="CV421" s="65">
        <f>IF(CV$341&gt;=$E421,IF(CV205*$C$23&gt;MAX($C$22,(CW314*$C$34+CW315*$C$35)*EXP(-$C$12*$C$30)+(CW421*$C$34+CW422*$C$35)*EXP(-$C$14*$C$30)),CV205*$C$23,(CW421*$C$34+CW422*$C$35)*EXP(-$C$14*$C$30)),"")</f>
        <v/>
      </c>
      <c r="CW421" s="65">
        <f>IF(CW$341&gt;=$E421,IF(CW205*$C$23&gt;MAX($C$22,(CX314*$C$34+CX315*$C$35)*EXP(-$C$12*$C$30)+(CX421*$C$34+CX422*$C$35)*EXP(-$C$14*$C$30)),CW205*$C$23,(CX421*$C$34+CX422*$C$35)*EXP(-$C$14*$C$30)),"")</f>
        <v/>
      </c>
      <c r="CX421" s="65">
        <f>IF(CX$341&gt;=$E421,IF(CX205*$C$23&gt;MAX($C$22,(CY314*$C$34+CY315*$C$35)*EXP(-$C$12*$C$30)+(CY421*$C$34+CY422*$C$35)*EXP(-$C$14*$C$30)),CX205*$C$23,(CY421*$C$34+CY422*$C$35)*EXP(-$C$14*$C$30)),"")</f>
        <v/>
      </c>
      <c r="CY421" s="65">
        <f>IF(CY$341&gt;=$E421,IF(CY205*$C$23&gt;MAX($C$22,(CZ314*$C$34+CZ315*$C$35)*EXP(-$C$12*$C$30)+(CZ421*$C$34+CZ422*$C$35)*EXP(-$C$14*$C$30)),CY205*$C$23,(CZ421*$C$34+CZ422*$C$35)*EXP(-$C$14*$C$30)),"")</f>
        <v/>
      </c>
      <c r="CZ421" s="65">
        <f>IF(CZ$341&gt;=$E421,IF(CZ205*$C$23&gt;MAX($C$22,(DA314*$C$34+DA315*$C$35)*EXP(-$C$12*$C$30)+(DA421*$C$34+DA422*$C$35)*EXP(-$C$14*$C$30)),CZ205*$C$23,(DA421*$C$34+DA422*$C$35)*EXP(-$C$14*$C$30)),"")</f>
        <v/>
      </c>
      <c r="DA421" s="65">
        <f>IF(DA$341&gt;=$E421,IF(DA205*$C$23&gt;MAX($C$22,(DB314*$C$34+DB315*$C$35)*EXP(-$C$12*$C$30)+(DB421*$C$34+DB422*$C$35)*EXP(-$C$14*$C$30)),DA205*$C$23,(DB421*$C$34+DB422*$C$35)*EXP(-$C$14*$C$30)),"")</f>
        <v/>
      </c>
      <c r="DB421" s="65">
        <f>IF(DB$341&gt;=$E421,IF(DB205*$C$23&gt;MAX($C$22,(DC314*$C$34+DC315*$C$35)*EXP(-$C$12*$C$30)+(DC421*$C$34+DC422*$C$35)*EXP(-$C$14*$C$30)),DB205*$C$23,(DC421*$C$34+DC422*$C$35)*EXP(-$C$14*$C$30)),"")</f>
        <v/>
      </c>
      <c r="DC421" s="65">
        <f>IF(DC$341&gt;=$E421,IF(DC205*$C$23&gt;$C$22,DC205*$C$23,0),"")</f>
        <v/>
      </c>
    </row>
    <row r="422" ht="12" customHeight="1">
      <c r="B422" s="12" t="n"/>
      <c r="C422" s="12" t="n"/>
      <c r="D422" s="12" t="n"/>
      <c r="E422" s="64">
        <f>E421+1</f>
        <v/>
      </c>
      <c r="G422" s="65">
        <f>IF(G$341&gt;=$E422,IF(G206*$C$23&gt;MAX($C$22,(H315*$C$34+H316*$C$35)*EXP(-$C$12*$C$30)+(H422*$C$34+H423*$C$35)*EXP(-$C$14*$C$30)),G206*$C$23,(H422*$C$34+H423*$C$35)*EXP(-$C$14*$C$30)),"")</f>
        <v/>
      </c>
      <c r="H422" s="65">
        <f>IF(H$341&gt;=$E422,IF(H206*$C$23&gt;MAX($C$22,(I315*$C$34+I316*$C$35)*EXP(-$C$12*$C$30)+(I422*$C$34+I423*$C$35)*EXP(-$C$14*$C$30)),H206*$C$23,(I422*$C$34+I423*$C$35)*EXP(-$C$14*$C$30)),"")</f>
        <v/>
      </c>
      <c r="I422" s="65">
        <f>IF(I$341&gt;=$E422,IF(I206*$C$23&gt;MAX($C$22,(J315*$C$34+J316*$C$35)*EXP(-$C$12*$C$30)+(J422*$C$34+J423*$C$35)*EXP(-$C$14*$C$30)),I206*$C$23,(J422*$C$34+J423*$C$35)*EXP(-$C$14*$C$30)),"")</f>
        <v/>
      </c>
      <c r="J422" s="65">
        <f>IF(J$341&gt;=$E422,IF(J206*$C$23&gt;MAX($C$22,(K315*$C$34+K316*$C$35)*EXP(-$C$12*$C$30)+(K422*$C$34+K423*$C$35)*EXP(-$C$14*$C$30)),J206*$C$23,(K422*$C$34+K423*$C$35)*EXP(-$C$14*$C$30)),"")</f>
        <v/>
      </c>
      <c r="K422" s="65">
        <f>IF(K$341&gt;=$E422,IF(K206*$C$23&gt;MAX($C$22,(L315*$C$34+L316*$C$35)*EXP(-$C$12*$C$30)+(L422*$C$34+L423*$C$35)*EXP(-$C$14*$C$30)),K206*$C$23,(L422*$C$34+L423*$C$35)*EXP(-$C$14*$C$30)),"")</f>
        <v/>
      </c>
      <c r="L422" s="65">
        <f>IF(L$341&gt;=$E422,IF(L206*$C$23&gt;MAX($C$22,(M315*$C$34+M316*$C$35)*EXP(-$C$12*$C$30)+(M422*$C$34+M423*$C$35)*EXP(-$C$14*$C$30)),L206*$C$23,(M422*$C$34+M423*$C$35)*EXP(-$C$14*$C$30)),"")</f>
        <v/>
      </c>
      <c r="M422" s="65">
        <f>IF(M$341&gt;=$E422,IF(M206*$C$23&gt;MAX($C$22,(N315*$C$34+N316*$C$35)*EXP(-$C$12*$C$30)+(N422*$C$34+N423*$C$35)*EXP(-$C$14*$C$30)),M206*$C$23,(N422*$C$34+N423*$C$35)*EXP(-$C$14*$C$30)),"")</f>
        <v/>
      </c>
      <c r="N422" s="65">
        <f>IF(N$341&gt;=$E422,IF(N206*$C$23&gt;MAX($C$22,(O315*$C$34+O316*$C$35)*EXP(-$C$12*$C$30)+(O422*$C$34+O423*$C$35)*EXP(-$C$14*$C$30)),N206*$C$23,(O422*$C$34+O423*$C$35)*EXP(-$C$14*$C$30)),"")</f>
        <v/>
      </c>
      <c r="O422" s="65">
        <f>IF(O$341&gt;=$E422,IF(O206*$C$23&gt;MAX($C$22,(P315*$C$34+P316*$C$35)*EXP(-$C$12*$C$30)+(P422*$C$34+P423*$C$35)*EXP(-$C$14*$C$30)),O206*$C$23,(P422*$C$34+P423*$C$35)*EXP(-$C$14*$C$30)),"")</f>
        <v/>
      </c>
      <c r="P422" s="65">
        <f>IF(P$341&gt;=$E422,IF(P206*$C$23&gt;MAX($C$22,(Q315*$C$34+Q316*$C$35)*EXP(-$C$12*$C$30)+(Q422*$C$34+Q423*$C$35)*EXP(-$C$14*$C$30)),P206*$C$23,(Q422*$C$34+Q423*$C$35)*EXP(-$C$14*$C$30)),"")</f>
        <v/>
      </c>
      <c r="Q422" s="65">
        <f>IF(Q$341&gt;=$E422,IF(Q206*$C$23&gt;MAX($C$22,(R315*$C$34+R316*$C$35)*EXP(-$C$12*$C$30)+(R422*$C$34+R423*$C$35)*EXP(-$C$14*$C$30)),Q206*$C$23,(R422*$C$34+R423*$C$35)*EXP(-$C$14*$C$30)),"")</f>
        <v/>
      </c>
      <c r="R422" s="65">
        <f>IF(R$341&gt;=$E422,IF(R206*$C$23&gt;MAX($C$22,(S315*$C$34+S316*$C$35)*EXP(-$C$12*$C$30)+(S422*$C$34+S423*$C$35)*EXP(-$C$14*$C$30)),R206*$C$23,(S422*$C$34+S423*$C$35)*EXP(-$C$14*$C$30)),"")</f>
        <v/>
      </c>
      <c r="S422" s="65">
        <f>IF(S$341&gt;=$E422,IF(S206*$C$23&gt;MAX($C$22,(T315*$C$34+T316*$C$35)*EXP(-$C$12*$C$30)+(T422*$C$34+T423*$C$35)*EXP(-$C$14*$C$30)),S206*$C$23,(T422*$C$34+T423*$C$35)*EXP(-$C$14*$C$30)),"")</f>
        <v/>
      </c>
      <c r="T422" s="65">
        <f>IF(T$341&gt;=$E422,IF(T206*$C$23&gt;MAX($C$22,(U315*$C$34+U316*$C$35)*EXP(-$C$12*$C$30)+(U422*$C$34+U423*$C$35)*EXP(-$C$14*$C$30)),T206*$C$23,(U422*$C$34+U423*$C$35)*EXP(-$C$14*$C$30)),"")</f>
        <v/>
      </c>
      <c r="U422" s="65">
        <f>IF(U$341&gt;=$E422,IF(U206*$C$23&gt;MAX($C$22,(V315*$C$34+V316*$C$35)*EXP(-$C$12*$C$30)+(V422*$C$34+V423*$C$35)*EXP(-$C$14*$C$30)),U206*$C$23,(V422*$C$34+V423*$C$35)*EXP(-$C$14*$C$30)),"")</f>
        <v/>
      </c>
      <c r="V422" s="65">
        <f>IF(V$341&gt;=$E422,IF(V206*$C$23&gt;MAX($C$22,(W315*$C$34+W316*$C$35)*EXP(-$C$12*$C$30)+(W422*$C$34+W423*$C$35)*EXP(-$C$14*$C$30)),V206*$C$23,(W422*$C$34+W423*$C$35)*EXP(-$C$14*$C$30)),"")</f>
        <v/>
      </c>
      <c r="W422" s="65">
        <f>IF(W$341&gt;=$E422,IF(W206*$C$23&gt;MAX($C$22,(X315*$C$34+X316*$C$35)*EXP(-$C$12*$C$30)+(X422*$C$34+X423*$C$35)*EXP(-$C$14*$C$30)),W206*$C$23,(X422*$C$34+X423*$C$35)*EXP(-$C$14*$C$30)),"")</f>
        <v/>
      </c>
      <c r="X422" s="65">
        <f>IF(X$341&gt;=$E422,IF(X206*$C$23&gt;MAX($C$22,(Y315*$C$34+Y316*$C$35)*EXP(-$C$12*$C$30)+(Y422*$C$34+Y423*$C$35)*EXP(-$C$14*$C$30)),X206*$C$23,(Y422*$C$34+Y423*$C$35)*EXP(-$C$14*$C$30)),"")</f>
        <v/>
      </c>
      <c r="Y422" s="65">
        <f>IF(Y$341&gt;=$E422,IF(Y206*$C$23&gt;MAX($C$22,(Z315*$C$34+Z316*$C$35)*EXP(-$C$12*$C$30)+(Z422*$C$34+Z423*$C$35)*EXP(-$C$14*$C$30)),Y206*$C$23,(Z422*$C$34+Z423*$C$35)*EXP(-$C$14*$C$30)),"")</f>
        <v/>
      </c>
      <c r="Z422" s="65">
        <f>IF(Z$341&gt;=$E422,IF(Z206*$C$23&gt;MAX($C$22,(AA315*$C$34+AA316*$C$35)*EXP(-$C$12*$C$30)+(AA422*$C$34+AA423*$C$35)*EXP(-$C$14*$C$30)),Z206*$C$23,(AA422*$C$34+AA423*$C$35)*EXP(-$C$14*$C$30)),"")</f>
        <v/>
      </c>
      <c r="AA422" s="65">
        <f>IF(AA$341&gt;=$E422,IF(AA206*$C$23&gt;MAX($C$22,(AB315*$C$34+AB316*$C$35)*EXP(-$C$12*$C$30)+(AB422*$C$34+AB423*$C$35)*EXP(-$C$14*$C$30)),AA206*$C$23,(AB422*$C$34+AB423*$C$35)*EXP(-$C$14*$C$30)),"")</f>
        <v/>
      </c>
      <c r="AB422" s="65">
        <f>IF(AB$341&gt;=$E422,IF(AB206*$C$23&gt;MAX($C$22,(AC315*$C$34+AC316*$C$35)*EXP(-$C$12*$C$30)+(AC422*$C$34+AC423*$C$35)*EXP(-$C$14*$C$30)),AB206*$C$23,(AC422*$C$34+AC423*$C$35)*EXP(-$C$14*$C$30)),"")</f>
        <v/>
      </c>
      <c r="AC422" s="65">
        <f>IF(AC$341&gt;=$E422,IF(AC206*$C$23&gt;MAX($C$22,(AD315*$C$34+AD316*$C$35)*EXP(-$C$12*$C$30)+(AD422*$C$34+AD423*$C$35)*EXP(-$C$14*$C$30)),AC206*$C$23,(AD422*$C$34+AD423*$C$35)*EXP(-$C$14*$C$30)),"")</f>
        <v/>
      </c>
      <c r="AD422" s="65">
        <f>IF(AD$341&gt;=$E422,IF(AD206*$C$23&gt;MAX($C$22,(AE315*$C$34+AE316*$C$35)*EXP(-$C$12*$C$30)+(AE422*$C$34+AE423*$C$35)*EXP(-$C$14*$C$30)),AD206*$C$23,(AE422*$C$34+AE423*$C$35)*EXP(-$C$14*$C$30)),"")</f>
        <v/>
      </c>
      <c r="AE422" s="65">
        <f>IF(AE$341&gt;=$E422,IF(AE206*$C$23&gt;MAX($C$22,(AF315*$C$34+AF316*$C$35)*EXP(-$C$12*$C$30)+(AF422*$C$34+AF423*$C$35)*EXP(-$C$14*$C$30)),AE206*$C$23,(AF422*$C$34+AF423*$C$35)*EXP(-$C$14*$C$30)),"")</f>
        <v/>
      </c>
      <c r="AF422" s="65">
        <f>IF(AF$341&gt;=$E422,IF(AF206*$C$23&gt;MAX($C$22,(AG315*$C$34+AG316*$C$35)*EXP(-$C$12*$C$30)+(AG422*$C$34+AG423*$C$35)*EXP(-$C$14*$C$30)),AF206*$C$23,(AG422*$C$34+AG423*$C$35)*EXP(-$C$14*$C$30)),"")</f>
        <v/>
      </c>
      <c r="AG422" s="65">
        <f>IF(AG$341&gt;=$E422,IF(AG206*$C$23&gt;MAX($C$22,(AH315*$C$34+AH316*$C$35)*EXP(-$C$12*$C$30)+(AH422*$C$34+AH423*$C$35)*EXP(-$C$14*$C$30)),AG206*$C$23,(AH422*$C$34+AH423*$C$35)*EXP(-$C$14*$C$30)),"")</f>
        <v/>
      </c>
      <c r="AH422" s="65">
        <f>IF(AH$341&gt;=$E422,IF(AH206*$C$23&gt;MAX($C$22,(AI315*$C$34+AI316*$C$35)*EXP(-$C$12*$C$30)+(AI422*$C$34+AI423*$C$35)*EXP(-$C$14*$C$30)),AH206*$C$23,(AI422*$C$34+AI423*$C$35)*EXP(-$C$14*$C$30)),"")</f>
        <v/>
      </c>
      <c r="AI422" s="65">
        <f>IF(AI$341&gt;=$E422,IF(AI206*$C$23&gt;MAX($C$22,(AJ315*$C$34+AJ316*$C$35)*EXP(-$C$12*$C$30)+(AJ422*$C$34+AJ423*$C$35)*EXP(-$C$14*$C$30)),AI206*$C$23,(AJ422*$C$34+AJ423*$C$35)*EXP(-$C$14*$C$30)),"")</f>
        <v/>
      </c>
      <c r="AJ422" s="65">
        <f>IF(AJ$341&gt;=$E422,IF(AJ206*$C$23&gt;MAX($C$22,(AK315*$C$34+AK316*$C$35)*EXP(-$C$12*$C$30)+(AK422*$C$34+AK423*$C$35)*EXP(-$C$14*$C$30)),AJ206*$C$23,(AK422*$C$34+AK423*$C$35)*EXP(-$C$14*$C$30)),"")</f>
        <v/>
      </c>
      <c r="AK422" s="65">
        <f>IF(AK$341&gt;=$E422,IF(AK206*$C$23&gt;MAX($C$22,(AL315*$C$34+AL316*$C$35)*EXP(-$C$12*$C$30)+(AL422*$C$34+AL423*$C$35)*EXP(-$C$14*$C$30)),AK206*$C$23,(AL422*$C$34+AL423*$C$35)*EXP(-$C$14*$C$30)),"")</f>
        <v/>
      </c>
      <c r="AL422" s="65">
        <f>IF(AL$341&gt;=$E422,IF(AL206*$C$23&gt;MAX($C$22,(AM315*$C$34+AM316*$C$35)*EXP(-$C$12*$C$30)+(AM422*$C$34+AM423*$C$35)*EXP(-$C$14*$C$30)),AL206*$C$23,(AM422*$C$34+AM423*$C$35)*EXP(-$C$14*$C$30)),"")</f>
        <v/>
      </c>
      <c r="AM422" s="65">
        <f>IF(AM$341&gt;=$E422,IF(AM206*$C$23&gt;MAX($C$22,(AN315*$C$34+AN316*$C$35)*EXP(-$C$12*$C$30)+(AN422*$C$34+AN423*$C$35)*EXP(-$C$14*$C$30)),AM206*$C$23,(AN422*$C$34+AN423*$C$35)*EXP(-$C$14*$C$30)),"")</f>
        <v/>
      </c>
      <c r="AN422" s="65">
        <f>IF(AN$341&gt;=$E422,IF(AN206*$C$23&gt;MAX($C$22,(AO315*$C$34+AO316*$C$35)*EXP(-$C$12*$C$30)+(AO422*$C$34+AO423*$C$35)*EXP(-$C$14*$C$30)),AN206*$C$23,(AO422*$C$34+AO423*$C$35)*EXP(-$C$14*$C$30)),"")</f>
        <v/>
      </c>
      <c r="AO422" s="65">
        <f>IF(AO$341&gt;=$E422,IF(AO206*$C$23&gt;MAX($C$22,(AP315*$C$34+AP316*$C$35)*EXP(-$C$12*$C$30)+(AP422*$C$34+AP423*$C$35)*EXP(-$C$14*$C$30)),AO206*$C$23,(AP422*$C$34+AP423*$C$35)*EXP(-$C$14*$C$30)),"")</f>
        <v/>
      </c>
      <c r="AP422" s="65">
        <f>IF(AP$341&gt;=$E422,IF(AP206*$C$23&gt;MAX($C$22,(AQ315*$C$34+AQ316*$C$35)*EXP(-$C$12*$C$30)+(AQ422*$C$34+AQ423*$C$35)*EXP(-$C$14*$C$30)),AP206*$C$23,(AQ422*$C$34+AQ423*$C$35)*EXP(-$C$14*$C$30)),"")</f>
        <v/>
      </c>
      <c r="AQ422" s="65">
        <f>IF(AQ$341&gt;=$E422,IF(AQ206*$C$23&gt;MAX($C$22,(AR315*$C$34+AR316*$C$35)*EXP(-$C$12*$C$30)+(AR422*$C$34+AR423*$C$35)*EXP(-$C$14*$C$30)),AQ206*$C$23,(AR422*$C$34+AR423*$C$35)*EXP(-$C$14*$C$30)),"")</f>
        <v/>
      </c>
      <c r="AR422" s="65">
        <f>IF(AR$341&gt;=$E422,IF(AR206*$C$23&gt;MAX($C$22,(AS315*$C$34+AS316*$C$35)*EXP(-$C$12*$C$30)+(AS422*$C$34+AS423*$C$35)*EXP(-$C$14*$C$30)),AR206*$C$23,(AS422*$C$34+AS423*$C$35)*EXP(-$C$14*$C$30)),"")</f>
        <v/>
      </c>
      <c r="AS422" s="65">
        <f>IF(AS$341&gt;=$E422,IF(AS206*$C$23&gt;MAX($C$22,(AT315*$C$34+AT316*$C$35)*EXP(-$C$12*$C$30)+(AT422*$C$34+AT423*$C$35)*EXP(-$C$14*$C$30)),AS206*$C$23,(AT422*$C$34+AT423*$C$35)*EXP(-$C$14*$C$30)),"")</f>
        <v/>
      </c>
      <c r="AT422" s="65">
        <f>IF(AT$341&gt;=$E422,IF(AT206*$C$23&gt;MAX($C$22,(AU315*$C$34+AU316*$C$35)*EXP(-$C$12*$C$30)+(AU422*$C$34+AU423*$C$35)*EXP(-$C$14*$C$30)),AT206*$C$23,(AU422*$C$34+AU423*$C$35)*EXP(-$C$14*$C$30)),"")</f>
        <v/>
      </c>
      <c r="AU422" s="65">
        <f>IF(AU$341&gt;=$E422,IF(AU206*$C$23&gt;MAX($C$22,(AV315*$C$34+AV316*$C$35)*EXP(-$C$12*$C$30)+(AV422*$C$34+AV423*$C$35)*EXP(-$C$14*$C$30)),AU206*$C$23,(AV422*$C$34+AV423*$C$35)*EXP(-$C$14*$C$30)),"")</f>
        <v/>
      </c>
      <c r="AV422" s="65">
        <f>IF(AV$341&gt;=$E422,IF(AV206*$C$23&gt;MAX($C$22,(AW315*$C$34+AW316*$C$35)*EXP(-$C$12*$C$30)+(AW422*$C$34+AW423*$C$35)*EXP(-$C$14*$C$30)),AV206*$C$23,(AW422*$C$34+AW423*$C$35)*EXP(-$C$14*$C$30)),"")</f>
        <v/>
      </c>
      <c r="AW422" s="65">
        <f>IF(AW$341&gt;=$E422,IF(AW206*$C$23&gt;MAX($C$22,(AX315*$C$34+AX316*$C$35)*EXP(-$C$12*$C$30)+(AX422*$C$34+AX423*$C$35)*EXP(-$C$14*$C$30)),AW206*$C$23,(AX422*$C$34+AX423*$C$35)*EXP(-$C$14*$C$30)),"")</f>
        <v/>
      </c>
      <c r="AX422" s="65">
        <f>IF(AX$341&gt;=$E422,IF(AX206*$C$23&gt;MAX($C$22,(AY315*$C$34+AY316*$C$35)*EXP(-$C$12*$C$30)+(AY422*$C$34+AY423*$C$35)*EXP(-$C$14*$C$30)),AX206*$C$23,(AY422*$C$34+AY423*$C$35)*EXP(-$C$14*$C$30)),"")</f>
        <v/>
      </c>
      <c r="AY422" s="65">
        <f>IF(AY$341&gt;=$E422,IF(AY206*$C$23&gt;MAX($C$22,(AZ315*$C$34+AZ316*$C$35)*EXP(-$C$12*$C$30)+(AZ422*$C$34+AZ423*$C$35)*EXP(-$C$14*$C$30)),AY206*$C$23,(AZ422*$C$34+AZ423*$C$35)*EXP(-$C$14*$C$30)),"")</f>
        <v/>
      </c>
      <c r="AZ422" s="65">
        <f>IF(AZ$341&gt;=$E422,IF(AZ206*$C$23&gt;MAX($C$22,(BA315*$C$34+BA316*$C$35)*EXP(-$C$12*$C$30)+(BA422*$C$34+BA423*$C$35)*EXP(-$C$14*$C$30)),AZ206*$C$23,(BA422*$C$34+BA423*$C$35)*EXP(-$C$14*$C$30)),"")</f>
        <v/>
      </c>
      <c r="BA422" s="65">
        <f>IF(BA$341&gt;=$E422,IF(BA206*$C$23&gt;MAX($C$22,(BB315*$C$34+BB316*$C$35)*EXP(-$C$12*$C$30)+(BB422*$C$34+BB423*$C$35)*EXP(-$C$14*$C$30)),BA206*$C$23,(BB422*$C$34+BB423*$C$35)*EXP(-$C$14*$C$30)),"")</f>
        <v/>
      </c>
      <c r="BB422" s="65">
        <f>IF(BB$341&gt;=$E422,IF(BB206*$C$23&gt;MAX($C$22,(BC315*$C$34+BC316*$C$35)*EXP(-$C$12*$C$30)+(BC422*$C$34+BC423*$C$35)*EXP(-$C$14*$C$30)),BB206*$C$23,(BC422*$C$34+BC423*$C$35)*EXP(-$C$14*$C$30)),"")</f>
        <v/>
      </c>
      <c r="BC422" s="65">
        <f>IF(BC$341&gt;=$E422,IF(BC206*$C$23&gt;MAX($C$22,(BD315*$C$34+BD316*$C$35)*EXP(-$C$12*$C$30)+(BD422*$C$34+BD423*$C$35)*EXP(-$C$14*$C$30)),BC206*$C$23,(BD422*$C$34+BD423*$C$35)*EXP(-$C$14*$C$30)),"")</f>
        <v/>
      </c>
      <c r="BD422" s="65">
        <f>IF(BD$341&gt;=$E422,IF(BD206*$C$23&gt;MAX($C$22,(BE315*$C$34+BE316*$C$35)*EXP(-$C$12*$C$30)+(BE422*$C$34+BE423*$C$35)*EXP(-$C$14*$C$30)),BD206*$C$23,(BE422*$C$34+BE423*$C$35)*EXP(-$C$14*$C$30)),"")</f>
        <v/>
      </c>
      <c r="BE422" s="65">
        <f>IF(BE$341&gt;=$E422,IF(BE206*$C$23&gt;MAX($C$22,(BF315*$C$34+BF316*$C$35)*EXP(-$C$12*$C$30)+(BF422*$C$34+BF423*$C$35)*EXP(-$C$14*$C$30)),BE206*$C$23,(BF422*$C$34+BF423*$C$35)*EXP(-$C$14*$C$30)),"")</f>
        <v/>
      </c>
      <c r="BF422" s="65">
        <f>IF(BF$341&gt;=$E422,IF(BF206*$C$23&gt;MAX($C$22,(BG315*$C$34+BG316*$C$35)*EXP(-$C$12*$C$30)+(BG422*$C$34+BG423*$C$35)*EXP(-$C$14*$C$30)),BF206*$C$23,(BG422*$C$34+BG423*$C$35)*EXP(-$C$14*$C$30)),"")</f>
        <v/>
      </c>
      <c r="BG422" s="65">
        <f>IF(BG$341&gt;=$E422,IF(BG206*$C$23&gt;MAX($C$22,(BH315*$C$34+BH316*$C$35)*EXP(-$C$12*$C$30)+(BH422*$C$34+BH423*$C$35)*EXP(-$C$14*$C$30)),BG206*$C$23,(BH422*$C$34+BH423*$C$35)*EXP(-$C$14*$C$30)),"")</f>
        <v/>
      </c>
      <c r="BH422" s="65">
        <f>IF(BH$341&gt;=$E422,IF(BH206*$C$23&gt;MAX($C$22,(BI315*$C$34+BI316*$C$35)*EXP(-$C$12*$C$30)+(BI422*$C$34+BI423*$C$35)*EXP(-$C$14*$C$30)),BH206*$C$23,(BI422*$C$34+BI423*$C$35)*EXP(-$C$14*$C$30)),"")</f>
        <v/>
      </c>
      <c r="BI422" s="65">
        <f>IF(BI$341&gt;=$E422,IF(BI206*$C$23&gt;MAX($C$22,(BJ315*$C$34+BJ316*$C$35)*EXP(-$C$12*$C$30)+(BJ422*$C$34+BJ423*$C$35)*EXP(-$C$14*$C$30)),BI206*$C$23,(BJ422*$C$34+BJ423*$C$35)*EXP(-$C$14*$C$30)),"")</f>
        <v/>
      </c>
      <c r="BJ422" s="65">
        <f>IF(BJ$341&gt;=$E422,IF(BJ206*$C$23&gt;MAX($C$22,(BK315*$C$34+BK316*$C$35)*EXP(-$C$12*$C$30)+(BK422*$C$34+BK423*$C$35)*EXP(-$C$14*$C$30)),BJ206*$C$23,(BK422*$C$34+BK423*$C$35)*EXP(-$C$14*$C$30)),"")</f>
        <v/>
      </c>
      <c r="BK422" s="65">
        <f>IF(BK$341&gt;=$E422,IF(BK206*$C$23&gt;MAX($C$22,(BL315*$C$34+BL316*$C$35)*EXP(-$C$12*$C$30)+(BL422*$C$34+BL423*$C$35)*EXP(-$C$14*$C$30)),BK206*$C$23,(BL422*$C$34+BL423*$C$35)*EXP(-$C$14*$C$30)),"")</f>
        <v/>
      </c>
      <c r="BL422" s="65">
        <f>IF(BL$341&gt;=$E422,IF(BL206*$C$23&gt;MAX($C$22,(BM315*$C$34+BM316*$C$35)*EXP(-$C$12*$C$30)+(BM422*$C$34+BM423*$C$35)*EXP(-$C$14*$C$30)),BL206*$C$23,(BM422*$C$34+BM423*$C$35)*EXP(-$C$14*$C$30)),"")</f>
        <v/>
      </c>
      <c r="BM422" s="65">
        <f>IF(BM$341&gt;=$E422,IF(BM206*$C$23&gt;MAX($C$22,(BN315*$C$34+BN316*$C$35)*EXP(-$C$12*$C$30)+(BN422*$C$34+BN423*$C$35)*EXP(-$C$14*$C$30)),BM206*$C$23,(BN422*$C$34+BN423*$C$35)*EXP(-$C$14*$C$30)),"")</f>
        <v/>
      </c>
      <c r="BN422" s="65">
        <f>IF(BN$341&gt;=$E422,IF(BN206*$C$23&gt;MAX($C$22,(BO315*$C$34+BO316*$C$35)*EXP(-$C$12*$C$30)+(BO422*$C$34+BO423*$C$35)*EXP(-$C$14*$C$30)),BN206*$C$23,(BO422*$C$34+BO423*$C$35)*EXP(-$C$14*$C$30)),"")</f>
        <v/>
      </c>
      <c r="BO422" s="65">
        <f>IF(BO$341&gt;=$E422,IF(BO206*$C$23&gt;MAX($C$22,(BP315*$C$34+BP316*$C$35)*EXP(-$C$12*$C$30)+(BP422*$C$34+BP423*$C$35)*EXP(-$C$14*$C$30)),BO206*$C$23,(BP422*$C$34+BP423*$C$35)*EXP(-$C$14*$C$30)),"")</f>
        <v/>
      </c>
      <c r="BP422" s="65">
        <f>IF(BP$341&gt;=$E422,IF(BP206*$C$23&gt;MAX($C$22,(BQ315*$C$34+BQ316*$C$35)*EXP(-$C$12*$C$30)+(BQ422*$C$34+BQ423*$C$35)*EXP(-$C$14*$C$30)),BP206*$C$23,(BQ422*$C$34+BQ423*$C$35)*EXP(-$C$14*$C$30)),"")</f>
        <v/>
      </c>
      <c r="BQ422" s="65">
        <f>IF(BQ$341&gt;=$E422,IF(BQ206*$C$23&gt;MAX($C$22,(BR315*$C$34+BR316*$C$35)*EXP(-$C$12*$C$30)+(BR422*$C$34+BR423*$C$35)*EXP(-$C$14*$C$30)),BQ206*$C$23,(BR422*$C$34+BR423*$C$35)*EXP(-$C$14*$C$30)),"")</f>
        <v/>
      </c>
      <c r="BR422" s="65">
        <f>IF(BR$341&gt;=$E422,IF(BR206*$C$23&gt;MAX($C$22,(BS315*$C$34+BS316*$C$35)*EXP(-$C$12*$C$30)+(BS422*$C$34+BS423*$C$35)*EXP(-$C$14*$C$30)),BR206*$C$23,(BS422*$C$34+BS423*$C$35)*EXP(-$C$14*$C$30)),"")</f>
        <v/>
      </c>
      <c r="BS422" s="65">
        <f>IF(BS$341&gt;=$E422,IF(BS206*$C$23&gt;MAX($C$22,(BT315*$C$34+BT316*$C$35)*EXP(-$C$12*$C$30)+(BT422*$C$34+BT423*$C$35)*EXP(-$C$14*$C$30)),BS206*$C$23,(BT422*$C$34+BT423*$C$35)*EXP(-$C$14*$C$30)),"")</f>
        <v/>
      </c>
      <c r="BT422" s="65">
        <f>IF(BT$341&gt;=$E422,IF(BT206*$C$23&gt;MAX($C$22,(BU315*$C$34+BU316*$C$35)*EXP(-$C$12*$C$30)+(BU422*$C$34+BU423*$C$35)*EXP(-$C$14*$C$30)),BT206*$C$23,(BU422*$C$34+BU423*$C$35)*EXP(-$C$14*$C$30)),"")</f>
        <v/>
      </c>
      <c r="BU422" s="65">
        <f>IF(BU$341&gt;=$E422,IF(BU206*$C$23&gt;MAX($C$22,(BV315*$C$34+BV316*$C$35)*EXP(-$C$12*$C$30)+(BV422*$C$34+BV423*$C$35)*EXP(-$C$14*$C$30)),BU206*$C$23,(BV422*$C$34+BV423*$C$35)*EXP(-$C$14*$C$30)),"")</f>
        <v/>
      </c>
      <c r="BV422" s="65">
        <f>IF(BV$341&gt;=$E422,IF(BV206*$C$23&gt;MAX($C$22,(BW315*$C$34+BW316*$C$35)*EXP(-$C$12*$C$30)+(BW422*$C$34+BW423*$C$35)*EXP(-$C$14*$C$30)),BV206*$C$23,(BW422*$C$34+BW423*$C$35)*EXP(-$C$14*$C$30)),"")</f>
        <v/>
      </c>
      <c r="BW422" s="65">
        <f>IF(BW$341&gt;=$E422,IF(BW206*$C$23&gt;MAX($C$22,(BX315*$C$34+BX316*$C$35)*EXP(-$C$12*$C$30)+(BX422*$C$34+BX423*$C$35)*EXP(-$C$14*$C$30)),BW206*$C$23,(BX422*$C$34+BX423*$C$35)*EXP(-$C$14*$C$30)),"")</f>
        <v/>
      </c>
      <c r="BX422" s="65">
        <f>IF(BX$341&gt;=$E422,IF(BX206*$C$23&gt;MAX($C$22,(BY315*$C$34+BY316*$C$35)*EXP(-$C$12*$C$30)+(BY422*$C$34+BY423*$C$35)*EXP(-$C$14*$C$30)),BX206*$C$23,(BY422*$C$34+BY423*$C$35)*EXP(-$C$14*$C$30)),"")</f>
        <v/>
      </c>
      <c r="BY422" s="65">
        <f>IF(BY$341&gt;=$E422,IF(BY206*$C$23&gt;MAX($C$22,(BZ315*$C$34+BZ316*$C$35)*EXP(-$C$12*$C$30)+(BZ422*$C$34+BZ423*$C$35)*EXP(-$C$14*$C$30)),BY206*$C$23,(BZ422*$C$34+BZ423*$C$35)*EXP(-$C$14*$C$30)),"")</f>
        <v/>
      </c>
      <c r="BZ422" s="65">
        <f>IF(BZ$341&gt;=$E422,IF(BZ206*$C$23&gt;MAX($C$22,(CA315*$C$34+CA316*$C$35)*EXP(-$C$12*$C$30)+(CA422*$C$34+CA423*$C$35)*EXP(-$C$14*$C$30)),BZ206*$C$23,(CA422*$C$34+CA423*$C$35)*EXP(-$C$14*$C$30)),"")</f>
        <v/>
      </c>
      <c r="CA422" s="65">
        <f>IF(CA$341&gt;=$E422,IF(CA206*$C$23&gt;MAX($C$22,(CB315*$C$34+CB316*$C$35)*EXP(-$C$12*$C$30)+(CB422*$C$34+CB423*$C$35)*EXP(-$C$14*$C$30)),CA206*$C$23,(CB422*$C$34+CB423*$C$35)*EXP(-$C$14*$C$30)),"")</f>
        <v/>
      </c>
      <c r="CB422" s="65">
        <f>IF(CB$341&gt;=$E422,IF(CB206*$C$23&gt;MAX($C$22,(CC315*$C$34+CC316*$C$35)*EXP(-$C$12*$C$30)+(CC422*$C$34+CC423*$C$35)*EXP(-$C$14*$C$30)),CB206*$C$23,(CC422*$C$34+CC423*$C$35)*EXP(-$C$14*$C$30)),"")</f>
        <v/>
      </c>
      <c r="CC422" s="65">
        <f>IF(CC$341&gt;=$E422,IF(CC206*$C$23&gt;MAX($C$22,(CD315*$C$34+CD316*$C$35)*EXP(-$C$12*$C$30)+(CD422*$C$34+CD423*$C$35)*EXP(-$C$14*$C$30)),CC206*$C$23,(CD422*$C$34+CD423*$C$35)*EXP(-$C$14*$C$30)),"")</f>
        <v/>
      </c>
      <c r="CD422" s="65">
        <f>IF(CD$341&gt;=$E422,IF(CD206*$C$23&gt;MAX($C$22,(CE315*$C$34+CE316*$C$35)*EXP(-$C$12*$C$30)+(CE422*$C$34+CE423*$C$35)*EXP(-$C$14*$C$30)),CD206*$C$23,(CE422*$C$34+CE423*$C$35)*EXP(-$C$14*$C$30)),"")</f>
        <v/>
      </c>
      <c r="CE422" s="65">
        <f>IF(CE$341&gt;=$E422,IF(CE206*$C$23&gt;MAX($C$22,(CF315*$C$34+CF316*$C$35)*EXP(-$C$12*$C$30)+(CF422*$C$34+CF423*$C$35)*EXP(-$C$14*$C$30)),CE206*$C$23,(CF422*$C$34+CF423*$C$35)*EXP(-$C$14*$C$30)),"")</f>
        <v/>
      </c>
      <c r="CF422" s="65">
        <f>IF(CF$341&gt;=$E422,IF(CF206*$C$23&gt;MAX($C$22,(CG315*$C$34+CG316*$C$35)*EXP(-$C$12*$C$30)+(CG422*$C$34+CG423*$C$35)*EXP(-$C$14*$C$30)),CF206*$C$23,(CG422*$C$34+CG423*$C$35)*EXP(-$C$14*$C$30)),"")</f>
        <v/>
      </c>
      <c r="CG422" s="65">
        <f>IF(CG$341&gt;=$E422,IF(CG206*$C$23&gt;MAX($C$22,(CH315*$C$34+CH316*$C$35)*EXP(-$C$12*$C$30)+(CH422*$C$34+CH423*$C$35)*EXP(-$C$14*$C$30)),CG206*$C$23,(CH422*$C$34+CH423*$C$35)*EXP(-$C$14*$C$30)),"")</f>
        <v/>
      </c>
      <c r="CH422" s="65">
        <f>IF(CH$341&gt;=$E422,IF(CH206*$C$23&gt;MAX($C$22,(CI315*$C$34+CI316*$C$35)*EXP(-$C$12*$C$30)+(CI422*$C$34+CI423*$C$35)*EXP(-$C$14*$C$30)),CH206*$C$23,(CI422*$C$34+CI423*$C$35)*EXP(-$C$14*$C$30)),"")</f>
        <v/>
      </c>
      <c r="CI422" s="65">
        <f>IF(CI$341&gt;=$E422,IF(CI206*$C$23&gt;MAX($C$22,(CJ315*$C$34+CJ316*$C$35)*EXP(-$C$12*$C$30)+(CJ422*$C$34+CJ423*$C$35)*EXP(-$C$14*$C$30)),CI206*$C$23,(CJ422*$C$34+CJ423*$C$35)*EXP(-$C$14*$C$30)),"")</f>
        <v/>
      </c>
      <c r="CJ422" s="65">
        <f>IF(CJ$341&gt;=$E422,IF(CJ206*$C$23&gt;MAX($C$22,(CK315*$C$34+CK316*$C$35)*EXP(-$C$12*$C$30)+(CK422*$C$34+CK423*$C$35)*EXP(-$C$14*$C$30)),CJ206*$C$23,(CK422*$C$34+CK423*$C$35)*EXP(-$C$14*$C$30)),"")</f>
        <v/>
      </c>
      <c r="CK422" s="65">
        <f>IF(CK$341&gt;=$E422,IF(CK206*$C$23&gt;MAX($C$22,(CL315*$C$34+CL316*$C$35)*EXP(-$C$12*$C$30)+(CL422*$C$34+CL423*$C$35)*EXP(-$C$14*$C$30)),CK206*$C$23,(CL422*$C$34+CL423*$C$35)*EXP(-$C$14*$C$30)),"")</f>
        <v/>
      </c>
      <c r="CL422" s="65">
        <f>IF(CL$341&gt;=$E422,IF(CL206*$C$23&gt;MAX($C$22,(CM315*$C$34+CM316*$C$35)*EXP(-$C$12*$C$30)+(CM422*$C$34+CM423*$C$35)*EXP(-$C$14*$C$30)),CL206*$C$23,(CM422*$C$34+CM423*$C$35)*EXP(-$C$14*$C$30)),"")</f>
        <v/>
      </c>
      <c r="CM422" s="65">
        <f>IF(CM$341&gt;=$E422,IF(CM206*$C$23&gt;MAX($C$22,(CN315*$C$34+CN316*$C$35)*EXP(-$C$12*$C$30)+(CN422*$C$34+CN423*$C$35)*EXP(-$C$14*$C$30)),CM206*$C$23,(CN422*$C$34+CN423*$C$35)*EXP(-$C$14*$C$30)),"")</f>
        <v/>
      </c>
      <c r="CN422" s="65">
        <f>IF(CN$341&gt;=$E422,IF(CN206*$C$23&gt;MAX($C$22,(CO315*$C$34+CO316*$C$35)*EXP(-$C$12*$C$30)+(CO422*$C$34+CO423*$C$35)*EXP(-$C$14*$C$30)),CN206*$C$23,(CO422*$C$34+CO423*$C$35)*EXP(-$C$14*$C$30)),"")</f>
        <v/>
      </c>
      <c r="CO422" s="65">
        <f>IF(CO$341&gt;=$E422,IF(CO206*$C$23&gt;MAX($C$22,(CP315*$C$34+CP316*$C$35)*EXP(-$C$12*$C$30)+(CP422*$C$34+CP423*$C$35)*EXP(-$C$14*$C$30)),CO206*$C$23,(CP422*$C$34+CP423*$C$35)*EXP(-$C$14*$C$30)),"")</f>
        <v/>
      </c>
      <c r="CP422" s="65">
        <f>IF(CP$341&gt;=$E422,IF(CP206*$C$23&gt;MAX($C$22,(CQ315*$C$34+CQ316*$C$35)*EXP(-$C$12*$C$30)+(CQ422*$C$34+CQ423*$C$35)*EXP(-$C$14*$C$30)),CP206*$C$23,(CQ422*$C$34+CQ423*$C$35)*EXP(-$C$14*$C$30)),"")</f>
        <v/>
      </c>
      <c r="CQ422" s="65">
        <f>IF(CQ$341&gt;=$E422,IF(CQ206*$C$23&gt;MAX($C$22,(CR315*$C$34+CR316*$C$35)*EXP(-$C$12*$C$30)+(CR422*$C$34+CR423*$C$35)*EXP(-$C$14*$C$30)),CQ206*$C$23,(CR422*$C$34+CR423*$C$35)*EXP(-$C$14*$C$30)),"")</f>
        <v/>
      </c>
      <c r="CR422" s="65">
        <f>IF(CR$341&gt;=$E422,IF(CR206*$C$23&gt;MAX($C$22,(CS315*$C$34+CS316*$C$35)*EXP(-$C$12*$C$30)+(CS422*$C$34+CS423*$C$35)*EXP(-$C$14*$C$30)),CR206*$C$23,(CS422*$C$34+CS423*$C$35)*EXP(-$C$14*$C$30)),"")</f>
        <v/>
      </c>
      <c r="CS422" s="65">
        <f>IF(CS$341&gt;=$E422,IF(CS206*$C$23&gt;MAX($C$22,(CT315*$C$34+CT316*$C$35)*EXP(-$C$12*$C$30)+(CT422*$C$34+CT423*$C$35)*EXP(-$C$14*$C$30)),CS206*$C$23,(CT422*$C$34+CT423*$C$35)*EXP(-$C$14*$C$30)),"")</f>
        <v/>
      </c>
      <c r="CT422" s="65">
        <f>IF(CT$341&gt;=$E422,IF(CT206*$C$23&gt;MAX($C$22,(CU315*$C$34+CU316*$C$35)*EXP(-$C$12*$C$30)+(CU422*$C$34+CU423*$C$35)*EXP(-$C$14*$C$30)),CT206*$C$23,(CU422*$C$34+CU423*$C$35)*EXP(-$C$14*$C$30)),"")</f>
        <v/>
      </c>
      <c r="CU422" s="65">
        <f>IF(CU$341&gt;=$E422,IF(CU206*$C$23&gt;MAX($C$22,(CV315*$C$34+CV316*$C$35)*EXP(-$C$12*$C$30)+(CV422*$C$34+CV423*$C$35)*EXP(-$C$14*$C$30)),CU206*$C$23,(CV422*$C$34+CV423*$C$35)*EXP(-$C$14*$C$30)),"")</f>
        <v/>
      </c>
      <c r="CV422" s="65">
        <f>IF(CV$341&gt;=$E422,IF(CV206*$C$23&gt;MAX($C$22,(CW315*$C$34+CW316*$C$35)*EXP(-$C$12*$C$30)+(CW422*$C$34+CW423*$C$35)*EXP(-$C$14*$C$30)),CV206*$C$23,(CW422*$C$34+CW423*$C$35)*EXP(-$C$14*$C$30)),"")</f>
        <v/>
      </c>
      <c r="CW422" s="65">
        <f>IF(CW$341&gt;=$E422,IF(CW206*$C$23&gt;MAX($C$22,(CX315*$C$34+CX316*$C$35)*EXP(-$C$12*$C$30)+(CX422*$C$34+CX423*$C$35)*EXP(-$C$14*$C$30)),CW206*$C$23,(CX422*$C$34+CX423*$C$35)*EXP(-$C$14*$C$30)),"")</f>
        <v/>
      </c>
      <c r="CX422" s="65">
        <f>IF(CX$341&gt;=$E422,IF(CX206*$C$23&gt;MAX($C$22,(CY315*$C$34+CY316*$C$35)*EXP(-$C$12*$C$30)+(CY422*$C$34+CY423*$C$35)*EXP(-$C$14*$C$30)),CX206*$C$23,(CY422*$C$34+CY423*$C$35)*EXP(-$C$14*$C$30)),"")</f>
        <v/>
      </c>
      <c r="CY422" s="65">
        <f>IF(CY$341&gt;=$E422,IF(CY206*$C$23&gt;MAX($C$22,(CZ315*$C$34+CZ316*$C$35)*EXP(-$C$12*$C$30)+(CZ422*$C$34+CZ423*$C$35)*EXP(-$C$14*$C$30)),CY206*$C$23,(CZ422*$C$34+CZ423*$C$35)*EXP(-$C$14*$C$30)),"")</f>
        <v/>
      </c>
      <c r="CZ422" s="65">
        <f>IF(CZ$341&gt;=$E422,IF(CZ206*$C$23&gt;MAX($C$22,(DA315*$C$34+DA316*$C$35)*EXP(-$C$12*$C$30)+(DA422*$C$34+DA423*$C$35)*EXP(-$C$14*$C$30)),CZ206*$C$23,(DA422*$C$34+DA423*$C$35)*EXP(-$C$14*$C$30)),"")</f>
        <v/>
      </c>
      <c r="DA422" s="65">
        <f>IF(DA$341&gt;=$E422,IF(DA206*$C$23&gt;MAX($C$22,(DB315*$C$34+DB316*$C$35)*EXP(-$C$12*$C$30)+(DB422*$C$34+DB423*$C$35)*EXP(-$C$14*$C$30)),DA206*$C$23,(DB422*$C$34+DB423*$C$35)*EXP(-$C$14*$C$30)),"")</f>
        <v/>
      </c>
      <c r="DB422" s="65">
        <f>IF(DB$341&gt;=$E422,IF(DB206*$C$23&gt;MAX($C$22,(DC315*$C$34+DC316*$C$35)*EXP(-$C$12*$C$30)+(DC422*$C$34+DC423*$C$35)*EXP(-$C$14*$C$30)),DB206*$C$23,(DC422*$C$34+DC423*$C$35)*EXP(-$C$14*$C$30)),"")</f>
        <v/>
      </c>
      <c r="DC422" s="65">
        <f>IF(DC$341&gt;=$E422,IF(DC206*$C$23&gt;$C$22,DC206*$C$23,0),"")</f>
        <v/>
      </c>
    </row>
    <row r="423" ht="12" customHeight="1">
      <c r="B423" s="12" t="n"/>
      <c r="C423" s="12" t="n"/>
      <c r="D423" s="12" t="n"/>
      <c r="E423" s="64">
        <f>E422+1</f>
        <v/>
      </c>
      <c r="G423" s="65">
        <f>IF(G$341&gt;=$E423,IF(G207*$C$23&gt;MAX($C$22,(H316*$C$34+H317*$C$35)*EXP(-$C$12*$C$30)+(H423*$C$34+H424*$C$35)*EXP(-$C$14*$C$30)),G207*$C$23,(H423*$C$34+H424*$C$35)*EXP(-$C$14*$C$30)),"")</f>
        <v/>
      </c>
      <c r="H423" s="65">
        <f>IF(H$341&gt;=$E423,IF(H207*$C$23&gt;MAX($C$22,(I316*$C$34+I317*$C$35)*EXP(-$C$12*$C$30)+(I423*$C$34+I424*$C$35)*EXP(-$C$14*$C$30)),H207*$C$23,(I423*$C$34+I424*$C$35)*EXP(-$C$14*$C$30)),"")</f>
        <v/>
      </c>
      <c r="I423" s="65">
        <f>IF(I$341&gt;=$E423,IF(I207*$C$23&gt;MAX($C$22,(J316*$C$34+J317*$C$35)*EXP(-$C$12*$C$30)+(J423*$C$34+J424*$C$35)*EXP(-$C$14*$C$30)),I207*$C$23,(J423*$C$34+J424*$C$35)*EXP(-$C$14*$C$30)),"")</f>
        <v/>
      </c>
      <c r="J423" s="65">
        <f>IF(J$341&gt;=$E423,IF(J207*$C$23&gt;MAX($C$22,(K316*$C$34+K317*$C$35)*EXP(-$C$12*$C$30)+(K423*$C$34+K424*$C$35)*EXP(-$C$14*$C$30)),J207*$C$23,(K423*$C$34+K424*$C$35)*EXP(-$C$14*$C$30)),"")</f>
        <v/>
      </c>
      <c r="K423" s="65">
        <f>IF(K$341&gt;=$E423,IF(K207*$C$23&gt;MAX($C$22,(L316*$C$34+L317*$C$35)*EXP(-$C$12*$C$30)+(L423*$C$34+L424*$C$35)*EXP(-$C$14*$C$30)),K207*$C$23,(L423*$C$34+L424*$C$35)*EXP(-$C$14*$C$30)),"")</f>
        <v/>
      </c>
      <c r="L423" s="65">
        <f>IF(L$341&gt;=$E423,IF(L207*$C$23&gt;MAX($C$22,(M316*$C$34+M317*$C$35)*EXP(-$C$12*$C$30)+(M423*$C$34+M424*$C$35)*EXP(-$C$14*$C$30)),L207*$C$23,(M423*$C$34+M424*$C$35)*EXP(-$C$14*$C$30)),"")</f>
        <v/>
      </c>
      <c r="M423" s="65">
        <f>IF(M$341&gt;=$E423,IF(M207*$C$23&gt;MAX($C$22,(N316*$C$34+N317*$C$35)*EXP(-$C$12*$C$30)+(N423*$C$34+N424*$C$35)*EXP(-$C$14*$C$30)),M207*$C$23,(N423*$C$34+N424*$C$35)*EXP(-$C$14*$C$30)),"")</f>
        <v/>
      </c>
      <c r="N423" s="65">
        <f>IF(N$341&gt;=$E423,IF(N207*$C$23&gt;MAX($C$22,(O316*$C$34+O317*$C$35)*EXP(-$C$12*$C$30)+(O423*$C$34+O424*$C$35)*EXP(-$C$14*$C$30)),N207*$C$23,(O423*$C$34+O424*$C$35)*EXP(-$C$14*$C$30)),"")</f>
        <v/>
      </c>
      <c r="O423" s="65">
        <f>IF(O$341&gt;=$E423,IF(O207*$C$23&gt;MAX($C$22,(P316*$C$34+P317*$C$35)*EXP(-$C$12*$C$30)+(P423*$C$34+P424*$C$35)*EXP(-$C$14*$C$30)),O207*$C$23,(P423*$C$34+P424*$C$35)*EXP(-$C$14*$C$30)),"")</f>
        <v/>
      </c>
      <c r="P423" s="65">
        <f>IF(P$341&gt;=$E423,IF(P207*$C$23&gt;MAX($C$22,(Q316*$C$34+Q317*$C$35)*EXP(-$C$12*$C$30)+(Q423*$C$34+Q424*$C$35)*EXP(-$C$14*$C$30)),P207*$C$23,(Q423*$C$34+Q424*$C$35)*EXP(-$C$14*$C$30)),"")</f>
        <v/>
      </c>
      <c r="Q423" s="65">
        <f>IF(Q$341&gt;=$E423,IF(Q207*$C$23&gt;MAX($C$22,(R316*$C$34+R317*$C$35)*EXP(-$C$12*$C$30)+(R423*$C$34+R424*$C$35)*EXP(-$C$14*$C$30)),Q207*$C$23,(R423*$C$34+R424*$C$35)*EXP(-$C$14*$C$30)),"")</f>
        <v/>
      </c>
      <c r="R423" s="65">
        <f>IF(R$341&gt;=$E423,IF(R207*$C$23&gt;MAX($C$22,(S316*$C$34+S317*$C$35)*EXP(-$C$12*$C$30)+(S423*$C$34+S424*$C$35)*EXP(-$C$14*$C$30)),R207*$C$23,(S423*$C$34+S424*$C$35)*EXP(-$C$14*$C$30)),"")</f>
        <v/>
      </c>
      <c r="S423" s="65">
        <f>IF(S$341&gt;=$E423,IF(S207*$C$23&gt;MAX($C$22,(T316*$C$34+T317*$C$35)*EXP(-$C$12*$C$30)+(T423*$C$34+T424*$C$35)*EXP(-$C$14*$C$30)),S207*$C$23,(T423*$C$34+T424*$C$35)*EXP(-$C$14*$C$30)),"")</f>
        <v/>
      </c>
      <c r="T423" s="65">
        <f>IF(T$341&gt;=$E423,IF(T207*$C$23&gt;MAX($C$22,(U316*$C$34+U317*$C$35)*EXP(-$C$12*$C$30)+(U423*$C$34+U424*$C$35)*EXP(-$C$14*$C$30)),T207*$C$23,(U423*$C$34+U424*$C$35)*EXP(-$C$14*$C$30)),"")</f>
        <v/>
      </c>
      <c r="U423" s="65">
        <f>IF(U$341&gt;=$E423,IF(U207*$C$23&gt;MAX($C$22,(V316*$C$34+V317*$C$35)*EXP(-$C$12*$C$30)+(V423*$C$34+V424*$C$35)*EXP(-$C$14*$C$30)),U207*$C$23,(V423*$C$34+V424*$C$35)*EXP(-$C$14*$C$30)),"")</f>
        <v/>
      </c>
      <c r="V423" s="65">
        <f>IF(V$341&gt;=$E423,IF(V207*$C$23&gt;MAX($C$22,(W316*$C$34+W317*$C$35)*EXP(-$C$12*$C$30)+(W423*$C$34+W424*$C$35)*EXP(-$C$14*$C$30)),V207*$C$23,(W423*$C$34+W424*$C$35)*EXP(-$C$14*$C$30)),"")</f>
        <v/>
      </c>
      <c r="W423" s="65">
        <f>IF(W$341&gt;=$E423,IF(W207*$C$23&gt;MAX($C$22,(X316*$C$34+X317*$C$35)*EXP(-$C$12*$C$30)+(X423*$C$34+X424*$C$35)*EXP(-$C$14*$C$30)),W207*$C$23,(X423*$C$34+X424*$C$35)*EXP(-$C$14*$C$30)),"")</f>
        <v/>
      </c>
      <c r="X423" s="65">
        <f>IF(X$341&gt;=$E423,IF(X207*$C$23&gt;MAX($C$22,(Y316*$C$34+Y317*$C$35)*EXP(-$C$12*$C$30)+(Y423*$C$34+Y424*$C$35)*EXP(-$C$14*$C$30)),X207*$C$23,(Y423*$C$34+Y424*$C$35)*EXP(-$C$14*$C$30)),"")</f>
        <v/>
      </c>
      <c r="Y423" s="65">
        <f>IF(Y$341&gt;=$E423,IF(Y207*$C$23&gt;MAX($C$22,(Z316*$C$34+Z317*$C$35)*EXP(-$C$12*$C$30)+(Z423*$C$34+Z424*$C$35)*EXP(-$C$14*$C$30)),Y207*$C$23,(Z423*$C$34+Z424*$C$35)*EXP(-$C$14*$C$30)),"")</f>
        <v/>
      </c>
      <c r="Z423" s="65">
        <f>IF(Z$341&gt;=$E423,IF(Z207*$C$23&gt;MAX($C$22,(AA316*$C$34+AA317*$C$35)*EXP(-$C$12*$C$30)+(AA423*$C$34+AA424*$C$35)*EXP(-$C$14*$C$30)),Z207*$C$23,(AA423*$C$34+AA424*$C$35)*EXP(-$C$14*$C$30)),"")</f>
        <v/>
      </c>
      <c r="AA423" s="65">
        <f>IF(AA$341&gt;=$E423,IF(AA207*$C$23&gt;MAX($C$22,(AB316*$C$34+AB317*$C$35)*EXP(-$C$12*$C$30)+(AB423*$C$34+AB424*$C$35)*EXP(-$C$14*$C$30)),AA207*$C$23,(AB423*$C$34+AB424*$C$35)*EXP(-$C$14*$C$30)),"")</f>
        <v/>
      </c>
      <c r="AB423" s="65">
        <f>IF(AB$341&gt;=$E423,IF(AB207*$C$23&gt;MAX($C$22,(AC316*$C$34+AC317*$C$35)*EXP(-$C$12*$C$30)+(AC423*$C$34+AC424*$C$35)*EXP(-$C$14*$C$30)),AB207*$C$23,(AC423*$C$34+AC424*$C$35)*EXP(-$C$14*$C$30)),"")</f>
        <v/>
      </c>
      <c r="AC423" s="65">
        <f>IF(AC$341&gt;=$E423,IF(AC207*$C$23&gt;MAX($C$22,(AD316*$C$34+AD317*$C$35)*EXP(-$C$12*$C$30)+(AD423*$C$34+AD424*$C$35)*EXP(-$C$14*$C$30)),AC207*$C$23,(AD423*$C$34+AD424*$C$35)*EXP(-$C$14*$C$30)),"")</f>
        <v/>
      </c>
      <c r="AD423" s="65">
        <f>IF(AD$341&gt;=$E423,IF(AD207*$C$23&gt;MAX($C$22,(AE316*$C$34+AE317*$C$35)*EXP(-$C$12*$C$30)+(AE423*$C$34+AE424*$C$35)*EXP(-$C$14*$C$30)),AD207*$C$23,(AE423*$C$34+AE424*$C$35)*EXP(-$C$14*$C$30)),"")</f>
        <v/>
      </c>
      <c r="AE423" s="65">
        <f>IF(AE$341&gt;=$E423,IF(AE207*$C$23&gt;MAX($C$22,(AF316*$C$34+AF317*$C$35)*EXP(-$C$12*$C$30)+(AF423*$C$34+AF424*$C$35)*EXP(-$C$14*$C$30)),AE207*$C$23,(AF423*$C$34+AF424*$C$35)*EXP(-$C$14*$C$30)),"")</f>
        <v/>
      </c>
      <c r="AF423" s="65">
        <f>IF(AF$341&gt;=$E423,IF(AF207*$C$23&gt;MAX($C$22,(AG316*$C$34+AG317*$C$35)*EXP(-$C$12*$C$30)+(AG423*$C$34+AG424*$C$35)*EXP(-$C$14*$C$30)),AF207*$C$23,(AG423*$C$34+AG424*$C$35)*EXP(-$C$14*$C$30)),"")</f>
        <v/>
      </c>
      <c r="AG423" s="65">
        <f>IF(AG$341&gt;=$E423,IF(AG207*$C$23&gt;MAX($C$22,(AH316*$C$34+AH317*$C$35)*EXP(-$C$12*$C$30)+(AH423*$C$34+AH424*$C$35)*EXP(-$C$14*$C$30)),AG207*$C$23,(AH423*$C$34+AH424*$C$35)*EXP(-$C$14*$C$30)),"")</f>
        <v/>
      </c>
      <c r="AH423" s="65">
        <f>IF(AH$341&gt;=$E423,IF(AH207*$C$23&gt;MAX($C$22,(AI316*$C$34+AI317*$C$35)*EXP(-$C$12*$C$30)+(AI423*$C$34+AI424*$C$35)*EXP(-$C$14*$C$30)),AH207*$C$23,(AI423*$C$34+AI424*$C$35)*EXP(-$C$14*$C$30)),"")</f>
        <v/>
      </c>
      <c r="AI423" s="65">
        <f>IF(AI$341&gt;=$E423,IF(AI207*$C$23&gt;MAX($C$22,(AJ316*$C$34+AJ317*$C$35)*EXP(-$C$12*$C$30)+(AJ423*$C$34+AJ424*$C$35)*EXP(-$C$14*$C$30)),AI207*$C$23,(AJ423*$C$34+AJ424*$C$35)*EXP(-$C$14*$C$30)),"")</f>
        <v/>
      </c>
      <c r="AJ423" s="65">
        <f>IF(AJ$341&gt;=$E423,IF(AJ207*$C$23&gt;MAX($C$22,(AK316*$C$34+AK317*$C$35)*EXP(-$C$12*$C$30)+(AK423*$C$34+AK424*$C$35)*EXP(-$C$14*$C$30)),AJ207*$C$23,(AK423*$C$34+AK424*$C$35)*EXP(-$C$14*$C$30)),"")</f>
        <v/>
      </c>
      <c r="AK423" s="65">
        <f>IF(AK$341&gt;=$E423,IF(AK207*$C$23&gt;MAX($C$22,(AL316*$C$34+AL317*$C$35)*EXP(-$C$12*$C$30)+(AL423*$C$34+AL424*$C$35)*EXP(-$C$14*$C$30)),AK207*$C$23,(AL423*$C$34+AL424*$C$35)*EXP(-$C$14*$C$30)),"")</f>
        <v/>
      </c>
      <c r="AL423" s="65">
        <f>IF(AL$341&gt;=$E423,IF(AL207*$C$23&gt;MAX($C$22,(AM316*$C$34+AM317*$C$35)*EXP(-$C$12*$C$30)+(AM423*$C$34+AM424*$C$35)*EXP(-$C$14*$C$30)),AL207*$C$23,(AM423*$C$34+AM424*$C$35)*EXP(-$C$14*$C$30)),"")</f>
        <v/>
      </c>
      <c r="AM423" s="65">
        <f>IF(AM$341&gt;=$E423,IF(AM207*$C$23&gt;MAX($C$22,(AN316*$C$34+AN317*$C$35)*EXP(-$C$12*$C$30)+(AN423*$C$34+AN424*$C$35)*EXP(-$C$14*$C$30)),AM207*$C$23,(AN423*$C$34+AN424*$C$35)*EXP(-$C$14*$C$30)),"")</f>
        <v/>
      </c>
      <c r="AN423" s="65">
        <f>IF(AN$341&gt;=$E423,IF(AN207*$C$23&gt;MAX($C$22,(AO316*$C$34+AO317*$C$35)*EXP(-$C$12*$C$30)+(AO423*$C$34+AO424*$C$35)*EXP(-$C$14*$C$30)),AN207*$C$23,(AO423*$C$34+AO424*$C$35)*EXP(-$C$14*$C$30)),"")</f>
        <v/>
      </c>
      <c r="AO423" s="65">
        <f>IF(AO$341&gt;=$E423,IF(AO207*$C$23&gt;MAX($C$22,(AP316*$C$34+AP317*$C$35)*EXP(-$C$12*$C$30)+(AP423*$C$34+AP424*$C$35)*EXP(-$C$14*$C$30)),AO207*$C$23,(AP423*$C$34+AP424*$C$35)*EXP(-$C$14*$C$30)),"")</f>
        <v/>
      </c>
      <c r="AP423" s="65">
        <f>IF(AP$341&gt;=$E423,IF(AP207*$C$23&gt;MAX($C$22,(AQ316*$C$34+AQ317*$C$35)*EXP(-$C$12*$C$30)+(AQ423*$C$34+AQ424*$C$35)*EXP(-$C$14*$C$30)),AP207*$C$23,(AQ423*$C$34+AQ424*$C$35)*EXP(-$C$14*$C$30)),"")</f>
        <v/>
      </c>
      <c r="AQ423" s="65">
        <f>IF(AQ$341&gt;=$E423,IF(AQ207*$C$23&gt;MAX($C$22,(AR316*$C$34+AR317*$C$35)*EXP(-$C$12*$C$30)+(AR423*$C$34+AR424*$C$35)*EXP(-$C$14*$C$30)),AQ207*$C$23,(AR423*$C$34+AR424*$C$35)*EXP(-$C$14*$C$30)),"")</f>
        <v/>
      </c>
      <c r="AR423" s="65">
        <f>IF(AR$341&gt;=$E423,IF(AR207*$C$23&gt;MAX($C$22,(AS316*$C$34+AS317*$C$35)*EXP(-$C$12*$C$30)+(AS423*$C$34+AS424*$C$35)*EXP(-$C$14*$C$30)),AR207*$C$23,(AS423*$C$34+AS424*$C$35)*EXP(-$C$14*$C$30)),"")</f>
        <v/>
      </c>
      <c r="AS423" s="65">
        <f>IF(AS$341&gt;=$E423,IF(AS207*$C$23&gt;MAX($C$22,(AT316*$C$34+AT317*$C$35)*EXP(-$C$12*$C$30)+(AT423*$C$34+AT424*$C$35)*EXP(-$C$14*$C$30)),AS207*$C$23,(AT423*$C$34+AT424*$C$35)*EXP(-$C$14*$C$30)),"")</f>
        <v/>
      </c>
      <c r="AT423" s="65">
        <f>IF(AT$341&gt;=$E423,IF(AT207*$C$23&gt;MAX($C$22,(AU316*$C$34+AU317*$C$35)*EXP(-$C$12*$C$30)+(AU423*$C$34+AU424*$C$35)*EXP(-$C$14*$C$30)),AT207*$C$23,(AU423*$C$34+AU424*$C$35)*EXP(-$C$14*$C$30)),"")</f>
        <v/>
      </c>
      <c r="AU423" s="65">
        <f>IF(AU$341&gt;=$E423,IF(AU207*$C$23&gt;MAX($C$22,(AV316*$C$34+AV317*$C$35)*EXP(-$C$12*$C$30)+(AV423*$C$34+AV424*$C$35)*EXP(-$C$14*$C$30)),AU207*$C$23,(AV423*$C$34+AV424*$C$35)*EXP(-$C$14*$C$30)),"")</f>
        <v/>
      </c>
      <c r="AV423" s="65">
        <f>IF(AV$341&gt;=$E423,IF(AV207*$C$23&gt;MAX($C$22,(AW316*$C$34+AW317*$C$35)*EXP(-$C$12*$C$30)+(AW423*$C$34+AW424*$C$35)*EXP(-$C$14*$C$30)),AV207*$C$23,(AW423*$C$34+AW424*$C$35)*EXP(-$C$14*$C$30)),"")</f>
        <v/>
      </c>
      <c r="AW423" s="65">
        <f>IF(AW$341&gt;=$E423,IF(AW207*$C$23&gt;MAX($C$22,(AX316*$C$34+AX317*$C$35)*EXP(-$C$12*$C$30)+(AX423*$C$34+AX424*$C$35)*EXP(-$C$14*$C$30)),AW207*$C$23,(AX423*$C$34+AX424*$C$35)*EXP(-$C$14*$C$30)),"")</f>
        <v/>
      </c>
      <c r="AX423" s="65">
        <f>IF(AX$341&gt;=$E423,IF(AX207*$C$23&gt;MAX($C$22,(AY316*$C$34+AY317*$C$35)*EXP(-$C$12*$C$30)+(AY423*$C$34+AY424*$C$35)*EXP(-$C$14*$C$30)),AX207*$C$23,(AY423*$C$34+AY424*$C$35)*EXP(-$C$14*$C$30)),"")</f>
        <v/>
      </c>
      <c r="AY423" s="65">
        <f>IF(AY$341&gt;=$E423,IF(AY207*$C$23&gt;MAX($C$22,(AZ316*$C$34+AZ317*$C$35)*EXP(-$C$12*$C$30)+(AZ423*$C$34+AZ424*$C$35)*EXP(-$C$14*$C$30)),AY207*$C$23,(AZ423*$C$34+AZ424*$C$35)*EXP(-$C$14*$C$30)),"")</f>
        <v/>
      </c>
      <c r="AZ423" s="65">
        <f>IF(AZ$341&gt;=$E423,IF(AZ207*$C$23&gt;MAX($C$22,(BA316*$C$34+BA317*$C$35)*EXP(-$C$12*$C$30)+(BA423*$C$34+BA424*$C$35)*EXP(-$C$14*$C$30)),AZ207*$C$23,(BA423*$C$34+BA424*$C$35)*EXP(-$C$14*$C$30)),"")</f>
        <v/>
      </c>
      <c r="BA423" s="65">
        <f>IF(BA$341&gt;=$E423,IF(BA207*$C$23&gt;MAX($C$22,(BB316*$C$34+BB317*$C$35)*EXP(-$C$12*$C$30)+(BB423*$C$34+BB424*$C$35)*EXP(-$C$14*$C$30)),BA207*$C$23,(BB423*$C$34+BB424*$C$35)*EXP(-$C$14*$C$30)),"")</f>
        <v/>
      </c>
      <c r="BB423" s="65">
        <f>IF(BB$341&gt;=$E423,IF(BB207*$C$23&gt;MAX($C$22,(BC316*$C$34+BC317*$C$35)*EXP(-$C$12*$C$30)+(BC423*$C$34+BC424*$C$35)*EXP(-$C$14*$C$30)),BB207*$C$23,(BC423*$C$34+BC424*$C$35)*EXP(-$C$14*$C$30)),"")</f>
        <v/>
      </c>
      <c r="BC423" s="65">
        <f>IF(BC$341&gt;=$E423,IF(BC207*$C$23&gt;MAX($C$22,(BD316*$C$34+BD317*$C$35)*EXP(-$C$12*$C$30)+(BD423*$C$34+BD424*$C$35)*EXP(-$C$14*$C$30)),BC207*$C$23,(BD423*$C$34+BD424*$C$35)*EXP(-$C$14*$C$30)),"")</f>
        <v/>
      </c>
      <c r="BD423" s="65">
        <f>IF(BD$341&gt;=$E423,IF(BD207*$C$23&gt;MAX($C$22,(BE316*$C$34+BE317*$C$35)*EXP(-$C$12*$C$30)+(BE423*$C$34+BE424*$C$35)*EXP(-$C$14*$C$30)),BD207*$C$23,(BE423*$C$34+BE424*$C$35)*EXP(-$C$14*$C$30)),"")</f>
        <v/>
      </c>
      <c r="BE423" s="65">
        <f>IF(BE$341&gt;=$E423,IF(BE207*$C$23&gt;MAX($C$22,(BF316*$C$34+BF317*$C$35)*EXP(-$C$12*$C$30)+(BF423*$C$34+BF424*$C$35)*EXP(-$C$14*$C$30)),BE207*$C$23,(BF423*$C$34+BF424*$C$35)*EXP(-$C$14*$C$30)),"")</f>
        <v/>
      </c>
      <c r="BF423" s="65">
        <f>IF(BF$341&gt;=$E423,IF(BF207*$C$23&gt;MAX($C$22,(BG316*$C$34+BG317*$C$35)*EXP(-$C$12*$C$30)+(BG423*$C$34+BG424*$C$35)*EXP(-$C$14*$C$30)),BF207*$C$23,(BG423*$C$34+BG424*$C$35)*EXP(-$C$14*$C$30)),"")</f>
        <v/>
      </c>
      <c r="BG423" s="65">
        <f>IF(BG$341&gt;=$E423,IF(BG207*$C$23&gt;MAX($C$22,(BH316*$C$34+BH317*$C$35)*EXP(-$C$12*$C$30)+(BH423*$C$34+BH424*$C$35)*EXP(-$C$14*$C$30)),BG207*$C$23,(BH423*$C$34+BH424*$C$35)*EXP(-$C$14*$C$30)),"")</f>
        <v/>
      </c>
      <c r="BH423" s="65">
        <f>IF(BH$341&gt;=$E423,IF(BH207*$C$23&gt;MAX($C$22,(BI316*$C$34+BI317*$C$35)*EXP(-$C$12*$C$30)+(BI423*$C$34+BI424*$C$35)*EXP(-$C$14*$C$30)),BH207*$C$23,(BI423*$C$34+BI424*$C$35)*EXP(-$C$14*$C$30)),"")</f>
        <v/>
      </c>
      <c r="BI423" s="65">
        <f>IF(BI$341&gt;=$E423,IF(BI207*$C$23&gt;MAX($C$22,(BJ316*$C$34+BJ317*$C$35)*EXP(-$C$12*$C$30)+(BJ423*$C$34+BJ424*$C$35)*EXP(-$C$14*$C$30)),BI207*$C$23,(BJ423*$C$34+BJ424*$C$35)*EXP(-$C$14*$C$30)),"")</f>
        <v/>
      </c>
      <c r="BJ423" s="65">
        <f>IF(BJ$341&gt;=$E423,IF(BJ207*$C$23&gt;MAX($C$22,(BK316*$C$34+BK317*$C$35)*EXP(-$C$12*$C$30)+(BK423*$C$34+BK424*$C$35)*EXP(-$C$14*$C$30)),BJ207*$C$23,(BK423*$C$34+BK424*$C$35)*EXP(-$C$14*$C$30)),"")</f>
        <v/>
      </c>
      <c r="BK423" s="65">
        <f>IF(BK$341&gt;=$E423,IF(BK207*$C$23&gt;MAX($C$22,(BL316*$C$34+BL317*$C$35)*EXP(-$C$12*$C$30)+(BL423*$C$34+BL424*$C$35)*EXP(-$C$14*$C$30)),BK207*$C$23,(BL423*$C$34+BL424*$C$35)*EXP(-$C$14*$C$30)),"")</f>
        <v/>
      </c>
      <c r="BL423" s="65">
        <f>IF(BL$341&gt;=$E423,IF(BL207*$C$23&gt;MAX($C$22,(BM316*$C$34+BM317*$C$35)*EXP(-$C$12*$C$30)+(BM423*$C$34+BM424*$C$35)*EXP(-$C$14*$C$30)),BL207*$C$23,(BM423*$C$34+BM424*$C$35)*EXP(-$C$14*$C$30)),"")</f>
        <v/>
      </c>
      <c r="BM423" s="65">
        <f>IF(BM$341&gt;=$E423,IF(BM207*$C$23&gt;MAX($C$22,(BN316*$C$34+BN317*$C$35)*EXP(-$C$12*$C$30)+(BN423*$C$34+BN424*$C$35)*EXP(-$C$14*$C$30)),BM207*$C$23,(BN423*$C$34+BN424*$C$35)*EXP(-$C$14*$C$30)),"")</f>
        <v/>
      </c>
      <c r="BN423" s="65">
        <f>IF(BN$341&gt;=$E423,IF(BN207*$C$23&gt;MAX($C$22,(BO316*$C$34+BO317*$C$35)*EXP(-$C$12*$C$30)+(BO423*$C$34+BO424*$C$35)*EXP(-$C$14*$C$30)),BN207*$C$23,(BO423*$C$34+BO424*$C$35)*EXP(-$C$14*$C$30)),"")</f>
        <v/>
      </c>
      <c r="BO423" s="65">
        <f>IF(BO$341&gt;=$E423,IF(BO207*$C$23&gt;MAX($C$22,(BP316*$C$34+BP317*$C$35)*EXP(-$C$12*$C$30)+(BP423*$C$34+BP424*$C$35)*EXP(-$C$14*$C$30)),BO207*$C$23,(BP423*$C$34+BP424*$C$35)*EXP(-$C$14*$C$30)),"")</f>
        <v/>
      </c>
      <c r="BP423" s="65">
        <f>IF(BP$341&gt;=$E423,IF(BP207*$C$23&gt;MAX($C$22,(BQ316*$C$34+BQ317*$C$35)*EXP(-$C$12*$C$30)+(BQ423*$C$34+BQ424*$C$35)*EXP(-$C$14*$C$30)),BP207*$C$23,(BQ423*$C$34+BQ424*$C$35)*EXP(-$C$14*$C$30)),"")</f>
        <v/>
      </c>
      <c r="BQ423" s="65">
        <f>IF(BQ$341&gt;=$E423,IF(BQ207*$C$23&gt;MAX($C$22,(BR316*$C$34+BR317*$C$35)*EXP(-$C$12*$C$30)+(BR423*$C$34+BR424*$C$35)*EXP(-$C$14*$C$30)),BQ207*$C$23,(BR423*$C$34+BR424*$C$35)*EXP(-$C$14*$C$30)),"")</f>
        <v/>
      </c>
      <c r="BR423" s="65">
        <f>IF(BR$341&gt;=$E423,IF(BR207*$C$23&gt;MAX($C$22,(BS316*$C$34+BS317*$C$35)*EXP(-$C$12*$C$30)+(BS423*$C$34+BS424*$C$35)*EXP(-$C$14*$C$30)),BR207*$C$23,(BS423*$C$34+BS424*$C$35)*EXP(-$C$14*$C$30)),"")</f>
        <v/>
      </c>
      <c r="BS423" s="65">
        <f>IF(BS$341&gt;=$E423,IF(BS207*$C$23&gt;MAX($C$22,(BT316*$C$34+BT317*$C$35)*EXP(-$C$12*$C$30)+(BT423*$C$34+BT424*$C$35)*EXP(-$C$14*$C$30)),BS207*$C$23,(BT423*$C$34+BT424*$C$35)*EXP(-$C$14*$C$30)),"")</f>
        <v/>
      </c>
      <c r="BT423" s="65">
        <f>IF(BT$341&gt;=$E423,IF(BT207*$C$23&gt;MAX($C$22,(BU316*$C$34+BU317*$C$35)*EXP(-$C$12*$C$30)+(BU423*$C$34+BU424*$C$35)*EXP(-$C$14*$C$30)),BT207*$C$23,(BU423*$C$34+BU424*$C$35)*EXP(-$C$14*$C$30)),"")</f>
        <v/>
      </c>
      <c r="BU423" s="65">
        <f>IF(BU$341&gt;=$E423,IF(BU207*$C$23&gt;MAX($C$22,(BV316*$C$34+BV317*$C$35)*EXP(-$C$12*$C$30)+(BV423*$C$34+BV424*$C$35)*EXP(-$C$14*$C$30)),BU207*$C$23,(BV423*$C$34+BV424*$C$35)*EXP(-$C$14*$C$30)),"")</f>
        <v/>
      </c>
      <c r="BV423" s="65">
        <f>IF(BV$341&gt;=$E423,IF(BV207*$C$23&gt;MAX($C$22,(BW316*$C$34+BW317*$C$35)*EXP(-$C$12*$C$30)+(BW423*$C$34+BW424*$C$35)*EXP(-$C$14*$C$30)),BV207*$C$23,(BW423*$C$34+BW424*$C$35)*EXP(-$C$14*$C$30)),"")</f>
        <v/>
      </c>
      <c r="BW423" s="65">
        <f>IF(BW$341&gt;=$E423,IF(BW207*$C$23&gt;MAX($C$22,(BX316*$C$34+BX317*$C$35)*EXP(-$C$12*$C$30)+(BX423*$C$34+BX424*$C$35)*EXP(-$C$14*$C$30)),BW207*$C$23,(BX423*$C$34+BX424*$C$35)*EXP(-$C$14*$C$30)),"")</f>
        <v/>
      </c>
      <c r="BX423" s="65">
        <f>IF(BX$341&gt;=$E423,IF(BX207*$C$23&gt;MAX($C$22,(BY316*$C$34+BY317*$C$35)*EXP(-$C$12*$C$30)+(BY423*$C$34+BY424*$C$35)*EXP(-$C$14*$C$30)),BX207*$C$23,(BY423*$C$34+BY424*$C$35)*EXP(-$C$14*$C$30)),"")</f>
        <v/>
      </c>
      <c r="BY423" s="65">
        <f>IF(BY$341&gt;=$E423,IF(BY207*$C$23&gt;MAX($C$22,(BZ316*$C$34+BZ317*$C$35)*EXP(-$C$12*$C$30)+(BZ423*$C$34+BZ424*$C$35)*EXP(-$C$14*$C$30)),BY207*$C$23,(BZ423*$C$34+BZ424*$C$35)*EXP(-$C$14*$C$30)),"")</f>
        <v/>
      </c>
      <c r="BZ423" s="65">
        <f>IF(BZ$341&gt;=$E423,IF(BZ207*$C$23&gt;MAX($C$22,(CA316*$C$34+CA317*$C$35)*EXP(-$C$12*$C$30)+(CA423*$C$34+CA424*$C$35)*EXP(-$C$14*$C$30)),BZ207*$C$23,(CA423*$C$34+CA424*$C$35)*EXP(-$C$14*$C$30)),"")</f>
        <v/>
      </c>
      <c r="CA423" s="65">
        <f>IF(CA$341&gt;=$E423,IF(CA207*$C$23&gt;MAX($C$22,(CB316*$C$34+CB317*$C$35)*EXP(-$C$12*$C$30)+(CB423*$C$34+CB424*$C$35)*EXP(-$C$14*$C$30)),CA207*$C$23,(CB423*$C$34+CB424*$C$35)*EXP(-$C$14*$C$30)),"")</f>
        <v/>
      </c>
      <c r="CB423" s="65">
        <f>IF(CB$341&gt;=$E423,IF(CB207*$C$23&gt;MAX($C$22,(CC316*$C$34+CC317*$C$35)*EXP(-$C$12*$C$30)+(CC423*$C$34+CC424*$C$35)*EXP(-$C$14*$C$30)),CB207*$C$23,(CC423*$C$34+CC424*$C$35)*EXP(-$C$14*$C$30)),"")</f>
        <v/>
      </c>
      <c r="CC423" s="65">
        <f>IF(CC$341&gt;=$E423,IF(CC207*$C$23&gt;MAX($C$22,(CD316*$C$34+CD317*$C$35)*EXP(-$C$12*$C$30)+(CD423*$C$34+CD424*$C$35)*EXP(-$C$14*$C$30)),CC207*$C$23,(CD423*$C$34+CD424*$C$35)*EXP(-$C$14*$C$30)),"")</f>
        <v/>
      </c>
      <c r="CD423" s="65">
        <f>IF(CD$341&gt;=$E423,IF(CD207*$C$23&gt;MAX($C$22,(CE316*$C$34+CE317*$C$35)*EXP(-$C$12*$C$30)+(CE423*$C$34+CE424*$C$35)*EXP(-$C$14*$C$30)),CD207*$C$23,(CE423*$C$34+CE424*$C$35)*EXP(-$C$14*$C$30)),"")</f>
        <v/>
      </c>
      <c r="CE423" s="65">
        <f>IF(CE$341&gt;=$E423,IF(CE207*$C$23&gt;MAX($C$22,(CF316*$C$34+CF317*$C$35)*EXP(-$C$12*$C$30)+(CF423*$C$34+CF424*$C$35)*EXP(-$C$14*$C$30)),CE207*$C$23,(CF423*$C$34+CF424*$C$35)*EXP(-$C$14*$C$30)),"")</f>
        <v/>
      </c>
      <c r="CF423" s="65">
        <f>IF(CF$341&gt;=$E423,IF(CF207*$C$23&gt;MAX($C$22,(CG316*$C$34+CG317*$C$35)*EXP(-$C$12*$C$30)+(CG423*$C$34+CG424*$C$35)*EXP(-$C$14*$C$30)),CF207*$C$23,(CG423*$C$34+CG424*$C$35)*EXP(-$C$14*$C$30)),"")</f>
        <v/>
      </c>
      <c r="CG423" s="65">
        <f>IF(CG$341&gt;=$E423,IF(CG207*$C$23&gt;MAX($C$22,(CH316*$C$34+CH317*$C$35)*EXP(-$C$12*$C$30)+(CH423*$C$34+CH424*$C$35)*EXP(-$C$14*$C$30)),CG207*$C$23,(CH423*$C$34+CH424*$C$35)*EXP(-$C$14*$C$30)),"")</f>
        <v/>
      </c>
      <c r="CH423" s="65">
        <f>IF(CH$341&gt;=$E423,IF(CH207*$C$23&gt;MAX($C$22,(CI316*$C$34+CI317*$C$35)*EXP(-$C$12*$C$30)+(CI423*$C$34+CI424*$C$35)*EXP(-$C$14*$C$30)),CH207*$C$23,(CI423*$C$34+CI424*$C$35)*EXP(-$C$14*$C$30)),"")</f>
        <v/>
      </c>
      <c r="CI423" s="65">
        <f>IF(CI$341&gt;=$E423,IF(CI207*$C$23&gt;MAX($C$22,(CJ316*$C$34+CJ317*$C$35)*EXP(-$C$12*$C$30)+(CJ423*$C$34+CJ424*$C$35)*EXP(-$C$14*$C$30)),CI207*$C$23,(CJ423*$C$34+CJ424*$C$35)*EXP(-$C$14*$C$30)),"")</f>
        <v/>
      </c>
      <c r="CJ423" s="65">
        <f>IF(CJ$341&gt;=$E423,IF(CJ207*$C$23&gt;MAX($C$22,(CK316*$C$34+CK317*$C$35)*EXP(-$C$12*$C$30)+(CK423*$C$34+CK424*$C$35)*EXP(-$C$14*$C$30)),CJ207*$C$23,(CK423*$C$34+CK424*$C$35)*EXP(-$C$14*$C$30)),"")</f>
        <v/>
      </c>
      <c r="CK423" s="65">
        <f>IF(CK$341&gt;=$E423,IF(CK207*$C$23&gt;MAX($C$22,(CL316*$C$34+CL317*$C$35)*EXP(-$C$12*$C$30)+(CL423*$C$34+CL424*$C$35)*EXP(-$C$14*$C$30)),CK207*$C$23,(CL423*$C$34+CL424*$C$35)*EXP(-$C$14*$C$30)),"")</f>
        <v/>
      </c>
      <c r="CL423" s="65">
        <f>IF(CL$341&gt;=$E423,IF(CL207*$C$23&gt;MAX($C$22,(CM316*$C$34+CM317*$C$35)*EXP(-$C$12*$C$30)+(CM423*$C$34+CM424*$C$35)*EXP(-$C$14*$C$30)),CL207*$C$23,(CM423*$C$34+CM424*$C$35)*EXP(-$C$14*$C$30)),"")</f>
        <v/>
      </c>
      <c r="CM423" s="65">
        <f>IF(CM$341&gt;=$E423,IF(CM207*$C$23&gt;MAX($C$22,(CN316*$C$34+CN317*$C$35)*EXP(-$C$12*$C$30)+(CN423*$C$34+CN424*$C$35)*EXP(-$C$14*$C$30)),CM207*$C$23,(CN423*$C$34+CN424*$C$35)*EXP(-$C$14*$C$30)),"")</f>
        <v/>
      </c>
      <c r="CN423" s="65">
        <f>IF(CN$341&gt;=$E423,IF(CN207*$C$23&gt;MAX($C$22,(CO316*$C$34+CO317*$C$35)*EXP(-$C$12*$C$30)+(CO423*$C$34+CO424*$C$35)*EXP(-$C$14*$C$30)),CN207*$C$23,(CO423*$C$34+CO424*$C$35)*EXP(-$C$14*$C$30)),"")</f>
        <v/>
      </c>
      <c r="CO423" s="65">
        <f>IF(CO$341&gt;=$E423,IF(CO207*$C$23&gt;MAX($C$22,(CP316*$C$34+CP317*$C$35)*EXP(-$C$12*$C$30)+(CP423*$C$34+CP424*$C$35)*EXP(-$C$14*$C$30)),CO207*$C$23,(CP423*$C$34+CP424*$C$35)*EXP(-$C$14*$C$30)),"")</f>
        <v/>
      </c>
      <c r="CP423" s="65">
        <f>IF(CP$341&gt;=$E423,IF(CP207*$C$23&gt;MAX($C$22,(CQ316*$C$34+CQ317*$C$35)*EXP(-$C$12*$C$30)+(CQ423*$C$34+CQ424*$C$35)*EXP(-$C$14*$C$30)),CP207*$C$23,(CQ423*$C$34+CQ424*$C$35)*EXP(-$C$14*$C$30)),"")</f>
        <v/>
      </c>
      <c r="CQ423" s="65">
        <f>IF(CQ$341&gt;=$E423,IF(CQ207*$C$23&gt;MAX($C$22,(CR316*$C$34+CR317*$C$35)*EXP(-$C$12*$C$30)+(CR423*$C$34+CR424*$C$35)*EXP(-$C$14*$C$30)),CQ207*$C$23,(CR423*$C$34+CR424*$C$35)*EXP(-$C$14*$C$30)),"")</f>
        <v/>
      </c>
      <c r="CR423" s="65">
        <f>IF(CR$341&gt;=$E423,IF(CR207*$C$23&gt;MAX($C$22,(CS316*$C$34+CS317*$C$35)*EXP(-$C$12*$C$30)+(CS423*$C$34+CS424*$C$35)*EXP(-$C$14*$C$30)),CR207*$C$23,(CS423*$C$34+CS424*$C$35)*EXP(-$C$14*$C$30)),"")</f>
        <v/>
      </c>
      <c r="CS423" s="65">
        <f>IF(CS$341&gt;=$E423,IF(CS207*$C$23&gt;MAX($C$22,(CT316*$C$34+CT317*$C$35)*EXP(-$C$12*$C$30)+(CT423*$C$34+CT424*$C$35)*EXP(-$C$14*$C$30)),CS207*$C$23,(CT423*$C$34+CT424*$C$35)*EXP(-$C$14*$C$30)),"")</f>
        <v/>
      </c>
      <c r="CT423" s="65">
        <f>IF(CT$341&gt;=$E423,IF(CT207*$C$23&gt;MAX($C$22,(CU316*$C$34+CU317*$C$35)*EXP(-$C$12*$C$30)+(CU423*$C$34+CU424*$C$35)*EXP(-$C$14*$C$30)),CT207*$C$23,(CU423*$C$34+CU424*$C$35)*EXP(-$C$14*$C$30)),"")</f>
        <v/>
      </c>
      <c r="CU423" s="65">
        <f>IF(CU$341&gt;=$E423,IF(CU207*$C$23&gt;MAX($C$22,(CV316*$C$34+CV317*$C$35)*EXP(-$C$12*$C$30)+(CV423*$C$34+CV424*$C$35)*EXP(-$C$14*$C$30)),CU207*$C$23,(CV423*$C$34+CV424*$C$35)*EXP(-$C$14*$C$30)),"")</f>
        <v/>
      </c>
      <c r="CV423" s="65">
        <f>IF(CV$341&gt;=$E423,IF(CV207*$C$23&gt;MAX($C$22,(CW316*$C$34+CW317*$C$35)*EXP(-$C$12*$C$30)+(CW423*$C$34+CW424*$C$35)*EXP(-$C$14*$C$30)),CV207*$C$23,(CW423*$C$34+CW424*$C$35)*EXP(-$C$14*$C$30)),"")</f>
        <v/>
      </c>
      <c r="CW423" s="65">
        <f>IF(CW$341&gt;=$E423,IF(CW207*$C$23&gt;MAX($C$22,(CX316*$C$34+CX317*$C$35)*EXP(-$C$12*$C$30)+(CX423*$C$34+CX424*$C$35)*EXP(-$C$14*$C$30)),CW207*$C$23,(CX423*$C$34+CX424*$C$35)*EXP(-$C$14*$C$30)),"")</f>
        <v/>
      </c>
      <c r="CX423" s="65">
        <f>IF(CX$341&gt;=$E423,IF(CX207*$C$23&gt;MAX($C$22,(CY316*$C$34+CY317*$C$35)*EXP(-$C$12*$C$30)+(CY423*$C$34+CY424*$C$35)*EXP(-$C$14*$C$30)),CX207*$C$23,(CY423*$C$34+CY424*$C$35)*EXP(-$C$14*$C$30)),"")</f>
        <v/>
      </c>
      <c r="CY423" s="65">
        <f>IF(CY$341&gt;=$E423,IF(CY207*$C$23&gt;MAX($C$22,(CZ316*$C$34+CZ317*$C$35)*EXP(-$C$12*$C$30)+(CZ423*$C$34+CZ424*$C$35)*EXP(-$C$14*$C$30)),CY207*$C$23,(CZ423*$C$34+CZ424*$C$35)*EXP(-$C$14*$C$30)),"")</f>
        <v/>
      </c>
      <c r="CZ423" s="65">
        <f>IF(CZ$341&gt;=$E423,IF(CZ207*$C$23&gt;MAX($C$22,(DA316*$C$34+DA317*$C$35)*EXP(-$C$12*$C$30)+(DA423*$C$34+DA424*$C$35)*EXP(-$C$14*$C$30)),CZ207*$C$23,(DA423*$C$34+DA424*$C$35)*EXP(-$C$14*$C$30)),"")</f>
        <v/>
      </c>
      <c r="DA423" s="65">
        <f>IF(DA$341&gt;=$E423,IF(DA207*$C$23&gt;MAX($C$22,(DB316*$C$34+DB317*$C$35)*EXP(-$C$12*$C$30)+(DB423*$C$34+DB424*$C$35)*EXP(-$C$14*$C$30)),DA207*$C$23,(DB423*$C$34+DB424*$C$35)*EXP(-$C$14*$C$30)),"")</f>
        <v/>
      </c>
      <c r="DB423" s="65">
        <f>IF(DB$341&gt;=$E423,IF(DB207*$C$23&gt;MAX($C$22,(DC316*$C$34+DC317*$C$35)*EXP(-$C$12*$C$30)+(DC423*$C$34+DC424*$C$35)*EXP(-$C$14*$C$30)),DB207*$C$23,(DC423*$C$34+DC424*$C$35)*EXP(-$C$14*$C$30)),"")</f>
        <v/>
      </c>
      <c r="DC423" s="65">
        <f>IF(DC$341&gt;=$E423,IF(DC207*$C$23&gt;$C$22,DC207*$C$23,0),"")</f>
        <v/>
      </c>
    </row>
    <row r="424" ht="12" customHeight="1">
      <c r="B424" s="12" t="n"/>
      <c r="C424" s="12" t="n"/>
      <c r="D424" s="12" t="n"/>
      <c r="E424" s="64">
        <f>E423+1</f>
        <v/>
      </c>
      <c r="G424" s="65">
        <f>IF(G$341&gt;=$E424,IF(G208*$C$23&gt;MAX($C$22,(H317*$C$34+H318*$C$35)*EXP(-$C$12*$C$30)+(H424*$C$34+H425*$C$35)*EXP(-$C$14*$C$30)),G208*$C$23,(H424*$C$34+H425*$C$35)*EXP(-$C$14*$C$30)),"")</f>
        <v/>
      </c>
      <c r="H424" s="65">
        <f>IF(H$341&gt;=$E424,IF(H208*$C$23&gt;MAX($C$22,(I317*$C$34+I318*$C$35)*EXP(-$C$12*$C$30)+(I424*$C$34+I425*$C$35)*EXP(-$C$14*$C$30)),H208*$C$23,(I424*$C$34+I425*$C$35)*EXP(-$C$14*$C$30)),"")</f>
        <v/>
      </c>
      <c r="I424" s="65">
        <f>IF(I$341&gt;=$E424,IF(I208*$C$23&gt;MAX($C$22,(J317*$C$34+J318*$C$35)*EXP(-$C$12*$C$30)+(J424*$C$34+J425*$C$35)*EXP(-$C$14*$C$30)),I208*$C$23,(J424*$C$34+J425*$C$35)*EXP(-$C$14*$C$30)),"")</f>
        <v/>
      </c>
      <c r="J424" s="65">
        <f>IF(J$341&gt;=$E424,IF(J208*$C$23&gt;MAX($C$22,(K317*$C$34+K318*$C$35)*EXP(-$C$12*$C$30)+(K424*$C$34+K425*$C$35)*EXP(-$C$14*$C$30)),J208*$C$23,(K424*$C$34+K425*$C$35)*EXP(-$C$14*$C$30)),"")</f>
        <v/>
      </c>
      <c r="K424" s="65">
        <f>IF(K$341&gt;=$E424,IF(K208*$C$23&gt;MAX($C$22,(L317*$C$34+L318*$C$35)*EXP(-$C$12*$C$30)+(L424*$C$34+L425*$C$35)*EXP(-$C$14*$C$30)),K208*$C$23,(L424*$C$34+L425*$C$35)*EXP(-$C$14*$C$30)),"")</f>
        <v/>
      </c>
      <c r="L424" s="65">
        <f>IF(L$341&gt;=$E424,IF(L208*$C$23&gt;MAX($C$22,(M317*$C$34+M318*$C$35)*EXP(-$C$12*$C$30)+(M424*$C$34+M425*$C$35)*EXP(-$C$14*$C$30)),L208*$C$23,(M424*$C$34+M425*$C$35)*EXP(-$C$14*$C$30)),"")</f>
        <v/>
      </c>
      <c r="M424" s="65">
        <f>IF(M$341&gt;=$E424,IF(M208*$C$23&gt;MAX($C$22,(N317*$C$34+N318*$C$35)*EXP(-$C$12*$C$30)+(N424*$C$34+N425*$C$35)*EXP(-$C$14*$C$30)),M208*$C$23,(N424*$C$34+N425*$C$35)*EXP(-$C$14*$C$30)),"")</f>
        <v/>
      </c>
      <c r="N424" s="65">
        <f>IF(N$341&gt;=$E424,IF(N208*$C$23&gt;MAX($C$22,(O317*$C$34+O318*$C$35)*EXP(-$C$12*$C$30)+(O424*$C$34+O425*$C$35)*EXP(-$C$14*$C$30)),N208*$C$23,(O424*$C$34+O425*$C$35)*EXP(-$C$14*$C$30)),"")</f>
        <v/>
      </c>
      <c r="O424" s="65">
        <f>IF(O$341&gt;=$E424,IF(O208*$C$23&gt;MAX($C$22,(P317*$C$34+P318*$C$35)*EXP(-$C$12*$C$30)+(P424*$C$34+P425*$C$35)*EXP(-$C$14*$C$30)),O208*$C$23,(P424*$C$34+P425*$C$35)*EXP(-$C$14*$C$30)),"")</f>
        <v/>
      </c>
      <c r="P424" s="65">
        <f>IF(P$341&gt;=$E424,IF(P208*$C$23&gt;MAX($C$22,(Q317*$C$34+Q318*$C$35)*EXP(-$C$12*$C$30)+(Q424*$C$34+Q425*$C$35)*EXP(-$C$14*$C$30)),P208*$C$23,(Q424*$C$34+Q425*$C$35)*EXP(-$C$14*$C$30)),"")</f>
        <v/>
      </c>
      <c r="Q424" s="65">
        <f>IF(Q$341&gt;=$E424,IF(Q208*$C$23&gt;MAX($C$22,(R317*$C$34+R318*$C$35)*EXP(-$C$12*$C$30)+(R424*$C$34+R425*$C$35)*EXP(-$C$14*$C$30)),Q208*$C$23,(R424*$C$34+R425*$C$35)*EXP(-$C$14*$C$30)),"")</f>
        <v/>
      </c>
      <c r="R424" s="65">
        <f>IF(R$341&gt;=$E424,IF(R208*$C$23&gt;MAX($C$22,(S317*$C$34+S318*$C$35)*EXP(-$C$12*$C$30)+(S424*$C$34+S425*$C$35)*EXP(-$C$14*$C$30)),R208*$C$23,(S424*$C$34+S425*$C$35)*EXP(-$C$14*$C$30)),"")</f>
        <v/>
      </c>
      <c r="S424" s="65">
        <f>IF(S$341&gt;=$E424,IF(S208*$C$23&gt;MAX($C$22,(T317*$C$34+T318*$C$35)*EXP(-$C$12*$C$30)+(T424*$C$34+T425*$C$35)*EXP(-$C$14*$C$30)),S208*$C$23,(T424*$C$34+T425*$C$35)*EXP(-$C$14*$C$30)),"")</f>
        <v/>
      </c>
      <c r="T424" s="65">
        <f>IF(T$341&gt;=$E424,IF(T208*$C$23&gt;MAX($C$22,(U317*$C$34+U318*$C$35)*EXP(-$C$12*$C$30)+(U424*$C$34+U425*$C$35)*EXP(-$C$14*$C$30)),T208*$C$23,(U424*$C$34+U425*$C$35)*EXP(-$C$14*$C$30)),"")</f>
        <v/>
      </c>
      <c r="U424" s="65">
        <f>IF(U$341&gt;=$E424,IF(U208*$C$23&gt;MAX($C$22,(V317*$C$34+V318*$C$35)*EXP(-$C$12*$C$30)+(V424*$C$34+V425*$C$35)*EXP(-$C$14*$C$30)),U208*$C$23,(V424*$C$34+V425*$C$35)*EXP(-$C$14*$C$30)),"")</f>
        <v/>
      </c>
      <c r="V424" s="65">
        <f>IF(V$341&gt;=$E424,IF(V208*$C$23&gt;MAX($C$22,(W317*$C$34+W318*$C$35)*EXP(-$C$12*$C$30)+(W424*$C$34+W425*$C$35)*EXP(-$C$14*$C$30)),V208*$C$23,(W424*$C$34+W425*$C$35)*EXP(-$C$14*$C$30)),"")</f>
        <v/>
      </c>
      <c r="W424" s="65">
        <f>IF(W$341&gt;=$E424,IF(W208*$C$23&gt;MAX($C$22,(X317*$C$34+X318*$C$35)*EXP(-$C$12*$C$30)+(X424*$C$34+X425*$C$35)*EXP(-$C$14*$C$30)),W208*$C$23,(X424*$C$34+X425*$C$35)*EXP(-$C$14*$C$30)),"")</f>
        <v/>
      </c>
      <c r="X424" s="65">
        <f>IF(X$341&gt;=$E424,IF(X208*$C$23&gt;MAX($C$22,(Y317*$C$34+Y318*$C$35)*EXP(-$C$12*$C$30)+(Y424*$C$34+Y425*$C$35)*EXP(-$C$14*$C$30)),X208*$C$23,(Y424*$C$34+Y425*$C$35)*EXP(-$C$14*$C$30)),"")</f>
        <v/>
      </c>
      <c r="Y424" s="65">
        <f>IF(Y$341&gt;=$E424,IF(Y208*$C$23&gt;MAX($C$22,(Z317*$C$34+Z318*$C$35)*EXP(-$C$12*$C$30)+(Z424*$C$34+Z425*$C$35)*EXP(-$C$14*$C$30)),Y208*$C$23,(Z424*$C$34+Z425*$C$35)*EXP(-$C$14*$C$30)),"")</f>
        <v/>
      </c>
      <c r="Z424" s="65">
        <f>IF(Z$341&gt;=$E424,IF(Z208*$C$23&gt;MAX($C$22,(AA317*$C$34+AA318*$C$35)*EXP(-$C$12*$C$30)+(AA424*$C$34+AA425*$C$35)*EXP(-$C$14*$C$30)),Z208*$C$23,(AA424*$C$34+AA425*$C$35)*EXP(-$C$14*$C$30)),"")</f>
        <v/>
      </c>
      <c r="AA424" s="65">
        <f>IF(AA$341&gt;=$E424,IF(AA208*$C$23&gt;MAX($C$22,(AB317*$C$34+AB318*$C$35)*EXP(-$C$12*$C$30)+(AB424*$C$34+AB425*$C$35)*EXP(-$C$14*$C$30)),AA208*$C$23,(AB424*$C$34+AB425*$C$35)*EXP(-$C$14*$C$30)),"")</f>
        <v/>
      </c>
      <c r="AB424" s="65">
        <f>IF(AB$341&gt;=$E424,IF(AB208*$C$23&gt;MAX($C$22,(AC317*$C$34+AC318*$C$35)*EXP(-$C$12*$C$30)+(AC424*$C$34+AC425*$C$35)*EXP(-$C$14*$C$30)),AB208*$C$23,(AC424*$C$34+AC425*$C$35)*EXP(-$C$14*$C$30)),"")</f>
        <v/>
      </c>
      <c r="AC424" s="65">
        <f>IF(AC$341&gt;=$E424,IF(AC208*$C$23&gt;MAX($C$22,(AD317*$C$34+AD318*$C$35)*EXP(-$C$12*$C$30)+(AD424*$C$34+AD425*$C$35)*EXP(-$C$14*$C$30)),AC208*$C$23,(AD424*$C$34+AD425*$C$35)*EXP(-$C$14*$C$30)),"")</f>
        <v/>
      </c>
      <c r="AD424" s="65">
        <f>IF(AD$341&gt;=$E424,IF(AD208*$C$23&gt;MAX($C$22,(AE317*$C$34+AE318*$C$35)*EXP(-$C$12*$C$30)+(AE424*$C$34+AE425*$C$35)*EXP(-$C$14*$C$30)),AD208*$C$23,(AE424*$C$34+AE425*$C$35)*EXP(-$C$14*$C$30)),"")</f>
        <v/>
      </c>
      <c r="AE424" s="65">
        <f>IF(AE$341&gt;=$E424,IF(AE208*$C$23&gt;MAX($C$22,(AF317*$C$34+AF318*$C$35)*EXP(-$C$12*$C$30)+(AF424*$C$34+AF425*$C$35)*EXP(-$C$14*$C$30)),AE208*$C$23,(AF424*$C$34+AF425*$C$35)*EXP(-$C$14*$C$30)),"")</f>
        <v/>
      </c>
      <c r="AF424" s="65">
        <f>IF(AF$341&gt;=$E424,IF(AF208*$C$23&gt;MAX($C$22,(AG317*$C$34+AG318*$C$35)*EXP(-$C$12*$C$30)+(AG424*$C$34+AG425*$C$35)*EXP(-$C$14*$C$30)),AF208*$C$23,(AG424*$C$34+AG425*$C$35)*EXP(-$C$14*$C$30)),"")</f>
        <v/>
      </c>
      <c r="AG424" s="65">
        <f>IF(AG$341&gt;=$E424,IF(AG208*$C$23&gt;MAX($C$22,(AH317*$C$34+AH318*$C$35)*EXP(-$C$12*$C$30)+(AH424*$C$34+AH425*$C$35)*EXP(-$C$14*$C$30)),AG208*$C$23,(AH424*$C$34+AH425*$C$35)*EXP(-$C$14*$C$30)),"")</f>
        <v/>
      </c>
      <c r="AH424" s="65">
        <f>IF(AH$341&gt;=$E424,IF(AH208*$C$23&gt;MAX($C$22,(AI317*$C$34+AI318*$C$35)*EXP(-$C$12*$C$30)+(AI424*$C$34+AI425*$C$35)*EXP(-$C$14*$C$30)),AH208*$C$23,(AI424*$C$34+AI425*$C$35)*EXP(-$C$14*$C$30)),"")</f>
        <v/>
      </c>
      <c r="AI424" s="65">
        <f>IF(AI$341&gt;=$E424,IF(AI208*$C$23&gt;MAX($C$22,(AJ317*$C$34+AJ318*$C$35)*EXP(-$C$12*$C$30)+(AJ424*$C$34+AJ425*$C$35)*EXP(-$C$14*$C$30)),AI208*$C$23,(AJ424*$C$34+AJ425*$C$35)*EXP(-$C$14*$C$30)),"")</f>
        <v/>
      </c>
      <c r="AJ424" s="65">
        <f>IF(AJ$341&gt;=$E424,IF(AJ208*$C$23&gt;MAX($C$22,(AK317*$C$34+AK318*$C$35)*EXP(-$C$12*$C$30)+(AK424*$C$34+AK425*$C$35)*EXP(-$C$14*$C$30)),AJ208*$C$23,(AK424*$C$34+AK425*$C$35)*EXP(-$C$14*$C$30)),"")</f>
        <v/>
      </c>
      <c r="AK424" s="65">
        <f>IF(AK$341&gt;=$E424,IF(AK208*$C$23&gt;MAX($C$22,(AL317*$C$34+AL318*$C$35)*EXP(-$C$12*$C$30)+(AL424*$C$34+AL425*$C$35)*EXP(-$C$14*$C$30)),AK208*$C$23,(AL424*$C$34+AL425*$C$35)*EXP(-$C$14*$C$30)),"")</f>
        <v/>
      </c>
      <c r="AL424" s="65">
        <f>IF(AL$341&gt;=$E424,IF(AL208*$C$23&gt;MAX($C$22,(AM317*$C$34+AM318*$C$35)*EXP(-$C$12*$C$30)+(AM424*$C$34+AM425*$C$35)*EXP(-$C$14*$C$30)),AL208*$C$23,(AM424*$C$34+AM425*$C$35)*EXP(-$C$14*$C$30)),"")</f>
        <v/>
      </c>
      <c r="AM424" s="65">
        <f>IF(AM$341&gt;=$E424,IF(AM208*$C$23&gt;MAX($C$22,(AN317*$C$34+AN318*$C$35)*EXP(-$C$12*$C$30)+(AN424*$C$34+AN425*$C$35)*EXP(-$C$14*$C$30)),AM208*$C$23,(AN424*$C$34+AN425*$C$35)*EXP(-$C$14*$C$30)),"")</f>
        <v/>
      </c>
      <c r="AN424" s="65">
        <f>IF(AN$341&gt;=$E424,IF(AN208*$C$23&gt;MAX($C$22,(AO317*$C$34+AO318*$C$35)*EXP(-$C$12*$C$30)+(AO424*$C$34+AO425*$C$35)*EXP(-$C$14*$C$30)),AN208*$C$23,(AO424*$C$34+AO425*$C$35)*EXP(-$C$14*$C$30)),"")</f>
        <v/>
      </c>
      <c r="AO424" s="65">
        <f>IF(AO$341&gt;=$E424,IF(AO208*$C$23&gt;MAX($C$22,(AP317*$C$34+AP318*$C$35)*EXP(-$C$12*$C$30)+(AP424*$C$34+AP425*$C$35)*EXP(-$C$14*$C$30)),AO208*$C$23,(AP424*$C$34+AP425*$C$35)*EXP(-$C$14*$C$30)),"")</f>
        <v/>
      </c>
      <c r="AP424" s="65">
        <f>IF(AP$341&gt;=$E424,IF(AP208*$C$23&gt;MAX($C$22,(AQ317*$C$34+AQ318*$C$35)*EXP(-$C$12*$C$30)+(AQ424*$C$34+AQ425*$C$35)*EXP(-$C$14*$C$30)),AP208*$C$23,(AQ424*$C$34+AQ425*$C$35)*EXP(-$C$14*$C$30)),"")</f>
        <v/>
      </c>
      <c r="AQ424" s="65">
        <f>IF(AQ$341&gt;=$E424,IF(AQ208*$C$23&gt;MAX($C$22,(AR317*$C$34+AR318*$C$35)*EXP(-$C$12*$C$30)+(AR424*$C$34+AR425*$C$35)*EXP(-$C$14*$C$30)),AQ208*$C$23,(AR424*$C$34+AR425*$C$35)*EXP(-$C$14*$C$30)),"")</f>
        <v/>
      </c>
      <c r="AR424" s="65">
        <f>IF(AR$341&gt;=$E424,IF(AR208*$C$23&gt;MAX($C$22,(AS317*$C$34+AS318*$C$35)*EXP(-$C$12*$C$30)+(AS424*$C$34+AS425*$C$35)*EXP(-$C$14*$C$30)),AR208*$C$23,(AS424*$C$34+AS425*$C$35)*EXP(-$C$14*$C$30)),"")</f>
        <v/>
      </c>
      <c r="AS424" s="65">
        <f>IF(AS$341&gt;=$E424,IF(AS208*$C$23&gt;MAX($C$22,(AT317*$C$34+AT318*$C$35)*EXP(-$C$12*$C$30)+(AT424*$C$34+AT425*$C$35)*EXP(-$C$14*$C$30)),AS208*$C$23,(AT424*$C$34+AT425*$C$35)*EXP(-$C$14*$C$30)),"")</f>
        <v/>
      </c>
      <c r="AT424" s="65">
        <f>IF(AT$341&gt;=$E424,IF(AT208*$C$23&gt;MAX($C$22,(AU317*$C$34+AU318*$C$35)*EXP(-$C$12*$C$30)+(AU424*$C$34+AU425*$C$35)*EXP(-$C$14*$C$30)),AT208*$C$23,(AU424*$C$34+AU425*$C$35)*EXP(-$C$14*$C$30)),"")</f>
        <v/>
      </c>
      <c r="AU424" s="65">
        <f>IF(AU$341&gt;=$E424,IF(AU208*$C$23&gt;MAX($C$22,(AV317*$C$34+AV318*$C$35)*EXP(-$C$12*$C$30)+(AV424*$C$34+AV425*$C$35)*EXP(-$C$14*$C$30)),AU208*$C$23,(AV424*$C$34+AV425*$C$35)*EXP(-$C$14*$C$30)),"")</f>
        <v/>
      </c>
      <c r="AV424" s="65">
        <f>IF(AV$341&gt;=$E424,IF(AV208*$C$23&gt;MAX($C$22,(AW317*$C$34+AW318*$C$35)*EXP(-$C$12*$C$30)+(AW424*$C$34+AW425*$C$35)*EXP(-$C$14*$C$30)),AV208*$C$23,(AW424*$C$34+AW425*$C$35)*EXP(-$C$14*$C$30)),"")</f>
        <v/>
      </c>
      <c r="AW424" s="65">
        <f>IF(AW$341&gt;=$E424,IF(AW208*$C$23&gt;MAX($C$22,(AX317*$C$34+AX318*$C$35)*EXP(-$C$12*$C$30)+(AX424*$C$34+AX425*$C$35)*EXP(-$C$14*$C$30)),AW208*$C$23,(AX424*$C$34+AX425*$C$35)*EXP(-$C$14*$C$30)),"")</f>
        <v/>
      </c>
      <c r="AX424" s="65">
        <f>IF(AX$341&gt;=$E424,IF(AX208*$C$23&gt;MAX($C$22,(AY317*$C$34+AY318*$C$35)*EXP(-$C$12*$C$30)+(AY424*$C$34+AY425*$C$35)*EXP(-$C$14*$C$30)),AX208*$C$23,(AY424*$C$34+AY425*$C$35)*EXP(-$C$14*$C$30)),"")</f>
        <v/>
      </c>
      <c r="AY424" s="65">
        <f>IF(AY$341&gt;=$E424,IF(AY208*$C$23&gt;MAX($C$22,(AZ317*$C$34+AZ318*$C$35)*EXP(-$C$12*$C$30)+(AZ424*$C$34+AZ425*$C$35)*EXP(-$C$14*$C$30)),AY208*$C$23,(AZ424*$C$34+AZ425*$C$35)*EXP(-$C$14*$C$30)),"")</f>
        <v/>
      </c>
      <c r="AZ424" s="65">
        <f>IF(AZ$341&gt;=$E424,IF(AZ208*$C$23&gt;MAX($C$22,(BA317*$C$34+BA318*$C$35)*EXP(-$C$12*$C$30)+(BA424*$C$34+BA425*$C$35)*EXP(-$C$14*$C$30)),AZ208*$C$23,(BA424*$C$34+BA425*$C$35)*EXP(-$C$14*$C$30)),"")</f>
        <v/>
      </c>
      <c r="BA424" s="65">
        <f>IF(BA$341&gt;=$E424,IF(BA208*$C$23&gt;MAX($C$22,(BB317*$C$34+BB318*$C$35)*EXP(-$C$12*$C$30)+(BB424*$C$34+BB425*$C$35)*EXP(-$C$14*$C$30)),BA208*$C$23,(BB424*$C$34+BB425*$C$35)*EXP(-$C$14*$C$30)),"")</f>
        <v/>
      </c>
      <c r="BB424" s="65">
        <f>IF(BB$341&gt;=$E424,IF(BB208*$C$23&gt;MAX($C$22,(BC317*$C$34+BC318*$C$35)*EXP(-$C$12*$C$30)+(BC424*$C$34+BC425*$C$35)*EXP(-$C$14*$C$30)),BB208*$C$23,(BC424*$C$34+BC425*$C$35)*EXP(-$C$14*$C$30)),"")</f>
        <v/>
      </c>
      <c r="BC424" s="65">
        <f>IF(BC$341&gt;=$E424,IF(BC208*$C$23&gt;MAX($C$22,(BD317*$C$34+BD318*$C$35)*EXP(-$C$12*$C$30)+(BD424*$C$34+BD425*$C$35)*EXP(-$C$14*$C$30)),BC208*$C$23,(BD424*$C$34+BD425*$C$35)*EXP(-$C$14*$C$30)),"")</f>
        <v/>
      </c>
      <c r="BD424" s="65">
        <f>IF(BD$341&gt;=$E424,IF(BD208*$C$23&gt;MAX($C$22,(BE317*$C$34+BE318*$C$35)*EXP(-$C$12*$C$30)+(BE424*$C$34+BE425*$C$35)*EXP(-$C$14*$C$30)),BD208*$C$23,(BE424*$C$34+BE425*$C$35)*EXP(-$C$14*$C$30)),"")</f>
        <v/>
      </c>
      <c r="BE424" s="65">
        <f>IF(BE$341&gt;=$E424,IF(BE208*$C$23&gt;MAX($C$22,(BF317*$C$34+BF318*$C$35)*EXP(-$C$12*$C$30)+(BF424*$C$34+BF425*$C$35)*EXP(-$C$14*$C$30)),BE208*$C$23,(BF424*$C$34+BF425*$C$35)*EXP(-$C$14*$C$30)),"")</f>
        <v/>
      </c>
      <c r="BF424" s="65">
        <f>IF(BF$341&gt;=$E424,IF(BF208*$C$23&gt;MAX($C$22,(BG317*$C$34+BG318*$C$35)*EXP(-$C$12*$C$30)+(BG424*$C$34+BG425*$C$35)*EXP(-$C$14*$C$30)),BF208*$C$23,(BG424*$C$34+BG425*$C$35)*EXP(-$C$14*$C$30)),"")</f>
        <v/>
      </c>
      <c r="BG424" s="65">
        <f>IF(BG$341&gt;=$E424,IF(BG208*$C$23&gt;MAX($C$22,(BH317*$C$34+BH318*$C$35)*EXP(-$C$12*$C$30)+(BH424*$C$34+BH425*$C$35)*EXP(-$C$14*$C$30)),BG208*$C$23,(BH424*$C$34+BH425*$C$35)*EXP(-$C$14*$C$30)),"")</f>
        <v/>
      </c>
      <c r="BH424" s="65">
        <f>IF(BH$341&gt;=$E424,IF(BH208*$C$23&gt;MAX($C$22,(BI317*$C$34+BI318*$C$35)*EXP(-$C$12*$C$30)+(BI424*$C$34+BI425*$C$35)*EXP(-$C$14*$C$30)),BH208*$C$23,(BI424*$C$34+BI425*$C$35)*EXP(-$C$14*$C$30)),"")</f>
        <v/>
      </c>
      <c r="BI424" s="65">
        <f>IF(BI$341&gt;=$E424,IF(BI208*$C$23&gt;MAX($C$22,(BJ317*$C$34+BJ318*$C$35)*EXP(-$C$12*$C$30)+(BJ424*$C$34+BJ425*$C$35)*EXP(-$C$14*$C$30)),BI208*$C$23,(BJ424*$C$34+BJ425*$C$35)*EXP(-$C$14*$C$30)),"")</f>
        <v/>
      </c>
      <c r="BJ424" s="65">
        <f>IF(BJ$341&gt;=$E424,IF(BJ208*$C$23&gt;MAX($C$22,(BK317*$C$34+BK318*$C$35)*EXP(-$C$12*$C$30)+(BK424*$C$34+BK425*$C$35)*EXP(-$C$14*$C$30)),BJ208*$C$23,(BK424*$C$34+BK425*$C$35)*EXP(-$C$14*$C$30)),"")</f>
        <v/>
      </c>
      <c r="BK424" s="65">
        <f>IF(BK$341&gt;=$E424,IF(BK208*$C$23&gt;MAX($C$22,(BL317*$C$34+BL318*$C$35)*EXP(-$C$12*$C$30)+(BL424*$C$34+BL425*$C$35)*EXP(-$C$14*$C$30)),BK208*$C$23,(BL424*$C$34+BL425*$C$35)*EXP(-$C$14*$C$30)),"")</f>
        <v/>
      </c>
      <c r="BL424" s="65">
        <f>IF(BL$341&gt;=$E424,IF(BL208*$C$23&gt;MAX($C$22,(BM317*$C$34+BM318*$C$35)*EXP(-$C$12*$C$30)+(BM424*$C$34+BM425*$C$35)*EXP(-$C$14*$C$30)),BL208*$C$23,(BM424*$C$34+BM425*$C$35)*EXP(-$C$14*$C$30)),"")</f>
        <v/>
      </c>
      <c r="BM424" s="65">
        <f>IF(BM$341&gt;=$E424,IF(BM208*$C$23&gt;MAX($C$22,(BN317*$C$34+BN318*$C$35)*EXP(-$C$12*$C$30)+(BN424*$C$34+BN425*$C$35)*EXP(-$C$14*$C$30)),BM208*$C$23,(BN424*$C$34+BN425*$C$35)*EXP(-$C$14*$C$30)),"")</f>
        <v/>
      </c>
      <c r="BN424" s="65">
        <f>IF(BN$341&gt;=$E424,IF(BN208*$C$23&gt;MAX($C$22,(BO317*$C$34+BO318*$C$35)*EXP(-$C$12*$C$30)+(BO424*$C$34+BO425*$C$35)*EXP(-$C$14*$C$30)),BN208*$C$23,(BO424*$C$34+BO425*$C$35)*EXP(-$C$14*$C$30)),"")</f>
        <v/>
      </c>
      <c r="BO424" s="65">
        <f>IF(BO$341&gt;=$E424,IF(BO208*$C$23&gt;MAX($C$22,(BP317*$C$34+BP318*$C$35)*EXP(-$C$12*$C$30)+(BP424*$C$34+BP425*$C$35)*EXP(-$C$14*$C$30)),BO208*$C$23,(BP424*$C$34+BP425*$C$35)*EXP(-$C$14*$C$30)),"")</f>
        <v/>
      </c>
      <c r="BP424" s="65">
        <f>IF(BP$341&gt;=$E424,IF(BP208*$C$23&gt;MAX($C$22,(BQ317*$C$34+BQ318*$C$35)*EXP(-$C$12*$C$30)+(BQ424*$C$34+BQ425*$C$35)*EXP(-$C$14*$C$30)),BP208*$C$23,(BQ424*$C$34+BQ425*$C$35)*EXP(-$C$14*$C$30)),"")</f>
        <v/>
      </c>
      <c r="BQ424" s="65">
        <f>IF(BQ$341&gt;=$E424,IF(BQ208*$C$23&gt;MAX($C$22,(BR317*$C$34+BR318*$C$35)*EXP(-$C$12*$C$30)+(BR424*$C$34+BR425*$C$35)*EXP(-$C$14*$C$30)),BQ208*$C$23,(BR424*$C$34+BR425*$C$35)*EXP(-$C$14*$C$30)),"")</f>
        <v/>
      </c>
      <c r="BR424" s="65">
        <f>IF(BR$341&gt;=$E424,IF(BR208*$C$23&gt;MAX($C$22,(BS317*$C$34+BS318*$C$35)*EXP(-$C$12*$C$30)+(BS424*$C$34+BS425*$C$35)*EXP(-$C$14*$C$30)),BR208*$C$23,(BS424*$C$34+BS425*$C$35)*EXP(-$C$14*$C$30)),"")</f>
        <v/>
      </c>
      <c r="BS424" s="65">
        <f>IF(BS$341&gt;=$E424,IF(BS208*$C$23&gt;MAX($C$22,(BT317*$C$34+BT318*$C$35)*EXP(-$C$12*$C$30)+(BT424*$C$34+BT425*$C$35)*EXP(-$C$14*$C$30)),BS208*$C$23,(BT424*$C$34+BT425*$C$35)*EXP(-$C$14*$C$30)),"")</f>
        <v/>
      </c>
      <c r="BT424" s="65">
        <f>IF(BT$341&gt;=$E424,IF(BT208*$C$23&gt;MAX($C$22,(BU317*$C$34+BU318*$C$35)*EXP(-$C$12*$C$30)+(BU424*$C$34+BU425*$C$35)*EXP(-$C$14*$C$30)),BT208*$C$23,(BU424*$C$34+BU425*$C$35)*EXP(-$C$14*$C$30)),"")</f>
        <v/>
      </c>
      <c r="BU424" s="65">
        <f>IF(BU$341&gt;=$E424,IF(BU208*$C$23&gt;MAX($C$22,(BV317*$C$34+BV318*$C$35)*EXP(-$C$12*$C$30)+(BV424*$C$34+BV425*$C$35)*EXP(-$C$14*$C$30)),BU208*$C$23,(BV424*$C$34+BV425*$C$35)*EXP(-$C$14*$C$30)),"")</f>
        <v/>
      </c>
      <c r="BV424" s="65">
        <f>IF(BV$341&gt;=$E424,IF(BV208*$C$23&gt;MAX($C$22,(BW317*$C$34+BW318*$C$35)*EXP(-$C$12*$C$30)+(BW424*$C$34+BW425*$C$35)*EXP(-$C$14*$C$30)),BV208*$C$23,(BW424*$C$34+BW425*$C$35)*EXP(-$C$14*$C$30)),"")</f>
        <v/>
      </c>
      <c r="BW424" s="65">
        <f>IF(BW$341&gt;=$E424,IF(BW208*$C$23&gt;MAX($C$22,(BX317*$C$34+BX318*$C$35)*EXP(-$C$12*$C$30)+(BX424*$C$34+BX425*$C$35)*EXP(-$C$14*$C$30)),BW208*$C$23,(BX424*$C$34+BX425*$C$35)*EXP(-$C$14*$C$30)),"")</f>
        <v/>
      </c>
      <c r="BX424" s="65">
        <f>IF(BX$341&gt;=$E424,IF(BX208*$C$23&gt;MAX($C$22,(BY317*$C$34+BY318*$C$35)*EXP(-$C$12*$C$30)+(BY424*$C$34+BY425*$C$35)*EXP(-$C$14*$C$30)),BX208*$C$23,(BY424*$C$34+BY425*$C$35)*EXP(-$C$14*$C$30)),"")</f>
        <v/>
      </c>
      <c r="BY424" s="65">
        <f>IF(BY$341&gt;=$E424,IF(BY208*$C$23&gt;MAX($C$22,(BZ317*$C$34+BZ318*$C$35)*EXP(-$C$12*$C$30)+(BZ424*$C$34+BZ425*$C$35)*EXP(-$C$14*$C$30)),BY208*$C$23,(BZ424*$C$34+BZ425*$C$35)*EXP(-$C$14*$C$30)),"")</f>
        <v/>
      </c>
      <c r="BZ424" s="65">
        <f>IF(BZ$341&gt;=$E424,IF(BZ208*$C$23&gt;MAX($C$22,(CA317*$C$34+CA318*$C$35)*EXP(-$C$12*$C$30)+(CA424*$C$34+CA425*$C$35)*EXP(-$C$14*$C$30)),BZ208*$C$23,(CA424*$C$34+CA425*$C$35)*EXP(-$C$14*$C$30)),"")</f>
        <v/>
      </c>
      <c r="CA424" s="65">
        <f>IF(CA$341&gt;=$E424,IF(CA208*$C$23&gt;MAX($C$22,(CB317*$C$34+CB318*$C$35)*EXP(-$C$12*$C$30)+(CB424*$C$34+CB425*$C$35)*EXP(-$C$14*$C$30)),CA208*$C$23,(CB424*$C$34+CB425*$C$35)*EXP(-$C$14*$C$30)),"")</f>
        <v/>
      </c>
      <c r="CB424" s="65">
        <f>IF(CB$341&gt;=$E424,IF(CB208*$C$23&gt;MAX($C$22,(CC317*$C$34+CC318*$C$35)*EXP(-$C$12*$C$30)+(CC424*$C$34+CC425*$C$35)*EXP(-$C$14*$C$30)),CB208*$C$23,(CC424*$C$34+CC425*$C$35)*EXP(-$C$14*$C$30)),"")</f>
        <v/>
      </c>
      <c r="CC424" s="65">
        <f>IF(CC$341&gt;=$E424,IF(CC208*$C$23&gt;MAX($C$22,(CD317*$C$34+CD318*$C$35)*EXP(-$C$12*$C$30)+(CD424*$C$34+CD425*$C$35)*EXP(-$C$14*$C$30)),CC208*$C$23,(CD424*$C$34+CD425*$C$35)*EXP(-$C$14*$C$30)),"")</f>
        <v/>
      </c>
      <c r="CD424" s="65">
        <f>IF(CD$341&gt;=$E424,IF(CD208*$C$23&gt;MAX($C$22,(CE317*$C$34+CE318*$C$35)*EXP(-$C$12*$C$30)+(CE424*$C$34+CE425*$C$35)*EXP(-$C$14*$C$30)),CD208*$C$23,(CE424*$C$34+CE425*$C$35)*EXP(-$C$14*$C$30)),"")</f>
        <v/>
      </c>
      <c r="CE424" s="65">
        <f>IF(CE$341&gt;=$E424,IF(CE208*$C$23&gt;MAX($C$22,(CF317*$C$34+CF318*$C$35)*EXP(-$C$12*$C$30)+(CF424*$C$34+CF425*$C$35)*EXP(-$C$14*$C$30)),CE208*$C$23,(CF424*$C$34+CF425*$C$35)*EXP(-$C$14*$C$30)),"")</f>
        <v/>
      </c>
      <c r="CF424" s="65">
        <f>IF(CF$341&gt;=$E424,IF(CF208*$C$23&gt;MAX($C$22,(CG317*$C$34+CG318*$C$35)*EXP(-$C$12*$C$30)+(CG424*$C$34+CG425*$C$35)*EXP(-$C$14*$C$30)),CF208*$C$23,(CG424*$C$34+CG425*$C$35)*EXP(-$C$14*$C$30)),"")</f>
        <v/>
      </c>
      <c r="CG424" s="65">
        <f>IF(CG$341&gt;=$E424,IF(CG208*$C$23&gt;MAX($C$22,(CH317*$C$34+CH318*$C$35)*EXP(-$C$12*$C$30)+(CH424*$C$34+CH425*$C$35)*EXP(-$C$14*$C$30)),CG208*$C$23,(CH424*$C$34+CH425*$C$35)*EXP(-$C$14*$C$30)),"")</f>
        <v/>
      </c>
      <c r="CH424" s="65">
        <f>IF(CH$341&gt;=$E424,IF(CH208*$C$23&gt;MAX($C$22,(CI317*$C$34+CI318*$C$35)*EXP(-$C$12*$C$30)+(CI424*$C$34+CI425*$C$35)*EXP(-$C$14*$C$30)),CH208*$C$23,(CI424*$C$34+CI425*$C$35)*EXP(-$C$14*$C$30)),"")</f>
        <v/>
      </c>
      <c r="CI424" s="65">
        <f>IF(CI$341&gt;=$E424,IF(CI208*$C$23&gt;MAX($C$22,(CJ317*$C$34+CJ318*$C$35)*EXP(-$C$12*$C$30)+(CJ424*$C$34+CJ425*$C$35)*EXP(-$C$14*$C$30)),CI208*$C$23,(CJ424*$C$34+CJ425*$C$35)*EXP(-$C$14*$C$30)),"")</f>
        <v/>
      </c>
      <c r="CJ424" s="65">
        <f>IF(CJ$341&gt;=$E424,IF(CJ208*$C$23&gt;MAX($C$22,(CK317*$C$34+CK318*$C$35)*EXP(-$C$12*$C$30)+(CK424*$C$34+CK425*$C$35)*EXP(-$C$14*$C$30)),CJ208*$C$23,(CK424*$C$34+CK425*$C$35)*EXP(-$C$14*$C$30)),"")</f>
        <v/>
      </c>
      <c r="CK424" s="65">
        <f>IF(CK$341&gt;=$E424,IF(CK208*$C$23&gt;MAX($C$22,(CL317*$C$34+CL318*$C$35)*EXP(-$C$12*$C$30)+(CL424*$C$34+CL425*$C$35)*EXP(-$C$14*$C$30)),CK208*$C$23,(CL424*$C$34+CL425*$C$35)*EXP(-$C$14*$C$30)),"")</f>
        <v/>
      </c>
      <c r="CL424" s="65">
        <f>IF(CL$341&gt;=$E424,IF(CL208*$C$23&gt;MAX($C$22,(CM317*$C$34+CM318*$C$35)*EXP(-$C$12*$C$30)+(CM424*$C$34+CM425*$C$35)*EXP(-$C$14*$C$30)),CL208*$C$23,(CM424*$C$34+CM425*$C$35)*EXP(-$C$14*$C$30)),"")</f>
        <v/>
      </c>
      <c r="CM424" s="65">
        <f>IF(CM$341&gt;=$E424,IF(CM208*$C$23&gt;MAX($C$22,(CN317*$C$34+CN318*$C$35)*EXP(-$C$12*$C$30)+(CN424*$C$34+CN425*$C$35)*EXP(-$C$14*$C$30)),CM208*$C$23,(CN424*$C$34+CN425*$C$35)*EXP(-$C$14*$C$30)),"")</f>
        <v/>
      </c>
      <c r="CN424" s="65">
        <f>IF(CN$341&gt;=$E424,IF(CN208*$C$23&gt;MAX($C$22,(CO317*$C$34+CO318*$C$35)*EXP(-$C$12*$C$30)+(CO424*$C$34+CO425*$C$35)*EXP(-$C$14*$C$30)),CN208*$C$23,(CO424*$C$34+CO425*$C$35)*EXP(-$C$14*$C$30)),"")</f>
        <v/>
      </c>
      <c r="CO424" s="65">
        <f>IF(CO$341&gt;=$E424,IF(CO208*$C$23&gt;MAX($C$22,(CP317*$C$34+CP318*$C$35)*EXP(-$C$12*$C$30)+(CP424*$C$34+CP425*$C$35)*EXP(-$C$14*$C$30)),CO208*$C$23,(CP424*$C$34+CP425*$C$35)*EXP(-$C$14*$C$30)),"")</f>
        <v/>
      </c>
      <c r="CP424" s="65">
        <f>IF(CP$341&gt;=$E424,IF(CP208*$C$23&gt;MAX($C$22,(CQ317*$C$34+CQ318*$C$35)*EXP(-$C$12*$C$30)+(CQ424*$C$34+CQ425*$C$35)*EXP(-$C$14*$C$30)),CP208*$C$23,(CQ424*$C$34+CQ425*$C$35)*EXP(-$C$14*$C$30)),"")</f>
        <v/>
      </c>
      <c r="CQ424" s="65">
        <f>IF(CQ$341&gt;=$E424,IF(CQ208*$C$23&gt;MAX($C$22,(CR317*$C$34+CR318*$C$35)*EXP(-$C$12*$C$30)+(CR424*$C$34+CR425*$C$35)*EXP(-$C$14*$C$30)),CQ208*$C$23,(CR424*$C$34+CR425*$C$35)*EXP(-$C$14*$C$30)),"")</f>
        <v/>
      </c>
      <c r="CR424" s="65">
        <f>IF(CR$341&gt;=$E424,IF(CR208*$C$23&gt;MAX($C$22,(CS317*$C$34+CS318*$C$35)*EXP(-$C$12*$C$30)+(CS424*$C$34+CS425*$C$35)*EXP(-$C$14*$C$30)),CR208*$C$23,(CS424*$C$34+CS425*$C$35)*EXP(-$C$14*$C$30)),"")</f>
        <v/>
      </c>
      <c r="CS424" s="65">
        <f>IF(CS$341&gt;=$E424,IF(CS208*$C$23&gt;MAX($C$22,(CT317*$C$34+CT318*$C$35)*EXP(-$C$12*$C$30)+(CT424*$C$34+CT425*$C$35)*EXP(-$C$14*$C$30)),CS208*$C$23,(CT424*$C$34+CT425*$C$35)*EXP(-$C$14*$C$30)),"")</f>
        <v/>
      </c>
      <c r="CT424" s="65">
        <f>IF(CT$341&gt;=$E424,IF(CT208*$C$23&gt;MAX($C$22,(CU317*$C$34+CU318*$C$35)*EXP(-$C$12*$C$30)+(CU424*$C$34+CU425*$C$35)*EXP(-$C$14*$C$30)),CT208*$C$23,(CU424*$C$34+CU425*$C$35)*EXP(-$C$14*$C$30)),"")</f>
        <v/>
      </c>
      <c r="CU424" s="65">
        <f>IF(CU$341&gt;=$E424,IF(CU208*$C$23&gt;MAX($C$22,(CV317*$C$34+CV318*$C$35)*EXP(-$C$12*$C$30)+(CV424*$C$34+CV425*$C$35)*EXP(-$C$14*$C$30)),CU208*$C$23,(CV424*$C$34+CV425*$C$35)*EXP(-$C$14*$C$30)),"")</f>
        <v/>
      </c>
      <c r="CV424" s="65">
        <f>IF(CV$341&gt;=$E424,IF(CV208*$C$23&gt;MAX($C$22,(CW317*$C$34+CW318*$C$35)*EXP(-$C$12*$C$30)+(CW424*$C$34+CW425*$C$35)*EXP(-$C$14*$C$30)),CV208*$C$23,(CW424*$C$34+CW425*$C$35)*EXP(-$C$14*$C$30)),"")</f>
        <v/>
      </c>
      <c r="CW424" s="65">
        <f>IF(CW$341&gt;=$E424,IF(CW208*$C$23&gt;MAX($C$22,(CX317*$C$34+CX318*$C$35)*EXP(-$C$12*$C$30)+(CX424*$C$34+CX425*$C$35)*EXP(-$C$14*$C$30)),CW208*$C$23,(CX424*$C$34+CX425*$C$35)*EXP(-$C$14*$C$30)),"")</f>
        <v/>
      </c>
      <c r="CX424" s="65">
        <f>IF(CX$341&gt;=$E424,IF(CX208*$C$23&gt;MAX($C$22,(CY317*$C$34+CY318*$C$35)*EXP(-$C$12*$C$30)+(CY424*$C$34+CY425*$C$35)*EXP(-$C$14*$C$30)),CX208*$C$23,(CY424*$C$34+CY425*$C$35)*EXP(-$C$14*$C$30)),"")</f>
        <v/>
      </c>
      <c r="CY424" s="65">
        <f>IF(CY$341&gt;=$E424,IF(CY208*$C$23&gt;MAX($C$22,(CZ317*$C$34+CZ318*$C$35)*EXP(-$C$12*$C$30)+(CZ424*$C$34+CZ425*$C$35)*EXP(-$C$14*$C$30)),CY208*$C$23,(CZ424*$C$34+CZ425*$C$35)*EXP(-$C$14*$C$30)),"")</f>
        <v/>
      </c>
      <c r="CZ424" s="65">
        <f>IF(CZ$341&gt;=$E424,IF(CZ208*$C$23&gt;MAX($C$22,(DA317*$C$34+DA318*$C$35)*EXP(-$C$12*$C$30)+(DA424*$C$34+DA425*$C$35)*EXP(-$C$14*$C$30)),CZ208*$C$23,(DA424*$C$34+DA425*$C$35)*EXP(-$C$14*$C$30)),"")</f>
        <v/>
      </c>
      <c r="DA424" s="65">
        <f>IF(DA$341&gt;=$E424,IF(DA208*$C$23&gt;MAX($C$22,(DB317*$C$34+DB318*$C$35)*EXP(-$C$12*$C$30)+(DB424*$C$34+DB425*$C$35)*EXP(-$C$14*$C$30)),DA208*$C$23,(DB424*$C$34+DB425*$C$35)*EXP(-$C$14*$C$30)),"")</f>
        <v/>
      </c>
      <c r="DB424" s="65">
        <f>IF(DB$341&gt;=$E424,IF(DB208*$C$23&gt;MAX($C$22,(DC317*$C$34+DC318*$C$35)*EXP(-$C$12*$C$30)+(DC424*$C$34+DC425*$C$35)*EXP(-$C$14*$C$30)),DB208*$C$23,(DC424*$C$34+DC425*$C$35)*EXP(-$C$14*$C$30)),"")</f>
        <v/>
      </c>
      <c r="DC424" s="65">
        <f>IF(DC$341&gt;=$E424,IF(DC208*$C$23&gt;$C$22,DC208*$C$23,0),"")</f>
        <v/>
      </c>
    </row>
    <row r="425" ht="12" customHeight="1">
      <c r="B425" s="12" t="n"/>
      <c r="C425" s="12" t="n"/>
      <c r="D425" s="12" t="n"/>
      <c r="E425" s="64">
        <f>E424+1</f>
        <v/>
      </c>
      <c r="G425" s="65">
        <f>IF(G$341&gt;=$E425,IF(G209*$C$23&gt;MAX($C$22,(H318*$C$34+H319*$C$35)*EXP(-$C$12*$C$30)+(H425*$C$34+H426*$C$35)*EXP(-$C$14*$C$30)),G209*$C$23,(H425*$C$34+H426*$C$35)*EXP(-$C$14*$C$30)),"")</f>
        <v/>
      </c>
      <c r="H425" s="65">
        <f>IF(H$341&gt;=$E425,IF(H209*$C$23&gt;MAX($C$22,(I318*$C$34+I319*$C$35)*EXP(-$C$12*$C$30)+(I425*$C$34+I426*$C$35)*EXP(-$C$14*$C$30)),H209*$C$23,(I425*$C$34+I426*$C$35)*EXP(-$C$14*$C$30)),"")</f>
        <v/>
      </c>
      <c r="I425" s="65">
        <f>IF(I$341&gt;=$E425,IF(I209*$C$23&gt;MAX($C$22,(J318*$C$34+J319*$C$35)*EXP(-$C$12*$C$30)+(J425*$C$34+J426*$C$35)*EXP(-$C$14*$C$30)),I209*$C$23,(J425*$C$34+J426*$C$35)*EXP(-$C$14*$C$30)),"")</f>
        <v/>
      </c>
      <c r="J425" s="65">
        <f>IF(J$341&gt;=$E425,IF(J209*$C$23&gt;MAX($C$22,(K318*$C$34+K319*$C$35)*EXP(-$C$12*$C$30)+(K425*$C$34+K426*$C$35)*EXP(-$C$14*$C$30)),J209*$C$23,(K425*$C$34+K426*$C$35)*EXP(-$C$14*$C$30)),"")</f>
        <v/>
      </c>
      <c r="K425" s="65">
        <f>IF(K$341&gt;=$E425,IF(K209*$C$23&gt;MAX($C$22,(L318*$C$34+L319*$C$35)*EXP(-$C$12*$C$30)+(L425*$C$34+L426*$C$35)*EXP(-$C$14*$C$30)),K209*$C$23,(L425*$C$34+L426*$C$35)*EXP(-$C$14*$C$30)),"")</f>
        <v/>
      </c>
      <c r="L425" s="65">
        <f>IF(L$341&gt;=$E425,IF(L209*$C$23&gt;MAX($C$22,(M318*$C$34+M319*$C$35)*EXP(-$C$12*$C$30)+(M425*$C$34+M426*$C$35)*EXP(-$C$14*$C$30)),L209*$C$23,(M425*$C$34+M426*$C$35)*EXP(-$C$14*$C$30)),"")</f>
        <v/>
      </c>
      <c r="M425" s="65">
        <f>IF(M$341&gt;=$E425,IF(M209*$C$23&gt;MAX($C$22,(N318*$C$34+N319*$C$35)*EXP(-$C$12*$C$30)+(N425*$C$34+N426*$C$35)*EXP(-$C$14*$C$30)),M209*$C$23,(N425*$C$34+N426*$C$35)*EXP(-$C$14*$C$30)),"")</f>
        <v/>
      </c>
      <c r="N425" s="65">
        <f>IF(N$341&gt;=$E425,IF(N209*$C$23&gt;MAX($C$22,(O318*$C$34+O319*$C$35)*EXP(-$C$12*$C$30)+(O425*$C$34+O426*$C$35)*EXP(-$C$14*$C$30)),N209*$C$23,(O425*$C$34+O426*$C$35)*EXP(-$C$14*$C$30)),"")</f>
        <v/>
      </c>
      <c r="O425" s="65">
        <f>IF(O$341&gt;=$E425,IF(O209*$C$23&gt;MAX($C$22,(P318*$C$34+P319*$C$35)*EXP(-$C$12*$C$30)+(P425*$C$34+P426*$C$35)*EXP(-$C$14*$C$30)),O209*$C$23,(P425*$C$34+P426*$C$35)*EXP(-$C$14*$C$30)),"")</f>
        <v/>
      </c>
      <c r="P425" s="65">
        <f>IF(P$341&gt;=$E425,IF(P209*$C$23&gt;MAX($C$22,(Q318*$C$34+Q319*$C$35)*EXP(-$C$12*$C$30)+(Q425*$C$34+Q426*$C$35)*EXP(-$C$14*$C$30)),P209*$C$23,(Q425*$C$34+Q426*$C$35)*EXP(-$C$14*$C$30)),"")</f>
        <v/>
      </c>
      <c r="Q425" s="65">
        <f>IF(Q$341&gt;=$E425,IF(Q209*$C$23&gt;MAX($C$22,(R318*$C$34+R319*$C$35)*EXP(-$C$12*$C$30)+(R425*$C$34+R426*$C$35)*EXP(-$C$14*$C$30)),Q209*$C$23,(R425*$C$34+R426*$C$35)*EXP(-$C$14*$C$30)),"")</f>
        <v/>
      </c>
      <c r="R425" s="65">
        <f>IF(R$341&gt;=$E425,IF(R209*$C$23&gt;MAX($C$22,(S318*$C$34+S319*$C$35)*EXP(-$C$12*$C$30)+(S425*$C$34+S426*$C$35)*EXP(-$C$14*$C$30)),R209*$C$23,(S425*$C$34+S426*$C$35)*EXP(-$C$14*$C$30)),"")</f>
        <v/>
      </c>
      <c r="S425" s="65">
        <f>IF(S$341&gt;=$E425,IF(S209*$C$23&gt;MAX($C$22,(T318*$C$34+T319*$C$35)*EXP(-$C$12*$C$30)+(T425*$C$34+T426*$C$35)*EXP(-$C$14*$C$30)),S209*$C$23,(T425*$C$34+T426*$C$35)*EXP(-$C$14*$C$30)),"")</f>
        <v/>
      </c>
      <c r="T425" s="65">
        <f>IF(T$341&gt;=$E425,IF(T209*$C$23&gt;MAX($C$22,(U318*$C$34+U319*$C$35)*EXP(-$C$12*$C$30)+(U425*$C$34+U426*$C$35)*EXP(-$C$14*$C$30)),T209*$C$23,(U425*$C$34+U426*$C$35)*EXP(-$C$14*$C$30)),"")</f>
        <v/>
      </c>
      <c r="U425" s="65">
        <f>IF(U$341&gt;=$E425,IF(U209*$C$23&gt;MAX($C$22,(V318*$C$34+V319*$C$35)*EXP(-$C$12*$C$30)+(V425*$C$34+V426*$C$35)*EXP(-$C$14*$C$30)),U209*$C$23,(V425*$C$34+V426*$C$35)*EXP(-$C$14*$C$30)),"")</f>
        <v/>
      </c>
      <c r="V425" s="65">
        <f>IF(V$341&gt;=$E425,IF(V209*$C$23&gt;MAX($C$22,(W318*$C$34+W319*$C$35)*EXP(-$C$12*$C$30)+(W425*$C$34+W426*$C$35)*EXP(-$C$14*$C$30)),V209*$C$23,(W425*$C$34+W426*$C$35)*EXP(-$C$14*$C$30)),"")</f>
        <v/>
      </c>
      <c r="W425" s="65">
        <f>IF(W$341&gt;=$E425,IF(W209*$C$23&gt;MAX($C$22,(X318*$C$34+X319*$C$35)*EXP(-$C$12*$C$30)+(X425*$C$34+X426*$C$35)*EXP(-$C$14*$C$30)),W209*$C$23,(X425*$C$34+X426*$C$35)*EXP(-$C$14*$C$30)),"")</f>
        <v/>
      </c>
      <c r="X425" s="65">
        <f>IF(X$341&gt;=$E425,IF(X209*$C$23&gt;MAX($C$22,(Y318*$C$34+Y319*$C$35)*EXP(-$C$12*$C$30)+(Y425*$C$34+Y426*$C$35)*EXP(-$C$14*$C$30)),X209*$C$23,(Y425*$C$34+Y426*$C$35)*EXP(-$C$14*$C$30)),"")</f>
        <v/>
      </c>
      <c r="Y425" s="65">
        <f>IF(Y$341&gt;=$E425,IF(Y209*$C$23&gt;MAX($C$22,(Z318*$C$34+Z319*$C$35)*EXP(-$C$12*$C$30)+(Z425*$C$34+Z426*$C$35)*EXP(-$C$14*$C$30)),Y209*$C$23,(Z425*$C$34+Z426*$C$35)*EXP(-$C$14*$C$30)),"")</f>
        <v/>
      </c>
      <c r="Z425" s="65">
        <f>IF(Z$341&gt;=$E425,IF(Z209*$C$23&gt;MAX($C$22,(AA318*$C$34+AA319*$C$35)*EXP(-$C$12*$C$30)+(AA425*$C$34+AA426*$C$35)*EXP(-$C$14*$C$30)),Z209*$C$23,(AA425*$C$34+AA426*$C$35)*EXP(-$C$14*$C$30)),"")</f>
        <v/>
      </c>
      <c r="AA425" s="65">
        <f>IF(AA$341&gt;=$E425,IF(AA209*$C$23&gt;MAX($C$22,(AB318*$C$34+AB319*$C$35)*EXP(-$C$12*$C$30)+(AB425*$C$34+AB426*$C$35)*EXP(-$C$14*$C$30)),AA209*$C$23,(AB425*$C$34+AB426*$C$35)*EXP(-$C$14*$C$30)),"")</f>
        <v/>
      </c>
      <c r="AB425" s="65">
        <f>IF(AB$341&gt;=$E425,IF(AB209*$C$23&gt;MAX($C$22,(AC318*$C$34+AC319*$C$35)*EXP(-$C$12*$C$30)+(AC425*$C$34+AC426*$C$35)*EXP(-$C$14*$C$30)),AB209*$C$23,(AC425*$C$34+AC426*$C$35)*EXP(-$C$14*$C$30)),"")</f>
        <v/>
      </c>
      <c r="AC425" s="65">
        <f>IF(AC$341&gt;=$E425,IF(AC209*$C$23&gt;MAX($C$22,(AD318*$C$34+AD319*$C$35)*EXP(-$C$12*$C$30)+(AD425*$C$34+AD426*$C$35)*EXP(-$C$14*$C$30)),AC209*$C$23,(AD425*$C$34+AD426*$C$35)*EXP(-$C$14*$C$30)),"")</f>
        <v/>
      </c>
      <c r="AD425" s="65">
        <f>IF(AD$341&gt;=$E425,IF(AD209*$C$23&gt;MAX($C$22,(AE318*$C$34+AE319*$C$35)*EXP(-$C$12*$C$30)+(AE425*$C$34+AE426*$C$35)*EXP(-$C$14*$C$30)),AD209*$C$23,(AE425*$C$34+AE426*$C$35)*EXP(-$C$14*$C$30)),"")</f>
        <v/>
      </c>
      <c r="AE425" s="65">
        <f>IF(AE$341&gt;=$E425,IF(AE209*$C$23&gt;MAX($C$22,(AF318*$C$34+AF319*$C$35)*EXP(-$C$12*$C$30)+(AF425*$C$34+AF426*$C$35)*EXP(-$C$14*$C$30)),AE209*$C$23,(AF425*$C$34+AF426*$C$35)*EXP(-$C$14*$C$30)),"")</f>
        <v/>
      </c>
      <c r="AF425" s="65">
        <f>IF(AF$341&gt;=$E425,IF(AF209*$C$23&gt;MAX($C$22,(AG318*$C$34+AG319*$C$35)*EXP(-$C$12*$C$30)+(AG425*$C$34+AG426*$C$35)*EXP(-$C$14*$C$30)),AF209*$C$23,(AG425*$C$34+AG426*$C$35)*EXP(-$C$14*$C$30)),"")</f>
        <v/>
      </c>
      <c r="AG425" s="65">
        <f>IF(AG$341&gt;=$E425,IF(AG209*$C$23&gt;MAX($C$22,(AH318*$C$34+AH319*$C$35)*EXP(-$C$12*$C$30)+(AH425*$C$34+AH426*$C$35)*EXP(-$C$14*$C$30)),AG209*$C$23,(AH425*$C$34+AH426*$C$35)*EXP(-$C$14*$C$30)),"")</f>
        <v/>
      </c>
      <c r="AH425" s="65">
        <f>IF(AH$341&gt;=$E425,IF(AH209*$C$23&gt;MAX($C$22,(AI318*$C$34+AI319*$C$35)*EXP(-$C$12*$C$30)+(AI425*$C$34+AI426*$C$35)*EXP(-$C$14*$C$30)),AH209*$C$23,(AI425*$C$34+AI426*$C$35)*EXP(-$C$14*$C$30)),"")</f>
        <v/>
      </c>
      <c r="AI425" s="65">
        <f>IF(AI$341&gt;=$E425,IF(AI209*$C$23&gt;MAX($C$22,(AJ318*$C$34+AJ319*$C$35)*EXP(-$C$12*$C$30)+(AJ425*$C$34+AJ426*$C$35)*EXP(-$C$14*$C$30)),AI209*$C$23,(AJ425*$C$34+AJ426*$C$35)*EXP(-$C$14*$C$30)),"")</f>
        <v/>
      </c>
      <c r="AJ425" s="65">
        <f>IF(AJ$341&gt;=$E425,IF(AJ209*$C$23&gt;MAX($C$22,(AK318*$C$34+AK319*$C$35)*EXP(-$C$12*$C$30)+(AK425*$C$34+AK426*$C$35)*EXP(-$C$14*$C$30)),AJ209*$C$23,(AK425*$C$34+AK426*$C$35)*EXP(-$C$14*$C$30)),"")</f>
        <v/>
      </c>
      <c r="AK425" s="65">
        <f>IF(AK$341&gt;=$E425,IF(AK209*$C$23&gt;MAX($C$22,(AL318*$C$34+AL319*$C$35)*EXP(-$C$12*$C$30)+(AL425*$C$34+AL426*$C$35)*EXP(-$C$14*$C$30)),AK209*$C$23,(AL425*$C$34+AL426*$C$35)*EXP(-$C$14*$C$30)),"")</f>
        <v/>
      </c>
      <c r="AL425" s="65">
        <f>IF(AL$341&gt;=$E425,IF(AL209*$C$23&gt;MAX($C$22,(AM318*$C$34+AM319*$C$35)*EXP(-$C$12*$C$30)+(AM425*$C$34+AM426*$C$35)*EXP(-$C$14*$C$30)),AL209*$C$23,(AM425*$C$34+AM426*$C$35)*EXP(-$C$14*$C$30)),"")</f>
        <v/>
      </c>
      <c r="AM425" s="65">
        <f>IF(AM$341&gt;=$E425,IF(AM209*$C$23&gt;MAX($C$22,(AN318*$C$34+AN319*$C$35)*EXP(-$C$12*$C$30)+(AN425*$C$34+AN426*$C$35)*EXP(-$C$14*$C$30)),AM209*$C$23,(AN425*$C$34+AN426*$C$35)*EXP(-$C$14*$C$30)),"")</f>
        <v/>
      </c>
      <c r="AN425" s="65">
        <f>IF(AN$341&gt;=$E425,IF(AN209*$C$23&gt;MAX($C$22,(AO318*$C$34+AO319*$C$35)*EXP(-$C$12*$C$30)+(AO425*$C$34+AO426*$C$35)*EXP(-$C$14*$C$30)),AN209*$C$23,(AO425*$C$34+AO426*$C$35)*EXP(-$C$14*$C$30)),"")</f>
        <v/>
      </c>
      <c r="AO425" s="65">
        <f>IF(AO$341&gt;=$E425,IF(AO209*$C$23&gt;MAX($C$22,(AP318*$C$34+AP319*$C$35)*EXP(-$C$12*$C$30)+(AP425*$C$34+AP426*$C$35)*EXP(-$C$14*$C$30)),AO209*$C$23,(AP425*$C$34+AP426*$C$35)*EXP(-$C$14*$C$30)),"")</f>
        <v/>
      </c>
      <c r="AP425" s="65">
        <f>IF(AP$341&gt;=$E425,IF(AP209*$C$23&gt;MAX($C$22,(AQ318*$C$34+AQ319*$C$35)*EXP(-$C$12*$C$30)+(AQ425*$C$34+AQ426*$C$35)*EXP(-$C$14*$C$30)),AP209*$C$23,(AQ425*$C$34+AQ426*$C$35)*EXP(-$C$14*$C$30)),"")</f>
        <v/>
      </c>
      <c r="AQ425" s="65">
        <f>IF(AQ$341&gt;=$E425,IF(AQ209*$C$23&gt;MAX($C$22,(AR318*$C$34+AR319*$C$35)*EXP(-$C$12*$C$30)+(AR425*$C$34+AR426*$C$35)*EXP(-$C$14*$C$30)),AQ209*$C$23,(AR425*$C$34+AR426*$C$35)*EXP(-$C$14*$C$30)),"")</f>
        <v/>
      </c>
      <c r="AR425" s="65">
        <f>IF(AR$341&gt;=$E425,IF(AR209*$C$23&gt;MAX($C$22,(AS318*$C$34+AS319*$C$35)*EXP(-$C$12*$C$30)+(AS425*$C$34+AS426*$C$35)*EXP(-$C$14*$C$30)),AR209*$C$23,(AS425*$C$34+AS426*$C$35)*EXP(-$C$14*$C$30)),"")</f>
        <v/>
      </c>
      <c r="AS425" s="65">
        <f>IF(AS$341&gt;=$E425,IF(AS209*$C$23&gt;MAX($C$22,(AT318*$C$34+AT319*$C$35)*EXP(-$C$12*$C$30)+(AT425*$C$34+AT426*$C$35)*EXP(-$C$14*$C$30)),AS209*$C$23,(AT425*$C$34+AT426*$C$35)*EXP(-$C$14*$C$30)),"")</f>
        <v/>
      </c>
      <c r="AT425" s="65">
        <f>IF(AT$341&gt;=$E425,IF(AT209*$C$23&gt;MAX($C$22,(AU318*$C$34+AU319*$C$35)*EXP(-$C$12*$C$30)+(AU425*$C$34+AU426*$C$35)*EXP(-$C$14*$C$30)),AT209*$C$23,(AU425*$C$34+AU426*$C$35)*EXP(-$C$14*$C$30)),"")</f>
        <v/>
      </c>
      <c r="AU425" s="65">
        <f>IF(AU$341&gt;=$E425,IF(AU209*$C$23&gt;MAX($C$22,(AV318*$C$34+AV319*$C$35)*EXP(-$C$12*$C$30)+(AV425*$C$34+AV426*$C$35)*EXP(-$C$14*$C$30)),AU209*$C$23,(AV425*$C$34+AV426*$C$35)*EXP(-$C$14*$C$30)),"")</f>
        <v/>
      </c>
      <c r="AV425" s="65">
        <f>IF(AV$341&gt;=$E425,IF(AV209*$C$23&gt;MAX($C$22,(AW318*$C$34+AW319*$C$35)*EXP(-$C$12*$C$30)+(AW425*$C$34+AW426*$C$35)*EXP(-$C$14*$C$30)),AV209*$C$23,(AW425*$C$34+AW426*$C$35)*EXP(-$C$14*$C$30)),"")</f>
        <v/>
      </c>
      <c r="AW425" s="65">
        <f>IF(AW$341&gt;=$E425,IF(AW209*$C$23&gt;MAX($C$22,(AX318*$C$34+AX319*$C$35)*EXP(-$C$12*$C$30)+(AX425*$C$34+AX426*$C$35)*EXP(-$C$14*$C$30)),AW209*$C$23,(AX425*$C$34+AX426*$C$35)*EXP(-$C$14*$C$30)),"")</f>
        <v/>
      </c>
      <c r="AX425" s="65">
        <f>IF(AX$341&gt;=$E425,IF(AX209*$C$23&gt;MAX($C$22,(AY318*$C$34+AY319*$C$35)*EXP(-$C$12*$C$30)+(AY425*$C$34+AY426*$C$35)*EXP(-$C$14*$C$30)),AX209*$C$23,(AY425*$C$34+AY426*$C$35)*EXP(-$C$14*$C$30)),"")</f>
        <v/>
      </c>
      <c r="AY425" s="65">
        <f>IF(AY$341&gt;=$E425,IF(AY209*$C$23&gt;MAX($C$22,(AZ318*$C$34+AZ319*$C$35)*EXP(-$C$12*$C$30)+(AZ425*$C$34+AZ426*$C$35)*EXP(-$C$14*$C$30)),AY209*$C$23,(AZ425*$C$34+AZ426*$C$35)*EXP(-$C$14*$C$30)),"")</f>
        <v/>
      </c>
      <c r="AZ425" s="65">
        <f>IF(AZ$341&gt;=$E425,IF(AZ209*$C$23&gt;MAX($C$22,(BA318*$C$34+BA319*$C$35)*EXP(-$C$12*$C$30)+(BA425*$C$34+BA426*$C$35)*EXP(-$C$14*$C$30)),AZ209*$C$23,(BA425*$C$34+BA426*$C$35)*EXP(-$C$14*$C$30)),"")</f>
        <v/>
      </c>
      <c r="BA425" s="65">
        <f>IF(BA$341&gt;=$E425,IF(BA209*$C$23&gt;MAX($C$22,(BB318*$C$34+BB319*$C$35)*EXP(-$C$12*$C$30)+(BB425*$C$34+BB426*$C$35)*EXP(-$C$14*$C$30)),BA209*$C$23,(BB425*$C$34+BB426*$C$35)*EXP(-$C$14*$C$30)),"")</f>
        <v/>
      </c>
      <c r="BB425" s="65">
        <f>IF(BB$341&gt;=$E425,IF(BB209*$C$23&gt;MAX($C$22,(BC318*$C$34+BC319*$C$35)*EXP(-$C$12*$C$30)+(BC425*$C$34+BC426*$C$35)*EXP(-$C$14*$C$30)),BB209*$C$23,(BC425*$C$34+BC426*$C$35)*EXP(-$C$14*$C$30)),"")</f>
        <v/>
      </c>
      <c r="BC425" s="65">
        <f>IF(BC$341&gt;=$E425,IF(BC209*$C$23&gt;MAX($C$22,(BD318*$C$34+BD319*$C$35)*EXP(-$C$12*$C$30)+(BD425*$C$34+BD426*$C$35)*EXP(-$C$14*$C$30)),BC209*$C$23,(BD425*$C$34+BD426*$C$35)*EXP(-$C$14*$C$30)),"")</f>
        <v/>
      </c>
      <c r="BD425" s="65">
        <f>IF(BD$341&gt;=$E425,IF(BD209*$C$23&gt;MAX($C$22,(BE318*$C$34+BE319*$C$35)*EXP(-$C$12*$C$30)+(BE425*$C$34+BE426*$C$35)*EXP(-$C$14*$C$30)),BD209*$C$23,(BE425*$C$34+BE426*$C$35)*EXP(-$C$14*$C$30)),"")</f>
        <v/>
      </c>
      <c r="BE425" s="65">
        <f>IF(BE$341&gt;=$E425,IF(BE209*$C$23&gt;MAX($C$22,(BF318*$C$34+BF319*$C$35)*EXP(-$C$12*$C$30)+(BF425*$C$34+BF426*$C$35)*EXP(-$C$14*$C$30)),BE209*$C$23,(BF425*$C$34+BF426*$C$35)*EXP(-$C$14*$C$30)),"")</f>
        <v/>
      </c>
      <c r="BF425" s="65">
        <f>IF(BF$341&gt;=$E425,IF(BF209*$C$23&gt;MAX($C$22,(BG318*$C$34+BG319*$C$35)*EXP(-$C$12*$C$30)+(BG425*$C$34+BG426*$C$35)*EXP(-$C$14*$C$30)),BF209*$C$23,(BG425*$C$34+BG426*$C$35)*EXP(-$C$14*$C$30)),"")</f>
        <v/>
      </c>
      <c r="BG425" s="65">
        <f>IF(BG$341&gt;=$E425,IF(BG209*$C$23&gt;MAX($C$22,(BH318*$C$34+BH319*$C$35)*EXP(-$C$12*$C$30)+(BH425*$C$34+BH426*$C$35)*EXP(-$C$14*$C$30)),BG209*$C$23,(BH425*$C$34+BH426*$C$35)*EXP(-$C$14*$C$30)),"")</f>
        <v/>
      </c>
      <c r="BH425" s="65">
        <f>IF(BH$341&gt;=$E425,IF(BH209*$C$23&gt;MAX($C$22,(BI318*$C$34+BI319*$C$35)*EXP(-$C$12*$C$30)+(BI425*$C$34+BI426*$C$35)*EXP(-$C$14*$C$30)),BH209*$C$23,(BI425*$C$34+BI426*$C$35)*EXP(-$C$14*$C$30)),"")</f>
        <v/>
      </c>
      <c r="BI425" s="65">
        <f>IF(BI$341&gt;=$E425,IF(BI209*$C$23&gt;MAX($C$22,(BJ318*$C$34+BJ319*$C$35)*EXP(-$C$12*$C$30)+(BJ425*$C$34+BJ426*$C$35)*EXP(-$C$14*$C$30)),BI209*$C$23,(BJ425*$C$34+BJ426*$C$35)*EXP(-$C$14*$C$30)),"")</f>
        <v/>
      </c>
      <c r="BJ425" s="65">
        <f>IF(BJ$341&gt;=$E425,IF(BJ209*$C$23&gt;MAX($C$22,(BK318*$C$34+BK319*$C$35)*EXP(-$C$12*$C$30)+(BK425*$C$34+BK426*$C$35)*EXP(-$C$14*$C$30)),BJ209*$C$23,(BK425*$C$34+BK426*$C$35)*EXP(-$C$14*$C$30)),"")</f>
        <v/>
      </c>
      <c r="BK425" s="65">
        <f>IF(BK$341&gt;=$E425,IF(BK209*$C$23&gt;MAX($C$22,(BL318*$C$34+BL319*$C$35)*EXP(-$C$12*$C$30)+(BL425*$C$34+BL426*$C$35)*EXP(-$C$14*$C$30)),BK209*$C$23,(BL425*$C$34+BL426*$C$35)*EXP(-$C$14*$C$30)),"")</f>
        <v/>
      </c>
      <c r="BL425" s="65">
        <f>IF(BL$341&gt;=$E425,IF(BL209*$C$23&gt;MAX($C$22,(BM318*$C$34+BM319*$C$35)*EXP(-$C$12*$C$30)+(BM425*$C$34+BM426*$C$35)*EXP(-$C$14*$C$30)),BL209*$C$23,(BM425*$C$34+BM426*$C$35)*EXP(-$C$14*$C$30)),"")</f>
        <v/>
      </c>
      <c r="BM425" s="65">
        <f>IF(BM$341&gt;=$E425,IF(BM209*$C$23&gt;MAX($C$22,(BN318*$C$34+BN319*$C$35)*EXP(-$C$12*$C$30)+(BN425*$C$34+BN426*$C$35)*EXP(-$C$14*$C$30)),BM209*$C$23,(BN425*$C$34+BN426*$C$35)*EXP(-$C$14*$C$30)),"")</f>
        <v/>
      </c>
      <c r="BN425" s="65">
        <f>IF(BN$341&gt;=$E425,IF(BN209*$C$23&gt;MAX($C$22,(BO318*$C$34+BO319*$C$35)*EXP(-$C$12*$C$30)+(BO425*$C$34+BO426*$C$35)*EXP(-$C$14*$C$30)),BN209*$C$23,(BO425*$C$34+BO426*$C$35)*EXP(-$C$14*$C$30)),"")</f>
        <v/>
      </c>
      <c r="BO425" s="65">
        <f>IF(BO$341&gt;=$E425,IF(BO209*$C$23&gt;MAX($C$22,(BP318*$C$34+BP319*$C$35)*EXP(-$C$12*$C$30)+(BP425*$C$34+BP426*$C$35)*EXP(-$C$14*$C$30)),BO209*$C$23,(BP425*$C$34+BP426*$C$35)*EXP(-$C$14*$C$30)),"")</f>
        <v/>
      </c>
      <c r="BP425" s="65">
        <f>IF(BP$341&gt;=$E425,IF(BP209*$C$23&gt;MAX($C$22,(BQ318*$C$34+BQ319*$C$35)*EXP(-$C$12*$C$30)+(BQ425*$C$34+BQ426*$C$35)*EXP(-$C$14*$C$30)),BP209*$C$23,(BQ425*$C$34+BQ426*$C$35)*EXP(-$C$14*$C$30)),"")</f>
        <v/>
      </c>
      <c r="BQ425" s="65">
        <f>IF(BQ$341&gt;=$E425,IF(BQ209*$C$23&gt;MAX($C$22,(BR318*$C$34+BR319*$C$35)*EXP(-$C$12*$C$30)+(BR425*$C$34+BR426*$C$35)*EXP(-$C$14*$C$30)),BQ209*$C$23,(BR425*$C$34+BR426*$C$35)*EXP(-$C$14*$C$30)),"")</f>
        <v/>
      </c>
      <c r="BR425" s="65">
        <f>IF(BR$341&gt;=$E425,IF(BR209*$C$23&gt;MAX($C$22,(BS318*$C$34+BS319*$C$35)*EXP(-$C$12*$C$30)+(BS425*$C$34+BS426*$C$35)*EXP(-$C$14*$C$30)),BR209*$C$23,(BS425*$C$34+BS426*$C$35)*EXP(-$C$14*$C$30)),"")</f>
        <v/>
      </c>
      <c r="BS425" s="65">
        <f>IF(BS$341&gt;=$E425,IF(BS209*$C$23&gt;MAX($C$22,(BT318*$C$34+BT319*$C$35)*EXP(-$C$12*$C$30)+(BT425*$C$34+BT426*$C$35)*EXP(-$C$14*$C$30)),BS209*$C$23,(BT425*$C$34+BT426*$C$35)*EXP(-$C$14*$C$30)),"")</f>
        <v/>
      </c>
      <c r="BT425" s="65">
        <f>IF(BT$341&gt;=$E425,IF(BT209*$C$23&gt;MAX($C$22,(BU318*$C$34+BU319*$C$35)*EXP(-$C$12*$C$30)+(BU425*$C$34+BU426*$C$35)*EXP(-$C$14*$C$30)),BT209*$C$23,(BU425*$C$34+BU426*$C$35)*EXP(-$C$14*$C$30)),"")</f>
        <v/>
      </c>
      <c r="BU425" s="65">
        <f>IF(BU$341&gt;=$E425,IF(BU209*$C$23&gt;MAX($C$22,(BV318*$C$34+BV319*$C$35)*EXP(-$C$12*$C$30)+(BV425*$C$34+BV426*$C$35)*EXP(-$C$14*$C$30)),BU209*$C$23,(BV425*$C$34+BV426*$C$35)*EXP(-$C$14*$C$30)),"")</f>
        <v/>
      </c>
      <c r="BV425" s="65">
        <f>IF(BV$341&gt;=$E425,IF(BV209*$C$23&gt;MAX($C$22,(BW318*$C$34+BW319*$C$35)*EXP(-$C$12*$C$30)+(BW425*$C$34+BW426*$C$35)*EXP(-$C$14*$C$30)),BV209*$C$23,(BW425*$C$34+BW426*$C$35)*EXP(-$C$14*$C$30)),"")</f>
        <v/>
      </c>
      <c r="BW425" s="65">
        <f>IF(BW$341&gt;=$E425,IF(BW209*$C$23&gt;MAX($C$22,(BX318*$C$34+BX319*$C$35)*EXP(-$C$12*$C$30)+(BX425*$C$34+BX426*$C$35)*EXP(-$C$14*$C$30)),BW209*$C$23,(BX425*$C$34+BX426*$C$35)*EXP(-$C$14*$C$30)),"")</f>
        <v/>
      </c>
      <c r="BX425" s="65">
        <f>IF(BX$341&gt;=$E425,IF(BX209*$C$23&gt;MAX($C$22,(BY318*$C$34+BY319*$C$35)*EXP(-$C$12*$C$30)+(BY425*$C$34+BY426*$C$35)*EXP(-$C$14*$C$30)),BX209*$C$23,(BY425*$C$34+BY426*$C$35)*EXP(-$C$14*$C$30)),"")</f>
        <v/>
      </c>
      <c r="BY425" s="65">
        <f>IF(BY$341&gt;=$E425,IF(BY209*$C$23&gt;MAX($C$22,(BZ318*$C$34+BZ319*$C$35)*EXP(-$C$12*$C$30)+(BZ425*$C$34+BZ426*$C$35)*EXP(-$C$14*$C$30)),BY209*$C$23,(BZ425*$C$34+BZ426*$C$35)*EXP(-$C$14*$C$30)),"")</f>
        <v/>
      </c>
      <c r="BZ425" s="65">
        <f>IF(BZ$341&gt;=$E425,IF(BZ209*$C$23&gt;MAX($C$22,(CA318*$C$34+CA319*$C$35)*EXP(-$C$12*$C$30)+(CA425*$C$34+CA426*$C$35)*EXP(-$C$14*$C$30)),BZ209*$C$23,(CA425*$C$34+CA426*$C$35)*EXP(-$C$14*$C$30)),"")</f>
        <v/>
      </c>
      <c r="CA425" s="65">
        <f>IF(CA$341&gt;=$E425,IF(CA209*$C$23&gt;MAX($C$22,(CB318*$C$34+CB319*$C$35)*EXP(-$C$12*$C$30)+(CB425*$C$34+CB426*$C$35)*EXP(-$C$14*$C$30)),CA209*$C$23,(CB425*$C$34+CB426*$C$35)*EXP(-$C$14*$C$30)),"")</f>
        <v/>
      </c>
      <c r="CB425" s="65">
        <f>IF(CB$341&gt;=$E425,IF(CB209*$C$23&gt;MAX($C$22,(CC318*$C$34+CC319*$C$35)*EXP(-$C$12*$C$30)+(CC425*$C$34+CC426*$C$35)*EXP(-$C$14*$C$30)),CB209*$C$23,(CC425*$C$34+CC426*$C$35)*EXP(-$C$14*$C$30)),"")</f>
        <v/>
      </c>
      <c r="CC425" s="65">
        <f>IF(CC$341&gt;=$E425,IF(CC209*$C$23&gt;MAX($C$22,(CD318*$C$34+CD319*$C$35)*EXP(-$C$12*$C$30)+(CD425*$C$34+CD426*$C$35)*EXP(-$C$14*$C$30)),CC209*$C$23,(CD425*$C$34+CD426*$C$35)*EXP(-$C$14*$C$30)),"")</f>
        <v/>
      </c>
      <c r="CD425" s="65">
        <f>IF(CD$341&gt;=$E425,IF(CD209*$C$23&gt;MAX($C$22,(CE318*$C$34+CE319*$C$35)*EXP(-$C$12*$C$30)+(CE425*$C$34+CE426*$C$35)*EXP(-$C$14*$C$30)),CD209*$C$23,(CE425*$C$34+CE426*$C$35)*EXP(-$C$14*$C$30)),"")</f>
        <v/>
      </c>
      <c r="CE425" s="65">
        <f>IF(CE$341&gt;=$E425,IF(CE209*$C$23&gt;MAX($C$22,(CF318*$C$34+CF319*$C$35)*EXP(-$C$12*$C$30)+(CF425*$C$34+CF426*$C$35)*EXP(-$C$14*$C$30)),CE209*$C$23,(CF425*$C$34+CF426*$C$35)*EXP(-$C$14*$C$30)),"")</f>
        <v/>
      </c>
      <c r="CF425" s="65">
        <f>IF(CF$341&gt;=$E425,IF(CF209*$C$23&gt;MAX($C$22,(CG318*$C$34+CG319*$C$35)*EXP(-$C$12*$C$30)+(CG425*$C$34+CG426*$C$35)*EXP(-$C$14*$C$30)),CF209*$C$23,(CG425*$C$34+CG426*$C$35)*EXP(-$C$14*$C$30)),"")</f>
        <v/>
      </c>
      <c r="CG425" s="65">
        <f>IF(CG$341&gt;=$E425,IF(CG209*$C$23&gt;MAX($C$22,(CH318*$C$34+CH319*$C$35)*EXP(-$C$12*$C$30)+(CH425*$C$34+CH426*$C$35)*EXP(-$C$14*$C$30)),CG209*$C$23,(CH425*$C$34+CH426*$C$35)*EXP(-$C$14*$C$30)),"")</f>
        <v/>
      </c>
      <c r="CH425" s="65">
        <f>IF(CH$341&gt;=$E425,IF(CH209*$C$23&gt;MAX($C$22,(CI318*$C$34+CI319*$C$35)*EXP(-$C$12*$C$30)+(CI425*$C$34+CI426*$C$35)*EXP(-$C$14*$C$30)),CH209*$C$23,(CI425*$C$34+CI426*$C$35)*EXP(-$C$14*$C$30)),"")</f>
        <v/>
      </c>
      <c r="CI425" s="65">
        <f>IF(CI$341&gt;=$E425,IF(CI209*$C$23&gt;MAX($C$22,(CJ318*$C$34+CJ319*$C$35)*EXP(-$C$12*$C$30)+(CJ425*$C$34+CJ426*$C$35)*EXP(-$C$14*$C$30)),CI209*$C$23,(CJ425*$C$34+CJ426*$C$35)*EXP(-$C$14*$C$30)),"")</f>
        <v/>
      </c>
      <c r="CJ425" s="65">
        <f>IF(CJ$341&gt;=$E425,IF(CJ209*$C$23&gt;MAX($C$22,(CK318*$C$34+CK319*$C$35)*EXP(-$C$12*$C$30)+(CK425*$C$34+CK426*$C$35)*EXP(-$C$14*$C$30)),CJ209*$C$23,(CK425*$C$34+CK426*$C$35)*EXP(-$C$14*$C$30)),"")</f>
        <v/>
      </c>
      <c r="CK425" s="65">
        <f>IF(CK$341&gt;=$E425,IF(CK209*$C$23&gt;MAX($C$22,(CL318*$C$34+CL319*$C$35)*EXP(-$C$12*$C$30)+(CL425*$C$34+CL426*$C$35)*EXP(-$C$14*$C$30)),CK209*$C$23,(CL425*$C$34+CL426*$C$35)*EXP(-$C$14*$C$30)),"")</f>
        <v/>
      </c>
      <c r="CL425" s="65">
        <f>IF(CL$341&gt;=$E425,IF(CL209*$C$23&gt;MAX($C$22,(CM318*$C$34+CM319*$C$35)*EXP(-$C$12*$C$30)+(CM425*$C$34+CM426*$C$35)*EXP(-$C$14*$C$30)),CL209*$C$23,(CM425*$C$34+CM426*$C$35)*EXP(-$C$14*$C$30)),"")</f>
        <v/>
      </c>
      <c r="CM425" s="65">
        <f>IF(CM$341&gt;=$E425,IF(CM209*$C$23&gt;MAX($C$22,(CN318*$C$34+CN319*$C$35)*EXP(-$C$12*$C$30)+(CN425*$C$34+CN426*$C$35)*EXP(-$C$14*$C$30)),CM209*$C$23,(CN425*$C$34+CN426*$C$35)*EXP(-$C$14*$C$30)),"")</f>
        <v/>
      </c>
      <c r="CN425" s="65">
        <f>IF(CN$341&gt;=$E425,IF(CN209*$C$23&gt;MAX($C$22,(CO318*$C$34+CO319*$C$35)*EXP(-$C$12*$C$30)+(CO425*$C$34+CO426*$C$35)*EXP(-$C$14*$C$30)),CN209*$C$23,(CO425*$C$34+CO426*$C$35)*EXP(-$C$14*$C$30)),"")</f>
        <v/>
      </c>
      <c r="CO425" s="65">
        <f>IF(CO$341&gt;=$E425,IF(CO209*$C$23&gt;MAX($C$22,(CP318*$C$34+CP319*$C$35)*EXP(-$C$12*$C$30)+(CP425*$C$34+CP426*$C$35)*EXP(-$C$14*$C$30)),CO209*$C$23,(CP425*$C$34+CP426*$C$35)*EXP(-$C$14*$C$30)),"")</f>
        <v/>
      </c>
      <c r="CP425" s="65">
        <f>IF(CP$341&gt;=$E425,IF(CP209*$C$23&gt;MAX($C$22,(CQ318*$C$34+CQ319*$C$35)*EXP(-$C$12*$C$30)+(CQ425*$C$34+CQ426*$C$35)*EXP(-$C$14*$C$30)),CP209*$C$23,(CQ425*$C$34+CQ426*$C$35)*EXP(-$C$14*$C$30)),"")</f>
        <v/>
      </c>
      <c r="CQ425" s="65">
        <f>IF(CQ$341&gt;=$E425,IF(CQ209*$C$23&gt;MAX($C$22,(CR318*$C$34+CR319*$C$35)*EXP(-$C$12*$C$30)+(CR425*$C$34+CR426*$C$35)*EXP(-$C$14*$C$30)),CQ209*$C$23,(CR425*$C$34+CR426*$C$35)*EXP(-$C$14*$C$30)),"")</f>
        <v/>
      </c>
      <c r="CR425" s="65">
        <f>IF(CR$341&gt;=$E425,IF(CR209*$C$23&gt;MAX($C$22,(CS318*$C$34+CS319*$C$35)*EXP(-$C$12*$C$30)+(CS425*$C$34+CS426*$C$35)*EXP(-$C$14*$C$30)),CR209*$C$23,(CS425*$C$34+CS426*$C$35)*EXP(-$C$14*$C$30)),"")</f>
        <v/>
      </c>
      <c r="CS425" s="65">
        <f>IF(CS$341&gt;=$E425,IF(CS209*$C$23&gt;MAX($C$22,(CT318*$C$34+CT319*$C$35)*EXP(-$C$12*$C$30)+(CT425*$C$34+CT426*$C$35)*EXP(-$C$14*$C$30)),CS209*$C$23,(CT425*$C$34+CT426*$C$35)*EXP(-$C$14*$C$30)),"")</f>
        <v/>
      </c>
      <c r="CT425" s="65">
        <f>IF(CT$341&gt;=$E425,IF(CT209*$C$23&gt;MAX($C$22,(CU318*$C$34+CU319*$C$35)*EXP(-$C$12*$C$30)+(CU425*$C$34+CU426*$C$35)*EXP(-$C$14*$C$30)),CT209*$C$23,(CU425*$C$34+CU426*$C$35)*EXP(-$C$14*$C$30)),"")</f>
        <v/>
      </c>
      <c r="CU425" s="65">
        <f>IF(CU$341&gt;=$E425,IF(CU209*$C$23&gt;MAX($C$22,(CV318*$C$34+CV319*$C$35)*EXP(-$C$12*$C$30)+(CV425*$C$34+CV426*$C$35)*EXP(-$C$14*$C$30)),CU209*$C$23,(CV425*$C$34+CV426*$C$35)*EXP(-$C$14*$C$30)),"")</f>
        <v/>
      </c>
      <c r="CV425" s="65">
        <f>IF(CV$341&gt;=$E425,IF(CV209*$C$23&gt;MAX($C$22,(CW318*$C$34+CW319*$C$35)*EXP(-$C$12*$C$30)+(CW425*$C$34+CW426*$C$35)*EXP(-$C$14*$C$30)),CV209*$C$23,(CW425*$C$34+CW426*$C$35)*EXP(-$C$14*$C$30)),"")</f>
        <v/>
      </c>
      <c r="CW425" s="65">
        <f>IF(CW$341&gt;=$E425,IF(CW209*$C$23&gt;MAX($C$22,(CX318*$C$34+CX319*$C$35)*EXP(-$C$12*$C$30)+(CX425*$C$34+CX426*$C$35)*EXP(-$C$14*$C$30)),CW209*$C$23,(CX425*$C$34+CX426*$C$35)*EXP(-$C$14*$C$30)),"")</f>
        <v/>
      </c>
      <c r="CX425" s="65">
        <f>IF(CX$341&gt;=$E425,IF(CX209*$C$23&gt;MAX($C$22,(CY318*$C$34+CY319*$C$35)*EXP(-$C$12*$C$30)+(CY425*$C$34+CY426*$C$35)*EXP(-$C$14*$C$30)),CX209*$C$23,(CY425*$C$34+CY426*$C$35)*EXP(-$C$14*$C$30)),"")</f>
        <v/>
      </c>
      <c r="CY425" s="65">
        <f>IF(CY$341&gt;=$E425,IF(CY209*$C$23&gt;MAX($C$22,(CZ318*$C$34+CZ319*$C$35)*EXP(-$C$12*$C$30)+(CZ425*$C$34+CZ426*$C$35)*EXP(-$C$14*$C$30)),CY209*$C$23,(CZ425*$C$34+CZ426*$C$35)*EXP(-$C$14*$C$30)),"")</f>
        <v/>
      </c>
      <c r="CZ425" s="65">
        <f>IF(CZ$341&gt;=$E425,IF(CZ209*$C$23&gt;MAX($C$22,(DA318*$C$34+DA319*$C$35)*EXP(-$C$12*$C$30)+(DA425*$C$34+DA426*$C$35)*EXP(-$C$14*$C$30)),CZ209*$C$23,(DA425*$C$34+DA426*$C$35)*EXP(-$C$14*$C$30)),"")</f>
        <v/>
      </c>
      <c r="DA425" s="65">
        <f>IF(DA$341&gt;=$E425,IF(DA209*$C$23&gt;MAX($C$22,(DB318*$C$34+DB319*$C$35)*EXP(-$C$12*$C$30)+(DB425*$C$34+DB426*$C$35)*EXP(-$C$14*$C$30)),DA209*$C$23,(DB425*$C$34+DB426*$C$35)*EXP(-$C$14*$C$30)),"")</f>
        <v/>
      </c>
      <c r="DB425" s="65">
        <f>IF(DB$341&gt;=$E425,IF(DB209*$C$23&gt;MAX($C$22,(DC318*$C$34+DC319*$C$35)*EXP(-$C$12*$C$30)+(DC425*$C$34+DC426*$C$35)*EXP(-$C$14*$C$30)),DB209*$C$23,(DC425*$C$34+DC426*$C$35)*EXP(-$C$14*$C$30)),"")</f>
        <v/>
      </c>
      <c r="DC425" s="65">
        <f>IF(DC$341&gt;=$E425,IF(DC209*$C$23&gt;$C$22,DC209*$C$23,0),"")</f>
        <v/>
      </c>
    </row>
    <row r="426" ht="12" customHeight="1">
      <c r="B426" s="12" t="n"/>
      <c r="C426" s="12" t="n"/>
      <c r="D426" s="12" t="n"/>
      <c r="E426" s="64">
        <f>E425+1</f>
        <v/>
      </c>
      <c r="G426" s="65">
        <f>IF(G$341&gt;=$E426,IF(G210*$C$23&gt;MAX($C$22,(H319*$C$34+H320*$C$35)*EXP(-$C$12*$C$30)+(H426*$C$34+H427*$C$35)*EXP(-$C$14*$C$30)),G210*$C$23,(H426*$C$34+H427*$C$35)*EXP(-$C$14*$C$30)),"")</f>
        <v/>
      </c>
      <c r="H426" s="65">
        <f>IF(H$341&gt;=$E426,IF(H210*$C$23&gt;MAX($C$22,(I319*$C$34+I320*$C$35)*EXP(-$C$12*$C$30)+(I426*$C$34+I427*$C$35)*EXP(-$C$14*$C$30)),H210*$C$23,(I426*$C$34+I427*$C$35)*EXP(-$C$14*$C$30)),"")</f>
        <v/>
      </c>
      <c r="I426" s="65">
        <f>IF(I$341&gt;=$E426,IF(I210*$C$23&gt;MAX($C$22,(J319*$C$34+J320*$C$35)*EXP(-$C$12*$C$30)+(J426*$C$34+J427*$C$35)*EXP(-$C$14*$C$30)),I210*$C$23,(J426*$C$34+J427*$C$35)*EXP(-$C$14*$C$30)),"")</f>
        <v/>
      </c>
      <c r="J426" s="65">
        <f>IF(J$341&gt;=$E426,IF(J210*$C$23&gt;MAX($C$22,(K319*$C$34+K320*$C$35)*EXP(-$C$12*$C$30)+(K426*$C$34+K427*$C$35)*EXP(-$C$14*$C$30)),J210*$C$23,(K426*$C$34+K427*$C$35)*EXP(-$C$14*$C$30)),"")</f>
        <v/>
      </c>
      <c r="K426" s="65">
        <f>IF(K$341&gt;=$E426,IF(K210*$C$23&gt;MAX($C$22,(L319*$C$34+L320*$C$35)*EXP(-$C$12*$C$30)+(L426*$C$34+L427*$C$35)*EXP(-$C$14*$C$30)),K210*$C$23,(L426*$C$34+L427*$C$35)*EXP(-$C$14*$C$30)),"")</f>
        <v/>
      </c>
      <c r="L426" s="65">
        <f>IF(L$341&gt;=$E426,IF(L210*$C$23&gt;MAX($C$22,(M319*$C$34+M320*$C$35)*EXP(-$C$12*$C$30)+(M426*$C$34+M427*$C$35)*EXP(-$C$14*$C$30)),L210*$C$23,(M426*$C$34+M427*$C$35)*EXP(-$C$14*$C$30)),"")</f>
        <v/>
      </c>
      <c r="M426" s="65">
        <f>IF(M$341&gt;=$E426,IF(M210*$C$23&gt;MAX($C$22,(N319*$C$34+N320*$C$35)*EXP(-$C$12*$C$30)+(N426*$C$34+N427*$C$35)*EXP(-$C$14*$C$30)),M210*$C$23,(N426*$C$34+N427*$C$35)*EXP(-$C$14*$C$30)),"")</f>
        <v/>
      </c>
      <c r="N426" s="65">
        <f>IF(N$341&gt;=$E426,IF(N210*$C$23&gt;MAX($C$22,(O319*$C$34+O320*$C$35)*EXP(-$C$12*$C$30)+(O426*$C$34+O427*$C$35)*EXP(-$C$14*$C$30)),N210*$C$23,(O426*$C$34+O427*$C$35)*EXP(-$C$14*$C$30)),"")</f>
        <v/>
      </c>
      <c r="O426" s="65">
        <f>IF(O$341&gt;=$E426,IF(O210*$C$23&gt;MAX($C$22,(P319*$C$34+P320*$C$35)*EXP(-$C$12*$C$30)+(P426*$C$34+P427*$C$35)*EXP(-$C$14*$C$30)),O210*$C$23,(P426*$C$34+P427*$C$35)*EXP(-$C$14*$C$30)),"")</f>
        <v/>
      </c>
      <c r="P426" s="65">
        <f>IF(P$341&gt;=$E426,IF(P210*$C$23&gt;MAX($C$22,(Q319*$C$34+Q320*$C$35)*EXP(-$C$12*$C$30)+(Q426*$C$34+Q427*$C$35)*EXP(-$C$14*$C$30)),P210*$C$23,(Q426*$C$34+Q427*$C$35)*EXP(-$C$14*$C$30)),"")</f>
        <v/>
      </c>
      <c r="Q426" s="65">
        <f>IF(Q$341&gt;=$E426,IF(Q210*$C$23&gt;MAX($C$22,(R319*$C$34+R320*$C$35)*EXP(-$C$12*$C$30)+(R426*$C$34+R427*$C$35)*EXP(-$C$14*$C$30)),Q210*$C$23,(R426*$C$34+R427*$C$35)*EXP(-$C$14*$C$30)),"")</f>
        <v/>
      </c>
      <c r="R426" s="65">
        <f>IF(R$341&gt;=$E426,IF(R210*$C$23&gt;MAX($C$22,(S319*$C$34+S320*$C$35)*EXP(-$C$12*$C$30)+(S426*$C$34+S427*$C$35)*EXP(-$C$14*$C$30)),R210*$C$23,(S426*$C$34+S427*$C$35)*EXP(-$C$14*$C$30)),"")</f>
        <v/>
      </c>
      <c r="S426" s="65">
        <f>IF(S$341&gt;=$E426,IF(S210*$C$23&gt;MAX($C$22,(T319*$C$34+T320*$C$35)*EXP(-$C$12*$C$30)+(T426*$C$34+T427*$C$35)*EXP(-$C$14*$C$30)),S210*$C$23,(T426*$C$34+T427*$C$35)*EXP(-$C$14*$C$30)),"")</f>
        <v/>
      </c>
      <c r="T426" s="65">
        <f>IF(T$341&gt;=$E426,IF(T210*$C$23&gt;MAX($C$22,(U319*$C$34+U320*$C$35)*EXP(-$C$12*$C$30)+(U426*$C$34+U427*$C$35)*EXP(-$C$14*$C$30)),T210*$C$23,(U426*$C$34+U427*$C$35)*EXP(-$C$14*$C$30)),"")</f>
        <v/>
      </c>
      <c r="U426" s="65">
        <f>IF(U$341&gt;=$E426,IF(U210*$C$23&gt;MAX($C$22,(V319*$C$34+V320*$C$35)*EXP(-$C$12*$C$30)+(V426*$C$34+V427*$C$35)*EXP(-$C$14*$C$30)),U210*$C$23,(V426*$C$34+V427*$C$35)*EXP(-$C$14*$C$30)),"")</f>
        <v/>
      </c>
      <c r="V426" s="65">
        <f>IF(V$341&gt;=$E426,IF(V210*$C$23&gt;MAX($C$22,(W319*$C$34+W320*$C$35)*EXP(-$C$12*$C$30)+(W426*$C$34+W427*$C$35)*EXP(-$C$14*$C$30)),V210*$C$23,(W426*$C$34+W427*$C$35)*EXP(-$C$14*$C$30)),"")</f>
        <v/>
      </c>
      <c r="W426" s="65">
        <f>IF(W$341&gt;=$E426,IF(W210*$C$23&gt;MAX($C$22,(X319*$C$34+X320*$C$35)*EXP(-$C$12*$C$30)+(X426*$C$34+X427*$C$35)*EXP(-$C$14*$C$30)),W210*$C$23,(X426*$C$34+X427*$C$35)*EXP(-$C$14*$C$30)),"")</f>
        <v/>
      </c>
      <c r="X426" s="65">
        <f>IF(X$341&gt;=$E426,IF(X210*$C$23&gt;MAX($C$22,(Y319*$C$34+Y320*$C$35)*EXP(-$C$12*$C$30)+(Y426*$C$34+Y427*$C$35)*EXP(-$C$14*$C$30)),X210*$C$23,(Y426*$C$34+Y427*$C$35)*EXP(-$C$14*$C$30)),"")</f>
        <v/>
      </c>
      <c r="Y426" s="65">
        <f>IF(Y$341&gt;=$E426,IF(Y210*$C$23&gt;MAX($C$22,(Z319*$C$34+Z320*$C$35)*EXP(-$C$12*$C$30)+(Z426*$C$34+Z427*$C$35)*EXP(-$C$14*$C$30)),Y210*$C$23,(Z426*$C$34+Z427*$C$35)*EXP(-$C$14*$C$30)),"")</f>
        <v/>
      </c>
      <c r="Z426" s="65">
        <f>IF(Z$341&gt;=$E426,IF(Z210*$C$23&gt;MAX($C$22,(AA319*$C$34+AA320*$C$35)*EXP(-$C$12*$C$30)+(AA426*$C$34+AA427*$C$35)*EXP(-$C$14*$C$30)),Z210*$C$23,(AA426*$C$34+AA427*$C$35)*EXP(-$C$14*$C$30)),"")</f>
        <v/>
      </c>
      <c r="AA426" s="65">
        <f>IF(AA$341&gt;=$E426,IF(AA210*$C$23&gt;MAX($C$22,(AB319*$C$34+AB320*$C$35)*EXP(-$C$12*$C$30)+(AB426*$C$34+AB427*$C$35)*EXP(-$C$14*$C$30)),AA210*$C$23,(AB426*$C$34+AB427*$C$35)*EXP(-$C$14*$C$30)),"")</f>
        <v/>
      </c>
      <c r="AB426" s="65">
        <f>IF(AB$341&gt;=$E426,IF(AB210*$C$23&gt;MAX($C$22,(AC319*$C$34+AC320*$C$35)*EXP(-$C$12*$C$30)+(AC426*$C$34+AC427*$C$35)*EXP(-$C$14*$C$30)),AB210*$C$23,(AC426*$C$34+AC427*$C$35)*EXP(-$C$14*$C$30)),"")</f>
        <v/>
      </c>
      <c r="AC426" s="65">
        <f>IF(AC$341&gt;=$E426,IF(AC210*$C$23&gt;MAX($C$22,(AD319*$C$34+AD320*$C$35)*EXP(-$C$12*$C$30)+(AD426*$C$34+AD427*$C$35)*EXP(-$C$14*$C$30)),AC210*$C$23,(AD426*$C$34+AD427*$C$35)*EXP(-$C$14*$C$30)),"")</f>
        <v/>
      </c>
      <c r="AD426" s="65">
        <f>IF(AD$341&gt;=$E426,IF(AD210*$C$23&gt;MAX($C$22,(AE319*$C$34+AE320*$C$35)*EXP(-$C$12*$C$30)+(AE426*$C$34+AE427*$C$35)*EXP(-$C$14*$C$30)),AD210*$C$23,(AE426*$C$34+AE427*$C$35)*EXP(-$C$14*$C$30)),"")</f>
        <v/>
      </c>
      <c r="AE426" s="65">
        <f>IF(AE$341&gt;=$E426,IF(AE210*$C$23&gt;MAX($C$22,(AF319*$C$34+AF320*$C$35)*EXP(-$C$12*$C$30)+(AF426*$C$34+AF427*$C$35)*EXP(-$C$14*$C$30)),AE210*$C$23,(AF426*$C$34+AF427*$C$35)*EXP(-$C$14*$C$30)),"")</f>
        <v/>
      </c>
      <c r="AF426" s="65">
        <f>IF(AF$341&gt;=$E426,IF(AF210*$C$23&gt;MAX($C$22,(AG319*$C$34+AG320*$C$35)*EXP(-$C$12*$C$30)+(AG426*$C$34+AG427*$C$35)*EXP(-$C$14*$C$30)),AF210*$C$23,(AG426*$C$34+AG427*$C$35)*EXP(-$C$14*$C$30)),"")</f>
        <v/>
      </c>
      <c r="AG426" s="65">
        <f>IF(AG$341&gt;=$E426,IF(AG210*$C$23&gt;MAX($C$22,(AH319*$C$34+AH320*$C$35)*EXP(-$C$12*$C$30)+(AH426*$C$34+AH427*$C$35)*EXP(-$C$14*$C$30)),AG210*$C$23,(AH426*$C$34+AH427*$C$35)*EXP(-$C$14*$C$30)),"")</f>
        <v/>
      </c>
      <c r="AH426" s="65">
        <f>IF(AH$341&gt;=$E426,IF(AH210*$C$23&gt;MAX($C$22,(AI319*$C$34+AI320*$C$35)*EXP(-$C$12*$C$30)+(AI426*$C$34+AI427*$C$35)*EXP(-$C$14*$C$30)),AH210*$C$23,(AI426*$C$34+AI427*$C$35)*EXP(-$C$14*$C$30)),"")</f>
        <v/>
      </c>
      <c r="AI426" s="65">
        <f>IF(AI$341&gt;=$E426,IF(AI210*$C$23&gt;MAX($C$22,(AJ319*$C$34+AJ320*$C$35)*EXP(-$C$12*$C$30)+(AJ426*$C$34+AJ427*$C$35)*EXP(-$C$14*$C$30)),AI210*$C$23,(AJ426*$C$34+AJ427*$C$35)*EXP(-$C$14*$C$30)),"")</f>
        <v/>
      </c>
      <c r="AJ426" s="65">
        <f>IF(AJ$341&gt;=$E426,IF(AJ210*$C$23&gt;MAX($C$22,(AK319*$C$34+AK320*$C$35)*EXP(-$C$12*$C$30)+(AK426*$C$34+AK427*$C$35)*EXP(-$C$14*$C$30)),AJ210*$C$23,(AK426*$C$34+AK427*$C$35)*EXP(-$C$14*$C$30)),"")</f>
        <v/>
      </c>
      <c r="AK426" s="65">
        <f>IF(AK$341&gt;=$E426,IF(AK210*$C$23&gt;MAX($C$22,(AL319*$C$34+AL320*$C$35)*EXP(-$C$12*$C$30)+(AL426*$C$34+AL427*$C$35)*EXP(-$C$14*$C$30)),AK210*$C$23,(AL426*$C$34+AL427*$C$35)*EXP(-$C$14*$C$30)),"")</f>
        <v/>
      </c>
      <c r="AL426" s="65">
        <f>IF(AL$341&gt;=$E426,IF(AL210*$C$23&gt;MAX($C$22,(AM319*$C$34+AM320*$C$35)*EXP(-$C$12*$C$30)+(AM426*$C$34+AM427*$C$35)*EXP(-$C$14*$C$30)),AL210*$C$23,(AM426*$C$34+AM427*$C$35)*EXP(-$C$14*$C$30)),"")</f>
        <v/>
      </c>
      <c r="AM426" s="65">
        <f>IF(AM$341&gt;=$E426,IF(AM210*$C$23&gt;MAX($C$22,(AN319*$C$34+AN320*$C$35)*EXP(-$C$12*$C$30)+(AN426*$C$34+AN427*$C$35)*EXP(-$C$14*$C$30)),AM210*$C$23,(AN426*$C$34+AN427*$C$35)*EXP(-$C$14*$C$30)),"")</f>
        <v/>
      </c>
      <c r="AN426" s="65">
        <f>IF(AN$341&gt;=$E426,IF(AN210*$C$23&gt;MAX($C$22,(AO319*$C$34+AO320*$C$35)*EXP(-$C$12*$C$30)+(AO426*$C$34+AO427*$C$35)*EXP(-$C$14*$C$30)),AN210*$C$23,(AO426*$C$34+AO427*$C$35)*EXP(-$C$14*$C$30)),"")</f>
        <v/>
      </c>
      <c r="AO426" s="65">
        <f>IF(AO$341&gt;=$E426,IF(AO210*$C$23&gt;MAX($C$22,(AP319*$C$34+AP320*$C$35)*EXP(-$C$12*$C$30)+(AP426*$C$34+AP427*$C$35)*EXP(-$C$14*$C$30)),AO210*$C$23,(AP426*$C$34+AP427*$C$35)*EXP(-$C$14*$C$30)),"")</f>
        <v/>
      </c>
      <c r="AP426" s="65">
        <f>IF(AP$341&gt;=$E426,IF(AP210*$C$23&gt;MAX($C$22,(AQ319*$C$34+AQ320*$C$35)*EXP(-$C$12*$C$30)+(AQ426*$C$34+AQ427*$C$35)*EXP(-$C$14*$C$30)),AP210*$C$23,(AQ426*$C$34+AQ427*$C$35)*EXP(-$C$14*$C$30)),"")</f>
        <v/>
      </c>
      <c r="AQ426" s="65">
        <f>IF(AQ$341&gt;=$E426,IF(AQ210*$C$23&gt;MAX($C$22,(AR319*$C$34+AR320*$C$35)*EXP(-$C$12*$C$30)+(AR426*$C$34+AR427*$C$35)*EXP(-$C$14*$C$30)),AQ210*$C$23,(AR426*$C$34+AR427*$C$35)*EXP(-$C$14*$C$30)),"")</f>
        <v/>
      </c>
      <c r="AR426" s="65">
        <f>IF(AR$341&gt;=$E426,IF(AR210*$C$23&gt;MAX($C$22,(AS319*$C$34+AS320*$C$35)*EXP(-$C$12*$C$30)+(AS426*$C$34+AS427*$C$35)*EXP(-$C$14*$C$30)),AR210*$C$23,(AS426*$C$34+AS427*$C$35)*EXP(-$C$14*$C$30)),"")</f>
        <v/>
      </c>
      <c r="AS426" s="65">
        <f>IF(AS$341&gt;=$E426,IF(AS210*$C$23&gt;MAX($C$22,(AT319*$C$34+AT320*$C$35)*EXP(-$C$12*$C$30)+(AT426*$C$34+AT427*$C$35)*EXP(-$C$14*$C$30)),AS210*$C$23,(AT426*$C$34+AT427*$C$35)*EXP(-$C$14*$C$30)),"")</f>
        <v/>
      </c>
      <c r="AT426" s="65">
        <f>IF(AT$341&gt;=$E426,IF(AT210*$C$23&gt;MAX($C$22,(AU319*$C$34+AU320*$C$35)*EXP(-$C$12*$C$30)+(AU426*$C$34+AU427*$C$35)*EXP(-$C$14*$C$30)),AT210*$C$23,(AU426*$C$34+AU427*$C$35)*EXP(-$C$14*$C$30)),"")</f>
        <v/>
      </c>
      <c r="AU426" s="65">
        <f>IF(AU$341&gt;=$E426,IF(AU210*$C$23&gt;MAX($C$22,(AV319*$C$34+AV320*$C$35)*EXP(-$C$12*$C$30)+(AV426*$C$34+AV427*$C$35)*EXP(-$C$14*$C$30)),AU210*$C$23,(AV426*$C$34+AV427*$C$35)*EXP(-$C$14*$C$30)),"")</f>
        <v/>
      </c>
      <c r="AV426" s="65">
        <f>IF(AV$341&gt;=$E426,IF(AV210*$C$23&gt;MAX($C$22,(AW319*$C$34+AW320*$C$35)*EXP(-$C$12*$C$30)+(AW426*$C$34+AW427*$C$35)*EXP(-$C$14*$C$30)),AV210*$C$23,(AW426*$C$34+AW427*$C$35)*EXP(-$C$14*$C$30)),"")</f>
        <v/>
      </c>
      <c r="AW426" s="65">
        <f>IF(AW$341&gt;=$E426,IF(AW210*$C$23&gt;MAX($C$22,(AX319*$C$34+AX320*$C$35)*EXP(-$C$12*$C$30)+(AX426*$C$34+AX427*$C$35)*EXP(-$C$14*$C$30)),AW210*$C$23,(AX426*$C$34+AX427*$C$35)*EXP(-$C$14*$C$30)),"")</f>
        <v/>
      </c>
      <c r="AX426" s="65">
        <f>IF(AX$341&gt;=$E426,IF(AX210*$C$23&gt;MAX($C$22,(AY319*$C$34+AY320*$C$35)*EXP(-$C$12*$C$30)+(AY426*$C$34+AY427*$C$35)*EXP(-$C$14*$C$30)),AX210*$C$23,(AY426*$C$34+AY427*$C$35)*EXP(-$C$14*$C$30)),"")</f>
        <v/>
      </c>
      <c r="AY426" s="65">
        <f>IF(AY$341&gt;=$E426,IF(AY210*$C$23&gt;MAX($C$22,(AZ319*$C$34+AZ320*$C$35)*EXP(-$C$12*$C$30)+(AZ426*$C$34+AZ427*$C$35)*EXP(-$C$14*$C$30)),AY210*$C$23,(AZ426*$C$34+AZ427*$C$35)*EXP(-$C$14*$C$30)),"")</f>
        <v/>
      </c>
      <c r="AZ426" s="65">
        <f>IF(AZ$341&gt;=$E426,IF(AZ210*$C$23&gt;MAX($C$22,(BA319*$C$34+BA320*$C$35)*EXP(-$C$12*$C$30)+(BA426*$C$34+BA427*$C$35)*EXP(-$C$14*$C$30)),AZ210*$C$23,(BA426*$C$34+BA427*$C$35)*EXP(-$C$14*$C$30)),"")</f>
        <v/>
      </c>
      <c r="BA426" s="65">
        <f>IF(BA$341&gt;=$E426,IF(BA210*$C$23&gt;MAX($C$22,(BB319*$C$34+BB320*$C$35)*EXP(-$C$12*$C$30)+(BB426*$C$34+BB427*$C$35)*EXP(-$C$14*$C$30)),BA210*$C$23,(BB426*$C$34+BB427*$C$35)*EXP(-$C$14*$C$30)),"")</f>
        <v/>
      </c>
      <c r="BB426" s="65">
        <f>IF(BB$341&gt;=$E426,IF(BB210*$C$23&gt;MAX($C$22,(BC319*$C$34+BC320*$C$35)*EXP(-$C$12*$C$30)+(BC426*$C$34+BC427*$C$35)*EXP(-$C$14*$C$30)),BB210*$C$23,(BC426*$C$34+BC427*$C$35)*EXP(-$C$14*$C$30)),"")</f>
        <v/>
      </c>
      <c r="BC426" s="65">
        <f>IF(BC$341&gt;=$E426,IF(BC210*$C$23&gt;MAX($C$22,(BD319*$C$34+BD320*$C$35)*EXP(-$C$12*$C$30)+(BD426*$C$34+BD427*$C$35)*EXP(-$C$14*$C$30)),BC210*$C$23,(BD426*$C$34+BD427*$C$35)*EXP(-$C$14*$C$30)),"")</f>
        <v/>
      </c>
      <c r="BD426" s="65">
        <f>IF(BD$341&gt;=$E426,IF(BD210*$C$23&gt;MAX($C$22,(BE319*$C$34+BE320*$C$35)*EXP(-$C$12*$C$30)+(BE426*$C$34+BE427*$C$35)*EXP(-$C$14*$C$30)),BD210*$C$23,(BE426*$C$34+BE427*$C$35)*EXP(-$C$14*$C$30)),"")</f>
        <v/>
      </c>
      <c r="BE426" s="65">
        <f>IF(BE$341&gt;=$E426,IF(BE210*$C$23&gt;MAX($C$22,(BF319*$C$34+BF320*$C$35)*EXP(-$C$12*$C$30)+(BF426*$C$34+BF427*$C$35)*EXP(-$C$14*$C$30)),BE210*$C$23,(BF426*$C$34+BF427*$C$35)*EXP(-$C$14*$C$30)),"")</f>
        <v/>
      </c>
      <c r="BF426" s="65">
        <f>IF(BF$341&gt;=$E426,IF(BF210*$C$23&gt;MAX($C$22,(BG319*$C$34+BG320*$C$35)*EXP(-$C$12*$C$30)+(BG426*$C$34+BG427*$C$35)*EXP(-$C$14*$C$30)),BF210*$C$23,(BG426*$C$34+BG427*$C$35)*EXP(-$C$14*$C$30)),"")</f>
        <v/>
      </c>
      <c r="BG426" s="65">
        <f>IF(BG$341&gt;=$E426,IF(BG210*$C$23&gt;MAX($C$22,(BH319*$C$34+BH320*$C$35)*EXP(-$C$12*$C$30)+(BH426*$C$34+BH427*$C$35)*EXP(-$C$14*$C$30)),BG210*$C$23,(BH426*$C$34+BH427*$C$35)*EXP(-$C$14*$C$30)),"")</f>
        <v/>
      </c>
      <c r="BH426" s="65">
        <f>IF(BH$341&gt;=$E426,IF(BH210*$C$23&gt;MAX($C$22,(BI319*$C$34+BI320*$C$35)*EXP(-$C$12*$C$30)+(BI426*$C$34+BI427*$C$35)*EXP(-$C$14*$C$30)),BH210*$C$23,(BI426*$C$34+BI427*$C$35)*EXP(-$C$14*$C$30)),"")</f>
        <v/>
      </c>
      <c r="BI426" s="65">
        <f>IF(BI$341&gt;=$E426,IF(BI210*$C$23&gt;MAX($C$22,(BJ319*$C$34+BJ320*$C$35)*EXP(-$C$12*$C$30)+(BJ426*$C$34+BJ427*$C$35)*EXP(-$C$14*$C$30)),BI210*$C$23,(BJ426*$C$34+BJ427*$C$35)*EXP(-$C$14*$C$30)),"")</f>
        <v/>
      </c>
      <c r="BJ426" s="65">
        <f>IF(BJ$341&gt;=$E426,IF(BJ210*$C$23&gt;MAX($C$22,(BK319*$C$34+BK320*$C$35)*EXP(-$C$12*$C$30)+(BK426*$C$34+BK427*$C$35)*EXP(-$C$14*$C$30)),BJ210*$C$23,(BK426*$C$34+BK427*$C$35)*EXP(-$C$14*$C$30)),"")</f>
        <v/>
      </c>
      <c r="BK426" s="65">
        <f>IF(BK$341&gt;=$E426,IF(BK210*$C$23&gt;MAX($C$22,(BL319*$C$34+BL320*$C$35)*EXP(-$C$12*$C$30)+(BL426*$C$34+BL427*$C$35)*EXP(-$C$14*$C$30)),BK210*$C$23,(BL426*$C$34+BL427*$C$35)*EXP(-$C$14*$C$30)),"")</f>
        <v/>
      </c>
      <c r="BL426" s="65">
        <f>IF(BL$341&gt;=$E426,IF(BL210*$C$23&gt;MAX($C$22,(BM319*$C$34+BM320*$C$35)*EXP(-$C$12*$C$30)+(BM426*$C$34+BM427*$C$35)*EXP(-$C$14*$C$30)),BL210*$C$23,(BM426*$C$34+BM427*$C$35)*EXP(-$C$14*$C$30)),"")</f>
        <v/>
      </c>
      <c r="BM426" s="65">
        <f>IF(BM$341&gt;=$E426,IF(BM210*$C$23&gt;MAX($C$22,(BN319*$C$34+BN320*$C$35)*EXP(-$C$12*$C$30)+(BN426*$C$34+BN427*$C$35)*EXP(-$C$14*$C$30)),BM210*$C$23,(BN426*$C$34+BN427*$C$35)*EXP(-$C$14*$C$30)),"")</f>
        <v/>
      </c>
      <c r="BN426" s="65">
        <f>IF(BN$341&gt;=$E426,IF(BN210*$C$23&gt;MAX($C$22,(BO319*$C$34+BO320*$C$35)*EXP(-$C$12*$C$30)+(BO426*$C$34+BO427*$C$35)*EXP(-$C$14*$C$30)),BN210*$C$23,(BO426*$C$34+BO427*$C$35)*EXP(-$C$14*$C$30)),"")</f>
        <v/>
      </c>
      <c r="BO426" s="65">
        <f>IF(BO$341&gt;=$E426,IF(BO210*$C$23&gt;MAX($C$22,(BP319*$C$34+BP320*$C$35)*EXP(-$C$12*$C$30)+(BP426*$C$34+BP427*$C$35)*EXP(-$C$14*$C$30)),BO210*$C$23,(BP426*$C$34+BP427*$C$35)*EXP(-$C$14*$C$30)),"")</f>
        <v/>
      </c>
      <c r="BP426" s="65">
        <f>IF(BP$341&gt;=$E426,IF(BP210*$C$23&gt;MAX($C$22,(BQ319*$C$34+BQ320*$C$35)*EXP(-$C$12*$C$30)+(BQ426*$C$34+BQ427*$C$35)*EXP(-$C$14*$C$30)),BP210*$C$23,(BQ426*$C$34+BQ427*$C$35)*EXP(-$C$14*$C$30)),"")</f>
        <v/>
      </c>
      <c r="BQ426" s="65">
        <f>IF(BQ$341&gt;=$E426,IF(BQ210*$C$23&gt;MAX($C$22,(BR319*$C$34+BR320*$C$35)*EXP(-$C$12*$C$30)+(BR426*$C$34+BR427*$C$35)*EXP(-$C$14*$C$30)),BQ210*$C$23,(BR426*$C$34+BR427*$C$35)*EXP(-$C$14*$C$30)),"")</f>
        <v/>
      </c>
      <c r="BR426" s="65">
        <f>IF(BR$341&gt;=$E426,IF(BR210*$C$23&gt;MAX($C$22,(BS319*$C$34+BS320*$C$35)*EXP(-$C$12*$C$30)+(BS426*$C$34+BS427*$C$35)*EXP(-$C$14*$C$30)),BR210*$C$23,(BS426*$C$34+BS427*$C$35)*EXP(-$C$14*$C$30)),"")</f>
        <v/>
      </c>
      <c r="BS426" s="65">
        <f>IF(BS$341&gt;=$E426,IF(BS210*$C$23&gt;MAX($C$22,(BT319*$C$34+BT320*$C$35)*EXP(-$C$12*$C$30)+(BT426*$C$34+BT427*$C$35)*EXP(-$C$14*$C$30)),BS210*$C$23,(BT426*$C$34+BT427*$C$35)*EXP(-$C$14*$C$30)),"")</f>
        <v/>
      </c>
      <c r="BT426" s="65">
        <f>IF(BT$341&gt;=$E426,IF(BT210*$C$23&gt;MAX($C$22,(BU319*$C$34+BU320*$C$35)*EXP(-$C$12*$C$30)+(BU426*$C$34+BU427*$C$35)*EXP(-$C$14*$C$30)),BT210*$C$23,(BU426*$C$34+BU427*$C$35)*EXP(-$C$14*$C$30)),"")</f>
        <v/>
      </c>
      <c r="BU426" s="65">
        <f>IF(BU$341&gt;=$E426,IF(BU210*$C$23&gt;MAX($C$22,(BV319*$C$34+BV320*$C$35)*EXP(-$C$12*$C$30)+(BV426*$C$34+BV427*$C$35)*EXP(-$C$14*$C$30)),BU210*$C$23,(BV426*$C$34+BV427*$C$35)*EXP(-$C$14*$C$30)),"")</f>
        <v/>
      </c>
      <c r="BV426" s="65">
        <f>IF(BV$341&gt;=$E426,IF(BV210*$C$23&gt;MAX($C$22,(BW319*$C$34+BW320*$C$35)*EXP(-$C$12*$C$30)+(BW426*$C$34+BW427*$C$35)*EXP(-$C$14*$C$30)),BV210*$C$23,(BW426*$C$34+BW427*$C$35)*EXP(-$C$14*$C$30)),"")</f>
        <v/>
      </c>
      <c r="BW426" s="65">
        <f>IF(BW$341&gt;=$E426,IF(BW210*$C$23&gt;MAX($C$22,(BX319*$C$34+BX320*$C$35)*EXP(-$C$12*$C$30)+(BX426*$C$34+BX427*$C$35)*EXP(-$C$14*$C$30)),BW210*$C$23,(BX426*$C$34+BX427*$C$35)*EXP(-$C$14*$C$30)),"")</f>
        <v/>
      </c>
      <c r="BX426" s="65">
        <f>IF(BX$341&gt;=$E426,IF(BX210*$C$23&gt;MAX($C$22,(BY319*$C$34+BY320*$C$35)*EXP(-$C$12*$C$30)+(BY426*$C$34+BY427*$C$35)*EXP(-$C$14*$C$30)),BX210*$C$23,(BY426*$C$34+BY427*$C$35)*EXP(-$C$14*$C$30)),"")</f>
        <v/>
      </c>
      <c r="BY426" s="65">
        <f>IF(BY$341&gt;=$E426,IF(BY210*$C$23&gt;MAX($C$22,(BZ319*$C$34+BZ320*$C$35)*EXP(-$C$12*$C$30)+(BZ426*$C$34+BZ427*$C$35)*EXP(-$C$14*$C$30)),BY210*$C$23,(BZ426*$C$34+BZ427*$C$35)*EXP(-$C$14*$C$30)),"")</f>
        <v/>
      </c>
      <c r="BZ426" s="65">
        <f>IF(BZ$341&gt;=$E426,IF(BZ210*$C$23&gt;MAX($C$22,(CA319*$C$34+CA320*$C$35)*EXP(-$C$12*$C$30)+(CA426*$C$34+CA427*$C$35)*EXP(-$C$14*$C$30)),BZ210*$C$23,(CA426*$C$34+CA427*$C$35)*EXP(-$C$14*$C$30)),"")</f>
        <v/>
      </c>
      <c r="CA426" s="65">
        <f>IF(CA$341&gt;=$E426,IF(CA210*$C$23&gt;MAX($C$22,(CB319*$C$34+CB320*$C$35)*EXP(-$C$12*$C$30)+(CB426*$C$34+CB427*$C$35)*EXP(-$C$14*$C$30)),CA210*$C$23,(CB426*$C$34+CB427*$C$35)*EXP(-$C$14*$C$30)),"")</f>
        <v/>
      </c>
      <c r="CB426" s="65">
        <f>IF(CB$341&gt;=$E426,IF(CB210*$C$23&gt;MAX($C$22,(CC319*$C$34+CC320*$C$35)*EXP(-$C$12*$C$30)+(CC426*$C$34+CC427*$C$35)*EXP(-$C$14*$C$30)),CB210*$C$23,(CC426*$C$34+CC427*$C$35)*EXP(-$C$14*$C$30)),"")</f>
        <v/>
      </c>
      <c r="CC426" s="65">
        <f>IF(CC$341&gt;=$E426,IF(CC210*$C$23&gt;MAX($C$22,(CD319*$C$34+CD320*$C$35)*EXP(-$C$12*$C$30)+(CD426*$C$34+CD427*$C$35)*EXP(-$C$14*$C$30)),CC210*$C$23,(CD426*$C$34+CD427*$C$35)*EXP(-$C$14*$C$30)),"")</f>
        <v/>
      </c>
      <c r="CD426" s="65">
        <f>IF(CD$341&gt;=$E426,IF(CD210*$C$23&gt;MAX($C$22,(CE319*$C$34+CE320*$C$35)*EXP(-$C$12*$C$30)+(CE426*$C$34+CE427*$C$35)*EXP(-$C$14*$C$30)),CD210*$C$23,(CE426*$C$34+CE427*$C$35)*EXP(-$C$14*$C$30)),"")</f>
        <v/>
      </c>
      <c r="CE426" s="65">
        <f>IF(CE$341&gt;=$E426,IF(CE210*$C$23&gt;MAX($C$22,(CF319*$C$34+CF320*$C$35)*EXP(-$C$12*$C$30)+(CF426*$C$34+CF427*$C$35)*EXP(-$C$14*$C$30)),CE210*$C$23,(CF426*$C$34+CF427*$C$35)*EXP(-$C$14*$C$30)),"")</f>
        <v/>
      </c>
      <c r="CF426" s="65">
        <f>IF(CF$341&gt;=$E426,IF(CF210*$C$23&gt;MAX($C$22,(CG319*$C$34+CG320*$C$35)*EXP(-$C$12*$C$30)+(CG426*$C$34+CG427*$C$35)*EXP(-$C$14*$C$30)),CF210*$C$23,(CG426*$C$34+CG427*$C$35)*EXP(-$C$14*$C$30)),"")</f>
        <v/>
      </c>
      <c r="CG426" s="65">
        <f>IF(CG$341&gt;=$E426,IF(CG210*$C$23&gt;MAX($C$22,(CH319*$C$34+CH320*$C$35)*EXP(-$C$12*$C$30)+(CH426*$C$34+CH427*$C$35)*EXP(-$C$14*$C$30)),CG210*$C$23,(CH426*$C$34+CH427*$C$35)*EXP(-$C$14*$C$30)),"")</f>
        <v/>
      </c>
      <c r="CH426" s="65">
        <f>IF(CH$341&gt;=$E426,IF(CH210*$C$23&gt;MAX($C$22,(CI319*$C$34+CI320*$C$35)*EXP(-$C$12*$C$30)+(CI426*$C$34+CI427*$C$35)*EXP(-$C$14*$C$30)),CH210*$C$23,(CI426*$C$34+CI427*$C$35)*EXP(-$C$14*$C$30)),"")</f>
        <v/>
      </c>
      <c r="CI426" s="65">
        <f>IF(CI$341&gt;=$E426,IF(CI210*$C$23&gt;MAX($C$22,(CJ319*$C$34+CJ320*$C$35)*EXP(-$C$12*$C$30)+(CJ426*$C$34+CJ427*$C$35)*EXP(-$C$14*$C$30)),CI210*$C$23,(CJ426*$C$34+CJ427*$C$35)*EXP(-$C$14*$C$30)),"")</f>
        <v/>
      </c>
      <c r="CJ426" s="65">
        <f>IF(CJ$341&gt;=$E426,IF(CJ210*$C$23&gt;MAX($C$22,(CK319*$C$34+CK320*$C$35)*EXP(-$C$12*$C$30)+(CK426*$C$34+CK427*$C$35)*EXP(-$C$14*$C$30)),CJ210*$C$23,(CK426*$C$34+CK427*$C$35)*EXP(-$C$14*$C$30)),"")</f>
        <v/>
      </c>
      <c r="CK426" s="65">
        <f>IF(CK$341&gt;=$E426,IF(CK210*$C$23&gt;MAX($C$22,(CL319*$C$34+CL320*$C$35)*EXP(-$C$12*$C$30)+(CL426*$C$34+CL427*$C$35)*EXP(-$C$14*$C$30)),CK210*$C$23,(CL426*$C$34+CL427*$C$35)*EXP(-$C$14*$C$30)),"")</f>
        <v/>
      </c>
      <c r="CL426" s="65">
        <f>IF(CL$341&gt;=$E426,IF(CL210*$C$23&gt;MAX($C$22,(CM319*$C$34+CM320*$C$35)*EXP(-$C$12*$C$30)+(CM426*$C$34+CM427*$C$35)*EXP(-$C$14*$C$30)),CL210*$C$23,(CM426*$C$34+CM427*$C$35)*EXP(-$C$14*$C$30)),"")</f>
        <v/>
      </c>
      <c r="CM426" s="65">
        <f>IF(CM$341&gt;=$E426,IF(CM210*$C$23&gt;MAX($C$22,(CN319*$C$34+CN320*$C$35)*EXP(-$C$12*$C$30)+(CN426*$C$34+CN427*$C$35)*EXP(-$C$14*$C$30)),CM210*$C$23,(CN426*$C$34+CN427*$C$35)*EXP(-$C$14*$C$30)),"")</f>
        <v/>
      </c>
      <c r="CN426" s="65">
        <f>IF(CN$341&gt;=$E426,IF(CN210*$C$23&gt;MAX($C$22,(CO319*$C$34+CO320*$C$35)*EXP(-$C$12*$C$30)+(CO426*$C$34+CO427*$C$35)*EXP(-$C$14*$C$30)),CN210*$C$23,(CO426*$C$34+CO427*$C$35)*EXP(-$C$14*$C$30)),"")</f>
        <v/>
      </c>
      <c r="CO426" s="65">
        <f>IF(CO$341&gt;=$E426,IF(CO210*$C$23&gt;MAX($C$22,(CP319*$C$34+CP320*$C$35)*EXP(-$C$12*$C$30)+(CP426*$C$34+CP427*$C$35)*EXP(-$C$14*$C$30)),CO210*$C$23,(CP426*$C$34+CP427*$C$35)*EXP(-$C$14*$C$30)),"")</f>
        <v/>
      </c>
      <c r="CP426" s="65">
        <f>IF(CP$341&gt;=$E426,IF(CP210*$C$23&gt;MAX($C$22,(CQ319*$C$34+CQ320*$C$35)*EXP(-$C$12*$C$30)+(CQ426*$C$34+CQ427*$C$35)*EXP(-$C$14*$C$30)),CP210*$C$23,(CQ426*$C$34+CQ427*$C$35)*EXP(-$C$14*$C$30)),"")</f>
        <v/>
      </c>
      <c r="CQ426" s="65">
        <f>IF(CQ$341&gt;=$E426,IF(CQ210*$C$23&gt;MAX($C$22,(CR319*$C$34+CR320*$C$35)*EXP(-$C$12*$C$30)+(CR426*$C$34+CR427*$C$35)*EXP(-$C$14*$C$30)),CQ210*$C$23,(CR426*$C$34+CR427*$C$35)*EXP(-$C$14*$C$30)),"")</f>
        <v/>
      </c>
      <c r="CR426" s="65">
        <f>IF(CR$341&gt;=$E426,IF(CR210*$C$23&gt;MAX($C$22,(CS319*$C$34+CS320*$C$35)*EXP(-$C$12*$C$30)+(CS426*$C$34+CS427*$C$35)*EXP(-$C$14*$C$30)),CR210*$C$23,(CS426*$C$34+CS427*$C$35)*EXP(-$C$14*$C$30)),"")</f>
        <v/>
      </c>
      <c r="CS426" s="65">
        <f>IF(CS$341&gt;=$E426,IF(CS210*$C$23&gt;MAX($C$22,(CT319*$C$34+CT320*$C$35)*EXP(-$C$12*$C$30)+(CT426*$C$34+CT427*$C$35)*EXP(-$C$14*$C$30)),CS210*$C$23,(CT426*$C$34+CT427*$C$35)*EXP(-$C$14*$C$30)),"")</f>
        <v/>
      </c>
      <c r="CT426" s="65">
        <f>IF(CT$341&gt;=$E426,IF(CT210*$C$23&gt;MAX($C$22,(CU319*$C$34+CU320*$C$35)*EXP(-$C$12*$C$30)+(CU426*$C$34+CU427*$C$35)*EXP(-$C$14*$C$30)),CT210*$C$23,(CU426*$C$34+CU427*$C$35)*EXP(-$C$14*$C$30)),"")</f>
        <v/>
      </c>
      <c r="CU426" s="65">
        <f>IF(CU$341&gt;=$E426,IF(CU210*$C$23&gt;MAX($C$22,(CV319*$C$34+CV320*$C$35)*EXP(-$C$12*$C$30)+(CV426*$C$34+CV427*$C$35)*EXP(-$C$14*$C$30)),CU210*$C$23,(CV426*$C$34+CV427*$C$35)*EXP(-$C$14*$C$30)),"")</f>
        <v/>
      </c>
      <c r="CV426" s="65">
        <f>IF(CV$341&gt;=$E426,IF(CV210*$C$23&gt;MAX($C$22,(CW319*$C$34+CW320*$C$35)*EXP(-$C$12*$C$30)+(CW426*$C$34+CW427*$C$35)*EXP(-$C$14*$C$30)),CV210*$C$23,(CW426*$C$34+CW427*$C$35)*EXP(-$C$14*$C$30)),"")</f>
        <v/>
      </c>
      <c r="CW426" s="65">
        <f>IF(CW$341&gt;=$E426,IF(CW210*$C$23&gt;MAX($C$22,(CX319*$C$34+CX320*$C$35)*EXP(-$C$12*$C$30)+(CX426*$C$34+CX427*$C$35)*EXP(-$C$14*$C$30)),CW210*$C$23,(CX426*$C$34+CX427*$C$35)*EXP(-$C$14*$C$30)),"")</f>
        <v/>
      </c>
      <c r="CX426" s="65">
        <f>IF(CX$341&gt;=$E426,IF(CX210*$C$23&gt;MAX($C$22,(CY319*$C$34+CY320*$C$35)*EXP(-$C$12*$C$30)+(CY426*$C$34+CY427*$C$35)*EXP(-$C$14*$C$30)),CX210*$C$23,(CY426*$C$34+CY427*$C$35)*EXP(-$C$14*$C$30)),"")</f>
        <v/>
      </c>
      <c r="CY426" s="65">
        <f>IF(CY$341&gt;=$E426,IF(CY210*$C$23&gt;MAX($C$22,(CZ319*$C$34+CZ320*$C$35)*EXP(-$C$12*$C$30)+(CZ426*$C$34+CZ427*$C$35)*EXP(-$C$14*$C$30)),CY210*$C$23,(CZ426*$C$34+CZ427*$C$35)*EXP(-$C$14*$C$30)),"")</f>
        <v/>
      </c>
      <c r="CZ426" s="65">
        <f>IF(CZ$341&gt;=$E426,IF(CZ210*$C$23&gt;MAX($C$22,(DA319*$C$34+DA320*$C$35)*EXP(-$C$12*$C$30)+(DA426*$C$34+DA427*$C$35)*EXP(-$C$14*$C$30)),CZ210*$C$23,(DA426*$C$34+DA427*$C$35)*EXP(-$C$14*$C$30)),"")</f>
        <v/>
      </c>
      <c r="DA426" s="65">
        <f>IF(DA$341&gt;=$E426,IF(DA210*$C$23&gt;MAX($C$22,(DB319*$C$34+DB320*$C$35)*EXP(-$C$12*$C$30)+(DB426*$C$34+DB427*$C$35)*EXP(-$C$14*$C$30)),DA210*$C$23,(DB426*$C$34+DB427*$C$35)*EXP(-$C$14*$C$30)),"")</f>
        <v/>
      </c>
      <c r="DB426" s="65">
        <f>IF(DB$341&gt;=$E426,IF(DB210*$C$23&gt;MAX($C$22,(DC319*$C$34+DC320*$C$35)*EXP(-$C$12*$C$30)+(DC426*$C$34+DC427*$C$35)*EXP(-$C$14*$C$30)),DB210*$C$23,(DC426*$C$34+DC427*$C$35)*EXP(-$C$14*$C$30)),"")</f>
        <v/>
      </c>
      <c r="DC426" s="65">
        <f>IF(DC$341&gt;=$E426,IF(DC210*$C$23&gt;$C$22,DC210*$C$23,0),"")</f>
        <v/>
      </c>
    </row>
    <row r="427" ht="12" customHeight="1">
      <c r="B427" s="12" t="n"/>
      <c r="C427" s="12" t="n"/>
      <c r="D427" s="12" t="n"/>
      <c r="E427" s="64">
        <f>E426+1</f>
        <v/>
      </c>
      <c r="G427" s="65">
        <f>IF(G$341&gt;=$E427,IF(G211*$C$23&gt;MAX($C$22,(H320*$C$34+H321*$C$35)*EXP(-$C$12*$C$30)+(H427*$C$34+H428*$C$35)*EXP(-$C$14*$C$30)),G211*$C$23,(H427*$C$34+H428*$C$35)*EXP(-$C$14*$C$30)),"")</f>
        <v/>
      </c>
      <c r="H427" s="65">
        <f>IF(H$341&gt;=$E427,IF(H211*$C$23&gt;MAX($C$22,(I320*$C$34+I321*$C$35)*EXP(-$C$12*$C$30)+(I427*$C$34+I428*$C$35)*EXP(-$C$14*$C$30)),H211*$C$23,(I427*$C$34+I428*$C$35)*EXP(-$C$14*$C$30)),"")</f>
        <v/>
      </c>
      <c r="I427" s="65">
        <f>IF(I$341&gt;=$E427,IF(I211*$C$23&gt;MAX($C$22,(J320*$C$34+J321*$C$35)*EXP(-$C$12*$C$30)+(J427*$C$34+J428*$C$35)*EXP(-$C$14*$C$30)),I211*$C$23,(J427*$C$34+J428*$C$35)*EXP(-$C$14*$C$30)),"")</f>
        <v/>
      </c>
      <c r="J427" s="65">
        <f>IF(J$341&gt;=$E427,IF(J211*$C$23&gt;MAX($C$22,(K320*$C$34+K321*$C$35)*EXP(-$C$12*$C$30)+(K427*$C$34+K428*$C$35)*EXP(-$C$14*$C$30)),J211*$C$23,(K427*$C$34+K428*$C$35)*EXP(-$C$14*$C$30)),"")</f>
        <v/>
      </c>
      <c r="K427" s="65">
        <f>IF(K$341&gt;=$E427,IF(K211*$C$23&gt;MAX($C$22,(L320*$C$34+L321*$C$35)*EXP(-$C$12*$C$30)+(L427*$C$34+L428*$C$35)*EXP(-$C$14*$C$30)),K211*$C$23,(L427*$C$34+L428*$C$35)*EXP(-$C$14*$C$30)),"")</f>
        <v/>
      </c>
      <c r="L427" s="65">
        <f>IF(L$341&gt;=$E427,IF(L211*$C$23&gt;MAX($C$22,(M320*$C$34+M321*$C$35)*EXP(-$C$12*$C$30)+(M427*$C$34+M428*$C$35)*EXP(-$C$14*$C$30)),L211*$C$23,(M427*$C$34+M428*$C$35)*EXP(-$C$14*$C$30)),"")</f>
        <v/>
      </c>
      <c r="M427" s="65">
        <f>IF(M$341&gt;=$E427,IF(M211*$C$23&gt;MAX($C$22,(N320*$C$34+N321*$C$35)*EXP(-$C$12*$C$30)+(N427*$C$34+N428*$C$35)*EXP(-$C$14*$C$30)),M211*$C$23,(N427*$C$34+N428*$C$35)*EXP(-$C$14*$C$30)),"")</f>
        <v/>
      </c>
      <c r="N427" s="65">
        <f>IF(N$341&gt;=$E427,IF(N211*$C$23&gt;MAX($C$22,(O320*$C$34+O321*$C$35)*EXP(-$C$12*$C$30)+(O427*$C$34+O428*$C$35)*EXP(-$C$14*$C$30)),N211*$C$23,(O427*$C$34+O428*$C$35)*EXP(-$C$14*$C$30)),"")</f>
        <v/>
      </c>
      <c r="O427" s="65">
        <f>IF(O$341&gt;=$E427,IF(O211*$C$23&gt;MAX($C$22,(P320*$C$34+P321*$C$35)*EXP(-$C$12*$C$30)+(P427*$C$34+P428*$C$35)*EXP(-$C$14*$C$30)),O211*$C$23,(P427*$C$34+P428*$C$35)*EXP(-$C$14*$C$30)),"")</f>
        <v/>
      </c>
      <c r="P427" s="65">
        <f>IF(P$341&gt;=$E427,IF(P211*$C$23&gt;MAX($C$22,(Q320*$C$34+Q321*$C$35)*EXP(-$C$12*$C$30)+(Q427*$C$34+Q428*$C$35)*EXP(-$C$14*$C$30)),P211*$C$23,(Q427*$C$34+Q428*$C$35)*EXP(-$C$14*$C$30)),"")</f>
        <v/>
      </c>
      <c r="Q427" s="65">
        <f>IF(Q$341&gt;=$E427,IF(Q211*$C$23&gt;MAX($C$22,(R320*$C$34+R321*$C$35)*EXP(-$C$12*$C$30)+(R427*$C$34+R428*$C$35)*EXP(-$C$14*$C$30)),Q211*$C$23,(R427*$C$34+R428*$C$35)*EXP(-$C$14*$C$30)),"")</f>
        <v/>
      </c>
      <c r="R427" s="65">
        <f>IF(R$341&gt;=$E427,IF(R211*$C$23&gt;MAX($C$22,(S320*$C$34+S321*$C$35)*EXP(-$C$12*$C$30)+(S427*$C$34+S428*$C$35)*EXP(-$C$14*$C$30)),R211*$C$23,(S427*$C$34+S428*$C$35)*EXP(-$C$14*$C$30)),"")</f>
        <v/>
      </c>
      <c r="S427" s="65">
        <f>IF(S$341&gt;=$E427,IF(S211*$C$23&gt;MAX($C$22,(T320*$C$34+T321*$C$35)*EXP(-$C$12*$C$30)+(T427*$C$34+T428*$C$35)*EXP(-$C$14*$C$30)),S211*$C$23,(T427*$C$34+T428*$C$35)*EXP(-$C$14*$C$30)),"")</f>
        <v/>
      </c>
      <c r="T427" s="65">
        <f>IF(T$341&gt;=$E427,IF(T211*$C$23&gt;MAX($C$22,(U320*$C$34+U321*$C$35)*EXP(-$C$12*$C$30)+(U427*$C$34+U428*$C$35)*EXP(-$C$14*$C$30)),T211*$C$23,(U427*$C$34+U428*$C$35)*EXP(-$C$14*$C$30)),"")</f>
        <v/>
      </c>
      <c r="U427" s="65">
        <f>IF(U$341&gt;=$E427,IF(U211*$C$23&gt;MAX($C$22,(V320*$C$34+V321*$C$35)*EXP(-$C$12*$C$30)+(V427*$C$34+V428*$C$35)*EXP(-$C$14*$C$30)),U211*$C$23,(V427*$C$34+V428*$C$35)*EXP(-$C$14*$C$30)),"")</f>
        <v/>
      </c>
      <c r="V427" s="65">
        <f>IF(V$341&gt;=$E427,IF(V211*$C$23&gt;MAX($C$22,(W320*$C$34+W321*$C$35)*EXP(-$C$12*$C$30)+(W427*$C$34+W428*$C$35)*EXP(-$C$14*$C$30)),V211*$C$23,(W427*$C$34+W428*$C$35)*EXP(-$C$14*$C$30)),"")</f>
        <v/>
      </c>
      <c r="W427" s="65">
        <f>IF(W$341&gt;=$E427,IF(W211*$C$23&gt;MAX($C$22,(X320*$C$34+X321*$C$35)*EXP(-$C$12*$C$30)+(X427*$C$34+X428*$C$35)*EXP(-$C$14*$C$30)),W211*$C$23,(X427*$C$34+X428*$C$35)*EXP(-$C$14*$C$30)),"")</f>
        <v/>
      </c>
      <c r="X427" s="65">
        <f>IF(X$341&gt;=$E427,IF(X211*$C$23&gt;MAX($C$22,(Y320*$C$34+Y321*$C$35)*EXP(-$C$12*$C$30)+(Y427*$C$34+Y428*$C$35)*EXP(-$C$14*$C$30)),X211*$C$23,(Y427*$C$34+Y428*$C$35)*EXP(-$C$14*$C$30)),"")</f>
        <v/>
      </c>
      <c r="Y427" s="65">
        <f>IF(Y$341&gt;=$E427,IF(Y211*$C$23&gt;MAX($C$22,(Z320*$C$34+Z321*$C$35)*EXP(-$C$12*$C$30)+(Z427*$C$34+Z428*$C$35)*EXP(-$C$14*$C$30)),Y211*$C$23,(Z427*$C$34+Z428*$C$35)*EXP(-$C$14*$C$30)),"")</f>
        <v/>
      </c>
      <c r="Z427" s="65">
        <f>IF(Z$341&gt;=$E427,IF(Z211*$C$23&gt;MAX($C$22,(AA320*$C$34+AA321*$C$35)*EXP(-$C$12*$C$30)+(AA427*$C$34+AA428*$C$35)*EXP(-$C$14*$C$30)),Z211*$C$23,(AA427*$C$34+AA428*$C$35)*EXP(-$C$14*$C$30)),"")</f>
        <v/>
      </c>
      <c r="AA427" s="65">
        <f>IF(AA$341&gt;=$E427,IF(AA211*$C$23&gt;MAX($C$22,(AB320*$C$34+AB321*$C$35)*EXP(-$C$12*$C$30)+(AB427*$C$34+AB428*$C$35)*EXP(-$C$14*$C$30)),AA211*$C$23,(AB427*$C$34+AB428*$C$35)*EXP(-$C$14*$C$30)),"")</f>
        <v/>
      </c>
      <c r="AB427" s="65">
        <f>IF(AB$341&gt;=$E427,IF(AB211*$C$23&gt;MAX($C$22,(AC320*$C$34+AC321*$C$35)*EXP(-$C$12*$C$30)+(AC427*$C$34+AC428*$C$35)*EXP(-$C$14*$C$30)),AB211*$C$23,(AC427*$C$34+AC428*$C$35)*EXP(-$C$14*$C$30)),"")</f>
        <v/>
      </c>
      <c r="AC427" s="65">
        <f>IF(AC$341&gt;=$E427,IF(AC211*$C$23&gt;MAX($C$22,(AD320*$C$34+AD321*$C$35)*EXP(-$C$12*$C$30)+(AD427*$C$34+AD428*$C$35)*EXP(-$C$14*$C$30)),AC211*$C$23,(AD427*$C$34+AD428*$C$35)*EXP(-$C$14*$C$30)),"")</f>
        <v/>
      </c>
      <c r="AD427" s="65">
        <f>IF(AD$341&gt;=$E427,IF(AD211*$C$23&gt;MAX($C$22,(AE320*$C$34+AE321*$C$35)*EXP(-$C$12*$C$30)+(AE427*$C$34+AE428*$C$35)*EXP(-$C$14*$C$30)),AD211*$C$23,(AE427*$C$34+AE428*$C$35)*EXP(-$C$14*$C$30)),"")</f>
        <v/>
      </c>
      <c r="AE427" s="65">
        <f>IF(AE$341&gt;=$E427,IF(AE211*$C$23&gt;MAX($C$22,(AF320*$C$34+AF321*$C$35)*EXP(-$C$12*$C$30)+(AF427*$C$34+AF428*$C$35)*EXP(-$C$14*$C$30)),AE211*$C$23,(AF427*$C$34+AF428*$C$35)*EXP(-$C$14*$C$30)),"")</f>
        <v/>
      </c>
      <c r="AF427" s="65">
        <f>IF(AF$341&gt;=$E427,IF(AF211*$C$23&gt;MAX($C$22,(AG320*$C$34+AG321*$C$35)*EXP(-$C$12*$C$30)+(AG427*$C$34+AG428*$C$35)*EXP(-$C$14*$C$30)),AF211*$C$23,(AG427*$C$34+AG428*$C$35)*EXP(-$C$14*$C$30)),"")</f>
        <v/>
      </c>
      <c r="AG427" s="65">
        <f>IF(AG$341&gt;=$E427,IF(AG211*$C$23&gt;MAX($C$22,(AH320*$C$34+AH321*$C$35)*EXP(-$C$12*$C$30)+(AH427*$C$34+AH428*$C$35)*EXP(-$C$14*$C$30)),AG211*$C$23,(AH427*$C$34+AH428*$C$35)*EXP(-$C$14*$C$30)),"")</f>
        <v/>
      </c>
      <c r="AH427" s="65">
        <f>IF(AH$341&gt;=$E427,IF(AH211*$C$23&gt;MAX($C$22,(AI320*$C$34+AI321*$C$35)*EXP(-$C$12*$C$30)+(AI427*$C$34+AI428*$C$35)*EXP(-$C$14*$C$30)),AH211*$C$23,(AI427*$C$34+AI428*$C$35)*EXP(-$C$14*$C$30)),"")</f>
        <v/>
      </c>
      <c r="AI427" s="65">
        <f>IF(AI$341&gt;=$E427,IF(AI211*$C$23&gt;MAX($C$22,(AJ320*$C$34+AJ321*$C$35)*EXP(-$C$12*$C$30)+(AJ427*$C$34+AJ428*$C$35)*EXP(-$C$14*$C$30)),AI211*$C$23,(AJ427*$C$34+AJ428*$C$35)*EXP(-$C$14*$C$30)),"")</f>
        <v/>
      </c>
      <c r="AJ427" s="65">
        <f>IF(AJ$341&gt;=$E427,IF(AJ211*$C$23&gt;MAX($C$22,(AK320*$C$34+AK321*$C$35)*EXP(-$C$12*$C$30)+(AK427*$C$34+AK428*$C$35)*EXP(-$C$14*$C$30)),AJ211*$C$23,(AK427*$C$34+AK428*$C$35)*EXP(-$C$14*$C$30)),"")</f>
        <v/>
      </c>
      <c r="AK427" s="65">
        <f>IF(AK$341&gt;=$E427,IF(AK211*$C$23&gt;MAX($C$22,(AL320*$C$34+AL321*$C$35)*EXP(-$C$12*$C$30)+(AL427*$C$34+AL428*$C$35)*EXP(-$C$14*$C$30)),AK211*$C$23,(AL427*$C$34+AL428*$C$35)*EXP(-$C$14*$C$30)),"")</f>
        <v/>
      </c>
      <c r="AL427" s="65">
        <f>IF(AL$341&gt;=$E427,IF(AL211*$C$23&gt;MAX($C$22,(AM320*$C$34+AM321*$C$35)*EXP(-$C$12*$C$30)+(AM427*$C$34+AM428*$C$35)*EXP(-$C$14*$C$30)),AL211*$C$23,(AM427*$C$34+AM428*$C$35)*EXP(-$C$14*$C$30)),"")</f>
        <v/>
      </c>
      <c r="AM427" s="65">
        <f>IF(AM$341&gt;=$E427,IF(AM211*$C$23&gt;MAX($C$22,(AN320*$C$34+AN321*$C$35)*EXP(-$C$12*$C$30)+(AN427*$C$34+AN428*$C$35)*EXP(-$C$14*$C$30)),AM211*$C$23,(AN427*$C$34+AN428*$C$35)*EXP(-$C$14*$C$30)),"")</f>
        <v/>
      </c>
      <c r="AN427" s="65">
        <f>IF(AN$341&gt;=$E427,IF(AN211*$C$23&gt;MAX($C$22,(AO320*$C$34+AO321*$C$35)*EXP(-$C$12*$C$30)+(AO427*$C$34+AO428*$C$35)*EXP(-$C$14*$C$30)),AN211*$C$23,(AO427*$C$34+AO428*$C$35)*EXP(-$C$14*$C$30)),"")</f>
        <v/>
      </c>
      <c r="AO427" s="65">
        <f>IF(AO$341&gt;=$E427,IF(AO211*$C$23&gt;MAX($C$22,(AP320*$C$34+AP321*$C$35)*EXP(-$C$12*$C$30)+(AP427*$C$34+AP428*$C$35)*EXP(-$C$14*$C$30)),AO211*$C$23,(AP427*$C$34+AP428*$C$35)*EXP(-$C$14*$C$30)),"")</f>
        <v/>
      </c>
      <c r="AP427" s="65">
        <f>IF(AP$341&gt;=$E427,IF(AP211*$C$23&gt;MAX($C$22,(AQ320*$C$34+AQ321*$C$35)*EXP(-$C$12*$C$30)+(AQ427*$C$34+AQ428*$C$35)*EXP(-$C$14*$C$30)),AP211*$C$23,(AQ427*$C$34+AQ428*$C$35)*EXP(-$C$14*$C$30)),"")</f>
        <v/>
      </c>
      <c r="AQ427" s="65">
        <f>IF(AQ$341&gt;=$E427,IF(AQ211*$C$23&gt;MAX($C$22,(AR320*$C$34+AR321*$C$35)*EXP(-$C$12*$C$30)+(AR427*$C$34+AR428*$C$35)*EXP(-$C$14*$C$30)),AQ211*$C$23,(AR427*$C$34+AR428*$C$35)*EXP(-$C$14*$C$30)),"")</f>
        <v/>
      </c>
      <c r="AR427" s="65">
        <f>IF(AR$341&gt;=$E427,IF(AR211*$C$23&gt;MAX($C$22,(AS320*$C$34+AS321*$C$35)*EXP(-$C$12*$C$30)+(AS427*$C$34+AS428*$C$35)*EXP(-$C$14*$C$30)),AR211*$C$23,(AS427*$C$34+AS428*$C$35)*EXP(-$C$14*$C$30)),"")</f>
        <v/>
      </c>
      <c r="AS427" s="65">
        <f>IF(AS$341&gt;=$E427,IF(AS211*$C$23&gt;MAX($C$22,(AT320*$C$34+AT321*$C$35)*EXP(-$C$12*$C$30)+(AT427*$C$34+AT428*$C$35)*EXP(-$C$14*$C$30)),AS211*$C$23,(AT427*$C$34+AT428*$C$35)*EXP(-$C$14*$C$30)),"")</f>
        <v/>
      </c>
      <c r="AT427" s="65">
        <f>IF(AT$341&gt;=$E427,IF(AT211*$C$23&gt;MAX($C$22,(AU320*$C$34+AU321*$C$35)*EXP(-$C$12*$C$30)+(AU427*$C$34+AU428*$C$35)*EXP(-$C$14*$C$30)),AT211*$C$23,(AU427*$C$34+AU428*$C$35)*EXP(-$C$14*$C$30)),"")</f>
        <v/>
      </c>
      <c r="AU427" s="65">
        <f>IF(AU$341&gt;=$E427,IF(AU211*$C$23&gt;MAX($C$22,(AV320*$C$34+AV321*$C$35)*EXP(-$C$12*$C$30)+(AV427*$C$34+AV428*$C$35)*EXP(-$C$14*$C$30)),AU211*$C$23,(AV427*$C$34+AV428*$C$35)*EXP(-$C$14*$C$30)),"")</f>
        <v/>
      </c>
      <c r="AV427" s="65">
        <f>IF(AV$341&gt;=$E427,IF(AV211*$C$23&gt;MAX($C$22,(AW320*$C$34+AW321*$C$35)*EXP(-$C$12*$C$30)+(AW427*$C$34+AW428*$C$35)*EXP(-$C$14*$C$30)),AV211*$C$23,(AW427*$C$34+AW428*$C$35)*EXP(-$C$14*$C$30)),"")</f>
        <v/>
      </c>
      <c r="AW427" s="65">
        <f>IF(AW$341&gt;=$E427,IF(AW211*$C$23&gt;MAX($C$22,(AX320*$C$34+AX321*$C$35)*EXP(-$C$12*$C$30)+(AX427*$C$34+AX428*$C$35)*EXP(-$C$14*$C$30)),AW211*$C$23,(AX427*$C$34+AX428*$C$35)*EXP(-$C$14*$C$30)),"")</f>
        <v/>
      </c>
      <c r="AX427" s="65">
        <f>IF(AX$341&gt;=$E427,IF(AX211*$C$23&gt;MAX($C$22,(AY320*$C$34+AY321*$C$35)*EXP(-$C$12*$C$30)+(AY427*$C$34+AY428*$C$35)*EXP(-$C$14*$C$30)),AX211*$C$23,(AY427*$C$34+AY428*$C$35)*EXP(-$C$14*$C$30)),"")</f>
        <v/>
      </c>
      <c r="AY427" s="65">
        <f>IF(AY$341&gt;=$E427,IF(AY211*$C$23&gt;MAX($C$22,(AZ320*$C$34+AZ321*$C$35)*EXP(-$C$12*$C$30)+(AZ427*$C$34+AZ428*$C$35)*EXP(-$C$14*$C$30)),AY211*$C$23,(AZ427*$C$34+AZ428*$C$35)*EXP(-$C$14*$C$30)),"")</f>
        <v/>
      </c>
      <c r="AZ427" s="65">
        <f>IF(AZ$341&gt;=$E427,IF(AZ211*$C$23&gt;MAX($C$22,(BA320*$C$34+BA321*$C$35)*EXP(-$C$12*$C$30)+(BA427*$C$34+BA428*$C$35)*EXP(-$C$14*$C$30)),AZ211*$C$23,(BA427*$C$34+BA428*$C$35)*EXP(-$C$14*$C$30)),"")</f>
        <v/>
      </c>
      <c r="BA427" s="65">
        <f>IF(BA$341&gt;=$E427,IF(BA211*$C$23&gt;MAX($C$22,(BB320*$C$34+BB321*$C$35)*EXP(-$C$12*$C$30)+(BB427*$C$34+BB428*$C$35)*EXP(-$C$14*$C$30)),BA211*$C$23,(BB427*$C$34+BB428*$C$35)*EXP(-$C$14*$C$30)),"")</f>
        <v/>
      </c>
      <c r="BB427" s="65">
        <f>IF(BB$341&gt;=$E427,IF(BB211*$C$23&gt;MAX($C$22,(BC320*$C$34+BC321*$C$35)*EXP(-$C$12*$C$30)+(BC427*$C$34+BC428*$C$35)*EXP(-$C$14*$C$30)),BB211*$C$23,(BC427*$C$34+BC428*$C$35)*EXP(-$C$14*$C$30)),"")</f>
        <v/>
      </c>
      <c r="BC427" s="65">
        <f>IF(BC$341&gt;=$E427,IF(BC211*$C$23&gt;MAX($C$22,(BD320*$C$34+BD321*$C$35)*EXP(-$C$12*$C$30)+(BD427*$C$34+BD428*$C$35)*EXP(-$C$14*$C$30)),BC211*$C$23,(BD427*$C$34+BD428*$C$35)*EXP(-$C$14*$C$30)),"")</f>
        <v/>
      </c>
      <c r="BD427" s="65">
        <f>IF(BD$341&gt;=$E427,IF(BD211*$C$23&gt;MAX($C$22,(BE320*$C$34+BE321*$C$35)*EXP(-$C$12*$C$30)+(BE427*$C$34+BE428*$C$35)*EXP(-$C$14*$C$30)),BD211*$C$23,(BE427*$C$34+BE428*$C$35)*EXP(-$C$14*$C$30)),"")</f>
        <v/>
      </c>
      <c r="BE427" s="65">
        <f>IF(BE$341&gt;=$E427,IF(BE211*$C$23&gt;MAX($C$22,(BF320*$C$34+BF321*$C$35)*EXP(-$C$12*$C$30)+(BF427*$C$34+BF428*$C$35)*EXP(-$C$14*$C$30)),BE211*$C$23,(BF427*$C$34+BF428*$C$35)*EXP(-$C$14*$C$30)),"")</f>
        <v/>
      </c>
      <c r="BF427" s="65">
        <f>IF(BF$341&gt;=$E427,IF(BF211*$C$23&gt;MAX($C$22,(BG320*$C$34+BG321*$C$35)*EXP(-$C$12*$C$30)+(BG427*$C$34+BG428*$C$35)*EXP(-$C$14*$C$30)),BF211*$C$23,(BG427*$C$34+BG428*$C$35)*EXP(-$C$14*$C$30)),"")</f>
        <v/>
      </c>
      <c r="BG427" s="65">
        <f>IF(BG$341&gt;=$E427,IF(BG211*$C$23&gt;MAX($C$22,(BH320*$C$34+BH321*$C$35)*EXP(-$C$12*$C$30)+(BH427*$C$34+BH428*$C$35)*EXP(-$C$14*$C$30)),BG211*$C$23,(BH427*$C$34+BH428*$C$35)*EXP(-$C$14*$C$30)),"")</f>
        <v/>
      </c>
      <c r="BH427" s="65">
        <f>IF(BH$341&gt;=$E427,IF(BH211*$C$23&gt;MAX($C$22,(BI320*$C$34+BI321*$C$35)*EXP(-$C$12*$C$30)+(BI427*$C$34+BI428*$C$35)*EXP(-$C$14*$C$30)),BH211*$C$23,(BI427*$C$34+BI428*$C$35)*EXP(-$C$14*$C$30)),"")</f>
        <v/>
      </c>
      <c r="BI427" s="65">
        <f>IF(BI$341&gt;=$E427,IF(BI211*$C$23&gt;MAX($C$22,(BJ320*$C$34+BJ321*$C$35)*EXP(-$C$12*$C$30)+(BJ427*$C$34+BJ428*$C$35)*EXP(-$C$14*$C$30)),BI211*$C$23,(BJ427*$C$34+BJ428*$C$35)*EXP(-$C$14*$C$30)),"")</f>
        <v/>
      </c>
      <c r="BJ427" s="65">
        <f>IF(BJ$341&gt;=$E427,IF(BJ211*$C$23&gt;MAX($C$22,(BK320*$C$34+BK321*$C$35)*EXP(-$C$12*$C$30)+(BK427*$C$34+BK428*$C$35)*EXP(-$C$14*$C$30)),BJ211*$C$23,(BK427*$C$34+BK428*$C$35)*EXP(-$C$14*$C$30)),"")</f>
        <v/>
      </c>
      <c r="BK427" s="65">
        <f>IF(BK$341&gt;=$E427,IF(BK211*$C$23&gt;MAX($C$22,(BL320*$C$34+BL321*$C$35)*EXP(-$C$12*$C$30)+(BL427*$C$34+BL428*$C$35)*EXP(-$C$14*$C$30)),BK211*$C$23,(BL427*$C$34+BL428*$C$35)*EXP(-$C$14*$C$30)),"")</f>
        <v/>
      </c>
      <c r="BL427" s="65">
        <f>IF(BL$341&gt;=$E427,IF(BL211*$C$23&gt;MAX($C$22,(BM320*$C$34+BM321*$C$35)*EXP(-$C$12*$C$30)+(BM427*$C$34+BM428*$C$35)*EXP(-$C$14*$C$30)),BL211*$C$23,(BM427*$C$34+BM428*$C$35)*EXP(-$C$14*$C$30)),"")</f>
        <v/>
      </c>
      <c r="BM427" s="65">
        <f>IF(BM$341&gt;=$E427,IF(BM211*$C$23&gt;MAX($C$22,(BN320*$C$34+BN321*$C$35)*EXP(-$C$12*$C$30)+(BN427*$C$34+BN428*$C$35)*EXP(-$C$14*$C$30)),BM211*$C$23,(BN427*$C$34+BN428*$C$35)*EXP(-$C$14*$C$30)),"")</f>
        <v/>
      </c>
      <c r="BN427" s="65">
        <f>IF(BN$341&gt;=$E427,IF(BN211*$C$23&gt;MAX($C$22,(BO320*$C$34+BO321*$C$35)*EXP(-$C$12*$C$30)+(BO427*$C$34+BO428*$C$35)*EXP(-$C$14*$C$30)),BN211*$C$23,(BO427*$C$34+BO428*$C$35)*EXP(-$C$14*$C$30)),"")</f>
        <v/>
      </c>
      <c r="BO427" s="65">
        <f>IF(BO$341&gt;=$E427,IF(BO211*$C$23&gt;MAX($C$22,(BP320*$C$34+BP321*$C$35)*EXP(-$C$12*$C$30)+(BP427*$C$34+BP428*$C$35)*EXP(-$C$14*$C$30)),BO211*$C$23,(BP427*$C$34+BP428*$C$35)*EXP(-$C$14*$C$30)),"")</f>
        <v/>
      </c>
      <c r="BP427" s="65">
        <f>IF(BP$341&gt;=$E427,IF(BP211*$C$23&gt;MAX($C$22,(BQ320*$C$34+BQ321*$C$35)*EXP(-$C$12*$C$30)+(BQ427*$C$34+BQ428*$C$35)*EXP(-$C$14*$C$30)),BP211*$C$23,(BQ427*$C$34+BQ428*$C$35)*EXP(-$C$14*$C$30)),"")</f>
        <v/>
      </c>
      <c r="BQ427" s="65">
        <f>IF(BQ$341&gt;=$E427,IF(BQ211*$C$23&gt;MAX($C$22,(BR320*$C$34+BR321*$C$35)*EXP(-$C$12*$C$30)+(BR427*$C$34+BR428*$C$35)*EXP(-$C$14*$C$30)),BQ211*$C$23,(BR427*$C$34+BR428*$C$35)*EXP(-$C$14*$C$30)),"")</f>
        <v/>
      </c>
      <c r="BR427" s="65">
        <f>IF(BR$341&gt;=$E427,IF(BR211*$C$23&gt;MAX($C$22,(BS320*$C$34+BS321*$C$35)*EXP(-$C$12*$C$30)+(BS427*$C$34+BS428*$C$35)*EXP(-$C$14*$C$30)),BR211*$C$23,(BS427*$C$34+BS428*$C$35)*EXP(-$C$14*$C$30)),"")</f>
        <v/>
      </c>
      <c r="BS427" s="65">
        <f>IF(BS$341&gt;=$E427,IF(BS211*$C$23&gt;MAX($C$22,(BT320*$C$34+BT321*$C$35)*EXP(-$C$12*$C$30)+(BT427*$C$34+BT428*$C$35)*EXP(-$C$14*$C$30)),BS211*$C$23,(BT427*$C$34+BT428*$C$35)*EXP(-$C$14*$C$30)),"")</f>
        <v/>
      </c>
      <c r="BT427" s="65">
        <f>IF(BT$341&gt;=$E427,IF(BT211*$C$23&gt;MAX($C$22,(BU320*$C$34+BU321*$C$35)*EXP(-$C$12*$C$30)+(BU427*$C$34+BU428*$C$35)*EXP(-$C$14*$C$30)),BT211*$C$23,(BU427*$C$34+BU428*$C$35)*EXP(-$C$14*$C$30)),"")</f>
        <v/>
      </c>
      <c r="BU427" s="65">
        <f>IF(BU$341&gt;=$E427,IF(BU211*$C$23&gt;MAX($C$22,(BV320*$C$34+BV321*$C$35)*EXP(-$C$12*$C$30)+(BV427*$C$34+BV428*$C$35)*EXP(-$C$14*$C$30)),BU211*$C$23,(BV427*$C$34+BV428*$C$35)*EXP(-$C$14*$C$30)),"")</f>
        <v/>
      </c>
      <c r="BV427" s="65">
        <f>IF(BV$341&gt;=$E427,IF(BV211*$C$23&gt;MAX($C$22,(BW320*$C$34+BW321*$C$35)*EXP(-$C$12*$C$30)+(BW427*$C$34+BW428*$C$35)*EXP(-$C$14*$C$30)),BV211*$C$23,(BW427*$C$34+BW428*$C$35)*EXP(-$C$14*$C$30)),"")</f>
        <v/>
      </c>
      <c r="BW427" s="65">
        <f>IF(BW$341&gt;=$E427,IF(BW211*$C$23&gt;MAX($C$22,(BX320*$C$34+BX321*$C$35)*EXP(-$C$12*$C$30)+(BX427*$C$34+BX428*$C$35)*EXP(-$C$14*$C$30)),BW211*$C$23,(BX427*$C$34+BX428*$C$35)*EXP(-$C$14*$C$30)),"")</f>
        <v/>
      </c>
      <c r="BX427" s="65">
        <f>IF(BX$341&gt;=$E427,IF(BX211*$C$23&gt;MAX($C$22,(BY320*$C$34+BY321*$C$35)*EXP(-$C$12*$C$30)+(BY427*$C$34+BY428*$C$35)*EXP(-$C$14*$C$30)),BX211*$C$23,(BY427*$C$34+BY428*$C$35)*EXP(-$C$14*$C$30)),"")</f>
        <v/>
      </c>
      <c r="BY427" s="65">
        <f>IF(BY$341&gt;=$E427,IF(BY211*$C$23&gt;MAX($C$22,(BZ320*$C$34+BZ321*$C$35)*EXP(-$C$12*$C$30)+(BZ427*$C$34+BZ428*$C$35)*EXP(-$C$14*$C$30)),BY211*$C$23,(BZ427*$C$34+BZ428*$C$35)*EXP(-$C$14*$C$30)),"")</f>
        <v/>
      </c>
      <c r="BZ427" s="65">
        <f>IF(BZ$341&gt;=$E427,IF(BZ211*$C$23&gt;MAX($C$22,(CA320*$C$34+CA321*$C$35)*EXP(-$C$12*$C$30)+(CA427*$C$34+CA428*$C$35)*EXP(-$C$14*$C$30)),BZ211*$C$23,(CA427*$C$34+CA428*$C$35)*EXP(-$C$14*$C$30)),"")</f>
        <v/>
      </c>
      <c r="CA427" s="65">
        <f>IF(CA$341&gt;=$E427,IF(CA211*$C$23&gt;MAX($C$22,(CB320*$C$34+CB321*$C$35)*EXP(-$C$12*$C$30)+(CB427*$C$34+CB428*$C$35)*EXP(-$C$14*$C$30)),CA211*$C$23,(CB427*$C$34+CB428*$C$35)*EXP(-$C$14*$C$30)),"")</f>
        <v/>
      </c>
      <c r="CB427" s="65">
        <f>IF(CB$341&gt;=$E427,IF(CB211*$C$23&gt;MAX($C$22,(CC320*$C$34+CC321*$C$35)*EXP(-$C$12*$C$30)+(CC427*$C$34+CC428*$C$35)*EXP(-$C$14*$C$30)),CB211*$C$23,(CC427*$C$34+CC428*$C$35)*EXP(-$C$14*$C$30)),"")</f>
        <v/>
      </c>
      <c r="CC427" s="65">
        <f>IF(CC$341&gt;=$E427,IF(CC211*$C$23&gt;MAX($C$22,(CD320*$C$34+CD321*$C$35)*EXP(-$C$12*$C$30)+(CD427*$C$34+CD428*$C$35)*EXP(-$C$14*$C$30)),CC211*$C$23,(CD427*$C$34+CD428*$C$35)*EXP(-$C$14*$C$30)),"")</f>
        <v/>
      </c>
      <c r="CD427" s="65">
        <f>IF(CD$341&gt;=$E427,IF(CD211*$C$23&gt;MAX($C$22,(CE320*$C$34+CE321*$C$35)*EXP(-$C$12*$C$30)+(CE427*$C$34+CE428*$C$35)*EXP(-$C$14*$C$30)),CD211*$C$23,(CE427*$C$34+CE428*$C$35)*EXP(-$C$14*$C$30)),"")</f>
        <v/>
      </c>
      <c r="CE427" s="65">
        <f>IF(CE$341&gt;=$E427,IF(CE211*$C$23&gt;MAX($C$22,(CF320*$C$34+CF321*$C$35)*EXP(-$C$12*$C$30)+(CF427*$C$34+CF428*$C$35)*EXP(-$C$14*$C$30)),CE211*$C$23,(CF427*$C$34+CF428*$C$35)*EXP(-$C$14*$C$30)),"")</f>
        <v/>
      </c>
      <c r="CF427" s="65">
        <f>IF(CF$341&gt;=$E427,IF(CF211*$C$23&gt;MAX($C$22,(CG320*$C$34+CG321*$C$35)*EXP(-$C$12*$C$30)+(CG427*$C$34+CG428*$C$35)*EXP(-$C$14*$C$30)),CF211*$C$23,(CG427*$C$34+CG428*$C$35)*EXP(-$C$14*$C$30)),"")</f>
        <v/>
      </c>
      <c r="CG427" s="65">
        <f>IF(CG$341&gt;=$E427,IF(CG211*$C$23&gt;MAX($C$22,(CH320*$C$34+CH321*$C$35)*EXP(-$C$12*$C$30)+(CH427*$C$34+CH428*$C$35)*EXP(-$C$14*$C$30)),CG211*$C$23,(CH427*$C$34+CH428*$C$35)*EXP(-$C$14*$C$30)),"")</f>
        <v/>
      </c>
      <c r="CH427" s="65">
        <f>IF(CH$341&gt;=$E427,IF(CH211*$C$23&gt;MAX($C$22,(CI320*$C$34+CI321*$C$35)*EXP(-$C$12*$C$30)+(CI427*$C$34+CI428*$C$35)*EXP(-$C$14*$C$30)),CH211*$C$23,(CI427*$C$34+CI428*$C$35)*EXP(-$C$14*$C$30)),"")</f>
        <v/>
      </c>
      <c r="CI427" s="65">
        <f>IF(CI$341&gt;=$E427,IF(CI211*$C$23&gt;MAX($C$22,(CJ320*$C$34+CJ321*$C$35)*EXP(-$C$12*$C$30)+(CJ427*$C$34+CJ428*$C$35)*EXP(-$C$14*$C$30)),CI211*$C$23,(CJ427*$C$34+CJ428*$C$35)*EXP(-$C$14*$C$30)),"")</f>
        <v/>
      </c>
      <c r="CJ427" s="65">
        <f>IF(CJ$341&gt;=$E427,IF(CJ211*$C$23&gt;MAX($C$22,(CK320*$C$34+CK321*$C$35)*EXP(-$C$12*$C$30)+(CK427*$C$34+CK428*$C$35)*EXP(-$C$14*$C$30)),CJ211*$C$23,(CK427*$C$34+CK428*$C$35)*EXP(-$C$14*$C$30)),"")</f>
        <v/>
      </c>
      <c r="CK427" s="65">
        <f>IF(CK$341&gt;=$E427,IF(CK211*$C$23&gt;MAX($C$22,(CL320*$C$34+CL321*$C$35)*EXP(-$C$12*$C$30)+(CL427*$C$34+CL428*$C$35)*EXP(-$C$14*$C$30)),CK211*$C$23,(CL427*$C$34+CL428*$C$35)*EXP(-$C$14*$C$30)),"")</f>
        <v/>
      </c>
      <c r="CL427" s="65">
        <f>IF(CL$341&gt;=$E427,IF(CL211*$C$23&gt;MAX($C$22,(CM320*$C$34+CM321*$C$35)*EXP(-$C$12*$C$30)+(CM427*$C$34+CM428*$C$35)*EXP(-$C$14*$C$30)),CL211*$C$23,(CM427*$C$34+CM428*$C$35)*EXP(-$C$14*$C$30)),"")</f>
        <v/>
      </c>
      <c r="CM427" s="65">
        <f>IF(CM$341&gt;=$E427,IF(CM211*$C$23&gt;MAX($C$22,(CN320*$C$34+CN321*$C$35)*EXP(-$C$12*$C$30)+(CN427*$C$34+CN428*$C$35)*EXP(-$C$14*$C$30)),CM211*$C$23,(CN427*$C$34+CN428*$C$35)*EXP(-$C$14*$C$30)),"")</f>
        <v/>
      </c>
      <c r="CN427" s="65">
        <f>IF(CN$341&gt;=$E427,IF(CN211*$C$23&gt;MAX($C$22,(CO320*$C$34+CO321*$C$35)*EXP(-$C$12*$C$30)+(CO427*$C$34+CO428*$C$35)*EXP(-$C$14*$C$30)),CN211*$C$23,(CO427*$C$34+CO428*$C$35)*EXP(-$C$14*$C$30)),"")</f>
        <v/>
      </c>
      <c r="CO427" s="65">
        <f>IF(CO$341&gt;=$E427,IF(CO211*$C$23&gt;MAX($C$22,(CP320*$C$34+CP321*$C$35)*EXP(-$C$12*$C$30)+(CP427*$C$34+CP428*$C$35)*EXP(-$C$14*$C$30)),CO211*$C$23,(CP427*$C$34+CP428*$C$35)*EXP(-$C$14*$C$30)),"")</f>
        <v/>
      </c>
      <c r="CP427" s="65">
        <f>IF(CP$341&gt;=$E427,IF(CP211*$C$23&gt;MAX($C$22,(CQ320*$C$34+CQ321*$C$35)*EXP(-$C$12*$C$30)+(CQ427*$C$34+CQ428*$C$35)*EXP(-$C$14*$C$30)),CP211*$C$23,(CQ427*$C$34+CQ428*$C$35)*EXP(-$C$14*$C$30)),"")</f>
        <v/>
      </c>
      <c r="CQ427" s="65">
        <f>IF(CQ$341&gt;=$E427,IF(CQ211*$C$23&gt;MAX($C$22,(CR320*$C$34+CR321*$C$35)*EXP(-$C$12*$C$30)+(CR427*$C$34+CR428*$C$35)*EXP(-$C$14*$C$30)),CQ211*$C$23,(CR427*$C$34+CR428*$C$35)*EXP(-$C$14*$C$30)),"")</f>
        <v/>
      </c>
      <c r="CR427" s="65">
        <f>IF(CR$341&gt;=$E427,IF(CR211*$C$23&gt;MAX($C$22,(CS320*$C$34+CS321*$C$35)*EXP(-$C$12*$C$30)+(CS427*$C$34+CS428*$C$35)*EXP(-$C$14*$C$30)),CR211*$C$23,(CS427*$C$34+CS428*$C$35)*EXP(-$C$14*$C$30)),"")</f>
        <v/>
      </c>
      <c r="CS427" s="65">
        <f>IF(CS$341&gt;=$E427,IF(CS211*$C$23&gt;MAX($C$22,(CT320*$C$34+CT321*$C$35)*EXP(-$C$12*$C$30)+(CT427*$C$34+CT428*$C$35)*EXP(-$C$14*$C$30)),CS211*$C$23,(CT427*$C$34+CT428*$C$35)*EXP(-$C$14*$C$30)),"")</f>
        <v/>
      </c>
      <c r="CT427" s="65">
        <f>IF(CT$341&gt;=$E427,IF(CT211*$C$23&gt;MAX($C$22,(CU320*$C$34+CU321*$C$35)*EXP(-$C$12*$C$30)+(CU427*$C$34+CU428*$C$35)*EXP(-$C$14*$C$30)),CT211*$C$23,(CU427*$C$34+CU428*$C$35)*EXP(-$C$14*$C$30)),"")</f>
        <v/>
      </c>
      <c r="CU427" s="65">
        <f>IF(CU$341&gt;=$E427,IF(CU211*$C$23&gt;MAX($C$22,(CV320*$C$34+CV321*$C$35)*EXP(-$C$12*$C$30)+(CV427*$C$34+CV428*$C$35)*EXP(-$C$14*$C$30)),CU211*$C$23,(CV427*$C$34+CV428*$C$35)*EXP(-$C$14*$C$30)),"")</f>
        <v/>
      </c>
      <c r="CV427" s="65">
        <f>IF(CV$341&gt;=$E427,IF(CV211*$C$23&gt;MAX($C$22,(CW320*$C$34+CW321*$C$35)*EXP(-$C$12*$C$30)+(CW427*$C$34+CW428*$C$35)*EXP(-$C$14*$C$30)),CV211*$C$23,(CW427*$C$34+CW428*$C$35)*EXP(-$C$14*$C$30)),"")</f>
        <v/>
      </c>
      <c r="CW427" s="65">
        <f>IF(CW$341&gt;=$E427,IF(CW211*$C$23&gt;MAX($C$22,(CX320*$C$34+CX321*$C$35)*EXP(-$C$12*$C$30)+(CX427*$C$34+CX428*$C$35)*EXP(-$C$14*$C$30)),CW211*$C$23,(CX427*$C$34+CX428*$C$35)*EXP(-$C$14*$C$30)),"")</f>
        <v/>
      </c>
      <c r="CX427" s="65">
        <f>IF(CX$341&gt;=$E427,IF(CX211*$C$23&gt;MAX($C$22,(CY320*$C$34+CY321*$C$35)*EXP(-$C$12*$C$30)+(CY427*$C$34+CY428*$C$35)*EXP(-$C$14*$C$30)),CX211*$C$23,(CY427*$C$34+CY428*$C$35)*EXP(-$C$14*$C$30)),"")</f>
        <v/>
      </c>
      <c r="CY427" s="65">
        <f>IF(CY$341&gt;=$E427,IF(CY211*$C$23&gt;MAX($C$22,(CZ320*$C$34+CZ321*$C$35)*EXP(-$C$12*$C$30)+(CZ427*$C$34+CZ428*$C$35)*EXP(-$C$14*$C$30)),CY211*$C$23,(CZ427*$C$34+CZ428*$C$35)*EXP(-$C$14*$C$30)),"")</f>
        <v/>
      </c>
      <c r="CZ427" s="65">
        <f>IF(CZ$341&gt;=$E427,IF(CZ211*$C$23&gt;MAX($C$22,(DA320*$C$34+DA321*$C$35)*EXP(-$C$12*$C$30)+(DA427*$C$34+DA428*$C$35)*EXP(-$C$14*$C$30)),CZ211*$C$23,(DA427*$C$34+DA428*$C$35)*EXP(-$C$14*$C$30)),"")</f>
        <v/>
      </c>
      <c r="DA427" s="65">
        <f>IF(DA$341&gt;=$E427,IF(DA211*$C$23&gt;MAX($C$22,(DB320*$C$34+DB321*$C$35)*EXP(-$C$12*$C$30)+(DB427*$C$34+DB428*$C$35)*EXP(-$C$14*$C$30)),DA211*$C$23,(DB427*$C$34+DB428*$C$35)*EXP(-$C$14*$C$30)),"")</f>
        <v/>
      </c>
      <c r="DB427" s="65">
        <f>IF(DB$341&gt;=$E427,IF(DB211*$C$23&gt;MAX($C$22,(DC320*$C$34+DC321*$C$35)*EXP(-$C$12*$C$30)+(DC427*$C$34+DC428*$C$35)*EXP(-$C$14*$C$30)),DB211*$C$23,(DC427*$C$34+DC428*$C$35)*EXP(-$C$14*$C$30)),"")</f>
        <v/>
      </c>
      <c r="DC427" s="65">
        <f>IF(DC$341&gt;=$E427,IF(DC211*$C$23&gt;$C$22,DC211*$C$23,0),"")</f>
        <v/>
      </c>
    </row>
    <row r="428" ht="12" customHeight="1">
      <c r="B428" s="12" t="n"/>
      <c r="C428" s="12" t="n"/>
      <c r="D428" s="12" t="n"/>
      <c r="E428" s="64">
        <f>E427+1</f>
        <v/>
      </c>
      <c r="G428" s="65">
        <f>IF(G$341&gt;=$E428,IF(G212*$C$23&gt;MAX($C$22,(H321*$C$34+H322*$C$35)*EXP(-$C$12*$C$30)+(H428*$C$34+H429*$C$35)*EXP(-$C$14*$C$30)),G212*$C$23,(H428*$C$34+H429*$C$35)*EXP(-$C$14*$C$30)),"")</f>
        <v/>
      </c>
      <c r="H428" s="65">
        <f>IF(H$341&gt;=$E428,IF(H212*$C$23&gt;MAX($C$22,(I321*$C$34+I322*$C$35)*EXP(-$C$12*$C$30)+(I428*$C$34+I429*$C$35)*EXP(-$C$14*$C$30)),H212*$C$23,(I428*$C$34+I429*$C$35)*EXP(-$C$14*$C$30)),"")</f>
        <v/>
      </c>
      <c r="I428" s="65">
        <f>IF(I$341&gt;=$E428,IF(I212*$C$23&gt;MAX($C$22,(J321*$C$34+J322*$C$35)*EXP(-$C$12*$C$30)+(J428*$C$34+J429*$C$35)*EXP(-$C$14*$C$30)),I212*$C$23,(J428*$C$34+J429*$C$35)*EXP(-$C$14*$C$30)),"")</f>
        <v/>
      </c>
      <c r="J428" s="65">
        <f>IF(J$341&gt;=$E428,IF(J212*$C$23&gt;MAX($C$22,(K321*$C$34+K322*$C$35)*EXP(-$C$12*$C$30)+(K428*$C$34+K429*$C$35)*EXP(-$C$14*$C$30)),J212*$C$23,(K428*$C$34+K429*$C$35)*EXP(-$C$14*$C$30)),"")</f>
        <v/>
      </c>
      <c r="K428" s="65">
        <f>IF(K$341&gt;=$E428,IF(K212*$C$23&gt;MAX($C$22,(L321*$C$34+L322*$C$35)*EXP(-$C$12*$C$30)+(L428*$C$34+L429*$C$35)*EXP(-$C$14*$C$30)),K212*$C$23,(L428*$C$34+L429*$C$35)*EXP(-$C$14*$C$30)),"")</f>
        <v/>
      </c>
      <c r="L428" s="65">
        <f>IF(L$341&gt;=$E428,IF(L212*$C$23&gt;MAX($C$22,(M321*$C$34+M322*$C$35)*EXP(-$C$12*$C$30)+(M428*$C$34+M429*$C$35)*EXP(-$C$14*$C$30)),L212*$C$23,(M428*$C$34+M429*$C$35)*EXP(-$C$14*$C$30)),"")</f>
        <v/>
      </c>
      <c r="M428" s="65">
        <f>IF(M$341&gt;=$E428,IF(M212*$C$23&gt;MAX($C$22,(N321*$C$34+N322*$C$35)*EXP(-$C$12*$C$30)+(N428*$C$34+N429*$C$35)*EXP(-$C$14*$C$30)),M212*$C$23,(N428*$C$34+N429*$C$35)*EXP(-$C$14*$C$30)),"")</f>
        <v/>
      </c>
      <c r="N428" s="65">
        <f>IF(N$341&gt;=$E428,IF(N212*$C$23&gt;MAX($C$22,(O321*$C$34+O322*$C$35)*EXP(-$C$12*$C$30)+(O428*$C$34+O429*$C$35)*EXP(-$C$14*$C$30)),N212*$C$23,(O428*$C$34+O429*$C$35)*EXP(-$C$14*$C$30)),"")</f>
        <v/>
      </c>
      <c r="O428" s="65">
        <f>IF(O$341&gt;=$E428,IF(O212*$C$23&gt;MAX($C$22,(P321*$C$34+P322*$C$35)*EXP(-$C$12*$C$30)+(P428*$C$34+P429*$C$35)*EXP(-$C$14*$C$30)),O212*$C$23,(P428*$C$34+P429*$C$35)*EXP(-$C$14*$C$30)),"")</f>
        <v/>
      </c>
      <c r="P428" s="65">
        <f>IF(P$341&gt;=$E428,IF(P212*$C$23&gt;MAX($C$22,(Q321*$C$34+Q322*$C$35)*EXP(-$C$12*$C$30)+(Q428*$C$34+Q429*$C$35)*EXP(-$C$14*$C$30)),P212*$C$23,(Q428*$C$34+Q429*$C$35)*EXP(-$C$14*$C$30)),"")</f>
        <v/>
      </c>
      <c r="Q428" s="65">
        <f>IF(Q$341&gt;=$E428,IF(Q212*$C$23&gt;MAX($C$22,(R321*$C$34+R322*$C$35)*EXP(-$C$12*$C$30)+(R428*$C$34+R429*$C$35)*EXP(-$C$14*$C$30)),Q212*$C$23,(R428*$C$34+R429*$C$35)*EXP(-$C$14*$C$30)),"")</f>
        <v/>
      </c>
      <c r="R428" s="65">
        <f>IF(R$341&gt;=$E428,IF(R212*$C$23&gt;MAX($C$22,(S321*$C$34+S322*$C$35)*EXP(-$C$12*$C$30)+(S428*$C$34+S429*$C$35)*EXP(-$C$14*$C$30)),R212*$C$23,(S428*$C$34+S429*$C$35)*EXP(-$C$14*$C$30)),"")</f>
        <v/>
      </c>
      <c r="S428" s="65">
        <f>IF(S$341&gt;=$E428,IF(S212*$C$23&gt;MAX($C$22,(T321*$C$34+T322*$C$35)*EXP(-$C$12*$C$30)+(T428*$C$34+T429*$C$35)*EXP(-$C$14*$C$30)),S212*$C$23,(T428*$C$34+T429*$C$35)*EXP(-$C$14*$C$30)),"")</f>
        <v/>
      </c>
      <c r="T428" s="65">
        <f>IF(T$341&gt;=$E428,IF(T212*$C$23&gt;MAX($C$22,(U321*$C$34+U322*$C$35)*EXP(-$C$12*$C$30)+(U428*$C$34+U429*$C$35)*EXP(-$C$14*$C$30)),T212*$C$23,(U428*$C$34+U429*$C$35)*EXP(-$C$14*$C$30)),"")</f>
        <v/>
      </c>
      <c r="U428" s="65">
        <f>IF(U$341&gt;=$E428,IF(U212*$C$23&gt;MAX($C$22,(V321*$C$34+V322*$C$35)*EXP(-$C$12*$C$30)+(V428*$C$34+V429*$C$35)*EXP(-$C$14*$C$30)),U212*$C$23,(V428*$C$34+V429*$C$35)*EXP(-$C$14*$C$30)),"")</f>
        <v/>
      </c>
      <c r="V428" s="65">
        <f>IF(V$341&gt;=$E428,IF(V212*$C$23&gt;MAX($C$22,(W321*$C$34+W322*$C$35)*EXP(-$C$12*$C$30)+(W428*$C$34+W429*$C$35)*EXP(-$C$14*$C$30)),V212*$C$23,(W428*$C$34+W429*$C$35)*EXP(-$C$14*$C$30)),"")</f>
        <v/>
      </c>
      <c r="W428" s="65">
        <f>IF(W$341&gt;=$E428,IF(W212*$C$23&gt;MAX($C$22,(X321*$C$34+X322*$C$35)*EXP(-$C$12*$C$30)+(X428*$C$34+X429*$C$35)*EXP(-$C$14*$C$30)),W212*$C$23,(X428*$C$34+X429*$C$35)*EXP(-$C$14*$C$30)),"")</f>
        <v/>
      </c>
      <c r="X428" s="65">
        <f>IF(X$341&gt;=$E428,IF(X212*$C$23&gt;MAX($C$22,(Y321*$C$34+Y322*$C$35)*EXP(-$C$12*$C$30)+(Y428*$C$34+Y429*$C$35)*EXP(-$C$14*$C$30)),X212*$C$23,(Y428*$C$34+Y429*$C$35)*EXP(-$C$14*$C$30)),"")</f>
        <v/>
      </c>
      <c r="Y428" s="65">
        <f>IF(Y$341&gt;=$E428,IF(Y212*$C$23&gt;MAX($C$22,(Z321*$C$34+Z322*$C$35)*EXP(-$C$12*$C$30)+(Z428*$C$34+Z429*$C$35)*EXP(-$C$14*$C$30)),Y212*$C$23,(Z428*$C$34+Z429*$C$35)*EXP(-$C$14*$C$30)),"")</f>
        <v/>
      </c>
      <c r="Z428" s="65">
        <f>IF(Z$341&gt;=$E428,IF(Z212*$C$23&gt;MAX($C$22,(AA321*$C$34+AA322*$C$35)*EXP(-$C$12*$C$30)+(AA428*$C$34+AA429*$C$35)*EXP(-$C$14*$C$30)),Z212*$C$23,(AA428*$C$34+AA429*$C$35)*EXP(-$C$14*$C$30)),"")</f>
        <v/>
      </c>
      <c r="AA428" s="65">
        <f>IF(AA$341&gt;=$E428,IF(AA212*$C$23&gt;MAX($C$22,(AB321*$C$34+AB322*$C$35)*EXP(-$C$12*$C$30)+(AB428*$C$34+AB429*$C$35)*EXP(-$C$14*$C$30)),AA212*$C$23,(AB428*$C$34+AB429*$C$35)*EXP(-$C$14*$C$30)),"")</f>
        <v/>
      </c>
      <c r="AB428" s="65">
        <f>IF(AB$341&gt;=$E428,IF(AB212*$C$23&gt;MAX($C$22,(AC321*$C$34+AC322*$C$35)*EXP(-$C$12*$C$30)+(AC428*$C$34+AC429*$C$35)*EXP(-$C$14*$C$30)),AB212*$C$23,(AC428*$C$34+AC429*$C$35)*EXP(-$C$14*$C$30)),"")</f>
        <v/>
      </c>
      <c r="AC428" s="65">
        <f>IF(AC$341&gt;=$E428,IF(AC212*$C$23&gt;MAX($C$22,(AD321*$C$34+AD322*$C$35)*EXP(-$C$12*$C$30)+(AD428*$C$34+AD429*$C$35)*EXP(-$C$14*$C$30)),AC212*$C$23,(AD428*$C$34+AD429*$C$35)*EXP(-$C$14*$C$30)),"")</f>
        <v/>
      </c>
      <c r="AD428" s="65">
        <f>IF(AD$341&gt;=$E428,IF(AD212*$C$23&gt;MAX($C$22,(AE321*$C$34+AE322*$C$35)*EXP(-$C$12*$C$30)+(AE428*$C$34+AE429*$C$35)*EXP(-$C$14*$C$30)),AD212*$C$23,(AE428*$C$34+AE429*$C$35)*EXP(-$C$14*$C$30)),"")</f>
        <v/>
      </c>
      <c r="AE428" s="65">
        <f>IF(AE$341&gt;=$E428,IF(AE212*$C$23&gt;MAX($C$22,(AF321*$C$34+AF322*$C$35)*EXP(-$C$12*$C$30)+(AF428*$C$34+AF429*$C$35)*EXP(-$C$14*$C$30)),AE212*$C$23,(AF428*$C$34+AF429*$C$35)*EXP(-$C$14*$C$30)),"")</f>
        <v/>
      </c>
      <c r="AF428" s="65">
        <f>IF(AF$341&gt;=$E428,IF(AF212*$C$23&gt;MAX($C$22,(AG321*$C$34+AG322*$C$35)*EXP(-$C$12*$C$30)+(AG428*$C$34+AG429*$C$35)*EXP(-$C$14*$C$30)),AF212*$C$23,(AG428*$C$34+AG429*$C$35)*EXP(-$C$14*$C$30)),"")</f>
        <v/>
      </c>
      <c r="AG428" s="65">
        <f>IF(AG$341&gt;=$E428,IF(AG212*$C$23&gt;MAX($C$22,(AH321*$C$34+AH322*$C$35)*EXP(-$C$12*$C$30)+(AH428*$C$34+AH429*$C$35)*EXP(-$C$14*$C$30)),AG212*$C$23,(AH428*$C$34+AH429*$C$35)*EXP(-$C$14*$C$30)),"")</f>
        <v/>
      </c>
      <c r="AH428" s="65">
        <f>IF(AH$341&gt;=$E428,IF(AH212*$C$23&gt;MAX($C$22,(AI321*$C$34+AI322*$C$35)*EXP(-$C$12*$C$30)+(AI428*$C$34+AI429*$C$35)*EXP(-$C$14*$C$30)),AH212*$C$23,(AI428*$C$34+AI429*$C$35)*EXP(-$C$14*$C$30)),"")</f>
        <v/>
      </c>
      <c r="AI428" s="65">
        <f>IF(AI$341&gt;=$E428,IF(AI212*$C$23&gt;MAX($C$22,(AJ321*$C$34+AJ322*$C$35)*EXP(-$C$12*$C$30)+(AJ428*$C$34+AJ429*$C$35)*EXP(-$C$14*$C$30)),AI212*$C$23,(AJ428*$C$34+AJ429*$C$35)*EXP(-$C$14*$C$30)),"")</f>
        <v/>
      </c>
      <c r="AJ428" s="65">
        <f>IF(AJ$341&gt;=$E428,IF(AJ212*$C$23&gt;MAX($C$22,(AK321*$C$34+AK322*$C$35)*EXP(-$C$12*$C$30)+(AK428*$C$34+AK429*$C$35)*EXP(-$C$14*$C$30)),AJ212*$C$23,(AK428*$C$34+AK429*$C$35)*EXP(-$C$14*$C$30)),"")</f>
        <v/>
      </c>
      <c r="AK428" s="65">
        <f>IF(AK$341&gt;=$E428,IF(AK212*$C$23&gt;MAX($C$22,(AL321*$C$34+AL322*$C$35)*EXP(-$C$12*$C$30)+(AL428*$C$34+AL429*$C$35)*EXP(-$C$14*$C$30)),AK212*$C$23,(AL428*$C$34+AL429*$C$35)*EXP(-$C$14*$C$30)),"")</f>
        <v/>
      </c>
      <c r="AL428" s="65">
        <f>IF(AL$341&gt;=$E428,IF(AL212*$C$23&gt;MAX($C$22,(AM321*$C$34+AM322*$C$35)*EXP(-$C$12*$C$30)+(AM428*$C$34+AM429*$C$35)*EXP(-$C$14*$C$30)),AL212*$C$23,(AM428*$C$34+AM429*$C$35)*EXP(-$C$14*$C$30)),"")</f>
        <v/>
      </c>
      <c r="AM428" s="65">
        <f>IF(AM$341&gt;=$E428,IF(AM212*$C$23&gt;MAX($C$22,(AN321*$C$34+AN322*$C$35)*EXP(-$C$12*$C$30)+(AN428*$C$34+AN429*$C$35)*EXP(-$C$14*$C$30)),AM212*$C$23,(AN428*$C$34+AN429*$C$35)*EXP(-$C$14*$C$30)),"")</f>
        <v/>
      </c>
      <c r="AN428" s="65">
        <f>IF(AN$341&gt;=$E428,IF(AN212*$C$23&gt;MAX($C$22,(AO321*$C$34+AO322*$C$35)*EXP(-$C$12*$C$30)+(AO428*$C$34+AO429*$C$35)*EXP(-$C$14*$C$30)),AN212*$C$23,(AO428*$C$34+AO429*$C$35)*EXP(-$C$14*$C$30)),"")</f>
        <v/>
      </c>
      <c r="AO428" s="65">
        <f>IF(AO$341&gt;=$E428,IF(AO212*$C$23&gt;MAX($C$22,(AP321*$C$34+AP322*$C$35)*EXP(-$C$12*$C$30)+(AP428*$C$34+AP429*$C$35)*EXP(-$C$14*$C$30)),AO212*$C$23,(AP428*$C$34+AP429*$C$35)*EXP(-$C$14*$C$30)),"")</f>
        <v/>
      </c>
      <c r="AP428" s="65">
        <f>IF(AP$341&gt;=$E428,IF(AP212*$C$23&gt;MAX($C$22,(AQ321*$C$34+AQ322*$C$35)*EXP(-$C$12*$C$30)+(AQ428*$C$34+AQ429*$C$35)*EXP(-$C$14*$C$30)),AP212*$C$23,(AQ428*$C$34+AQ429*$C$35)*EXP(-$C$14*$C$30)),"")</f>
        <v/>
      </c>
      <c r="AQ428" s="65">
        <f>IF(AQ$341&gt;=$E428,IF(AQ212*$C$23&gt;MAX($C$22,(AR321*$C$34+AR322*$C$35)*EXP(-$C$12*$C$30)+(AR428*$C$34+AR429*$C$35)*EXP(-$C$14*$C$30)),AQ212*$C$23,(AR428*$C$34+AR429*$C$35)*EXP(-$C$14*$C$30)),"")</f>
        <v/>
      </c>
      <c r="AR428" s="65">
        <f>IF(AR$341&gt;=$E428,IF(AR212*$C$23&gt;MAX($C$22,(AS321*$C$34+AS322*$C$35)*EXP(-$C$12*$C$30)+(AS428*$C$34+AS429*$C$35)*EXP(-$C$14*$C$30)),AR212*$C$23,(AS428*$C$34+AS429*$C$35)*EXP(-$C$14*$C$30)),"")</f>
        <v/>
      </c>
      <c r="AS428" s="65">
        <f>IF(AS$341&gt;=$E428,IF(AS212*$C$23&gt;MAX($C$22,(AT321*$C$34+AT322*$C$35)*EXP(-$C$12*$C$30)+(AT428*$C$34+AT429*$C$35)*EXP(-$C$14*$C$30)),AS212*$C$23,(AT428*$C$34+AT429*$C$35)*EXP(-$C$14*$C$30)),"")</f>
        <v/>
      </c>
      <c r="AT428" s="65">
        <f>IF(AT$341&gt;=$E428,IF(AT212*$C$23&gt;MAX($C$22,(AU321*$C$34+AU322*$C$35)*EXP(-$C$12*$C$30)+(AU428*$C$34+AU429*$C$35)*EXP(-$C$14*$C$30)),AT212*$C$23,(AU428*$C$34+AU429*$C$35)*EXP(-$C$14*$C$30)),"")</f>
        <v/>
      </c>
      <c r="AU428" s="65">
        <f>IF(AU$341&gt;=$E428,IF(AU212*$C$23&gt;MAX($C$22,(AV321*$C$34+AV322*$C$35)*EXP(-$C$12*$C$30)+(AV428*$C$34+AV429*$C$35)*EXP(-$C$14*$C$30)),AU212*$C$23,(AV428*$C$34+AV429*$C$35)*EXP(-$C$14*$C$30)),"")</f>
        <v/>
      </c>
      <c r="AV428" s="65">
        <f>IF(AV$341&gt;=$E428,IF(AV212*$C$23&gt;MAX($C$22,(AW321*$C$34+AW322*$C$35)*EXP(-$C$12*$C$30)+(AW428*$C$34+AW429*$C$35)*EXP(-$C$14*$C$30)),AV212*$C$23,(AW428*$C$34+AW429*$C$35)*EXP(-$C$14*$C$30)),"")</f>
        <v/>
      </c>
      <c r="AW428" s="65">
        <f>IF(AW$341&gt;=$E428,IF(AW212*$C$23&gt;MAX($C$22,(AX321*$C$34+AX322*$C$35)*EXP(-$C$12*$C$30)+(AX428*$C$34+AX429*$C$35)*EXP(-$C$14*$C$30)),AW212*$C$23,(AX428*$C$34+AX429*$C$35)*EXP(-$C$14*$C$30)),"")</f>
        <v/>
      </c>
      <c r="AX428" s="65">
        <f>IF(AX$341&gt;=$E428,IF(AX212*$C$23&gt;MAX($C$22,(AY321*$C$34+AY322*$C$35)*EXP(-$C$12*$C$30)+(AY428*$C$34+AY429*$C$35)*EXP(-$C$14*$C$30)),AX212*$C$23,(AY428*$C$34+AY429*$C$35)*EXP(-$C$14*$C$30)),"")</f>
        <v/>
      </c>
      <c r="AY428" s="65">
        <f>IF(AY$341&gt;=$E428,IF(AY212*$C$23&gt;MAX($C$22,(AZ321*$C$34+AZ322*$C$35)*EXP(-$C$12*$C$30)+(AZ428*$C$34+AZ429*$C$35)*EXP(-$C$14*$C$30)),AY212*$C$23,(AZ428*$C$34+AZ429*$C$35)*EXP(-$C$14*$C$30)),"")</f>
        <v/>
      </c>
      <c r="AZ428" s="65">
        <f>IF(AZ$341&gt;=$E428,IF(AZ212*$C$23&gt;MAX($C$22,(BA321*$C$34+BA322*$C$35)*EXP(-$C$12*$C$30)+(BA428*$C$34+BA429*$C$35)*EXP(-$C$14*$C$30)),AZ212*$C$23,(BA428*$C$34+BA429*$C$35)*EXP(-$C$14*$C$30)),"")</f>
        <v/>
      </c>
      <c r="BA428" s="65">
        <f>IF(BA$341&gt;=$E428,IF(BA212*$C$23&gt;MAX($C$22,(BB321*$C$34+BB322*$C$35)*EXP(-$C$12*$C$30)+(BB428*$C$34+BB429*$C$35)*EXP(-$C$14*$C$30)),BA212*$C$23,(BB428*$C$34+BB429*$C$35)*EXP(-$C$14*$C$30)),"")</f>
        <v/>
      </c>
      <c r="BB428" s="65">
        <f>IF(BB$341&gt;=$E428,IF(BB212*$C$23&gt;MAX($C$22,(BC321*$C$34+BC322*$C$35)*EXP(-$C$12*$C$30)+(BC428*$C$34+BC429*$C$35)*EXP(-$C$14*$C$30)),BB212*$C$23,(BC428*$C$34+BC429*$C$35)*EXP(-$C$14*$C$30)),"")</f>
        <v/>
      </c>
      <c r="BC428" s="65">
        <f>IF(BC$341&gt;=$E428,IF(BC212*$C$23&gt;MAX($C$22,(BD321*$C$34+BD322*$C$35)*EXP(-$C$12*$C$30)+(BD428*$C$34+BD429*$C$35)*EXP(-$C$14*$C$30)),BC212*$C$23,(BD428*$C$34+BD429*$C$35)*EXP(-$C$14*$C$30)),"")</f>
        <v/>
      </c>
      <c r="BD428" s="65">
        <f>IF(BD$341&gt;=$E428,IF(BD212*$C$23&gt;MAX($C$22,(BE321*$C$34+BE322*$C$35)*EXP(-$C$12*$C$30)+(BE428*$C$34+BE429*$C$35)*EXP(-$C$14*$C$30)),BD212*$C$23,(BE428*$C$34+BE429*$C$35)*EXP(-$C$14*$C$30)),"")</f>
        <v/>
      </c>
      <c r="BE428" s="65">
        <f>IF(BE$341&gt;=$E428,IF(BE212*$C$23&gt;MAX($C$22,(BF321*$C$34+BF322*$C$35)*EXP(-$C$12*$C$30)+(BF428*$C$34+BF429*$C$35)*EXP(-$C$14*$C$30)),BE212*$C$23,(BF428*$C$34+BF429*$C$35)*EXP(-$C$14*$C$30)),"")</f>
        <v/>
      </c>
      <c r="BF428" s="65">
        <f>IF(BF$341&gt;=$E428,IF(BF212*$C$23&gt;MAX($C$22,(BG321*$C$34+BG322*$C$35)*EXP(-$C$12*$C$30)+(BG428*$C$34+BG429*$C$35)*EXP(-$C$14*$C$30)),BF212*$C$23,(BG428*$C$34+BG429*$C$35)*EXP(-$C$14*$C$30)),"")</f>
        <v/>
      </c>
      <c r="BG428" s="65">
        <f>IF(BG$341&gt;=$E428,IF(BG212*$C$23&gt;MAX($C$22,(BH321*$C$34+BH322*$C$35)*EXP(-$C$12*$C$30)+(BH428*$C$34+BH429*$C$35)*EXP(-$C$14*$C$30)),BG212*$C$23,(BH428*$C$34+BH429*$C$35)*EXP(-$C$14*$C$30)),"")</f>
        <v/>
      </c>
      <c r="BH428" s="65">
        <f>IF(BH$341&gt;=$E428,IF(BH212*$C$23&gt;MAX($C$22,(BI321*$C$34+BI322*$C$35)*EXP(-$C$12*$C$30)+(BI428*$C$34+BI429*$C$35)*EXP(-$C$14*$C$30)),BH212*$C$23,(BI428*$C$34+BI429*$C$35)*EXP(-$C$14*$C$30)),"")</f>
        <v/>
      </c>
      <c r="BI428" s="65">
        <f>IF(BI$341&gt;=$E428,IF(BI212*$C$23&gt;MAX($C$22,(BJ321*$C$34+BJ322*$C$35)*EXP(-$C$12*$C$30)+(BJ428*$C$34+BJ429*$C$35)*EXP(-$C$14*$C$30)),BI212*$C$23,(BJ428*$C$34+BJ429*$C$35)*EXP(-$C$14*$C$30)),"")</f>
        <v/>
      </c>
      <c r="BJ428" s="65">
        <f>IF(BJ$341&gt;=$E428,IF(BJ212*$C$23&gt;MAX($C$22,(BK321*$C$34+BK322*$C$35)*EXP(-$C$12*$C$30)+(BK428*$C$34+BK429*$C$35)*EXP(-$C$14*$C$30)),BJ212*$C$23,(BK428*$C$34+BK429*$C$35)*EXP(-$C$14*$C$30)),"")</f>
        <v/>
      </c>
      <c r="BK428" s="65">
        <f>IF(BK$341&gt;=$E428,IF(BK212*$C$23&gt;MAX($C$22,(BL321*$C$34+BL322*$C$35)*EXP(-$C$12*$C$30)+(BL428*$C$34+BL429*$C$35)*EXP(-$C$14*$C$30)),BK212*$C$23,(BL428*$C$34+BL429*$C$35)*EXP(-$C$14*$C$30)),"")</f>
        <v/>
      </c>
      <c r="BL428" s="65">
        <f>IF(BL$341&gt;=$E428,IF(BL212*$C$23&gt;MAX($C$22,(BM321*$C$34+BM322*$C$35)*EXP(-$C$12*$C$30)+(BM428*$C$34+BM429*$C$35)*EXP(-$C$14*$C$30)),BL212*$C$23,(BM428*$C$34+BM429*$C$35)*EXP(-$C$14*$C$30)),"")</f>
        <v/>
      </c>
      <c r="BM428" s="65">
        <f>IF(BM$341&gt;=$E428,IF(BM212*$C$23&gt;MAX($C$22,(BN321*$C$34+BN322*$C$35)*EXP(-$C$12*$C$30)+(BN428*$C$34+BN429*$C$35)*EXP(-$C$14*$C$30)),BM212*$C$23,(BN428*$C$34+BN429*$C$35)*EXP(-$C$14*$C$30)),"")</f>
        <v/>
      </c>
      <c r="BN428" s="65">
        <f>IF(BN$341&gt;=$E428,IF(BN212*$C$23&gt;MAX($C$22,(BO321*$C$34+BO322*$C$35)*EXP(-$C$12*$C$30)+(BO428*$C$34+BO429*$C$35)*EXP(-$C$14*$C$30)),BN212*$C$23,(BO428*$C$34+BO429*$C$35)*EXP(-$C$14*$C$30)),"")</f>
        <v/>
      </c>
      <c r="BO428" s="65">
        <f>IF(BO$341&gt;=$E428,IF(BO212*$C$23&gt;MAX($C$22,(BP321*$C$34+BP322*$C$35)*EXP(-$C$12*$C$30)+(BP428*$C$34+BP429*$C$35)*EXP(-$C$14*$C$30)),BO212*$C$23,(BP428*$C$34+BP429*$C$35)*EXP(-$C$14*$C$30)),"")</f>
        <v/>
      </c>
      <c r="BP428" s="65">
        <f>IF(BP$341&gt;=$E428,IF(BP212*$C$23&gt;MAX($C$22,(BQ321*$C$34+BQ322*$C$35)*EXP(-$C$12*$C$30)+(BQ428*$C$34+BQ429*$C$35)*EXP(-$C$14*$C$30)),BP212*$C$23,(BQ428*$C$34+BQ429*$C$35)*EXP(-$C$14*$C$30)),"")</f>
        <v/>
      </c>
      <c r="BQ428" s="65">
        <f>IF(BQ$341&gt;=$E428,IF(BQ212*$C$23&gt;MAX($C$22,(BR321*$C$34+BR322*$C$35)*EXP(-$C$12*$C$30)+(BR428*$C$34+BR429*$C$35)*EXP(-$C$14*$C$30)),BQ212*$C$23,(BR428*$C$34+BR429*$C$35)*EXP(-$C$14*$C$30)),"")</f>
        <v/>
      </c>
      <c r="BR428" s="65">
        <f>IF(BR$341&gt;=$E428,IF(BR212*$C$23&gt;MAX($C$22,(BS321*$C$34+BS322*$C$35)*EXP(-$C$12*$C$30)+(BS428*$C$34+BS429*$C$35)*EXP(-$C$14*$C$30)),BR212*$C$23,(BS428*$C$34+BS429*$C$35)*EXP(-$C$14*$C$30)),"")</f>
        <v/>
      </c>
      <c r="BS428" s="65">
        <f>IF(BS$341&gt;=$E428,IF(BS212*$C$23&gt;MAX($C$22,(BT321*$C$34+BT322*$C$35)*EXP(-$C$12*$C$30)+(BT428*$C$34+BT429*$C$35)*EXP(-$C$14*$C$30)),BS212*$C$23,(BT428*$C$34+BT429*$C$35)*EXP(-$C$14*$C$30)),"")</f>
        <v/>
      </c>
      <c r="BT428" s="65">
        <f>IF(BT$341&gt;=$E428,IF(BT212*$C$23&gt;MAX($C$22,(BU321*$C$34+BU322*$C$35)*EXP(-$C$12*$C$30)+(BU428*$C$34+BU429*$C$35)*EXP(-$C$14*$C$30)),BT212*$C$23,(BU428*$C$34+BU429*$C$35)*EXP(-$C$14*$C$30)),"")</f>
        <v/>
      </c>
      <c r="BU428" s="65">
        <f>IF(BU$341&gt;=$E428,IF(BU212*$C$23&gt;MAX($C$22,(BV321*$C$34+BV322*$C$35)*EXP(-$C$12*$C$30)+(BV428*$C$34+BV429*$C$35)*EXP(-$C$14*$C$30)),BU212*$C$23,(BV428*$C$34+BV429*$C$35)*EXP(-$C$14*$C$30)),"")</f>
        <v/>
      </c>
      <c r="BV428" s="65">
        <f>IF(BV$341&gt;=$E428,IF(BV212*$C$23&gt;MAX($C$22,(BW321*$C$34+BW322*$C$35)*EXP(-$C$12*$C$30)+(BW428*$C$34+BW429*$C$35)*EXP(-$C$14*$C$30)),BV212*$C$23,(BW428*$C$34+BW429*$C$35)*EXP(-$C$14*$C$30)),"")</f>
        <v/>
      </c>
      <c r="BW428" s="65">
        <f>IF(BW$341&gt;=$E428,IF(BW212*$C$23&gt;MAX($C$22,(BX321*$C$34+BX322*$C$35)*EXP(-$C$12*$C$30)+(BX428*$C$34+BX429*$C$35)*EXP(-$C$14*$C$30)),BW212*$C$23,(BX428*$C$34+BX429*$C$35)*EXP(-$C$14*$C$30)),"")</f>
        <v/>
      </c>
      <c r="BX428" s="65">
        <f>IF(BX$341&gt;=$E428,IF(BX212*$C$23&gt;MAX($C$22,(BY321*$C$34+BY322*$C$35)*EXP(-$C$12*$C$30)+(BY428*$C$34+BY429*$C$35)*EXP(-$C$14*$C$30)),BX212*$C$23,(BY428*$C$34+BY429*$C$35)*EXP(-$C$14*$C$30)),"")</f>
        <v/>
      </c>
      <c r="BY428" s="65">
        <f>IF(BY$341&gt;=$E428,IF(BY212*$C$23&gt;MAX($C$22,(BZ321*$C$34+BZ322*$C$35)*EXP(-$C$12*$C$30)+(BZ428*$C$34+BZ429*$C$35)*EXP(-$C$14*$C$30)),BY212*$C$23,(BZ428*$C$34+BZ429*$C$35)*EXP(-$C$14*$C$30)),"")</f>
        <v/>
      </c>
      <c r="BZ428" s="65">
        <f>IF(BZ$341&gt;=$E428,IF(BZ212*$C$23&gt;MAX($C$22,(CA321*$C$34+CA322*$C$35)*EXP(-$C$12*$C$30)+(CA428*$C$34+CA429*$C$35)*EXP(-$C$14*$C$30)),BZ212*$C$23,(CA428*$C$34+CA429*$C$35)*EXP(-$C$14*$C$30)),"")</f>
        <v/>
      </c>
      <c r="CA428" s="65">
        <f>IF(CA$341&gt;=$E428,IF(CA212*$C$23&gt;MAX($C$22,(CB321*$C$34+CB322*$C$35)*EXP(-$C$12*$C$30)+(CB428*$C$34+CB429*$C$35)*EXP(-$C$14*$C$30)),CA212*$C$23,(CB428*$C$34+CB429*$C$35)*EXP(-$C$14*$C$30)),"")</f>
        <v/>
      </c>
      <c r="CB428" s="65">
        <f>IF(CB$341&gt;=$E428,IF(CB212*$C$23&gt;MAX($C$22,(CC321*$C$34+CC322*$C$35)*EXP(-$C$12*$C$30)+(CC428*$C$34+CC429*$C$35)*EXP(-$C$14*$C$30)),CB212*$C$23,(CC428*$C$34+CC429*$C$35)*EXP(-$C$14*$C$30)),"")</f>
        <v/>
      </c>
      <c r="CC428" s="65">
        <f>IF(CC$341&gt;=$E428,IF(CC212*$C$23&gt;MAX($C$22,(CD321*$C$34+CD322*$C$35)*EXP(-$C$12*$C$30)+(CD428*$C$34+CD429*$C$35)*EXP(-$C$14*$C$30)),CC212*$C$23,(CD428*$C$34+CD429*$C$35)*EXP(-$C$14*$C$30)),"")</f>
        <v/>
      </c>
      <c r="CD428" s="65">
        <f>IF(CD$341&gt;=$E428,IF(CD212*$C$23&gt;MAX($C$22,(CE321*$C$34+CE322*$C$35)*EXP(-$C$12*$C$30)+(CE428*$C$34+CE429*$C$35)*EXP(-$C$14*$C$30)),CD212*$C$23,(CE428*$C$34+CE429*$C$35)*EXP(-$C$14*$C$30)),"")</f>
        <v/>
      </c>
      <c r="CE428" s="65">
        <f>IF(CE$341&gt;=$E428,IF(CE212*$C$23&gt;MAX($C$22,(CF321*$C$34+CF322*$C$35)*EXP(-$C$12*$C$30)+(CF428*$C$34+CF429*$C$35)*EXP(-$C$14*$C$30)),CE212*$C$23,(CF428*$C$34+CF429*$C$35)*EXP(-$C$14*$C$30)),"")</f>
        <v/>
      </c>
      <c r="CF428" s="65">
        <f>IF(CF$341&gt;=$E428,IF(CF212*$C$23&gt;MAX($C$22,(CG321*$C$34+CG322*$C$35)*EXP(-$C$12*$C$30)+(CG428*$C$34+CG429*$C$35)*EXP(-$C$14*$C$30)),CF212*$C$23,(CG428*$C$34+CG429*$C$35)*EXP(-$C$14*$C$30)),"")</f>
        <v/>
      </c>
      <c r="CG428" s="65">
        <f>IF(CG$341&gt;=$E428,IF(CG212*$C$23&gt;MAX($C$22,(CH321*$C$34+CH322*$C$35)*EXP(-$C$12*$C$30)+(CH428*$C$34+CH429*$C$35)*EXP(-$C$14*$C$30)),CG212*$C$23,(CH428*$C$34+CH429*$C$35)*EXP(-$C$14*$C$30)),"")</f>
        <v/>
      </c>
      <c r="CH428" s="65">
        <f>IF(CH$341&gt;=$E428,IF(CH212*$C$23&gt;MAX($C$22,(CI321*$C$34+CI322*$C$35)*EXP(-$C$12*$C$30)+(CI428*$C$34+CI429*$C$35)*EXP(-$C$14*$C$30)),CH212*$C$23,(CI428*$C$34+CI429*$C$35)*EXP(-$C$14*$C$30)),"")</f>
        <v/>
      </c>
      <c r="CI428" s="65">
        <f>IF(CI$341&gt;=$E428,IF(CI212*$C$23&gt;MAX($C$22,(CJ321*$C$34+CJ322*$C$35)*EXP(-$C$12*$C$30)+(CJ428*$C$34+CJ429*$C$35)*EXP(-$C$14*$C$30)),CI212*$C$23,(CJ428*$C$34+CJ429*$C$35)*EXP(-$C$14*$C$30)),"")</f>
        <v/>
      </c>
      <c r="CJ428" s="65">
        <f>IF(CJ$341&gt;=$E428,IF(CJ212*$C$23&gt;MAX($C$22,(CK321*$C$34+CK322*$C$35)*EXP(-$C$12*$C$30)+(CK428*$C$34+CK429*$C$35)*EXP(-$C$14*$C$30)),CJ212*$C$23,(CK428*$C$34+CK429*$C$35)*EXP(-$C$14*$C$30)),"")</f>
        <v/>
      </c>
      <c r="CK428" s="65">
        <f>IF(CK$341&gt;=$E428,IF(CK212*$C$23&gt;MAX($C$22,(CL321*$C$34+CL322*$C$35)*EXP(-$C$12*$C$30)+(CL428*$C$34+CL429*$C$35)*EXP(-$C$14*$C$30)),CK212*$C$23,(CL428*$C$34+CL429*$C$35)*EXP(-$C$14*$C$30)),"")</f>
        <v/>
      </c>
      <c r="CL428" s="65">
        <f>IF(CL$341&gt;=$E428,IF(CL212*$C$23&gt;MAX($C$22,(CM321*$C$34+CM322*$C$35)*EXP(-$C$12*$C$30)+(CM428*$C$34+CM429*$C$35)*EXP(-$C$14*$C$30)),CL212*$C$23,(CM428*$C$34+CM429*$C$35)*EXP(-$C$14*$C$30)),"")</f>
        <v/>
      </c>
      <c r="CM428" s="65">
        <f>IF(CM$341&gt;=$E428,IF(CM212*$C$23&gt;MAX($C$22,(CN321*$C$34+CN322*$C$35)*EXP(-$C$12*$C$30)+(CN428*$C$34+CN429*$C$35)*EXP(-$C$14*$C$30)),CM212*$C$23,(CN428*$C$34+CN429*$C$35)*EXP(-$C$14*$C$30)),"")</f>
        <v/>
      </c>
      <c r="CN428" s="65">
        <f>IF(CN$341&gt;=$E428,IF(CN212*$C$23&gt;MAX($C$22,(CO321*$C$34+CO322*$C$35)*EXP(-$C$12*$C$30)+(CO428*$C$34+CO429*$C$35)*EXP(-$C$14*$C$30)),CN212*$C$23,(CO428*$C$34+CO429*$C$35)*EXP(-$C$14*$C$30)),"")</f>
        <v/>
      </c>
      <c r="CO428" s="65">
        <f>IF(CO$341&gt;=$E428,IF(CO212*$C$23&gt;MAX($C$22,(CP321*$C$34+CP322*$C$35)*EXP(-$C$12*$C$30)+(CP428*$C$34+CP429*$C$35)*EXP(-$C$14*$C$30)),CO212*$C$23,(CP428*$C$34+CP429*$C$35)*EXP(-$C$14*$C$30)),"")</f>
        <v/>
      </c>
      <c r="CP428" s="65">
        <f>IF(CP$341&gt;=$E428,IF(CP212*$C$23&gt;MAX($C$22,(CQ321*$C$34+CQ322*$C$35)*EXP(-$C$12*$C$30)+(CQ428*$C$34+CQ429*$C$35)*EXP(-$C$14*$C$30)),CP212*$C$23,(CQ428*$C$34+CQ429*$C$35)*EXP(-$C$14*$C$30)),"")</f>
        <v/>
      </c>
      <c r="CQ428" s="65">
        <f>IF(CQ$341&gt;=$E428,IF(CQ212*$C$23&gt;MAX($C$22,(CR321*$C$34+CR322*$C$35)*EXP(-$C$12*$C$30)+(CR428*$C$34+CR429*$C$35)*EXP(-$C$14*$C$30)),CQ212*$C$23,(CR428*$C$34+CR429*$C$35)*EXP(-$C$14*$C$30)),"")</f>
        <v/>
      </c>
      <c r="CR428" s="65">
        <f>IF(CR$341&gt;=$E428,IF(CR212*$C$23&gt;MAX($C$22,(CS321*$C$34+CS322*$C$35)*EXP(-$C$12*$C$30)+(CS428*$C$34+CS429*$C$35)*EXP(-$C$14*$C$30)),CR212*$C$23,(CS428*$C$34+CS429*$C$35)*EXP(-$C$14*$C$30)),"")</f>
        <v/>
      </c>
      <c r="CS428" s="65">
        <f>IF(CS$341&gt;=$E428,IF(CS212*$C$23&gt;MAX($C$22,(CT321*$C$34+CT322*$C$35)*EXP(-$C$12*$C$30)+(CT428*$C$34+CT429*$C$35)*EXP(-$C$14*$C$30)),CS212*$C$23,(CT428*$C$34+CT429*$C$35)*EXP(-$C$14*$C$30)),"")</f>
        <v/>
      </c>
      <c r="CT428" s="65">
        <f>IF(CT$341&gt;=$E428,IF(CT212*$C$23&gt;MAX($C$22,(CU321*$C$34+CU322*$C$35)*EXP(-$C$12*$C$30)+(CU428*$C$34+CU429*$C$35)*EXP(-$C$14*$C$30)),CT212*$C$23,(CU428*$C$34+CU429*$C$35)*EXP(-$C$14*$C$30)),"")</f>
        <v/>
      </c>
      <c r="CU428" s="65">
        <f>IF(CU$341&gt;=$E428,IF(CU212*$C$23&gt;MAX($C$22,(CV321*$C$34+CV322*$C$35)*EXP(-$C$12*$C$30)+(CV428*$C$34+CV429*$C$35)*EXP(-$C$14*$C$30)),CU212*$C$23,(CV428*$C$34+CV429*$C$35)*EXP(-$C$14*$C$30)),"")</f>
        <v/>
      </c>
      <c r="CV428" s="65">
        <f>IF(CV$341&gt;=$E428,IF(CV212*$C$23&gt;MAX($C$22,(CW321*$C$34+CW322*$C$35)*EXP(-$C$12*$C$30)+(CW428*$C$34+CW429*$C$35)*EXP(-$C$14*$C$30)),CV212*$C$23,(CW428*$C$34+CW429*$C$35)*EXP(-$C$14*$C$30)),"")</f>
        <v/>
      </c>
      <c r="CW428" s="65">
        <f>IF(CW$341&gt;=$E428,IF(CW212*$C$23&gt;MAX($C$22,(CX321*$C$34+CX322*$C$35)*EXP(-$C$12*$C$30)+(CX428*$C$34+CX429*$C$35)*EXP(-$C$14*$C$30)),CW212*$C$23,(CX428*$C$34+CX429*$C$35)*EXP(-$C$14*$C$30)),"")</f>
        <v/>
      </c>
      <c r="CX428" s="65">
        <f>IF(CX$341&gt;=$E428,IF(CX212*$C$23&gt;MAX($C$22,(CY321*$C$34+CY322*$C$35)*EXP(-$C$12*$C$30)+(CY428*$C$34+CY429*$C$35)*EXP(-$C$14*$C$30)),CX212*$C$23,(CY428*$C$34+CY429*$C$35)*EXP(-$C$14*$C$30)),"")</f>
        <v/>
      </c>
      <c r="CY428" s="65">
        <f>IF(CY$341&gt;=$E428,IF(CY212*$C$23&gt;MAX($C$22,(CZ321*$C$34+CZ322*$C$35)*EXP(-$C$12*$C$30)+(CZ428*$C$34+CZ429*$C$35)*EXP(-$C$14*$C$30)),CY212*$C$23,(CZ428*$C$34+CZ429*$C$35)*EXP(-$C$14*$C$30)),"")</f>
        <v/>
      </c>
      <c r="CZ428" s="65">
        <f>IF(CZ$341&gt;=$E428,IF(CZ212*$C$23&gt;MAX($C$22,(DA321*$C$34+DA322*$C$35)*EXP(-$C$12*$C$30)+(DA428*$C$34+DA429*$C$35)*EXP(-$C$14*$C$30)),CZ212*$C$23,(DA428*$C$34+DA429*$C$35)*EXP(-$C$14*$C$30)),"")</f>
        <v/>
      </c>
      <c r="DA428" s="65">
        <f>IF(DA$341&gt;=$E428,IF(DA212*$C$23&gt;MAX($C$22,(DB321*$C$34+DB322*$C$35)*EXP(-$C$12*$C$30)+(DB428*$C$34+DB429*$C$35)*EXP(-$C$14*$C$30)),DA212*$C$23,(DB428*$C$34+DB429*$C$35)*EXP(-$C$14*$C$30)),"")</f>
        <v/>
      </c>
      <c r="DB428" s="65">
        <f>IF(DB$341&gt;=$E428,IF(DB212*$C$23&gt;MAX($C$22,(DC321*$C$34+DC322*$C$35)*EXP(-$C$12*$C$30)+(DC428*$C$34+DC429*$C$35)*EXP(-$C$14*$C$30)),DB212*$C$23,(DC428*$C$34+DC429*$C$35)*EXP(-$C$14*$C$30)),"")</f>
        <v/>
      </c>
      <c r="DC428" s="65">
        <f>IF(DC$341&gt;=$E428,IF(DC212*$C$23&gt;$C$22,DC212*$C$23,0),"")</f>
        <v/>
      </c>
    </row>
    <row r="429" ht="12" customHeight="1">
      <c r="B429" s="12" t="n"/>
      <c r="C429" s="12" t="n"/>
      <c r="D429" s="12" t="n"/>
      <c r="E429" s="64">
        <f>E428+1</f>
        <v/>
      </c>
      <c r="G429" s="65">
        <f>IF(G$341&gt;=$E429,IF(G213*$C$23&gt;MAX($C$22,(H322*$C$34+H323*$C$35)*EXP(-$C$12*$C$30)+(H429*$C$34+H430*$C$35)*EXP(-$C$14*$C$30)),G213*$C$23,(H429*$C$34+H430*$C$35)*EXP(-$C$14*$C$30)),"")</f>
        <v/>
      </c>
      <c r="H429" s="65">
        <f>IF(H$341&gt;=$E429,IF(H213*$C$23&gt;MAX($C$22,(I322*$C$34+I323*$C$35)*EXP(-$C$12*$C$30)+(I429*$C$34+I430*$C$35)*EXP(-$C$14*$C$30)),H213*$C$23,(I429*$C$34+I430*$C$35)*EXP(-$C$14*$C$30)),"")</f>
        <v/>
      </c>
      <c r="I429" s="65">
        <f>IF(I$341&gt;=$E429,IF(I213*$C$23&gt;MAX($C$22,(J322*$C$34+J323*$C$35)*EXP(-$C$12*$C$30)+(J429*$C$34+J430*$C$35)*EXP(-$C$14*$C$30)),I213*$C$23,(J429*$C$34+J430*$C$35)*EXP(-$C$14*$C$30)),"")</f>
        <v/>
      </c>
      <c r="J429" s="65">
        <f>IF(J$341&gt;=$E429,IF(J213*$C$23&gt;MAX($C$22,(K322*$C$34+K323*$C$35)*EXP(-$C$12*$C$30)+(K429*$C$34+K430*$C$35)*EXP(-$C$14*$C$30)),J213*$C$23,(K429*$C$34+K430*$C$35)*EXP(-$C$14*$C$30)),"")</f>
        <v/>
      </c>
      <c r="K429" s="65">
        <f>IF(K$341&gt;=$E429,IF(K213*$C$23&gt;MAX($C$22,(L322*$C$34+L323*$C$35)*EXP(-$C$12*$C$30)+(L429*$C$34+L430*$C$35)*EXP(-$C$14*$C$30)),K213*$C$23,(L429*$C$34+L430*$C$35)*EXP(-$C$14*$C$30)),"")</f>
        <v/>
      </c>
      <c r="L429" s="65">
        <f>IF(L$341&gt;=$E429,IF(L213*$C$23&gt;MAX($C$22,(M322*$C$34+M323*$C$35)*EXP(-$C$12*$C$30)+(M429*$C$34+M430*$C$35)*EXP(-$C$14*$C$30)),L213*$C$23,(M429*$C$34+M430*$C$35)*EXP(-$C$14*$C$30)),"")</f>
        <v/>
      </c>
      <c r="M429" s="65">
        <f>IF(M$341&gt;=$E429,IF(M213*$C$23&gt;MAX($C$22,(N322*$C$34+N323*$C$35)*EXP(-$C$12*$C$30)+(N429*$C$34+N430*$C$35)*EXP(-$C$14*$C$30)),M213*$C$23,(N429*$C$34+N430*$C$35)*EXP(-$C$14*$C$30)),"")</f>
        <v/>
      </c>
      <c r="N429" s="65">
        <f>IF(N$341&gt;=$E429,IF(N213*$C$23&gt;MAX($C$22,(O322*$C$34+O323*$C$35)*EXP(-$C$12*$C$30)+(O429*$C$34+O430*$C$35)*EXP(-$C$14*$C$30)),N213*$C$23,(O429*$C$34+O430*$C$35)*EXP(-$C$14*$C$30)),"")</f>
        <v/>
      </c>
      <c r="O429" s="65">
        <f>IF(O$341&gt;=$E429,IF(O213*$C$23&gt;MAX($C$22,(P322*$C$34+P323*$C$35)*EXP(-$C$12*$C$30)+(P429*$C$34+P430*$C$35)*EXP(-$C$14*$C$30)),O213*$C$23,(P429*$C$34+P430*$C$35)*EXP(-$C$14*$C$30)),"")</f>
        <v/>
      </c>
      <c r="P429" s="65">
        <f>IF(P$341&gt;=$E429,IF(P213*$C$23&gt;MAX($C$22,(Q322*$C$34+Q323*$C$35)*EXP(-$C$12*$C$30)+(Q429*$C$34+Q430*$C$35)*EXP(-$C$14*$C$30)),P213*$C$23,(Q429*$C$34+Q430*$C$35)*EXP(-$C$14*$C$30)),"")</f>
        <v/>
      </c>
      <c r="Q429" s="65">
        <f>IF(Q$341&gt;=$E429,IF(Q213*$C$23&gt;MAX($C$22,(R322*$C$34+R323*$C$35)*EXP(-$C$12*$C$30)+(R429*$C$34+R430*$C$35)*EXP(-$C$14*$C$30)),Q213*$C$23,(R429*$C$34+R430*$C$35)*EXP(-$C$14*$C$30)),"")</f>
        <v/>
      </c>
      <c r="R429" s="65">
        <f>IF(R$341&gt;=$E429,IF(R213*$C$23&gt;MAX($C$22,(S322*$C$34+S323*$C$35)*EXP(-$C$12*$C$30)+(S429*$C$34+S430*$C$35)*EXP(-$C$14*$C$30)),R213*$C$23,(S429*$C$34+S430*$C$35)*EXP(-$C$14*$C$30)),"")</f>
        <v/>
      </c>
      <c r="S429" s="65">
        <f>IF(S$341&gt;=$E429,IF(S213*$C$23&gt;MAX($C$22,(T322*$C$34+T323*$C$35)*EXP(-$C$12*$C$30)+(T429*$C$34+T430*$C$35)*EXP(-$C$14*$C$30)),S213*$C$23,(T429*$C$34+T430*$C$35)*EXP(-$C$14*$C$30)),"")</f>
        <v/>
      </c>
      <c r="T429" s="65">
        <f>IF(T$341&gt;=$E429,IF(T213*$C$23&gt;MAX($C$22,(U322*$C$34+U323*$C$35)*EXP(-$C$12*$C$30)+(U429*$C$34+U430*$C$35)*EXP(-$C$14*$C$30)),T213*$C$23,(U429*$C$34+U430*$C$35)*EXP(-$C$14*$C$30)),"")</f>
        <v/>
      </c>
      <c r="U429" s="65">
        <f>IF(U$341&gt;=$E429,IF(U213*$C$23&gt;MAX($C$22,(V322*$C$34+V323*$C$35)*EXP(-$C$12*$C$30)+(V429*$C$34+V430*$C$35)*EXP(-$C$14*$C$30)),U213*$C$23,(V429*$C$34+V430*$C$35)*EXP(-$C$14*$C$30)),"")</f>
        <v/>
      </c>
      <c r="V429" s="65">
        <f>IF(V$341&gt;=$E429,IF(V213*$C$23&gt;MAX($C$22,(W322*$C$34+W323*$C$35)*EXP(-$C$12*$C$30)+(W429*$C$34+W430*$C$35)*EXP(-$C$14*$C$30)),V213*$C$23,(W429*$C$34+W430*$C$35)*EXP(-$C$14*$C$30)),"")</f>
        <v/>
      </c>
      <c r="W429" s="65">
        <f>IF(W$341&gt;=$E429,IF(W213*$C$23&gt;MAX($C$22,(X322*$C$34+X323*$C$35)*EXP(-$C$12*$C$30)+(X429*$C$34+X430*$C$35)*EXP(-$C$14*$C$30)),W213*$C$23,(X429*$C$34+X430*$C$35)*EXP(-$C$14*$C$30)),"")</f>
        <v/>
      </c>
      <c r="X429" s="65">
        <f>IF(X$341&gt;=$E429,IF(X213*$C$23&gt;MAX($C$22,(Y322*$C$34+Y323*$C$35)*EXP(-$C$12*$C$30)+(Y429*$C$34+Y430*$C$35)*EXP(-$C$14*$C$30)),X213*$C$23,(Y429*$C$34+Y430*$C$35)*EXP(-$C$14*$C$30)),"")</f>
        <v/>
      </c>
      <c r="Y429" s="65">
        <f>IF(Y$341&gt;=$E429,IF(Y213*$C$23&gt;MAX($C$22,(Z322*$C$34+Z323*$C$35)*EXP(-$C$12*$C$30)+(Z429*$C$34+Z430*$C$35)*EXP(-$C$14*$C$30)),Y213*$C$23,(Z429*$C$34+Z430*$C$35)*EXP(-$C$14*$C$30)),"")</f>
        <v/>
      </c>
      <c r="Z429" s="65">
        <f>IF(Z$341&gt;=$E429,IF(Z213*$C$23&gt;MAX($C$22,(AA322*$C$34+AA323*$C$35)*EXP(-$C$12*$C$30)+(AA429*$C$34+AA430*$C$35)*EXP(-$C$14*$C$30)),Z213*$C$23,(AA429*$C$34+AA430*$C$35)*EXP(-$C$14*$C$30)),"")</f>
        <v/>
      </c>
      <c r="AA429" s="65">
        <f>IF(AA$341&gt;=$E429,IF(AA213*$C$23&gt;MAX($C$22,(AB322*$C$34+AB323*$C$35)*EXP(-$C$12*$C$30)+(AB429*$C$34+AB430*$C$35)*EXP(-$C$14*$C$30)),AA213*$C$23,(AB429*$C$34+AB430*$C$35)*EXP(-$C$14*$C$30)),"")</f>
        <v/>
      </c>
      <c r="AB429" s="65">
        <f>IF(AB$341&gt;=$E429,IF(AB213*$C$23&gt;MAX($C$22,(AC322*$C$34+AC323*$C$35)*EXP(-$C$12*$C$30)+(AC429*$C$34+AC430*$C$35)*EXP(-$C$14*$C$30)),AB213*$C$23,(AC429*$C$34+AC430*$C$35)*EXP(-$C$14*$C$30)),"")</f>
        <v/>
      </c>
      <c r="AC429" s="65">
        <f>IF(AC$341&gt;=$E429,IF(AC213*$C$23&gt;MAX($C$22,(AD322*$C$34+AD323*$C$35)*EXP(-$C$12*$C$30)+(AD429*$C$34+AD430*$C$35)*EXP(-$C$14*$C$30)),AC213*$C$23,(AD429*$C$34+AD430*$C$35)*EXP(-$C$14*$C$30)),"")</f>
        <v/>
      </c>
      <c r="AD429" s="65">
        <f>IF(AD$341&gt;=$E429,IF(AD213*$C$23&gt;MAX($C$22,(AE322*$C$34+AE323*$C$35)*EXP(-$C$12*$C$30)+(AE429*$C$34+AE430*$C$35)*EXP(-$C$14*$C$30)),AD213*$C$23,(AE429*$C$34+AE430*$C$35)*EXP(-$C$14*$C$30)),"")</f>
        <v/>
      </c>
      <c r="AE429" s="65">
        <f>IF(AE$341&gt;=$E429,IF(AE213*$C$23&gt;MAX($C$22,(AF322*$C$34+AF323*$C$35)*EXP(-$C$12*$C$30)+(AF429*$C$34+AF430*$C$35)*EXP(-$C$14*$C$30)),AE213*$C$23,(AF429*$C$34+AF430*$C$35)*EXP(-$C$14*$C$30)),"")</f>
        <v/>
      </c>
      <c r="AF429" s="65">
        <f>IF(AF$341&gt;=$E429,IF(AF213*$C$23&gt;MAX($C$22,(AG322*$C$34+AG323*$C$35)*EXP(-$C$12*$C$30)+(AG429*$C$34+AG430*$C$35)*EXP(-$C$14*$C$30)),AF213*$C$23,(AG429*$C$34+AG430*$C$35)*EXP(-$C$14*$C$30)),"")</f>
        <v/>
      </c>
      <c r="AG429" s="65">
        <f>IF(AG$341&gt;=$E429,IF(AG213*$C$23&gt;MAX($C$22,(AH322*$C$34+AH323*$C$35)*EXP(-$C$12*$C$30)+(AH429*$C$34+AH430*$C$35)*EXP(-$C$14*$C$30)),AG213*$C$23,(AH429*$C$34+AH430*$C$35)*EXP(-$C$14*$C$30)),"")</f>
        <v/>
      </c>
      <c r="AH429" s="65">
        <f>IF(AH$341&gt;=$E429,IF(AH213*$C$23&gt;MAX($C$22,(AI322*$C$34+AI323*$C$35)*EXP(-$C$12*$C$30)+(AI429*$C$34+AI430*$C$35)*EXP(-$C$14*$C$30)),AH213*$C$23,(AI429*$C$34+AI430*$C$35)*EXP(-$C$14*$C$30)),"")</f>
        <v/>
      </c>
      <c r="AI429" s="65">
        <f>IF(AI$341&gt;=$E429,IF(AI213*$C$23&gt;MAX($C$22,(AJ322*$C$34+AJ323*$C$35)*EXP(-$C$12*$C$30)+(AJ429*$C$34+AJ430*$C$35)*EXP(-$C$14*$C$30)),AI213*$C$23,(AJ429*$C$34+AJ430*$C$35)*EXP(-$C$14*$C$30)),"")</f>
        <v/>
      </c>
      <c r="AJ429" s="65">
        <f>IF(AJ$341&gt;=$E429,IF(AJ213*$C$23&gt;MAX($C$22,(AK322*$C$34+AK323*$C$35)*EXP(-$C$12*$C$30)+(AK429*$C$34+AK430*$C$35)*EXP(-$C$14*$C$30)),AJ213*$C$23,(AK429*$C$34+AK430*$C$35)*EXP(-$C$14*$C$30)),"")</f>
        <v/>
      </c>
      <c r="AK429" s="65">
        <f>IF(AK$341&gt;=$E429,IF(AK213*$C$23&gt;MAX($C$22,(AL322*$C$34+AL323*$C$35)*EXP(-$C$12*$C$30)+(AL429*$C$34+AL430*$C$35)*EXP(-$C$14*$C$30)),AK213*$C$23,(AL429*$C$34+AL430*$C$35)*EXP(-$C$14*$C$30)),"")</f>
        <v/>
      </c>
      <c r="AL429" s="65">
        <f>IF(AL$341&gt;=$E429,IF(AL213*$C$23&gt;MAX($C$22,(AM322*$C$34+AM323*$C$35)*EXP(-$C$12*$C$30)+(AM429*$C$34+AM430*$C$35)*EXP(-$C$14*$C$30)),AL213*$C$23,(AM429*$C$34+AM430*$C$35)*EXP(-$C$14*$C$30)),"")</f>
        <v/>
      </c>
      <c r="AM429" s="65">
        <f>IF(AM$341&gt;=$E429,IF(AM213*$C$23&gt;MAX($C$22,(AN322*$C$34+AN323*$C$35)*EXP(-$C$12*$C$30)+(AN429*$C$34+AN430*$C$35)*EXP(-$C$14*$C$30)),AM213*$C$23,(AN429*$C$34+AN430*$C$35)*EXP(-$C$14*$C$30)),"")</f>
        <v/>
      </c>
      <c r="AN429" s="65">
        <f>IF(AN$341&gt;=$E429,IF(AN213*$C$23&gt;MAX($C$22,(AO322*$C$34+AO323*$C$35)*EXP(-$C$12*$C$30)+(AO429*$C$34+AO430*$C$35)*EXP(-$C$14*$C$30)),AN213*$C$23,(AO429*$C$34+AO430*$C$35)*EXP(-$C$14*$C$30)),"")</f>
        <v/>
      </c>
      <c r="AO429" s="65">
        <f>IF(AO$341&gt;=$E429,IF(AO213*$C$23&gt;MAX($C$22,(AP322*$C$34+AP323*$C$35)*EXP(-$C$12*$C$30)+(AP429*$C$34+AP430*$C$35)*EXP(-$C$14*$C$30)),AO213*$C$23,(AP429*$C$34+AP430*$C$35)*EXP(-$C$14*$C$30)),"")</f>
        <v/>
      </c>
      <c r="AP429" s="65">
        <f>IF(AP$341&gt;=$E429,IF(AP213*$C$23&gt;MAX($C$22,(AQ322*$C$34+AQ323*$C$35)*EXP(-$C$12*$C$30)+(AQ429*$C$34+AQ430*$C$35)*EXP(-$C$14*$C$30)),AP213*$C$23,(AQ429*$C$34+AQ430*$C$35)*EXP(-$C$14*$C$30)),"")</f>
        <v/>
      </c>
      <c r="AQ429" s="65">
        <f>IF(AQ$341&gt;=$E429,IF(AQ213*$C$23&gt;MAX($C$22,(AR322*$C$34+AR323*$C$35)*EXP(-$C$12*$C$30)+(AR429*$C$34+AR430*$C$35)*EXP(-$C$14*$C$30)),AQ213*$C$23,(AR429*$C$34+AR430*$C$35)*EXP(-$C$14*$C$30)),"")</f>
        <v/>
      </c>
      <c r="AR429" s="65">
        <f>IF(AR$341&gt;=$E429,IF(AR213*$C$23&gt;MAX($C$22,(AS322*$C$34+AS323*$C$35)*EXP(-$C$12*$C$30)+(AS429*$C$34+AS430*$C$35)*EXP(-$C$14*$C$30)),AR213*$C$23,(AS429*$C$34+AS430*$C$35)*EXP(-$C$14*$C$30)),"")</f>
        <v/>
      </c>
      <c r="AS429" s="65">
        <f>IF(AS$341&gt;=$E429,IF(AS213*$C$23&gt;MAX($C$22,(AT322*$C$34+AT323*$C$35)*EXP(-$C$12*$C$30)+(AT429*$C$34+AT430*$C$35)*EXP(-$C$14*$C$30)),AS213*$C$23,(AT429*$C$34+AT430*$C$35)*EXP(-$C$14*$C$30)),"")</f>
        <v/>
      </c>
      <c r="AT429" s="65">
        <f>IF(AT$341&gt;=$E429,IF(AT213*$C$23&gt;MAX($C$22,(AU322*$C$34+AU323*$C$35)*EXP(-$C$12*$C$30)+(AU429*$C$34+AU430*$C$35)*EXP(-$C$14*$C$30)),AT213*$C$23,(AU429*$C$34+AU430*$C$35)*EXP(-$C$14*$C$30)),"")</f>
        <v/>
      </c>
      <c r="AU429" s="65">
        <f>IF(AU$341&gt;=$E429,IF(AU213*$C$23&gt;MAX($C$22,(AV322*$C$34+AV323*$C$35)*EXP(-$C$12*$C$30)+(AV429*$C$34+AV430*$C$35)*EXP(-$C$14*$C$30)),AU213*$C$23,(AV429*$C$34+AV430*$C$35)*EXP(-$C$14*$C$30)),"")</f>
        <v/>
      </c>
      <c r="AV429" s="65">
        <f>IF(AV$341&gt;=$E429,IF(AV213*$C$23&gt;MAX($C$22,(AW322*$C$34+AW323*$C$35)*EXP(-$C$12*$C$30)+(AW429*$C$34+AW430*$C$35)*EXP(-$C$14*$C$30)),AV213*$C$23,(AW429*$C$34+AW430*$C$35)*EXP(-$C$14*$C$30)),"")</f>
        <v/>
      </c>
      <c r="AW429" s="65">
        <f>IF(AW$341&gt;=$E429,IF(AW213*$C$23&gt;MAX($C$22,(AX322*$C$34+AX323*$C$35)*EXP(-$C$12*$C$30)+(AX429*$C$34+AX430*$C$35)*EXP(-$C$14*$C$30)),AW213*$C$23,(AX429*$C$34+AX430*$C$35)*EXP(-$C$14*$C$30)),"")</f>
        <v/>
      </c>
      <c r="AX429" s="65">
        <f>IF(AX$341&gt;=$E429,IF(AX213*$C$23&gt;MAX($C$22,(AY322*$C$34+AY323*$C$35)*EXP(-$C$12*$C$30)+(AY429*$C$34+AY430*$C$35)*EXP(-$C$14*$C$30)),AX213*$C$23,(AY429*$C$34+AY430*$C$35)*EXP(-$C$14*$C$30)),"")</f>
        <v/>
      </c>
      <c r="AY429" s="65">
        <f>IF(AY$341&gt;=$E429,IF(AY213*$C$23&gt;MAX($C$22,(AZ322*$C$34+AZ323*$C$35)*EXP(-$C$12*$C$30)+(AZ429*$C$34+AZ430*$C$35)*EXP(-$C$14*$C$30)),AY213*$C$23,(AZ429*$C$34+AZ430*$C$35)*EXP(-$C$14*$C$30)),"")</f>
        <v/>
      </c>
      <c r="AZ429" s="65">
        <f>IF(AZ$341&gt;=$E429,IF(AZ213*$C$23&gt;MAX($C$22,(BA322*$C$34+BA323*$C$35)*EXP(-$C$12*$C$30)+(BA429*$C$34+BA430*$C$35)*EXP(-$C$14*$C$30)),AZ213*$C$23,(BA429*$C$34+BA430*$C$35)*EXP(-$C$14*$C$30)),"")</f>
        <v/>
      </c>
      <c r="BA429" s="65">
        <f>IF(BA$341&gt;=$E429,IF(BA213*$C$23&gt;MAX($C$22,(BB322*$C$34+BB323*$C$35)*EXP(-$C$12*$C$30)+(BB429*$C$34+BB430*$C$35)*EXP(-$C$14*$C$30)),BA213*$C$23,(BB429*$C$34+BB430*$C$35)*EXP(-$C$14*$C$30)),"")</f>
        <v/>
      </c>
      <c r="BB429" s="65">
        <f>IF(BB$341&gt;=$E429,IF(BB213*$C$23&gt;MAX($C$22,(BC322*$C$34+BC323*$C$35)*EXP(-$C$12*$C$30)+(BC429*$C$34+BC430*$C$35)*EXP(-$C$14*$C$30)),BB213*$C$23,(BC429*$C$34+BC430*$C$35)*EXP(-$C$14*$C$30)),"")</f>
        <v/>
      </c>
      <c r="BC429" s="65">
        <f>IF(BC$341&gt;=$E429,IF(BC213*$C$23&gt;MAX($C$22,(BD322*$C$34+BD323*$C$35)*EXP(-$C$12*$C$30)+(BD429*$C$34+BD430*$C$35)*EXP(-$C$14*$C$30)),BC213*$C$23,(BD429*$C$34+BD430*$C$35)*EXP(-$C$14*$C$30)),"")</f>
        <v/>
      </c>
      <c r="BD429" s="65">
        <f>IF(BD$341&gt;=$E429,IF(BD213*$C$23&gt;MAX($C$22,(BE322*$C$34+BE323*$C$35)*EXP(-$C$12*$C$30)+(BE429*$C$34+BE430*$C$35)*EXP(-$C$14*$C$30)),BD213*$C$23,(BE429*$C$34+BE430*$C$35)*EXP(-$C$14*$C$30)),"")</f>
        <v/>
      </c>
      <c r="BE429" s="65">
        <f>IF(BE$341&gt;=$E429,IF(BE213*$C$23&gt;MAX($C$22,(BF322*$C$34+BF323*$C$35)*EXP(-$C$12*$C$30)+(BF429*$C$34+BF430*$C$35)*EXP(-$C$14*$C$30)),BE213*$C$23,(BF429*$C$34+BF430*$C$35)*EXP(-$C$14*$C$30)),"")</f>
        <v/>
      </c>
      <c r="BF429" s="65">
        <f>IF(BF$341&gt;=$E429,IF(BF213*$C$23&gt;MAX($C$22,(BG322*$C$34+BG323*$C$35)*EXP(-$C$12*$C$30)+(BG429*$C$34+BG430*$C$35)*EXP(-$C$14*$C$30)),BF213*$C$23,(BG429*$C$34+BG430*$C$35)*EXP(-$C$14*$C$30)),"")</f>
        <v/>
      </c>
      <c r="BG429" s="65">
        <f>IF(BG$341&gt;=$E429,IF(BG213*$C$23&gt;MAX($C$22,(BH322*$C$34+BH323*$C$35)*EXP(-$C$12*$C$30)+(BH429*$C$34+BH430*$C$35)*EXP(-$C$14*$C$30)),BG213*$C$23,(BH429*$C$34+BH430*$C$35)*EXP(-$C$14*$C$30)),"")</f>
        <v/>
      </c>
      <c r="BH429" s="65">
        <f>IF(BH$341&gt;=$E429,IF(BH213*$C$23&gt;MAX($C$22,(BI322*$C$34+BI323*$C$35)*EXP(-$C$12*$C$30)+(BI429*$C$34+BI430*$C$35)*EXP(-$C$14*$C$30)),BH213*$C$23,(BI429*$C$34+BI430*$C$35)*EXP(-$C$14*$C$30)),"")</f>
        <v/>
      </c>
      <c r="BI429" s="65">
        <f>IF(BI$341&gt;=$E429,IF(BI213*$C$23&gt;MAX($C$22,(BJ322*$C$34+BJ323*$C$35)*EXP(-$C$12*$C$30)+(BJ429*$C$34+BJ430*$C$35)*EXP(-$C$14*$C$30)),BI213*$C$23,(BJ429*$C$34+BJ430*$C$35)*EXP(-$C$14*$C$30)),"")</f>
        <v/>
      </c>
      <c r="BJ429" s="65">
        <f>IF(BJ$341&gt;=$E429,IF(BJ213*$C$23&gt;MAX($C$22,(BK322*$C$34+BK323*$C$35)*EXP(-$C$12*$C$30)+(BK429*$C$34+BK430*$C$35)*EXP(-$C$14*$C$30)),BJ213*$C$23,(BK429*$C$34+BK430*$C$35)*EXP(-$C$14*$C$30)),"")</f>
        <v/>
      </c>
      <c r="BK429" s="65">
        <f>IF(BK$341&gt;=$E429,IF(BK213*$C$23&gt;MAX($C$22,(BL322*$C$34+BL323*$C$35)*EXP(-$C$12*$C$30)+(BL429*$C$34+BL430*$C$35)*EXP(-$C$14*$C$30)),BK213*$C$23,(BL429*$C$34+BL430*$C$35)*EXP(-$C$14*$C$30)),"")</f>
        <v/>
      </c>
      <c r="BL429" s="65">
        <f>IF(BL$341&gt;=$E429,IF(BL213*$C$23&gt;MAX($C$22,(BM322*$C$34+BM323*$C$35)*EXP(-$C$12*$C$30)+(BM429*$C$34+BM430*$C$35)*EXP(-$C$14*$C$30)),BL213*$C$23,(BM429*$C$34+BM430*$C$35)*EXP(-$C$14*$C$30)),"")</f>
        <v/>
      </c>
      <c r="BM429" s="65">
        <f>IF(BM$341&gt;=$E429,IF(BM213*$C$23&gt;MAX($C$22,(BN322*$C$34+BN323*$C$35)*EXP(-$C$12*$C$30)+(BN429*$C$34+BN430*$C$35)*EXP(-$C$14*$C$30)),BM213*$C$23,(BN429*$C$34+BN430*$C$35)*EXP(-$C$14*$C$30)),"")</f>
        <v/>
      </c>
      <c r="BN429" s="65">
        <f>IF(BN$341&gt;=$E429,IF(BN213*$C$23&gt;MAX($C$22,(BO322*$C$34+BO323*$C$35)*EXP(-$C$12*$C$30)+(BO429*$C$34+BO430*$C$35)*EXP(-$C$14*$C$30)),BN213*$C$23,(BO429*$C$34+BO430*$C$35)*EXP(-$C$14*$C$30)),"")</f>
        <v/>
      </c>
      <c r="BO429" s="65">
        <f>IF(BO$341&gt;=$E429,IF(BO213*$C$23&gt;MAX($C$22,(BP322*$C$34+BP323*$C$35)*EXP(-$C$12*$C$30)+(BP429*$C$34+BP430*$C$35)*EXP(-$C$14*$C$30)),BO213*$C$23,(BP429*$C$34+BP430*$C$35)*EXP(-$C$14*$C$30)),"")</f>
        <v/>
      </c>
      <c r="BP429" s="65">
        <f>IF(BP$341&gt;=$E429,IF(BP213*$C$23&gt;MAX($C$22,(BQ322*$C$34+BQ323*$C$35)*EXP(-$C$12*$C$30)+(BQ429*$C$34+BQ430*$C$35)*EXP(-$C$14*$C$30)),BP213*$C$23,(BQ429*$C$34+BQ430*$C$35)*EXP(-$C$14*$C$30)),"")</f>
        <v/>
      </c>
      <c r="BQ429" s="65">
        <f>IF(BQ$341&gt;=$E429,IF(BQ213*$C$23&gt;MAX($C$22,(BR322*$C$34+BR323*$C$35)*EXP(-$C$12*$C$30)+(BR429*$C$34+BR430*$C$35)*EXP(-$C$14*$C$30)),BQ213*$C$23,(BR429*$C$34+BR430*$C$35)*EXP(-$C$14*$C$30)),"")</f>
        <v/>
      </c>
      <c r="BR429" s="65">
        <f>IF(BR$341&gt;=$E429,IF(BR213*$C$23&gt;MAX($C$22,(BS322*$C$34+BS323*$C$35)*EXP(-$C$12*$C$30)+(BS429*$C$34+BS430*$C$35)*EXP(-$C$14*$C$30)),BR213*$C$23,(BS429*$C$34+BS430*$C$35)*EXP(-$C$14*$C$30)),"")</f>
        <v/>
      </c>
      <c r="BS429" s="65">
        <f>IF(BS$341&gt;=$E429,IF(BS213*$C$23&gt;MAX($C$22,(BT322*$C$34+BT323*$C$35)*EXP(-$C$12*$C$30)+(BT429*$C$34+BT430*$C$35)*EXP(-$C$14*$C$30)),BS213*$C$23,(BT429*$C$34+BT430*$C$35)*EXP(-$C$14*$C$30)),"")</f>
        <v/>
      </c>
      <c r="BT429" s="65">
        <f>IF(BT$341&gt;=$E429,IF(BT213*$C$23&gt;MAX($C$22,(BU322*$C$34+BU323*$C$35)*EXP(-$C$12*$C$30)+(BU429*$C$34+BU430*$C$35)*EXP(-$C$14*$C$30)),BT213*$C$23,(BU429*$C$34+BU430*$C$35)*EXP(-$C$14*$C$30)),"")</f>
        <v/>
      </c>
      <c r="BU429" s="65">
        <f>IF(BU$341&gt;=$E429,IF(BU213*$C$23&gt;MAX($C$22,(BV322*$C$34+BV323*$C$35)*EXP(-$C$12*$C$30)+(BV429*$C$34+BV430*$C$35)*EXP(-$C$14*$C$30)),BU213*$C$23,(BV429*$C$34+BV430*$C$35)*EXP(-$C$14*$C$30)),"")</f>
        <v/>
      </c>
      <c r="BV429" s="65">
        <f>IF(BV$341&gt;=$E429,IF(BV213*$C$23&gt;MAX($C$22,(BW322*$C$34+BW323*$C$35)*EXP(-$C$12*$C$30)+(BW429*$C$34+BW430*$C$35)*EXP(-$C$14*$C$30)),BV213*$C$23,(BW429*$C$34+BW430*$C$35)*EXP(-$C$14*$C$30)),"")</f>
        <v/>
      </c>
      <c r="BW429" s="65">
        <f>IF(BW$341&gt;=$E429,IF(BW213*$C$23&gt;MAX($C$22,(BX322*$C$34+BX323*$C$35)*EXP(-$C$12*$C$30)+(BX429*$C$34+BX430*$C$35)*EXP(-$C$14*$C$30)),BW213*$C$23,(BX429*$C$34+BX430*$C$35)*EXP(-$C$14*$C$30)),"")</f>
        <v/>
      </c>
      <c r="BX429" s="65">
        <f>IF(BX$341&gt;=$E429,IF(BX213*$C$23&gt;MAX($C$22,(BY322*$C$34+BY323*$C$35)*EXP(-$C$12*$C$30)+(BY429*$C$34+BY430*$C$35)*EXP(-$C$14*$C$30)),BX213*$C$23,(BY429*$C$34+BY430*$C$35)*EXP(-$C$14*$C$30)),"")</f>
        <v/>
      </c>
      <c r="BY429" s="65">
        <f>IF(BY$341&gt;=$E429,IF(BY213*$C$23&gt;MAX($C$22,(BZ322*$C$34+BZ323*$C$35)*EXP(-$C$12*$C$30)+(BZ429*$C$34+BZ430*$C$35)*EXP(-$C$14*$C$30)),BY213*$C$23,(BZ429*$C$34+BZ430*$C$35)*EXP(-$C$14*$C$30)),"")</f>
        <v/>
      </c>
      <c r="BZ429" s="65">
        <f>IF(BZ$341&gt;=$E429,IF(BZ213*$C$23&gt;MAX($C$22,(CA322*$C$34+CA323*$C$35)*EXP(-$C$12*$C$30)+(CA429*$C$34+CA430*$C$35)*EXP(-$C$14*$C$30)),BZ213*$C$23,(CA429*$C$34+CA430*$C$35)*EXP(-$C$14*$C$30)),"")</f>
        <v/>
      </c>
      <c r="CA429" s="65">
        <f>IF(CA$341&gt;=$E429,IF(CA213*$C$23&gt;MAX($C$22,(CB322*$C$34+CB323*$C$35)*EXP(-$C$12*$C$30)+(CB429*$C$34+CB430*$C$35)*EXP(-$C$14*$C$30)),CA213*$C$23,(CB429*$C$34+CB430*$C$35)*EXP(-$C$14*$C$30)),"")</f>
        <v/>
      </c>
      <c r="CB429" s="65">
        <f>IF(CB$341&gt;=$E429,IF(CB213*$C$23&gt;MAX($C$22,(CC322*$C$34+CC323*$C$35)*EXP(-$C$12*$C$30)+(CC429*$C$34+CC430*$C$35)*EXP(-$C$14*$C$30)),CB213*$C$23,(CC429*$C$34+CC430*$C$35)*EXP(-$C$14*$C$30)),"")</f>
        <v/>
      </c>
      <c r="CC429" s="65">
        <f>IF(CC$341&gt;=$E429,IF(CC213*$C$23&gt;MAX($C$22,(CD322*$C$34+CD323*$C$35)*EXP(-$C$12*$C$30)+(CD429*$C$34+CD430*$C$35)*EXP(-$C$14*$C$30)),CC213*$C$23,(CD429*$C$34+CD430*$C$35)*EXP(-$C$14*$C$30)),"")</f>
        <v/>
      </c>
      <c r="CD429" s="65">
        <f>IF(CD$341&gt;=$E429,IF(CD213*$C$23&gt;MAX($C$22,(CE322*$C$34+CE323*$C$35)*EXP(-$C$12*$C$30)+(CE429*$C$34+CE430*$C$35)*EXP(-$C$14*$C$30)),CD213*$C$23,(CE429*$C$34+CE430*$C$35)*EXP(-$C$14*$C$30)),"")</f>
        <v/>
      </c>
      <c r="CE429" s="65">
        <f>IF(CE$341&gt;=$E429,IF(CE213*$C$23&gt;MAX($C$22,(CF322*$C$34+CF323*$C$35)*EXP(-$C$12*$C$30)+(CF429*$C$34+CF430*$C$35)*EXP(-$C$14*$C$30)),CE213*$C$23,(CF429*$C$34+CF430*$C$35)*EXP(-$C$14*$C$30)),"")</f>
        <v/>
      </c>
      <c r="CF429" s="65">
        <f>IF(CF$341&gt;=$E429,IF(CF213*$C$23&gt;MAX($C$22,(CG322*$C$34+CG323*$C$35)*EXP(-$C$12*$C$30)+(CG429*$C$34+CG430*$C$35)*EXP(-$C$14*$C$30)),CF213*$C$23,(CG429*$C$34+CG430*$C$35)*EXP(-$C$14*$C$30)),"")</f>
        <v/>
      </c>
      <c r="CG429" s="65">
        <f>IF(CG$341&gt;=$E429,IF(CG213*$C$23&gt;MAX($C$22,(CH322*$C$34+CH323*$C$35)*EXP(-$C$12*$C$30)+(CH429*$C$34+CH430*$C$35)*EXP(-$C$14*$C$30)),CG213*$C$23,(CH429*$C$34+CH430*$C$35)*EXP(-$C$14*$C$30)),"")</f>
        <v/>
      </c>
      <c r="CH429" s="65">
        <f>IF(CH$341&gt;=$E429,IF(CH213*$C$23&gt;MAX($C$22,(CI322*$C$34+CI323*$C$35)*EXP(-$C$12*$C$30)+(CI429*$C$34+CI430*$C$35)*EXP(-$C$14*$C$30)),CH213*$C$23,(CI429*$C$34+CI430*$C$35)*EXP(-$C$14*$C$30)),"")</f>
        <v/>
      </c>
      <c r="CI429" s="65">
        <f>IF(CI$341&gt;=$E429,IF(CI213*$C$23&gt;MAX($C$22,(CJ322*$C$34+CJ323*$C$35)*EXP(-$C$12*$C$30)+(CJ429*$C$34+CJ430*$C$35)*EXP(-$C$14*$C$30)),CI213*$C$23,(CJ429*$C$34+CJ430*$C$35)*EXP(-$C$14*$C$30)),"")</f>
        <v/>
      </c>
      <c r="CJ429" s="65">
        <f>IF(CJ$341&gt;=$E429,IF(CJ213*$C$23&gt;MAX($C$22,(CK322*$C$34+CK323*$C$35)*EXP(-$C$12*$C$30)+(CK429*$C$34+CK430*$C$35)*EXP(-$C$14*$C$30)),CJ213*$C$23,(CK429*$C$34+CK430*$C$35)*EXP(-$C$14*$C$30)),"")</f>
        <v/>
      </c>
      <c r="CK429" s="65">
        <f>IF(CK$341&gt;=$E429,IF(CK213*$C$23&gt;MAX($C$22,(CL322*$C$34+CL323*$C$35)*EXP(-$C$12*$C$30)+(CL429*$C$34+CL430*$C$35)*EXP(-$C$14*$C$30)),CK213*$C$23,(CL429*$C$34+CL430*$C$35)*EXP(-$C$14*$C$30)),"")</f>
        <v/>
      </c>
      <c r="CL429" s="65">
        <f>IF(CL$341&gt;=$E429,IF(CL213*$C$23&gt;MAX($C$22,(CM322*$C$34+CM323*$C$35)*EXP(-$C$12*$C$30)+(CM429*$C$34+CM430*$C$35)*EXP(-$C$14*$C$30)),CL213*$C$23,(CM429*$C$34+CM430*$C$35)*EXP(-$C$14*$C$30)),"")</f>
        <v/>
      </c>
      <c r="CM429" s="65">
        <f>IF(CM$341&gt;=$E429,IF(CM213*$C$23&gt;MAX($C$22,(CN322*$C$34+CN323*$C$35)*EXP(-$C$12*$C$30)+(CN429*$C$34+CN430*$C$35)*EXP(-$C$14*$C$30)),CM213*$C$23,(CN429*$C$34+CN430*$C$35)*EXP(-$C$14*$C$30)),"")</f>
        <v/>
      </c>
      <c r="CN429" s="65">
        <f>IF(CN$341&gt;=$E429,IF(CN213*$C$23&gt;MAX($C$22,(CO322*$C$34+CO323*$C$35)*EXP(-$C$12*$C$30)+(CO429*$C$34+CO430*$C$35)*EXP(-$C$14*$C$30)),CN213*$C$23,(CO429*$C$34+CO430*$C$35)*EXP(-$C$14*$C$30)),"")</f>
        <v/>
      </c>
      <c r="CO429" s="65">
        <f>IF(CO$341&gt;=$E429,IF(CO213*$C$23&gt;MAX($C$22,(CP322*$C$34+CP323*$C$35)*EXP(-$C$12*$C$30)+(CP429*$C$34+CP430*$C$35)*EXP(-$C$14*$C$30)),CO213*$C$23,(CP429*$C$34+CP430*$C$35)*EXP(-$C$14*$C$30)),"")</f>
        <v/>
      </c>
      <c r="CP429" s="65">
        <f>IF(CP$341&gt;=$E429,IF(CP213*$C$23&gt;MAX($C$22,(CQ322*$C$34+CQ323*$C$35)*EXP(-$C$12*$C$30)+(CQ429*$C$34+CQ430*$C$35)*EXP(-$C$14*$C$30)),CP213*$C$23,(CQ429*$C$34+CQ430*$C$35)*EXP(-$C$14*$C$30)),"")</f>
        <v/>
      </c>
      <c r="CQ429" s="65">
        <f>IF(CQ$341&gt;=$E429,IF(CQ213*$C$23&gt;MAX($C$22,(CR322*$C$34+CR323*$C$35)*EXP(-$C$12*$C$30)+(CR429*$C$34+CR430*$C$35)*EXP(-$C$14*$C$30)),CQ213*$C$23,(CR429*$C$34+CR430*$C$35)*EXP(-$C$14*$C$30)),"")</f>
        <v/>
      </c>
      <c r="CR429" s="65">
        <f>IF(CR$341&gt;=$E429,IF(CR213*$C$23&gt;MAX($C$22,(CS322*$C$34+CS323*$C$35)*EXP(-$C$12*$C$30)+(CS429*$C$34+CS430*$C$35)*EXP(-$C$14*$C$30)),CR213*$C$23,(CS429*$C$34+CS430*$C$35)*EXP(-$C$14*$C$30)),"")</f>
        <v/>
      </c>
      <c r="CS429" s="65">
        <f>IF(CS$341&gt;=$E429,IF(CS213*$C$23&gt;MAX($C$22,(CT322*$C$34+CT323*$C$35)*EXP(-$C$12*$C$30)+(CT429*$C$34+CT430*$C$35)*EXP(-$C$14*$C$30)),CS213*$C$23,(CT429*$C$34+CT430*$C$35)*EXP(-$C$14*$C$30)),"")</f>
        <v/>
      </c>
      <c r="CT429" s="65">
        <f>IF(CT$341&gt;=$E429,IF(CT213*$C$23&gt;MAX($C$22,(CU322*$C$34+CU323*$C$35)*EXP(-$C$12*$C$30)+(CU429*$C$34+CU430*$C$35)*EXP(-$C$14*$C$30)),CT213*$C$23,(CU429*$C$34+CU430*$C$35)*EXP(-$C$14*$C$30)),"")</f>
        <v/>
      </c>
      <c r="CU429" s="65">
        <f>IF(CU$341&gt;=$E429,IF(CU213*$C$23&gt;MAX($C$22,(CV322*$C$34+CV323*$C$35)*EXP(-$C$12*$C$30)+(CV429*$C$34+CV430*$C$35)*EXP(-$C$14*$C$30)),CU213*$C$23,(CV429*$C$34+CV430*$C$35)*EXP(-$C$14*$C$30)),"")</f>
        <v/>
      </c>
      <c r="CV429" s="65">
        <f>IF(CV$341&gt;=$E429,IF(CV213*$C$23&gt;MAX($C$22,(CW322*$C$34+CW323*$C$35)*EXP(-$C$12*$C$30)+(CW429*$C$34+CW430*$C$35)*EXP(-$C$14*$C$30)),CV213*$C$23,(CW429*$C$34+CW430*$C$35)*EXP(-$C$14*$C$30)),"")</f>
        <v/>
      </c>
      <c r="CW429" s="65">
        <f>IF(CW$341&gt;=$E429,IF(CW213*$C$23&gt;MAX($C$22,(CX322*$C$34+CX323*$C$35)*EXP(-$C$12*$C$30)+(CX429*$C$34+CX430*$C$35)*EXP(-$C$14*$C$30)),CW213*$C$23,(CX429*$C$34+CX430*$C$35)*EXP(-$C$14*$C$30)),"")</f>
        <v/>
      </c>
      <c r="CX429" s="65">
        <f>IF(CX$341&gt;=$E429,IF(CX213*$C$23&gt;MAX($C$22,(CY322*$C$34+CY323*$C$35)*EXP(-$C$12*$C$30)+(CY429*$C$34+CY430*$C$35)*EXP(-$C$14*$C$30)),CX213*$C$23,(CY429*$C$34+CY430*$C$35)*EXP(-$C$14*$C$30)),"")</f>
        <v/>
      </c>
      <c r="CY429" s="65">
        <f>IF(CY$341&gt;=$E429,IF(CY213*$C$23&gt;MAX($C$22,(CZ322*$C$34+CZ323*$C$35)*EXP(-$C$12*$C$30)+(CZ429*$C$34+CZ430*$C$35)*EXP(-$C$14*$C$30)),CY213*$C$23,(CZ429*$C$34+CZ430*$C$35)*EXP(-$C$14*$C$30)),"")</f>
        <v/>
      </c>
      <c r="CZ429" s="65">
        <f>IF(CZ$341&gt;=$E429,IF(CZ213*$C$23&gt;MAX($C$22,(DA322*$C$34+DA323*$C$35)*EXP(-$C$12*$C$30)+(DA429*$C$34+DA430*$C$35)*EXP(-$C$14*$C$30)),CZ213*$C$23,(DA429*$C$34+DA430*$C$35)*EXP(-$C$14*$C$30)),"")</f>
        <v/>
      </c>
      <c r="DA429" s="65">
        <f>IF(DA$341&gt;=$E429,IF(DA213*$C$23&gt;MAX($C$22,(DB322*$C$34+DB323*$C$35)*EXP(-$C$12*$C$30)+(DB429*$C$34+DB430*$C$35)*EXP(-$C$14*$C$30)),DA213*$C$23,(DB429*$C$34+DB430*$C$35)*EXP(-$C$14*$C$30)),"")</f>
        <v/>
      </c>
      <c r="DB429" s="65">
        <f>IF(DB$341&gt;=$E429,IF(DB213*$C$23&gt;MAX($C$22,(DC322*$C$34+DC323*$C$35)*EXP(-$C$12*$C$30)+(DC429*$C$34+DC430*$C$35)*EXP(-$C$14*$C$30)),DB213*$C$23,(DC429*$C$34+DC430*$C$35)*EXP(-$C$14*$C$30)),"")</f>
        <v/>
      </c>
      <c r="DC429" s="65">
        <f>IF(DC$341&gt;=$E429,IF(DC213*$C$23&gt;$C$22,DC213*$C$23,0),"")</f>
        <v/>
      </c>
    </row>
    <row r="430" ht="12" customHeight="1">
      <c r="B430" s="12" t="n"/>
      <c r="C430" s="12" t="n"/>
      <c r="D430" s="12" t="n"/>
      <c r="E430" s="64">
        <f>E429+1</f>
        <v/>
      </c>
      <c r="G430" s="65">
        <f>IF(G$341&gt;=$E430,IF(G214*$C$23&gt;MAX($C$22,(H323*$C$34+H324*$C$35)*EXP(-$C$12*$C$30)+(H430*$C$34+H431*$C$35)*EXP(-$C$14*$C$30)),G214*$C$23,(H430*$C$34+H431*$C$35)*EXP(-$C$14*$C$30)),"")</f>
        <v/>
      </c>
      <c r="H430" s="65">
        <f>IF(H$341&gt;=$E430,IF(H214*$C$23&gt;MAX($C$22,(I323*$C$34+I324*$C$35)*EXP(-$C$12*$C$30)+(I430*$C$34+I431*$C$35)*EXP(-$C$14*$C$30)),H214*$C$23,(I430*$C$34+I431*$C$35)*EXP(-$C$14*$C$30)),"")</f>
        <v/>
      </c>
      <c r="I430" s="65">
        <f>IF(I$341&gt;=$E430,IF(I214*$C$23&gt;MAX($C$22,(J323*$C$34+J324*$C$35)*EXP(-$C$12*$C$30)+(J430*$C$34+J431*$C$35)*EXP(-$C$14*$C$30)),I214*$C$23,(J430*$C$34+J431*$C$35)*EXP(-$C$14*$C$30)),"")</f>
        <v/>
      </c>
      <c r="J430" s="65">
        <f>IF(J$341&gt;=$E430,IF(J214*$C$23&gt;MAX($C$22,(K323*$C$34+K324*$C$35)*EXP(-$C$12*$C$30)+(K430*$C$34+K431*$C$35)*EXP(-$C$14*$C$30)),J214*$C$23,(K430*$C$34+K431*$C$35)*EXP(-$C$14*$C$30)),"")</f>
        <v/>
      </c>
      <c r="K430" s="65">
        <f>IF(K$341&gt;=$E430,IF(K214*$C$23&gt;MAX($C$22,(L323*$C$34+L324*$C$35)*EXP(-$C$12*$C$30)+(L430*$C$34+L431*$C$35)*EXP(-$C$14*$C$30)),K214*$C$23,(L430*$C$34+L431*$C$35)*EXP(-$C$14*$C$30)),"")</f>
        <v/>
      </c>
      <c r="L430" s="65">
        <f>IF(L$341&gt;=$E430,IF(L214*$C$23&gt;MAX($C$22,(M323*$C$34+M324*$C$35)*EXP(-$C$12*$C$30)+(M430*$C$34+M431*$C$35)*EXP(-$C$14*$C$30)),L214*$C$23,(M430*$C$34+M431*$C$35)*EXP(-$C$14*$C$30)),"")</f>
        <v/>
      </c>
      <c r="M430" s="65">
        <f>IF(M$341&gt;=$E430,IF(M214*$C$23&gt;MAX($C$22,(N323*$C$34+N324*$C$35)*EXP(-$C$12*$C$30)+(N430*$C$34+N431*$C$35)*EXP(-$C$14*$C$30)),M214*$C$23,(N430*$C$34+N431*$C$35)*EXP(-$C$14*$C$30)),"")</f>
        <v/>
      </c>
      <c r="N430" s="65">
        <f>IF(N$341&gt;=$E430,IF(N214*$C$23&gt;MAX($C$22,(O323*$C$34+O324*$C$35)*EXP(-$C$12*$C$30)+(O430*$C$34+O431*$C$35)*EXP(-$C$14*$C$30)),N214*$C$23,(O430*$C$34+O431*$C$35)*EXP(-$C$14*$C$30)),"")</f>
        <v/>
      </c>
      <c r="O430" s="65">
        <f>IF(O$341&gt;=$E430,IF(O214*$C$23&gt;MAX($C$22,(P323*$C$34+P324*$C$35)*EXP(-$C$12*$C$30)+(P430*$C$34+P431*$C$35)*EXP(-$C$14*$C$30)),O214*$C$23,(P430*$C$34+P431*$C$35)*EXP(-$C$14*$C$30)),"")</f>
        <v/>
      </c>
      <c r="P430" s="65">
        <f>IF(P$341&gt;=$E430,IF(P214*$C$23&gt;MAX($C$22,(Q323*$C$34+Q324*$C$35)*EXP(-$C$12*$C$30)+(Q430*$C$34+Q431*$C$35)*EXP(-$C$14*$C$30)),P214*$C$23,(Q430*$C$34+Q431*$C$35)*EXP(-$C$14*$C$30)),"")</f>
        <v/>
      </c>
      <c r="Q430" s="65">
        <f>IF(Q$341&gt;=$E430,IF(Q214*$C$23&gt;MAX($C$22,(R323*$C$34+R324*$C$35)*EXP(-$C$12*$C$30)+(R430*$C$34+R431*$C$35)*EXP(-$C$14*$C$30)),Q214*$C$23,(R430*$C$34+R431*$C$35)*EXP(-$C$14*$C$30)),"")</f>
        <v/>
      </c>
      <c r="R430" s="65">
        <f>IF(R$341&gt;=$E430,IF(R214*$C$23&gt;MAX($C$22,(S323*$C$34+S324*$C$35)*EXP(-$C$12*$C$30)+(S430*$C$34+S431*$C$35)*EXP(-$C$14*$C$30)),R214*$C$23,(S430*$C$34+S431*$C$35)*EXP(-$C$14*$C$30)),"")</f>
        <v/>
      </c>
      <c r="S430" s="65">
        <f>IF(S$341&gt;=$E430,IF(S214*$C$23&gt;MAX($C$22,(T323*$C$34+T324*$C$35)*EXP(-$C$12*$C$30)+(T430*$C$34+T431*$C$35)*EXP(-$C$14*$C$30)),S214*$C$23,(T430*$C$34+T431*$C$35)*EXP(-$C$14*$C$30)),"")</f>
        <v/>
      </c>
      <c r="T430" s="65">
        <f>IF(T$341&gt;=$E430,IF(T214*$C$23&gt;MAX($C$22,(U323*$C$34+U324*$C$35)*EXP(-$C$12*$C$30)+(U430*$C$34+U431*$C$35)*EXP(-$C$14*$C$30)),T214*$C$23,(U430*$C$34+U431*$C$35)*EXP(-$C$14*$C$30)),"")</f>
        <v/>
      </c>
      <c r="U430" s="65">
        <f>IF(U$341&gt;=$E430,IF(U214*$C$23&gt;MAX($C$22,(V323*$C$34+V324*$C$35)*EXP(-$C$12*$C$30)+(V430*$C$34+V431*$C$35)*EXP(-$C$14*$C$30)),U214*$C$23,(V430*$C$34+V431*$C$35)*EXP(-$C$14*$C$30)),"")</f>
        <v/>
      </c>
      <c r="V430" s="65">
        <f>IF(V$341&gt;=$E430,IF(V214*$C$23&gt;MAX($C$22,(W323*$C$34+W324*$C$35)*EXP(-$C$12*$C$30)+(W430*$C$34+W431*$C$35)*EXP(-$C$14*$C$30)),V214*$C$23,(W430*$C$34+W431*$C$35)*EXP(-$C$14*$C$30)),"")</f>
        <v/>
      </c>
      <c r="W430" s="65">
        <f>IF(W$341&gt;=$E430,IF(W214*$C$23&gt;MAX($C$22,(X323*$C$34+X324*$C$35)*EXP(-$C$12*$C$30)+(X430*$C$34+X431*$C$35)*EXP(-$C$14*$C$30)),W214*$C$23,(X430*$C$34+X431*$C$35)*EXP(-$C$14*$C$30)),"")</f>
        <v/>
      </c>
      <c r="X430" s="65">
        <f>IF(X$341&gt;=$E430,IF(X214*$C$23&gt;MAX($C$22,(Y323*$C$34+Y324*$C$35)*EXP(-$C$12*$C$30)+(Y430*$C$34+Y431*$C$35)*EXP(-$C$14*$C$30)),X214*$C$23,(Y430*$C$34+Y431*$C$35)*EXP(-$C$14*$C$30)),"")</f>
        <v/>
      </c>
      <c r="Y430" s="65">
        <f>IF(Y$341&gt;=$E430,IF(Y214*$C$23&gt;MAX($C$22,(Z323*$C$34+Z324*$C$35)*EXP(-$C$12*$C$30)+(Z430*$C$34+Z431*$C$35)*EXP(-$C$14*$C$30)),Y214*$C$23,(Z430*$C$34+Z431*$C$35)*EXP(-$C$14*$C$30)),"")</f>
        <v/>
      </c>
      <c r="Z430" s="65">
        <f>IF(Z$341&gt;=$E430,IF(Z214*$C$23&gt;MAX($C$22,(AA323*$C$34+AA324*$C$35)*EXP(-$C$12*$C$30)+(AA430*$C$34+AA431*$C$35)*EXP(-$C$14*$C$30)),Z214*$C$23,(AA430*$C$34+AA431*$C$35)*EXP(-$C$14*$C$30)),"")</f>
        <v/>
      </c>
      <c r="AA430" s="65">
        <f>IF(AA$341&gt;=$E430,IF(AA214*$C$23&gt;MAX($C$22,(AB323*$C$34+AB324*$C$35)*EXP(-$C$12*$C$30)+(AB430*$C$34+AB431*$C$35)*EXP(-$C$14*$C$30)),AA214*$C$23,(AB430*$C$34+AB431*$C$35)*EXP(-$C$14*$C$30)),"")</f>
        <v/>
      </c>
      <c r="AB430" s="65">
        <f>IF(AB$341&gt;=$E430,IF(AB214*$C$23&gt;MAX($C$22,(AC323*$C$34+AC324*$C$35)*EXP(-$C$12*$C$30)+(AC430*$C$34+AC431*$C$35)*EXP(-$C$14*$C$30)),AB214*$C$23,(AC430*$C$34+AC431*$C$35)*EXP(-$C$14*$C$30)),"")</f>
        <v/>
      </c>
      <c r="AC430" s="65">
        <f>IF(AC$341&gt;=$E430,IF(AC214*$C$23&gt;MAX($C$22,(AD323*$C$34+AD324*$C$35)*EXP(-$C$12*$C$30)+(AD430*$C$34+AD431*$C$35)*EXP(-$C$14*$C$30)),AC214*$C$23,(AD430*$C$34+AD431*$C$35)*EXP(-$C$14*$C$30)),"")</f>
        <v/>
      </c>
      <c r="AD430" s="65">
        <f>IF(AD$341&gt;=$E430,IF(AD214*$C$23&gt;MAX($C$22,(AE323*$C$34+AE324*$C$35)*EXP(-$C$12*$C$30)+(AE430*$C$34+AE431*$C$35)*EXP(-$C$14*$C$30)),AD214*$C$23,(AE430*$C$34+AE431*$C$35)*EXP(-$C$14*$C$30)),"")</f>
        <v/>
      </c>
      <c r="AE430" s="65">
        <f>IF(AE$341&gt;=$E430,IF(AE214*$C$23&gt;MAX($C$22,(AF323*$C$34+AF324*$C$35)*EXP(-$C$12*$C$30)+(AF430*$C$34+AF431*$C$35)*EXP(-$C$14*$C$30)),AE214*$C$23,(AF430*$C$34+AF431*$C$35)*EXP(-$C$14*$C$30)),"")</f>
        <v/>
      </c>
      <c r="AF430" s="65">
        <f>IF(AF$341&gt;=$E430,IF(AF214*$C$23&gt;MAX($C$22,(AG323*$C$34+AG324*$C$35)*EXP(-$C$12*$C$30)+(AG430*$C$34+AG431*$C$35)*EXP(-$C$14*$C$30)),AF214*$C$23,(AG430*$C$34+AG431*$C$35)*EXP(-$C$14*$C$30)),"")</f>
        <v/>
      </c>
      <c r="AG430" s="65">
        <f>IF(AG$341&gt;=$E430,IF(AG214*$C$23&gt;MAX($C$22,(AH323*$C$34+AH324*$C$35)*EXP(-$C$12*$C$30)+(AH430*$C$34+AH431*$C$35)*EXP(-$C$14*$C$30)),AG214*$C$23,(AH430*$C$34+AH431*$C$35)*EXP(-$C$14*$C$30)),"")</f>
        <v/>
      </c>
      <c r="AH430" s="65">
        <f>IF(AH$341&gt;=$E430,IF(AH214*$C$23&gt;MAX($C$22,(AI323*$C$34+AI324*$C$35)*EXP(-$C$12*$C$30)+(AI430*$C$34+AI431*$C$35)*EXP(-$C$14*$C$30)),AH214*$C$23,(AI430*$C$34+AI431*$C$35)*EXP(-$C$14*$C$30)),"")</f>
        <v/>
      </c>
      <c r="AI430" s="65">
        <f>IF(AI$341&gt;=$E430,IF(AI214*$C$23&gt;MAX($C$22,(AJ323*$C$34+AJ324*$C$35)*EXP(-$C$12*$C$30)+(AJ430*$C$34+AJ431*$C$35)*EXP(-$C$14*$C$30)),AI214*$C$23,(AJ430*$C$34+AJ431*$C$35)*EXP(-$C$14*$C$30)),"")</f>
        <v/>
      </c>
      <c r="AJ430" s="65">
        <f>IF(AJ$341&gt;=$E430,IF(AJ214*$C$23&gt;MAX($C$22,(AK323*$C$34+AK324*$C$35)*EXP(-$C$12*$C$30)+(AK430*$C$34+AK431*$C$35)*EXP(-$C$14*$C$30)),AJ214*$C$23,(AK430*$C$34+AK431*$C$35)*EXP(-$C$14*$C$30)),"")</f>
        <v/>
      </c>
      <c r="AK430" s="65">
        <f>IF(AK$341&gt;=$E430,IF(AK214*$C$23&gt;MAX($C$22,(AL323*$C$34+AL324*$C$35)*EXP(-$C$12*$C$30)+(AL430*$C$34+AL431*$C$35)*EXP(-$C$14*$C$30)),AK214*$C$23,(AL430*$C$34+AL431*$C$35)*EXP(-$C$14*$C$30)),"")</f>
        <v/>
      </c>
      <c r="AL430" s="65">
        <f>IF(AL$341&gt;=$E430,IF(AL214*$C$23&gt;MAX($C$22,(AM323*$C$34+AM324*$C$35)*EXP(-$C$12*$C$30)+(AM430*$C$34+AM431*$C$35)*EXP(-$C$14*$C$30)),AL214*$C$23,(AM430*$C$34+AM431*$C$35)*EXP(-$C$14*$C$30)),"")</f>
        <v/>
      </c>
      <c r="AM430" s="65">
        <f>IF(AM$341&gt;=$E430,IF(AM214*$C$23&gt;MAX($C$22,(AN323*$C$34+AN324*$C$35)*EXP(-$C$12*$C$30)+(AN430*$C$34+AN431*$C$35)*EXP(-$C$14*$C$30)),AM214*$C$23,(AN430*$C$34+AN431*$C$35)*EXP(-$C$14*$C$30)),"")</f>
        <v/>
      </c>
      <c r="AN430" s="65">
        <f>IF(AN$341&gt;=$E430,IF(AN214*$C$23&gt;MAX($C$22,(AO323*$C$34+AO324*$C$35)*EXP(-$C$12*$C$30)+(AO430*$C$34+AO431*$C$35)*EXP(-$C$14*$C$30)),AN214*$C$23,(AO430*$C$34+AO431*$C$35)*EXP(-$C$14*$C$30)),"")</f>
        <v/>
      </c>
      <c r="AO430" s="65">
        <f>IF(AO$341&gt;=$E430,IF(AO214*$C$23&gt;MAX($C$22,(AP323*$C$34+AP324*$C$35)*EXP(-$C$12*$C$30)+(AP430*$C$34+AP431*$C$35)*EXP(-$C$14*$C$30)),AO214*$C$23,(AP430*$C$34+AP431*$C$35)*EXP(-$C$14*$C$30)),"")</f>
        <v/>
      </c>
      <c r="AP430" s="65">
        <f>IF(AP$341&gt;=$E430,IF(AP214*$C$23&gt;MAX($C$22,(AQ323*$C$34+AQ324*$C$35)*EXP(-$C$12*$C$30)+(AQ430*$C$34+AQ431*$C$35)*EXP(-$C$14*$C$30)),AP214*$C$23,(AQ430*$C$34+AQ431*$C$35)*EXP(-$C$14*$C$30)),"")</f>
        <v/>
      </c>
      <c r="AQ430" s="65">
        <f>IF(AQ$341&gt;=$E430,IF(AQ214*$C$23&gt;MAX($C$22,(AR323*$C$34+AR324*$C$35)*EXP(-$C$12*$C$30)+(AR430*$C$34+AR431*$C$35)*EXP(-$C$14*$C$30)),AQ214*$C$23,(AR430*$C$34+AR431*$C$35)*EXP(-$C$14*$C$30)),"")</f>
        <v/>
      </c>
      <c r="AR430" s="65">
        <f>IF(AR$341&gt;=$E430,IF(AR214*$C$23&gt;MAX($C$22,(AS323*$C$34+AS324*$C$35)*EXP(-$C$12*$C$30)+(AS430*$C$34+AS431*$C$35)*EXP(-$C$14*$C$30)),AR214*$C$23,(AS430*$C$34+AS431*$C$35)*EXP(-$C$14*$C$30)),"")</f>
        <v/>
      </c>
      <c r="AS430" s="65">
        <f>IF(AS$341&gt;=$E430,IF(AS214*$C$23&gt;MAX($C$22,(AT323*$C$34+AT324*$C$35)*EXP(-$C$12*$C$30)+(AT430*$C$34+AT431*$C$35)*EXP(-$C$14*$C$30)),AS214*$C$23,(AT430*$C$34+AT431*$C$35)*EXP(-$C$14*$C$30)),"")</f>
        <v/>
      </c>
      <c r="AT430" s="65">
        <f>IF(AT$341&gt;=$E430,IF(AT214*$C$23&gt;MAX($C$22,(AU323*$C$34+AU324*$C$35)*EXP(-$C$12*$C$30)+(AU430*$C$34+AU431*$C$35)*EXP(-$C$14*$C$30)),AT214*$C$23,(AU430*$C$34+AU431*$C$35)*EXP(-$C$14*$C$30)),"")</f>
        <v/>
      </c>
      <c r="AU430" s="65">
        <f>IF(AU$341&gt;=$E430,IF(AU214*$C$23&gt;MAX($C$22,(AV323*$C$34+AV324*$C$35)*EXP(-$C$12*$C$30)+(AV430*$C$34+AV431*$C$35)*EXP(-$C$14*$C$30)),AU214*$C$23,(AV430*$C$34+AV431*$C$35)*EXP(-$C$14*$C$30)),"")</f>
        <v/>
      </c>
      <c r="AV430" s="65">
        <f>IF(AV$341&gt;=$E430,IF(AV214*$C$23&gt;MAX($C$22,(AW323*$C$34+AW324*$C$35)*EXP(-$C$12*$C$30)+(AW430*$C$34+AW431*$C$35)*EXP(-$C$14*$C$30)),AV214*$C$23,(AW430*$C$34+AW431*$C$35)*EXP(-$C$14*$C$30)),"")</f>
        <v/>
      </c>
      <c r="AW430" s="65">
        <f>IF(AW$341&gt;=$E430,IF(AW214*$C$23&gt;MAX($C$22,(AX323*$C$34+AX324*$C$35)*EXP(-$C$12*$C$30)+(AX430*$C$34+AX431*$C$35)*EXP(-$C$14*$C$30)),AW214*$C$23,(AX430*$C$34+AX431*$C$35)*EXP(-$C$14*$C$30)),"")</f>
        <v/>
      </c>
      <c r="AX430" s="65">
        <f>IF(AX$341&gt;=$E430,IF(AX214*$C$23&gt;MAX($C$22,(AY323*$C$34+AY324*$C$35)*EXP(-$C$12*$C$30)+(AY430*$C$34+AY431*$C$35)*EXP(-$C$14*$C$30)),AX214*$C$23,(AY430*$C$34+AY431*$C$35)*EXP(-$C$14*$C$30)),"")</f>
        <v/>
      </c>
      <c r="AY430" s="65">
        <f>IF(AY$341&gt;=$E430,IF(AY214*$C$23&gt;MAX($C$22,(AZ323*$C$34+AZ324*$C$35)*EXP(-$C$12*$C$30)+(AZ430*$C$34+AZ431*$C$35)*EXP(-$C$14*$C$30)),AY214*$C$23,(AZ430*$C$34+AZ431*$C$35)*EXP(-$C$14*$C$30)),"")</f>
        <v/>
      </c>
      <c r="AZ430" s="65">
        <f>IF(AZ$341&gt;=$E430,IF(AZ214*$C$23&gt;MAX($C$22,(BA323*$C$34+BA324*$C$35)*EXP(-$C$12*$C$30)+(BA430*$C$34+BA431*$C$35)*EXP(-$C$14*$C$30)),AZ214*$C$23,(BA430*$C$34+BA431*$C$35)*EXP(-$C$14*$C$30)),"")</f>
        <v/>
      </c>
      <c r="BA430" s="65">
        <f>IF(BA$341&gt;=$E430,IF(BA214*$C$23&gt;MAX($C$22,(BB323*$C$34+BB324*$C$35)*EXP(-$C$12*$C$30)+(BB430*$C$34+BB431*$C$35)*EXP(-$C$14*$C$30)),BA214*$C$23,(BB430*$C$34+BB431*$C$35)*EXP(-$C$14*$C$30)),"")</f>
        <v/>
      </c>
      <c r="BB430" s="65">
        <f>IF(BB$341&gt;=$E430,IF(BB214*$C$23&gt;MAX($C$22,(BC323*$C$34+BC324*$C$35)*EXP(-$C$12*$C$30)+(BC430*$C$34+BC431*$C$35)*EXP(-$C$14*$C$30)),BB214*$C$23,(BC430*$C$34+BC431*$C$35)*EXP(-$C$14*$C$30)),"")</f>
        <v/>
      </c>
      <c r="BC430" s="65">
        <f>IF(BC$341&gt;=$E430,IF(BC214*$C$23&gt;MAX($C$22,(BD323*$C$34+BD324*$C$35)*EXP(-$C$12*$C$30)+(BD430*$C$34+BD431*$C$35)*EXP(-$C$14*$C$30)),BC214*$C$23,(BD430*$C$34+BD431*$C$35)*EXP(-$C$14*$C$30)),"")</f>
        <v/>
      </c>
      <c r="BD430" s="65">
        <f>IF(BD$341&gt;=$E430,IF(BD214*$C$23&gt;MAX($C$22,(BE323*$C$34+BE324*$C$35)*EXP(-$C$12*$C$30)+(BE430*$C$34+BE431*$C$35)*EXP(-$C$14*$C$30)),BD214*$C$23,(BE430*$C$34+BE431*$C$35)*EXP(-$C$14*$C$30)),"")</f>
        <v/>
      </c>
      <c r="BE430" s="65">
        <f>IF(BE$341&gt;=$E430,IF(BE214*$C$23&gt;MAX($C$22,(BF323*$C$34+BF324*$C$35)*EXP(-$C$12*$C$30)+(BF430*$C$34+BF431*$C$35)*EXP(-$C$14*$C$30)),BE214*$C$23,(BF430*$C$34+BF431*$C$35)*EXP(-$C$14*$C$30)),"")</f>
        <v/>
      </c>
      <c r="BF430" s="65">
        <f>IF(BF$341&gt;=$E430,IF(BF214*$C$23&gt;MAX($C$22,(BG323*$C$34+BG324*$C$35)*EXP(-$C$12*$C$30)+(BG430*$C$34+BG431*$C$35)*EXP(-$C$14*$C$30)),BF214*$C$23,(BG430*$C$34+BG431*$C$35)*EXP(-$C$14*$C$30)),"")</f>
        <v/>
      </c>
      <c r="BG430" s="65">
        <f>IF(BG$341&gt;=$E430,IF(BG214*$C$23&gt;MAX($C$22,(BH323*$C$34+BH324*$C$35)*EXP(-$C$12*$C$30)+(BH430*$C$34+BH431*$C$35)*EXP(-$C$14*$C$30)),BG214*$C$23,(BH430*$C$34+BH431*$C$35)*EXP(-$C$14*$C$30)),"")</f>
        <v/>
      </c>
      <c r="BH430" s="65">
        <f>IF(BH$341&gt;=$E430,IF(BH214*$C$23&gt;MAX($C$22,(BI323*$C$34+BI324*$C$35)*EXP(-$C$12*$C$30)+(BI430*$C$34+BI431*$C$35)*EXP(-$C$14*$C$30)),BH214*$C$23,(BI430*$C$34+BI431*$C$35)*EXP(-$C$14*$C$30)),"")</f>
        <v/>
      </c>
      <c r="BI430" s="65">
        <f>IF(BI$341&gt;=$E430,IF(BI214*$C$23&gt;MAX($C$22,(BJ323*$C$34+BJ324*$C$35)*EXP(-$C$12*$C$30)+(BJ430*$C$34+BJ431*$C$35)*EXP(-$C$14*$C$30)),BI214*$C$23,(BJ430*$C$34+BJ431*$C$35)*EXP(-$C$14*$C$30)),"")</f>
        <v/>
      </c>
      <c r="BJ430" s="65">
        <f>IF(BJ$341&gt;=$E430,IF(BJ214*$C$23&gt;MAX($C$22,(BK323*$C$34+BK324*$C$35)*EXP(-$C$12*$C$30)+(BK430*$C$34+BK431*$C$35)*EXP(-$C$14*$C$30)),BJ214*$C$23,(BK430*$C$34+BK431*$C$35)*EXP(-$C$14*$C$30)),"")</f>
        <v/>
      </c>
      <c r="BK430" s="65">
        <f>IF(BK$341&gt;=$E430,IF(BK214*$C$23&gt;MAX($C$22,(BL323*$C$34+BL324*$C$35)*EXP(-$C$12*$C$30)+(BL430*$C$34+BL431*$C$35)*EXP(-$C$14*$C$30)),BK214*$C$23,(BL430*$C$34+BL431*$C$35)*EXP(-$C$14*$C$30)),"")</f>
        <v/>
      </c>
      <c r="BL430" s="65">
        <f>IF(BL$341&gt;=$E430,IF(BL214*$C$23&gt;MAX($C$22,(BM323*$C$34+BM324*$C$35)*EXP(-$C$12*$C$30)+(BM430*$C$34+BM431*$C$35)*EXP(-$C$14*$C$30)),BL214*$C$23,(BM430*$C$34+BM431*$C$35)*EXP(-$C$14*$C$30)),"")</f>
        <v/>
      </c>
      <c r="BM430" s="65">
        <f>IF(BM$341&gt;=$E430,IF(BM214*$C$23&gt;MAX($C$22,(BN323*$C$34+BN324*$C$35)*EXP(-$C$12*$C$30)+(BN430*$C$34+BN431*$C$35)*EXP(-$C$14*$C$30)),BM214*$C$23,(BN430*$C$34+BN431*$C$35)*EXP(-$C$14*$C$30)),"")</f>
        <v/>
      </c>
      <c r="BN430" s="65">
        <f>IF(BN$341&gt;=$E430,IF(BN214*$C$23&gt;MAX($C$22,(BO323*$C$34+BO324*$C$35)*EXP(-$C$12*$C$30)+(BO430*$C$34+BO431*$C$35)*EXP(-$C$14*$C$30)),BN214*$C$23,(BO430*$C$34+BO431*$C$35)*EXP(-$C$14*$C$30)),"")</f>
        <v/>
      </c>
      <c r="BO430" s="65">
        <f>IF(BO$341&gt;=$E430,IF(BO214*$C$23&gt;MAX($C$22,(BP323*$C$34+BP324*$C$35)*EXP(-$C$12*$C$30)+(BP430*$C$34+BP431*$C$35)*EXP(-$C$14*$C$30)),BO214*$C$23,(BP430*$C$34+BP431*$C$35)*EXP(-$C$14*$C$30)),"")</f>
        <v/>
      </c>
      <c r="BP430" s="65">
        <f>IF(BP$341&gt;=$E430,IF(BP214*$C$23&gt;MAX($C$22,(BQ323*$C$34+BQ324*$C$35)*EXP(-$C$12*$C$30)+(BQ430*$C$34+BQ431*$C$35)*EXP(-$C$14*$C$30)),BP214*$C$23,(BQ430*$C$34+BQ431*$C$35)*EXP(-$C$14*$C$30)),"")</f>
        <v/>
      </c>
      <c r="BQ430" s="65">
        <f>IF(BQ$341&gt;=$E430,IF(BQ214*$C$23&gt;MAX($C$22,(BR323*$C$34+BR324*$C$35)*EXP(-$C$12*$C$30)+(BR430*$C$34+BR431*$C$35)*EXP(-$C$14*$C$30)),BQ214*$C$23,(BR430*$C$34+BR431*$C$35)*EXP(-$C$14*$C$30)),"")</f>
        <v/>
      </c>
      <c r="BR430" s="65">
        <f>IF(BR$341&gt;=$E430,IF(BR214*$C$23&gt;MAX($C$22,(BS323*$C$34+BS324*$C$35)*EXP(-$C$12*$C$30)+(BS430*$C$34+BS431*$C$35)*EXP(-$C$14*$C$30)),BR214*$C$23,(BS430*$C$34+BS431*$C$35)*EXP(-$C$14*$C$30)),"")</f>
        <v/>
      </c>
      <c r="BS430" s="65">
        <f>IF(BS$341&gt;=$E430,IF(BS214*$C$23&gt;MAX($C$22,(BT323*$C$34+BT324*$C$35)*EXP(-$C$12*$C$30)+(BT430*$C$34+BT431*$C$35)*EXP(-$C$14*$C$30)),BS214*$C$23,(BT430*$C$34+BT431*$C$35)*EXP(-$C$14*$C$30)),"")</f>
        <v/>
      </c>
      <c r="BT430" s="65">
        <f>IF(BT$341&gt;=$E430,IF(BT214*$C$23&gt;MAX($C$22,(BU323*$C$34+BU324*$C$35)*EXP(-$C$12*$C$30)+(BU430*$C$34+BU431*$C$35)*EXP(-$C$14*$C$30)),BT214*$C$23,(BU430*$C$34+BU431*$C$35)*EXP(-$C$14*$C$30)),"")</f>
        <v/>
      </c>
      <c r="BU430" s="65">
        <f>IF(BU$341&gt;=$E430,IF(BU214*$C$23&gt;MAX($C$22,(BV323*$C$34+BV324*$C$35)*EXP(-$C$12*$C$30)+(BV430*$C$34+BV431*$C$35)*EXP(-$C$14*$C$30)),BU214*$C$23,(BV430*$C$34+BV431*$C$35)*EXP(-$C$14*$C$30)),"")</f>
        <v/>
      </c>
      <c r="BV430" s="65">
        <f>IF(BV$341&gt;=$E430,IF(BV214*$C$23&gt;MAX($C$22,(BW323*$C$34+BW324*$C$35)*EXP(-$C$12*$C$30)+(BW430*$C$34+BW431*$C$35)*EXP(-$C$14*$C$30)),BV214*$C$23,(BW430*$C$34+BW431*$C$35)*EXP(-$C$14*$C$30)),"")</f>
        <v/>
      </c>
      <c r="BW430" s="65">
        <f>IF(BW$341&gt;=$E430,IF(BW214*$C$23&gt;MAX($C$22,(BX323*$C$34+BX324*$C$35)*EXP(-$C$12*$C$30)+(BX430*$C$34+BX431*$C$35)*EXP(-$C$14*$C$30)),BW214*$C$23,(BX430*$C$34+BX431*$C$35)*EXP(-$C$14*$C$30)),"")</f>
        <v/>
      </c>
      <c r="BX430" s="65">
        <f>IF(BX$341&gt;=$E430,IF(BX214*$C$23&gt;MAX($C$22,(BY323*$C$34+BY324*$C$35)*EXP(-$C$12*$C$30)+(BY430*$C$34+BY431*$C$35)*EXP(-$C$14*$C$30)),BX214*$C$23,(BY430*$C$34+BY431*$C$35)*EXP(-$C$14*$C$30)),"")</f>
        <v/>
      </c>
      <c r="BY430" s="65">
        <f>IF(BY$341&gt;=$E430,IF(BY214*$C$23&gt;MAX($C$22,(BZ323*$C$34+BZ324*$C$35)*EXP(-$C$12*$C$30)+(BZ430*$C$34+BZ431*$C$35)*EXP(-$C$14*$C$30)),BY214*$C$23,(BZ430*$C$34+BZ431*$C$35)*EXP(-$C$14*$C$30)),"")</f>
        <v/>
      </c>
      <c r="BZ430" s="65">
        <f>IF(BZ$341&gt;=$E430,IF(BZ214*$C$23&gt;MAX($C$22,(CA323*$C$34+CA324*$C$35)*EXP(-$C$12*$C$30)+(CA430*$C$34+CA431*$C$35)*EXP(-$C$14*$C$30)),BZ214*$C$23,(CA430*$C$34+CA431*$C$35)*EXP(-$C$14*$C$30)),"")</f>
        <v/>
      </c>
      <c r="CA430" s="65">
        <f>IF(CA$341&gt;=$E430,IF(CA214*$C$23&gt;MAX($C$22,(CB323*$C$34+CB324*$C$35)*EXP(-$C$12*$C$30)+(CB430*$C$34+CB431*$C$35)*EXP(-$C$14*$C$30)),CA214*$C$23,(CB430*$C$34+CB431*$C$35)*EXP(-$C$14*$C$30)),"")</f>
        <v/>
      </c>
      <c r="CB430" s="65">
        <f>IF(CB$341&gt;=$E430,IF(CB214*$C$23&gt;MAX($C$22,(CC323*$C$34+CC324*$C$35)*EXP(-$C$12*$C$30)+(CC430*$C$34+CC431*$C$35)*EXP(-$C$14*$C$30)),CB214*$C$23,(CC430*$C$34+CC431*$C$35)*EXP(-$C$14*$C$30)),"")</f>
        <v/>
      </c>
      <c r="CC430" s="65">
        <f>IF(CC$341&gt;=$E430,IF(CC214*$C$23&gt;MAX($C$22,(CD323*$C$34+CD324*$C$35)*EXP(-$C$12*$C$30)+(CD430*$C$34+CD431*$C$35)*EXP(-$C$14*$C$30)),CC214*$C$23,(CD430*$C$34+CD431*$C$35)*EXP(-$C$14*$C$30)),"")</f>
        <v/>
      </c>
      <c r="CD430" s="65">
        <f>IF(CD$341&gt;=$E430,IF(CD214*$C$23&gt;MAX($C$22,(CE323*$C$34+CE324*$C$35)*EXP(-$C$12*$C$30)+(CE430*$C$34+CE431*$C$35)*EXP(-$C$14*$C$30)),CD214*$C$23,(CE430*$C$34+CE431*$C$35)*EXP(-$C$14*$C$30)),"")</f>
        <v/>
      </c>
      <c r="CE430" s="65">
        <f>IF(CE$341&gt;=$E430,IF(CE214*$C$23&gt;MAX($C$22,(CF323*$C$34+CF324*$C$35)*EXP(-$C$12*$C$30)+(CF430*$C$34+CF431*$C$35)*EXP(-$C$14*$C$30)),CE214*$C$23,(CF430*$C$34+CF431*$C$35)*EXP(-$C$14*$C$30)),"")</f>
        <v/>
      </c>
      <c r="CF430" s="65">
        <f>IF(CF$341&gt;=$E430,IF(CF214*$C$23&gt;MAX($C$22,(CG323*$C$34+CG324*$C$35)*EXP(-$C$12*$C$30)+(CG430*$C$34+CG431*$C$35)*EXP(-$C$14*$C$30)),CF214*$C$23,(CG430*$C$34+CG431*$C$35)*EXP(-$C$14*$C$30)),"")</f>
        <v/>
      </c>
      <c r="CG430" s="65">
        <f>IF(CG$341&gt;=$E430,IF(CG214*$C$23&gt;MAX($C$22,(CH323*$C$34+CH324*$C$35)*EXP(-$C$12*$C$30)+(CH430*$C$34+CH431*$C$35)*EXP(-$C$14*$C$30)),CG214*$C$23,(CH430*$C$34+CH431*$C$35)*EXP(-$C$14*$C$30)),"")</f>
        <v/>
      </c>
      <c r="CH430" s="65">
        <f>IF(CH$341&gt;=$E430,IF(CH214*$C$23&gt;MAX($C$22,(CI323*$C$34+CI324*$C$35)*EXP(-$C$12*$C$30)+(CI430*$C$34+CI431*$C$35)*EXP(-$C$14*$C$30)),CH214*$C$23,(CI430*$C$34+CI431*$C$35)*EXP(-$C$14*$C$30)),"")</f>
        <v/>
      </c>
      <c r="CI430" s="65">
        <f>IF(CI$341&gt;=$E430,IF(CI214*$C$23&gt;MAX($C$22,(CJ323*$C$34+CJ324*$C$35)*EXP(-$C$12*$C$30)+(CJ430*$C$34+CJ431*$C$35)*EXP(-$C$14*$C$30)),CI214*$C$23,(CJ430*$C$34+CJ431*$C$35)*EXP(-$C$14*$C$30)),"")</f>
        <v/>
      </c>
      <c r="CJ430" s="65">
        <f>IF(CJ$341&gt;=$E430,IF(CJ214*$C$23&gt;MAX($C$22,(CK323*$C$34+CK324*$C$35)*EXP(-$C$12*$C$30)+(CK430*$C$34+CK431*$C$35)*EXP(-$C$14*$C$30)),CJ214*$C$23,(CK430*$C$34+CK431*$C$35)*EXP(-$C$14*$C$30)),"")</f>
        <v/>
      </c>
      <c r="CK430" s="65">
        <f>IF(CK$341&gt;=$E430,IF(CK214*$C$23&gt;MAX($C$22,(CL323*$C$34+CL324*$C$35)*EXP(-$C$12*$C$30)+(CL430*$C$34+CL431*$C$35)*EXP(-$C$14*$C$30)),CK214*$C$23,(CL430*$C$34+CL431*$C$35)*EXP(-$C$14*$C$30)),"")</f>
        <v/>
      </c>
      <c r="CL430" s="65">
        <f>IF(CL$341&gt;=$E430,IF(CL214*$C$23&gt;MAX($C$22,(CM323*$C$34+CM324*$C$35)*EXP(-$C$12*$C$30)+(CM430*$C$34+CM431*$C$35)*EXP(-$C$14*$C$30)),CL214*$C$23,(CM430*$C$34+CM431*$C$35)*EXP(-$C$14*$C$30)),"")</f>
        <v/>
      </c>
      <c r="CM430" s="65">
        <f>IF(CM$341&gt;=$E430,IF(CM214*$C$23&gt;MAX($C$22,(CN323*$C$34+CN324*$C$35)*EXP(-$C$12*$C$30)+(CN430*$C$34+CN431*$C$35)*EXP(-$C$14*$C$30)),CM214*$C$23,(CN430*$C$34+CN431*$C$35)*EXP(-$C$14*$C$30)),"")</f>
        <v/>
      </c>
      <c r="CN430" s="65">
        <f>IF(CN$341&gt;=$E430,IF(CN214*$C$23&gt;MAX($C$22,(CO323*$C$34+CO324*$C$35)*EXP(-$C$12*$C$30)+(CO430*$C$34+CO431*$C$35)*EXP(-$C$14*$C$30)),CN214*$C$23,(CO430*$C$34+CO431*$C$35)*EXP(-$C$14*$C$30)),"")</f>
        <v/>
      </c>
      <c r="CO430" s="65">
        <f>IF(CO$341&gt;=$E430,IF(CO214*$C$23&gt;MAX($C$22,(CP323*$C$34+CP324*$C$35)*EXP(-$C$12*$C$30)+(CP430*$C$34+CP431*$C$35)*EXP(-$C$14*$C$30)),CO214*$C$23,(CP430*$C$34+CP431*$C$35)*EXP(-$C$14*$C$30)),"")</f>
        <v/>
      </c>
      <c r="CP430" s="65">
        <f>IF(CP$341&gt;=$E430,IF(CP214*$C$23&gt;MAX($C$22,(CQ323*$C$34+CQ324*$C$35)*EXP(-$C$12*$C$30)+(CQ430*$C$34+CQ431*$C$35)*EXP(-$C$14*$C$30)),CP214*$C$23,(CQ430*$C$34+CQ431*$C$35)*EXP(-$C$14*$C$30)),"")</f>
        <v/>
      </c>
      <c r="CQ430" s="65">
        <f>IF(CQ$341&gt;=$E430,IF(CQ214*$C$23&gt;MAX($C$22,(CR323*$C$34+CR324*$C$35)*EXP(-$C$12*$C$30)+(CR430*$C$34+CR431*$C$35)*EXP(-$C$14*$C$30)),CQ214*$C$23,(CR430*$C$34+CR431*$C$35)*EXP(-$C$14*$C$30)),"")</f>
        <v/>
      </c>
      <c r="CR430" s="65">
        <f>IF(CR$341&gt;=$E430,IF(CR214*$C$23&gt;MAX($C$22,(CS323*$C$34+CS324*$C$35)*EXP(-$C$12*$C$30)+(CS430*$C$34+CS431*$C$35)*EXP(-$C$14*$C$30)),CR214*$C$23,(CS430*$C$34+CS431*$C$35)*EXP(-$C$14*$C$30)),"")</f>
        <v/>
      </c>
      <c r="CS430" s="65">
        <f>IF(CS$341&gt;=$E430,IF(CS214*$C$23&gt;MAX($C$22,(CT323*$C$34+CT324*$C$35)*EXP(-$C$12*$C$30)+(CT430*$C$34+CT431*$C$35)*EXP(-$C$14*$C$30)),CS214*$C$23,(CT430*$C$34+CT431*$C$35)*EXP(-$C$14*$C$30)),"")</f>
        <v/>
      </c>
      <c r="CT430" s="65">
        <f>IF(CT$341&gt;=$E430,IF(CT214*$C$23&gt;MAX($C$22,(CU323*$C$34+CU324*$C$35)*EXP(-$C$12*$C$30)+(CU430*$C$34+CU431*$C$35)*EXP(-$C$14*$C$30)),CT214*$C$23,(CU430*$C$34+CU431*$C$35)*EXP(-$C$14*$C$30)),"")</f>
        <v/>
      </c>
      <c r="CU430" s="65">
        <f>IF(CU$341&gt;=$E430,IF(CU214*$C$23&gt;MAX($C$22,(CV323*$C$34+CV324*$C$35)*EXP(-$C$12*$C$30)+(CV430*$C$34+CV431*$C$35)*EXP(-$C$14*$C$30)),CU214*$C$23,(CV430*$C$34+CV431*$C$35)*EXP(-$C$14*$C$30)),"")</f>
        <v/>
      </c>
      <c r="CV430" s="65">
        <f>IF(CV$341&gt;=$E430,IF(CV214*$C$23&gt;MAX($C$22,(CW323*$C$34+CW324*$C$35)*EXP(-$C$12*$C$30)+(CW430*$C$34+CW431*$C$35)*EXP(-$C$14*$C$30)),CV214*$C$23,(CW430*$C$34+CW431*$C$35)*EXP(-$C$14*$C$30)),"")</f>
        <v/>
      </c>
      <c r="CW430" s="65">
        <f>IF(CW$341&gt;=$E430,IF(CW214*$C$23&gt;MAX($C$22,(CX323*$C$34+CX324*$C$35)*EXP(-$C$12*$C$30)+(CX430*$C$34+CX431*$C$35)*EXP(-$C$14*$C$30)),CW214*$C$23,(CX430*$C$34+CX431*$C$35)*EXP(-$C$14*$C$30)),"")</f>
        <v/>
      </c>
      <c r="CX430" s="65">
        <f>IF(CX$341&gt;=$E430,IF(CX214*$C$23&gt;MAX($C$22,(CY323*$C$34+CY324*$C$35)*EXP(-$C$12*$C$30)+(CY430*$C$34+CY431*$C$35)*EXP(-$C$14*$C$30)),CX214*$C$23,(CY430*$C$34+CY431*$C$35)*EXP(-$C$14*$C$30)),"")</f>
        <v/>
      </c>
      <c r="CY430" s="65">
        <f>IF(CY$341&gt;=$E430,IF(CY214*$C$23&gt;MAX($C$22,(CZ323*$C$34+CZ324*$C$35)*EXP(-$C$12*$C$30)+(CZ430*$C$34+CZ431*$C$35)*EXP(-$C$14*$C$30)),CY214*$C$23,(CZ430*$C$34+CZ431*$C$35)*EXP(-$C$14*$C$30)),"")</f>
        <v/>
      </c>
      <c r="CZ430" s="65">
        <f>IF(CZ$341&gt;=$E430,IF(CZ214*$C$23&gt;MAX($C$22,(DA323*$C$34+DA324*$C$35)*EXP(-$C$12*$C$30)+(DA430*$C$34+DA431*$C$35)*EXP(-$C$14*$C$30)),CZ214*$C$23,(DA430*$C$34+DA431*$C$35)*EXP(-$C$14*$C$30)),"")</f>
        <v/>
      </c>
      <c r="DA430" s="65">
        <f>IF(DA$341&gt;=$E430,IF(DA214*$C$23&gt;MAX($C$22,(DB323*$C$34+DB324*$C$35)*EXP(-$C$12*$C$30)+(DB430*$C$34+DB431*$C$35)*EXP(-$C$14*$C$30)),DA214*$C$23,(DB430*$C$34+DB431*$C$35)*EXP(-$C$14*$C$30)),"")</f>
        <v/>
      </c>
      <c r="DB430" s="65">
        <f>IF(DB$341&gt;=$E430,IF(DB214*$C$23&gt;MAX($C$22,(DC323*$C$34+DC324*$C$35)*EXP(-$C$12*$C$30)+(DC430*$C$34+DC431*$C$35)*EXP(-$C$14*$C$30)),DB214*$C$23,(DC430*$C$34+DC431*$C$35)*EXP(-$C$14*$C$30)),"")</f>
        <v/>
      </c>
      <c r="DC430" s="65">
        <f>IF(DC$341&gt;=$E430,IF(DC214*$C$23&gt;$C$22,DC214*$C$23,0),"")</f>
        <v/>
      </c>
    </row>
    <row r="431" ht="12" customHeight="1">
      <c r="B431" s="12" t="n"/>
      <c r="C431" s="12" t="n"/>
      <c r="D431" s="12" t="n"/>
      <c r="E431" s="64">
        <f>E430+1</f>
        <v/>
      </c>
      <c r="G431" s="65">
        <f>IF(G$341&gt;=$E431,IF(G215*$C$23&gt;MAX($C$22,(H324*$C$34+H325*$C$35)*EXP(-$C$12*$C$30)+(H431*$C$34+H432*$C$35)*EXP(-$C$14*$C$30)),G215*$C$23,(H431*$C$34+H432*$C$35)*EXP(-$C$14*$C$30)),"")</f>
        <v/>
      </c>
      <c r="H431" s="65">
        <f>IF(H$341&gt;=$E431,IF(H215*$C$23&gt;MAX($C$22,(I324*$C$34+I325*$C$35)*EXP(-$C$12*$C$30)+(I431*$C$34+I432*$C$35)*EXP(-$C$14*$C$30)),H215*$C$23,(I431*$C$34+I432*$C$35)*EXP(-$C$14*$C$30)),"")</f>
        <v/>
      </c>
      <c r="I431" s="65">
        <f>IF(I$341&gt;=$E431,IF(I215*$C$23&gt;MAX($C$22,(J324*$C$34+J325*$C$35)*EXP(-$C$12*$C$30)+(J431*$C$34+J432*$C$35)*EXP(-$C$14*$C$30)),I215*$C$23,(J431*$C$34+J432*$C$35)*EXP(-$C$14*$C$30)),"")</f>
        <v/>
      </c>
      <c r="J431" s="65">
        <f>IF(J$341&gt;=$E431,IF(J215*$C$23&gt;MAX($C$22,(K324*$C$34+K325*$C$35)*EXP(-$C$12*$C$30)+(K431*$C$34+K432*$C$35)*EXP(-$C$14*$C$30)),J215*$C$23,(K431*$C$34+K432*$C$35)*EXP(-$C$14*$C$30)),"")</f>
        <v/>
      </c>
      <c r="K431" s="65">
        <f>IF(K$341&gt;=$E431,IF(K215*$C$23&gt;MAX($C$22,(L324*$C$34+L325*$C$35)*EXP(-$C$12*$C$30)+(L431*$C$34+L432*$C$35)*EXP(-$C$14*$C$30)),K215*$C$23,(L431*$C$34+L432*$C$35)*EXP(-$C$14*$C$30)),"")</f>
        <v/>
      </c>
      <c r="L431" s="65">
        <f>IF(L$341&gt;=$E431,IF(L215*$C$23&gt;MAX($C$22,(M324*$C$34+M325*$C$35)*EXP(-$C$12*$C$30)+(M431*$C$34+M432*$C$35)*EXP(-$C$14*$C$30)),L215*$C$23,(M431*$C$34+M432*$C$35)*EXP(-$C$14*$C$30)),"")</f>
        <v/>
      </c>
      <c r="M431" s="65">
        <f>IF(M$341&gt;=$E431,IF(M215*$C$23&gt;MAX($C$22,(N324*$C$34+N325*$C$35)*EXP(-$C$12*$C$30)+(N431*$C$34+N432*$C$35)*EXP(-$C$14*$C$30)),M215*$C$23,(N431*$C$34+N432*$C$35)*EXP(-$C$14*$C$30)),"")</f>
        <v/>
      </c>
      <c r="N431" s="65">
        <f>IF(N$341&gt;=$E431,IF(N215*$C$23&gt;MAX($C$22,(O324*$C$34+O325*$C$35)*EXP(-$C$12*$C$30)+(O431*$C$34+O432*$C$35)*EXP(-$C$14*$C$30)),N215*$C$23,(O431*$C$34+O432*$C$35)*EXP(-$C$14*$C$30)),"")</f>
        <v/>
      </c>
      <c r="O431" s="65">
        <f>IF(O$341&gt;=$E431,IF(O215*$C$23&gt;MAX($C$22,(P324*$C$34+P325*$C$35)*EXP(-$C$12*$C$30)+(P431*$C$34+P432*$C$35)*EXP(-$C$14*$C$30)),O215*$C$23,(P431*$C$34+P432*$C$35)*EXP(-$C$14*$C$30)),"")</f>
        <v/>
      </c>
      <c r="P431" s="65">
        <f>IF(P$341&gt;=$E431,IF(P215*$C$23&gt;MAX($C$22,(Q324*$C$34+Q325*$C$35)*EXP(-$C$12*$C$30)+(Q431*$C$34+Q432*$C$35)*EXP(-$C$14*$C$30)),P215*$C$23,(Q431*$C$34+Q432*$C$35)*EXP(-$C$14*$C$30)),"")</f>
        <v/>
      </c>
      <c r="Q431" s="65">
        <f>IF(Q$341&gt;=$E431,IF(Q215*$C$23&gt;MAX($C$22,(R324*$C$34+R325*$C$35)*EXP(-$C$12*$C$30)+(R431*$C$34+R432*$C$35)*EXP(-$C$14*$C$30)),Q215*$C$23,(R431*$C$34+R432*$C$35)*EXP(-$C$14*$C$30)),"")</f>
        <v/>
      </c>
      <c r="R431" s="65">
        <f>IF(R$341&gt;=$E431,IF(R215*$C$23&gt;MAX($C$22,(S324*$C$34+S325*$C$35)*EXP(-$C$12*$C$30)+(S431*$C$34+S432*$C$35)*EXP(-$C$14*$C$30)),R215*$C$23,(S431*$C$34+S432*$C$35)*EXP(-$C$14*$C$30)),"")</f>
        <v/>
      </c>
      <c r="S431" s="65">
        <f>IF(S$341&gt;=$E431,IF(S215*$C$23&gt;MAX($C$22,(T324*$C$34+T325*$C$35)*EXP(-$C$12*$C$30)+(T431*$C$34+T432*$C$35)*EXP(-$C$14*$C$30)),S215*$C$23,(T431*$C$34+T432*$C$35)*EXP(-$C$14*$C$30)),"")</f>
        <v/>
      </c>
      <c r="T431" s="65">
        <f>IF(T$341&gt;=$E431,IF(T215*$C$23&gt;MAX($C$22,(U324*$C$34+U325*$C$35)*EXP(-$C$12*$C$30)+(U431*$C$34+U432*$C$35)*EXP(-$C$14*$C$30)),T215*$C$23,(U431*$C$34+U432*$C$35)*EXP(-$C$14*$C$30)),"")</f>
        <v/>
      </c>
      <c r="U431" s="65">
        <f>IF(U$341&gt;=$E431,IF(U215*$C$23&gt;MAX($C$22,(V324*$C$34+V325*$C$35)*EXP(-$C$12*$C$30)+(V431*$C$34+V432*$C$35)*EXP(-$C$14*$C$30)),U215*$C$23,(V431*$C$34+V432*$C$35)*EXP(-$C$14*$C$30)),"")</f>
        <v/>
      </c>
      <c r="V431" s="65">
        <f>IF(V$341&gt;=$E431,IF(V215*$C$23&gt;MAX($C$22,(W324*$C$34+W325*$C$35)*EXP(-$C$12*$C$30)+(W431*$C$34+W432*$C$35)*EXP(-$C$14*$C$30)),V215*$C$23,(W431*$C$34+W432*$C$35)*EXP(-$C$14*$C$30)),"")</f>
        <v/>
      </c>
      <c r="W431" s="65">
        <f>IF(W$341&gt;=$E431,IF(W215*$C$23&gt;MAX($C$22,(X324*$C$34+X325*$C$35)*EXP(-$C$12*$C$30)+(X431*$C$34+X432*$C$35)*EXP(-$C$14*$C$30)),W215*$C$23,(X431*$C$34+X432*$C$35)*EXP(-$C$14*$C$30)),"")</f>
        <v/>
      </c>
      <c r="X431" s="65">
        <f>IF(X$341&gt;=$E431,IF(X215*$C$23&gt;MAX($C$22,(Y324*$C$34+Y325*$C$35)*EXP(-$C$12*$C$30)+(Y431*$C$34+Y432*$C$35)*EXP(-$C$14*$C$30)),X215*$C$23,(Y431*$C$34+Y432*$C$35)*EXP(-$C$14*$C$30)),"")</f>
        <v/>
      </c>
      <c r="Y431" s="65">
        <f>IF(Y$341&gt;=$E431,IF(Y215*$C$23&gt;MAX($C$22,(Z324*$C$34+Z325*$C$35)*EXP(-$C$12*$C$30)+(Z431*$C$34+Z432*$C$35)*EXP(-$C$14*$C$30)),Y215*$C$23,(Z431*$C$34+Z432*$C$35)*EXP(-$C$14*$C$30)),"")</f>
        <v/>
      </c>
      <c r="Z431" s="65">
        <f>IF(Z$341&gt;=$E431,IF(Z215*$C$23&gt;MAX($C$22,(AA324*$C$34+AA325*$C$35)*EXP(-$C$12*$C$30)+(AA431*$C$34+AA432*$C$35)*EXP(-$C$14*$C$30)),Z215*$C$23,(AA431*$C$34+AA432*$C$35)*EXP(-$C$14*$C$30)),"")</f>
        <v/>
      </c>
      <c r="AA431" s="65">
        <f>IF(AA$341&gt;=$E431,IF(AA215*$C$23&gt;MAX($C$22,(AB324*$C$34+AB325*$C$35)*EXP(-$C$12*$C$30)+(AB431*$C$34+AB432*$C$35)*EXP(-$C$14*$C$30)),AA215*$C$23,(AB431*$C$34+AB432*$C$35)*EXP(-$C$14*$C$30)),"")</f>
        <v/>
      </c>
      <c r="AB431" s="65">
        <f>IF(AB$341&gt;=$E431,IF(AB215*$C$23&gt;MAX($C$22,(AC324*$C$34+AC325*$C$35)*EXP(-$C$12*$C$30)+(AC431*$C$34+AC432*$C$35)*EXP(-$C$14*$C$30)),AB215*$C$23,(AC431*$C$34+AC432*$C$35)*EXP(-$C$14*$C$30)),"")</f>
        <v/>
      </c>
      <c r="AC431" s="65">
        <f>IF(AC$341&gt;=$E431,IF(AC215*$C$23&gt;MAX($C$22,(AD324*$C$34+AD325*$C$35)*EXP(-$C$12*$C$30)+(AD431*$C$34+AD432*$C$35)*EXP(-$C$14*$C$30)),AC215*$C$23,(AD431*$C$34+AD432*$C$35)*EXP(-$C$14*$C$30)),"")</f>
        <v/>
      </c>
      <c r="AD431" s="65">
        <f>IF(AD$341&gt;=$E431,IF(AD215*$C$23&gt;MAX($C$22,(AE324*$C$34+AE325*$C$35)*EXP(-$C$12*$C$30)+(AE431*$C$34+AE432*$C$35)*EXP(-$C$14*$C$30)),AD215*$C$23,(AE431*$C$34+AE432*$C$35)*EXP(-$C$14*$C$30)),"")</f>
        <v/>
      </c>
      <c r="AE431" s="65">
        <f>IF(AE$341&gt;=$E431,IF(AE215*$C$23&gt;MAX($C$22,(AF324*$C$34+AF325*$C$35)*EXP(-$C$12*$C$30)+(AF431*$C$34+AF432*$C$35)*EXP(-$C$14*$C$30)),AE215*$C$23,(AF431*$C$34+AF432*$C$35)*EXP(-$C$14*$C$30)),"")</f>
        <v/>
      </c>
      <c r="AF431" s="65">
        <f>IF(AF$341&gt;=$E431,IF(AF215*$C$23&gt;MAX($C$22,(AG324*$C$34+AG325*$C$35)*EXP(-$C$12*$C$30)+(AG431*$C$34+AG432*$C$35)*EXP(-$C$14*$C$30)),AF215*$C$23,(AG431*$C$34+AG432*$C$35)*EXP(-$C$14*$C$30)),"")</f>
        <v/>
      </c>
      <c r="AG431" s="65">
        <f>IF(AG$341&gt;=$E431,IF(AG215*$C$23&gt;MAX($C$22,(AH324*$C$34+AH325*$C$35)*EXP(-$C$12*$C$30)+(AH431*$C$34+AH432*$C$35)*EXP(-$C$14*$C$30)),AG215*$C$23,(AH431*$C$34+AH432*$C$35)*EXP(-$C$14*$C$30)),"")</f>
        <v/>
      </c>
      <c r="AH431" s="65">
        <f>IF(AH$341&gt;=$E431,IF(AH215*$C$23&gt;MAX($C$22,(AI324*$C$34+AI325*$C$35)*EXP(-$C$12*$C$30)+(AI431*$C$34+AI432*$C$35)*EXP(-$C$14*$C$30)),AH215*$C$23,(AI431*$C$34+AI432*$C$35)*EXP(-$C$14*$C$30)),"")</f>
        <v/>
      </c>
      <c r="AI431" s="65">
        <f>IF(AI$341&gt;=$E431,IF(AI215*$C$23&gt;MAX($C$22,(AJ324*$C$34+AJ325*$C$35)*EXP(-$C$12*$C$30)+(AJ431*$C$34+AJ432*$C$35)*EXP(-$C$14*$C$30)),AI215*$C$23,(AJ431*$C$34+AJ432*$C$35)*EXP(-$C$14*$C$30)),"")</f>
        <v/>
      </c>
      <c r="AJ431" s="65">
        <f>IF(AJ$341&gt;=$E431,IF(AJ215*$C$23&gt;MAX($C$22,(AK324*$C$34+AK325*$C$35)*EXP(-$C$12*$C$30)+(AK431*$C$34+AK432*$C$35)*EXP(-$C$14*$C$30)),AJ215*$C$23,(AK431*$C$34+AK432*$C$35)*EXP(-$C$14*$C$30)),"")</f>
        <v/>
      </c>
      <c r="AK431" s="65">
        <f>IF(AK$341&gt;=$E431,IF(AK215*$C$23&gt;MAX($C$22,(AL324*$C$34+AL325*$C$35)*EXP(-$C$12*$C$30)+(AL431*$C$34+AL432*$C$35)*EXP(-$C$14*$C$30)),AK215*$C$23,(AL431*$C$34+AL432*$C$35)*EXP(-$C$14*$C$30)),"")</f>
        <v/>
      </c>
      <c r="AL431" s="65">
        <f>IF(AL$341&gt;=$E431,IF(AL215*$C$23&gt;MAX($C$22,(AM324*$C$34+AM325*$C$35)*EXP(-$C$12*$C$30)+(AM431*$C$34+AM432*$C$35)*EXP(-$C$14*$C$30)),AL215*$C$23,(AM431*$C$34+AM432*$C$35)*EXP(-$C$14*$C$30)),"")</f>
        <v/>
      </c>
      <c r="AM431" s="65">
        <f>IF(AM$341&gt;=$E431,IF(AM215*$C$23&gt;MAX($C$22,(AN324*$C$34+AN325*$C$35)*EXP(-$C$12*$C$30)+(AN431*$C$34+AN432*$C$35)*EXP(-$C$14*$C$30)),AM215*$C$23,(AN431*$C$34+AN432*$C$35)*EXP(-$C$14*$C$30)),"")</f>
        <v/>
      </c>
      <c r="AN431" s="65">
        <f>IF(AN$341&gt;=$E431,IF(AN215*$C$23&gt;MAX($C$22,(AO324*$C$34+AO325*$C$35)*EXP(-$C$12*$C$30)+(AO431*$C$34+AO432*$C$35)*EXP(-$C$14*$C$30)),AN215*$C$23,(AO431*$C$34+AO432*$C$35)*EXP(-$C$14*$C$30)),"")</f>
        <v/>
      </c>
      <c r="AO431" s="65">
        <f>IF(AO$341&gt;=$E431,IF(AO215*$C$23&gt;MAX($C$22,(AP324*$C$34+AP325*$C$35)*EXP(-$C$12*$C$30)+(AP431*$C$34+AP432*$C$35)*EXP(-$C$14*$C$30)),AO215*$C$23,(AP431*$C$34+AP432*$C$35)*EXP(-$C$14*$C$30)),"")</f>
        <v/>
      </c>
      <c r="AP431" s="65">
        <f>IF(AP$341&gt;=$E431,IF(AP215*$C$23&gt;MAX($C$22,(AQ324*$C$34+AQ325*$C$35)*EXP(-$C$12*$C$30)+(AQ431*$C$34+AQ432*$C$35)*EXP(-$C$14*$C$30)),AP215*$C$23,(AQ431*$C$34+AQ432*$C$35)*EXP(-$C$14*$C$30)),"")</f>
        <v/>
      </c>
      <c r="AQ431" s="65">
        <f>IF(AQ$341&gt;=$E431,IF(AQ215*$C$23&gt;MAX($C$22,(AR324*$C$34+AR325*$C$35)*EXP(-$C$12*$C$30)+(AR431*$C$34+AR432*$C$35)*EXP(-$C$14*$C$30)),AQ215*$C$23,(AR431*$C$34+AR432*$C$35)*EXP(-$C$14*$C$30)),"")</f>
        <v/>
      </c>
      <c r="AR431" s="65">
        <f>IF(AR$341&gt;=$E431,IF(AR215*$C$23&gt;MAX($C$22,(AS324*$C$34+AS325*$C$35)*EXP(-$C$12*$C$30)+(AS431*$C$34+AS432*$C$35)*EXP(-$C$14*$C$30)),AR215*$C$23,(AS431*$C$34+AS432*$C$35)*EXP(-$C$14*$C$30)),"")</f>
        <v/>
      </c>
      <c r="AS431" s="65">
        <f>IF(AS$341&gt;=$E431,IF(AS215*$C$23&gt;MAX($C$22,(AT324*$C$34+AT325*$C$35)*EXP(-$C$12*$C$30)+(AT431*$C$34+AT432*$C$35)*EXP(-$C$14*$C$30)),AS215*$C$23,(AT431*$C$34+AT432*$C$35)*EXP(-$C$14*$C$30)),"")</f>
        <v/>
      </c>
      <c r="AT431" s="65">
        <f>IF(AT$341&gt;=$E431,IF(AT215*$C$23&gt;MAX($C$22,(AU324*$C$34+AU325*$C$35)*EXP(-$C$12*$C$30)+(AU431*$C$34+AU432*$C$35)*EXP(-$C$14*$C$30)),AT215*$C$23,(AU431*$C$34+AU432*$C$35)*EXP(-$C$14*$C$30)),"")</f>
        <v/>
      </c>
      <c r="AU431" s="65">
        <f>IF(AU$341&gt;=$E431,IF(AU215*$C$23&gt;MAX($C$22,(AV324*$C$34+AV325*$C$35)*EXP(-$C$12*$C$30)+(AV431*$C$34+AV432*$C$35)*EXP(-$C$14*$C$30)),AU215*$C$23,(AV431*$C$34+AV432*$C$35)*EXP(-$C$14*$C$30)),"")</f>
        <v/>
      </c>
      <c r="AV431" s="65">
        <f>IF(AV$341&gt;=$E431,IF(AV215*$C$23&gt;MAX($C$22,(AW324*$C$34+AW325*$C$35)*EXP(-$C$12*$C$30)+(AW431*$C$34+AW432*$C$35)*EXP(-$C$14*$C$30)),AV215*$C$23,(AW431*$C$34+AW432*$C$35)*EXP(-$C$14*$C$30)),"")</f>
        <v/>
      </c>
      <c r="AW431" s="65">
        <f>IF(AW$341&gt;=$E431,IF(AW215*$C$23&gt;MAX($C$22,(AX324*$C$34+AX325*$C$35)*EXP(-$C$12*$C$30)+(AX431*$C$34+AX432*$C$35)*EXP(-$C$14*$C$30)),AW215*$C$23,(AX431*$C$34+AX432*$C$35)*EXP(-$C$14*$C$30)),"")</f>
        <v/>
      </c>
      <c r="AX431" s="65">
        <f>IF(AX$341&gt;=$E431,IF(AX215*$C$23&gt;MAX($C$22,(AY324*$C$34+AY325*$C$35)*EXP(-$C$12*$C$30)+(AY431*$C$34+AY432*$C$35)*EXP(-$C$14*$C$30)),AX215*$C$23,(AY431*$C$34+AY432*$C$35)*EXP(-$C$14*$C$30)),"")</f>
        <v/>
      </c>
      <c r="AY431" s="65">
        <f>IF(AY$341&gt;=$E431,IF(AY215*$C$23&gt;MAX($C$22,(AZ324*$C$34+AZ325*$C$35)*EXP(-$C$12*$C$30)+(AZ431*$C$34+AZ432*$C$35)*EXP(-$C$14*$C$30)),AY215*$C$23,(AZ431*$C$34+AZ432*$C$35)*EXP(-$C$14*$C$30)),"")</f>
        <v/>
      </c>
      <c r="AZ431" s="65">
        <f>IF(AZ$341&gt;=$E431,IF(AZ215*$C$23&gt;MAX($C$22,(BA324*$C$34+BA325*$C$35)*EXP(-$C$12*$C$30)+(BA431*$C$34+BA432*$C$35)*EXP(-$C$14*$C$30)),AZ215*$C$23,(BA431*$C$34+BA432*$C$35)*EXP(-$C$14*$C$30)),"")</f>
        <v/>
      </c>
      <c r="BA431" s="65">
        <f>IF(BA$341&gt;=$E431,IF(BA215*$C$23&gt;MAX($C$22,(BB324*$C$34+BB325*$C$35)*EXP(-$C$12*$C$30)+(BB431*$C$34+BB432*$C$35)*EXP(-$C$14*$C$30)),BA215*$C$23,(BB431*$C$34+BB432*$C$35)*EXP(-$C$14*$C$30)),"")</f>
        <v/>
      </c>
      <c r="BB431" s="65">
        <f>IF(BB$341&gt;=$E431,IF(BB215*$C$23&gt;MAX($C$22,(BC324*$C$34+BC325*$C$35)*EXP(-$C$12*$C$30)+(BC431*$C$34+BC432*$C$35)*EXP(-$C$14*$C$30)),BB215*$C$23,(BC431*$C$34+BC432*$C$35)*EXP(-$C$14*$C$30)),"")</f>
        <v/>
      </c>
      <c r="BC431" s="65">
        <f>IF(BC$341&gt;=$E431,IF(BC215*$C$23&gt;MAX($C$22,(BD324*$C$34+BD325*$C$35)*EXP(-$C$12*$C$30)+(BD431*$C$34+BD432*$C$35)*EXP(-$C$14*$C$30)),BC215*$C$23,(BD431*$C$34+BD432*$C$35)*EXP(-$C$14*$C$30)),"")</f>
        <v/>
      </c>
      <c r="BD431" s="65">
        <f>IF(BD$341&gt;=$E431,IF(BD215*$C$23&gt;MAX($C$22,(BE324*$C$34+BE325*$C$35)*EXP(-$C$12*$C$30)+(BE431*$C$34+BE432*$C$35)*EXP(-$C$14*$C$30)),BD215*$C$23,(BE431*$C$34+BE432*$C$35)*EXP(-$C$14*$C$30)),"")</f>
        <v/>
      </c>
      <c r="BE431" s="65">
        <f>IF(BE$341&gt;=$E431,IF(BE215*$C$23&gt;MAX($C$22,(BF324*$C$34+BF325*$C$35)*EXP(-$C$12*$C$30)+(BF431*$C$34+BF432*$C$35)*EXP(-$C$14*$C$30)),BE215*$C$23,(BF431*$C$34+BF432*$C$35)*EXP(-$C$14*$C$30)),"")</f>
        <v/>
      </c>
      <c r="BF431" s="65">
        <f>IF(BF$341&gt;=$E431,IF(BF215*$C$23&gt;MAX($C$22,(BG324*$C$34+BG325*$C$35)*EXP(-$C$12*$C$30)+(BG431*$C$34+BG432*$C$35)*EXP(-$C$14*$C$30)),BF215*$C$23,(BG431*$C$34+BG432*$C$35)*EXP(-$C$14*$C$30)),"")</f>
        <v/>
      </c>
      <c r="BG431" s="65">
        <f>IF(BG$341&gt;=$E431,IF(BG215*$C$23&gt;MAX($C$22,(BH324*$C$34+BH325*$C$35)*EXP(-$C$12*$C$30)+(BH431*$C$34+BH432*$C$35)*EXP(-$C$14*$C$30)),BG215*$C$23,(BH431*$C$34+BH432*$C$35)*EXP(-$C$14*$C$30)),"")</f>
        <v/>
      </c>
      <c r="BH431" s="65">
        <f>IF(BH$341&gt;=$E431,IF(BH215*$C$23&gt;MAX($C$22,(BI324*$C$34+BI325*$C$35)*EXP(-$C$12*$C$30)+(BI431*$C$34+BI432*$C$35)*EXP(-$C$14*$C$30)),BH215*$C$23,(BI431*$C$34+BI432*$C$35)*EXP(-$C$14*$C$30)),"")</f>
        <v/>
      </c>
      <c r="BI431" s="65">
        <f>IF(BI$341&gt;=$E431,IF(BI215*$C$23&gt;MAX($C$22,(BJ324*$C$34+BJ325*$C$35)*EXP(-$C$12*$C$30)+(BJ431*$C$34+BJ432*$C$35)*EXP(-$C$14*$C$30)),BI215*$C$23,(BJ431*$C$34+BJ432*$C$35)*EXP(-$C$14*$C$30)),"")</f>
        <v/>
      </c>
      <c r="BJ431" s="65">
        <f>IF(BJ$341&gt;=$E431,IF(BJ215*$C$23&gt;MAX($C$22,(BK324*$C$34+BK325*$C$35)*EXP(-$C$12*$C$30)+(BK431*$C$34+BK432*$C$35)*EXP(-$C$14*$C$30)),BJ215*$C$23,(BK431*$C$34+BK432*$C$35)*EXP(-$C$14*$C$30)),"")</f>
        <v/>
      </c>
      <c r="BK431" s="65">
        <f>IF(BK$341&gt;=$E431,IF(BK215*$C$23&gt;MAX($C$22,(BL324*$C$34+BL325*$C$35)*EXP(-$C$12*$C$30)+(BL431*$C$34+BL432*$C$35)*EXP(-$C$14*$C$30)),BK215*$C$23,(BL431*$C$34+BL432*$C$35)*EXP(-$C$14*$C$30)),"")</f>
        <v/>
      </c>
      <c r="BL431" s="65">
        <f>IF(BL$341&gt;=$E431,IF(BL215*$C$23&gt;MAX($C$22,(BM324*$C$34+BM325*$C$35)*EXP(-$C$12*$C$30)+(BM431*$C$34+BM432*$C$35)*EXP(-$C$14*$C$30)),BL215*$C$23,(BM431*$C$34+BM432*$C$35)*EXP(-$C$14*$C$30)),"")</f>
        <v/>
      </c>
      <c r="BM431" s="65">
        <f>IF(BM$341&gt;=$E431,IF(BM215*$C$23&gt;MAX($C$22,(BN324*$C$34+BN325*$C$35)*EXP(-$C$12*$C$30)+(BN431*$C$34+BN432*$C$35)*EXP(-$C$14*$C$30)),BM215*$C$23,(BN431*$C$34+BN432*$C$35)*EXP(-$C$14*$C$30)),"")</f>
        <v/>
      </c>
      <c r="BN431" s="65">
        <f>IF(BN$341&gt;=$E431,IF(BN215*$C$23&gt;MAX($C$22,(BO324*$C$34+BO325*$C$35)*EXP(-$C$12*$C$30)+(BO431*$C$34+BO432*$C$35)*EXP(-$C$14*$C$30)),BN215*$C$23,(BO431*$C$34+BO432*$C$35)*EXP(-$C$14*$C$30)),"")</f>
        <v/>
      </c>
      <c r="BO431" s="65">
        <f>IF(BO$341&gt;=$E431,IF(BO215*$C$23&gt;MAX($C$22,(BP324*$C$34+BP325*$C$35)*EXP(-$C$12*$C$30)+(BP431*$C$34+BP432*$C$35)*EXP(-$C$14*$C$30)),BO215*$C$23,(BP431*$C$34+BP432*$C$35)*EXP(-$C$14*$C$30)),"")</f>
        <v/>
      </c>
      <c r="BP431" s="65">
        <f>IF(BP$341&gt;=$E431,IF(BP215*$C$23&gt;MAX($C$22,(BQ324*$C$34+BQ325*$C$35)*EXP(-$C$12*$C$30)+(BQ431*$C$34+BQ432*$C$35)*EXP(-$C$14*$C$30)),BP215*$C$23,(BQ431*$C$34+BQ432*$C$35)*EXP(-$C$14*$C$30)),"")</f>
        <v/>
      </c>
      <c r="BQ431" s="65">
        <f>IF(BQ$341&gt;=$E431,IF(BQ215*$C$23&gt;MAX($C$22,(BR324*$C$34+BR325*$C$35)*EXP(-$C$12*$C$30)+(BR431*$C$34+BR432*$C$35)*EXP(-$C$14*$C$30)),BQ215*$C$23,(BR431*$C$34+BR432*$C$35)*EXP(-$C$14*$C$30)),"")</f>
        <v/>
      </c>
      <c r="BR431" s="65">
        <f>IF(BR$341&gt;=$E431,IF(BR215*$C$23&gt;MAX($C$22,(BS324*$C$34+BS325*$C$35)*EXP(-$C$12*$C$30)+(BS431*$C$34+BS432*$C$35)*EXP(-$C$14*$C$30)),BR215*$C$23,(BS431*$C$34+BS432*$C$35)*EXP(-$C$14*$C$30)),"")</f>
        <v/>
      </c>
      <c r="BS431" s="65">
        <f>IF(BS$341&gt;=$E431,IF(BS215*$C$23&gt;MAX($C$22,(BT324*$C$34+BT325*$C$35)*EXP(-$C$12*$C$30)+(BT431*$C$34+BT432*$C$35)*EXP(-$C$14*$C$30)),BS215*$C$23,(BT431*$C$34+BT432*$C$35)*EXP(-$C$14*$C$30)),"")</f>
        <v/>
      </c>
      <c r="BT431" s="65">
        <f>IF(BT$341&gt;=$E431,IF(BT215*$C$23&gt;MAX($C$22,(BU324*$C$34+BU325*$C$35)*EXP(-$C$12*$C$30)+(BU431*$C$34+BU432*$C$35)*EXP(-$C$14*$C$30)),BT215*$C$23,(BU431*$C$34+BU432*$C$35)*EXP(-$C$14*$C$30)),"")</f>
        <v/>
      </c>
      <c r="BU431" s="65">
        <f>IF(BU$341&gt;=$E431,IF(BU215*$C$23&gt;MAX($C$22,(BV324*$C$34+BV325*$C$35)*EXP(-$C$12*$C$30)+(BV431*$C$34+BV432*$C$35)*EXP(-$C$14*$C$30)),BU215*$C$23,(BV431*$C$34+BV432*$C$35)*EXP(-$C$14*$C$30)),"")</f>
        <v/>
      </c>
      <c r="BV431" s="65">
        <f>IF(BV$341&gt;=$E431,IF(BV215*$C$23&gt;MAX($C$22,(BW324*$C$34+BW325*$C$35)*EXP(-$C$12*$C$30)+(BW431*$C$34+BW432*$C$35)*EXP(-$C$14*$C$30)),BV215*$C$23,(BW431*$C$34+BW432*$C$35)*EXP(-$C$14*$C$30)),"")</f>
        <v/>
      </c>
      <c r="BW431" s="65">
        <f>IF(BW$341&gt;=$E431,IF(BW215*$C$23&gt;MAX($C$22,(BX324*$C$34+BX325*$C$35)*EXP(-$C$12*$C$30)+(BX431*$C$34+BX432*$C$35)*EXP(-$C$14*$C$30)),BW215*$C$23,(BX431*$C$34+BX432*$C$35)*EXP(-$C$14*$C$30)),"")</f>
        <v/>
      </c>
      <c r="BX431" s="65">
        <f>IF(BX$341&gt;=$E431,IF(BX215*$C$23&gt;MAX($C$22,(BY324*$C$34+BY325*$C$35)*EXP(-$C$12*$C$30)+(BY431*$C$34+BY432*$C$35)*EXP(-$C$14*$C$30)),BX215*$C$23,(BY431*$C$34+BY432*$C$35)*EXP(-$C$14*$C$30)),"")</f>
        <v/>
      </c>
      <c r="BY431" s="65">
        <f>IF(BY$341&gt;=$E431,IF(BY215*$C$23&gt;MAX($C$22,(BZ324*$C$34+BZ325*$C$35)*EXP(-$C$12*$C$30)+(BZ431*$C$34+BZ432*$C$35)*EXP(-$C$14*$C$30)),BY215*$C$23,(BZ431*$C$34+BZ432*$C$35)*EXP(-$C$14*$C$30)),"")</f>
        <v/>
      </c>
      <c r="BZ431" s="65">
        <f>IF(BZ$341&gt;=$E431,IF(BZ215*$C$23&gt;MAX($C$22,(CA324*$C$34+CA325*$C$35)*EXP(-$C$12*$C$30)+(CA431*$C$34+CA432*$C$35)*EXP(-$C$14*$C$30)),BZ215*$C$23,(CA431*$C$34+CA432*$C$35)*EXP(-$C$14*$C$30)),"")</f>
        <v/>
      </c>
      <c r="CA431" s="65">
        <f>IF(CA$341&gt;=$E431,IF(CA215*$C$23&gt;MAX($C$22,(CB324*$C$34+CB325*$C$35)*EXP(-$C$12*$C$30)+(CB431*$C$34+CB432*$C$35)*EXP(-$C$14*$C$30)),CA215*$C$23,(CB431*$C$34+CB432*$C$35)*EXP(-$C$14*$C$30)),"")</f>
        <v/>
      </c>
      <c r="CB431" s="65">
        <f>IF(CB$341&gt;=$E431,IF(CB215*$C$23&gt;MAX($C$22,(CC324*$C$34+CC325*$C$35)*EXP(-$C$12*$C$30)+(CC431*$C$34+CC432*$C$35)*EXP(-$C$14*$C$30)),CB215*$C$23,(CC431*$C$34+CC432*$C$35)*EXP(-$C$14*$C$30)),"")</f>
        <v/>
      </c>
      <c r="CC431" s="65">
        <f>IF(CC$341&gt;=$E431,IF(CC215*$C$23&gt;MAX($C$22,(CD324*$C$34+CD325*$C$35)*EXP(-$C$12*$C$30)+(CD431*$C$34+CD432*$C$35)*EXP(-$C$14*$C$30)),CC215*$C$23,(CD431*$C$34+CD432*$C$35)*EXP(-$C$14*$C$30)),"")</f>
        <v/>
      </c>
      <c r="CD431" s="65">
        <f>IF(CD$341&gt;=$E431,IF(CD215*$C$23&gt;MAX($C$22,(CE324*$C$34+CE325*$C$35)*EXP(-$C$12*$C$30)+(CE431*$C$34+CE432*$C$35)*EXP(-$C$14*$C$30)),CD215*$C$23,(CE431*$C$34+CE432*$C$35)*EXP(-$C$14*$C$30)),"")</f>
        <v/>
      </c>
      <c r="CE431" s="65">
        <f>IF(CE$341&gt;=$E431,IF(CE215*$C$23&gt;MAX($C$22,(CF324*$C$34+CF325*$C$35)*EXP(-$C$12*$C$30)+(CF431*$C$34+CF432*$C$35)*EXP(-$C$14*$C$30)),CE215*$C$23,(CF431*$C$34+CF432*$C$35)*EXP(-$C$14*$C$30)),"")</f>
        <v/>
      </c>
      <c r="CF431" s="65">
        <f>IF(CF$341&gt;=$E431,IF(CF215*$C$23&gt;MAX($C$22,(CG324*$C$34+CG325*$C$35)*EXP(-$C$12*$C$30)+(CG431*$C$34+CG432*$C$35)*EXP(-$C$14*$C$30)),CF215*$C$23,(CG431*$C$34+CG432*$C$35)*EXP(-$C$14*$C$30)),"")</f>
        <v/>
      </c>
      <c r="CG431" s="65">
        <f>IF(CG$341&gt;=$E431,IF(CG215*$C$23&gt;MAX($C$22,(CH324*$C$34+CH325*$C$35)*EXP(-$C$12*$C$30)+(CH431*$C$34+CH432*$C$35)*EXP(-$C$14*$C$30)),CG215*$C$23,(CH431*$C$34+CH432*$C$35)*EXP(-$C$14*$C$30)),"")</f>
        <v/>
      </c>
      <c r="CH431" s="65">
        <f>IF(CH$341&gt;=$E431,IF(CH215*$C$23&gt;MAX($C$22,(CI324*$C$34+CI325*$C$35)*EXP(-$C$12*$C$30)+(CI431*$C$34+CI432*$C$35)*EXP(-$C$14*$C$30)),CH215*$C$23,(CI431*$C$34+CI432*$C$35)*EXP(-$C$14*$C$30)),"")</f>
        <v/>
      </c>
      <c r="CI431" s="65">
        <f>IF(CI$341&gt;=$E431,IF(CI215*$C$23&gt;MAX($C$22,(CJ324*$C$34+CJ325*$C$35)*EXP(-$C$12*$C$30)+(CJ431*$C$34+CJ432*$C$35)*EXP(-$C$14*$C$30)),CI215*$C$23,(CJ431*$C$34+CJ432*$C$35)*EXP(-$C$14*$C$30)),"")</f>
        <v/>
      </c>
      <c r="CJ431" s="65">
        <f>IF(CJ$341&gt;=$E431,IF(CJ215*$C$23&gt;MAX($C$22,(CK324*$C$34+CK325*$C$35)*EXP(-$C$12*$C$30)+(CK431*$C$34+CK432*$C$35)*EXP(-$C$14*$C$30)),CJ215*$C$23,(CK431*$C$34+CK432*$C$35)*EXP(-$C$14*$C$30)),"")</f>
        <v/>
      </c>
      <c r="CK431" s="65">
        <f>IF(CK$341&gt;=$E431,IF(CK215*$C$23&gt;MAX($C$22,(CL324*$C$34+CL325*$C$35)*EXP(-$C$12*$C$30)+(CL431*$C$34+CL432*$C$35)*EXP(-$C$14*$C$30)),CK215*$C$23,(CL431*$C$34+CL432*$C$35)*EXP(-$C$14*$C$30)),"")</f>
        <v/>
      </c>
      <c r="CL431" s="65">
        <f>IF(CL$341&gt;=$E431,IF(CL215*$C$23&gt;MAX($C$22,(CM324*$C$34+CM325*$C$35)*EXP(-$C$12*$C$30)+(CM431*$C$34+CM432*$C$35)*EXP(-$C$14*$C$30)),CL215*$C$23,(CM431*$C$34+CM432*$C$35)*EXP(-$C$14*$C$30)),"")</f>
        <v/>
      </c>
      <c r="CM431" s="65">
        <f>IF(CM$341&gt;=$E431,IF(CM215*$C$23&gt;MAX($C$22,(CN324*$C$34+CN325*$C$35)*EXP(-$C$12*$C$30)+(CN431*$C$34+CN432*$C$35)*EXP(-$C$14*$C$30)),CM215*$C$23,(CN431*$C$34+CN432*$C$35)*EXP(-$C$14*$C$30)),"")</f>
        <v/>
      </c>
      <c r="CN431" s="65">
        <f>IF(CN$341&gt;=$E431,IF(CN215*$C$23&gt;MAX($C$22,(CO324*$C$34+CO325*$C$35)*EXP(-$C$12*$C$30)+(CO431*$C$34+CO432*$C$35)*EXP(-$C$14*$C$30)),CN215*$C$23,(CO431*$C$34+CO432*$C$35)*EXP(-$C$14*$C$30)),"")</f>
        <v/>
      </c>
      <c r="CO431" s="65">
        <f>IF(CO$341&gt;=$E431,IF(CO215*$C$23&gt;MAX($C$22,(CP324*$C$34+CP325*$C$35)*EXP(-$C$12*$C$30)+(CP431*$C$34+CP432*$C$35)*EXP(-$C$14*$C$30)),CO215*$C$23,(CP431*$C$34+CP432*$C$35)*EXP(-$C$14*$C$30)),"")</f>
        <v/>
      </c>
      <c r="CP431" s="65">
        <f>IF(CP$341&gt;=$E431,IF(CP215*$C$23&gt;MAX($C$22,(CQ324*$C$34+CQ325*$C$35)*EXP(-$C$12*$C$30)+(CQ431*$C$34+CQ432*$C$35)*EXP(-$C$14*$C$30)),CP215*$C$23,(CQ431*$C$34+CQ432*$C$35)*EXP(-$C$14*$C$30)),"")</f>
        <v/>
      </c>
      <c r="CQ431" s="65">
        <f>IF(CQ$341&gt;=$E431,IF(CQ215*$C$23&gt;MAX($C$22,(CR324*$C$34+CR325*$C$35)*EXP(-$C$12*$C$30)+(CR431*$C$34+CR432*$C$35)*EXP(-$C$14*$C$30)),CQ215*$C$23,(CR431*$C$34+CR432*$C$35)*EXP(-$C$14*$C$30)),"")</f>
        <v/>
      </c>
      <c r="CR431" s="65">
        <f>IF(CR$341&gt;=$E431,IF(CR215*$C$23&gt;MAX($C$22,(CS324*$C$34+CS325*$C$35)*EXP(-$C$12*$C$30)+(CS431*$C$34+CS432*$C$35)*EXP(-$C$14*$C$30)),CR215*$C$23,(CS431*$C$34+CS432*$C$35)*EXP(-$C$14*$C$30)),"")</f>
        <v/>
      </c>
      <c r="CS431" s="65">
        <f>IF(CS$341&gt;=$E431,IF(CS215*$C$23&gt;MAX($C$22,(CT324*$C$34+CT325*$C$35)*EXP(-$C$12*$C$30)+(CT431*$C$34+CT432*$C$35)*EXP(-$C$14*$C$30)),CS215*$C$23,(CT431*$C$34+CT432*$C$35)*EXP(-$C$14*$C$30)),"")</f>
        <v/>
      </c>
      <c r="CT431" s="65">
        <f>IF(CT$341&gt;=$E431,IF(CT215*$C$23&gt;MAX($C$22,(CU324*$C$34+CU325*$C$35)*EXP(-$C$12*$C$30)+(CU431*$C$34+CU432*$C$35)*EXP(-$C$14*$C$30)),CT215*$C$23,(CU431*$C$34+CU432*$C$35)*EXP(-$C$14*$C$30)),"")</f>
        <v/>
      </c>
      <c r="CU431" s="65">
        <f>IF(CU$341&gt;=$E431,IF(CU215*$C$23&gt;MAX($C$22,(CV324*$C$34+CV325*$C$35)*EXP(-$C$12*$C$30)+(CV431*$C$34+CV432*$C$35)*EXP(-$C$14*$C$30)),CU215*$C$23,(CV431*$C$34+CV432*$C$35)*EXP(-$C$14*$C$30)),"")</f>
        <v/>
      </c>
      <c r="CV431" s="65">
        <f>IF(CV$341&gt;=$E431,IF(CV215*$C$23&gt;MAX($C$22,(CW324*$C$34+CW325*$C$35)*EXP(-$C$12*$C$30)+(CW431*$C$34+CW432*$C$35)*EXP(-$C$14*$C$30)),CV215*$C$23,(CW431*$C$34+CW432*$C$35)*EXP(-$C$14*$C$30)),"")</f>
        <v/>
      </c>
      <c r="CW431" s="65">
        <f>IF(CW$341&gt;=$E431,IF(CW215*$C$23&gt;MAX($C$22,(CX324*$C$34+CX325*$C$35)*EXP(-$C$12*$C$30)+(CX431*$C$34+CX432*$C$35)*EXP(-$C$14*$C$30)),CW215*$C$23,(CX431*$C$34+CX432*$C$35)*EXP(-$C$14*$C$30)),"")</f>
        <v/>
      </c>
      <c r="CX431" s="65">
        <f>IF(CX$341&gt;=$E431,IF(CX215*$C$23&gt;MAX($C$22,(CY324*$C$34+CY325*$C$35)*EXP(-$C$12*$C$30)+(CY431*$C$34+CY432*$C$35)*EXP(-$C$14*$C$30)),CX215*$C$23,(CY431*$C$34+CY432*$C$35)*EXP(-$C$14*$C$30)),"")</f>
        <v/>
      </c>
      <c r="CY431" s="65">
        <f>IF(CY$341&gt;=$E431,IF(CY215*$C$23&gt;MAX($C$22,(CZ324*$C$34+CZ325*$C$35)*EXP(-$C$12*$C$30)+(CZ431*$C$34+CZ432*$C$35)*EXP(-$C$14*$C$30)),CY215*$C$23,(CZ431*$C$34+CZ432*$C$35)*EXP(-$C$14*$C$30)),"")</f>
        <v/>
      </c>
      <c r="CZ431" s="65">
        <f>IF(CZ$341&gt;=$E431,IF(CZ215*$C$23&gt;MAX($C$22,(DA324*$C$34+DA325*$C$35)*EXP(-$C$12*$C$30)+(DA431*$C$34+DA432*$C$35)*EXP(-$C$14*$C$30)),CZ215*$C$23,(DA431*$C$34+DA432*$C$35)*EXP(-$C$14*$C$30)),"")</f>
        <v/>
      </c>
      <c r="DA431" s="65">
        <f>IF(DA$341&gt;=$E431,IF(DA215*$C$23&gt;MAX($C$22,(DB324*$C$34+DB325*$C$35)*EXP(-$C$12*$C$30)+(DB431*$C$34+DB432*$C$35)*EXP(-$C$14*$C$30)),DA215*$C$23,(DB431*$C$34+DB432*$C$35)*EXP(-$C$14*$C$30)),"")</f>
        <v/>
      </c>
      <c r="DB431" s="65">
        <f>IF(DB$341&gt;=$E431,IF(DB215*$C$23&gt;MAX($C$22,(DC324*$C$34+DC325*$C$35)*EXP(-$C$12*$C$30)+(DC431*$C$34+DC432*$C$35)*EXP(-$C$14*$C$30)),DB215*$C$23,(DC431*$C$34+DC432*$C$35)*EXP(-$C$14*$C$30)),"")</f>
        <v/>
      </c>
      <c r="DC431" s="65">
        <f>IF(DC$341&gt;=$E431,IF(DC215*$C$23&gt;$C$22,DC215*$C$23,0),"")</f>
        <v/>
      </c>
    </row>
    <row r="432" ht="12" customHeight="1">
      <c r="B432" s="12" t="n"/>
      <c r="C432" s="12" t="n"/>
      <c r="D432" s="12" t="n"/>
      <c r="E432" s="64">
        <f>E431+1</f>
        <v/>
      </c>
      <c r="G432" s="65">
        <f>IF(G$341&gt;=$E432,IF(G216*$C$23&gt;MAX($C$22,(H325*$C$34+H326*$C$35)*EXP(-$C$12*$C$30)+(H432*$C$34+H433*$C$35)*EXP(-$C$14*$C$30)),G216*$C$23,(H432*$C$34+H433*$C$35)*EXP(-$C$14*$C$30)),"")</f>
        <v/>
      </c>
      <c r="H432" s="65">
        <f>IF(H$341&gt;=$E432,IF(H216*$C$23&gt;MAX($C$22,(I325*$C$34+I326*$C$35)*EXP(-$C$12*$C$30)+(I432*$C$34+I433*$C$35)*EXP(-$C$14*$C$30)),H216*$C$23,(I432*$C$34+I433*$C$35)*EXP(-$C$14*$C$30)),"")</f>
        <v/>
      </c>
      <c r="I432" s="65">
        <f>IF(I$341&gt;=$E432,IF(I216*$C$23&gt;MAX($C$22,(J325*$C$34+J326*$C$35)*EXP(-$C$12*$C$30)+(J432*$C$34+J433*$C$35)*EXP(-$C$14*$C$30)),I216*$C$23,(J432*$C$34+J433*$C$35)*EXP(-$C$14*$C$30)),"")</f>
        <v/>
      </c>
      <c r="J432" s="65">
        <f>IF(J$341&gt;=$E432,IF(J216*$C$23&gt;MAX($C$22,(K325*$C$34+K326*$C$35)*EXP(-$C$12*$C$30)+(K432*$C$34+K433*$C$35)*EXP(-$C$14*$C$30)),J216*$C$23,(K432*$C$34+K433*$C$35)*EXP(-$C$14*$C$30)),"")</f>
        <v/>
      </c>
      <c r="K432" s="65">
        <f>IF(K$341&gt;=$E432,IF(K216*$C$23&gt;MAX($C$22,(L325*$C$34+L326*$C$35)*EXP(-$C$12*$C$30)+(L432*$C$34+L433*$C$35)*EXP(-$C$14*$C$30)),K216*$C$23,(L432*$C$34+L433*$C$35)*EXP(-$C$14*$C$30)),"")</f>
        <v/>
      </c>
      <c r="L432" s="65">
        <f>IF(L$341&gt;=$E432,IF(L216*$C$23&gt;MAX($C$22,(M325*$C$34+M326*$C$35)*EXP(-$C$12*$C$30)+(M432*$C$34+M433*$C$35)*EXP(-$C$14*$C$30)),L216*$C$23,(M432*$C$34+M433*$C$35)*EXP(-$C$14*$C$30)),"")</f>
        <v/>
      </c>
      <c r="M432" s="65">
        <f>IF(M$341&gt;=$E432,IF(M216*$C$23&gt;MAX($C$22,(N325*$C$34+N326*$C$35)*EXP(-$C$12*$C$30)+(N432*$C$34+N433*$C$35)*EXP(-$C$14*$C$30)),M216*$C$23,(N432*$C$34+N433*$C$35)*EXP(-$C$14*$C$30)),"")</f>
        <v/>
      </c>
      <c r="N432" s="65">
        <f>IF(N$341&gt;=$E432,IF(N216*$C$23&gt;MAX($C$22,(O325*$C$34+O326*$C$35)*EXP(-$C$12*$C$30)+(O432*$C$34+O433*$C$35)*EXP(-$C$14*$C$30)),N216*$C$23,(O432*$C$34+O433*$C$35)*EXP(-$C$14*$C$30)),"")</f>
        <v/>
      </c>
      <c r="O432" s="65">
        <f>IF(O$341&gt;=$E432,IF(O216*$C$23&gt;MAX($C$22,(P325*$C$34+P326*$C$35)*EXP(-$C$12*$C$30)+(P432*$C$34+P433*$C$35)*EXP(-$C$14*$C$30)),O216*$C$23,(P432*$C$34+P433*$C$35)*EXP(-$C$14*$C$30)),"")</f>
        <v/>
      </c>
      <c r="P432" s="65">
        <f>IF(P$341&gt;=$E432,IF(P216*$C$23&gt;MAX($C$22,(Q325*$C$34+Q326*$C$35)*EXP(-$C$12*$C$30)+(Q432*$C$34+Q433*$C$35)*EXP(-$C$14*$C$30)),P216*$C$23,(Q432*$C$34+Q433*$C$35)*EXP(-$C$14*$C$30)),"")</f>
        <v/>
      </c>
      <c r="Q432" s="65">
        <f>IF(Q$341&gt;=$E432,IF(Q216*$C$23&gt;MAX($C$22,(R325*$C$34+R326*$C$35)*EXP(-$C$12*$C$30)+(R432*$C$34+R433*$C$35)*EXP(-$C$14*$C$30)),Q216*$C$23,(R432*$C$34+R433*$C$35)*EXP(-$C$14*$C$30)),"")</f>
        <v/>
      </c>
      <c r="R432" s="65">
        <f>IF(R$341&gt;=$E432,IF(R216*$C$23&gt;MAX($C$22,(S325*$C$34+S326*$C$35)*EXP(-$C$12*$C$30)+(S432*$C$34+S433*$C$35)*EXP(-$C$14*$C$30)),R216*$C$23,(S432*$C$34+S433*$C$35)*EXP(-$C$14*$C$30)),"")</f>
        <v/>
      </c>
      <c r="S432" s="65">
        <f>IF(S$341&gt;=$E432,IF(S216*$C$23&gt;MAX($C$22,(T325*$C$34+T326*$C$35)*EXP(-$C$12*$C$30)+(T432*$C$34+T433*$C$35)*EXP(-$C$14*$C$30)),S216*$C$23,(T432*$C$34+T433*$C$35)*EXP(-$C$14*$C$30)),"")</f>
        <v/>
      </c>
      <c r="T432" s="65">
        <f>IF(T$341&gt;=$E432,IF(T216*$C$23&gt;MAX($C$22,(U325*$C$34+U326*$C$35)*EXP(-$C$12*$C$30)+(U432*$C$34+U433*$C$35)*EXP(-$C$14*$C$30)),T216*$C$23,(U432*$C$34+U433*$C$35)*EXP(-$C$14*$C$30)),"")</f>
        <v/>
      </c>
      <c r="U432" s="65">
        <f>IF(U$341&gt;=$E432,IF(U216*$C$23&gt;MAX($C$22,(V325*$C$34+V326*$C$35)*EXP(-$C$12*$C$30)+(V432*$C$34+V433*$C$35)*EXP(-$C$14*$C$30)),U216*$C$23,(V432*$C$34+V433*$C$35)*EXP(-$C$14*$C$30)),"")</f>
        <v/>
      </c>
      <c r="V432" s="65">
        <f>IF(V$341&gt;=$E432,IF(V216*$C$23&gt;MAX($C$22,(W325*$C$34+W326*$C$35)*EXP(-$C$12*$C$30)+(W432*$C$34+W433*$C$35)*EXP(-$C$14*$C$30)),V216*$C$23,(W432*$C$34+W433*$C$35)*EXP(-$C$14*$C$30)),"")</f>
        <v/>
      </c>
      <c r="W432" s="65">
        <f>IF(W$341&gt;=$E432,IF(W216*$C$23&gt;MAX($C$22,(X325*$C$34+X326*$C$35)*EXP(-$C$12*$C$30)+(X432*$C$34+X433*$C$35)*EXP(-$C$14*$C$30)),W216*$C$23,(X432*$C$34+X433*$C$35)*EXP(-$C$14*$C$30)),"")</f>
        <v/>
      </c>
      <c r="X432" s="65">
        <f>IF(X$341&gt;=$E432,IF(X216*$C$23&gt;MAX($C$22,(Y325*$C$34+Y326*$C$35)*EXP(-$C$12*$C$30)+(Y432*$C$34+Y433*$C$35)*EXP(-$C$14*$C$30)),X216*$C$23,(Y432*$C$34+Y433*$C$35)*EXP(-$C$14*$C$30)),"")</f>
        <v/>
      </c>
      <c r="Y432" s="65">
        <f>IF(Y$341&gt;=$E432,IF(Y216*$C$23&gt;MAX($C$22,(Z325*$C$34+Z326*$C$35)*EXP(-$C$12*$C$30)+(Z432*$C$34+Z433*$C$35)*EXP(-$C$14*$C$30)),Y216*$C$23,(Z432*$C$34+Z433*$C$35)*EXP(-$C$14*$C$30)),"")</f>
        <v/>
      </c>
      <c r="Z432" s="65">
        <f>IF(Z$341&gt;=$E432,IF(Z216*$C$23&gt;MAX($C$22,(AA325*$C$34+AA326*$C$35)*EXP(-$C$12*$C$30)+(AA432*$C$34+AA433*$C$35)*EXP(-$C$14*$C$30)),Z216*$C$23,(AA432*$C$34+AA433*$C$35)*EXP(-$C$14*$C$30)),"")</f>
        <v/>
      </c>
      <c r="AA432" s="65">
        <f>IF(AA$341&gt;=$E432,IF(AA216*$C$23&gt;MAX($C$22,(AB325*$C$34+AB326*$C$35)*EXP(-$C$12*$C$30)+(AB432*$C$34+AB433*$C$35)*EXP(-$C$14*$C$30)),AA216*$C$23,(AB432*$C$34+AB433*$C$35)*EXP(-$C$14*$C$30)),"")</f>
        <v/>
      </c>
      <c r="AB432" s="65">
        <f>IF(AB$341&gt;=$E432,IF(AB216*$C$23&gt;MAX($C$22,(AC325*$C$34+AC326*$C$35)*EXP(-$C$12*$C$30)+(AC432*$C$34+AC433*$C$35)*EXP(-$C$14*$C$30)),AB216*$C$23,(AC432*$C$34+AC433*$C$35)*EXP(-$C$14*$C$30)),"")</f>
        <v/>
      </c>
      <c r="AC432" s="65">
        <f>IF(AC$341&gt;=$E432,IF(AC216*$C$23&gt;MAX($C$22,(AD325*$C$34+AD326*$C$35)*EXP(-$C$12*$C$30)+(AD432*$C$34+AD433*$C$35)*EXP(-$C$14*$C$30)),AC216*$C$23,(AD432*$C$34+AD433*$C$35)*EXP(-$C$14*$C$30)),"")</f>
        <v/>
      </c>
      <c r="AD432" s="65">
        <f>IF(AD$341&gt;=$E432,IF(AD216*$C$23&gt;MAX($C$22,(AE325*$C$34+AE326*$C$35)*EXP(-$C$12*$C$30)+(AE432*$C$34+AE433*$C$35)*EXP(-$C$14*$C$30)),AD216*$C$23,(AE432*$C$34+AE433*$C$35)*EXP(-$C$14*$C$30)),"")</f>
        <v/>
      </c>
      <c r="AE432" s="65">
        <f>IF(AE$341&gt;=$E432,IF(AE216*$C$23&gt;MAX($C$22,(AF325*$C$34+AF326*$C$35)*EXP(-$C$12*$C$30)+(AF432*$C$34+AF433*$C$35)*EXP(-$C$14*$C$30)),AE216*$C$23,(AF432*$C$34+AF433*$C$35)*EXP(-$C$14*$C$30)),"")</f>
        <v/>
      </c>
      <c r="AF432" s="65">
        <f>IF(AF$341&gt;=$E432,IF(AF216*$C$23&gt;MAX($C$22,(AG325*$C$34+AG326*$C$35)*EXP(-$C$12*$C$30)+(AG432*$C$34+AG433*$C$35)*EXP(-$C$14*$C$30)),AF216*$C$23,(AG432*$C$34+AG433*$C$35)*EXP(-$C$14*$C$30)),"")</f>
        <v/>
      </c>
      <c r="AG432" s="65">
        <f>IF(AG$341&gt;=$E432,IF(AG216*$C$23&gt;MAX($C$22,(AH325*$C$34+AH326*$C$35)*EXP(-$C$12*$C$30)+(AH432*$C$34+AH433*$C$35)*EXP(-$C$14*$C$30)),AG216*$C$23,(AH432*$C$34+AH433*$C$35)*EXP(-$C$14*$C$30)),"")</f>
        <v/>
      </c>
      <c r="AH432" s="65">
        <f>IF(AH$341&gt;=$E432,IF(AH216*$C$23&gt;MAX($C$22,(AI325*$C$34+AI326*$C$35)*EXP(-$C$12*$C$30)+(AI432*$C$34+AI433*$C$35)*EXP(-$C$14*$C$30)),AH216*$C$23,(AI432*$C$34+AI433*$C$35)*EXP(-$C$14*$C$30)),"")</f>
        <v/>
      </c>
      <c r="AI432" s="65">
        <f>IF(AI$341&gt;=$E432,IF(AI216*$C$23&gt;MAX($C$22,(AJ325*$C$34+AJ326*$C$35)*EXP(-$C$12*$C$30)+(AJ432*$C$34+AJ433*$C$35)*EXP(-$C$14*$C$30)),AI216*$C$23,(AJ432*$C$34+AJ433*$C$35)*EXP(-$C$14*$C$30)),"")</f>
        <v/>
      </c>
      <c r="AJ432" s="65">
        <f>IF(AJ$341&gt;=$E432,IF(AJ216*$C$23&gt;MAX($C$22,(AK325*$C$34+AK326*$C$35)*EXP(-$C$12*$C$30)+(AK432*$C$34+AK433*$C$35)*EXP(-$C$14*$C$30)),AJ216*$C$23,(AK432*$C$34+AK433*$C$35)*EXP(-$C$14*$C$30)),"")</f>
        <v/>
      </c>
      <c r="AK432" s="65">
        <f>IF(AK$341&gt;=$E432,IF(AK216*$C$23&gt;MAX($C$22,(AL325*$C$34+AL326*$C$35)*EXP(-$C$12*$C$30)+(AL432*$C$34+AL433*$C$35)*EXP(-$C$14*$C$30)),AK216*$C$23,(AL432*$C$34+AL433*$C$35)*EXP(-$C$14*$C$30)),"")</f>
        <v/>
      </c>
      <c r="AL432" s="65">
        <f>IF(AL$341&gt;=$E432,IF(AL216*$C$23&gt;MAX($C$22,(AM325*$C$34+AM326*$C$35)*EXP(-$C$12*$C$30)+(AM432*$C$34+AM433*$C$35)*EXP(-$C$14*$C$30)),AL216*$C$23,(AM432*$C$34+AM433*$C$35)*EXP(-$C$14*$C$30)),"")</f>
        <v/>
      </c>
      <c r="AM432" s="65">
        <f>IF(AM$341&gt;=$E432,IF(AM216*$C$23&gt;MAX($C$22,(AN325*$C$34+AN326*$C$35)*EXP(-$C$12*$C$30)+(AN432*$C$34+AN433*$C$35)*EXP(-$C$14*$C$30)),AM216*$C$23,(AN432*$C$34+AN433*$C$35)*EXP(-$C$14*$C$30)),"")</f>
        <v/>
      </c>
      <c r="AN432" s="65">
        <f>IF(AN$341&gt;=$E432,IF(AN216*$C$23&gt;MAX($C$22,(AO325*$C$34+AO326*$C$35)*EXP(-$C$12*$C$30)+(AO432*$C$34+AO433*$C$35)*EXP(-$C$14*$C$30)),AN216*$C$23,(AO432*$C$34+AO433*$C$35)*EXP(-$C$14*$C$30)),"")</f>
        <v/>
      </c>
      <c r="AO432" s="65">
        <f>IF(AO$341&gt;=$E432,IF(AO216*$C$23&gt;MAX($C$22,(AP325*$C$34+AP326*$C$35)*EXP(-$C$12*$C$30)+(AP432*$C$34+AP433*$C$35)*EXP(-$C$14*$C$30)),AO216*$C$23,(AP432*$C$34+AP433*$C$35)*EXP(-$C$14*$C$30)),"")</f>
        <v/>
      </c>
      <c r="AP432" s="65">
        <f>IF(AP$341&gt;=$E432,IF(AP216*$C$23&gt;MAX($C$22,(AQ325*$C$34+AQ326*$C$35)*EXP(-$C$12*$C$30)+(AQ432*$C$34+AQ433*$C$35)*EXP(-$C$14*$C$30)),AP216*$C$23,(AQ432*$C$34+AQ433*$C$35)*EXP(-$C$14*$C$30)),"")</f>
        <v/>
      </c>
      <c r="AQ432" s="65">
        <f>IF(AQ$341&gt;=$E432,IF(AQ216*$C$23&gt;MAX($C$22,(AR325*$C$34+AR326*$C$35)*EXP(-$C$12*$C$30)+(AR432*$C$34+AR433*$C$35)*EXP(-$C$14*$C$30)),AQ216*$C$23,(AR432*$C$34+AR433*$C$35)*EXP(-$C$14*$C$30)),"")</f>
        <v/>
      </c>
      <c r="AR432" s="65">
        <f>IF(AR$341&gt;=$E432,IF(AR216*$C$23&gt;MAX($C$22,(AS325*$C$34+AS326*$C$35)*EXP(-$C$12*$C$30)+(AS432*$C$34+AS433*$C$35)*EXP(-$C$14*$C$30)),AR216*$C$23,(AS432*$C$34+AS433*$C$35)*EXP(-$C$14*$C$30)),"")</f>
        <v/>
      </c>
      <c r="AS432" s="65">
        <f>IF(AS$341&gt;=$E432,IF(AS216*$C$23&gt;MAX($C$22,(AT325*$C$34+AT326*$C$35)*EXP(-$C$12*$C$30)+(AT432*$C$34+AT433*$C$35)*EXP(-$C$14*$C$30)),AS216*$C$23,(AT432*$C$34+AT433*$C$35)*EXP(-$C$14*$C$30)),"")</f>
        <v/>
      </c>
      <c r="AT432" s="65">
        <f>IF(AT$341&gt;=$E432,IF(AT216*$C$23&gt;MAX($C$22,(AU325*$C$34+AU326*$C$35)*EXP(-$C$12*$C$30)+(AU432*$C$34+AU433*$C$35)*EXP(-$C$14*$C$30)),AT216*$C$23,(AU432*$C$34+AU433*$C$35)*EXP(-$C$14*$C$30)),"")</f>
        <v/>
      </c>
      <c r="AU432" s="65">
        <f>IF(AU$341&gt;=$E432,IF(AU216*$C$23&gt;MAX($C$22,(AV325*$C$34+AV326*$C$35)*EXP(-$C$12*$C$30)+(AV432*$C$34+AV433*$C$35)*EXP(-$C$14*$C$30)),AU216*$C$23,(AV432*$C$34+AV433*$C$35)*EXP(-$C$14*$C$30)),"")</f>
        <v/>
      </c>
      <c r="AV432" s="65">
        <f>IF(AV$341&gt;=$E432,IF(AV216*$C$23&gt;MAX($C$22,(AW325*$C$34+AW326*$C$35)*EXP(-$C$12*$C$30)+(AW432*$C$34+AW433*$C$35)*EXP(-$C$14*$C$30)),AV216*$C$23,(AW432*$C$34+AW433*$C$35)*EXP(-$C$14*$C$30)),"")</f>
        <v/>
      </c>
      <c r="AW432" s="65">
        <f>IF(AW$341&gt;=$E432,IF(AW216*$C$23&gt;MAX($C$22,(AX325*$C$34+AX326*$C$35)*EXP(-$C$12*$C$30)+(AX432*$C$34+AX433*$C$35)*EXP(-$C$14*$C$30)),AW216*$C$23,(AX432*$C$34+AX433*$C$35)*EXP(-$C$14*$C$30)),"")</f>
        <v/>
      </c>
      <c r="AX432" s="65">
        <f>IF(AX$341&gt;=$E432,IF(AX216*$C$23&gt;MAX($C$22,(AY325*$C$34+AY326*$C$35)*EXP(-$C$12*$C$30)+(AY432*$C$34+AY433*$C$35)*EXP(-$C$14*$C$30)),AX216*$C$23,(AY432*$C$34+AY433*$C$35)*EXP(-$C$14*$C$30)),"")</f>
        <v/>
      </c>
      <c r="AY432" s="65">
        <f>IF(AY$341&gt;=$E432,IF(AY216*$C$23&gt;MAX($C$22,(AZ325*$C$34+AZ326*$C$35)*EXP(-$C$12*$C$30)+(AZ432*$C$34+AZ433*$C$35)*EXP(-$C$14*$C$30)),AY216*$C$23,(AZ432*$C$34+AZ433*$C$35)*EXP(-$C$14*$C$30)),"")</f>
        <v/>
      </c>
      <c r="AZ432" s="65">
        <f>IF(AZ$341&gt;=$E432,IF(AZ216*$C$23&gt;MAX($C$22,(BA325*$C$34+BA326*$C$35)*EXP(-$C$12*$C$30)+(BA432*$C$34+BA433*$C$35)*EXP(-$C$14*$C$30)),AZ216*$C$23,(BA432*$C$34+BA433*$C$35)*EXP(-$C$14*$C$30)),"")</f>
        <v/>
      </c>
      <c r="BA432" s="65">
        <f>IF(BA$341&gt;=$E432,IF(BA216*$C$23&gt;MAX($C$22,(BB325*$C$34+BB326*$C$35)*EXP(-$C$12*$C$30)+(BB432*$C$34+BB433*$C$35)*EXP(-$C$14*$C$30)),BA216*$C$23,(BB432*$C$34+BB433*$C$35)*EXP(-$C$14*$C$30)),"")</f>
        <v/>
      </c>
      <c r="BB432" s="65">
        <f>IF(BB$341&gt;=$E432,IF(BB216*$C$23&gt;MAX($C$22,(BC325*$C$34+BC326*$C$35)*EXP(-$C$12*$C$30)+(BC432*$C$34+BC433*$C$35)*EXP(-$C$14*$C$30)),BB216*$C$23,(BC432*$C$34+BC433*$C$35)*EXP(-$C$14*$C$30)),"")</f>
        <v/>
      </c>
      <c r="BC432" s="65">
        <f>IF(BC$341&gt;=$E432,IF(BC216*$C$23&gt;MAX($C$22,(BD325*$C$34+BD326*$C$35)*EXP(-$C$12*$C$30)+(BD432*$C$34+BD433*$C$35)*EXP(-$C$14*$C$30)),BC216*$C$23,(BD432*$C$34+BD433*$C$35)*EXP(-$C$14*$C$30)),"")</f>
        <v/>
      </c>
      <c r="BD432" s="65">
        <f>IF(BD$341&gt;=$E432,IF(BD216*$C$23&gt;MAX($C$22,(BE325*$C$34+BE326*$C$35)*EXP(-$C$12*$C$30)+(BE432*$C$34+BE433*$C$35)*EXP(-$C$14*$C$30)),BD216*$C$23,(BE432*$C$34+BE433*$C$35)*EXP(-$C$14*$C$30)),"")</f>
        <v/>
      </c>
      <c r="BE432" s="65">
        <f>IF(BE$341&gt;=$E432,IF(BE216*$C$23&gt;MAX($C$22,(BF325*$C$34+BF326*$C$35)*EXP(-$C$12*$C$30)+(BF432*$C$34+BF433*$C$35)*EXP(-$C$14*$C$30)),BE216*$C$23,(BF432*$C$34+BF433*$C$35)*EXP(-$C$14*$C$30)),"")</f>
        <v/>
      </c>
      <c r="BF432" s="65">
        <f>IF(BF$341&gt;=$E432,IF(BF216*$C$23&gt;MAX($C$22,(BG325*$C$34+BG326*$C$35)*EXP(-$C$12*$C$30)+(BG432*$C$34+BG433*$C$35)*EXP(-$C$14*$C$30)),BF216*$C$23,(BG432*$C$34+BG433*$C$35)*EXP(-$C$14*$C$30)),"")</f>
        <v/>
      </c>
      <c r="BG432" s="65">
        <f>IF(BG$341&gt;=$E432,IF(BG216*$C$23&gt;MAX($C$22,(BH325*$C$34+BH326*$C$35)*EXP(-$C$12*$C$30)+(BH432*$C$34+BH433*$C$35)*EXP(-$C$14*$C$30)),BG216*$C$23,(BH432*$C$34+BH433*$C$35)*EXP(-$C$14*$C$30)),"")</f>
        <v/>
      </c>
      <c r="BH432" s="65">
        <f>IF(BH$341&gt;=$E432,IF(BH216*$C$23&gt;MAX($C$22,(BI325*$C$34+BI326*$C$35)*EXP(-$C$12*$C$30)+(BI432*$C$34+BI433*$C$35)*EXP(-$C$14*$C$30)),BH216*$C$23,(BI432*$C$34+BI433*$C$35)*EXP(-$C$14*$C$30)),"")</f>
        <v/>
      </c>
      <c r="BI432" s="65">
        <f>IF(BI$341&gt;=$E432,IF(BI216*$C$23&gt;MAX($C$22,(BJ325*$C$34+BJ326*$C$35)*EXP(-$C$12*$C$30)+(BJ432*$C$34+BJ433*$C$35)*EXP(-$C$14*$C$30)),BI216*$C$23,(BJ432*$C$34+BJ433*$C$35)*EXP(-$C$14*$C$30)),"")</f>
        <v/>
      </c>
      <c r="BJ432" s="65">
        <f>IF(BJ$341&gt;=$E432,IF(BJ216*$C$23&gt;MAX($C$22,(BK325*$C$34+BK326*$C$35)*EXP(-$C$12*$C$30)+(BK432*$C$34+BK433*$C$35)*EXP(-$C$14*$C$30)),BJ216*$C$23,(BK432*$C$34+BK433*$C$35)*EXP(-$C$14*$C$30)),"")</f>
        <v/>
      </c>
      <c r="BK432" s="65">
        <f>IF(BK$341&gt;=$E432,IF(BK216*$C$23&gt;MAX($C$22,(BL325*$C$34+BL326*$C$35)*EXP(-$C$12*$C$30)+(BL432*$C$34+BL433*$C$35)*EXP(-$C$14*$C$30)),BK216*$C$23,(BL432*$C$34+BL433*$C$35)*EXP(-$C$14*$C$30)),"")</f>
        <v/>
      </c>
      <c r="BL432" s="65">
        <f>IF(BL$341&gt;=$E432,IF(BL216*$C$23&gt;MAX($C$22,(BM325*$C$34+BM326*$C$35)*EXP(-$C$12*$C$30)+(BM432*$C$34+BM433*$C$35)*EXP(-$C$14*$C$30)),BL216*$C$23,(BM432*$C$34+BM433*$C$35)*EXP(-$C$14*$C$30)),"")</f>
        <v/>
      </c>
      <c r="BM432" s="65">
        <f>IF(BM$341&gt;=$E432,IF(BM216*$C$23&gt;MAX($C$22,(BN325*$C$34+BN326*$C$35)*EXP(-$C$12*$C$30)+(BN432*$C$34+BN433*$C$35)*EXP(-$C$14*$C$30)),BM216*$C$23,(BN432*$C$34+BN433*$C$35)*EXP(-$C$14*$C$30)),"")</f>
        <v/>
      </c>
      <c r="BN432" s="65">
        <f>IF(BN$341&gt;=$E432,IF(BN216*$C$23&gt;MAX($C$22,(BO325*$C$34+BO326*$C$35)*EXP(-$C$12*$C$30)+(BO432*$C$34+BO433*$C$35)*EXP(-$C$14*$C$30)),BN216*$C$23,(BO432*$C$34+BO433*$C$35)*EXP(-$C$14*$C$30)),"")</f>
        <v/>
      </c>
      <c r="BO432" s="65">
        <f>IF(BO$341&gt;=$E432,IF(BO216*$C$23&gt;MAX($C$22,(BP325*$C$34+BP326*$C$35)*EXP(-$C$12*$C$30)+(BP432*$C$34+BP433*$C$35)*EXP(-$C$14*$C$30)),BO216*$C$23,(BP432*$C$34+BP433*$C$35)*EXP(-$C$14*$C$30)),"")</f>
        <v/>
      </c>
      <c r="BP432" s="65">
        <f>IF(BP$341&gt;=$E432,IF(BP216*$C$23&gt;MAX($C$22,(BQ325*$C$34+BQ326*$C$35)*EXP(-$C$12*$C$30)+(BQ432*$C$34+BQ433*$C$35)*EXP(-$C$14*$C$30)),BP216*$C$23,(BQ432*$C$34+BQ433*$C$35)*EXP(-$C$14*$C$30)),"")</f>
        <v/>
      </c>
      <c r="BQ432" s="65">
        <f>IF(BQ$341&gt;=$E432,IF(BQ216*$C$23&gt;MAX($C$22,(BR325*$C$34+BR326*$C$35)*EXP(-$C$12*$C$30)+(BR432*$C$34+BR433*$C$35)*EXP(-$C$14*$C$30)),BQ216*$C$23,(BR432*$C$34+BR433*$C$35)*EXP(-$C$14*$C$30)),"")</f>
        <v/>
      </c>
      <c r="BR432" s="65">
        <f>IF(BR$341&gt;=$E432,IF(BR216*$C$23&gt;MAX($C$22,(BS325*$C$34+BS326*$C$35)*EXP(-$C$12*$C$30)+(BS432*$C$34+BS433*$C$35)*EXP(-$C$14*$C$30)),BR216*$C$23,(BS432*$C$34+BS433*$C$35)*EXP(-$C$14*$C$30)),"")</f>
        <v/>
      </c>
      <c r="BS432" s="65">
        <f>IF(BS$341&gt;=$E432,IF(BS216*$C$23&gt;MAX($C$22,(BT325*$C$34+BT326*$C$35)*EXP(-$C$12*$C$30)+(BT432*$C$34+BT433*$C$35)*EXP(-$C$14*$C$30)),BS216*$C$23,(BT432*$C$34+BT433*$C$35)*EXP(-$C$14*$C$30)),"")</f>
        <v/>
      </c>
      <c r="BT432" s="65">
        <f>IF(BT$341&gt;=$E432,IF(BT216*$C$23&gt;MAX($C$22,(BU325*$C$34+BU326*$C$35)*EXP(-$C$12*$C$30)+(BU432*$C$34+BU433*$C$35)*EXP(-$C$14*$C$30)),BT216*$C$23,(BU432*$C$34+BU433*$C$35)*EXP(-$C$14*$C$30)),"")</f>
        <v/>
      </c>
      <c r="BU432" s="65">
        <f>IF(BU$341&gt;=$E432,IF(BU216*$C$23&gt;MAX($C$22,(BV325*$C$34+BV326*$C$35)*EXP(-$C$12*$C$30)+(BV432*$C$34+BV433*$C$35)*EXP(-$C$14*$C$30)),BU216*$C$23,(BV432*$C$34+BV433*$C$35)*EXP(-$C$14*$C$30)),"")</f>
        <v/>
      </c>
      <c r="BV432" s="65">
        <f>IF(BV$341&gt;=$E432,IF(BV216*$C$23&gt;MAX($C$22,(BW325*$C$34+BW326*$C$35)*EXP(-$C$12*$C$30)+(BW432*$C$34+BW433*$C$35)*EXP(-$C$14*$C$30)),BV216*$C$23,(BW432*$C$34+BW433*$C$35)*EXP(-$C$14*$C$30)),"")</f>
        <v/>
      </c>
      <c r="BW432" s="65">
        <f>IF(BW$341&gt;=$E432,IF(BW216*$C$23&gt;MAX($C$22,(BX325*$C$34+BX326*$C$35)*EXP(-$C$12*$C$30)+(BX432*$C$34+BX433*$C$35)*EXP(-$C$14*$C$30)),BW216*$C$23,(BX432*$C$34+BX433*$C$35)*EXP(-$C$14*$C$30)),"")</f>
        <v/>
      </c>
      <c r="BX432" s="65">
        <f>IF(BX$341&gt;=$E432,IF(BX216*$C$23&gt;MAX($C$22,(BY325*$C$34+BY326*$C$35)*EXP(-$C$12*$C$30)+(BY432*$C$34+BY433*$C$35)*EXP(-$C$14*$C$30)),BX216*$C$23,(BY432*$C$34+BY433*$C$35)*EXP(-$C$14*$C$30)),"")</f>
        <v/>
      </c>
      <c r="BY432" s="65">
        <f>IF(BY$341&gt;=$E432,IF(BY216*$C$23&gt;MAX($C$22,(BZ325*$C$34+BZ326*$C$35)*EXP(-$C$12*$C$30)+(BZ432*$C$34+BZ433*$C$35)*EXP(-$C$14*$C$30)),BY216*$C$23,(BZ432*$C$34+BZ433*$C$35)*EXP(-$C$14*$C$30)),"")</f>
        <v/>
      </c>
      <c r="BZ432" s="65">
        <f>IF(BZ$341&gt;=$E432,IF(BZ216*$C$23&gt;MAX($C$22,(CA325*$C$34+CA326*$C$35)*EXP(-$C$12*$C$30)+(CA432*$C$34+CA433*$C$35)*EXP(-$C$14*$C$30)),BZ216*$C$23,(CA432*$C$34+CA433*$C$35)*EXP(-$C$14*$C$30)),"")</f>
        <v/>
      </c>
      <c r="CA432" s="65">
        <f>IF(CA$341&gt;=$E432,IF(CA216*$C$23&gt;MAX($C$22,(CB325*$C$34+CB326*$C$35)*EXP(-$C$12*$C$30)+(CB432*$C$34+CB433*$C$35)*EXP(-$C$14*$C$30)),CA216*$C$23,(CB432*$C$34+CB433*$C$35)*EXP(-$C$14*$C$30)),"")</f>
        <v/>
      </c>
      <c r="CB432" s="65">
        <f>IF(CB$341&gt;=$E432,IF(CB216*$C$23&gt;MAX($C$22,(CC325*$C$34+CC326*$C$35)*EXP(-$C$12*$C$30)+(CC432*$C$34+CC433*$C$35)*EXP(-$C$14*$C$30)),CB216*$C$23,(CC432*$C$34+CC433*$C$35)*EXP(-$C$14*$C$30)),"")</f>
        <v/>
      </c>
      <c r="CC432" s="65">
        <f>IF(CC$341&gt;=$E432,IF(CC216*$C$23&gt;MAX($C$22,(CD325*$C$34+CD326*$C$35)*EXP(-$C$12*$C$30)+(CD432*$C$34+CD433*$C$35)*EXP(-$C$14*$C$30)),CC216*$C$23,(CD432*$C$34+CD433*$C$35)*EXP(-$C$14*$C$30)),"")</f>
        <v/>
      </c>
      <c r="CD432" s="65">
        <f>IF(CD$341&gt;=$E432,IF(CD216*$C$23&gt;MAX($C$22,(CE325*$C$34+CE326*$C$35)*EXP(-$C$12*$C$30)+(CE432*$C$34+CE433*$C$35)*EXP(-$C$14*$C$30)),CD216*$C$23,(CE432*$C$34+CE433*$C$35)*EXP(-$C$14*$C$30)),"")</f>
        <v/>
      </c>
      <c r="CE432" s="65">
        <f>IF(CE$341&gt;=$E432,IF(CE216*$C$23&gt;MAX($C$22,(CF325*$C$34+CF326*$C$35)*EXP(-$C$12*$C$30)+(CF432*$C$34+CF433*$C$35)*EXP(-$C$14*$C$30)),CE216*$C$23,(CF432*$C$34+CF433*$C$35)*EXP(-$C$14*$C$30)),"")</f>
        <v/>
      </c>
      <c r="CF432" s="65">
        <f>IF(CF$341&gt;=$E432,IF(CF216*$C$23&gt;MAX($C$22,(CG325*$C$34+CG326*$C$35)*EXP(-$C$12*$C$30)+(CG432*$C$34+CG433*$C$35)*EXP(-$C$14*$C$30)),CF216*$C$23,(CG432*$C$34+CG433*$C$35)*EXP(-$C$14*$C$30)),"")</f>
        <v/>
      </c>
      <c r="CG432" s="65">
        <f>IF(CG$341&gt;=$E432,IF(CG216*$C$23&gt;MAX($C$22,(CH325*$C$34+CH326*$C$35)*EXP(-$C$12*$C$30)+(CH432*$C$34+CH433*$C$35)*EXP(-$C$14*$C$30)),CG216*$C$23,(CH432*$C$34+CH433*$C$35)*EXP(-$C$14*$C$30)),"")</f>
        <v/>
      </c>
      <c r="CH432" s="65">
        <f>IF(CH$341&gt;=$E432,IF(CH216*$C$23&gt;MAX($C$22,(CI325*$C$34+CI326*$C$35)*EXP(-$C$12*$C$30)+(CI432*$C$34+CI433*$C$35)*EXP(-$C$14*$C$30)),CH216*$C$23,(CI432*$C$34+CI433*$C$35)*EXP(-$C$14*$C$30)),"")</f>
        <v/>
      </c>
      <c r="CI432" s="65">
        <f>IF(CI$341&gt;=$E432,IF(CI216*$C$23&gt;MAX($C$22,(CJ325*$C$34+CJ326*$C$35)*EXP(-$C$12*$C$30)+(CJ432*$C$34+CJ433*$C$35)*EXP(-$C$14*$C$30)),CI216*$C$23,(CJ432*$C$34+CJ433*$C$35)*EXP(-$C$14*$C$30)),"")</f>
        <v/>
      </c>
      <c r="CJ432" s="65">
        <f>IF(CJ$341&gt;=$E432,IF(CJ216*$C$23&gt;MAX($C$22,(CK325*$C$34+CK326*$C$35)*EXP(-$C$12*$C$30)+(CK432*$C$34+CK433*$C$35)*EXP(-$C$14*$C$30)),CJ216*$C$23,(CK432*$C$34+CK433*$C$35)*EXP(-$C$14*$C$30)),"")</f>
        <v/>
      </c>
      <c r="CK432" s="65">
        <f>IF(CK$341&gt;=$E432,IF(CK216*$C$23&gt;MAX($C$22,(CL325*$C$34+CL326*$C$35)*EXP(-$C$12*$C$30)+(CL432*$C$34+CL433*$C$35)*EXP(-$C$14*$C$30)),CK216*$C$23,(CL432*$C$34+CL433*$C$35)*EXP(-$C$14*$C$30)),"")</f>
        <v/>
      </c>
      <c r="CL432" s="65">
        <f>IF(CL$341&gt;=$E432,IF(CL216*$C$23&gt;MAX($C$22,(CM325*$C$34+CM326*$C$35)*EXP(-$C$12*$C$30)+(CM432*$C$34+CM433*$C$35)*EXP(-$C$14*$C$30)),CL216*$C$23,(CM432*$C$34+CM433*$C$35)*EXP(-$C$14*$C$30)),"")</f>
        <v/>
      </c>
      <c r="CM432" s="65">
        <f>IF(CM$341&gt;=$E432,IF(CM216*$C$23&gt;MAX($C$22,(CN325*$C$34+CN326*$C$35)*EXP(-$C$12*$C$30)+(CN432*$C$34+CN433*$C$35)*EXP(-$C$14*$C$30)),CM216*$C$23,(CN432*$C$34+CN433*$C$35)*EXP(-$C$14*$C$30)),"")</f>
        <v/>
      </c>
      <c r="CN432" s="65">
        <f>IF(CN$341&gt;=$E432,IF(CN216*$C$23&gt;MAX($C$22,(CO325*$C$34+CO326*$C$35)*EXP(-$C$12*$C$30)+(CO432*$C$34+CO433*$C$35)*EXP(-$C$14*$C$30)),CN216*$C$23,(CO432*$C$34+CO433*$C$35)*EXP(-$C$14*$C$30)),"")</f>
        <v/>
      </c>
      <c r="CO432" s="65">
        <f>IF(CO$341&gt;=$E432,IF(CO216*$C$23&gt;MAX($C$22,(CP325*$C$34+CP326*$C$35)*EXP(-$C$12*$C$30)+(CP432*$C$34+CP433*$C$35)*EXP(-$C$14*$C$30)),CO216*$C$23,(CP432*$C$34+CP433*$C$35)*EXP(-$C$14*$C$30)),"")</f>
        <v/>
      </c>
      <c r="CP432" s="65">
        <f>IF(CP$341&gt;=$E432,IF(CP216*$C$23&gt;MAX($C$22,(CQ325*$C$34+CQ326*$C$35)*EXP(-$C$12*$C$30)+(CQ432*$C$34+CQ433*$C$35)*EXP(-$C$14*$C$30)),CP216*$C$23,(CQ432*$C$34+CQ433*$C$35)*EXP(-$C$14*$C$30)),"")</f>
        <v/>
      </c>
      <c r="CQ432" s="65">
        <f>IF(CQ$341&gt;=$E432,IF(CQ216*$C$23&gt;MAX($C$22,(CR325*$C$34+CR326*$C$35)*EXP(-$C$12*$C$30)+(CR432*$C$34+CR433*$C$35)*EXP(-$C$14*$C$30)),CQ216*$C$23,(CR432*$C$34+CR433*$C$35)*EXP(-$C$14*$C$30)),"")</f>
        <v/>
      </c>
      <c r="CR432" s="65">
        <f>IF(CR$341&gt;=$E432,IF(CR216*$C$23&gt;MAX($C$22,(CS325*$C$34+CS326*$C$35)*EXP(-$C$12*$C$30)+(CS432*$C$34+CS433*$C$35)*EXP(-$C$14*$C$30)),CR216*$C$23,(CS432*$C$34+CS433*$C$35)*EXP(-$C$14*$C$30)),"")</f>
        <v/>
      </c>
      <c r="CS432" s="65">
        <f>IF(CS$341&gt;=$E432,IF(CS216*$C$23&gt;MAX($C$22,(CT325*$C$34+CT326*$C$35)*EXP(-$C$12*$C$30)+(CT432*$C$34+CT433*$C$35)*EXP(-$C$14*$C$30)),CS216*$C$23,(CT432*$C$34+CT433*$C$35)*EXP(-$C$14*$C$30)),"")</f>
        <v/>
      </c>
      <c r="CT432" s="65">
        <f>IF(CT$341&gt;=$E432,IF(CT216*$C$23&gt;MAX($C$22,(CU325*$C$34+CU326*$C$35)*EXP(-$C$12*$C$30)+(CU432*$C$34+CU433*$C$35)*EXP(-$C$14*$C$30)),CT216*$C$23,(CU432*$C$34+CU433*$C$35)*EXP(-$C$14*$C$30)),"")</f>
        <v/>
      </c>
      <c r="CU432" s="65">
        <f>IF(CU$341&gt;=$E432,IF(CU216*$C$23&gt;MAX($C$22,(CV325*$C$34+CV326*$C$35)*EXP(-$C$12*$C$30)+(CV432*$C$34+CV433*$C$35)*EXP(-$C$14*$C$30)),CU216*$C$23,(CV432*$C$34+CV433*$C$35)*EXP(-$C$14*$C$30)),"")</f>
        <v/>
      </c>
      <c r="CV432" s="65">
        <f>IF(CV$341&gt;=$E432,IF(CV216*$C$23&gt;MAX($C$22,(CW325*$C$34+CW326*$C$35)*EXP(-$C$12*$C$30)+(CW432*$C$34+CW433*$C$35)*EXP(-$C$14*$C$30)),CV216*$C$23,(CW432*$C$34+CW433*$C$35)*EXP(-$C$14*$C$30)),"")</f>
        <v/>
      </c>
      <c r="CW432" s="65">
        <f>IF(CW$341&gt;=$E432,IF(CW216*$C$23&gt;MAX($C$22,(CX325*$C$34+CX326*$C$35)*EXP(-$C$12*$C$30)+(CX432*$C$34+CX433*$C$35)*EXP(-$C$14*$C$30)),CW216*$C$23,(CX432*$C$34+CX433*$C$35)*EXP(-$C$14*$C$30)),"")</f>
        <v/>
      </c>
      <c r="CX432" s="65">
        <f>IF(CX$341&gt;=$E432,IF(CX216*$C$23&gt;MAX($C$22,(CY325*$C$34+CY326*$C$35)*EXP(-$C$12*$C$30)+(CY432*$C$34+CY433*$C$35)*EXP(-$C$14*$C$30)),CX216*$C$23,(CY432*$C$34+CY433*$C$35)*EXP(-$C$14*$C$30)),"")</f>
        <v/>
      </c>
      <c r="CY432" s="65">
        <f>IF(CY$341&gt;=$E432,IF(CY216*$C$23&gt;MAX($C$22,(CZ325*$C$34+CZ326*$C$35)*EXP(-$C$12*$C$30)+(CZ432*$C$34+CZ433*$C$35)*EXP(-$C$14*$C$30)),CY216*$C$23,(CZ432*$C$34+CZ433*$C$35)*EXP(-$C$14*$C$30)),"")</f>
        <v/>
      </c>
      <c r="CZ432" s="65">
        <f>IF(CZ$341&gt;=$E432,IF(CZ216*$C$23&gt;MAX($C$22,(DA325*$C$34+DA326*$C$35)*EXP(-$C$12*$C$30)+(DA432*$C$34+DA433*$C$35)*EXP(-$C$14*$C$30)),CZ216*$C$23,(DA432*$C$34+DA433*$C$35)*EXP(-$C$14*$C$30)),"")</f>
        <v/>
      </c>
      <c r="DA432" s="65">
        <f>IF(DA$341&gt;=$E432,IF(DA216*$C$23&gt;MAX($C$22,(DB325*$C$34+DB326*$C$35)*EXP(-$C$12*$C$30)+(DB432*$C$34+DB433*$C$35)*EXP(-$C$14*$C$30)),DA216*$C$23,(DB432*$C$34+DB433*$C$35)*EXP(-$C$14*$C$30)),"")</f>
        <v/>
      </c>
      <c r="DB432" s="65">
        <f>IF(DB$341&gt;=$E432,IF(DB216*$C$23&gt;MAX($C$22,(DC325*$C$34+DC326*$C$35)*EXP(-$C$12*$C$30)+(DC432*$C$34+DC433*$C$35)*EXP(-$C$14*$C$30)),DB216*$C$23,(DC432*$C$34+DC433*$C$35)*EXP(-$C$14*$C$30)),"")</f>
        <v/>
      </c>
      <c r="DC432" s="65">
        <f>IF(DC$341&gt;=$E432,IF(DC216*$C$23&gt;$C$22,DC216*$C$23,0),"")</f>
        <v/>
      </c>
    </row>
    <row r="433" ht="12" customHeight="1">
      <c r="B433" s="12" t="n"/>
      <c r="C433" s="12" t="n"/>
      <c r="D433" s="12" t="n"/>
      <c r="E433" s="64">
        <f>E432+1</f>
        <v/>
      </c>
      <c r="G433" s="65">
        <f>IF(G$341&gt;=$E433,IF(G217*$C$23&gt;MAX($C$22,(H326*$C$34+H327*$C$35)*EXP(-$C$12*$C$30)+(H433*$C$34+H434*$C$35)*EXP(-$C$14*$C$30)),G217*$C$23,(H433*$C$34+H434*$C$35)*EXP(-$C$14*$C$30)),"")</f>
        <v/>
      </c>
      <c r="H433" s="65">
        <f>IF(H$341&gt;=$E433,IF(H217*$C$23&gt;MAX($C$22,(I326*$C$34+I327*$C$35)*EXP(-$C$12*$C$30)+(I433*$C$34+I434*$C$35)*EXP(-$C$14*$C$30)),H217*$C$23,(I433*$C$34+I434*$C$35)*EXP(-$C$14*$C$30)),"")</f>
        <v/>
      </c>
      <c r="I433" s="65">
        <f>IF(I$341&gt;=$E433,IF(I217*$C$23&gt;MAX($C$22,(J326*$C$34+J327*$C$35)*EXP(-$C$12*$C$30)+(J433*$C$34+J434*$C$35)*EXP(-$C$14*$C$30)),I217*$C$23,(J433*$C$34+J434*$C$35)*EXP(-$C$14*$C$30)),"")</f>
        <v/>
      </c>
      <c r="J433" s="65">
        <f>IF(J$341&gt;=$E433,IF(J217*$C$23&gt;MAX($C$22,(K326*$C$34+K327*$C$35)*EXP(-$C$12*$C$30)+(K433*$C$34+K434*$C$35)*EXP(-$C$14*$C$30)),J217*$C$23,(K433*$C$34+K434*$C$35)*EXP(-$C$14*$C$30)),"")</f>
        <v/>
      </c>
      <c r="K433" s="65">
        <f>IF(K$341&gt;=$E433,IF(K217*$C$23&gt;MAX($C$22,(L326*$C$34+L327*$C$35)*EXP(-$C$12*$C$30)+(L433*$C$34+L434*$C$35)*EXP(-$C$14*$C$30)),K217*$C$23,(L433*$C$34+L434*$C$35)*EXP(-$C$14*$C$30)),"")</f>
        <v/>
      </c>
      <c r="L433" s="65">
        <f>IF(L$341&gt;=$E433,IF(L217*$C$23&gt;MAX($C$22,(M326*$C$34+M327*$C$35)*EXP(-$C$12*$C$30)+(M433*$C$34+M434*$C$35)*EXP(-$C$14*$C$30)),L217*$C$23,(M433*$C$34+M434*$C$35)*EXP(-$C$14*$C$30)),"")</f>
        <v/>
      </c>
      <c r="M433" s="65">
        <f>IF(M$341&gt;=$E433,IF(M217*$C$23&gt;MAX($C$22,(N326*$C$34+N327*$C$35)*EXP(-$C$12*$C$30)+(N433*$C$34+N434*$C$35)*EXP(-$C$14*$C$30)),M217*$C$23,(N433*$C$34+N434*$C$35)*EXP(-$C$14*$C$30)),"")</f>
        <v/>
      </c>
      <c r="N433" s="65">
        <f>IF(N$341&gt;=$E433,IF(N217*$C$23&gt;MAX($C$22,(O326*$C$34+O327*$C$35)*EXP(-$C$12*$C$30)+(O433*$C$34+O434*$C$35)*EXP(-$C$14*$C$30)),N217*$C$23,(O433*$C$34+O434*$C$35)*EXP(-$C$14*$C$30)),"")</f>
        <v/>
      </c>
      <c r="O433" s="65">
        <f>IF(O$341&gt;=$E433,IF(O217*$C$23&gt;MAX($C$22,(P326*$C$34+P327*$C$35)*EXP(-$C$12*$C$30)+(P433*$C$34+P434*$C$35)*EXP(-$C$14*$C$30)),O217*$C$23,(P433*$C$34+P434*$C$35)*EXP(-$C$14*$C$30)),"")</f>
        <v/>
      </c>
      <c r="P433" s="65">
        <f>IF(P$341&gt;=$E433,IF(P217*$C$23&gt;MAX($C$22,(Q326*$C$34+Q327*$C$35)*EXP(-$C$12*$C$30)+(Q433*$C$34+Q434*$C$35)*EXP(-$C$14*$C$30)),P217*$C$23,(Q433*$C$34+Q434*$C$35)*EXP(-$C$14*$C$30)),"")</f>
        <v/>
      </c>
      <c r="Q433" s="65">
        <f>IF(Q$341&gt;=$E433,IF(Q217*$C$23&gt;MAX($C$22,(R326*$C$34+R327*$C$35)*EXP(-$C$12*$C$30)+(R433*$C$34+R434*$C$35)*EXP(-$C$14*$C$30)),Q217*$C$23,(R433*$C$34+R434*$C$35)*EXP(-$C$14*$C$30)),"")</f>
        <v/>
      </c>
      <c r="R433" s="65">
        <f>IF(R$341&gt;=$E433,IF(R217*$C$23&gt;MAX($C$22,(S326*$C$34+S327*$C$35)*EXP(-$C$12*$C$30)+(S433*$C$34+S434*$C$35)*EXP(-$C$14*$C$30)),R217*$C$23,(S433*$C$34+S434*$C$35)*EXP(-$C$14*$C$30)),"")</f>
        <v/>
      </c>
      <c r="S433" s="65">
        <f>IF(S$341&gt;=$E433,IF(S217*$C$23&gt;MAX($C$22,(T326*$C$34+T327*$C$35)*EXP(-$C$12*$C$30)+(T433*$C$34+T434*$C$35)*EXP(-$C$14*$C$30)),S217*$C$23,(T433*$C$34+T434*$C$35)*EXP(-$C$14*$C$30)),"")</f>
        <v/>
      </c>
      <c r="T433" s="65">
        <f>IF(T$341&gt;=$E433,IF(T217*$C$23&gt;MAX($C$22,(U326*$C$34+U327*$C$35)*EXP(-$C$12*$C$30)+(U433*$C$34+U434*$C$35)*EXP(-$C$14*$C$30)),T217*$C$23,(U433*$C$34+U434*$C$35)*EXP(-$C$14*$C$30)),"")</f>
        <v/>
      </c>
      <c r="U433" s="65">
        <f>IF(U$341&gt;=$E433,IF(U217*$C$23&gt;MAX($C$22,(V326*$C$34+V327*$C$35)*EXP(-$C$12*$C$30)+(V433*$C$34+V434*$C$35)*EXP(-$C$14*$C$30)),U217*$C$23,(V433*$C$34+V434*$C$35)*EXP(-$C$14*$C$30)),"")</f>
        <v/>
      </c>
      <c r="V433" s="65">
        <f>IF(V$341&gt;=$E433,IF(V217*$C$23&gt;MAX($C$22,(W326*$C$34+W327*$C$35)*EXP(-$C$12*$C$30)+(W433*$C$34+W434*$C$35)*EXP(-$C$14*$C$30)),V217*$C$23,(W433*$C$34+W434*$C$35)*EXP(-$C$14*$C$30)),"")</f>
        <v/>
      </c>
      <c r="W433" s="65">
        <f>IF(W$341&gt;=$E433,IF(W217*$C$23&gt;MAX($C$22,(X326*$C$34+X327*$C$35)*EXP(-$C$12*$C$30)+(X433*$C$34+X434*$C$35)*EXP(-$C$14*$C$30)),W217*$C$23,(X433*$C$34+X434*$C$35)*EXP(-$C$14*$C$30)),"")</f>
        <v/>
      </c>
      <c r="X433" s="65">
        <f>IF(X$341&gt;=$E433,IF(X217*$C$23&gt;MAX($C$22,(Y326*$C$34+Y327*$C$35)*EXP(-$C$12*$C$30)+(Y433*$C$34+Y434*$C$35)*EXP(-$C$14*$C$30)),X217*$C$23,(Y433*$C$34+Y434*$C$35)*EXP(-$C$14*$C$30)),"")</f>
        <v/>
      </c>
      <c r="Y433" s="65">
        <f>IF(Y$341&gt;=$E433,IF(Y217*$C$23&gt;MAX($C$22,(Z326*$C$34+Z327*$C$35)*EXP(-$C$12*$C$30)+(Z433*$C$34+Z434*$C$35)*EXP(-$C$14*$C$30)),Y217*$C$23,(Z433*$C$34+Z434*$C$35)*EXP(-$C$14*$C$30)),"")</f>
        <v/>
      </c>
      <c r="Z433" s="65">
        <f>IF(Z$341&gt;=$E433,IF(Z217*$C$23&gt;MAX($C$22,(AA326*$C$34+AA327*$C$35)*EXP(-$C$12*$C$30)+(AA433*$C$34+AA434*$C$35)*EXP(-$C$14*$C$30)),Z217*$C$23,(AA433*$C$34+AA434*$C$35)*EXP(-$C$14*$C$30)),"")</f>
        <v/>
      </c>
      <c r="AA433" s="65">
        <f>IF(AA$341&gt;=$E433,IF(AA217*$C$23&gt;MAX($C$22,(AB326*$C$34+AB327*$C$35)*EXP(-$C$12*$C$30)+(AB433*$C$34+AB434*$C$35)*EXP(-$C$14*$C$30)),AA217*$C$23,(AB433*$C$34+AB434*$C$35)*EXP(-$C$14*$C$30)),"")</f>
        <v/>
      </c>
      <c r="AB433" s="65">
        <f>IF(AB$341&gt;=$E433,IF(AB217*$C$23&gt;MAX($C$22,(AC326*$C$34+AC327*$C$35)*EXP(-$C$12*$C$30)+(AC433*$C$34+AC434*$C$35)*EXP(-$C$14*$C$30)),AB217*$C$23,(AC433*$C$34+AC434*$C$35)*EXP(-$C$14*$C$30)),"")</f>
        <v/>
      </c>
      <c r="AC433" s="65">
        <f>IF(AC$341&gt;=$E433,IF(AC217*$C$23&gt;MAX($C$22,(AD326*$C$34+AD327*$C$35)*EXP(-$C$12*$C$30)+(AD433*$C$34+AD434*$C$35)*EXP(-$C$14*$C$30)),AC217*$C$23,(AD433*$C$34+AD434*$C$35)*EXP(-$C$14*$C$30)),"")</f>
        <v/>
      </c>
      <c r="AD433" s="65">
        <f>IF(AD$341&gt;=$E433,IF(AD217*$C$23&gt;MAX($C$22,(AE326*$C$34+AE327*$C$35)*EXP(-$C$12*$C$30)+(AE433*$C$34+AE434*$C$35)*EXP(-$C$14*$C$30)),AD217*$C$23,(AE433*$C$34+AE434*$C$35)*EXP(-$C$14*$C$30)),"")</f>
        <v/>
      </c>
      <c r="AE433" s="65">
        <f>IF(AE$341&gt;=$E433,IF(AE217*$C$23&gt;MAX($C$22,(AF326*$C$34+AF327*$C$35)*EXP(-$C$12*$C$30)+(AF433*$C$34+AF434*$C$35)*EXP(-$C$14*$C$30)),AE217*$C$23,(AF433*$C$34+AF434*$C$35)*EXP(-$C$14*$C$30)),"")</f>
        <v/>
      </c>
      <c r="AF433" s="65">
        <f>IF(AF$341&gt;=$E433,IF(AF217*$C$23&gt;MAX($C$22,(AG326*$C$34+AG327*$C$35)*EXP(-$C$12*$C$30)+(AG433*$C$34+AG434*$C$35)*EXP(-$C$14*$C$30)),AF217*$C$23,(AG433*$C$34+AG434*$C$35)*EXP(-$C$14*$C$30)),"")</f>
        <v/>
      </c>
      <c r="AG433" s="65">
        <f>IF(AG$341&gt;=$E433,IF(AG217*$C$23&gt;MAX($C$22,(AH326*$C$34+AH327*$C$35)*EXP(-$C$12*$C$30)+(AH433*$C$34+AH434*$C$35)*EXP(-$C$14*$C$30)),AG217*$C$23,(AH433*$C$34+AH434*$C$35)*EXP(-$C$14*$C$30)),"")</f>
        <v/>
      </c>
      <c r="AH433" s="65">
        <f>IF(AH$341&gt;=$E433,IF(AH217*$C$23&gt;MAX($C$22,(AI326*$C$34+AI327*$C$35)*EXP(-$C$12*$C$30)+(AI433*$C$34+AI434*$C$35)*EXP(-$C$14*$C$30)),AH217*$C$23,(AI433*$C$34+AI434*$C$35)*EXP(-$C$14*$C$30)),"")</f>
        <v/>
      </c>
      <c r="AI433" s="65">
        <f>IF(AI$341&gt;=$E433,IF(AI217*$C$23&gt;MAX($C$22,(AJ326*$C$34+AJ327*$C$35)*EXP(-$C$12*$C$30)+(AJ433*$C$34+AJ434*$C$35)*EXP(-$C$14*$C$30)),AI217*$C$23,(AJ433*$C$34+AJ434*$C$35)*EXP(-$C$14*$C$30)),"")</f>
        <v/>
      </c>
      <c r="AJ433" s="65">
        <f>IF(AJ$341&gt;=$E433,IF(AJ217*$C$23&gt;MAX($C$22,(AK326*$C$34+AK327*$C$35)*EXP(-$C$12*$C$30)+(AK433*$C$34+AK434*$C$35)*EXP(-$C$14*$C$30)),AJ217*$C$23,(AK433*$C$34+AK434*$C$35)*EXP(-$C$14*$C$30)),"")</f>
        <v/>
      </c>
      <c r="AK433" s="65">
        <f>IF(AK$341&gt;=$E433,IF(AK217*$C$23&gt;MAX($C$22,(AL326*$C$34+AL327*$C$35)*EXP(-$C$12*$C$30)+(AL433*$C$34+AL434*$C$35)*EXP(-$C$14*$C$30)),AK217*$C$23,(AL433*$C$34+AL434*$C$35)*EXP(-$C$14*$C$30)),"")</f>
        <v/>
      </c>
      <c r="AL433" s="65">
        <f>IF(AL$341&gt;=$E433,IF(AL217*$C$23&gt;MAX($C$22,(AM326*$C$34+AM327*$C$35)*EXP(-$C$12*$C$30)+(AM433*$C$34+AM434*$C$35)*EXP(-$C$14*$C$30)),AL217*$C$23,(AM433*$C$34+AM434*$C$35)*EXP(-$C$14*$C$30)),"")</f>
        <v/>
      </c>
      <c r="AM433" s="65">
        <f>IF(AM$341&gt;=$E433,IF(AM217*$C$23&gt;MAX($C$22,(AN326*$C$34+AN327*$C$35)*EXP(-$C$12*$C$30)+(AN433*$C$34+AN434*$C$35)*EXP(-$C$14*$C$30)),AM217*$C$23,(AN433*$C$34+AN434*$C$35)*EXP(-$C$14*$C$30)),"")</f>
        <v/>
      </c>
      <c r="AN433" s="65">
        <f>IF(AN$341&gt;=$E433,IF(AN217*$C$23&gt;MAX($C$22,(AO326*$C$34+AO327*$C$35)*EXP(-$C$12*$C$30)+(AO433*$C$34+AO434*$C$35)*EXP(-$C$14*$C$30)),AN217*$C$23,(AO433*$C$34+AO434*$C$35)*EXP(-$C$14*$C$30)),"")</f>
        <v/>
      </c>
      <c r="AO433" s="65">
        <f>IF(AO$341&gt;=$E433,IF(AO217*$C$23&gt;MAX($C$22,(AP326*$C$34+AP327*$C$35)*EXP(-$C$12*$C$30)+(AP433*$C$34+AP434*$C$35)*EXP(-$C$14*$C$30)),AO217*$C$23,(AP433*$C$34+AP434*$C$35)*EXP(-$C$14*$C$30)),"")</f>
        <v/>
      </c>
      <c r="AP433" s="65">
        <f>IF(AP$341&gt;=$E433,IF(AP217*$C$23&gt;MAX($C$22,(AQ326*$C$34+AQ327*$C$35)*EXP(-$C$12*$C$30)+(AQ433*$C$34+AQ434*$C$35)*EXP(-$C$14*$C$30)),AP217*$C$23,(AQ433*$C$34+AQ434*$C$35)*EXP(-$C$14*$C$30)),"")</f>
        <v/>
      </c>
      <c r="AQ433" s="65">
        <f>IF(AQ$341&gt;=$E433,IF(AQ217*$C$23&gt;MAX($C$22,(AR326*$C$34+AR327*$C$35)*EXP(-$C$12*$C$30)+(AR433*$C$34+AR434*$C$35)*EXP(-$C$14*$C$30)),AQ217*$C$23,(AR433*$C$34+AR434*$C$35)*EXP(-$C$14*$C$30)),"")</f>
        <v/>
      </c>
      <c r="AR433" s="65">
        <f>IF(AR$341&gt;=$E433,IF(AR217*$C$23&gt;MAX($C$22,(AS326*$C$34+AS327*$C$35)*EXP(-$C$12*$C$30)+(AS433*$C$34+AS434*$C$35)*EXP(-$C$14*$C$30)),AR217*$C$23,(AS433*$C$34+AS434*$C$35)*EXP(-$C$14*$C$30)),"")</f>
        <v/>
      </c>
      <c r="AS433" s="65">
        <f>IF(AS$341&gt;=$E433,IF(AS217*$C$23&gt;MAX($C$22,(AT326*$C$34+AT327*$C$35)*EXP(-$C$12*$C$30)+(AT433*$C$34+AT434*$C$35)*EXP(-$C$14*$C$30)),AS217*$C$23,(AT433*$C$34+AT434*$C$35)*EXP(-$C$14*$C$30)),"")</f>
        <v/>
      </c>
      <c r="AT433" s="65">
        <f>IF(AT$341&gt;=$E433,IF(AT217*$C$23&gt;MAX($C$22,(AU326*$C$34+AU327*$C$35)*EXP(-$C$12*$C$30)+(AU433*$C$34+AU434*$C$35)*EXP(-$C$14*$C$30)),AT217*$C$23,(AU433*$C$34+AU434*$C$35)*EXP(-$C$14*$C$30)),"")</f>
        <v/>
      </c>
      <c r="AU433" s="65">
        <f>IF(AU$341&gt;=$E433,IF(AU217*$C$23&gt;MAX($C$22,(AV326*$C$34+AV327*$C$35)*EXP(-$C$12*$C$30)+(AV433*$C$34+AV434*$C$35)*EXP(-$C$14*$C$30)),AU217*$C$23,(AV433*$C$34+AV434*$C$35)*EXP(-$C$14*$C$30)),"")</f>
        <v/>
      </c>
      <c r="AV433" s="65">
        <f>IF(AV$341&gt;=$E433,IF(AV217*$C$23&gt;MAX($C$22,(AW326*$C$34+AW327*$C$35)*EXP(-$C$12*$C$30)+(AW433*$C$34+AW434*$C$35)*EXP(-$C$14*$C$30)),AV217*$C$23,(AW433*$C$34+AW434*$C$35)*EXP(-$C$14*$C$30)),"")</f>
        <v/>
      </c>
      <c r="AW433" s="65">
        <f>IF(AW$341&gt;=$E433,IF(AW217*$C$23&gt;MAX($C$22,(AX326*$C$34+AX327*$C$35)*EXP(-$C$12*$C$30)+(AX433*$C$34+AX434*$C$35)*EXP(-$C$14*$C$30)),AW217*$C$23,(AX433*$C$34+AX434*$C$35)*EXP(-$C$14*$C$30)),"")</f>
        <v/>
      </c>
      <c r="AX433" s="65">
        <f>IF(AX$341&gt;=$E433,IF(AX217*$C$23&gt;MAX($C$22,(AY326*$C$34+AY327*$C$35)*EXP(-$C$12*$C$30)+(AY433*$C$34+AY434*$C$35)*EXP(-$C$14*$C$30)),AX217*$C$23,(AY433*$C$34+AY434*$C$35)*EXP(-$C$14*$C$30)),"")</f>
        <v/>
      </c>
      <c r="AY433" s="65">
        <f>IF(AY$341&gt;=$E433,IF(AY217*$C$23&gt;MAX($C$22,(AZ326*$C$34+AZ327*$C$35)*EXP(-$C$12*$C$30)+(AZ433*$C$34+AZ434*$C$35)*EXP(-$C$14*$C$30)),AY217*$C$23,(AZ433*$C$34+AZ434*$C$35)*EXP(-$C$14*$C$30)),"")</f>
        <v/>
      </c>
      <c r="AZ433" s="65">
        <f>IF(AZ$341&gt;=$E433,IF(AZ217*$C$23&gt;MAX($C$22,(BA326*$C$34+BA327*$C$35)*EXP(-$C$12*$C$30)+(BA433*$C$34+BA434*$C$35)*EXP(-$C$14*$C$30)),AZ217*$C$23,(BA433*$C$34+BA434*$C$35)*EXP(-$C$14*$C$30)),"")</f>
        <v/>
      </c>
      <c r="BA433" s="65">
        <f>IF(BA$341&gt;=$E433,IF(BA217*$C$23&gt;MAX($C$22,(BB326*$C$34+BB327*$C$35)*EXP(-$C$12*$C$30)+(BB433*$C$34+BB434*$C$35)*EXP(-$C$14*$C$30)),BA217*$C$23,(BB433*$C$34+BB434*$C$35)*EXP(-$C$14*$C$30)),"")</f>
        <v/>
      </c>
      <c r="BB433" s="65">
        <f>IF(BB$341&gt;=$E433,IF(BB217*$C$23&gt;MAX($C$22,(BC326*$C$34+BC327*$C$35)*EXP(-$C$12*$C$30)+(BC433*$C$34+BC434*$C$35)*EXP(-$C$14*$C$30)),BB217*$C$23,(BC433*$C$34+BC434*$C$35)*EXP(-$C$14*$C$30)),"")</f>
        <v/>
      </c>
      <c r="BC433" s="65">
        <f>IF(BC$341&gt;=$E433,IF(BC217*$C$23&gt;MAX($C$22,(BD326*$C$34+BD327*$C$35)*EXP(-$C$12*$C$30)+(BD433*$C$34+BD434*$C$35)*EXP(-$C$14*$C$30)),BC217*$C$23,(BD433*$C$34+BD434*$C$35)*EXP(-$C$14*$C$30)),"")</f>
        <v/>
      </c>
      <c r="BD433" s="65">
        <f>IF(BD$341&gt;=$E433,IF(BD217*$C$23&gt;MAX($C$22,(BE326*$C$34+BE327*$C$35)*EXP(-$C$12*$C$30)+(BE433*$C$34+BE434*$C$35)*EXP(-$C$14*$C$30)),BD217*$C$23,(BE433*$C$34+BE434*$C$35)*EXP(-$C$14*$C$30)),"")</f>
        <v/>
      </c>
      <c r="BE433" s="65">
        <f>IF(BE$341&gt;=$E433,IF(BE217*$C$23&gt;MAX($C$22,(BF326*$C$34+BF327*$C$35)*EXP(-$C$12*$C$30)+(BF433*$C$34+BF434*$C$35)*EXP(-$C$14*$C$30)),BE217*$C$23,(BF433*$C$34+BF434*$C$35)*EXP(-$C$14*$C$30)),"")</f>
        <v/>
      </c>
      <c r="BF433" s="65">
        <f>IF(BF$341&gt;=$E433,IF(BF217*$C$23&gt;MAX($C$22,(BG326*$C$34+BG327*$C$35)*EXP(-$C$12*$C$30)+(BG433*$C$34+BG434*$C$35)*EXP(-$C$14*$C$30)),BF217*$C$23,(BG433*$C$34+BG434*$C$35)*EXP(-$C$14*$C$30)),"")</f>
        <v/>
      </c>
      <c r="BG433" s="65">
        <f>IF(BG$341&gt;=$E433,IF(BG217*$C$23&gt;MAX($C$22,(BH326*$C$34+BH327*$C$35)*EXP(-$C$12*$C$30)+(BH433*$C$34+BH434*$C$35)*EXP(-$C$14*$C$30)),BG217*$C$23,(BH433*$C$34+BH434*$C$35)*EXP(-$C$14*$C$30)),"")</f>
        <v/>
      </c>
      <c r="BH433" s="65">
        <f>IF(BH$341&gt;=$E433,IF(BH217*$C$23&gt;MAX($C$22,(BI326*$C$34+BI327*$C$35)*EXP(-$C$12*$C$30)+(BI433*$C$34+BI434*$C$35)*EXP(-$C$14*$C$30)),BH217*$C$23,(BI433*$C$34+BI434*$C$35)*EXP(-$C$14*$C$30)),"")</f>
        <v/>
      </c>
      <c r="BI433" s="65">
        <f>IF(BI$341&gt;=$E433,IF(BI217*$C$23&gt;MAX($C$22,(BJ326*$C$34+BJ327*$C$35)*EXP(-$C$12*$C$30)+(BJ433*$C$34+BJ434*$C$35)*EXP(-$C$14*$C$30)),BI217*$C$23,(BJ433*$C$34+BJ434*$C$35)*EXP(-$C$14*$C$30)),"")</f>
        <v/>
      </c>
      <c r="BJ433" s="65">
        <f>IF(BJ$341&gt;=$E433,IF(BJ217*$C$23&gt;MAX($C$22,(BK326*$C$34+BK327*$C$35)*EXP(-$C$12*$C$30)+(BK433*$C$34+BK434*$C$35)*EXP(-$C$14*$C$30)),BJ217*$C$23,(BK433*$C$34+BK434*$C$35)*EXP(-$C$14*$C$30)),"")</f>
        <v/>
      </c>
      <c r="BK433" s="65">
        <f>IF(BK$341&gt;=$E433,IF(BK217*$C$23&gt;MAX($C$22,(BL326*$C$34+BL327*$C$35)*EXP(-$C$12*$C$30)+(BL433*$C$34+BL434*$C$35)*EXP(-$C$14*$C$30)),BK217*$C$23,(BL433*$C$34+BL434*$C$35)*EXP(-$C$14*$C$30)),"")</f>
        <v/>
      </c>
      <c r="BL433" s="65">
        <f>IF(BL$341&gt;=$E433,IF(BL217*$C$23&gt;MAX($C$22,(BM326*$C$34+BM327*$C$35)*EXP(-$C$12*$C$30)+(BM433*$C$34+BM434*$C$35)*EXP(-$C$14*$C$30)),BL217*$C$23,(BM433*$C$34+BM434*$C$35)*EXP(-$C$14*$C$30)),"")</f>
        <v/>
      </c>
      <c r="BM433" s="65">
        <f>IF(BM$341&gt;=$E433,IF(BM217*$C$23&gt;MAX($C$22,(BN326*$C$34+BN327*$C$35)*EXP(-$C$12*$C$30)+(BN433*$C$34+BN434*$C$35)*EXP(-$C$14*$C$30)),BM217*$C$23,(BN433*$C$34+BN434*$C$35)*EXP(-$C$14*$C$30)),"")</f>
        <v/>
      </c>
      <c r="BN433" s="65">
        <f>IF(BN$341&gt;=$E433,IF(BN217*$C$23&gt;MAX($C$22,(BO326*$C$34+BO327*$C$35)*EXP(-$C$12*$C$30)+(BO433*$C$34+BO434*$C$35)*EXP(-$C$14*$C$30)),BN217*$C$23,(BO433*$C$34+BO434*$C$35)*EXP(-$C$14*$C$30)),"")</f>
        <v/>
      </c>
      <c r="BO433" s="65">
        <f>IF(BO$341&gt;=$E433,IF(BO217*$C$23&gt;MAX($C$22,(BP326*$C$34+BP327*$C$35)*EXP(-$C$12*$C$30)+(BP433*$C$34+BP434*$C$35)*EXP(-$C$14*$C$30)),BO217*$C$23,(BP433*$C$34+BP434*$C$35)*EXP(-$C$14*$C$30)),"")</f>
        <v/>
      </c>
      <c r="BP433" s="65">
        <f>IF(BP$341&gt;=$E433,IF(BP217*$C$23&gt;MAX($C$22,(BQ326*$C$34+BQ327*$C$35)*EXP(-$C$12*$C$30)+(BQ433*$C$34+BQ434*$C$35)*EXP(-$C$14*$C$30)),BP217*$C$23,(BQ433*$C$34+BQ434*$C$35)*EXP(-$C$14*$C$30)),"")</f>
        <v/>
      </c>
      <c r="BQ433" s="65">
        <f>IF(BQ$341&gt;=$E433,IF(BQ217*$C$23&gt;MAX($C$22,(BR326*$C$34+BR327*$C$35)*EXP(-$C$12*$C$30)+(BR433*$C$34+BR434*$C$35)*EXP(-$C$14*$C$30)),BQ217*$C$23,(BR433*$C$34+BR434*$C$35)*EXP(-$C$14*$C$30)),"")</f>
        <v/>
      </c>
      <c r="BR433" s="65">
        <f>IF(BR$341&gt;=$E433,IF(BR217*$C$23&gt;MAX($C$22,(BS326*$C$34+BS327*$C$35)*EXP(-$C$12*$C$30)+(BS433*$C$34+BS434*$C$35)*EXP(-$C$14*$C$30)),BR217*$C$23,(BS433*$C$34+BS434*$C$35)*EXP(-$C$14*$C$30)),"")</f>
        <v/>
      </c>
      <c r="BS433" s="65">
        <f>IF(BS$341&gt;=$E433,IF(BS217*$C$23&gt;MAX($C$22,(BT326*$C$34+BT327*$C$35)*EXP(-$C$12*$C$30)+(BT433*$C$34+BT434*$C$35)*EXP(-$C$14*$C$30)),BS217*$C$23,(BT433*$C$34+BT434*$C$35)*EXP(-$C$14*$C$30)),"")</f>
        <v/>
      </c>
      <c r="BT433" s="65">
        <f>IF(BT$341&gt;=$E433,IF(BT217*$C$23&gt;MAX($C$22,(BU326*$C$34+BU327*$C$35)*EXP(-$C$12*$C$30)+(BU433*$C$34+BU434*$C$35)*EXP(-$C$14*$C$30)),BT217*$C$23,(BU433*$C$34+BU434*$C$35)*EXP(-$C$14*$C$30)),"")</f>
        <v/>
      </c>
      <c r="BU433" s="65">
        <f>IF(BU$341&gt;=$E433,IF(BU217*$C$23&gt;MAX($C$22,(BV326*$C$34+BV327*$C$35)*EXP(-$C$12*$C$30)+(BV433*$C$34+BV434*$C$35)*EXP(-$C$14*$C$30)),BU217*$C$23,(BV433*$C$34+BV434*$C$35)*EXP(-$C$14*$C$30)),"")</f>
        <v/>
      </c>
      <c r="BV433" s="65">
        <f>IF(BV$341&gt;=$E433,IF(BV217*$C$23&gt;MAX($C$22,(BW326*$C$34+BW327*$C$35)*EXP(-$C$12*$C$30)+(BW433*$C$34+BW434*$C$35)*EXP(-$C$14*$C$30)),BV217*$C$23,(BW433*$C$34+BW434*$C$35)*EXP(-$C$14*$C$30)),"")</f>
        <v/>
      </c>
      <c r="BW433" s="65">
        <f>IF(BW$341&gt;=$E433,IF(BW217*$C$23&gt;MAX($C$22,(BX326*$C$34+BX327*$C$35)*EXP(-$C$12*$C$30)+(BX433*$C$34+BX434*$C$35)*EXP(-$C$14*$C$30)),BW217*$C$23,(BX433*$C$34+BX434*$C$35)*EXP(-$C$14*$C$30)),"")</f>
        <v/>
      </c>
      <c r="BX433" s="65">
        <f>IF(BX$341&gt;=$E433,IF(BX217*$C$23&gt;MAX($C$22,(BY326*$C$34+BY327*$C$35)*EXP(-$C$12*$C$30)+(BY433*$C$34+BY434*$C$35)*EXP(-$C$14*$C$30)),BX217*$C$23,(BY433*$C$34+BY434*$C$35)*EXP(-$C$14*$C$30)),"")</f>
        <v/>
      </c>
      <c r="BY433" s="65">
        <f>IF(BY$341&gt;=$E433,IF(BY217*$C$23&gt;MAX($C$22,(BZ326*$C$34+BZ327*$C$35)*EXP(-$C$12*$C$30)+(BZ433*$C$34+BZ434*$C$35)*EXP(-$C$14*$C$30)),BY217*$C$23,(BZ433*$C$34+BZ434*$C$35)*EXP(-$C$14*$C$30)),"")</f>
        <v/>
      </c>
      <c r="BZ433" s="65">
        <f>IF(BZ$341&gt;=$E433,IF(BZ217*$C$23&gt;MAX($C$22,(CA326*$C$34+CA327*$C$35)*EXP(-$C$12*$C$30)+(CA433*$C$34+CA434*$C$35)*EXP(-$C$14*$C$30)),BZ217*$C$23,(CA433*$C$34+CA434*$C$35)*EXP(-$C$14*$C$30)),"")</f>
        <v/>
      </c>
      <c r="CA433" s="65">
        <f>IF(CA$341&gt;=$E433,IF(CA217*$C$23&gt;MAX($C$22,(CB326*$C$34+CB327*$C$35)*EXP(-$C$12*$C$30)+(CB433*$C$34+CB434*$C$35)*EXP(-$C$14*$C$30)),CA217*$C$23,(CB433*$C$34+CB434*$C$35)*EXP(-$C$14*$C$30)),"")</f>
        <v/>
      </c>
      <c r="CB433" s="65">
        <f>IF(CB$341&gt;=$E433,IF(CB217*$C$23&gt;MAX($C$22,(CC326*$C$34+CC327*$C$35)*EXP(-$C$12*$C$30)+(CC433*$C$34+CC434*$C$35)*EXP(-$C$14*$C$30)),CB217*$C$23,(CC433*$C$34+CC434*$C$35)*EXP(-$C$14*$C$30)),"")</f>
        <v/>
      </c>
      <c r="CC433" s="65">
        <f>IF(CC$341&gt;=$E433,IF(CC217*$C$23&gt;MAX($C$22,(CD326*$C$34+CD327*$C$35)*EXP(-$C$12*$C$30)+(CD433*$C$34+CD434*$C$35)*EXP(-$C$14*$C$30)),CC217*$C$23,(CD433*$C$34+CD434*$C$35)*EXP(-$C$14*$C$30)),"")</f>
        <v/>
      </c>
      <c r="CD433" s="65">
        <f>IF(CD$341&gt;=$E433,IF(CD217*$C$23&gt;MAX($C$22,(CE326*$C$34+CE327*$C$35)*EXP(-$C$12*$C$30)+(CE433*$C$34+CE434*$C$35)*EXP(-$C$14*$C$30)),CD217*$C$23,(CE433*$C$34+CE434*$C$35)*EXP(-$C$14*$C$30)),"")</f>
        <v/>
      </c>
      <c r="CE433" s="65">
        <f>IF(CE$341&gt;=$E433,IF(CE217*$C$23&gt;MAX($C$22,(CF326*$C$34+CF327*$C$35)*EXP(-$C$12*$C$30)+(CF433*$C$34+CF434*$C$35)*EXP(-$C$14*$C$30)),CE217*$C$23,(CF433*$C$34+CF434*$C$35)*EXP(-$C$14*$C$30)),"")</f>
        <v/>
      </c>
      <c r="CF433" s="65">
        <f>IF(CF$341&gt;=$E433,IF(CF217*$C$23&gt;MAX($C$22,(CG326*$C$34+CG327*$C$35)*EXP(-$C$12*$C$30)+(CG433*$C$34+CG434*$C$35)*EXP(-$C$14*$C$30)),CF217*$C$23,(CG433*$C$34+CG434*$C$35)*EXP(-$C$14*$C$30)),"")</f>
        <v/>
      </c>
      <c r="CG433" s="65">
        <f>IF(CG$341&gt;=$E433,IF(CG217*$C$23&gt;MAX($C$22,(CH326*$C$34+CH327*$C$35)*EXP(-$C$12*$C$30)+(CH433*$C$34+CH434*$C$35)*EXP(-$C$14*$C$30)),CG217*$C$23,(CH433*$C$34+CH434*$C$35)*EXP(-$C$14*$C$30)),"")</f>
        <v/>
      </c>
      <c r="CH433" s="65">
        <f>IF(CH$341&gt;=$E433,IF(CH217*$C$23&gt;MAX($C$22,(CI326*$C$34+CI327*$C$35)*EXP(-$C$12*$C$30)+(CI433*$C$34+CI434*$C$35)*EXP(-$C$14*$C$30)),CH217*$C$23,(CI433*$C$34+CI434*$C$35)*EXP(-$C$14*$C$30)),"")</f>
        <v/>
      </c>
      <c r="CI433" s="65">
        <f>IF(CI$341&gt;=$E433,IF(CI217*$C$23&gt;MAX($C$22,(CJ326*$C$34+CJ327*$C$35)*EXP(-$C$12*$C$30)+(CJ433*$C$34+CJ434*$C$35)*EXP(-$C$14*$C$30)),CI217*$C$23,(CJ433*$C$34+CJ434*$C$35)*EXP(-$C$14*$C$30)),"")</f>
        <v/>
      </c>
      <c r="CJ433" s="65">
        <f>IF(CJ$341&gt;=$E433,IF(CJ217*$C$23&gt;MAX($C$22,(CK326*$C$34+CK327*$C$35)*EXP(-$C$12*$C$30)+(CK433*$C$34+CK434*$C$35)*EXP(-$C$14*$C$30)),CJ217*$C$23,(CK433*$C$34+CK434*$C$35)*EXP(-$C$14*$C$30)),"")</f>
        <v/>
      </c>
      <c r="CK433" s="65">
        <f>IF(CK$341&gt;=$E433,IF(CK217*$C$23&gt;MAX($C$22,(CL326*$C$34+CL327*$C$35)*EXP(-$C$12*$C$30)+(CL433*$C$34+CL434*$C$35)*EXP(-$C$14*$C$30)),CK217*$C$23,(CL433*$C$34+CL434*$C$35)*EXP(-$C$14*$C$30)),"")</f>
        <v/>
      </c>
      <c r="CL433" s="65">
        <f>IF(CL$341&gt;=$E433,IF(CL217*$C$23&gt;MAX($C$22,(CM326*$C$34+CM327*$C$35)*EXP(-$C$12*$C$30)+(CM433*$C$34+CM434*$C$35)*EXP(-$C$14*$C$30)),CL217*$C$23,(CM433*$C$34+CM434*$C$35)*EXP(-$C$14*$C$30)),"")</f>
        <v/>
      </c>
      <c r="CM433" s="65">
        <f>IF(CM$341&gt;=$E433,IF(CM217*$C$23&gt;MAX($C$22,(CN326*$C$34+CN327*$C$35)*EXP(-$C$12*$C$30)+(CN433*$C$34+CN434*$C$35)*EXP(-$C$14*$C$30)),CM217*$C$23,(CN433*$C$34+CN434*$C$35)*EXP(-$C$14*$C$30)),"")</f>
        <v/>
      </c>
      <c r="CN433" s="65">
        <f>IF(CN$341&gt;=$E433,IF(CN217*$C$23&gt;MAX($C$22,(CO326*$C$34+CO327*$C$35)*EXP(-$C$12*$C$30)+(CO433*$C$34+CO434*$C$35)*EXP(-$C$14*$C$30)),CN217*$C$23,(CO433*$C$34+CO434*$C$35)*EXP(-$C$14*$C$30)),"")</f>
        <v/>
      </c>
      <c r="CO433" s="65">
        <f>IF(CO$341&gt;=$E433,IF(CO217*$C$23&gt;MAX($C$22,(CP326*$C$34+CP327*$C$35)*EXP(-$C$12*$C$30)+(CP433*$C$34+CP434*$C$35)*EXP(-$C$14*$C$30)),CO217*$C$23,(CP433*$C$34+CP434*$C$35)*EXP(-$C$14*$C$30)),"")</f>
        <v/>
      </c>
      <c r="CP433" s="65">
        <f>IF(CP$341&gt;=$E433,IF(CP217*$C$23&gt;MAX($C$22,(CQ326*$C$34+CQ327*$C$35)*EXP(-$C$12*$C$30)+(CQ433*$C$34+CQ434*$C$35)*EXP(-$C$14*$C$30)),CP217*$C$23,(CQ433*$C$34+CQ434*$C$35)*EXP(-$C$14*$C$30)),"")</f>
        <v/>
      </c>
      <c r="CQ433" s="65">
        <f>IF(CQ$341&gt;=$E433,IF(CQ217*$C$23&gt;MAX($C$22,(CR326*$C$34+CR327*$C$35)*EXP(-$C$12*$C$30)+(CR433*$C$34+CR434*$C$35)*EXP(-$C$14*$C$30)),CQ217*$C$23,(CR433*$C$34+CR434*$C$35)*EXP(-$C$14*$C$30)),"")</f>
        <v/>
      </c>
      <c r="CR433" s="65">
        <f>IF(CR$341&gt;=$E433,IF(CR217*$C$23&gt;MAX($C$22,(CS326*$C$34+CS327*$C$35)*EXP(-$C$12*$C$30)+(CS433*$C$34+CS434*$C$35)*EXP(-$C$14*$C$30)),CR217*$C$23,(CS433*$C$34+CS434*$C$35)*EXP(-$C$14*$C$30)),"")</f>
        <v/>
      </c>
      <c r="CS433" s="65">
        <f>IF(CS$341&gt;=$E433,IF(CS217*$C$23&gt;MAX($C$22,(CT326*$C$34+CT327*$C$35)*EXP(-$C$12*$C$30)+(CT433*$C$34+CT434*$C$35)*EXP(-$C$14*$C$30)),CS217*$C$23,(CT433*$C$34+CT434*$C$35)*EXP(-$C$14*$C$30)),"")</f>
        <v/>
      </c>
      <c r="CT433" s="65">
        <f>IF(CT$341&gt;=$E433,IF(CT217*$C$23&gt;MAX($C$22,(CU326*$C$34+CU327*$C$35)*EXP(-$C$12*$C$30)+(CU433*$C$34+CU434*$C$35)*EXP(-$C$14*$C$30)),CT217*$C$23,(CU433*$C$34+CU434*$C$35)*EXP(-$C$14*$C$30)),"")</f>
        <v/>
      </c>
      <c r="CU433" s="65">
        <f>IF(CU$341&gt;=$E433,IF(CU217*$C$23&gt;MAX($C$22,(CV326*$C$34+CV327*$C$35)*EXP(-$C$12*$C$30)+(CV433*$C$34+CV434*$C$35)*EXP(-$C$14*$C$30)),CU217*$C$23,(CV433*$C$34+CV434*$C$35)*EXP(-$C$14*$C$30)),"")</f>
        <v/>
      </c>
      <c r="CV433" s="65">
        <f>IF(CV$341&gt;=$E433,IF(CV217*$C$23&gt;MAX($C$22,(CW326*$C$34+CW327*$C$35)*EXP(-$C$12*$C$30)+(CW433*$C$34+CW434*$C$35)*EXP(-$C$14*$C$30)),CV217*$C$23,(CW433*$C$34+CW434*$C$35)*EXP(-$C$14*$C$30)),"")</f>
        <v/>
      </c>
      <c r="CW433" s="65">
        <f>IF(CW$341&gt;=$E433,IF(CW217*$C$23&gt;MAX($C$22,(CX326*$C$34+CX327*$C$35)*EXP(-$C$12*$C$30)+(CX433*$C$34+CX434*$C$35)*EXP(-$C$14*$C$30)),CW217*$C$23,(CX433*$C$34+CX434*$C$35)*EXP(-$C$14*$C$30)),"")</f>
        <v/>
      </c>
      <c r="CX433" s="65">
        <f>IF(CX$341&gt;=$E433,IF(CX217*$C$23&gt;MAX($C$22,(CY326*$C$34+CY327*$C$35)*EXP(-$C$12*$C$30)+(CY433*$C$34+CY434*$C$35)*EXP(-$C$14*$C$30)),CX217*$C$23,(CY433*$C$34+CY434*$C$35)*EXP(-$C$14*$C$30)),"")</f>
        <v/>
      </c>
      <c r="CY433" s="65">
        <f>IF(CY$341&gt;=$E433,IF(CY217*$C$23&gt;MAX($C$22,(CZ326*$C$34+CZ327*$C$35)*EXP(-$C$12*$C$30)+(CZ433*$C$34+CZ434*$C$35)*EXP(-$C$14*$C$30)),CY217*$C$23,(CZ433*$C$34+CZ434*$C$35)*EXP(-$C$14*$C$30)),"")</f>
        <v/>
      </c>
      <c r="CZ433" s="65">
        <f>IF(CZ$341&gt;=$E433,IF(CZ217*$C$23&gt;MAX($C$22,(DA326*$C$34+DA327*$C$35)*EXP(-$C$12*$C$30)+(DA433*$C$34+DA434*$C$35)*EXP(-$C$14*$C$30)),CZ217*$C$23,(DA433*$C$34+DA434*$C$35)*EXP(-$C$14*$C$30)),"")</f>
        <v/>
      </c>
      <c r="DA433" s="65">
        <f>IF(DA$341&gt;=$E433,IF(DA217*$C$23&gt;MAX($C$22,(DB326*$C$34+DB327*$C$35)*EXP(-$C$12*$C$30)+(DB433*$C$34+DB434*$C$35)*EXP(-$C$14*$C$30)),DA217*$C$23,(DB433*$C$34+DB434*$C$35)*EXP(-$C$14*$C$30)),"")</f>
        <v/>
      </c>
      <c r="DB433" s="65">
        <f>IF(DB$341&gt;=$E433,IF(DB217*$C$23&gt;MAX($C$22,(DC326*$C$34+DC327*$C$35)*EXP(-$C$12*$C$30)+(DC433*$C$34+DC434*$C$35)*EXP(-$C$14*$C$30)),DB217*$C$23,(DC433*$C$34+DC434*$C$35)*EXP(-$C$14*$C$30)),"")</f>
        <v/>
      </c>
      <c r="DC433" s="65">
        <f>IF(DC$341&gt;=$E433,IF(DC217*$C$23&gt;$C$22,DC217*$C$23,0),"")</f>
        <v/>
      </c>
    </row>
    <row r="434" ht="12" customHeight="1">
      <c r="B434" s="12" t="n"/>
      <c r="C434" s="12" t="n"/>
      <c r="D434" s="12" t="n"/>
      <c r="E434" s="64">
        <f>E433+1</f>
        <v/>
      </c>
      <c r="G434" s="65">
        <f>IF(G$341&gt;=$E434,IF(G218*$C$23&gt;MAX($C$22,(H327*$C$34+H328*$C$35)*EXP(-$C$12*$C$30)+(H434*$C$34+H435*$C$35)*EXP(-$C$14*$C$30)),G218*$C$23,(H434*$C$34+H435*$C$35)*EXP(-$C$14*$C$30)),"")</f>
        <v/>
      </c>
      <c r="H434" s="65">
        <f>IF(H$341&gt;=$E434,IF(H218*$C$23&gt;MAX($C$22,(I327*$C$34+I328*$C$35)*EXP(-$C$12*$C$30)+(I434*$C$34+I435*$C$35)*EXP(-$C$14*$C$30)),H218*$C$23,(I434*$C$34+I435*$C$35)*EXP(-$C$14*$C$30)),"")</f>
        <v/>
      </c>
      <c r="I434" s="65">
        <f>IF(I$341&gt;=$E434,IF(I218*$C$23&gt;MAX($C$22,(J327*$C$34+J328*$C$35)*EXP(-$C$12*$C$30)+(J434*$C$34+J435*$C$35)*EXP(-$C$14*$C$30)),I218*$C$23,(J434*$C$34+J435*$C$35)*EXP(-$C$14*$C$30)),"")</f>
        <v/>
      </c>
      <c r="J434" s="65">
        <f>IF(J$341&gt;=$E434,IF(J218*$C$23&gt;MAX($C$22,(K327*$C$34+K328*$C$35)*EXP(-$C$12*$C$30)+(K434*$C$34+K435*$C$35)*EXP(-$C$14*$C$30)),J218*$C$23,(K434*$C$34+K435*$C$35)*EXP(-$C$14*$C$30)),"")</f>
        <v/>
      </c>
      <c r="K434" s="65">
        <f>IF(K$341&gt;=$E434,IF(K218*$C$23&gt;MAX($C$22,(L327*$C$34+L328*$C$35)*EXP(-$C$12*$C$30)+(L434*$C$34+L435*$C$35)*EXP(-$C$14*$C$30)),K218*$C$23,(L434*$C$34+L435*$C$35)*EXP(-$C$14*$C$30)),"")</f>
        <v/>
      </c>
      <c r="L434" s="65">
        <f>IF(L$341&gt;=$E434,IF(L218*$C$23&gt;MAX($C$22,(M327*$C$34+M328*$C$35)*EXP(-$C$12*$C$30)+(M434*$C$34+M435*$C$35)*EXP(-$C$14*$C$30)),L218*$C$23,(M434*$C$34+M435*$C$35)*EXP(-$C$14*$C$30)),"")</f>
        <v/>
      </c>
      <c r="M434" s="65">
        <f>IF(M$341&gt;=$E434,IF(M218*$C$23&gt;MAX($C$22,(N327*$C$34+N328*$C$35)*EXP(-$C$12*$C$30)+(N434*$C$34+N435*$C$35)*EXP(-$C$14*$C$30)),M218*$C$23,(N434*$C$34+N435*$C$35)*EXP(-$C$14*$C$30)),"")</f>
        <v/>
      </c>
      <c r="N434" s="65">
        <f>IF(N$341&gt;=$E434,IF(N218*$C$23&gt;MAX($C$22,(O327*$C$34+O328*$C$35)*EXP(-$C$12*$C$30)+(O434*$C$34+O435*$C$35)*EXP(-$C$14*$C$30)),N218*$C$23,(O434*$C$34+O435*$C$35)*EXP(-$C$14*$C$30)),"")</f>
        <v/>
      </c>
      <c r="O434" s="65">
        <f>IF(O$341&gt;=$E434,IF(O218*$C$23&gt;MAX($C$22,(P327*$C$34+P328*$C$35)*EXP(-$C$12*$C$30)+(P434*$C$34+P435*$C$35)*EXP(-$C$14*$C$30)),O218*$C$23,(P434*$C$34+P435*$C$35)*EXP(-$C$14*$C$30)),"")</f>
        <v/>
      </c>
      <c r="P434" s="65">
        <f>IF(P$341&gt;=$E434,IF(P218*$C$23&gt;MAX($C$22,(Q327*$C$34+Q328*$C$35)*EXP(-$C$12*$C$30)+(Q434*$C$34+Q435*$C$35)*EXP(-$C$14*$C$30)),P218*$C$23,(Q434*$C$34+Q435*$C$35)*EXP(-$C$14*$C$30)),"")</f>
        <v/>
      </c>
      <c r="Q434" s="65">
        <f>IF(Q$341&gt;=$E434,IF(Q218*$C$23&gt;MAX($C$22,(R327*$C$34+R328*$C$35)*EXP(-$C$12*$C$30)+(R434*$C$34+R435*$C$35)*EXP(-$C$14*$C$30)),Q218*$C$23,(R434*$C$34+R435*$C$35)*EXP(-$C$14*$C$30)),"")</f>
        <v/>
      </c>
      <c r="R434" s="65">
        <f>IF(R$341&gt;=$E434,IF(R218*$C$23&gt;MAX($C$22,(S327*$C$34+S328*$C$35)*EXP(-$C$12*$C$30)+(S434*$C$34+S435*$C$35)*EXP(-$C$14*$C$30)),R218*$C$23,(S434*$C$34+S435*$C$35)*EXP(-$C$14*$C$30)),"")</f>
        <v/>
      </c>
      <c r="S434" s="65">
        <f>IF(S$341&gt;=$E434,IF(S218*$C$23&gt;MAX($C$22,(T327*$C$34+T328*$C$35)*EXP(-$C$12*$C$30)+(T434*$C$34+T435*$C$35)*EXP(-$C$14*$C$30)),S218*$C$23,(T434*$C$34+T435*$C$35)*EXP(-$C$14*$C$30)),"")</f>
        <v/>
      </c>
      <c r="T434" s="65">
        <f>IF(T$341&gt;=$E434,IF(T218*$C$23&gt;MAX($C$22,(U327*$C$34+U328*$C$35)*EXP(-$C$12*$C$30)+(U434*$C$34+U435*$C$35)*EXP(-$C$14*$C$30)),T218*$C$23,(U434*$C$34+U435*$C$35)*EXP(-$C$14*$C$30)),"")</f>
        <v/>
      </c>
      <c r="U434" s="65">
        <f>IF(U$341&gt;=$E434,IF(U218*$C$23&gt;MAX($C$22,(V327*$C$34+V328*$C$35)*EXP(-$C$12*$C$30)+(V434*$C$34+V435*$C$35)*EXP(-$C$14*$C$30)),U218*$C$23,(V434*$C$34+V435*$C$35)*EXP(-$C$14*$C$30)),"")</f>
        <v/>
      </c>
      <c r="V434" s="65">
        <f>IF(V$341&gt;=$E434,IF(V218*$C$23&gt;MAX($C$22,(W327*$C$34+W328*$C$35)*EXP(-$C$12*$C$30)+(W434*$C$34+W435*$C$35)*EXP(-$C$14*$C$30)),V218*$C$23,(W434*$C$34+W435*$C$35)*EXP(-$C$14*$C$30)),"")</f>
        <v/>
      </c>
      <c r="W434" s="65">
        <f>IF(W$341&gt;=$E434,IF(W218*$C$23&gt;MAX($C$22,(X327*$C$34+X328*$C$35)*EXP(-$C$12*$C$30)+(X434*$C$34+X435*$C$35)*EXP(-$C$14*$C$30)),W218*$C$23,(X434*$C$34+X435*$C$35)*EXP(-$C$14*$C$30)),"")</f>
        <v/>
      </c>
      <c r="X434" s="65">
        <f>IF(X$341&gt;=$E434,IF(X218*$C$23&gt;MAX($C$22,(Y327*$C$34+Y328*$C$35)*EXP(-$C$12*$C$30)+(Y434*$C$34+Y435*$C$35)*EXP(-$C$14*$C$30)),X218*$C$23,(Y434*$C$34+Y435*$C$35)*EXP(-$C$14*$C$30)),"")</f>
        <v/>
      </c>
      <c r="Y434" s="65">
        <f>IF(Y$341&gt;=$E434,IF(Y218*$C$23&gt;MAX($C$22,(Z327*$C$34+Z328*$C$35)*EXP(-$C$12*$C$30)+(Z434*$C$34+Z435*$C$35)*EXP(-$C$14*$C$30)),Y218*$C$23,(Z434*$C$34+Z435*$C$35)*EXP(-$C$14*$C$30)),"")</f>
        <v/>
      </c>
      <c r="Z434" s="65">
        <f>IF(Z$341&gt;=$E434,IF(Z218*$C$23&gt;MAX($C$22,(AA327*$C$34+AA328*$C$35)*EXP(-$C$12*$C$30)+(AA434*$C$34+AA435*$C$35)*EXP(-$C$14*$C$30)),Z218*$C$23,(AA434*$C$34+AA435*$C$35)*EXP(-$C$14*$C$30)),"")</f>
        <v/>
      </c>
      <c r="AA434" s="65">
        <f>IF(AA$341&gt;=$E434,IF(AA218*$C$23&gt;MAX($C$22,(AB327*$C$34+AB328*$C$35)*EXP(-$C$12*$C$30)+(AB434*$C$34+AB435*$C$35)*EXP(-$C$14*$C$30)),AA218*$C$23,(AB434*$C$34+AB435*$C$35)*EXP(-$C$14*$C$30)),"")</f>
        <v/>
      </c>
      <c r="AB434" s="65">
        <f>IF(AB$341&gt;=$E434,IF(AB218*$C$23&gt;MAX($C$22,(AC327*$C$34+AC328*$C$35)*EXP(-$C$12*$C$30)+(AC434*$C$34+AC435*$C$35)*EXP(-$C$14*$C$30)),AB218*$C$23,(AC434*$C$34+AC435*$C$35)*EXP(-$C$14*$C$30)),"")</f>
        <v/>
      </c>
      <c r="AC434" s="65">
        <f>IF(AC$341&gt;=$E434,IF(AC218*$C$23&gt;MAX($C$22,(AD327*$C$34+AD328*$C$35)*EXP(-$C$12*$C$30)+(AD434*$C$34+AD435*$C$35)*EXP(-$C$14*$C$30)),AC218*$C$23,(AD434*$C$34+AD435*$C$35)*EXP(-$C$14*$C$30)),"")</f>
        <v/>
      </c>
      <c r="AD434" s="65">
        <f>IF(AD$341&gt;=$E434,IF(AD218*$C$23&gt;MAX($C$22,(AE327*$C$34+AE328*$C$35)*EXP(-$C$12*$C$30)+(AE434*$C$34+AE435*$C$35)*EXP(-$C$14*$C$30)),AD218*$C$23,(AE434*$C$34+AE435*$C$35)*EXP(-$C$14*$C$30)),"")</f>
        <v/>
      </c>
      <c r="AE434" s="65">
        <f>IF(AE$341&gt;=$E434,IF(AE218*$C$23&gt;MAX($C$22,(AF327*$C$34+AF328*$C$35)*EXP(-$C$12*$C$30)+(AF434*$C$34+AF435*$C$35)*EXP(-$C$14*$C$30)),AE218*$C$23,(AF434*$C$34+AF435*$C$35)*EXP(-$C$14*$C$30)),"")</f>
        <v/>
      </c>
      <c r="AF434" s="65">
        <f>IF(AF$341&gt;=$E434,IF(AF218*$C$23&gt;MAX($C$22,(AG327*$C$34+AG328*$C$35)*EXP(-$C$12*$C$30)+(AG434*$C$34+AG435*$C$35)*EXP(-$C$14*$C$30)),AF218*$C$23,(AG434*$C$34+AG435*$C$35)*EXP(-$C$14*$C$30)),"")</f>
        <v/>
      </c>
      <c r="AG434" s="65">
        <f>IF(AG$341&gt;=$E434,IF(AG218*$C$23&gt;MAX($C$22,(AH327*$C$34+AH328*$C$35)*EXP(-$C$12*$C$30)+(AH434*$C$34+AH435*$C$35)*EXP(-$C$14*$C$30)),AG218*$C$23,(AH434*$C$34+AH435*$C$35)*EXP(-$C$14*$C$30)),"")</f>
        <v/>
      </c>
      <c r="AH434" s="65">
        <f>IF(AH$341&gt;=$E434,IF(AH218*$C$23&gt;MAX($C$22,(AI327*$C$34+AI328*$C$35)*EXP(-$C$12*$C$30)+(AI434*$C$34+AI435*$C$35)*EXP(-$C$14*$C$30)),AH218*$C$23,(AI434*$C$34+AI435*$C$35)*EXP(-$C$14*$C$30)),"")</f>
        <v/>
      </c>
      <c r="AI434" s="65">
        <f>IF(AI$341&gt;=$E434,IF(AI218*$C$23&gt;MAX($C$22,(AJ327*$C$34+AJ328*$C$35)*EXP(-$C$12*$C$30)+(AJ434*$C$34+AJ435*$C$35)*EXP(-$C$14*$C$30)),AI218*$C$23,(AJ434*$C$34+AJ435*$C$35)*EXP(-$C$14*$C$30)),"")</f>
        <v/>
      </c>
      <c r="AJ434" s="65">
        <f>IF(AJ$341&gt;=$E434,IF(AJ218*$C$23&gt;MAX($C$22,(AK327*$C$34+AK328*$C$35)*EXP(-$C$12*$C$30)+(AK434*$C$34+AK435*$C$35)*EXP(-$C$14*$C$30)),AJ218*$C$23,(AK434*$C$34+AK435*$C$35)*EXP(-$C$14*$C$30)),"")</f>
        <v/>
      </c>
      <c r="AK434" s="65">
        <f>IF(AK$341&gt;=$E434,IF(AK218*$C$23&gt;MAX($C$22,(AL327*$C$34+AL328*$C$35)*EXP(-$C$12*$C$30)+(AL434*$C$34+AL435*$C$35)*EXP(-$C$14*$C$30)),AK218*$C$23,(AL434*$C$34+AL435*$C$35)*EXP(-$C$14*$C$30)),"")</f>
        <v/>
      </c>
      <c r="AL434" s="65">
        <f>IF(AL$341&gt;=$E434,IF(AL218*$C$23&gt;MAX($C$22,(AM327*$C$34+AM328*$C$35)*EXP(-$C$12*$C$30)+(AM434*$C$34+AM435*$C$35)*EXP(-$C$14*$C$30)),AL218*$C$23,(AM434*$C$34+AM435*$C$35)*EXP(-$C$14*$C$30)),"")</f>
        <v/>
      </c>
      <c r="AM434" s="65">
        <f>IF(AM$341&gt;=$E434,IF(AM218*$C$23&gt;MAX($C$22,(AN327*$C$34+AN328*$C$35)*EXP(-$C$12*$C$30)+(AN434*$C$34+AN435*$C$35)*EXP(-$C$14*$C$30)),AM218*$C$23,(AN434*$C$34+AN435*$C$35)*EXP(-$C$14*$C$30)),"")</f>
        <v/>
      </c>
      <c r="AN434" s="65">
        <f>IF(AN$341&gt;=$E434,IF(AN218*$C$23&gt;MAX($C$22,(AO327*$C$34+AO328*$C$35)*EXP(-$C$12*$C$30)+(AO434*$C$34+AO435*$C$35)*EXP(-$C$14*$C$30)),AN218*$C$23,(AO434*$C$34+AO435*$C$35)*EXP(-$C$14*$C$30)),"")</f>
        <v/>
      </c>
      <c r="AO434" s="65">
        <f>IF(AO$341&gt;=$E434,IF(AO218*$C$23&gt;MAX($C$22,(AP327*$C$34+AP328*$C$35)*EXP(-$C$12*$C$30)+(AP434*$C$34+AP435*$C$35)*EXP(-$C$14*$C$30)),AO218*$C$23,(AP434*$C$34+AP435*$C$35)*EXP(-$C$14*$C$30)),"")</f>
        <v/>
      </c>
      <c r="AP434" s="65">
        <f>IF(AP$341&gt;=$E434,IF(AP218*$C$23&gt;MAX($C$22,(AQ327*$C$34+AQ328*$C$35)*EXP(-$C$12*$C$30)+(AQ434*$C$34+AQ435*$C$35)*EXP(-$C$14*$C$30)),AP218*$C$23,(AQ434*$C$34+AQ435*$C$35)*EXP(-$C$14*$C$30)),"")</f>
        <v/>
      </c>
      <c r="AQ434" s="65">
        <f>IF(AQ$341&gt;=$E434,IF(AQ218*$C$23&gt;MAX($C$22,(AR327*$C$34+AR328*$C$35)*EXP(-$C$12*$C$30)+(AR434*$C$34+AR435*$C$35)*EXP(-$C$14*$C$30)),AQ218*$C$23,(AR434*$C$34+AR435*$C$35)*EXP(-$C$14*$C$30)),"")</f>
        <v/>
      </c>
      <c r="AR434" s="65">
        <f>IF(AR$341&gt;=$E434,IF(AR218*$C$23&gt;MAX($C$22,(AS327*$C$34+AS328*$C$35)*EXP(-$C$12*$C$30)+(AS434*$C$34+AS435*$C$35)*EXP(-$C$14*$C$30)),AR218*$C$23,(AS434*$C$34+AS435*$C$35)*EXP(-$C$14*$C$30)),"")</f>
        <v/>
      </c>
      <c r="AS434" s="65">
        <f>IF(AS$341&gt;=$E434,IF(AS218*$C$23&gt;MAX($C$22,(AT327*$C$34+AT328*$C$35)*EXP(-$C$12*$C$30)+(AT434*$C$34+AT435*$C$35)*EXP(-$C$14*$C$30)),AS218*$C$23,(AT434*$C$34+AT435*$C$35)*EXP(-$C$14*$C$30)),"")</f>
        <v/>
      </c>
      <c r="AT434" s="65">
        <f>IF(AT$341&gt;=$E434,IF(AT218*$C$23&gt;MAX($C$22,(AU327*$C$34+AU328*$C$35)*EXP(-$C$12*$C$30)+(AU434*$C$34+AU435*$C$35)*EXP(-$C$14*$C$30)),AT218*$C$23,(AU434*$C$34+AU435*$C$35)*EXP(-$C$14*$C$30)),"")</f>
        <v/>
      </c>
      <c r="AU434" s="65">
        <f>IF(AU$341&gt;=$E434,IF(AU218*$C$23&gt;MAX($C$22,(AV327*$C$34+AV328*$C$35)*EXP(-$C$12*$C$30)+(AV434*$C$34+AV435*$C$35)*EXP(-$C$14*$C$30)),AU218*$C$23,(AV434*$C$34+AV435*$C$35)*EXP(-$C$14*$C$30)),"")</f>
        <v/>
      </c>
      <c r="AV434" s="65">
        <f>IF(AV$341&gt;=$E434,IF(AV218*$C$23&gt;MAX($C$22,(AW327*$C$34+AW328*$C$35)*EXP(-$C$12*$C$30)+(AW434*$C$34+AW435*$C$35)*EXP(-$C$14*$C$30)),AV218*$C$23,(AW434*$C$34+AW435*$C$35)*EXP(-$C$14*$C$30)),"")</f>
        <v/>
      </c>
      <c r="AW434" s="65">
        <f>IF(AW$341&gt;=$E434,IF(AW218*$C$23&gt;MAX($C$22,(AX327*$C$34+AX328*$C$35)*EXP(-$C$12*$C$30)+(AX434*$C$34+AX435*$C$35)*EXP(-$C$14*$C$30)),AW218*$C$23,(AX434*$C$34+AX435*$C$35)*EXP(-$C$14*$C$30)),"")</f>
        <v/>
      </c>
      <c r="AX434" s="65">
        <f>IF(AX$341&gt;=$E434,IF(AX218*$C$23&gt;MAX($C$22,(AY327*$C$34+AY328*$C$35)*EXP(-$C$12*$C$30)+(AY434*$C$34+AY435*$C$35)*EXP(-$C$14*$C$30)),AX218*$C$23,(AY434*$C$34+AY435*$C$35)*EXP(-$C$14*$C$30)),"")</f>
        <v/>
      </c>
      <c r="AY434" s="65">
        <f>IF(AY$341&gt;=$E434,IF(AY218*$C$23&gt;MAX($C$22,(AZ327*$C$34+AZ328*$C$35)*EXP(-$C$12*$C$30)+(AZ434*$C$34+AZ435*$C$35)*EXP(-$C$14*$C$30)),AY218*$C$23,(AZ434*$C$34+AZ435*$C$35)*EXP(-$C$14*$C$30)),"")</f>
        <v/>
      </c>
      <c r="AZ434" s="65">
        <f>IF(AZ$341&gt;=$E434,IF(AZ218*$C$23&gt;MAX($C$22,(BA327*$C$34+BA328*$C$35)*EXP(-$C$12*$C$30)+(BA434*$C$34+BA435*$C$35)*EXP(-$C$14*$C$30)),AZ218*$C$23,(BA434*$C$34+BA435*$C$35)*EXP(-$C$14*$C$30)),"")</f>
        <v/>
      </c>
      <c r="BA434" s="65">
        <f>IF(BA$341&gt;=$E434,IF(BA218*$C$23&gt;MAX($C$22,(BB327*$C$34+BB328*$C$35)*EXP(-$C$12*$C$30)+(BB434*$C$34+BB435*$C$35)*EXP(-$C$14*$C$30)),BA218*$C$23,(BB434*$C$34+BB435*$C$35)*EXP(-$C$14*$C$30)),"")</f>
        <v/>
      </c>
      <c r="BB434" s="65">
        <f>IF(BB$341&gt;=$E434,IF(BB218*$C$23&gt;MAX($C$22,(BC327*$C$34+BC328*$C$35)*EXP(-$C$12*$C$30)+(BC434*$C$34+BC435*$C$35)*EXP(-$C$14*$C$30)),BB218*$C$23,(BC434*$C$34+BC435*$C$35)*EXP(-$C$14*$C$30)),"")</f>
        <v/>
      </c>
      <c r="BC434" s="65">
        <f>IF(BC$341&gt;=$E434,IF(BC218*$C$23&gt;MAX($C$22,(BD327*$C$34+BD328*$C$35)*EXP(-$C$12*$C$30)+(BD434*$C$34+BD435*$C$35)*EXP(-$C$14*$C$30)),BC218*$C$23,(BD434*$C$34+BD435*$C$35)*EXP(-$C$14*$C$30)),"")</f>
        <v/>
      </c>
      <c r="BD434" s="65">
        <f>IF(BD$341&gt;=$E434,IF(BD218*$C$23&gt;MAX($C$22,(BE327*$C$34+BE328*$C$35)*EXP(-$C$12*$C$30)+(BE434*$C$34+BE435*$C$35)*EXP(-$C$14*$C$30)),BD218*$C$23,(BE434*$C$34+BE435*$C$35)*EXP(-$C$14*$C$30)),"")</f>
        <v/>
      </c>
      <c r="BE434" s="65">
        <f>IF(BE$341&gt;=$E434,IF(BE218*$C$23&gt;MAX($C$22,(BF327*$C$34+BF328*$C$35)*EXP(-$C$12*$C$30)+(BF434*$C$34+BF435*$C$35)*EXP(-$C$14*$C$30)),BE218*$C$23,(BF434*$C$34+BF435*$C$35)*EXP(-$C$14*$C$30)),"")</f>
        <v/>
      </c>
      <c r="BF434" s="65">
        <f>IF(BF$341&gt;=$E434,IF(BF218*$C$23&gt;MAX($C$22,(BG327*$C$34+BG328*$C$35)*EXP(-$C$12*$C$30)+(BG434*$C$34+BG435*$C$35)*EXP(-$C$14*$C$30)),BF218*$C$23,(BG434*$C$34+BG435*$C$35)*EXP(-$C$14*$C$30)),"")</f>
        <v/>
      </c>
      <c r="BG434" s="65">
        <f>IF(BG$341&gt;=$E434,IF(BG218*$C$23&gt;MAX($C$22,(BH327*$C$34+BH328*$C$35)*EXP(-$C$12*$C$30)+(BH434*$C$34+BH435*$C$35)*EXP(-$C$14*$C$30)),BG218*$C$23,(BH434*$C$34+BH435*$C$35)*EXP(-$C$14*$C$30)),"")</f>
        <v/>
      </c>
      <c r="BH434" s="65">
        <f>IF(BH$341&gt;=$E434,IF(BH218*$C$23&gt;MAX($C$22,(BI327*$C$34+BI328*$C$35)*EXP(-$C$12*$C$30)+(BI434*$C$34+BI435*$C$35)*EXP(-$C$14*$C$30)),BH218*$C$23,(BI434*$C$34+BI435*$C$35)*EXP(-$C$14*$C$30)),"")</f>
        <v/>
      </c>
      <c r="BI434" s="65">
        <f>IF(BI$341&gt;=$E434,IF(BI218*$C$23&gt;MAX($C$22,(BJ327*$C$34+BJ328*$C$35)*EXP(-$C$12*$C$30)+(BJ434*$C$34+BJ435*$C$35)*EXP(-$C$14*$C$30)),BI218*$C$23,(BJ434*$C$34+BJ435*$C$35)*EXP(-$C$14*$C$30)),"")</f>
        <v/>
      </c>
      <c r="BJ434" s="65">
        <f>IF(BJ$341&gt;=$E434,IF(BJ218*$C$23&gt;MAX($C$22,(BK327*$C$34+BK328*$C$35)*EXP(-$C$12*$C$30)+(BK434*$C$34+BK435*$C$35)*EXP(-$C$14*$C$30)),BJ218*$C$23,(BK434*$C$34+BK435*$C$35)*EXP(-$C$14*$C$30)),"")</f>
        <v/>
      </c>
      <c r="BK434" s="65">
        <f>IF(BK$341&gt;=$E434,IF(BK218*$C$23&gt;MAX($C$22,(BL327*$C$34+BL328*$C$35)*EXP(-$C$12*$C$30)+(BL434*$C$34+BL435*$C$35)*EXP(-$C$14*$C$30)),BK218*$C$23,(BL434*$C$34+BL435*$C$35)*EXP(-$C$14*$C$30)),"")</f>
        <v/>
      </c>
      <c r="BL434" s="65">
        <f>IF(BL$341&gt;=$E434,IF(BL218*$C$23&gt;MAX($C$22,(BM327*$C$34+BM328*$C$35)*EXP(-$C$12*$C$30)+(BM434*$C$34+BM435*$C$35)*EXP(-$C$14*$C$30)),BL218*$C$23,(BM434*$C$34+BM435*$C$35)*EXP(-$C$14*$C$30)),"")</f>
        <v/>
      </c>
      <c r="BM434" s="65">
        <f>IF(BM$341&gt;=$E434,IF(BM218*$C$23&gt;MAX($C$22,(BN327*$C$34+BN328*$C$35)*EXP(-$C$12*$C$30)+(BN434*$C$34+BN435*$C$35)*EXP(-$C$14*$C$30)),BM218*$C$23,(BN434*$C$34+BN435*$C$35)*EXP(-$C$14*$C$30)),"")</f>
        <v/>
      </c>
      <c r="BN434" s="65">
        <f>IF(BN$341&gt;=$E434,IF(BN218*$C$23&gt;MAX($C$22,(BO327*$C$34+BO328*$C$35)*EXP(-$C$12*$C$30)+(BO434*$C$34+BO435*$C$35)*EXP(-$C$14*$C$30)),BN218*$C$23,(BO434*$C$34+BO435*$C$35)*EXP(-$C$14*$C$30)),"")</f>
        <v/>
      </c>
      <c r="BO434" s="65">
        <f>IF(BO$341&gt;=$E434,IF(BO218*$C$23&gt;MAX($C$22,(BP327*$C$34+BP328*$C$35)*EXP(-$C$12*$C$30)+(BP434*$C$34+BP435*$C$35)*EXP(-$C$14*$C$30)),BO218*$C$23,(BP434*$C$34+BP435*$C$35)*EXP(-$C$14*$C$30)),"")</f>
        <v/>
      </c>
      <c r="BP434" s="65">
        <f>IF(BP$341&gt;=$E434,IF(BP218*$C$23&gt;MAX($C$22,(BQ327*$C$34+BQ328*$C$35)*EXP(-$C$12*$C$30)+(BQ434*$C$34+BQ435*$C$35)*EXP(-$C$14*$C$30)),BP218*$C$23,(BQ434*$C$34+BQ435*$C$35)*EXP(-$C$14*$C$30)),"")</f>
        <v/>
      </c>
      <c r="BQ434" s="65">
        <f>IF(BQ$341&gt;=$E434,IF(BQ218*$C$23&gt;MAX($C$22,(BR327*$C$34+BR328*$C$35)*EXP(-$C$12*$C$30)+(BR434*$C$34+BR435*$C$35)*EXP(-$C$14*$C$30)),BQ218*$C$23,(BR434*$C$34+BR435*$C$35)*EXP(-$C$14*$C$30)),"")</f>
        <v/>
      </c>
      <c r="BR434" s="65">
        <f>IF(BR$341&gt;=$E434,IF(BR218*$C$23&gt;MAX($C$22,(BS327*$C$34+BS328*$C$35)*EXP(-$C$12*$C$30)+(BS434*$C$34+BS435*$C$35)*EXP(-$C$14*$C$30)),BR218*$C$23,(BS434*$C$34+BS435*$C$35)*EXP(-$C$14*$C$30)),"")</f>
        <v/>
      </c>
      <c r="BS434" s="65">
        <f>IF(BS$341&gt;=$E434,IF(BS218*$C$23&gt;MAX($C$22,(BT327*$C$34+BT328*$C$35)*EXP(-$C$12*$C$30)+(BT434*$C$34+BT435*$C$35)*EXP(-$C$14*$C$30)),BS218*$C$23,(BT434*$C$34+BT435*$C$35)*EXP(-$C$14*$C$30)),"")</f>
        <v/>
      </c>
      <c r="BT434" s="65">
        <f>IF(BT$341&gt;=$E434,IF(BT218*$C$23&gt;MAX($C$22,(BU327*$C$34+BU328*$C$35)*EXP(-$C$12*$C$30)+(BU434*$C$34+BU435*$C$35)*EXP(-$C$14*$C$30)),BT218*$C$23,(BU434*$C$34+BU435*$C$35)*EXP(-$C$14*$C$30)),"")</f>
        <v/>
      </c>
      <c r="BU434" s="65">
        <f>IF(BU$341&gt;=$E434,IF(BU218*$C$23&gt;MAX($C$22,(BV327*$C$34+BV328*$C$35)*EXP(-$C$12*$C$30)+(BV434*$C$34+BV435*$C$35)*EXP(-$C$14*$C$30)),BU218*$C$23,(BV434*$C$34+BV435*$C$35)*EXP(-$C$14*$C$30)),"")</f>
        <v/>
      </c>
      <c r="BV434" s="65">
        <f>IF(BV$341&gt;=$E434,IF(BV218*$C$23&gt;MAX($C$22,(BW327*$C$34+BW328*$C$35)*EXP(-$C$12*$C$30)+(BW434*$C$34+BW435*$C$35)*EXP(-$C$14*$C$30)),BV218*$C$23,(BW434*$C$34+BW435*$C$35)*EXP(-$C$14*$C$30)),"")</f>
        <v/>
      </c>
      <c r="BW434" s="65">
        <f>IF(BW$341&gt;=$E434,IF(BW218*$C$23&gt;MAX($C$22,(BX327*$C$34+BX328*$C$35)*EXP(-$C$12*$C$30)+(BX434*$C$34+BX435*$C$35)*EXP(-$C$14*$C$30)),BW218*$C$23,(BX434*$C$34+BX435*$C$35)*EXP(-$C$14*$C$30)),"")</f>
        <v/>
      </c>
      <c r="BX434" s="65">
        <f>IF(BX$341&gt;=$E434,IF(BX218*$C$23&gt;MAX($C$22,(BY327*$C$34+BY328*$C$35)*EXP(-$C$12*$C$30)+(BY434*$C$34+BY435*$C$35)*EXP(-$C$14*$C$30)),BX218*$C$23,(BY434*$C$34+BY435*$C$35)*EXP(-$C$14*$C$30)),"")</f>
        <v/>
      </c>
      <c r="BY434" s="65">
        <f>IF(BY$341&gt;=$E434,IF(BY218*$C$23&gt;MAX($C$22,(BZ327*$C$34+BZ328*$C$35)*EXP(-$C$12*$C$30)+(BZ434*$C$34+BZ435*$C$35)*EXP(-$C$14*$C$30)),BY218*$C$23,(BZ434*$C$34+BZ435*$C$35)*EXP(-$C$14*$C$30)),"")</f>
        <v/>
      </c>
      <c r="BZ434" s="65">
        <f>IF(BZ$341&gt;=$E434,IF(BZ218*$C$23&gt;MAX($C$22,(CA327*$C$34+CA328*$C$35)*EXP(-$C$12*$C$30)+(CA434*$C$34+CA435*$C$35)*EXP(-$C$14*$C$30)),BZ218*$C$23,(CA434*$C$34+CA435*$C$35)*EXP(-$C$14*$C$30)),"")</f>
        <v/>
      </c>
      <c r="CA434" s="65">
        <f>IF(CA$341&gt;=$E434,IF(CA218*$C$23&gt;MAX($C$22,(CB327*$C$34+CB328*$C$35)*EXP(-$C$12*$C$30)+(CB434*$C$34+CB435*$C$35)*EXP(-$C$14*$C$30)),CA218*$C$23,(CB434*$C$34+CB435*$C$35)*EXP(-$C$14*$C$30)),"")</f>
        <v/>
      </c>
      <c r="CB434" s="65">
        <f>IF(CB$341&gt;=$E434,IF(CB218*$C$23&gt;MAX($C$22,(CC327*$C$34+CC328*$C$35)*EXP(-$C$12*$C$30)+(CC434*$C$34+CC435*$C$35)*EXP(-$C$14*$C$30)),CB218*$C$23,(CC434*$C$34+CC435*$C$35)*EXP(-$C$14*$C$30)),"")</f>
        <v/>
      </c>
      <c r="CC434" s="65">
        <f>IF(CC$341&gt;=$E434,IF(CC218*$C$23&gt;MAX($C$22,(CD327*$C$34+CD328*$C$35)*EXP(-$C$12*$C$30)+(CD434*$C$34+CD435*$C$35)*EXP(-$C$14*$C$30)),CC218*$C$23,(CD434*$C$34+CD435*$C$35)*EXP(-$C$14*$C$30)),"")</f>
        <v/>
      </c>
      <c r="CD434" s="65">
        <f>IF(CD$341&gt;=$E434,IF(CD218*$C$23&gt;MAX($C$22,(CE327*$C$34+CE328*$C$35)*EXP(-$C$12*$C$30)+(CE434*$C$34+CE435*$C$35)*EXP(-$C$14*$C$30)),CD218*$C$23,(CE434*$C$34+CE435*$C$35)*EXP(-$C$14*$C$30)),"")</f>
        <v/>
      </c>
      <c r="CE434" s="65">
        <f>IF(CE$341&gt;=$E434,IF(CE218*$C$23&gt;MAX($C$22,(CF327*$C$34+CF328*$C$35)*EXP(-$C$12*$C$30)+(CF434*$C$34+CF435*$C$35)*EXP(-$C$14*$C$30)),CE218*$C$23,(CF434*$C$34+CF435*$C$35)*EXP(-$C$14*$C$30)),"")</f>
        <v/>
      </c>
      <c r="CF434" s="65">
        <f>IF(CF$341&gt;=$E434,IF(CF218*$C$23&gt;MAX($C$22,(CG327*$C$34+CG328*$C$35)*EXP(-$C$12*$C$30)+(CG434*$C$34+CG435*$C$35)*EXP(-$C$14*$C$30)),CF218*$C$23,(CG434*$C$34+CG435*$C$35)*EXP(-$C$14*$C$30)),"")</f>
        <v/>
      </c>
      <c r="CG434" s="65">
        <f>IF(CG$341&gt;=$E434,IF(CG218*$C$23&gt;MAX($C$22,(CH327*$C$34+CH328*$C$35)*EXP(-$C$12*$C$30)+(CH434*$C$34+CH435*$C$35)*EXP(-$C$14*$C$30)),CG218*$C$23,(CH434*$C$34+CH435*$C$35)*EXP(-$C$14*$C$30)),"")</f>
        <v/>
      </c>
      <c r="CH434" s="65">
        <f>IF(CH$341&gt;=$E434,IF(CH218*$C$23&gt;MAX($C$22,(CI327*$C$34+CI328*$C$35)*EXP(-$C$12*$C$30)+(CI434*$C$34+CI435*$C$35)*EXP(-$C$14*$C$30)),CH218*$C$23,(CI434*$C$34+CI435*$C$35)*EXP(-$C$14*$C$30)),"")</f>
        <v/>
      </c>
      <c r="CI434" s="65">
        <f>IF(CI$341&gt;=$E434,IF(CI218*$C$23&gt;MAX($C$22,(CJ327*$C$34+CJ328*$C$35)*EXP(-$C$12*$C$30)+(CJ434*$C$34+CJ435*$C$35)*EXP(-$C$14*$C$30)),CI218*$C$23,(CJ434*$C$34+CJ435*$C$35)*EXP(-$C$14*$C$30)),"")</f>
        <v/>
      </c>
      <c r="CJ434" s="65">
        <f>IF(CJ$341&gt;=$E434,IF(CJ218*$C$23&gt;MAX($C$22,(CK327*$C$34+CK328*$C$35)*EXP(-$C$12*$C$30)+(CK434*$C$34+CK435*$C$35)*EXP(-$C$14*$C$30)),CJ218*$C$23,(CK434*$C$34+CK435*$C$35)*EXP(-$C$14*$C$30)),"")</f>
        <v/>
      </c>
      <c r="CK434" s="65">
        <f>IF(CK$341&gt;=$E434,IF(CK218*$C$23&gt;MAX($C$22,(CL327*$C$34+CL328*$C$35)*EXP(-$C$12*$C$30)+(CL434*$C$34+CL435*$C$35)*EXP(-$C$14*$C$30)),CK218*$C$23,(CL434*$C$34+CL435*$C$35)*EXP(-$C$14*$C$30)),"")</f>
        <v/>
      </c>
      <c r="CL434" s="65">
        <f>IF(CL$341&gt;=$E434,IF(CL218*$C$23&gt;MAX($C$22,(CM327*$C$34+CM328*$C$35)*EXP(-$C$12*$C$30)+(CM434*$C$34+CM435*$C$35)*EXP(-$C$14*$C$30)),CL218*$C$23,(CM434*$C$34+CM435*$C$35)*EXP(-$C$14*$C$30)),"")</f>
        <v/>
      </c>
      <c r="CM434" s="65">
        <f>IF(CM$341&gt;=$E434,IF(CM218*$C$23&gt;MAX($C$22,(CN327*$C$34+CN328*$C$35)*EXP(-$C$12*$C$30)+(CN434*$C$34+CN435*$C$35)*EXP(-$C$14*$C$30)),CM218*$C$23,(CN434*$C$34+CN435*$C$35)*EXP(-$C$14*$C$30)),"")</f>
        <v/>
      </c>
      <c r="CN434" s="65">
        <f>IF(CN$341&gt;=$E434,IF(CN218*$C$23&gt;MAX($C$22,(CO327*$C$34+CO328*$C$35)*EXP(-$C$12*$C$30)+(CO434*$C$34+CO435*$C$35)*EXP(-$C$14*$C$30)),CN218*$C$23,(CO434*$C$34+CO435*$C$35)*EXP(-$C$14*$C$30)),"")</f>
        <v/>
      </c>
      <c r="CO434" s="65">
        <f>IF(CO$341&gt;=$E434,IF(CO218*$C$23&gt;MAX($C$22,(CP327*$C$34+CP328*$C$35)*EXP(-$C$12*$C$30)+(CP434*$C$34+CP435*$C$35)*EXP(-$C$14*$C$30)),CO218*$C$23,(CP434*$C$34+CP435*$C$35)*EXP(-$C$14*$C$30)),"")</f>
        <v/>
      </c>
      <c r="CP434" s="65">
        <f>IF(CP$341&gt;=$E434,IF(CP218*$C$23&gt;MAX($C$22,(CQ327*$C$34+CQ328*$C$35)*EXP(-$C$12*$C$30)+(CQ434*$C$34+CQ435*$C$35)*EXP(-$C$14*$C$30)),CP218*$C$23,(CQ434*$C$34+CQ435*$C$35)*EXP(-$C$14*$C$30)),"")</f>
        <v/>
      </c>
      <c r="CQ434" s="65">
        <f>IF(CQ$341&gt;=$E434,IF(CQ218*$C$23&gt;MAX($C$22,(CR327*$C$34+CR328*$C$35)*EXP(-$C$12*$C$30)+(CR434*$C$34+CR435*$C$35)*EXP(-$C$14*$C$30)),CQ218*$C$23,(CR434*$C$34+CR435*$C$35)*EXP(-$C$14*$C$30)),"")</f>
        <v/>
      </c>
      <c r="CR434" s="65">
        <f>IF(CR$341&gt;=$E434,IF(CR218*$C$23&gt;MAX($C$22,(CS327*$C$34+CS328*$C$35)*EXP(-$C$12*$C$30)+(CS434*$C$34+CS435*$C$35)*EXP(-$C$14*$C$30)),CR218*$C$23,(CS434*$C$34+CS435*$C$35)*EXP(-$C$14*$C$30)),"")</f>
        <v/>
      </c>
      <c r="CS434" s="65">
        <f>IF(CS$341&gt;=$E434,IF(CS218*$C$23&gt;MAX($C$22,(CT327*$C$34+CT328*$C$35)*EXP(-$C$12*$C$30)+(CT434*$C$34+CT435*$C$35)*EXP(-$C$14*$C$30)),CS218*$C$23,(CT434*$C$34+CT435*$C$35)*EXP(-$C$14*$C$30)),"")</f>
        <v/>
      </c>
      <c r="CT434" s="65">
        <f>IF(CT$341&gt;=$E434,IF(CT218*$C$23&gt;MAX($C$22,(CU327*$C$34+CU328*$C$35)*EXP(-$C$12*$C$30)+(CU434*$C$34+CU435*$C$35)*EXP(-$C$14*$C$30)),CT218*$C$23,(CU434*$C$34+CU435*$C$35)*EXP(-$C$14*$C$30)),"")</f>
        <v/>
      </c>
      <c r="CU434" s="65">
        <f>IF(CU$341&gt;=$E434,IF(CU218*$C$23&gt;MAX($C$22,(CV327*$C$34+CV328*$C$35)*EXP(-$C$12*$C$30)+(CV434*$C$34+CV435*$C$35)*EXP(-$C$14*$C$30)),CU218*$C$23,(CV434*$C$34+CV435*$C$35)*EXP(-$C$14*$C$30)),"")</f>
        <v/>
      </c>
      <c r="CV434" s="65">
        <f>IF(CV$341&gt;=$E434,IF(CV218*$C$23&gt;MAX($C$22,(CW327*$C$34+CW328*$C$35)*EXP(-$C$12*$C$30)+(CW434*$C$34+CW435*$C$35)*EXP(-$C$14*$C$30)),CV218*$C$23,(CW434*$C$34+CW435*$C$35)*EXP(-$C$14*$C$30)),"")</f>
        <v/>
      </c>
      <c r="CW434" s="65">
        <f>IF(CW$341&gt;=$E434,IF(CW218*$C$23&gt;MAX($C$22,(CX327*$C$34+CX328*$C$35)*EXP(-$C$12*$C$30)+(CX434*$C$34+CX435*$C$35)*EXP(-$C$14*$C$30)),CW218*$C$23,(CX434*$C$34+CX435*$C$35)*EXP(-$C$14*$C$30)),"")</f>
        <v/>
      </c>
      <c r="CX434" s="65">
        <f>IF(CX$341&gt;=$E434,IF(CX218*$C$23&gt;MAX($C$22,(CY327*$C$34+CY328*$C$35)*EXP(-$C$12*$C$30)+(CY434*$C$34+CY435*$C$35)*EXP(-$C$14*$C$30)),CX218*$C$23,(CY434*$C$34+CY435*$C$35)*EXP(-$C$14*$C$30)),"")</f>
        <v/>
      </c>
      <c r="CY434" s="65">
        <f>IF(CY$341&gt;=$E434,IF(CY218*$C$23&gt;MAX($C$22,(CZ327*$C$34+CZ328*$C$35)*EXP(-$C$12*$C$30)+(CZ434*$C$34+CZ435*$C$35)*EXP(-$C$14*$C$30)),CY218*$C$23,(CZ434*$C$34+CZ435*$C$35)*EXP(-$C$14*$C$30)),"")</f>
        <v/>
      </c>
      <c r="CZ434" s="65">
        <f>IF(CZ$341&gt;=$E434,IF(CZ218*$C$23&gt;MAX($C$22,(DA327*$C$34+DA328*$C$35)*EXP(-$C$12*$C$30)+(DA434*$C$34+DA435*$C$35)*EXP(-$C$14*$C$30)),CZ218*$C$23,(DA434*$C$34+DA435*$C$35)*EXP(-$C$14*$C$30)),"")</f>
        <v/>
      </c>
      <c r="DA434" s="65">
        <f>IF(DA$341&gt;=$E434,IF(DA218*$C$23&gt;MAX($C$22,(DB327*$C$34+DB328*$C$35)*EXP(-$C$12*$C$30)+(DB434*$C$34+DB435*$C$35)*EXP(-$C$14*$C$30)),DA218*$C$23,(DB434*$C$34+DB435*$C$35)*EXP(-$C$14*$C$30)),"")</f>
        <v/>
      </c>
      <c r="DB434" s="65">
        <f>IF(DB$341&gt;=$E434,IF(DB218*$C$23&gt;MAX($C$22,(DC327*$C$34+DC328*$C$35)*EXP(-$C$12*$C$30)+(DC434*$C$34+DC435*$C$35)*EXP(-$C$14*$C$30)),DB218*$C$23,(DC434*$C$34+DC435*$C$35)*EXP(-$C$14*$C$30)),"")</f>
        <v/>
      </c>
      <c r="DC434" s="65">
        <f>IF(DC$341&gt;=$E434,IF(DC218*$C$23&gt;$C$22,DC218*$C$23,0),"")</f>
        <v/>
      </c>
    </row>
    <row r="435" ht="12" customHeight="1">
      <c r="B435" s="12" t="n"/>
      <c r="C435" s="12" t="n"/>
      <c r="D435" s="12" t="n"/>
      <c r="E435" s="64">
        <f>E434+1</f>
        <v/>
      </c>
      <c r="G435" s="65">
        <f>IF(G$341&gt;=$E435,IF(G219*$C$23&gt;MAX($C$22,(H328*$C$34+H329*$C$35)*EXP(-$C$12*$C$30)+(H435*$C$34+H436*$C$35)*EXP(-$C$14*$C$30)),G219*$C$23,(H435*$C$34+H436*$C$35)*EXP(-$C$14*$C$30)),"")</f>
        <v/>
      </c>
      <c r="H435" s="65">
        <f>IF(H$341&gt;=$E435,IF(H219*$C$23&gt;MAX($C$22,(I328*$C$34+I329*$C$35)*EXP(-$C$12*$C$30)+(I435*$C$34+I436*$C$35)*EXP(-$C$14*$C$30)),H219*$C$23,(I435*$C$34+I436*$C$35)*EXP(-$C$14*$C$30)),"")</f>
        <v/>
      </c>
      <c r="I435" s="65">
        <f>IF(I$341&gt;=$E435,IF(I219*$C$23&gt;MAX($C$22,(J328*$C$34+J329*$C$35)*EXP(-$C$12*$C$30)+(J435*$C$34+J436*$C$35)*EXP(-$C$14*$C$30)),I219*$C$23,(J435*$C$34+J436*$C$35)*EXP(-$C$14*$C$30)),"")</f>
        <v/>
      </c>
      <c r="J435" s="65">
        <f>IF(J$341&gt;=$E435,IF(J219*$C$23&gt;MAX($C$22,(K328*$C$34+K329*$C$35)*EXP(-$C$12*$C$30)+(K435*$C$34+K436*$C$35)*EXP(-$C$14*$C$30)),J219*$C$23,(K435*$C$34+K436*$C$35)*EXP(-$C$14*$C$30)),"")</f>
        <v/>
      </c>
      <c r="K435" s="65">
        <f>IF(K$341&gt;=$E435,IF(K219*$C$23&gt;MAX($C$22,(L328*$C$34+L329*$C$35)*EXP(-$C$12*$C$30)+(L435*$C$34+L436*$C$35)*EXP(-$C$14*$C$30)),K219*$C$23,(L435*$C$34+L436*$C$35)*EXP(-$C$14*$C$30)),"")</f>
        <v/>
      </c>
      <c r="L435" s="65">
        <f>IF(L$341&gt;=$E435,IF(L219*$C$23&gt;MAX($C$22,(M328*$C$34+M329*$C$35)*EXP(-$C$12*$C$30)+(M435*$C$34+M436*$C$35)*EXP(-$C$14*$C$30)),L219*$C$23,(M435*$C$34+M436*$C$35)*EXP(-$C$14*$C$30)),"")</f>
        <v/>
      </c>
      <c r="M435" s="65">
        <f>IF(M$341&gt;=$E435,IF(M219*$C$23&gt;MAX($C$22,(N328*$C$34+N329*$C$35)*EXP(-$C$12*$C$30)+(N435*$C$34+N436*$C$35)*EXP(-$C$14*$C$30)),M219*$C$23,(N435*$C$34+N436*$C$35)*EXP(-$C$14*$C$30)),"")</f>
        <v/>
      </c>
      <c r="N435" s="65">
        <f>IF(N$341&gt;=$E435,IF(N219*$C$23&gt;MAX($C$22,(O328*$C$34+O329*$C$35)*EXP(-$C$12*$C$30)+(O435*$C$34+O436*$C$35)*EXP(-$C$14*$C$30)),N219*$C$23,(O435*$C$34+O436*$C$35)*EXP(-$C$14*$C$30)),"")</f>
        <v/>
      </c>
      <c r="O435" s="65">
        <f>IF(O$341&gt;=$E435,IF(O219*$C$23&gt;MAX($C$22,(P328*$C$34+P329*$C$35)*EXP(-$C$12*$C$30)+(P435*$C$34+P436*$C$35)*EXP(-$C$14*$C$30)),O219*$C$23,(P435*$C$34+P436*$C$35)*EXP(-$C$14*$C$30)),"")</f>
        <v/>
      </c>
      <c r="P435" s="65">
        <f>IF(P$341&gt;=$E435,IF(P219*$C$23&gt;MAX($C$22,(Q328*$C$34+Q329*$C$35)*EXP(-$C$12*$C$30)+(Q435*$C$34+Q436*$C$35)*EXP(-$C$14*$C$30)),P219*$C$23,(Q435*$C$34+Q436*$C$35)*EXP(-$C$14*$C$30)),"")</f>
        <v/>
      </c>
      <c r="Q435" s="65">
        <f>IF(Q$341&gt;=$E435,IF(Q219*$C$23&gt;MAX($C$22,(R328*$C$34+R329*$C$35)*EXP(-$C$12*$C$30)+(R435*$C$34+R436*$C$35)*EXP(-$C$14*$C$30)),Q219*$C$23,(R435*$C$34+R436*$C$35)*EXP(-$C$14*$C$30)),"")</f>
        <v/>
      </c>
      <c r="R435" s="65">
        <f>IF(R$341&gt;=$E435,IF(R219*$C$23&gt;MAX($C$22,(S328*$C$34+S329*$C$35)*EXP(-$C$12*$C$30)+(S435*$C$34+S436*$C$35)*EXP(-$C$14*$C$30)),R219*$C$23,(S435*$C$34+S436*$C$35)*EXP(-$C$14*$C$30)),"")</f>
        <v/>
      </c>
      <c r="S435" s="65">
        <f>IF(S$341&gt;=$E435,IF(S219*$C$23&gt;MAX($C$22,(T328*$C$34+T329*$C$35)*EXP(-$C$12*$C$30)+(T435*$C$34+T436*$C$35)*EXP(-$C$14*$C$30)),S219*$C$23,(T435*$C$34+T436*$C$35)*EXP(-$C$14*$C$30)),"")</f>
        <v/>
      </c>
      <c r="T435" s="65">
        <f>IF(T$341&gt;=$E435,IF(T219*$C$23&gt;MAX($C$22,(U328*$C$34+U329*$C$35)*EXP(-$C$12*$C$30)+(U435*$C$34+U436*$C$35)*EXP(-$C$14*$C$30)),T219*$C$23,(U435*$C$34+U436*$C$35)*EXP(-$C$14*$C$30)),"")</f>
        <v/>
      </c>
      <c r="U435" s="65">
        <f>IF(U$341&gt;=$E435,IF(U219*$C$23&gt;MAX($C$22,(V328*$C$34+V329*$C$35)*EXP(-$C$12*$C$30)+(V435*$C$34+V436*$C$35)*EXP(-$C$14*$C$30)),U219*$C$23,(V435*$C$34+V436*$C$35)*EXP(-$C$14*$C$30)),"")</f>
        <v/>
      </c>
      <c r="V435" s="65">
        <f>IF(V$341&gt;=$E435,IF(V219*$C$23&gt;MAX($C$22,(W328*$C$34+W329*$C$35)*EXP(-$C$12*$C$30)+(W435*$C$34+W436*$C$35)*EXP(-$C$14*$C$30)),V219*$C$23,(W435*$C$34+W436*$C$35)*EXP(-$C$14*$C$30)),"")</f>
        <v/>
      </c>
      <c r="W435" s="65">
        <f>IF(W$341&gt;=$E435,IF(W219*$C$23&gt;MAX($C$22,(X328*$C$34+X329*$C$35)*EXP(-$C$12*$C$30)+(X435*$C$34+X436*$C$35)*EXP(-$C$14*$C$30)),W219*$C$23,(X435*$C$34+X436*$C$35)*EXP(-$C$14*$C$30)),"")</f>
        <v/>
      </c>
      <c r="X435" s="65">
        <f>IF(X$341&gt;=$E435,IF(X219*$C$23&gt;MAX($C$22,(Y328*$C$34+Y329*$C$35)*EXP(-$C$12*$C$30)+(Y435*$C$34+Y436*$C$35)*EXP(-$C$14*$C$30)),X219*$C$23,(Y435*$C$34+Y436*$C$35)*EXP(-$C$14*$C$30)),"")</f>
        <v/>
      </c>
      <c r="Y435" s="65">
        <f>IF(Y$341&gt;=$E435,IF(Y219*$C$23&gt;MAX($C$22,(Z328*$C$34+Z329*$C$35)*EXP(-$C$12*$C$30)+(Z435*$C$34+Z436*$C$35)*EXP(-$C$14*$C$30)),Y219*$C$23,(Z435*$C$34+Z436*$C$35)*EXP(-$C$14*$C$30)),"")</f>
        <v/>
      </c>
      <c r="Z435" s="65">
        <f>IF(Z$341&gt;=$E435,IF(Z219*$C$23&gt;MAX($C$22,(AA328*$C$34+AA329*$C$35)*EXP(-$C$12*$C$30)+(AA435*$C$34+AA436*$C$35)*EXP(-$C$14*$C$30)),Z219*$C$23,(AA435*$C$34+AA436*$C$35)*EXP(-$C$14*$C$30)),"")</f>
        <v/>
      </c>
      <c r="AA435" s="65">
        <f>IF(AA$341&gt;=$E435,IF(AA219*$C$23&gt;MAX($C$22,(AB328*$C$34+AB329*$C$35)*EXP(-$C$12*$C$30)+(AB435*$C$34+AB436*$C$35)*EXP(-$C$14*$C$30)),AA219*$C$23,(AB435*$C$34+AB436*$C$35)*EXP(-$C$14*$C$30)),"")</f>
        <v/>
      </c>
      <c r="AB435" s="65">
        <f>IF(AB$341&gt;=$E435,IF(AB219*$C$23&gt;MAX($C$22,(AC328*$C$34+AC329*$C$35)*EXP(-$C$12*$C$30)+(AC435*$C$34+AC436*$C$35)*EXP(-$C$14*$C$30)),AB219*$C$23,(AC435*$C$34+AC436*$C$35)*EXP(-$C$14*$C$30)),"")</f>
        <v/>
      </c>
      <c r="AC435" s="65">
        <f>IF(AC$341&gt;=$E435,IF(AC219*$C$23&gt;MAX($C$22,(AD328*$C$34+AD329*$C$35)*EXP(-$C$12*$C$30)+(AD435*$C$34+AD436*$C$35)*EXP(-$C$14*$C$30)),AC219*$C$23,(AD435*$C$34+AD436*$C$35)*EXP(-$C$14*$C$30)),"")</f>
        <v/>
      </c>
      <c r="AD435" s="65">
        <f>IF(AD$341&gt;=$E435,IF(AD219*$C$23&gt;MAX($C$22,(AE328*$C$34+AE329*$C$35)*EXP(-$C$12*$C$30)+(AE435*$C$34+AE436*$C$35)*EXP(-$C$14*$C$30)),AD219*$C$23,(AE435*$C$34+AE436*$C$35)*EXP(-$C$14*$C$30)),"")</f>
        <v/>
      </c>
      <c r="AE435" s="65">
        <f>IF(AE$341&gt;=$E435,IF(AE219*$C$23&gt;MAX($C$22,(AF328*$C$34+AF329*$C$35)*EXP(-$C$12*$C$30)+(AF435*$C$34+AF436*$C$35)*EXP(-$C$14*$C$30)),AE219*$C$23,(AF435*$C$34+AF436*$C$35)*EXP(-$C$14*$C$30)),"")</f>
        <v/>
      </c>
      <c r="AF435" s="65">
        <f>IF(AF$341&gt;=$E435,IF(AF219*$C$23&gt;MAX($C$22,(AG328*$C$34+AG329*$C$35)*EXP(-$C$12*$C$30)+(AG435*$C$34+AG436*$C$35)*EXP(-$C$14*$C$30)),AF219*$C$23,(AG435*$C$34+AG436*$C$35)*EXP(-$C$14*$C$30)),"")</f>
        <v/>
      </c>
      <c r="AG435" s="65">
        <f>IF(AG$341&gt;=$E435,IF(AG219*$C$23&gt;MAX($C$22,(AH328*$C$34+AH329*$C$35)*EXP(-$C$12*$C$30)+(AH435*$C$34+AH436*$C$35)*EXP(-$C$14*$C$30)),AG219*$C$23,(AH435*$C$34+AH436*$C$35)*EXP(-$C$14*$C$30)),"")</f>
        <v/>
      </c>
      <c r="AH435" s="65">
        <f>IF(AH$341&gt;=$E435,IF(AH219*$C$23&gt;MAX($C$22,(AI328*$C$34+AI329*$C$35)*EXP(-$C$12*$C$30)+(AI435*$C$34+AI436*$C$35)*EXP(-$C$14*$C$30)),AH219*$C$23,(AI435*$C$34+AI436*$C$35)*EXP(-$C$14*$C$30)),"")</f>
        <v/>
      </c>
      <c r="AI435" s="65">
        <f>IF(AI$341&gt;=$E435,IF(AI219*$C$23&gt;MAX($C$22,(AJ328*$C$34+AJ329*$C$35)*EXP(-$C$12*$C$30)+(AJ435*$C$34+AJ436*$C$35)*EXP(-$C$14*$C$30)),AI219*$C$23,(AJ435*$C$34+AJ436*$C$35)*EXP(-$C$14*$C$30)),"")</f>
        <v/>
      </c>
      <c r="AJ435" s="65">
        <f>IF(AJ$341&gt;=$E435,IF(AJ219*$C$23&gt;MAX($C$22,(AK328*$C$34+AK329*$C$35)*EXP(-$C$12*$C$30)+(AK435*$C$34+AK436*$C$35)*EXP(-$C$14*$C$30)),AJ219*$C$23,(AK435*$C$34+AK436*$C$35)*EXP(-$C$14*$C$30)),"")</f>
        <v/>
      </c>
      <c r="AK435" s="65">
        <f>IF(AK$341&gt;=$E435,IF(AK219*$C$23&gt;MAX($C$22,(AL328*$C$34+AL329*$C$35)*EXP(-$C$12*$C$30)+(AL435*$C$34+AL436*$C$35)*EXP(-$C$14*$C$30)),AK219*$C$23,(AL435*$C$34+AL436*$C$35)*EXP(-$C$14*$C$30)),"")</f>
        <v/>
      </c>
      <c r="AL435" s="65">
        <f>IF(AL$341&gt;=$E435,IF(AL219*$C$23&gt;MAX($C$22,(AM328*$C$34+AM329*$C$35)*EXP(-$C$12*$C$30)+(AM435*$C$34+AM436*$C$35)*EXP(-$C$14*$C$30)),AL219*$C$23,(AM435*$C$34+AM436*$C$35)*EXP(-$C$14*$C$30)),"")</f>
        <v/>
      </c>
      <c r="AM435" s="65">
        <f>IF(AM$341&gt;=$E435,IF(AM219*$C$23&gt;MAX($C$22,(AN328*$C$34+AN329*$C$35)*EXP(-$C$12*$C$30)+(AN435*$C$34+AN436*$C$35)*EXP(-$C$14*$C$30)),AM219*$C$23,(AN435*$C$34+AN436*$C$35)*EXP(-$C$14*$C$30)),"")</f>
        <v/>
      </c>
      <c r="AN435" s="65">
        <f>IF(AN$341&gt;=$E435,IF(AN219*$C$23&gt;MAX($C$22,(AO328*$C$34+AO329*$C$35)*EXP(-$C$12*$C$30)+(AO435*$C$34+AO436*$C$35)*EXP(-$C$14*$C$30)),AN219*$C$23,(AO435*$C$34+AO436*$C$35)*EXP(-$C$14*$C$30)),"")</f>
        <v/>
      </c>
      <c r="AO435" s="65">
        <f>IF(AO$341&gt;=$E435,IF(AO219*$C$23&gt;MAX($C$22,(AP328*$C$34+AP329*$C$35)*EXP(-$C$12*$C$30)+(AP435*$C$34+AP436*$C$35)*EXP(-$C$14*$C$30)),AO219*$C$23,(AP435*$C$34+AP436*$C$35)*EXP(-$C$14*$C$30)),"")</f>
        <v/>
      </c>
      <c r="AP435" s="65">
        <f>IF(AP$341&gt;=$E435,IF(AP219*$C$23&gt;MAX($C$22,(AQ328*$C$34+AQ329*$C$35)*EXP(-$C$12*$C$30)+(AQ435*$C$34+AQ436*$C$35)*EXP(-$C$14*$C$30)),AP219*$C$23,(AQ435*$C$34+AQ436*$C$35)*EXP(-$C$14*$C$30)),"")</f>
        <v/>
      </c>
      <c r="AQ435" s="65">
        <f>IF(AQ$341&gt;=$E435,IF(AQ219*$C$23&gt;MAX($C$22,(AR328*$C$34+AR329*$C$35)*EXP(-$C$12*$C$30)+(AR435*$C$34+AR436*$C$35)*EXP(-$C$14*$C$30)),AQ219*$C$23,(AR435*$C$34+AR436*$C$35)*EXP(-$C$14*$C$30)),"")</f>
        <v/>
      </c>
      <c r="AR435" s="65">
        <f>IF(AR$341&gt;=$E435,IF(AR219*$C$23&gt;MAX($C$22,(AS328*$C$34+AS329*$C$35)*EXP(-$C$12*$C$30)+(AS435*$C$34+AS436*$C$35)*EXP(-$C$14*$C$30)),AR219*$C$23,(AS435*$C$34+AS436*$C$35)*EXP(-$C$14*$C$30)),"")</f>
        <v/>
      </c>
      <c r="AS435" s="65">
        <f>IF(AS$341&gt;=$E435,IF(AS219*$C$23&gt;MAX($C$22,(AT328*$C$34+AT329*$C$35)*EXP(-$C$12*$C$30)+(AT435*$C$34+AT436*$C$35)*EXP(-$C$14*$C$30)),AS219*$C$23,(AT435*$C$34+AT436*$C$35)*EXP(-$C$14*$C$30)),"")</f>
        <v/>
      </c>
      <c r="AT435" s="65">
        <f>IF(AT$341&gt;=$E435,IF(AT219*$C$23&gt;MAX($C$22,(AU328*$C$34+AU329*$C$35)*EXP(-$C$12*$C$30)+(AU435*$C$34+AU436*$C$35)*EXP(-$C$14*$C$30)),AT219*$C$23,(AU435*$C$34+AU436*$C$35)*EXP(-$C$14*$C$30)),"")</f>
        <v/>
      </c>
      <c r="AU435" s="65">
        <f>IF(AU$341&gt;=$E435,IF(AU219*$C$23&gt;MAX($C$22,(AV328*$C$34+AV329*$C$35)*EXP(-$C$12*$C$30)+(AV435*$C$34+AV436*$C$35)*EXP(-$C$14*$C$30)),AU219*$C$23,(AV435*$C$34+AV436*$C$35)*EXP(-$C$14*$C$30)),"")</f>
        <v/>
      </c>
      <c r="AV435" s="65">
        <f>IF(AV$341&gt;=$E435,IF(AV219*$C$23&gt;MAX($C$22,(AW328*$C$34+AW329*$C$35)*EXP(-$C$12*$C$30)+(AW435*$C$34+AW436*$C$35)*EXP(-$C$14*$C$30)),AV219*$C$23,(AW435*$C$34+AW436*$C$35)*EXP(-$C$14*$C$30)),"")</f>
        <v/>
      </c>
      <c r="AW435" s="65">
        <f>IF(AW$341&gt;=$E435,IF(AW219*$C$23&gt;MAX($C$22,(AX328*$C$34+AX329*$C$35)*EXP(-$C$12*$C$30)+(AX435*$C$34+AX436*$C$35)*EXP(-$C$14*$C$30)),AW219*$C$23,(AX435*$C$34+AX436*$C$35)*EXP(-$C$14*$C$30)),"")</f>
        <v/>
      </c>
      <c r="AX435" s="65">
        <f>IF(AX$341&gt;=$E435,IF(AX219*$C$23&gt;MAX($C$22,(AY328*$C$34+AY329*$C$35)*EXP(-$C$12*$C$30)+(AY435*$C$34+AY436*$C$35)*EXP(-$C$14*$C$30)),AX219*$C$23,(AY435*$C$34+AY436*$C$35)*EXP(-$C$14*$C$30)),"")</f>
        <v/>
      </c>
      <c r="AY435" s="65">
        <f>IF(AY$341&gt;=$E435,IF(AY219*$C$23&gt;MAX($C$22,(AZ328*$C$34+AZ329*$C$35)*EXP(-$C$12*$C$30)+(AZ435*$C$34+AZ436*$C$35)*EXP(-$C$14*$C$30)),AY219*$C$23,(AZ435*$C$34+AZ436*$C$35)*EXP(-$C$14*$C$30)),"")</f>
        <v/>
      </c>
      <c r="AZ435" s="65">
        <f>IF(AZ$341&gt;=$E435,IF(AZ219*$C$23&gt;MAX($C$22,(BA328*$C$34+BA329*$C$35)*EXP(-$C$12*$C$30)+(BA435*$C$34+BA436*$C$35)*EXP(-$C$14*$C$30)),AZ219*$C$23,(BA435*$C$34+BA436*$C$35)*EXP(-$C$14*$C$30)),"")</f>
        <v/>
      </c>
      <c r="BA435" s="65">
        <f>IF(BA$341&gt;=$E435,IF(BA219*$C$23&gt;MAX($C$22,(BB328*$C$34+BB329*$C$35)*EXP(-$C$12*$C$30)+(BB435*$C$34+BB436*$C$35)*EXP(-$C$14*$C$30)),BA219*$C$23,(BB435*$C$34+BB436*$C$35)*EXP(-$C$14*$C$30)),"")</f>
        <v/>
      </c>
      <c r="BB435" s="65">
        <f>IF(BB$341&gt;=$E435,IF(BB219*$C$23&gt;MAX($C$22,(BC328*$C$34+BC329*$C$35)*EXP(-$C$12*$C$30)+(BC435*$C$34+BC436*$C$35)*EXP(-$C$14*$C$30)),BB219*$C$23,(BC435*$C$34+BC436*$C$35)*EXP(-$C$14*$C$30)),"")</f>
        <v/>
      </c>
      <c r="BC435" s="65">
        <f>IF(BC$341&gt;=$E435,IF(BC219*$C$23&gt;MAX($C$22,(BD328*$C$34+BD329*$C$35)*EXP(-$C$12*$C$30)+(BD435*$C$34+BD436*$C$35)*EXP(-$C$14*$C$30)),BC219*$C$23,(BD435*$C$34+BD436*$C$35)*EXP(-$C$14*$C$30)),"")</f>
        <v/>
      </c>
      <c r="BD435" s="65">
        <f>IF(BD$341&gt;=$E435,IF(BD219*$C$23&gt;MAX($C$22,(BE328*$C$34+BE329*$C$35)*EXP(-$C$12*$C$30)+(BE435*$C$34+BE436*$C$35)*EXP(-$C$14*$C$30)),BD219*$C$23,(BE435*$C$34+BE436*$C$35)*EXP(-$C$14*$C$30)),"")</f>
        <v/>
      </c>
      <c r="BE435" s="65">
        <f>IF(BE$341&gt;=$E435,IF(BE219*$C$23&gt;MAX($C$22,(BF328*$C$34+BF329*$C$35)*EXP(-$C$12*$C$30)+(BF435*$C$34+BF436*$C$35)*EXP(-$C$14*$C$30)),BE219*$C$23,(BF435*$C$34+BF436*$C$35)*EXP(-$C$14*$C$30)),"")</f>
        <v/>
      </c>
      <c r="BF435" s="65">
        <f>IF(BF$341&gt;=$E435,IF(BF219*$C$23&gt;MAX($C$22,(BG328*$C$34+BG329*$C$35)*EXP(-$C$12*$C$30)+(BG435*$C$34+BG436*$C$35)*EXP(-$C$14*$C$30)),BF219*$C$23,(BG435*$C$34+BG436*$C$35)*EXP(-$C$14*$C$30)),"")</f>
        <v/>
      </c>
      <c r="BG435" s="65">
        <f>IF(BG$341&gt;=$E435,IF(BG219*$C$23&gt;MAX($C$22,(BH328*$C$34+BH329*$C$35)*EXP(-$C$12*$C$30)+(BH435*$C$34+BH436*$C$35)*EXP(-$C$14*$C$30)),BG219*$C$23,(BH435*$C$34+BH436*$C$35)*EXP(-$C$14*$C$30)),"")</f>
        <v/>
      </c>
      <c r="BH435" s="65">
        <f>IF(BH$341&gt;=$E435,IF(BH219*$C$23&gt;MAX($C$22,(BI328*$C$34+BI329*$C$35)*EXP(-$C$12*$C$30)+(BI435*$C$34+BI436*$C$35)*EXP(-$C$14*$C$30)),BH219*$C$23,(BI435*$C$34+BI436*$C$35)*EXP(-$C$14*$C$30)),"")</f>
        <v/>
      </c>
      <c r="BI435" s="65">
        <f>IF(BI$341&gt;=$E435,IF(BI219*$C$23&gt;MAX($C$22,(BJ328*$C$34+BJ329*$C$35)*EXP(-$C$12*$C$30)+(BJ435*$C$34+BJ436*$C$35)*EXP(-$C$14*$C$30)),BI219*$C$23,(BJ435*$C$34+BJ436*$C$35)*EXP(-$C$14*$C$30)),"")</f>
        <v/>
      </c>
      <c r="BJ435" s="65">
        <f>IF(BJ$341&gt;=$E435,IF(BJ219*$C$23&gt;MAX($C$22,(BK328*$C$34+BK329*$C$35)*EXP(-$C$12*$C$30)+(BK435*$C$34+BK436*$C$35)*EXP(-$C$14*$C$30)),BJ219*$C$23,(BK435*$C$34+BK436*$C$35)*EXP(-$C$14*$C$30)),"")</f>
        <v/>
      </c>
      <c r="BK435" s="65">
        <f>IF(BK$341&gt;=$E435,IF(BK219*$C$23&gt;MAX($C$22,(BL328*$C$34+BL329*$C$35)*EXP(-$C$12*$C$30)+(BL435*$C$34+BL436*$C$35)*EXP(-$C$14*$C$30)),BK219*$C$23,(BL435*$C$34+BL436*$C$35)*EXP(-$C$14*$C$30)),"")</f>
        <v/>
      </c>
      <c r="BL435" s="65">
        <f>IF(BL$341&gt;=$E435,IF(BL219*$C$23&gt;MAX($C$22,(BM328*$C$34+BM329*$C$35)*EXP(-$C$12*$C$30)+(BM435*$C$34+BM436*$C$35)*EXP(-$C$14*$C$30)),BL219*$C$23,(BM435*$C$34+BM436*$C$35)*EXP(-$C$14*$C$30)),"")</f>
        <v/>
      </c>
      <c r="BM435" s="65">
        <f>IF(BM$341&gt;=$E435,IF(BM219*$C$23&gt;MAX($C$22,(BN328*$C$34+BN329*$C$35)*EXP(-$C$12*$C$30)+(BN435*$C$34+BN436*$C$35)*EXP(-$C$14*$C$30)),BM219*$C$23,(BN435*$C$34+BN436*$C$35)*EXP(-$C$14*$C$30)),"")</f>
        <v/>
      </c>
      <c r="BN435" s="65">
        <f>IF(BN$341&gt;=$E435,IF(BN219*$C$23&gt;MAX($C$22,(BO328*$C$34+BO329*$C$35)*EXP(-$C$12*$C$30)+(BO435*$C$34+BO436*$C$35)*EXP(-$C$14*$C$30)),BN219*$C$23,(BO435*$C$34+BO436*$C$35)*EXP(-$C$14*$C$30)),"")</f>
        <v/>
      </c>
      <c r="BO435" s="65">
        <f>IF(BO$341&gt;=$E435,IF(BO219*$C$23&gt;MAX($C$22,(BP328*$C$34+BP329*$C$35)*EXP(-$C$12*$C$30)+(BP435*$C$34+BP436*$C$35)*EXP(-$C$14*$C$30)),BO219*$C$23,(BP435*$C$34+BP436*$C$35)*EXP(-$C$14*$C$30)),"")</f>
        <v/>
      </c>
      <c r="BP435" s="65">
        <f>IF(BP$341&gt;=$E435,IF(BP219*$C$23&gt;MAX($C$22,(BQ328*$C$34+BQ329*$C$35)*EXP(-$C$12*$C$30)+(BQ435*$C$34+BQ436*$C$35)*EXP(-$C$14*$C$30)),BP219*$C$23,(BQ435*$C$34+BQ436*$C$35)*EXP(-$C$14*$C$30)),"")</f>
        <v/>
      </c>
      <c r="BQ435" s="65">
        <f>IF(BQ$341&gt;=$E435,IF(BQ219*$C$23&gt;MAX($C$22,(BR328*$C$34+BR329*$C$35)*EXP(-$C$12*$C$30)+(BR435*$C$34+BR436*$C$35)*EXP(-$C$14*$C$30)),BQ219*$C$23,(BR435*$C$34+BR436*$C$35)*EXP(-$C$14*$C$30)),"")</f>
        <v/>
      </c>
      <c r="BR435" s="65">
        <f>IF(BR$341&gt;=$E435,IF(BR219*$C$23&gt;MAX($C$22,(BS328*$C$34+BS329*$C$35)*EXP(-$C$12*$C$30)+(BS435*$C$34+BS436*$C$35)*EXP(-$C$14*$C$30)),BR219*$C$23,(BS435*$C$34+BS436*$C$35)*EXP(-$C$14*$C$30)),"")</f>
        <v/>
      </c>
      <c r="BS435" s="65">
        <f>IF(BS$341&gt;=$E435,IF(BS219*$C$23&gt;MAX($C$22,(BT328*$C$34+BT329*$C$35)*EXP(-$C$12*$C$30)+(BT435*$C$34+BT436*$C$35)*EXP(-$C$14*$C$30)),BS219*$C$23,(BT435*$C$34+BT436*$C$35)*EXP(-$C$14*$C$30)),"")</f>
        <v/>
      </c>
      <c r="BT435" s="65">
        <f>IF(BT$341&gt;=$E435,IF(BT219*$C$23&gt;MAX($C$22,(BU328*$C$34+BU329*$C$35)*EXP(-$C$12*$C$30)+(BU435*$C$34+BU436*$C$35)*EXP(-$C$14*$C$30)),BT219*$C$23,(BU435*$C$34+BU436*$C$35)*EXP(-$C$14*$C$30)),"")</f>
        <v/>
      </c>
      <c r="BU435" s="65">
        <f>IF(BU$341&gt;=$E435,IF(BU219*$C$23&gt;MAX($C$22,(BV328*$C$34+BV329*$C$35)*EXP(-$C$12*$C$30)+(BV435*$C$34+BV436*$C$35)*EXP(-$C$14*$C$30)),BU219*$C$23,(BV435*$C$34+BV436*$C$35)*EXP(-$C$14*$C$30)),"")</f>
        <v/>
      </c>
      <c r="BV435" s="65">
        <f>IF(BV$341&gt;=$E435,IF(BV219*$C$23&gt;MAX($C$22,(BW328*$C$34+BW329*$C$35)*EXP(-$C$12*$C$30)+(BW435*$C$34+BW436*$C$35)*EXP(-$C$14*$C$30)),BV219*$C$23,(BW435*$C$34+BW436*$C$35)*EXP(-$C$14*$C$30)),"")</f>
        <v/>
      </c>
      <c r="BW435" s="65">
        <f>IF(BW$341&gt;=$E435,IF(BW219*$C$23&gt;MAX($C$22,(BX328*$C$34+BX329*$C$35)*EXP(-$C$12*$C$30)+(BX435*$C$34+BX436*$C$35)*EXP(-$C$14*$C$30)),BW219*$C$23,(BX435*$C$34+BX436*$C$35)*EXP(-$C$14*$C$30)),"")</f>
        <v/>
      </c>
      <c r="BX435" s="65">
        <f>IF(BX$341&gt;=$E435,IF(BX219*$C$23&gt;MAX($C$22,(BY328*$C$34+BY329*$C$35)*EXP(-$C$12*$C$30)+(BY435*$C$34+BY436*$C$35)*EXP(-$C$14*$C$30)),BX219*$C$23,(BY435*$C$34+BY436*$C$35)*EXP(-$C$14*$C$30)),"")</f>
        <v/>
      </c>
      <c r="BY435" s="65">
        <f>IF(BY$341&gt;=$E435,IF(BY219*$C$23&gt;MAX($C$22,(BZ328*$C$34+BZ329*$C$35)*EXP(-$C$12*$C$30)+(BZ435*$C$34+BZ436*$C$35)*EXP(-$C$14*$C$30)),BY219*$C$23,(BZ435*$C$34+BZ436*$C$35)*EXP(-$C$14*$C$30)),"")</f>
        <v/>
      </c>
      <c r="BZ435" s="65">
        <f>IF(BZ$341&gt;=$E435,IF(BZ219*$C$23&gt;MAX($C$22,(CA328*$C$34+CA329*$C$35)*EXP(-$C$12*$C$30)+(CA435*$C$34+CA436*$C$35)*EXP(-$C$14*$C$30)),BZ219*$C$23,(CA435*$C$34+CA436*$C$35)*EXP(-$C$14*$C$30)),"")</f>
        <v/>
      </c>
      <c r="CA435" s="65">
        <f>IF(CA$341&gt;=$E435,IF(CA219*$C$23&gt;MAX($C$22,(CB328*$C$34+CB329*$C$35)*EXP(-$C$12*$C$30)+(CB435*$C$34+CB436*$C$35)*EXP(-$C$14*$C$30)),CA219*$C$23,(CB435*$C$34+CB436*$C$35)*EXP(-$C$14*$C$30)),"")</f>
        <v/>
      </c>
      <c r="CB435" s="65">
        <f>IF(CB$341&gt;=$E435,IF(CB219*$C$23&gt;MAX($C$22,(CC328*$C$34+CC329*$C$35)*EXP(-$C$12*$C$30)+(CC435*$C$34+CC436*$C$35)*EXP(-$C$14*$C$30)),CB219*$C$23,(CC435*$C$34+CC436*$C$35)*EXP(-$C$14*$C$30)),"")</f>
        <v/>
      </c>
      <c r="CC435" s="65">
        <f>IF(CC$341&gt;=$E435,IF(CC219*$C$23&gt;MAX($C$22,(CD328*$C$34+CD329*$C$35)*EXP(-$C$12*$C$30)+(CD435*$C$34+CD436*$C$35)*EXP(-$C$14*$C$30)),CC219*$C$23,(CD435*$C$34+CD436*$C$35)*EXP(-$C$14*$C$30)),"")</f>
        <v/>
      </c>
      <c r="CD435" s="65">
        <f>IF(CD$341&gt;=$E435,IF(CD219*$C$23&gt;MAX($C$22,(CE328*$C$34+CE329*$C$35)*EXP(-$C$12*$C$30)+(CE435*$C$34+CE436*$C$35)*EXP(-$C$14*$C$30)),CD219*$C$23,(CE435*$C$34+CE436*$C$35)*EXP(-$C$14*$C$30)),"")</f>
        <v/>
      </c>
      <c r="CE435" s="65">
        <f>IF(CE$341&gt;=$E435,IF(CE219*$C$23&gt;MAX($C$22,(CF328*$C$34+CF329*$C$35)*EXP(-$C$12*$C$30)+(CF435*$C$34+CF436*$C$35)*EXP(-$C$14*$C$30)),CE219*$C$23,(CF435*$C$34+CF436*$C$35)*EXP(-$C$14*$C$30)),"")</f>
        <v/>
      </c>
      <c r="CF435" s="65">
        <f>IF(CF$341&gt;=$E435,IF(CF219*$C$23&gt;MAX($C$22,(CG328*$C$34+CG329*$C$35)*EXP(-$C$12*$C$30)+(CG435*$C$34+CG436*$C$35)*EXP(-$C$14*$C$30)),CF219*$C$23,(CG435*$C$34+CG436*$C$35)*EXP(-$C$14*$C$30)),"")</f>
        <v/>
      </c>
      <c r="CG435" s="65">
        <f>IF(CG$341&gt;=$E435,IF(CG219*$C$23&gt;MAX($C$22,(CH328*$C$34+CH329*$C$35)*EXP(-$C$12*$C$30)+(CH435*$C$34+CH436*$C$35)*EXP(-$C$14*$C$30)),CG219*$C$23,(CH435*$C$34+CH436*$C$35)*EXP(-$C$14*$C$30)),"")</f>
        <v/>
      </c>
      <c r="CH435" s="65">
        <f>IF(CH$341&gt;=$E435,IF(CH219*$C$23&gt;MAX($C$22,(CI328*$C$34+CI329*$C$35)*EXP(-$C$12*$C$30)+(CI435*$C$34+CI436*$C$35)*EXP(-$C$14*$C$30)),CH219*$C$23,(CI435*$C$34+CI436*$C$35)*EXP(-$C$14*$C$30)),"")</f>
        <v/>
      </c>
      <c r="CI435" s="65">
        <f>IF(CI$341&gt;=$E435,IF(CI219*$C$23&gt;MAX($C$22,(CJ328*$C$34+CJ329*$C$35)*EXP(-$C$12*$C$30)+(CJ435*$C$34+CJ436*$C$35)*EXP(-$C$14*$C$30)),CI219*$C$23,(CJ435*$C$34+CJ436*$C$35)*EXP(-$C$14*$C$30)),"")</f>
        <v/>
      </c>
      <c r="CJ435" s="65">
        <f>IF(CJ$341&gt;=$E435,IF(CJ219*$C$23&gt;MAX($C$22,(CK328*$C$34+CK329*$C$35)*EXP(-$C$12*$C$30)+(CK435*$C$34+CK436*$C$35)*EXP(-$C$14*$C$30)),CJ219*$C$23,(CK435*$C$34+CK436*$C$35)*EXP(-$C$14*$C$30)),"")</f>
        <v/>
      </c>
      <c r="CK435" s="65">
        <f>IF(CK$341&gt;=$E435,IF(CK219*$C$23&gt;MAX($C$22,(CL328*$C$34+CL329*$C$35)*EXP(-$C$12*$C$30)+(CL435*$C$34+CL436*$C$35)*EXP(-$C$14*$C$30)),CK219*$C$23,(CL435*$C$34+CL436*$C$35)*EXP(-$C$14*$C$30)),"")</f>
        <v/>
      </c>
      <c r="CL435" s="65">
        <f>IF(CL$341&gt;=$E435,IF(CL219*$C$23&gt;MAX($C$22,(CM328*$C$34+CM329*$C$35)*EXP(-$C$12*$C$30)+(CM435*$C$34+CM436*$C$35)*EXP(-$C$14*$C$30)),CL219*$C$23,(CM435*$C$34+CM436*$C$35)*EXP(-$C$14*$C$30)),"")</f>
        <v/>
      </c>
      <c r="CM435" s="65">
        <f>IF(CM$341&gt;=$E435,IF(CM219*$C$23&gt;MAX($C$22,(CN328*$C$34+CN329*$C$35)*EXP(-$C$12*$C$30)+(CN435*$C$34+CN436*$C$35)*EXP(-$C$14*$C$30)),CM219*$C$23,(CN435*$C$34+CN436*$C$35)*EXP(-$C$14*$C$30)),"")</f>
        <v/>
      </c>
      <c r="CN435" s="65">
        <f>IF(CN$341&gt;=$E435,IF(CN219*$C$23&gt;MAX($C$22,(CO328*$C$34+CO329*$C$35)*EXP(-$C$12*$C$30)+(CO435*$C$34+CO436*$C$35)*EXP(-$C$14*$C$30)),CN219*$C$23,(CO435*$C$34+CO436*$C$35)*EXP(-$C$14*$C$30)),"")</f>
        <v/>
      </c>
      <c r="CO435" s="65">
        <f>IF(CO$341&gt;=$E435,IF(CO219*$C$23&gt;MAX($C$22,(CP328*$C$34+CP329*$C$35)*EXP(-$C$12*$C$30)+(CP435*$C$34+CP436*$C$35)*EXP(-$C$14*$C$30)),CO219*$C$23,(CP435*$C$34+CP436*$C$35)*EXP(-$C$14*$C$30)),"")</f>
        <v/>
      </c>
      <c r="CP435" s="65">
        <f>IF(CP$341&gt;=$E435,IF(CP219*$C$23&gt;MAX($C$22,(CQ328*$C$34+CQ329*$C$35)*EXP(-$C$12*$C$30)+(CQ435*$C$34+CQ436*$C$35)*EXP(-$C$14*$C$30)),CP219*$C$23,(CQ435*$C$34+CQ436*$C$35)*EXP(-$C$14*$C$30)),"")</f>
        <v/>
      </c>
      <c r="CQ435" s="65">
        <f>IF(CQ$341&gt;=$E435,IF(CQ219*$C$23&gt;MAX($C$22,(CR328*$C$34+CR329*$C$35)*EXP(-$C$12*$C$30)+(CR435*$C$34+CR436*$C$35)*EXP(-$C$14*$C$30)),CQ219*$C$23,(CR435*$C$34+CR436*$C$35)*EXP(-$C$14*$C$30)),"")</f>
        <v/>
      </c>
      <c r="CR435" s="65">
        <f>IF(CR$341&gt;=$E435,IF(CR219*$C$23&gt;MAX($C$22,(CS328*$C$34+CS329*$C$35)*EXP(-$C$12*$C$30)+(CS435*$C$34+CS436*$C$35)*EXP(-$C$14*$C$30)),CR219*$C$23,(CS435*$C$34+CS436*$C$35)*EXP(-$C$14*$C$30)),"")</f>
        <v/>
      </c>
      <c r="CS435" s="65">
        <f>IF(CS$341&gt;=$E435,IF(CS219*$C$23&gt;MAX($C$22,(CT328*$C$34+CT329*$C$35)*EXP(-$C$12*$C$30)+(CT435*$C$34+CT436*$C$35)*EXP(-$C$14*$C$30)),CS219*$C$23,(CT435*$C$34+CT436*$C$35)*EXP(-$C$14*$C$30)),"")</f>
        <v/>
      </c>
      <c r="CT435" s="65">
        <f>IF(CT$341&gt;=$E435,IF(CT219*$C$23&gt;MAX($C$22,(CU328*$C$34+CU329*$C$35)*EXP(-$C$12*$C$30)+(CU435*$C$34+CU436*$C$35)*EXP(-$C$14*$C$30)),CT219*$C$23,(CU435*$C$34+CU436*$C$35)*EXP(-$C$14*$C$30)),"")</f>
        <v/>
      </c>
      <c r="CU435" s="65">
        <f>IF(CU$341&gt;=$E435,IF(CU219*$C$23&gt;MAX($C$22,(CV328*$C$34+CV329*$C$35)*EXP(-$C$12*$C$30)+(CV435*$C$34+CV436*$C$35)*EXP(-$C$14*$C$30)),CU219*$C$23,(CV435*$C$34+CV436*$C$35)*EXP(-$C$14*$C$30)),"")</f>
        <v/>
      </c>
      <c r="CV435" s="65">
        <f>IF(CV$341&gt;=$E435,IF(CV219*$C$23&gt;MAX($C$22,(CW328*$C$34+CW329*$C$35)*EXP(-$C$12*$C$30)+(CW435*$C$34+CW436*$C$35)*EXP(-$C$14*$C$30)),CV219*$C$23,(CW435*$C$34+CW436*$C$35)*EXP(-$C$14*$C$30)),"")</f>
        <v/>
      </c>
      <c r="CW435" s="65">
        <f>IF(CW$341&gt;=$E435,IF(CW219*$C$23&gt;MAX($C$22,(CX328*$C$34+CX329*$C$35)*EXP(-$C$12*$C$30)+(CX435*$C$34+CX436*$C$35)*EXP(-$C$14*$C$30)),CW219*$C$23,(CX435*$C$34+CX436*$C$35)*EXP(-$C$14*$C$30)),"")</f>
        <v/>
      </c>
      <c r="CX435" s="65">
        <f>IF(CX$341&gt;=$E435,IF(CX219*$C$23&gt;MAX($C$22,(CY328*$C$34+CY329*$C$35)*EXP(-$C$12*$C$30)+(CY435*$C$34+CY436*$C$35)*EXP(-$C$14*$C$30)),CX219*$C$23,(CY435*$C$34+CY436*$C$35)*EXP(-$C$14*$C$30)),"")</f>
        <v/>
      </c>
      <c r="CY435" s="65">
        <f>IF(CY$341&gt;=$E435,IF(CY219*$C$23&gt;MAX($C$22,(CZ328*$C$34+CZ329*$C$35)*EXP(-$C$12*$C$30)+(CZ435*$C$34+CZ436*$C$35)*EXP(-$C$14*$C$30)),CY219*$C$23,(CZ435*$C$34+CZ436*$C$35)*EXP(-$C$14*$C$30)),"")</f>
        <v/>
      </c>
      <c r="CZ435" s="65">
        <f>IF(CZ$341&gt;=$E435,IF(CZ219*$C$23&gt;MAX($C$22,(DA328*$C$34+DA329*$C$35)*EXP(-$C$12*$C$30)+(DA435*$C$34+DA436*$C$35)*EXP(-$C$14*$C$30)),CZ219*$C$23,(DA435*$C$34+DA436*$C$35)*EXP(-$C$14*$C$30)),"")</f>
        <v/>
      </c>
      <c r="DA435" s="65">
        <f>IF(DA$341&gt;=$E435,IF(DA219*$C$23&gt;MAX($C$22,(DB328*$C$34+DB329*$C$35)*EXP(-$C$12*$C$30)+(DB435*$C$34+DB436*$C$35)*EXP(-$C$14*$C$30)),DA219*$C$23,(DB435*$C$34+DB436*$C$35)*EXP(-$C$14*$C$30)),"")</f>
        <v/>
      </c>
      <c r="DB435" s="65">
        <f>IF(DB$341&gt;=$E435,IF(DB219*$C$23&gt;MAX($C$22,(DC328*$C$34+DC329*$C$35)*EXP(-$C$12*$C$30)+(DC435*$C$34+DC436*$C$35)*EXP(-$C$14*$C$30)),DB219*$C$23,(DC435*$C$34+DC436*$C$35)*EXP(-$C$14*$C$30)),"")</f>
        <v/>
      </c>
      <c r="DC435" s="65">
        <f>IF(DC$341&gt;=$E435,IF(DC219*$C$23&gt;$C$22,DC219*$C$23,0),"")</f>
        <v/>
      </c>
    </row>
    <row r="436" ht="12" customHeight="1">
      <c r="B436" s="12" t="n"/>
      <c r="C436" s="12" t="n"/>
      <c r="D436" s="12" t="n"/>
      <c r="E436" s="64">
        <f>E435+1</f>
        <v/>
      </c>
      <c r="G436" s="65">
        <f>IF(G$341&gt;=$E436,IF(G220*$C$23&gt;MAX($C$22,(H329*$C$34+H330*$C$35)*EXP(-$C$12*$C$30)+(H436*$C$34+H437*$C$35)*EXP(-$C$14*$C$30)),G220*$C$23,(H436*$C$34+H437*$C$35)*EXP(-$C$14*$C$30)),"")</f>
        <v/>
      </c>
      <c r="H436" s="65">
        <f>IF(H$341&gt;=$E436,IF(H220*$C$23&gt;MAX($C$22,(I329*$C$34+I330*$C$35)*EXP(-$C$12*$C$30)+(I436*$C$34+I437*$C$35)*EXP(-$C$14*$C$30)),H220*$C$23,(I436*$C$34+I437*$C$35)*EXP(-$C$14*$C$30)),"")</f>
        <v/>
      </c>
      <c r="I436" s="65">
        <f>IF(I$341&gt;=$E436,IF(I220*$C$23&gt;MAX($C$22,(J329*$C$34+J330*$C$35)*EXP(-$C$12*$C$30)+(J436*$C$34+J437*$C$35)*EXP(-$C$14*$C$30)),I220*$C$23,(J436*$C$34+J437*$C$35)*EXP(-$C$14*$C$30)),"")</f>
        <v/>
      </c>
      <c r="J436" s="65">
        <f>IF(J$341&gt;=$E436,IF(J220*$C$23&gt;MAX($C$22,(K329*$C$34+K330*$C$35)*EXP(-$C$12*$C$30)+(K436*$C$34+K437*$C$35)*EXP(-$C$14*$C$30)),J220*$C$23,(K436*$C$34+K437*$C$35)*EXP(-$C$14*$C$30)),"")</f>
        <v/>
      </c>
      <c r="K436" s="65">
        <f>IF(K$341&gt;=$E436,IF(K220*$C$23&gt;MAX($C$22,(L329*$C$34+L330*$C$35)*EXP(-$C$12*$C$30)+(L436*$C$34+L437*$C$35)*EXP(-$C$14*$C$30)),K220*$C$23,(L436*$C$34+L437*$C$35)*EXP(-$C$14*$C$30)),"")</f>
        <v/>
      </c>
      <c r="L436" s="65">
        <f>IF(L$341&gt;=$E436,IF(L220*$C$23&gt;MAX($C$22,(M329*$C$34+M330*$C$35)*EXP(-$C$12*$C$30)+(M436*$C$34+M437*$C$35)*EXP(-$C$14*$C$30)),L220*$C$23,(M436*$C$34+M437*$C$35)*EXP(-$C$14*$C$30)),"")</f>
        <v/>
      </c>
      <c r="M436" s="65">
        <f>IF(M$341&gt;=$E436,IF(M220*$C$23&gt;MAX($C$22,(N329*$C$34+N330*$C$35)*EXP(-$C$12*$C$30)+(N436*$C$34+N437*$C$35)*EXP(-$C$14*$C$30)),M220*$C$23,(N436*$C$34+N437*$C$35)*EXP(-$C$14*$C$30)),"")</f>
        <v/>
      </c>
      <c r="N436" s="65">
        <f>IF(N$341&gt;=$E436,IF(N220*$C$23&gt;MAX($C$22,(O329*$C$34+O330*$C$35)*EXP(-$C$12*$C$30)+(O436*$C$34+O437*$C$35)*EXP(-$C$14*$C$30)),N220*$C$23,(O436*$C$34+O437*$C$35)*EXP(-$C$14*$C$30)),"")</f>
        <v/>
      </c>
      <c r="O436" s="65">
        <f>IF(O$341&gt;=$E436,IF(O220*$C$23&gt;MAX($C$22,(P329*$C$34+P330*$C$35)*EXP(-$C$12*$C$30)+(P436*$C$34+P437*$C$35)*EXP(-$C$14*$C$30)),O220*$C$23,(P436*$C$34+P437*$C$35)*EXP(-$C$14*$C$30)),"")</f>
        <v/>
      </c>
      <c r="P436" s="65">
        <f>IF(P$341&gt;=$E436,IF(P220*$C$23&gt;MAX($C$22,(Q329*$C$34+Q330*$C$35)*EXP(-$C$12*$C$30)+(Q436*$C$34+Q437*$C$35)*EXP(-$C$14*$C$30)),P220*$C$23,(Q436*$C$34+Q437*$C$35)*EXP(-$C$14*$C$30)),"")</f>
        <v/>
      </c>
      <c r="Q436" s="65">
        <f>IF(Q$341&gt;=$E436,IF(Q220*$C$23&gt;MAX($C$22,(R329*$C$34+R330*$C$35)*EXP(-$C$12*$C$30)+(R436*$C$34+R437*$C$35)*EXP(-$C$14*$C$30)),Q220*$C$23,(R436*$C$34+R437*$C$35)*EXP(-$C$14*$C$30)),"")</f>
        <v/>
      </c>
      <c r="R436" s="65">
        <f>IF(R$341&gt;=$E436,IF(R220*$C$23&gt;MAX($C$22,(S329*$C$34+S330*$C$35)*EXP(-$C$12*$C$30)+(S436*$C$34+S437*$C$35)*EXP(-$C$14*$C$30)),R220*$C$23,(S436*$C$34+S437*$C$35)*EXP(-$C$14*$C$30)),"")</f>
        <v/>
      </c>
      <c r="S436" s="65">
        <f>IF(S$341&gt;=$E436,IF(S220*$C$23&gt;MAX($C$22,(T329*$C$34+T330*$C$35)*EXP(-$C$12*$C$30)+(T436*$C$34+T437*$C$35)*EXP(-$C$14*$C$30)),S220*$C$23,(T436*$C$34+T437*$C$35)*EXP(-$C$14*$C$30)),"")</f>
        <v/>
      </c>
      <c r="T436" s="65">
        <f>IF(T$341&gt;=$E436,IF(T220*$C$23&gt;MAX($C$22,(U329*$C$34+U330*$C$35)*EXP(-$C$12*$C$30)+(U436*$C$34+U437*$C$35)*EXP(-$C$14*$C$30)),T220*$C$23,(U436*$C$34+U437*$C$35)*EXP(-$C$14*$C$30)),"")</f>
        <v/>
      </c>
      <c r="U436" s="65">
        <f>IF(U$341&gt;=$E436,IF(U220*$C$23&gt;MAX($C$22,(V329*$C$34+V330*$C$35)*EXP(-$C$12*$C$30)+(V436*$C$34+V437*$C$35)*EXP(-$C$14*$C$30)),U220*$C$23,(V436*$C$34+V437*$C$35)*EXP(-$C$14*$C$30)),"")</f>
        <v/>
      </c>
      <c r="V436" s="65">
        <f>IF(V$341&gt;=$E436,IF(V220*$C$23&gt;MAX($C$22,(W329*$C$34+W330*$C$35)*EXP(-$C$12*$C$30)+(W436*$C$34+W437*$C$35)*EXP(-$C$14*$C$30)),V220*$C$23,(W436*$C$34+W437*$C$35)*EXP(-$C$14*$C$30)),"")</f>
        <v/>
      </c>
      <c r="W436" s="65">
        <f>IF(W$341&gt;=$E436,IF(W220*$C$23&gt;MAX($C$22,(X329*$C$34+X330*$C$35)*EXP(-$C$12*$C$30)+(X436*$C$34+X437*$C$35)*EXP(-$C$14*$C$30)),W220*$C$23,(X436*$C$34+X437*$C$35)*EXP(-$C$14*$C$30)),"")</f>
        <v/>
      </c>
      <c r="X436" s="65">
        <f>IF(X$341&gt;=$E436,IF(X220*$C$23&gt;MAX($C$22,(Y329*$C$34+Y330*$C$35)*EXP(-$C$12*$C$30)+(Y436*$C$34+Y437*$C$35)*EXP(-$C$14*$C$30)),X220*$C$23,(Y436*$C$34+Y437*$C$35)*EXP(-$C$14*$C$30)),"")</f>
        <v/>
      </c>
      <c r="Y436" s="65">
        <f>IF(Y$341&gt;=$E436,IF(Y220*$C$23&gt;MAX($C$22,(Z329*$C$34+Z330*$C$35)*EXP(-$C$12*$C$30)+(Z436*$C$34+Z437*$C$35)*EXP(-$C$14*$C$30)),Y220*$C$23,(Z436*$C$34+Z437*$C$35)*EXP(-$C$14*$C$30)),"")</f>
        <v/>
      </c>
      <c r="Z436" s="65">
        <f>IF(Z$341&gt;=$E436,IF(Z220*$C$23&gt;MAX($C$22,(AA329*$C$34+AA330*$C$35)*EXP(-$C$12*$C$30)+(AA436*$C$34+AA437*$C$35)*EXP(-$C$14*$C$30)),Z220*$C$23,(AA436*$C$34+AA437*$C$35)*EXP(-$C$14*$C$30)),"")</f>
        <v/>
      </c>
      <c r="AA436" s="65">
        <f>IF(AA$341&gt;=$E436,IF(AA220*$C$23&gt;MAX($C$22,(AB329*$C$34+AB330*$C$35)*EXP(-$C$12*$C$30)+(AB436*$C$34+AB437*$C$35)*EXP(-$C$14*$C$30)),AA220*$C$23,(AB436*$C$34+AB437*$C$35)*EXP(-$C$14*$C$30)),"")</f>
        <v/>
      </c>
      <c r="AB436" s="65">
        <f>IF(AB$341&gt;=$E436,IF(AB220*$C$23&gt;MAX($C$22,(AC329*$C$34+AC330*$C$35)*EXP(-$C$12*$C$30)+(AC436*$C$34+AC437*$C$35)*EXP(-$C$14*$C$30)),AB220*$C$23,(AC436*$C$34+AC437*$C$35)*EXP(-$C$14*$C$30)),"")</f>
        <v/>
      </c>
      <c r="AC436" s="65">
        <f>IF(AC$341&gt;=$E436,IF(AC220*$C$23&gt;MAX($C$22,(AD329*$C$34+AD330*$C$35)*EXP(-$C$12*$C$30)+(AD436*$C$34+AD437*$C$35)*EXP(-$C$14*$C$30)),AC220*$C$23,(AD436*$C$34+AD437*$C$35)*EXP(-$C$14*$C$30)),"")</f>
        <v/>
      </c>
      <c r="AD436" s="65">
        <f>IF(AD$341&gt;=$E436,IF(AD220*$C$23&gt;MAX($C$22,(AE329*$C$34+AE330*$C$35)*EXP(-$C$12*$C$30)+(AE436*$C$34+AE437*$C$35)*EXP(-$C$14*$C$30)),AD220*$C$23,(AE436*$C$34+AE437*$C$35)*EXP(-$C$14*$C$30)),"")</f>
        <v/>
      </c>
      <c r="AE436" s="65">
        <f>IF(AE$341&gt;=$E436,IF(AE220*$C$23&gt;MAX($C$22,(AF329*$C$34+AF330*$C$35)*EXP(-$C$12*$C$30)+(AF436*$C$34+AF437*$C$35)*EXP(-$C$14*$C$30)),AE220*$C$23,(AF436*$C$34+AF437*$C$35)*EXP(-$C$14*$C$30)),"")</f>
        <v/>
      </c>
      <c r="AF436" s="65">
        <f>IF(AF$341&gt;=$E436,IF(AF220*$C$23&gt;MAX($C$22,(AG329*$C$34+AG330*$C$35)*EXP(-$C$12*$C$30)+(AG436*$C$34+AG437*$C$35)*EXP(-$C$14*$C$30)),AF220*$C$23,(AG436*$C$34+AG437*$C$35)*EXP(-$C$14*$C$30)),"")</f>
        <v/>
      </c>
      <c r="AG436" s="65">
        <f>IF(AG$341&gt;=$E436,IF(AG220*$C$23&gt;MAX($C$22,(AH329*$C$34+AH330*$C$35)*EXP(-$C$12*$C$30)+(AH436*$C$34+AH437*$C$35)*EXP(-$C$14*$C$30)),AG220*$C$23,(AH436*$C$34+AH437*$C$35)*EXP(-$C$14*$C$30)),"")</f>
        <v/>
      </c>
      <c r="AH436" s="65">
        <f>IF(AH$341&gt;=$E436,IF(AH220*$C$23&gt;MAX($C$22,(AI329*$C$34+AI330*$C$35)*EXP(-$C$12*$C$30)+(AI436*$C$34+AI437*$C$35)*EXP(-$C$14*$C$30)),AH220*$C$23,(AI436*$C$34+AI437*$C$35)*EXP(-$C$14*$C$30)),"")</f>
        <v/>
      </c>
      <c r="AI436" s="65">
        <f>IF(AI$341&gt;=$E436,IF(AI220*$C$23&gt;MAX($C$22,(AJ329*$C$34+AJ330*$C$35)*EXP(-$C$12*$C$30)+(AJ436*$C$34+AJ437*$C$35)*EXP(-$C$14*$C$30)),AI220*$C$23,(AJ436*$C$34+AJ437*$C$35)*EXP(-$C$14*$C$30)),"")</f>
        <v/>
      </c>
      <c r="AJ436" s="65">
        <f>IF(AJ$341&gt;=$E436,IF(AJ220*$C$23&gt;MAX($C$22,(AK329*$C$34+AK330*$C$35)*EXP(-$C$12*$C$30)+(AK436*$C$34+AK437*$C$35)*EXP(-$C$14*$C$30)),AJ220*$C$23,(AK436*$C$34+AK437*$C$35)*EXP(-$C$14*$C$30)),"")</f>
        <v/>
      </c>
      <c r="AK436" s="65">
        <f>IF(AK$341&gt;=$E436,IF(AK220*$C$23&gt;MAX($C$22,(AL329*$C$34+AL330*$C$35)*EXP(-$C$12*$C$30)+(AL436*$C$34+AL437*$C$35)*EXP(-$C$14*$C$30)),AK220*$C$23,(AL436*$C$34+AL437*$C$35)*EXP(-$C$14*$C$30)),"")</f>
        <v/>
      </c>
      <c r="AL436" s="65">
        <f>IF(AL$341&gt;=$E436,IF(AL220*$C$23&gt;MAX($C$22,(AM329*$C$34+AM330*$C$35)*EXP(-$C$12*$C$30)+(AM436*$C$34+AM437*$C$35)*EXP(-$C$14*$C$30)),AL220*$C$23,(AM436*$C$34+AM437*$C$35)*EXP(-$C$14*$C$30)),"")</f>
        <v/>
      </c>
      <c r="AM436" s="65">
        <f>IF(AM$341&gt;=$E436,IF(AM220*$C$23&gt;MAX($C$22,(AN329*$C$34+AN330*$C$35)*EXP(-$C$12*$C$30)+(AN436*$C$34+AN437*$C$35)*EXP(-$C$14*$C$30)),AM220*$C$23,(AN436*$C$34+AN437*$C$35)*EXP(-$C$14*$C$30)),"")</f>
        <v/>
      </c>
      <c r="AN436" s="65">
        <f>IF(AN$341&gt;=$E436,IF(AN220*$C$23&gt;MAX($C$22,(AO329*$C$34+AO330*$C$35)*EXP(-$C$12*$C$30)+(AO436*$C$34+AO437*$C$35)*EXP(-$C$14*$C$30)),AN220*$C$23,(AO436*$C$34+AO437*$C$35)*EXP(-$C$14*$C$30)),"")</f>
        <v/>
      </c>
      <c r="AO436" s="65">
        <f>IF(AO$341&gt;=$E436,IF(AO220*$C$23&gt;MAX($C$22,(AP329*$C$34+AP330*$C$35)*EXP(-$C$12*$C$30)+(AP436*$C$34+AP437*$C$35)*EXP(-$C$14*$C$30)),AO220*$C$23,(AP436*$C$34+AP437*$C$35)*EXP(-$C$14*$C$30)),"")</f>
        <v/>
      </c>
      <c r="AP436" s="65">
        <f>IF(AP$341&gt;=$E436,IF(AP220*$C$23&gt;MAX($C$22,(AQ329*$C$34+AQ330*$C$35)*EXP(-$C$12*$C$30)+(AQ436*$C$34+AQ437*$C$35)*EXP(-$C$14*$C$30)),AP220*$C$23,(AQ436*$C$34+AQ437*$C$35)*EXP(-$C$14*$C$30)),"")</f>
        <v/>
      </c>
      <c r="AQ436" s="65">
        <f>IF(AQ$341&gt;=$E436,IF(AQ220*$C$23&gt;MAX($C$22,(AR329*$C$34+AR330*$C$35)*EXP(-$C$12*$C$30)+(AR436*$C$34+AR437*$C$35)*EXP(-$C$14*$C$30)),AQ220*$C$23,(AR436*$C$34+AR437*$C$35)*EXP(-$C$14*$C$30)),"")</f>
        <v/>
      </c>
      <c r="AR436" s="65">
        <f>IF(AR$341&gt;=$E436,IF(AR220*$C$23&gt;MAX($C$22,(AS329*$C$34+AS330*$C$35)*EXP(-$C$12*$C$30)+(AS436*$C$34+AS437*$C$35)*EXP(-$C$14*$C$30)),AR220*$C$23,(AS436*$C$34+AS437*$C$35)*EXP(-$C$14*$C$30)),"")</f>
        <v/>
      </c>
      <c r="AS436" s="65">
        <f>IF(AS$341&gt;=$E436,IF(AS220*$C$23&gt;MAX($C$22,(AT329*$C$34+AT330*$C$35)*EXP(-$C$12*$C$30)+(AT436*$C$34+AT437*$C$35)*EXP(-$C$14*$C$30)),AS220*$C$23,(AT436*$C$34+AT437*$C$35)*EXP(-$C$14*$C$30)),"")</f>
        <v/>
      </c>
      <c r="AT436" s="65">
        <f>IF(AT$341&gt;=$E436,IF(AT220*$C$23&gt;MAX($C$22,(AU329*$C$34+AU330*$C$35)*EXP(-$C$12*$C$30)+(AU436*$C$34+AU437*$C$35)*EXP(-$C$14*$C$30)),AT220*$C$23,(AU436*$C$34+AU437*$C$35)*EXP(-$C$14*$C$30)),"")</f>
        <v/>
      </c>
      <c r="AU436" s="65">
        <f>IF(AU$341&gt;=$E436,IF(AU220*$C$23&gt;MAX($C$22,(AV329*$C$34+AV330*$C$35)*EXP(-$C$12*$C$30)+(AV436*$C$34+AV437*$C$35)*EXP(-$C$14*$C$30)),AU220*$C$23,(AV436*$C$34+AV437*$C$35)*EXP(-$C$14*$C$30)),"")</f>
        <v/>
      </c>
      <c r="AV436" s="65">
        <f>IF(AV$341&gt;=$E436,IF(AV220*$C$23&gt;MAX($C$22,(AW329*$C$34+AW330*$C$35)*EXP(-$C$12*$C$30)+(AW436*$C$34+AW437*$C$35)*EXP(-$C$14*$C$30)),AV220*$C$23,(AW436*$C$34+AW437*$C$35)*EXP(-$C$14*$C$30)),"")</f>
        <v/>
      </c>
      <c r="AW436" s="65">
        <f>IF(AW$341&gt;=$E436,IF(AW220*$C$23&gt;MAX($C$22,(AX329*$C$34+AX330*$C$35)*EXP(-$C$12*$C$30)+(AX436*$C$34+AX437*$C$35)*EXP(-$C$14*$C$30)),AW220*$C$23,(AX436*$C$34+AX437*$C$35)*EXP(-$C$14*$C$30)),"")</f>
        <v/>
      </c>
      <c r="AX436" s="65">
        <f>IF(AX$341&gt;=$E436,IF(AX220*$C$23&gt;MAX($C$22,(AY329*$C$34+AY330*$C$35)*EXP(-$C$12*$C$30)+(AY436*$C$34+AY437*$C$35)*EXP(-$C$14*$C$30)),AX220*$C$23,(AY436*$C$34+AY437*$C$35)*EXP(-$C$14*$C$30)),"")</f>
        <v/>
      </c>
      <c r="AY436" s="65">
        <f>IF(AY$341&gt;=$E436,IF(AY220*$C$23&gt;MAX($C$22,(AZ329*$C$34+AZ330*$C$35)*EXP(-$C$12*$C$30)+(AZ436*$C$34+AZ437*$C$35)*EXP(-$C$14*$C$30)),AY220*$C$23,(AZ436*$C$34+AZ437*$C$35)*EXP(-$C$14*$C$30)),"")</f>
        <v/>
      </c>
      <c r="AZ436" s="65">
        <f>IF(AZ$341&gt;=$E436,IF(AZ220*$C$23&gt;MAX($C$22,(BA329*$C$34+BA330*$C$35)*EXP(-$C$12*$C$30)+(BA436*$C$34+BA437*$C$35)*EXP(-$C$14*$C$30)),AZ220*$C$23,(BA436*$C$34+BA437*$C$35)*EXP(-$C$14*$C$30)),"")</f>
        <v/>
      </c>
      <c r="BA436" s="65">
        <f>IF(BA$341&gt;=$E436,IF(BA220*$C$23&gt;MAX($C$22,(BB329*$C$34+BB330*$C$35)*EXP(-$C$12*$C$30)+(BB436*$C$34+BB437*$C$35)*EXP(-$C$14*$C$30)),BA220*$C$23,(BB436*$C$34+BB437*$C$35)*EXP(-$C$14*$C$30)),"")</f>
        <v/>
      </c>
      <c r="BB436" s="65">
        <f>IF(BB$341&gt;=$E436,IF(BB220*$C$23&gt;MAX($C$22,(BC329*$C$34+BC330*$C$35)*EXP(-$C$12*$C$30)+(BC436*$C$34+BC437*$C$35)*EXP(-$C$14*$C$30)),BB220*$C$23,(BC436*$C$34+BC437*$C$35)*EXP(-$C$14*$C$30)),"")</f>
        <v/>
      </c>
      <c r="BC436" s="65">
        <f>IF(BC$341&gt;=$E436,IF(BC220*$C$23&gt;MAX($C$22,(BD329*$C$34+BD330*$C$35)*EXP(-$C$12*$C$30)+(BD436*$C$34+BD437*$C$35)*EXP(-$C$14*$C$30)),BC220*$C$23,(BD436*$C$34+BD437*$C$35)*EXP(-$C$14*$C$30)),"")</f>
        <v/>
      </c>
      <c r="BD436" s="65">
        <f>IF(BD$341&gt;=$E436,IF(BD220*$C$23&gt;MAX($C$22,(BE329*$C$34+BE330*$C$35)*EXP(-$C$12*$C$30)+(BE436*$C$34+BE437*$C$35)*EXP(-$C$14*$C$30)),BD220*$C$23,(BE436*$C$34+BE437*$C$35)*EXP(-$C$14*$C$30)),"")</f>
        <v/>
      </c>
      <c r="BE436" s="65">
        <f>IF(BE$341&gt;=$E436,IF(BE220*$C$23&gt;MAX($C$22,(BF329*$C$34+BF330*$C$35)*EXP(-$C$12*$C$30)+(BF436*$C$34+BF437*$C$35)*EXP(-$C$14*$C$30)),BE220*$C$23,(BF436*$C$34+BF437*$C$35)*EXP(-$C$14*$C$30)),"")</f>
        <v/>
      </c>
      <c r="BF436" s="65">
        <f>IF(BF$341&gt;=$E436,IF(BF220*$C$23&gt;MAX($C$22,(BG329*$C$34+BG330*$C$35)*EXP(-$C$12*$C$30)+(BG436*$C$34+BG437*$C$35)*EXP(-$C$14*$C$30)),BF220*$C$23,(BG436*$C$34+BG437*$C$35)*EXP(-$C$14*$C$30)),"")</f>
        <v/>
      </c>
      <c r="BG436" s="65">
        <f>IF(BG$341&gt;=$E436,IF(BG220*$C$23&gt;MAX($C$22,(BH329*$C$34+BH330*$C$35)*EXP(-$C$12*$C$30)+(BH436*$C$34+BH437*$C$35)*EXP(-$C$14*$C$30)),BG220*$C$23,(BH436*$C$34+BH437*$C$35)*EXP(-$C$14*$C$30)),"")</f>
        <v/>
      </c>
      <c r="BH436" s="65">
        <f>IF(BH$341&gt;=$E436,IF(BH220*$C$23&gt;MAX($C$22,(BI329*$C$34+BI330*$C$35)*EXP(-$C$12*$C$30)+(BI436*$C$34+BI437*$C$35)*EXP(-$C$14*$C$30)),BH220*$C$23,(BI436*$C$34+BI437*$C$35)*EXP(-$C$14*$C$30)),"")</f>
        <v/>
      </c>
      <c r="BI436" s="65">
        <f>IF(BI$341&gt;=$E436,IF(BI220*$C$23&gt;MAX($C$22,(BJ329*$C$34+BJ330*$C$35)*EXP(-$C$12*$C$30)+(BJ436*$C$34+BJ437*$C$35)*EXP(-$C$14*$C$30)),BI220*$C$23,(BJ436*$C$34+BJ437*$C$35)*EXP(-$C$14*$C$30)),"")</f>
        <v/>
      </c>
      <c r="BJ436" s="65">
        <f>IF(BJ$341&gt;=$E436,IF(BJ220*$C$23&gt;MAX($C$22,(BK329*$C$34+BK330*$C$35)*EXP(-$C$12*$C$30)+(BK436*$C$34+BK437*$C$35)*EXP(-$C$14*$C$30)),BJ220*$C$23,(BK436*$C$34+BK437*$C$35)*EXP(-$C$14*$C$30)),"")</f>
        <v/>
      </c>
      <c r="BK436" s="65">
        <f>IF(BK$341&gt;=$E436,IF(BK220*$C$23&gt;MAX($C$22,(BL329*$C$34+BL330*$C$35)*EXP(-$C$12*$C$30)+(BL436*$C$34+BL437*$C$35)*EXP(-$C$14*$C$30)),BK220*$C$23,(BL436*$C$34+BL437*$C$35)*EXP(-$C$14*$C$30)),"")</f>
        <v/>
      </c>
      <c r="BL436" s="65">
        <f>IF(BL$341&gt;=$E436,IF(BL220*$C$23&gt;MAX($C$22,(BM329*$C$34+BM330*$C$35)*EXP(-$C$12*$C$30)+(BM436*$C$34+BM437*$C$35)*EXP(-$C$14*$C$30)),BL220*$C$23,(BM436*$C$34+BM437*$C$35)*EXP(-$C$14*$C$30)),"")</f>
        <v/>
      </c>
      <c r="BM436" s="65">
        <f>IF(BM$341&gt;=$E436,IF(BM220*$C$23&gt;MAX($C$22,(BN329*$C$34+BN330*$C$35)*EXP(-$C$12*$C$30)+(BN436*$C$34+BN437*$C$35)*EXP(-$C$14*$C$30)),BM220*$C$23,(BN436*$C$34+BN437*$C$35)*EXP(-$C$14*$C$30)),"")</f>
        <v/>
      </c>
      <c r="BN436" s="65">
        <f>IF(BN$341&gt;=$E436,IF(BN220*$C$23&gt;MAX($C$22,(BO329*$C$34+BO330*$C$35)*EXP(-$C$12*$C$30)+(BO436*$C$34+BO437*$C$35)*EXP(-$C$14*$C$30)),BN220*$C$23,(BO436*$C$34+BO437*$C$35)*EXP(-$C$14*$C$30)),"")</f>
        <v/>
      </c>
      <c r="BO436" s="65">
        <f>IF(BO$341&gt;=$E436,IF(BO220*$C$23&gt;MAX($C$22,(BP329*$C$34+BP330*$C$35)*EXP(-$C$12*$C$30)+(BP436*$C$34+BP437*$C$35)*EXP(-$C$14*$C$30)),BO220*$C$23,(BP436*$C$34+BP437*$C$35)*EXP(-$C$14*$C$30)),"")</f>
        <v/>
      </c>
      <c r="BP436" s="65">
        <f>IF(BP$341&gt;=$E436,IF(BP220*$C$23&gt;MAX($C$22,(BQ329*$C$34+BQ330*$C$35)*EXP(-$C$12*$C$30)+(BQ436*$C$34+BQ437*$C$35)*EXP(-$C$14*$C$30)),BP220*$C$23,(BQ436*$C$34+BQ437*$C$35)*EXP(-$C$14*$C$30)),"")</f>
        <v/>
      </c>
      <c r="BQ436" s="65">
        <f>IF(BQ$341&gt;=$E436,IF(BQ220*$C$23&gt;MAX($C$22,(BR329*$C$34+BR330*$C$35)*EXP(-$C$12*$C$30)+(BR436*$C$34+BR437*$C$35)*EXP(-$C$14*$C$30)),BQ220*$C$23,(BR436*$C$34+BR437*$C$35)*EXP(-$C$14*$C$30)),"")</f>
        <v/>
      </c>
      <c r="BR436" s="65">
        <f>IF(BR$341&gt;=$E436,IF(BR220*$C$23&gt;MAX($C$22,(BS329*$C$34+BS330*$C$35)*EXP(-$C$12*$C$30)+(BS436*$C$34+BS437*$C$35)*EXP(-$C$14*$C$30)),BR220*$C$23,(BS436*$C$34+BS437*$C$35)*EXP(-$C$14*$C$30)),"")</f>
        <v/>
      </c>
      <c r="BS436" s="65">
        <f>IF(BS$341&gt;=$E436,IF(BS220*$C$23&gt;MAX($C$22,(BT329*$C$34+BT330*$C$35)*EXP(-$C$12*$C$30)+(BT436*$C$34+BT437*$C$35)*EXP(-$C$14*$C$30)),BS220*$C$23,(BT436*$C$34+BT437*$C$35)*EXP(-$C$14*$C$30)),"")</f>
        <v/>
      </c>
      <c r="BT436" s="65">
        <f>IF(BT$341&gt;=$E436,IF(BT220*$C$23&gt;MAX($C$22,(BU329*$C$34+BU330*$C$35)*EXP(-$C$12*$C$30)+(BU436*$C$34+BU437*$C$35)*EXP(-$C$14*$C$30)),BT220*$C$23,(BU436*$C$34+BU437*$C$35)*EXP(-$C$14*$C$30)),"")</f>
        <v/>
      </c>
      <c r="BU436" s="65">
        <f>IF(BU$341&gt;=$E436,IF(BU220*$C$23&gt;MAX($C$22,(BV329*$C$34+BV330*$C$35)*EXP(-$C$12*$C$30)+(BV436*$C$34+BV437*$C$35)*EXP(-$C$14*$C$30)),BU220*$C$23,(BV436*$C$34+BV437*$C$35)*EXP(-$C$14*$C$30)),"")</f>
        <v/>
      </c>
      <c r="BV436" s="65">
        <f>IF(BV$341&gt;=$E436,IF(BV220*$C$23&gt;MAX($C$22,(BW329*$C$34+BW330*$C$35)*EXP(-$C$12*$C$30)+(BW436*$C$34+BW437*$C$35)*EXP(-$C$14*$C$30)),BV220*$C$23,(BW436*$C$34+BW437*$C$35)*EXP(-$C$14*$C$30)),"")</f>
        <v/>
      </c>
      <c r="BW436" s="65">
        <f>IF(BW$341&gt;=$E436,IF(BW220*$C$23&gt;MAX($C$22,(BX329*$C$34+BX330*$C$35)*EXP(-$C$12*$C$30)+(BX436*$C$34+BX437*$C$35)*EXP(-$C$14*$C$30)),BW220*$C$23,(BX436*$C$34+BX437*$C$35)*EXP(-$C$14*$C$30)),"")</f>
        <v/>
      </c>
      <c r="BX436" s="65">
        <f>IF(BX$341&gt;=$E436,IF(BX220*$C$23&gt;MAX($C$22,(BY329*$C$34+BY330*$C$35)*EXP(-$C$12*$C$30)+(BY436*$C$34+BY437*$C$35)*EXP(-$C$14*$C$30)),BX220*$C$23,(BY436*$C$34+BY437*$C$35)*EXP(-$C$14*$C$30)),"")</f>
        <v/>
      </c>
      <c r="BY436" s="65">
        <f>IF(BY$341&gt;=$E436,IF(BY220*$C$23&gt;MAX($C$22,(BZ329*$C$34+BZ330*$C$35)*EXP(-$C$12*$C$30)+(BZ436*$C$34+BZ437*$C$35)*EXP(-$C$14*$C$30)),BY220*$C$23,(BZ436*$C$34+BZ437*$C$35)*EXP(-$C$14*$C$30)),"")</f>
        <v/>
      </c>
      <c r="BZ436" s="65">
        <f>IF(BZ$341&gt;=$E436,IF(BZ220*$C$23&gt;MAX($C$22,(CA329*$C$34+CA330*$C$35)*EXP(-$C$12*$C$30)+(CA436*$C$34+CA437*$C$35)*EXP(-$C$14*$C$30)),BZ220*$C$23,(CA436*$C$34+CA437*$C$35)*EXP(-$C$14*$C$30)),"")</f>
        <v/>
      </c>
      <c r="CA436" s="65">
        <f>IF(CA$341&gt;=$E436,IF(CA220*$C$23&gt;MAX($C$22,(CB329*$C$34+CB330*$C$35)*EXP(-$C$12*$C$30)+(CB436*$C$34+CB437*$C$35)*EXP(-$C$14*$C$30)),CA220*$C$23,(CB436*$C$34+CB437*$C$35)*EXP(-$C$14*$C$30)),"")</f>
        <v/>
      </c>
      <c r="CB436" s="65">
        <f>IF(CB$341&gt;=$E436,IF(CB220*$C$23&gt;MAX($C$22,(CC329*$C$34+CC330*$C$35)*EXP(-$C$12*$C$30)+(CC436*$C$34+CC437*$C$35)*EXP(-$C$14*$C$30)),CB220*$C$23,(CC436*$C$34+CC437*$C$35)*EXP(-$C$14*$C$30)),"")</f>
        <v/>
      </c>
      <c r="CC436" s="65">
        <f>IF(CC$341&gt;=$E436,IF(CC220*$C$23&gt;MAX($C$22,(CD329*$C$34+CD330*$C$35)*EXP(-$C$12*$C$30)+(CD436*$C$34+CD437*$C$35)*EXP(-$C$14*$C$30)),CC220*$C$23,(CD436*$C$34+CD437*$C$35)*EXP(-$C$14*$C$30)),"")</f>
        <v/>
      </c>
      <c r="CD436" s="65">
        <f>IF(CD$341&gt;=$E436,IF(CD220*$C$23&gt;MAX($C$22,(CE329*$C$34+CE330*$C$35)*EXP(-$C$12*$C$30)+(CE436*$C$34+CE437*$C$35)*EXP(-$C$14*$C$30)),CD220*$C$23,(CE436*$C$34+CE437*$C$35)*EXP(-$C$14*$C$30)),"")</f>
        <v/>
      </c>
      <c r="CE436" s="65">
        <f>IF(CE$341&gt;=$E436,IF(CE220*$C$23&gt;MAX($C$22,(CF329*$C$34+CF330*$C$35)*EXP(-$C$12*$C$30)+(CF436*$C$34+CF437*$C$35)*EXP(-$C$14*$C$30)),CE220*$C$23,(CF436*$C$34+CF437*$C$35)*EXP(-$C$14*$C$30)),"")</f>
        <v/>
      </c>
      <c r="CF436" s="65">
        <f>IF(CF$341&gt;=$E436,IF(CF220*$C$23&gt;MAX($C$22,(CG329*$C$34+CG330*$C$35)*EXP(-$C$12*$C$30)+(CG436*$C$34+CG437*$C$35)*EXP(-$C$14*$C$30)),CF220*$C$23,(CG436*$C$34+CG437*$C$35)*EXP(-$C$14*$C$30)),"")</f>
        <v/>
      </c>
      <c r="CG436" s="65">
        <f>IF(CG$341&gt;=$E436,IF(CG220*$C$23&gt;MAX($C$22,(CH329*$C$34+CH330*$C$35)*EXP(-$C$12*$C$30)+(CH436*$C$34+CH437*$C$35)*EXP(-$C$14*$C$30)),CG220*$C$23,(CH436*$C$34+CH437*$C$35)*EXP(-$C$14*$C$30)),"")</f>
        <v/>
      </c>
      <c r="CH436" s="65">
        <f>IF(CH$341&gt;=$E436,IF(CH220*$C$23&gt;MAX($C$22,(CI329*$C$34+CI330*$C$35)*EXP(-$C$12*$C$30)+(CI436*$C$34+CI437*$C$35)*EXP(-$C$14*$C$30)),CH220*$C$23,(CI436*$C$34+CI437*$C$35)*EXP(-$C$14*$C$30)),"")</f>
        <v/>
      </c>
      <c r="CI436" s="65">
        <f>IF(CI$341&gt;=$E436,IF(CI220*$C$23&gt;MAX($C$22,(CJ329*$C$34+CJ330*$C$35)*EXP(-$C$12*$C$30)+(CJ436*$C$34+CJ437*$C$35)*EXP(-$C$14*$C$30)),CI220*$C$23,(CJ436*$C$34+CJ437*$C$35)*EXP(-$C$14*$C$30)),"")</f>
        <v/>
      </c>
      <c r="CJ436" s="65">
        <f>IF(CJ$341&gt;=$E436,IF(CJ220*$C$23&gt;MAX($C$22,(CK329*$C$34+CK330*$C$35)*EXP(-$C$12*$C$30)+(CK436*$C$34+CK437*$C$35)*EXP(-$C$14*$C$30)),CJ220*$C$23,(CK436*$C$34+CK437*$C$35)*EXP(-$C$14*$C$30)),"")</f>
        <v/>
      </c>
      <c r="CK436" s="65">
        <f>IF(CK$341&gt;=$E436,IF(CK220*$C$23&gt;MAX($C$22,(CL329*$C$34+CL330*$C$35)*EXP(-$C$12*$C$30)+(CL436*$C$34+CL437*$C$35)*EXP(-$C$14*$C$30)),CK220*$C$23,(CL436*$C$34+CL437*$C$35)*EXP(-$C$14*$C$30)),"")</f>
        <v/>
      </c>
      <c r="CL436" s="65">
        <f>IF(CL$341&gt;=$E436,IF(CL220*$C$23&gt;MAX($C$22,(CM329*$C$34+CM330*$C$35)*EXP(-$C$12*$C$30)+(CM436*$C$34+CM437*$C$35)*EXP(-$C$14*$C$30)),CL220*$C$23,(CM436*$C$34+CM437*$C$35)*EXP(-$C$14*$C$30)),"")</f>
        <v/>
      </c>
      <c r="CM436" s="65">
        <f>IF(CM$341&gt;=$E436,IF(CM220*$C$23&gt;MAX($C$22,(CN329*$C$34+CN330*$C$35)*EXP(-$C$12*$C$30)+(CN436*$C$34+CN437*$C$35)*EXP(-$C$14*$C$30)),CM220*$C$23,(CN436*$C$34+CN437*$C$35)*EXP(-$C$14*$C$30)),"")</f>
        <v/>
      </c>
      <c r="CN436" s="65">
        <f>IF(CN$341&gt;=$E436,IF(CN220*$C$23&gt;MAX($C$22,(CO329*$C$34+CO330*$C$35)*EXP(-$C$12*$C$30)+(CO436*$C$34+CO437*$C$35)*EXP(-$C$14*$C$30)),CN220*$C$23,(CO436*$C$34+CO437*$C$35)*EXP(-$C$14*$C$30)),"")</f>
        <v/>
      </c>
      <c r="CO436" s="65">
        <f>IF(CO$341&gt;=$E436,IF(CO220*$C$23&gt;MAX($C$22,(CP329*$C$34+CP330*$C$35)*EXP(-$C$12*$C$30)+(CP436*$C$34+CP437*$C$35)*EXP(-$C$14*$C$30)),CO220*$C$23,(CP436*$C$34+CP437*$C$35)*EXP(-$C$14*$C$30)),"")</f>
        <v/>
      </c>
      <c r="CP436" s="65">
        <f>IF(CP$341&gt;=$E436,IF(CP220*$C$23&gt;MAX($C$22,(CQ329*$C$34+CQ330*$C$35)*EXP(-$C$12*$C$30)+(CQ436*$C$34+CQ437*$C$35)*EXP(-$C$14*$C$30)),CP220*$C$23,(CQ436*$C$34+CQ437*$C$35)*EXP(-$C$14*$C$30)),"")</f>
        <v/>
      </c>
      <c r="CQ436" s="65">
        <f>IF(CQ$341&gt;=$E436,IF(CQ220*$C$23&gt;MAX($C$22,(CR329*$C$34+CR330*$C$35)*EXP(-$C$12*$C$30)+(CR436*$C$34+CR437*$C$35)*EXP(-$C$14*$C$30)),CQ220*$C$23,(CR436*$C$34+CR437*$C$35)*EXP(-$C$14*$C$30)),"")</f>
        <v/>
      </c>
      <c r="CR436" s="65">
        <f>IF(CR$341&gt;=$E436,IF(CR220*$C$23&gt;MAX($C$22,(CS329*$C$34+CS330*$C$35)*EXP(-$C$12*$C$30)+(CS436*$C$34+CS437*$C$35)*EXP(-$C$14*$C$30)),CR220*$C$23,(CS436*$C$34+CS437*$C$35)*EXP(-$C$14*$C$30)),"")</f>
        <v/>
      </c>
      <c r="CS436" s="65">
        <f>IF(CS$341&gt;=$E436,IF(CS220*$C$23&gt;MAX($C$22,(CT329*$C$34+CT330*$C$35)*EXP(-$C$12*$C$30)+(CT436*$C$34+CT437*$C$35)*EXP(-$C$14*$C$30)),CS220*$C$23,(CT436*$C$34+CT437*$C$35)*EXP(-$C$14*$C$30)),"")</f>
        <v/>
      </c>
      <c r="CT436" s="65">
        <f>IF(CT$341&gt;=$E436,IF(CT220*$C$23&gt;MAX($C$22,(CU329*$C$34+CU330*$C$35)*EXP(-$C$12*$C$30)+(CU436*$C$34+CU437*$C$35)*EXP(-$C$14*$C$30)),CT220*$C$23,(CU436*$C$34+CU437*$C$35)*EXP(-$C$14*$C$30)),"")</f>
        <v/>
      </c>
      <c r="CU436" s="65">
        <f>IF(CU$341&gt;=$E436,IF(CU220*$C$23&gt;MAX($C$22,(CV329*$C$34+CV330*$C$35)*EXP(-$C$12*$C$30)+(CV436*$C$34+CV437*$C$35)*EXP(-$C$14*$C$30)),CU220*$C$23,(CV436*$C$34+CV437*$C$35)*EXP(-$C$14*$C$30)),"")</f>
        <v/>
      </c>
      <c r="CV436" s="65">
        <f>IF(CV$341&gt;=$E436,IF(CV220*$C$23&gt;MAX($C$22,(CW329*$C$34+CW330*$C$35)*EXP(-$C$12*$C$30)+(CW436*$C$34+CW437*$C$35)*EXP(-$C$14*$C$30)),CV220*$C$23,(CW436*$C$34+CW437*$C$35)*EXP(-$C$14*$C$30)),"")</f>
        <v/>
      </c>
      <c r="CW436" s="65">
        <f>IF(CW$341&gt;=$E436,IF(CW220*$C$23&gt;MAX($C$22,(CX329*$C$34+CX330*$C$35)*EXP(-$C$12*$C$30)+(CX436*$C$34+CX437*$C$35)*EXP(-$C$14*$C$30)),CW220*$C$23,(CX436*$C$34+CX437*$C$35)*EXP(-$C$14*$C$30)),"")</f>
        <v/>
      </c>
      <c r="CX436" s="65">
        <f>IF(CX$341&gt;=$E436,IF(CX220*$C$23&gt;MAX($C$22,(CY329*$C$34+CY330*$C$35)*EXP(-$C$12*$C$30)+(CY436*$C$34+CY437*$C$35)*EXP(-$C$14*$C$30)),CX220*$C$23,(CY436*$C$34+CY437*$C$35)*EXP(-$C$14*$C$30)),"")</f>
        <v/>
      </c>
      <c r="CY436" s="65">
        <f>IF(CY$341&gt;=$E436,IF(CY220*$C$23&gt;MAX($C$22,(CZ329*$C$34+CZ330*$C$35)*EXP(-$C$12*$C$30)+(CZ436*$C$34+CZ437*$C$35)*EXP(-$C$14*$C$30)),CY220*$C$23,(CZ436*$C$34+CZ437*$C$35)*EXP(-$C$14*$C$30)),"")</f>
        <v/>
      </c>
      <c r="CZ436" s="65">
        <f>IF(CZ$341&gt;=$E436,IF(CZ220*$C$23&gt;MAX($C$22,(DA329*$C$34+DA330*$C$35)*EXP(-$C$12*$C$30)+(DA436*$C$34+DA437*$C$35)*EXP(-$C$14*$C$30)),CZ220*$C$23,(DA436*$C$34+DA437*$C$35)*EXP(-$C$14*$C$30)),"")</f>
        <v/>
      </c>
      <c r="DA436" s="65">
        <f>IF(DA$341&gt;=$E436,IF(DA220*$C$23&gt;MAX($C$22,(DB329*$C$34+DB330*$C$35)*EXP(-$C$12*$C$30)+(DB436*$C$34+DB437*$C$35)*EXP(-$C$14*$C$30)),DA220*$C$23,(DB436*$C$34+DB437*$C$35)*EXP(-$C$14*$C$30)),"")</f>
        <v/>
      </c>
      <c r="DB436" s="65">
        <f>IF(DB$341&gt;=$E436,IF(DB220*$C$23&gt;MAX($C$22,(DC329*$C$34+DC330*$C$35)*EXP(-$C$12*$C$30)+(DC436*$C$34+DC437*$C$35)*EXP(-$C$14*$C$30)),DB220*$C$23,(DC436*$C$34+DC437*$C$35)*EXP(-$C$14*$C$30)),"")</f>
        <v/>
      </c>
      <c r="DC436" s="65">
        <f>IF(DC$341&gt;=$E436,IF(DC220*$C$23&gt;$C$22,DC220*$C$23,0),"")</f>
        <v/>
      </c>
    </row>
    <row r="437" ht="12" customHeight="1">
      <c r="B437" s="12" t="n"/>
      <c r="C437" s="12" t="n"/>
      <c r="D437" s="12" t="n"/>
      <c r="E437" s="64">
        <f>E436+1</f>
        <v/>
      </c>
      <c r="G437" s="65">
        <f>IF(G$341&gt;=$E437,IF(G221*$C$23&gt;MAX($C$22,(H330*$C$34+H331*$C$35)*EXP(-$C$12*$C$30)+(H437*$C$34+H438*$C$35)*EXP(-$C$14*$C$30)),G221*$C$23,(H437*$C$34+H438*$C$35)*EXP(-$C$14*$C$30)),"")</f>
        <v/>
      </c>
      <c r="H437" s="65">
        <f>IF(H$341&gt;=$E437,IF(H221*$C$23&gt;MAX($C$22,(I330*$C$34+I331*$C$35)*EXP(-$C$12*$C$30)+(I437*$C$34+I438*$C$35)*EXP(-$C$14*$C$30)),H221*$C$23,(I437*$C$34+I438*$C$35)*EXP(-$C$14*$C$30)),"")</f>
        <v/>
      </c>
      <c r="I437" s="65">
        <f>IF(I$341&gt;=$E437,IF(I221*$C$23&gt;MAX($C$22,(J330*$C$34+J331*$C$35)*EXP(-$C$12*$C$30)+(J437*$C$34+J438*$C$35)*EXP(-$C$14*$C$30)),I221*$C$23,(J437*$C$34+J438*$C$35)*EXP(-$C$14*$C$30)),"")</f>
        <v/>
      </c>
      <c r="J437" s="65">
        <f>IF(J$341&gt;=$E437,IF(J221*$C$23&gt;MAX($C$22,(K330*$C$34+K331*$C$35)*EXP(-$C$12*$C$30)+(K437*$C$34+K438*$C$35)*EXP(-$C$14*$C$30)),J221*$C$23,(K437*$C$34+K438*$C$35)*EXP(-$C$14*$C$30)),"")</f>
        <v/>
      </c>
      <c r="K437" s="65">
        <f>IF(K$341&gt;=$E437,IF(K221*$C$23&gt;MAX($C$22,(L330*$C$34+L331*$C$35)*EXP(-$C$12*$C$30)+(L437*$C$34+L438*$C$35)*EXP(-$C$14*$C$30)),K221*$C$23,(L437*$C$34+L438*$C$35)*EXP(-$C$14*$C$30)),"")</f>
        <v/>
      </c>
      <c r="L437" s="65">
        <f>IF(L$341&gt;=$E437,IF(L221*$C$23&gt;MAX($C$22,(M330*$C$34+M331*$C$35)*EXP(-$C$12*$C$30)+(M437*$C$34+M438*$C$35)*EXP(-$C$14*$C$30)),L221*$C$23,(M437*$C$34+M438*$C$35)*EXP(-$C$14*$C$30)),"")</f>
        <v/>
      </c>
      <c r="M437" s="65">
        <f>IF(M$341&gt;=$E437,IF(M221*$C$23&gt;MAX($C$22,(N330*$C$34+N331*$C$35)*EXP(-$C$12*$C$30)+(N437*$C$34+N438*$C$35)*EXP(-$C$14*$C$30)),M221*$C$23,(N437*$C$34+N438*$C$35)*EXP(-$C$14*$C$30)),"")</f>
        <v/>
      </c>
      <c r="N437" s="65">
        <f>IF(N$341&gt;=$E437,IF(N221*$C$23&gt;MAX($C$22,(O330*$C$34+O331*$C$35)*EXP(-$C$12*$C$30)+(O437*$C$34+O438*$C$35)*EXP(-$C$14*$C$30)),N221*$C$23,(O437*$C$34+O438*$C$35)*EXP(-$C$14*$C$30)),"")</f>
        <v/>
      </c>
      <c r="O437" s="65">
        <f>IF(O$341&gt;=$E437,IF(O221*$C$23&gt;MAX($C$22,(P330*$C$34+P331*$C$35)*EXP(-$C$12*$C$30)+(P437*$C$34+P438*$C$35)*EXP(-$C$14*$C$30)),O221*$C$23,(P437*$C$34+P438*$C$35)*EXP(-$C$14*$C$30)),"")</f>
        <v/>
      </c>
      <c r="P437" s="65">
        <f>IF(P$341&gt;=$E437,IF(P221*$C$23&gt;MAX($C$22,(Q330*$C$34+Q331*$C$35)*EXP(-$C$12*$C$30)+(Q437*$C$34+Q438*$C$35)*EXP(-$C$14*$C$30)),P221*$C$23,(Q437*$C$34+Q438*$C$35)*EXP(-$C$14*$C$30)),"")</f>
        <v/>
      </c>
      <c r="Q437" s="65">
        <f>IF(Q$341&gt;=$E437,IF(Q221*$C$23&gt;MAX($C$22,(R330*$C$34+R331*$C$35)*EXP(-$C$12*$C$30)+(R437*$C$34+R438*$C$35)*EXP(-$C$14*$C$30)),Q221*$C$23,(R437*$C$34+R438*$C$35)*EXP(-$C$14*$C$30)),"")</f>
        <v/>
      </c>
      <c r="R437" s="65">
        <f>IF(R$341&gt;=$E437,IF(R221*$C$23&gt;MAX($C$22,(S330*$C$34+S331*$C$35)*EXP(-$C$12*$C$30)+(S437*$C$34+S438*$C$35)*EXP(-$C$14*$C$30)),R221*$C$23,(S437*$C$34+S438*$C$35)*EXP(-$C$14*$C$30)),"")</f>
        <v/>
      </c>
      <c r="S437" s="65">
        <f>IF(S$341&gt;=$E437,IF(S221*$C$23&gt;MAX($C$22,(T330*$C$34+T331*$C$35)*EXP(-$C$12*$C$30)+(T437*$C$34+T438*$C$35)*EXP(-$C$14*$C$30)),S221*$C$23,(T437*$C$34+T438*$C$35)*EXP(-$C$14*$C$30)),"")</f>
        <v/>
      </c>
      <c r="T437" s="65">
        <f>IF(T$341&gt;=$E437,IF(T221*$C$23&gt;MAX($C$22,(U330*$C$34+U331*$C$35)*EXP(-$C$12*$C$30)+(U437*$C$34+U438*$C$35)*EXP(-$C$14*$C$30)),T221*$C$23,(U437*$C$34+U438*$C$35)*EXP(-$C$14*$C$30)),"")</f>
        <v/>
      </c>
      <c r="U437" s="65">
        <f>IF(U$341&gt;=$E437,IF(U221*$C$23&gt;MAX($C$22,(V330*$C$34+V331*$C$35)*EXP(-$C$12*$C$30)+(V437*$C$34+V438*$C$35)*EXP(-$C$14*$C$30)),U221*$C$23,(V437*$C$34+V438*$C$35)*EXP(-$C$14*$C$30)),"")</f>
        <v/>
      </c>
      <c r="V437" s="65">
        <f>IF(V$341&gt;=$E437,IF(V221*$C$23&gt;MAX($C$22,(W330*$C$34+W331*$C$35)*EXP(-$C$12*$C$30)+(W437*$C$34+W438*$C$35)*EXP(-$C$14*$C$30)),V221*$C$23,(W437*$C$34+W438*$C$35)*EXP(-$C$14*$C$30)),"")</f>
        <v/>
      </c>
      <c r="W437" s="65">
        <f>IF(W$341&gt;=$E437,IF(W221*$C$23&gt;MAX($C$22,(X330*$C$34+X331*$C$35)*EXP(-$C$12*$C$30)+(X437*$C$34+X438*$C$35)*EXP(-$C$14*$C$30)),W221*$C$23,(X437*$C$34+X438*$C$35)*EXP(-$C$14*$C$30)),"")</f>
        <v/>
      </c>
      <c r="X437" s="65">
        <f>IF(X$341&gt;=$E437,IF(X221*$C$23&gt;MAX($C$22,(Y330*$C$34+Y331*$C$35)*EXP(-$C$12*$C$30)+(Y437*$C$34+Y438*$C$35)*EXP(-$C$14*$C$30)),X221*$C$23,(Y437*$C$34+Y438*$C$35)*EXP(-$C$14*$C$30)),"")</f>
        <v/>
      </c>
      <c r="Y437" s="65">
        <f>IF(Y$341&gt;=$E437,IF(Y221*$C$23&gt;MAX($C$22,(Z330*$C$34+Z331*$C$35)*EXP(-$C$12*$C$30)+(Z437*$C$34+Z438*$C$35)*EXP(-$C$14*$C$30)),Y221*$C$23,(Z437*$C$34+Z438*$C$35)*EXP(-$C$14*$C$30)),"")</f>
        <v/>
      </c>
      <c r="Z437" s="65">
        <f>IF(Z$341&gt;=$E437,IF(Z221*$C$23&gt;MAX($C$22,(AA330*$C$34+AA331*$C$35)*EXP(-$C$12*$C$30)+(AA437*$C$34+AA438*$C$35)*EXP(-$C$14*$C$30)),Z221*$C$23,(AA437*$C$34+AA438*$C$35)*EXP(-$C$14*$C$30)),"")</f>
        <v/>
      </c>
      <c r="AA437" s="65">
        <f>IF(AA$341&gt;=$E437,IF(AA221*$C$23&gt;MAX($C$22,(AB330*$C$34+AB331*$C$35)*EXP(-$C$12*$C$30)+(AB437*$C$34+AB438*$C$35)*EXP(-$C$14*$C$30)),AA221*$C$23,(AB437*$C$34+AB438*$C$35)*EXP(-$C$14*$C$30)),"")</f>
        <v/>
      </c>
      <c r="AB437" s="65">
        <f>IF(AB$341&gt;=$E437,IF(AB221*$C$23&gt;MAX($C$22,(AC330*$C$34+AC331*$C$35)*EXP(-$C$12*$C$30)+(AC437*$C$34+AC438*$C$35)*EXP(-$C$14*$C$30)),AB221*$C$23,(AC437*$C$34+AC438*$C$35)*EXP(-$C$14*$C$30)),"")</f>
        <v/>
      </c>
      <c r="AC437" s="65">
        <f>IF(AC$341&gt;=$E437,IF(AC221*$C$23&gt;MAX($C$22,(AD330*$C$34+AD331*$C$35)*EXP(-$C$12*$C$30)+(AD437*$C$34+AD438*$C$35)*EXP(-$C$14*$C$30)),AC221*$C$23,(AD437*$C$34+AD438*$C$35)*EXP(-$C$14*$C$30)),"")</f>
        <v/>
      </c>
      <c r="AD437" s="65">
        <f>IF(AD$341&gt;=$E437,IF(AD221*$C$23&gt;MAX($C$22,(AE330*$C$34+AE331*$C$35)*EXP(-$C$12*$C$30)+(AE437*$C$34+AE438*$C$35)*EXP(-$C$14*$C$30)),AD221*$C$23,(AE437*$C$34+AE438*$C$35)*EXP(-$C$14*$C$30)),"")</f>
        <v/>
      </c>
      <c r="AE437" s="65">
        <f>IF(AE$341&gt;=$E437,IF(AE221*$C$23&gt;MAX($C$22,(AF330*$C$34+AF331*$C$35)*EXP(-$C$12*$C$30)+(AF437*$C$34+AF438*$C$35)*EXP(-$C$14*$C$30)),AE221*$C$23,(AF437*$C$34+AF438*$C$35)*EXP(-$C$14*$C$30)),"")</f>
        <v/>
      </c>
      <c r="AF437" s="65">
        <f>IF(AF$341&gt;=$E437,IF(AF221*$C$23&gt;MAX($C$22,(AG330*$C$34+AG331*$C$35)*EXP(-$C$12*$C$30)+(AG437*$C$34+AG438*$C$35)*EXP(-$C$14*$C$30)),AF221*$C$23,(AG437*$C$34+AG438*$C$35)*EXP(-$C$14*$C$30)),"")</f>
        <v/>
      </c>
      <c r="AG437" s="65">
        <f>IF(AG$341&gt;=$E437,IF(AG221*$C$23&gt;MAX($C$22,(AH330*$C$34+AH331*$C$35)*EXP(-$C$12*$C$30)+(AH437*$C$34+AH438*$C$35)*EXP(-$C$14*$C$30)),AG221*$C$23,(AH437*$C$34+AH438*$C$35)*EXP(-$C$14*$C$30)),"")</f>
        <v/>
      </c>
      <c r="AH437" s="65">
        <f>IF(AH$341&gt;=$E437,IF(AH221*$C$23&gt;MAX($C$22,(AI330*$C$34+AI331*$C$35)*EXP(-$C$12*$C$30)+(AI437*$C$34+AI438*$C$35)*EXP(-$C$14*$C$30)),AH221*$C$23,(AI437*$C$34+AI438*$C$35)*EXP(-$C$14*$C$30)),"")</f>
        <v/>
      </c>
      <c r="AI437" s="65">
        <f>IF(AI$341&gt;=$E437,IF(AI221*$C$23&gt;MAX($C$22,(AJ330*$C$34+AJ331*$C$35)*EXP(-$C$12*$C$30)+(AJ437*$C$34+AJ438*$C$35)*EXP(-$C$14*$C$30)),AI221*$C$23,(AJ437*$C$34+AJ438*$C$35)*EXP(-$C$14*$C$30)),"")</f>
        <v/>
      </c>
      <c r="AJ437" s="65">
        <f>IF(AJ$341&gt;=$E437,IF(AJ221*$C$23&gt;MAX($C$22,(AK330*$C$34+AK331*$C$35)*EXP(-$C$12*$C$30)+(AK437*$C$34+AK438*$C$35)*EXP(-$C$14*$C$30)),AJ221*$C$23,(AK437*$C$34+AK438*$C$35)*EXP(-$C$14*$C$30)),"")</f>
        <v/>
      </c>
      <c r="AK437" s="65">
        <f>IF(AK$341&gt;=$E437,IF(AK221*$C$23&gt;MAX($C$22,(AL330*$C$34+AL331*$C$35)*EXP(-$C$12*$C$30)+(AL437*$C$34+AL438*$C$35)*EXP(-$C$14*$C$30)),AK221*$C$23,(AL437*$C$34+AL438*$C$35)*EXP(-$C$14*$C$30)),"")</f>
        <v/>
      </c>
      <c r="AL437" s="65">
        <f>IF(AL$341&gt;=$E437,IF(AL221*$C$23&gt;MAX($C$22,(AM330*$C$34+AM331*$C$35)*EXP(-$C$12*$C$30)+(AM437*$C$34+AM438*$C$35)*EXP(-$C$14*$C$30)),AL221*$C$23,(AM437*$C$34+AM438*$C$35)*EXP(-$C$14*$C$30)),"")</f>
        <v/>
      </c>
      <c r="AM437" s="65">
        <f>IF(AM$341&gt;=$E437,IF(AM221*$C$23&gt;MAX($C$22,(AN330*$C$34+AN331*$C$35)*EXP(-$C$12*$C$30)+(AN437*$C$34+AN438*$C$35)*EXP(-$C$14*$C$30)),AM221*$C$23,(AN437*$C$34+AN438*$C$35)*EXP(-$C$14*$C$30)),"")</f>
        <v/>
      </c>
      <c r="AN437" s="65">
        <f>IF(AN$341&gt;=$E437,IF(AN221*$C$23&gt;MAX($C$22,(AO330*$C$34+AO331*$C$35)*EXP(-$C$12*$C$30)+(AO437*$C$34+AO438*$C$35)*EXP(-$C$14*$C$30)),AN221*$C$23,(AO437*$C$34+AO438*$C$35)*EXP(-$C$14*$C$30)),"")</f>
        <v/>
      </c>
      <c r="AO437" s="65">
        <f>IF(AO$341&gt;=$E437,IF(AO221*$C$23&gt;MAX($C$22,(AP330*$C$34+AP331*$C$35)*EXP(-$C$12*$C$30)+(AP437*$C$34+AP438*$C$35)*EXP(-$C$14*$C$30)),AO221*$C$23,(AP437*$C$34+AP438*$C$35)*EXP(-$C$14*$C$30)),"")</f>
        <v/>
      </c>
      <c r="AP437" s="65">
        <f>IF(AP$341&gt;=$E437,IF(AP221*$C$23&gt;MAX($C$22,(AQ330*$C$34+AQ331*$C$35)*EXP(-$C$12*$C$30)+(AQ437*$C$34+AQ438*$C$35)*EXP(-$C$14*$C$30)),AP221*$C$23,(AQ437*$C$34+AQ438*$C$35)*EXP(-$C$14*$C$30)),"")</f>
        <v/>
      </c>
      <c r="AQ437" s="65">
        <f>IF(AQ$341&gt;=$E437,IF(AQ221*$C$23&gt;MAX($C$22,(AR330*$C$34+AR331*$C$35)*EXP(-$C$12*$C$30)+(AR437*$C$34+AR438*$C$35)*EXP(-$C$14*$C$30)),AQ221*$C$23,(AR437*$C$34+AR438*$C$35)*EXP(-$C$14*$C$30)),"")</f>
        <v/>
      </c>
      <c r="AR437" s="65">
        <f>IF(AR$341&gt;=$E437,IF(AR221*$C$23&gt;MAX($C$22,(AS330*$C$34+AS331*$C$35)*EXP(-$C$12*$C$30)+(AS437*$C$34+AS438*$C$35)*EXP(-$C$14*$C$30)),AR221*$C$23,(AS437*$C$34+AS438*$C$35)*EXP(-$C$14*$C$30)),"")</f>
        <v/>
      </c>
      <c r="AS437" s="65">
        <f>IF(AS$341&gt;=$E437,IF(AS221*$C$23&gt;MAX($C$22,(AT330*$C$34+AT331*$C$35)*EXP(-$C$12*$C$30)+(AT437*$C$34+AT438*$C$35)*EXP(-$C$14*$C$30)),AS221*$C$23,(AT437*$C$34+AT438*$C$35)*EXP(-$C$14*$C$30)),"")</f>
        <v/>
      </c>
      <c r="AT437" s="65">
        <f>IF(AT$341&gt;=$E437,IF(AT221*$C$23&gt;MAX($C$22,(AU330*$C$34+AU331*$C$35)*EXP(-$C$12*$C$30)+(AU437*$C$34+AU438*$C$35)*EXP(-$C$14*$C$30)),AT221*$C$23,(AU437*$C$34+AU438*$C$35)*EXP(-$C$14*$C$30)),"")</f>
        <v/>
      </c>
      <c r="AU437" s="65">
        <f>IF(AU$341&gt;=$E437,IF(AU221*$C$23&gt;MAX($C$22,(AV330*$C$34+AV331*$C$35)*EXP(-$C$12*$C$30)+(AV437*$C$34+AV438*$C$35)*EXP(-$C$14*$C$30)),AU221*$C$23,(AV437*$C$34+AV438*$C$35)*EXP(-$C$14*$C$30)),"")</f>
        <v/>
      </c>
      <c r="AV437" s="65">
        <f>IF(AV$341&gt;=$E437,IF(AV221*$C$23&gt;MAX($C$22,(AW330*$C$34+AW331*$C$35)*EXP(-$C$12*$C$30)+(AW437*$C$34+AW438*$C$35)*EXP(-$C$14*$C$30)),AV221*$C$23,(AW437*$C$34+AW438*$C$35)*EXP(-$C$14*$C$30)),"")</f>
        <v/>
      </c>
      <c r="AW437" s="65">
        <f>IF(AW$341&gt;=$E437,IF(AW221*$C$23&gt;MAX($C$22,(AX330*$C$34+AX331*$C$35)*EXP(-$C$12*$C$30)+(AX437*$C$34+AX438*$C$35)*EXP(-$C$14*$C$30)),AW221*$C$23,(AX437*$C$34+AX438*$C$35)*EXP(-$C$14*$C$30)),"")</f>
        <v/>
      </c>
      <c r="AX437" s="65">
        <f>IF(AX$341&gt;=$E437,IF(AX221*$C$23&gt;MAX($C$22,(AY330*$C$34+AY331*$C$35)*EXP(-$C$12*$C$30)+(AY437*$C$34+AY438*$C$35)*EXP(-$C$14*$C$30)),AX221*$C$23,(AY437*$C$34+AY438*$C$35)*EXP(-$C$14*$C$30)),"")</f>
        <v/>
      </c>
      <c r="AY437" s="65">
        <f>IF(AY$341&gt;=$E437,IF(AY221*$C$23&gt;MAX($C$22,(AZ330*$C$34+AZ331*$C$35)*EXP(-$C$12*$C$30)+(AZ437*$C$34+AZ438*$C$35)*EXP(-$C$14*$C$30)),AY221*$C$23,(AZ437*$C$34+AZ438*$C$35)*EXP(-$C$14*$C$30)),"")</f>
        <v/>
      </c>
      <c r="AZ437" s="65">
        <f>IF(AZ$341&gt;=$E437,IF(AZ221*$C$23&gt;MAX($C$22,(BA330*$C$34+BA331*$C$35)*EXP(-$C$12*$C$30)+(BA437*$C$34+BA438*$C$35)*EXP(-$C$14*$C$30)),AZ221*$C$23,(BA437*$C$34+BA438*$C$35)*EXP(-$C$14*$C$30)),"")</f>
        <v/>
      </c>
      <c r="BA437" s="65">
        <f>IF(BA$341&gt;=$E437,IF(BA221*$C$23&gt;MAX($C$22,(BB330*$C$34+BB331*$C$35)*EXP(-$C$12*$C$30)+(BB437*$C$34+BB438*$C$35)*EXP(-$C$14*$C$30)),BA221*$C$23,(BB437*$C$34+BB438*$C$35)*EXP(-$C$14*$C$30)),"")</f>
        <v/>
      </c>
      <c r="BB437" s="65">
        <f>IF(BB$341&gt;=$E437,IF(BB221*$C$23&gt;MAX($C$22,(BC330*$C$34+BC331*$C$35)*EXP(-$C$12*$C$30)+(BC437*$C$34+BC438*$C$35)*EXP(-$C$14*$C$30)),BB221*$C$23,(BC437*$C$34+BC438*$C$35)*EXP(-$C$14*$C$30)),"")</f>
        <v/>
      </c>
      <c r="BC437" s="65">
        <f>IF(BC$341&gt;=$E437,IF(BC221*$C$23&gt;MAX($C$22,(BD330*$C$34+BD331*$C$35)*EXP(-$C$12*$C$30)+(BD437*$C$34+BD438*$C$35)*EXP(-$C$14*$C$30)),BC221*$C$23,(BD437*$C$34+BD438*$C$35)*EXP(-$C$14*$C$30)),"")</f>
        <v/>
      </c>
      <c r="BD437" s="65">
        <f>IF(BD$341&gt;=$E437,IF(BD221*$C$23&gt;MAX($C$22,(BE330*$C$34+BE331*$C$35)*EXP(-$C$12*$C$30)+(BE437*$C$34+BE438*$C$35)*EXP(-$C$14*$C$30)),BD221*$C$23,(BE437*$C$34+BE438*$C$35)*EXP(-$C$14*$C$30)),"")</f>
        <v/>
      </c>
      <c r="BE437" s="65">
        <f>IF(BE$341&gt;=$E437,IF(BE221*$C$23&gt;MAX($C$22,(BF330*$C$34+BF331*$C$35)*EXP(-$C$12*$C$30)+(BF437*$C$34+BF438*$C$35)*EXP(-$C$14*$C$30)),BE221*$C$23,(BF437*$C$34+BF438*$C$35)*EXP(-$C$14*$C$30)),"")</f>
        <v/>
      </c>
      <c r="BF437" s="65">
        <f>IF(BF$341&gt;=$E437,IF(BF221*$C$23&gt;MAX($C$22,(BG330*$C$34+BG331*$C$35)*EXP(-$C$12*$C$30)+(BG437*$C$34+BG438*$C$35)*EXP(-$C$14*$C$30)),BF221*$C$23,(BG437*$C$34+BG438*$C$35)*EXP(-$C$14*$C$30)),"")</f>
        <v/>
      </c>
      <c r="BG437" s="65">
        <f>IF(BG$341&gt;=$E437,IF(BG221*$C$23&gt;MAX($C$22,(BH330*$C$34+BH331*$C$35)*EXP(-$C$12*$C$30)+(BH437*$C$34+BH438*$C$35)*EXP(-$C$14*$C$30)),BG221*$C$23,(BH437*$C$34+BH438*$C$35)*EXP(-$C$14*$C$30)),"")</f>
        <v/>
      </c>
      <c r="BH437" s="65">
        <f>IF(BH$341&gt;=$E437,IF(BH221*$C$23&gt;MAX($C$22,(BI330*$C$34+BI331*$C$35)*EXP(-$C$12*$C$30)+(BI437*$C$34+BI438*$C$35)*EXP(-$C$14*$C$30)),BH221*$C$23,(BI437*$C$34+BI438*$C$35)*EXP(-$C$14*$C$30)),"")</f>
        <v/>
      </c>
      <c r="BI437" s="65">
        <f>IF(BI$341&gt;=$E437,IF(BI221*$C$23&gt;MAX($C$22,(BJ330*$C$34+BJ331*$C$35)*EXP(-$C$12*$C$30)+(BJ437*$C$34+BJ438*$C$35)*EXP(-$C$14*$C$30)),BI221*$C$23,(BJ437*$C$34+BJ438*$C$35)*EXP(-$C$14*$C$30)),"")</f>
        <v/>
      </c>
      <c r="BJ437" s="65">
        <f>IF(BJ$341&gt;=$E437,IF(BJ221*$C$23&gt;MAX($C$22,(BK330*$C$34+BK331*$C$35)*EXP(-$C$12*$C$30)+(BK437*$C$34+BK438*$C$35)*EXP(-$C$14*$C$30)),BJ221*$C$23,(BK437*$C$34+BK438*$C$35)*EXP(-$C$14*$C$30)),"")</f>
        <v/>
      </c>
      <c r="BK437" s="65">
        <f>IF(BK$341&gt;=$E437,IF(BK221*$C$23&gt;MAX($C$22,(BL330*$C$34+BL331*$C$35)*EXP(-$C$12*$C$30)+(BL437*$C$34+BL438*$C$35)*EXP(-$C$14*$C$30)),BK221*$C$23,(BL437*$C$34+BL438*$C$35)*EXP(-$C$14*$C$30)),"")</f>
        <v/>
      </c>
      <c r="BL437" s="65">
        <f>IF(BL$341&gt;=$E437,IF(BL221*$C$23&gt;MAX($C$22,(BM330*$C$34+BM331*$C$35)*EXP(-$C$12*$C$30)+(BM437*$C$34+BM438*$C$35)*EXP(-$C$14*$C$30)),BL221*$C$23,(BM437*$C$34+BM438*$C$35)*EXP(-$C$14*$C$30)),"")</f>
        <v/>
      </c>
      <c r="BM437" s="65">
        <f>IF(BM$341&gt;=$E437,IF(BM221*$C$23&gt;MAX($C$22,(BN330*$C$34+BN331*$C$35)*EXP(-$C$12*$C$30)+(BN437*$C$34+BN438*$C$35)*EXP(-$C$14*$C$30)),BM221*$C$23,(BN437*$C$34+BN438*$C$35)*EXP(-$C$14*$C$30)),"")</f>
        <v/>
      </c>
      <c r="BN437" s="65">
        <f>IF(BN$341&gt;=$E437,IF(BN221*$C$23&gt;MAX($C$22,(BO330*$C$34+BO331*$C$35)*EXP(-$C$12*$C$30)+(BO437*$C$34+BO438*$C$35)*EXP(-$C$14*$C$30)),BN221*$C$23,(BO437*$C$34+BO438*$C$35)*EXP(-$C$14*$C$30)),"")</f>
        <v/>
      </c>
      <c r="BO437" s="65">
        <f>IF(BO$341&gt;=$E437,IF(BO221*$C$23&gt;MAX($C$22,(BP330*$C$34+BP331*$C$35)*EXP(-$C$12*$C$30)+(BP437*$C$34+BP438*$C$35)*EXP(-$C$14*$C$30)),BO221*$C$23,(BP437*$C$34+BP438*$C$35)*EXP(-$C$14*$C$30)),"")</f>
        <v/>
      </c>
      <c r="BP437" s="65">
        <f>IF(BP$341&gt;=$E437,IF(BP221*$C$23&gt;MAX($C$22,(BQ330*$C$34+BQ331*$C$35)*EXP(-$C$12*$C$30)+(BQ437*$C$34+BQ438*$C$35)*EXP(-$C$14*$C$30)),BP221*$C$23,(BQ437*$C$34+BQ438*$C$35)*EXP(-$C$14*$C$30)),"")</f>
        <v/>
      </c>
      <c r="BQ437" s="65">
        <f>IF(BQ$341&gt;=$E437,IF(BQ221*$C$23&gt;MAX($C$22,(BR330*$C$34+BR331*$C$35)*EXP(-$C$12*$C$30)+(BR437*$C$34+BR438*$C$35)*EXP(-$C$14*$C$30)),BQ221*$C$23,(BR437*$C$34+BR438*$C$35)*EXP(-$C$14*$C$30)),"")</f>
        <v/>
      </c>
      <c r="BR437" s="65">
        <f>IF(BR$341&gt;=$E437,IF(BR221*$C$23&gt;MAX($C$22,(BS330*$C$34+BS331*$C$35)*EXP(-$C$12*$C$30)+(BS437*$C$34+BS438*$C$35)*EXP(-$C$14*$C$30)),BR221*$C$23,(BS437*$C$34+BS438*$C$35)*EXP(-$C$14*$C$30)),"")</f>
        <v/>
      </c>
      <c r="BS437" s="65">
        <f>IF(BS$341&gt;=$E437,IF(BS221*$C$23&gt;MAX($C$22,(BT330*$C$34+BT331*$C$35)*EXP(-$C$12*$C$30)+(BT437*$C$34+BT438*$C$35)*EXP(-$C$14*$C$30)),BS221*$C$23,(BT437*$C$34+BT438*$C$35)*EXP(-$C$14*$C$30)),"")</f>
        <v/>
      </c>
      <c r="BT437" s="65">
        <f>IF(BT$341&gt;=$E437,IF(BT221*$C$23&gt;MAX($C$22,(BU330*$C$34+BU331*$C$35)*EXP(-$C$12*$C$30)+(BU437*$C$34+BU438*$C$35)*EXP(-$C$14*$C$30)),BT221*$C$23,(BU437*$C$34+BU438*$C$35)*EXP(-$C$14*$C$30)),"")</f>
        <v/>
      </c>
      <c r="BU437" s="65">
        <f>IF(BU$341&gt;=$E437,IF(BU221*$C$23&gt;MAX($C$22,(BV330*$C$34+BV331*$C$35)*EXP(-$C$12*$C$30)+(BV437*$C$34+BV438*$C$35)*EXP(-$C$14*$C$30)),BU221*$C$23,(BV437*$C$34+BV438*$C$35)*EXP(-$C$14*$C$30)),"")</f>
        <v/>
      </c>
      <c r="BV437" s="65">
        <f>IF(BV$341&gt;=$E437,IF(BV221*$C$23&gt;MAX($C$22,(BW330*$C$34+BW331*$C$35)*EXP(-$C$12*$C$30)+(BW437*$C$34+BW438*$C$35)*EXP(-$C$14*$C$30)),BV221*$C$23,(BW437*$C$34+BW438*$C$35)*EXP(-$C$14*$C$30)),"")</f>
        <v/>
      </c>
      <c r="BW437" s="65">
        <f>IF(BW$341&gt;=$E437,IF(BW221*$C$23&gt;MAX($C$22,(BX330*$C$34+BX331*$C$35)*EXP(-$C$12*$C$30)+(BX437*$C$34+BX438*$C$35)*EXP(-$C$14*$C$30)),BW221*$C$23,(BX437*$C$34+BX438*$C$35)*EXP(-$C$14*$C$30)),"")</f>
        <v/>
      </c>
      <c r="BX437" s="65">
        <f>IF(BX$341&gt;=$E437,IF(BX221*$C$23&gt;MAX($C$22,(BY330*$C$34+BY331*$C$35)*EXP(-$C$12*$C$30)+(BY437*$C$34+BY438*$C$35)*EXP(-$C$14*$C$30)),BX221*$C$23,(BY437*$C$34+BY438*$C$35)*EXP(-$C$14*$C$30)),"")</f>
        <v/>
      </c>
      <c r="BY437" s="65">
        <f>IF(BY$341&gt;=$E437,IF(BY221*$C$23&gt;MAX($C$22,(BZ330*$C$34+BZ331*$C$35)*EXP(-$C$12*$C$30)+(BZ437*$C$34+BZ438*$C$35)*EXP(-$C$14*$C$30)),BY221*$C$23,(BZ437*$C$34+BZ438*$C$35)*EXP(-$C$14*$C$30)),"")</f>
        <v/>
      </c>
      <c r="BZ437" s="65">
        <f>IF(BZ$341&gt;=$E437,IF(BZ221*$C$23&gt;MAX($C$22,(CA330*$C$34+CA331*$C$35)*EXP(-$C$12*$C$30)+(CA437*$C$34+CA438*$C$35)*EXP(-$C$14*$C$30)),BZ221*$C$23,(CA437*$C$34+CA438*$C$35)*EXP(-$C$14*$C$30)),"")</f>
        <v/>
      </c>
      <c r="CA437" s="65">
        <f>IF(CA$341&gt;=$E437,IF(CA221*$C$23&gt;MAX($C$22,(CB330*$C$34+CB331*$C$35)*EXP(-$C$12*$C$30)+(CB437*$C$34+CB438*$C$35)*EXP(-$C$14*$C$30)),CA221*$C$23,(CB437*$C$34+CB438*$C$35)*EXP(-$C$14*$C$30)),"")</f>
        <v/>
      </c>
      <c r="CB437" s="65">
        <f>IF(CB$341&gt;=$E437,IF(CB221*$C$23&gt;MAX($C$22,(CC330*$C$34+CC331*$C$35)*EXP(-$C$12*$C$30)+(CC437*$C$34+CC438*$C$35)*EXP(-$C$14*$C$30)),CB221*$C$23,(CC437*$C$34+CC438*$C$35)*EXP(-$C$14*$C$30)),"")</f>
        <v/>
      </c>
      <c r="CC437" s="65">
        <f>IF(CC$341&gt;=$E437,IF(CC221*$C$23&gt;MAX($C$22,(CD330*$C$34+CD331*$C$35)*EXP(-$C$12*$C$30)+(CD437*$C$34+CD438*$C$35)*EXP(-$C$14*$C$30)),CC221*$C$23,(CD437*$C$34+CD438*$C$35)*EXP(-$C$14*$C$30)),"")</f>
        <v/>
      </c>
      <c r="CD437" s="65">
        <f>IF(CD$341&gt;=$E437,IF(CD221*$C$23&gt;MAX($C$22,(CE330*$C$34+CE331*$C$35)*EXP(-$C$12*$C$30)+(CE437*$C$34+CE438*$C$35)*EXP(-$C$14*$C$30)),CD221*$C$23,(CE437*$C$34+CE438*$C$35)*EXP(-$C$14*$C$30)),"")</f>
        <v/>
      </c>
      <c r="CE437" s="65">
        <f>IF(CE$341&gt;=$E437,IF(CE221*$C$23&gt;MAX($C$22,(CF330*$C$34+CF331*$C$35)*EXP(-$C$12*$C$30)+(CF437*$C$34+CF438*$C$35)*EXP(-$C$14*$C$30)),CE221*$C$23,(CF437*$C$34+CF438*$C$35)*EXP(-$C$14*$C$30)),"")</f>
        <v/>
      </c>
      <c r="CF437" s="65">
        <f>IF(CF$341&gt;=$E437,IF(CF221*$C$23&gt;MAX($C$22,(CG330*$C$34+CG331*$C$35)*EXP(-$C$12*$C$30)+(CG437*$C$34+CG438*$C$35)*EXP(-$C$14*$C$30)),CF221*$C$23,(CG437*$C$34+CG438*$C$35)*EXP(-$C$14*$C$30)),"")</f>
        <v/>
      </c>
      <c r="CG437" s="65">
        <f>IF(CG$341&gt;=$E437,IF(CG221*$C$23&gt;MAX($C$22,(CH330*$C$34+CH331*$C$35)*EXP(-$C$12*$C$30)+(CH437*$C$34+CH438*$C$35)*EXP(-$C$14*$C$30)),CG221*$C$23,(CH437*$C$34+CH438*$C$35)*EXP(-$C$14*$C$30)),"")</f>
        <v/>
      </c>
      <c r="CH437" s="65">
        <f>IF(CH$341&gt;=$E437,IF(CH221*$C$23&gt;MAX($C$22,(CI330*$C$34+CI331*$C$35)*EXP(-$C$12*$C$30)+(CI437*$C$34+CI438*$C$35)*EXP(-$C$14*$C$30)),CH221*$C$23,(CI437*$C$34+CI438*$C$35)*EXP(-$C$14*$C$30)),"")</f>
        <v/>
      </c>
      <c r="CI437" s="65">
        <f>IF(CI$341&gt;=$E437,IF(CI221*$C$23&gt;MAX($C$22,(CJ330*$C$34+CJ331*$C$35)*EXP(-$C$12*$C$30)+(CJ437*$C$34+CJ438*$C$35)*EXP(-$C$14*$C$30)),CI221*$C$23,(CJ437*$C$34+CJ438*$C$35)*EXP(-$C$14*$C$30)),"")</f>
        <v/>
      </c>
      <c r="CJ437" s="65">
        <f>IF(CJ$341&gt;=$E437,IF(CJ221*$C$23&gt;MAX($C$22,(CK330*$C$34+CK331*$C$35)*EXP(-$C$12*$C$30)+(CK437*$C$34+CK438*$C$35)*EXP(-$C$14*$C$30)),CJ221*$C$23,(CK437*$C$34+CK438*$C$35)*EXP(-$C$14*$C$30)),"")</f>
        <v/>
      </c>
      <c r="CK437" s="65">
        <f>IF(CK$341&gt;=$E437,IF(CK221*$C$23&gt;MAX($C$22,(CL330*$C$34+CL331*$C$35)*EXP(-$C$12*$C$30)+(CL437*$C$34+CL438*$C$35)*EXP(-$C$14*$C$30)),CK221*$C$23,(CL437*$C$34+CL438*$C$35)*EXP(-$C$14*$C$30)),"")</f>
        <v/>
      </c>
      <c r="CL437" s="65">
        <f>IF(CL$341&gt;=$E437,IF(CL221*$C$23&gt;MAX($C$22,(CM330*$C$34+CM331*$C$35)*EXP(-$C$12*$C$30)+(CM437*$C$34+CM438*$C$35)*EXP(-$C$14*$C$30)),CL221*$C$23,(CM437*$C$34+CM438*$C$35)*EXP(-$C$14*$C$30)),"")</f>
        <v/>
      </c>
      <c r="CM437" s="65">
        <f>IF(CM$341&gt;=$E437,IF(CM221*$C$23&gt;MAX($C$22,(CN330*$C$34+CN331*$C$35)*EXP(-$C$12*$C$30)+(CN437*$C$34+CN438*$C$35)*EXP(-$C$14*$C$30)),CM221*$C$23,(CN437*$C$34+CN438*$C$35)*EXP(-$C$14*$C$30)),"")</f>
        <v/>
      </c>
      <c r="CN437" s="65">
        <f>IF(CN$341&gt;=$E437,IF(CN221*$C$23&gt;MAX($C$22,(CO330*$C$34+CO331*$C$35)*EXP(-$C$12*$C$30)+(CO437*$C$34+CO438*$C$35)*EXP(-$C$14*$C$30)),CN221*$C$23,(CO437*$C$34+CO438*$C$35)*EXP(-$C$14*$C$30)),"")</f>
        <v/>
      </c>
      <c r="CO437" s="65">
        <f>IF(CO$341&gt;=$E437,IF(CO221*$C$23&gt;MAX($C$22,(CP330*$C$34+CP331*$C$35)*EXP(-$C$12*$C$30)+(CP437*$C$34+CP438*$C$35)*EXP(-$C$14*$C$30)),CO221*$C$23,(CP437*$C$34+CP438*$C$35)*EXP(-$C$14*$C$30)),"")</f>
        <v/>
      </c>
      <c r="CP437" s="65">
        <f>IF(CP$341&gt;=$E437,IF(CP221*$C$23&gt;MAX($C$22,(CQ330*$C$34+CQ331*$C$35)*EXP(-$C$12*$C$30)+(CQ437*$C$34+CQ438*$C$35)*EXP(-$C$14*$C$30)),CP221*$C$23,(CQ437*$C$34+CQ438*$C$35)*EXP(-$C$14*$C$30)),"")</f>
        <v/>
      </c>
      <c r="CQ437" s="65">
        <f>IF(CQ$341&gt;=$E437,IF(CQ221*$C$23&gt;MAX($C$22,(CR330*$C$34+CR331*$C$35)*EXP(-$C$12*$C$30)+(CR437*$C$34+CR438*$C$35)*EXP(-$C$14*$C$30)),CQ221*$C$23,(CR437*$C$34+CR438*$C$35)*EXP(-$C$14*$C$30)),"")</f>
        <v/>
      </c>
      <c r="CR437" s="65">
        <f>IF(CR$341&gt;=$E437,IF(CR221*$C$23&gt;MAX($C$22,(CS330*$C$34+CS331*$C$35)*EXP(-$C$12*$C$30)+(CS437*$C$34+CS438*$C$35)*EXP(-$C$14*$C$30)),CR221*$C$23,(CS437*$C$34+CS438*$C$35)*EXP(-$C$14*$C$30)),"")</f>
        <v/>
      </c>
      <c r="CS437" s="65">
        <f>IF(CS$341&gt;=$E437,IF(CS221*$C$23&gt;MAX($C$22,(CT330*$C$34+CT331*$C$35)*EXP(-$C$12*$C$30)+(CT437*$C$34+CT438*$C$35)*EXP(-$C$14*$C$30)),CS221*$C$23,(CT437*$C$34+CT438*$C$35)*EXP(-$C$14*$C$30)),"")</f>
        <v/>
      </c>
      <c r="CT437" s="65">
        <f>IF(CT$341&gt;=$E437,IF(CT221*$C$23&gt;MAX($C$22,(CU330*$C$34+CU331*$C$35)*EXP(-$C$12*$C$30)+(CU437*$C$34+CU438*$C$35)*EXP(-$C$14*$C$30)),CT221*$C$23,(CU437*$C$34+CU438*$C$35)*EXP(-$C$14*$C$30)),"")</f>
        <v/>
      </c>
      <c r="CU437" s="65">
        <f>IF(CU$341&gt;=$E437,IF(CU221*$C$23&gt;MAX($C$22,(CV330*$C$34+CV331*$C$35)*EXP(-$C$12*$C$30)+(CV437*$C$34+CV438*$C$35)*EXP(-$C$14*$C$30)),CU221*$C$23,(CV437*$C$34+CV438*$C$35)*EXP(-$C$14*$C$30)),"")</f>
        <v/>
      </c>
      <c r="CV437" s="65">
        <f>IF(CV$341&gt;=$E437,IF(CV221*$C$23&gt;MAX($C$22,(CW330*$C$34+CW331*$C$35)*EXP(-$C$12*$C$30)+(CW437*$C$34+CW438*$C$35)*EXP(-$C$14*$C$30)),CV221*$C$23,(CW437*$C$34+CW438*$C$35)*EXP(-$C$14*$C$30)),"")</f>
        <v/>
      </c>
      <c r="CW437" s="65">
        <f>IF(CW$341&gt;=$E437,IF(CW221*$C$23&gt;MAX($C$22,(CX330*$C$34+CX331*$C$35)*EXP(-$C$12*$C$30)+(CX437*$C$34+CX438*$C$35)*EXP(-$C$14*$C$30)),CW221*$C$23,(CX437*$C$34+CX438*$C$35)*EXP(-$C$14*$C$30)),"")</f>
        <v/>
      </c>
      <c r="CX437" s="65">
        <f>IF(CX$341&gt;=$E437,IF(CX221*$C$23&gt;MAX($C$22,(CY330*$C$34+CY331*$C$35)*EXP(-$C$12*$C$30)+(CY437*$C$34+CY438*$C$35)*EXP(-$C$14*$C$30)),CX221*$C$23,(CY437*$C$34+CY438*$C$35)*EXP(-$C$14*$C$30)),"")</f>
        <v/>
      </c>
      <c r="CY437" s="65">
        <f>IF(CY$341&gt;=$E437,IF(CY221*$C$23&gt;MAX($C$22,(CZ330*$C$34+CZ331*$C$35)*EXP(-$C$12*$C$30)+(CZ437*$C$34+CZ438*$C$35)*EXP(-$C$14*$C$30)),CY221*$C$23,(CZ437*$C$34+CZ438*$C$35)*EXP(-$C$14*$C$30)),"")</f>
        <v/>
      </c>
      <c r="CZ437" s="65">
        <f>IF(CZ$341&gt;=$E437,IF(CZ221*$C$23&gt;MAX($C$22,(DA330*$C$34+DA331*$C$35)*EXP(-$C$12*$C$30)+(DA437*$C$34+DA438*$C$35)*EXP(-$C$14*$C$30)),CZ221*$C$23,(DA437*$C$34+DA438*$C$35)*EXP(-$C$14*$C$30)),"")</f>
        <v/>
      </c>
      <c r="DA437" s="65">
        <f>IF(DA$341&gt;=$E437,IF(DA221*$C$23&gt;MAX($C$22,(DB330*$C$34+DB331*$C$35)*EXP(-$C$12*$C$30)+(DB437*$C$34+DB438*$C$35)*EXP(-$C$14*$C$30)),DA221*$C$23,(DB437*$C$34+DB438*$C$35)*EXP(-$C$14*$C$30)),"")</f>
        <v/>
      </c>
      <c r="DB437" s="65">
        <f>IF(DB$341&gt;=$E437,IF(DB221*$C$23&gt;MAX($C$22,(DC330*$C$34+DC331*$C$35)*EXP(-$C$12*$C$30)+(DC437*$C$34+DC438*$C$35)*EXP(-$C$14*$C$30)),DB221*$C$23,(DC437*$C$34+DC438*$C$35)*EXP(-$C$14*$C$30)),"")</f>
        <v/>
      </c>
      <c r="DC437" s="65">
        <f>IF(DC$341&gt;=$E437,IF(DC221*$C$23&gt;$C$22,DC221*$C$23,0),"")</f>
        <v/>
      </c>
    </row>
    <row r="438" ht="12" customHeight="1">
      <c r="B438" s="12" t="n"/>
      <c r="C438" s="12" t="n"/>
      <c r="D438" s="12" t="n"/>
      <c r="E438" s="64">
        <f>E437+1</f>
        <v/>
      </c>
      <c r="G438" s="65">
        <f>IF(G$341&gt;=$E438,IF(G222*$C$23&gt;MAX($C$22,(H331*$C$34+H332*$C$35)*EXP(-$C$12*$C$30)+(H438*$C$34+H439*$C$35)*EXP(-$C$14*$C$30)),G222*$C$23,(H438*$C$34+H439*$C$35)*EXP(-$C$14*$C$30)),"")</f>
        <v/>
      </c>
      <c r="H438" s="65">
        <f>IF(H$341&gt;=$E438,IF(H222*$C$23&gt;MAX($C$22,(I331*$C$34+I332*$C$35)*EXP(-$C$12*$C$30)+(I438*$C$34+I439*$C$35)*EXP(-$C$14*$C$30)),H222*$C$23,(I438*$C$34+I439*$C$35)*EXP(-$C$14*$C$30)),"")</f>
        <v/>
      </c>
      <c r="I438" s="65">
        <f>IF(I$341&gt;=$E438,IF(I222*$C$23&gt;MAX($C$22,(J331*$C$34+J332*$C$35)*EXP(-$C$12*$C$30)+(J438*$C$34+J439*$C$35)*EXP(-$C$14*$C$30)),I222*$C$23,(J438*$C$34+J439*$C$35)*EXP(-$C$14*$C$30)),"")</f>
        <v/>
      </c>
      <c r="J438" s="65">
        <f>IF(J$341&gt;=$E438,IF(J222*$C$23&gt;MAX($C$22,(K331*$C$34+K332*$C$35)*EXP(-$C$12*$C$30)+(K438*$C$34+K439*$C$35)*EXP(-$C$14*$C$30)),J222*$C$23,(K438*$C$34+K439*$C$35)*EXP(-$C$14*$C$30)),"")</f>
        <v/>
      </c>
      <c r="K438" s="65">
        <f>IF(K$341&gt;=$E438,IF(K222*$C$23&gt;MAX($C$22,(L331*$C$34+L332*$C$35)*EXP(-$C$12*$C$30)+(L438*$C$34+L439*$C$35)*EXP(-$C$14*$C$30)),K222*$C$23,(L438*$C$34+L439*$C$35)*EXP(-$C$14*$C$30)),"")</f>
        <v/>
      </c>
      <c r="L438" s="65">
        <f>IF(L$341&gt;=$E438,IF(L222*$C$23&gt;MAX($C$22,(M331*$C$34+M332*$C$35)*EXP(-$C$12*$C$30)+(M438*$C$34+M439*$C$35)*EXP(-$C$14*$C$30)),L222*$C$23,(M438*$C$34+M439*$C$35)*EXP(-$C$14*$C$30)),"")</f>
        <v/>
      </c>
      <c r="M438" s="65">
        <f>IF(M$341&gt;=$E438,IF(M222*$C$23&gt;MAX($C$22,(N331*$C$34+N332*$C$35)*EXP(-$C$12*$C$30)+(N438*$C$34+N439*$C$35)*EXP(-$C$14*$C$30)),M222*$C$23,(N438*$C$34+N439*$C$35)*EXP(-$C$14*$C$30)),"")</f>
        <v/>
      </c>
      <c r="N438" s="65">
        <f>IF(N$341&gt;=$E438,IF(N222*$C$23&gt;MAX($C$22,(O331*$C$34+O332*$C$35)*EXP(-$C$12*$C$30)+(O438*$C$34+O439*$C$35)*EXP(-$C$14*$C$30)),N222*$C$23,(O438*$C$34+O439*$C$35)*EXP(-$C$14*$C$30)),"")</f>
        <v/>
      </c>
      <c r="O438" s="65">
        <f>IF(O$341&gt;=$E438,IF(O222*$C$23&gt;MAX($C$22,(P331*$C$34+P332*$C$35)*EXP(-$C$12*$C$30)+(P438*$C$34+P439*$C$35)*EXP(-$C$14*$C$30)),O222*$C$23,(P438*$C$34+P439*$C$35)*EXP(-$C$14*$C$30)),"")</f>
        <v/>
      </c>
      <c r="P438" s="65">
        <f>IF(P$341&gt;=$E438,IF(P222*$C$23&gt;MAX($C$22,(Q331*$C$34+Q332*$C$35)*EXP(-$C$12*$C$30)+(Q438*$C$34+Q439*$C$35)*EXP(-$C$14*$C$30)),P222*$C$23,(Q438*$C$34+Q439*$C$35)*EXP(-$C$14*$C$30)),"")</f>
        <v/>
      </c>
      <c r="Q438" s="65">
        <f>IF(Q$341&gt;=$E438,IF(Q222*$C$23&gt;MAX($C$22,(R331*$C$34+R332*$C$35)*EXP(-$C$12*$C$30)+(R438*$C$34+R439*$C$35)*EXP(-$C$14*$C$30)),Q222*$C$23,(R438*$C$34+R439*$C$35)*EXP(-$C$14*$C$30)),"")</f>
        <v/>
      </c>
      <c r="R438" s="65">
        <f>IF(R$341&gt;=$E438,IF(R222*$C$23&gt;MAX($C$22,(S331*$C$34+S332*$C$35)*EXP(-$C$12*$C$30)+(S438*$C$34+S439*$C$35)*EXP(-$C$14*$C$30)),R222*$C$23,(S438*$C$34+S439*$C$35)*EXP(-$C$14*$C$30)),"")</f>
        <v/>
      </c>
      <c r="S438" s="65">
        <f>IF(S$341&gt;=$E438,IF(S222*$C$23&gt;MAX($C$22,(T331*$C$34+T332*$C$35)*EXP(-$C$12*$C$30)+(T438*$C$34+T439*$C$35)*EXP(-$C$14*$C$30)),S222*$C$23,(T438*$C$34+T439*$C$35)*EXP(-$C$14*$C$30)),"")</f>
        <v/>
      </c>
      <c r="T438" s="65">
        <f>IF(T$341&gt;=$E438,IF(T222*$C$23&gt;MAX($C$22,(U331*$C$34+U332*$C$35)*EXP(-$C$12*$C$30)+(U438*$C$34+U439*$C$35)*EXP(-$C$14*$C$30)),T222*$C$23,(U438*$C$34+U439*$C$35)*EXP(-$C$14*$C$30)),"")</f>
        <v/>
      </c>
      <c r="U438" s="65">
        <f>IF(U$341&gt;=$E438,IF(U222*$C$23&gt;MAX($C$22,(V331*$C$34+V332*$C$35)*EXP(-$C$12*$C$30)+(V438*$C$34+V439*$C$35)*EXP(-$C$14*$C$30)),U222*$C$23,(V438*$C$34+V439*$C$35)*EXP(-$C$14*$C$30)),"")</f>
        <v/>
      </c>
      <c r="V438" s="65">
        <f>IF(V$341&gt;=$E438,IF(V222*$C$23&gt;MAX($C$22,(W331*$C$34+W332*$C$35)*EXP(-$C$12*$C$30)+(W438*$C$34+W439*$C$35)*EXP(-$C$14*$C$30)),V222*$C$23,(W438*$C$34+W439*$C$35)*EXP(-$C$14*$C$30)),"")</f>
        <v/>
      </c>
      <c r="W438" s="65">
        <f>IF(W$341&gt;=$E438,IF(W222*$C$23&gt;MAX($C$22,(X331*$C$34+X332*$C$35)*EXP(-$C$12*$C$30)+(X438*$C$34+X439*$C$35)*EXP(-$C$14*$C$30)),W222*$C$23,(X438*$C$34+X439*$C$35)*EXP(-$C$14*$C$30)),"")</f>
        <v/>
      </c>
      <c r="X438" s="65">
        <f>IF(X$341&gt;=$E438,IF(X222*$C$23&gt;MAX($C$22,(Y331*$C$34+Y332*$C$35)*EXP(-$C$12*$C$30)+(Y438*$C$34+Y439*$C$35)*EXP(-$C$14*$C$30)),X222*$C$23,(Y438*$C$34+Y439*$C$35)*EXP(-$C$14*$C$30)),"")</f>
        <v/>
      </c>
      <c r="Y438" s="65">
        <f>IF(Y$341&gt;=$E438,IF(Y222*$C$23&gt;MAX($C$22,(Z331*$C$34+Z332*$C$35)*EXP(-$C$12*$C$30)+(Z438*$C$34+Z439*$C$35)*EXP(-$C$14*$C$30)),Y222*$C$23,(Z438*$C$34+Z439*$C$35)*EXP(-$C$14*$C$30)),"")</f>
        <v/>
      </c>
      <c r="Z438" s="65">
        <f>IF(Z$341&gt;=$E438,IF(Z222*$C$23&gt;MAX($C$22,(AA331*$C$34+AA332*$C$35)*EXP(-$C$12*$C$30)+(AA438*$C$34+AA439*$C$35)*EXP(-$C$14*$C$30)),Z222*$C$23,(AA438*$C$34+AA439*$C$35)*EXP(-$C$14*$C$30)),"")</f>
        <v/>
      </c>
      <c r="AA438" s="65">
        <f>IF(AA$341&gt;=$E438,IF(AA222*$C$23&gt;MAX($C$22,(AB331*$C$34+AB332*$C$35)*EXP(-$C$12*$C$30)+(AB438*$C$34+AB439*$C$35)*EXP(-$C$14*$C$30)),AA222*$C$23,(AB438*$C$34+AB439*$C$35)*EXP(-$C$14*$C$30)),"")</f>
        <v/>
      </c>
      <c r="AB438" s="65">
        <f>IF(AB$341&gt;=$E438,IF(AB222*$C$23&gt;MAX($C$22,(AC331*$C$34+AC332*$C$35)*EXP(-$C$12*$C$30)+(AC438*$C$34+AC439*$C$35)*EXP(-$C$14*$C$30)),AB222*$C$23,(AC438*$C$34+AC439*$C$35)*EXP(-$C$14*$C$30)),"")</f>
        <v/>
      </c>
      <c r="AC438" s="65">
        <f>IF(AC$341&gt;=$E438,IF(AC222*$C$23&gt;MAX($C$22,(AD331*$C$34+AD332*$C$35)*EXP(-$C$12*$C$30)+(AD438*$C$34+AD439*$C$35)*EXP(-$C$14*$C$30)),AC222*$C$23,(AD438*$C$34+AD439*$C$35)*EXP(-$C$14*$C$30)),"")</f>
        <v/>
      </c>
      <c r="AD438" s="65">
        <f>IF(AD$341&gt;=$E438,IF(AD222*$C$23&gt;MAX($C$22,(AE331*$C$34+AE332*$C$35)*EXP(-$C$12*$C$30)+(AE438*$C$34+AE439*$C$35)*EXP(-$C$14*$C$30)),AD222*$C$23,(AE438*$C$34+AE439*$C$35)*EXP(-$C$14*$C$30)),"")</f>
        <v/>
      </c>
      <c r="AE438" s="65">
        <f>IF(AE$341&gt;=$E438,IF(AE222*$C$23&gt;MAX($C$22,(AF331*$C$34+AF332*$C$35)*EXP(-$C$12*$C$30)+(AF438*$C$34+AF439*$C$35)*EXP(-$C$14*$C$30)),AE222*$C$23,(AF438*$C$34+AF439*$C$35)*EXP(-$C$14*$C$30)),"")</f>
        <v/>
      </c>
      <c r="AF438" s="65">
        <f>IF(AF$341&gt;=$E438,IF(AF222*$C$23&gt;MAX($C$22,(AG331*$C$34+AG332*$C$35)*EXP(-$C$12*$C$30)+(AG438*$C$34+AG439*$C$35)*EXP(-$C$14*$C$30)),AF222*$C$23,(AG438*$C$34+AG439*$C$35)*EXP(-$C$14*$C$30)),"")</f>
        <v/>
      </c>
      <c r="AG438" s="65">
        <f>IF(AG$341&gt;=$E438,IF(AG222*$C$23&gt;MAX($C$22,(AH331*$C$34+AH332*$C$35)*EXP(-$C$12*$C$30)+(AH438*$C$34+AH439*$C$35)*EXP(-$C$14*$C$30)),AG222*$C$23,(AH438*$C$34+AH439*$C$35)*EXP(-$C$14*$C$30)),"")</f>
        <v/>
      </c>
      <c r="AH438" s="65">
        <f>IF(AH$341&gt;=$E438,IF(AH222*$C$23&gt;MAX($C$22,(AI331*$C$34+AI332*$C$35)*EXP(-$C$12*$C$30)+(AI438*$C$34+AI439*$C$35)*EXP(-$C$14*$C$30)),AH222*$C$23,(AI438*$C$34+AI439*$C$35)*EXP(-$C$14*$C$30)),"")</f>
        <v/>
      </c>
      <c r="AI438" s="65">
        <f>IF(AI$341&gt;=$E438,IF(AI222*$C$23&gt;MAX($C$22,(AJ331*$C$34+AJ332*$C$35)*EXP(-$C$12*$C$30)+(AJ438*$C$34+AJ439*$C$35)*EXP(-$C$14*$C$30)),AI222*$C$23,(AJ438*$C$34+AJ439*$C$35)*EXP(-$C$14*$C$30)),"")</f>
        <v/>
      </c>
      <c r="AJ438" s="65">
        <f>IF(AJ$341&gt;=$E438,IF(AJ222*$C$23&gt;MAX($C$22,(AK331*$C$34+AK332*$C$35)*EXP(-$C$12*$C$30)+(AK438*$C$34+AK439*$C$35)*EXP(-$C$14*$C$30)),AJ222*$C$23,(AK438*$C$34+AK439*$C$35)*EXP(-$C$14*$C$30)),"")</f>
        <v/>
      </c>
      <c r="AK438" s="65">
        <f>IF(AK$341&gt;=$E438,IF(AK222*$C$23&gt;MAX($C$22,(AL331*$C$34+AL332*$C$35)*EXP(-$C$12*$C$30)+(AL438*$C$34+AL439*$C$35)*EXP(-$C$14*$C$30)),AK222*$C$23,(AL438*$C$34+AL439*$C$35)*EXP(-$C$14*$C$30)),"")</f>
        <v/>
      </c>
      <c r="AL438" s="65">
        <f>IF(AL$341&gt;=$E438,IF(AL222*$C$23&gt;MAX($C$22,(AM331*$C$34+AM332*$C$35)*EXP(-$C$12*$C$30)+(AM438*$C$34+AM439*$C$35)*EXP(-$C$14*$C$30)),AL222*$C$23,(AM438*$C$34+AM439*$C$35)*EXP(-$C$14*$C$30)),"")</f>
        <v/>
      </c>
      <c r="AM438" s="65">
        <f>IF(AM$341&gt;=$E438,IF(AM222*$C$23&gt;MAX($C$22,(AN331*$C$34+AN332*$C$35)*EXP(-$C$12*$C$30)+(AN438*$C$34+AN439*$C$35)*EXP(-$C$14*$C$30)),AM222*$C$23,(AN438*$C$34+AN439*$C$35)*EXP(-$C$14*$C$30)),"")</f>
        <v/>
      </c>
      <c r="AN438" s="65">
        <f>IF(AN$341&gt;=$E438,IF(AN222*$C$23&gt;MAX($C$22,(AO331*$C$34+AO332*$C$35)*EXP(-$C$12*$C$30)+(AO438*$C$34+AO439*$C$35)*EXP(-$C$14*$C$30)),AN222*$C$23,(AO438*$C$34+AO439*$C$35)*EXP(-$C$14*$C$30)),"")</f>
        <v/>
      </c>
      <c r="AO438" s="65">
        <f>IF(AO$341&gt;=$E438,IF(AO222*$C$23&gt;MAX($C$22,(AP331*$C$34+AP332*$C$35)*EXP(-$C$12*$C$30)+(AP438*$C$34+AP439*$C$35)*EXP(-$C$14*$C$30)),AO222*$C$23,(AP438*$C$34+AP439*$C$35)*EXP(-$C$14*$C$30)),"")</f>
        <v/>
      </c>
      <c r="AP438" s="65">
        <f>IF(AP$341&gt;=$E438,IF(AP222*$C$23&gt;MAX($C$22,(AQ331*$C$34+AQ332*$C$35)*EXP(-$C$12*$C$30)+(AQ438*$C$34+AQ439*$C$35)*EXP(-$C$14*$C$30)),AP222*$C$23,(AQ438*$C$34+AQ439*$C$35)*EXP(-$C$14*$C$30)),"")</f>
        <v/>
      </c>
      <c r="AQ438" s="65">
        <f>IF(AQ$341&gt;=$E438,IF(AQ222*$C$23&gt;MAX($C$22,(AR331*$C$34+AR332*$C$35)*EXP(-$C$12*$C$30)+(AR438*$C$34+AR439*$C$35)*EXP(-$C$14*$C$30)),AQ222*$C$23,(AR438*$C$34+AR439*$C$35)*EXP(-$C$14*$C$30)),"")</f>
        <v/>
      </c>
      <c r="AR438" s="65">
        <f>IF(AR$341&gt;=$E438,IF(AR222*$C$23&gt;MAX($C$22,(AS331*$C$34+AS332*$C$35)*EXP(-$C$12*$C$30)+(AS438*$C$34+AS439*$C$35)*EXP(-$C$14*$C$30)),AR222*$C$23,(AS438*$C$34+AS439*$C$35)*EXP(-$C$14*$C$30)),"")</f>
        <v/>
      </c>
      <c r="AS438" s="65">
        <f>IF(AS$341&gt;=$E438,IF(AS222*$C$23&gt;MAX($C$22,(AT331*$C$34+AT332*$C$35)*EXP(-$C$12*$C$30)+(AT438*$C$34+AT439*$C$35)*EXP(-$C$14*$C$30)),AS222*$C$23,(AT438*$C$34+AT439*$C$35)*EXP(-$C$14*$C$30)),"")</f>
        <v/>
      </c>
      <c r="AT438" s="65">
        <f>IF(AT$341&gt;=$E438,IF(AT222*$C$23&gt;MAX($C$22,(AU331*$C$34+AU332*$C$35)*EXP(-$C$12*$C$30)+(AU438*$C$34+AU439*$C$35)*EXP(-$C$14*$C$30)),AT222*$C$23,(AU438*$C$34+AU439*$C$35)*EXP(-$C$14*$C$30)),"")</f>
        <v/>
      </c>
      <c r="AU438" s="65">
        <f>IF(AU$341&gt;=$E438,IF(AU222*$C$23&gt;MAX($C$22,(AV331*$C$34+AV332*$C$35)*EXP(-$C$12*$C$30)+(AV438*$C$34+AV439*$C$35)*EXP(-$C$14*$C$30)),AU222*$C$23,(AV438*$C$34+AV439*$C$35)*EXP(-$C$14*$C$30)),"")</f>
        <v/>
      </c>
      <c r="AV438" s="65">
        <f>IF(AV$341&gt;=$E438,IF(AV222*$C$23&gt;MAX($C$22,(AW331*$C$34+AW332*$C$35)*EXP(-$C$12*$C$30)+(AW438*$C$34+AW439*$C$35)*EXP(-$C$14*$C$30)),AV222*$C$23,(AW438*$C$34+AW439*$C$35)*EXP(-$C$14*$C$30)),"")</f>
        <v/>
      </c>
      <c r="AW438" s="65">
        <f>IF(AW$341&gt;=$E438,IF(AW222*$C$23&gt;MAX($C$22,(AX331*$C$34+AX332*$C$35)*EXP(-$C$12*$C$30)+(AX438*$C$34+AX439*$C$35)*EXP(-$C$14*$C$30)),AW222*$C$23,(AX438*$C$34+AX439*$C$35)*EXP(-$C$14*$C$30)),"")</f>
        <v/>
      </c>
      <c r="AX438" s="65">
        <f>IF(AX$341&gt;=$E438,IF(AX222*$C$23&gt;MAX($C$22,(AY331*$C$34+AY332*$C$35)*EXP(-$C$12*$C$30)+(AY438*$C$34+AY439*$C$35)*EXP(-$C$14*$C$30)),AX222*$C$23,(AY438*$C$34+AY439*$C$35)*EXP(-$C$14*$C$30)),"")</f>
        <v/>
      </c>
      <c r="AY438" s="65">
        <f>IF(AY$341&gt;=$E438,IF(AY222*$C$23&gt;MAX($C$22,(AZ331*$C$34+AZ332*$C$35)*EXP(-$C$12*$C$30)+(AZ438*$C$34+AZ439*$C$35)*EXP(-$C$14*$C$30)),AY222*$C$23,(AZ438*$C$34+AZ439*$C$35)*EXP(-$C$14*$C$30)),"")</f>
        <v/>
      </c>
      <c r="AZ438" s="65">
        <f>IF(AZ$341&gt;=$E438,IF(AZ222*$C$23&gt;MAX($C$22,(BA331*$C$34+BA332*$C$35)*EXP(-$C$12*$C$30)+(BA438*$C$34+BA439*$C$35)*EXP(-$C$14*$C$30)),AZ222*$C$23,(BA438*$C$34+BA439*$C$35)*EXP(-$C$14*$C$30)),"")</f>
        <v/>
      </c>
      <c r="BA438" s="65">
        <f>IF(BA$341&gt;=$E438,IF(BA222*$C$23&gt;MAX($C$22,(BB331*$C$34+BB332*$C$35)*EXP(-$C$12*$C$30)+(BB438*$C$34+BB439*$C$35)*EXP(-$C$14*$C$30)),BA222*$C$23,(BB438*$C$34+BB439*$C$35)*EXP(-$C$14*$C$30)),"")</f>
        <v/>
      </c>
      <c r="BB438" s="65">
        <f>IF(BB$341&gt;=$E438,IF(BB222*$C$23&gt;MAX($C$22,(BC331*$C$34+BC332*$C$35)*EXP(-$C$12*$C$30)+(BC438*$C$34+BC439*$C$35)*EXP(-$C$14*$C$30)),BB222*$C$23,(BC438*$C$34+BC439*$C$35)*EXP(-$C$14*$C$30)),"")</f>
        <v/>
      </c>
      <c r="BC438" s="65">
        <f>IF(BC$341&gt;=$E438,IF(BC222*$C$23&gt;MAX($C$22,(BD331*$C$34+BD332*$C$35)*EXP(-$C$12*$C$30)+(BD438*$C$34+BD439*$C$35)*EXP(-$C$14*$C$30)),BC222*$C$23,(BD438*$C$34+BD439*$C$35)*EXP(-$C$14*$C$30)),"")</f>
        <v/>
      </c>
      <c r="BD438" s="65">
        <f>IF(BD$341&gt;=$E438,IF(BD222*$C$23&gt;MAX($C$22,(BE331*$C$34+BE332*$C$35)*EXP(-$C$12*$C$30)+(BE438*$C$34+BE439*$C$35)*EXP(-$C$14*$C$30)),BD222*$C$23,(BE438*$C$34+BE439*$C$35)*EXP(-$C$14*$C$30)),"")</f>
        <v/>
      </c>
      <c r="BE438" s="65">
        <f>IF(BE$341&gt;=$E438,IF(BE222*$C$23&gt;MAX($C$22,(BF331*$C$34+BF332*$C$35)*EXP(-$C$12*$C$30)+(BF438*$C$34+BF439*$C$35)*EXP(-$C$14*$C$30)),BE222*$C$23,(BF438*$C$34+BF439*$C$35)*EXP(-$C$14*$C$30)),"")</f>
        <v/>
      </c>
      <c r="BF438" s="65">
        <f>IF(BF$341&gt;=$E438,IF(BF222*$C$23&gt;MAX($C$22,(BG331*$C$34+BG332*$C$35)*EXP(-$C$12*$C$30)+(BG438*$C$34+BG439*$C$35)*EXP(-$C$14*$C$30)),BF222*$C$23,(BG438*$C$34+BG439*$C$35)*EXP(-$C$14*$C$30)),"")</f>
        <v/>
      </c>
      <c r="BG438" s="65">
        <f>IF(BG$341&gt;=$E438,IF(BG222*$C$23&gt;MAX($C$22,(BH331*$C$34+BH332*$C$35)*EXP(-$C$12*$C$30)+(BH438*$C$34+BH439*$C$35)*EXP(-$C$14*$C$30)),BG222*$C$23,(BH438*$C$34+BH439*$C$35)*EXP(-$C$14*$C$30)),"")</f>
        <v/>
      </c>
      <c r="BH438" s="65">
        <f>IF(BH$341&gt;=$E438,IF(BH222*$C$23&gt;MAX($C$22,(BI331*$C$34+BI332*$C$35)*EXP(-$C$12*$C$30)+(BI438*$C$34+BI439*$C$35)*EXP(-$C$14*$C$30)),BH222*$C$23,(BI438*$C$34+BI439*$C$35)*EXP(-$C$14*$C$30)),"")</f>
        <v/>
      </c>
      <c r="BI438" s="65">
        <f>IF(BI$341&gt;=$E438,IF(BI222*$C$23&gt;MAX($C$22,(BJ331*$C$34+BJ332*$C$35)*EXP(-$C$12*$C$30)+(BJ438*$C$34+BJ439*$C$35)*EXP(-$C$14*$C$30)),BI222*$C$23,(BJ438*$C$34+BJ439*$C$35)*EXP(-$C$14*$C$30)),"")</f>
        <v/>
      </c>
      <c r="BJ438" s="65">
        <f>IF(BJ$341&gt;=$E438,IF(BJ222*$C$23&gt;MAX($C$22,(BK331*$C$34+BK332*$C$35)*EXP(-$C$12*$C$30)+(BK438*$C$34+BK439*$C$35)*EXP(-$C$14*$C$30)),BJ222*$C$23,(BK438*$C$34+BK439*$C$35)*EXP(-$C$14*$C$30)),"")</f>
        <v/>
      </c>
      <c r="BK438" s="65">
        <f>IF(BK$341&gt;=$E438,IF(BK222*$C$23&gt;MAX($C$22,(BL331*$C$34+BL332*$C$35)*EXP(-$C$12*$C$30)+(BL438*$C$34+BL439*$C$35)*EXP(-$C$14*$C$30)),BK222*$C$23,(BL438*$C$34+BL439*$C$35)*EXP(-$C$14*$C$30)),"")</f>
        <v/>
      </c>
      <c r="BL438" s="65">
        <f>IF(BL$341&gt;=$E438,IF(BL222*$C$23&gt;MAX($C$22,(BM331*$C$34+BM332*$C$35)*EXP(-$C$12*$C$30)+(BM438*$C$34+BM439*$C$35)*EXP(-$C$14*$C$30)),BL222*$C$23,(BM438*$C$34+BM439*$C$35)*EXP(-$C$14*$C$30)),"")</f>
        <v/>
      </c>
      <c r="BM438" s="65">
        <f>IF(BM$341&gt;=$E438,IF(BM222*$C$23&gt;MAX($C$22,(BN331*$C$34+BN332*$C$35)*EXP(-$C$12*$C$30)+(BN438*$C$34+BN439*$C$35)*EXP(-$C$14*$C$30)),BM222*$C$23,(BN438*$C$34+BN439*$C$35)*EXP(-$C$14*$C$30)),"")</f>
        <v/>
      </c>
      <c r="BN438" s="65">
        <f>IF(BN$341&gt;=$E438,IF(BN222*$C$23&gt;MAX($C$22,(BO331*$C$34+BO332*$C$35)*EXP(-$C$12*$C$30)+(BO438*$C$34+BO439*$C$35)*EXP(-$C$14*$C$30)),BN222*$C$23,(BO438*$C$34+BO439*$C$35)*EXP(-$C$14*$C$30)),"")</f>
        <v/>
      </c>
      <c r="BO438" s="65">
        <f>IF(BO$341&gt;=$E438,IF(BO222*$C$23&gt;MAX($C$22,(BP331*$C$34+BP332*$C$35)*EXP(-$C$12*$C$30)+(BP438*$C$34+BP439*$C$35)*EXP(-$C$14*$C$30)),BO222*$C$23,(BP438*$C$34+BP439*$C$35)*EXP(-$C$14*$C$30)),"")</f>
        <v/>
      </c>
      <c r="BP438" s="65">
        <f>IF(BP$341&gt;=$E438,IF(BP222*$C$23&gt;MAX($C$22,(BQ331*$C$34+BQ332*$C$35)*EXP(-$C$12*$C$30)+(BQ438*$C$34+BQ439*$C$35)*EXP(-$C$14*$C$30)),BP222*$C$23,(BQ438*$C$34+BQ439*$C$35)*EXP(-$C$14*$C$30)),"")</f>
        <v/>
      </c>
      <c r="BQ438" s="65">
        <f>IF(BQ$341&gt;=$E438,IF(BQ222*$C$23&gt;MAX($C$22,(BR331*$C$34+BR332*$C$35)*EXP(-$C$12*$C$30)+(BR438*$C$34+BR439*$C$35)*EXP(-$C$14*$C$30)),BQ222*$C$23,(BR438*$C$34+BR439*$C$35)*EXP(-$C$14*$C$30)),"")</f>
        <v/>
      </c>
      <c r="BR438" s="65">
        <f>IF(BR$341&gt;=$E438,IF(BR222*$C$23&gt;MAX($C$22,(BS331*$C$34+BS332*$C$35)*EXP(-$C$12*$C$30)+(BS438*$C$34+BS439*$C$35)*EXP(-$C$14*$C$30)),BR222*$C$23,(BS438*$C$34+BS439*$C$35)*EXP(-$C$14*$C$30)),"")</f>
        <v/>
      </c>
      <c r="BS438" s="65">
        <f>IF(BS$341&gt;=$E438,IF(BS222*$C$23&gt;MAX($C$22,(BT331*$C$34+BT332*$C$35)*EXP(-$C$12*$C$30)+(BT438*$C$34+BT439*$C$35)*EXP(-$C$14*$C$30)),BS222*$C$23,(BT438*$C$34+BT439*$C$35)*EXP(-$C$14*$C$30)),"")</f>
        <v/>
      </c>
      <c r="BT438" s="65">
        <f>IF(BT$341&gt;=$E438,IF(BT222*$C$23&gt;MAX($C$22,(BU331*$C$34+BU332*$C$35)*EXP(-$C$12*$C$30)+(BU438*$C$34+BU439*$C$35)*EXP(-$C$14*$C$30)),BT222*$C$23,(BU438*$C$34+BU439*$C$35)*EXP(-$C$14*$C$30)),"")</f>
        <v/>
      </c>
      <c r="BU438" s="65">
        <f>IF(BU$341&gt;=$E438,IF(BU222*$C$23&gt;MAX($C$22,(BV331*$C$34+BV332*$C$35)*EXP(-$C$12*$C$30)+(BV438*$C$34+BV439*$C$35)*EXP(-$C$14*$C$30)),BU222*$C$23,(BV438*$C$34+BV439*$C$35)*EXP(-$C$14*$C$30)),"")</f>
        <v/>
      </c>
      <c r="BV438" s="65">
        <f>IF(BV$341&gt;=$E438,IF(BV222*$C$23&gt;MAX($C$22,(BW331*$C$34+BW332*$C$35)*EXP(-$C$12*$C$30)+(BW438*$C$34+BW439*$C$35)*EXP(-$C$14*$C$30)),BV222*$C$23,(BW438*$C$34+BW439*$C$35)*EXP(-$C$14*$C$30)),"")</f>
        <v/>
      </c>
      <c r="BW438" s="65">
        <f>IF(BW$341&gt;=$E438,IF(BW222*$C$23&gt;MAX($C$22,(BX331*$C$34+BX332*$C$35)*EXP(-$C$12*$C$30)+(BX438*$C$34+BX439*$C$35)*EXP(-$C$14*$C$30)),BW222*$C$23,(BX438*$C$34+BX439*$C$35)*EXP(-$C$14*$C$30)),"")</f>
        <v/>
      </c>
      <c r="BX438" s="65">
        <f>IF(BX$341&gt;=$E438,IF(BX222*$C$23&gt;MAX($C$22,(BY331*$C$34+BY332*$C$35)*EXP(-$C$12*$C$30)+(BY438*$C$34+BY439*$C$35)*EXP(-$C$14*$C$30)),BX222*$C$23,(BY438*$C$34+BY439*$C$35)*EXP(-$C$14*$C$30)),"")</f>
        <v/>
      </c>
      <c r="BY438" s="65">
        <f>IF(BY$341&gt;=$E438,IF(BY222*$C$23&gt;MAX($C$22,(BZ331*$C$34+BZ332*$C$35)*EXP(-$C$12*$C$30)+(BZ438*$C$34+BZ439*$C$35)*EXP(-$C$14*$C$30)),BY222*$C$23,(BZ438*$C$34+BZ439*$C$35)*EXP(-$C$14*$C$30)),"")</f>
        <v/>
      </c>
      <c r="BZ438" s="65">
        <f>IF(BZ$341&gt;=$E438,IF(BZ222*$C$23&gt;MAX($C$22,(CA331*$C$34+CA332*$C$35)*EXP(-$C$12*$C$30)+(CA438*$C$34+CA439*$C$35)*EXP(-$C$14*$C$30)),BZ222*$C$23,(CA438*$C$34+CA439*$C$35)*EXP(-$C$14*$C$30)),"")</f>
        <v/>
      </c>
      <c r="CA438" s="65">
        <f>IF(CA$341&gt;=$E438,IF(CA222*$C$23&gt;MAX($C$22,(CB331*$C$34+CB332*$C$35)*EXP(-$C$12*$C$30)+(CB438*$C$34+CB439*$C$35)*EXP(-$C$14*$C$30)),CA222*$C$23,(CB438*$C$34+CB439*$C$35)*EXP(-$C$14*$C$30)),"")</f>
        <v/>
      </c>
      <c r="CB438" s="65">
        <f>IF(CB$341&gt;=$E438,IF(CB222*$C$23&gt;MAX($C$22,(CC331*$C$34+CC332*$C$35)*EXP(-$C$12*$C$30)+(CC438*$C$34+CC439*$C$35)*EXP(-$C$14*$C$30)),CB222*$C$23,(CC438*$C$34+CC439*$C$35)*EXP(-$C$14*$C$30)),"")</f>
        <v/>
      </c>
      <c r="CC438" s="65">
        <f>IF(CC$341&gt;=$E438,IF(CC222*$C$23&gt;MAX($C$22,(CD331*$C$34+CD332*$C$35)*EXP(-$C$12*$C$30)+(CD438*$C$34+CD439*$C$35)*EXP(-$C$14*$C$30)),CC222*$C$23,(CD438*$C$34+CD439*$C$35)*EXP(-$C$14*$C$30)),"")</f>
        <v/>
      </c>
      <c r="CD438" s="65">
        <f>IF(CD$341&gt;=$E438,IF(CD222*$C$23&gt;MAX($C$22,(CE331*$C$34+CE332*$C$35)*EXP(-$C$12*$C$30)+(CE438*$C$34+CE439*$C$35)*EXP(-$C$14*$C$30)),CD222*$C$23,(CE438*$C$34+CE439*$C$35)*EXP(-$C$14*$C$30)),"")</f>
        <v/>
      </c>
      <c r="CE438" s="65">
        <f>IF(CE$341&gt;=$E438,IF(CE222*$C$23&gt;MAX($C$22,(CF331*$C$34+CF332*$C$35)*EXP(-$C$12*$C$30)+(CF438*$C$34+CF439*$C$35)*EXP(-$C$14*$C$30)),CE222*$C$23,(CF438*$C$34+CF439*$C$35)*EXP(-$C$14*$C$30)),"")</f>
        <v/>
      </c>
      <c r="CF438" s="65">
        <f>IF(CF$341&gt;=$E438,IF(CF222*$C$23&gt;MAX($C$22,(CG331*$C$34+CG332*$C$35)*EXP(-$C$12*$C$30)+(CG438*$C$34+CG439*$C$35)*EXP(-$C$14*$C$30)),CF222*$C$23,(CG438*$C$34+CG439*$C$35)*EXP(-$C$14*$C$30)),"")</f>
        <v/>
      </c>
      <c r="CG438" s="65">
        <f>IF(CG$341&gt;=$E438,IF(CG222*$C$23&gt;MAX($C$22,(CH331*$C$34+CH332*$C$35)*EXP(-$C$12*$C$30)+(CH438*$C$34+CH439*$C$35)*EXP(-$C$14*$C$30)),CG222*$C$23,(CH438*$C$34+CH439*$C$35)*EXP(-$C$14*$C$30)),"")</f>
        <v/>
      </c>
      <c r="CH438" s="65">
        <f>IF(CH$341&gt;=$E438,IF(CH222*$C$23&gt;MAX($C$22,(CI331*$C$34+CI332*$C$35)*EXP(-$C$12*$C$30)+(CI438*$C$34+CI439*$C$35)*EXP(-$C$14*$C$30)),CH222*$C$23,(CI438*$C$34+CI439*$C$35)*EXP(-$C$14*$C$30)),"")</f>
        <v/>
      </c>
      <c r="CI438" s="65">
        <f>IF(CI$341&gt;=$E438,IF(CI222*$C$23&gt;MAX($C$22,(CJ331*$C$34+CJ332*$C$35)*EXP(-$C$12*$C$30)+(CJ438*$C$34+CJ439*$C$35)*EXP(-$C$14*$C$30)),CI222*$C$23,(CJ438*$C$34+CJ439*$C$35)*EXP(-$C$14*$C$30)),"")</f>
        <v/>
      </c>
      <c r="CJ438" s="65">
        <f>IF(CJ$341&gt;=$E438,IF(CJ222*$C$23&gt;MAX($C$22,(CK331*$C$34+CK332*$C$35)*EXP(-$C$12*$C$30)+(CK438*$C$34+CK439*$C$35)*EXP(-$C$14*$C$30)),CJ222*$C$23,(CK438*$C$34+CK439*$C$35)*EXP(-$C$14*$C$30)),"")</f>
        <v/>
      </c>
      <c r="CK438" s="65">
        <f>IF(CK$341&gt;=$E438,IF(CK222*$C$23&gt;MAX($C$22,(CL331*$C$34+CL332*$C$35)*EXP(-$C$12*$C$30)+(CL438*$C$34+CL439*$C$35)*EXP(-$C$14*$C$30)),CK222*$C$23,(CL438*$C$34+CL439*$C$35)*EXP(-$C$14*$C$30)),"")</f>
        <v/>
      </c>
      <c r="CL438" s="65">
        <f>IF(CL$341&gt;=$E438,IF(CL222*$C$23&gt;MAX($C$22,(CM331*$C$34+CM332*$C$35)*EXP(-$C$12*$C$30)+(CM438*$C$34+CM439*$C$35)*EXP(-$C$14*$C$30)),CL222*$C$23,(CM438*$C$34+CM439*$C$35)*EXP(-$C$14*$C$30)),"")</f>
        <v/>
      </c>
      <c r="CM438" s="65">
        <f>IF(CM$341&gt;=$E438,IF(CM222*$C$23&gt;MAX($C$22,(CN331*$C$34+CN332*$C$35)*EXP(-$C$12*$C$30)+(CN438*$C$34+CN439*$C$35)*EXP(-$C$14*$C$30)),CM222*$C$23,(CN438*$C$34+CN439*$C$35)*EXP(-$C$14*$C$30)),"")</f>
        <v/>
      </c>
      <c r="CN438" s="65">
        <f>IF(CN$341&gt;=$E438,IF(CN222*$C$23&gt;MAX($C$22,(CO331*$C$34+CO332*$C$35)*EXP(-$C$12*$C$30)+(CO438*$C$34+CO439*$C$35)*EXP(-$C$14*$C$30)),CN222*$C$23,(CO438*$C$34+CO439*$C$35)*EXP(-$C$14*$C$30)),"")</f>
        <v/>
      </c>
      <c r="CO438" s="65">
        <f>IF(CO$341&gt;=$E438,IF(CO222*$C$23&gt;MAX($C$22,(CP331*$C$34+CP332*$C$35)*EXP(-$C$12*$C$30)+(CP438*$C$34+CP439*$C$35)*EXP(-$C$14*$C$30)),CO222*$C$23,(CP438*$C$34+CP439*$C$35)*EXP(-$C$14*$C$30)),"")</f>
        <v/>
      </c>
      <c r="CP438" s="65">
        <f>IF(CP$341&gt;=$E438,IF(CP222*$C$23&gt;MAX($C$22,(CQ331*$C$34+CQ332*$C$35)*EXP(-$C$12*$C$30)+(CQ438*$C$34+CQ439*$C$35)*EXP(-$C$14*$C$30)),CP222*$C$23,(CQ438*$C$34+CQ439*$C$35)*EXP(-$C$14*$C$30)),"")</f>
        <v/>
      </c>
      <c r="CQ438" s="65">
        <f>IF(CQ$341&gt;=$E438,IF(CQ222*$C$23&gt;MAX($C$22,(CR331*$C$34+CR332*$C$35)*EXP(-$C$12*$C$30)+(CR438*$C$34+CR439*$C$35)*EXP(-$C$14*$C$30)),CQ222*$C$23,(CR438*$C$34+CR439*$C$35)*EXP(-$C$14*$C$30)),"")</f>
        <v/>
      </c>
      <c r="CR438" s="65">
        <f>IF(CR$341&gt;=$E438,IF(CR222*$C$23&gt;MAX($C$22,(CS331*$C$34+CS332*$C$35)*EXP(-$C$12*$C$30)+(CS438*$C$34+CS439*$C$35)*EXP(-$C$14*$C$30)),CR222*$C$23,(CS438*$C$34+CS439*$C$35)*EXP(-$C$14*$C$30)),"")</f>
        <v/>
      </c>
      <c r="CS438" s="65">
        <f>IF(CS$341&gt;=$E438,IF(CS222*$C$23&gt;MAX($C$22,(CT331*$C$34+CT332*$C$35)*EXP(-$C$12*$C$30)+(CT438*$C$34+CT439*$C$35)*EXP(-$C$14*$C$30)),CS222*$C$23,(CT438*$C$34+CT439*$C$35)*EXP(-$C$14*$C$30)),"")</f>
        <v/>
      </c>
      <c r="CT438" s="65">
        <f>IF(CT$341&gt;=$E438,IF(CT222*$C$23&gt;MAX($C$22,(CU331*$C$34+CU332*$C$35)*EXP(-$C$12*$C$30)+(CU438*$C$34+CU439*$C$35)*EXP(-$C$14*$C$30)),CT222*$C$23,(CU438*$C$34+CU439*$C$35)*EXP(-$C$14*$C$30)),"")</f>
        <v/>
      </c>
      <c r="CU438" s="65">
        <f>IF(CU$341&gt;=$E438,IF(CU222*$C$23&gt;MAX($C$22,(CV331*$C$34+CV332*$C$35)*EXP(-$C$12*$C$30)+(CV438*$C$34+CV439*$C$35)*EXP(-$C$14*$C$30)),CU222*$C$23,(CV438*$C$34+CV439*$C$35)*EXP(-$C$14*$C$30)),"")</f>
        <v/>
      </c>
      <c r="CV438" s="65">
        <f>IF(CV$341&gt;=$E438,IF(CV222*$C$23&gt;MAX($C$22,(CW331*$C$34+CW332*$C$35)*EXP(-$C$12*$C$30)+(CW438*$C$34+CW439*$C$35)*EXP(-$C$14*$C$30)),CV222*$C$23,(CW438*$C$34+CW439*$C$35)*EXP(-$C$14*$C$30)),"")</f>
        <v/>
      </c>
      <c r="CW438" s="65">
        <f>IF(CW$341&gt;=$E438,IF(CW222*$C$23&gt;MAX($C$22,(CX331*$C$34+CX332*$C$35)*EXP(-$C$12*$C$30)+(CX438*$C$34+CX439*$C$35)*EXP(-$C$14*$C$30)),CW222*$C$23,(CX438*$C$34+CX439*$C$35)*EXP(-$C$14*$C$30)),"")</f>
        <v/>
      </c>
      <c r="CX438" s="65">
        <f>IF(CX$341&gt;=$E438,IF(CX222*$C$23&gt;MAX($C$22,(CY331*$C$34+CY332*$C$35)*EXP(-$C$12*$C$30)+(CY438*$C$34+CY439*$C$35)*EXP(-$C$14*$C$30)),CX222*$C$23,(CY438*$C$34+CY439*$C$35)*EXP(-$C$14*$C$30)),"")</f>
        <v/>
      </c>
      <c r="CY438" s="65">
        <f>IF(CY$341&gt;=$E438,IF(CY222*$C$23&gt;MAX($C$22,(CZ331*$C$34+CZ332*$C$35)*EXP(-$C$12*$C$30)+(CZ438*$C$34+CZ439*$C$35)*EXP(-$C$14*$C$30)),CY222*$C$23,(CZ438*$C$34+CZ439*$C$35)*EXP(-$C$14*$C$30)),"")</f>
        <v/>
      </c>
      <c r="CZ438" s="65">
        <f>IF(CZ$341&gt;=$E438,IF(CZ222*$C$23&gt;MAX($C$22,(DA331*$C$34+DA332*$C$35)*EXP(-$C$12*$C$30)+(DA438*$C$34+DA439*$C$35)*EXP(-$C$14*$C$30)),CZ222*$C$23,(DA438*$C$34+DA439*$C$35)*EXP(-$C$14*$C$30)),"")</f>
        <v/>
      </c>
      <c r="DA438" s="65">
        <f>IF(DA$341&gt;=$E438,IF(DA222*$C$23&gt;MAX($C$22,(DB331*$C$34+DB332*$C$35)*EXP(-$C$12*$C$30)+(DB438*$C$34+DB439*$C$35)*EXP(-$C$14*$C$30)),DA222*$C$23,(DB438*$C$34+DB439*$C$35)*EXP(-$C$14*$C$30)),"")</f>
        <v/>
      </c>
      <c r="DB438" s="65">
        <f>IF(DB$341&gt;=$E438,IF(DB222*$C$23&gt;MAX($C$22,(DC331*$C$34+DC332*$C$35)*EXP(-$C$12*$C$30)+(DC438*$C$34+DC439*$C$35)*EXP(-$C$14*$C$30)),DB222*$C$23,(DC438*$C$34+DC439*$C$35)*EXP(-$C$14*$C$30)),"")</f>
        <v/>
      </c>
      <c r="DC438" s="65">
        <f>IF(DC$341&gt;=$E438,IF(DC222*$C$23&gt;$C$22,DC222*$C$23,0),"")</f>
        <v/>
      </c>
    </row>
    <row r="439" ht="12" customHeight="1">
      <c r="B439" s="12" t="n"/>
      <c r="C439" s="12" t="n"/>
      <c r="D439" s="12" t="n"/>
      <c r="E439" s="64">
        <f>E438+1</f>
        <v/>
      </c>
      <c r="G439" s="65">
        <f>IF(G$341&gt;=$E439,IF(G223*$C$23&gt;MAX($C$22,(H332*$C$34+H333*$C$35)*EXP(-$C$12*$C$30)+(H439*$C$34+H440*$C$35)*EXP(-$C$14*$C$30)),G223*$C$23,(H439*$C$34+H440*$C$35)*EXP(-$C$14*$C$30)),"")</f>
        <v/>
      </c>
      <c r="H439" s="65">
        <f>IF(H$341&gt;=$E439,IF(H223*$C$23&gt;MAX($C$22,(I332*$C$34+I333*$C$35)*EXP(-$C$12*$C$30)+(I439*$C$34+I440*$C$35)*EXP(-$C$14*$C$30)),H223*$C$23,(I439*$C$34+I440*$C$35)*EXP(-$C$14*$C$30)),"")</f>
        <v/>
      </c>
      <c r="I439" s="65">
        <f>IF(I$341&gt;=$E439,IF(I223*$C$23&gt;MAX($C$22,(J332*$C$34+J333*$C$35)*EXP(-$C$12*$C$30)+(J439*$C$34+J440*$C$35)*EXP(-$C$14*$C$30)),I223*$C$23,(J439*$C$34+J440*$C$35)*EXP(-$C$14*$C$30)),"")</f>
        <v/>
      </c>
      <c r="J439" s="65">
        <f>IF(J$341&gt;=$E439,IF(J223*$C$23&gt;MAX($C$22,(K332*$C$34+K333*$C$35)*EXP(-$C$12*$C$30)+(K439*$C$34+K440*$C$35)*EXP(-$C$14*$C$30)),J223*$C$23,(K439*$C$34+K440*$C$35)*EXP(-$C$14*$C$30)),"")</f>
        <v/>
      </c>
      <c r="K439" s="65">
        <f>IF(K$341&gt;=$E439,IF(K223*$C$23&gt;MAX($C$22,(L332*$C$34+L333*$C$35)*EXP(-$C$12*$C$30)+(L439*$C$34+L440*$C$35)*EXP(-$C$14*$C$30)),K223*$C$23,(L439*$C$34+L440*$C$35)*EXP(-$C$14*$C$30)),"")</f>
        <v/>
      </c>
      <c r="L439" s="65">
        <f>IF(L$341&gt;=$E439,IF(L223*$C$23&gt;MAX($C$22,(M332*$C$34+M333*$C$35)*EXP(-$C$12*$C$30)+(M439*$C$34+M440*$C$35)*EXP(-$C$14*$C$30)),L223*$C$23,(M439*$C$34+M440*$C$35)*EXP(-$C$14*$C$30)),"")</f>
        <v/>
      </c>
      <c r="M439" s="65">
        <f>IF(M$341&gt;=$E439,IF(M223*$C$23&gt;MAX($C$22,(N332*$C$34+N333*$C$35)*EXP(-$C$12*$C$30)+(N439*$C$34+N440*$C$35)*EXP(-$C$14*$C$30)),M223*$C$23,(N439*$C$34+N440*$C$35)*EXP(-$C$14*$C$30)),"")</f>
        <v/>
      </c>
      <c r="N439" s="65">
        <f>IF(N$341&gt;=$E439,IF(N223*$C$23&gt;MAX($C$22,(O332*$C$34+O333*$C$35)*EXP(-$C$12*$C$30)+(O439*$C$34+O440*$C$35)*EXP(-$C$14*$C$30)),N223*$C$23,(O439*$C$34+O440*$C$35)*EXP(-$C$14*$C$30)),"")</f>
        <v/>
      </c>
      <c r="O439" s="65">
        <f>IF(O$341&gt;=$E439,IF(O223*$C$23&gt;MAX($C$22,(P332*$C$34+P333*$C$35)*EXP(-$C$12*$C$30)+(P439*$C$34+P440*$C$35)*EXP(-$C$14*$C$30)),O223*$C$23,(P439*$C$34+P440*$C$35)*EXP(-$C$14*$C$30)),"")</f>
        <v/>
      </c>
      <c r="P439" s="65">
        <f>IF(P$341&gt;=$E439,IF(P223*$C$23&gt;MAX($C$22,(Q332*$C$34+Q333*$C$35)*EXP(-$C$12*$C$30)+(Q439*$C$34+Q440*$C$35)*EXP(-$C$14*$C$30)),P223*$C$23,(Q439*$C$34+Q440*$C$35)*EXP(-$C$14*$C$30)),"")</f>
        <v/>
      </c>
      <c r="Q439" s="65">
        <f>IF(Q$341&gt;=$E439,IF(Q223*$C$23&gt;MAX($C$22,(R332*$C$34+R333*$C$35)*EXP(-$C$12*$C$30)+(R439*$C$34+R440*$C$35)*EXP(-$C$14*$C$30)),Q223*$C$23,(R439*$C$34+R440*$C$35)*EXP(-$C$14*$C$30)),"")</f>
        <v/>
      </c>
      <c r="R439" s="65">
        <f>IF(R$341&gt;=$E439,IF(R223*$C$23&gt;MAX($C$22,(S332*$C$34+S333*$C$35)*EXP(-$C$12*$C$30)+(S439*$C$34+S440*$C$35)*EXP(-$C$14*$C$30)),R223*$C$23,(S439*$C$34+S440*$C$35)*EXP(-$C$14*$C$30)),"")</f>
        <v/>
      </c>
      <c r="S439" s="65">
        <f>IF(S$341&gt;=$E439,IF(S223*$C$23&gt;MAX($C$22,(T332*$C$34+T333*$C$35)*EXP(-$C$12*$C$30)+(T439*$C$34+T440*$C$35)*EXP(-$C$14*$C$30)),S223*$C$23,(T439*$C$34+T440*$C$35)*EXP(-$C$14*$C$30)),"")</f>
        <v/>
      </c>
      <c r="T439" s="65">
        <f>IF(T$341&gt;=$E439,IF(T223*$C$23&gt;MAX($C$22,(U332*$C$34+U333*$C$35)*EXP(-$C$12*$C$30)+(U439*$C$34+U440*$C$35)*EXP(-$C$14*$C$30)),T223*$C$23,(U439*$C$34+U440*$C$35)*EXP(-$C$14*$C$30)),"")</f>
        <v/>
      </c>
      <c r="U439" s="65">
        <f>IF(U$341&gt;=$E439,IF(U223*$C$23&gt;MAX($C$22,(V332*$C$34+V333*$C$35)*EXP(-$C$12*$C$30)+(V439*$C$34+V440*$C$35)*EXP(-$C$14*$C$30)),U223*$C$23,(V439*$C$34+V440*$C$35)*EXP(-$C$14*$C$30)),"")</f>
        <v/>
      </c>
      <c r="V439" s="65">
        <f>IF(V$341&gt;=$E439,IF(V223*$C$23&gt;MAX($C$22,(W332*$C$34+W333*$C$35)*EXP(-$C$12*$C$30)+(W439*$C$34+W440*$C$35)*EXP(-$C$14*$C$30)),V223*$C$23,(W439*$C$34+W440*$C$35)*EXP(-$C$14*$C$30)),"")</f>
        <v/>
      </c>
      <c r="W439" s="65">
        <f>IF(W$341&gt;=$E439,IF(W223*$C$23&gt;MAX($C$22,(X332*$C$34+X333*$C$35)*EXP(-$C$12*$C$30)+(X439*$C$34+X440*$C$35)*EXP(-$C$14*$C$30)),W223*$C$23,(X439*$C$34+X440*$C$35)*EXP(-$C$14*$C$30)),"")</f>
        <v/>
      </c>
      <c r="X439" s="65">
        <f>IF(X$341&gt;=$E439,IF(X223*$C$23&gt;MAX($C$22,(Y332*$C$34+Y333*$C$35)*EXP(-$C$12*$C$30)+(Y439*$C$34+Y440*$C$35)*EXP(-$C$14*$C$30)),X223*$C$23,(Y439*$C$34+Y440*$C$35)*EXP(-$C$14*$C$30)),"")</f>
        <v/>
      </c>
      <c r="Y439" s="65">
        <f>IF(Y$341&gt;=$E439,IF(Y223*$C$23&gt;MAX($C$22,(Z332*$C$34+Z333*$C$35)*EXP(-$C$12*$C$30)+(Z439*$C$34+Z440*$C$35)*EXP(-$C$14*$C$30)),Y223*$C$23,(Z439*$C$34+Z440*$C$35)*EXP(-$C$14*$C$30)),"")</f>
        <v/>
      </c>
      <c r="Z439" s="65">
        <f>IF(Z$341&gt;=$E439,IF(Z223*$C$23&gt;MAX($C$22,(AA332*$C$34+AA333*$C$35)*EXP(-$C$12*$C$30)+(AA439*$C$34+AA440*$C$35)*EXP(-$C$14*$C$30)),Z223*$C$23,(AA439*$C$34+AA440*$C$35)*EXP(-$C$14*$C$30)),"")</f>
        <v/>
      </c>
      <c r="AA439" s="65">
        <f>IF(AA$341&gt;=$E439,IF(AA223*$C$23&gt;MAX($C$22,(AB332*$C$34+AB333*$C$35)*EXP(-$C$12*$C$30)+(AB439*$C$34+AB440*$C$35)*EXP(-$C$14*$C$30)),AA223*$C$23,(AB439*$C$34+AB440*$C$35)*EXP(-$C$14*$C$30)),"")</f>
        <v/>
      </c>
      <c r="AB439" s="65">
        <f>IF(AB$341&gt;=$E439,IF(AB223*$C$23&gt;MAX($C$22,(AC332*$C$34+AC333*$C$35)*EXP(-$C$12*$C$30)+(AC439*$C$34+AC440*$C$35)*EXP(-$C$14*$C$30)),AB223*$C$23,(AC439*$C$34+AC440*$C$35)*EXP(-$C$14*$C$30)),"")</f>
        <v/>
      </c>
      <c r="AC439" s="65">
        <f>IF(AC$341&gt;=$E439,IF(AC223*$C$23&gt;MAX($C$22,(AD332*$C$34+AD333*$C$35)*EXP(-$C$12*$C$30)+(AD439*$C$34+AD440*$C$35)*EXP(-$C$14*$C$30)),AC223*$C$23,(AD439*$C$34+AD440*$C$35)*EXP(-$C$14*$C$30)),"")</f>
        <v/>
      </c>
      <c r="AD439" s="65">
        <f>IF(AD$341&gt;=$E439,IF(AD223*$C$23&gt;MAX($C$22,(AE332*$C$34+AE333*$C$35)*EXP(-$C$12*$C$30)+(AE439*$C$34+AE440*$C$35)*EXP(-$C$14*$C$30)),AD223*$C$23,(AE439*$C$34+AE440*$C$35)*EXP(-$C$14*$C$30)),"")</f>
        <v/>
      </c>
      <c r="AE439" s="65">
        <f>IF(AE$341&gt;=$E439,IF(AE223*$C$23&gt;MAX($C$22,(AF332*$C$34+AF333*$C$35)*EXP(-$C$12*$C$30)+(AF439*$C$34+AF440*$C$35)*EXP(-$C$14*$C$30)),AE223*$C$23,(AF439*$C$34+AF440*$C$35)*EXP(-$C$14*$C$30)),"")</f>
        <v/>
      </c>
      <c r="AF439" s="65">
        <f>IF(AF$341&gt;=$E439,IF(AF223*$C$23&gt;MAX($C$22,(AG332*$C$34+AG333*$C$35)*EXP(-$C$12*$C$30)+(AG439*$C$34+AG440*$C$35)*EXP(-$C$14*$C$30)),AF223*$C$23,(AG439*$C$34+AG440*$C$35)*EXP(-$C$14*$C$30)),"")</f>
        <v/>
      </c>
      <c r="AG439" s="65">
        <f>IF(AG$341&gt;=$E439,IF(AG223*$C$23&gt;MAX($C$22,(AH332*$C$34+AH333*$C$35)*EXP(-$C$12*$C$30)+(AH439*$C$34+AH440*$C$35)*EXP(-$C$14*$C$30)),AG223*$C$23,(AH439*$C$34+AH440*$C$35)*EXP(-$C$14*$C$30)),"")</f>
        <v/>
      </c>
      <c r="AH439" s="65">
        <f>IF(AH$341&gt;=$E439,IF(AH223*$C$23&gt;MAX($C$22,(AI332*$C$34+AI333*$C$35)*EXP(-$C$12*$C$30)+(AI439*$C$34+AI440*$C$35)*EXP(-$C$14*$C$30)),AH223*$C$23,(AI439*$C$34+AI440*$C$35)*EXP(-$C$14*$C$30)),"")</f>
        <v/>
      </c>
      <c r="AI439" s="65">
        <f>IF(AI$341&gt;=$E439,IF(AI223*$C$23&gt;MAX($C$22,(AJ332*$C$34+AJ333*$C$35)*EXP(-$C$12*$C$30)+(AJ439*$C$34+AJ440*$C$35)*EXP(-$C$14*$C$30)),AI223*$C$23,(AJ439*$C$34+AJ440*$C$35)*EXP(-$C$14*$C$30)),"")</f>
        <v/>
      </c>
      <c r="AJ439" s="65">
        <f>IF(AJ$341&gt;=$E439,IF(AJ223*$C$23&gt;MAX($C$22,(AK332*$C$34+AK333*$C$35)*EXP(-$C$12*$C$30)+(AK439*$C$34+AK440*$C$35)*EXP(-$C$14*$C$30)),AJ223*$C$23,(AK439*$C$34+AK440*$C$35)*EXP(-$C$14*$C$30)),"")</f>
        <v/>
      </c>
      <c r="AK439" s="65">
        <f>IF(AK$341&gt;=$E439,IF(AK223*$C$23&gt;MAX($C$22,(AL332*$C$34+AL333*$C$35)*EXP(-$C$12*$C$30)+(AL439*$C$34+AL440*$C$35)*EXP(-$C$14*$C$30)),AK223*$C$23,(AL439*$C$34+AL440*$C$35)*EXP(-$C$14*$C$30)),"")</f>
        <v/>
      </c>
      <c r="AL439" s="65">
        <f>IF(AL$341&gt;=$E439,IF(AL223*$C$23&gt;MAX($C$22,(AM332*$C$34+AM333*$C$35)*EXP(-$C$12*$C$30)+(AM439*$C$34+AM440*$C$35)*EXP(-$C$14*$C$30)),AL223*$C$23,(AM439*$C$34+AM440*$C$35)*EXP(-$C$14*$C$30)),"")</f>
        <v/>
      </c>
      <c r="AM439" s="65">
        <f>IF(AM$341&gt;=$E439,IF(AM223*$C$23&gt;MAX($C$22,(AN332*$C$34+AN333*$C$35)*EXP(-$C$12*$C$30)+(AN439*$C$34+AN440*$C$35)*EXP(-$C$14*$C$30)),AM223*$C$23,(AN439*$C$34+AN440*$C$35)*EXP(-$C$14*$C$30)),"")</f>
        <v/>
      </c>
      <c r="AN439" s="65">
        <f>IF(AN$341&gt;=$E439,IF(AN223*$C$23&gt;MAX($C$22,(AO332*$C$34+AO333*$C$35)*EXP(-$C$12*$C$30)+(AO439*$C$34+AO440*$C$35)*EXP(-$C$14*$C$30)),AN223*$C$23,(AO439*$C$34+AO440*$C$35)*EXP(-$C$14*$C$30)),"")</f>
        <v/>
      </c>
      <c r="AO439" s="65">
        <f>IF(AO$341&gt;=$E439,IF(AO223*$C$23&gt;MAX($C$22,(AP332*$C$34+AP333*$C$35)*EXP(-$C$12*$C$30)+(AP439*$C$34+AP440*$C$35)*EXP(-$C$14*$C$30)),AO223*$C$23,(AP439*$C$34+AP440*$C$35)*EXP(-$C$14*$C$30)),"")</f>
        <v/>
      </c>
      <c r="AP439" s="65">
        <f>IF(AP$341&gt;=$E439,IF(AP223*$C$23&gt;MAX($C$22,(AQ332*$C$34+AQ333*$C$35)*EXP(-$C$12*$C$30)+(AQ439*$C$34+AQ440*$C$35)*EXP(-$C$14*$C$30)),AP223*$C$23,(AQ439*$C$34+AQ440*$C$35)*EXP(-$C$14*$C$30)),"")</f>
        <v/>
      </c>
      <c r="AQ439" s="65">
        <f>IF(AQ$341&gt;=$E439,IF(AQ223*$C$23&gt;MAX($C$22,(AR332*$C$34+AR333*$C$35)*EXP(-$C$12*$C$30)+(AR439*$C$34+AR440*$C$35)*EXP(-$C$14*$C$30)),AQ223*$C$23,(AR439*$C$34+AR440*$C$35)*EXP(-$C$14*$C$30)),"")</f>
        <v/>
      </c>
      <c r="AR439" s="65">
        <f>IF(AR$341&gt;=$E439,IF(AR223*$C$23&gt;MAX($C$22,(AS332*$C$34+AS333*$C$35)*EXP(-$C$12*$C$30)+(AS439*$C$34+AS440*$C$35)*EXP(-$C$14*$C$30)),AR223*$C$23,(AS439*$C$34+AS440*$C$35)*EXP(-$C$14*$C$30)),"")</f>
        <v/>
      </c>
      <c r="AS439" s="65">
        <f>IF(AS$341&gt;=$E439,IF(AS223*$C$23&gt;MAX($C$22,(AT332*$C$34+AT333*$C$35)*EXP(-$C$12*$C$30)+(AT439*$C$34+AT440*$C$35)*EXP(-$C$14*$C$30)),AS223*$C$23,(AT439*$C$34+AT440*$C$35)*EXP(-$C$14*$C$30)),"")</f>
        <v/>
      </c>
      <c r="AT439" s="65">
        <f>IF(AT$341&gt;=$E439,IF(AT223*$C$23&gt;MAX($C$22,(AU332*$C$34+AU333*$C$35)*EXP(-$C$12*$C$30)+(AU439*$C$34+AU440*$C$35)*EXP(-$C$14*$C$30)),AT223*$C$23,(AU439*$C$34+AU440*$C$35)*EXP(-$C$14*$C$30)),"")</f>
        <v/>
      </c>
      <c r="AU439" s="65">
        <f>IF(AU$341&gt;=$E439,IF(AU223*$C$23&gt;MAX($C$22,(AV332*$C$34+AV333*$C$35)*EXP(-$C$12*$C$30)+(AV439*$C$34+AV440*$C$35)*EXP(-$C$14*$C$30)),AU223*$C$23,(AV439*$C$34+AV440*$C$35)*EXP(-$C$14*$C$30)),"")</f>
        <v/>
      </c>
      <c r="AV439" s="65">
        <f>IF(AV$341&gt;=$E439,IF(AV223*$C$23&gt;MAX($C$22,(AW332*$C$34+AW333*$C$35)*EXP(-$C$12*$C$30)+(AW439*$C$34+AW440*$C$35)*EXP(-$C$14*$C$30)),AV223*$C$23,(AW439*$C$34+AW440*$C$35)*EXP(-$C$14*$C$30)),"")</f>
        <v/>
      </c>
      <c r="AW439" s="65">
        <f>IF(AW$341&gt;=$E439,IF(AW223*$C$23&gt;MAX($C$22,(AX332*$C$34+AX333*$C$35)*EXP(-$C$12*$C$30)+(AX439*$C$34+AX440*$C$35)*EXP(-$C$14*$C$30)),AW223*$C$23,(AX439*$C$34+AX440*$C$35)*EXP(-$C$14*$C$30)),"")</f>
        <v/>
      </c>
      <c r="AX439" s="65">
        <f>IF(AX$341&gt;=$E439,IF(AX223*$C$23&gt;MAX($C$22,(AY332*$C$34+AY333*$C$35)*EXP(-$C$12*$C$30)+(AY439*$C$34+AY440*$C$35)*EXP(-$C$14*$C$30)),AX223*$C$23,(AY439*$C$34+AY440*$C$35)*EXP(-$C$14*$C$30)),"")</f>
        <v/>
      </c>
      <c r="AY439" s="65">
        <f>IF(AY$341&gt;=$E439,IF(AY223*$C$23&gt;MAX($C$22,(AZ332*$C$34+AZ333*$C$35)*EXP(-$C$12*$C$30)+(AZ439*$C$34+AZ440*$C$35)*EXP(-$C$14*$C$30)),AY223*$C$23,(AZ439*$C$34+AZ440*$C$35)*EXP(-$C$14*$C$30)),"")</f>
        <v/>
      </c>
      <c r="AZ439" s="65">
        <f>IF(AZ$341&gt;=$E439,IF(AZ223*$C$23&gt;MAX($C$22,(BA332*$C$34+BA333*$C$35)*EXP(-$C$12*$C$30)+(BA439*$C$34+BA440*$C$35)*EXP(-$C$14*$C$30)),AZ223*$C$23,(BA439*$C$34+BA440*$C$35)*EXP(-$C$14*$C$30)),"")</f>
        <v/>
      </c>
      <c r="BA439" s="65">
        <f>IF(BA$341&gt;=$E439,IF(BA223*$C$23&gt;MAX($C$22,(BB332*$C$34+BB333*$C$35)*EXP(-$C$12*$C$30)+(BB439*$C$34+BB440*$C$35)*EXP(-$C$14*$C$30)),BA223*$C$23,(BB439*$C$34+BB440*$C$35)*EXP(-$C$14*$C$30)),"")</f>
        <v/>
      </c>
      <c r="BB439" s="65">
        <f>IF(BB$341&gt;=$E439,IF(BB223*$C$23&gt;MAX($C$22,(BC332*$C$34+BC333*$C$35)*EXP(-$C$12*$C$30)+(BC439*$C$34+BC440*$C$35)*EXP(-$C$14*$C$30)),BB223*$C$23,(BC439*$C$34+BC440*$C$35)*EXP(-$C$14*$C$30)),"")</f>
        <v/>
      </c>
      <c r="BC439" s="65">
        <f>IF(BC$341&gt;=$E439,IF(BC223*$C$23&gt;MAX($C$22,(BD332*$C$34+BD333*$C$35)*EXP(-$C$12*$C$30)+(BD439*$C$34+BD440*$C$35)*EXP(-$C$14*$C$30)),BC223*$C$23,(BD439*$C$34+BD440*$C$35)*EXP(-$C$14*$C$30)),"")</f>
        <v/>
      </c>
      <c r="BD439" s="65">
        <f>IF(BD$341&gt;=$E439,IF(BD223*$C$23&gt;MAX($C$22,(BE332*$C$34+BE333*$C$35)*EXP(-$C$12*$C$30)+(BE439*$C$34+BE440*$C$35)*EXP(-$C$14*$C$30)),BD223*$C$23,(BE439*$C$34+BE440*$C$35)*EXP(-$C$14*$C$30)),"")</f>
        <v/>
      </c>
      <c r="BE439" s="65">
        <f>IF(BE$341&gt;=$E439,IF(BE223*$C$23&gt;MAX($C$22,(BF332*$C$34+BF333*$C$35)*EXP(-$C$12*$C$30)+(BF439*$C$34+BF440*$C$35)*EXP(-$C$14*$C$30)),BE223*$C$23,(BF439*$C$34+BF440*$C$35)*EXP(-$C$14*$C$30)),"")</f>
        <v/>
      </c>
      <c r="BF439" s="65">
        <f>IF(BF$341&gt;=$E439,IF(BF223*$C$23&gt;MAX($C$22,(BG332*$C$34+BG333*$C$35)*EXP(-$C$12*$C$30)+(BG439*$C$34+BG440*$C$35)*EXP(-$C$14*$C$30)),BF223*$C$23,(BG439*$C$34+BG440*$C$35)*EXP(-$C$14*$C$30)),"")</f>
        <v/>
      </c>
      <c r="BG439" s="65">
        <f>IF(BG$341&gt;=$E439,IF(BG223*$C$23&gt;MAX($C$22,(BH332*$C$34+BH333*$C$35)*EXP(-$C$12*$C$30)+(BH439*$C$34+BH440*$C$35)*EXP(-$C$14*$C$30)),BG223*$C$23,(BH439*$C$34+BH440*$C$35)*EXP(-$C$14*$C$30)),"")</f>
        <v/>
      </c>
      <c r="BH439" s="65">
        <f>IF(BH$341&gt;=$E439,IF(BH223*$C$23&gt;MAX($C$22,(BI332*$C$34+BI333*$C$35)*EXP(-$C$12*$C$30)+(BI439*$C$34+BI440*$C$35)*EXP(-$C$14*$C$30)),BH223*$C$23,(BI439*$C$34+BI440*$C$35)*EXP(-$C$14*$C$30)),"")</f>
        <v/>
      </c>
      <c r="BI439" s="65">
        <f>IF(BI$341&gt;=$E439,IF(BI223*$C$23&gt;MAX($C$22,(BJ332*$C$34+BJ333*$C$35)*EXP(-$C$12*$C$30)+(BJ439*$C$34+BJ440*$C$35)*EXP(-$C$14*$C$30)),BI223*$C$23,(BJ439*$C$34+BJ440*$C$35)*EXP(-$C$14*$C$30)),"")</f>
        <v/>
      </c>
      <c r="BJ439" s="65">
        <f>IF(BJ$341&gt;=$E439,IF(BJ223*$C$23&gt;MAX($C$22,(BK332*$C$34+BK333*$C$35)*EXP(-$C$12*$C$30)+(BK439*$C$34+BK440*$C$35)*EXP(-$C$14*$C$30)),BJ223*$C$23,(BK439*$C$34+BK440*$C$35)*EXP(-$C$14*$C$30)),"")</f>
        <v/>
      </c>
      <c r="BK439" s="65">
        <f>IF(BK$341&gt;=$E439,IF(BK223*$C$23&gt;MAX($C$22,(BL332*$C$34+BL333*$C$35)*EXP(-$C$12*$C$30)+(BL439*$C$34+BL440*$C$35)*EXP(-$C$14*$C$30)),BK223*$C$23,(BL439*$C$34+BL440*$C$35)*EXP(-$C$14*$C$30)),"")</f>
        <v/>
      </c>
      <c r="BL439" s="65">
        <f>IF(BL$341&gt;=$E439,IF(BL223*$C$23&gt;MAX($C$22,(BM332*$C$34+BM333*$C$35)*EXP(-$C$12*$C$30)+(BM439*$C$34+BM440*$C$35)*EXP(-$C$14*$C$30)),BL223*$C$23,(BM439*$C$34+BM440*$C$35)*EXP(-$C$14*$C$30)),"")</f>
        <v/>
      </c>
      <c r="BM439" s="65">
        <f>IF(BM$341&gt;=$E439,IF(BM223*$C$23&gt;MAX($C$22,(BN332*$C$34+BN333*$C$35)*EXP(-$C$12*$C$30)+(BN439*$C$34+BN440*$C$35)*EXP(-$C$14*$C$30)),BM223*$C$23,(BN439*$C$34+BN440*$C$35)*EXP(-$C$14*$C$30)),"")</f>
        <v/>
      </c>
      <c r="BN439" s="65">
        <f>IF(BN$341&gt;=$E439,IF(BN223*$C$23&gt;MAX($C$22,(BO332*$C$34+BO333*$C$35)*EXP(-$C$12*$C$30)+(BO439*$C$34+BO440*$C$35)*EXP(-$C$14*$C$30)),BN223*$C$23,(BO439*$C$34+BO440*$C$35)*EXP(-$C$14*$C$30)),"")</f>
        <v/>
      </c>
      <c r="BO439" s="65">
        <f>IF(BO$341&gt;=$E439,IF(BO223*$C$23&gt;MAX($C$22,(BP332*$C$34+BP333*$C$35)*EXP(-$C$12*$C$30)+(BP439*$C$34+BP440*$C$35)*EXP(-$C$14*$C$30)),BO223*$C$23,(BP439*$C$34+BP440*$C$35)*EXP(-$C$14*$C$30)),"")</f>
        <v/>
      </c>
      <c r="BP439" s="65">
        <f>IF(BP$341&gt;=$E439,IF(BP223*$C$23&gt;MAX($C$22,(BQ332*$C$34+BQ333*$C$35)*EXP(-$C$12*$C$30)+(BQ439*$C$34+BQ440*$C$35)*EXP(-$C$14*$C$30)),BP223*$C$23,(BQ439*$C$34+BQ440*$C$35)*EXP(-$C$14*$C$30)),"")</f>
        <v/>
      </c>
      <c r="BQ439" s="65">
        <f>IF(BQ$341&gt;=$E439,IF(BQ223*$C$23&gt;MAX($C$22,(BR332*$C$34+BR333*$C$35)*EXP(-$C$12*$C$30)+(BR439*$C$34+BR440*$C$35)*EXP(-$C$14*$C$30)),BQ223*$C$23,(BR439*$C$34+BR440*$C$35)*EXP(-$C$14*$C$30)),"")</f>
        <v/>
      </c>
      <c r="BR439" s="65">
        <f>IF(BR$341&gt;=$E439,IF(BR223*$C$23&gt;MAX($C$22,(BS332*$C$34+BS333*$C$35)*EXP(-$C$12*$C$30)+(BS439*$C$34+BS440*$C$35)*EXP(-$C$14*$C$30)),BR223*$C$23,(BS439*$C$34+BS440*$C$35)*EXP(-$C$14*$C$30)),"")</f>
        <v/>
      </c>
      <c r="BS439" s="65">
        <f>IF(BS$341&gt;=$E439,IF(BS223*$C$23&gt;MAX($C$22,(BT332*$C$34+BT333*$C$35)*EXP(-$C$12*$C$30)+(BT439*$C$34+BT440*$C$35)*EXP(-$C$14*$C$30)),BS223*$C$23,(BT439*$C$34+BT440*$C$35)*EXP(-$C$14*$C$30)),"")</f>
        <v/>
      </c>
      <c r="BT439" s="65">
        <f>IF(BT$341&gt;=$E439,IF(BT223*$C$23&gt;MAX($C$22,(BU332*$C$34+BU333*$C$35)*EXP(-$C$12*$C$30)+(BU439*$C$34+BU440*$C$35)*EXP(-$C$14*$C$30)),BT223*$C$23,(BU439*$C$34+BU440*$C$35)*EXP(-$C$14*$C$30)),"")</f>
        <v/>
      </c>
      <c r="BU439" s="65">
        <f>IF(BU$341&gt;=$E439,IF(BU223*$C$23&gt;MAX($C$22,(BV332*$C$34+BV333*$C$35)*EXP(-$C$12*$C$30)+(BV439*$C$34+BV440*$C$35)*EXP(-$C$14*$C$30)),BU223*$C$23,(BV439*$C$34+BV440*$C$35)*EXP(-$C$14*$C$30)),"")</f>
        <v/>
      </c>
      <c r="BV439" s="65">
        <f>IF(BV$341&gt;=$E439,IF(BV223*$C$23&gt;MAX($C$22,(BW332*$C$34+BW333*$C$35)*EXP(-$C$12*$C$30)+(BW439*$C$34+BW440*$C$35)*EXP(-$C$14*$C$30)),BV223*$C$23,(BW439*$C$34+BW440*$C$35)*EXP(-$C$14*$C$30)),"")</f>
        <v/>
      </c>
      <c r="BW439" s="65">
        <f>IF(BW$341&gt;=$E439,IF(BW223*$C$23&gt;MAX($C$22,(BX332*$C$34+BX333*$C$35)*EXP(-$C$12*$C$30)+(BX439*$C$34+BX440*$C$35)*EXP(-$C$14*$C$30)),BW223*$C$23,(BX439*$C$34+BX440*$C$35)*EXP(-$C$14*$C$30)),"")</f>
        <v/>
      </c>
      <c r="BX439" s="65">
        <f>IF(BX$341&gt;=$E439,IF(BX223*$C$23&gt;MAX($C$22,(BY332*$C$34+BY333*$C$35)*EXP(-$C$12*$C$30)+(BY439*$C$34+BY440*$C$35)*EXP(-$C$14*$C$30)),BX223*$C$23,(BY439*$C$34+BY440*$C$35)*EXP(-$C$14*$C$30)),"")</f>
        <v/>
      </c>
      <c r="BY439" s="65">
        <f>IF(BY$341&gt;=$E439,IF(BY223*$C$23&gt;MAX($C$22,(BZ332*$C$34+BZ333*$C$35)*EXP(-$C$12*$C$30)+(BZ439*$C$34+BZ440*$C$35)*EXP(-$C$14*$C$30)),BY223*$C$23,(BZ439*$C$34+BZ440*$C$35)*EXP(-$C$14*$C$30)),"")</f>
        <v/>
      </c>
      <c r="BZ439" s="65">
        <f>IF(BZ$341&gt;=$E439,IF(BZ223*$C$23&gt;MAX($C$22,(CA332*$C$34+CA333*$C$35)*EXP(-$C$12*$C$30)+(CA439*$C$34+CA440*$C$35)*EXP(-$C$14*$C$30)),BZ223*$C$23,(CA439*$C$34+CA440*$C$35)*EXP(-$C$14*$C$30)),"")</f>
        <v/>
      </c>
      <c r="CA439" s="65">
        <f>IF(CA$341&gt;=$E439,IF(CA223*$C$23&gt;MAX($C$22,(CB332*$C$34+CB333*$C$35)*EXP(-$C$12*$C$30)+(CB439*$C$34+CB440*$C$35)*EXP(-$C$14*$C$30)),CA223*$C$23,(CB439*$C$34+CB440*$C$35)*EXP(-$C$14*$C$30)),"")</f>
        <v/>
      </c>
      <c r="CB439" s="65">
        <f>IF(CB$341&gt;=$E439,IF(CB223*$C$23&gt;MAX($C$22,(CC332*$C$34+CC333*$C$35)*EXP(-$C$12*$C$30)+(CC439*$C$34+CC440*$C$35)*EXP(-$C$14*$C$30)),CB223*$C$23,(CC439*$C$34+CC440*$C$35)*EXP(-$C$14*$C$30)),"")</f>
        <v/>
      </c>
      <c r="CC439" s="65">
        <f>IF(CC$341&gt;=$E439,IF(CC223*$C$23&gt;MAX($C$22,(CD332*$C$34+CD333*$C$35)*EXP(-$C$12*$C$30)+(CD439*$C$34+CD440*$C$35)*EXP(-$C$14*$C$30)),CC223*$C$23,(CD439*$C$34+CD440*$C$35)*EXP(-$C$14*$C$30)),"")</f>
        <v/>
      </c>
      <c r="CD439" s="65">
        <f>IF(CD$341&gt;=$E439,IF(CD223*$C$23&gt;MAX($C$22,(CE332*$C$34+CE333*$C$35)*EXP(-$C$12*$C$30)+(CE439*$C$34+CE440*$C$35)*EXP(-$C$14*$C$30)),CD223*$C$23,(CE439*$C$34+CE440*$C$35)*EXP(-$C$14*$C$30)),"")</f>
        <v/>
      </c>
      <c r="CE439" s="65">
        <f>IF(CE$341&gt;=$E439,IF(CE223*$C$23&gt;MAX($C$22,(CF332*$C$34+CF333*$C$35)*EXP(-$C$12*$C$30)+(CF439*$C$34+CF440*$C$35)*EXP(-$C$14*$C$30)),CE223*$C$23,(CF439*$C$34+CF440*$C$35)*EXP(-$C$14*$C$30)),"")</f>
        <v/>
      </c>
      <c r="CF439" s="65">
        <f>IF(CF$341&gt;=$E439,IF(CF223*$C$23&gt;MAX($C$22,(CG332*$C$34+CG333*$C$35)*EXP(-$C$12*$C$30)+(CG439*$C$34+CG440*$C$35)*EXP(-$C$14*$C$30)),CF223*$C$23,(CG439*$C$34+CG440*$C$35)*EXP(-$C$14*$C$30)),"")</f>
        <v/>
      </c>
      <c r="CG439" s="65">
        <f>IF(CG$341&gt;=$E439,IF(CG223*$C$23&gt;MAX($C$22,(CH332*$C$34+CH333*$C$35)*EXP(-$C$12*$C$30)+(CH439*$C$34+CH440*$C$35)*EXP(-$C$14*$C$30)),CG223*$C$23,(CH439*$C$34+CH440*$C$35)*EXP(-$C$14*$C$30)),"")</f>
        <v/>
      </c>
      <c r="CH439" s="65">
        <f>IF(CH$341&gt;=$E439,IF(CH223*$C$23&gt;MAX($C$22,(CI332*$C$34+CI333*$C$35)*EXP(-$C$12*$C$30)+(CI439*$C$34+CI440*$C$35)*EXP(-$C$14*$C$30)),CH223*$C$23,(CI439*$C$34+CI440*$C$35)*EXP(-$C$14*$C$30)),"")</f>
        <v/>
      </c>
      <c r="CI439" s="65">
        <f>IF(CI$341&gt;=$E439,IF(CI223*$C$23&gt;MAX($C$22,(CJ332*$C$34+CJ333*$C$35)*EXP(-$C$12*$C$30)+(CJ439*$C$34+CJ440*$C$35)*EXP(-$C$14*$C$30)),CI223*$C$23,(CJ439*$C$34+CJ440*$C$35)*EXP(-$C$14*$C$30)),"")</f>
        <v/>
      </c>
      <c r="CJ439" s="65">
        <f>IF(CJ$341&gt;=$E439,IF(CJ223*$C$23&gt;MAX($C$22,(CK332*$C$34+CK333*$C$35)*EXP(-$C$12*$C$30)+(CK439*$C$34+CK440*$C$35)*EXP(-$C$14*$C$30)),CJ223*$C$23,(CK439*$C$34+CK440*$C$35)*EXP(-$C$14*$C$30)),"")</f>
        <v/>
      </c>
      <c r="CK439" s="65">
        <f>IF(CK$341&gt;=$E439,IF(CK223*$C$23&gt;MAX($C$22,(CL332*$C$34+CL333*$C$35)*EXP(-$C$12*$C$30)+(CL439*$C$34+CL440*$C$35)*EXP(-$C$14*$C$30)),CK223*$C$23,(CL439*$C$34+CL440*$C$35)*EXP(-$C$14*$C$30)),"")</f>
        <v/>
      </c>
      <c r="CL439" s="65">
        <f>IF(CL$341&gt;=$E439,IF(CL223*$C$23&gt;MAX($C$22,(CM332*$C$34+CM333*$C$35)*EXP(-$C$12*$C$30)+(CM439*$C$34+CM440*$C$35)*EXP(-$C$14*$C$30)),CL223*$C$23,(CM439*$C$34+CM440*$C$35)*EXP(-$C$14*$C$30)),"")</f>
        <v/>
      </c>
      <c r="CM439" s="65">
        <f>IF(CM$341&gt;=$E439,IF(CM223*$C$23&gt;MAX($C$22,(CN332*$C$34+CN333*$C$35)*EXP(-$C$12*$C$30)+(CN439*$C$34+CN440*$C$35)*EXP(-$C$14*$C$30)),CM223*$C$23,(CN439*$C$34+CN440*$C$35)*EXP(-$C$14*$C$30)),"")</f>
        <v/>
      </c>
      <c r="CN439" s="65">
        <f>IF(CN$341&gt;=$E439,IF(CN223*$C$23&gt;MAX($C$22,(CO332*$C$34+CO333*$C$35)*EXP(-$C$12*$C$30)+(CO439*$C$34+CO440*$C$35)*EXP(-$C$14*$C$30)),CN223*$C$23,(CO439*$C$34+CO440*$C$35)*EXP(-$C$14*$C$30)),"")</f>
        <v/>
      </c>
      <c r="CO439" s="65">
        <f>IF(CO$341&gt;=$E439,IF(CO223*$C$23&gt;MAX($C$22,(CP332*$C$34+CP333*$C$35)*EXP(-$C$12*$C$30)+(CP439*$C$34+CP440*$C$35)*EXP(-$C$14*$C$30)),CO223*$C$23,(CP439*$C$34+CP440*$C$35)*EXP(-$C$14*$C$30)),"")</f>
        <v/>
      </c>
      <c r="CP439" s="65">
        <f>IF(CP$341&gt;=$E439,IF(CP223*$C$23&gt;MAX($C$22,(CQ332*$C$34+CQ333*$C$35)*EXP(-$C$12*$C$30)+(CQ439*$C$34+CQ440*$C$35)*EXP(-$C$14*$C$30)),CP223*$C$23,(CQ439*$C$34+CQ440*$C$35)*EXP(-$C$14*$C$30)),"")</f>
        <v/>
      </c>
      <c r="CQ439" s="65">
        <f>IF(CQ$341&gt;=$E439,IF(CQ223*$C$23&gt;MAX($C$22,(CR332*$C$34+CR333*$C$35)*EXP(-$C$12*$C$30)+(CR439*$C$34+CR440*$C$35)*EXP(-$C$14*$C$30)),CQ223*$C$23,(CR439*$C$34+CR440*$C$35)*EXP(-$C$14*$C$30)),"")</f>
        <v/>
      </c>
      <c r="CR439" s="65">
        <f>IF(CR$341&gt;=$E439,IF(CR223*$C$23&gt;MAX($C$22,(CS332*$C$34+CS333*$C$35)*EXP(-$C$12*$C$30)+(CS439*$C$34+CS440*$C$35)*EXP(-$C$14*$C$30)),CR223*$C$23,(CS439*$C$34+CS440*$C$35)*EXP(-$C$14*$C$30)),"")</f>
        <v/>
      </c>
      <c r="CS439" s="65">
        <f>IF(CS$341&gt;=$E439,IF(CS223*$C$23&gt;MAX($C$22,(CT332*$C$34+CT333*$C$35)*EXP(-$C$12*$C$30)+(CT439*$C$34+CT440*$C$35)*EXP(-$C$14*$C$30)),CS223*$C$23,(CT439*$C$34+CT440*$C$35)*EXP(-$C$14*$C$30)),"")</f>
        <v/>
      </c>
      <c r="CT439" s="65">
        <f>IF(CT$341&gt;=$E439,IF(CT223*$C$23&gt;MAX($C$22,(CU332*$C$34+CU333*$C$35)*EXP(-$C$12*$C$30)+(CU439*$C$34+CU440*$C$35)*EXP(-$C$14*$C$30)),CT223*$C$23,(CU439*$C$34+CU440*$C$35)*EXP(-$C$14*$C$30)),"")</f>
        <v/>
      </c>
      <c r="CU439" s="65">
        <f>IF(CU$341&gt;=$E439,IF(CU223*$C$23&gt;MAX($C$22,(CV332*$C$34+CV333*$C$35)*EXP(-$C$12*$C$30)+(CV439*$C$34+CV440*$C$35)*EXP(-$C$14*$C$30)),CU223*$C$23,(CV439*$C$34+CV440*$C$35)*EXP(-$C$14*$C$30)),"")</f>
        <v/>
      </c>
      <c r="CV439" s="65">
        <f>IF(CV$341&gt;=$E439,IF(CV223*$C$23&gt;MAX($C$22,(CW332*$C$34+CW333*$C$35)*EXP(-$C$12*$C$30)+(CW439*$C$34+CW440*$C$35)*EXP(-$C$14*$C$30)),CV223*$C$23,(CW439*$C$34+CW440*$C$35)*EXP(-$C$14*$C$30)),"")</f>
        <v/>
      </c>
      <c r="CW439" s="65">
        <f>IF(CW$341&gt;=$E439,IF(CW223*$C$23&gt;MAX($C$22,(CX332*$C$34+CX333*$C$35)*EXP(-$C$12*$C$30)+(CX439*$C$34+CX440*$C$35)*EXP(-$C$14*$C$30)),CW223*$C$23,(CX439*$C$34+CX440*$C$35)*EXP(-$C$14*$C$30)),"")</f>
        <v/>
      </c>
      <c r="CX439" s="65">
        <f>IF(CX$341&gt;=$E439,IF(CX223*$C$23&gt;MAX($C$22,(CY332*$C$34+CY333*$C$35)*EXP(-$C$12*$C$30)+(CY439*$C$34+CY440*$C$35)*EXP(-$C$14*$C$30)),CX223*$C$23,(CY439*$C$34+CY440*$C$35)*EXP(-$C$14*$C$30)),"")</f>
        <v/>
      </c>
      <c r="CY439" s="65">
        <f>IF(CY$341&gt;=$E439,IF(CY223*$C$23&gt;MAX($C$22,(CZ332*$C$34+CZ333*$C$35)*EXP(-$C$12*$C$30)+(CZ439*$C$34+CZ440*$C$35)*EXP(-$C$14*$C$30)),CY223*$C$23,(CZ439*$C$34+CZ440*$C$35)*EXP(-$C$14*$C$30)),"")</f>
        <v/>
      </c>
      <c r="CZ439" s="65">
        <f>IF(CZ$341&gt;=$E439,IF(CZ223*$C$23&gt;MAX($C$22,(DA332*$C$34+DA333*$C$35)*EXP(-$C$12*$C$30)+(DA439*$C$34+DA440*$C$35)*EXP(-$C$14*$C$30)),CZ223*$C$23,(DA439*$C$34+DA440*$C$35)*EXP(-$C$14*$C$30)),"")</f>
        <v/>
      </c>
      <c r="DA439" s="65">
        <f>IF(DA$341&gt;=$E439,IF(DA223*$C$23&gt;MAX($C$22,(DB332*$C$34+DB333*$C$35)*EXP(-$C$12*$C$30)+(DB439*$C$34+DB440*$C$35)*EXP(-$C$14*$C$30)),DA223*$C$23,(DB439*$C$34+DB440*$C$35)*EXP(-$C$14*$C$30)),"")</f>
        <v/>
      </c>
      <c r="DB439" s="65">
        <f>IF(DB$341&gt;=$E439,IF(DB223*$C$23&gt;MAX($C$22,(DC332*$C$34+DC333*$C$35)*EXP(-$C$12*$C$30)+(DC439*$C$34+DC440*$C$35)*EXP(-$C$14*$C$30)),DB223*$C$23,(DC439*$C$34+DC440*$C$35)*EXP(-$C$14*$C$30)),"")</f>
        <v/>
      </c>
      <c r="DC439" s="65">
        <f>IF(DC$341&gt;=$E439,IF(DC223*$C$23&gt;$C$22,DC223*$C$23,0),"")</f>
        <v/>
      </c>
    </row>
    <row r="440" ht="12" customHeight="1">
      <c r="B440" s="12" t="n"/>
      <c r="C440" s="12" t="n"/>
      <c r="D440" s="12" t="n"/>
      <c r="E440" s="64">
        <f>E439+1</f>
        <v/>
      </c>
      <c r="G440" s="65">
        <f>IF(G$341&gt;=$E440,IF(G224*$C$23&gt;MAX($C$22,(H333*$C$34+H334*$C$35)*EXP(-$C$12*$C$30)+(H440*$C$34+H441*$C$35)*EXP(-$C$14*$C$30)),G224*$C$23,(H440*$C$34+H441*$C$35)*EXP(-$C$14*$C$30)),"")</f>
        <v/>
      </c>
      <c r="H440" s="65">
        <f>IF(H$341&gt;=$E440,IF(H224*$C$23&gt;MAX($C$22,(I333*$C$34+I334*$C$35)*EXP(-$C$12*$C$30)+(I440*$C$34+I441*$C$35)*EXP(-$C$14*$C$30)),H224*$C$23,(I440*$C$34+I441*$C$35)*EXP(-$C$14*$C$30)),"")</f>
        <v/>
      </c>
      <c r="I440" s="65">
        <f>IF(I$341&gt;=$E440,IF(I224*$C$23&gt;MAX($C$22,(J333*$C$34+J334*$C$35)*EXP(-$C$12*$C$30)+(J440*$C$34+J441*$C$35)*EXP(-$C$14*$C$30)),I224*$C$23,(J440*$C$34+J441*$C$35)*EXP(-$C$14*$C$30)),"")</f>
        <v/>
      </c>
      <c r="J440" s="65">
        <f>IF(J$341&gt;=$E440,IF(J224*$C$23&gt;MAX($C$22,(K333*$C$34+K334*$C$35)*EXP(-$C$12*$C$30)+(K440*$C$34+K441*$C$35)*EXP(-$C$14*$C$30)),J224*$C$23,(K440*$C$34+K441*$C$35)*EXP(-$C$14*$C$30)),"")</f>
        <v/>
      </c>
      <c r="K440" s="65">
        <f>IF(K$341&gt;=$E440,IF(K224*$C$23&gt;MAX($C$22,(L333*$C$34+L334*$C$35)*EXP(-$C$12*$C$30)+(L440*$C$34+L441*$C$35)*EXP(-$C$14*$C$30)),K224*$C$23,(L440*$C$34+L441*$C$35)*EXP(-$C$14*$C$30)),"")</f>
        <v/>
      </c>
      <c r="L440" s="65">
        <f>IF(L$341&gt;=$E440,IF(L224*$C$23&gt;MAX($C$22,(M333*$C$34+M334*$C$35)*EXP(-$C$12*$C$30)+(M440*$C$34+M441*$C$35)*EXP(-$C$14*$C$30)),L224*$C$23,(M440*$C$34+M441*$C$35)*EXP(-$C$14*$C$30)),"")</f>
        <v/>
      </c>
      <c r="M440" s="65">
        <f>IF(M$341&gt;=$E440,IF(M224*$C$23&gt;MAX($C$22,(N333*$C$34+N334*$C$35)*EXP(-$C$12*$C$30)+(N440*$C$34+N441*$C$35)*EXP(-$C$14*$C$30)),M224*$C$23,(N440*$C$34+N441*$C$35)*EXP(-$C$14*$C$30)),"")</f>
        <v/>
      </c>
      <c r="N440" s="65">
        <f>IF(N$341&gt;=$E440,IF(N224*$C$23&gt;MAX($C$22,(O333*$C$34+O334*$C$35)*EXP(-$C$12*$C$30)+(O440*$C$34+O441*$C$35)*EXP(-$C$14*$C$30)),N224*$C$23,(O440*$C$34+O441*$C$35)*EXP(-$C$14*$C$30)),"")</f>
        <v/>
      </c>
      <c r="O440" s="65">
        <f>IF(O$341&gt;=$E440,IF(O224*$C$23&gt;MAX($C$22,(P333*$C$34+P334*$C$35)*EXP(-$C$12*$C$30)+(P440*$C$34+P441*$C$35)*EXP(-$C$14*$C$30)),O224*$C$23,(P440*$C$34+P441*$C$35)*EXP(-$C$14*$C$30)),"")</f>
        <v/>
      </c>
      <c r="P440" s="65">
        <f>IF(P$341&gt;=$E440,IF(P224*$C$23&gt;MAX($C$22,(Q333*$C$34+Q334*$C$35)*EXP(-$C$12*$C$30)+(Q440*$C$34+Q441*$C$35)*EXP(-$C$14*$C$30)),P224*$C$23,(Q440*$C$34+Q441*$C$35)*EXP(-$C$14*$C$30)),"")</f>
        <v/>
      </c>
      <c r="Q440" s="65">
        <f>IF(Q$341&gt;=$E440,IF(Q224*$C$23&gt;MAX($C$22,(R333*$C$34+R334*$C$35)*EXP(-$C$12*$C$30)+(R440*$C$34+R441*$C$35)*EXP(-$C$14*$C$30)),Q224*$C$23,(R440*$C$34+R441*$C$35)*EXP(-$C$14*$C$30)),"")</f>
        <v/>
      </c>
      <c r="R440" s="65">
        <f>IF(R$341&gt;=$E440,IF(R224*$C$23&gt;MAX($C$22,(S333*$C$34+S334*$C$35)*EXP(-$C$12*$C$30)+(S440*$C$34+S441*$C$35)*EXP(-$C$14*$C$30)),R224*$C$23,(S440*$C$34+S441*$C$35)*EXP(-$C$14*$C$30)),"")</f>
        <v/>
      </c>
      <c r="S440" s="65">
        <f>IF(S$341&gt;=$E440,IF(S224*$C$23&gt;MAX($C$22,(T333*$C$34+T334*$C$35)*EXP(-$C$12*$C$30)+(T440*$C$34+T441*$C$35)*EXP(-$C$14*$C$30)),S224*$C$23,(T440*$C$34+T441*$C$35)*EXP(-$C$14*$C$30)),"")</f>
        <v/>
      </c>
      <c r="T440" s="65">
        <f>IF(T$341&gt;=$E440,IF(T224*$C$23&gt;MAX($C$22,(U333*$C$34+U334*$C$35)*EXP(-$C$12*$C$30)+(U440*$C$34+U441*$C$35)*EXP(-$C$14*$C$30)),T224*$C$23,(U440*$C$34+U441*$C$35)*EXP(-$C$14*$C$30)),"")</f>
        <v/>
      </c>
      <c r="U440" s="65">
        <f>IF(U$341&gt;=$E440,IF(U224*$C$23&gt;MAX($C$22,(V333*$C$34+V334*$C$35)*EXP(-$C$12*$C$30)+(V440*$C$34+V441*$C$35)*EXP(-$C$14*$C$30)),U224*$C$23,(V440*$C$34+V441*$C$35)*EXP(-$C$14*$C$30)),"")</f>
        <v/>
      </c>
      <c r="V440" s="65">
        <f>IF(V$341&gt;=$E440,IF(V224*$C$23&gt;MAX($C$22,(W333*$C$34+W334*$C$35)*EXP(-$C$12*$C$30)+(W440*$C$34+W441*$C$35)*EXP(-$C$14*$C$30)),V224*$C$23,(W440*$C$34+W441*$C$35)*EXP(-$C$14*$C$30)),"")</f>
        <v/>
      </c>
      <c r="W440" s="65">
        <f>IF(W$341&gt;=$E440,IF(W224*$C$23&gt;MAX($C$22,(X333*$C$34+X334*$C$35)*EXP(-$C$12*$C$30)+(X440*$C$34+X441*$C$35)*EXP(-$C$14*$C$30)),W224*$C$23,(X440*$C$34+X441*$C$35)*EXP(-$C$14*$C$30)),"")</f>
        <v/>
      </c>
      <c r="X440" s="65">
        <f>IF(X$341&gt;=$E440,IF(X224*$C$23&gt;MAX($C$22,(Y333*$C$34+Y334*$C$35)*EXP(-$C$12*$C$30)+(Y440*$C$34+Y441*$C$35)*EXP(-$C$14*$C$30)),X224*$C$23,(Y440*$C$34+Y441*$C$35)*EXP(-$C$14*$C$30)),"")</f>
        <v/>
      </c>
      <c r="Y440" s="65">
        <f>IF(Y$341&gt;=$E440,IF(Y224*$C$23&gt;MAX($C$22,(Z333*$C$34+Z334*$C$35)*EXP(-$C$12*$C$30)+(Z440*$C$34+Z441*$C$35)*EXP(-$C$14*$C$30)),Y224*$C$23,(Z440*$C$34+Z441*$C$35)*EXP(-$C$14*$C$30)),"")</f>
        <v/>
      </c>
      <c r="Z440" s="65">
        <f>IF(Z$341&gt;=$E440,IF(Z224*$C$23&gt;MAX($C$22,(AA333*$C$34+AA334*$C$35)*EXP(-$C$12*$C$30)+(AA440*$C$34+AA441*$C$35)*EXP(-$C$14*$C$30)),Z224*$C$23,(AA440*$C$34+AA441*$C$35)*EXP(-$C$14*$C$30)),"")</f>
        <v/>
      </c>
      <c r="AA440" s="65">
        <f>IF(AA$341&gt;=$E440,IF(AA224*$C$23&gt;MAX($C$22,(AB333*$C$34+AB334*$C$35)*EXP(-$C$12*$C$30)+(AB440*$C$34+AB441*$C$35)*EXP(-$C$14*$C$30)),AA224*$C$23,(AB440*$C$34+AB441*$C$35)*EXP(-$C$14*$C$30)),"")</f>
        <v/>
      </c>
      <c r="AB440" s="65">
        <f>IF(AB$341&gt;=$E440,IF(AB224*$C$23&gt;MAX($C$22,(AC333*$C$34+AC334*$C$35)*EXP(-$C$12*$C$30)+(AC440*$C$34+AC441*$C$35)*EXP(-$C$14*$C$30)),AB224*$C$23,(AC440*$C$34+AC441*$C$35)*EXP(-$C$14*$C$30)),"")</f>
        <v/>
      </c>
      <c r="AC440" s="65">
        <f>IF(AC$341&gt;=$E440,IF(AC224*$C$23&gt;MAX($C$22,(AD333*$C$34+AD334*$C$35)*EXP(-$C$12*$C$30)+(AD440*$C$34+AD441*$C$35)*EXP(-$C$14*$C$30)),AC224*$C$23,(AD440*$C$34+AD441*$C$35)*EXP(-$C$14*$C$30)),"")</f>
        <v/>
      </c>
      <c r="AD440" s="65">
        <f>IF(AD$341&gt;=$E440,IF(AD224*$C$23&gt;MAX($C$22,(AE333*$C$34+AE334*$C$35)*EXP(-$C$12*$C$30)+(AE440*$C$34+AE441*$C$35)*EXP(-$C$14*$C$30)),AD224*$C$23,(AE440*$C$34+AE441*$C$35)*EXP(-$C$14*$C$30)),"")</f>
        <v/>
      </c>
      <c r="AE440" s="65">
        <f>IF(AE$341&gt;=$E440,IF(AE224*$C$23&gt;MAX($C$22,(AF333*$C$34+AF334*$C$35)*EXP(-$C$12*$C$30)+(AF440*$C$34+AF441*$C$35)*EXP(-$C$14*$C$30)),AE224*$C$23,(AF440*$C$34+AF441*$C$35)*EXP(-$C$14*$C$30)),"")</f>
        <v/>
      </c>
      <c r="AF440" s="65">
        <f>IF(AF$341&gt;=$E440,IF(AF224*$C$23&gt;MAX($C$22,(AG333*$C$34+AG334*$C$35)*EXP(-$C$12*$C$30)+(AG440*$C$34+AG441*$C$35)*EXP(-$C$14*$C$30)),AF224*$C$23,(AG440*$C$34+AG441*$C$35)*EXP(-$C$14*$C$30)),"")</f>
        <v/>
      </c>
      <c r="AG440" s="65">
        <f>IF(AG$341&gt;=$E440,IF(AG224*$C$23&gt;MAX($C$22,(AH333*$C$34+AH334*$C$35)*EXP(-$C$12*$C$30)+(AH440*$C$34+AH441*$C$35)*EXP(-$C$14*$C$30)),AG224*$C$23,(AH440*$C$34+AH441*$C$35)*EXP(-$C$14*$C$30)),"")</f>
        <v/>
      </c>
      <c r="AH440" s="65">
        <f>IF(AH$341&gt;=$E440,IF(AH224*$C$23&gt;MAX($C$22,(AI333*$C$34+AI334*$C$35)*EXP(-$C$12*$C$30)+(AI440*$C$34+AI441*$C$35)*EXP(-$C$14*$C$30)),AH224*$C$23,(AI440*$C$34+AI441*$C$35)*EXP(-$C$14*$C$30)),"")</f>
        <v/>
      </c>
      <c r="AI440" s="65">
        <f>IF(AI$341&gt;=$E440,IF(AI224*$C$23&gt;MAX($C$22,(AJ333*$C$34+AJ334*$C$35)*EXP(-$C$12*$C$30)+(AJ440*$C$34+AJ441*$C$35)*EXP(-$C$14*$C$30)),AI224*$C$23,(AJ440*$C$34+AJ441*$C$35)*EXP(-$C$14*$C$30)),"")</f>
        <v/>
      </c>
      <c r="AJ440" s="65">
        <f>IF(AJ$341&gt;=$E440,IF(AJ224*$C$23&gt;MAX($C$22,(AK333*$C$34+AK334*$C$35)*EXP(-$C$12*$C$30)+(AK440*$C$34+AK441*$C$35)*EXP(-$C$14*$C$30)),AJ224*$C$23,(AK440*$C$34+AK441*$C$35)*EXP(-$C$14*$C$30)),"")</f>
        <v/>
      </c>
      <c r="AK440" s="65">
        <f>IF(AK$341&gt;=$E440,IF(AK224*$C$23&gt;MAX($C$22,(AL333*$C$34+AL334*$C$35)*EXP(-$C$12*$C$30)+(AL440*$C$34+AL441*$C$35)*EXP(-$C$14*$C$30)),AK224*$C$23,(AL440*$C$34+AL441*$C$35)*EXP(-$C$14*$C$30)),"")</f>
        <v/>
      </c>
      <c r="AL440" s="65">
        <f>IF(AL$341&gt;=$E440,IF(AL224*$C$23&gt;MAX($C$22,(AM333*$C$34+AM334*$C$35)*EXP(-$C$12*$C$30)+(AM440*$C$34+AM441*$C$35)*EXP(-$C$14*$C$30)),AL224*$C$23,(AM440*$C$34+AM441*$C$35)*EXP(-$C$14*$C$30)),"")</f>
        <v/>
      </c>
      <c r="AM440" s="65">
        <f>IF(AM$341&gt;=$E440,IF(AM224*$C$23&gt;MAX($C$22,(AN333*$C$34+AN334*$C$35)*EXP(-$C$12*$C$30)+(AN440*$C$34+AN441*$C$35)*EXP(-$C$14*$C$30)),AM224*$C$23,(AN440*$C$34+AN441*$C$35)*EXP(-$C$14*$C$30)),"")</f>
        <v/>
      </c>
      <c r="AN440" s="65">
        <f>IF(AN$341&gt;=$E440,IF(AN224*$C$23&gt;MAX($C$22,(AO333*$C$34+AO334*$C$35)*EXP(-$C$12*$C$30)+(AO440*$C$34+AO441*$C$35)*EXP(-$C$14*$C$30)),AN224*$C$23,(AO440*$C$34+AO441*$C$35)*EXP(-$C$14*$C$30)),"")</f>
        <v/>
      </c>
      <c r="AO440" s="65">
        <f>IF(AO$341&gt;=$E440,IF(AO224*$C$23&gt;MAX($C$22,(AP333*$C$34+AP334*$C$35)*EXP(-$C$12*$C$30)+(AP440*$C$34+AP441*$C$35)*EXP(-$C$14*$C$30)),AO224*$C$23,(AP440*$C$34+AP441*$C$35)*EXP(-$C$14*$C$30)),"")</f>
        <v/>
      </c>
      <c r="AP440" s="65">
        <f>IF(AP$341&gt;=$E440,IF(AP224*$C$23&gt;MAX($C$22,(AQ333*$C$34+AQ334*$C$35)*EXP(-$C$12*$C$30)+(AQ440*$C$34+AQ441*$C$35)*EXP(-$C$14*$C$30)),AP224*$C$23,(AQ440*$C$34+AQ441*$C$35)*EXP(-$C$14*$C$30)),"")</f>
        <v/>
      </c>
      <c r="AQ440" s="65">
        <f>IF(AQ$341&gt;=$E440,IF(AQ224*$C$23&gt;MAX($C$22,(AR333*$C$34+AR334*$C$35)*EXP(-$C$12*$C$30)+(AR440*$C$34+AR441*$C$35)*EXP(-$C$14*$C$30)),AQ224*$C$23,(AR440*$C$34+AR441*$C$35)*EXP(-$C$14*$C$30)),"")</f>
        <v/>
      </c>
      <c r="AR440" s="65">
        <f>IF(AR$341&gt;=$E440,IF(AR224*$C$23&gt;MAX($C$22,(AS333*$C$34+AS334*$C$35)*EXP(-$C$12*$C$30)+(AS440*$C$34+AS441*$C$35)*EXP(-$C$14*$C$30)),AR224*$C$23,(AS440*$C$34+AS441*$C$35)*EXP(-$C$14*$C$30)),"")</f>
        <v/>
      </c>
      <c r="AS440" s="65">
        <f>IF(AS$341&gt;=$E440,IF(AS224*$C$23&gt;MAX($C$22,(AT333*$C$34+AT334*$C$35)*EXP(-$C$12*$C$30)+(AT440*$C$34+AT441*$C$35)*EXP(-$C$14*$C$30)),AS224*$C$23,(AT440*$C$34+AT441*$C$35)*EXP(-$C$14*$C$30)),"")</f>
        <v/>
      </c>
      <c r="AT440" s="65">
        <f>IF(AT$341&gt;=$E440,IF(AT224*$C$23&gt;MAX($C$22,(AU333*$C$34+AU334*$C$35)*EXP(-$C$12*$C$30)+(AU440*$C$34+AU441*$C$35)*EXP(-$C$14*$C$30)),AT224*$C$23,(AU440*$C$34+AU441*$C$35)*EXP(-$C$14*$C$30)),"")</f>
        <v/>
      </c>
      <c r="AU440" s="65">
        <f>IF(AU$341&gt;=$E440,IF(AU224*$C$23&gt;MAX($C$22,(AV333*$C$34+AV334*$C$35)*EXP(-$C$12*$C$30)+(AV440*$C$34+AV441*$C$35)*EXP(-$C$14*$C$30)),AU224*$C$23,(AV440*$C$34+AV441*$C$35)*EXP(-$C$14*$C$30)),"")</f>
        <v/>
      </c>
      <c r="AV440" s="65">
        <f>IF(AV$341&gt;=$E440,IF(AV224*$C$23&gt;MAX($C$22,(AW333*$C$34+AW334*$C$35)*EXP(-$C$12*$C$30)+(AW440*$C$34+AW441*$C$35)*EXP(-$C$14*$C$30)),AV224*$C$23,(AW440*$C$34+AW441*$C$35)*EXP(-$C$14*$C$30)),"")</f>
        <v/>
      </c>
      <c r="AW440" s="65">
        <f>IF(AW$341&gt;=$E440,IF(AW224*$C$23&gt;MAX($C$22,(AX333*$C$34+AX334*$C$35)*EXP(-$C$12*$C$30)+(AX440*$C$34+AX441*$C$35)*EXP(-$C$14*$C$30)),AW224*$C$23,(AX440*$C$34+AX441*$C$35)*EXP(-$C$14*$C$30)),"")</f>
        <v/>
      </c>
      <c r="AX440" s="65">
        <f>IF(AX$341&gt;=$E440,IF(AX224*$C$23&gt;MAX($C$22,(AY333*$C$34+AY334*$C$35)*EXP(-$C$12*$C$30)+(AY440*$C$34+AY441*$C$35)*EXP(-$C$14*$C$30)),AX224*$C$23,(AY440*$C$34+AY441*$C$35)*EXP(-$C$14*$C$30)),"")</f>
        <v/>
      </c>
      <c r="AY440" s="65">
        <f>IF(AY$341&gt;=$E440,IF(AY224*$C$23&gt;MAX($C$22,(AZ333*$C$34+AZ334*$C$35)*EXP(-$C$12*$C$30)+(AZ440*$C$34+AZ441*$C$35)*EXP(-$C$14*$C$30)),AY224*$C$23,(AZ440*$C$34+AZ441*$C$35)*EXP(-$C$14*$C$30)),"")</f>
        <v/>
      </c>
      <c r="AZ440" s="65">
        <f>IF(AZ$341&gt;=$E440,IF(AZ224*$C$23&gt;MAX($C$22,(BA333*$C$34+BA334*$C$35)*EXP(-$C$12*$C$30)+(BA440*$C$34+BA441*$C$35)*EXP(-$C$14*$C$30)),AZ224*$C$23,(BA440*$C$34+BA441*$C$35)*EXP(-$C$14*$C$30)),"")</f>
        <v/>
      </c>
      <c r="BA440" s="65">
        <f>IF(BA$341&gt;=$E440,IF(BA224*$C$23&gt;MAX($C$22,(BB333*$C$34+BB334*$C$35)*EXP(-$C$12*$C$30)+(BB440*$C$34+BB441*$C$35)*EXP(-$C$14*$C$30)),BA224*$C$23,(BB440*$C$34+BB441*$C$35)*EXP(-$C$14*$C$30)),"")</f>
        <v/>
      </c>
      <c r="BB440" s="65">
        <f>IF(BB$341&gt;=$E440,IF(BB224*$C$23&gt;MAX($C$22,(BC333*$C$34+BC334*$C$35)*EXP(-$C$12*$C$30)+(BC440*$C$34+BC441*$C$35)*EXP(-$C$14*$C$30)),BB224*$C$23,(BC440*$C$34+BC441*$C$35)*EXP(-$C$14*$C$30)),"")</f>
        <v/>
      </c>
      <c r="BC440" s="65">
        <f>IF(BC$341&gt;=$E440,IF(BC224*$C$23&gt;MAX($C$22,(BD333*$C$34+BD334*$C$35)*EXP(-$C$12*$C$30)+(BD440*$C$34+BD441*$C$35)*EXP(-$C$14*$C$30)),BC224*$C$23,(BD440*$C$34+BD441*$C$35)*EXP(-$C$14*$C$30)),"")</f>
        <v/>
      </c>
      <c r="BD440" s="65">
        <f>IF(BD$341&gt;=$E440,IF(BD224*$C$23&gt;MAX($C$22,(BE333*$C$34+BE334*$C$35)*EXP(-$C$12*$C$30)+(BE440*$C$34+BE441*$C$35)*EXP(-$C$14*$C$30)),BD224*$C$23,(BE440*$C$34+BE441*$C$35)*EXP(-$C$14*$C$30)),"")</f>
        <v/>
      </c>
      <c r="BE440" s="65">
        <f>IF(BE$341&gt;=$E440,IF(BE224*$C$23&gt;MAX($C$22,(BF333*$C$34+BF334*$C$35)*EXP(-$C$12*$C$30)+(BF440*$C$34+BF441*$C$35)*EXP(-$C$14*$C$30)),BE224*$C$23,(BF440*$C$34+BF441*$C$35)*EXP(-$C$14*$C$30)),"")</f>
        <v/>
      </c>
      <c r="BF440" s="65">
        <f>IF(BF$341&gt;=$E440,IF(BF224*$C$23&gt;MAX($C$22,(BG333*$C$34+BG334*$C$35)*EXP(-$C$12*$C$30)+(BG440*$C$34+BG441*$C$35)*EXP(-$C$14*$C$30)),BF224*$C$23,(BG440*$C$34+BG441*$C$35)*EXP(-$C$14*$C$30)),"")</f>
        <v/>
      </c>
      <c r="BG440" s="65">
        <f>IF(BG$341&gt;=$E440,IF(BG224*$C$23&gt;MAX($C$22,(BH333*$C$34+BH334*$C$35)*EXP(-$C$12*$C$30)+(BH440*$C$34+BH441*$C$35)*EXP(-$C$14*$C$30)),BG224*$C$23,(BH440*$C$34+BH441*$C$35)*EXP(-$C$14*$C$30)),"")</f>
        <v/>
      </c>
      <c r="BH440" s="65">
        <f>IF(BH$341&gt;=$E440,IF(BH224*$C$23&gt;MAX($C$22,(BI333*$C$34+BI334*$C$35)*EXP(-$C$12*$C$30)+(BI440*$C$34+BI441*$C$35)*EXP(-$C$14*$C$30)),BH224*$C$23,(BI440*$C$34+BI441*$C$35)*EXP(-$C$14*$C$30)),"")</f>
        <v/>
      </c>
      <c r="BI440" s="65">
        <f>IF(BI$341&gt;=$E440,IF(BI224*$C$23&gt;MAX($C$22,(BJ333*$C$34+BJ334*$C$35)*EXP(-$C$12*$C$30)+(BJ440*$C$34+BJ441*$C$35)*EXP(-$C$14*$C$30)),BI224*$C$23,(BJ440*$C$34+BJ441*$C$35)*EXP(-$C$14*$C$30)),"")</f>
        <v/>
      </c>
      <c r="BJ440" s="65">
        <f>IF(BJ$341&gt;=$E440,IF(BJ224*$C$23&gt;MAX($C$22,(BK333*$C$34+BK334*$C$35)*EXP(-$C$12*$C$30)+(BK440*$C$34+BK441*$C$35)*EXP(-$C$14*$C$30)),BJ224*$C$23,(BK440*$C$34+BK441*$C$35)*EXP(-$C$14*$C$30)),"")</f>
        <v/>
      </c>
      <c r="BK440" s="65">
        <f>IF(BK$341&gt;=$E440,IF(BK224*$C$23&gt;MAX($C$22,(BL333*$C$34+BL334*$C$35)*EXP(-$C$12*$C$30)+(BL440*$C$34+BL441*$C$35)*EXP(-$C$14*$C$30)),BK224*$C$23,(BL440*$C$34+BL441*$C$35)*EXP(-$C$14*$C$30)),"")</f>
        <v/>
      </c>
      <c r="BL440" s="65">
        <f>IF(BL$341&gt;=$E440,IF(BL224*$C$23&gt;MAX($C$22,(BM333*$C$34+BM334*$C$35)*EXP(-$C$12*$C$30)+(BM440*$C$34+BM441*$C$35)*EXP(-$C$14*$C$30)),BL224*$C$23,(BM440*$C$34+BM441*$C$35)*EXP(-$C$14*$C$30)),"")</f>
        <v/>
      </c>
      <c r="BM440" s="65">
        <f>IF(BM$341&gt;=$E440,IF(BM224*$C$23&gt;MAX($C$22,(BN333*$C$34+BN334*$C$35)*EXP(-$C$12*$C$30)+(BN440*$C$34+BN441*$C$35)*EXP(-$C$14*$C$30)),BM224*$C$23,(BN440*$C$34+BN441*$C$35)*EXP(-$C$14*$C$30)),"")</f>
        <v/>
      </c>
      <c r="BN440" s="65">
        <f>IF(BN$341&gt;=$E440,IF(BN224*$C$23&gt;MAX($C$22,(BO333*$C$34+BO334*$C$35)*EXP(-$C$12*$C$30)+(BO440*$C$34+BO441*$C$35)*EXP(-$C$14*$C$30)),BN224*$C$23,(BO440*$C$34+BO441*$C$35)*EXP(-$C$14*$C$30)),"")</f>
        <v/>
      </c>
      <c r="BO440" s="65">
        <f>IF(BO$341&gt;=$E440,IF(BO224*$C$23&gt;MAX($C$22,(BP333*$C$34+BP334*$C$35)*EXP(-$C$12*$C$30)+(BP440*$C$34+BP441*$C$35)*EXP(-$C$14*$C$30)),BO224*$C$23,(BP440*$C$34+BP441*$C$35)*EXP(-$C$14*$C$30)),"")</f>
        <v/>
      </c>
      <c r="BP440" s="65">
        <f>IF(BP$341&gt;=$E440,IF(BP224*$C$23&gt;MAX($C$22,(BQ333*$C$34+BQ334*$C$35)*EXP(-$C$12*$C$30)+(BQ440*$C$34+BQ441*$C$35)*EXP(-$C$14*$C$30)),BP224*$C$23,(BQ440*$C$34+BQ441*$C$35)*EXP(-$C$14*$C$30)),"")</f>
        <v/>
      </c>
      <c r="BQ440" s="65">
        <f>IF(BQ$341&gt;=$E440,IF(BQ224*$C$23&gt;MAX($C$22,(BR333*$C$34+BR334*$C$35)*EXP(-$C$12*$C$30)+(BR440*$C$34+BR441*$C$35)*EXP(-$C$14*$C$30)),BQ224*$C$23,(BR440*$C$34+BR441*$C$35)*EXP(-$C$14*$C$30)),"")</f>
        <v/>
      </c>
      <c r="BR440" s="65">
        <f>IF(BR$341&gt;=$E440,IF(BR224*$C$23&gt;MAX($C$22,(BS333*$C$34+BS334*$C$35)*EXP(-$C$12*$C$30)+(BS440*$C$34+BS441*$C$35)*EXP(-$C$14*$C$30)),BR224*$C$23,(BS440*$C$34+BS441*$C$35)*EXP(-$C$14*$C$30)),"")</f>
        <v/>
      </c>
      <c r="BS440" s="65">
        <f>IF(BS$341&gt;=$E440,IF(BS224*$C$23&gt;MAX($C$22,(BT333*$C$34+BT334*$C$35)*EXP(-$C$12*$C$30)+(BT440*$C$34+BT441*$C$35)*EXP(-$C$14*$C$30)),BS224*$C$23,(BT440*$C$34+BT441*$C$35)*EXP(-$C$14*$C$30)),"")</f>
        <v/>
      </c>
      <c r="BT440" s="65">
        <f>IF(BT$341&gt;=$E440,IF(BT224*$C$23&gt;MAX($C$22,(BU333*$C$34+BU334*$C$35)*EXP(-$C$12*$C$30)+(BU440*$C$34+BU441*$C$35)*EXP(-$C$14*$C$30)),BT224*$C$23,(BU440*$C$34+BU441*$C$35)*EXP(-$C$14*$C$30)),"")</f>
        <v/>
      </c>
      <c r="BU440" s="65">
        <f>IF(BU$341&gt;=$E440,IF(BU224*$C$23&gt;MAX($C$22,(BV333*$C$34+BV334*$C$35)*EXP(-$C$12*$C$30)+(BV440*$C$34+BV441*$C$35)*EXP(-$C$14*$C$30)),BU224*$C$23,(BV440*$C$34+BV441*$C$35)*EXP(-$C$14*$C$30)),"")</f>
        <v/>
      </c>
      <c r="BV440" s="65">
        <f>IF(BV$341&gt;=$E440,IF(BV224*$C$23&gt;MAX($C$22,(BW333*$C$34+BW334*$C$35)*EXP(-$C$12*$C$30)+(BW440*$C$34+BW441*$C$35)*EXP(-$C$14*$C$30)),BV224*$C$23,(BW440*$C$34+BW441*$C$35)*EXP(-$C$14*$C$30)),"")</f>
        <v/>
      </c>
      <c r="BW440" s="65">
        <f>IF(BW$341&gt;=$E440,IF(BW224*$C$23&gt;MAX($C$22,(BX333*$C$34+BX334*$C$35)*EXP(-$C$12*$C$30)+(BX440*$C$34+BX441*$C$35)*EXP(-$C$14*$C$30)),BW224*$C$23,(BX440*$C$34+BX441*$C$35)*EXP(-$C$14*$C$30)),"")</f>
        <v/>
      </c>
      <c r="BX440" s="65">
        <f>IF(BX$341&gt;=$E440,IF(BX224*$C$23&gt;MAX($C$22,(BY333*$C$34+BY334*$C$35)*EXP(-$C$12*$C$30)+(BY440*$C$34+BY441*$C$35)*EXP(-$C$14*$C$30)),BX224*$C$23,(BY440*$C$34+BY441*$C$35)*EXP(-$C$14*$C$30)),"")</f>
        <v/>
      </c>
      <c r="BY440" s="65">
        <f>IF(BY$341&gt;=$E440,IF(BY224*$C$23&gt;MAX($C$22,(BZ333*$C$34+BZ334*$C$35)*EXP(-$C$12*$C$30)+(BZ440*$C$34+BZ441*$C$35)*EXP(-$C$14*$C$30)),BY224*$C$23,(BZ440*$C$34+BZ441*$C$35)*EXP(-$C$14*$C$30)),"")</f>
        <v/>
      </c>
      <c r="BZ440" s="65">
        <f>IF(BZ$341&gt;=$E440,IF(BZ224*$C$23&gt;MAX($C$22,(CA333*$C$34+CA334*$C$35)*EXP(-$C$12*$C$30)+(CA440*$C$34+CA441*$C$35)*EXP(-$C$14*$C$30)),BZ224*$C$23,(CA440*$C$34+CA441*$C$35)*EXP(-$C$14*$C$30)),"")</f>
        <v/>
      </c>
      <c r="CA440" s="65">
        <f>IF(CA$341&gt;=$E440,IF(CA224*$C$23&gt;MAX($C$22,(CB333*$C$34+CB334*$C$35)*EXP(-$C$12*$C$30)+(CB440*$C$34+CB441*$C$35)*EXP(-$C$14*$C$30)),CA224*$C$23,(CB440*$C$34+CB441*$C$35)*EXP(-$C$14*$C$30)),"")</f>
        <v/>
      </c>
      <c r="CB440" s="65">
        <f>IF(CB$341&gt;=$E440,IF(CB224*$C$23&gt;MAX($C$22,(CC333*$C$34+CC334*$C$35)*EXP(-$C$12*$C$30)+(CC440*$C$34+CC441*$C$35)*EXP(-$C$14*$C$30)),CB224*$C$23,(CC440*$C$34+CC441*$C$35)*EXP(-$C$14*$C$30)),"")</f>
        <v/>
      </c>
      <c r="CC440" s="65">
        <f>IF(CC$341&gt;=$E440,IF(CC224*$C$23&gt;MAX($C$22,(CD333*$C$34+CD334*$C$35)*EXP(-$C$12*$C$30)+(CD440*$C$34+CD441*$C$35)*EXP(-$C$14*$C$30)),CC224*$C$23,(CD440*$C$34+CD441*$C$35)*EXP(-$C$14*$C$30)),"")</f>
        <v/>
      </c>
      <c r="CD440" s="65">
        <f>IF(CD$341&gt;=$E440,IF(CD224*$C$23&gt;MAX($C$22,(CE333*$C$34+CE334*$C$35)*EXP(-$C$12*$C$30)+(CE440*$C$34+CE441*$C$35)*EXP(-$C$14*$C$30)),CD224*$C$23,(CE440*$C$34+CE441*$C$35)*EXP(-$C$14*$C$30)),"")</f>
        <v/>
      </c>
      <c r="CE440" s="65">
        <f>IF(CE$341&gt;=$E440,IF(CE224*$C$23&gt;MAX($C$22,(CF333*$C$34+CF334*$C$35)*EXP(-$C$12*$C$30)+(CF440*$C$34+CF441*$C$35)*EXP(-$C$14*$C$30)),CE224*$C$23,(CF440*$C$34+CF441*$C$35)*EXP(-$C$14*$C$30)),"")</f>
        <v/>
      </c>
      <c r="CF440" s="65">
        <f>IF(CF$341&gt;=$E440,IF(CF224*$C$23&gt;MAX($C$22,(CG333*$C$34+CG334*$C$35)*EXP(-$C$12*$C$30)+(CG440*$C$34+CG441*$C$35)*EXP(-$C$14*$C$30)),CF224*$C$23,(CG440*$C$34+CG441*$C$35)*EXP(-$C$14*$C$30)),"")</f>
        <v/>
      </c>
      <c r="CG440" s="65">
        <f>IF(CG$341&gt;=$E440,IF(CG224*$C$23&gt;MAX($C$22,(CH333*$C$34+CH334*$C$35)*EXP(-$C$12*$C$30)+(CH440*$C$34+CH441*$C$35)*EXP(-$C$14*$C$30)),CG224*$C$23,(CH440*$C$34+CH441*$C$35)*EXP(-$C$14*$C$30)),"")</f>
        <v/>
      </c>
      <c r="CH440" s="65">
        <f>IF(CH$341&gt;=$E440,IF(CH224*$C$23&gt;MAX($C$22,(CI333*$C$34+CI334*$C$35)*EXP(-$C$12*$C$30)+(CI440*$C$34+CI441*$C$35)*EXP(-$C$14*$C$30)),CH224*$C$23,(CI440*$C$34+CI441*$C$35)*EXP(-$C$14*$C$30)),"")</f>
        <v/>
      </c>
      <c r="CI440" s="65">
        <f>IF(CI$341&gt;=$E440,IF(CI224*$C$23&gt;MAX($C$22,(CJ333*$C$34+CJ334*$C$35)*EXP(-$C$12*$C$30)+(CJ440*$C$34+CJ441*$C$35)*EXP(-$C$14*$C$30)),CI224*$C$23,(CJ440*$C$34+CJ441*$C$35)*EXP(-$C$14*$C$30)),"")</f>
        <v/>
      </c>
      <c r="CJ440" s="65">
        <f>IF(CJ$341&gt;=$E440,IF(CJ224*$C$23&gt;MAX($C$22,(CK333*$C$34+CK334*$C$35)*EXP(-$C$12*$C$30)+(CK440*$C$34+CK441*$C$35)*EXP(-$C$14*$C$30)),CJ224*$C$23,(CK440*$C$34+CK441*$C$35)*EXP(-$C$14*$C$30)),"")</f>
        <v/>
      </c>
      <c r="CK440" s="65">
        <f>IF(CK$341&gt;=$E440,IF(CK224*$C$23&gt;MAX($C$22,(CL333*$C$34+CL334*$C$35)*EXP(-$C$12*$C$30)+(CL440*$C$34+CL441*$C$35)*EXP(-$C$14*$C$30)),CK224*$C$23,(CL440*$C$34+CL441*$C$35)*EXP(-$C$14*$C$30)),"")</f>
        <v/>
      </c>
      <c r="CL440" s="65">
        <f>IF(CL$341&gt;=$E440,IF(CL224*$C$23&gt;MAX($C$22,(CM333*$C$34+CM334*$C$35)*EXP(-$C$12*$C$30)+(CM440*$C$34+CM441*$C$35)*EXP(-$C$14*$C$30)),CL224*$C$23,(CM440*$C$34+CM441*$C$35)*EXP(-$C$14*$C$30)),"")</f>
        <v/>
      </c>
      <c r="CM440" s="65">
        <f>IF(CM$341&gt;=$E440,IF(CM224*$C$23&gt;MAX($C$22,(CN333*$C$34+CN334*$C$35)*EXP(-$C$12*$C$30)+(CN440*$C$34+CN441*$C$35)*EXP(-$C$14*$C$30)),CM224*$C$23,(CN440*$C$34+CN441*$C$35)*EXP(-$C$14*$C$30)),"")</f>
        <v/>
      </c>
      <c r="CN440" s="65">
        <f>IF(CN$341&gt;=$E440,IF(CN224*$C$23&gt;MAX($C$22,(CO333*$C$34+CO334*$C$35)*EXP(-$C$12*$C$30)+(CO440*$C$34+CO441*$C$35)*EXP(-$C$14*$C$30)),CN224*$C$23,(CO440*$C$34+CO441*$C$35)*EXP(-$C$14*$C$30)),"")</f>
        <v/>
      </c>
      <c r="CO440" s="65">
        <f>IF(CO$341&gt;=$E440,IF(CO224*$C$23&gt;MAX($C$22,(CP333*$C$34+CP334*$C$35)*EXP(-$C$12*$C$30)+(CP440*$C$34+CP441*$C$35)*EXP(-$C$14*$C$30)),CO224*$C$23,(CP440*$C$34+CP441*$C$35)*EXP(-$C$14*$C$30)),"")</f>
        <v/>
      </c>
      <c r="CP440" s="65">
        <f>IF(CP$341&gt;=$E440,IF(CP224*$C$23&gt;MAX($C$22,(CQ333*$C$34+CQ334*$C$35)*EXP(-$C$12*$C$30)+(CQ440*$C$34+CQ441*$C$35)*EXP(-$C$14*$C$30)),CP224*$C$23,(CQ440*$C$34+CQ441*$C$35)*EXP(-$C$14*$C$30)),"")</f>
        <v/>
      </c>
      <c r="CQ440" s="65">
        <f>IF(CQ$341&gt;=$E440,IF(CQ224*$C$23&gt;MAX($C$22,(CR333*$C$34+CR334*$C$35)*EXP(-$C$12*$C$30)+(CR440*$C$34+CR441*$C$35)*EXP(-$C$14*$C$30)),CQ224*$C$23,(CR440*$C$34+CR441*$C$35)*EXP(-$C$14*$C$30)),"")</f>
        <v/>
      </c>
      <c r="CR440" s="65">
        <f>IF(CR$341&gt;=$E440,IF(CR224*$C$23&gt;MAX($C$22,(CS333*$C$34+CS334*$C$35)*EXP(-$C$12*$C$30)+(CS440*$C$34+CS441*$C$35)*EXP(-$C$14*$C$30)),CR224*$C$23,(CS440*$C$34+CS441*$C$35)*EXP(-$C$14*$C$30)),"")</f>
        <v/>
      </c>
      <c r="CS440" s="65">
        <f>IF(CS$341&gt;=$E440,IF(CS224*$C$23&gt;MAX($C$22,(CT333*$C$34+CT334*$C$35)*EXP(-$C$12*$C$30)+(CT440*$C$34+CT441*$C$35)*EXP(-$C$14*$C$30)),CS224*$C$23,(CT440*$C$34+CT441*$C$35)*EXP(-$C$14*$C$30)),"")</f>
        <v/>
      </c>
      <c r="CT440" s="65">
        <f>IF(CT$341&gt;=$E440,IF(CT224*$C$23&gt;MAX($C$22,(CU333*$C$34+CU334*$C$35)*EXP(-$C$12*$C$30)+(CU440*$C$34+CU441*$C$35)*EXP(-$C$14*$C$30)),CT224*$C$23,(CU440*$C$34+CU441*$C$35)*EXP(-$C$14*$C$30)),"")</f>
        <v/>
      </c>
      <c r="CU440" s="65">
        <f>IF(CU$341&gt;=$E440,IF(CU224*$C$23&gt;MAX($C$22,(CV333*$C$34+CV334*$C$35)*EXP(-$C$12*$C$30)+(CV440*$C$34+CV441*$C$35)*EXP(-$C$14*$C$30)),CU224*$C$23,(CV440*$C$34+CV441*$C$35)*EXP(-$C$14*$C$30)),"")</f>
        <v/>
      </c>
      <c r="CV440" s="65">
        <f>IF(CV$341&gt;=$E440,IF(CV224*$C$23&gt;MAX($C$22,(CW333*$C$34+CW334*$C$35)*EXP(-$C$12*$C$30)+(CW440*$C$34+CW441*$C$35)*EXP(-$C$14*$C$30)),CV224*$C$23,(CW440*$C$34+CW441*$C$35)*EXP(-$C$14*$C$30)),"")</f>
        <v/>
      </c>
      <c r="CW440" s="65">
        <f>IF(CW$341&gt;=$E440,IF(CW224*$C$23&gt;MAX($C$22,(CX333*$C$34+CX334*$C$35)*EXP(-$C$12*$C$30)+(CX440*$C$34+CX441*$C$35)*EXP(-$C$14*$C$30)),CW224*$C$23,(CX440*$C$34+CX441*$C$35)*EXP(-$C$14*$C$30)),"")</f>
        <v/>
      </c>
      <c r="CX440" s="65">
        <f>IF(CX$341&gt;=$E440,IF(CX224*$C$23&gt;MAX($C$22,(CY333*$C$34+CY334*$C$35)*EXP(-$C$12*$C$30)+(CY440*$C$34+CY441*$C$35)*EXP(-$C$14*$C$30)),CX224*$C$23,(CY440*$C$34+CY441*$C$35)*EXP(-$C$14*$C$30)),"")</f>
        <v/>
      </c>
      <c r="CY440" s="65">
        <f>IF(CY$341&gt;=$E440,IF(CY224*$C$23&gt;MAX($C$22,(CZ333*$C$34+CZ334*$C$35)*EXP(-$C$12*$C$30)+(CZ440*$C$34+CZ441*$C$35)*EXP(-$C$14*$C$30)),CY224*$C$23,(CZ440*$C$34+CZ441*$C$35)*EXP(-$C$14*$C$30)),"")</f>
        <v/>
      </c>
      <c r="CZ440" s="65">
        <f>IF(CZ$341&gt;=$E440,IF(CZ224*$C$23&gt;MAX($C$22,(DA333*$C$34+DA334*$C$35)*EXP(-$C$12*$C$30)+(DA440*$C$34+DA441*$C$35)*EXP(-$C$14*$C$30)),CZ224*$C$23,(DA440*$C$34+DA441*$C$35)*EXP(-$C$14*$C$30)),"")</f>
        <v/>
      </c>
      <c r="DA440" s="65">
        <f>IF(DA$341&gt;=$E440,IF(DA224*$C$23&gt;MAX($C$22,(DB333*$C$34+DB334*$C$35)*EXP(-$C$12*$C$30)+(DB440*$C$34+DB441*$C$35)*EXP(-$C$14*$C$30)),DA224*$C$23,(DB440*$C$34+DB441*$C$35)*EXP(-$C$14*$C$30)),"")</f>
        <v/>
      </c>
      <c r="DB440" s="65">
        <f>IF(DB$341&gt;=$E440,IF(DB224*$C$23&gt;MAX($C$22,(DC333*$C$34+DC334*$C$35)*EXP(-$C$12*$C$30)+(DC440*$C$34+DC441*$C$35)*EXP(-$C$14*$C$30)),DB224*$C$23,(DC440*$C$34+DC441*$C$35)*EXP(-$C$14*$C$30)),"")</f>
        <v/>
      </c>
      <c r="DC440" s="65">
        <f>IF(DC$341&gt;=$E440,IF(DC224*$C$23&gt;$C$22,DC224*$C$23,0),"")</f>
        <v/>
      </c>
    </row>
    <row r="441" ht="12" customHeight="1">
      <c r="B441" s="12" t="n"/>
      <c r="C441" s="12" t="n"/>
      <c r="D441" s="12" t="n"/>
      <c r="E441" s="64">
        <f>E440+1</f>
        <v/>
      </c>
      <c r="G441" s="65">
        <f>IF(G$341&gt;=$E441,IF(G225*$C$23&gt;MAX($C$22,(H334*$C$34+H335*$C$35)*EXP(-$C$12*$C$30)+(H441*$C$34+H442*$C$35)*EXP(-$C$14*$C$30)),G225*$C$23,(H441*$C$34+H442*$C$35)*EXP(-$C$14*$C$30)),"")</f>
        <v/>
      </c>
      <c r="H441" s="65">
        <f>IF(H$341&gt;=$E441,IF(H225*$C$23&gt;MAX($C$22,(I334*$C$34+I335*$C$35)*EXP(-$C$12*$C$30)+(I441*$C$34+I442*$C$35)*EXP(-$C$14*$C$30)),H225*$C$23,(I441*$C$34+I442*$C$35)*EXP(-$C$14*$C$30)),"")</f>
        <v/>
      </c>
      <c r="I441" s="65">
        <f>IF(I$341&gt;=$E441,IF(I225*$C$23&gt;MAX($C$22,(J334*$C$34+J335*$C$35)*EXP(-$C$12*$C$30)+(J441*$C$34+J442*$C$35)*EXP(-$C$14*$C$30)),I225*$C$23,(J441*$C$34+J442*$C$35)*EXP(-$C$14*$C$30)),"")</f>
        <v/>
      </c>
      <c r="J441" s="65">
        <f>IF(J$341&gt;=$E441,IF(J225*$C$23&gt;MAX($C$22,(K334*$C$34+K335*$C$35)*EXP(-$C$12*$C$30)+(K441*$C$34+K442*$C$35)*EXP(-$C$14*$C$30)),J225*$C$23,(K441*$C$34+K442*$C$35)*EXP(-$C$14*$C$30)),"")</f>
        <v/>
      </c>
      <c r="K441" s="65">
        <f>IF(K$341&gt;=$E441,IF(K225*$C$23&gt;MAX($C$22,(L334*$C$34+L335*$C$35)*EXP(-$C$12*$C$30)+(L441*$C$34+L442*$C$35)*EXP(-$C$14*$C$30)),K225*$C$23,(L441*$C$34+L442*$C$35)*EXP(-$C$14*$C$30)),"")</f>
        <v/>
      </c>
      <c r="L441" s="65">
        <f>IF(L$341&gt;=$E441,IF(L225*$C$23&gt;MAX($C$22,(M334*$C$34+M335*$C$35)*EXP(-$C$12*$C$30)+(M441*$C$34+M442*$C$35)*EXP(-$C$14*$C$30)),L225*$C$23,(M441*$C$34+M442*$C$35)*EXP(-$C$14*$C$30)),"")</f>
        <v/>
      </c>
      <c r="M441" s="65">
        <f>IF(M$341&gt;=$E441,IF(M225*$C$23&gt;MAX($C$22,(N334*$C$34+N335*$C$35)*EXP(-$C$12*$C$30)+(N441*$C$34+N442*$C$35)*EXP(-$C$14*$C$30)),M225*$C$23,(N441*$C$34+N442*$C$35)*EXP(-$C$14*$C$30)),"")</f>
        <v/>
      </c>
      <c r="N441" s="65">
        <f>IF(N$341&gt;=$E441,IF(N225*$C$23&gt;MAX($C$22,(O334*$C$34+O335*$C$35)*EXP(-$C$12*$C$30)+(O441*$C$34+O442*$C$35)*EXP(-$C$14*$C$30)),N225*$C$23,(O441*$C$34+O442*$C$35)*EXP(-$C$14*$C$30)),"")</f>
        <v/>
      </c>
      <c r="O441" s="65">
        <f>IF(O$341&gt;=$E441,IF(O225*$C$23&gt;MAX($C$22,(P334*$C$34+P335*$C$35)*EXP(-$C$12*$C$30)+(P441*$C$34+P442*$C$35)*EXP(-$C$14*$C$30)),O225*$C$23,(P441*$C$34+P442*$C$35)*EXP(-$C$14*$C$30)),"")</f>
        <v/>
      </c>
      <c r="P441" s="65">
        <f>IF(P$341&gt;=$E441,IF(P225*$C$23&gt;MAX($C$22,(Q334*$C$34+Q335*$C$35)*EXP(-$C$12*$C$30)+(Q441*$C$34+Q442*$C$35)*EXP(-$C$14*$C$30)),P225*$C$23,(Q441*$C$34+Q442*$C$35)*EXP(-$C$14*$C$30)),"")</f>
        <v/>
      </c>
      <c r="Q441" s="65">
        <f>IF(Q$341&gt;=$E441,IF(Q225*$C$23&gt;MAX($C$22,(R334*$C$34+R335*$C$35)*EXP(-$C$12*$C$30)+(R441*$C$34+R442*$C$35)*EXP(-$C$14*$C$30)),Q225*$C$23,(R441*$C$34+R442*$C$35)*EXP(-$C$14*$C$30)),"")</f>
        <v/>
      </c>
      <c r="R441" s="65">
        <f>IF(R$341&gt;=$E441,IF(R225*$C$23&gt;MAX($C$22,(S334*$C$34+S335*$C$35)*EXP(-$C$12*$C$30)+(S441*$C$34+S442*$C$35)*EXP(-$C$14*$C$30)),R225*$C$23,(S441*$C$34+S442*$C$35)*EXP(-$C$14*$C$30)),"")</f>
        <v/>
      </c>
      <c r="S441" s="65">
        <f>IF(S$341&gt;=$E441,IF(S225*$C$23&gt;MAX($C$22,(T334*$C$34+T335*$C$35)*EXP(-$C$12*$C$30)+(T441*$C$34+T442*$C$35)*EXP(-$C$14*$C$30)),S225*$C$23,(T441*$C$34+T442*$C$35)*EXP(-$C$14*$C$30)),"")</f>
        <v/>
      </c>
      <c r="T441" s="65">
        <f>IF(T$341&gt;=$E441,IF(T225*$C$23&gt;MAX($C$22,(U334*$C$34+U335*$C$35)*EXP(-$C$12*$C$30)+(U441*$C$34+U442*$C$35)*EXP(-$C$14*$C$30)),T225*$C$23,(U441*$C$34+U442*$C$35)*EXP(-$C$14*$C$30)),"")</f>
        <v/>
      </c>
      <c r="U441" s="65">
        <f>IF(U$341&gt;=$E441,IF(U225*$C$23&gt;MAX($C$22,(V334*$C$34+V335*$C$35)*EXP(-$C$12*$C$30)+(V441*$C$34+V442*$C$35)*EXP(-$C$14*$C$30)),U225*$C$23,(V441*$C$34+V442*$C$35)*EXP(-$C$14*$C$30)),"")</f>
        <v/>
      </c>
      <c r="V441" s="65">
        <f>IF(V$341&gt;=$E441,IF(V225*$C$23&gt;MAX($C$22,(W334*$C$34+W335*$C$35)*EXP(-$C$12*$C$30)+(W441*$C$34+W442*$C$35)*EXP(-$C$14*$C$30)),V225*$C$23,(W441*$C$34+W442*$C$35)*EXP(-$C$14*$C$30)),"")</f>
        <v/>
      </c>
      <c r="W441" s="65">
        <f>IF(W$341&gt;=$E441,IF(W225*$C$23&gt;MAX($C$22,(X334*$C$34+X335*$C$35)*EXP(-$C$12*$C$30)+(X441*$C$34+X442*$C$35)*EXP(-$C$14*$C$30)),W225*$C$23,(X441*$C$34+X442*$C$35)*EXP(-$C$14*$C$30)),"")</f>
        <v/>
      </c>
      <c r="X441" s="65">
        <f>IF(X$341&gt;=$E441,IF(X225*$C$23&gt;MAX($C$22,(Y334*$C$34+Y335*$C$35)*EXP(-$C$12*$C$30)+(Y441*$C$34+Y442*$C$35)*EXP(-$C$14*$C$30)),X225*$C$23,(Y441*$C$34+Y442*$C$35)*EXP(-$C$14*$C$30)),"")</f>
        <v/>
      </c>
      <c r="Y441" s="65">
        <f>IF(Y$341&gt;=$E441,IF(Y225*$C$23&gt;MAX($C$22,(Z334*$C$34+Z335*$C$35)*EXP(-$C$12*$C$30)+(Z441*$C$34+Z442*$C$35)*EXP(-$C$14*$C$30)),Y225*$C$23,(Z441*$C$34+Z442*$C$35)*EXP(-$C$14*$C$30)),"")</f>
        <v/>
      </c>
      <c r="Z441" s="65">
        <f>IF(Z$341&gt;=$E441,IF(Z225*$C$23&gt;MAX($C$22,(AA334*$C$34+AA335*$C$35)*EXP(-$C$12*$C$30)+(AA441*$C$34+AA442*$C$35)*EXP(-$C$14*$C$30)),Z225*$C$23,(AA441*$C$34+AA442*$C$35)*EXP(-$C$14*$C$30)),"")</f>
        <v/>
      </c>
      <c r="AA441" s="65">
        <f>IF(AA$341&gt;=$E441,IF(AA225*$C$23&gt;MAX($C$22,(AB334*$C$34+AB335*$C$35)*EXP(-$C$12*$C$30)+(AB441*$C$34+AB442*$C$35)*EXP(-$C$14*$C$30)),AA225*$C$23,(AB441*$C$34+AB442*$C$35)*EXP(-$C$14*$C$30)),"")</f>
        <v/>
      </c>
      <c r="AB441" s="65">
        <f>IF(AB$341&gt;=$E441,IF(AB225*$C$23&gt;MAX($C$22,(AC334*$C$34+AC335*$C$35)*EXP(-$C$12*$C$30)+(AC441*$C$34+AC442*$C$35)*EXP(-$C$14*$C$30)),AB225*$C$23,(AC441*$C$34+AC442*$C$35)*EXP(-$C$14*$C$30)),"")</f>
        <v/>
      </c>
      <c r="AC441" s="65">
        <f>IF(AC$341&gt;=$E441,IF(AC225*$C$23&gt;MAX($C$22,(AD334*$C$34+AD335*$C$35)*EXP(-$C$12*$C$30)+(AD441*$C$34+AD442*$C$35)*EXP(-$C$14*$C$30)),AC225*$C$23,(AD441*$C$34+AD442*$C$35)*EXP(-$C$14*$C$30)),"")</f>
        <v/>
      </c>
      <c r="AD441" s="65">
        <f>IF(AD$341&gt;=$E441,IF(AD225*$C$23&gt;MAX($C$22,(AE334*$C$34+AE335*$C$35)*EXP(-$C$12*$C$30)+(AE441*$C$34+AE442*$C$35)*EXP(-$C$14*$C$30)),AD225*$C$23,(AE441*$C$34+AE442*$C$35)*EXP(-$C$14*$C$30)),"")</f>
        <v/>
      </c>
      <c r="AE441" s="65">
        <f>IF(AE$341&gt;=$E441,IF(AE225*$C$23&gt;MAX($C$22,(AF334*$C$34+AF335*$C$35)*EXP(-$C$12*$C$30)+(AF441*$C$34+AF442*$C$35)*EXP(-$C$14*$C$30)),AE225*$C$23,(AF441*$C$34+AF442*$C$35)*EXP(-$C$14*$C$30)),"")</f>
        <v/>
      </c>
      <c r="AF441" s="65">
        <f>IF(AF$341&gt;=$E441,IF(AF225*$C$23&gt;MAX($C$22,(AG334*$C$34+AG335*$C$35)*EXP(-$C$12*$C$30)+(AG441*$C$34+AG442*$C$35)*EXP(-$C$14*$C$30)),AF225*$C$23,(AG441*$C$34+AG442*$C$35)*EXP(-$C$14*$C$30)),"")</f>
        <v/>
      </c>
      <c r="AG441" s="65">
        <f>IF(AG$341&gt;=$E441,IF(AG225*$C$23&gt;MAX($C$22,(AH334*$C$34+AH335*$C$35)*EXP(-$C$12*$C$30)+(AH441*$C$34+AH442*$C$35)*EXP(-$C$14*$C$30)),AG225*$C$23,(AH441*$C$34+AH442*$C$35)*EXP(-$C$14*$C$30)),"")</f>
        <v/>
      </c>
      <c r="AH441" s="65">
        <f>IF(AH$341&gt;=$E441,IF(AH225*$C$23&gt;MAX($C$22,(AI334*$C$34+AI335*$C$35)*EXP(-$C$12*$C$30)+(AI441*$C$34+AI442*$C$35)*EXP(-$C$14*$C$30)),AH225*$C$23,(AI441*$C$34+AI442*$C$35)*EXP(-$C$14*$C$30)),"")</f>
        <v/>
      </c>
      <c r="AI441" s="65">
        <f>IF(AI$341&gt;=$E441,IF(AI225*$C$23&gt;MAX($C$22,(AJ334*$C$34+AJ335*$C$35)*EXP(-$C$12*$C$30)+(AJ441*$C$34+AJ442*$C$35)*EXP(-$C$14*$C$30)),AI225*$C$23,(AJ441*$C$34+AJ442*$C$35)*EXP(-$C$14*$C$30)),"")</f>
        <v/>
      </c>
      <c r="AJ441" s="65">
        <f>IF(AJ$341&gt;=$E441,IF(AJ225*$C$23&gt;MAX($C$22,(AK334*$C$34+AK335*$C$35)*EXP(-$C$12*$C$30)+(AK441*$C$34+AK442*$C$35)*EXP(-$C$14*$C$30)),AJ225*$C$23,(AK441*$C$34+AK442*$C$35)*EXP(-$C$14*$C$30)),"")</f>
        <v/>
      </c>
      <c r="AK441" s="65">
        <f>IF(AK$341&gt;=$E441,IF(AK225*$C$23&gt;MAX($C$22,(AL334*$C$34+AL335*$C$35)*EXP(-$C$12*$C$30)+(AL441*$C$34+AL442*$C$35)*EXP(-$C$14*$C$30)),AK225*$C$23,(AL441*$C$34+AL442*$C$35)*EXP(-$C$14*$C$30)),"")</f>
        <v/>
      </c>
      <c r="AL441" s="65">
        <f>IF(AL$341&gt;=$E441,IF(AL225*$C$23&gt;MAX($C$22,(AM334*$C$34+AM335*$C$35)*EXP(-$C$12*$C$30)+(AM441*$C$34+AM442*$C$35)*EXP(-$C$14*$C$30)),AL225*$C$23,(AM441*$C$34+AM442*$C$35)*EXP(-$C$14*$C$30)),"")</f>
        <v/>
      </c>
      <c r="AM441" s="65">
        <f>IF(AM$341&gt;=$E441,IF(AM225*$C$23&gt;MAX($C$22,(AN334*$C$34+AN335*$C$35)*EXP(-$C$12*$C$30)+(AN441*$C$34+AN442*$C$35)*EXP(-$C$14*$C$30)),AM225*$C$23,(AN441*$C$34+AN442*$C$35)*EXP(-$C$14*$C$30)),"")</f>
        <v/>
      </c>
      <c r="AN441" s="65">
        <f>IF(AN$341&gt;=$E441,IF(AN225*$C$23&gt;MAX($C$22,(AO334*$C$34+AO335*$C$35)*EXP(-$C$12*$C$30)+(AO441*$C$34+AO442*$C$35)*EXP(-$C$14*$C$30)),AN225*$C$23,(AO441*$C$34+AO442*$C$35)*EXP(-$C$14*$C$30)),"")</f>
        <v/>
      </c>
      <c r="AO441" s="65">
        <f>IF(AO$341&gt;=$E441,IF(AO225*$C$23&gt;MAX($C$22,(AP334*$C$34+AP335*$C$35)*EXP(-$C$12*$C$30)+(AP441*$C$34+AP442*$C$35)*EXP(-$C$14*$C$30)),AO225*$C$23,(AP441*$C$34+AP442*$C$35)*EXP(-$C$14*$C$30)),"")</f>
        <v/>
      </c>
      <c r="AP441" s="65">
        <f>IF(AP$341&gt;=$E441,IF(AP225*$C$23&gt;MAX($C$22,(AQ334*$C$34+AQ335*$C$35)*EXP(-$C$12*$C$30)+(AQ441*$C$34+AQ442*$C$35)*EXP(-$C$14*$C$30)),AP225*$C$23,(AQ441*$C$34+AQ442*$C$35)*EXP(-$C$14*$C$30)),"")</f>
        <v/>
      </c>
      <c r="AQ441" s="65">
        <f>IF(AQ$341&gt;=$E441,IF(AQ225*$C$23&gt;MAX($C$22,(AR334*$C$34+AR335*$C$35)*EXP(-$C$12*$C$30)+(AR441*$C$34+AR442*$C$35)*EXP(-$C$14*$C$30)),AQ225*$C$23,(AR441*$C$34+AR442*$C$35)*EXP(-$C$14*$C$30)),"")</f>
        <v/>
      </c>
      <c r="AR441" s="65">
        <f>IF(AR$341&gt;=$E441,IF(AR225*$C$23&gt;MAX($C$22,(AS334*$C$34+AS335*$C$35)*EXP(-$C$12*$C$30)+(AS441*$C$34+AS442*$C$35)*EXP(-$C$14*$C$30)),AR225*$C$23,(AS441*$C$34+AS442*$C$35)*EXP(-$C$14*$C$30)),"")</f>
        <v/>
      </c>
      <c r="AS441" s="65">
        <f>IF(AS$341&gt;=$E441,IF(AS225*$C$23&gt;MAX($C$22,(AT334*$C$34+AT335*$C$35)*EXP(-$C$12*$C$30)+(AT441*$C$34+AT442*$C$35)*EXP(-$C$14*$C$30)),AS225*$C$23,(AT441*$C$34+AT442*$C$35)*EXP(-$C$14*$C$30)),"")</f>
        <v/>
      </c>
      <c r="AT441" s="65">
        <f>IF(AT$341&gt;=$E441,IF(AT225*$C$23&gt;MAX($C$22,(AU334*$C$34+AU335*$C$35)*EXP(-$C$12*$C$30)+(AU441*$C$34+AU442*$C$35)*EXP(-$C$14*$C$30)),AT225*$C$23,(AU441*$C$34+AU442*$C$35)*EXP(-$C$14*$C$30)),"")</f>
        <v/>
      </c>
      <c r="AU441" s="65">
        <f>IF(AU$341&gt;=$E441,IF(AU225*$C$23&gt;MAX($C$22,(AV334*$C$34+AV335*$C$35)*EXP(-$C$12*$C$30)+(AV441*$C$34+AV442*$C$35)*EXP(-$C$14*$C$30)),AU225*$C$23,(AV441*$C$34+AV442*$C$35)*EXP(-$C$14*$C$30)),"")</f>
        <v/>
      </c>
      <c r="AV441" s="65">
        <f>IF(AV$341&gt;=$E441,IF(AV225*$C$23&gt;MAX($C$22,(AW334*$C$34+AW335*$C$35)*EXP(-$C$12*$C$30)+(AW441*$C$34+AW442*$C$35)*EXP(-$C$14*$C$30)),AV225*$C$23,(AW441*$C$34+AW442*$C$35)*EXP(-$C$14*$C$30)),"")</f>
        <v/>
      </c>
      <c r="AW441" s="65">
        <f>IF(AW$341&gt;=$E441,IF(AW225*$C$23&gt;MAX($C$22,(AX334*$C$34+AX335*$C$35)*EXP(-$C$12*$C$30)+(AX441*$C$34+AX442*$C$35)*EXP(-$C$14*$C$30)),AW225*$C$23,(AX441*$C$34+AX442*$C$35)*EXP(-$C$14*$C$30)),"")</f>
        <v/>
      </c>
      <c r="AX441" s="65">
        <f>IF(AX$341&gt;=$E441,IF(AX225*$C$23&gt;MAX($C$22,(AY334*$C$34+AY335*$C$35)*EXP(-$C$12*$C$30)+(AY441*$C$34+AY442*$C$35)*EXP(-$C$14*$C$30)),AX225*$C$23,(AY441*$C$34+AY442*$C$35)*EXP(-$C$14*$C$30)),"")</f>
        <v/>
      </c>
      <c r="AY441" s="65">
        <f>IF(AY$341&gt;=$E441,IF(AY225*$C$23&gt;MAX($C$22,(AZ334*$C$34+AZ335*$C$35)*EXP(-$C$12*$C$30)+(AZ441*$C$34+AZ442*$C$35)*EXP(-$C$14*$C$30)),AY225*$C$23,(AZ441*$C$34+AZ442*$C$35)*EXP(-$C$14*$C$30)),"")</f>
        <v/>
      </c>
      <c r="AZ441" s="65">
        <f>IF(AZ$341&gt;=$E441,IF(AZ225*$C$23&gt;MAX($C$22,(BA334*$C$34+BA335*$C$35)*EXP(-$C$12*$C$30)+(BA441*$C$34+BA442*$C$35)*EXP(-$C$14*$C$30)),AZ225*$C$23,(BA441*$C$34+BA442*$C$35)*EXP(-$C$14*$C$30)),"")</f>
        <v/>
      </c>
      <c r="BA441" s="65">
        <f>IF(BA$341&gt;=$E441,IF(BA225*$C$23&gt;MAX($C$22,(BB334*$C$34+BB335*$C$35)*EXP(-$C$12*$C$30)+(BB441*$C$34+BB442*$C$35)*EXP(-$C$14*$C$30)),BA225*$C$23,(BB441*$C$34+BB442*$C$35)*EXP(-$C$14*$C$30)),"")</f>
        <v/>
      </c>
      <c r="BB441" s="65">
        <f>IF(BB$341&gt;=$E441,IF(BB225*$C$23&gt;MAX($C$22,(BC334*$C$34+BC335*$C$35)*EXP(-$C$12*$C$30)+(BC441*$C$34+BC442*$C$35)*EXP(-$C$14*$C$30)),BB225*$C$23,(BC441*$C$34+BC442*$C$35)*EXP(-$C$14*$C$30)),"")</f>
        <v/>
      </c>
      <c r="BC441" s="65">
        <f>IF(BC$341&gt;=$E441,IF(BC225*$C$23&gt;MAX($C$22,(BD334*$C$34+BD335*$C$35)*EXP(-$C$12*$C$30)+(BD441*$C$34+BD442*$C$35)*EXP(-$C$14*$C$30)),BC225*$C$23,(BD441*$C$34+BD442*$C$35)*EXP(-$C$14*$C$30)),"")</f>
        <v/>
      </c>
      <c r="BD441" s="65">
        <f>IF(BD$341&gt;=$E441,IF(BD225*$C$23&gt;MAX($C$22,(BE334*$C$34+BE335*$C$35)*EXP(-$C$12*$C$30)+(BE441*$C$34+BE442*$C$35)*EXP(-$C$14*$C$30)),BD225*$C$23,(BE441*$C$34+BE442*$C$35)*EXP(-$C$14*$C$30)),"")</f>
        <v/>
      </c>
      <c r="BE441" s="65">
        <f>IF(BE$341&gt;=$E441,IF(BE225*$C$23&gt;MAX($C$22,(BF334*$C$34+BF335*$C$35)*EXP(-$C$12*$C$30)+(BF441*$C$34+BF442*$C$35)*EXP(-$C$14*$C$30)),BE225*$C$23,(BF441*$C$34+BF442*$C$35)*EXP(-$C$14*$C$30)),"")</f>
        <v/>
      </c>
      <c r="BF441" s="65">
        <f>IF(BF$341&gt;=$E441,IF(BF225*$C$23&gt;MAX($C$22,(BG334*$C$34+BG335*$C$35)*EXP(-$C$12*$C$30)+(BG441*$C$34+BG442*$C$35)*EXP(-$C$14*$C$30)),BF225*$C$23,(BG441*$C$34+BG442*$C$35)*EXP(-$C$14*$C$30)),"")</f>
        <v/>
      </c>
      <c r="BG441" s="65">
        <f>IF(BG$341&gt;=$E441,IF(BG225*$C$23&gt;MAX($C$22,(BH334*$C$34+BH335*$C$35)*EXP(-$C$12*$C$30)+(BH441*$C$34+BH442*$C$35)*EXP(-$C$14*$C$30)),BG225*$C$23,(BH441*$C$34+BH442*$C$35)*EXP(-$C$14*$C$30)),"")</f>
        <v/>
      </c>
      <c r="BH441" s="65">
        <f>IF(BH$341&gt;=$E441,IF(BH225*$C$23&gt;MAX($C$22,(BI334*$C$34+BI335*$C$35)*EXP(-$C$12*$C$30)+(BI441*$C$34+BI442*$C$35)*EXP(-$C$14*$C$30)),BH225*$C$23,(BI441*$C$34+BI442*$C$35)*EXP(-$C$14*$C$30)),"")</f>
        <v/>
      </c>
      <c r="BI441" s="65">
        <f>IF(BI$341&gt;=$E441,IF(BI225*$C$23&gt;MAX($C$22,(BJ334*$C$34+BJ335*$C$35)*EXP(-$C$12*$C$30)+(BJ441*$C$34+BJ442*$C$35)*EXP(-$C$14*$C$30)),BI225*$C$23,(BJ441*$C$34+BJ442*$C$35)*EXP(-$C$14*$C$30)),"")</f>
        <v/>
      </c>
      <c r="BJ441" s="65">
        <f>IF(BJ$341&gt;=$E441,IF(BJ225*$C$23&gt;MAX($C$22,(BK334*$C$34+BK335*$C$35)*EXP(-$C$12*$C$30)+(BK441*$C$34+BK442*$C$35)*EXP(-$C$14*$C$30)),BJ225*$C$23,(BK441*$C$34+BK442*$C$35)*EXP(-$C$14*$C$30)),"")</f>
        <v/>
      </c>
      <c r="BK441" s="65">
        <f>IF(BK$341&gt;=$E441,IF(BK225*$C$23&gt;MAX($C$22,(BL334*$C$34+BL335*$C$35)*EXP(-$C$12*$C$30)+(BL441*$C$34+BL442*$C$35)*EXP(-$C$14*$C$30)),BK225*$C$23,(BL441*$C$34+BL442*$C$35)*EXP(-$C$14*$C$30)),"")</f>
        <v/>
      </c>
      <c r="BL441" s="65">
        <f>IF(BL$341&gt;=$E441,IF(BL225*$C$23&gt;MAX($C$22,(BM334*$C$34+BM335*$C$35)*EXP(-$C$12*$C$30)+(BM441*$C$34+BM442*$C$35)*EXP(-$C$14*$C$30)),BL225*$C$23,(BM441*$C$34+BM442*$C$35)*EXP(-$C$14*$C$30)),"")</f>
        <v/>
      </c>
      <c r="BM441" s="65">
        <f>IF(BM$341&gt;=$E441,IF(BM225*$C$23&gt;MAX($C$22,(BN334*$C$34+BN335*$C$35)*EXP(-$C$12*$C$30)+(BN441*$C$34+BN442*$C$35)*EXP(-$C$14*$C$30)),BM225*$C$23,(BN441*$C$34+BN442*$C$35)*EXP(-$C$14*$C$30)),"")</f>
        <v/>
      </c>
      <c r="BN441" s="65">
        <f>IF(BN$341&gt;=$E441,IF(BN225*$C$23&gt;MAX($C$22,(BO334*$C$34+BO335*$C$35)*EXP(-$C$12*$C$30)+(BO441*$C$34+BO442*$C$35)*EXP(-$C$14*$C$30)),BN225*$C$23,(BO441*$C$34+BO442*$C$35)*EXP(-$C$14*$C$30)),"")</f>
        <v/>
      </c>
      <c r="BO441" s="65">
        <f>IF(BO$341&gt;=$E441,IF(BO225*$C$23&gt;MAX($C$22,(BP334*$C$34+BP335*$C$35)*EXP(-$C$12*$C$30)+(BP441*$C$34+BP442*$C$35)*EXP(-$C$14*$C$30)),BO225*$C$23,(BP441*$C$34+BP442*$C$35)*EXP(-$C$14*$C$30)),"")</f>
        <v/>
      </c>
      <c r="BP441" s="65">
        <f>IF(BP$341&gt;=$E441,IF(BP225*$C$23&gt;MAX($C$22,(BQ334*$C$34+BQ335*$C$35)*EXP(-$C$12*$C$30)+(BQ441*$C$34+BQ442*$C$35)*EXP(-$C$14*$C$30)),BP225*$C$23,(BQ441*$C$34+BQ442*$C$35)*EXP(-$C$14*$C$30)),"")</f>
        <v/>
      </c>
      <c r="BQ441" s="65">
        <f>IF(BQ$341&gt;=$E441,IF(BQ225*$C$23&gt;MAX($C$22,(BR334*$C$34+BR335*$C$35)*EXP(-$C$12*$C$30)+(BR441*$C$34+BR442*$C$35)*EXP(-$C$14*$C$30)),BQ225*$C$23,(BR441*$C$34+BR442*$C$35)*EXP(-$C$14*$C$30)),"")</f>
        <v/>
      </c>
      <c r="BR441" s="65">
        <f>IF(BR$341&gt;=$E441,IF(BR225*$C$23&gt;MAX($C$22,(BS334*$C$34+BS335*$C$35)*EXP(-$C$12*$C$30)+(BS441*$C$34+BS442*$C$35)*EXP(-$C$14*$C$30)),BR225*$C$23,(BS441*$C$34+BS442*$C$35)*EXP(-$C$14*$C$30)),"")</f>
        <v/>
      </c>
      <c r="BS441" s="65">
        <f>IF(BS$341&gt;=$E441,IF(BS225*$C$23&gt;MAX($C$22,(BT334*$C$34+BT335*$C$35)*EXP(-$C$12*$C$30)+(BT441*$C$34+BT442*$C$35)*EXP(-$C$14*$C$30)),BS225*$C$23,(BT441*$C$34+BT442*$C$35)*EXP(-$C$14*$C$30)),"")</f>
        <v/>
      </c>
      <c r="BT441" s="65">
        <f>IF(BT$341&gt;=$E441,IF(BT225*$C$23&gt;MAX($C$22,(BU334*$C$34+BU335*$C$35)*EXP(-$C$12*$C$30)+(BU441*$C$34+BU442*$C$35)*EXP(-$C$14*$C$30)),BT225*$C$23,(BU441*$C$34+BU442*$C$35)*EXP(-$C$14*$C$30)),"")</f>
        <v/>
      </c>
      <c r="BU441" s="65">
        <f>IF(BU$341&gt;=$E441,IF(BU225*$C$23&gt;MAX($C$22,(BV334*$C$34+BV335*$C$35)*EXP(-$C$12*$C$30)+(BV441*$C$34+BV442*$C$35)*EXP(-$C$14*$C$30)),BU225*$C$23,(BV441*$C$34+BV442*$C$35)*EXP(-$C$14*$C$30)),"")</f>
        <v/>
      </c>
      <c r="BV441" s="65">
        <f>IF(BV$341&gt;=$E441,IF(BV225*$C$23&gt;MAX($C$22,(BW334*$C$34+BW335*$C$35)*EXP(-$C$12*$C$30)+(BW441*$C$34+BW442*$C$35)*EXP(-$C$14*$C$30)),BV225*$C$23,(BW441*$C$34+BW442*$C$35)*EXP(-$C$14*$C$30)),"")</f>
        <v/>
      </c>
      <c r="BW441" s="65">
        <f>IF(BW$341&gt;=$E441,IF(BW225*$C$23&gt;MAX($C$22,(BX334*$C$34+BX335*$C$35)*EXP(-$C$12*$C$30)+(BX441*$C$34+BX442*$C$35)*EXP(-$C$14*$C$30)),BW225*$C$23,(BX441*$C$34+BX442*$C$35)*EXP(-$C$14*$C$30)),"")</f>
        <v/>
      </c>
      <c r="BX441" s="65">
        <f>IF(BX$341&gt;=$E441,IF(BX225*$C$23&gt;MAX($C$22,(BY334*$C$34+BY335*$C$35)*EXP(-$C$12*$C$30)+(BY441*$C$34+BY442*$C$35)*EXP(-$C$14*$C$30)),BX225*$C$23,(BY441*$C$34+BY442*$C$35)*EXP(-$C$14*$C$30)),"")</f>
        <v/>
      </c>
      <c r="BY441" s="65">
        <f>IF(BY$341&gt;=$E441,IF(BY225*$C$23&gt;MAX($C$22,(BZ334*$C$34+BZ335*$C$35)*EXP(-$C$12*$C$30)+(BZ441*$C$34+BZ442*$C$35)*EXP(-$C$14*$C$30)),BY225*$C$23,(BZ441*$C$34+BZ442*$C$35)*EXP(-$C$14*$C$30)),"")</f>
        <v/>
      </c>
      <c r="BZ441" s="65">
        <f>IF(BZ$341&gt;=$E441,IF(BZ225*$C$23&gt;MAX($C$22,(CA334*$C$34+CA335*$C$35)*EXP(-$C$12*$C$30)+(CA441*$C$34+CA442*$C$35)*EXP(-$C$14*$C$30)),BZ225*$C$23,(CA441*$C$34+CA442*$C$35)*EXP(-$C$14*$C$30)),"")</f>
        <v/>
      </c>
      <c r="CA441" s="65">
        <f>IF(CA$341&gt;=$E441,IF(CA225*$C$23&gt;MAX($C$22,(CB334*$C$34+CB335*$C$35)*EXP(-$C$12*$C$30)+(CB441*$C$34+CB442*$C$35)*EXP(-$C$14*$C$30)),CA225*$C$23,(CB441*$C$34+CB442*$C$35)*EXP(-$C$14*$C$30)),"")</f>
        <v/>
      </c>
      <c r="CB441" s="65">
        <f>IF(CB$341&gt;=$E441,IF(CB225*$C$23&gt;MAX($C$22,(CC334*$C$34+CC335*$C$35)*EXP(-$C$12*$C$30)+(CC441*$C$34+CC442*$C$35)*EXP(-$C$14*$C$30)),CB225*$C$23,(CC441*$C$34+CC442*$C$35)*EXP(-$C$14*$C$30)),"")</f>
        <v/>
      </c>
      <c r="CC441" s="65">
        <f>IF(CC$341&gt;=$E441,IF(CC225*$C$23&gt;MAX($C$22,(CD334*$C$34+CD335*$C$35)*EXP(-$C$12*$C$30)+(CD441*$C$34+CD442*$C$35)*EXP(-$C$14*$C$30)),CC225*$C$23,(CD441*$C$34+CD442*$C$35)*EXP(-$C$14*$C$30)),"")</f>
        <v/>
      </c>
      <c r="CD441" s="65">
        <f>IF(CD$341&gt;=$E441,IF(CD225*$C$23&gt;MAX($C$22,(CE334*$C$34+CE335*$C$35)*EXP(-$C$12*$C$30)+(CE441*$C$34+CE442*$C$35)*EXP(-$C$14*$C$30)),CD225*$C$23,(CE441*$C$34+CE442*$C$35)*EXP(-$C$14*$C$30)),"")</f>
        <v/>
      </c>
      <c r="CE441" s="65">
        <f>IF(CE$341&gt;=$E441,IF(CE225*$C$23&gt;MAX($C$22,(CF334*$C$34+CF335*$C$35)*EXP(-$C$12*$C$30)+(CF441*$C$34+CF442*$C$35)*EXP(-$C$14*$C$30)),CE225*$C$23,(CF441*$C$34+CF442*$C$35)*EXP(-$C$14*$C$30)),"")</f>
        <v/>
      </c>
      <c r="CF441" s="65">
        <f>IF(CF$341&gt;=$E441,IF(CF225*$C$23&gt;MAX($C$22,(CG334*$C$34+CG335*$C$35)*EXP(-$C$12*$C$30)+(CG441*$C$34+CG442*$C$35)*EXP(-$C$14*$C$30)),CF225*$C$23,(CG441*$C$34+CG442*$C$35)*EXP(-$C$14*$C$30)),"")</f>
        <v/>
      </c>
      <c r="CG441" s="65">
        <f>IF(CG$341&gt;=$E441,IF(CG225*$C$23&gt;MAX($C$22,(CH334*$C$34+CH335*$C$35)*EXP(-$C$12*$C$30)+(CH441*$C$34+CH442*$C$35)*EXP(-$C$14*$C$30)),CG225*$C$23,(CH441*$C$34+CH442*$C$35)*EXP(-$C$14*$C$30)),"")</f>
        <v/>
      </c>
      <c r="CH441" s="65">
        <f>IF(CH$341&gt;=$E441,IF(CH225*$C$23&gt;MAX($C$22,(CI334*$C$34+CI335*$C$35)*EXP(-$C$12*$C$30)+(CI441*$C$34+CI442*$C$35)*EXP(-$C$14*$C$30)),CH225*$C$23,(CI441*$C$34+CI442*$C$35)*EXP(-$C$14*$C$30)),"")</f>
        <v/>
      </c>
      <c r="CI441" s="65">
        <f>IF(CI$341&gt;=$E441,IF(CI225*$C$23&gt;MAX($C$22,(CJ334*$C$34+CJ335*$C$35)*EXP(-$C$12*$C$30)+(CJ441*$C$34+CJ442*$C$35)*EXP(-$C$14*$C$30)),CI225*$C$23,(CJ441*$C$34+CJ442*$C$35)*EXP(-$C$14*$C$30)),"")</f>
        <v/>
      </c>
      <c r="CJ441" s="65">
        <f>IF(CJ$341&gt;=$E441,IF(CJ225*$C$23&gt;MAX($C$22,(CK334*$C$34+CK335*$C$35)*EXP(-$C$12*$C$30)+(CK441*$C$34+CK442*$C$35)*EXP(-$C$14*$C$30)),CJ225*$C$23,(CK441*$C$34+CK442*$C$35)*EXP(-$C$14*$C$30)),"")</f>
        <v/>
      </c>
      <c r="CK441" s="65">
        <f>IF(CK$341&gt;=$E441,IF(CK225*$C$23&gt;MAX($C$22,(CL334*$C$34+CL335*$C$35)*EXP(-$C$12*$C$30)+(CL441*$C$34+CL442*$C$35)*EXP(-$C$14*$C$30)),CK225*$C$23,(CL441*$C$34+CL442*$C$35)*EXP(-$C$14*$C$30)),"")</f>
        <v/>
      </c>
      <c r="CL441" s="65">
        <f>IF(CL$341&gt;=$E441,IF(CL225*$C$23&gt;MAX($C$22,(CM334*$C$34+CM335*$C$35)*EXP(-$C$12*$C$30)+(CM441*$C$34+CM442*$C$35)*EXP(-$C$14*$C$30)),CL225*$C$23,(CM441*$C$34+CM442*$C$35)*EXP(-$C$14*$C$30)),"")</f>
        <v/>
      </c>
      <c r="CM441" s="65">
        <f>IF(CM$341&gt;=$E441,IF(CM225*$C$23&gt;MAX($C$22,(CN334*$C$34+CN335*$C$35)*EXP(-$C$12*$C$30)+(CN441*$C$34+CN442*$C$35)*EXP(-$C$14*$C$30)),CM225*$C$23,(CN441*$C$34+CN442*$C$35)*EXP(-$C$14*$C$30)),"")</f>
        <v/>
      </c>
      <c r="CN441" s="65">
        <f>IF(CN$341&gt;=$E441,IF(CN225*$C$23&gt;MAX($C$22,(CO334*$C$34+CO335*$C$35)*EXP(-$C$12*$C$30)+(CO441*$C$34+CO442*$C$35)*EXP(-$C$14*$C$30)),CN225*$C$23,(CO441*$C$34+CO442*$C$35)*EXP(-$C$14*$C$30)),"")</f>
        <v/>
      </c>
      <c r="CO441" s="65">
        <f>IF(CO$341&gt;=$E441,IF(CO225*$C$23&gt;MAX($C$22,(CP334*$C$34+CP335*$C$35)*EXP(-$C$12*$C$30)+(CP441*$C$34+CP442*$C$35)*EXP(-$C$14*$C$30)),CO225*$C$23,(CP441*$C$34+CP442*$C$35)*EXP(-$C$14*$C$30)),"")</f>
        <v/>
      </c>
      <c r="CP441" s="65">
        <f>IF(CP$341&gt;=$E441,IF(CP225*$C$23&gt;MAX($C$22,(CQ334*$C$34+CQ335*$C$35)*EXP(-$C$12*$C$30)+(CQ441*$C$34+CQ442*$C$35)*EXP(-$C$14*$C$30)),CP225*$C$23,(CQ441*$C$34+CQ442*$C$35)*EXP(-$C$14*$C$30)),"")</f>
        <v/>
      </c>
      <c r="CQ441" s="65">
        <f>IF(CQ$341&gt;=$E441,IF(CQ225*$C$23&gt;MAX($C$22,(CR334*$C$34+CR335*$C$35)*EXP(-$C$12*$C$30)+(CR441*$C$34+CR442*$C$35)*EXP(-$C$14*$C$30)),CQ225*$C$23,(CR441*$C$34+CR442*$C$35)*EXP(-$C$14*$C$30)),"")</f>
        <v/>
      </c>
      <c r="CR441" s="65">
        <f>IF(CR$341&gt;=$E441,IF(CR225*$C$23&gt;MAX($C$22,(CS334*$C$34+CS335*$C$35)*EXP(-$C$12*$C$30)+(CS441*$C$34+CS442*$C$35)*EXP(-$C$14*$C$30)),CR225*$C$23,(CS441*$C$34+CS442*$C$35)*EXP(-$C$14*$C$30)),"")</f>
        <v/>
      </c>
      <c r="CS441" s="65">
        <f>IF(CS$341&gt;=$E441,IF(CS225*$C$23&gt;MAX($C$22,(CT334*$C$34+CT335*$C$35)*EXP(-$C$12*$C$30)+(CT441*$C$34+CT442*$C$35)*EXP(-$C$14*$C$30)),CS225*$C$23,(CT441*$C$34+CT442*$C$35)*EXP(-$C$14*$C$30)),"")</f>
        <v/>
      </c>
      <c r="CT441" s="65">
        <f>IF(CT$341&gt;=$E441,IF(CT225*$C$23&gt;MAX($C$22,(CU334*$C$34+CU335*$C$35)*EXP(-$C$12*$C$30)+(CU441*$C$34+CU442*$C$35)*EXP(-$C$14*$C$30)),CT225*$C$23,(CU441*$C$34+CU442*$C$35)*EXP(-$C$14*$C$30)),"")</f>
        <v/>
      </c>
      <c r="CU441" s="65">
        <f>IF(CU$341&gt;=$E441,IF(CU225*$C$23&gt;MAX($C$22,(CV334*$C$34+CV335*$C$35)*EXP(-$C$12*$C$30)+(CV441*$C$34+CV442*$C$35)*EXP(-$C$14*$C$30)),CU225*$C$23,(CV441*$C$34+CV442*$C$35)*EXP(-$C$14*$C$30)),"")</f>
        <v/>
      </c>
      <c r="CV441" s="65">
        <f>IF(CV$341&gt;=$E441,IF(CV225*$C$23&gt;MAX($C$22,(CW334*$C$34+CW335*$C$35)*EXP(-$C$12*$C$30)+(CW441*$C$34+CW442*$C$35)*EXP(-$C$14*$C$30)),CV225*$C$23,(CW441*$C$34+CW442*$C$35)*EXP(-$C$14*$C$30)),"")</f>
        <v/>
      </c>
      <c r="CW441" s="65">
        <f>IF(CW$341&gt;=$E441,IF(CW225*$C$23&gt;MAX($C$22,(CX334*$C$34+CX335*$C$35)*EXP(-$C$12*$C$30)+(CX441*$C$34+CX442*$C$35)*EXP(-$C$14*$C$30)),CW225*$C$23,(CX441*$C$34+CX442*$C$35)*EXP(-$C$14*$C$30)),"")</f>
        <v/>
      </c>
      <c r="CX441" s="65">
        <f>IF(CX$341&gt;=$E441,IF(CX225*$C$23&gt;MAX($C$22,(CY334*$C$34+CY335*$C$35)*EXP(-$C$12*$C$30)+(CY441*$C$34+CY442*$C$35)*EXP(-$C$14*$C$30)),CX225*$C$23,(CY441*$C$34+CY442*$C$35)*EXP(-$C$14*$C$30)),"")</f>
        <v/>
      </c>
      <c r="CY441" s="65">
        <f>IF(CY$341&gt;=$E441,IF(CY225*$C$23&gt;MAX($C$22,(CZ334*$C$34+CZ335*$C$35)*EXP(-$C$12*$C$30)+(CZ441*$C$34+CZ442*$C$35)*EXP(-$C$14*$C$30)),CY225*$C$23,(CZ441*$C$34+CZ442*$C$35)*EXP(-$C$14*$C$30)),"")</f>
        <v/>
      </c>
      <c r="CZ441" s="65">
        <f>IF(CZ$341&gt;=$E441,IF(CZ225*$C$23&gt;MAX($C$22,(DA334*$C$34+DA335*$C$35)*EXP(-$C$12*$C$30)+(DA441*$C$34+DA442*$C$35)*EXP(-$C$14*$C$30)),CZ225*$C$23,(DA441*$C$34+DA442*$C$35)*EXP(-$C$14*$C$30)),"")</f>
        <v/>
      </c>
      <c r="DA441" s="65">
        <f>IF(DA$341&gt;=$E441,IF(DA225*$C$23&gt;MAX($C$22,(DB334*$C$34+DB335*$C$35)*EXP(-$C$12*$C$30)+(DB441*$C$34+DB442*$C$35)*EXP(-$C$14*$C$30)),DA225*$C$23,(DB441*$C$34+DB442*$C$35)*EXP(-$C$14*$C$30)),"")</f>
        <v/>
      </c>
      <c r="DB441" s="65">
        <f>IF(DB$341&gt;=$E441,IF(DB225*$C$23&gt;MAX($C$22,(DC334*$C$34+DC335*$C$35)*EXP(-$C$12*$C$30)+(DC441*$C$34+DC442*$C$35)*EXP(-$C$14*$C$30)),DB225*$C$23,(DC441*$C$34+DC442*$C$35)*EXP(-$C$14*$C$30)),"")</f>
        <v/>
      </c>
      <c r="DC441" s="65">
        <f>IF(DC$341&gt;=$E441,IF(DC225*$C$23&gt;$C$22,DC225*$C$23,0),"")</f>
        <v/>
      </c>
    </row>
    <row r="442" ht="12" customHeight="1">
      <c r="B442" s="12" t="n"/>
      <c r="C442" s="12" t="n"/>
      <c r="D442" s="12" t="n"/>
      <c r="E442" s="64">
        <f>E441+1</f>
        <v/>
      </c>
      <c r="G442" s="65">
        <f>IF(G$341&gt;=$E442,IF(G226*$C$23&gt;MAX($C$22,(H335*$C$34+H336*$C$35)*EXP(-$C$12*$C$30)+(H442*$C$34+H443*$C$35)*EXP(-$C$14*$C$30)),G226*$C$23,(H442*$C$34+H443*$C$35)*EXP(-$C$14*$C$30)),"")</f>
        <v/>
      </c>
      <c r="H442" s="65">
        <f>IF(H$341&gt;=$E442,IF(H226*$C$23&gt;MAX($C$22,(I335*$C$34+I336*$C$35)*EXP(-$C$12*$C$30)+(I442*$C$34+I443*$C$35)*EXP(-$C$14*$C$30)),H226*$C$23,(I442*$C$34+I443*$C$35)*EXP(-$C$14*$C$30)),"")</f>
        <v/>
      </c>
      <c r="I442" s="65">
        <f>IF(I$341&gt;=$E442,IF(I226*$C$23&gt;MAX($C$22,(J335*$C$34+J336*$C$35)*EXP(-$C$12*$C$30)+(J442*$C$34+J443*$C$35)*EXP(-$C$14*$C$30)),I226*$C$23,(J442*$C$34+J443*$C$35)*EXP(-$C$14*$C$30)),"")</f>
        <v/>
      </c>
      <c r="J442" s="65">
        <f>IF(J$341&gt;=$E442,IF(J226*$C$23&gt;MAX($C$22,(K335*$C$34+K336*$C$35)*EXP(-$C$12*$C$30)+(K442*$C$34+K443*$C$35)*EXP(-$C$14*$C$30)),J226*$C$23,(K442*$C$34+K443*$C$35)*EXP(-$C$14*$C$30)),"")</f>
        <v/>
      </c>
      <c r="K442" s="65">
        <f>IF(K$341&gt;=$E442,IF(K226*$C$23&gt;MAX($C$22,(L335*$C$34+L336*$C$35)*EXP(-$C$12*$C$30)+(L442*$C$34+L443*$C$35)*EXP(-$C$14*$C$30)),K226*$C$23,(L442*$C$34+L443*$C$35)*EXP(-$C$14*$C$30)),"")</f>
        <v/>
      </c>
      <c r="L442" s="65">
        <f>IF(L$341&gt;=$E442,IF(L226*$C$23&gt;MAX($C$22,(M335*$C$34+M336*$C$35)*EXP(-$C$12*$C$30)+(M442*$C$34+M443*$C$35)*EXP(-$C$14*$C$30)),L226*$C$23,(M442*$C$34+M443*$C$35)*EXP(-$C$14*$C$30)),"")</f>
        <v/>
      </c>
      <c r="M442" s="65">
        <f>IF(M$341&gt;=$E442,IF(M226*$C$23&gt;MAX($C$22,(N335*$C$34+N336*$C$35)*EXP(-$C$12*$C$30)+(N442*$C$34+N443*$C$35)*EXP(-$C$14*$C$30)),M226*$C$23,(N442*$C$34+N443*$C$35)*EXP(-$C$14*$C$30)),"")</f>
        <v/>
      </c>
      <c r="N442" s="65">
        <f>IF(N$341&gt;=$E442,IF(N226*$C$23&gt;MAX($C$22,(O335*$C$34+O336*$C$35)*EXP(-$C$12*$C$30)+(O442*$C$34+O443*$C$35)*EXP(-$C$14*$C$30)),N226*$C$23,(O442*$C$34+O443*$C$35)*EXP(-$C$14*$C$30)),"")</f>
        <v/>
      </c>
      <c r="O442" s="65">
        <f>IF(O$341&gt;=$E442,IF(O226*$C$23&gt;MAX($C$22,(P335*$C$34+P336*$C$35)*EXP(-$C$12*$C$30)+(P442*$C$34+P443*$C$35)*EXP(-$C$14*$C$30)),O226*$C$23,(P442*$C$34+P443*$C$35)*EXP(-$C$14*$C$30)),"")</f>
        <v/>
      </c>
      <c r="P442" s="65">
        <f>IF(P$341&gt;=$E442,IF(P226*$C$23&gt;MAX($C$22,(Q335*$C$34+Q336*$C$35)*EXP(-$C$12*$C$30)+(Q442*$C$34+Q443*$C$35)*EXP(-$C$14*$C$30)),P226*$C$23,(Q442*$C$34+Q443*$C$35)*EXP(-$C$14*$C$30)),"")</f>
        <v/>
      </c>
      <c r="Q442" s="65">
        <f>IF(Q$341&gt;=$E442,IF(Q226*$C$23&gt;MAX($C$22,(R335*$C$34+R336*$C$35)*EXP(-$C$12*$C$30)+(R442*$C$34+R443*$C$35)*EXP(-$C$14*$C$30)),Q226*$C$23,(R442*$C$34+R443*$C$35)*EXP(-$C$14*$C$30)),"")</f>
        <v/>
      </c>
      <c r="R442" s="65">
        <f>IF(R$341&gt;=$E442,IF(R226*$C$23&gt;MAX($C$22,(S335*$C$34+S336*$C$35)*EXP(-$C$12*$C$30)+(S442*$C$34+S443*$C$35)*EXP(-$C$14*$C$30)),R226*$C$23,(S442*$C$34+S443*$C$35)*EXP(-$C$14*$C$30)),"")</f>
        <v/>
      </c>
      <c r="S442" s="65">
        <f>IF(S$341&gt;=$E442,IF(S226*$C$23&gt;MAX($C$22,(T335*$C$34+T336*$C$35)*EXP(-$C$12*$C$30)+(T442*$C$34+T443*$C$35)*EXP(-$C$14*$C$30)),S226*$C$23,(T442*$C$34+T443*$C$35)*EXP(-$C$14*$C$30)),"")</f>
        <v/>
      </c>
      <c r="T442" s="65">
        <f>IF(T$341&gt;=$E442,IF(T226*$C$23&gt;MAX($C$22,(U335*$C$34+U336*$C$35)*EXP(-$C$12*$C$30)+(U442*$C$34+U443*$C$35)*EXP(-$C$14*$C$30)),T226*$C$23,(U442*$C$34+U443*$C$35)*EXP(-$C$14*$C$30)),"")</f>
        <v/>
      </c>
      <c r="U442" s="65">
        <f>IF(U$341&gt;=$E442,IF(U226*$C$23&gt;MAX($C$22,(V335*$C$34+V336*$C$35)*EXP(-$C$12*$C$30)+(V442*$C$34+V443*$C$35)*EXP(-$C$14*$C$30)),U226*$C$23,(V442*$C$34+V443*$C$35)*EXP(-$C$14*$C$30)),"")</f>
        <v/>
      </c>
      <c r="V442" s="65">
        <f>IF(V$341&gt;=$E442,IF(V226*$C$23&gt;MAX($C$22,(W335*$C$34+W336*$C$35)*EXP(-$C$12*$C$30)+(W442*$C$34+W443*$C$35)*EXP(-$C$14*$C$30)),V226*$C$23,(W442*$C$34+W443*$C$35)*EXP(-$C$14*$C$30)),"")</f>
        <v/>
      </c>
      <c r="W442" s="65">
        <f>IF(W$341&gt;=$E442,IF(W226*$C$23&gt;MAX($C$22,(X335*$C$34+X336*$C$35)*EXP(-$C$12*$C$30)+(X442*$C$34+X443*$C$35)*EXP(-$C$14*$C$30)),W226*$C$23,(X442*$C$34+X443*$C$35)*EXP(-$C$14*$C$30)),"")</f>
        <v/>
      </c>
      <c r="X442" s="65">
        <f>IF(X$341&gt;=$E442,IF(X226*$C$23&gt;MAX($C$22,(Y335*$C$34+Y336*$C$35)*EXP(-$C$12*$C$30)+(Y442*$C$34+Y443*$C$35)*EXP(-$C$14*$C$30)),X226*$C$23,(Y442*$C$34+Y443*$C$35)*EXP(-$C$14*$C$30)),"")</f>
        <v/>
      </c>
      <c r="Y442" s="65">
        <f>IF(Y$341&gt;=$E442,IF(Y226*$C$23&gt;MAX($C$22,(Z335*$C$34+Z336*$C$35)*EXP(-$C$12*$C$30)+(Z442*$C$34+Z443*$C$35)*EXP(-$C$14*$C$30)),Y226*$C$23,(Z442*$C$34+Z443*$C$35)*EXP(-$C$14*$C$30)),"")</f>
        <v/>
      </c>
      <c r="Z442" s="65">
        <f>IF(Z$341&gt;=$E442,IF(Z226*$C$23&gt;MAX($C$22,(AA335*$C$34+AA336*$C$35)*EXP(-$C$12*$C$30)+(AA442*$C$34+AA443*$C$35)*EXP(-$C$14*$C$30)),Z226*$C$23,(AA442*$C$34+AA443*$C$35)*EXP(-$C$14*$C$30)),"")</f>
        <v/>
      </c>
      <c r="AA442" s="65">
        <f>IF(AA$341&gt;=$E442,IF(AA226*$C$23&gt;MAX($C$22,(AB335*$C$34+AB336*$C$35)*EXP(-$C$12*$C$30)+(AB442*$C$34+AB443*$C$35)*EXP(-$C$14*$C$30)),AA226*$C$23,(AB442*$C$34+AB443*$C$35)*EXP(-$C$14*$C$30)),"")</f>
        <v/>
      </c>
      <c r="AB442" s="65">
        <f>IF(AB$341&gt;=$E442,IF(AB226*$C$23&gt;MAX($C$22,(AC335*$C$34+AC336*$C$35)*EXP(-$C$12*$C$30)+(AC442*$C$34+AC443*$C$35)*EXP(-$C$14*$C$30)),AB226*$C$23,(AC442*$C$34+AC443*$C$35)*EXP(-$C$14*$C$30)),"")</f>
        <v/>
      </c>
      <c r="AC442" s="65">
        <f>IF(AC$341&gt;=$E442,IF(AC226*$C$23&gt;MAX($C$22,(AD335*$C$34+AD336*$C$35)*EXP(-$C$12*$C$30)+(AD442*$C$34+AD443*$C$35)*EXP(-$C$14*$C$30)),AC226*$C$23,(AD442*$C$34+AD443*$C$35)*EXP(-$C$14*$C$30)),"")</f>
        <v/>
      </c>
      <c r="AD442" s="65">
        <f>IF(AD$341&gt;=$E442,IF(AD226*$C$23&gt;MAX($C$22,(AE335*$C$34+AE336*$C$35)*EXP(-$C$12*$C$30)+(AE442*$C$34+AE443*$C$35)*EXP(-$C$14*$C$30)),AD226*$C$23,(AE442*$C$34+AE443*$C$35)*EXP(-$C$14*$C$30)),"")</f>
        <v/>
      </c>
      <c r="AE442" s="65">
        <f>IF(AE$341&gt;=$E442,IF(AE226*$C$23&gt;MAX($C$22,(AF335*$C$34+AF336*$C$35)*EXP(-$C$12*$C$30)+(AF442*$C$34+AF443*$C$35)*EXP(-$C$14*$C$30)),AE226*$C$23,(AF442*$C$34+AF443*$C$35)*EXP(-$C$14*$C$30)),"")</f>
        <v/>
      </c>
      <c r="AF442" s="65">
        <f>IF(AF$341&gt;=$E442,IF(AF226*$C$23&gt;MAX($C$22,(AG335*$C$34+AG336*$C$35)*EXP(-$C$12*$C$30)+(AG442*$C$34+AG443*$C$35)*EXP(-$C$14*$C$30)),AF226*$C$23,(AG442*$C$34+AG443*$C$35)*EXP(-$C$14*$C$30)),"")</f>
        <v/>
      </c>
      <c r="AG442" s="65">
        <f>IF(AG$341&gt;=$E442,IF(AG226*$C$23&gt;MAX($C$22,(AH335*$C$34+AH336*$C$35)*EXP(-$C$12*$C$30)+(AH442*$C$34+AH443*$C$35)*EXP(-$C$14*$C$30)),AG226*$C$23,(AH442*$C$34+AH443*$C$35)*EXP(-$C$14*$C$30)),"")</f>
        <v/>
      </c>
      <c r="AH442" s="65">
        <f>IF(AH$341&gt;=$E442,IF(AH226*$C$23&gt;MAX($C$22,(AI335*$C$34+AI336*$C$35)*EXP(-$C$12*$C$30)+(AI442*$C$34+AI443*$C$35)*EXP(-$C$14*$C$30)),AH226*$C$23,(AI442*$C$34+AI443*$C$35)*EXP(-$C$14*$C$30)),"")</f>
        <v/>
      </c>
      <c r="AI442" s="65">
        <f>IF(AI$341&gt;=$E442,IF(AI226*$C$23&gt;MAX($C$22,(AJ335*$C$34+AJ336*$C$35)*EXP(-$C$12*$C$30)+(AJ442*$C$34+AJ443*$C$35)*EXP(-$C$14*$C$30)),AI226*$C$23,(AJ442*$C$34+AJ443*$C$35)*EXP(-$C$14*$C$30)),"")</f>
        <v/>
      </c>
      <c r="AJ442" s="65">
        <f>IF(AJ$341&gt;=$E442,IF(AJ226*$C$23&gt;MAX($C$22,(AK335*$C$34+AK336*$C$35)*EXP(-$C$12*$C$30)+(AK442*$C$34+AK443*$C$35)*EXP(-$C$14*$C$30)),AJ226*$C$23,(AK442*$C$34+AK443*$C$35)*EXP(-$C$14*$C$30)),"")</f>
        <v/>
      </c>
      <c r="AK442" s="65">
        <f>IF(AK$341&gt;=$E442,IF(AK226*$C$23&gt;MAX($C$22,(AL335*$C$34+AL336*$C$35)*EXP(-$C$12*$C$30)+(AL442*$C$34+AL443*$C$35)*EXP(-$C$14*$C$30)),AK226*$C$23,(AL442*$C$34+AL443*$C$35)*EXP(-$C$14*$C$30)),"")</f>
        <v/>
      </c>
      <c r="AL442" s="65">
        <f>IF(AL$341&gt;=$E442,IF(AL226*$C$23&gt;MAX($C$22,(AM335*$C$34+AM336*$C$35)*EXP(-$C$12*$C$30)+(AM442*$C$34+AM443*$C$35)*EXP(-$C$14*$C$30)),AL226*$C$23,(AM442*$C$34+AM443*$C$35)*EXP(-$C$14*$C$30)),"")</f>
        <v/>
      </c>
      <c r="AM442" s="65">
        <f>IF(AM$341&gt;=$E442,IF(AM226*$C$23&gt;MAX($C$22,(AN335*$C$34+AN336*$C$35)*EXP(-$C$12*$C$30)+(AN442*$C$34+AN443*$C$35)*EXP(-$C$14*$C$30)),AM226*$C$23,(AN442*$C$34+AN443*$C$35)*EXP(-$C$14*$C$30)),"")</f>
        <v/>
      </c>
      <c r="AN442" s="65">
        <f>IF(AN$341&gt;=$E442,IF(AN226*$C$23&gt;MAX($C$22,(AO335*$C$34+AO336*$C$35)*EXP(-$C$12*$C$30)+(AO442*$C$34+AO443*$C$35)*EXP(-$C$14*$C$30)),AN226*$C$23,(AO442*$C$34+AO443*$C$35)*EXP(-$C$14*$C$30)),"")</f>
        <v/>
      </c>
      <c r="AO442" s="65">
        <f>IF(AO$341&gt;=$E442,IF(AO226*$C$23&gt;MAX($C$22,(AP335*$C$34+AP336*$C$35)*EXP(-$C$12*$C$30)+(AP442*$C$34+AP443*$C$35)*EXP(-$C$14*$C$30)),AO226*$C$23,(AP442*$C$34+AP443*$C$35)*EXP(-$C$14*$C$30)),"")</f>
        <v/>
      </c>
      <c r="AP442" s="65">
        <f>IF(AP$341&gt;=$E442,IF(AP226*$C$23&gt;MAX($C$22,(AQ335*$C$34+AQ336*$C$35)*EXP(-$C$12*$C$30)+(AQ442*$C$34+AQ443*$C$35)*EXP(-$C$14*$C$30)),AP226*$C$23,(AQ442*$C$34+AQ443*$C$35)*EXP(-$C$14*$C$30)),"")</f>
        <v/>
      </c>
      <c r="AQ442" s="65">
        <f>IF(AQ$341&gt;=$E442,IF(AQ226*$C$23&gt;MAX($C$22,(AR335*$C$34+AR336*$C$35)*EXP(-$C$12*$C$30)+(AR442*$C$34+AR443*$C$35)*EXP(-$C$14*$C$30)),AQ226*$C$23,(AR442*$C$34+AR443*$C$35)*EXP(-$C$14*$C$30)),"")</f>
        <v/>
      </c>
      <c r="AR442" s="65">
        <f>IF(AR$341&gt;=$E442,IF(AR226*$C$23&gt;MAX($C$22,(AS335*$C$34+AS336*$C$35)*EXP(-$C$12*$C$30)+(AS442*$C$34+AS443*$C$35)*EXP(-$C$14*$C$30)),AR226*$C$23,(AS442*$C$34+AS443*$C$35)*EXP(-$C$14*$C$30)),"")</f>
        <v/>
      </c>
      <c r="AS442" s="65">
        <f>IF(AS$341&gt;=$E442,IF(AS226*$C$23&gt;MAX($C$22,(AT335*$C$34+AT336*$C$35)*EXP(-$C$12*$C$30)+(AT442*$C$34+AT443*$C$35)*EXP(-$C$14*$C$30)),AS226*$C$23,(AT442*$C$34+AT443*$C$35)*EXP(-$C$14*$C$30)),"")</f>
        <v/>
      </c>
      <c r="AT442" s="65">
        <f>IF(AT$341&gt;=$E442,IF(AT226*$C$23&gt;MAX($C$22,(AU335*$C$34+AU336*$C$35)*EXP(-$C$12*$C$30)+(AU442*$C$34+AU443*$C$35)*EXP(-$C$14*$C$30)),AT226*$C$23,(AU442*$C$34+AU443*$C$35)*EXP(-$C$14*$C$30)),"")</f>
        <v/>
      </c>
      <c r="AU442" s="65">
        <f>IF(AU$341&gt;=$E442,IF(AU226*$C$23&gt;MAX($C$22,(AV335*$C$34+AV336*$C$35)*EXP(-$C$12*$C$30)+(AV442*$C$34+AV443*$C$35)*EXP(-$C$14*$C$30)),AU226*$C$23,(AV442*$C$34+AV443*$C$35)*EXP(-$C$14*$C$30)),"")</f>
        <v/>
      </c>
      <c r="AV442" s="65">
        <f>IF(AV$341&gt;=$E442,IF(AV226*$C$23&gt;MAX($C$22,(AW335*$C$34+AW336*$C$35)*EXP(-$C$12*$C$30)+(AW442*$C$34+AW443*$C$35)*EXP(-$C$14*$C$30)),AV226*$C$23,(AW442*$C$34+AW443*$C$35)*EXP(-$C$14*$C$30)),"")</f>
        <v/>
      </c>
      <c r="AW442" s="65">
        <f>IF(AW$341&gt;=$E442,IF(AW226*$C$23&gt;MAX($C$22,(AX335*$C$34+AX336*$C$35)*EXP(-$C$12*$C$30)+(AX442*$C$34+AX443*$C$35)*EXP(-$C$14*$C$30)),AW226*$C$23,(AX442*$C$34+AX443*$C$35)*EXP(-$C$14*$C$30)),"")</f>
        <v/>
      </c>
      <c r="AX442" s="65">
        <f>IF(AX$341&gt;=$E442,IF(AX226*$C$23&gt;MAX($C$22,(AY335*$C$34+AY336*$C$35)*EXP(-$C$12*$C$30)+(AY442*$C$34+AY443*$C$35)*EXP(-$C$14*$C$30)),AX226*$C$23,(AY442*$C$34+AY443*$C$35)*EXP(-$C$14*$C$30)),"")</f>
        <v/>
      </c>
      <c r="AY442" s="65">
        <f>IF(AY$341&gt;=$E442,IF(AY226*$C$23&gt;MAX($C$22,(AZ335*$C$34+AZ336*$C$35)*EXP(-$C$12*$C$30)+(AZ442*$C$34+AZ443*$C$35)*EXP(-$C$14*$C$30)),AY226*$C$23,(AZ442*$C$34+AZ443*$C$35)*EXP(-$C$14*$C$30)),"")</f>
        <v/>
      </c>
      <c r="AZ442" s="65">
        <f>IF(AZ$341&gt;=$E442,IF(AZ226*$C$23&gt;MAX($C$22,(BA335*$C$34+BA336*$C$35)*EXP(-$C$12*$C$30)+(BA442*$C$34+BA443*$C$35)*EXP(-$C$14*$C$30)),AZ226*$C$23,(BA442*$C$34+BA443*$C$35)*EXP(-$C$14*$C$30)),"")</f>
        <v/>
      </c>
      <c r="BA442" s="65">
        <f>IF(BA$341&gt;=$E442,IF(BA226*$C$23&gt;MAX($C$22,(BB335*$C$34+BB336*$C$35)*EXP(-$C$12*$C$30)+(BB442*$C$34+BB443*$C$35)*EXP(-$C$14*$C$30)),BA226*$C$23,(BB442*$C$34+BB443*$C$35)*EXP(-$C$14*$C$30)),"")</f>
        <v/>
      </c>
      <c r="BB442" s="65">
        <f>IF(BB$341&gt;=$E442,IF(BB226*$C$23&gt;MAX($C$22,(BC335*$C$34+BC336*$C$35)*EXP(-$C$12*$C$30)+(BC442*$C$34+BC443*$C$35)*EXP(-$C$14*$C$30)),BB226*$C$23,(BC442*$C$34+BC443*$C$35)*EXP(-$C$14*$C$30)),"")</f>
        <v/>
      </c>
      <c r="BC442" s="65">
        <f>IF(BC$341&gt;=$E442,IF(BC226*$C$23&gt;MAX($C$22,(BD335*$C$34+BD336*$C$35)*EXP(-$C$12*$C$30)+(BD442*$C$34+BD443*$C$35)*EXP(-$C$14*$C$30)),BC226*$C$23,(BD442*$C$34+BD443*$C$35)*EXP(-$C$14*$C$30)),"")</f>
        <v/>
      </c>
      <c r="BD442" s="65">
        <f>IF(BD$341&gt;=$E442,IF(BD226*$C$23&gt;MAX($C$22,(BE335*$C$34+BE336*$C$35)*EXP(-$C$12*$C$30)+(BE442*$C$34+BE443*$C$35)*EXP(-$C$14*$C$30)),BD226*$C$23,(BE442*$C$34+BE443*$C$35)*EXP(-$C$14*$C$30)),"")</f>
        <v/>
      </c>
      <c r="BE442" s="65">
        <f>IF(BE$341&gt;=$E442,IF(BE226*$C$23&gt;MAX($C$22,(BF335*$C$34+BF336*$C$35)*EXP(-$C$12*$C$30)+(BF442*$C$34+BF443*$C$35)*EXP(-$C$14*$C$30)),BE226*$C$23,(BF442*$C$34+BF443*$C$35)*EXP(-$C$14*$C$30)),"")</f>
        <v/>
      </c>
      <c r="BF442" s="65">
        <f>IF(BF$341&gt;=$E442,IF(BF226*$C$23&gt;MAX($C$22,(BG335*$C$34+BG336*$C$35)*EXP(-$C$12*$C$30)+(BG442*$C$34+BG443*$C$35)*EXP(-$C$14*$C$30)),BF226*$C$23,(BG442*$C$34+BG443*$C$35)*EXP(-$C$14*$C$30)),"")</f>
        <v/>
      </c>
      <c r="BG442" s="65">
        <f>IF(BG$341&gt;=$E442,IF(BG226*$C$23&gt;MAX($C$22,(BH335*$C$34+BH336*$C$35)*EXP(-$C$12*$C$30)+(BH442*$C$34+BH443*$C$35)*EXP(-$C$14*$C$30)),BG226*$C$23,(BH442*$C$34+BH443*$C$35)*EXP(-$C$14*$C$30)),"")</f>
        <v/>
      </c>
      <c r="BH442" s="65">
        <f>IF(BH$341&gt;=$E442,IF(BH226*$C$23&gt;MAX($C$22,(BI335*$C$34+BI336*$C$35)*EXP(-$C$12*$C$30)+(BI442*$C$34+BI443*$C$35)*EXP(-$C$14*$C$30)),BH226*$C$23,(BI442*$C$34+BI443*$C$35)*EXP(-$C$14*$C$30)),"")</f>
        <v/>
      </c>
      <c r="BI442" s="65">
        <f>IF(BI$341&gt;=$E442,IF(BI226*$C$23&gt;MAX($C$22,(BJ335*$C$34+BJ336*$C$35)*EXP(-$C$12*$C$30)+(BJ442*$C$34+BJ443*$C$35)*EXP(-$C$14*$C$30)),BI226*$C$23,(BJ442*$C$34+BJ443*$C$35)*EXP(-$C$14*$C$30)),"")</f>
        <v/>
      </c>
      <c r="BJ442" s="65">
        <f>IF(BJ$341&gt;=$E442,IF(BJ226*$C$23&gt;MAX($C$22,(BK335*$C$34+BK336*$C$35)*EXP(-$C$12*$C$30)+(BK442*$C$34+BK443*$C$35)*EXP(-$C$14*$C$30)),BJ226*$C$23,(BK442*$C$34+BK443*$C$35)*EXP(-$C$14*$C$30)),"")</f>
        <v/>
      </c>
      <c r="BK442" s="65">
        <f>IF(BK$341&gt;=$E442,IF(BK226*$C$23&gt;MAX($C$22,(BL335*$C$34+BL336*$C$35)*EXP(-$C$12*$C$30)+(BL442*$C$34+BL443*$C$35)*EXP(-$C$14*$C$30)),BK226*$C$23,(BL442*$C$34+BL443*$C$35)*EXP(-$C$14*$C$30)),"")</f>
        <v/>
      </c>
      <c r="BL442" s="65">
        <f>IF(BL$341&gt;=$E442,IF(BL226*$C$23&gt;MAX($C$22,(BM335*$C$34+BM336*$C$35)*EXP(-$C$12*$C$30)+(BM442*$C$34+BM443*$C$35)*EXP(-$C$14*$C$30)),BL226*$C$23,(BM442*$C$34+BM443*$C$35)*EXP(-$C$14*$C$30)),"")</f>
        <v/>
      </c>
      <c r="BM442" s="65">
        <f>IF(BM$341&gt;=$E442,IF(BM226*$C$23&gt;MAX($C$22,(BN335*$C$34+BN336*$C$35)*EXP(-$C$12*$C$30)+(BN442*$C$34+BN443*$C$35)*EXP(-$C$14*$C$30)),BM226*$C$23,(BN442*$C$34+BN443*$C$35)*EXP(-$C$14*$C$30)),"")</f>
        <v/>
      </c>
      <c r="BN442" s="65">
        <f>IF(BN$341&gt;=$E442,IF(BN226*$C$23&gt;MAX($C$22,(BO335*$C$34+BO336*$C$35)*EXP(-$C$12*$C$30)+(BO442*$C$34+BO443*$C$35)*EXP(-$C$14*$C$30)),BN226*$C$23,(BO442*$C$34+BO443*$C$35)*EXP(-$C$14*$C$30)),"")</f>
        <v/>
      </c>
      <c r="BO442" s="65">
        <f>IF(BO$341&gt;=$E442,IF(BO226*$C$23&gt;MAX($C$22,(BP335*$C$34+BP336*$C$35)*EXP(-$C$12*$C$30)+(BP442*$C$34+BP443*$C$35)*EXP(-$C$14*$C$30)),BO226*$C$23,(BP442*$C$34+BP443*$C$35)*EXP(-$C$14*$C$30)),"")</f>
        <v/>
      </c>
      <c r="BP442" s="65">
        <f>IF(BP$341&gt;=$E442,IF(BP226*$C$23&gt;MAX($C$22,(BQ335*$C$34+BQ336*$C$35)*EXP(-$C$12*$C$30)+(BQ442*$C$34+BQ443*$C$35)*EXP(-$C$14*$C$30)),BP226*$C$23,(BQ442*$C$34+BQ443*$C$35)*EXP(-$C$14*$C$30)),"")</f>
        <v/>
      </c>
      <c r="BQ442" s="65">
        <f>IF(BQ$341&gt;=$E442,IF(BQ226*$C$23&gt;MAX($C$22,(BR335*$C$34+BR336*$C$35)*EXP(-$C$12*$C$30)+(BR442*$C$34+BR443*$C$35)*EXP(-$C$14*$C$30)),BQ226*$C$23,(BR442*$C$34+BR443*$C$35)*EXP(-$C$14*$C$30)),"")</f>
        <v/>
      </c>
      <c r="BR442" s="65">
        <f>IF(BR$341&gt;=$E442,IF(BR226*$C$23&gt;MAX($C$22,(BS335*$C$34+BS336*$C$35)*EXP(-$C$12*$C$30)+(BS442*$C$34+BS443*$C$35)*EXP(-$C$14*$C$30)),BR226*$C$23,(BS442*$C$34+BS443*$C$35)*EXP(-$C$14*$C$30)),"")</f>
        <v/>
      </c>
      <c r="BS442" s="65">
        <f>IF(BS$341&gt;=$E442,IF(BS226*$C$23&gt;MAX($C$22,(BT335*$C$34+BT336*$C$35)*EXP(-$C$12*$C$30)+(BT442*$C$34+BT443*$C$35)*EXP(-$C$14*$C$30)),BS226*$C$23,(BT442*$C$34+BT443*$C$35)*EXP(-$C$14*$C$30)),"")</f>
        <v/>
      </c>
      <c r="BT442" s="65">
        <f>IF(BT$341&gt;=$E442,IF(BT226*$C$23&gt;MAX($C$22,(BU335*$C$34+BU336*$C$35)*EXP(-$C$12*$C$30)+(BU442*$C$34+BU443*$C$35)*EXP(-$C$14*$C$30)),BT226*$C$23,(BU442*$C$34+BU443*$C$35)*EXP(-$C$14*$C$30)),"")</f>
        <v/>
      </c>
      <c r="BU442" s="65">
        <f>IF(BU$341&gt;=$E442,IF(BU226*$C$23&gt;MAX($C$22,(BV335*$C$34+BV336*$C$35)*EXP(-$C$12*$C$30)+(BV442*$C$34+BV443*$C$35)*EXP(-$C$14*$C$30)),BU226*$C$23,(BV442*$C$34+BV443*$C$35)*EXP(-$C$14*$C$30)),"")</f>
        <v/>
      </c>
      <c r="BV442" s="65">
        <f>IF(BV$341&gt;=$E442,IF(BV226*$C$23&gt;MAX($C$22,(BW335*$C$34+BW336*$C$35)*EXP(-$C$12*$C$30)+(BW442*$C$34+BW443*$C$35)*EXP(-$C$14*$C$30)),BV226*$C$23,(BW442*$C$34+BW443*$C$35)*EXP(-$C$14*$C$30)),"")</f>
        <v/>
      </c>
      <c r="BW442" s="65">
        <f>IF(BW$341&gt;=$E442,IF(BW226*$C$23&gt;MAX($C$22,(BX335*$C$34+BX336*$C$35)*EXP(-$C$12*$C$30)+(BX442*$C$34+BX443*$C$35)*EXP(-$C$14*$C$30)),BW226*$C$23,(BX442*$C$34+BX443*$C$35)*EXP(-$C$14*$C$30)),"")</f>
        <v/>
      </c>
      <c r="BX442" s="65">
        <f>IF(BX$341&gt;=$E442,IF(BX226*$C$23&gt;MAX($C$22,(BY335*$C$34+BY336*$C$35)*EXP(-$C$12*$C$30)+(BY442*$C$34+BY443*$C$35)*EXP(-$C$14*$C$30)),BX226*$C$23,(BY442*$C$34+BY443*$C$35)*EXP(-$C$14*$C$30)),"")</f>
        <v/>
      </c>
      <c r="BY442" s="65">
        <f>IF(BY$341&gt;=$E442,IF(BY226*$C$23&gt;MAX($C$22,(BZ335*$C$34+BZ336*$C$35)*EXP(-$C$12*$C$30)+(BZ442*$C$34+BZ443*$C$35)*EXP(-$C$14*$C$30)),BY226*$C$23,(BZ442*$C$34+BZ443*$C$35)*EXP(-$C$14*$C$30)),"")</f>
        <v/>
      </c>
      <c r="BZ442" s="65">
        <f>IF(BZ$341&gt;=$E442,IF(BZ226*$C$23&gt;MAX($C$22,(CA335*$C$34+CA336*$C$35)*EXP(-$C$12*$C$30)+(CA442*$C$34+CA443*$C$35)*EXP(-$C$14*$C$30)),BZ226*$C$23,(CA442*$C$34+CA443*$C$35)*EXP(-$C$14*$C$30)),"")</f>
        <v/>
      </c>
      <c r="CA442" s="65">
        <f>IF(CA$341&gt;=$E442,IF(CA226*$C$23&gt;MAX($C$22,(CB335*$C$34+CB336*$C$35)*EXP(-$C$12*$C$30)+(CB442*$C$34+CB443*$C$35)*EXP(-$C$14*$C$30)),CA226*$C$23,(CB442*$C$34+CB443*$C$35)*EXP(-$C$14*$C$30)),"")</f>
        <v/>
      </c>
      <c r="CB442" s="65">
        <f>IF(CB$341&gt;=$E442,IF(CB226*$C$23&gt;MAX($C$22,(CC335*$C$34+CC336*$C$35)*EXP(-$C$12*$C$30)+(CC442*$C$34+CC443*$C$35)*EXP(-$C$14*$C$30)),CB226*$C$23,(CC442*$C$34+CC443*$C$35)*EXP(-$C$14*$C$30)),"")</f>
        <v/>
      </c>
      <c r="CC442" s="65">
        <f>IF(CC$341&gt;=$E442,IF(CC226*$C$23&gt;MAX($C$22,(CD335*$C$34+CD336*$C$35)*EXP(-$C$12*$C$30)+(CD442*$C$34+CD443*$C$35)*EXP(-$C$14*$C$30)),CC226*$C$23,(CD442*$C$34+CD443*$C$35)*EXP(-$C$14*$C$30)),"")</f>
        <v/>
      </c>
      <c r="CD442" s="65">
        <f>IF(CD$341&gt;=$E442,IF(CD226*$C$23&gt;MAX($C$22,(CE335*$C$34+CE336*$C$35)*EXP(-$C$12*$C$30)+(CE442*$C$34+CE443*$C$35)*EXP(-$C$14*$C$30)),CD226*$C$23,(CE442*$C$34+CE443*$C$35)*EXP(-$C$14*$C$30)),"")</f>
        <v/>
      </c>
      <c r="CE442" s="65">
        <f>IF(CE$341&gt;=$E442,IF(CE226*$C$23&gt;MAX($C$22,(CF335*$C$34+CF336*$C$35)*EXP(-$C$12*$C$30)+(CF442*$C$34+CF443*$C$35)*EXP(-$C$14*$C$30)),CE226*$C$23,(CF442*$C$34+CF443*$C$35)*EXP(-$C$14*$C$30)),"")</f>
        <v/>
      </c>
      <c r="CF442" s="65">
        <f>IF(CF$341&gt;=$E442,IF(CF226*$C$23&gt;MAX($C$22,(CG335*$C$34+CG336*$C$35)*EXP(-$C$12*$C$30)+(CG442*$C$34+CG443*$C$35)*EXP(-$C$14*$C$30)),CF226*$C$23,(CG442*$C$34+CG443*$C$35)*EXP(-$C$14*$C$30)),"")</f>
        <v/>
      </c>
      <c r="CG442" s="65">
        <f>IF(CG$341&gt;=$E442,IF(CG226*$C$23&gt;MAX($C$22,(CH335*$C$34+CH336*$C$35)*EXP(-$C$12*$C$30)+(CH442*$C$34+CH443*$C$35)*EXP(-$C$14*$C$30)),CG226*$C$23,(CH442*$C$34+CH443*$C$35)*EXP(-$C$14*$C$30)),"")</f>
        <v/>
      </c>
      <c r="CH442" s="65">
        <f>IF(CH$341&gt;=$E442,IF(CH226*$C$23&gt;MAX($C$22,(CI335*$C$34+CI336*$C$35)*EXP(-$C$12*$C$30)+(CI442*$C$34+CI443*$C$35)*EXP(-$C$14*$C$30)),CH226*$C$23,(CI442*$C$34+CI443*$C$35)*EXP(-$C$14*$C$30)),"")</f>
        <v/>
      </c>
      <c r="CI442" s="65">
        <f>IF(CI$341&gt;=$E442,IF(CI226*$C$23&gt;MAX($C$22,(CJ335*$C$34+CJ336*$C$35)*EXP(-$C$12*$C$30)+(CJ442*$C$34+CJ443*$C$35)*EXP(-$C$14*$C$30)),CI226*$C$23,(CJ442*$C$34+CJ443*$C$35)*EXP(-$C$14*$C$30)),"")</f>
        <v/>
      </c>
      <c r="CJ442" s="65">
        <f>IF(CJ$341&gt;=$E442,IF(CJ226*$C$23&gt;MAX($C$22,(CK335*$C$34+CK336*$C$35)*EXP(-$C$12*$C$30)+(CK442*$C$34+CK443*$C$35)*EXP(-$C$14*$C$30)),CJ226*$C$23,(CK442*$C$34+CK443*$C$35)*EXP(-$C$14*$C$30)),"")</f>
        <v/>
      </c>
      <c r="CK442" s="65">
        <f>IF(CK$341&gt;=$E442,IF(CK226*$C$23&gt;MAX($C$22,(CL335*$C$34+CL336*$C$35)*EXP(-$C$12*$C$30)+(CL442*$C$34+CL443*$C$35)*EXP(-$C$14*$C$30)),CK226*$C$23,(CL442*$C$34+CL443*$C$35)*EXP(-$C$14*$C$30)),"")</f>
        <v/>
      </c>
      <c r="CL442" s="65">
        <f>IF(CL$341&gt;=$E442,IF(CL226*$C$23&gt;MAX($C$22,(CM335*$C$34+CM336*$C$35)*EXP(-$C$12*$C$30)+(CM442*$C$34+CM443*$C$35)*EXP(-$C$14*$C$30)),CL226*$C$23,(CM442*$C$34+CM443*$C$35)*EXP(-$C$14*$C$30)),"")</f>
        <v/>
      </c>
      <c r="CM442" s="65">
        <f>IF(CM$341&gt;=$E442,IF(CM226*$C$23&gt;MAX($C$22,(CN335*$C$34+CN336*$C$35)*EXP(-$C$12*$C$30)+(CN442*$C$34+CN443*$C$35)*EXP(-$C$14*$C$30)),CM226*$C$23,(CN442*$C$34+CN443*$C$35)*EXP(-$C$14*$C$30)),"")</f>
        <v/>
      </c>
      <c r="CN442" s="65">
        <f>IF(CN$341&gt;=$E442,IF(CN226*$C$23&gt;MAX($C$22,(CO335*$C$34+CO336*$C$35)*EXP(-$C$12*$C$30)+(CO442*$C$34+CO443*$C$35)*EXP(-$C$14*$C$30)),CN226*$C$23,(CO442*$C$34+CO443*$C$35)*EXP(-$C$14*$C$30)),"")</f>
        <v/>
      </c>
      <c r="CO442" s="65">
        <f>IF(CO$341&gt;=$E442,IF(CO226*$C$23&gt;MAX($C$22,(CP335*$C$34+CP336*$C$35)*EXP(-$C$12*$C$30)+(CP442*$C$34+CP443*$C$35)*EXP(-$C$14*$C$30)),CO226*$C$23,(CP442*$C$34+CP443*$C$35)*EXP(-$C$14*$C$30)),"")</f>
        <v/>
      </c>
      <c r="CP442" s="65">
        <f>IF(CP$341&gt;=$E442,IF(CP226*$C$23&gt;MAX($C$22,(CQ335*$C$34+CQ336*$C$35)*EXP(-$C$12*$C$30)+(CQ442*$C$34+CQ443*$C$35)*EXP(-$C$14*$C$30)),CP226*$C$23,(CQ442*$C$34+CQ443*$C$35)*EXP(-$C$14*$C$30)),"")</f>
        <v/>
      </c>
      <c r="CQ442" s="65">
        <f>IF(CQ$341&gt;=$E442,IF(CQ226*$C$23&gt;MAX($C$22,(CR335*$C$34+CR336*$C$35)*EXP(-$C$12*$C$30)+(CR442*$C$34+CR443*$C$35)*EXP(-$C$14*$C$30)),CQ226*$C$23,(CR442*$C$34+CR443*$C$35)*EXP(-$C$14*$C$30)),"")</f>
        <v/>
      </c>
      <c r="CR442" s="65">
        <f>IF(CR$341&gt;=$E442,IF(CR226*$C$23&gt;MAX($C$22,(CS335*$C$34+CS336*$C$35)*EXP(-$C$12*$C$30)+(CS442*$C$34+CS443*$C$35)*EXP(-$C$14*$C$30)),CR226*$C$23,(CS442*$C$34+CS443*$C$35)*EXP(-$C$14*$C$30)),"")</f>
        <v/>
      </c>
      <c r="CS442" s="65">
        <f>IF(CS$341&gt;=$E442,IF(CS226*$C$23&gt;MAX($C$22,(CT335*$C$34+CT336*$C$35)*EXP(-$C$12*$C$30)+(CT442*$C$34+CT443*$C$35)*EXP(-$C$14*$C$30)),CS226*$C$23,(CT442*$C$34+CT443*$C$35)*EXP(-$C$14*$C$30)),"")</f>
        <v/>
      </c>
      <c r="CT442" s="65">
        <f>IF(CT$341&gt;=$E442,IF(CT226*$C$23&gt;MAX($C$22,(CU335*$C$34+CU336*$C$35)*EXP(-$C$12*$C$30)+(CU442*$C$34+CU443*$C$35)*EXP(-$C$14*$C$30)),CT226*$C$23,(CU442*$C$34+CU443*$C$35)*EXP(-$C$14*$C$30)),"")</f>
        <v/>
      </c>
      <c r="CU442" s="65">
        <f>IF(CU$341&gt;=$E442,IF(CU226*$C$23&gt;MAX($C$22,(CV335*$C$34+CV336*$C$35)*EXP(-$C$12*$C$30)+(CV442*$C$34+CV443*$C$35)*EXP(-$C$14*$C$30)),CU226*$C$23,(CV442*$C$34+CV443*$C$35)*EXP(-$C$14*$C$30)),"")</f>
        <v/>
      </c>
      <c r="CV442" s="65">
        <f>IF(CV$341&gt;=$E442,IF(CV226*$C$23&gt;MAX($C$22,(CW335*$C$34+CW336*$C$35)*EXP(-$C$12*$C$30)+(CW442*$C$34+CW443*$C$35)*EXP(-$C$14*$C$30)),CV226*$C$23,(CW442*$C$34+CW443*$C$35)*EXP(-$C$14*$C$30)),"")</f>
        <v/>
      </c>
      <c r="CW442" s="65">
        <f>IF(CW$341&gt;=$E442,IF(CW226*$C$23&gt;MAX($C$22,(CX335*$C$34+CX336*$C$35)*EXP(-$C$12*$C$30)+(CX442*$C$34+CX443*$C$35)*EXP(-$C$14*$C$30)),CW226*$C$23,(CX442*$C$34+CX443*$C$35)*EXP(-$C$14*$C$30)),"")</f>
        <v/>
      </c>
      <c r="CX442" s="65">
        <f>IF(CX$341&gt;=$E442,IF(CX226*$C$23&gt;MAX($C$22,(CY335*$C$34+CY336*$C$35)*EXP(-$C$12*$C$30)+(CY442*$C$34+CY443*$C$35)*EXP(-$C$14*$C$30)),CX226*$C$23,(CY442*$C$34+CY443*$C$35)*EXP(-$C$14*$C$30)),"")</f>
        <v/>
      </c>
      <c r="CY442" s="65">
        <f>IF(CY$341&gt;=$E442,IF(CY226*$C$23&gt;MAX($C$22,(CZ335*$C$34+CZ336*$C$35)*EXP(-$C$12*$C$30)+(CZ442*$C$34+CZ443*$C$35)*EXP(-$C$14*$C$30)),CY226*$C$23,(CZ442*$C$34+CZ443*$C$35)*EXP(-$C$14*$C$30)),"")</f>
        <v/>
      </c>
      <c r="CZ442" s="65">
        <f>IF(CZ$341&gt;=$E442,IF(CZ226*$C$23&gt;MAX($C$22,(DA335*$C$34+DA336*$C$35)*EXP(-$C$12*$C$30)+(DA442*$C$34+DA443*$C$35)*EXP(-$C$14*$C$30)),CZ226*$C$23,(DA442*$C$34+DA443*$C$35)*EXP(-$C$14*$C$30)),"")</f>
        <v/>
      </c>
      <c r="DA442" s="65">
        <f>IF(DA$341&gt;=$E442,IF(DA226*$C$23&gt;MAX($C$22,(DB335*$C$34+DB336*$C$35)*EXP(-$C$12*$C$30)+(DB442*$C$34+DB443*$C$35)*EXP(-$C$14*$C$30)),DA226*$C$23,(DB442*$C$34+DB443*$C$35)*EXP(-$C$14*$C$30)),"")</f>
        <v/>
      </c>
      <c r="DB442" s="65">
        <f>IF(DB$341&gt;=$E442,IF(DB226*$C$23&gt;MAX($C$22,(DC335*$C$34+DC336*$C$35)*EXP(-$C$12*$C$30)+(DC442*$C$34+DC443*$C$35)*EXP(-$C$14*$C$30)),DB226*$C$23,(DC442*$C$34+DC443*$C$35)*EXP(-$C$14*$C$30)),"")</f>
        <v/>
      </c>
      <c r="DC442" s="65">
        <f>IF(DC$341&gt;=$E442,IF(DC226*$C$23&gt;$C$22,DC226*$C$23,0),"")</f>
        <v/>
      </c>
    </row>
    <row r="443" ht="12" customHeight="1">
      <c r="B443" s="12" t="n"/>
      <c r="C443" s="12" t="n"/>
      <c r="D443" s="12" t="n"/>
      <c r="E443" s="64">
        <f>E442+1</f>
        <v/>
      </c>
      <c r="G443" s="65">
        <f>IF(G$341&gt;=$E443,IF(G227*$C$23&gt;MAX($C$22,(H336*$C$34+H337*$C$35)*EXP(-$C$12*$C$30)+(H443*$C$34+H444*$C$35)*EXP(-$C$14*$C$30)),G227*$C$23,(H443*$C$34+H444*$C$35)*EXP(-$C$14*$C$30)),"")</f>
        <v/>
      </c>
      <c r="H443" s="65">
        <f>IF(H$341&gt;=$E443,IF(H227*$C$23&gt;MAX($C$22,(I336*$C$34+I337*$C$35)*EXP(-$C$12*$C$30)+(I443*$C$34+I444*$C$35)*EXP(-$C$14*$C$30)),H227*$C$23,(I443*$C$34+I444*$C$35)*EXP(-$C$14*$C$30)),"")</f>
        <v/>
      </c>
      <c r="I443" s="65">
        <f>IF(I$341&gt;=$E443,IF(I227*$C$23&gt;MAX($C$22,(J336*$C$34+J337*$C$35)*EXP(-$C$12*$C$30)+(J443*$C$34+J444*$C$35)*EXP(-$C$14*$C$30)),I227*$C$23,(J443*$C$34+J444*$C$35)*EXP(-$C$14*$C$30)),"")</f>
        <v/>
      </c>
      <c r="J443" s="65">
        <f>IF(J$341&gt;=$E443,IF(J227*$C$23&gt;MAX($C$22,(K336*$C$34+K337*$C$35)*EXP(-$C$12*$C$30)+(K443*$C$34+K444*$C$35)*EXP(-$C$14*$C$30)),J227*$C$23,(K443*$C$34+K444*$C$35)*EXP(-$C$14*$C$30)),"")</f>
        <v/>
      </c>
      <c r="K443" s="65">
        <f>IF(K$341&gt;=$E443,IF(K227*$C$23&gt;MAX($C$22,(L336*$C$34+L337*$C$35)*EXP(-$C$12*$C$30)+(L443*$C$34+L444*$C$35)*EXP(-$C$14*$C$30)),K227*$C$23,(L443*$C$34+L444*$C$35)*EXP(-$C$14*$C$30)),"")</f>
        <v/>
      </c>
      <c r="L443" s="65">
        <f>IF(L$341&gt;=$E443,IF(L227*$C$23&gt;MAX($C$22,(M336*$C$34+M337*$C$35)*EXP(-$C$12*$C$30)+(M443*$C$34+M444*$C$35)*EXP(-$C$14*$C$30)),L227*$C$23,(M443*$C$34+M444*$C$35)*EXP(-$C$14*$C$30)),"")</f>
        <v/>
      </c>
      <c r="M443" s="65">
        <f>IF(M$341&gt;=$E443,IF(M227*$C$23&gt;MAX($C$22,(N336*$C$34+N337*$C$35)*EXP(-$C$12*$C$30)+(N443*$C$34+N444*$C$35)*EXP(-$C$14*$C$30)),M227*$C$23,(N443*$C$34+N444*$C$35)*EXP(-$C$14*$C$30)),"")</f>
        <v/>
      </c>
      <c r="N443" s="65">
        <f>IF(N$341&gt;=$E443,IF(N227*$C$23&gt;MAX($C$22,(O336*$C$34+O337*$C$35)*EXP(-$C$12*$C$30)+(O443*$C$34+O444*$C$35)*EXP(-$C$14*$C$30)),N227*$C$23,(O443*$C$34+O444*$C$35)*EXP(-$C$14*$C$30)),"")</f>
        <v/>
      </c>
      <c r="O443" s="65">
        <f>IF(O$341&gt;=$E443,IF(O227*$C$23&gt;MAX($C$22,(P336*$C$34+P337*$C$35)*EXP(-$C$12*$C$30)+(P443*$C$34+P444*$C$35)*EXP(-$C$14*$C$30)),O227*$C$23,(P443*$C$34+P444*$C$35)*EXP(-$C$14*$C$30)),"")</f>
        <v/>
      </c>
      <c r="P443" s="65">
        <f>IF(P$341&gt;=$E443,IF(P227*$C$23&gt;MAX($C$22,(Q336*$C$34+Q337*$C$35)*EXP(-$C$12*$C$30)+(Q443*$C$34+Q444*$C$35)*EXP(-$C$14*$C$30)),P227*$C$23,(Q443*$C$34+Q444*$C$35)*EXP(-$C$14*$C$30)),"")</f>
        <v/>
      </c>
      <c r="Q443" s="65">
        <f>IF(Q$341&gt;=$E443,IF(Q227*$C$23&gt;MAX($C$22,(R336*$C$34+R337*$C$35)*EXP(-$C$12*$C$30)+(R443*$C$34+R444*$C$35)*EXP(-$C$14*$C$30)),Q227*$C$23,(R443*$C$34+R444*$C$35)*EXP(-$C$14*$C$30)),"")</f>
        <v/>
      </c>
      <c r="R443" s="65">
        <f>IF(R$341&gt;=$E443,IF(R227*$C$23&gt;MAX($C$22,(S336*$C$34+S337*$C$35)*EXP(-$C$12*$C$30)+(S443*$C$34+S444*$C$35)*EXP(-$C$14*$C$30)),R227*$C$23,(S443*$C$34+S444*$C$35)*EXP(-$C$14*$C$30)),"")</f>
        <v/>
      </c>
      <c r="S443" s="65">
        <f>IF(S$341&gt;=$E443,IF(S227*$C$23&gt;MAX($C$22,(T336*$C$34+T337*$C$35)*EXP(-$C$12*$C$30)+(T443*$C$34+T444*$C$35)*EXP(-$C$14*$C$30)),S227*$C$23,(T443*$C$34+T444*$C$35)*EXP(-$C$14*$C$30)),"")</f>
        <v/>
      </c>
      <c r="T443" s="65">
        <f>IF(T$341&gt;=$E443,IF(T227*$C$23&gt;MAX($C$22,(U336*$C$34+U337*$C$35)*EXP(-$C$12*$C$30)+(U443*$C$34+U444*$C$35)*EXP(-$C$14*$C$30)),T227*$C$23,(U443*$C$34+U444*$C$35)*EXP(-$C$14*$C$30)),"")</f>
        <v/>
      </c>
      <c r="U443" s="65">
        <f>IF(U$341&gt;=$E443,IF(U227*$C$23&gt;MAX($C$22,(V336*$C$34+V337*$C$35)*EXP(-$C$12*$C$30)+(V443*$C$34+V444*$C$35)*EXP(-$C$14*$C$30)),U227*$C$23,(V443*$C$34+V444*$C$35)*EXP(-$C$14*$C$30)),"")</f>
        <v/>
      </c>
      <c r="V443" s="65">
        <f>IF(V$341&gt;=$E443,IF(V227*$C$23&gt;MAX($C$22,(W336*$C$34+W337*$C$35)*EXP(-$C$12*$C$30)+(W443*$C$34+W444*$C$35)*EXP(-$C$14*$C$30)),V227*$C$23,(W443*$C$34+W444*$C$35)*EXP(-$C$14*$C$30)),"")</f>
        <v/>
      </c>
      <c r="W443" s="65">
        <f>IF(W$341&gt;=$E443,IF(W227*$C$23&gt;MAX($C$22,(X336*$C$34+X337*$C$35)*EXP(-$C$12*$C$30)+(X443*$C$34+X444*$C$35)*EXP(-$C$14*$C$30)),W227*$C$23,(X443*$C$34+X444*$C$35)*EXP(-$C$14*$C$30)),"")</f>
        <v/>
      </c>
      <c r="X443" s="65">
        <f>IF(X$341&gt;=$E443,IF(X227*$C$23&gt;MAX($C$22,(Y336*$C$34+Y337*$C$35)*EXP(-$C$12*$C$30)+(Y443*$C$34+Y444*$C$35)*EXP(-$C$14*$C$30)),X227*$C$23,(Y443*$C$34+Y444*$C$35)*EXP(-$C$14*$C$30)),"")</f>
        <v/>
      </c>
      <c r="Y443" s="65">
        <f>IF(Y$341&gt;=$E443,IF(Y227*$C$23&gt;MAX($C$22,(Z336*$C$34+Z337*$C$35)*EXP(-$C$12*$C$30)+(Z443*$C$34+Z444*$C$35)*EXP(-$C$14*$C$30)),Y227*$C$23,(Z443*$C$34+Z444*$C$35)*EXP(-$C$14*$C$30)),"")</f>
        <v/>
      </c>
      <c r="Z443" s="65">
        <f>IF(Z$341&gt;=$E443,IF(Z227*$C$23&gt;MAX($C$22,(AA336*$C$34+AA337*$C$35)*EXP(-$C$12*$C$30)+(AA443*$C$34+AA444*$C$35)*EXP(-$C$14*$C$30)),Z227*$C$23,(AA443*$C$34+AA444*$C$35)*EXP(-$C$14*$C$30)),"")</f>
        <v/>
      </c>
      <c r="AA443" s="65">
        <f>IF(AA$341&gt;=$E443,IF(AA227*$C$23&gt;MAX($C$22,(AB336*$C$34+AB337*$C$35)*EXP(-$C$12*$C$30)+(AB443*$C$34+AB444*$C$35)*EXP(-$C$14*$C$30)),AA227*$C$23,(AB443*$C$34+AB444*$C$35)*EXP(-$C$14*$C$30)),"")</f>
        <v/>
      </c>
      <c r="AB443" s="65">
        <f>IF(AB$341&gt;=$E443,IF(AB227*$C$23&gt;MAX($C$22,(AC336*$C$34+AC337*$C$35)*EXP(-$C$12*$C$30)+(AC443*$C$34+AC444*$C$35)*EXP(-$C$14*$C$30)),AB227*$C$23,(AC443*$C$34+AC444*$C$35)*EXP(-$C$14*$C$30)),"")</f>
        <v/>
      </c>
      <c r="AC443" s="65">
        <f>IF(AC$341&gt;=$E443,IF(AC227*$C$23&gt;MAX($C$22,(AD336*$C$34+AD337*$C$35)*EXP(-$C$12*$C$30)+(AD443*$C$34+AD444*$C$35)*EXP(-$C$14*$C$30)),AC227*$C$23,(AD443*$C$34+AD444*$C$35)*EXP(-$C$14*$C$30)),"")</f>
        <v/>
      </c>
      <c r="AD443" s="65">
        <f>IF(AD$341&gt;=$E443,IF(AD227*$C$23&gt;MAX($C$22,(AE336*$C$34+AE337*$C$35)*EXP(-$C$12*$C$30)+(AE443*$C$34+AE444*$C$35)*EXP(-$C$14*$C$30)),AD227*$C$23,(AE443*$C$34+AE444*$C$35)*EXP(-$C$14*$C$30)),"")</f>
        <v/>
      </c>
      <c r="AE443" s="65">
        <f>IF(AE$341&gt;=$E443,IF(AE227*$C$23&gt;MAX($C$22,(AF336*$C$34+AF337*$C$35)*EXP(-$C$12*$C$30)+(AF443*$C$34+AF444*$C$35)*EXP(-$C$14*$C$30)),AE227*$C$23,(AF443*$C$34+AF444*$C$35)*EXP(-$C$14*$C$30)),"")</f>
        <v/>
      </c>
      <c r="AF443" s="65">
        <f>IF(AF$341&gt;=$E443,IF(AF227*$C$23&gt;MAX($C$22,(AG336*$C$34+AG337*$C$35)*EXP(-$C$12*$C$30)+(AG443*$C$34+AG444*$C$35)*EXP(-$C$14*$C$30)),AF227*$C$23,(AG443*$C$34+AG444*$C$35)*EXP(-$C$14*$C$30)),"")</f>
        <v/>
      </c>
      <c r="AG443" s="65">
        <f>IF(AG$341&gt;=$E443,IF(AG227*$C$23&gt;MAX($C$22,(AH336*$C$34+AH337*$C$35)*EXP(-$C$12*$C$30)+(AH443*$C$34+AH444*$C$35)*EXP(-$C$14*$C$30)),AG227*$C$23,(AH443*$C$34+AH444*$C$35)*EXP(-$C$14*$C$30)),"")</f>
        <v/>
      </c>
      <c r="AH443" s="65">
        <f>IF(AH$341&gt;=$E443,IF(AH227*$C$23&gt;MAX($C$22,(AI336*$C$34+AI337*$C$35)*EXP(-$C$12*$C$30)+(AI443*$C$34+AI444*$C$35)*EXP(-$C$14*$C$30)),AH227*$C$23,(AI443*$C$34+AI444*$C$35)*EXP(-$C$14*$C$30)),"")</f>
        <v/>
      </c>
      <c r="AI443" s="65">
        <f>IF(AI$341&gt;=$E443,IF(AI227*$C$23&gt;MAX($C$22,(AJ336*$C$34+AJ337*$C$35)*EXP(-$C$12*$C$30)+(AJ443*$C$34+AJ444*$C$35)*EXP(-$C$14*$C$30)),AI227*$C$23,(AJ443*$C$34+AJ444*$C$35)*EXP(-$C$14*$C$30)),"")</f>
        <v/>
      </c>
      <c r="AJ443" s="65">
        <f>IF(AJ$341&gt;=$E443,IF(AJ227*$C$23&gt;MAX($C$22,(AK336*$C$34+AK337*$C$35)*EXP(-$C$12*$C$30)+(AK443*$C$34+AK444*$C$35)*EXP(-$C$14*$C$30)),AJ227*$C$23,(AK443*$C$34+AK444*$C$35)*EXP(-$C$14*$C$30)),"")</f>
        <v/>
      </c>
      <c r="AK443" s="65">
        <f>IF(AK$341&gt;=$E443,IF(AK227*$C$23&gt;MAX($C$22,(AL336*$C$34+AL337*$C$35)*EXP(-$C$12*$C$30)+(AL443*$C$34+AL444*$C$35)*EXP(-$C$14*$C$30)),AK227*$C$23,(AL443*$C$34+AL444*$C$35)*EXP(-$C$14*$C$30)),"")</f>
        <v/>
      </c>
      <c r="AL443" s="65">
        <f>IF(AL$341&gt;=$E443,IF(AL227*$C$23&gt;MAX($C$22,(AM336*$C$34+AM337*$C$35)*EXP(-$C$12*$C$30)+(AM443*$C$34+AM444*$C$35)*EXP(-$C$14*$C$30)),AL227*$C$23,(AM443*$C$34+AM444*$C$35)*EXP(-$C$14*$C$30)),"")</f>
        <v/>
      </c>
      <c r="AM443" s="65">
        <f>IF(AM$341&gt;=$E443,IF(AM227*$C$23&gt;MAX($C$22,(AN336*$C$34+AN337*$C$35)*EXP(-$C$12*$C$30)+(AN443*$C$34+AN444*$C$35)*EXP(-$C$14*$C$30)),AM227*$C$23,(AN443*$C$34+AN444*$C$35)*EXP(-$C$14*$C$30)),"")</f>
        <v/>
      </c>
      <c r="AN443" s="65">
        <f>IF(AN$341&gt;=$E443,IF(AN227*$C$23&gt;MAX($C$22,(AO336*$C$34+AO337*$C$35)*EXP(-$C$12*$C$30)+(AO443*$C$34+AO444*$C$35)*EXP(-$C$14*$C$30)),AN227*$C$23,(AO443*$C$34+AO444*$C$35)*EXP(-$C$14*$C$30)),"")</f>
        <v/>
      </c>
      <c r="AO443" s="65">
        <f>IF(AO$341&gt;=$E443,IF(AO227*$C$23&gt;MAX($C$22,(AP336*$C$34+AP337*$C$35)*EXP(-$C$12*$C$30)+(AP443*$C$34+AP444*$C$35)*EXP(-$C$14*$C$30)),AO227*$C$23,(AP443*$C$34+AP444*$C$35)*EXP(-$C$14*$C$30)),"")</f>
        <v/>
      </c>
      <c r="AP443" s="65">
        <f>IF(AP$341&gt;=$E443,IF(AP227*$C$23&gt;MAX($C$22,(AQ336*$C$34+AQ337*$C$35)*EXP(-$C$12*$C$30)+(AQ443*$C$34+AQ444*$C$35)*EXP(-$C$14*$C$30)),AP227*$C$23,(AQ443*$C$34+AQ444*$C$35)*EXP(-$C$14*$C$30)),"")</f>
        <v/>
      </c>
      <c r="AQ443" s="65">
        <f>IF(AQ$341&gt;=$E443,IF(AQ227*$C$23&gt;MAX($C$22,(AR336*$C$34+AR337*$C$35)*EXP(-$C$12*$C$30)+(AR443*$C$34+AR444*$C$35)*EXP(-$C$14*$C$30)),AQ227*$C$23,(AR443*$C$34+AR444*$C$35)*EXP(-$C$14*$C$30)),"")</f>
        <v/>
      </c>
      <c r="AR443" s="65">
        <f>IF(AR$341&gt;=$E443,IF(AR227*$C$23&gt;MAX($C$22,(AS336*$C$34+AS337*$C$35)*EXP(-$C$12*$C$30)+(AS443*$C$34+AS444*$C$35)*EXP(-$C$14*$C$30)),AR227*$C$23,(AS443*$C$34+AS444*$C$35)*EXP(-$C$14*$C$30)),"")</f>
        <v/>
      </c>
      <c r="AS443" s="65">
        <f>IF(AS$341&gt;=$E443,IF(AS227*$C$23&gt;MAX($C$22,(AT336*$C$34+AT337*$C$35)*EXP(-$C$12*$C$30)+(AT443*$C$34+AT444*$C$35)*EXP(-$C$14*$C$30)),AS227*$C$23,(AT443*$C$34+AT444*$C$35)*EXP(-$C$14*$C$30)),"")</f>
        <v/>
      </c>
      <c r="AT443" s="65">
        <f>IF(AT$341&gt;=$E443,IF(AT227*$C$23&gt;MAX($C$22,(AU336*$C$34+AU337*$C$35)*EXP(-$C$12*$C$30)+(AU443*$C$34+AU444*$C$35)*EXP(-$C$14*$C$30)),AT227*$C$23,(AU443*$C$34+AU444*$C$35)*EXP(-$C$14*$C$30)),"")</f>
        <v/>
      </c>
      <c r="AU443" s="65">
        <f>IF(AU$341&gt;=$E443,IF(AU227*$C$23&gt;MAX($C$22,(AV336*$C$34+AV337*$C$35)*EXP(-$C$12*$C$30)+(AV443*$C$34+AV444*$C$35)*EXP(-$C$14*$C$30)),AU227*$C$23,(AV443*$C$34+AV444*$C$35)*EXP(-$C$14*$C$30)),"")</f>
        <v/>
      </c>
      <c r="AV443" s="65">
        <f>IF(AV$341&gt;=$E443,IF(AV227*$C$23&gt;MAX($C$22,(AW336*$C$34+AW337*$C$35)*EXP(-$C$12*$C$30)+(AW443*$C$34+AW444*$C$35)*EXP(-$C$14*$C$30)),AV227*$C$23,(AW443*$C$34+AW444*$C$35)*EXP(-$C$14*$C$30)),"")</f>
        <v/>
      </c>
      <c r="AW443" s="65">
        <f>IF(AW$341&gt;=$E443,IF(AW227*$C$23&gt;MAX($C$22,(AX336*$C$34+AX337*$C$35)*EXP(-$C$12*$C$30)+(AX443*$C$34+AX444*$C$35)*EXP(-$C$14*$C$30)),AW227*$C$23,(AX443*$C$34+AX444*$C$35)*EXP(-$C$14*$C$30)),"")</f>
        <v/>
      </c>
      <c r="AX443" s="65">
        <f>IF(AX$341&gt;=$E443,IF(AX227*$C$23&gt;MAX($C$22,(AY336*$C$34+AY337*$C$35)*EXP(-$C$12*$C$30)+(AY443*$C$34+AY444*$C$35)*EXP(-$C$14*$C$30)),AX227*$C$23,(AY443*$C$34+AY444*$C$35)*EXP(-$C$14*$C$30)),"")</f>
        <v/>
      </c>
      <c r="AY443" s="65">
        <f>IF(AY$341&gt;=$E443,IF(AY227*$C$23&gt;MAX($C$22,(AZ336*$C$34+AZ337*$C$35)*EXP(-$C$12*$C$30)+(AZ443*$C$34+AZ444*$C$35)*EXP(-$C$14*$C$30)),AY227*$C$23,(AZ443*$C$34+AZ444*$C$35)*EXP(-$C$14*$C$30)),"")</f>
        <v/>
      </c>
      <c r="AZ443" s="65">
        <f>IF(AZ$341&gt;=$E443,IF(AZ227*$C$23&gt;MAX($C$22,(BA336*$C$34+BA337*$C$35)*EXP(-$C$12*$C$30)+(BA443*$C$34+BA444*$C$35)*EXP(-$C$14*$C$30)),AZ227*$C$23,(BA443*$C$34+BA444*$C$35)*EXP(-$C$14*$C$30)),"")</f>
        <v/>
      </c>
      <c r="BA443" s="65">
        <f>IF(BA$341&gt;=$E443,IF(BA227*$C$23&gt;MAX($C$22,(BB336*$C$34+BB337*$C$35)*EXP(-$C$12*$C$30)+(BB443*$C$34+BB444*$C$35)*EXP(-$C$14*$C$30)),BA227*$C$23,(BB443*$C$34+BB444*$C$35)*EXP(-$C$14*$C$30)),"")</f>
        <v/>
      </c>
      <c r="BB443" s="65">
        <f>IF(BB$341&gt;=$E443,IF(BB227*$C$23&gt;MAX($C$22,(BC336*$C$34+BC337*$C$35)*EXP(-$C$12*$C$30)+(BC443*$C$34+BC444*$C$35)*EXP(-$C$14*$C$30)),BB227*$C$23,(BC443*$C$34+BC444*$C$35)*EXP(-$C$14*$C$30)),"")</f>
        <v/>
      </c>
      <c r="BC443" s="65">
        <f>IF(BC$341&gt;=$E443,IF(BC227*$C$23&gt;MAX($C$22,(BD336*$C$34+BD337*$C$35)*EXP(-$C$12*$C$30)+(BD443*$C$34+BD444*$C$35)*EXP(-$C$14*$C$30)),BC227*$C$23,(BD443*$C$34+BD444*$C$35)*EXP(-$C$14*$C$30)),"")</f>
        <v/>
      </c>
      <c r="BD443" s="65">
        <f>IF(BD$341&gt;=$E443,IF(BD227*$C$23&gt;MAX($C$22,(BE336*$C$34+BE337*$C$35)*EXP(-$C$12*$C$30)+(BE443*$C$34+BE444*$C$35)*EXP(-$C$14*$C$30)),BD227*$C$23,(BE443*$C$34+BE444*$C$35)*EXP(-$C$14*$C$30)),"")</f>
        <v/>
      </c>
      <c r="BE443" s="65">
        <f>IF(BE$341&gt;=$E443,IF(BE227*$C$23&gt;MAX($C$22,(BF336*$C$34+BF337*$C$35)*EXP(-$C$12*$C$30)+(BF443*$C$34+BF444*$C$35)*EXP(-$C$14*$C$30)),BE227*$C$23,(BF443*$C$34+BF444*$C$35)*EXP(-$C$14*$C$30)),"")</f>
        <v/>
      </c>
      <c r="BF443" s="65">
        <f>IF(BF$341&gt;=$E443,IF(BF227*$C$23&gt;MAX($C$22,(BG336*$C$34+BG337*$C$35)*EXP(-$C$12*$C$30)+(BG443*$C$34+BG444*$C$35)*EXP(-$C$14*$C$30)),BF227*$C$23,(BG443*$C$34+BG444*$C$35)*EXP(-$C$14*$C$30)),"")</f>
        <v/>
      </c>
      <c r="BG443" s="65">
        <f>IF(BG$341&gt;=$E443,IF(BG227*$C$23&gt;MAX($C$22,(BH336*$C$34+BH337*$C$35)*EXP(-$C$12*$C$30)+(BH443*$C$34+BH444*$C$35)*EXP(-$C$14*$C$30)),BG227*$C$23,(BH443*$C$34+BH444*$C$35)*EXP(-$C$14*$C$30)),"")</f>
        <v/>
      </c>
      <c r="BH443" s="65">
        <f>IF(BH$341&gt;=$E443,IF(BH227*$C$23&gt;MAX($C$22,(BI336*$C$34+BI337*$C$35)*EXP(-$C$12*$C$30)+(BI443*$C$34+BI444*$C$35)*EXP(-$C$14*$C$30)),BH227*$C$23,(BI443*$C$34+BI444*$C$35)*EXP(-$C$14*$C$30)),"")</f>
        <v/>
      </c>
      <c r="BI443" s="65">
        <f>IF(BI$341&gt;=$E443,IF(BI227*$C$23&gt;MAX($C$22,(BJ336*$C$34+BJ337*$C$35)*EXP(-$C$12*$C$30)+(BJ443*$C$34+BJ444*$C$35)*EXP(-$C$14*$C$30)),BI227*$C$23,(BJ443*$C$34+BJ444*$C$35)*EXP(-$C$14*$C$30)),"")</f>
        <v/>
      </c>
      <c r="BJ443" s="65">
        <f>IF(BJ$341&gt;=$E443,IF(BJ227*$C$23&gt;MAX($C$22,(BK336*$C$34+BK337*$C$35)*EXP(-$C$12*$C$30)+(BK443*$C$34+BK444*$C$35)*EXP(-$C$14*$C$30)),BJ227*$C$23,(BK443*$C$34+BK444*$C$35)*EXP(-$C$14*$C$30)),"")</f>
        <v/>
      </c>
      <c r="BK443" s="65">
        <f>IF(BK$341&gt;=$E443,IF(BK227*$C$23&gt;MAX($C$22,(BL336*$C$34+BL337*$C$35)*EXP(-$C$12*$C$30)+(BL443*$C$34+BL444*$C$35)*EXP(-$C$14*$C$30)),BK227*$C$23,(BL443*$C$34+BL444*$C$35)*EXP(-$C$14*$C$30)),"")</f>
        <v/>
      </c>
      <c r="BL443" s="65">
        <f>IF(BL$341&gt;=$E443,IF(BL227*$C$23&gt;MAX($C$22,(BM336*$C$34+BM337*$C$35)*EXP(-$C$12*$C$30)+(BM443*$C$34+BM444*$C$35)*EXP(-$C$14*$C$30)),BL227*$C$23,(BM443*$C$34+BM444*$C$35)*EXP(-$C$14*$C$30)),"")</f>
        <v/>
      </c>
      <c r="BM443" s="65">
        <f>IF(BM$341&gt;=$E443,IF(BM227*$C$23&gt;MAX($C$22,(BN336*$C$34+BN337*$C$35)*EXP(-$C$12*$C$30)+(BN443*$C$34+BN444*$C$35)*EXP(-$C$14*$C$30)),BM227*$C$23,(BN443*$C$34+BN444*$C$35)*EXP(-$C$14*$C$30)),"")</f>
        <v/>
      </c>
      <c r="BN443" s="65">
        <f>IF(BN$341&gt;=$E443,IF(BN227*$C$23&gt;MAX($C$22,(BO336*$C$34+BO337*$C$35)*EXP(-$C$12*$C$30)+(BO443*$C$34+BO444*$C$35)*EXP(-$C$14*$C$30)),BN227*$C$23,(BO443*$C$34+BO444*$C$35)*EXP(-$C$14*$C$30)),"")</f>
        <v/>
      </c>
      <c r="BO443" s="65">
        <f>IF(BO$341&gt;=$E443,IF(BO227*$C$23&gt;MAX($C$22,(BP336*$C$34+BP337*$C$35)*EXP(-$C$12*$C$30)+(BP443*$C$34+BP444*$C$35)*EXP(-$C$14*$C$30)),BO227*$C$23,(BP443*$C$34+BP444*$C$35)*EXP(-$C$14*$C$30)),"")</f>
        <v/>
      </c>
      <c r="BP443" s="65">
        <f>IF(BP$341&gt;=$E443,IF(BP227*$C$23&gt;MAX($C$22,(BQ336*$C$34+BQ337*$C$35)*EXP(-$C$12*$C$30)+(BQ443*$C$34+BQ444*$C$35)*EXP(-$C$14*$C$30)),BP227*$C$23,(BQ443*$C$34+BQ444*$C$35)*EXP(-$C$14*$C$30)),"")</f>
        <v/>
      </c>
      <c r="BQ443" s="65">
        <f>IF(BQ$341&gt;=$E443,IF(BQ227*$C$23&gt;MAX($C$22,(BR336*$C$34+BR337*$C$35)*EXP(-$C$12*$C$30)+(BR443*$C$34+BR444*$C$35)*EXP(-$C$14*$C$30)),BQ227*$C$23,(BR443*$C$34+BR444*$C$35)*EXP(-$C$14*$C$30)),"")</f>
        <v/>
      </c>
      <c r="BR443" s="65">
        <f>IF(BR$341&gt;=$E443,IF(BR227*$C$23&gt;MAX($C$22,(BS336*$C$34+BS337*$C$35)*EXP(-$C$12*$C$30)+(BS443*$C$34+BS444*$C$35)*EXP(-$C$14*$C$30)),BR227*$C$23,(BS443*$C$34+BS444*$C$35)*EXP(-$C$14*$C$30)),"")</f>
        <v/>
      </c>
      <c r="BS443" s="65">
        <f>IF(BS$341&gt;=$E443,IF(BS227*$C$23&gt;MAX($C$22,(BT336*$C$34+BT337*$C$35)*EXP(-$C$12*$C$30)+(BT443*$C$34+BT444*$C$35)*EXP(-$C$14*$C$30)),BS227*$C$23,(BT443*$C$34+BT444*$C$35)*EXP(-$C$14*$C$30)),"")</f>
        <v/>
      </c>
      <c r="BT443" s="65">
        <f>IF(BT$341&gt;=$E443,IF(BT227*$C$23&gt;MAX($C$22,(BU336*$C$34+BU337*$C$35)*EXP(-$C$12*$C$30)+(BU443*$C$34+BU444*$C$35)*EXP(-$C$14*$C$30)),BT227*$C$23,(BU443*$C$34+BU444*$C$35)*EXP(-$C$14*$C$30)),"")</f>
        <v/>
      </c>
      <c r="BU443" s="65">
        <f>IF(BU$341&gt;=$E443,IF(BU227*$C$23&gt;MAX($C$22,(BV336*$C$34+BV337*$C$35)*EXP(-$C$12*$C$30)+(BV443*$C$34+BV444*$C$35)*EXP(-$C$14*$C$30)),BU227*$C$23,(BV443*$C$34+BV444*$C$35)*EXP(-$C$14*$C$30)),"")</f>
        <v/>
      </c>
      <c r="BV443" s="65">
        <f>IF(BV$341&gt;=$E443,IF(BV227*$C$23&gt;MAX($C$22,(BW336*$C$34+BW337*$C$35)*EXP(-$C$12*$C$30)+(BW443*$C$34+BW444*$C$35)*EXP(-$C$14*$C$30)),BV227*$C$23,(BW443*$C$34+BW444*$C$35)*EXP(-$C$14*$C$30)),"")</f>
        <v/>
      </c>
      <c r="BW443" s="65">
        <f>IF(BW$341&gt;=$E443,IF(BW227*$C$23&gt;MAX($C$22,(BX336*$C$34+BX337*$C$35)*EXP(-$C$12*$C$30)+(BX443*$C$34+BX444*$C$35)*EXP(-$C$14*$C$30)),BW227*$C$23,(BX443*$C$34+BX444*$C$35)*EXP(-$C$14*$C$30)),"")</f>
        <v/>
      </c>
      <c r="BX443" s="65">
        <f>IF(BX$341&gt;=$E443,IF(BX227*$C$23&gt;MAX($C$22,(BY336*$C$34+BY337*$C$35)*EXP(-$C$12*$C$30)+(BY443*$C$34+BY444*$C$35)*EXP(-$C$14*$C$30)),BX227*$C$23,(BY443*$C$34+BY444*$C$35)*EXP(-$C$14*$C$30)),"")</f>
        <v/>
      </c>
      <c r="BY443" s="65">
        <f>IF(BY$341&gt;=$E443,IF(BY227*$C$23&gt;MAX($C$22,(BZ336*$C$34+BZ337*$C$35)*EXP(-$C$12*$C$30)+(BZ443*$C$34+BZ444*$C$35)*EXP(-$C$14*$C$30)),BY227*$C$23,(BZ443*$C$34+BZ444*$C$35)*EXP(-$C$14*$C$30)),"")</f>
        <v/>
      </c>
      <c r="BZ443" s="65">
        <f>IF(BZ$341&gt;=$E443,IF(BZ227*$C$23&gt;MAX($C$22,(CA336*$C$34+CA337*$C$35)*EXP(-$C$12*$C$30)+(CA443*$C$34+CA444*$C$35)*EXP(-$C$14*$C$30)),BZ227*$C$23,(CA443*$C$34+CA444*$C$35)*EXP(-$C$14*$C$30)),"")</f>
        <v/>
      </c>
      <c r="CA443" s="65">
        <f>IF(CA$341&gt;=$E443,IF(CA227*$C$23&gt;MAX($C$22,(CB336*$C$34+CB337*$C$35)*EXP(-$C$12*$C$30)+(CB443*$C$34+CB444*$C$35)*EXP(-$C$14*$C$30)),CA227*$C$23,(CB443*$C$34+CB444*$C$35)*EXP(-$C$14*$C$30)),"")</f>
        <v/>
      </c>
      <c r="CB443" s="65">
        <f>IF(CB$341&gt;=$E443,IF(CB227*$C$23&gt;MAX($C$22,(CC336*$C$34+CC337*$C$35)*EXP(-$C$12*$C$30)+(CC443*$C$34+CC444*$C$35)*EXP(-$C$14*$C$30)),CB227*$C$23,(CC443*$C$34+CC444*$C$35)*EXP(-$C$14*$C$30)),"")</f>
        <v/>
      </c>
      <c r="CC443" s="65">
        <f>IF(CC$341&gt;=$E443,IF(CC227*$C$23&gt;MAX($C$22,(CD336*$C$34+CD337*$C$35)*EXP(-$C$12*$C$30)+(CD443*$C$34+CD444*$C$35)*EXP(-$C$14*$C$30)),CC227*$C$23,(CD443*$C$34+CD444*$C$35)*EXP(-$C$14*$C$30)),"")</f>
        <v/>
      </c>
      <c r="CD443" s="65">
        <f>IF(CD$341&gt;=$E443,IF(CD227*$C$23&gt;MAX($C$22,(CE336*$C$34+CE337*$C$35)*EXP(-$C$12*$C$30)+(CE443*$C$34+CE444*$C$35)*EXP(-$C$14*$C$30)),CD227*$C$23,(CE443*$C$34+CE444*$C$35)*EXP(-$C$14*$C$30)),"")</f>
        <v/>
      </c>
      <c r="CE443" s="65">
        <f>IF(CE$341&gt;=$E443,IF(CE227*$C$23&gt;MAX($C$22,(CF336*$C$34+CF337*$C$35)*EXP(-$C$12*$C$30)+(CF443*$C$34+CF444*$C$35)*EXP(-$C$14*$C$30)),CE227*$C$23,(CF443*$C$34+CF444*$C$35)*EXP(-$C$14*$C$30)),"")</f>
        <v/>
      </c>
      <c r="CF443" s="65">
        <f>IF(CF$341&gt;=$E443,IF(CF227*$C$23&gt;MAX($C$22,(CG336*$C$34+CG337*$C$35)*EXP(-$C$12*$C$30)+(CG443*$C$34+CG444*$C$35)*EXP(-$C$14*$C$30)),CF227*$C$23,(CG443*$C$34+CG444*$C$35)*EXP(-$C$14*$C$30)),"")</f>
        <v/>
      </c>
      <c r="CG443" s="65">
        <f>IF(CG$341&gt;=$E443,IF(CG227*$C$23&gt;MAX($C$22,(CH336*$C$34+CH337*$C$35)*EXP(-$C$12*$C$30)+(CH443*$C$34+CH444*$C$35)*EXP(-$C$14*$C$30)),CG227*$C$23,(CH443*$C$34+CH444*$C$35)*EXP(-$C$14*$C$30)),"")</f>
        <v/>
      </c>
      <c r="CH443" s="65">
        <f>IF(CH$341&gt;=$E443,IF(CH227*$C$23&gt;MAX($C$22,(CI336*$C$34+CI337*$C$35)*EXP(-$C$12*$C$30)+(CI443*$C$34+CI444*$C$35)*EXP(-$C$14*$C$30)),CH227*$C$23,(CI443*$C$34+CI444*$C$35)*EXP(-$C$14*$C$30)),"")</f>
        <v/>
      </c>
      <c r="CI443" s="65">
        <f>IF(CI$341&gt;=$E443,IF(CI227*$C$23&gt;MAX($C$22,(CJ336*$C$34+CJ337*$C$35)*EXP(-$C$12*$C$30)+(CJ443*$C$34+CJ444*$C$35)*EXP(-$C$14*$C$30)),CI227*$C$23,(CJ443*$C$34+CJ444*$C$35)*EXP(-$C$14*$C$30)),"")</f>
        <v/>
      </c>
      <c r="CJ443" s="65">
        <f>IF(CJ$341&gt;=$E443,IF(CJ227*$C$23&gt;MAX($C$22,(CK336*$C$34+CK337*$C$35)*EXP(-$C$12*$C$30)+(CK443*$C$34+CK444*$C$35)*EXP(-$C$14*$C$30)),CJ227*$C$23,(CK443*$C$34+CK444*$C$35)*EXP(-$C$14*$C$30)),"")</f>
        <v/>
      </c>
      <c r="CK443" s="65">
        <f>IF(CK$341&gt;=$E443,IF(CK227*$C$23&gt;MAX($C$22,(CL336*$C$34+CL337*$C$35)*EXP(-$C$12*$C$30)+(CL443*$C$34+CL444*$C$35)*EXP(-$C$14*$C$30)),CK227*$C$23,(CL443*$C$34+CL444*$C$35)*EXP(-$C$14*$C$30)),"")</f>
        <v/>
      </c>
      <c r="CL443" s="65">
        <f>IF(CL$341&gt;=$E443,IF(CL227*$C$23&gt;MAX($C$22,(CM336*$C$34+CM337*$C$35)*EXP(-$C$12*$C$30)+(CM443*$C$34+CM444*$C$35)*EXP(-$C$14*$C$30)),CL227*$C$23,(CM443*$C$34+CM444*$C$35)*EXP(-$C$14*$C$30)),"")</f>
        <v/>
      </c>
      <c r="CM443" s="65">
        <f>IF(CM$341&gt;=$E443,IF(CM227*$C$23&gt;MAX($C$22,(CN336*$C$34+CN337*$C$35)*EXP(-$C$12*$C$30)+(CN443*$C$34+CN444*$C$35)*EXP(-$C$14*$C$30)),CM227*$C$23,(CN443*$C$34+CN444*$C$35)*EXP(-$C$14*$C$30)),"")</f>
        <v/>
      </c>
      <c r="CN443" s="65">
        <f>IF(CN$341&gt;=$E443,IF(CN227*$C$23&gt;MAX($C$22,(CO336*$C$34+CO337*$C$35)*EXP(-$C$12*$C$30)+(CO443*$C$34+CO444*$C$35)*EXP(-$C$14*$C$30)),CN227*$C$23,(CO443*$C$34+CO444*$C$35)*EXP(-$C$14*$C$30)),"")</f>
        <v/>
      </c>
      <c r="CO443" s="65">
        <f>IF(CO$341&gt;=$E443,IF(CO227*$C$23&gt;MAX($C$22,(CP336*$C$34+CP337*$C$35)*EXP(-$C$12*$C$30)+(CP443*$C$34+CP444*$C$35)*EXP(-$C$14*$C$30)),CO227*$C$23,(CP443*$C$34+CP444*$C$35)*EXP(-$C$14*$C$30)),"")</f>
        <v/>
      </c>
      <c r="CP443" s="65">
        <f>IF(CP$341&gt;=$E443,IF(CP227*$C$23&gt;MAX($C$22,(CQ336*$C$34+CQ337*$C$35)*EXP(-$C$12*$C$30)+(CQ443*$C$34+CQ444*$C$35)*EXP(-$C$14*$C$30)),CP227*$C$23,(CQ443*$C$34+CQ444*$C$35)*EXP(-$C$14*$C$30)),"")</f>
        <v/>
      </c>
      <c r="CQ443" s="65">
        <f>IF(CQ$341&gt;=$E443,IF(CQ227*$C$23&gt;MAX($C$22,(CR336*$C$34+CR337*$C$35)*EXP(-$C$12*$C$30)+(CR443*$C$34+CR444*$C$35)*EXP(-$C$14*$C$30)),CQ227*$C$23,(CR443*$C$34+CR444*$C$35)*EXP(-$C$14*$C$30)),"")</f>
        <v/>
      </c>
      <c r="CR443" s="65">
        <f>IF(CR$341&gt;=$E443,IF(CR227*$C$23&gt;MAX($C$22,(CS336*$C$34+CS337*$C$35)*EXP(-$C$12*$C$30)+(CS443*$C$34+CS444*$C$35)*EXP(-$C$14*$C$30)),CR227*$C$23,(CS443*$C$34+CS444*$C$35)*EXP(-$C$14*$C$30)),"")</f>
        <v/>
      </c>
      <c r="CS443" s="65">
        <f>IF(CS$341&gt;=$E443,IF(CS227*$C$23&gt;MAX($C$22,(CT336*$C$34+CT337*$C$35)*EXP(-$C$12*$C$30)+(CT443*$C$34+CT444*$C$35)*EXP(-$C$14*$C$30)),CS227*$C$23,(CT443*$C$34+CT444*$C$35)*EXP(-$C$14*$C$30)),"")</f>
        <v/>
      </c>
      <c r="CT443" s="65">
        <f>IF(CT$341&gt;=$E443,IF(CT227*$C$23&gt;MAX($C$22,(CU336*$C$34+CU337*$C$35)*EXP(-$C$12*$C$30)+(CU443*$C$34+CU444*$C$35)*EXP(-$C$14*$C$30)),CT227*$C$23,(CU443*$C$34+CU444*$C$35)*EXP(-$C$14*$C$30)),"")</f>
        <v/>
      </c>
      <c r="CU443" s="65">
        <f>IF(CU$341&gt;=$E443,IF(CU227*$C$23&gt;MAX($C$22,(CV336*$C$34+CV337*$C$35)*EXP(-$C$12*$C$30)+(CV443*$C$34+CV444*$C$35)*EXP(-$C$14*$C$30)),CU227*$C$23,(CV443*$C$34+CV444*$C$35)*EXP(-$C$14*$C$30)),"")</f>
        <v/>
      </c>
      <c r="CV443" s="65">
        <f>IF(CV$341&gt;=$E443,IF(CV227*$C$23&gt;MAX($C$22,(CW336*$C$34+CW337*$C$35)*EXP(-$C$12*$C$30)+(CW443*$C$34+CW444*$C$35)*EXP(-$C$14*$C$30)),CV227*$C$23,(CW443*$C$34+CW444*$C$35)*EXP(-$C$14*$C$30)),"")</f>
        <v/>
      </c>
      <c r="CW443" s="65">
        <f>IF(CW$341&gt;=$E443,IF(CW227*$C$23&gt;MAX($C$22,(CX336*$C$34+CX337*$C$35)*EXP(-$C$12*$C$30)+(CX443*$C$34+CX444*$C$35)*EXP(-$C$14*$C$30)),CW227*$C$23,(CX443*$C$34+CX444*$C$35)*EXP(-$C$14*$C$30)),"")</f>
        <v/>
      </c>
      <c r="CX443" s="65">
        <f>IF(CX$341&gt;=$E443,IF(CX227*$C$23&gt;MAX($C$22,(CY336*$C$34+CY337*$C$35)*EXP(-$C$12*$C$30)+(CY443*$C$34+CY444*$C$35)*EXP(-$C$14*$C$30)),CX227*$C$23,(CY443*$C$34+CY444*$C$35)*EXP(-$C$14*$C$30)),"")</f>
        <v/>
      </c>
      <c r="CY443" s="65">
        <f>IF(CY$341&gt;=$E443,IF(CY227*$C$23&gt;MAX($C$22,(CZ336*$C$34+CZ337*$C$35)*EXP(-$C$12*$C$30)+(CZ443*$C$34+CZ444*$C$35)*EXP(-$C$14*$C$30)),CY227*$C$23,(CZ443*$C$34+CZ444*$C$35)*EXP(-$C$14*$C$30)),"")</f>
        <v/>
      </c>
      <c r="CZ443" s="65">
        <f>IF(CZ$341&gt;=$E443,IF(CZ227*$C$23&gt;MAX($C$22,(DA336*$C$34+DA337*$C$35)*EXP(-$C$12*$C$30)+(DA443*$C$34+DA444*$C$35)*EXP(-$C$14*$C$30)),CZ227*$C$23,(DA443*$C$34+DA444*$C$35)*EXP(-$C$14*$C$30)),"")</f>
        <v/>
      </c>
      <c r="DA443" s="65">
        <f>IF(DA$341&gt;=$E443,IF(DA227*$C$23&gt;MAX($C$22,(DB336*$C$34+DB337*$C$35)*EXP(-$C$12*$C$30)+(DB443*$C$34+DB444*$C$35)*EXP(-$C$14*$C$30)),DA227*$C$23,(DB443*$C$34+DB444*$C$35)*EXP(-$C$14*$C$30)),"")</f>
        <v/>
      </c>
      <c r="DB443" s="65">
        <f>IF(DB$341&gt;=$E443,IF(DB227*$C$23&gt;MAX($C$22,(DC336*$C$34+DC337*$C$35)*EXP(-$C$12*$C$30)+(DC443*$C$34+DC444*$C$35)*EXP(-$C$14*$C$30)),DB227*$C$23,(DC443*$C$34+DC444*$C$35)*EXP(-$C$14*$C$30)),"")</f>
        <v/>
      </c>
      <c r="DC443" s="65">
        <f>IF(DC$341&gt;=$E443,IF(DC227*$C$23&gt;$C$22,DC227*$C$23,0),"")</f>
        <v/>
      </c>
    </row>
    <row r="444" ht="12" customHeight="1">
      <c r="B444" s="12" t="n"/>
      <c r="C444" s="12" t="n"/>
      <c r="D444" s="12" t="n"/>
      <c r="E444" s="64">
        <f>E443+1</f>
        <v/>
      </c>
      <c r="G444" s="65">
        <f>IF(G$341&gt;=$E444,IF(G228*$C$23&gt;MAX($C$22,(H337*$C$34+H338*$C$35)*EXP(-$C$12*$C$30)+(H444*$C$34+H445*$C$35)*EXP(-$C$14*$C$30)),G228*$C$23,(H444*$C$34+H445*$C$35)*EXP(-$C$14*$C$30)),"")</f>
        <v/>
      </c>
      <c r="H444" s="65">
        <f>IF(H$341&gt;=$E444,IF(H228*$C$23&gt;MAX($C$22,(I337*$C$34+I338*$C$35)*EXP(-$C$12*$C$30)+(I444*$C$34+I445*$C$35)*EXP(-$C$14*$C$30)),H228*$C$23,(I444*$C$34+I445*$C$35)*EXP(-$C$14*$C$30)),"")</f>
        <v/>
      </c>
      <c r="I444" s="65">
        <f>IF(I$341&gt;=$E444,IF(I228*$C$23&gt;MAX($C$22,(J337*$C$34+J338*$C$35)*EXP(-$C$12*$C$30)+(J444*$C$34+J445*$C$35)*EXP(-$C$14*$C$30)),I228*$C$23,(J444*$C$34+J445*$C$35)*EXP(-$C$14*$C$30)),"")</f>
        <v/>
      </c>
      <c r="J444" s="65">
        <f>IF(J$341&gt;=$E444,IF(J228*$C$23&gt;MAX($C$22,(K337*$C$34+K338*$C$35)*EXP(-$C$12*$C$30)+(K444*$C$34+K445*$C$35)*EXP(-$C$14*$C$30)),J228*$C$23,(K444*$C$34+K445*$C$35)*EXP(-$C$14*$C$30)),"")</f>
        <v/>
      </c>
      <c r="K444" s="65">
        <f>IF(K$341&gt;=$E444,IF(K228*$C$23&gt;MAX($C$22,(L337*$C$34+L338*$C$35)*EXP(-$C$12*$C$30)+(L444*$C$34+L445*$C$35)*EXP(-$C$14*$C$30)),K228*$C$23,(L444*$C$34+L445*$C$35)*EXP(-$C$14*$C$30)),"")</f>
        <v/>
      </c>
      <c r="L444" s="65">
        <f>IF(L$341&gt;=$E444,IF(L228*$C$23&gt;MAX($C$22,(M337*$C$34+M338*$C$35)*EXP(-$C$12*$C$30)+(M444*$C$34+M445*$C$35)*EXP(-$C$14*$C$30)),L228*$C$23,(M444*$C$34+M445*$C$35)*EXP(-$C$14*$C$30)),"")</f>
        <v/>
      </c>
      <c r="M444" s="65">
        <f>IF(M$341&gt;=$E444,IF(M228*$C$23&gt;MAX($C$22,(N337*$C$34+N338*$C$35)*EXP(-$C$12*$C$30)+(N444*$C$34+N445*$C$35)*EXP(-$C$14*$C$30)),M228*$C$23,(N444*$C$34+N445*$C$35)*EXP(-$C$14*$C$30)),"")</f>
        <v/>
      </c>
      <c r="N444" s="65">
        <f>IF(N$341&gt;=$E444,IF(N228*$C$23&gt;MAX($C$22,(O337*$C$34+O338*$C$35)*EXP(-$C$12*$C$30)+(O444*$C$34+O445*$C$35)*EXP(-$C$14*$C$30)),N228*$C$23,(O444*$C$34+O445*$C$35)*EXP(-$C$14*$C$30)),"")</f>
        <v/>
      </c>
      <c r="O444" s="65">
        <f>IF(O$341&gt;=$E444,IF(O228*$C$23&gt;MAX($C$22,(P337*$C$34+P338*$C$35)*EXP(-$C$12*$C$30)+(P444*$C$34+P445*$C$35)*EXP(-$C$14*$C$30)),O228*$C$23,(P444*$C$34+P445*$C$35)*EXP(-$C$14*$C$30)),"")</f>
        <v/>
      </c>
      <c r="P444" s="65">
        <f>IF(P$341&gt;=$E444,IF(P228*$C$23&gt;MAX($C$22,(Q337*$C$34+Q338*$C$35)*EXP(-$C$12*$C$30)+(Q444*$C$34+Q445*$C$35)*EXP(-$C$14*$C$30)),P228*$C$23,(Q444*$C$34+Q445*$C$35)*EXP(-$C$14*$C$30)),"")</f>
        <v/>
      </c>
      <c r="Q444" s="65">
        <f>IF(Q$341&gt;=$E444,IF(Q228*$C$23&gt;MAX($C$22,(R337*$C$34+R338*$C$35)*EXP(-$C$12*$C$30)+(R444*$C$34+R445*$C$35)*EXP(-$C$14*$C$30)),Q228*$C$23,(R444*$C$34+R445*$C$35)*EXP(-$C$14*$C$30)),"")</f>
        <v/>
      </c>
      <c r="R444" s="65">
        <f>IF(R$341&gt;=$E444,IF(R228*$C$23&gt;MAX($C$22,(S337*$C$34+S338*$C$35)*EXP(-$C$12*$C$30)+(S444*$C$34+S445*$C$35)*EXP(-$C$14*$C$30)),R228*$C$23,(S444*$C$34+S445*$C$35)*EXP(-$C$14*$C$30)),"")</f>
        <v/>
      </c>
      <c r="S444" s="65">
        <f>IF(S$341&gt;=$E444,IF(S228*$C$23&gt;MAX($C$22,(T337*$C$34+T338*$C$35)*EXP(-$C$12*$C$30)+(T444*$C$34+T445*$C$35)*EXP(-$C$14*$C$30)),S228*$C$23,(T444*$C$34+T445*$C$35)*EXP(-$C$14*$C$30)),"")</f>
        <v/>
      </c>
      <c r="T444" s="65">
        <f>IF(T$341&gt;=$E444,IF(T228*$C$23&gt;MAX($C$22,(U337*$C$34+U338*$C$35)*EXP(-$C$12*$C$30)+(U444*$C$34+U445*$C$35)*EXP(-$C$14*$C$30)),T228*$C$23,(U444*$C$34+U445*$C$35)*EXP(-$C$14*$C$30)),"")</f>
        <v/>
      </c>
      <c r="U444" s="65">
        <f>IF(U$341&gt;=$E444,IF(U228*$C$23&gt;MAX($C$22,(V337*$C$34+V338*$C$35)*EXP(-$C$12*$C$30)+(V444*$C$34+V445*$C$35)*EXP(-$C$14*$C$30)),U228*$C$23,(V444*$C$34+V445*$C$35)*EXP(-$C$14*$C$30)),"")</f>
        <v/>
      </c>
      <c r="V444" s="65">
        <f>IF(V$341&gt;=$E444,IF(V228*$C$23&gt;MAX($C$22,(W337*$C$34+W338*$C$35)*EXP(-$C$12*$C$30)+(W444*$C$34+W445*$C$35)*EXP(-$C$14*$C$30)),V228*$C$23,(W444*$C$34+W445*$C$35)*EXP(-$C$14*$C$30)),"")</f>
        <v/>
      </c>
      <c r="W444" s="65">
        <f>IF(W$341&gt;=$E444,IF(W228*$C$23&gt;MAX($C$22,(X337*$C$34+X338*$C$35)*EXP(-$C$12*$C$30)+(X444*$C$34+X445*$C$35)*EXP(-$C$14*$C$30)),W228*$C$23,(X444*$C$34+X445*$C$35)*EXP(-$C$14*$C$30)),"")</f>
        <v/>
      </c>
      <c r="X444" s="65">
        <f>IF(X$341&gt;=$E444,IF(X228*$C$23&gt;MAX($C$22,(Y337*$C$34+Y338*$C$35)*EXP(-$C$12*$C$30)+(Y444*$C$34+Y445*$C$35)*EXP(-$C$14*$C$30)),X228*$C$23,(Y444*$C$34+Y445*$C$35)*EXP(-$C$14*$C$30)),"")</f>
        <v/>
      </c>
      <c r="Y444" s="65">
        <f>IF(Y$341&gt;=$E444,IF(Y228*$C$23&gt;MAX($C$22,(Z337*$C$34+Z338*$C$35)*EXP(-$C$12*$C$30)+(Z444*$C$34+Z445*$C$35)*EXP(-$C$14*$C$30)),Y228*$C$23,(Z444*$C$34+Z445*$C$35)*EXP(-$C$14*$C$30)),"")</f>
        <v/>
      </c>
      <c r="Z444" s="65">
        <f>IF(Z$341&gt;=$E444,IF(Z228*$C$23&gt;MAX($C$22,(AA337*$C$34+AA338*$C$35)*EXP(-$C$12*$C$30)+(AA444*$C$34+AA445*$C$35)*EXP(-$C$14*$C$30)),Z228*$C$23,(AA444*$C$34+AA445*$C$35)*EXP(-$C$14*$C$30)),"")</f>
        <v/>
      </c>
      <c r="AA444" s="65">
        <f>IF(AA$341&gt;=$E444,IF(AA228*$C$23&gt;MAX($C$22,(AB337*$C$34+AB338*$C$35)*EXP(-$C$12*$C$30)+(AB444*$C$34+AB445*$C$35)*EXP(-$C$14*$C$30)),AA228*$C$23,(AB444*$C$34+AB445*$C$35)*EXP(-$C$14*$C$30)),"")</f>
        <v/>
      </c>
      <c r="AB444" s="65">
        <f>IF(AB$341&gt;=$E444,IF(AB228*$C$23&gt;MAX($C$22,(AC337*$C$34+AC338*$C$35)*EXP(-$C$12*$C$30)+(AC444*$C$34+AC445*$C$35)*EXP(-$C$14*$C$30)),AB228*$C$23,(AC444*$C$34+AC445*$C$35)*EXP(-$C$14*$C$30)),"")</f>
        <v/>
      </c>
      <c r="AC444" s="65">
        <f>IF(AC$341&gt;=$E444,IF(AC228*$C$23&gt;MAX($C$22,(AD337*$C$34+AD338*$C$35)*EXP(-$C$12*$C$30)+(AD444*$C$34+AD445*$C$35)*EXP(-$C$14*$C$30)),AC228*$C$23,(AD444*$C$34+AD445*$C$35)*EXP(-$C$14*$C$30)),"")</f>
        <v/>
      </c>
      <c r="AD444" s="65">
        <f>IF(AD$341&gt;=$E444,IF(AD228*$C$23&gt;MAX($C$22,(AE337*$C$34+AE338*$C$35)*EXP(-$C$12*$C$30)+(AE444*$C$34+AE445*$C$35)*EXP(-$C$14*$C$30)),AD228*$C$23,(AE444*$C$34+AE445*$C$35)*EXP(-$C$14*$C$30)),"")</f>
        <v/>
      </c>
      <c r="AE444" s="65">
        <f>IF(AE$341&gt;=$E444,IF(AE228*$C$23&gt;MAX($C$22,(AF337*$C$34+AF338*$C$35)*EXP(-$C$12*$C$30)+(AF444*$C$34+AF445*$C$35)*EXP(-$C$14*$C$30)),AE228*$C$23,(AF444*$C$34+AF445*$C$35)*EXP(-$C$14*$C$30)),"")</f>
        <v/>
      </c>
      <c r="AF444" s="65">
        <f>IF(AF$341&gt;=$E444,IF(AF228*$C$23&gt;MAX($C$22,(AG337*$C$34+AG338*$C$35)*EXP(-$C$12*$C$30)+(AG444*$C$34+AG445*$C$35)*EXP(-$C$14*$C$30)),AF228*$C$23,(AG444*$C$34+AG445*$C$35)*EXP(-$C$14*$C$30)),"")</f>
        <v/>
      </c>
      <c r="AG444" s="65">
        <f>IF(AG$341&gt;=$E444,IF(AG228*$C$23&gt;MAX($C$22,(AH337*$C$34+AH338*$C$35)*EXP(-$C$12*$C$30)+(AH444*$C$34+AH445*$C$35)*EXP(-$C$14*$C$30)),AG228*$C$23,(AH444*$C$34+AH445*$C$35)*EXP(-$C$14*$C$30)),"")</f>
        <v/>
      </c>
      <c r="AH444" s="65">
        <f>IF(AH$341&gt;=$E444,IF(AH228*$C$23&gt;MAX($C$22,(AI337*$C$34+AI338*$C$35)*EXP(-$C$12*$C$30)+(AI444*$C$34+AI445*$C$35)*EXP(-$C$14*$C$30)),AH228*$C$23,(AI444*$C$34+AI445*$C$35)*EXP(-$C$14*$C$30)),"")</f>
        <v/>
      </c>
      <c r="AI444" s="65">
        <f>IF(AI$341&gt;=$E444,IF(AI228*$C$23&gt;MAX($C$22,(AJ337*$C$34+AJ338*$C$35)*EXP(-$C$12*$C$30)+(AJ444*$C$34+AJ445*$C$35)*EXP(-$C$14*$C$30)),AI228*$C$23,(AJ444*$C$34+AJ445*$C$35)*EXP(-$C$14*$C$30)),"")</f>
        <v/>
      </c>
      <c r="AJ444" s="65">
        <f>IF(AJ$341&gt;=$E444,IF(AJ228*$C$23&gt;MAX($C$22,(AK337*$C$34+AK338*$C$35)*EXP(-$C$12*$C$30)+(AK444*$C$34+AK445*$C$35)*EXP(-$C$14*$C$30)),AJ228*$C$23,(AK444*$C$34+AK445*$C$35)*EXP(-$C$14*$C$30)),"")</f>
        <v/>
      </c>
      <c r="AK444" s="65">
        <f>IF(AK$341&gt;=$E444,IF(AK228*$C$23&gt;MAX($C$22,(AL337*$C$34+AL338*$C$35)*EXP(-$C$12*$C$30)+(AL444*$C$34+AL445*$C$35)*EXP(-$C$14*$C$30)),AK228*$C$23,(AL444*$C$34+AL445*$C$35)*EXP(-$C$14*$C$30)),"")</f>
        <v/>
      </c>
      <c r="AL444" s="65">
        <f>IF(AL$341&gt;=$E444,IF(AL228*$C$23&gt;MAX($C$22,(AM337*$C$34+AM338*$C$35)*EXP(-$C$12*$C$30)+(AM444*$C$34+AM445*$C$35)*EXP(-$C$14*$C$30)),AL228*$C$23,(AM444*$C$34+AM445*$C$35)*EXP(-$C$14*$C$30)),"")</f>
        <v/>
      </c>
      <c r="AM444" s="65">
        <f>IF(AM$341&gt;=$E444,IF(AM228*$C$23&gt;MAX($C$22,(AN337*$C$34+AN338*$C$35)*EXP(-$C$12*$C$30)+(AN444*$C$34+AN445*$C$35)*EXP(-$C$14*$C$30)),AM228*$C$23,(AN444*$C$34+AN445*$C$35)*EXP(-$C$14*$C$30)),"")</f>
        <v/>
      </c>
      <c r="AN444" s="65">
        <f>IF(AN$341&gt;=$E444,IF(AN228*$C$23&gt;MAX($C$22,(AO337*$C$34+AO338*$C$35)*EXP(-$C$12*$C$30)+(AO444*$C$34+AO445*$C$35)*EXP(-$C$14*$C$30)),AN228*$C$23,(AO444*$C$34+AO445*$C$35)*EXP(-$C$14*$C$30)),"")</f>
        <v/>
      </c>
      <c r="AO444" s="65">
        <f>IF(AO$341&gt;=$E444,IF(AO228*$C$23&gt;MAX($C$22,(AP337*$C$34+AP338*$C$35)*EXP(-$C$12*$C$30)+(AP444*$C$34+AP445*$C$35)*EXP(-$C$14*$C$30)),AO228*$C$23,(AP444*$C$34+AP445*$C$35)*EXP(-$C$14*$C$30)),"")</f>
        <v/>
      </c>
      <c r="AP444" s="65">
        <f>IF(AP$341&gt;=$E444,IF(AP228*$C$23&gt;MAX($C$22,(AQ337*$C$34+AQ338*$C$35)*EXP(-$C$12*$C$30)+(AQ444*$C$34+AQ445*$C$35)*EXP(-$C$14*$C$30)),AP228*$C$23,(AQ444*$C$34+AQ445*$C$35)*EXP(-$C$14*$C$30)),"")</f>
        <v/>
      </c>
      <c r="AQ444" s="65">
        <f>IF(AQ$341&gt;=$E444,IF(AQ228*$C$23&gt;MAX($C$22,(AR337*$C$34+AR338*$C$35)*EXP(-$C$12*$C$30)+(AR444*$C$34+AR445*$C$35)*EXP(-$C$14*$C$30)),AQ228*$C$23,(AR444*$C$34+AR445*$C$35)*EXP(-$C$14*$C$30)),"")</f>
        <v/>
      </c>
      <c r="AR444" s="65">
        <f>IF(AR$341&gt;=$E444,IF(AR228*$C$23&gt;MAX($C$22,(AS337*$C$34+AS338*$C$35)*EXP(-$C$12*$C$30)+(AS444*$C$34+AS445*$C$35)*EXP(-$C$14*$C$30)),AR228*$C$23,(AS444*$C$34+AS445*$C$35)*EXP(-$C$14*$C$30)),"")</f>
        <v/>
      </c>
      <c r="AS444" s="65">
        <f>IF(AS$341&gt;=$E444,IF(AS228*$C$23&gt;MAX($C$22,(AT337*$C$34+AT338*$C$35)*EXP(-$C$12*$C$30)+(AT444*$C$34+AT445*$C$35)*EXP(-$C$14*$C$30)),AS228*$C$23,(AT444*$C$34+AT445*$C$35)*EXP(-$C$14*$C$30)),"")</f>
        <v/>
      </c>
      <c r="AT444" s="65">
        <f>IF(AT$341&gt;=$E444,IF(AT228*$C$23&gt;MAX($C$22,(AU337*$C$34+AU338*$C$35)*EXP(-$C$12*$C$30)+(AU444*$C$34+AU445*$C$35)*EXP(-$C$14*$C$30)),AT228*$C$23,(AU444*$C$34+AU445*$C$35)*EXP(-$C$14*$C$30)),"")</f>
        <v/>
      </c>
      <c r="AU444" s="65">
        <f>IF(AU$341&gt;=$E444,IF(AU228*$C$23&gt;MAX($C$22,(AV337*$C$34+AV338*$C$35)*EXP(-$C$12*$C$30)+(AV444*$C$34+AV445*$C$35)*EXP(-$C$14*$C$30)),AU228*$C$23,(AV444*$C$34+AV445*$C$35)*EXP(-$C$14*$C$30)),"")</f>
        <v/>
      </c>
      <c r="AV444" s="65">
        <f>IF(AV$341&gt;=$E444,IF(AV228*$C$23&gt;MAX($C$22,(AW337*$C$34+AW338*$C$35)*EXP(-$C$12*$C$30)+(AW444*$C$34+AW445*$C$35)*EXP(-$C$14*$C$30)),AV228*$C$23,(AW444*$C$34+AW445*$C$35)*EXP(-$C$14*$C$30)),"")</f>
        <v/>
      </c>
      <c r="AW444" s="65">
        <f>IF(AW$341&gt;=$E444,IF(AW228*$C$23&gt;MAX($C$22,(AX337*$C$34+AX338*$C$35)*EXP(-$C$12*$C$30)+(AX444*$C$34+AX445*$C$35)*EXP(-$C$14*$C$30)),AW228*$C$23,(AX444*$C$34+AX445*$C$35)*EXP(-$C$14*$C$30)),"")</f>
        <v/>
      </c>
      <c r="AX444" s="65">
        <f>IF(AX$341&gt;=$E444,IF(AX228*$C$23&gt;MAX($C$22,(AY337*$C$34+AY338*$C$35)*EXP(-$C$12*$C$30)+(AY444*$C$34+AY445*$C$35)*EXP(-$C$14*$C$30)),AX228*$C$23,(AY444*$C$34+AY445*$C$35)*EXP(-$C$14*$C$30)),"")</f>
        <v/>
      </c>
      <c r="AY444" s="65">
        <f>IF(AY$341&gt;=$E444,IF(AY228*$C$23&gt;MAX($C$22,(AZ337*$C$34+AZ338*$C$35)*EXP(-$C$12*$C$30)+(AZ444*$C$34+AZ445*$C$35)*EXP(-$C$14*$C$30)),AY228*$C$23,(AZ444*$C$34+AZ445*$C$35)*EXP(-$C$14*$C$30)),"")</f>
        <v/>
      </c>
      <c r="AZ444" s="65">
        <f>IF(AZ$341&gt;=$E444,IF(AZ228*$C$23&gt;MAX($C$22,(BA337*$C$34+BA338*$C$35)*EXP(-$C$12*$C$30)+(BA444*$C$34+BA445*$C$35)*EXP(-$C$14*$C$30)),AZ228*$C$23,(BA444*$C$34+BA445*$C$35)*EXP(-$C$14*$C$30)),"")</f>
        <v/>
      </c>
      <c r="BA444" s="65">
        <f>IF(BA$341&gt;=$E444,IF(BA228*$C$23&gt;MAX($C$22,(BB337*$C$34+BB338*$C$35)*EXP(-$C$12*$C$30)+(BB444*$C$34+BB445*$C$35)*EXP(-$C$14*$C$30)),BA228*$C$23,(BB444*$C$34+BB445*$C$35)*EXP(-$C$14*$C$30)),"")</f>
        <v/>
      </c>
      <c r="BB444" s="65">
        <f>IF(BB$341&gt;=$E444,IF(BB228*$C$23&gt;MAX($C$22,(BC337*$C$34+BC338*$C$35)*EXP(-$C$12*$C$30)+(BC444*$C$34+BC445*$C$35)*EXP(-$C$14*$C$30)),BB228*$C$23,(BC444*$C$34+BC445*$C$35)*EXP(-$C$14*$C$30)),"")</f>
        <v/>
      </c>
      <c r="BC444" s="65">
        <f>IF(BC$341&gt;=$E444,IF(BC228*$C$23&gt;MAX($C$22,(BD337*$C$34+BD338*$C$35)*EXP(-$C$12*$C$30)+(BD444*$C$34+BD445*$C$35)*EXP(-$C$14*$C$30)),BC228*$C$23,(BD444*$C$34+BD445*$C$35)*EXP(-$C$14*$C$30)),"")</f>
        <v/>
      </c>
      <c r="BD444" s="65">
        <f>IF(BD$341&gt;=$E444,IF(BD228*$C$23&gt;MAX($C$22,(BE337*$C$34+BE338*$C$35)*EXP(-$C$12*$C$30)+(BE444*$C$34+BE445*$C$35)*EXP(-$C$14*$C$30)),BD228*$C$23,(BE444*$C$34+BE445*$C$35)*EXP(-$C$14*$C$30)),"")</f>
        <v/>
      </c>
      <c r="BE444" s="65">
        <f>IF(BE$341&gt;=$E444,IF(BE228*$C$23&gt;MAX($C$22,(BF337*$C$34+BF338*$C$35)*EXP(-$C$12*$C$30)+(BF444*$C$34+BF445*$C$35)*EXP(-$C$14*$C$30)),BE228*$C$23,(BF444*$C$34+BF445*$C$35)*EXP(-$C$14*$C$30)),"")</f>
        <v/>
      </c>
      <c r="BF444" s="65">
        <f>IF(BF$341&gt;=$E444,IF(BF228*$C$23&gt;MAX($C$22,(BG337*$C$34+BG338*$C$35)*EXP(-$C$12*$C$30)+(BG444*$C$34+BG445*$C$35)*EXP(-$C$14*$C$30)),BF228*$C$23,(BG444*$C$34+BG445*$C$35)*EXP(-$C$14*$C$30)),"")</f>
        <v/>
      </c>
      <c r="BG444" s="65">
        <f>IF(BG$341&gt;=$E444,IF(BG228*$C$23&gt;MAX($C$22,(BH337*$C$34+BH338*$C$35)*EXP(-$C$12*$C$30)+(BH444*$C$34+BH445*$C$35)*EXP(-$C$14*$C$30)),BG228*$C$23,(BH444*$C$34+BH445*$C$35)*EXP(-$C$14*$C$30)),"")</f>
        <v/>
      </c>
      <c r="BH444" s="65">
        <f>IF(BH$341&gt;=$E444,IF(BH228*$C$23&gt;MAX($C$22,(BI337*$C$34+BI338*$C$35)*EXP(-$C$12*$C$30)+(BI444*$C$34+BI445*$C$35)*EXP(-$C$14*$C$30)),BH228*$C$23,(BI444*$C$34+BI445*$C$35)*EXP(-$C$14*$C$30)),"")</f>
        <v/>
      </c>
      <c r="BI444" s="65">
        <f>IF(BI$341&gt;=$E444,IF(BI228*$C$23&gt;MAX($C$22,(BJ337*$C$34+BJ338*$C$35)*EXP(-$C$12*$C$30)+(BJ444*$C$34+BJ445*$C$35)*EXP(-$C$14*$C$30)),BI228*$C$23,(BJ444*$C$34+BJ445*$C$35)*EXP(-$C$14*$C$30)),"")</f>
        <v/>
      </c>
      <c r="BJ444" s="65">
        <f>IF(BJ$341&gt;=$E444,IF(BJ228*$C$23&gt;MAX($C$22,(BK337*$C$34+BK338*$C$35)*EXP(-$C$12*$C$30)+(BK444*$C$34+BK445*$C$35)*EXP(-$C$14*$C$30)),BJ228*$C$23,(BK444*$C$34+BK445*$C$35)*EXP(-$C$14*$C$30)),"")</f>
        <v/>
      </c>
      <c r="BK444" s="65">
        <f>IF(BK$341&gt;=$E444,IF(BK228*$C$23&gt;MAX($C$22,(BL337*$C$34+BL338*$C$35)*EXP(-$C$12*$C$30)+(BL444*$C$34+BL445*$C$35)*EXP(-$C$14*$C$30)),BK228*$C$23,(BL444*$C$34+BL445*$C$35)*EXP(-$C$14*$C$30)),"")</f>
        <v/>
      </c>
      <c r="BL444" s="65">
        <f>IF(BL$341&gt;=$E444,IF(BL228*$C$23&gt;MAX($C$22,(BM337*$C$34+BM338*$C$35)*EXP(-$C$12*$C$30)+(BM444*$C$34+BM445*$C$35)*EXP(-$C$14*$C$30)),BL228*$C$23,(BM444*$C$34+BM445*$C$35)*EXP(-$C$14*$C$30)),"")</f>
        <v/>
      </c>
      <c r="BM444" s="65">
        <f>IF(BM$341&gt;=$E444,IF(BM228*$C$23&gt;MAX($C$22,(BN337*$C$34+BN338*$C$35)*EXP(-$C$12*$C$30)+(BN444*$C$34+BN445*$C$35)*EXP(-$C$14*$C$30)),BM228*$C$23,(BN444*$C$34+BN445*$C$35)*EXP(-$C$14*$C$30)),"")</f>
        <v/>
      </c>
      <c r="BN444" s="65">
        <f>IF(BN$341&gt;=$E444,IF(BN228*$C$23&gt;MAX($C$22,(BO337*$C$34+BO338*$C$35)*EXP(-$C$12*$C$30)+(BO444*$C$34+BO445*$C$35)*EXP(-$C$14*$C$30)),BN228*$C$23,(BO444*$C$34+BO445*$C$35)*EXP(-$C$14*$C$30)),"")</f>
        <v/>
      </c>
      <c r="BO444" s="65">
        <f>IF(BO$341&gt;=$E444,IF(BO228*$C$23&gt;MAX($C$22,(BP337*$C$34+BP338*$C$35)*EXP(-$C$12*$C$30)+(BP444*$C$34+BP445*$C$35)*EXP(-$C$14*$C$30)),BO228*$C$23,(BP444*$C$34+BP445*$C$35)*EXP(-$C$14*$C$30)),"")</f>
        <v/>
      </c>
      <c r="BP444" s="65">
        <f>IF(BP$341&gt;=$E444,IF(BP228*$C$23&gt;MAX($C$22,(BQ337*$C$34+BQ338*$C$35)*EXP(-$C$12*$C$30)+(BQ444*$C$34+BQ445*$C$35)*EXP(-$C$14*$C$30)),BP228*$C$23,(BQ444*$C$34+BQ445*$C$35)*EXP(-$C$14*$C$30)),"")</f>
        <v/>
      </c>
      <c r="BQ444" s="65">
        <f>IF(BQ$341&gt;=$E444,IF(BQ228*$C$23&gt;MAX($C$22,(BR337*$C$34+BR338*$C$35)*EXP(-$C$12*$C$30)+(BR444*$C$34+BR445*$C$35)*EXP(-$C$14*$C$30)),BQ228*$C$23,(BR444*$C$34+BR445*$C$35)*EXP(-$C$14*$C$30)),"")</f>
        <v/>
      </c>
      <c r="BR444" s="65">
        <f>IF(BR$341&gt;=$E444,IF(BR228*$C$23&gt;MAX($C$22,(BS337*$C$34+BS338*$C$35)*EXP(-$C$12*$C$30)+(BS444*$C$34+BS445*$C$35)*EXP(-$C$14*$C$30)),BR228*$C$23,(BS444*$C$34+BS445*$C$35)*EXP(-$C$14*$C$30)),"")</f>
        <v/>
      </c>
      <c r="BS444" s="65">
        <f>IF(BS$341&gt;=$E444,IF(BS228*$C$23&gt;MAX($C$22,(BT337*$C$34+BT338*$C$35)*EXP(-$C$12*$C$30)+(BT444*$C$34+BT445*$C$35)*EXP(-$C$14*$C$30)),BS228*$C$23,(BT444*$C$34+BT445*$C$35)*EXP(-$C$14*$C$30)),"")</f>
        <v/>
      </c>
      <c r="BT444" s="65">
        <f>IF(BT$341&gt;=$E444,IF(BT228*$C$23&gt;MAX($C$22,(BU337*$C$34+BU338*$C$35)*EXP(-$C$12*$C$30)+(BU444*$C$34+BU445*$C$35)*EXP(-$C$14*$C$30)),BT228*$C$23,(BU444*$C$34+BU445*$C$35)*EXP(-$C$14*$C$30)),"")</f>
        <v/>
      </c>
      <c r="BU444" s="65">
        <f>IF(BU$341&gt;=$E444,IF(BU228*$C$23&gt;MAX($C$22,(BV337*$C$34+BV338*$C$35)*EXP(-$C$12*$C$30)+(BV444*$C$34+BV445*$C$35)*EXP(-$C$14*$C$30)),BU228*$C$23,(BV444*$C$34+BV445*$C$35)*EXP(-$C$14*$C$30)),"")</f>
        <v/>
      </c>
      <c r="BV444" s="65">
        <f>IF(BV$341&gt;=$E444,IF(BV228*$C$23&gt;MAX($C$22,(BW337*$C$34+BW338*$C$35)*EXP(-$C$12*$C$30)+(BW444*$C$34+BW445*$C$35)*EXP(-$C$14*$C$30)),BV228*$C$23,(BW444*$C$34+BW445*$C$35)*EXP(-$C$14*$C$30)),"")</f>
        <v/>
      </c>
      <c r="BW444" s="65">
        <f>IF(BW$341&gt;=$E444,IF(BW228*$C$23&gt;MAX($C$22,(BX337*$C$34+BX338*$C$35)*EXP(-$C$12*$C$30)+(BX444*$C$34+BX445*$C$35)*EXP(-$C$14*$C$30)),BW228*$C$23,(BX444*$C$34+BX445*$C$35)*EXP(-$C$14*$C$30)),"")</f>
        <v/>
      </c>
      <c r="BX444" s="65">
        <f>IF(BX$341&gt;=$E444,IF(BX228*$C$23&gt;MAX($C$22,(BY337*$C$34+BY338*$C$35)*EXP(-$C$12*$C$30)+(BY444*$C$34+BY445*$C$35)*EXP(-$C$14*$C$30)),BX228*$C$23,(BY444*$C$34+BY445*$C$35)*EXP(-$C$14*$C$30)),"")</f>
        <v/>
      </c>
      <c r="BY444" s="65">
        <f>IF(BY$341&gt;=$E444,IF(BY228*$C$23&gt;MAX($C$22,(BZ337*$C$34+BZ338*$C$35)*EXP(-$C$12*$C$30)+(BZ444*$C$34+BZ445*$C$35)*EXP(-$C$14*$C$30)),BY228*$C$23,(BZ444*$C$34+BZ445*$C$35)*EXP(-$C$14*$C$30)),"")</f>
        <v/>
      </c>
      <c r="BZ444" s="65">
        <f>IF(BZ$341&gt;=$E444,IF(BZ228*$C$23&gt;MAX($C$22,(CA337*$C$34+CA338*$C$35)*EXP(-$C$12*$C$30)+(CA444*$C$34+CA445*$C$35)*EXP(-$C$14*$C$30)),BZ228*$C$23,(CA444*$C$34+CA445*$C$35)*EXP(-$C$14*$C$30)),"")</f>
        <v/>
      </c>
      <c r="CA444" s="65">
        <f>IF(CA$341&gt;=$E444,IF(CA228*$C$23&gt;MAX($C$22,(CB337*$C$34+CB338*$C$35)*EXP(-$C$12*$C$30)+(CB444*$C$34+CB445*$C$35)*EXP(-$C$14*$C$30)),CA228*$C$23,(CB444*$C$34+CB445*$C$35)*EXP(-$C$14*$C$30)),"")</f>
        <v/>
      </c>
      <c r="CB444" s="65">
        <f>IF(CB$341&gt;=$E444,IF(CB228*$C$23&gt;MAX($C$22,(CC337*$C$34+CC338*$C$35)*EXP(-$C$12*$C$30)+(CC444*$C$34+CC445*$C$35)*EXP(-$C$14*$C$30)),CB228*$C$23,(CC444*$C$34+CC445*$C$35)*EXP(-$C$14*$C$30)),"")</f>
        <v/>
      </c>
      <c r="CC444" s="65">
        <f>IF(CC$341&gt;=$E444,IF(CC228*$C$23&gt;MAX($C$22,(CD337*$C$34+CD338*$C$35)*EXP(-$C$12*$C$30)+(CD444*$C$34+CD445*$C$35)*EXP(-$C$14*$C$30)),CC228*$C$23,(CD444*$C$34+CD445*$C$35)*EXP(-$C$14*$C$30)),"")</f>
        <v/>
      </c>
      <c r="CD444" s="65">
        <f>IF(CD$341&gt;=$E444,IF(CD228*$C$23&gt;MAX($C$22,(CE337*$C$34+CE338*$C$35)*EXP(-$C$12*$C$30)+(CE444*$C$34+CE445*$C$35)*EXP(-$C$14*$C$30)),CD228*$C$23,(CE444*$C$34+CE445*$C$35)*EXP(-$C$14*$C$30)),"")</f>
        <v/>
      </c>
      <c r="CE444" s="65">
        <f>IF(CE$341&gt;=$E444,IF(CE228*$C$23&gt;MAX($C$22,(CF337*$C$34+CF338*$C$35)*EXP(-$C$12*$C$30)+(CF444*$C$34+CF445*$C$35)*EXP(-$C$14*$C$30)),CE228*$C$23,(CF444*$C$34+CF445*$C$35)*EXP(-$C$14*$C$30)),"")</f>
        <v/>
      </c>
      <c r="CF444" s="65">
        <f>IF(CF$341&gt;=$E444,IF(CF228*$C$23&gt;MAX($C$22,(CG337*$C$34+CG338*$C$35)*EXP(-$C$12*$C$30)+(CG444*$C$34+CG445*$C$35)*EXP(-$C$14*$C$30)),CF228*$C$23,(CG444*$C$34+CG445*$C$35)*EXP(-$C$14*$C$30)),"")</f>
        <v/>
      </c>
      <c r="CG444" s="65">
        <f>IF(CG$341&gt;=$E444,IF(CG228*$C$23&gt;MAX($C$22,(CH337*$C$34+CH338*$C$35)*EXP(-$C$12*$C$30)+(CH444*$C$34+CH445*$C$35)*EXP(-$C$14*$C$30)),CG228*$C$23,(CH444*$C$34+CH445*$C$35)*EXP(-$C$14*$C$30)),"")</f>
        <v/>
      </c>
      <c r="CH444" s="65">
        <f>IF(CH$341&gt;=$E444,IF(CH228*$C$23&gt;MAX($C$22,(CI337*$C$34+CI338*$C$35)*EXP(-$C$12*$C$30)+(CI444*$C$34+CI445*$C$35)*EXP(-$C$14*$C$30)),CH228*$C$23,(CI444*$C$34+CI445*$C$35)*EXP(-$C$14*$C$30)),"")</f>
        <v/>
      </c>
      <c r="CI444" s="65">
        <f>IF(CI$341&gt;=$E444,IF(CI228*$C$23&gt;MAX($C$22,(CJ337*$C$34+CJ338*$C$35)*EXP(-$C$12*$C$30)+(CJ444*$C$34+CJ445*$C$35)*EXP(-$C$14*$C$30)),CI228*$C$23,(CJ444*$C$34+CJ445*$C$35)*EXP(-$C$14*$C$30)),"")</f>
        <v/>
      </c>
      <c r="CJ444" s="65">
        <f>IF(CJ$341&gt;=$E444,IF(CJ228*$C$23&gt;MAX($C$22,(CK337*$C$34+CK338*$C$35)*EXP(-$C$12*$C$30)+(CK444*$C$34+CK445*$C$35)*EXP(-$C$14*$C$30)),CJ228*$C$23,(CK444*$C$34+CK445*$C$35)*EXP(-$C$14*$C$30)),"")</f>
        <v/>
      </c>
      <c r="CK444" s="65">
        <f>IF(CK$341&gt;=$E444,IF(CK228*$C$23&gt;MAX($C$22,(CL337*$C$34+CL338*$C$35)*EXP(-$C$12*$C$30)+(CL444*$C$34+CL445*$C$35)*EXP(-$C$14*$C$30)),CK228*$C$23,(CL444*$C$34+CL445*$C$35)*EXP(-$C$14*$C$30)),"")</f>
        <v/>
      </c>
      <c r="CL444" s="65">
        <f>IF(CL$341&gt;=$E444,IF(CL228*$C$23&gt;MAX($C$22,(CM337*$C$34+CM338*$C$35)*EXP(-$C$12*$C$30)+(CM444*$C$34+CM445*$C$35)*EXP(-$C$14*$C$30)),CL228*$C$23,(CM444*$C$34+CM445*$C$35)*EXP(-$C$14*$C$30)),"")</f>
        <v/>
      </c>
      <c r="CM444" s="65">
        <f>IF(CM$341&gt;=$E444,IF(CM228*$C$23&gt;MAX($C$22,(CN337*$C$34+CN338*$C$35)*EXP(-$C$12*$C$30)+(CN444*$C$34+CN445*$C$35)*EXP(-$C$14*$C$30)),CM228*$C$23,(CN444*$C$34+CN445*$C$35)*EXP(-$C$14*$C$30)),"")</f>
        <v/>
      </c>
      <c r="CN444" s="65">
        <f>IF(CN$341&gt;=$E444,IF(CN228*$C$23&gt;MAX($C$22,(CO337*$C$34+CO338*$C$35)*EXP(-$C$12*$C$30)+(CO444*$C$34+CO445*$C$35)*EXP(-$C$14*$C$30)),CN228*$C$23,(CO444*$C$34+CO445*$C$35)*EXP(-$C$14*$C$30)),"")</f>
        <v/>
      </c>
      <c r="CO444" s="65">
        <f>IF(CO$341&gt;=$E444,IF(CO228*$C$23&gt;MAX($C$22,(CP337*$C$34+CP338*$C$35)*EXP(-$C$12*$C$30)+(CP444*$C$34+CP445*$C$35)*EXP(-$C$14*$C$30)),CO228*$C$23,(CP444*$C$34+CP445*$C$35)*EXP(-$C$14*$C$30)),"")</f>
        <v/>
      </c>
      <c r="CP444" s="65">
        <f>IF(CP$341&gt;=$E444,IF(CP228*$C$23&gt;MAX($C$22,(CQ337*$C$34+CQ338*$C$35)*EXP(-$C$12*$C$30)+(CQ444*$C$34+CQ445*$C$35)*EXP(-$C$14*$C$30)),CP228*$C$23,(CQ444*$C$34+CQ445*$C$35)*EXP(-$C$14*$C$30)),"")</f>
        <v/>
      </c>
      <c r="CQ444" s="65">
        <f>IF(CQ$341&gt;=$E444,IF(CQ228*$C$23&gt;MAX($C$22,(CR337*$C$34+CR338*$C$35)*EXP(-$C$12*$C$30)+(CR444*$C$34+CR445*$C$35)*EXP(-$C$14*$C$30)),CQ228*$C$23,(CR444*$C$34+CR445*$C$35)*EXP(-$C$14*$C$30)),"")</f>
        <v/>
      </c>
      <c r="CR444" s="65">
        <f>IF(CR$341&gt;=$E444,IF(CR228*$C$23&gt;MAX($C$22,(CS337*$C$34+CS338*$C$35)*EXP(-$C$12*$C$30)+(CS444*$C$34+CS445*$C$35)*EXP(-$C$14*$C$30)),CR228*$C$23,(CS444*$C$34+CS445*$C$35)*EXP(-$C$14*$C$30)),"")</f>
        <v/>
      </c>
      <c r="CS444" s="65">
        <f>IF(CS$341&gt;=$E444,IF(CS228*$C$23&gt;MAX($C$22,(CT337*$C$34+CT338*$C$35)*EXP(-$C$12*$C$30)+(CT444*$C$34+CT445*$C$35)*EXP(-$C$14*$C$30)),CS228*$C$23,(CT444*$C$34+CT445*$C$35)*EXP(-$C$14*$C$30)),"")</f>
        <v/>
      </c>
      <c r="CT444" s="65">
        <f>IF(CT$341&gt;=$E444,IF(CT228*$C$23&gt;MAX($C$22,(CU337*$C$34+CU338*$C$35)*EXP(-$C$12*$C$30)+(CU444*$C$34+CU445*$C$35)*EXP(-$C$14*$C$30)),CT228*$C$23,(CU444*$C$34+CU445*$C$35)*EXP(-$C$14*$C$30)),"")</f>
        <v/>
      </c>
      <c r="CU444" s="65">
        <f>IF(CU$341&gt;=$E444,IF(CU228*$C$23&gt;MAX($C$22,(CV337*$C$34+CV338*$C$35)*EXP(-$C$12*$C$30)+(CV444*$C$34+CV445*$C$35)*EXP(-$C$14*$C$30)),CU228*$C$23,(CV444*$C$34+CV445*$C$35)*EXP(-$C$14*$C$30)),"")</f>
        <v/>
      </c>
      <c r="CV444" s="65">
        <f>IF(CV$341&gt;=$E444,IF(CV228*$C$23&gt;MAX($C$22,(CW337*$C$34+CW338*$C$35)*EXP(-$C$12*$C$30)+(CW444*$C$34+CW445*$C$35)*EXP(-$C$14*$C$30)),CV228*$C$23,(CW444*$C$34+CW445*$C$35)*EXP(-$C$14*$C$30)),"")</f>
        <v/>
      </c>
      <c r="CW444" s="65">
        <f>IF(CW$341&gt;=$E444,IF(CW228*$C$23&gt;MAX($C$22,(CX337*$C$34+CX338*$C$35)*EXP(-$C$12*$C$30)+(CX444*$C$34+CX445*$C$35)*EXP(-$C$14*$C$30)),CW228*$C$23,(CX444*$C$34+CX445*$C$35)*EXP(-$C$14*$C$30)),"")</f>
        <v/>
      </c>
      <c r="CX444" s="65">
        <f>IF(CX$341&gt;=$E444,IF(CX228*$C$23&gt;MAX($C$22,(CY337*$C$34+CY338*$C$35)*EXP(-$C$12*$C$30)+(CY444*$C$34+CY445*$C$35)*EXP(-$C$14*$C$30)),CX228*$C$23,(CY444*$C$34+CY445*$C$35)*EXP(-$C$14*$C$30)),"")</f>
        <v/>
      </c>
      <c r="CY444" s="65">
        <f>IF(CY$341&gt;=$E444,IF(CY228*$C$23&gt;MAX($C$22,(CZ337*$C$34+CZ338*$C$35)*EXP(-$C$12*$C$30)+(CZ444*$C$34+CZ445*$C$35)*EXP(-$C$14*$C$30)),CY228*$C$23,(CZ444*$C$34+CZ445*$C$35)*EXP(-$C$14*$C$30)),"")</f>
        <v/>
      </c>
      <c r="CZ444" s="65">
        <f>IF(CZ$341&gt;=$E444,IF(CZ228*$C$23&gt;MAX($C$22,(DA337*$C$34+DA338*$C$35)*EXP(-$C$12*$C$30)+(DA444*$C$34+DA445*$C$35)*EXP(-$C$14*$C$30)),CZ228*$C$23,(DA444*$C$34+DA445*$C$35)*EXP(-$C$14*$C$30)),"")</f>
        <v/>
      </c>
      <c r="DA444" s="65">
        <f>IF(DA$341&gt;=$E444,IF(DA228*$C$23&gt;MAX($C$22,(DB337*$C$34+DB338*$C$35)*EXP(-$C$12*$C$30)+(DB444*$C$34+DB445*$C$35)*EXP(-$C$14*$C$30)),DA228*$C$23,(DB444*$C$34+DB445*$C$35)*EXP(-$C$14*$C$30)),"")</f>
        <v/>
      </c>
      <c r="DB444" s="65">
        <f>IF(DB$341&gt;=$E444,IF(DB228*$C$23&gt;MAX($C$22,(DC337*$C$34+DC338*$C$35)*EXP(-$C$12*$C$30)+(DC444*$C$34+DC445*$C$35)*EXP(-$C$14*$C$30)),DB228*$C$23,(DC444*$C$34+DC445*$C$35)*EXP(-$C$14*$C$30)),"")</f>
        <v/>
      </c>
      <c r="DC444" s="65">
        <f>IF(DC$341&gt;=$E444,IF(DC228*$C$23&gt;$C$22,DC228*$C$23,0),"")</f>
        <v/>
      </c>
    </row>
    <row r="445" ht="12" customHeight="1">
      <c r="B445" s="12" t="n"/>
      <c r="C445" s="12" t="n"/>
      <c r="D445" s="12" t="n"/>
      <c r="E445" s="64">
        <f>E444+1</f>
        <v/>
      </c>
      <c r="G445" s="65">
        <f>IF(G$341&gt;=$E445,IF(G229*$C$23&gt;MAX($C$22,(H338*$C$34+H339*$C$35)*EXP(-$C$12*$C$30)+(H445*$C$34+H446*$C$35)*EXP(-$C$14*$C$30)),G229*$C$23,(H445*$C$34+H446*$C$35)*EXP(-$C$14*$C$30)),"")</f>
        <v/>
      </c>
      <c r="H445" s="65">
        <f>IF(H$341&gt;=$E445,IF(H229*$C$23&gt;MAX($C$22,(I338*$C$34+I339*$C$35)*EXP(-$C$12*$C$30)+(I445*$C$34+I446*$C$35)*EXP(-$C$14*$C$30)),H229*$C$23,(I445*$C$34+I446*$C$35)*EXP(-$C$14*$C$30)),"")</f>
        <v/>
      </c>
      <c r="I445" s="65">
        <f>IF(I$341&gt;=$E445,IF(I229*$C$23&gt;MAX($C$22,(J338*$C$34+J339*$C$35)*EXP(-$C$12*$C$30)+(J445*$C$34+J446*$C$35)*EXP(-$C$14*$C$30)),I229*$C$23,(J445*$C$34+J446*$C$35)*EXP(-$C$14*$C$30)),"")</f>
        <v/>
      </c>
      <c r="J445" s="65">
        <f>IF(J$341&gt;=$E445,IF(J229*$C$23&gt;MAX($C$22,(K338*$C$34+K339*$C$35)*EXP(-$C$12*$C$30)+(K445*$C$34+K446*$C$35)*EXP(-$C$14*$C$30)),J229*$C$23,(K445*$C$34+K446*$C$35)*EXP(-$C$14*$C$30)),"")</f>
        <v/>
      </c>
      <c r="K445" s="65">
        <f>IF(K$341&gt;=$E445,IF(K229*$C$23&gt;MAX($C$22,(L338*$C$34+L339*$C$35)*EXP(-$C$12*$C$30)+(L445*$C$34+L446*$C$35)*EXP(-$C$14*$C$30)),K229*$C$23,(L445*$C$34+L446*$C$35)*EXP(-$C$14*$C$30)),"")</f>
        <v/>
      </c>
      <c r="L445" s="65">
        <f>IF(L$341&gt;=$E445,IF(L229*$C$23&gt;MAX($C$22,(M338*$C$34+M339*$C$35)*EXP(-$C$12*$C$30)+(M445*$C$34+M446*$C$35)*EXP(-$C$14*$C$30)),L229*$C$23,(M445*$C$34+M446*$C$35)*EXP(-$C$14*$C$30)),"")</f>
        <v/>
      </c>
      <c r="M445" s="65">
        <f>IF(M$341&gt;=$E445,IF(M229*$C$23&gt;MAX($C$22,(N338*$C$34+N339*$C$35)*EXP(-$C$12*$C$30)+(N445*$C$34+N446*$C$35)*EXP(-$C$14*$C$30)),M229*$C$23,(N445*$C$34+N446*$C$35)*EXP(-$C$14*$C$30)),"")</f>
        <v/>
      </c>
      <c r="N445" s="65">
        <f>IF(N$341&gt;=$E445,IF(N229*$C$23&gt;MAX($C$22,(O338*$C$34+O339*$C$35)*EXP(-$C$12*$C$30)+(O445*$C$34+O446*$C$35)*EXP(-$C$14*$C$30)),N229*$C$23,(O445*$C$34+O446*$C$35)*EXP(-$C$14*$C$30)),"")</f>
        <v/>
      </c>
      <c r="O445" s="65">
        <f>IF(O$341&gt;=$E445,IF(O229*$C$23&gt;MAX($C$22,(P338*$C$34+P339*$C$35)*EXP(-$C$12*$C$30)+(P445*$C$34+P446*$C$35)*EXP(-$C$14*$C$30)),O229*$C$23,(P445*$C$34+P446*$C$35)*EXP(-$C$14*$C$30)),"")</f>
        <v/>
      </c>
      <c r="P445" s="65">
        <f>IF(P$341&gt;=$E445,IF(P229*$C$23&gt;MAX($C$22,(Q338*$C$34+Q339*$C$35)*EXP(-$C$12*$C$30)+(Q445*$C$34+Q446*$C$35)*EXP(-$C$14*$C$30)),P229*$C$23,(Q445*$C$34+Q446*$C$35)*EXP(-$C$14*$C$30)),"")</f>
        <v/>
      </c>
      <c r="Q445" s="65">
        <f>IF(Q$341&gt;=$E445,IF(Q229*$C$23&gt;MAX($C$22,(R338*$C$34+R339*$C$35)*EXP(-$C$12*$C$30)+(R445*$C$34+R446*$C$35)*EXP(-$C$14*$C$30)),Q229*$C$23,(R445*$C$34+R446*$C$35)*EXP(-$C$14*$C$30)),"")</f>
        <v/>
      </c>
      <c r="R445" s="65">
        <f>IF(R$341&gt;=$E445,IF(R229*$C$23&gt;MAX($C$22,(S338*$C$34+S339*$C$35)*EXP(-$C$12*$C$30)+(S445*$C$34+S446*$C$35)*EXP(-$C$14*$C$30)),R229*$C$23,(S445*$C$34+S446*$C$35)*EXP(-$C$14*$C$30)),"")</f>
        <v/>
      </c>
      <c r="S445" s="65">
        <f>IF(S$341&gt;=$E445,IF(S229*$C$23&gt;MAX($C$22,(T338*$C$34+T339*$C$35)*EXP(-$C$12*$C$30)+(T445*$C$34+T446*$C$35)*EXP(-$C$14*$C$30)),S229*$C$23,(T445*$C$34+T446*$C$35)*EXP(-$C$14*$C$30)),"")</f>
        <v/>
      </c>
      <c r="T445" s="65">
        <f>IF(T$341&gt;=$E445,IF(T229*$C$23&gt;MAX($C$22,(U338*$C$34+U339*$C$35)*EXP(-$C$12*$C$30)+(U445*$C$34+U446*$C$35)*EXP(-$C$14*$C$30)),T229*$C$23,(U445*$C$34+U446*$C$35)*EXP(-$C$14*$C$30)),"")</f>
        <v/>
      </c>
      <c r="U445" s="65">
        <f>IF(U$341&gt;=$E445,IF(U229*$C$23&gt;MAX($C$22,(V338*$C$34+V339*$C$35)*EXP(-$C$12*$C$30)+(V445*$C$34+V446*$C$35)*EXP(-$C$14*$C$30)),U229*$C$23,(V445*$C$34+V446*$C$35)*EXP(-$C$14*$C$30)),"")</f>
        <v/>
      </c>
      <c r="V445" s="65">
        <f>IF(V$341&gt;=$E445,IF(V229*$C$23&gt;MAX($C$22,(W338*$C$34+W339*$C$35)*EXP(-$C$12*$C$30)+(W445*$C$34+W446*$C$35)*EXP(-$C$14*$C$30)),V229*$C$23,(W445*$C$34+W446*$C$35)*EXP(-$C$14*$C$30)),"")</f>
        <v/>
      </c>
      <c r="W445" s="65">
        <f>IF(W$341&gt;=$E445,IF(W229*$C$23&gt;MAX($C$22,(X338*$C$34+X339*$C$35)*EXP(-$C$12*$C$30)+(X445*$C$34+X446*$C$35)*EXP(-$C$14*$C$30)),W229*$C$23,(X445*$C$34+X446*$C$35)*EXP(-$C$14*$C$30)),"")</f>
        <v/>
      </c>
      <c r="X445" s="65">
        <f>IF(X$341&gt;=$E445,IF(X229*$C$23&gt;MAX($C$22,(Y338*$C$34+Y339*$C$35)*EXP(-$C$12*$C$30)+(Y445*$C$34+Y446*$C$35)*EXP(-$C$14*$C$30)),X229*$C$23,(Y445*$C$34+Y446*$C$35)*EXP(-$C$14*$C$30)),"")</f>
        <v/>
      </c>
      <c r="Y445" s="65">
        <f>IF(Y$341&gt;=$E445,IF(Y229*$C$23&gt;MAX($C$22,(Z338*$C$34+Z339*$C$35)*EXP(-$C$12*$C$30)+(Z445*$C$34+Z446*$C$35)*EXP(-$C$14*$C$30)),Y229*$C$23,(Z445*$C$34+Z446*$C$35)*EXP(-$C$14*$C$30)),"")</f>
        <v/>
      </c>
      <c r="Z445" s="65">
        <f>IF(Z$341&gt;=$E445,IF(Z229*$C$23&gt;MAX($C$22,(AA338*$C$34+AA339*$C$35)*EXP(-$C$12*$C$30)+(AA445*$C$34+AA446*$C$35)*EXP(-$C$14*$C$30)),Z229*$C$23,(AA445*$C$34+AA446*$C$35)*EXP(-$C$14*$C$30)),"")</f>
        <v/>
      </c>
      <c r="AA445" s="65">
        <f>IF(AA$341&gt;=$E445,IF(AA229*$C$23&gt;MAX($C$22,(AB338*$C$34+AB339*$C$35)*EXP(-$C$12*$C$30)+(AB445*$C$34+AB446*$C$35)*EXP(-$C$14*$C$30)),AA229*$C$23,(AB445*$C$34+AB446*$C$35)*EXP(-$C$14*$C$30)),"")</f>
        <v/>
      </c>
      <c r="AB445" s="65">
        <f>IF(AB$341&gt;=$E445,IF(AB229*$C$23&gt;MAX($C$22,(AC338*$C$34+AC339*$C$35)*EXP(-$C$12*$C$30)+(AC445*$C$34+AC446*$C$35)*EXP(-$C$14*$C$30)),AB229*$C$23,(AC445*$C$34+AC446*$C$35)*EXP(-$C$14*$C$30)),"")</f>
        <v/>
      </c>
      <c r="AC445" s="65">
        <f>IF(AC$341&gt;=$E445,IF(AC229*$C$23&gt;MAX($C$22,(AD338*$C$34+AD339*$C$35)*EXP(-$C$12*$C$30)+(AD445*$C$34+AD446*$C$35)*EXP(-$C$14*$C$30)),AC229*$C$23,(AD445*$C$34+AD446*$C$35)*EXP(-$C$14*$C$30)),"")</f>
        <v/>
      </c>
      <c r="AD445" s="65">
        <f>IF(AD$341&gt;=$E445,IF(AD229*$C$23&gt;MAX($C$22,(AE338*$C$34+AE339*$C$35)*EXP(-$C$12*$C$30)+(AE445*$C$34+AE446*$C$35)*EXP(-$C$14*$C$30)),AD229*$C$23,(AE445*$C$34+AE446*$C$35)*EXP(-$C$14*$C$30)),"")</f>
        <v/>
      </c>
      <c r="AE445" s="65">
        <f>IF(AE$341&gt;=$E445,IF(AE229*$C$23&gt;MAX($C$22,(AF338*$C$34+AF339*$C$35)*EXP(-$C$12*$C$30)+(AF445*$C$34+AF446*$C$35)*EXP(-$C$14*$C$30)),AE229*$C$23,(AF445*$C$34+AF446*$C$35)*EXP(-$C$14*$C$30)),"")</f>
        <v/>
      </c>
      <c r="AF445" s="65">
        <f>IF(AF$341&gt;=$E445,IF(AF229*$C$23&gt;MAX($C$22,(AG338*$C$34+AG339*$C$35)*EXP(-$C$12*$C$30)+(AG445*$C$34+AG446*$C$35)*EXP(-$C$14*$C$30)),AF229*$C$23,(AG445*$C$34+AG446*$C$35)*EXP(-$C$14*$C$30)),"")</f>
        <v/>
      </c>
      <c r="AG445" s="65">
        <f>IF(AG$341&gt;=$E445,IF(AG229*$C$23&gt;MAX($C$22,(AH338*$C$34+AH339*$C$35)*EXP(-$C$12*$C$30)+(AH445*$C$34+AH446*$C$35)*EXP(-$C$14*$C$30)),AG229*$C$23,(AH445*$C$34+AH446*$C$35)*EXP(-$C$14*$C$30)),"")</f>
        <v/>
      </c>
      <c r="AH445" s="65">
        <f>IF(AH$341&gt;=$E445,IF(AH229*$C$23&gt;MAX($C$22,(AI338*$C$34+AI339*$C$35)*EXP(-$C$12*$C$30)+(AI445*$C$34+AI446*$C$35)*EXP(-$C$14*$C$30)),AH229*$C$23,(AI445*$C$34+AI446*$C$35)*EXP(-$C$14*$C$30)),"")</f>
        <v/>
      </c>
      <c r="AI445" s="65">
        <f>IF(AI$341&gt;=$E445,IF(AI229*$C$23&gt;MAX($C$22,(AJ338*$C$34+AJ339*$C$35)*EXP(-$C$12*$C$30)+(AJ445*$C$34+AJ446*$C$35)*EXP(-$C$14*$C$30)),AI229*$C$23,(AJ445*$C$34+AJ446*$C$35)*EXP(-$C$14*$C$30)),"")</f>
        <v/>
      </c>
      <c r="AJ445" s="65">
        <f>IF(AJ$341&gt;=$E445,IF(AJ229*$C$23&gt;MAX($C$22,(AK338*$C$34+AK339*$C$35)*EXP(-$C$12*$C$30)+(AK445*$C$34+AK446*$C$35)*EXP(-$C$14*$C$30)),AJ229*$C$23,(AK445*$C$34+AK446*$C$35)*EXP(-$C$14*$C$30)),"")</f>
        <v/>
      </c>
      <c r="AK445" s="65">
        <f>IF(AK$341&gt;=$E445,IF(AK229*$C$23&gt;MAX($C$22,(AL338*$C$34+AL339*$C$35)*EXP(-$C$12*$C$30)+(AL445*$C$34+AL446*$C$35)*EXP(-$C$14*$C$30)),AK229*$C$23,(AL445*$C$34+AL446*$C$35)*EXP(-$C$14*$C$30)),"")</f>
        <v/>
      </c>
      <c r="AL445" s="65">
        <f>IF(AL$341&gt;=$E445,IF(AL229*$C$23&gt;MAX($C$22,(AM338*$C$34+AM339*$C$35)*EXP(-$C$12*$C$30)+(AM445*$C$34+AM446*$C$35)*EXP(-$C$14*$C$30)),AL229*$C$23,(AM445*$C$34+AM446*$C$35)*EXP(-$C$14*$C$30)),"")</f>
        <v/>
      </c>
      <c r="AM445" s="65">
        <f>IF(AM$341&gt;=$E445,IF(AM229*$C$23&gt;MAX($C$22,(AN338*$C$34+AN339*$C$35)*EXP(-$C$12*$C$30)+(AN445*$C$34+AN446*$C$35)*EXP(-$C$14*$C$30)),AM229*$C$23,(AN445*$C$34+AN446*$C$35)*EXP(-$C$14*$C$30)),"")</f>
        <v/>
      </c>
      <c r="AN445" s="65">
        <f>IF(AN$341&gt;=$E445,IF(AN229*$C$23&gt;MAX($C$22,(AO338*$C$34+AO339*$C$35)*EXP(-$C$12*$C$30)+(AO445*$C$34+AO446*$C$35)*EXP(-$C$14*$C$30)),AN229*$C$23,(AO445*$C$34+AO446*$C$35)*EXP(-$C$14*$C$30)),"")</f>
        <v/>
      </c>
      <c r="AO445" s="65">
        <f>IF(AO$341&gt;=$E445,IF(AO229*$C$23&gt;MAX($C$22,(AP338*$C$34+AP339*$C$35)*EXP(-$C$12*$C$30)+(AP445*$C$34+AP446*$C$35)*EXP(-$C$14*$C$30)),AO229*$C$23,(AP445*$C$34+AP446*$C$35)*EXP(-$C$14*$C$30)),"")</f>
        <v/>
      </c>
      <c r="AP445" s="65">
        <f>IF(AP$341&gt;=$E445,IF(AP229*$C$23&gt;MAX($C$22,(AQ338*$C$34+AQ339*$C$35)*EXP(-$C$12*$C$30)+(AQ445*$C$34+AQ446*$C$35)*EXP(-$C$14*$C$30)),AP229*$C$23,(AQ445*$C$34+AQ446*$C$35)*EXP(-$C$14*$C$30)),"")</f>
        <v/>
      </c>
      <c r="AQ445" s="65">
        <f>IF(AQ$341&gt;=$E445,IF(AQ229*$C$23&gt;MAX($C$22,(AR338*$C$34+AR339*$C$35)*EXP(-$C$12*$C$30)+(AR445*$C$34+AR446*$C$35)*EXP(-$C$14*$C$30)),AQ229*$C$23,(AR445*$C$34+AR446*$C$35)*EXP(-$C$14*$C$30)),"")</f>
        <v/>
      </c>
      <c r="AR445" s="65">
        <f>IF(AR$341&gt;=$E445,IF(AR229*$C$23&gt;MAX($C$22,(AS338*$C$34+AS339*$C$35)*EXP(-$C$12*$C$30)+(AS445*$C$34+AS446*$C$35)*EXP(-$C$14*$C$30)),AR229*$C$23,(AS445*$C$34+AS446*$C$35)*EXP(-$C$14*$C$30)),"")</f>
        <v/>
      </c>
      <c r="AS445" s="65">
        <f>IF(AS$341&gt;=$E445,IF(AS229*$C$23&gt;MAX($C$22,(AT338*$C$34+AT339*$C$35)*EXP(-$C$12*$C$30)+(AT445*$C$34+AT446*$C$35)*EXP(-$C$14*$C$30)),AS229*$C$23,(AT445*$C$34+AT446*$C$35)*EXP(-$C$14*$C$30)),"")</f>
        <v/>
      </c>
      <c r="AT445" s="65">
        <f>IF(AT$341&gt;=$E445,IF(AT229*$C$23&gt;MAX($C$22,(AU338*$C$34+AU339*$C$35)*EXP(-$C$12*$C$30)+(AU445*$C$34+AU446*$C$35)*EXP(-$C$14*$C$30)),AT229*$C$23,(AU445*$C$34+AU446*$C$35)*EXP(-$C$14*$C$30)),"")</f>
        <v/>
      </c>
      <c r="AU445" s="65">
        <f>IF(AU$341&gt;=$E445,IF(AU229*$C$23&gt;MAX($C$22,(AV338*$C$34+AV339*$C$35)*EXP(-$C$12*$C$30)+(AV445*$C$34+AV446*$C$35)*EXP(-$C$14*$C$30)),AU229*$C$23,(AV445*$C$34+AV446*$C$35)*EXP(-$C$14*$C$30)),"")</f>
        <v/>
      </c>
      <c r="AV445" s="65">
        <f>IF(AV$341&gt;=$E445,IF(AV229*$C$23&gt;MAX($C$22,(AW338*$C$34+AW339*$C$35)*EXP(-$C$12*$C$30)+(AW445*$C$34+AW446*$C$35)*EXP(-$C$14*$C$30)),AV229*$C$23,(AW445*$C$34+AW446*$C$35)*EXP(-$C$14*$C$30)),"")</f>
        <v/>
      </c>
      <c r="AW445" s="65">
        <f>IF(AW$341&gt;=$E445,IF(AW229*$C$23&gt;MAX($C$22,(AX338*$C$34+AX339*$C$35)*EXP(-$C$12*$C$30)+(AX445*$C$34+AX446*$C$35)*EXP(-$C$14*$C$30)),AW229*$C$23,(AX445*$C$34+AX446*$C$35)*EXP(-$C$14*$C$30)),"")</f>
        <v/>
      </c>
      <c r="AX445" s="65">
        <f>IF(AX$341&gt;=$E445,IF(AX229*$C$23&gt;MAX($C$22,(AY338*$C$34+AY339*$C$35)*EXP(-$C$12*$C$30)+(AY445*$C$34+AY446*$C$35)*EXP(-$C$14*$C$30)),AX229*$C$23,(AY445*$C$34+AY446*$C$35)*EXP(-$C$14*$C$30)),"")</f>
        <v/>
      </c>
      <c r="AY445" s="65">
        <f>IF(AY$341&gt;=$E445,IF(AY229*$C$23&gt;MAX($C$22,(AZ338*$C$34+AZ339*$C$35)*EXP(-$C$12*$C$30)+(AZ445*$C$34+AZ446*$C$35)*EXP(-$C$14*$C$30)),AY229*$C$23,(AZ445*$C$34+AZ446*$C$35)*EXP(-$C$14*$C$30)),"")</f>
        <v/>
      </c>
      <c r="AZ445" s="65">
        <f>IF(AZ$341&gt;=$E445,IF(AZ229*$C$23&gt;MAX($C$22,(BA338*$C$34+BA339*$C$35)*EXP(-$C$12*$C$30)+(BA445*$C$34+BA446*$C$35)*EXP(-$C$14*$C$30)),AZ229*$C$23,(BA445*$C$34+BA446*$C$35)*EXP(-$C$14*$C$30)),"")</f>
        <v/>
      </c>
      <c r="BA445" s="65">
        <f>IF(BA$341&gt;=$E445,IF(BA229*$C$23&gt;MAX($C$22,(BB338*$C$34+BB339*$C$35)*EXP(-$C$12*$C$30)+(BB445*$C$34+BB446*$C$35)*EXP(-$C$14*$C$30)),BA229*$C$23,(BB445*$C$34+BB446*$C$35)*EXP(-$C$14*$C$30)),"")</f>
        <v/>
      </c>
      <c r="BB445" s="65">
        <f>IF(BB$341&gt;=$E445,IF(BB229*$C$23&gt;MAX($C$22,(BC338*$C$34+BC339*$C$35)*EXP(-$C$12*$C$30)+(BC445*$C$34+BC446*$C$35)*EXP(-$C$14*$C$30)),BB229*$C$23,(BC445*$C$34+BC446*$C$35)*EXP(-$C$14*$C$30)),"")</f>
        <v/>
      </c>
      <c r="BC445" s="65">
        <f>IF(BC$341&gt;=$E445,IF(BC229*$C$23&gt;MAX($C$22,(BD338*$C$34+BD339*$C$35)*EXP(-$C$12*$C$30)+(BD445*$C$34+BD446*$C$35)*EXP(-$C$14*$C$30)),BC229*$C$23,(BD445*$C$34+BD446*$C$35)*EXP(-$C$14*$C$30)),"")</f>
        <v/>
      </c>
      <c r="BD445" s="65">
        <f>IF(BD$341&gt;=$E445,IF(BD229*$C$23&gt;MAX($C$22,(BE338*$C$34+BE339*$C$35)*EXP(-$C$12*$C$30)+(BE445*$C$34+BE446*$C$35)*EXP(-$C$14*$C$30)),BD229*$C$23,(BE445*$C$34+BE446*$C$35)*EXP(-$C$14*$C$30)),"")</f>
        <v/>
      </c>
      <c r="BE445" s="65">
        <f>IF(BE$341&gt;=$E445,IF(BE229*$C$23&gt;MAX($C$22,(BF338*$C$34+BF339*$C$35)*EXP(-$C$12*$C$30)+(BF445*$C$34+BF446*$C$35)*EXP(-$C$14*$C$30)),BE229*$C$23,(BF445*$C$34+BF446*$C$35)*EXP(-$C$14*$C$30)),"")</f>
        <v/>
      </c>
      <c r="BF445" s="65">
        <f>IF(BF$341&gt;=$E445,IF(BF229*$C$23&gt;MAX($C$22,(BG338*$C$34+BG339*$C$35)*EXP(-$C$12*$C$30)+(BG445*$C$34+BG446*$C$35)*EXP(-$C$14*$C$30)),BF229*$C$23,(BG445*$C$34+BG446*$C$35)*EXP(-$C$14*$C$30)),"")</f>
        <v/>
      </c>
      <c r="BG445" s="65">
        <f>IF(BG$341&gt;=$E445,IF(BG229*$C$23&gt;MAX($C$22,(BH338*$C$34+BH339*$C$35)*EXP(-$C$12*$C$30)+(BH445*$C$34+BH446*$C$35)*EXP(-$C$14*$C$30)),BG229*$C$23,(BH445*$C$34+BH446*$C$35)*EXP(-$C$14*$C$30)),"")</f>
        <v/>
      </c>
      <c r="BH445" s="65">
        <f>IF(BH$341&gt;=$E445,IF(BH229*$C$23&gt;MAX($C$22,(BI338*$C$34+BI339*$C$35)*EXP(-$C$12*$C$30)+(BI445*$C$34+BI446*$C$35)*EXP(-$C$14*$C$30)),BH229*$C$23,(BI445*$C$34+BI446*$C$35)*EXP(-$C$14*$C$30)),"")</f>
        <v/>
      </c>
      <c r="BI445" s="65">
        <f>IF(BI$341&gt;=$E445,IF(BI229*$C$23&gt;MAX($C$22,(BJ338*$C$34+BJ339*$C$35)*EXP(-$C$12*$C$30)+(BJ445*$C$34+BJ446*$C$35)*EXP(-$C$14*$C$30)),BI229*$C$23,(BJ445*$C$34+BJ446*$C$35)*EXP(-$C$14*$C$30)),"")</f>
        <v/>
      </c>
      <c r="BJ445" s="65">
        <f>IF(BJ$341&gt;=$E445,IF(BJ229*$C$23&gt;MAX($C$22,(BK338*$C$34+BK339*$C$35)*EXP(-$C$12*$C$30)+(BK445*$C$34+BK446*$C$35)*EXP(-$C$14*$C$30)),BJ229*$C$23,(BK445*$C$34+BK446*$C$35)*EXP(-$C$14*$C$30)),"")</f>
        <v/>
      </c>
      <c r="BK445" s="65">
        <f>IF(BK$341&gt;=$E445,IF(BK229*$C$23&gt;MAX($C$22,(BL338*$C$34+BL339*$C$35)*EXP(-$C$12*$C$30)+(BL445*$C$34+BL446*$C$35)*EXP(-$C$14*$C$30)),BK229*$C$23,(BL445*$C$34+BL446*$C$35)*EXP(-$C$14*$C$30)),"")</f>
        <v/>
      </c>
      <c r="BL445" s="65">
        <f>IF(BL$341&gt;=$E445,IF(BL229*$C$23&gt;MAX($C$22,(BM338*$C$34+BM339*$C$35)*EXP(-$C$12*$C$30)+(BM445*$C$34+BM446*$C$35)*EXP(-$C$14*$C$30)),BL229*$C$23,(BM445*$C$34+BM446*$C$35)*EXP(-$C$14*$C$30)),"")</f>
        <v/>
      </c>
      <c r="BM445" s="65">
        <f>IF(BM$341&gt;=$E445,IF(BM229*$C$23&gt;MAX($C$22,(BN338*$C$34+BN339*$C$35)*EXP(-$C$12*$C$30)+(BN445*$C$34+BN446*$C$35)*EXP(-$C$14*$C$30)),BM229*$C$23,(BN445*$C$34+BN446*$C$35)*EXP(-$C$14*$C$30)),"")</f>
        <v/>
      </c>
      <c r="BN445" s="65">
        <f>IF(BN$341&gt;=$E445,IF(BN229*$C$23&gt;MAX($C$22,(BO338*$C$34+BO339*$C$35)*EXP(-$C$12*$C$30)+(BO445*$C$34+BO446*$C$35)*EXP(-$C$14*$C$30)),BN229*$C$23,(BO445*$C$34+BO446*$C$35)*EXP(-$C$14*$C$30)),"")</f>
        <v/>
      </c>
      <c r="BO445" s="65">
        <f>IF(BO$341&gt;=$E445,IF(BO229*$C$23&gt;MAX($C$22,(BP338*$C$34+BP339*$C$35)*EXP(-$C$12*$C$30)+(BP445*$C$34+BP446*$C$35)*EXP(-$C$14*$C$30)),BO229*$C$23,(BP445*$C$34+BP446*$C$35)*EXP(-$C$14*$C$30)),"")</f>
        <v/>
      </c>
      <c r="BP445" s="65">
        <f>IF(BP$341&gt;=$E445,IF(BP229*$C$23&gt;MAX($C$22,(BQ338*$C$34+BQ339*$C$35)*EXP(-$C$12*$C$30)+(BQ445*$C$34+BQ446*$C$35)*EXP(-$C$14*$C$30)),BP229*$C$23,(BQ445*$C$34+BQ446*$C$35)*EXP(-$C$14*$C$30)),"")</f>
        <v/>
      </c>
      <c r="BQ445" s="65">
        <f>IF(BQ$341&gt;=$E445,IF(BQ229*$C$23&gt;MAX($C$22,(BR338*$C$34+BR339*$C$35)*EXP(-$C$12*$C$30)+(BR445*$C$34+BR446*$C$35)*EXP(-$C$14*$C$30)),BQ229*$C$23,(BR445*$C$34+BR446*$C$35)*EXP(-$C$14*$C$30)),"")</f>
        <v/>
      </c>
      <c r="BR445" s="65">
        <f>IF(BR$341&gt;=$E445,IF(BR229*$C$23&gt;MAX($C$22,(BS338*$C$34+BS339*$C$35)*EXP(-$C$12*$C$30)+(BS445*$C$34+BS446*$C$35)*EXP(-$C$14*$C$30)),BR229*$C$23,(BS445*$C$34+BS446*$C$35)*EXP(-$C$14*$C$30)),"")</f>
        <v/>
      </c>
      <c r="BS445" s="65">
        <f>IF(BS$341&gt;=$E445,IF(BS229*$C$23&gt;MAX($C$22,(BT338*$C$34+BT339*$C$35)*EXP(-$C$12*$C$30)+(BT445*$C$34+BT446*$C$35)*EXP(-$C$14*$C$30)),BS229*$C$23,(BT445*$C$34+BT446*$C$35)*EXP(-$C$14*$C$30)),"")</f>
        <v/>
      </c>
      <c r="BT445" s="65">
        <f>IF(BT$341&gt;=$E445,IF(BT229*$C$23&gt;MAX($C$22,(BU338*$C$34+BU339*$C$35)*EXP(-$C$12*$C$30)+(BU445*$C$34+BU446*$C$35)*EXP(-$C$14*$C$30)),BT229*$C$23,(BU445*$C$34+BU446*$C$35)*EXP(-$C$14*$C$30)),"")</f>
        <v/>
      </c>
      <c r="BU445" s="65">
        <f>IF(BU$341&gt;=$E445,IF(BU229*$C$23&gt;MAX($C$22,(BV338*$C$34+BV339*$C$35)*EXP(-$C$12*$C$30)+(BV445*$C$34+BV446*$C$35)*EXP(-$C$14*$C$30)),BU229*$C$23,(BV445*$C$34+BV446*$C$35)*EXP(-$C$14*$C$30)),"")</f>
        <v/>
      </c>
      <c r="BV445" s="65">
        <f>IF(BV$341&gt;=$E445,IF(BV229*$C$23&gt;MAX($C$22,(BW338*$C$34+BW339*$C$35)*EXP(-$C$12*$C$30)+(BW445*$C$34+BW446*$C$35)*EXP(-$C$14*$C$30)),BV229*$C$23,(BW445*$C$34+BW446*$C$35)*EXP(-$C$14*$C$30)),"")</f>
        <v/>
      </c>
      <c r="BW445" s="65">
        <f>IF(BW$341&gt;=$E445,IF(BW229*$C$23&gt;MAX($C$22,(BX338*$C$34+BX339*$C$35)*EXP(-$C$12*$C$30)+(BX445*$C$34+BX446*$C$35)*EXP(-$C$14*$C$30)),BW229*$C$23,(BX445*$C$34+BX446*$C$35)*EXP(-$C$14*$C$30)),"")</f>
        <v/>
      </c>
      <c r="BX445" s="65">
        <f>IF(BX$341&gt;=$E445,IF(BX229*$C$23&gt;MAX($C$22,(BY338*$C$34+BY339*$C$35)*EXP(-$C$12*$C$30)+(BY445*$C$34+BY446*$C$35)*EXP(-$C$14*$C$30)),BX229*$C$23,(BY445*$C$34+BY446*$C$35)*EXP(-$C$14*$C$30)),"")</f>
        <v/>
      </c>
      <c r="BY445" s="65">
        <f>IF(BY$341&gt;=$E445,IF(BY229*$C$23&gt;MAX($C$22,(BZ338*$C$34+BZ339*$C$35)*EXP(-$C$12*$C$30)+(BZ445*$C$34+BZ446*$C$35)*EXP(-$C$14*$C$30)),BY229*$C$23,(BZ445*$C$34+BZ446*$C$35)*EXP(-$C$14*$C$30)),"")</f>
        <v/>
      </c>
      <c r="BZ445" s="65">
        <f>IF(BZ$341&gt;=$E445,IF(BZ229*$C$23&gt;MAX($C$22,(CA338*$C$34+CA339*$C$35)*EXP(-$C$12*$C$30)+(CA445*$C$34+CA446*$C$35)*EXP(-$C$14*$C$30)),BZ229*$C$23,(CA445*$C$34+CA446*$C$35)*EXP(-$C$14*$C$30)),"")</f>
        <v/>
      </c>
      <c r="CA445" s="65">
        <f>IF(CA$341&gt;=$E445,IF(CA229*$C$23&gt;MAX($C$22,(CB338*$C$34+CB339*$C$35)*EXP(-$C$12*$C$30)+(CB445*$C$34+CB446*$C$35)*EXP(-$C$14*$C$30)),CA229*$C$23,(CB445*$C$34+CB446*$C$35)*EXP(-$C$14*$C$30)),"")</f>
        <v/>
      </c>
      <c r="CB445" s="65">
        <f>IF(CB$341&gt;=$E445,IF(CB229*$C$23&gt;MAX($C$22,(CC338*$C$34+CC339*$C$35)*EXP(-$C$12*$C$30)+(CC445*$C$34+CC446*$C$35)*EXP(-$C$14*$C$30)),CB229*$C$23,(CC445*$C$34+CC446*$C$35)*EXP(-$C$14*$C$30)),"")</f>
        <v/>
      </c>
      <c r="CC445" s="65">
        <f>IF(CC$341&gt;=$E445,IF(CC229*$C$23&gt;MAX($C$22,(CD338*$C$34+CD339*$C$35)*EXP(-$C$12*$C$30)+(CD445*$C$34+CD446*$C$35)*EXP(-$C$14*$C$30)),CC229*$C$23,(CD445*$C$34+CD446*$C$35)*EXP(-$C$14*$C$30)),"")</f>
        <v/>
      </c>
      <c r="CD445" s="65">
        <f>IF(CD$341&gt;=$E445,IF(CD229*$C$23&gt;MAX($C$22,(CE338*$C$34+CE339*$C$35)*EXP(-$C$12*$C$30)+(CE445*$C$34+CE446*$C$35)*EXP(-$C$14*$C$30)),CD229*$C$23,(CE445*$C$34+CE446*$C$35)*EXP(-$C$14*$C$30)),"")</f>
        <v/>
      </c>
      <c r="CE445" s="65">
        <f>IF(CE$341&gt;=$E445,IF(CE229*$C$23&gt;MAX($C$22,(CF338*$C$34+CF339*$C$35)*EXP(-$C$12*$C$30)+(CF445*$C$34+CF446*$C$35)*EXP(-$C$14*$C$30)),CE229*$C$23,(CF445*$C$34+CF446*$C$35)*EXP(-$C$14*$C$30)),"")</f>
        <v/>
      </c>
      <c r="CF445" s="65">
        <f>IF(CF$341&gt;=$E445,IF(CF229*$C$23&gt;MAX($C$22,(CG338*$C$34+CG339*$C$35)*EXP(-$C$12*$C$30)+(CG445*$C$34+CG446*$C$35)*EXP(-$C$14*$C$30)),CF229*$C$23,(CG445*$C$34+CG446*$C$35)*EXP(-$C$14*$C$30)),"")</f>
        <v/>
      </c>
      <c r="CG445" s="65">
        <f>IF(CG$341&gt;=$E445,IF(CG229*$C$23&gt;MAX($C$22,(CH338*$C$34+CH339*$C$35)*EXP(-$C$12*$C$30)+(CH445*$C$34+CH446*$C$35)*EXP(-$C$14*$C$30)),CG229*$C$23,(CH445*$C$34+CH446*$C$35)*EXP(-$C$14*$C$30)),"")</f>
        <v/>
      </c>
      <c r="CH445" s="65">
        <f>IF(CH$341&gt;=$E445,IF(CH229*$C$23&gt;MAX($C$22,(CI338*$C$34+CI339*$C$35)*EXP(-$C$12*$C$30)+(CI445*$C$34+CI446*$C$35)*EXP(-$C$14*$C$30)),CH229*$C$23,(CI445*$C$34+CI446*$C$35)*EXP(-$C$14*$C$30)),"")</f>
        <v/>
      </c>
      <c r="CI445" s="65">
        <f>IF(CI$341&gt;=$E445,IF(CI229*$C$23&gt;MAX($C$22,(CJ338*$C$34+CJ339*$C$35)*EXP(-$C$12*$C$30)+(CJ445*$C$34+CJ446*$C$35)*EXP(-$C$14*$C$30)),CI229*$C$23,(CJ445*$C$34+CJ446*$C$35)*EXP(-$C$14*$C$30)),"")</f>
        <v/>
      </c>
      <c r="CJ445" s="65">
        <f>IF(CJ$341&gt;=$E445,IF(CJ229*$C$23&gt;MAX($C$22,(CK338*$C$34+CK339*$C$35)*EXP(-$C$12*$C$30)+(CK445*$C$34+CK446*$C$35)*EXP(-$C$14*$C$30)),CJ229*$C$23,(CK445*$C$34+CK446*$C$35)*EXP(-$C$14*$C$30)),"")</f>
        <v/>
      </c>
      <c r="CK445" s="65">
        <f>IF(CK$341&gt;=$E445,IF(CK229*$C$23&gt;MAX($C$22,(CL338*$C$34+CL339*$C$35)*EXP(-$C$12*$C$30)+(CL445*$C$34+CL446*$C$35)*EXP(-$C$14*$C$30)),CK229*$C$23,(CL445*$C$34+CL446*$C$35)*EXP(-$C$14*$C$30)),"")</f>
        <v/>
      </c>
      <c r="CL445" s="65">
        <f>IF(CL$341&gt;=$E445,IF(CL229*$C$23&gt;MAX($C$22,(CM338*$C$34+CM339*$C$35)*EXP(-$C$12*$C$30)+(CM445*$C$34+CM446*$C$35)*EXP(-$C$14*$C$30)),CL229*$C$23,(CM445*$C$34+CM446*$C$35)*EXP(-$C$14*$C$30)),"")</f>
        <v/>
      </c>
      <c r="CM445" s="65">
        <f>IF(CM$341&gt;=$E445,IF(CM229*$C$23&gt;MAX($C$22,(CN338*$C$34+CN339*$C$35)*EXP(-$C$12*$C$30)+(CN445*$C$34+CN446*$C$35)*EXP(-$C$14*$C$30)),CM229*$C$23,(CN445*$C$34+CN446*$C$35)*EXP(-$C$14*$C$30)),"")</f>
        <v/>
      </c>
      <c r="CN445" s="65">
        <f>IF(CN$341&gt;=$E445,IF(CN229*$C$23&gt;MAX($C$22,(CO338*$C$34+CO339*$C$35)*EXP(-$C$12*$C$30)+(CO445*$C$34+CO446*$C$35)*EXP(-$C$14*$C$30)),CN229*$C$23,(CO445*$C$34+CO446*$C$35)*EXP(-$C$14*$C$30)),"")</f>
        <v/>
      </c>
      <c r="CO445" s="65">
        <f>IF(CO$341&gt;=$E445,IF(CO229*$C$23&gt;MAX($C$22,(CP338*$C$34+CP339*$C$35)*EXP(-$C$12*$C$30)+(CP445*$C$34+CP446*$C$35)*EXP(-$C$14*$C$30)),CO229*$C$23,(CP445*$C$34+CP446*$C$35)*EXP(-$C$14*$C$30)),"")</f>
        <v/>
      </c>
      <c r="CP445" s="65">
        <f>IF(CP$341&gt;=$E445,IF(CP229*$C$23&gt;MAX($C$22,(CQ338*$C$34+CQ339*$C$35)*EXP(-$C$12*$C$30)+(CQ445*$C$34+CQ446*$C$35)*EXP(-$C$14*$C$30)),CP229*$C$23,(CQ445*$C$34+CQ446*$C$35)*EXP(-$C$14*$C$30)),"")</f>
        <v/>
      </c>
      <c r="CQ445" s="65">
        <f>IF(CQ$341&gt;=$E445,IF(CQ229*$C$23&gt;MAX($C$22,(CR338*$C$34+CR339*$C$35)*EXP(-$C$12*$C$30)+(CR445*$C$34+CR446*$C$35)*EXP(-$C$14*$C$30)),CQ229*$C$23,(CR445*$C$34+CR446*$C$35)*EXP(-$C$14*$C$30)),"")</f>
        <v/>
      </c>
      <c r="CR445" s="65">
        <f>IF(CR$341&gt;=$E445,IF(CR229*$C$23&gt;MAX($C$22,(CS338*$C$34+CS339*$C$35)*EXP(-$C$12*$C$30)+(CS445*$C$34+CS446*$C$35)*EXP(-$C$14*$C$30)),CR229*$C$23,(CS445*$C$34+CS446*$C$35)*EXP(-$C$14*$C$30)),"")</f>
        <v/>
      </c>
      <c r="CS445" s="65">
        <f>IF(CS$341&gt;=$E445,IF(CS229*$C$23&gt;MAX($C$22,(CT338*$C$34+CT339*$C$35)*EXP(-$C$12*$C$30)+(CT445*$C$34+CT446*$C$35)*EXP(-$C$14*$C$30)),CS229*$C$23,(CT445*$C$34+CT446*$C$35)*EXP(-$C$14*$C$30)),"")</f>
        <v/>
      </c>
      <c r="CT445" s="65">
        <f>IF(CT$341&gt;=$E445,IF(CT229*$C$23&gt;MAX($C$22,(CU338*$C$34+CU339*$C$35)*EXP(-$C$12*$C$30)+(CU445*$C$34+CU446*$C$35)*EXP(-$C$14*$C$30)),CT229*$C$23,(CU445*$C$34+CU446*$C$35)*EXP(-$C$14*$C$30)),"")</f>
        <v/>
      </c>
      <c r="CU445" s="65">
        <f>IF(CU$341&gt;=$E445,IF(CU229*$C$23&gt;MAX($C$22,(CV338*$C$34+CV339*$C$35)*EXP(-$C$12*$C$30)+(CV445*$C$34+CV446*$C$35)*EXP(-$C$14*$C$30)),CU229*$C$23,(CV445*$C$34+CV446*$C$35)*EXP(-$C$14*$C$30)),"")</f>
        <v/>
      </c>
      <c r="CV445" s="65">
        <f>IF(CV$341&gt;=$E445,IF(CV229*$C$23&gt;MAX($C$22,(CW338*$C$34+CW339*$C$35)*EXP(-$C$12*$C$30)+(CW445*$C$34+CW446*$C$35)*EXP(-$C$14*$C$30)),CV229*$C$23,(CW445*$C$34+CW446*$C$35)*EXP(-$C$14*$C$30)),"")</f>
        <v/>
      </c>
      <c r="CW445" s="65">
        <f>IF(CW$341&gt;=$E445,IF(CW229*$C$23&gt;MAX($C$22,(CX338*$C$34+CX339*$C$35)*EXP(-$C$12*$C$30)+(CX445*$C$34+CX446*$C$35)*EXP(-$C$14*$C$30)),CW229*$C$23,(CX445*$C$34+CX446*$C$35)*EXP(-$C$14*$C$30)),"")</f>
        <v/>
      </c>
      <c r="CX445" s="65">
        <f>IF(CX$341&gt;=$E445,IF(CX229*$C$23&gt;MAX($C$22,(CY338*$C$34+CY339*$C$35)*EXP(-$C$12*$C$30)+(CY445*$C$34+CY446*$C$35)*EXP(-$C$14*$C$30)),CX229*$C$23,(CY445*$C$34+CY446*$C$35)*EXP(-$C$14*$C$30)),"")</f>
        <v/>
      </c>
      <c r="CY445" s="65">
        <f>IF(CY$341&gt;=$E445,IF(CY229*$C$23&gt;MAX($C$22,(CZ338*$C$34+CZ339*$C$35)*EXP(-$C$12*$C$30)+(CZ445*$C$34+CZ446*$C$35)*EXP(-$C$14*$C$30)),CY229*$C$23,(CZ445*$C$34+CZ446*$C$35)*EXP(-$C$14*$C$30)),"")</f>
        <v/>
      </c>
      <c r="CZ445" s="65">
        <f>IF(CZ$341&gt;=$E445,IF(CZ229*$C$23&gt;MAX($C$22,(DA338*$C$34+DA339*$C$35)*EXP(-$C$12*$C$30)+(DA445*$C$34+DA446*$C$35)*EXP(-$C$14*$C$30)),CZ229*$C$23,(DA445*$C$34+DA446*$C$35)*EXP(-$C$14*$C$30)),"")</f>
        <v/>
      </c>
      <c r="DA445" s="65">
        <f>IF(DA$341&gt;=$E445,IF(DA229*$C$23&gt;MAX($C$22,(DB338*$C$34+DB339*$C$35)*EXP(-$C$12*$C$30)+(DB445*$C$34+DB446*$C$35)*EXP(-$C$14*$C$30)),DA229*$C$23,(DB445*$C$34+DB446*$C$35)*EXP(-$C$14*$C$30)),"")</f>
        <v/>
      </c>
      <c r="DB445" s="65">
        <f>IF(DB$341&gt;=$E445,IF(DB229*$C$23&gt;MAX($C$22,(DC338*$C$34+DC339*$C$35)*EXP(-$C$12*$C$30)+(DC445*$C$34+DC446*$C$35)*EXP(-$C$14*$C$30)),DB229*$C$23,(DC445*$C$34+DC446*$C$35)*EXP(-$C$14*$C$30)),"")</f>
        <v/>
      </c>
      <c r="DC445" s="65">
        <f>IF(DC$341&gt;=$E445,IF(DC229*$C$23&gt;$C$22,DC229*$C$23,0),"")</f>
        <v/>
      </c>
    </row>
    <row r="446" ht="12" customHeight="1">
      <c r="B446" s="12" t="n"/>
      <c r="C446" s="12" t="n"/>
      <c r="D446" s="12" t="n"/>
      <c r="E446" s="64" t="n"/>
      <c r="AG446" s="66" t="n"/>
      <c r="AH446" s="66" t="n"/>
      <c r="AI446" s="66" t="n"/>
    </row>
    <row r="447" ht="12" customHeight="1">
      <c r="B447" s="12" t="n"/>
      <c r="C447" s="12" t="n"/>
      <c r="D447" s="12" t="n"/>
      <c r="E447" s="64" t="n"/>
      <c r="F447" s="62" t="n"/>
    </row>
    <row r="448" ht="12" customHeight="1">
      <c r="B448" s="12" t="n"/>
      <c r="C448" s="12" t="n"/>
      <c r="D448" s="12" t="n"/>
      <c r="E448" s="64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  <c r="Z448" s="66" t="n"/>
      <c r="AA448" s="66" t="n"/>
      <c r="AB448" s="66" t="n"/>
      <c r="AC448" s="66" t="n"/>
      <c r="AD448" s="66" t="n"/>
      <c r="AE448" s="66" t="n"/>
      <c r="AF448" s="66" t="n"/>
      <c r="AG448" s="66" t="n"/>
      <c r="AH448" s="66" t="n"/>
      <c r="AI448" s="66" t="n"/>
      <c r="AJ448" s="66" t="n"/>
      <c r="AK448" s="66" t="n"/>
      <c r="AL448" s="66" t="n"/>
      <c r="AM448" s="66" t="n"/>
      <c r="AN448" s="66" t="n"/>
      <c r="AO448" s="66" t="n"/>
      <c r="AP448" s="66" t="n"/>
      <c r="AQ448" s="66" t="n"/>
      <c r="AR448" s="66" t="n"/>
      <c r="AS448" s="66" t="n"/>
      <c r="AT448" s="66" t="n"/>
      <c r="AU448" s="66" t="n"/>
      <c r="AV448" s="66" t="n"/>
      <c r="AW448" s="66" t="n"/>
      <c r="AX448" s="66" t="n"/>
      <c r="AY448" s="66" t="n"/>
      <c r="AZ448" s="66" t="n"/>
      <c r="BA448" s="66" t="n"/>
      <c r="BB448" s="66" t="n"/>
      <c r="BC448" s="66" t="n"/>
      <c r="BD448" s="66" t="n"/>
      <c r="BE448" s="66" t="n"/>
      <c r="BF448" s="66" t="n"/>
      <c r="BG448" s="66" t="n"/>
      <c r="BH448" s="66" t="n"/>
      <c r="BI448" s="66" t="n"/>
      <c r="BJ448" s="66" t="n"/>
      <c r="BK448" s="66" t="n"/>
      <c r="BL448" s="66" t="n"/>
      <c r="BM448" s="66" t="n"/>
      <c r="BN448" s="66" t="n"/>
      <c r="BO448" s="66" t="n"/>
      <c r="BP448" s="66" t="n"/>
      <c r="BQ448" s="66" t="n"/>
      <c r="BR448" s="66" t="n"/>
      <c r="BS448" s="66" t="n"/>
      <c r="BT448" s="66" t="n"/>
      <c r="BU448" s="66" t="n"/>
      <c r="BV448" s="66" t="n"/>
      <c r="BW448" s="66" t="n"/>
      <c r="BX448" s="66" t="n"/>
      <c r="BY448" s="66" t="n"/>
      <c r="BZ448" s="66" t="n"/>
      <c r="CA448" s="66" t="n"/>
      <c r="CB448" s="66" t="n"/>
      <c r="CC448" s="66" t="n"/>
      <c r="CD448" s="66" t="n"/>
      <c r="CE448" s="66" t="n"/>
      <c r="CF448" s="66" t="n"/>
      <c r="CG448" s="66" t="n"/>
      <c r="CH448" s="66" t="n"/>
      <c r="CI448" s="66" t="n"/>
      <c r="CJ448" s="66" t="n"/>
      <c r="CK448" s="66" t="n"/>
      <c r="CL448" s="66" t="n"/>
      <c r="CM448" s="66" t="n"/>
      <c r="CN448" s="66" t="n"/>
      <c r="CO448" s="66" t="n"/>
      <c r="CP448" s="66" t="n"/>
      <c r="CQ448" s="66" t="n"/>
      <c r="CR448" s="66" t="n"/>
      <c r="CS448" s="66" t="n"/>
      <c r="CT448" s="66" t="n"/>
      <c r="CU448" s="66" t="n"/>
      <c r="CV448" s="66" t="n"/>
      <c r="CW448" s="66" t="n"/>
      <c r="CX448" s="66" t="n"/>
      <c r="CY448" s="66" t="n"/>
      <c r="CZ448" s="66" t="n"/>
      <c r="DA448" s="66" t="n"/>
      <c r="DB448" s="66" t="n"/>
      <c r="DC448" s="66" t="n"/>
    </row>
    <row r="449" ht="12" customHeight="1">
      <c r="B449" s="12" t="n"/>
      <c r="C449" s="12" t="n"/>
      <c r="D449" s="12" t="n"/>
      <c r="E449" s="64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  <c r="Z449" s="66" t="n"/>
      <c r="AA449" s="66" t="n"/>
      <c r="AB449" s="66" t="n"/>
      <c r="AC449" s="66" t="n"/>
      <c r="AD449" s="66" t="n"/>
      <c r="AE449" s="66" t="n"/>
      <c r="AF449" s="66" t="n"/>
      <c r="AG449" s="66" t="n"/>
      <c r="AH449" s="66" t="n"/>
      <c r="AI449" s="66" t="n"/>
      <c r="AJ449" s="66" t="n"/>
      <c r="AK449" s="66" t="n"/>
      <c r="AL449" s="66" t="n"/>
      <c r="AM449" s="66" t="n"/>
      <c r="AN449" s="66" t="n"/>
      <c r="AO449" s="66" t="n"/>
      <c r="AP449" s="66" t="n"/>
      <c r="AQ449" s="66" t="n"/>
      <c r="AR449" s="66" t="n"/>
      <c r="AS449" s="66" t="n"/>
      <c r="AT449" s="66" t="n"/>
      <c r="AU449" s="66" t="n"/>
      <c r="AV449" s="66" t="n"/>
      <c r="AW449" s="66" t="n"/>
      <c r="AX449" s="66" t="n"/>
      <c r="AY449" s="66" t="n"/>
      <c r="AZ449" s="66" t="n"/>
      <c r="BA449" s="66" t="n"/>
      <c r="BB449" s="66" t="n"/>
      <c r="BC449" s="66" t="n"/>
      <c r="BD449" s="66" t="n"/>
      <c r="BE449" s="66" t="n"/>
      <c r="BF449" s="66" t="n"/>
      <c r="BG449" s="66" t="n"/>
      <c r="BH449" s="66" t="n"/>
      <c r="BI449" s="66" t="n"/>
      <c r="BJ449" s="66" t="n"/>
      <c r="BK449" s="66" t="n"/>
      <c r="BL449" s="66" t="n"/>
      <c r="BM449" s="66" t="n"/>
      <c r="BN449" s="66" t="n"/>
      <c r="BO449" s="66" t="n"/>
      <c r="BP449" s="66" t="n"/>
      <c r="BQ449" s="66" t="n"/>
      <c r="BR449" s="66" t="n"/>
      <c r="BS449" s="66" t="n"/>
      <c r="BT449" s="66" t="n"/>
      <c r="BU449" s="66" t="n"/>
      <c r="BV449" s="66" t="n"/>
      <c r="BW449" s="66" t="n"/>
      <c r="BX449" s="66" t="n"/>
      <c r="BY449" s="66" t="n"/>
      <c r="BZ449" s="66" t="n"/>
      <c r="CA449" s="66" t="n"/>
      <c r="CB449" s="66" t="n"/>
      <c r="CC449" s="66" t="n"/>
      <c r="CD449" s="66" t="n"/>
      <c r="CE449" s="66" t="n"/>
      <c r="CF449" s="66" t="n"/>
      <c r="CG449" s="66" t="n"/>
      <c r="CH449" s="66" t="n"/>
      <c r="CI449" s="66" t="n"/>
      <c r="CJ449" s="66" t="n"/>
      <c r="CK449" s="66" t="n"/>
      <c r="CL449" s="66" t="n"/>
      <c r="CM449" s="66" t="n"/>
      <c r="CN449" s="66" t="n"/>
      <c r="CO449" s="66" t="n"/>
      <c r="CP449" s="66" t="n"/>
      <c r="CQ449" s="66" t="n"/>
      <c r="CR449" s="66" t="n"/>
      <c r="CS449" s="66" t="n"/>
      <c r="CT449" s="66" t="n"/>
      <c r="CU449" s="66" t="n"/>
      <c r="CV449" s="66" t="n"/>
      <c r="CW449" s="66" t="n"/>
      <c r="CX449" s="66" t="n"/>
      <c r="CY449" s="66" t="n"/>
      <c r="CZ449" s="66" t="n"/>
      <c r="DA449" s="66" t="n"/>
      <c r="DB449" s="66" t="n"/>
      <c r="DC449" s="66" t="n"/>
    </row>
    <row r="450" ht="12" customHeight="1">
      <c r="B450" s="12" t="n"/>
      <c r="C450" s="12" t="n"/>
      <c r="D450" s="12" t="n"/>
      <c r="E450" s="64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  <c r="Z450" s="66" t="n"/>
      <c r="AA450" s="66" t="n"/>
      <c r="AB450" s="66" t="n"/>
      <c r="AC450" s="66" t="n"/>
      <c r="AD450" s="66" t="n"/>
      <c r="AE450" s="66" t="n"/>
      <c r="AF450" s="66" t="n"/>
      <c r="AG450" s="66" t="n"/>
      <c r="AH450" s="66" t="n"/>
      <c r="AI450" s="66" t="n"/>
      <c r="AJ450" s="66" t="n"/>
      <c r="AK450" s="66" t="n"/>
      <c r="AL450" s="66" t="n"/>
      <c r="AM450" s="66" t="n"/>
      <c r="AN450" s="66" t="n"/>
      <c r="AO450" s="66" t="n"/>
      <c r="AP450" s="66" t="n"/>
      <c r="AQ450" s="66" t="n"/>
      <c r="AR450" s="66" t="n"/>
      <c r="AS450" s="66" t="n"/>
      <c r="AT450" s="66" t="n"/>
      <c r="AU450" s="66" t="n"/>
      <c r="AV450" s="66" t="n"/>
      <c r="AW450" s="66" t="n"/>
      <c r="AX450" s="66" t="n"/>
      <c r="AY450" s="66" t="n"/>
      <c r="AZ450" s="66" t="n"/>
      <c r="BA450" s="66" t="n"/>
      <c r="BB450" s="66" t="n"/>
      <c r="BC450" s="66" t="n"/>
      <c r="BD450" s="66" t="n"/>
      <c r="BE450" s="66" t="n"/>
      <c r="BF450" s="66" t="n"/>
      <c r="BG450" s="66" t="n"/>
      <c r="BH450" s="66" t="n"/>
      <c r="BI450" s="66" t="n"/>
      <c r="BJ450" s="66" t="n"/>
      <c r="BK450" s="66" t="n"/>
      <c r="BL450" s="66" t="n"/>
      <c r="BM450" s="66" t="n"/>
      <c r="BN450" s="66" t="n"/>
      <c r="BO450" s="66" t="n"/>
      <c r="BP450" s="66" t="n"/>
      <c r="BQ450" s="66" t="n"/>
      <c r="BR450" s="66" t="n"/>
      <c r="BS450" s="66" t="n"/>
      <c r="BT450" s="66" t="n"/>
      <c r="BU450" s="66" t="n"/>
      <c r="BV450" s="66" t="n"/>
      <c r="BW450" s="66" t="n"/>
      <c r="BX450" s="66" t="n"/>
      <c r="BY450" s="66" t="n"/>
      <c r="BZ450" s="66" t="n"/>
      <c r="CA450" s="66" t="n"/>
      <c r="CB450" s="66" t="n"/>
      <c r="CC450" s="66" t="n"/>
      <c r="CD450" s="66" t="n"/>
      <c r="CE450" s="66" t="n"/>
      <c r="CF450" s="66" t="n"/>
      <c r="CG450" s="66" t="n"/>
      <c r="CH450" s="66" t="n"/>
      <c r="CI450" s="66" t="n"/>
      <c r="CJ450" s="66" t="n"/>
      <c r="CK450" s="66" t="n"/>
      <c r="CL450" s="66" t="n"/>
      <c r="CM450" s="66" t="n"/>
      <c r="CN450" s="66" t="n"/>
      <c r="CO450" s="66" t="n"/>
      <c r="CP450" s="66" t="n"/>
      <c r="CQ450" s="66" t="n"/>
      <c r="CR450" s="66" t="n"/>
      <c r="CS450" s="66" t="n"/>
      <c r="CT450" s="66" t="n"/>
      <c r="CU450" s="66" t="n"/>
      <c r="CV450" s="66" t="n"/>
      <c r="CW450" s="66" t="n"/>
      <c r="CX450" s="66" t="n"/>
      <c r="CY450" s="66" t="n"/>
      <c r="CZ450" s="66" t="n"/>
      <c r="DA450" s="66" t="n"/>
      <c r="DB450" s="66" t="n"/>
      <c r="DC450" s="66" t="n"/>
    </row>
    <row r="451" ht="12" customHeight="1">
      <c r="B451" s="12" t="n"/>
      <c r="C451" s="12" t="n"/>
      <c r="D451" s="12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  <c r="Z451" s="66" t="n"/>
      <c r="AA451" s="66" t="n"/>
      <c r="AB451" s="66" t="n"/>
      <c r="AC451" s="66" t="n"/>
      <c r="AD451" s="66" t="n"/>
      <c r="AE451" s="66" t="n"/>
      <c r="AF451" s="66" t="n"/>
      <c r="AG451" s="66" t="n"/>
      <c r="AH451" s="66" t="n"/>
      <c r="AI451" s="66" t="n"/>
      <c r="AJ451" s="66" t="n"/>
      <c r="AK451" s="66" t="n"/>
      <c r="AL451" s="66" t="n"/>
      <c r="AM451" s="66" t="n"/>
      <c r="AN451" s="66" t="n"/>
      <c r="AO451" s="66" t="n"/>
      <c r="AP451" s="66" t="n"/>
      <c r="AQ451" s="66" t="n"/>
      <c r="AR451" s="66" t="n"/>
      <c r="AS451" s="66" t="n"/>
      <c r="AT451" s="66" t="n"/>
      <c r="AU451" s="66" t="n"/>
      <c r="AV451" s="66" t="n"/>
      <c r="AW451" s="66" t="n"/>
      <c r="AX451" s="66" t="n"/>
      <c r="AY451" s="66" t="n"/>
      <c r="AZ451" s="66" t="n"/>
      <c r="BA451" s="66" t="n"/>
      <c r="BB451" s="66" t="n"/>
      <c r="BC451" s="66" t="n"/>
      <c r="BD451" s="66" t="n"/>
      <c r="BE451" s="66" t="n"/>
      <c r="BF451" s="66" t="n"/>
      <c r="BG451" s="66" t="n"/>
      <c r="BH451" s="66" t="n"/>
      <c r="BI451" s="66" t="n"/>
      <c r="BJ451" s="66" t="n"/>
      <c r="BK451" s="66" t="n"/>
      <c r="BL451" s="66" t="n"/>
      <c r="BM451" s="66" t="n"/>
      <c r="BN451" s="66" t="n"/>
      <c r="BO451" s="66" t="n"/>
      <c r="BP451" s="66" t="n"/>
      <c r="BQ451" s="66" t="n"/>
      <c r="BR451" s="66" t="n"/>
      <c r="BS451" s="66" t="n"/>
      <c r="BT451" s="66" t="n"/>
      <c r="BU451" s="66" t="n"/>
      <c r="BV451" s="66" t="n"/>
      <c r="BW451" s="66" t="n"/>
      <c r="BX451" s="66" t="n"/>
      <c r="BY451" s="66" t="n"/>
      <c r="BZ451" s="66" t="n"/>
      <c r="CA451" s="66" t="n"/>
      <c r="CB451" s="66" t="n"/>
      <c r="CC451" s="66" t="n"/>
      <c r="CD451" s="66" t="n"/>
      <c r="CE451" s="66" t="n"/>
      <c r="CF451" s="66" t="n"/>
      <c r="CG451" s="66" t="n"/>
      <c r="CH451" s="66" t="n"/>
      <c r="CI451" s="66" t="n"/>
      <c r="CJ451" s="66" t="n"/>
      <c r="CK451" s="66" t="n"/>
      <c r="CL451" s="66" t="n"/>
      <c r="CM451" s="66" t="n"/>
      <c r="CN451" s="66" t="n"/>
      <c r="CO451" s="66" t="n"/>
      <c r="CP451" s="66" t="n"/>
      <c r="CQ451" s="66" t="n"/>
      <c r="CR451" s="66" t="n"/>
      <c r="CS451" s="66" t="n"/>
      <c r="CT451" s="66" t="n"/>
      <c r="CU451" s="66" t="n"/>
      <c r="CV451" s="66" t="n"/>
      <c r="CW451" s="66" t="n"/>
      <c r="CX451" s="66" t="n"/>
      <c r="CY451" s="66" t="n"/>
      <c r="CZ451" s="66" t="n"/>
      <c r="DA451" s="66" t="n"/>
      <c r="DB451" s="66" t="n"/>
      <c r="DC451" s="66" t="n"/>
    </row>
    <row r="452" ht="12" customHeight="1">
      <c r="B452" s="12" t="n"/>
      <c r="C452" s="12" t="n"/>
      <c r="D452" s="12" t="n"/>
      <c r="G452" s="58" t="n">
        <v>0</v>
      </c>
      <c r="H452" s="58" t="n">
        <v>1</v>
      </c>
      <c r="I452" s="58" t="n">
        <v>2</v>
      </c>
      <c r="J452" s="58" t="n">
        <v>3</v>
      </c>
      <c r="K452" s="58" t="n">
        <v>4</v>
      </c>
      <c r="L452" s="58" t="n">
        <v>5</v>
      </c>
      <c r="M452" s="58" t="n">
        <v>6</v>
      </c>
      <c r="N452" s="58" t="n">
        <v>7</v>
      </c>
      <c r="O452" s="58" t="n">
        <v>8</v>
      </c>
      <c r="P452" s="58" t="n">
        <v>9</v>
      </c>
      <c r="Q452" s="58" t="n">
        <v>10</v>
      </c>
      <c r="R452" s="58" t="n">
        <v>11</v>
      </c>
      <c r="S452" s="58" t="n">
        <v>12</v>
      </c>
      <c r="T452" s="58" t="n">
        <v>13</v>
      </c>
      <c r="U452" s="58" t="n">
        <v>14</v>
      </c>
      <c r="V452" s="58" t="n">
        <v>15</v>
      </c>
      <c r="W452" s="58" t="n">
        <v>16</v>
      </c>
      <c r="X452" s="58" t="n">
        <v>17</v>
      </c>
      <c r="Y452" s="58" t="n">
        <v>18</v>
      </c>
      <c r="Z452" s="58" t="n">
        <v>19</v>
      </c>
      <c r="AA452" s="58" t="n">
        <v>20</v>
      </c>
      <c r="AB452" s="58" t="n">
        <v>21</v>
      </c>
      <c r="AC452" s="58" t="n">
        <v>22</v>
      </c>
      <c r="AD452" s="58" t="n">
        <v>23</v>
      </c>
      <c r="AE452" s="58" t="n">
        <v>24</v>
      </c>
      <c r="AF452" s="58" t="n">
        <v>25</v>
      </c>
      <c r="AG452" s="58" t="n">
        <v>26</v>
      </c>
      <c r="AH452" s="58" t="n">
        <v>27</v>
      </c>
      <c r="AI452" s="58" t="n">
        <v>28</v>
      </c>
      <c r="AJ452" s="58" t="n">
        <v>29</v>
      </c>
      <c r="AK452" s="58" t="n">
        <v>30</v>
      </c>
      <c r="AL452" s="58" t="n">
        <v>31</v>
      </c>
      <c r="AM452" s="58" t="n">
        <v>32</v>
      </c>
      <c r="AN452" s="58" t="n">
        <v>33</v>
      </c>
      <c r="AO452" s="58" t="n">
        <v>34</v>
      </c>
      <c r="AP452" s="58" t="n">
        <v>35</v>
      </c>
      <c r="AQ452" s="58" t="n">
        <v>36</v>
      </c>
      <c r="AR452" s="58" t="n">
        <v>37</v>
      </c>
      <c r="AS452" s="58" t="n">
        <v>38</v>
      </c>
      <c r="AT452" s="58" t="n">
        <v>39</v>
      </c>
      <c r="AU452" s="58" t="n">
        <v>40</v>
      </c>
      <c r="AV452" s="58" t="n">
        <v>41</v>
      </c>
      <c r="AW452" s="58" t="n">
        <v>42</v>
      </c>
      <c r="AX452" s="58" t="n">
        <v>43</v>
      </c>
      <c r="AY452" s="58" t="n">
        <v>44</v>
      </c>
      <c r="AZ452" s="58" t="n">
        <v>45</v>
      </c>
      <c r="BA452" s="58" t="n">
        <v>46</v>
      </c>
      <c r="BB452" s="58" t="n">
        <v>47</v>
      </c>
      <c r="BC452" s="58" t="n">
        <v>48</v>
      </c>
      <c r="BD452" s="58" t="n">
        <v>49</v>
      </c>
      <c r="BE452" s="58" t="n">
        <v>50</v>
      </c>
      <c r="BF452" s="58" t="n">
        <v>51</v>
      </c>
      <c r="BG452" s="58" t="n">
        <v>52</v>
      </c>
      <c r="BH452" s="58" t="n">
        <v>53</v>
      </c>
      <c r="BI452" s="58" t="n">
        <v>54</v>
      </c>
      <c r="BJ452" s="58" t="n">
        <v>55</v>
      </c>
      <c r="BK452" s="58" t="n">
        <v>56</v>
      </c>
      <c r="BL452" s="58" t="n">
        <v>57</v>
      </c>
      <c r="BM452" s="58" t="n">
        <v>58</v>
      </c>
      <c r="BN452" s="58" t="n">
        <v>59</v>
      </c>
      <c r="BO452" s="58" t="n">
        <v>60</v>
      </c>
      <c r="BP452" s="58" t="n">
        <v>61</v>
      </c>
      <c r="BQ452" s="58" t="n">
        <v>62</v>
      </c>
      <c r="BR452" s="58" t="n">
        <v>63</v>
      </c>
      <c r="BS452" s="58" t="n">
        <v>64</v>
      </c>
      <c r="BT452" s="58" t="n">
        <v>65</v>
      </c>
      <c r="BU452" s="58" t="n">
        <v>66</v>
      </c>
      <c r="BV452" s="58" t="n">
        <v>67</v>
      </c>
      <c r="BW452" s="58" t="n">
        <v>68</v>
      </c>
      <c r="BX452" s="58" t="n">
        <v>69</v>
      </c>
      <c r="BY452" s="58" t="n">
        <v>70</v>
      </c>
      <c r="BZ452" s="58" t="n">
        <v>71</v>
      </c>
      <c r="CA452" s="58" t="n">
        <v>72</v>
      </c>
      <c r="CB452" s="58" t="n">
        <v>73</v>
      </c>
      <c r="CC452" s="58" t="n">
        <v>74</v>
      </c>
      <c r="CD452" s="58" t="n">
        <v>75</v>
      </c>
      <c r="CE452" s="58" t="n">
        <v>76</v>
      </c>
      <c r="CF452" s="58" t="n">
        <v>77</v>
      </c>
      <c r="CG452" s="58" t="n">
        <v>78</v>
      </c>
      <c r="CH452" s="58" t="n">
        <v>79</v>
      </c>
      <c r="CI452" s="58" t="n">
        <v>80</v>
      </c>
      <c r="CJ452" s="58" t="n">
        <v>81</v>
      </c>
      <c r="CK452" s="58" t="n">
        <v>82</v>
      </c>
      <c r="CL452" s="58" t="n">
        <v>83</v>
      </c>
      <c r="CM452" s="58" t="n">
        <v>84</v>
      </c>
      <c r="CN452" s="58" t="n">
        <v>85</v>
      </c>
      <c r="CO452" s="58" t="n">
        <v>86</v>
      </c>
      <c r="CP452" s="58" t="n">
        <v>87</v>
      </c>
      <c r="CQ452" s="58" t="n">
        <v>88</v>
      </c>
      <c r="CR452" s="58" t="n">
        <v>89</v>
      </c>
      <c r="CS452" s="58" t="n">
        <v>90</v>
      </c>
      <c r="CT452" s="58" t="n">
        <v>91</v>
      </c>
      <c r="CU452" s="58" t="n">
        <v>92</v>
      </c>
      <c r="CV452" s="58" t="n">
        <v>93</v>
      </c>
      <c r="CW452" s="58" t="n">
        <v>94</v>
      </c>
      <c r="CX452" s="58" t="n">
        <v>95</v>
      </c>
      <c r="CY452" s="58" t="n">
        <v>96</v>
      </c>
      <c r="CZ452" s="58" t="n">
        <v>97</v>
      </c>
      <c r="DA452" s="58" t="n">
        <v>98</v>
      </c>
      <c r="DB452" s="58" t="n">
        <v>99</v>
      </c>
      <c r="DC452" s="58" t="n">
        <v>100</v>
      </c>
    </row>
    <row r="453" ht="12" customHeight="1">
      <c r="B453" s="12" t="n"/>
      <c r="C453" s="12" t="n"/>
      <c r="D453" s="12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  <c r="Z453" s="66" t="n"/>
      <c r="AA453" s="66" t="n"/>
      <c r="AB453" s="66" t="n"/>
      <c r="AC453" s="66" t="n"/>
      <c r="AD453" s="66" t="n"/>
      <c r="AE453" s="66" t="n"/>
      <c r="AF453" s="66" t="n"/>
      <c r="AG453" s="66" t="n"/>
      <c r="AH453" s="66" t="n"/>
      <c r="AI453" s="66" t="n"/>
      <c r="AJ453" s="66" t="n"/>
      <c r="AK453" s="66" t="n"/>
      <c r="AL453" s="66" t="n"/>
      <c r="AM453" s="66" t="n"/>
      <c r="AN453" s="66" t="n"/>
      <c r="AO453" s="66" t="n"/>
      <c r="AP453" s="66" t="n"/>
      <c r="AQ453" s="66" t="n"/>
      <c r="AR453" s="66" t="n"/>
      <c r="AS453" s="66" t="n"/>
      <c r="AT453" s="66" t="n"/>
      <c r="AU453" s="66" t="n"/>
      <c r="AV453" s="66" t="n"/>
      <c r="AW453" s="66" t="n"/>
      <c r="AX453" s="66" t="n"/>
      <c r="AY453" s="66" t="n"/>
      <c r="AZ453" s="66" t="n"/>
      <c r="BA453" s="66" t="n"/>
      <c r="BB453" s="66" t="n"/>
      <c r="BC453" s="66" t="n"/>
      <c r="BD453" s="66" t="n"/>
      <c r="BE453" s="66" t="n"/>
      <c r="BF453" s="66" t="n"/>
      <c r="BG453" s="66" t="n"/>
      <c r="BH453" s="66" t="n"/>
      <c r="BI453" s="66" t="n"/>
      <c r="BJ453" s="66" t="n"/>
      <c r="BK453" s="66" t="n"/>
      <c r="BL453" s="66" t="n"/>
      <c r="BM453" s="66" t="n"/>
      <c r="BN453" s="66" t="n"/>
      <c r="BO453" s="66" t="n"/>
      <c r="BP453" s="66" t="n"/>
      <c r="BQ453" s="66" t="n"/>
      <c r="BR453" s="66" t="n"/>
      <c r="BS453" s="66" t="n"/>
      <c r="BT453" s="66" t="n"/>
      <c r="BU453" s="66" t="n"/>
      <c r="BV453" s="66" t="n"/>
      <c r="BW453" s="66" t="n"/>
      <c r="BX453" s="66" t="n"/>
      <c r="BY453" s="66" t="n"/>
      <c r="BZ453" s="66" t="n"/>
      <c r="CA453" s="66" t="n"/>
      <c r="CB453" s="66" t="n"/>
      <c r="CC453" s="66" t="n"/>
      <c r="CD453" s="66" t="n"/>
      <c r="CE453" s="66" t="n"/>
      <c r="CF453" s="66" t="n"/>
      <c r="CG453" s="66" t="n"/>
      <c r="CH453" s="66" t="n"/>
      <c r="CI453" s="66" t="n"/>
      <c r="CJ453" s="66" t="n"/>
      <c r="CK453" s="66" t="n"/>
      <c r="CL453" s="66" t="n"/>
      <c r="CM453" s="66" t="n"/>
      <c r="CN453" s="66" t="n"/>
      <c r="CO453" s="66" t="n"/>
      <c r="CP453" s="66" t="n"/>
      <c r="CQ453" s="66" t="n"/>
      <c r="CR453" s="66" t="n"/>
      <c r="CS453" s="66" t="n"/>
      <c r="CT453" s="66" t="n"/>
      <c r="CU453" s="66" t="n"/>
      <c r="CV453" s="66" t="n"/>
      <c r="CW453" s="66" t="n"/>
      <c r="CX453" s="66" t="n"/>
      <c r="CY453" s="66" t="n"/>
      <c r="CZ453" s="66" t="n"/>
      <c r="DA453" s="66" t="n"/>
      <c r="DB453" s="66" t="n"/>
      <c r="DC453" s="66" t="n"/>
    </row>
    <row r="454" ht="12" customHeight="1">
      <c r="B454" s="12" t="n"/>
      <c r="C454" s="12" t="n"/>
      <c r="D454" s="12" t="n"/>
      <c r="E454" s="64" t="n">
        <v>0</v>
      </c>
      <c r="G454" s="12">
        <f>IF(G$452&gt;=$E454,IF(G129*$C$23&gt;MAX($C$22,(H238*$C$34+H239*$C$35)/(1+$C$12)^$C$30+(H345*$C$34+H346*$C$35)/(1+$C$14)^$C$30),"convert","hold"),"")</f>
        <v/>
      </c>
      <c r="H454" s="12">
        <f>IF(H$452&gt;=$E454,IF(H129*$C$23&gt;MAX($C$22,(I238*$C$34+I239*$C$35)/(1+$C$12)^$C$30+(I345*$C$34+I346*$C$35)/(1+$C$14)^$C$30),"convert","hold"),"")</f>
        <v/>
      </c>
      <c r="I454" s="12">
        <f>IF(I$452&gt;=$E454,IF(I129*$C$23&gt;MAX($C$22,(J238*$C$34+J239*$C$35)/(1+$C$12)^$C$30+(J345*$C$34+J346*$C$35)/(1+$C$14)^$C$30),"convert","hold"),"")</f>
        <v/>
      </c>
      <c r="J454" s="12">
        <f>IF(J$452&gt;=$E454,IF(J129*$C$23&gt;MAX($C$22,(K238*$C$34+K239*$C$35)/(1+$C$12)^$C$30+(K345*$C$34+K346*$C$35)/(1+$C$14)^$C$30),"convert","hold"),"")</f>
        <v/>
      </c>
      <c r="K454" s="12">
        <f>IF(K$452&gt;=$E454,IF(K129*$C$23&gt;MAX($C$22,(L238*$C$34+L239*$C$35)/(1+$C$12)^$C$30+(L345*$C$34+L346*$C$35)/(1+$C$14)^$C$30),"convert","hold"),"")</f>
        <v/>
      </c>
      <c r="L454" s="12">
        <f>IF(L$452&gt;=$E454,IF(L129*$C$23&gt;MAX($C$22,(M238*$C$34+M239*$C$35)/(1+$C$12)^$C$30+(M345*$C$34+M346*$C$35)/(1+$C$14)^$C$30),"convert","hold"),"")</f>
        <v/>
      </c>
      <c r="M454" s="12">
        <f>IF(M$452&gt;=$E454,IF(M129*$C$23&gt;MAX($C$22,(N238*$C$34+N239*$C$35)/(1+$C$12)^$C$30+(N345*$C$34+N346*$C$35)/(1+$C$14)^$C$30),"convert","hold"),"")</f>
        <v/>
      </c>
      <c r="N454" s="12">
        <f>IF(N$452&gt;=$E454,IF(N129*$C$23&gt;MAX($C$22,(O238*$C$34+O239*$C$35)/(1+$C$12)^$C$30+(O345*$C$34+O346*$C$35)/(1+$C$14)^$C$30),"convert","hold"),"")</f>
        <v/>
      </c>
      <c r="O454" s="12">
        <f>IF(O$452&gt;=$E454,IF(O129*$C$23&gt;MAX($C$22,(P238*$C$34+P239*$C$35)/(1+$C$12)^$C$30+(P345*$C$34+P346*$C$35)/(1+$C$14)^$C$30),"convert","hold"),"")</f>
        <v/>
      </c>
      <c r="P454" s="12">
        <f>IF(P$452&gt;=$E454,IF(P129*$C$23&gt;MAX($C$22,(Q238*$C$34+Q239*$C$35)/(1+$C$12)^$C$30+(Q345*$C$34+Q346*$C$35)/(1+$C$14)^$C$30),"convert","hold"),"")</f>
        <v/>
      </c>
      <c r="Q454" s="12">
        <f>IF(Q$452&gt;=$E454,IF(Q129*$C$23&gt;MAX($C$22,(R238*$C$34+R239*$C$35)/(1+$C$12)^$C$30+(R345*$C$34+R346*$C$35)/(1+$C$14)^$C$30),"convert","hold"),"")</f>
        <v/>
      </c>
      <c r="R454" s="12">
        <f>IF(R$452&gt;=$E454,IF(R129*$C$23&gt;MAX($C$22,(S238*$C$34+S239*$C$35)/(1+$C$12)^$C$30+(S345*$C$34+S346*$C$35)/(1+$C$14)^$C$30),"convert","hold"),"")</f>
        <v/>
      </c>
      <c r="S454" s="12">
        <f>IF(S$452&gt;=$E454,IF(S129*$C$23&gt;MAX($C$22,(T238*$C$34+T239*$C$35)/(1+$C$12)^$C$30+(T345*$C$34+T346*$C$35)/(1+$C$14)^$C$30),"convert","hold"),"")</f>
        <v/>
      </c>
      <c r="T454" s="12">
        <f>IF(T$452&gt;=$E454,IF(T129*$C$23&gt;MAX($C$22,(U238*$C$34+U239*$C$35)/(1+$C$12)^$C$30+(U345*$C$34+U346*$C$35)/(1+$C$14)^$C$30),"convert","hold"),"")</f>
        <v/>
      </c>
      <c r="U454" s="12">
        <f>IF(U$452&gt;=$E454,IF(U129*$C$23&gt;MAX($C$22,(V238*$C$34+V239*$C$35)/(1+$C$12)^$C$30+(V345*$C$34+V346*$C$35)/(1+$C$14)^$C$30),"convert","hold"),"")</f>
        <v/>
      </c>
      <c r="V454" s="12">
        <f>IF(V$452&gt;=$E454,IF(V129*$C$23&gt;MAX($C$22,(W238*$C$34+W239*$C$35)/(1+$C$12)^$C$30+(W345*$C$34+W346*$C$35)/(1+$C$14)^$C$30),"convert","hold"),"")</f>
        <v/>
      </c>
      <c r="W454" s="12">
        <f>IF(W$452&gt;=$E454,IF(W129*$C$23&gt;MAX($C$22,(X238*$C$34+X239*$C$35)/(1+$C$12)^$C$30+(X345*$C$34+X346*$C$35)/(1+$C$14)^$C$30),"convert","hold"),"")</f>
        <v/>
      </c>
      <c r="X454" s="12">
        <f>IF(X$452&gt;=$E454,IF(X129*$C$23&gt;MAX($C$22,(Y238*$C$34+Y239*$C$35)/(1+$C$12)^$C$30+(Y345*$C$34+Y346*$C$35)/(1+$C$14)^$C$30),"convert","hold"),"")</f>
        <v/>
      </c>
      <c r="Y454" s="12">
        <f>IF(Y$452&gt;=$E454,IF(Y129*$C$23&gt;MAX($C$22,(Z238*$C$34+Z239*$C$35)/(1+$C$12)^$C$30+(Z345*$C$34+Z346*$C$35)/(1+$C$14)^$C$30),"convert","hold"),"")</f>
        <v/>
      </c>
      <c r="Z454" s="12">
        <f>IF(Z$452&gt;=$E454,IF(Z129*$C$23&gt;MAX($C$22,(AA238*$C$34+AA239*$C$35)/(1+$C$12)^$C$30+(AA345*$C$34+AA346*$C$35)/(1+$C$14)^$C$30),"convert","hold"),"")</f>
        <v/>
      </c>
      <c r="AA454" s="12">
        <f>IF(AA$452&gt;=$E454,IF(AA129*$C$23&gt;MAX($C$22,(AB238*$C$34+AB239*$C$35)/(1+$C$12)^$C$30+(AB345*$C$34+AB346*$C$35)/(1+$C$14)^$C$30),"convert","hold"),"")</f>
        <v/>
      </c>
      <c r="AB454" s="12">
        <f>IF(AB$452&gt;=$E454,IF(AB129*$C$23&gt;MAX($C$22,(AC238*$C$34+AC239*$C$35)/(1+$C$12)^$C$30+(AC345*$C$34+AC346*$C$35)/(1+$C$14)^$C$30),"convert","hold"),"")</f>
        <v/>
      </c>
      <c r="AC454" s="12">
        <f>IF(AC$452&gt;=$E454,IF(AC129*$C$23&gt;MAX($C$22,(AD238*$C$34+AD239*$C$35)/(1+$C$12)^$C$30+(AD345*$C$34+AD346*$C$35)/(1+$C$14)^$C$30),"convert","hold"),"")</f>
        <v/>
      </c>
      <c r="AD454" s="12">
        <f>IF(AD$452&gt;=$E454,IF(AD129*$C$23&gt;MAX($C$22,(AE238*$C$34+AE239*$C$35)/(1+$C$12)^$C$30+(AE345*$C$34+AE346*$C$35)/(1+$C$14)^$C$30),"convert","hold"),"")</f>
        <v/>
      </c>
      <c r="AE454" s="12">
        <f>IF(AE$452&gt;=$E454,IF(AE129*$C$23&gt;MAX($C$22,(AF238*$C$34+AF239*$C$35)/(1+$C$12)^$C$30+(AF345*$C$34+AF346*$C$35)/(1+$C$14)^$C$30),"convert","hold"),"")</f>
        <v/>
      </c>
      <c r="AF454" s="12">
        <f>IF(AF$452&gt;=$E454,IF(AF129*$C$23&gt;MAX($C$22,(AG238*$C$34+AG239*$C$35)/(1+$C$12)^$C$30+(AG345*$C$34+AG346*$C$35)/(1+$C$14)^$C$30),"convert","hold"),"")</f>
        <v/>
      </c>
      <c r="AG454" s="12">
        <f>IF(AG$452&gt;=$E454,IF(AG129*$C$23&gt;MAX($C$22,(AH238*$C$34+AH239*$C$35)/(1+$C$12)^$C$30+(AH345*$C$34+AH346*$C$35)/(1+$C$14)^$C$30),"convert","hold"),"")</f>
        <v/>
      </c>
      <c r="AH454" s="12">
        <f>IF(AH$452&gt;=$E454,IF(AH129*$C$23&gt;MAX($C$22,(AI238*$C$34+AI239*$C$35)/(1+$C$12)^$C$30+(AI345*$C$34+AI346*$C$35)/(1+$C$14)^$C$30),"convert","hold"),"")</f>
        <v/>
      </c>
      <c r="AI454" s="12">
        <f>IF(AI$452&gt;=$E454,IF(AI129*$C$23&gt;MAX($C$22,(AJ238*$C$34+AJ239*$C$35)/(1+$C$12)^$C$30+(AJ345*$C$34+AJ346*$C$35)/(1+$C$14)^$C$30),"convert","hold"),"")</f>
        <v/>
      </c>
      <c r="AJ454" s="12">
        <f>IF(AJ$452&gt;=$E454,IF(AJ129*$C$23&gt;MAX($C$22,(AK238*$C$34+AK239*$C$35)/(1+$C$12)^$C$30+(AK345*$C$34+AK346*$C$35)/(1+$C$14)^$C$30),"convert","hold"),"")</f>
        <v/>
      </c>
      <c r="AK454" s="12">
        <f>IF(AK$452&gt;=$E454,IF(AK129*$C$23&gt;MAX($C$22,(AL238*$C$34+AL239*$C$35)/(1+$C$12)^$C$30+(AL345*$C$34+AL346*$C$35)/(1+$C$14)^$C$30),"convert","hold"),"")</f>
        <v/>
      </c>
      <c r="AL454" s="12">
        <f>IF(AL$452&gt;=$E454,IF(AL129*$C$23&gt;MAX($C$22,(AM238*$C$34+AM239*$C$35)/(1+$C$12)^$C$30+(AM345*$C$34+AM346*$C$35)/(1+$C$14)^$C$30),"convert","hold"),"")</f>
        <v/>
      </c>
      <c r="AM454" s="12">
        <f>IF(AM$452&gt;=$E454,IF(AM129*$C$23&gt;MAX($C$22,(AN238*$C$34+AN239*$C$35)/(1+$C$12)^$C$30+(AN345*$C$34+AN346*$C$35)/(1+$C$14)^$C$30),"convert","hold"),"")</f>
        <v/>
      </c>
      <c r="AN454" s="12">
        <f>IF(AN$452&gt;=$E454,IF(AN129*$C$23&gt;MAX($C$22,(AO238*$C$34+AO239*$C$35)/(1+$C$12)^$C$30+(AO345*$C$34+AO346*$C$35)/(1+$C$14)^$C$30),"convert","hold"),"")</f>
        <v/>
      </c>
      <c r="AO454" s="12">
        <f>IF(AO$452&gt;=$E454,IF(AO129*$C$23&gt;MAX($C$22,(AP238*$C$34+AP239*$C$35)/(1+$C$12)^$C$30+(AP345*$C$34+AP346*$C$35)/(1+$C$14)^$C$30),"convert","hold"),"")</f>
        <v/>
      </c>
      <c r="AP454" s="12">
        <f>IF(AP$452&gt;=$E454,IF(AP129*$C$23&gt;MAX($C$22,(AQ238*$C$34+AQ239*$C$35)/(1+$C$12)^$C$30+(AQ345*$C$34+AQ346*$C$35)/(1+$C$14)^$C$30),"convert","hold"),"")</f>
        <v/>
      </c>
      <c r="AQ454" s="12">
        <f>IF(AQ$452&gt;=$E454,IF(AQ129*$C$23&gt;MAX($C$22,(AR238*$C$34+AR239*$C$35)/(1+$C$12)^$C$30+(AR345*$C$34+AR346*$C$35)/(1+$C$14)^$C$30),"convert","hold"),"")</f>
        <v/>
      </c>
      <c r="AR454" s="12">
        <f>IF(AR$452&gt;=$E454,IF(AR129*$C$23&gt;MAX($C$22,(AS238*$C$34+AS239*$C$35)/(1+$C$12)^$C$30+(AS345*$C$34+AS346*$C$35)/(1+$C$14)^$C$30),"convert","hold"),"")</f>
        <v/>
      </c>
      <c r="AS454" s="12">
        <f>IF(AS$452&gt;=$E454,IF(AS129*$C$23&gt;MAX($C$22,(AT238*$C$34+AT239*$C$35)/(1+$C$12)^$C$30+(AT345*$C$34+AT346*$C$35)/(1+$C$14)^$C$30),"convert","hold"),"")</f>
        <v/>
      </c>
      <c r="AT454" s="12">
        <f>IF(AT$452&gt;=$E454,IF(AT129*$C$23&gt;MAX($C$22,(AU238*$C$34+AU239*$C$35)/(1+$C$12)^$C$30+(AU345*$C$34+AU346*$C$35)/(1+$C$14)^$C$30),"convert","hold"),"")</f>
        <v/>
      </c>
      <c r="AU454" s="12">
        <f>IF(AU$452&gt;=$E454,IF(AU129*$C$23&gt;MAX($C$22,(AV238*$C$34+AV239*$C$35)/(1+$C$12)^$C$30+(AV345*$C$34+AV346*$C$35)/(1+$C$14)^$C$30),"convert","hold"),"")</f>
        <v/>
      </c>
      <c r="AV454" s="12">
        <f>IF(AV$452&gt;=$E454,IF(AV129*$C$23&gt;MAX($C$22,(AW238*$C$34+AW239*$C$35)/(1+$C$12)^$C$30+(AW345*$C$34+AW346*$C$35)/(1+$C$14)^$C$30),"convert","hold"),"")</f>
        <v/>
      </c>
      <c r="AW454" s="12">
        <f>IF(AW$452&gt;=$E454,IF(AW129*$C$23&gt;MAX($C$22,(AX238*$C$34+AX239*$C$35)/(1+$C$12)^$C$30+(AX345*$C$34+AX346*$C$35)/(1+$C$14)^$C$30),"convert","hold"),"")</f>
        <v/>
      </c>
      <c r="AX454" s="12">
        <f>IF(AX$452&gt;=$E454,IF(AX129*$C$23&gt;MAX($C$22,(AY238*$C$34+AY239*$C$35)/(1+$C$12)^$C$30+(AY345*$C$34+AY346*$C$35)/(1+$C$14)^$C$30),"convert","hold"),"")</f>
        <v/>
      </c>
      <c r="AY454" s="12">
        <f>IF(AY$452&gt;=$E454,IF(AY129*$C$23&gt;MAX($C$22,(AZ238*$C$34+AZ239*$C$35)/(1+$C$12)^$C$30+(AZ345*$C$34+AZ346*$C$35)/(1+$C$14)^$C$30),"convert","hold"),"")</f>
        <v/>
      </c>
      <c r="AZ454" s="12">
        <f>IF(AZ$452&gt;=$E454,IF(AZ129*$C$23&gt;MAX($C$22,(BA238*$C$34+BA239*$C$35)/(1+$C$12)^$C$30+(BA345*$C$34+BA346*$C$35)/(1+$C$14)^$C$30),"convert","hold"),"")</f>
        <v/>
      </c>
      <c r="BA454" s="12">
        <f>IF(BA$452&gt;=$E454,IF(BA129*$C$23&gt;MAX($C$22,(BB238*$C$34+BB239*$C$35)/(1+$C$12)^$C$30+(BB345*$C$34+BB346*$C$35)/(1+$C$14)^$C$30),"convert","hold"),"")</f>
        <v/>
      </c>
      <c r="BB454" s="12">
        <f>IF(BB$452&gt;=$E454,IF(BB129*$C$23&gt;MAX($C$22,(BC238*$C$34+BC239*$C$35)/(1+$C$12)^$C$30+(BC345*$C$34+BC346*$C$35)/(1+$C$14)^$C$30),"convert","hold"),"")</f>
        <v/>
      </c>
      <c r="BC454" s="12">
        <f>IF(BC$452&gt;=$E454,IF(BC129*$C$23&gt;MAX($C$22,(BD238*$C$34+BD239*$C$35)/(1+$C$12)^$C$30+(BD345*$C$34+BD346*$C$35)/(1+$C$14)^$C$30),"convert","hold"),"")</f>
        <v/>
      </c>
      <c r="BD454" s="12">
        <f>IF(BD$452&gt;=$E454,IF(BD129*$C$23&gt;MAX($C$22,(BE238*$C$34+BE239*$C$35)/(1+$C$12)^$C$30+(BE345*$C$34+BE346*$C$35)/(1+$C$14)^$C$30),"convert","hold"),"")</f>
        <v/>
      </c>
      <c r="BE454" s="12">
        <f>IF(BE$452&gt;=$E454,IF(BE129*$C$23&gt;MAX($C$22,(BF238*$C$34+BF239*$C$35)/(1+$C$12)^$C$30+(BF345*$C$34+BF346*$C$35)/(1+$C$14)^$C$30),"convert","hold"),"")</f>
        <v/>
      </c>
      <c r="BF454" s="12">
        <f>IF(BF$452&gt;=$E454,IF(BF129*$C$23&gt;MAX($C$22,(BG238*$C$34+BG239*$C$35)/(1+$C$12)^$C$30+(BG345*$C$34+BG346*$C$35)/(1+$C$14)^$C$30),"convert","hold"),"")</f>
        <v/>
      </c>
      <c r="BG454" s="12">
        <f>IF(BG$452&gt;=$E454,IF(BG129*$C$23&gt;MAX($C$22,(BH238*$C$34+BH239*$C$35)/(1+$C$12)^$C$30+(BH345*$C$34+BH346*$C$35)/(1+$C$14)^$C$30),"convert","hold"),"")</f>
        <v/>
      </c>
      <c r="BH454" s="12">
        <f>IF(BH$452&gt;=$E454,IF(BH129*$C$23&gt;MAX($C$22,(BI238*$C$34+BI239*$C$35)/(1+$C$12)^$C$30+(BI345*$C$34+BI346*$C$35)/(1+$C$14)^$C$30),"convert","hold"),"")</f>
        <v/>
      </c>
      <c r="BI454" s="12">
        <f>IF(BI$452&gt;=$E454,IF(BI129*$C$23&gt;MAX($C$22,(BJ238*$C$34+BJ239*$C$35)/(1+$C$12)^$C$30+(BJ345*$C$34+BJ346*$C$35)/(1+$C$14)^$C$30),"convert","hold"),"")</f>
        <v/>
      </c>
      <c r="BJ454" s="12">
        <f>IF(BJ$452&gt;=$E454,IF(BJ129*$C$23&gt;MAX($C$22,(BK238*$C$34+BK239*$C$35)/(1+$C$12)^$C$30+(BK345*$C$34+BK346*$C$35)/(1+$C$14)^$C$30),"convert","hold"),"")</f>
        <v/>
      </c>
      <c r="BK454" s="12">
        <f>IF(BK$452&gt;=$E454,IF(BK129*$C$23&gt;MAX($C$22,(BL238*$C$34+BL239*$C$35)/(1+$C$12)^$C$30+(BL345*$C$34+BL346*$C$35)/(1+$C$14)^$C$30),"convert","hold"),"")</f>
        <v/>
      </c>
      <c r="BL454" s="12">
        <f>IF(BL$452&gt;=$E454,IF(BL129*$C$23&gt;MAX($C$22,(BM238*$C$34+BM239*$C$35)/(1+$C$12)^$C$30+(BM345*$C$34+BM346*$C$35)/(1+$C$14)^$C$30),"convert","hold"),"")</f>
        <v/>
      </c>
      <c r="BM454" s="12">
        <f>IF(BM$452&gt;=$E454,IF(BM129*$C$23&gt;MAX($C$22,(BN238*$C$34+BN239*$C$35)/(1+$C$12)^$C$30+(BN345*$C$34+BN346*$C$35)/(1+$C$14)^$C$30),"convert","hold"),"")</f>
        <v/>
      </c>
      <c r="BN454" s="12">
        <f>IF(BN$452&gt;=$E454,IF(BN129*$C$23&gt;MAX($C$22,(BO238*$C$34+BO239*$C$35)/(1+$C$12)^$C$30+(BO345*$C$34+BO346*$C$35)/(1+$C$14)^$C$30),"convert","hold"),"")</f>
        <v/>
      </c>
      <c r="BO454" s="12">
        <f>IF(BO$452&gt;=$E454,IF(BO129*$C$23&gt;MAX($C$22,(BP238*$C$34+BP239*$C$35)/(1+$C$12)^$C$30+(BP345*$C$34+BP346*$C$35)/(1+$C$14)^$C$30),"convert","hold"),"")</f>
        <v/>
      </c>
      <c r="BP454" s="12">
        <f>IF(BP$452&gt;=$E454,IF(BP129*$C$23&gt;MAX($C$22,(BQ238*$C$34+BQ239*$C$35)/(1+$C$12)^$C$30+(BQ345*$C$34+BQ346*$C$35)/(1+$C$14)^$C$30),"convert","hold"),"")</f>
        <v/>
      </c>
      <c r="BQ454" s="12">
        <f>IF(BQ$452&gt;=$E454,IF(BQ129*$C$23&gt;MAX($C$22,(BR238*$C$34+BR239*$C$35)/(1+$C$12)^$C$30+(BR345*$C$34+BR346*$C$35)/(1+$C$14)^$C$30),"convert","hold"),"")</f>
        <v/>
      </c>
      <c r="BR454" s="12">
        <f>IF(BR$452&gt;=$E454,IF(BR129*$C$23&gt;MAX($C$22,(BS238*$C$34+BS239*$C$35)/(1+$C$12)^$C$30+(BS345*$C$34+BS346*$C$35)/(1+$C$14)^$C$30),"convert","hold"),"")</f>
        <v/>
      </c>
      <c r="BS454" s="12">
        <f>IF(BS$452&gt;=$E454,IF(BS129*$C$23&gt;MAX($C$22,(BT238*$C$34+BT239*$C$35)/(1+$C$12)^$C$30+(BT345*$C$34+BT346*$C$35)/(1+$C$14)^$C$30),"convert","hold"),"")</f>
        <v/>
      </c>
      <c r="BT454" s="12">
        <f>IF(BT$452&gt;=$E454,IF(BT129*$C$23&gt;MAX($C$22,(BU238*$C$34+BU239*$C$35)/(1+$C$12)^$C$30+(BU345*$C$34+BU346*$C$35)/(1+$C$14)^$C$30),"convert","hold"),"")</f>
        <v/>
      </c>
      <c r="BU454" s="12">
        <f>IF(BU$452&gt;=$E454,IF(BU129*$C$23&gt;MAX($C$22,(BV238*$C$34+BV239*$C$35)/(1+$C$12)^$C$30+(BV345*$C$34+BV346*$C$35)/(1+$C$14)^$C$30),"convert","hold"),"")</f>
        <v/>
      </c>
      <c r="BV454" s="12">
        <f>IF(BV$452&gt;=$E454,IF(BV129*$C$23&gt;MAX($C$22,(BW238*$C$34+BW239*$C$35)/(1+$C$12)^$C$30+(BW345*$C$34+BW346*$C$35)/(1+$C$14)^$C$30),"convert","hold"),"")</f>
        <v/>
      </c>
      <c r="BW454" s="12">
        <f>IF(BW$452&gt;=$E454,IF(BW129*$C$23&gt;MAX($C$22,(BX238*$C$34+BX239*$C$35)/(1+$C$12)^$C$30+(BX345*$C$34+BX346*$C$35)/(1+$C$14)^$C$30),"convert","hold"),"")</f>
        <v/>
      </c>
      <c r="BX454" s="12">
        <f>IF(BX$452&gt;=$E454,IF(BX129*$C$23&gt;MAX($C$22,(BY238*$C$34+BY239*$C$35)/(1+$C$12)^$C$30+(BY345*$C$34+BY346*$C$35)/(1+$C$14)^$C$30),"convert","hold"),"")</f>
        <v/>
      </c>
      <c r="BY454" s="12">
        <f>IF(BY$452&gt;=$E454,IF(BY129*$C$23&gt;MAX($C$22,(BZ238*$C$34+BZ239*$C$35)/(1+$C$12)^$C$30+(BZ345*$C$34+BZ346*$C$35)/(1+$C$14)^$C$30),"convert","hold"),"")</f>
        <v/>
      </c>
      <c r="BZ454" s="12">
        <f>IF(BZ$452&gt;=$E454,IF(BZ129*$C$23&gt;MAX($C$22,(CA238*$C$34+CA239*$C$35)/(1+$C$12)^$C$30+(CA345*$C$34+CA346*$C$35)/(1+$C$14)^$C$30),"convert","hold"),"")</f>
        <v/>
      </c>
      <c r="CA454" s="12">
        <f>IF(CA$452&gt;=$E454,IF(CA129*$C$23&gt;MAX($C$22,(CB238*$C$34+CB239*$C$35)/(1+$C$12)^$C$30+(CB345*$C$34+CB346*$C$35)/(1+$C$14)^$C$30),"convert","hold"),"")</f>
        <v/>
      </c>
      <c r="CB454" s="12">
        <f>IF(CB$452&gt;=$E454,IF(CB129*$C$23&gt;MAX($C$22,(CC238*$C$34+CC239*$C$35)/(1+$C$12)^$C$30+(CC345*$C$34+CC346*$C$35)/(1+$C$14)^$C$30),"convert","hold"),"")</f>
        <v/>
      </c>
      <c r="CC454" s="12">
        <f>IF(CC$452&gt;=$E454,IF(CC129*$C$23&gt;MAX($C$22,(CD238*$C$34+CD239*$C$35)/(1+$C$12)^$C$30+(CD345*$C$34+CD346*$C$35)/(1+$C$14)^$C$30),"convert","hold"),"")</f>
        <v/>
      </c>
      <c r="CD454" s="12">
        <f>IF(CD$452&gt;=$E454,IF(CD129*$C$23&gt;MAX($C$22,(CE238*$C$34+CE239*$C$35)/(1+$C$12)^$C$30+(CE345*$C$34+CE346*$C$35)/(1+$C$14)^$C$30),"convert","hold"),"")</f>
        <v/>
      </c>
      <c r="CE454" s="12">
        <f>IF(CE$452&gt;=$E454,IF(CE129*$C$23&gt;MAX($C$22,(CF238*$C$34+CF239*$C$35)/(1+$C$12)^$C$30+(CF345*$C$34+CF346*$C$35)/(1+$C$14)^$C$30),"convert","hold"),"")</f>
        <v/>
      </c>
      <c r="CF454" s="12">
        <f>IF(CF$452&gt;=$E454,IF(CF129*$C$23&gt;MAX($C$22,(CG238*$C$34+CG239*$C$35)/(1+$C$12)^$C$30+(CG345*$C$34+CG346*$C$35)/(1+$C$14)^$C$30),"convert","hold"),"")</f>
        <v/>
      </c>
      <c r="CG454" s="12">
        <f>IF(CG$452&gt;=$E454,IF(CG129*$C$23&gt;MAX($C$22,(CH238*$C$34+CH239*$C$35)/(1+$C$12)^$C$30+(CH345*$C$34+CH346*$C$35)/(1+$C$14)^$C$30),"convert","hold"),"")</f>
        <v/>
      </c>
      <c r="CH454" s="12">
        <f>IF(CH$452&gt;=$E454,IF(CH129*$C$23&gt;MAX($C$22,(CI238*$C$34+CI239*$C$35)/(1+$C$12)^$C$30+(CI345*$C$34+CI346*$C$35)/(1+$C$14)^$C$30),"convert","hold"),"")</f>
        <v/>
      </c>
      <c r="CI454" s="12">
        <f>IF(CI$452&gt;=$E454,IF(CI129*$C$23&gt;MAX($C$22,(CJ238*$C$34+CJ239*$C$35)/(1+$C$12)^$C$30+(CJ345*$C$34+CJ346*$C$35)/(1+$C$14)^$C$30),"convert","hold"),"")</f>
        <v/>
      </c>
      <c r="CJ454" s="12">
        <f>IF(CJ$452&gt;=$E454,IF(CJ129*$C$23&gt;MAX($C$22,(CK238*$C$34+CK239*$C$35)/(1+$C$12)^$C$30+(CK345*$C$34+CK346*$C$35)/(1+$C$14)^$C$30),"convert","hold"),"")</f>
        <v/>
      </c>
      <c r="CK454" s="12">
        <f>IF(CK$452&gt;=$E454,IF(CK129*$C$23&gt;MAX($C$22,(CL238*$C$34+CL239*$C$35)/(1+$C$12)^$C$30+(CL345*$C$34+CL346*$C$35)/(1+$C$14)^$C$30),"convert","hold"),"")</f>
        <v/>
      </c>
      <c r="CL454" s="12">
        <f>IF(CL$452&gt;=$E454,IF(CL129*$C$23&gt;MAX($C$22,(CM238*$C$34+CM239*$C$35)/(1+$C$12)^$C$30+(CM345*$C$34+CM346*$C$35)/(1+$C$14)^$C$30),"convert","hold"),"")</f>
        <v/>
      </c>
      <c r="CM454" s="12">
        <f>IF(CM$452&gt;=$E454,IF(CM129*$C$23&gt;MAX($C$22,(CN238*$C$34+CN239*$C$35)/(1+$C$12)^$C$30+(CN345*$C$34+CN346*$C$35)/(1+$C$14)^$C$30),"convert","hold"),"")</f>
        <v/>
      </c>
      <c r="CN454" s="12">
        <f>IF(CN$452&gt;=$E454,IF(CN129*$C$23&gt;MAX($C$22,(CO238*$C$34+CO239*$C$35)/(1+$C$12)^$C$30+(CO345*$C$34+CO346*$C$35)/(1+$C$14)^$C$30),"convert","hold"),"")</f>
        <v/>
      </c>
      <c r="CO454" s="12">
        <f>IF(CO$452&gt;=$E454,IF(CO129*$C$23&gt;MAX($C$22,(CP238*$C$34+CP239*$C$35)/(1+$C$12)^$C$30+(CP345*$C$34+CP346*$C$35)/(1+$C$14)^$C$30),"convert","hold"),"")</f>
        <v/>
      </c>
      <c r="CP454" s="12">
        <f>IF(CP$452&gt;=$E454,IF(CP129*$C$23&gt;MAX($C$22,(CQ238*$C$34+CQ239*$C$35)/(1+$C$12)^$C$30+(CQ345*$C$34+CQ346*$C$35)/(1+$C$14)^$C$30),"convert","hold"),"")</f>
        <v/>
      </c>
      <c r="CQ454" s="12">
        <f>IF(CQ$452&gt;=$E454,IF(CQ129*$C$23&gt;MAX($C$22,(CR238*$C$34+CR239*$C$35)/(1+$C$12)^$C$30+(CR345*$C$34+CR346*$C$35)/(1+$C$14)^$C$30),"convert","hold"),"")</f>
        <v/>
      </c>
      <c r="CR454" s="12">
        <f>IF(CR$452&gt;=$E454,IF(CR129*$C$23&gt;MAX($C$22,(CS238*$C$34+CS239*$C$35)/(1+$C$12)^$C$30+(CS345*$C$34+CS346*$C$35)/(1+$C$14)^$C$30),"convert","hold"),"")</f>
        <v/>
      </c>
      <c r="CS454" s="12">
        <f>IF(CS$452&gt;=$E454,IF(CS129*$C$23&gt;MAX($C$22,(CT238*$C$34+CT239*$C$35)/(1+$C$12)^$C$30+(CT345*$C$34+CT346*$C$35)/(1+$C$14)^$C$30),"convert","hold"),"")</f>
        <v/>
      </c>
      <c r="CT454" s="12">
        <f>IF(CT$452&gt;=$E454,IF(CT129*$C$23&gt;MAX($C$22,(CU238*$C$34+CU239*$C$35)/(1+$C$12)^$C$30+(CU345*$C$34+CU346*$C$35)/(1+$C$14)^$C$30),"convert","hold"),"")</f>
        <v/>
      </c>
      <c r="CU454" s="12">
        <f>IF(CU$452&gt;=$E454,IF(CU129*$C$23&gt;MAX($C$22,(CV238*$C$34+CV239*$C$35)/(1+$C$12)^$C$30+(CV345*$C$34+CV346*$C$35)/(1+$C$14)^$C$30),"convert","hold"),"")</f>
        <v/>
      </c>
      <c r="CV454" s="12">
        <f>IF(CV$452&gt;=$E454,IF(CV129*$C$23&gt;MAX($C$22,(CW238*$C$34+CW239*$C$35)/(1+$C$12)^$C$30+(CW345*$C$34+CW346*$C$35)/(1+$C$14)^$C$30),"convert","hold"),"")</f>
        <v/>
      </c>
      <c r="CW454" s="12">
        <f>IF(CW$452&gt;=$E454,IF(CW129*$C$23&gt;MAX($C$22,(CX238*$C$34+CX239*$C$35)/(1+$C$12)^$C$30+(CX345*$C$34+CX346*$C$35)/(1+$C$14)^$C$30),"convert","hold"),"")</f>
        <v/>
      </c>
      <c r="CX454" s="12">
        <f>IF(CX$452&gt;=$E454,IF(CX129*$C$23&gt;MAX($C$22,(CY238*$C$34+CY239*$C$35)/(1+$C$12)^$C$30+(CY345*$C$34+CY346*$C$35)/(1+$C$14)^$C$30),"convert","hold"),"")</f>
        <v/>
      </c>
      <c r="CY454" s="12">
        <f>IF(CY$452&gt;=$E454,IF(CY129*$C$23&gt;MAX($C$22,(CZ238*$C$34+CZ239*$C$35)/(1+$C$12)^$C$30+(CZ345*$C$34+CZ346*$C$35)/(1+$C$14)^$C$30),"convert","hold"),"")</f>
        <v/>
      </c>
      <c r="CZ454" s="12">
        <f>IF(CZ$452&gt;=$E454,IF(CZ129*$C$23&gt;MAX($C$22,(DA238*$C$34+DA239*$C$35)/(1+$C$12)^$C$30+(DA345*$C$34+DA346*$C$35)/(1+$C$14)^$C$30),"convert","hold"),"")</f>
        <v/>
      </c>
      <c r="DA454" s="12">
        <f>IF(DA$452&gt;=$E454,IF(DA129*$C$23&gt;MAX($C$22,(DB238*$C$34+DB239*$C$35)/(1+$C$12)^$C$30+(DB345*$C$34+DB346*$C$35)/(1+$C$14)^$C$30),"convert","hold"),"")</f>
        <v/>
      </c>
      <c r="DB454" s="12">
        <f>IF(DB$452&gt;=$E454,IF(DB129*$C$23&gt;MAX($C$22,(DC238*$C$34+DC239*$C$35)/(1+$C$12)^$C$30+(DC345*$C$34+DC346*$C$35)/(1+$C$14)^$C$30),"convert","hold"),"")</f>
        <v/>
      </c>
      <c r="DC454" s="12">
        <f>IF(DC129*$C$23&gt;$C$22,"convert","redeem")</f>
        <v/>
      </c>
    </row>
    <row r="455" ht="12" customHeight="1">
      <c r="B455" s="12" t="n"/>
      <c r="C455" s="12" t="n"/>
      <c r="D455" s="12" t="n"/>
      <c r="E455" s="64">
        <f>E454+1</f>
        <v/>
      </c>
      <c r="G455" s="12">
        <f>IF(G$452&gt;=$E455,IF(G130*$C$23&gt;MAX($C$22,(H239*$C$34+H240*$C$35)/(1+$C$12)^$C$30+(H346*$C$34+H347*$C$35)/(1+$C$14)^$C$30),"convert","hold"),"")</f>
        <v/>
      </c>
      <c r="H455" s="12">
        <f>IF(H$452&gt;=$E455,IF(H130*$C$23&gt;MAX($C$22,(I239*$C$34+I240*$C$35)/(1+$C$12)^$C$30+(I346*$C$34+I347*$C$35)/(1+$C$14)^$C$30),"convert","hold"),"")</f>
        <v/>
      </c>
      <c r="I455" s="12">
        <f>IF(I$452&gt;=$E455,IF(I130*$C$23&gt;MAX($C$22,(J239*$C$34+J240*$C$35)/(1+$C$12)^$C$30+(J346*$C$34+J347*$C$35)/(1+$C$14)^$C$30),"convert","hold"),"")</f>
        <v/>
      </c>
      <c r="J455" s="12">
        <f>IF(J$452&gt;=$E455,IF(J130*$C$23&gt;MAX($C$22,(K239*$C$34+K240*$C$35)/(1+$C$12)^$C$30+(K346*$C$34+K347*$C$35)/(1+$C$14)^$C$30),"convert","hold"),"")</f>
        <v/>
      </c>
      <c r="K455" s="12">
        <f>IF(K$452&gt;=$E455,IF(K130*$C$23&gt;MAX($C$22,(L239*$C$34+L240*$C$35)/(1+$C$12)^$C$30+(L346*$C$34+L347*$C$35)/(1+$C$14)^$C$30),"convert","hold"),"")</f>
        <v/>
      </c>
      <c r="L455" s="12">
        <f>IF(L$452&gt;=$E455,IF(L130*$C$23&gt;MAX($C$22,(M239*$C$34+M240*$C$35)/(1+$C$12)^$C$30+(M346*$C$34+M347*$C$35)/(1+$C$14)^$C$30),"convert","hold"),"")</f>
        <v/>
      </c>
      <c r="M455" s="12">
        <f>IF(M$452&gt;=$E455,IF(M130*$C$23&gt;MAX($C$22,(N239*$C$34+N240*$C$35)/(1+$C$12)^$C$30+(N346*$C$34+N347*$C$35)/(1+$C$14)^$C$30),"convert","hold"),"")</f>
        <v/>
      </c>
      <c r="N455" s="12">
        <f>IF(N$452&gt;=$E455,IF(N130*$C$23&gt;MAX($C$22,(O239*$C$34+O240*$C$35)/(1+$C$12)^$C$30+(O346*$C$34+O347*$C$35)/(1+$C$14)^$C$30),"convert","hold"),"")</f>
        <v/>
      </c>
      <c r="O455" s="12">
        <f>IF(O$452&gt;=$E455,IF(O130*$C$23&gt;MAX($C$22,(P239*$C$34+P240*$C$35)/(1+$C$12)^$C$30+(P346*$C$34+P347*$C$35)/(1+$C$14)^$C$30),"convert","hold"),"")</f>
        <v/>
      </c>
      <c r="P455" s="12">
        <f>IF(P$452&gt;=$E455,IF(P130*$C$23&gt;MAX($C$22,(Q239*$C$34+Q240*$C$35)/(1+$C$12)^$C$30+(Q346*$C$34+Q347*$C$35)/(1+$C$14)^$C$30),"convert","hold"),"")</f>
        <v/>
      </c>
      <c r="Q455" s="12">
        <f>IF(Q$452&gt;=$E455,IF(Q130*$C$23&gt;MAX($C$22,(R239*$C$34+R240*$C$35)/(1+$C$12)^$C$30+(R346*$C$34+R347*$C$35)/(1+$C$14)^$C$30),"convert","hold"),"")</f>
        <v/>
      </c>
      <c r="R455" s="12">
        <f>IF(R$452&gt;=$E455,IF(R130*$C$23&gt;MAX($C$22,(S239*$C$34+S240*$C$35)/(1+$C$12)^$C$30+(S346*$C$34+S347*$C$35)/(1+$C$14)^$C$30),"convert","hold"),"")</f>
        <v/>
      </c>
      <c r="S455" s="12">
        <f>IF(S$452&gt;=$E455,IF(S130*$C$23&gt;MAX($C$22,(T239*$C$34+T240*$C$35)/(1+$C$12)^$C$30+(T346*$C$34+T347*$C$35)/(1+$C$14)^$C$30),"convert","hold"),"")</f>
        <v/>
      </c>
      <c r="T455" s="12">
        <f>IF(T$452&gt;=$E455,IF(T130*$C$23&gt;MAX($C$22,(U239*$C$34+U240*$C$35)/(1+$C$12)^$C$30+(U346*$C$34+U347*$C$35)/(1+$C$14)^$C$30),"convert","hold"),"")</f>
        <v/>
      </c>
      <c r="U455" s="12">
        <f>IF(U$452&gt;=$E455,IF(U130*$C$23&gt;MAX($C$22,(V239*$C$34+V240*$C$35)/(1+$C$12)^$C$30+(V346*$C$34+V347*$C$35)/(1+$C$14)^$C$30),"convert","hold"),"")</f>
        <v/>
      </c>
      <c r="V455" s="12">
        <f>IF(V$452&gt;=$E455,IF(V130*$C$23&gt;MAX($C$22,(W239*$C$34+W240*$C$35)/(1+$C$12)^$C$30+(W346*$C$34+W347*$C$35)/(1+$C$14)^$C$30),"convert","hold"),"")</f>
        <v/>
      </c>
      <c r="W455" s="12">
        <f>IF(W$452&gt;=$E455,IF(W130*$C$23&gt;MAX($C$22,(X239*$C$34+X240*$C$35)/(1+$C$12)^$C$30+(X346*$C$34+X347*$C$35)/(1+$C$14)^$C$30),"convert","hold"),"")</f>
        <v/>
      </c>
      <c r="X455" s="12">
        <f>IF(X$452&gt;=$E455,IF(X130*$C$23&gt;MAX($C$22,(Y239*$C$34+Y240*$C$35)/(1+$C$12)^$C$30+(Y346*$C$34+Y347*$C$35)/(1+$C$14)^$C$30),"convert","hold"),"")</f>
        <v/>
      </c>
      <c r="Y455" s="12">
        <f>IF(Y$452&gt;=$E455,IF(Y130*$C$23&gt;MAX($C$22,(Z239*$C$34+Z240*$C$35)/(1+$C$12)^$C$30+(Z346*$C$34+Z347*$C$35)/(1+$C$14)^$C$30),"convert","hold"),"")</f>
        <v/>
      </c>
      <c r="Z455" s="12">
        <f>IF(Z$452&gt;=$E455,IF(Z130*$C$23&gt;MAX($C$22,(AA239*$C$34+AA240*$C$35)/(1+$C$12)^$C$30+(AA346*$C$34+AA347*$C$35)/(1+$C$14)^$C$30),"convert","hold"),"")</f>
        <v/>
      </c>
      <c r="AA455" s="12">
        <f>IF(AA$452&gt;=$E455,IF(AA130*$C$23&gt;MAX($C$22,(AB239*$C$34+AB240*$C$35)/(1+$C$12)^$C$30+(AB346*$C$34+AB347*$C$35)/(1+$C$14)^$C$30),"convert","hold"),"")</f>
        <v/>
      </c>
      <c r="AB455" s="12">
        <f>IF(AB$452&gt;=$E455,IF(AB130*$C$23&gt;MAX($C$22,(AC239*$C$34+AC240*$C$35)/(1+$C$12)^$C$30+(AC346*$C$34+AC347*$C$35)/(1+$C$14)^$C$30),"convert","hold"),"")</f>
        <v/>
      </c>
      <c r="AC455" s="12">
        <f>IF(AC$452&gt;=$E455,IF(AC130*$C$23&gt;MAX($C$22,(AD239*$C$34+AD240*$C$35)/(1+$C$12)^$C$30+(AD346*$C$34+AD347*$C$35)/(1+$C$14)^$C$30),"convert","hold"),"")</f>
        <v/>
      </c>
      <c r="AD455" s="12">
        <f>IF(AD$452&gt;=$E455,IF(AD130*$C$23&gt;MAX($C$22,(AE239*$C$34+AE240*$C$35)/(1+$C$12)^$C$30+(AE346*$C$34+AE347*$C$35)/(1+$C$14)^$C$30),"convert","hold"),"")</f>
        <v/>
      </c>
      <c r="AE455" s="12">
        <f>IF(AE$452&gt;=$E455,IF(AE130*$C$23&gt;MAX($C$22,(AF239*$C$34+AF240*$C$35)/(1+$C$12)^$C$30+(AF346*$C$34+AF347*$C$35)/(1+$C$14)^$C$30),"convert","hold"),"")</f>
        <v/>
      </c>
      <c r="AF455" s="12">
        <f>IF(AF$452&gt;=$E455,IF(AF130*$C$23&gt;MAX($C$22,(AG239*$C$34+AG240*$C$35)/(1+$C$12)^$C$30+(AG346*$C$34+AG347*$C$35)/(1+$C$14)^$C$30),"convert","hold"),"")</f>
        <v/>
      </c>
      <c r="AG455" s="12">
        <f>IF(AG$452&gt;=$E455,IF(AG130*$C$23&gt;MAX($C$22,(AH239*$C$34+AH240*$C$35)/(1+$C$12)^$C$30+(AH346*$C$34+AH347*$C$35)/(1+$C$14)^$C$30),"convert","hold"),"")</f>
        <v/>
      </c>
      <c r="AH455" s="12">
        <f>IF(AH$452&gt;=$E455,IF(AH130*$C$23&gt;MAX($C$22,(AI239*$C$34+AI240*$C$35)/(1+$C$12)^$C$30+(AI346*$C$34+AI347*$C$35)/(1+$C$14)^$C$30),"convert","hold"),"")</f>
        <v/>
      </c>
      <c r="AI455" s="12">
        <f>IF(AI$452&gt;=$E455,IF(AI130*$C$23&gt;MAX($C$22,(AJ239*$C$34+AJ240*$C$35)/(1+$C$12)^$C$30+(AJ346*$C$34+AJ347*$C$35)/(1+$C$14)^$C$30),"convert","hold"),"")</f>
        <v/>
      </c>
      <c r="AJ455" s="12">
        <f>IF(AJ$452&gt;=$E455,IF(AJ130*$C$23&gt;MAX($C$22,(AK239*$C$34+AK240*$C$35)/(1+$C$12)^$C$30+(AK346*$C$34+AK347*$C$35)/(1+$C$14)^$C$30),"convert","hold"),"")</f>
        <v/>
      </c>
      <c r="AK455" s="12">
        <f>IF(AK$452&gt;=$E455,IF(AK130*$C$23&gt;MAX($C$22,(AL239*$C$34+AL240*$C$35)/(1+$C$12)^$C$30+(AL346*$C$34+AL347*$C$35)/(1+$C$14)^$C$30),"convert","hold"),"")</f>
        <v/>
      </c>
      <c r="AL455" s="12">
        <f>IF(AL$452&gt;=$E455,IF(AL130*$C$23&gt;MAX($C$22,(AM239*$C$34+AM240*$C$35)/(1+$C$12)^$C$30+(AM346*$C$34+AM347*$C$35)/(1+$C$14)^$C$30),"convert","hold"),"")</f>
        <v/>
      </c>
      <c r="AM455" s="12">
        <f>IF(AM$452&gt;=$E455,IF(AM130*$C$23&gt;MAX($C$22,(AN239*$C$34+AN240*$C$35)/(1+$C$12)^$C$30+(AN346*$C$34+AN347*$C$35)/(1+$C$14)^$C$30),"convert","hold"),"")</f>
        <v/>
      </c>
      <c r="AN455" s="12">
        <f>IF(AN$452&gt;=$E455,IF(AN130*$C$23&gt;MAX($C$22,(AO239*$C$34+AO240*$C$35)/(1+$C$12)^$C$30+(AO346*$C$34+AO347*$C$35)/(1+$C$14)^$C$30),"convert","hold"),"")</f>
        <v/>
      </c>
      <c r="AO455" s="12">
        <f>IF(AO$452&gt;=$E455,IF(AO130*$C$23&gt;MAX($C$22,(AP239*$C$34+AP240*$C$35)/(1+$C$12)^$C$30+(AP346*$C$34+AP347*$C$35)/(1+$C$14)^$C$30),"convert","hold"),"")</f>
        <v/>
      </c>
      <c r="AP455" s="12">
        <f>IF(AP$452&gt;=$E455,IF(AP130*$C$23&gt;MAX($C$22,(AQ239*$C$34+AQ240*$C$35)/(1+$C$12)^$C$30+(AQ346*$C$34+AQ347*$C$35)/(1+$C$14)^$C$30),"convert","hold"),"")</f>
        <v/>
      </c>
      <c r="AQ455" s="12">
        <f>IF(AQ$452&gt;=$E455,IF(AQ130*$C$23&gt;MAX($C$22,(AR239*$C$34+AR240*$C$35)/(1+$C$12)^$C$30+(AR346*$C$34+AR347*$C$35)/(1+$C$14)^$C$30),"convert","hold"),"")</f>
        <v/>
      </c>
      <c r="AR455" s="12">
        <f>IF(AR$452&gt;=$E455,IF(AR130*$C$23&gt;MAX($C$22,(AS239*$C$34+AS240*$C$35)/(1+$C$12)^$C$30+(AS346*$C$34+AS347*$C$35)/(1+$C$14)^$C$30),"convert","hold"),"")</f>
        <v/>
      </c>
      <c r="AS455" s="12">
        <f>IF(AS$452&gt;=$E455,IF(AS130*$C$23&gt;MAX($C$22,(AT239*$C$34+AT240*$C$35)/(1+$C$12)^$C$30+(AT346*$C$34+AT347*$C$35)/(1+$C$14)^$C$30),"convert","hold"),"")</f>
        <v/>
      </c>
      <c r="AT455" s="12">
        <f>IF(AT$452&gt;=$E455,IF(AT130*$C$23&gt;MAX($C$22,(AU239*$C$34+AU240*$C$35)/(1+$C$12)^$C$30+(AU346*$C$34+AU347*$C$35)/(1+$C$14)^$C$30),"convert","hold"),"")</f>
        <v/>
      </c>
      <c r="AU455" s="12">
        <f>IF(AU$452&gt;=$E455,IF(AU130*$C$23&gt;MAX($C$22,(AV239*$C$34+AV240*$C$35)/(1+$C$12)^$C$30+(AV346*$C$34+AV347*$C$35)/(1+$C$14)^$C$30),"convert","hold"),"")</f>
        <v/>
      </c>
      <c r="AV455" s="12">
        <f>IF(AV$452&gt;=$E455,IF(AV130*$C$23&gt;MAX($C$22,(AW239*$C$34+AW240*$C$35)/(1+$C$12)^$C$30+(AW346*$C$34+AW347*$C$35)/(1+$C$14)^$C$30),"convert","hold"),"")</f>
        <v/>
      </c>
      <c r="AW455" s="12">
        <f>IF(AW$452&gt;=$E455,IF(AW130*$C$23&gt;MAX($C$22,(AX239*$C$34+AX240*$C$35)/(1+$C$12)^$C$30+(AX346*$C$34+AX347*$C$35)/(1+$C$14)^$C$30),"convert","hold"),"")</f>
        <v/>
      </c>
      <c r="AX455" s="12">
        <f>IF(AX$452&gt;=$E455,IF(AX130*$C$23&gt;MAX($C$22,(AY239*$C$34+AY240*$C$35)/(1+$C$12)^$C$30+(AY346*$C$34+AY347*$C$35)/(1+$C$14)^$C$30),"convert","hold"),"")</f>
        <v/>
      </c>
      <c r="AY455" s="12">
        <f>IF(AY$452&gt;=$E455,IF(AY130*$C$23&gt;MAX($C$22,(AZ239*$C$34+AZ240*$C$35)/(1+$C$12)^$C$30+(AZ346*$C$34+AZ347*$C$35)/(1+$C$14)^$C$30),"convert","hold"),"")</f>
        <v/>
      </c>
      <c r="AZ455" s="12">
        <f>IF(AZ$452&gt;=$E455,IF(AZ130*$C$23&gt;MAX($C$22,(BA239*$C$34+BA240*$C$35)/(1+$C$12)^$C$30+(BA346*$C$34+BA347*$C$35)/(1+$C$14)^$C$30),"convert","hold"),"")</f>
        <v/>
      </c>
      <c r="BA455" s="12">
        <f>IF(BA$452&gt;=$E455,IF(BA130*$C$23&gt;MAX($C$22,(BB239*$C$34+BB240*$C$35)/(1+$C$12)^$C$30+(BB346*$C$34+BB347*$C$35)/(1+$C$14)^$C$30),"convert","hold"),"")</f>
        <v/>
      </c>
      <c r="BB455" s="12">
        <f>IF(BB$452&gt;=$E455,IF(BB130*$C$23&gt;MAX($C$22,(BC239*$C$34+BC240*$C$35)/(1+$C$12)^$C$30+(BC346*$C$34+BC347*$C$35)/(1+$C$14)^$C$30),"convert","hold"),"")</f>
        <v/>
      </c>
      <c r="BC455" s="12">
        <f>IF(BC$452&gt;=$E455,IF(BC130*$C$23&gt;MAX($C$22,(BD239*$C$34+BD240*$C$35)/(1+$C$12)^$C$30+(BD346*$C$34+BD347*$C$35)/(1+$C$14)^$C$30),"convert","hold"),"")</f>
        <v/>
      </c>
      <c r="BD455" s="12">
        <f>IF(BD$452&gt;=$E455,IF(BD130*$C$23&gt;MAX($C$22,(BE239*$C$34+BE240*$C$35)/(1+$C$12)^$C$30+(BE346*$C$34+BE347*$C$35)/(1+$C$14)^$C$30),"convert","hold"),"")</f>
        <v/>
      </c>
      <c r="BE455" s="12">
        <f>IF(BE$452&gt;=$E455,IF(BE130*$C$23&gt;MAX($C$22,(BF239*$C$34+BF240*$C$35)/(1+$C$12)^$C$30+(BF346*$C$34+BF347*$C$35)/(1+$C$14)^$C$30),"convert","hold"),"")</f>
        <v/>
      </c>
      <c r="BF455" s="12">
        <f>IF(BF$452&gt;=$E455,IF(BF130*$C$23&gt;MAX($C$22,(BG239*$C$34+BG240*$C$35)/(1+$C$12)^$C$30+(BG346*$C$34+BG347*$C$35)/(1+$C$14)^$C$30),"convert","hold"),"")</f>
        <v/>
      </c>
      <c r="BG455" s="12">
        <f>IF(BG$452&gt;=$E455,IF(BG130*$C$23&gt;MAX($C$22,(BH239*$C$34+BH240*$C$35)/(1+$C$12)^$C$30+(BH346*$C$34+BH347*$C$35)/(1+$C$14)^$C$30),"convert","hold"),"")</f>
        <v/>
      </c>
      <c r="BH455" s="12">
        <f>IF(BH$452&gt;=$E455,IF(BH130*$C$23&gt;MAX($C$22,(BI239*$C$34+BI240*$C$35)/(1+$C$12)^$C$30+(BI346*$C$34+BI347*$C$35)/(1+$C$14)^$C$30),"convert","hold"),"")</f>
        <v/>
      </c>
      <c r="BI455" s="12">
        <f>IF(BI$452&gt;=$E455,IF(BI130*$C$23&gt;MAX($C$22,(BJ239*$C$34+BJ240*$C$35)/(1+$C$12)^$C$30+(BJ346*$C$34+BJ347*$C$35)/(1+$C$14)^$C$30),"convert","hold"),"")</f>
        <v/>
      </c>
      <c r="BJ455" s="12">
        <f>IF(BJ$452&gt;=$E455,IF(BJ130*$C$23&gt;MAX($C$22,(BK239*$C$34+BK240*$C$35)/(1+$C$12)^$C$30+(BK346*$C$34+BK347*$C$35)/(1+$C$14)^$C$30),"convert","hold"),"")</f>
        <v/>
      </c>
      <c r="BK455" s="12">
        <f>IF(BK$452&gt;=$E455,IF(BK130*$C$23&gt;MAX($C$22,(BL239*$C$34+BL240*$C$35)/(1+$C$12)^$C$30+(BL346*$C$34+BL347*$C$35)/(1+$C$14)^$C$30),"convert","hold"),"")</f>
        <v/>
      </c>
      <c r="BL455" s="12">
        <f>IF(BL$452&gt;=$E455,IF(BL130*$C$23&gt;MAX($C$22,(BM239*$C$34+BM240*$C$35)/(1+$C$12)^$C$30+(BM346*$C$34+BM347*$C$35)/(1+$C$14)^$C$30),"convert","hold"),"")</f>
        <v/>
      </c>
      <c r="BM455" s="12">
        <f>IF(BM$452&gt;=$E455,IF(BM130*$C$23&gt;MAX($C$22,(BN239*$C$34+BN240*$C$35)/(1+$C$12)^$C$30+(BN346*$C$34+BN347*$C$35)/(1+$C$14)^$C$30),"convert","hold"),"")</f>
        <v/>
      </c>
      <c r="BN455" s="12">
        <f>IF(BN$452&gt;=$E455,IF(BN130*$C$23&gt;MAX($C$22,(BO239*$C$34+BO240*$C$35)/(1+$C$12)^$C$30+(BO346*$C$34+BO347*$C$35)/(1+$C$14)^$C$30),"convert","hold"),"")</f>
        <v/>
      </c>
      <c r="BO455" s="12">
        <f>IF(BO$452&gt;=$E455,IF(BO130*$C$23&gt;MAX($C$22,(BP239*$C$34+BP240*$C$35)/(1+$C$12)^$C$30+(BP346*$C$34+BP347*$C$35)/(1+$C$14)^$C$30),"convert","hold"),"")</f>
        <v/>
      </c>
      <c r="BP455" s="12">
        <f>IF(BP$452&gt;=$E455,IF(BP130*$C$23&gt;MAX($C$22,(BQ239*$C$34+BQ240*$C$35)/(1+$C$12)^$C$30+(BQ346*$C$34+BQ347*$C$35)/(1+$C$14)^$C$30),"convert","hold"),"")</f>
        <v/>
      </c>
      <c r="BQ455" s="12">
        <f>IF(BQ$452&gt;=$E455,IF(BQ130*$C$23&gt;MAX($C$22,(BR239*$C$34+BR240*$C$35)/(1+$C$12)^$C$30+(BR346*$C$34+BR347*$C$35)/(1+$C$14)^$C$30),"convert","hold"),"")</f>
        <v/>
      </c>
      <c r="BR455" s="12">
        <f>IF(BR$452&gt;=$E455,IF(BR130*$C$23&gt;MAX($C$22,(BS239*$C$34+BS240*$C$35)/(1+$C$12)^$C$30+(BS346*$C$34+BS347*$C$35)/(1+$C$14)^$C$30),"convert","hold"),"")</f>
        <v/>
      </c>
      <c r="BS455" s="12">
        <f>IF(BS$452&gt;=$E455,IF(BS130*$C$23&gt;MAX($C$22,(BT239*$C$34+BT240*$C$35)/(1+$C$12)^$C$30+(BT346*$C$34+BT347*$C$35)/(1+$C$14)^$C$30),"convert","hold"),"")</f>
        <v/>
      </c>
      <c r="BT455" s="12">
        <f>IF(BT$452&gt;=$E455,IF(BT130*$C$23&gt;MAX($C$22,(BU239*$C$34+BU240*$C$35)/(1+$C$12)^$C$30+(BU346*$C$34+BU347*$C$35)/(1+$C$14)^$C$30),"convert","hold"),"")</f>
        <v/>
      </c>
      <c r="BU455" s="12">
        <f>IF(BU$452&gt;=$E455,IF(BU130*$C$23&gt;MAX($C$22,(BV239*$C$34+BV240*$C$35)/(1+$C$12)^$C$30+(BV346*$C$34+BV347*$C$35)/(1+$C$14)^$C$30),"convert","hold"),"")</f>
        <v/>
      </c>
      <c r="BV455" s="12">
        <f>IF(BV$452&gt;=$E455,IF(BV130*$C$23&gt;MAX($C$22,(BW239*$C$34+BW240*$C$35)/(1+$C$12)^$C$30+(BW346*$C$34+BW347*$C$35)/(1+$C$14)^$C$30),"convert","hold"),"")</f>
        <v/>
      </c>
      <c r="BW455" s="12">
        <f>IF(BW$452&gt;=$E455,IF(BW130*$C$23&gt;MAX($C$22,(BX239*$C$34+BX240*$C$35)/(1+$C$12)^$C$30+(BX346*$C$34+BX347*$C$35)/(1+$C$14)^$C$30),"convert","hold"),"")</f>
        <v/>
      </c>
      <c r="BX455" s="12">
        <f>IF(BX$452&gt;=$E455,IF(BX130*$C$23&gt;MAX($C$22,(BY239*$C$34+BY240*$C$35)/(1+$C$12)^$C$30+(BY346*$C$34+BY347*$C$35)/(1+$C$14)^$C$30),"convert","hold"),"")</f>
        <v/>
      </c>
      <c r="BY455" s="12">
        <f>IF(BY$452&gt;=$E455,IF(BY130*$C$23&gt;MAX($C$22,(BZ239*$C$34+BZ240*$C$35)/(1+$C$12)^$C$30+(BZ346*$C$34+BZ347*$C$35)/(1+$C$14)^$C$30),"convert","hold"),"")</f>
        <v/>
      </c>
      <c r="BZ455" s="12">
        <f>IF(BZ$452&gt;=$E455,IF(BZ130*$C$23&gt;MAX($C$22,(CA239*$C$34+CA240*$C$35)/(1+$C$12)^$C$30+(CA346*$C$34+CA347*$C$35)/(1+$C$14)^$C$30),"convert","hold"),"")</f>
        <v/>
      </c>
      <c r="CA455" s="12">
        <f>IF(CA$452&gt;=$E455,IF(CA130*$C$23&gt;MAX($C$22,(CB239*$C$34+CB240*$C$35)/(1+$C$12)^$C$30+(CB346*$C$34+CB347*$C$35)/(1+$C$14)^$C$30),"convert","hold"),"")</f>
        <v/>
      </c>
      <c r="CB455" s="12">
        <f>IF(CB$452&gt;=$E455,IF(CB130*$C$23&gt;MAX($C$22,(CC239*$C$34+CC240*$C$35)/(1+$C$12)^$C$30+(CC346*$C$34+CC347*$C$35)/(1+$C$14)^$C$30),"convert","hold"),"")</f>
        <v/>
      </c>
      <c r="CC455" s="12">
        <f>IF(CC$452&gt;=$E455,IF(CC130*$C$23&gt;MAX($C$22,(CD239*$C$34+CD240*$C$35)/(1+$C$12)^$C$30+(CD346*$C$34+CD347*$C$35)/(1+$C$14)^$C$30),"convert","hold"),"")</f>
        <v/>
      </c>
      <c r="CD455" s="12">
        <f>IF(CD$452&gt;=$E455,IF(CD130*$C$23&gt;MAX($C$22,(CE239*$C$34+CE240*$C$35)/(1+$C$12)^$C$30+(CE346*$C$34+CE347*$C$35)/(1+$C$14)^$C$30),"convert","hold"),"")</f>
        <v/>
      </c>
      <c r="CE455" s="12">
        <f>IF(CE$452&gt;=$E455,IF(CE130*$C$23&gt;MAX($C$22,(CF239*$C$34+CF240*$C$35)/(1+$C$12)^$C$30+(CF346*$C$34+CF347*$C$35)/(1+$C$14)^$C$30),"convert","hold"),"")</f>
        <v/>
      </c>
      <c r="CF455" s="12">
        <f>IF(CF$452&gt;=$E455,IF(CF130*$C$23&gt;MAX($C$22,(CG239*$C$34+CG240*$C$35)/(1+$C$12)^$C$30+(CG346*$C$34+CG347*$C$35)/(1+$C$14)^$C$30),"convert","hold"),"")</f>
        <v/>
      </c>
      <c r="CG455" s="12">
        <f>IF(CG$452&gt;=$E455,IF(CG130*$C$23&gt;MAX($C$22,(CH239*$C$34+CH240*$C$35)/(1+$C$12)^$C$30+(CH346*$C$34+CH347*$C$35)/(1+$C$14)^$C$30),"convert","hold"),"")</f>
        <v/>
      </c>
      <c r="CH455" s="12">
        <f>IF(CH$452&gt;=$E455,IF(CH130*$C$23&gt;MAX($C$22,(CI239*$C$34+CI240*$C$35)/(1+$C$12)^$C$30+(CI346*$C$34+CI347*$C$35)/(1+$C$14)^$C$30),"convert","hold"),"")</f>
        <v/>
      </c>
      <c r="CI455" s="12">
        <f>IF(CI$452&gt;=$E455,IF(CI130*$C$23&gt;MAX($C$22,(CJ239*$C$34+CJ240*$C$35)/(1+$C$12)^$C$30+(CJ346*$C$34+CJ347*$C$35)/(1+$C$14)^$C$30),"convert","hold"),"")</f>
        <v/>
      </c>
      <c r="CJ455" s="12">
        <f>IF(CJ$452&gt;=$E455,IF(CJ130*$C$23&gt;MAX($C$22,(CK239*$C$34+CK240*$C$35)/(1+$C$12)^$C$30+(CK346*$C$34+CK347*$C$35)/(1+$C$14)^$C$30),"convert","hold"),"")</f>
        <v/>
      </c>
      <c r="CK455" s="12">
        <f>IF(CK$452&gt;=$E455,IF(CK130*$C$23&gt;MAX($C$22,(CL239*$C$34+CL240*$C$35)/(1+$C$12)^$C$30+(CL346*$C$34+CL347*$C$35)/(1+$C$14)^$C$30),"convert","hold"),"")</f>
        <v/>
      </c>
      <c r="CL455" s="12">
        <f>IF(CL$452&gt;=$E455,IF(CL130*$C$23&gt;MAX($C$22,(CM239*$C$34+CM240*$C$35)/(1+$C$12)^$C$30+(CM346*$C$34+CM347*$C$35)/(1+$C$14)^$C$30),"convert","hold"),"")</f>
        <v/>
      </c>
      <c r="CM455" s="12">
        <f>IF(CM$452&gt;=$E455,IF(CM130*$C$23&gt;MAX($C$22,(CN239*$C$34+CN240*$C$35)/(1+$C$12)^$C$30+(CN346*$C$34+CN347*$C$35)/(1+$C$14)^$C$30),"convert","hold"),"")</f>
        <v/>
      </c>
      <c r="CN455" s="12">
        <f>IF(CN$452&gt;=$E455,IF(CN130*$C$23&gt;MAX($C$22,(CO239*$C$34+CO240*$C$35)/(1+$C$12)^$C$30+(CO346*$C$34+CO347*$C$35)/(1+$C$14)^$C$30),"convert","hold"),"")</f>
        <v/>
      </c>
      <c r="CO455" s="12">
        <f>IF(CO$452&gt;=$E455,IF(CO130*$C$23&gt;MAX($C$22,(CP239*$C$34+CP240*$C$35)/(1+$C$12)^$C$30+(CP346*$C$34+CP347*$C$35)/(1+$C$14)^$C$30),"convert","hold"),"")</f>
        <v/>
      </c>
      <c r="CP455" s="12">
        <f>IF(CP$452&gt;=$E455,IF(CP130*$C$23&gt;MAX($C$22,(CQ239*$C$34+CQ240*$C$35)/(1+$C$12)^$C$30+(CQ346*$C$34+CQ347*$C$35)/(1+$C$14)^$C$30),"convert","hold"),"")</f>
        <v/>
      </c>
      <c r="CQ455" s="12">
        <f>IF(CQ$452&gt;=$E455,IF(CQ130*$C$23&gt;MAX($C$22,(CR239*$C$34+CR240*$C$35)/(1+$C$12)^$C$30+(CR346*$C$34+CR347*$C$35)/(1+$C$14)^$C$30),"convert","hold"),"")</f>
        <v/>
      </c>
      <c r="CR455" s="12">
        <f>IF(CR$452&gt;=$E455,IF(CR130*$C$23&gt;MAX($C$22,(CS239*$C$34+CS240*$C$35)/(1+$C$12)^$C$30+(CS346*$C$34+CS347*$C$35)/(1+$C$14)^$C$30),"convert","hold"),"")</f>
        <v/>
      </c>
      <c r="CS455" s="12">
        <f>IF(CS$452&gt;=$E455,IF(CS130*$C$23&gt;MAX($C$22,(CT239*$C$34+CT240*$C$35)/(1+$C$12)^$C$30+(CT346*$C$34+CT347*$C$35)/(1+$C$14)^$C$30),"convert","hold"),"")</f>
        <v/>
      </c>
      <c r="CT455" s="12">
        <f>IF(CT$452&gt;=$E455,IF(CT130*$C$23&gt;MAX($C$22,(CU239*$C$34+CU240*$C$35)/(1+$C$12)^$C$30+(CU346*$C$34+CU347*$C$35)/(1+$C$14)^$C$30),"convert","hold"),"")</f>
        <v/>
      </c>
      <c r="CU455" s="12">
        <f>IF(CU$452&gt;=$E455,IF(CU130*$C$23&gt;MAX($C$22,(CV239*$C$34+CV240*$C$35)/(1+$C$12)^$C$30+(CV346*$C$34+CV347*$C$35)/(1+$C$14)^$C$30),"convert","hold"),"")</f>
        <v/>
      </c>
      <c r="CV455" s="12">
        <f>IF(CV$452&gt;=$E455,IF(CV130*$C$23&gt;MAX($C$22,(CW239*$C$34+CW240*$C$35)/(1+$C$12)^$C$30+(CW346*$C$34+CW347*$C$35)/(1+$C$14)^$C$30),"convert","hold"),"")</f>
        <v/>
      </c>
      <c r="CW455" s="12">
        <f>IF(CW$452&gt;=$E455,IF(CW130*$C$23&gt;MAX($C$22,(CX239*$C$34+CX240*$C$35)/(1+$C$12)^$C$30+(CX346*$C$34+CX347*$C$35)/(1+$C$14)^$C$30),"convert","hold"),"")</f>
        <v/>
      </c>
      <c r="CX455" s="12">
        <f>IF(CX$452&gt;=$E455,IF(CX130*$C$23&gt;MAX($C$22,(CY239*$C$34+CY240*$C$35)/(1+$C$12)^$C$30+(CY346*$C$34+CY347*$C$35)/(1+$C$14)^$C$30),"convert","hold"),"")</f>
        <v/>
      </c>
      <c r="CY455" s="12">
        <f>IF(CY$452&gt;=$E455,IF(CY130*$C$23&gt;MAX($C$22,(CZ239*$C$34+CZ240*$C$35)/(1+$C$12)^$C$30+(CZ346*$C$34+CZ347*$C$35)/(1+$C$14)^$C$30),"convert","hold"),"")</f>
        <v/>
      </c>
      <c r="CZ455" s="12">
        <f>IF(CZ$452&gt;=$E455,IF(CZ130*$C$23&gt;MAX($C$22,(DA239*$C$34+DA240*$C$35)/(1+$C$12)^$C$30+(DA346*$C$34+DA347*$C$35)/(1+$C$14)^$C$30),"convert","hold"),"")</f>
        <v/>
      </c>
      <c r="DA455" s="12">
        <f>IF(DA$452&gt;=$E455,IF(DA130*$C$23&gt;MAX($C$22,(DB239*$C$34+DB240*$C$35)/(1+$C$12)^$C$30+(DB346*$C$34+DB347*$C$35)/(1+$C$14)^$C$30),"convert","hold"),"")</f>
        <v/>
      </c>
      <c r="DB455" s="12">
        <f>IF(DB$452&gt;=$E455,IF(DB130*$C$23&gt;MAX($C$22,(DC239*$C$34+DC240*$C$35)/(1+$C$12)^$C$30+(DC346*$C$34+DC347*$C$35)/(1+$C$14)^$C$30),"convert","hold"),"")</f>
        <v/>
      </c>
      <c r="DC455" s="12">
        <f>IF(DC130*$C$23&gt;$C$22,"convert","redeem")</f>
        <v/>
      </c>
    </row>
    <row r="456" ht="12" customHeight="1">
      <c r="B456" s="12" t="n"/>
      <c r="C456" s="12" t="n"/>
      <c r="D456" s="12" t="n"/>
      <c r="E456" s="64">
        <f>E455+1</f>
        <v/>
      </c>
      <c r="G456" s="12">
        <f>IF(G$452&gt;=$E456,IF(G131*$C$23&gt;MAX($C$22,(H240*$C$34+H241*$C$35)/(1+$C$12)^$C$30+(H347*$C$34+H348*$C$35)/(1+$C$14)^$C$30),"convert","hold"),"")</f>
        <v/>
      </c>
      <c r="H456" s="12">
        <f>IF(H$452&gt;=$E456,IF(H131*$C$23&gt;MAX($C$22,(I240*$C$34+I241*$C$35)/(1+$C$12)^$C$30+(I347*$C$34+I348*$C$35)/(1+$C$14)^$C$30),"convert","hold"),"")</f>
        <v/>
      </c>
      <c r="I456" s="12">
        <f>IF(I$452&gt;=$E456,IF(I131*$C$23&gt;MAX($C$22,(J240*$C$34+J241*$C$35)/(1+$C$12)^$C$30+(J347*$C$34+J348*$C$35)/(1+$C$14)^$C$30),"convert","hold"),"")</f>
        <v/>
      </c>
      <c r="J456" s="12">
        <f>IF(J$452&gt;=$E456,IF(J131*$C$23&gt;MAX($C$22,(K240*$C$34+K241*$C$35)/(1+$C$12)^$C$30+(K347*$C$34+K348*$C$35)/(1+$C$14)^$C$30),"convert","hold"),"")</f>
        <v/>
      </c>
      <c r="K456" s="12">
        <f>IF(K$452&gt;=$E456,IF(K131*$C$23&gt;MAX($C$22,(L240*$C$34+L241*$C$35)/(1+$C$12)^$C$30+(L347*$C$34+L348*$C$35)/(1+$C$14)^$C$30),"convert","hold"),"")</f>
        <v/>
      </c>
      <c r="L456" s="12">
        <f>IF(L$452&gt;=$E456,IF(L131*$C$23&gt;MAX($C$22,(M240*$C$34+M241*$C$35)/(1+$C$12)^$C$30+(M347*$C$34+M348*$C$35)/(1+$C$14)^$C$30),"convert","hold"),"")</f>
        <v/>
      </c>
      <c r="M456" s="12">
        <f>IF(M$452&gt;=$E456,IF(M131*$C$23&gt;MAX($C$22,(N240*$C$34+N241*$C$35)/(1+$C$12)^$C$30+(N347*$C$34+N348*$C$35)/(1+$C$14)^$C$30),"convert","hold"),"")</f>
        <v/>
      </c>
      <c r="N456" s="12">
        <f>IF(N$452&gt;=$E456,IF(N131*$C$23&gt;MAX($C$22,(O240*$C$34+O241*$C$35)/(1+$C$12)^$C$30+(O347*$C$34+O348*$C$35)/(1+$C$14)^$C$30),"convert","hold"),"")</f>
        <v/>
      </c>
      <c r="O456" s="12">
        <f>IF(O$452&gt;=$E456,IF(O131*$C$23&gt;MAX($C$22,(P240*$C$34+P241*$C$35)/(1+$C$12)^$C$30+(P347*$C$34+P348*$C$35)/(1+$C$14)^$C$30),"convert","hold"),"")</f>
        <v/>
      </c>
      <c r="P456" s="12">
        <f>IF(P$452&gt;=$E456,IF(P131*$C$23&gt;MAX($C$22,(Q240*$C$34+Q241*$C$35)/(1+$C$12)^$C$30+(Q347*$C$34+Q348*$C$35)/(1+$C$14)^$C$30),"convert","hold"),"")</f>
        <v/>
      </c>
      <c r="Q456" s="12">
        <f>IF(Q$452&gt;=$E456,IF(Q131*$C$23&gt;MAX($C$22,(R240*$C$34+R241*$C$35)/(1+$C$12)^$C$30+(R347*$C$34+R348*$C$35)/(1+$C$14)^$C$30),"convert","hold"),"")</f>
        <v/>
      </c>
      <c r="R456" s="12">
        <f>IF(R$452&gt;=$E456,IF(R131*$C$23&gt;MAX($C$22,(S240*$C$34+S241*$C$35)/(1+$C$12)^$C$30+(S347*$C$34+S348*$C$35)/(1+$C$14)^$C$30),"convert","hold"),"")</f>
        <v/>
      </c>
      <c r="S456" s="12">
        <f>IF(S$452&gt;=$E456,IF(S131*$C$23&gt;MAX($C$22,(T240*$C$34+T241*$C$35)/(1+$C$12)^$C$30+(T347*$C$34+T348*$C$35)/(1+$C$14)^$C$30),"convert","hold"),"")</f>
        <v/>
      </c>
      <c r="T456" s="12">
        <f>IF(T$452&gt;=$E456,IF(T131*$C$23&gt;MAX($C$22,(U240*$C$34+U241*$C$35)/(1+$C$12)^$C$30+(U347*$C$34+U348*$C$35)/(1+$C$14)^$C$30),"convert","hold"),"")</f>
        <v/>
      </c>
      <c r="U456" s="12">
        <f>IF(U$452&gt;=$E456,IF(U131*$C$23&gt;MAX($C$22,(V240*$C$34+V241*$C$35)/(1+$C$12)^$C$30+(V347*$C$34+V348*$C$35)/(1+$C$14)^$C$30),"convert","hold"),"")</f>
        <v/>
      </c>
      <c r="V456" s="12">
        <f>IF(V$452&gt;=$E456,IF(V131*$C$23&gt;MAX($C$22,(W240*$C$34+W241*$C$35)/(1+$C$12)^$C$30+(W347*$C$34+W348*$C$35)/(1+$C$14)^$C$30),"convert","hold"),"")</f>
        <v/>
      </c>
      <c r="W456" s="12">
        <f>IF(W$452&gt;=$E456,IF(W131*$C$23&gt;MAX($C$22,(X240*$C$34+X241*$C$35)/(1+$C$12)^$C$30+(X347*$C$34+X348*$C$35)/(1+$C$14)^$C$30),"convert","hold"),"")</f>
        <v/>
      </c>
      <c r="X456" s="12">
        <f>IF(X$452&gt;=$E456,IF(X131*$C$23&gt;MAX($C$22,(Y240*$C$34+Y241*$C$35)/(1+$C$12)^$C$30+(Y347*$C$34+Y348*$C$35)/(1+$C$14)^$C$30),"convert","hold"),"")</f>
        <v/>
      </c>
      <c r="Y456" s="12">
        <f>IF(Y$452&gt;=$E456,IF(Y131*$C$23&gt;MAX($C$22,(Z240*$C$34+Z241*$C$35)/(1+$C$12)^$C$30+(Z347*$C$34+Z348*$C$35)/(1+$C$14)^$C$30),"convert","hold"),"")</f>
        <v/>
      </c>
      <c r="Z456" s="12">
        <f>IF(Z$452&gt;=$E456,IF(Z131*$C$23&gt;MAX($C$22,(AA240*$C$34+AA241*$C$35)/(1+$C$12)^$C$30+(AA347*$C$34+AA348*$C$35)/(1+$C$14)^$C$30),"convert","hold"),"")</f>
        <v/>
      </c>
      <c r="AA456" s="12">
        <f>IF(AA$452&gt;=$E456,IF(AA131*$C$23&gt;MAX($C$22,(AB240*$C$34+AB241*$C$35)/(1+$C$12)^$C$30+(AB347*$C$34+AB348*$C$35)/(1+$C$14)^$C$30),"convert","hold"),"")</f>
        <v/>
      </c>
      <c r="AB456" s="12">
        <f>IF(AB$452&gt;=$E456,IF(AB131*$C$23&gt;MAX($C$22,(AC240*$C$34+AC241*$C$35)/(1+$C$12)^$C$30+(AC347*$C$34+AC348*$C$35)/(1+$C$14)^$C$30),"convert","hold"),"")</f>
        <v/>
      </c>
      <c r="AC456" s="12">
        <f>IF(AC$452&gt;=$E456,IF(AC131*$C$23&gt;MAX($C$22,(AD240*$C$34+AD241*$C$35)/(1+$C$12)^$C$30+(AD347*$C$34+AD348*$C$35)/(1+$C$14)^$C$30),"convert","hold"),"")</f>
        <v/>
      </c>
      <c r="AD456" s="12">
        <f>IF(AD$452&gt;=$E456,IF(AD131*$C$23&gt;MAX($C$22,(AE240*$C$34+AE241*$C$35)/(1+$C$12)^$C$30+(AE347*$C$34+AE348*$C$35)/(1+$C$14)^$C$30),"convert","hold"),"")</f>
        <v/>
      </c>
      <c r="AE456" s="12">
        <f>IF(AE$452&gt;=$E456,IF(AE131*$C$23&gt;MAX($C$22,(AF240*$C$34+AF241*$C$35)/(1+$C$12)^$C$30+(AF347*$C$34+AF348*$C$35)/(1+$C$14)^$C$30),"convert","hold"),"")</f>
        <v/>
      </c>
      <c r="AF456" s="12">
        <f>IF(AF$452&gt;=$E456,IF(AF131*$C$23&gt;MAX($C$22,(AG240*$C$34+AG241*$C$35)/(1+$C$12)^$C$30+(AG347*$C$34+AG348*$C$35)/(1+$C$14)^$C$30),"convert","hold"),"")</f>
        <v/>
      </c>
      <c r="AG456" s="12">
        <f>IF(AG$452&gt;=$E456,IF(AG131*$C$23&gt;MAX($C$22,(AH240*$C$34+AH241*$C$35)/(1+$C$12)^$C$30+(AH347*$C$34+AH348*$C$35)/(1+$C$14)^$C$30),"convert","hold"),"")</f>
        <v/>
      </c>
      <c r="AH456" s="12">
        <f>IF(AH$452&gt;=$E456,IF(AH131*$C$23&gt;MAX($C$22,(AI240*$C$34+AI241*$C$35)/(1+$C$12)^$C$30+(AI347*$C$34+AI348*$C$35)/(1+$C$14)^$C$30),"convert","hold"),"")</f>
        <v/>
      </c>
      <c r="AI456" s="12">
        <f>IF(AI$452&gt;=$E456,IF(AI131*$C$23&gt;MAX($C$22,(AJ240*$C$34+AJ241*$C$35)/(1+$C$12)^$C$30+(AJ347*$C$34+AJ348*$C$35)/(1+$C$14)^$C$30),"convert","hold"),"")</f>
        <v/>
      </c>
      <c r="AJ456" s="12">
        <f>IF(AJ$452&gt;=$E456,IF(AJ131*$C$23&gt;MAX($C$22,(AK240*$C$34+AK241*$C$35)/(1+$C$12)^$C$30+(AK347*$C$34+AK348*$C$35)/(1+$C$14)^$C$30),"convert","hold"),"")</f>
        <v/>
      </c>
      <c r="AK456" s="12">
        <f>IF(AK$452&gt;=$E456,IF(AK131*$C$23&gt;MAX($C$22,(AL240*$C$34+AL241*$C$35)/(1+$C$12)^$C$30+(AL347*$C$34+AL348*$C$35)/(1+$C$14)^$C$30),"convert","hold"),"")</f>
        <v/>
      </c>
      <c r="AL456" s="12">
        <f>IF(AL$452&gt;=$E456,IF(AL131*$C$23&gt;MAX($C$22,(AM240*$C$34+AM241*$C$35)/(1+$C$12)^$C$30+(AM347*$C$34+AM348*$C$35)/(1+$C$14)^$C$30),"convert","hold"),"")</f>
        <v/>
      </c>
      <c r="AM456" s="12">
        <f>IF(AM$452&gt;=$E456,IF(AM131*$C$23&gt;MAX($C$22,(AN240*$C$34+AN241*$C$35)/(1+$C$12)^$C$30+(AN347*$C$34+AN348*$C$35)/(1+$C$14)^$C$30),"convert","hold"),"")</f>
        <v/>
      </c>
      <c r="AN456" s="12">
        <f>IF(AN$452&gt;=$E456,IF(AN131*$C$23&gt;MAX($C$22,(AO240*$C$34+AO241*$C$35)/(1+$C$12)^$C$30+(AO347*$C$34+AO348*$C$35)/(1+$C$14)^$C$30),"convert","hold"),"")</f>
        <v/>
      </c>
      <c r="AO456" s="12">
        <f>IF(AO$452&gt;=$E456,IF(AO131*$C$23&gt;MAX($C$22,(AP240*$C$34+AP241*$C$35)/(1+$C$12)^$C$30+(AP347*$C$34+AP348*$C$35)/(1+$C$14)^$C$30),"convert","hold"),"")</f>
        <v/>
      </c>
      <c r="AP456" s="12">
        <f>IF(AP$452&gt;=$E456,IF(AP131*$C$23&gt;MAX($C$22,(AQ240*$C$34+AQ241*$C$35)/(1+$C$12)^$C$30+(AQ347*$C$34+AQ348*$C$35)/(1+$C$14)^$C$30),"convert","hold"),"")</f>
        <v/>
      </c>
      <c r="AQ456" s="12">
        <f>IF(AQ$452&gt;=$E456,IF(AQ131*$C$23&gt;MAX($C$22,(AR240*$C$34+AR241*$C$35)/(1+$C$12)^$C$30+(AR347*$C$34+AR348*$C$35)/(1+$C$14)^$C$30),"convert","hold"),"")</f>
        <v/>
      </c>
      <c r="AR456" s="12">
        <f>IF(AR$452&gt;=$E456,IF(AR131*$C$23&gt;MAX($C$22,(AS240*$C$34+AS241*$C$35)/(1+$C$12)^$C$30+(AS347*$C$34+AS348*$C$35)/(1+$C$14)^$C$30),"convert","hold"),"")</f>
        <v/>
      </c>
      <c r="AS456" s="12">
        <f>IF(AS$452&gt;=$E456,IF(AS131*$C$23&gt;MAX($C$22,(AT240*$C$34+AT241*$C$35)/(1+$C$12)^$C$30+(AT347*$C$34+AT348*$C$35)/(1+$C$14)^$C$30),"convert","hold"),"")</f>
        <v/>
      </c>
      <c r="AT456" s="12">
        <f>IF(AT$452&gt;=$E456,IF(AT131*$C$23&gt;MAX($C$22,(AU240*$C$34+AU241*$C$35)/(1+$C$12)^$C$30+(AU347*$C$34+AU348*$C$35)/(1+$C$14)^$C$30),"convert","hold"),"")</f>
        <v/>
      </c>
      <c r="AU456" s="12">
        <f>IF(AU$452&gt;=$E456,IF(AU131*$C$23&gt;MAX($C$22,(AV240*$C$34+AV241*$C$35)/(1+$C$12)^$C$30+(AV347*$C$34+AV348*$C$35)/(1+$C$14)^$C$30),"convert","hold"),"")</f>
        <v/>
      </c>
      <c r="AV456" s="12">
        <f>IF(AV$452&gt;=$E456,IF(AV131*$C$23&gt;MAX($C$22,(AW240*$C$34+AW241*$C$35)/(1+$C$12)^$C$30+(AW347*$C$34+AW348*$C$35)/(1+$C$14)^$C$30),"convert","hold"),"")</f>
        <v/>
      </c>
      <c r="AW456" s="12">
        <f>IF(AW$452&gt;=$E456,IF(AW131*$C$23&gt;MAX($C$22,(AX240*$C$34+AX241*$C$35)/(1+$C$12)^$C$30+(AX347*$C$34+AX348*$C$35)/(1+$C$14)^$C$30),"convert","hold"),"")</f>
        <v/>
      </c>
      <c r="AX456" s="12">
        <f>IF(AX$452&gt;=$E456,IF(AX131*$C$23&gt;MAX($C$22,(AY240*$C$34+AY241*$C$35)/(1+$C$12)^$C$30+(AY347*$C$34+AY348*$C$35)/(1+$C$14)^$C$30),"convert","hold"),"")</f>
        <v/>
      </c>
      <c r="AY456" s="12">
        <f>IF(AY$452&gt;=$E456,IF(AY131*$C$23&gt;MAX($C$22,(AZ240*$C$34+AZ241*$C$35)/(1+$C$12)^$C$30+(AZ347*$C$34+AZ348*$C$35)/(1+$C$14)^$C$30),"convert","hold"),"")</f>
        <v/>
      </c>
      <c r="AZ456" s="12">
        <f>IF(AZ$452&gt;=$E456,IF(AZ131*$C$23&gt;MAX($C$22,(BA240*$C$34+BA241*$C$35)/(1+$C$12)^$C$30+(BA347*$C$34+BA348*$C$35)/(1+$C$14)^$C$30),"convert","hold"),"")</f>
        <v/>
      </c>
      <c r="BA456" s="12">
        <f>IF(BA$452&gt;=$E456,IF(BA131*$C$23&gt;MAX($C$22,(BB240*$C$34+BB241*$C$35)/(1+$C$12)^$C$30+(BB347*$C$34+BB348*$C$35)/(1+$C$14)^$C$30),"convert","hold"),"")</f>
        <v/>
      </c>
      <c r="BB456" s="12">
        <f>IF(BB$452&gt;=$E456,IF(BB131*$C$23&gt;MAX($C$22,(BC240*$C$34+BC241*$C$35)/(1+$C$12)^$C$30+(BC347*$C$34+BC348*$C$35)/(1+$C$14)^$C$30),"convert","hold"),"")</f>
        <v/>
      </c>
      <c r="BC456" s="12">
        <f>IF(BC$452&gt;=$E456,IF(BC131*$C$23&gt;MAX($C$22,(BD240*$C$34+BD241*$C$35)/(1+$C$12)^$C$30+(BD347*$C$34+BD348*$C$35)/(1+$C$14)^$C$30),"convert","hold"),"")</f>
        <v/>
      </c>
      <c r="BD456" s="12">
        <f>IF(BD$452&gt;=$E456,IF(BD131*$C$23&gt;MAX($C$22,(BE240*$C$34+BE241*$C$35)/(1+$C$12)^$C$30+(BE347*$C$34+BE348*$C$35)/(1+$C$14)^$C$30),"convert","hold"),"")</f>
        <v/>
      </c>
      <c r="BE456" s="12">
        <f>IF(BE$452&gt;=$E456,IF(BE131*$C$23&gt;MAX($C$22,(BF240*$C$34+BF241*$C$35)/(1+$C$12)^$C$30+(BF347*$C$34+BF348*$C$35)/(1+$C$14)^$C$30),"convert","hold"),"")</f>
        <v/>
      </c>
      <c r="BF456" s="12">
        <f>IF(BF$452&gt;=$E456,IF(BF131*$C$23&gt;MAX($C$22,(BG240*$C$34+BG241*$C$35)/(1+$C$12)^$C$30+(BG347*$C$34+BG348*$C$35)/(1+$C$14)^$C$30),"convert","hold"),"")</f>
        <v/>
      </c>
      <c r="BG456" s="12">
        <f>IF(BG$452&gt;=$E456,IF(BG131*$C$23&gt;MAX($C$22,(BH240*$C$34+BH241*$C$35)/(1+$C$12)^$C$30+(BH347*$C$34+BH348*$C$35)/(1+$C$14)^$C$30),"convert","hold"),"")</f>
        <v/>
      </c>
      <c r="BH456" s="12">
        <f>IF(BH$452&gt;=$E456,IF(BH131*$C$23&gt;MAX($C$22,(BI240*$C$34+BI241*$C$35)/(1+$C$12)^$C$30+(BI347*$C$34+BI348*$C$35)/(1+$C$14)^$C$30),"convert","hold"),"")</f>
        <v/>
      </c>
      <c r="BI456" s="12">
        <f>IF(BI$452&gt;=$E456,IF(BI131*$C$23&gt;MAX($C$22,(BJ240*$C$34+BJ241*$C$35)/(1+$C$12)^$C$30+(BJ347*$C$34+BJ348*$C$35)/(1+$C$14)^$C$30),"convert","hold"),"")</f>
        <v/>
      </c>
      <c r="BJ456" s="12">
        <f>IF(BJ$452&gt;=$E456,IF(BJ131*$C$23&gt;MAX($C$22,(BK240*$C$34+BK241*$C$35)/(1+$C$12)^$C$30+(BK347*$C$34+BK348*$C$35)/(1+$C$14)^$C$30),"convert","hold"),"")</f>
        <v/>
      </c>
      <c r="BK456" s="12">
        <f>IF(BK$452&gt;=$E456,IF(BK131*$C$23&gt;MAX($C$22,(BL240*$C$34+BL241*$C$35)/(1+$C$12)^$C$30+(BL347*$C$34+BL348*$C$35)/(1+$C$14)^$C$30),"convert","hold"),"")</f>
        <v/>
      </c>
      <c r="BL456" s="12">
        <f>IF(BL$452&gt;=$E456,IF(BL131*$C$23&gt;MAX($C$22,(BM240*$C$34+BM241*$C$35)/(1+$C$12)^$C$30+(BM347*$C$34+BM348*$C$35)/(1+$C$14)^$C$30),"convert","hold"),"")</f>
        <v/>
      </c>
      <c r="BM456" s="12">
        <f>IF(BM$452&gt;=$E456,IF(BM131*$C$23&gt;MAX($C$22,(BN240*$C$34+BN241*$C$35)/(1+$C$12)^$C$30+(BN347*$C$34+BN348*$C$35)/(1+$C$14)^$C$30),"convert","hold"),"")</f>
        <v/>
      </c>
      <c r="BN456" s="12">
        <f>IF(BN$452&gt;=$E456,IF(BN131*$C$23&gt;MAX($C$22,(BO240*$C$34+BO241*$C$35)/(1+$C$12)^$C$30+(BO347*$C$34+BO348*$C$35)/(1+$C$14)^$C$30),"convert","hold"),"")</f>
        <v/>
      </c>
      <c r="BO456" s="12">
        <f>IF(BO$452&gt;=$E456,IF(BO131*$C$23&gt;MAX($C$22,(BP240*$C$34+BP241*$C$35)/(1+$C$12)^$C$30+(BP347*$C$34+BP348*$C$35)/(1+$C$14)^$C$30),"convert","hold"),"")</f>
        <v/>
      </c>
      <c r="BP456" s="12">
        <f>IF(BP$452&gt;=$E456,IF(BP131*$C$23&gt;MAX($C$22,(BQ240*$C$34+BQ241*$C$35)/(1+$C$12)^$C$30+(BQ347*$C$34+BQ348*$C$35)/(1+$C$14)^$C$30),"convert","hold"),"")</f>
        <v/>
      </c>
      <c r="BQ456" s="12">
        <f>IF(BQ$452&gt;=$E456,IF(BQ131*$C$23&gt;MAX($C$22,(BR240*$C$34+BR241*$C$35)/(1+$C$12)^$C$30+(BR347*$C$34+BR348*$C$35)/(1+$C$14)^$C$30),"convert","hold"),"")</f>
        <v/>
      </c>
      <c r="BR456" s="12">
        <f>IF(BR$452&gt;=$E456,IF(BR131*$C$23&gt;MAX($C$22,(BS240*$C$34+BS241*$C$35)/(1+$C$12)^$C$30+(BS347*$C$34+BS348*$C$35)/(1+$C$14)^$C$30),"convert","hold"),"")</f>
        <v/>
      </c>
      <c r="BS456" s="12">
        <f>IF(BS$452&gt;=$E456,IF(BS131*$C$23&gt;MAX($C$22,(BT240*$C$34+BT241*$C$35)/(1+$C$12)^$C$30+(BT347*$C$34+BT348*$C$35)/(1+$C$14)^$C$30),"convert","hold"),"")</f>
        <v/>
      </c>
      <c r="BT456" s="12">
        <f>IF(BT$452&gt;=$E456,IF(BT131*$C$23&gt;MAX($C$22,(BU240*$C$34+BU241*$C$35)/(1+$C$12)^$C$30+(BU347*$C$34+BU348*$C$35)/(1+$C$14)^$C$30),"convert","hold"),"")</f>
        <v/>
      </c>
      <c r="BU456" s="12">
        <f>IF(BU$452&gt;=$E456,IF(BU131*$C$23&gt;MAX($C$22,(BV240*$C$34+BV241*$C$35)/(1+$C$12)^$C$30+(BV347*$C$34+BV348*$C$35)/(1+$C$14)^$C$30),"convert","hold"),"")</f>
        <v/>
      </c>
      <c r="BV456" s="12">
        <f>IF(BV$452&gt;=$E456,IF(BV131*$C$23&gt;MAX($C$22,(BW240*$C$34+BW241*$C$35)/(1+$C$12)^$C$30+(BW347*$C$34+BW348*$C$35)/(1+$C$14)^$C$30),"convert","hold"),"")</f>
        <v/>
      </c>
      <c r="BW456" s="12">
        <f>IF(BW$452&gt;=$E456,IF(BW131*$C$23&gt;MAX($C$22,(BX240*$C$34+BX241*$C$35)/(1+$C$12)^$C$30+(BX347*$C$34+BX348*$C$35)/(1+$C$14)^$C$30),"convert","hold"),"")</f>
        <v/>
      </c>
      <c r="BX456" s="12">
        <f>IF(BX$452&gt;=$E456,IF(BX131*$C$23&gt;MAX($C$22,(BY240*$C$34+BY241*$C$35)/(1+$C$12)^$C$30+(BY347*$C$34+BY348*$C$35)/(1+$C$14)^$C$30),"convert","hold"),"")</f>
        <v/>
      </c>
      <c r="BY456" s="12">
        <f>IF(BY$452&gt;=$E456,IF(BY131*$C$23&gt;MAX($C$22,(BZ240*$C$34+BZ241*$C$35)/(1+$C$12)^$C$30+(BZ347*$C$34+BZ348*$C$35)/(1+$C$14)^$C$30),"convert","hold"),"")</f>
        <v/>
      </c>
      <c r="BZ456" s="12">
        <f>IF(BZ$452&gt;=$E456,IF(BZ131*$C$23&gt;MAX($C$22,(CA240*$C$34+CA241*$C$35)/(1+$C$12)^$C$30+(CA347*$C$34+CA348*$C$35)/(1+$C$14)^$C$30),"convert","hold"),"")</f>
        <v/>
      </c>
      <c r="CA456" s="12">
        <f>IF(CA$452&gt;=$E456,IF(CA131*$C$23&gt;MAX($C$22,(CB240*$C$34+CB241*$C$35)/(1+$C$12)^$C$30+(CB347*$C$34+CB348*$C$35)/(1+$C$14)^$C$30),"convert","hold"),"")</f>
        <v/>
      </c>
      <c r="CB456" s="12">
        <f>IF(CB$452&gt;=$E456,IF(CB131*$C$23&gt;MAX($C$22,(CC240*$C$34+CC241*$C$35)/(1+$C$12)^$C$30+(CC347*$C$34+CC348*$C$35)/(1+$C$14)^$C$30),"convert","hold"),"")</f>
        <v/>
      </c>
      <c r="CC456" s="12">
        <f>IF(CC$452&gt;=$E456,IF(CC131*$C$23&gt;MAX($C$22,(CD240*$C$34+CD241*$C$35)/(1+$C$12)^$C$30+(CD347*$C$34+CD348*$C$35)/(1+$C$14)^$C$30),"convert","hold"),"")</f>
        <v/>
      </c>
      <c r="CD456" s="12">
        <f>IF(CD$452&gt;=$E456,IF(CD131*$C$23&gt;MAX($C$22,(CE240*$C$34+CE241*$C$35)/(1+$C$12)^$C$30+(CE347*$C$34+CE348*$C$35)/(1+$C$14)^$C$30),"convert","hold"),"")</f>
        <v/>
      </c>
      <c r="CE456" s="12">
        <f>IF(CE$452&gt;=$E456,IF(CE131*$C$23&gt;MAX($C$22,(CF240*$C$34+CF241*$C$35)/(1+$C$12)^$C$30+(CF347*$C$34+CF348*$C$35)/(1+$C$14)^$C$30),"convert","hold"),"")</f>
        <v/>
      </c>
      <c r="CF456" s="12">
        <f>IF(CF$452&gt;=$E456,IF(CF131*$C$23&gt;MAX($C$22,(CG240*$C$34+CG241*$C$35)/(1+$C$12)^$C$30+(CG347*$C$34+CG348*$C$35)/(1+$C$14)^$C$30),"convert","hold"),"")</f>
        <v/>
      </c>
      <c r="CG456" s="12">
        <f>IF(CG$452&gt;=$E456,IF(CG131*$C$23&gt;MAX($C$22,(CH240*$C$34+CH241*$C$35)/(1+$C$12)^$C$30+(CH347*$C$34+CH348*$C$35)/(1+$C$14)^$C$30),"convert","hold"),"")</f>
        <v/>
      </c>
      <c r="CH456" s="12">
        <f>IF(CH$452&gt;=$E456,IF(CH131*$C$23&gt;MAX($C$22,(CI240*$C$34+CI241*$C$35)/(1+$C$12)^$C$30+(CI347*$C$34+CI348*$C$35)/(1+$C$14)^$C$30),"convert","hold"),"")</f>
        <v/>
      </c>
      <c r="CI456" s="12">
        <f>IF(CI$452&gt;=$E456,IF(CI131*$C$23&gt;MAX($C$22,(CJ240*$C$34+CJ241*$C$35)/(1+$C$12)^$C$30+(CJ347*$C$34+CJ348*$C$35)/(1+$C$14)^$C$30),"convert","hold"),"")</f>
        <v/>
      </c>
      <c r="CJ456" s="12">
        <f>IF(CJ$452&gt;=$E456,IF(CJ131*$C$23&gt;MAX($C$22,(CK240*$C$34+CK241*$C$35)/(1+$C$12)^$C$30+(CK347*$C$34+CK348*$C$35)/(1+$C$14)^$C$30),"convert","hold"),"")</f>
        <v/>
      </c>
      <c r="CK456" s="12">
        <f>IF(CK$452&gt;=$E456,IF(CK131*$C$23&gt;MAX($C$22,(CL240*$C$34+CL241*$C$35)/(1+$C$12)^$C$30+(CL347*$C$34+CL348*$C$35)/(1+$C$14)^$C$30),"convert","hold"),"")</f>
        <v/>
      </c>
      <c r="CL456" s="12">
        <f>IF(CL$452&gt;=$E456,IF(CL131*$C$23&gt;MAX($C$22,(CM240*$C$34+CM241*$C$35)/(1+$C$12)^$C$30+(CM347*$C$34+CM348*$C$35)/(1+$C$14)^$C$30),"convert","hold"),"")</f>
        <v/>
      </c>
      <c r="CM456" s="12">
        <f>IF(CM$452&gt;=$E456,IF(CM131*$C$23&gt;MAX($C$22,(CN240*$C$34+CN241*$C$35)/(1+$C$12)^$C$30+(CN347*$C$34+CN348*$C$35)/(1+$C$14)^$C$30),"convert","hold"),"")</f>
        <v/>
      </c>
      <c r="CN456" s="12">
        <f>IF(CN$452&gt;=$E456,IF(CN131*$C$23&gt;MAX($C$22,(CO240*$C$34+CO241*$C$35)/(1+$C$12)^$C$30+(CO347*$C$34+CO348*$C$35)/(1+$C$14)^$C$30),"convert","hold"),"")</f>
        <v/>
      </c>
      <c r="CO456" s="12">
        <f>IF(CO$452&gt;=$E456,IF(CO131*$C$23&gt;MAX($C$22,(CP240*$C$34+CP241*$C$35)/(1+$C$12)^$C$30+(CP347*$C$34+CP348*$C$35)/(1+$C$14)^$C$30),"convert","hold"),"")</f>
        <v/>
      </c>
      <c r="CP456" s="12">
        <f>IF(CP$452&gt;=$E456,IF(CP131*$C$23&gt;MAX($C$22,(CQ240*$C$34+CQ241*$C$35)/(1+$C$12)^$C$30+(CQ347*$C$34+CQ348*$C$35)/(1+$C$14)^$C$30),"convert","hold"),"")</f>
        <v/>
      </c>
      <c r="CQ456" s="12">
        <f>IF(CQ$452&gt;=$E456,IF(CQ131*$C$23&gt;MAX($C$22,(CR240*$C$34+CR241*$C$35)/(1+$C$12)^$C$30+(CR347*$C$34+CR348*$C$35)/(1+$C$14)^$C$30),"convert","hold"),"")</f>
        <v/>
      </c>
      <c r="CR456" s="12">
        <f>IF(CR$452&gt;=$E456,IF(CR131*$C$23&gt;MAX($C$22,(CS240*$C$34+CS241*$C$35)/(1+$C$12)^$C$30+(CS347*$C$34+CS348*$C$35)/(1+$C$14)^$C$30),"convert","hold"),"")</f>
        <v/>
      </c>
      <c r="CS456" s="12">
        <f>IF(CS$452&gt;=$E456,IF(CS131*$C$23&gt;MAX($C$22,(CT240*$C$34+CT241*$C$35)/(1+$C$12)^$C$30+(CT347*$C$34+CT348*$C$35)/(1+$C$14)^$C$30),"convert","hold"),"")</f>
        <v/>
      </c>
      <c r="CT456" s="12">
        <f>IF(CT$452&gt;=$E456,IF(CT131*$C$23&gt;MAX($C$22,(CU240*$C$34+CU241*$C$35)/(1+$C$12)^$C$30+(CU347*$C$34+CU348*$C$35)/(1+$C$14)^$C$30),"convert","hold"),"")</f>
        <v/>
      </c>
      <c r="CU456" s="12">
        <f>IF(CU$452&gt;=$E456,IF(CU131*$C$23&gt;MAX($C$22,(CV240*$C$34+CV241*$C$35)/(1+$C$12)^$C$30+(CV347*$C$34+CV348*$C$35)/(1+$C$14)^$C$30),"convert","hold"),"")</f>
        <v/>
      </c>
      <c r="CV456" s="12">
        <f>IF(CV$452&gt;=$E456,IF(CV131*$C$23&gt;MAX($C$22,(CW240*$C$34+CW241*$C$35)/(1+$C$12)^$C$30+(CW347*$C$34+CW348*$C$35)/(1+$C$14)^$C$30),"convert","hold"),"")</f>
        <v/>
      </c>
      <c r="CW456" s="12">
        <f>IF(CW$452&gt;=$E456,IF(CW131*$C$23&gt;MAX($C$22,(CX240*$C$34+CX241*$C$35)/(1+$C$12)^$C$30+(CX347*$C$34+CX348*$C$35)/(1+$C$14)^$C$30),"convert","hold"),"")</f>
        <v/>
      </c>
      <c r="CX456" s="12">
        <f>IF(CX$452&gt;=$E456,IF(CX131*$C$23&gt;MAX($C$22,(CY240*$C$34+CY241*$C$35)/(1+$C$12)^$C$30+(CY347*$C$34+CY348*$C$35)/(1+$C$14)^$C$30),"convert","hold"),"")</f>
        <v/>
      </c>
      <c r="CY456" s="12">
        <f>IF(CY$452&gt;=$E456,IF(CY131*$C$23&gt;MAX($C$22,(CZ240*$C$34+CZ241*$C$35)/(1+$C$12)^$C$30+(CZ347*$C$34+CZ348*$C$35)/(1+$C$14)^$C$30),"convert","hold"),"")</f>
        <v/>
      </c>
      <c r="CZ456" s="12">
        <f>IF(CZ$452&gt;=$E456,IF(CZ131*$C$23&gt;MAX($C$22,(DA240*$C$34+DA241*$C$35)/(1+$C$12)^$C$30+(DA347*$C$34+DA348*$C$35)/(1+$C$14)^$C$30),"convert","hold"),"")</f>
        <v/>
      </c>
      <c r="DA456" s="12">
        <f>IF(DA$452&gt;=$E456,IF(DA131*$C$23&gt;MAX($C$22,(DB240*$C$34+DB241*$C$35)/(1+$C$12)^$C$30+(DB347*$C$34+DB348*$C$35)/(1+$C$14)^$C$30),"convert","hold"),"")</f>
        <v/>
      </c>
      <c r="DB456" s="12">
        <f>IF(DB$452&gt;=$E456,IF(DB131*$C$23&gt;MAX($C$22,(DC240*$C$34+DC241*$C$35)/(1+$C$12)^$C$30+(DC347*$C$34+DC348*$C$35)/(1+$C$14)^$C$30),"convert","hold"),"")</f>
        <v/>
      </c>
      <c r="DC456" s="12">
        <f>IF(DC131*$C$23&gt;$C$22,"convert","redeem")</f>
        <v/>
      </c>
      <c r="DD456" s="12" t="n"/>
      <c r="DE456" s="12" t="n"/>
    </row>
    <row r="457" ht="12" customHeight="1">
      <c r="B457" s="12" t="n"/>
      <c r="C457" s="12" t="n"/>
      <c r="D457" s="12" t="n"/>
      <c r="E457" s="64">
        <f>E456+1</f>
        <v/>
      </c>
      <c r="G457" s="12">
        <f>IF(G$452&gt;=$E457,IF(G132*$C$23&gt;MAX($C$22,(H241*$C$34+H242*$C$35)/(1+$C$12)^$C$30+(H348*$C$34+H349*$C$35)/(1+$C$14)^$C$30),"convert","hold"),"")</f>
        <v/>
      </c>
      <c r="H457" s="12">
        <f>IF(H$452&gt;=$E457,IF(H132*$C$23&gt;MAX($C$22,(I241*$C$34+I242*$C$35)/(1+$C$12)^$C$30+(I348*$C$34+I349*$C$35)/(1+$C$14)^$C$30),"convert","hold"),"")</f>
        <v/>
      </c>
      <c r="I457" s="12">
        <f>IF(I$452&gt;=$E457,IF(I132*$C$23&gt;MAX($C$22,(J241*$C$34+J242*$C$35)/(1+$C$12)^$C$30+(J348*$C$34+J349*$C$35)/(1+$C$14)^$C$30),"convert","hold"),"")</f>
        <v/>
      </c>
      <c r="J457" s="12">
        <f>IF(J$452&gt;=$E457,IF(J132*$C$23&gt;MAX($C$22,(K241*$C$34+K242*$C$35)/(1+$C$12)^$C$30+(K348*$C$34+K349*$C$35)/(1+$C$14)^$C$30),"convert","hold"),"")</f>
        <v/>
      </c>
      <c r="K457" s="12">
        <f>IF(K$452&gt;=$E457,IF(K132*$C$23&gt;MAX($C$22,(L241*$C$34+L242*$C$35)/(1+$C$12)^$C$30+(L348*$C$34+L349*$C$35)/(1+$C$14)^$C$30),"convert","hold"),"")</f>
        <v/>
      </c>
      <c r="L457" s="12">
        <f>IF(L$452&gt;=$E457,IF(L132*$C$23&gt;MAX($C$22,(M241*$C$34+M242*$C$35)/(1+$C$12)^$C$30+(M348*$C$34+M349*$C$35)/(1+$C$14)^$C$30),"convert","hold"),"")</f>
        <v/>
      </c>
      <c r="M457" s="12">
        <f>IF(M$452&gt;=$E457,IF(M132*$C$23&gt;MAX($C$22,(N241*$C$34+N242*$C$35)/(1+$C$12)^$C$30+(N348*$C$34+N349*$C$35)/(1+$C$14)^$C$30),"convert","hold"),"")</f>
        <v/>
      </c>
      <c r="N457" s="12">
        <f>IF(N$452&gt;=$E457,IF(N132*$C$23&gt;MAX($C$22,(O241*$C$34+O242*$C$35)/(1+$C$12)^$C$30+(O348*$C$34+O349*$C$35)/(1+$C$14)^$C$30),"convert","hold"),"")</f>
        <v/>
      </c>
      <c r="O457" s="12">
        <f>IF(O$452&gt;=$E457,IF(O132*$C$23&gt;MAX($C$22,(P241*$C$34+P242*$C$35)/(1+$C$12)^$C$30+(P348*$C$34+P349*$C$35)/(1+$C$14)^$C$30),"convert","hold"),"")</f>
        <v/>
      </c>
      <c r="P457" s="12">
        <f>IF(P$452&gt;=$E457,IF(P132*$C$23&gt;MAX($C$22,(Q241*$C$34+Q242*$C$35)/(1+$C$12)^$C$30+(Q348*$C$34+Q349*$C$35)/(1+$C$14)^$C$30),"convert","hold"),"")</f>
        <v/>
      </c>
      <c r="Q457" s="12">
        <f>IF(Q$452&gt;=$E457,IF(Q132*$C$23&gt;MAX($C$22,(R241*$C$34+R242*$C$35)/(1+$C$12)^$C$30+(R348*$C$34+R349*$C$35)/(1+$C$14)^$C$30),"convert","hold"),"")</f>
        <v/>
      </c>
      <c r="R457" s="12">
        <f>IF(R$452&gt;=$E457,IF(R132*$C$23&gt;MAX($C$22,(S241*$C$34+S242*$C$35)/(1+$C$12)^$C$30+(S348*$C$34+S349*$C$35)/(1+$C$14)^$C$30),"convert","hold"),"")</f>
        <v/>
      </c>
      <c r="S457" s="12">
        <f>IF(S$452&gt;=$E457,IF(S132*$C$23&gt;MAX($C$22,(T241*$C$34+T242*$C$35)/(1+$C$12)^$C$30+(T348*$C$34+T349*$C$35)/(1+$C$14)^$C$30),"convert","hold"),"")</f>
        <v/>
      </c>
      <c r="T457" s="12">
        <f>IF(T$452&gt;=$E457,IF(T132*$C$23&gt;MAX($C$22,(U241*$C$34+U242*$C$35)/(1+$C$12)^$C$30+(U348*$C$34+U349*$C$35)/(1+$C$14)^$C$30),"convert","hold"),"")</f>
        <v/>
      </c>
      <c r="U457" s="12">
        <f>IF(U$452&gt;=$E457,IF(U132*$C$23&gt;MAX($C$22,(V241*$C$34+V242*$C$35)/(1+$C$12)^$C$30+(V348*$C$34+V349*$C$35)/(1+$C$14)^$C$30),"convert","hold"),"")</f>
        <v/>
      </c>
      <c r="V457" s="12">
        <f>IF(V$452&gt;=$E457,IF(V132*$C$23&gt;MAX($C$22,(W241*$C$34+W242*$C$35)/(1+$C$12)^$C$30+(W348*$C$34+W349*$C$35)/(1+$C$14)^$C$30),"convert","hold"),"")</f>
        <v/>
      </c>
      <c r="W457" s="12">
        <f>IF(W$452&gt;=$E457,IF(W132*$C$23&gt;MAX($C$22,(X241*$C$34+X242*$C$35)/(1+$C$12)^$C$30+(X348*$C$34+X349*$C$35)/(1+$C$14)^$C$30),"convert","hold"),"")</f>
        <v/>
      </c>
      <c r="X457" s="12">
        <f>IF(X$452&gt;=$E457,IF(X132*$C$23&gt;MAX($C$22,(Y241*$C$34+Y242*$C$35)/(1+$C$12)^$C$30+(Y348*$C$34+Y349*$C$35)/(1+$C$14)^$C$30),"convert","hold"),"")</f>
        <v/>
      </c>
      <c r="Y457" s="12">
        <f>IF(Y$452&gt;=$E457,IF(Y132*$C$23&gt;MAX($C$22,(Z241*$C$34+Z242*$C$35)/(1+$C$12)^$C$30+(Z348*$C$34+Z349*$C$35)/(1+$C$14)^$C$30),"convert","hold"),"")</f>
        <v/>
      </c>
      <c r="Z457" s="12">
        <f>IF(Z$452&gt;=$E457,IF(Z132*$C$23&gt;MAX($C$22,(AA241*$C$34+AA242*$C$35)/(1+$C$12)^$C$30+(AA348*$C$34+AA349*$C$35)/(1+$C$14)^$C$30),"convert","hold"),"")</f>
        <v/>
      </c>
      <c r="AA457" s="12">
        <f>IF(AA$452&gt;=$E457,IF(AA132*$C$23&gt;MAX($C$22,(AB241*$C$34+AB242*$C$35)/(1+$C$12)^$C$30+(AB348*$C$34+AB349*$C$35)/(1+$C$14)^$C$30),"convert","hold"),"")</f>
        <v/>
      </c>
      <c r="AB457" s="12">
        <f>IF(AB$452&gt;=$E457,IF(AB132*$C$23&gt;MAX($C$22,(AC241*$C$34+AC242*$C$35)/(1+$C$12)^$C$30+(AC348*$C$34+AC349*$C$35)/(1+$C$14)^$C$30),"convert","hold"),"")</f>
        <v/>
      </c>
      <c r="AC457" s="12">
        <f>IF(AC$452&gt;=$E457,IF(AC132*$C$23&gt;MAX($C$22,(AD241*$C$34+AD242*$C$35)/(1+$C$12)^$C$30+(AD348*$C$34+AD349*$C$35)/(1+$C$14)^$C$30),"convert","hold"),"")</f>
        <v/>
      </c>
      <c r="AD457" s="12">
        <f>IF(AD$452&gt;=$E457,IF(AD132*$C$23&gt;MAX($C$22,(AE241*$C$34+AE242*$C$35)/(1+$C$12)^$C$30+(AE348*$C$34+AE349*$C$35)/(1+$C$14)^$C$30),"convert","hold"),"")</f>
        <v/>
      </c>
      <c r="AE457" s="12">
        <f>IF(AE$452&gt;=$E457,IF(AE132*$C$23&gt;MAX($C$22,(AF241*$C$34+AF242*$C$35)/(1+$C$12)^$C$30+(AF348*$C$34+AF349*$C$35)/(1+$C$14)^$C$30),"convert","hold"),"")</f>
        <v/>
      </c>
      <c r="AF457" s="12">
        <f>IF(AF$452&gt;=$E457,IF(AF132*$C$23&gt;MAX($C$22,(AG241*$C$34+AG242*$C$35)/(1+$C$12)^$C$30+(AG348*$C$34+AG349*$C$35)/(1+$C$14)^$C$30),"convert","hold"),"")</f>
        <v/>
      </c>
      <c r="AG457" s="12">
        <f>IF(AG$452&gt;=$E457,IF(AG132*$C$23&gt;MAX($C$22,(AH241*$C$34+AH242*$C$35)/(1+$C$12)^$C$30+(AH348*$C$34+AH349*$C$35)/(1+$C$14)^$C$30),"convert","hold"),"")</f>
        <v/>
      </c>
      <c r="AH457" s="12">
        <f>IF(AH$452&gt;=$E457,IF(AH132*$C$23&gt;MAX($C$22,(AI241*$C$34+AI242*$C$35)/(1+$C$12)^$C$30+(AI348*$C$34+AI349*$C$35)/(1+$C$14)^$C$30),"convert","hold"),"")</f>
        <v/>
      </c>
      <c r="AI457" s="12">
        <f>IF(AI$452&gt;=$E457,IF(AI132*$C$23&gt;MAX($C$22,(AJ241*$C$34+AJ242*$C$35)/(1+$C$12)^$C$30+(AJ348*$C$34+AJ349*$C$35)/(1+$C$14)^$C$30),"convert","hold"),"")</f>
        <v/>
      </c>
      <c r="AJ457" s="12">
        <f>IF(AJ$452&gt;=$E457,IF(AJ132*$C$23&gt;MAX($C$22,(AK241*$C$34+AK242*$C$35)/(1+$C$12)^$C$30+(AK348*$C$34+AK349*$C$35)/(1+$C$14)^$C$30),"convert","hold"),"")</f>
        <v/>
      </c>
      <c r="AK457" s="12">
        <f>IF(AK$452&gt;=$E457,IF(AK132*$C$23&gt;MAX($C$22,(AL241*$C$34+AL242*$C$35)/(1+$C$12)^$C$30+(AL348*$C$34+AL349*$C$35)/(1+$C$14)^$C$30),"convert","hold"),"")</f>
        <v/>
      </c>
      <c r="AL457" s="12">
        <f>IF(AL$452&gt;=$E457,IF(AL132*$C$23&gt;MAX($C$22,(AM241*$C$34+AM242*$C$35)/(1+$C$12)^$C$30+(AM348*$C$34+AM349*$C$35)/(1+$C$14)^$C$30),"convert","hold"),"")</f>
        <v/>
      </c>
      <c r="AM457" s="12">
        <f>IF(AM$452&gt;=$E457,IF(AM132*$C$23&gt;MAX($C$22,(AN241*$C$34+AN242*$C$35)/(1+$C$12)^$C$30+(AN348*$C$34+AN349*$C$35)/(1+$C$14)^$C$30),"convert","hold"),"")</f>
        <v/>
      </c>
      <c r="AN457" s="12">
        <f>IF(AN$452&gt;=$E457,IF(AN132*$C$23&gt;MAX($C$22,(AO241*$C$34+AO242*$C$35)/(1+$C$12)^$C$30+(AO348*$C$34+AO349*$C$35)/(1+$C$14)^$C$30),"convert","hold"),"")</f>
        <v/>
      </c>
      <c r="AO457" s="12">
        <f>IF(AO$452&gt;=$E457,IF(AO132*$C$23&gt;MAX($C$22,(AP241*$C$34+AP242*$C$35)/(1+$C$12)^$C$30+(AP348*$C$34+AP349*$C$35)/(1+$C$14)^$C$30),"convert","hold"),"")</f>
        <v/>
      </c>
      <c r="AP457" s="12">
        <f>IF(AP$452&gt;=$E457,IF(AP132*$C$23&gt;MAX($C$22,(AQ241*$C$34+AQ242*$C$35)/(1+$C$12)^$C$30+(AQ348*$C$34+AQ349*$C$35)/(1+$C$14)^$C$30),"convert","hold"),"")</f>
        <v/>
      </c>
      <c r="AQ457" s="12">
        <f>IF(AQ$452&gt;=$E457,IF(AQ132*$C$23&gt;MAX($C$22,(AR241*$C$34+AR242*$C$35)/(1+$C$12)^$C$30+(AR348*$C$34+AR349*$C$35)/(1+$C$14)^$C$30),"convert","hold"),"")</f>
        <v/>
      </c>
      <c r="AR457" s="12">
        <f>IF(AR$452&gt;=$E457,IF(AR132*$C$23&gt;MAX($C$22,(AS241*$C$34+AS242*$C$35)/(1+$C$12)^$C$30+(AS348*$C$34+AS349*$C$35)/(1+$C$14)^$C$30),"convert","hold"),"")</f>
        <v/>
      </c>
      <c r="AS457" s="12">
        <f>IF(AS$452&gt;=$E457,IF(AS132*$C$23&gt;MAX($C$22,(AT241*$C$34+AT242*$C$35)/(1+$C$12)^$C$30+(AT348*$C$34+AT349*$C$35)/(1+$C$14)^$C$30),"convert","hold"),"")</f>
        <v/>
      </c>
      <c r="AT457" s="12">
        <f>IF(AT$452&gt;=$E457,IF(AT132*$C$23&gt;MAX($C$22,(AU241*$C$34+AU242*$C$35)/(1+$C$12)^$C$30+(AU348*$C$34+AU349*$C$35)/(1+$C$14)^$C$30),"convert","hold"),"")</f>
        <v/>
      </c>
      <c r="AU457" s="12">
        <f>IF(AU$452&gt;=$E457,IF(AU132*$C$23&gt;MAX($C$22,(AV241*$C$34+AV242*$C$35)/(1+$C$12)^$C$30+(AV348*$C$34+AV349*$C$35)/(1+$C$14)^$C$30),"convert","hold"),"")</f>
        <v/>
      </c>
      <c r="AV457" s="12">
        <f>IF(AV$452&gt;=$E457,IF(AV132*$C$23&gt;MAX($C$22,(AW241*$C$34+AW242*$C$35)/(1+$C$12)^$C$30+(AW348*$C$34+AW349*$C$35)/(1+$C$14)^$C$30),"convert","hold"),"")</f>
        <v/>
      </c>
      <c r="AW457" s="12">
        <f>IF(AW$452&gt;=$E457,IF(AW132*$C$23&gt;MAX($C$22,(AX241*$C$34+AX242*$C$35)/(1+$C$12)^$C$30+(AX348*$C$34+AX349*$C$35)/(1+$C$14)^$C$30),"convert","hold"),"")</f>
        <v/>
      </c>
      <c r="AX457" s="12">
        <f>IF(AX$452&gt;=$E457,IF(AX132*$C$23&gt;MAX($C$22,(AY241*$C$34+AY242*$C$35)/(1+$C$12)^$C$30+(AY348*$C$34+AY349*$C$35)/(1+$C$14)^$C$30),"convert","hold"),"")</f>
        <v/>
      </c>
      <c r="AY457" s="12">
        <f>IF(AY$452&gt;=$E457,IF(AY132*$C$23&gt;MAX($C$22,(AZ241*$C$34+AZ242*$C$35)/(1+$C$12)^$C$30+(AZ348*$C$34+AZ349*$C$35)/(1+$C$14)^$C$30),"convert","hold"),"")</f>
        <v/>
      </c>
      <c r="AZ457" s="12">
        <f>IF(AZ$452&gt;=$E457,IF(AZ132*$C$23&gt;MAX($C$22,(BA241*$C$34+BA242*$C$35)/(1+$C$12)^$C$30+(BA348*$C$34+BA349*$C$35)/(1+$C$14)^$C$30),"convert","hold"),"")</f>
        <v/>
      </c>
      <c r="BA457" s="12">
        <f>IF(BA$452&gt;=$E457,IF(BA132*$C$23&gt;MAX($C$22,(BB241*$C$34+BB242*$C$35)/(1+$C$12)^$C$30+(BB348*$C$34+BB349*$C$35)/(1+$C$14)^$C$30),"convert","hold"),"")</f>
        <v/>
      </c>
      <c r="BB457" s="12">
        <f>IF(BB$452&gt;=$E457,IF(BB132*$C$23&gt;MAX($C$22,(BC241*$C$34+BC242*$C$35)/(1+$C$12)^$C$30+(BC348*$C$34+BC349*$C$35)/(1+$C$14)^$C$30),"convert","hold"),"")</f>
        <v/>
      </c>
      <c r="BC457" s="12">
        <f>IF(BC$452&gt;=$E457,IF(BC132*$C$23&gt;MAX($C$22,(BD241*$C$34+BD242*$C$35)/(1+$C$12)^$C$30+(BD348*$C$34+BD349*$C$35)/(1+$C$14)^$C$30),"convert","hold"),"")</f>
        <v/>
      </c>
      <c r="BD457" s="12">
        <f>IF(BD$452&gt;=$E457,IF(BD132*$C$23&gt;MAX($C$22,(BE241*$C$34+BE242*$C$35)/(1+$C$12)^$C$30+(BE348*$C$34+BE349*$C$35)/(1+$C$14)^$C$30),"convert","hold"),"")</f>
        <v/>
      </c>
      <c r="BE457" s="12">
        <f>IF(BE$452&gt;=$E457,IF(BE132*$C$23&gt;MAX($C$22,(BF241*$C$34+BF242*$C$35)/(1+$C$12)^$C$30+(BF348*$C$34+BF349*$C$35)/(1+$C$14)^$C$30),"convert","hold"),"")</f>
        <v/>
      </c>
      <c r="BF457" s="12">
        <f>IF(BF$452&gt;=$E457,IF(BF132*$C$23&gt;MAX($C$22,(BG241*$C$34+BG242*$C$35)/(1+$C$12)^$C$30+(BG348*$C$34+BG349*$C$35)/(1+$C$14)^$C$30),"convert","hold"),"")</f>
        <v/>
      </c>
      <c r="BG457" s="12">
        <f>IF(BG$452&gt;=$E457,IF(BG132*$C$23&gt;MAX($C$22,(BH241*$C$34+BH242*$C$35)/(1+$C$12)^$C$30+(BH348*$C$34+BH349*$C$35)/(1+$C$14)^$C$30),"convert","hold"),"")</f>
        <v/>
      </c>
      <c r="BH457" s="12">
        <f>IF(BH$452&gt;=$E457,IF(BH132*$C$23&gt;MAX($C$22,(BI241*$C$34+BI242*$C$35)/(1+$C$12)^$C$30+(BI348*$C$34+BI349*$C$35)/(1+$C$14)^$C$30),"convert","hold"),"")</f>
        <v/>
      </c>
      <c r="BI457" s="12">
        <f>IF(BI$452&gt;=$E457,IF(BI132*$C$23&gt;MAX($C$22,(BJ241*$C$34+BJ242*$C$35)/(1+$C$12)^$C$30+(BJ348*$C$34+BJ349*$C$35)/(1+$C$14)^$C$30),"convert","hold"),"")</f>
        <v/>
      </c>
      <c r="BJ457" s="12">
        <f>IF(BJ$452&gt;=$E457,IF(BJ132*$C$23&gt;MAX($C$22,(BK241*$C$34+BK242*$C$35)/(1+$C$12)^$C$30+(BK348*$C$34+BK349*$C$35)/(1+$C$14)^$C$30),"convert","hold"),"")</f>
        <v/>
      </c>
      <c r="BK457" s="12">
        <f>IF(BK$452&gt;=$E457,IF(BK132*$C$23&gt;MAX($C$22,(BL241*$C$34+BL242*$C$35)/(1+$C$12)^$C$30+(BL348*$C$34+BL349*$C$35)/(1+$C$14)^$C$30),"convert","hold"),"")</f>
        <v/>
      </c>
      <c r="BL457" s="12">
        <f>IF(BL$452&gt;=$E457,IF(BL132*$C$23&gt;MAX($C$22,(BM241*$C$34+BM242*$C$35)/(1+$C$12)^$C$30+(BM348*$C$34+BM349*$C$35)/(1+$C$14)^$C$30),"convert","hold"),"")</f>
        <v/>
      </c>
      <c r="BM457" s="12">
        <f>IF(BM$452&gt;=$E457,IF(BM132*$C$23&gt;MAX($C$22,(BN241*$C$34+BN242*$C$35)/(1+$C$12)^$C$30+(BN348*$C$34+BN349*$C$35)/(1+$C$14)^$C$30),"convert","hold"),"")</f>
        <v/>
      </c>
      <c r="BN457" s="12">
        <f>IF(BN$452&gt;=$E457,IF(BN132*$C$23&gt;MAX($C$22,(BO241*$C$34+BO242*$C$35)/(1+$C$12)^$C$30+(BO348*$C$34+BO349*$C$35)/(1+$C$14)^$C$30),"convert","hold"),"")</f>
        <v/>
      </c>
      <c r="BO457" s="12">
        <f>IF(BO$452&gt;=$E457,IF(BO132*$C$23&gt;MAX($C$22,(BP241*$C$34+BP242*$C$35)/(1+$C$12)^$C$30+(BP348*$C$34+BP349*$C$35)/(1+$C$14)^$C$30),"convert","hold"),"")</f>
        <v/>
      </c>
      <c r="BP457" s="12">
        <f>IF(BP$452&gt;=$E457,IF(BP132*$C$23&gt;MAX($C$22,(BQ241*$C$34+BQ242*$C$35)/(1+$C$12)^$C$30+(BQ348*$C$34+BQ349*$C$35)/(1+$C$14)^$C$30),"convert","hold"),"")</f>
        <v/>
      </c>
      <c r="BQ457" s="12">
        <f>IF(BQ$452&gt;=$E457,IF(BQ132*$C$23&gt;MAX($C$22,(BR241*$C$34+BR242*$C$35)/(1+$C$12)^$C$30+(BR348*$C$34+BR349*$C$35)/(1+$C$14)^$C$30),"convert","hold"),"")</f>
        <v/>
      </c>
      <c r="BR457" s="12">
        <f>IF(BR$452&gt;=$E457,IF(BR132*$C$23&gt;MAX($C$22,(BS241*$C$34+BS242*$C$35)/(1+$C$12)^$C$30+(BS348*$C$34+BS349*$C$35)/(1+$C$14)^$C$30),"convert","hold"),"")</f>
        <v/>
      </c>
      <c r="BS457" s="12">
        <f>IF(BS$452&gt;=$E457,IF(BS132*$C$23&gt;MAX($C$22,(BT241*$C$34+BT242*$C$35)/(1+$C$12)^$C$30+(BT348*$C$34+BT349*$C$35)/(1+$C$14)^$C$30),"convert","hold"),"")</f>
        <v/>
      </c>
      <c r="BT457" s="12">
        <f>IF(BT$452&gt;=$E457,IF(BT132*$C$23&gt;MAX($C$22,(BU241*$C$34+BU242*$C$35)/(1+$C$12)^$C$30+(BU348*$C$34+BU349*$C$35)/(1+$C$14)^$C$30),"convert","hold"),"")</f>
        <v/>
      </c>
      <c r="BU457" s="12">
        <f>IF(BU$452&gt;=$E457,IF(BU132*$C$23&gt;MAX($C$22,(BV241*$C$34+BV242*$C$35)/(1+$C$12)^$C$30+(BV348*$C$34+BV349*$C$35)/(1+$C$14)^$C$30),"convert","hold"),"")</f>
        <v/>
      </c>
      <c r="BV457" s="12">
        <f>IF(BV$452&gt;=$E457,IF(BV132*$C$23&gt;MAX($C$22,(BW241*$C$34+BW242*$C$35)/(1+$C$12)^$C$30+(BW348*$C$34+BW349*$C$35)/(1+$C$14)^$C$30),"convert","hold"),"")</f>
        <v/>
      </c>
      <c r="BW457" s="12">
        <f>IF(BW$452&gt;=$E457,IF(BW132*$C$23&gt;MAX($C$22,(BX241*$C$34+BX242*$C$35)/(1+$C$12)^$C$30+(BX348*$C$34+BX349*$C$35)/(1+$C$14)^$C$30),"convert","hold"),"")</f>
        <v/>
      </c>
      <c r="BX457" s="12">
        <f>IF(BX$452&gt;=$E457,IF(BX132*$C$23&gt;MAX($C$22,(BY241*$C$34+BY242*$C$35)/(1+$C$12)^$C$30+(BY348*$C$34+BY349*$C$35)/(1+$C$14)^$C$30),"convert","hold"),"")</f>
        <v/>
      </c>
      <c r="BY457" s="12">
        <f>IF(BY$452&gt;=$E457,IF(BY132*$C$23&gt;MAX($C$22,(BZ241*$C$34+BZ242*$C$35)/(1+$C$12)^$C$30+(BZ348*$C$34+BZ349*$C$35)/(1+$C$14)^$C$30),"convert","hold"),"")</f>
        <v/>
      </c>
      <c r="BZ457" s="12">
        <f>IF(BZ$452&gt;=$E457,IF(BZ132*$C$23&gt;MAX($C$22,(CA241*$C$34+CA242*$C$35)/(1+$C$12)^$C$30+(CA348*$C$34+CA349*$C$35)/(1+$C$14)^$C$30),"convert","hold"),"")</f>
        <v/>
      </c>
      <c r="CA457" s="12">
        <f>IF(CA$452&gt;=$E457,IF(CA132*$C$23&gt;MAX($C$22,(CB241*$C$34+CB242*$C$35)/(1+$C$12)^$C$30+(CB348*$C$34+CB349*$C$35)/(1+$C$14)^$C$30),"convert","hold"),"")</f>
        <v/>
      </c>
      <c r="CB457" s="12">
        <f>IF(CB$452&gt;=$E457,IF(CB132*$C$23&gt;MAX($C$22,(CC241*$C$34+CC242*$C$35)/(1+$C$12)^$C$30+(CC348*$C$34+CC349*$C$35)/(1+$C$14)^$C$30),"convert","hold"),"")</f>
        <v/>
      </c>
      <c r="CC457" s="12">
        <f>IF(CC$452&gt;=$E457,IF(CC132*$C$23&gt;MAX($C$22,(CD241*$C$34+CD242*$C$35)/(1+$C$12)^$C$30+(CD348*$C$34+CD349*$C$35)/(1+$C$14)^$C$30),"convert","hold"),"")</f>
        <v/>
      </c>
      <c r="CD457" s="12">
        <f>IF(CD$452&gt;=$E457,IF(CD132*$C$23&gt;MAX($C$22,(CE241*$C$34+CE242*$C$35)/(1+$C$12)^$C$30+(CE348*$C$34+CE349*$C$35)/(1+$C$14)^$C$30),"convert","hold"),"")</f>
        <v/>
      </c>
      <c r="CE457" s="12">
        <f>IF(CE$452&gt;=$E457,IF(CE132*$C$23&gt;MAX($C$22,(CF241*$C$34+CF242*$C$35)/(1+$C$12)^$C$30+(CF348*$C$34+CF349*$C$35)/(1+$C$14)^$C$30),"convert","hold"),"")</f>
        <v/>
      </c>
      <c r="CF457" s="12">
        <f>IF(CF$452&gt;=$E457,IF(CF132*$C$23&gt;MAX($C$22,(CG241*$C$34+CG242*$C$35)/(1+$C$12)^$C$30+(CG348*$C$34+CG349*$C$35)/(1+$C$14)^$C$30),"convert","hold"),"")</f>
        <v/>
      </c>
      <c r="CG457" s="12">
        <f>IF(CG$452&gt;=$E457,IF(CG132*$C$23&gt;MAX($C$22,(CH241*$C$34+CH242*$C$35)/(1+$C$12)^$C$30+(CH348*$C$34+CH349*$C$35)/(1+$C$14)^$C$30),"convert","hold"),"")</f>
        <v/>
      </c>
      <c r="CH457" s="12">
        <f>IF(CH$452&gt;=$E457,IF(CH132*$C$23&gt;MAX($C$22,(CI241*$C$34+CI242*$C$35)/(1+$C$12)^$C$30+(CI348*$C$34+CI349*$C$35)/(1+$C$14)^$C$30),"convert","hold"),"")</f>
        <v/>
      </c>
      <c r="CI457" s="12">
        <f>IF(CI$452&gt;=$E457,IF(CI132*$C$23&gt;MAX($C$22,(CJ241*$C$34+CJ242*$C$35)/(1+$C$12)^$C$30+(CJ348*$C$34+CJ349*$C$35)/(1+$C$14)^$C$30),"convert","hold"),"")</f>
        <v/>
      </c>
      <c r="CJ457" s="12">
        <f>IF(CJ$452&gt;=$E457,IF(CJ132*$C$23&gt;MAX($C$22,(CK241*$C$34+CK242*$C$35)/(1+$C$12)^$C$30+(CK348*$C$34+CK349*$C$35)/(1+$C$14)^$C$30),"convert","hold"),"")</f>
        <v/>
      </c>
      <c r="CK457" s="12">
        <f>IF(CK$452&gt;=$E457,IF(CK132*$C$23&gt;MAX($C$22,(CL241*$C$34+CL242*$C$35)/(1+$C$12)^$C$30+(CL348*$C$34+CL349*$C$35)/(1+$C$14)^$C$30),"convert","hold"),"")</f>
        <v/>
      </c>
      <c r="CL457" s="12">
        <f>IF(CL$452&gt;=$E457,IF(CL132*$C$23&gt;MAX($C$22,(CM241*$C$34+CM242*$C$35)/(1+$C$12)^$C$30+(CM348*$C$34+CM349*$C$35)/(1+$C$14)^$C$30),"convert","hold"),"")</f>
        <v/>
      </c>
      <c r="CM457" s="12">
        <f>IF(CM$452&gt;=$E457,IF(CM132*$C$23&gt;MAX($C$22,(CN241*$C$34+CN242*$C$35)/(1+$C$12)^$C$30+(CN348*$C$34+CN349*$C$35)/(1+$C$14)^$C$30),"convert","hold"),"")</f>
        <v/>
      </c>
      <c r="CN457" s="12">
        <f>IF(CN$452&gt;=$E457,IF(CN132*$C$23&gt;MAX($C$22,(CO241*$C$34+CO242*$C$35)/(1+$C$12)^$C$30+(CO348*$C$34+CO349*$C$35)/(1+$C$14)^$C$30),"convert","hold"),"")</f>
        <v/>
      </c>
      <c r="CO457" s="12">
        <f>IF(CO$452&gt;=$E457,IF(CO132*$C$23&gt;MAX($C$22,(CP241*$C$34+CP242*$C$35)/(1+$C$12)^$C$30+(CP348*$C$34+CP349*$C$35)/(1+$C$14)^$C$30),"convert","hold"),"")</f>
        <v/>
      </c>
      <c r="CP457" s="12">
        <f>IF(CP$452&gt;=$E457,IF(CP132*$C$23&gt;MAX($C$22,(CQ241*$C$34+CQ242*$C$35)/(1+$C$12)^$C$30+(CQ348*$C$34+CQ349*$C$35)/(1+$C$14)^$C$30),"convert","hold"),"")</f>
        <v/>
      </c>
      <c r="CQ457" s="12">
        <f>IF(CQ$452&gt;=$E457,IF(CQ132*$C$23&gt;MAX($C$22,(CR241*$C$34+CR242*$C$35)/(1+$C$12)^$C$30+(CR348*$C$34+CR349*$C$35)/(1+$C$14)^$C$30),"convert","hold"),"")</f>
        <v/>
      </c>
      <c r="CR457" s="12">
        <f>IF(CR$452&gt;=$E457,IF(CR132*$C$23&gt;MAX($C$22,(CS241*$C$34+CS242*$C$35)/(1+$C$12)^$C$30+(CS348*$C$34+CS349*$C$35)/(1+$C$14)^$C$30),"convert","hold"),"")</f>
        <v/>
      </c>
      <c r="CS457" s="12">
        <f>IF(CS$452&gt;=$E457,IF(CS132*$C$23&gt;MAX($C$22,(CT241*$C$34+CT242*$C$35)/(1+$C$12)^$C$30+(CT348*$C$34+CT349*$C$35)/(1+$C$14)^$C$30),"convert","hold"),"")</f>
        <v/>
      </c>
      <c r="CT457" s="12">
        <f>IF(CT$452&gt;=$E457,IF(CT132*$C$23&gt;MAX($C$22,(CU241*$C$34+CU242*$C$35)/(1+$C$12)^$C$30+(CU348*$C$34+CU349*$C$35)/(1+$C$14)^$C$30),"convert","hold"),"")</f>
        <v/>
      </c>
      <c r="CU457" s="12">
        <f>IF(CU$452&gt;=$E457,IF(CU132*$C$23&gt;MAX($C$22,(CV241*$C$34+CV242*$C$35)/(1+$C$12)^$C$30+(CV348*$C$34+CV349*$C$35)/(1+$C$14)^$C$30),"convert","hold"),"")</f>
        <v/>
      </c>
      <c r="CV457" s="12">
        <f>IF(CV$452&gt;=$E457,IF(CV132*$C$23&gt;MAX($C$22,(CW241*$C$34+CW242*$C$35)/(1+$C$12)^$C$30+(CW348*$C$34+CW349*$C$35)/(1+$C$14)^$C$30),"convert","hold"),"")</f>
        <v/>
      </c>
      <c r="CW457" s="12">
        <f>IF(CW$452&gt;=$E457,IF(CW132*$C$23&gt;MAX($C$22,(CX241*$C$34+CX242*$C$35)/(1+$C$12)^$C$30+(CX348*$C$34+CX349*$C$35)/(1+$C$14)^$C$30),"convert","hold"),"")</f>
        <v/>
      </c>
      <c r="CX457" s="12">
        <f>IF(CX$452&gt;=$E457,IF(CX132*$C$23&gt;MAX($C$22,(CY241*$C$34+CY242*$C$35)/(1+$C$12)^$C$30+(CY348*$C$34+CY349*$C$35)/(1+$C$14)^$C$30),"convert","hold"),"")</f>
        <v/>
      </c>
      <c r="CY457" s="12">
        <f>IF(CY$452&gt;=$E457,IF(CY132*$C$23&gt;MAX($C$22,(CZ241*$C$34+CZ242*$C$35)/(1+$C$12)^$C$30+(CZ348*$C$34+CZ349*$C$35)/(1+$C$14)^$C$30),"convert","hold"),"")</f>
        <v/>
      </c>
      <c r="CZ457" s="12">
        <f>IF(CZ$452&gt;=$E457,IF(CZ132*$C$23&gt;MAX($C$22,(DA241*$C$34+DA242*$C$35)/(1+$C$12)^$C$30+(DA348*$C$34+DA349*$C$35)/(1+$C$14)^$C$30),"convert","hold"),"")</f>
        <v/>
      </c>
      <c r="DA457" s="12">
        <f>IF(DA$452&gt;=$E457,IF(DA132*$C$23&gt;MAX($C$22,(DB241*$C$34+DB242*$C$35)/(1+$C$12)^$C$30+(DB348*$C$34+DB349*$C$35)/(1+$C$14)^$C$30),"convert","hold"),"")</f>
        <v/>
      </c>
      <c r="DB457" s="12">
        <f>IF(DB$452&gt;=$E457,IF(DB132*$C$23&gt;MAX($C$22,(DC241*$C$34+DC242*$C$35)/(1+$C$12)^$C$30+(DC348*$C$34+DC349*$C$35)/(1+$C$14)^$C$30),"convert","hold"),"")</f>
        <v/>
      </c>
      <c r="DC457" s="12">
        <f>IF(DC132*$C$23&gt;$C$22,"convert","redeem")</f>
        <v/>
      </c>
      <c r="DD457" s="12" t="n"/>
      <c r="DE457" s="12" t="n"/>
    </row>
    <row r="458" ht="12" customHeight="1">
      <c r="B458" s="12" t="n"/>
      <c r="C458" s="12" t="n"/>
      <c r="D458" s="12" t="n"/>
      <c r="E458" s="64">
        <f>E457+1</f>
        <v/>
      </c>
      <c r="G458" s="12">
        <f>IF(G$452&gt;=$E458,IF(G133*$C$23&gt;MAX($C$22,(H242*$C$34+H243*$C$35)/(1+$C$12)^$C$30+(H349*$C$34+H350*$C$35)/(1+$C$14)^$C$30),"convert","hold"),"")</f>
        <v/>
      </c>
      <c r="H458" s="12">
        <f>IF(H$452&gt;=$E458,IF(H133*$C$23&gt;MAX($C$22,(I242*$C$34+I243*$C$35)/(1+$C$12)^$C$30+(I349*$C$34+I350*$C$35)/(1+$C$14)^$C$30),"convert","hold"),"")</f>
        <v/>
      </c>
      <c r="I458" s="12">
        <f>IF(I$452&gt;=$E458,IF(I133*$C$23&gt;MAX($C$22,(J242*$C$34+J243*$C$35)/(1+$C$12)^$C$30+(J349*$C$34+J350*$C$35)/(1+$C$14)^$C$30),"convert","hold"),"")</f>
        <v/>
      </c>
      <c r="J458" s="12">
        <f>IF(J$452&gt;=$E458,IF(J133*$C$23&gt;MAX($C$22,(K242*$C$34+K243*$C$35)/(1+$C$12)^$C$30+(K349*$C$34+K350*$C$35)/(1+$C$14)^$C$30),"convert","hold"),"")</f>
        <v/>
      </c>
      <c r="K458" s="12">
        <f>IF(K$452&gt;=$E458,IF(K133*$C$23&gt;MAX($C$22,(L242*$C$34+L243*$C$35)/(1+$C$12)^$C$30+(L349*$C$34+L350*$C$35)/(1+$C$14)^$C$30),"convert","hold"),"")</f>
        <v/>
      </c>
      <c r="L458" s="12">
        <f>IF(L$452&gt;=$E458,IF(L133*$C$23&gt;MAX($C$22,(M242*$C$34+M243*$C$35)/(1+$C$12)^$C$30+(M349*$C$34+M350*$C$35)/(1+$C$14)^$C$30),"convert","hold"),"")</f>
        <v/>
      </c>
      <c r="M458" s="12">
        <f>IF(M$452&gt;=$E458,IF(M133*$C$23&gt;MAX($C$22,(N242*$C$34+N243*$C$35)/(1+$C$12)^$C$30+(N349*$C$34+N350*$C$35)/(1+$C$14)^$C$30),"convert","hold"),"")</f>
        <v/>
      </c>
      <c r="N458" s="12">
        <f>IF(N$452&gt;=$E458,IF(N133*$C$23&gt;MAX($C$22,(O242*$C$34+O243*$C$35)/(1+$C$12)^$C$30+(O349*$C$34+O350*$C$35)/(1+$C$14)^$C$30),"convert","hold"),"")</f>
        <v/>
      </c>
      <c r="O458" s="12">
        <f>IF(O$452&gt;=$E458,IF(O133*$C$23&gt;MAX($C$22,(P242*$C$34+P243*$C$35)/(1+$C$12)^$C$30+(P349*$C$34+P350*$C$35)/(1+$C$14)^$C$30),"convert","hold"),"")</f>
        <v/>
      </c>
      <c r="P458" s="12">
        <f>IF(P$452&gt;=$E458,IF(P133*$C$23&gt;MAX($C$22,(Q242*$C$34+Q243*$C$35)/(1+$C$12)^$C$30+(Q349*$C$34+Q350*$C$35)/(1+$C$14)^$C$30),"convert","hold"),"")</f>
        <v/>
      </c>
      <c r="Q458" s="12">
        <f>IF(Q$452&gt;=$E458,IF(Q133*$C$23&gt;MAX($C$22,(R242*$C$34+R243*$C$35)/(1+$C$12)^$C$30+(R349*$C$34+R350*$C$35)/(1+$C$14)^$C$30),"convert","hold"),"")</f>
        <v/>
      </c>
      <c r="R458" s="12">
        <f>IF(R$452&gt;=$E458,IF(R133*$C$23&gt;MAX($C$22,(S242*$C$34+S243*$C$35)/(1+$C$12)^$C$30+(S349*$C$34+S350*$C$35)/(1+$C$14)^$C$30),"convert","hold"),"")</f>
        <v/>
      </c>
      <c r="S458" s="12">
        <f>IF(S$452&gt;=$E458,IF(S133*$C$23&gt;MAX($C$22,(T242*$C$34+T243*$C$35)/(1+$C$12)^$C$30+(T349*$C$34+T350*$C$35)/(1+$C$14)^$C$30),"convert","hold"),"")</f>
        <v/>
      </c>
      <c r="T458" s="12">
        <f>IF(T$452&gt;=$E458,IF(T133*$C$23&gt;MAX($C$22,(U242*$C$34+U243*$C$35)/(1+$C$12)^$C$30+(U349*$C$34+U350*$C$35)/(1+$C$14)^$C$30),"convert","hold"),"")</f>
        <v/>
      </c>
      <c r="U458" s="12">
        <f>IF(U$452&gt;=$E458,IF(U133*$C$23&gt;MAX($C$22,(V242*$C$34+V243*$C$35)/(1+$C$12)^$C$30+(V349*$C$34+V350*$C$35)/(1+$C$14)^$C$30),"convert","hold"),"")</f>
        <v/>
      </c>
      <c r="V458" s="12">
        <f>IF(V$452&gt;=$E458,IF(V133*$C$23&gt;MAX($C$22,(W242*$C$34+W243*$C$35)/(1+$C$12)^$C$30+(W349*$C$34+W350*$C$35)/(1+$C$14)^$C$30),"convert","hold"),"")</f>
        <v/>
      </c>
      <c r="W458" s="12">
        <f>IF(W$452&gt;=$E458,IF(W133*$C$23&gt;MAX($C$22,(X242*$C$34+X243*$C$35)/(1+$C$12)^$C$30+(X349*$C$34+X350*$C$35)/(1+$C$14)^$C$30),"convert","hold"),"")</f>
        <v/>
      </c>
      <c r="X458" s="12">
        <f>IF(X$452&gt;=$E458,IF(X133*$C$23&gt;MAX($C$22,(Y242*$C$34+Y243*$C$35)/(1+$C$12)^$C$30+(Y349*$C$34+Y350*$C$35)/(1+$C$14)^$C$30),"convert","hold"),"")</f>
        <v/>
      </c>
      <c r="Y458" s="12">
        <f>IF(Y$452&gt;=$E458,IF(Y133*$C$23&gt;MAX($C$22,(Z242*$C$34+Z243*$C$35)/(1+$C$12)^$C$30+(Z349*$C$34+Z350*$C$35)/(1+$C$14)^$C$30),"convert","hold"),"")</f>
        <v/>
      </c>
      <c r="Z458" s="12">
        <f>IF(Z$452&gt;=$E458,IF(Z133*$C$23&gt;MAX($C$22,(AA242*$C$34+AA243*$C$35)/(1+$C$12)^$C$30+(AA349*$C$34+AA350*$C$35)/(1+$C$14)^$C$30),"convert","hold"),"")</f>
        <v/>
      </c>
      <c r="AA458" s="12">
        <f>IF(AA$452&gt;=$E458,IF(AA133*$C$23&gt;MAX($C$22,(AB242*$C$34+AB243*$C$35)/(1+$C$12)^$C$30+(AB349*$C$34+AB350*$C$35)/(1+$C$14)^$C$30),"convert","hold"),"")</f>
        <v/>
      </c>
      <c r="AB458" s="12">
        <f>IF(AB$452&gt;=$E458,IF(AB133*$C$23&gt;MAX($C$22,(AC242*$C$34+AC243*$C$35)/(1+$C$12)^$C$30+(AC349*$C$34+AC350*$C$35)/(1+$C$14)^$C$30),"convert","hold"),"")</f>
        <v/>
      </c>
      <c r="AC458" s="12">
        <f>IF(AC$452&gt;=$E458,IF(AC133*$C$23&gt;MAX($C$22,(AD242*$C$34+AD243*$C$35)/(1+$C$12)^$C$30+(AD349*$C$34+AD350*$C$35)/(1+$C$14)^$C$30),"convert","hold"),"")</f>
        <v/>
      </c>
      <c r="AD458" s="12">
        <f>IF(AD$452&gt;=$E458,IF(AD133*$C$23&gt;MAX($C$22,(AE242*$C$34+AE243*$C$35)/(1+$C$12)^$C$30+(AE349*$C$34+AE350*$C$35)/(1+$C$14)^$C$30),"convert","hold"),"")</f>
        <v/>
      </c>
      <c r="AE458" s="12">
        <f>IF(AE$452&gt;=$E458,IF(AE133*$C$23&gt;MAX($C$22,(AF242*$C$34+AF243*$C$35)/(1+$C$12)^$C$30+(AF349*$C$34+AF350*$C$35)/(1+$C$14)^$C$30),"convert","hold"),"")</f>
        <v/>
      </c>
      <c r="AF458" s="12">
        <f>IF(AF$452&gt;=$E458,IF(AF133*$C$23&gt;MAX($C$22,(AG242*$C$34+AG243*$C$35)/(1+$C$12)^$C$30+(AG349*$C$34+AG350*$C$35)/(1+$C$14)^$C$30),"convert","hold"),"")</f>
        <v/>
      </c>
      <c r="AG458" s="12">
        <f>IF(AG$452&gt;=$E458,IF(AG133*$C$23&gt;MAX($C$22,(AH242*$C$34+AH243*$C$35)/(1+$C$12)^$C$30+(AH349*$C$34+AH350*$C$35)/(1+$C$14)^$C$30),"convert","hold"),"")</f>
        <v/>
      </c>
      <c r="AH458" s="12">
        <f>IF(AH$452&gt;=$E458,IF(AH133*$C$23&gt;MAX($C$22,(AI242*$C$34+AI243*$C$35)/(1+$C$12)^$C$30+(AI349*$C$34+AI350*$C$35)/(1+$C$14)^$C$30),"convert","hold"),"")</f>
        <v/>
      </c>
      <c r="AI458" s="12">
        <f>IF(AI$452&gt;=$E458,IF(AI133*$C$23&gt;MAX($C$22,(AJ242*$C$34+AJ243*$C$35)/(1+$C$12)^$C$30+(AJ349*$C$34+AJ350*$C$35)/(1+$C$14)^$C$30),"convert","hold"),"")</f>
        <v/>
      </c>
      <c r="AJ458" s="12">
        <f>IF(AJ$452&gt;=$E458,IF(AJ133*$C$23&gt;MAX($C$22,(AK242*$C$34+AK243*$C$35)/(1+$C$12)^$C$30+(AK349*$C$34+AK350*$C$35)/(1+$C$14)^$C$30),"convert","hold"),"")</f>
        <v/>
      </c>
      <c r="AK458" s="12">
        <f>IF(AK$452&gt;=$E458,IF(AK133*$C$23&gt;MAX($C$22,(AL242*$C$34+AL243*$C$35)/(1+$C$12)^$C$30+(AL349*$C$34+AL350*$C$35)/(1+$C$14)^$C$30),"convert","hold"),"")</f>
        <v/>
      </c>
      <c r="AL458" s="12">
        <f>IF(AL$452&gt;=$E458,IF(AL133*$C$23&gt;MAX($C$22,(AM242*$C$34+AM243*$C$35)/(1+$C$12)^$C$30+(AM349*$C$34+AM350*$C$35)/(1+$C$14)^$C$30),"convert","hold"),"")</f>
        <v/>
      </c>
      <c r="AM458" s="12">
        <f>IF(AM$452&gt;=$E458,IF(AM133*$C$23&gt;MAX($C$22,(AN242*$C$34+AN243*$C$35)/(1+$C$12)^$C$30+(AN349*$C$34+AN350*$C$35)/(1+$C$14)^$C$30),"convert","hold"),"")</f>
        <v/>
      </c>
      <c r="AN458" s="12">
        <f>IF(AN$452&gt;=$E458,IF(AN133*$C$23&gt;MAX($C$22,(AO242*$C$34+AO243*$C$35)/(1+$C$12)^$C$30+(AO349*$C$34+AO350*$C$35)/(1+$C$14)^$C$30),"convert","hold"),"")</f>
        <v/>
      </c>
      <c r="AO458" s="12">
        <f>IF(AO$452&gt;=$E458,IF(AO133*$C$23&gt;MAX($C$22,(AP242*$C$34+AP243*$C$35)/(1+$C$12)^$C$30+(AP349*$C$34+AP350*$C$35)/(1+$C$14)^$C$30),"convert","hold"),"")</f>
        <v/>
      </c>
      <c r="AP458" s="12">
        <f>IF(AP$452&gt;=$E458,IF(AP133*$C$23&gt;MAX($C$22,(AQ242*$C$34+AQ243*$C$35)/(1+$C$12)^$C$30+(AQ349*$C$34+AQ350*$C$35)/(1+$C$14)^$C$30),"convert","hold"),"")</f>
        <v/>
      </c>
      <c r="AQ458" s="12">
        <f>IF(AQ$452&gt;=$E458,IF(AQ133*$C$23&gt;MAX($C$22,(AR242*$C$34+AR243*$C$35)/(1+$C$12)^$C$30+(AR349*$C$34+AR350*$C$35)/(1+$C$14)^$C$30),"convert","hold"),"")</f>
        <v/>
      </c>
      <c r="AR458" s="12">
        <f>IF(AR$452&gt;=$E458,IF(AR133*$C$23&gt;MAX($C$22,(AS242*$C$34+AS243*$C$35)/(1+$C$12)^$C$30+(AS349*$C$34+AS350*$C$35)/(1+$C$14)^$C$30),"convert","hold"),"")</f>
        <v/>
      </c>
      <c r="AS458" s="12">
        <f>IF(AS$452&gt;=$E458,IF(AS133*$C$23&gt;MAX($C$22,(AT242*$C$34+AT243*$C$35)/(1+$C$12)^$C$30+(AT349*$C$34+AT350*$C$35)/(1+$C$14)^$C$30),"convert","hold"),"")</f>
        <v/>
      </c>
      <c r="AT458" s="12">
        <f>IF(AT$452&gt;=$E458,IF(AT133*$C$23&gt;MAX($C$22,(AU242*$C$34+AU243*$C$35)/(1+$C$12)^$C$30+(AU349*$C$34+AU350*$C$35)/(1+$C$14)^$C$30),"convert","hold"),"")</f>
        <v/>
      </c>
      <c r="AU458" s="12">
        <f>IF(AU$452&gt;=$E458,IF(AU133*$C$23&gt;MAX($C$22,(AV242*$C$34+AV243*$C$35)/(1+$C$12)^$C$30+(AV349*$C$34+AV350*$C$35)/(1+$C$14)^$C$30),"convert","hold"),"")</f>
        <v/>
      </c>
      <c r="AV458" s="12">
        <f>IF(AV$452&gt;=$E458,IF(AV133*$C$23&gt;MAX($C$22,(AW242*$C$34+AW243*$C$35)/(1+$C$12)^$C$30+(AW349*$C$34+AW350*$C$35)/(1+$C$14)^$C$30),"convert","hold"),"")</f>
        <v/>
      </c>
      <c r="AW458" s="12">
        <f>IF(AW$452&gt;=$E458,IF(AW133*$C$23&gt;MAX($C$22,(AX242*$C$34+AX243*$C$35)/(1+$C$12)^$C$30+(AX349*$C$34+AX350*$C$35)/(1+$C$14)^$C$30),"convert","hold"),"")</f>
        <v/>
      </c>
      <c r="AX458" s="12">
        <f>IF(AX$452&gt;=$E458,IF(AX133*$C$23&gt;MAX($C$22,(AY242*$C$34+AY243*$C$35)/(1+$C$12)^$C$30+(AY349*$C$34+AY350*$C$35)/(1+$C$14)^$C$30),"convert","hold"),"")</f>
        <v/>
      </c>
      <c r="AY458" s="12">
        <f>IF(AY$452&gt;=$E458,IF(AY133*$C$23&gt;MAX($C$22,(AZ242*$C$34+AZ243*$C$35)/(1+$C$12)^$C$30+(AZ349*$C$34+AZ350*$C$35)/(1+$C$14)^$C$30),"convert","hold"),"")</f>
        <v/>
      </c>
      <c r="AZ458" s="12">
        <f>IF(AZ$452&gt;=$E458,IF(AZ133*$C$23&gt;MAX($C$22,(BA242*$C$34+BA243*$C$35)/(1+$C$12)^$C$30+(BA349*$C$34+BA350*$C$35)/(1+$C$14)^$C$30),"convert","hold"),"")</f>
        <v/>
      </c>
      <c r="BA458" s="12">
        <f>IF(BA$452&gt;=$E458,IF(BA133*$C$23&gt;MAX($C$22,(BB242*$C$34+BB243*$C$35)/(1+$C$12)^$C$30+(BB349*$C$34+BB350*$C$35)/(1+$C$14)^$C$30),"convert","hold"),"")</f>
        <v/>
      </c>
      <c r="BB458" s="12">
        <f>IF(BB$452&gt;=$E458,IF(BB133*$C$23&gt;MAX($C$22,(BC242*$C$34+BC243*$C$35)/(1+$C$12)^$C$30+(BC349*$C$34+BC350*$C$35)/(1+$C$14)^$C$30),"convert","hold"),"")</f>
        <v/>
      </c>
      <c r="BC458" s="12">
        <f>IF(BC$452&gt;=$E458,IF(BC133*$C$23&gt;MAX($C$22,(BD242*$C$34+BD243*$C$35)/(1+$C$12)^$C$30+(BD349*$C$34+BD350*$C$35)/(1+$C$14)^$C$30),"convert","hold"),"")</f>
        <v/>
      </c>
      <c r="BD458" s="12">
        <f>IF(BD$452&gt;=$E458,IF(BD133*$C$23&gt;MAX($C$22,(BE242*$C$34+BE243*$C$35)/(1+$C$12)^$C$30+(BE349*$C$34+BE350*$C$35)/(1+$C$14)^$C$30),"convert","hold"),"")</f>
        <v/>
      </c>
      <c r="BE458" s="12">
        <f>IF(BE$452&gt;=$E458,IF(BE133*$C$23&gt;MAX($C$22,(BF242*$C$34+BF243*$C$35)/(1+$C$12)^$C$30+(BF349*$C$34+BF350*$C$35)/(1+$C$14)^$C$30),"convert","hold"),"")</f>
        <v/>
      </c>
      <c r="BF458" s="12">
        <f>IF(BF$452&gt;=$E458,IF(BF133*$C$23&gt;MAX($C$22,(BG242*$C$34+BG243*$C$35)/(1+$C$12)^$C$30+(BG349*$C$34+BG350*$C$35)/(1+$C$14)^$C$30),"convert","hold"),"")</f>
        <v/>
      </c>
      <c r="BG458" s="12">
        <f>IF(BG$452&gt;=$E458,IF(BG133*$C$23&gt;MAX($C$22,(BH242*$C$34+BH243*$C$35)/(1+$C$12)^$C$30+(BH349*$C$34+BH350*$C$35)/(1+$C$14)^$C$30),"convert","hold"),"")</f>
        <v/>
      </c>
      <c r="BH458" s="12">
        <f>IF(BH$452&gt;=$E458,IF(BH133*$C$23&gt;MAX($C$22,(BI242*$C$34+BI243*$C$35)/(1+$C$12)^$C$30+(BI349*$C$34+BI350*$C$35)/(1+$C$14)^$C$30),"convert","hold"),"")</f>
        <v/>
      </c>
      <c r="BI458" s="12">
        <f>IF(BI$452&gt;=$E458,IF(BI133*$C$23&gt;MAX($C$22,(BJ242*$C$34+BJ243*$C$35)/(1+$C$12)^$C$30+(BJ349*$C$34+BJ350*$C$35)/(1+$C$14)^$C$30),"convert","hold"),"")</f>
        <v/>
      </c>
      <c r="BJ458" s="12">
        <f>IF(BJ$452&gt;=$E458,IF(BJ133*$C$23&gt;MAX($C$22,(BK242*$C$34+BK243*$C$35)/(1+$C$12)^$C$30+(BK349*$C$34+BK350*$C$35)/(1+$C$14)^$C$30),"convert","hold"),"")</f>
        <v/>
      </c>
      <c r="BK458" s="12">
        <f>IF(BK$452&gt;=$E458,IF(BK133*$C$23&gt;MAX($C$22,(BL242*$C$34+BL243*$C$35)/(1+$C$12)^$C$30+(BL349*$C$34+BL350*$C$35)/(1+$C$14)^$C$30),"convert","hold"),"")</f>
        <v/>
      </c>
      <c r="BL458" s="12">
        <f>IF(BL$452&gt;=$E458,IF(BL133*$C$23&gt;MAX($C$22,(BM242*$C$34+BM243*$C$35)/(1+$C$12)^$C$30+(BM349*$C$34+BM350*$C$35)/(1+$C$14)^$C$30),"convert","hold"),"")</f>
        <v/>
      </c>
      <c r="BM458" s="12">
        <f>IF(BM$452&gt;=$E458,IF(BM133*$C$23&gt;MAX($C$22,(BN242*$C$34+BN243*$C$35)/(1+$C$12)^$C$30+(BN349*$C$34+BN350*$C$35)/(1+$C$14)^$C$30),"convert","hold"),"")</f>
        <v/>
      </c>
      <c r="BN458" s="12">
        <f>IF(BN$452&gt;=$E458,IF(BN133*$C$23&gt;MAX($C$22,(BO242*$C$34+BO243*$C$35)/(1+$C$12)^$C$30+(BO349*$C$34+BO350*$C$35)/(1+$C$14)^$C$30),"convert","hold"),"")</f>
        <v/>
      </c>
      <c r="BO458" s="12">
        <f>IF(BO$452&gt;=$E458,IF(BO133*$C$23&gt;MAX($C$22,(BP242*$C$34+BP243*$C$35)/(1+$C$12)^$C$30+(BP349*$C$34+BP350*$C$35)/(1+$C$14)^$C$30),"convert","hold"),"")</f>
        <v/>
      </c>
      <c r="BP458" s="12">
        <f>IF(BP$452&gt;=$E458,IF(BP133*$C$23&gt;MAX($C$22,(BQ242*$C$34+BQ243*$C$35)/(1+$C$12)^$C$30+(BQ349*$C$34+BQ350*$C$35)/(1+$C$14)^$C$30),"convert","hold"),"")</f>
        <v/>
      </c>
      <c r="BQ458" s="12">
        <f>IF(BQ$452&gt;=$E458,IF(BQ133*$C$23&gt;MAX($C$22,(BR242*$C$34+BR243*$C$35)/(1+$C$12)^$C$30+(BR349*$C$34+BR350*$C$35)/(1+$C$14)^$C$30),"convert","hold"),"")</f>
        <v/>
      </c>
      <c r="BR458" s="12">
        <f>IF(BR$452&gt;=$E458,IF(BR133*$C$23&gt;MAX($C$22,(BS242*$C$34+BS243*$C$35)/(1+$C$12)^$C$30+(BS349*$C$34+BS350*$C$35)/(1+$C$14)^$C$30),"convert","hold"),"")</f>
        <v/>
      </c>
      <c r="BS458" s="12">
        <f>IF(BS$452&gt;=$E458,IF(BS133*$C$23&gt;MAX($C$22,(BT242*$C$34+BT243*$C$35)/(1+$C$12)^$C$30+(BT349*$C$34+BT350*$C$35)/(1+$C$14)^$C$30),"convert","hold"),"")</f>
        <v/>
      </c>
      <c r="BT458" s="12">
        <f>IF(BT$452&gt;=$E458,IF(BT133*$C$23&gt;MAX($C$22,(BU242*$C$34+BU243*$C$35)/(1+$C$12)^$C$30+(BU349*$C$34+BU350*$C$35)/(1+$C$14)^$C$30),"convert","hold"),"")</f>
        <v/>
      </c>
      <c r="BU458" s="12">
        <f>IF(BU$452&gt;=$E458,IF(BU133*$C$23&gt;MAX($C$22,(BV242*$C$34+BV243*$C$35)/(1+$C$12)^$C$30+(BV349*$C$34+BV350*$C$35)/(1+$C$14)^$C$30),"convert","hold"),"")</f>
        <v/>
      </c>
      <c r="BV458" s="12">
        <f>IF(BV$452&gt;=$E458,IF(BV133*$C$23&gt;MAX($C$22,(BW242*$C$34+BW243*$C$35)/(1+$C$12)^$C$30+(BW349*$C$34+BW350*$C$35)/(1+$C$14)^$C$30),"convert","hold"),"")</f>
        <v/>
      </c>
      <c r="BW458" s="12">
        <f>IF(BW$452&gt;=$E458,IF(BW133*$C$23&gt;MAX($C$22,(BX242*$C$34+BX243*$C$35)/(1+$C$12)^$C$30+(BX349*$C$34+BX350*$C$35)/(1+$C$14)^$C$30),"convert","hold"),"")</f>
        <v/>
      </c>
      <c r="BX458" s="12">
        <f>IF(BX$452&gt;=$E458,IF(BX133*$C$23&gt;MAX($C$22,(BY242*$C$34+BY243*$C$35)/(1+$C$12)^$C$30+(BY349*$C$34+BY350*$C$35)/(1+$C$14)^$C$30),"convert","hold"),"")</f>
        <v/>
      </c>
      <c r="BY458" s="12">
        <f>IF(BY$452&gt;=$E458,IF(BY133*$C$23&gt;MAX($C$22,(BZ242*$C$34+BZ243*$C$35)/(1+$C$12)^$C$30+(BZ349*$C$34+BZ350*$C$35)/(1+$C$14)^$C$30),"convert","hold"),"")</f>
        <v/>
      </c>
      <c r="BZ458" s="12">
        <f>IF(BZ$452&gt;=$E458,IF(BZ133*$C$23&gt;MAX($C$22,(CA242*$C$34+CA243*$C$35)/(1+$C$12)^$C$30+(CA349*$C$34+CA350*$C$35)/(1+$C$14)^$C$30),"convert","hold"),"")</f>
        <v/>
      </c>
      <c r="CA458" s="12">
        <f>IF(CA$452&gt;=$E458,IF(CA133*$C$23&gt;MAX($C$22,(CB242*$C$34+CB243*$C$35)/(1+$C$12)^$C$30+(CB349*$C$34+CB350*$C$35)/(1+$C$14)^$C$30),"convert","hold"),"")</f>
        <v/>
      </c>
      <c r="CB458" s="12">
        <f>IF(CB$452&gt;=$E458,IF(CB133*$C$23&gt;MAX($C$22,(CC242*$C$34+CC243*$C$35)/(1+$C$12)^$C$30+(CC349*$C$34+CC350*$C$35)/(1+$C$14)^$C$30),"convert","hold"),"")</f>
        <v/>
      </c>
      <c r="CC458" s="12">
        <f>IF(CC$452&gt;=$E458,IF(CC133*$C$23&gt;MAX($C$22,(CD242*$C$34+CD243*$C$35)/(1+$C$12)^$C$30+(CD349*$C$34+CD350*$C$35)/(1+$C$14)^$C$30),"convert","hold"),"")</f>
        <v/>
      </c>
      <c r="CD458" s="12">
        <f>IF(CD$452&gt;=$E458,IF(CD133*$C$23&gt;MAX($C$22,(CE242*$C$34+CE243*$C$35)/(1+$C$12)^$C$30+(CE349*$C$34+CE350*$C$35)/(1+$C$14)^$C$30),"convert","hold"),"")</f>
        <v/>
      </c>
      <c r="CE458" s="12">
        <f>IF(CE$452&gt;=$E458,IF(CE133*$C$23&gt;MAX($C$22,(CF242*$C$34+CF243*$C$35)/(1+$C$12)^$C$30+(CF349*$C$34+CF350*$C$35)/(1+$C$14)^$C$30),"convert","hold"),"")</f>
        <v/>
      </c>
      <c r="CF458" s="12">
        <f>IF(CF$452&gt;=$E458,IF(CF133*$C$23&gt;MAX($C$22,(CG242*$C$34+CG243*$C$35)/(1+$C$12)^$C$30+(CG349*$C$34+CG350*$C$35)/(1+$C$14)^$C$30),"convert","hold"),"")</f>
        <v/>
      </c>
      <c r="CG458" s="12">
        <f>IF(CG$452&gt;=$E458,IF(CG133*$C$23&gt;MAX($C$22,(CH242*$C$34+CH243*$C$35)/(1+$C$12)^$C$30+(CH349*$C$34+CH350*$C$35)/(1+$C$14)^$C$30),"convert","hold"),"")</f>
        <v/>
      </c>
      <c r="CH458" s="12">
        <f>IF(CH$452&gt;=$E458,IF(CH133*$C$23&gt;MAX($C$22,(CI242*$C$34+CI243*$C$35)/(1+$C$12)^$C$30+(CI349*$C$34+CI350*$C$35)/(1+$C$14)^$C$30),"convert","hold"),"")</f>
        <v/>
      </c>
      <c r="CI458" s="12">
        <f>IF(CI$452&gt;=$E458,IF(CI133*$C$23&gt;MAX($C$22,(CJ242*$C$34+CJ243*$C$35)/(1+$C$12)^$C$30+(CJ349*$C$34+CJ350*$C$35)/(1+$C$14)^$C$30),"convert","hold"),"")</f>
        <v/>
      </c>
      <c r="CJ458" s="12">
        <f>IF(CJ$452&gt;=$E458,IF(CJ133*$C$23&gt;MAX($C$22,(CK242*$C$34+CK243*$C$35)/(1+$C$12)^$C$30+(CK349*$C$34+CK350*$C$35)/(1+$C$14)^$C$30),"convert","hold"),"")</f>
        <v/>
      </c>
      <c r="CK458" s="12">
        <f>IF(CK$452&gt;=$E458,IF(CK133*$C$23&gt;MAX($C$22,(CL242*$C$34+CL243*$C$35)/(1+$C$12)^$C$30+(CL349*$C$34+CL350*$C$35)/(1+$C$14)^$C$30),"convert","hold"),"")</f>
        <v/>
      </c>
      <c r="CL458" s="12">
        <f>IF(CL$452&gt;=$E458,IF(CL133*$C$23&gt;MAX($C$22,(CM242*$C$34+CM243*$C$35)/(1+$C$12)^$C$30+(CM349*$C$34+CM350*$C$35)/(1+$C$14)^$C$30),"convert","hold"),"")</f>
        <v/>
      </c>
      <c r="CM458" s="12">
        <f>IF(CM$452&gt;=$E458,IF(CM133*$C$23&gt;MAX($C$22,(CN242*$C$34+CN243*$C$35)/(1+$C$12)^$C$30+(CN349*$C$34+CN350*$C$35)/(1+$C$14)^$C$30),"convert","hold"),"")</f>
        <v/>
      </c>
      <c r="CN458" s="12">
        <f>IF(CN$452&gt;=$E458,IF(CN133*$C$23&gt;MAX($C$22,(CO242*$C$34+CO243*$C$35)/(1+$C$12)^$C$30+(CO349*$C$34+CO350*$C$35)/(1+$C$14)^$C$30),"convert","hold"),"")</f>
        <v/>
      </c>
      <c r="CO458" s="12">
        <f>IF(CO$452&gt;=$E458,IF(CO133*$C$23&gt;MAX($C$22,(CP242*$C$34+CP243*$C$35)/(1+$C$12)^$C$30+(CP349*$C$34+CP350*$C$35)/(1+$C$14)^$C$30),"convert","hold"),"")</f>
        <v/>
      </c>
      <c r="CP458" s="12">
        <f>IF(CP$452&gt;=$E458,IF(CP133*$C$23&gt;MAX($C$22,(CQ242*$C$34+CQ243*$C$35)/(1+$C$12)^$C$30+(CQ349*$C$34+CQ350*$C$35)/(1+$C$14)^$C$30),"convert","hold"),"")</f>
        <v/>
      </c>
      <c r="CQ458" s="12">
        <f>IF(CQ$452&gt;=$E458,IF(CQ133*$C$23&gt;MAX($C$22,(CR242*$C$34+CR243*$C$35)/(1+$C$12)^$C$30+(CR349*$C$34+CR350*$C$35)/(1+$C$14)^$C$30),"convert","hold"),"")</f>
        <v/>
      </c>
      <c r="CR458" s="12">
        <f>IF(CR$452&gt;=$E458,IF(CR133*$C$23&gt;MAX($C$22,(CS242*$C$34+CS243*$C$35)/(1+$C$12)^$C$30+(CS349*$C$34+CS350*$C$35)/(1+$C$14)^$C$30),"convert","hold"),"")</f>
        <v/>
      </c>
      <c r="CS458" s="12">
        <f>IF(CS$452&gt;=$E458,IF(CS133*$C$23&gt;MAX($C$22,(CT242*$C$34+CT243*$C$35)/(1+$C$12)^$C$30+(CT349*$C$34+CT350*$C$35)/(1+$C$14)^$C$30),"convert","hold"),"")</f>
        <v/>
      </c>
      <c r="CT458" s="12">
        <f>IF(CT$452&gt;=$E458,IF(CT133*$C$23&gt;MAX($C$22,(CU242*$C$34+CU243*$C$35)/(1+$C$12)^$C$30+(CU349*$C$34+CU350*$C$35)/(1+$C$14)^$C$30),"convert","hold"),"")</f>
        <v/>
      </c>
      <c r="CU458" s="12">
        <f>IF(CU$452&gt;=$E458,IF(CU133*$C$23&gt;MAX($C$22,(CV242*$C$34+CV243*$C$35)/(1+$C$12)^$C$30+(CV349*$C$34+CV350*$C$35)/(1+$C$14)^$C$30),"convert","hold"),"")</f>
        <v/>
      </c>
      <c r="CV458" s="12">
        <f>IF(CV$452&gt;=$E458,IF(CV133*$C$23&gt;MAX($C$22,(CW242*$C$34+CW243*$C$35)/(1+$C$12)^$C$30+(CW349*$C$34+CW350*$C$35)/(1+$C$14)^$C$30),"convert","hold"),"")</f>
        <v/>
      </c>
      <c r="CW458" s="12">
        <f>IF(CW$452&gt;=$E458,IF(CW133*$C$23&gt;MAX($C$22,(CX242*$C$34+CX243*$C$35)/(1+$C$12)^$C$30+(CX349*$C$34+CX350*$C$35)/(1+$C$14)^$C$30),"convert","hold"),"")</f>
        <v/>
      </c>
      <c r="CX458" s="12">
        <f>IF(CX$452&gt;=$E458,IF(CX133*$C$23&gt;MAX($C$22,(CY242*$C$34+CY243*$C$35)/(1+$C$12)^$C$30+(CY349*$C$34+CY350*$C$35)/(1+$C$14)^$C$30),"convert","hold"),"")</f>
        <v/>
      </c>
      <c r="CY458" s="12">
        <f>IF(CY$452&gt;=$E458,IF(CY133*$C$23&gt;MAX($C$22,(CZ242*$C$34+CZ243*$C$35)/(1+$C$12)^$C$30+(CZ349*$C$34+CZ350*$C$35)/(1+$C$14)^$C$30),"convert","hold"),"")</f>
        <v/>
      </c>
      <c r="CZ458" s="12">
        <f>IF(CZ$452&gt;=$E458,IF(CZ133*$C$23&gt;MAX($C$22,(DA242*$C$34+DA243*$C$35)/(1+$C$12)^$C$30+(DA349*$C$34+DA350*$C$35)/(1+$C$14)^$C$30),"convert","hold"),"")</f>
        <v/>
      </c>
      <c r="DA458" s="12">
        <f>IF(DA$452&gt;=$E458,IF(DA133*$C$23&gt;MAX($C$22,(DB242*$C$34+DB243*$C$35)/(1+$C$12)^$C$30+(DB349*$C$34+DB350*$C$35)/(1+$C$14)^$C$30),"convert","hold"),"")</f>
        <v/>
      </c>
      <c r="DB458" s="12">
        <f>IF(DB$452&gt;=$E458,IF(DB133*$C$23&gt;MAX($C$22,(DC242*$C$34+DC243*$C$35)/(1+$C$12)^$C$30+(DC349*$C$34+DC350*$C$35)/(1+$C$14)^$C$30),"convert","hold"),"")</f>
        <v/>
      </c>
      <c r="DC458" s="12">
        <f>IF(DC133*$C$23&gt;$C$22,"convert","redeem")</f>
        <v/>
      </c>
      <c r="DD458" s="12" t="n"/>
      <c r="DE458" s="12" t="n"/>
    </row>
    <row r="459" ht="12" customHeight="1">
      <c r="B459" s="12" t="n"/>
      <c r="C459" s="12" t="n"/>
      <c r="D459" s="12" t="n"/>
      <c r="E459" s="64">
        <f>E458+1</f>
        <v/>
      </c>
      <c r="G459" s="12">
        <f>IF(G$452&gt;=$E459,IF(G134*$C$23&gt;MAX($C$22,(H243*$C$34+H244*$C$35)/(1+$C$12)^$C$30+(H350*$C$34+H351*$C$35)/(1+$C$14)^$C$30),"convert","hold"),"")</f>
        <v/>
      </c>
      <c r="H459" s="12">
        <f>IF(H$452&gt;=$E459,IF(H134*$C$23&gt;MAX($C$22,(I243*$C$34+I244*$C$35)/(1+$C$12)^$C$30+(I350*$C$34+I351*$C$35)/(1+$C$14)^$C$30),"convert","hold"),"")</f>
        <v/>
      </c>
      <c r="I459" s="12">
        <f>IF(I$452&gt;=$E459,IF(I134*$C$23&gt;MAX($C$22,(J243*$C$34+J244*$C$35)/(1+$C$12)^$C$30+(J350*$C$34+J351*$C$35)/(1+$C$14)^$C$30),"convert","hold"),"")</f>
        <v/>
      </c>
      <c r="J459" s="12">
        <f>IF(J$452&gt;=$E459,IF(J134*$C$23&gt;MAX($C$22,(K243*$C$34+K244*$C$35)/(1+$C$12)^$C$30+(K350*$C$34+K351*$C$35)/(1+$C$14)^$C$30),"convert","hold"),"")</f>
        <v/>
      </c>
      <c r="K459" s="12">
        <f>IF(K$452&gt;=$E459,IF(K134*$C$23&gt;MAX($C$22,(L243*$C$34+L244*$C$35)/(1+$C$12)^$C$30+(L350*$C$34+L351*$C$35)/(1+$C$14)^$C$30),"convert","hold"),"")</f>
        <v/>
      </c>
      <c r="L459" s="12">
        <f>IF(L$452&gt;=$E459,IF(L134*$C$23&gt;MAX($C$22,(M243*$C$34+M244*$C$35)/(1+$C$12)^$C$30+(M350*$C$34+M351*$C$35)/(1+$C$14)^$C$30),"convert","hold"),"")</f>
        <v/>
      </c>
      <c r="M459" s="12">
        <f>IF(M$452&gt;=$E459,IF(M134*$C$23&gt;MAX($C$22,(N243*$C$34+N244*$C$35)/(1+$C$12)^$C$30+(N350*$C$34+N351*$C$35)/(1+$C$14)^$C$30),"convert","hold"),"")</f>
        <v/>
      </c>
      <c r="N459" s="12">
        <f>IF(N$452&gt;=$E459,IF(N134*$C$23&gt;MAX($C$22,(O243*$C$34+O244*$C$35)/(1+$C$12)^$C$30+(O350*$C$34+O351*$C$35)/(1+$C$14)^$C$30),"convert","hold"),"")</f>
        <v/>
      </c>
      <c r="O459" s="12">
        <f>IF(O$452&gt;=$E459,IF(O134*$C$23&gt;MAX($C$22,(P243*$C$34+P244*$C$35)/(1+$C$12)^$C$30+(P350*$C$34+P351*$C$35)/(1+$C$14)^$C$30),"convert","hold"),"")</f>
        <v/>
      </c>
      <c r="P459" s="12">
        <f>IF(P$452&gt;=$E459,IF(P134*$C$23&gt;MAX($C$22,(Q243*$C$34+Q244*$C$35)/(1+$C$12)^$C$30+(Q350*$C$34+Q351*$C$35)/(1+$C$14)^$C$30),"convert","hold"),"")</f>
        <v/>
      </c>
      <c r="Q459" s="12">
        <f>IF(Q$452&gt;=$E459,IF(Q134*$C$23&gt;MAX($C$22,(R243*$C$34+R244*$C$35)/(1+$C$12)^$C$30+(R350*$C$34+R351*$C$35)/(1+$C$14)^$C$30),"convert","hold"),"")</f>
        <v/>
      </c>
      <c r="R459" s="12">
        <f>IF(R$452&gt;=$E459,IF(R134*$C$23&gt;MAX($C$22,(S243*$C$34+S244*$C$35)/(1+$C$12)^$C$30+(S350*$C$34+S351*$C$35)/(1+$C$14)^$C$30),"convert","hold"),"")</f>
        <v/>
      </c>
      <c r="S459" s="12">
        <f>IF(S$452&gt;=$E459,IF(S134*$C$23&gt;MAX($C$22,(T243*$C$34+T244*$C$35)/(1+$C$12)^$C$30+(T350*$C$34+T351*$C$35)/(1+$C$14)^$C$30),"convert","hold"),"")</f>
        <v/>
      </c>
      <c r="T459" s="12">
        <f>IF(T$452&gt;=$E459,IF(T134*$C$23&gt;MAX($C$22,(U243*$C$34+U244*$C$35)/(1+$C$12)^$C$30+(U350*$C$34+U351*$C$35)/(1+$C$14)^$C$30),"convert","hold"),"")</f>
        <v/>
      </c>
      <c r="U459" s="12">
        <f>IF(U$452&gt;=$E459,IF(U134*$C$23&gt;MAX($C$22,(V243*$C$34+V244*$C$35)/(1+$C$12)^$C$30+(V350*$C$34+V351*$C$35)/(1+$C$14)^$C$30),"convert","hold"),"")</f>
        <v/>
      </c>
      <c r="V459" s="12">
        <f>IF(V$452&gt;=$E459,IF(V134*$C$23&gt;MAX($C$22,(W243*$C$34+W244*$C$35)/(1+$C$12)^$C$30+(W350*$C$34+W351*$C$35)/(1+$C$14)^$C$30),"convert","hold"),"")</f>
        <v/>
      </c>
      <c r="W459" s="12">
        <f>IF(W$452&gt;=$E459,IF(W134*$C$23&gt;MAX($C$22,(X243*$C$34+X244*$C$35)/(1+$C$12)^$C$30+(X350*$C$34+X351*$C$35)/(1+$C$14)^$C$30),"convert","hold"),"")</f>
        <v/>
      </c>
      <c r="X459" s="12">
        <f>IF(X$452&gt;=$E459,IF(X134*$C$23&gt;MAX($C$22,(Y243*$C$34+Y244*$C$35)/(1+$C$12)^$C$30+(Y350*$C$34+Y351*$C$35)/(1+$C$14)^$C$30),"convert","hold"),"")</f>
        <v/>
      </c>
      <c r="Y459" s="12">
        <f>IF(Y$452&gt;=$E459,IF(Y134*$C$23&gt;MAX($C$22,(Z243*$C$34+Z244*$C$35)/(1+$C$12)^$C$30+(Z350*$C$34+Z351*$C$35)/(1+$C$14)^$C$30),"convert","hold"),"")</f>
        <v/>
      </c>
      <c r="Z459" s="12">
        <f>IF(Z$452&gt;=$E459,IF(Z134*$C$23&gt;MAX($C$22,(AA243*$C$34+AA244*$C$35)/(1+$C$12)^$C$30+(AA350*$C$34+AA351*$C$35)/(1+$C$14)^$C$30),"convert","hold"),"")</f>
        <v/>
      </c>
      <c r="AA459" s="12">
        <f>IF(AA$452&gt;=$E459,IF(AA134*$C$23&gt;MAX($C$22,(AB243*$C$34+AB244*$C$35)/(1+$C$12)^$C$30+(AB350*$C$34+AB351*$C$35)/(1+$C$14)^$C$30),"convert","hold"),"")</f>
        <v/>
      </c>
      <c r="AB459" s="12">
        <f>IF(AB$452&gt;=$E459,IF(AB134*$C$23&gt;MAX($C$22,(AC243*$C$34+AC244*$C$35)/(1+$C$12)^$C$30+(AC350*$C$34+AC351*$C$35)/(1+$C$14)^$C$30),"convert","hold"),"")</f>
        <v/>
      </c>
      <c r="AC459" s="12">
        <f>IF(AC$452&gt;=$E459,IF(AC134*$C$23&gt;MAX($C$22,(AD243*$C$34+AD244*$C$35)/(1+$C$12)^$C$30+(AD350*$C$34+AD351*$C$35)/(1+$C$14)^$C$30),"convert","hold"),"")</f>
        <v/>
      </c>
      <c r="AD459" s="12">
        <f>IF(AD$452&gt;=$E459,IF(AD134*$C$23&gt;MAX($C$22,(AE243*$C$34+AE244*$C$35)/(1+$C$12)^$C$30+(AE350*$C$34+AE351*$C$35)/(1+$C$14)^$C$30),"convert","hold"),"")</f>
        <v/>
      </c>
      <c r="AE459" s="12">
        <f>IF(AE$452&gt;=$E459,IF(AE134*$C$23&gt;MAX($C$22,(AF243*$C$34+AF244*$C$35)/(1+$C$12)^$C$30+(AF350*$C$34+AF351*$C$35)/(1+$C$14)^$C$30),"convert","hold"),"")</f>
        <v/>
      </c>
      <c r="AF459" s="12">
        <f>IF(AF$452&gt;=$E459,IF(AF134*$C$23&gt;MAX($C$22,(AG243*$C$34+AG244*$C$35)/(1+$C$12)^$C$30+(AG350*$C$34+AG351*$C$35)/(1+$C$14)^$C$30),"convert","hold"),"")</f>
        <v/>
      </c>
      <c r="AG459" s="12">
        <f>IF(AG$452&gt;=$E459,IF(AG134*$C$23&gt;MAX($C$22,(AH243*$C$34+AH244*$C$35)/(1+$C$12)^$C$30+(AH350*$C$34+AH351*$C$35)/(1+$C$14)^$C$30),"convert","hold"),"")</f>
        <v/>
      </c>
      <c r="AH459" s="12">
        <f>IF(AH$452&gt;=$E459,IF(AH134*$C$23&gt;MAX($C$22,(AI243*$C$34+AI244*$C$35)/(1+$C$12)^$C$30+(AI350*$C$34+AI351*$C$35)/(1+$C$14)^$C$30),"convert","hold"),"")</f>
        <v/>
      </c>
      <c r="AI459" s="12">
        <f>IF(AI$452&gt;=$E459,IF(AI134*$C$23&gt;MAX($C$22,(AJ243*$C$34+AJ244*$C$35)/(1+$C$12)^$C$30+(AJ350*$C$34+AJ351*$C$35)/(1+$C$14)^$C$30),"convert","hold"),"")</f>
        <v/>
      </c>
      <c r="AJ459" s="12">
        <f>IF(AJ$452&gt;=$E459,IF(AJ134*$C$23&gt;MAX($C$22,(AK243*$C$34+AK244*$C$35)/(1+$C$12)^$C$30+(AK350*$C$34+AK351*$C$35)/(1+$C$14)^$C$30),"convert","hold"),"")</f>
        <v/>
      </c>
      <c r="AK459" s="12">
        <f>IF(AK$452&gt;=$E459,IF(AK134*$C$23&gt;MAX($C$22,(AL243*$C$34+AL244*$C$35)/(1+$C$12)^$C$30+(AL350*$C$34+AL351*$C$35)/(1+$C$14)^$C$30),"convert","hold"),"")</f>
        <v/>
      </c>
      <c r="AL459" s="12">
        <f>IF(AL$452&gt;=$E459,IF(AL134*$C$23&gt;MAX($C$22,(AM243*$C$34+AM244*$C$35)/(1+$C$12)^$C$30+(AM350*$C$34+AM351*$C$35)/(1+$C$14)^$C$30),"convert","hold"),"")</f>
        <v/>
      </c>
      <c r="AM459" s="12">
        <f>IF(AM$452&gt;=$E459,IF(AM134*$C$23&gt;MAX($C$22,(AN243*$C$34+AN244*$C$35)/(1+$C$12)^$C$30+(AN350*$C$34+AN351*$C$35)/(1+$C$14)^$C$30),"convert","hold"),"")</f>
        <v/>
      </c>
      <c r="AN459" s="12">
        <f>IF(AN$452&gt;=$E459,IF(AN134*$C$23&gt;MAX($C$22,(AO243*$C$34+AO244*$C$35)/(1+$C$12)^$C$30+(AO350*$C$34+AO351*$C$35)/(1+$C$14)^$C$30),"convert","hold"),"")</f>
        <v/>
      </c>
      <c r="AO459" s="12">
        <f>IF(AO$452&gt;=$E459,IF(AO134*$C$23&gt;MAX($C$22,(AP243*$C$34+AP244*$C$35)/(1+$C$12)^$C$30+(AP350*$C$34+AP351*$C$35)/(1+$C$14)^$C$30),"convert","hold"),"")</f>
        <v/>
      </c>
      <c r="AP459" s="12">
        <f>IF(AP$452&gt;=$E459,IF(AP134*$C$23&gt;MAX($C$22,(AQ243*$C$34+AQ244*$C$35)/(1+$C$12)^$C$30+(AQ350*$C$34+AQ351*$C$35)/(1+$C$14)^$C$30),"convert","hold"),"")</f>
        <v/>
      </c>
      <c r="AQ459" s="12">
        <f>IF(AQ$452&gt;=$E459,IF(AQ134*$C$23&gt;MAX($C$22,(AR243*$C$34+AR244*$C$35)/(1+$C$12)^$C$30+(AR350*$C$34+AR351*$C$35)/(1+$C$14)^$C$30),"convert","hold"),"")</f>
        <v/>
      </c>
      <c r="AR459" s="12">
        <f>IF(AR$452&gt;=$E459,IF(AR134*$C$23&gt;MAX($C$22,(AS243*$C$34+AS244*$C$35)/(1+$C$12)^$C$30+(AS350*$C$34+AS351*$C$35)/(1+$C$14)^$C$30),"convert","hold"),"")</f>
        <v/>
      </c>
      <c r="AS459" s="12">
        <f>IF(AS$452&gt;=$E459,IF(AS134*$C$23&gt;MAX($C$22,(AT243*$C$34+AT244*$C$35)/(1+$C$12)^$C$30+(AT350*$C$34+AT351*$C$35)/(1+$C$14)^$C$30),"convert","hold"),"")</f>
        <v/>
      </c>
      <c r="AT459" s="12">
        <f>IF(AT$452&gt;=$E459,IF(AT134*$C$23&gt;MAX($C$22,(AU243*$C$34+AU244*$C$35)/(1+$C$12)^$C$30+(AU350*$C$34+AU351*$C$35)/(1+$C$14)^$C$30),"convert","hold"),"")</f>
        <v/>
      </c>
      <c r="AU459" s="12">
        <f>IF(AU$452&gt;=$E459,IF(AU134*$C$23&gt;MAX($C$22,(AV243*$C$34+AV244*$C$35)/(1+$C$12)^$C$30+(AV350*$C$34+AV351*$C$35)/(1+$C$14)^$C$30),"convert","hold"),"")</f>
        <v/>
      </c>
      <c r="AV459" s="12">
        <f>IF(AV$452&gt;=$E459,IF(AV134*$C$23&gt;MAX($C$22,(AW243*$C$34+AW244*$C$35)/(1+$C$12)^$C$30+(AW350*$C$34+AW351*$C$35)/(1+$C$14)^$C$30),"convert","hold"),"")</f>
        <v/>
      </c>
      <c r="AW459" s="12">
        <f>IF(AW$452&gt;=$E459,IF(AW134*$C$23&gt;MAX($C$22,(AX243*$C$34+AX244*$C$35)/(1+$C$12)^$C$30+(AX350*$C$34+AX351*$C$35)/(1+$C$14)^$C$30),"convert","hold"),"")</f>
        <v/>
      </c>
      <c r="AX459" s="12">
        <f>IF(AX$452&gt;=$E459,IF(AX134*$C$23&gt;MAX($C$22,(AY243*$C$34+AY244*$C$35)/(1+$C$12)^$C$30+(AY350*$C$34+AY351*$C$35)/(1+$C$14)^$C$30),"convert","hold"),"")</f>
        <v/>
      </c>
      <c r="AY459" s="12">
        <f>IF(AY$452&gt;=$E459,IF(AY134*$C$23&gt;MAX($C$22,(AZ243*$C$34+AZ244*$C$35)/(1+$C$12)^$C$30+(AZ350*$C$34+AZ351*$C$35)/(1+$C$14)^$C$30),"convert","hold"),"")</f>
        <v/>
      </c>
      <c r="AZ459" s="12">
        <f>IF(AZ$452&gt;=$E459,IF(AZ134*$C$23&gt;MAX($C$22,(BA243*$C$34+BA244*$C$35)/(1+$C$12)^$C$30+(BA350*$C$34+BA351*$C$35)/(1+$C$14)^$C$30),"convert","hold"),"")</f>
        <v/>
      </c>
      <c r="BA459" s="12">
        <f>IF(BA$452&gt;=$E459,IF(BA134*$C$23&gt;MAX($C$22,(BB243*$C$34+BB244*$C$35)/(1+$C$12)^$C$30+(BB350*$C$34+BB351*$C$35)/(1+$C$14)^$C$30),"convert","hold"),"")</f>
        <v/>
      </c>
      <c r="BB459" s="12">
        <f>IF(BB$452&gt;=$E459,IF(BB134*$C$23&gt;MAX($C$22,(BC243*$C$34+BC244*$C$35)/(1+$C$12)^$C$30+(BC350*$C$34+BC351*$C$35)/(1+$C$14)^$C$30),"convert","hold"),"")</f>
        <v/>
      </c>
      <c r="BC459" s="12">
        <f>IF(BC$452&gt;=$E459,IF(BC134*$C$23&gt;MAX($C$22,(BD243*$C$34+BD244*$C$35)/(1+$C$12)^$C$30+(BD350*$C$34+BD351*$C$35)/(1+$C$14)^$C$30),"convert","hold"),"")</f>
        <v/>
      </c>
      <c r="BD459" s="12">
        <f>IF(BD$452&gt;=$E459,IF(BD134*$C$23&gt;MAX($C$22,(BE243*$C$34+BE244*$C$35)/(1+$C$12)^$C$30+(BE350*$C$34+BE351*$C$35)/(1+$C$14)^$C$30),"convert","hold"),"")</f>
        <v/>
      </c>
      <c r="BE459" s="12">
        <f>IF(BE$452&gt;=$E459,IF(BE134*$C$23&gt;MAX($C$22,(BF243*$C$34+BF244*$C$35)/(1+$C$12)^$C$30+(BF350*$C$34+BF351*$C$35)/(1+$C$14)^$C$30),"convert","hold"),"")</f>
        <v/>
      </c>
      <c r="BF459" s="12">
        <f>IF(BF$452&gt;=$E459,IF(BF134*$C$23&gt;MAX($C$22,(BG243*$C$34+BG244*$C$35)/(1+$C$12)^$C$30+(BG350*$C$34+BG351*$C$35)/(1+$C$14)^$C$30),"convert","hold"),"")</f>
        <v/>
      </c>
      <c r="BG459" s="12">
        <f>IF(BG$452&gt;=$E459,IF(BG134*$C$23&gt;MAX($C$22,(BH243*$C$34+BH244*$C$35)/(1+$C$12)^$C$30+(BH350*$C$34+BH351*$C$35)/(1+$C$14)^$C$30),"convert","hold"),"")</f>
        <v/>
      </c>
      <c r="BH459" s="12">
        <f>IF(BH$452&gt;=$E459,IF(BH134*$C$23&gt;MAX($C$22,(BI243*$C$34+BI244*$C$35)/(1+$C$12)^$C$30+(BI350*$C$34+BI351*$C$35)/(1+$C$14)^$C$30),"convert","hold"),"")</f>
        <v/>
      </c>
      <c r="BI459" s="12">
        <f>IF(BI$452&gt;=$E459,IF(BI134*$C$23&gt;MAX($C$22,(BJ243*$C$34+BJ244*$C$35)/(1+$C$12)^$C$30+(BJ350*$C$34+BJ351*$C$35)/(1+$C$14)^$C$30),"convert","hold"),"")</f>
        <v/>
      </c>
      <c r="BJ459" s="12">
        <f>IF(BJ$452&gt;=$E459,IF(BJ134*$C$23&gt;MAX($C$22,(BK243*$C$34+BK244*$C$35)/(1+$C$12)^$C$30+(BK350*$C$34+BK351*$C$35)/(1+$C$14)^$C$30),"convert","hold"),"")</f>
        <v/>
      </c>
      <c r="BK459" s="12">
        <f>IF(BK$452&gt;=$E459,IF(BK134*$C$23&gt;MAX($C$22,(BL243*$C$34+BL244*$C$35)/(1+$C$12)^$C$30+(BL350*$C$34+BL351*$C$35)/(1+$C$14)^$C$30),"convert","hold"),"")</f>
        <v/>
      </c>
      <c r="BL459" s="12">
        <f>IF(BL$452&gt;=$E459,IF(BL134*$C$23&gt;MAX($C$22,(BM243*$C$34+BM244*$C$35)/(1+$C$12)^$C$30+(BM350*$C$34+BM351*$C$35)/(1+$C$14)^$C$30),"convert","hold"),"")</f>
        <v/>
      </c>
      <c r="BM459" s="12">
        <f>IF(BM$452&gt;=$E459,IF(BM134*$C$23&gt;MAX($C$22,(BN243*$C$34+BN244*$C$35)/(1+$C$12)^$C$30+(BN350*$C$34+BN351*$C$35)/(1+$C$14)^$C$30),"convert","hold"),"")</f>
        <v/>
      </c>
      <c r="BN459" s="12">
        <f>IF(BN$452&gt;=$E459,IF(BN134*$C$23&gt;MAX($C$22,(BO243*$C$34+BO244*$C$35)/(1+$C$12)^$C$30+(BO350*$C$34+BO351*$C$35)/(1+$C$14)^$C$30),"convert","hold"),"")</f>
        <v/>
      </c>
      <c r="BO459" s="12">
        <f>IF(BO$452&gt;=$E459,IF(BO134*$C$23&gt;MAX($C$22,(BP243*$C$34+BP244*$C$35)/(1+$C$12)^$C$30+(BP350*$C$34+BP351*$C$35)/(1+$C$14)^$C$30),"convert","hold"),"")</f>
        <v/>
      </c>
      <c r="BP459" s="12">
        <f>IF(BP$452&gt;=$E459,IF(BP134*$C$23&gt;MAX($C$22,(BQ243*$C$34+BQ244*$C$35)/(1+$C$12)^$C$30+(BQ350*$C$34+BQ351*$C$35)/(1+$C$14)^$C$30),"convert","hold"),"")</f>
        <v/>
      </c>
      <c r="BQ459" s="12">
        <f>IF(BQ$452&gt;=$E459,IF(BQ134*$C$23&gt;MAX($C$22,(BR243*$C$34+BR244*$C$35)/(1+$C$12)^$C$30+(BR350*$C$34+BR351*$C$35)/(1+$C$14)^$C$30),"convert","hold"),"")</f>
        <v/>
      </c>
      <c r="BR459" s="12">
        <f>IF(BR$452&gt;=$E459,IF(BR134*$C$23&gt;MAX($C$22,(BS243*$C$34+BS244*$C$35)/(1+$C$12)^$C$30+(BS350*$C$34+BS351*$C$35)/(1+$C$14)^$C$30),"convert","hold"),"")</f>
        <v/>
      </c>
      <c r="BS459" s="12">
        <f>IF(BS$452&gt;=$E459,IF(BS134*$C$23&gt;MAX($C$22,(BT243*$C$34+BT244*$C$35)/(1+$C$12)^$C$30+(BT350*$C$34+BT351*$C$35)/(1+$C$14)^$C$30),"convert","hold"),"")</f>
        <v/>
      </c>
      <c r="BT459" s="12">
        <f>IF(BT$452&gt;=$E459,IF(BT134*$C$23&gt;MAX($C$22,(BU243*$C$34+BU244*$C$35)/(1+$C$12)^$C$30+(BU350*$C$34+BU351*$C$35)/(1+$C$14)^$C$30),"convert","hold"),"")</f>
        <v/>
      </c>
      <c r="BU459" s="12">
        <f>IF(BU$452&gt;=$E459,IF(BU134*$C$23&gt;MAX($C$22,(BV243*$C$34+BV244*$C$35)/(1+$C$12)^$C$30+(BV350*$C$34+BV351*$C$35)/(1+$C$14)^$C$30),"convert","hold"),"")</f>
        <v/>
      </c>
      <c r="BV459" s="12">
        <f>IF(BV$452&gt;=$E459,IF(BV134*$C$23&gt;MAX($C$22,(BW243*$C$34+BW244*$C$35)/(1+$C$12)^$C$30+(BW350*$C$34+BW351*$C$35)/(1+$C$14)^$C$30),"convert","hold"),"")</f>
        <v/>
      </c>
      <c r="BW459" s="12">
        <f>IF(BW$452&gt;=$E459,IF(BW134*$C$23&gt;MAX($C$22,(BX243*$C$34+BX244*$C$35)/(1+$C$12)^$C$30+(BX350*$C$34+BX351*$C$35)/(1+$C$14)^$C$30),"convert","hold"),"")</f>
        <v/>
      </c>
      <c r="BX459" s="12">
        <f>IF(BX$452&gt;=$E459,IF(BX134*$C$23&gt;MAX($C$22,(BY243*$C$34+BY244*$C$35)/(1+$C$12)^$C$30+(BY350*$C$34+BY351*$C$35)/(1+$C$14)^$C$30),"convert","hold"),"")</f>
        <v/>
      </c>
      <c r="BY459" s="12">
        <f>IF(BY$452&gt;=$E459,IF(BY134*$C$23&gt;MAX($C$22,(BZ243*$C$34+BZ244*$C$35)/(1+$C$12)^$C$30+(BZ350*$C$34+BZ351*$C$35)/(1+$C$14)^$C$30),"convert","hold"),"")</f>
        <v/>
      </c>
      <c r="BZ459" s="12">
        <f>IF(BZ$452&gt;=$E459,IF(BZ134*$C$23&gt;MAX($C$22,(CA243*$C$34+CA244*$C$35)/(1+$C$12)^$C$30+(CA350*$C$34+CA351*$C$35)/(1+$C$14)^$C$30),"convert","hold"),"")</f>
        <v/>
      </c>
      <c r="CA459" s="12">
        <f>IF(CA$452&gt;=$E459,IF(CA134*$C$23&gt;MAX($C$22,(CB243*$C$34+CB244*$C$35)/(1+$C$12)^$C$30+(CB350*$C$34+CB351*$C$35)/(1+$C$14)^$C$30),"convert","hold"),"")</f>
        <v/>
      </c>
      <c r="CB459" s="12">
        <f>IF(CB$452&gt;=$E459,IF(CB134*$C$23&gt;MAX($C$22,(CC243*$C$34+CC244*$C$35)/(1+$C$12)^$C$30+(CC350*$C$34+CC351*$C$35)/(1+$C$14)^$C$30),"convert","hold"),"")</f>
        <v/>
      </c>
      <c r="CC459" s="12">
        <f>IF(CC$452&gt;=$E459,IF(CC134*$C$23&gt;MAX($C$22,(CD243*$C$34+CD244*$C$35)/(1+$C$12)^$C$30+(CD350*$C$34+CD351*$C$35)/(1+$C$14)^$C$30),"convert","hold"),"")</f>
        <v/>
      </c>
      <c r="CD459" s="12">
        <f>IF(CD$452&gt;=$E459,IF(CD134*$C$23&gt;MAX($C$22,(CE243*$C$34+CE244*$C$35)/(1+$C$12)^$C$30+(CE350*$C$34+CE351*$C$35)/(1+$C$14)^$C$30),"convert","hold"),"")</f>
        <v/>
      </c>
      <c r="CE459" s="12">
        <f>IF(CE$452&gt;=$E459,IF(CE134*$C$23&gt;MAX($C$22,(CF243*$C$34+CF244*$C$35)/(1+$C$12)^$C$30+(CF350*$C$34+CF351*$C$35)/(1+$C$14)^$C$30),"convert","hold"),"")</f>
        <v/>
      </c>
      <c r="CF459" s="12">
        <f>IF(CF$452&gt;=$E459,IF(CF134*$C$23&gt;MAX($C$22,(CG243*$C$34+CG244*$C$35)/(1+$C$12)^$C$30+(CG350*$C$34+CG351*$C$35)/(1+$C$14)^$C$30),"convert","hold"),"")</f>
        <v/>
      </c>
      <c r="CG459" s="12">
        <f>IF(CG$452&gt;=$E459,IF(CG134*$C$23&gt;MAX($C$22,(CH243*$C$34+CH244*$C$35)/(1+$C$12)^$C$30+(CH350*$C$34+CH351*$C$35)/(1+$C$14)^$C$30),"convert","hold"),"")</f>
        <v/>
      </c>
      <c r="CH459" s="12">
        <f>IF(CH$452&gt;=$E459,IF(CH134*$C$23&gt;MAX($C$22,(CI243*$C$34+CI244*$C$35)/(1+$C$12)^$C$30+(CI350*$C$34+CI351*$C$35)/(1+$C$14)^$C$30),"convert","hold"),"")</f>
        <v/>
      </c>
      <c r="CI459" s="12">
        <f>IF(CI$452&gt;=$E459,IF(CI134*$C$23&gt;MAX($C$22,(CJ243*$C$34+CJ244*$C$35)/(1+$C$12)^$C$30+(CJ350*$C$34+CJ351*$C$35)/(1+$C$14)^$C$30),"convert","hold"),"")</f>
        <v/>
      </c>
      <c r="CJ459" s="12">
        <f>IF(CJ$452&gt;=$E459,IF(CJ134*$C$23&gt;MAX($C$22,(CK243*$C$34+CK244*$C$35)/(1+$C$12)^$C$30+(CK350*$C$34+CK351*$C$35)/(1+$C$14)^$C$30),"convert","hold"),"")</f>
        <v/>
      </c>
      <c r="CK459" s="12">
        <f>IF(CK$452&gt;=$E459,IF(CK134*$C$23&gt;MAX($C$22,(CL243*$C$34+CL244*$C$35)/(1+$C$12)^$C$30+(CL350*$C$34+CL351*$C$35)/(1+$C$14)^$C$30),"convert","hold"),"")</f>
        <v/>
      </c>
      <c r="CL459" s="12">
        <f>IF(CL$452&gt;=$E459,IF(CL134*$C$23&gt;MAX($C$22,(CM243*$C$34+CM244*$C$35)/(1+$C$12)^$C$30+(CM350*$C$34+CM351*$C$35)/(1+$C$14)^$C$30),"convert","hold"),"")</f>
        <v/>
      </c>
      <c r="CM459" s="12">
        <f>IF(CM$452&gt;=$E459,IF(CM134*$C$23&gt;MAX($C$22,(CN243*$C$34+CN244*$C$35)/(1+$C$12)^$C$30+(CN350*$C$34+CN351*$C$35)/(1+$C$14)^$C$30),"convert","hold"),"")</f>
        <v/>
      </c>
      <c r="CN459" s="12">
        <f>IF(CN$452&gt;=$E459,IF(CN134*$C$23&gt;MAX($C$22,(CO243*$C$34+CO244*$C$35)/(1+$C$12)^$C$30+(CO350*$C$34+CO351*$C$35)/(1+$C$14)^$C$30),"convert","hold"),"")</f>
        <v/>
      </c>
      <c r="CO459" s="12">
        <f>IF(CO$452&gt;=$E459,IF(CO134*$C$23&gt;MAX($C$22,(CP243*$C$34+CP244*$C$35)/(1+$C$12)^$C$30+(CP350*$C$34+CP351*$C$35)/(1+$C$14)^$C$30),"convert","hold"),"")</f>
        <v/>
      </c>
      <c r="CP459" s="12">
        <f>IF(CP$452&gt;=$E459,IF(CP134*$C$23&gt;MAX($C$22,(CQ243*$C$34+CQ244*$C$35)/(1+$C$12)^$C$30+(CQ350*$C$34+CQ351*$C$35)/(1+$C$14)^$C$30),"convert","hold"),"")</f>
        <v/>
      </c>
      <c r="CQ459" s="12">
        <f>IF(CQ$452&gt;=$E459,IF(CQ134*$C$23&gt;MAX($C$22,(CR243*$C$34+CR244*$C$35)/(1+$C$12)^$C$30+(CR350*$C$34+CR351*$C$35)/(1+$C$14)^$C$30),"convert","hold"),"")</f>
        <v/>
      </c>
      <c r="CR459" s="12">
        <f>IF(CR$452&gt;=$E459,IF(CR134*$C$23&gt;MAX($C$22,(CS243*$C$34+CS244*$C$35)/(1+$C$12)^$C$30+(CS350*$C$34+CS351*$C$35)/(1+$C$14)^$C$30),"convert","hold"),"")</f>
        <v/>
      </c>
      <c r="CS459" s="12">
        <f>IF(CS$452&gt;=$E459,IF(CS134*$C$23&gt;MAX($C$22,(CT243*$C$34+CT244*$C$35)/(1+$C$12)^$C$30+(CT350*$C$34+CT351*$C$35)/(1+$C$14)^$C$30),"convert","hold"),"")</f>
        <v/>
      </c>
      <c r="CT459" s="12">
        <f>IF(CT$452&gt;=$E459,IF(CT134*$C$23&gt;MAX($C$22,(CU243*$C$34+CU244*$C$35)/(1+$C$12)^$C$30+(CU350*$C$34+CU351*$C$35)/(1+$C$14)^$C$30),"convert","hold"),"")</f>
        <v/>
      </c>
      <c r="CU459" s="12">
        <f>IF(CU$452&gt;=$E459,IF(CU134*$C$23&gt;MAX($C$22,(CV243*$C$34+CV244*$C$35)/(1+$C$12)^$C$30+(CV350*$C$34+CV351*$C$35)/(1+$C$14)^$C$30),"convert","hold"),"")</f>
        <v/>
      </c>
      <c r="CV459" s="12">
        <f>IF(CV$452&gt;=$E459,IF(CV134*$C$23&gt;MAX($C$22,(CW243*$C$34+CW244*$C$35)/(1+$C$12)^$C$30+(CW350*$C$34+CW351*$C$35)/(1+$C$14)^$C$30),"convert","hold"),"")</f>
        <v/>
      </c>
      <c r="CW459" s="12">
        <f>IF(CW$452&gt;=$E459,IF(CW134*$C$23&gt;MAX($C$22,(CX243*$C$34+CX244*$C$35)/(1+$C$12)^$C$30+(CX350*$C$34+CX351*$C$35)/(1+$C$14)^$C$30),"convert","hold"),"")</f>
        <v/>
      </c>
      <c r="CX459" s="12">
        <f>IF(CX$452&gt;=$E459,IF(CX134*$C$23&gt;MAX($C$22,(CY243*$C$34+CY244*$C$35)/(1+$C$12)^$C$30+(CY350*$C$34+CY351*$C$35)/(1+$C$14)^$C$30),"convert","hold"),"")</f>
        <v/>
      </c>
      <c r="CY459" s="12">
        <f>IF(CY$452&gt;=$E459,IF(CY134*$C$23&gt;MAX($C$22,(CZ243*$C$34+CZ244*$C$35)/(1+$C$12)^$C$30+(CZ350*$C$34+CZ351*$C$35)/(1+$C$14)^$C$30),"convert","hold"),"")</f>
        <v/>
      </c>
      <c r="CZ459" s="12">
        <f>IF(CZ$452&gt;=$E459,IF(CZ134*$C$23&gt;MAX($C$22,(DA243*$C$34+DA244*$C$35)/(1+$C$12)^$C$30+(DA350*$C$34+DA351*$C$35)/(1+$C$14)^$C$30),"convert","hold"),"")</f>
        <v/>
      </c>
      <c r="DA459" s="12">
        <f>IF(DA$452&gt;=$E459,IF(DA134*$C$23&gt;MAX($C$22,(DB243*$C$34+DB244*$C$35)/(1+$C$12)^$C$30+(DB350*$C$34+DB351*$C$35)/(1+$C$14)^$C$30),"convert","hold"),"")</f>
        <v/>
      </c>
      <c r="DB459" s="12">
        <f>IF(DB$452&gt;=$E459,IF(DB134*$C$23&gt;MAX($C$22,(DC243*$C$34+DC244*$C$35)/(1+$C$12)^$C$30+(DC350*$C$34+DC351*$C$35)/(1+$C$14)^$C$30),"convert","hold"),"")</f>
        <v/>
      </c>
      <c r="DC459" s="12">
        <f>IF(DC134*$C$23&gt;$C$22,"convert","redeem")</f>
        <v/>
      </c>
      <c r="DD459" s="12" t="n"/>
      <c r="DE459" s="12" t="n"/>
    </row>
    <row r="460" ht="12" customHeight="1">
      <c r="B460" s="12" t="n"/>
      <c r="C460" s="12" t="n"/>
      <c r="D460" s="12" t="n"/>
      <c r="E460" s="64">
        <f>E459+1</f>
        <v/>
      </c>
      <c r="G460" s="12">
        <f>IF(G$452&gt;=$E460,IF(G135*$C$23&gt;MAX($C$22,(H244*$C$34+H245*$C$35)/(1+$C$12)^$C$30+(H351*$C$34+H352*$C$35)/(1+$C$14)^$C$30),"convert","hold"),"")</f>
        <v/>
      </c>
      <c r="H460" s="12">
        <f>IF(H$452&gt;=$E460,IF(H135*$C$23&gt;MAX($C$22,(I244*$C$34+I245*$C$35)/(1+$C$12)^$C$30+(I351*$C$34+I352*$C$35)/(1+$C$14)^$C$30),"convert","hold"),"")</f>
        <v/>
      </c>
      <c r="I460" s="12">
        <f>IF(I$452&gt;=$E460,IF(I135*$C$23&gt;MAX($C$22,(J244*$C$34+J245*$C$35)/(1+$C$12)^$C$30+(J351*$C$34+J352*$C$35)/(1+$C$14)^$C$30),"convert","hold"),"")</f>
        <v/>
      </c>
      <c r="J460" s="12">
        <f>IF(J$452&gt;=$E460,IF(J135*$C$23&gt;MAX($C$22,(K244*$C$34+K245*$C$35)/(1+$C$12)^$C$30+(K351*$C$34+K352*$C$35)/(1+$C$14)^$C$30),"convert","hold"),"")</f>
        <v/>
      </c>
      <c r="K460" s="12">
        <f>IF(K$452&gt;=$E460,IF(K135*$C$23&gt;MAX($C$22,(L244*$C$34+L245*$C$35)/(1+$C$12)^$C$30+(L351*$C$34+L352*$C$35)/(1+$C$14)^$C$30),"convert","hold"),"")</f>
        <v/>
      </c>
      <c r="L460" s="12">
        <f>IF(L$452&gt;=$E460,IF(L135*$C$23&gt;MAX($C$22,(M244*$C$34+M245*$C$35)/(1+$C$12)^$C$30+(M351*$C$34+M352*$C$35)/(1+$C$14)^$C$30),"convert","hold"),"")</f>
        <v/>
      </c>
      <c r="M460" s="12">
        <f>IF(M$452&gt;=$E460,IF(M135*$C$23&gt;MAX($C$22,(N244*$C$34+N245*$C$35)/(1+$C$12)^$C$30+(N351*$C$34+N352*$C$35)/(1+$C$14)^$C$30),"convert","hold"),"")</f>
        <v/>
      </c>
      <c r="N460" s="12">
        <f>IF(N$452&gt;=$E460,IF(N135*$C$23&gt;MAX($C$22,(O244*$C$34+O245*$C$35)/(1+$C$12)^$C$30+(O351*$C$34+O352*$C$35)/(1+$C$14)^$C$30),"convert","hold"),"")</f>
        <v/>
      </c>
      <c r="O460" s="12">
        <f>IF(O$452&gt;=$E460,IF(O135*$C$23&gt;MAX($C$22,(P244*$C$34+P245*$C$35)/(1+$C$12)^$C$30+(P351*$C$34+P352*$C$35)/(1+$C$14)^$C$30),"convert","hold"),"")</f>
        <v/>
      </c>
      <c r="P460" s="12">
        <f>IF(P$452&gt;=$E460,IF(P135*$C$23&gt;MAX($C$22,(Q244*$C$34+Q245*$C$35)/(1+$C$12)^$C$30+(Q351*$C$34+Q352*$C$35)/(1+$C$14)^$C$30),"convert","hold"),"")</f>
        <v/>
      </c>
      <c r="Q460" s="12">
        <f>IF(Q$452&gt;=$E460,IF(Q135*$C$23&gt;MAX($C$22,(R244*$C$34+R245*$C$35)/(1+$C$12)^$C$30+(R351*$C$34+R352*$C$35)/(1+$C$14)^$C$30),"convert","hold"),"")</f>
        <v/>
      </c>
      <c r="R460" s="12">
        <f>IF(R$452&gt;=$E460,IF(R135*$C$23&gt;MAX($C$22,(S244*$C$34+S245*$C$35)/(1+$C$12)^$C$30+(S351*$C$34+S352*$C$35)/(1+$C$14)^$C$30),"convert","hold"),"")</f>
        <v/>
      </c>
      <c r="S460" s="12">
        <f>IF(S$452&gt;=$E460,IF(S135*$C$23&gt;MAX($C$22,(T244*$C$34+T245*$C$35)/(1+$C$12)^$C$30+(T351*$C$34+T352*$C$35)/(1+$C$14)^$C$30),"convert","hold"),"")</f>
        <v/>
      </c>
      <c r="T460" s="12">
        <f>IF(T$452&gt;=$E460,IF(T135*$C$23&gt;MAX($C$22,(U244*$C$34+U245*$C$35)/(1+$C$12)^$C$30+(U351*$C$34+U352*$C$35)/(1+$C$14)^$C$30),"convert","hold"),"")</f>
        <v/>
      </c>
      <c r="U460" s="12">
        <f>IF(U$452&gt;=$E460,IF(U135*$C$23&gt;MAX($C$22,(V244*$C$34+V245*$C$35)/(1+$C$12)^$C$30+(V351*$C$34+V352*$C$35)/(1+$C$14)^$C$30),"convert","hold"),"")</f>
        <v/>
      </c>
      <c r="V460" s="12">
        <f>IF(V$452&gt;=$E460,IF(V135*$C$23&gt;MAX($C$22,(W244*$C$34+W245*$C$35)/(1+$C$12)^$C$30+(W351*$C$34+W352*$C$35)/(1+$C$14)^$C$30),"convert","hold"),"")</f>
        <v/>
      </c>
      <c r="W460" s="12">
        <f>IF(W$452&gt;=$E460,IF(W135*$C$23&gt;MAX($C$22,(X244*$C$34+X245*$C$35)/(1+$C$12)^$C$30+(X351*$C$34+X352*$C$35)/(1+$C$14)^$C$30),"convert","hold"),"")</f>
        <v/>
      </c>
      <c r="X460" s="12">
        <f>IF(X$452&gt;=$E460,IF(X135*$C$23&gt;MAX($C$22,(Y244*$C$34+Y245*$C$35)/(1+$C$12)^$C$30+(Y351*$C$34+Y352*$C$35)/(1+$C$14)^$C$30),"convert","hold"),"")</f>
        <v/>
      </c>
      <c r="Y460" s="12">
        <f>IF(Y$452&gt;=$E460,IF(Y135*$C$23&gt;MAX($C$22,(Z244*$C$34+Z245*$C$35)/(1+$C$12)^$C$30+(Z351*$C$34+Z352*$C$35)/(1+$C$14)^$C$30),"convert","hold"),"")</f>
        <v/>
      </c>
      <c r="Z460" s="12">
        <f>IF(Z$452&gt;=$E460,IF(Z135*$C$23&gt;MAX($C$22,(AA244*$C$34+AA245*$C$35)/(1+$C$12)^$C$30+(AA351*$C$34+AA352*$C$35)/(1+$C$14)^$C$30),"convert","hold"),"")</f>
        <v/>
      </c>
      <c r="AA460" s="12">
        <f>IF(AA$452&gt;=$E460,IF(AA135*$C$23&gt;MAX($C$22,(AB244*$C$34+AB245*$C$35)/(1+$C$12)^$C$30+(AB351*$C$34+AB352*$C$35)/(1+$C$14)^$C$30),"convert","hold"),"")</f>
        <v/>
      </c>
      <c r="AB460" s="12">
        <f>IF(AB$452&gt;=$E460,IF(AB135*$C$23&gt;MAX($C$22,(AC244*$C$34+AC245*$C$35)/(1+$C$12)^$C$30+(AC351*$C$34+AC352*$C$35)/(1+$C$14)^$C$30),"convert","hold"),"")</f>
        <v/>
      </c>
      <c r="AC460" s="12">
        <f>IF(AC$452&gt;=$E460,IF(AC135*$C$23&gt;MAX($C$22,(AD244*$C$34+AD245*$C$35)/(1+$C$12)^$C$30+(AD351*$C$34+AD352*$C$35)/(1+$C$14)^$C$30),"convert","hold"),"")</f>
        <v/>
      </c>
      <c r="AD460" s="12">
        <f>IF(AD$452&gt;=$E460,IF(AD135*$C$23&gt;MAX($C$22,(AE244*$C$34+AE245*$C$35)/(1+$C$12)^$C$30+(AE351*$C$34+AE352*$C$35)/(1+$C$14)^$C$30),"convert","hold"),"")</f>
        <v/>
      </c>
      <c r="AE460" s="12">
        <f>IF(AE$452&gt;=$E460,IF(AE135*$C$23&gt;MAX($C$22,(AF244*$C$34+AF245*$C$35)/(1+$C$12)^$C$30+(AF351*$C$34+AF352*$C$35)/(1+$C$14)^$C$30),"convert","hold"),"")</f>
        <v/>
      </c>
      <c r="AF460" s="12">
        <f>IF(AF$452&gt;=$E460,IF(AF135*$C$23&gt;MAX($C$22,(AG244*$C$34+AG245*$C$35)/(1+$C$12)^$C$30+(AG351*$C$34+AG352*$C$35)/(1+$C$14)^$C$30),"convert","hold"),"")</f>
        <v/>
      </c>
      <c r="AG460" s="12">
        <f>IF(AG$452&gt;=$E460,IF(AG135*$C$23&gt;MAX($C$22,(AH244*$C$34+AH245*$C$35)/(1+$C$12)^$C$30+(AH351*$C$34+AH352*$C$35)/(1+$C$14)^$C$30),"convert","hold"),"")</f>
        <v/>
      </c>
      <c r="AH460" s="12">
        <f>IF(AH$452&gt;=$E460,IF(AH135*$C$23&gt;MAX($C$22,(AI244*$C$34+AI245*$C$35)/(1+$C$12)^$C$30+(AI351*$C$34+AI352*$C$35)/(1+$C$14)^$C$30),"convert","hold"),"")</f>
        <v/>
      </c>
      <c r="AI460" s="12">
        <f>IF(AI$452&gt;=$E460,IF(AI135*$C$23&gt;MAX($C$22,(AJ244*$C$34+AJ245*$C$35)/(1+$C$12)^$C$30+(AJ351*$C$34+AJ352*$C$35)/(1+$C$14)^$C$30),"convert","hold"),"")</f>
        <v/>
      </c>
      <c r="AJ460" s="12">
        <f>IF(AJ$452&gt;=$E460,IF(AJ135*$C$23&gt;MAX($C$22,(AK244*$C$34+AK245*$C$35)/(1+$C$12)^$C$30+(AK351*$C$34+AK352*$C$35)/(1+$C$14)^$C$30),"convert","hold"),"")</f>
        <v/>
      </c>
      <c r="AK460" s="12">
        <f>IF(AK$452&gt;=$E460,IF(AK135*$C$23&gt;MAX($C$22,(AL244*$C$34+AL245*$C$35)/(1+$C$12)^$C$30+(AL351*$C$34+AL352*$C$35)/(1+$C$14)^$C$30),"convert","hold"),"")</f>
        <v/>
      </c>
      <c r="AL460" s="12">
        <f>IF(AL$452&gt;=$E460,IF(AL135*$C$23&gt;MAX($C$22,(AM244*$C$34+AM245*$C$35)/(1+$C$12)^$C$30+(AM351*$C$34+AM352*$C$35)/(1+$C$14)^$C$30),"convert","hold"),"")</f>
        <v/>
      </c>
      <c r="AM460" s="12">
        <f>IF(AM$452&gt;=$E460,IF(AM135*$C$23&gt;MAX($C$22,(AN244*$C$34+AN245*$C$35)/(1+$C$12)^$C$30+(AN351*$C$34+AN352*$C$35)/(1+$C$14)^$C$30),"convert","hold"),"")</f>
        <v/>
      </c>
      <c r="AN460" s="12">
        <f>IF(AN$452&gt;=$E460,IF(AN135*$C$23&gt;MAX($C$22,(AO244*$C$34+AO245*$C$35)/(1+$C$12)^$C$30+(AO351*$C$34+AO352*$C$35)/(1+$C$14)^$C$30),"convert","hold"),"")</f>
        <v/>
      </c>
      <c r="AO460" s="12">
        <f>IF(AO$452&gt;=$E460,IF(AO135*$C$23&gt;MAX($C$22,(AP244*$C$34+AP245*$C$35)/(1+$C$12)^$C$30+(AP351*$C$34+AP352*$C$35)/(1+$C$14)^$C$30),"convert","hold"),"")</f>
        <v/>
      </c>
      <c r="AP460" s="12">
        <f>IF(AP$452&gt;=$E460,IF(AP135*$C$23&gt;MAX($C$22,(AQ244*$C$34+AQ245*$C$35)/(1+$C$12)^$C$30+(AQ351*$C$34+AQ352*$C$35)/(1+$C$14)^$C$30),"convert","hold"),"")</f>
        <v/>
      </c>
      <c r="AQ460" s="12">
        <f>IF(AQ$452&gt;=$E460,IF(AQ135*$C$23&gt;MAX($C$22,(AR244*$C$34+AR245*$C$35)/(1+$C$12)^$C$30+(AR351*$C$34+AR352*$C$35)/(1+$C$14)^$C$30),"convert","hold"),"")</f>
        <v/>
      </c>
      <c r="AR460" s="12">
        <f>IF(AR$452&gt;=$E460,IF(AR135*$C$23&gt;MAX($C$22,(AS244*$C$34+AS245*$C$35)/(1+$C$12)^$C$30+(AS351*$C$34+AS352*$C$35)/(1+$C$14)^$C$30),"convert","hold"),"")</f>
        <v/>
      </c>
      <c r="AS460" s="12">
        <f>IF(AS$452&gt;=$E460,IF(AS135*$C$23&gt;MAX($C$22,(AT244*$C$34+AT245*$C$35)/(1+$C$12)^$C$30+(AT351*$C$34+AT352*$C$35)/(1+$C$14)^$C$30),"convert","hold"),"")</f>
        <v/>
      </c>
      <c r="AT460" s="12">
        <f>IF(AT$452&gt;=$E460,IF(AT135*$C$23&gt;MAX($C$22,(AU244*$C$34+AU245*$C$35)/(1+$C$12)^$C$30+(AU351*$C$34+AU352*$C$35)/(1+$C$14)^$C$30),"convert","hold"),"")</f>
        <v/>
      </c>
      <c r="AU460" s="12">
        <f>IF(AU$452&gt;=$E460,IF(AU135*$C$23&gt;MAX($C$22,(AV244*$C$34+AV245*$C$35)/(1+$C$12)^$C$30+(AV351*$C$34+AV352*$C$35)/(1+$C$14)^$C$30),"convert","hold"),"")</f>
        <v/>
      </c>
      <c r="AV460" s="12">
        <f>IF(AV$452&gt;=$E460,IF(AV135*$C$23&gt;MAX($C$22,(AW244*$C$34+AW245*$C$35)/(1+$C$12)^$C$30+(AW351*$C$34+AW352*$C$35)/(1+$C$14)^$C$30),"convert","hold"),"")</f>
        <v/>
      </c>
      <c r="AW460" s="12">
        <f>IF(AW$452&gt;=$E460,IF(AW135*$C$23&gt;MAX($C$22,(AX244*$C$34+AX245*$C$35)/(1+$C$12)^$C$30+(AX351*$C$34+AX352*$C$35)/(1+$C$14)^$C$30),"convert","hold"),"")</f>
        <v/>
      </c>
      <c r="AX460" s="12">
        <f>IF(AX$452&gt;=$E460,IF(AX135*$C$23&gt;MAX($C$22,(AY244*$C$34+AY245*$C$35)/(1+$C$12)^$C$30+(AY351*$C$34+AY352*$C$35)/(1+$C$14)^$C$30),"convert","hold"),"")</f>
        <v/>
      </c>
      <c r="AY460" s="12">
        <f>IF(AY$452&gt;=$E460,IF(AY135*$C$23&gt;MAX($C$22,(AZ244*$C$34+AZ245*$C$35)/(1+$C$12)^$C$30+(AZ351*$C$34+AZ352*$C$35)/(1+$C$14)^$C$30),"convert","hold"),"")</f>
        <v/>
      </c>
      <c r="AZ460" s="12">
        <f>IF(AZ$452&gt;=$E460,IF(AZ135*$C$23&gt;MAX($C$22,(BA244*$C$34+BA245*$C$35)/(1+$C$12)^$C$30+(BA351*$C$34+BA352*$C$35)/(1+$C$14)^$C$30),"convert","hold"),"")</f>
        <v/>
      </c>
      <c r="BA460" s="12">
        <f>IF(BA$452&gt;=$E460,IF(BA135*$C$23&gt;MAX($C$22,(BB244*$C$34+BB245*$C$35)/(1+$C$12)^$C$30+(BB351*$C$34+BB352*$C$35)/(1+$C$14)^$C$30),"convert","hold"),"")</f>
        <v/>
      </c>
      <c r="BB460" s="12">
        <f>IF(BB$452&gt;=$E460,IF(BB135*$C$23&gt;MAX($C$22,(BC244*$C$34+BC245*$C$35)/(1+$C$12)^$C$30+(BC351*$C$34+BC352*$C$35)/(1+$C$14)^$C$30),"convert","hold"),"")</f>
        <v/>
      </c>
      <c r="BC460" s="12">
        <f>IF(BC$452&gt;=$E460,IF(BC135*$C$23&gt;MAX($C$22,(BD244*$C$34+BD245*$C$35)/(1+$C$12)^$C$30+(BD351*$C$34+BD352*$C$35)/(1+$C$14)^$C$30),"convert","hold"),"")</f>
        <v/>
      </c>
      <c r="BD460" s="12">
        <f>IF(BD$452&gt;=$E460,IF(BD135*$C$23&gt;MAX($C$22,(BE244*$C$34+BE245*$C$35)/(1+$C$12)^$C$30+(BE351*$C$34+BE352*$C$35)/(1+$C$14)^$C$30),"convert","hold"),"")</f>
        <v/>
      </c>
      <c r="BE460" s="12">
        <f>IF(BE$452&gt;=$E460,IF(BE135*$C$23&gt;MAX($C$22,(BF244*$C$34+BF245*$C$35)/(1+$C$12)^$C$30+(BF351*$C$34+BF352*$C$35)/(1+$C$14)^$C$30),"convert","hold"),"")</f>
        <v/>
      </c>
      <c r="BF460" s="12">
        <f>IF(BF$452&gt;=$E460,IF(BF135*$C$23&gt;MAX($C$22,(BG244*$C$34+BG245*$C$35)/(1+$C$12)^$C$30+(BG351*$C$34+BG352*$C$35)/(1+$C$14)^$C$30),"convert","hold"),"")</f>
        <v/>
      </c>
      <c r="BG460" s="12">
        <f>IF(BG$452&gt;=$E460,IF(BG135*$C$23&gt;MAX($C$22,(BH244*$C$34+BH245*$C$35)/(1+$C$12)^$C$30+(BH351*$C$34+BH352*$C$35)/(1+$C$14)^$C$30),"convert","hold"),"")</f>
        <v/>
      </c>
      <c r="BH460" s="12">
        <f>IF(BH$452&gt;=$E460,IF(BH135*$C$23&gt;MAX($C$22,(BI244*$C$34+BI245*$C$35)/(1+$C$12)^$C$30+(BI351*$C$34+BI352*$C$35)/(1+$C$14)^$C$30),"convert","hold"),"")</f>
        <v/>
      </c>
      <c r="BI460" s="12">
        <f>IF(BI$452&gt;=$E460,IF(BI135*$C$23&gt;MAX($C$22,(BJ244*$C$34+BJ245*$C$35)/(1+$C$12)^$C$30+(BJ351*$C$34+BJ352*$C$35)/(1+$C$14)^$C$30),"convert","hold"),"")</f>
        <v/>
      </c>
      <c r="BJ460" s="12">
        <f>IF(BJ$452&gt;=$E460,IF(BJ135*$C$23&gt;MAX($C$22,(BK244*$C$34+BK245*$C$35)/(1+$C$12)^$C$30+(BK351*$C$34+BK352*$C$35)/(1+$C$14)^$C$30),"convert","hold"),"")</f>
        <v/>
      </c>
      <c r="BK460" s="12">
        <f>IF(BK$452&gt;=$E460,IF(BK135*$C$23&gt;MAX($C$22,(BL244*$C$34+BL245*$C$35)/(1+$C$12)^$C$30+(BL351*$C$34+BL352*$C$35)/(1+$C$14)^$C$30),"convert","hold"),"")</f>
        <v/>
      </c>
      <c r="BL460" s="12">
        <f>IF(BL$452&gt;=$E460,IF(BL135*$C$23&gt;MAX($C$22,(BM244*$C$34+BM245*$C$35)/(1+$C$12)^$C$30+(BM351*$C$34+BM352*$C$35)/(1+$C$14)^$C$30),"convert","hold"),"")</f>
        <v/>
      </c>
      <c r="BM460" s="12">
        <f>IF(BM$452&gt;=$E460,IF(BM135*$C$23&gt;MAX($C$22,(BN244*$C$34+BN245*$C$35)/(1+$C$12)^$C$30+(BN351*$C$34+BN352*$C$35)/(1+$C$14)^$C$30),"convert","hold"),"")</f>
        <v/>
      </c>
      <c r="BN460" s="12">
        <f>IF(BN$452&gt;=$E460,IF(BN135*$C$23&gt;MAX($C$22,(BO244*$C$34+BO245*$C$35)/(1+$C$12)^$C$30+(BO351*$C$34+BO352*$C$35)/(1+$C$14)^$C$30),"convert","hold"),"")</f>
        <v/>
      </c>
      <c r="BO460" s="12">
        <f>IF(BO$452&gt;=$E460,IF(BO135*$C$23&gt;MAX($C$22,(BP244*$C$34+BP245*$C$35)/(1+$C$12)^$C$30+(BP351*$C$34+BP352*$C$35)/(1+$C$14)^$C$30),"convert","hold"),"")</f>
        <v/>
      </c>
      <c r="BP460" s="12">
        <f>IF(BP$452&gt;=$E460,IF(BP135*$C$23&gt;MAX($C$22,(BQ244*$C$34+BQ245*$C$35)/(1+$C$12)^$C$30+(BQ351*$C$34+BQ352*$C$35)/(1+$C$14)^$C$30),"convert","hold"),"")</f>
        <v/>
      </c>
      <c r="BQ460" s="12">
        <f>IF(BQ$452&gt;=$E460,IF(BQ135*$C$23&gt;MAX($C$22,(BR244*$C$34+BR245*$C$35)/(1+$C$12)^$C$30+(BR351*$C$34+BR352*$C$35)/(1+$C$14)^$C$30),"convert","hold"),"")</f>
        <v/>
      </c>
      <c r="BR460" s="12">
        <f>IF(BR$452&gt;=$E460,IF(BR135*$C$23&gt;MAX($C$22,(BS244*$C$34+BS245*$C$35)/(1+$C$12)^$C$30+(BS351*$C$34+BS352*$C$35)/(1+$C$14)^$C$30),"convert","hold"),"")</f>
        <v/>
      </c>
      <c r="BS460" s="12">
        <f>IF(BS$452&gt;=$E460,IF(BS135*$C$23&gt;MAX($C$22,(BT244*$C$34+BT245*$C$35)/(1+$C$12)^$C$30+(BT351*$C$34+BT352*$C$35)/(1+$C$14)^$C$30),"convert","hold"),"")</f>
        <v/>
      </c>
      <c r="BT460" s="12">
        <f>IF(BT$452&gt;=$E460,IF(BT135*$C$23&gt;MAX($C$22,(BU244*$C$34+BU245*$C$35)/(1+$C$12)^$C$30+(BU351*$C$34+BU352*$C$35)/(1+$C$14)^$C$30),"convert","hold"),"")</f>
        <v/>
      </c>
      <c r="BU460" s="12">
        <f>IF(BU$452&gt;=$E460,IF(BU135*$C$23&gt;MAX($C$22,(BV244*$C$34+BV245*$C$35)/(1+$C$12)^$C$30+(BV351*$C$34+BV352*$C$35)/(1+$C$14)^$C$30),"convert","hold"),"")</f>
        <v/>
      </c>
      <c r="BV460" s="12">
        <f>IF(BV$452&gt;=$E460,IF(BV135*$C$23&gt;MAX($C$22,(BW244*$C$34+BW245*$C$35)/(1+$C$12)^$C$30+(BW351*$C$34+BW352*$C$35)/(1+$C$14)^$C$30),"convert","hold"),"")</f>
        <v/>
      </c>
      <c r="BW460" s="12">
        <f>IF(BW$452&gt;=$E460,IF(BW135*$C$23&gt;MAX($C$22,(BX244*$C$34+BX245*$C$35)/(1+$C$12)^$C$30+(BX351*$C$34+BX352*$C$35)/(1+$C$14)^$C$30),"convert","hold"),"")</f>
        <v/>
      </c>
      <c r="BX460" s="12">
        <f>IF(BX$452&gt;=$E460,IF(BX135*$C$23&gt;MAX($C$22,(BY244*$C$34+BY245*$C$35)/(1+$C$12)^$C$30+(BY351*$C$34+BY352*$C$35)/(1+$C$14)^$C$30),"convert","hold"),"")</f>
        <v/>
      </c>
      <c r="BY460" s="12">
        <f>IF(BY$452&gt;=$E460,IF(BY135*$C$23&gt;MAX($C$22,(BZ244*$C$34+BZ245*$C$35)/(1+$C$12)^$C$30+(BZ351*$C$34+BZ352*$C$35)/(1+$C$14)^$C$30),"convert","hold"),"")</f>
        <v/>
      </c>
      <c r="BZ460" s="12">
        <f>IF(BZ$452&gt;=$E460,IF(BZ135*$C$23&gt;MAX($C$22,(CA244*$C$34+CA245*$C$35)/(1+$C$12)^$C$30+(CA351*$C$34+CA352*$C$35)/(1+$C$14)^$C$30),"convert","hold"),"")</f>
        <v/>
      </c>
      <c r="CA460" s="12">
        <f>IF(CA$452&gt;=$E460,IF(CA135*$C$23&gt;MAX($C$22,(CB244*$C$34+CB245*$C$35)/(1+$C$12)^$C$30+(CB351*$C$34+CB352*$C$35)/(1+$C$14)^$C$30),"convert","hold"),"")</f>
        <v/>
      </c>
      <c r="CB460" s="12">
        <f>IF(CB$452&gt;=$E460,IF(CB135*$C$23&gt;MAX($C$22,(CC244*$C$34+CC245*$C$35)/(1+$C$12)^$C$30+(CC351*$C$34+CC352*$C$35)/(1+$C$14)^$C$30),"convert","hold"),"")</f>
        <v/>
      </c>
      <c r="CC460" s="12">
        <f>IF(CC$452&gt;=$E460,IF(CC135*$C$23&gt;MAX($C$22,(CD244*$C$34+CD245*$C$35)/(1+$C$12)^$C$30+(CD351*$C$34+CD352*$C$35)/(1+$C$14)^$C$30),"convert","hold"),"")</f>
        <v/>
      </c>
      <c r="CD460" s="12">
        <f>IF(CD$452&gt;=$E460,IF(CD135*$C$23&gt;MAX($C$22,(CE244*$C$34+CE245*$C$35)/(1+$C$12)^$C$30+(CE351*$C$34+CE352*$C$35)/(1+$C$14)^$C$30),"convert","hold"),"")</f>
        <v/>
      </c>
      <c r="CE460" s="12">
        <f>IF(CE$452&gt;=$E460,IF(CE135*$C$23&gt;MAX($C$22,(CF244*$C$34+CF245*$C$35)/(1+$C$12)^$C$30+(CF351*$C$34+CF352*$C$35)/(1+$C$14)^$C$30),"convert","hold"),"")</f>
        <v/>
      </c>
      <c r="CF460" s="12">
        <f>IF(CF$452&gt;=$E460,IF(CF135*$C$23&gt;MAX($C$22,(CG244*$C$34+CG245*$C$35)/(1+$C$12)^$C$30+(CG351*$C$34+CG352*$C$35)/(1+$C$14)^$C$30),"convert","hold"),"")</f>
        <v/>
      </c>
      <c r="CG460" s="12">
        <f>IF(CG$452&gt;=$E460,IF(CG135*$C$23&gt;MAX($C$22,(CH244*$C$34+CH245*$C$35)/(1+$C$12)^$C$30+(CH351*$C$34+CH352*$C$35)/(1+$C$14)^$C$30),"convert","hold"),"")</f>
        <v/>
      </c>
      <c r="CH460" s="12">
        <f>IF(CH$452&gt;=$E460,IF(CH135*$C$23&gt;MAX($C$22,(CI244*$C$34+CI245*$C$35)/(1+$C$12)^$C$30+(CI351*$C$34+CI352*$C$35)/(1+$C$14)^$C$30),"convert","hold"),"")</f>
        <v/>
      </c>
      <c r="CI460" s="12">
        <f>IF(CI$452&gt;=$E460,IF(CI135*$C$23&gt;MAX($C$22,(CJ244*$C$34+CJ245*$C$35)/(1+$C$12)^$C$30+(CJ351*$C$34+CJ352*$C$35)/(1+$C$14)^$C$30),"convert","hold"),"")</f>
        <v/>
      </c>
      <c r="CJ460" s="12">
        <f>IF(CJ$452&gt;=$E460,IF(CJ135*$C$23&gt;MAX($C$22,(CK244*$C$34+CK245*$C$35)/(1+$C$12)^$C$30+(CK351*$C$34+CK352*$C$35)/(1+$C$14)^$C$30),"convert","hold"),"")</f>
        <v/>
      </c>
      <c r="CK460" s="12">
        <f>IF(CK$452&gt;=$E460,IF(CK135*$C$23&gt;MAX($C$22,(CL244*$C$34+CL245*$C$35)/(1+$C$12)^$C$30+(CL351*$C$34+CL352*$C$35)/(1+$C$14)^$C$30),"convert","hold"),"")</f>
        <v/>
      </c>
      <c r="CL460" s="12">
        <f>IF(CL$452&gt;=$E460,IF(CL135*$C$23&gt;MAX($C$22,(CM244*$C$34+CM245*$C$35)/(1+$C$12)^$C$30+(CM351*$C$34+CM352*$C$35)/(1+$C$14)^$C$30),"convert","hold"),"")</f>
        <v/>
      </c>
      <c r="CM460" s="12">
        <f>IF(CM$452&gt;=$E460,IF(CM135*$C$23&gt;MAX($C$22,(CN244*$C$34+CN245*$C$35)/(1+$C$12)^$C$30+(CN351*$C$34+CN352*$C$35)/(1+$C$14)^$C$30),"convert","hold"),"")</f>
        <v/>
      </c>
      <c r="CN460" s="12">
        <f>IF(CN$452&gt;=$E460,IF(CN135*$C$23&gt;MAX($C$22,(CO244*$C$34+CO245*$C$35)/(1+$C$12)^$C$30+(CO351*$C$34+CO352*$C$35)/(1+$C$14)^$C$30),"convert","hold"),"")</f>
        <v/>
      </c>
      <c r="CO460" s="12">
        <f>IF(CO$452&gt;=$E460,IF(CO135*$C$23&gt;MAX($C$22,(CP244*$C$34+CP245*$C$35)/(1+$C$12)^$C$30+(CP351*$C$34+CP352*$C$35)/(1+$C$14)^$C$30),"convert","hold"),"")</f>
        <v/>
      </c>
      <c r="CP460" s="12">
        <f>IF(CP$452&gt;=$E460,IF(CP135*$C$23&gt;MAX($C$22,(CQ244*$C$34+CQ245*$C$35)/(1+$C$12)^$C$30+(CQ351*$C$34+CQ352*$C$35)/(1+$C$14)^$C$30),"convert","hold"),"")</f>
        <v/>
      </c>
      <c r="CQ460" s="12">
        <f>IF(CQ$452&gt;=$E460,IF(CQ135*$C$23&gt;MAX($C$22,(CR244*$C$34+CR245*$C$35)/(1+$C$12)^$C$30+(CR351*$C$34+CR352*$C$35)/(1+$C$14)^$C$30),"convert","hold"),"")</f>
        <v/>
      </c>
      <c r="CR460" s="12">
        <f>IF(CR$452&gt;=$E460,IF(CR135*$C$23&gt;MAX($C$22,(CS244*$C$34+CS245*$C$35)/(1+$C$12)^$C$30+(CS351*$C$34+CS352*$C$35)/(1+$C$14)^$C$30),"convert","hold"),"")</f>
        <v/>
      </c>
      <c r="CS460" s="12">
        <f>IF(CS$452&gt;=$E460,IF(CS135*$C$23&gt;MAX($C$22,(CT244*$C$34+CT245*$C$35)/(1+$C$12)^$C$30+(CT351*$C$34+CT352*$C$35)/(1+$C$14)^$C$30),"convert","hold"),"")</f>
        <v/>
      </c>
      <c r="CT460" s="12">
        <f>IF(CT$452&gt;=$E460,IF(CT135*$C$23&gt;MAX($C$22,(CU244*$C$34+CU245*$C$35)/(1+$C$12)^$C$30+(CU351*$C$34+CU352*$C$35)/(1+$C$14)^$C$30),"convert","hold"),"")</f>
        <v/>
      </c>
      <c r="CU460" s="12">
        <f>IF(CU$452&gt;=$E460,IF(CU135*$C$23&gt;MAX($C$22,(CV244*$C$34+CV245*$C$35)/(1+$C$12)^$C$30+(CV351*$C$34+CV352*$C$35)/(1+$C$14)^$C$30),"convert","hold"),"")</f>
        <v/>
      </c>
      <c r="CV460" s="12">
        <f>IF(CV$452&gt;=$E460,IF(CV135*$C$23&gt;MAX($C$22,(CW244*$C$34+CW245*$C$35)/(1+$C$12)^$C$30+(CW351*$C$34+CW352*$C$35)/(1+$C$14)^$C$30),"convert","hold"),"")</f>
        <v/>
      </c>
      <c r="CW460" s="12">
        <f>IF(CW$452&gt;=$E460,IF(CW135*$C$23&gt;MAX($C$22,(CX244*$C$34+CX245*$C$35)/(1+$C$12)^$C$30+(CX351*$C$34+CX352*$C$35)/(1+$C$14)^$C$30),"convert","hold"),"")</f>
        <v/>
      </c>
      <c r="CX460" s="12">
        <f>IF(CX$452&gt;=$E460,IF(CX135*$C$23&gt;MAX($C$22,(CY244*$C$34+CY245*$C$35)/(1+$C$12)^$C$30+(CY351*$C$34+CY352*$C$35)/(1+$C$14)^$C$30),"convert","hold"),"")</f>
        <v/>
      </c>
      <c r="CY460" s="12">
        <f>IF(CY$452&gt;=$E460,IF(CY135*$C$23&gt;MAX($C$22,(CZ244*$C$34+CZ245*$C$35)/(1+$C$12)^$C$30+(CZ351*$C$34+CZ352*$C$35)/(1+$C$14)^$C$30),"convert","hold"),"")</f>
        <v/>
      </c>
      <c r="CZ460" s="12">
        <f>IF(CZ$452&gt;=$E460,IF(CZ135*$C$23&gt;MAX($C$22,(DA244*$C$34+DA245*$C$35)/(1+$C$12)^$C$30+(DA351*$C$34+DA352*$C$35)/(1+$C$14)^$C$30),"convert","hold"),"")</f>
        <v/>
      </c>
      <c r="DA460" s="12">
        <f>IF(DA$452&gt;=$E460,IF(DA135*$C$23&gt;MAX($C$22,(DB244*$C$34+DB245*$C$35)/(1+$C$12)^$C$30+(DB351*$C$34+DB352*$C$35)/(1+$C$14)^$C$30),"convert","hold"),"")</f>
        <v/>
      </c>
      <c r="DB460" s="12">
        <f>IF(DB$452&gt;=$E460,IF(DB135*$C$23&gt;MAX($C$22,(DC244*$C$34+DC245*$C$35)/(1+$C$12)^$C$30+(DC351*$C$34+DC352*$C$35)/(1+$C$14)^$C$30),"convert","hold"),"")</f>
        <v/>
      </c>
      <c r="DC460" s="12">
        <f>IF(DC135*$C$23&gt;$C$22,"convert","redeem")</f>
        <v/>
      </c>
      <c r="DD460" s="12" t="n"/>
      <c r="DE460" s="12" t="n"/>
    </row>
    <row r="461" ht="12" customHeight="1">
      <c r="B461" s="12" t="n"/>
      <c r="C461" s="12" t="n"/>
      <c r="D461" s="12" t="n"/>
      <c r="E461" s="64">
        <f>E460+1</f>
        <v/>
      </c>
      <c r="G461" s="12">
        <f>IF(G$452&gt;=$E461,IF(G136*$C$23&gt;MAX($C$22,(H245*$C$34+H246*$C$35)/(1+$C$12)^$C$30+(H352*$C$34+H353*$C$35)/(1+$C$14)^$C$30),"convert","hold"),"")</f>
        <v/>
      </c>
      <c r="H461" s="12">
        <f>IF(H$452&gt;=$E461,IF(H136*$C$23&gt;MAX($C$22,(I245*$C$34+I246*$C$35)/(1+$C$12)^$C$30+(I352*$C$34+I353*$C$35)/(1+$C$14)^$C$30),"convert","hold"),"")</f>
        <v/>
      </c>
      <c r="I461" s="12">
        <f>IF(I$452&gt;=$E461,IF(I136*$C$23&gt;MAX($C$22,(J245*$C$34+J246*$C$35)/(1+$C$12)^$C$30+(J352*$C$34+J353*$C$35)/(1+$C$14)^$C$30),"convert","hold"),"")</f>
        <v/>
      </c>
      <c r="J461" s="12">
        <f>IF(J$452&gt;=$E461,IF(J136*$C$23&gt;MAX($C$22,(K245*$C$34+K246*$C$35)/(1+$C$12)^$C$30+(K352*$C$34+K353*$C$35)/(1+$C$14)^$C$30),"convert","hold"),"")</f>
        <v/>
      </c>
      <c r="K461" s="12">
        <f>IF(K$452&gt;=$E461,IF(K136*$C$23&gt;MAX($C$22,(L245*$C$34+L246*$C$35)/(1+$C$12)^$C$30+(L352*$C$34+L353*$C$35)/(1+$C$14)^$C$30),"convert","hold"),"")</f>
        <v/>
      </c>
      <c r="L461" s="12">
        <f>IF(L$452&gt;=$E461,IF(L136*$C$23&gt;MAX($C$22,(M245*$C$34+M246*$C$35)/(1+$C$12)^$C$30+(M352*$C$34+M353*$C$35)/(1+$C$14)^$C$30),"convert","hold"),"")</f>
        <v/>
      </c>
      <c r="M461" s="12">
        <f>IF(M$452&gt;=$E461,IF(M136*$C$23&gt;MAX($C$22,(N245*$C$34+N246*$C$35)/(1+$C$12)^$C$30+(N352*$C$34+N353*$C$35)/(1+$C$14)^$C$30),"convert","hold"),"")</f>
        <v/>
      </c>
      <c r="N461" s="12">
        <f>IF(N$452&gt;=$E461,IF(N136*$C$23&gt;MAX($C$22,(O245*$C$34+O246*$C$35)/(1+$C$12)^$C$30+(O352*$C$34+O353*$C$35)/(1+$C$14)^$C$30),"convert","hold"),"")</f>
        <v/>
      </c>
      <c r="O461" s="12">
        <f>IF(O$452&gt;=$E461,IF(O136*$C$23&gt;MAX($C$22,(P245*$C$34+P246*$C$35)/(1+$C$12)^$C$30+(P352*$C$34+P353*$C$35)/(1+$C$14)^$C$30),"convert","hold"),"")</f>
        <v/>
      </c>
      <c r="P461" s="12">
        <f>IF(P$452&gt;=$E461,IF(P136*$C$23&gt;MAX($C$22,(Q245*$C$34+Q246*$C$35)/(1+$C$12)^$C$30+(Q352*$C$34+Q353*$C$35)/(1+$C$14)^$C$30),"convert","hold"),"")</f>
        <v/>
      </c>
      <c r="Q461" s="12">
        <f>IF(Q$452&gt;=$E461,IF(Q136*$C$23&gt;MAX($C$22,(R245*$C$34+R246*$C$35)/(1+$C$12)^$C$30+(R352*$C$34+R353*$C$35)/(1+$C$14)^$C$30),"convert","hold"),"")</f>
        <v/>
      </c>
      <c r="R461" s="12">
        <f>IF(R$452&gt;=$E461,IF(R136*$C$23&gt;MAX($C$22,(S245*$C$34+S246*$C$35)/(1+$C$12)^$C$30+(S352*$C$34+S353*$C$35)/(1+$C$14)^$C$30),"convert","hold"),"")</f>
        <v/>
      </c>
      <c r="S461" s="12">
        <f>IF(S$452&gt;=$E461,IF(S136*$C$23&gt;MAX($C$22,(T245*$C$34+T246*$C$35)/(1+$C$12)^$C$30+(T352*$C$34+T353*$C$35)/(1+$C$14)^$C$30),"convert","hold"),"")</f>
        <v/>
      </c>
      <c r="T461" s="12">
        <f>IF(T$452&gt;=$E461,IF(T136*$C$23&gt;MAX($C$22,(U245*$C$34+U246*$C$35)/(1+$C$12)^$C$30+(U352*$C$34+U353*$C$35)/(1+$C$14)^$C$30),"convert","hold"),"")</f>
        <v/>
      </c>
      <c r="U461" s="12">
        <f>IF(U$452&gt;=$E461,IF(U136*$C$23&gt;MAX($C$22,(V245*$C$34+V246*$C$35)/(1+$C$12)^$C$30+(V352*$C$34+V353*$C$35)/(1+$C$14)^$C$30),"convert","hold"),"")</f>
        <v/>
      </c>
      <c r="V461" s="12">
        <f>IF(V$452&gt;=$E461,IF(V136*$C$23&gt;MAX($C$22,(W245*$C$34+W246*$C$35)/(1+$C$12)^$C$30+(W352*$C$34+W353*$C$35)/(1+$C$14)^$C$30),"convert","hold"),"")</f>
        <v/>
      </c>
      <c r="W461" s="12">
        <f>IF(W$452&gt;=$E461,IF(W136*$C$23&gt;MAX($C$22,(X245*$C$34+X246*$C$35)/(1+$C$12)^$C$30+(X352*$C$34+X353*$C$35)/(1+$C$14)^$C$30),"convert","hold"),"")</f>
        <v/>
      </c>
      <c r="X461" s="12">
        <f>IF(X$452&gt;=$E461,IF(X136*$C$23&gt;MAX($C$22,(Y245*$C$34+Y246*$C$35)/(1+$C$12)^$C$30+(Y352*$C$34+Y353*$C$35)/(1+$C$14)^$C$30),"convert","hold"),"")</f>
        <v/>
      </c>
      <c r="Y461" s="12">
        <f>IF(Y$452&gt;=$E461,IF(Y136*$C$23&gt;MAX($C$22,(Z245*$C$34+Z246*$C$35)/(1+$C$12)^$C$30+(Z352*$C$34+Z353*$C$35)/(1+$C$14)^$C$30),"convert","hold"),"")</f>
        <v/>
      </c>
      <c r="Z461" s="12">
        <f>IF(Z$452&gt;=$E461,IF(Z136*$C$23&gt;MAX($C$22,(AA245*$C$34+AA246*$C$35)/(1+$C$12)^$C$30+(AA352*$C$34+AA353*$C$35)/(1+$C$14)^$C$30),"convert","hold"),"")</f>
        <v/>
      </c>
      <c r="AA461" s="12">
        <f>IF(AA$452&gt;=$E461,IF(AA136*$C$23&gt;MAX($C$22,(AB245*$C$34+AB246*$C$35)/(1+$C$12)^$C$30+(AB352*$C$34+AB353*$C$35)/(1+$C$14)^$C$30),"convert","hold"),"")</f>
        <v/>
      </c>
      <c r="AB461" s="12">
        <f>IF(AB$452&gt;=$E461,IF(AB136*$C$23&gt;MAX($C$22,(AC245*$C$34+AC246*$C$35)/(1+$C$12)^$C$30+(AC352*$C$34+AC353*$C$35)/(1+$C$14)^$C$30),"convert","hold"),"")</f>
        <v/>
      </c>
      <c r="AC461" s="12">
        <f>IF(AC$452&gt;=$E461,IF(AC136*$C$23&gt;MAX($C$22,(AD245*$C$34+AD246*$C$35)/(1+$C$12)^$C$30+(AD352*$C$34+AD353*$C$35)/(1+$C$14)^$C$30),"convert","hold"),"")</f>
        <v/>
      </c>
      <c r="AD461" s="12">
        <f>IF(AD$452&gt;=$E461,IF(AD136*$C$23&gt;MAX($C$22,(AE245*$C$34+AE246*$C$35)/(1+$C$12)^$C$30+(AE352*$C$34+AE353*$C$35)/(1+$C$14)^$C$30),"convert","hold"),"")</f>
        <v/>
      </c>
      <c r="AE461" s="12">
        <f>IF(AE$452&gt;=$E461,IF(AE136*$C$23&gt;MAX($C$22,(AF245*$C$34+AF246*$C$35)/(1+$C$12)^$C$30+(AF352*$C$34+AF353*$C$35)/(1+$C$14)^$C$30),"convert","hold"),"")</f>
        <v/>
      </c>
      <c r="AF461" s="12">
        <f>IF(AF$452&gt;=$E461,IF(AF136*$C$23&gt;MAX($C$22,(AG245*$C$34+AG246*$C$35)/(1+$C$12)^$C$30+(AG352*$C$34+AG353*$C$35)/(1+$C$14)^$C$30),"convert","hold"),"")</f>
        <v/>
      </c>
      <c r="AG461" s="12">
        <f>IF(AG$452&gt;=$E461,IF(AG136*$C$23&gt;MAX($C$22,(AH245*$C$34+AH246*$C$35)/(1+$C$12)^$C$30+(AH352*$C$34+AH353*$C$35)/(1+$C$14)^$C$30),"convert","hold"),"")</f>
        <v/>
      </c>
      <c r="AH461" s="12">
        <f>IF(AH$452&gt;=$E461,IF(AH136*$C$23&gt;MAX($C$22,(AI245*$C$34+AI246*$C$35)/(1+$C$12)^$C$30+(AI352*$C$34+AI353*$C$35)/(1+$C$14)^$C$30),"convert","hold"),"")</f>
        <v/>
      </c>
      <c r="AI461" s="12">
        <f>IF(AI$452&gt;=$E461,IF(AI136*$C$23&gt;MAX($C$22,(AJ245*$C$34+AJ246*$C$35)/(1+$C$12)^$C$30+(AJ352*$C$34+AJ353*$C$35)/(1+$C$14)^$C$30),"convert","hold"),"")</f>
        <v/>
      </c>
      <c r="AJ461" s="12">
        <f>IF(AJ$452&gt;=$E461,IF(AJ136*$C$23&gt;MAX($C$22,(AK245*$C$34+AK246*$C$35)/(1+$C$12)^$C$30+(AK352*$C$34+AK353*$C$35)/(1+$C$14)^$C$30),"convert","hold"),"")</f>
        <v/>
      </c>
      <c r="AK461" s="12">
        <f>IF(AK$452&gt;=$E461,IF(AK136*$C$23&gt;MAX($C$22,(AL245*$C$34+AL246*$C$35)/(1+$C$12)^$C$30+(AL352*$C$34+AL353*$C$35)/(1+$C$14)^$C$30),"convert","hold"),"")</f>
        <v/>
      </c>
      <c r="AL461" s="12">
        <f>IF(AL$452&gt;=$E461,IF(AL136*$C$23&gt;MAX($C$22,(AM245*$C$34+AM246*$C$35)/(1+$C$12)^$C$30+(AM352*$C$34+AM353*$C$35)/(1+$C$14)^$C$30),"convert","hold"),"")</f>
        <v/>
      </c>
      <c r="AM461" s="12">
        <f>IF(AM$452&gt;=$E461,IF(AM136*$C$23&gt;MAX($C$22,(AN245*$C$34+AN246*$C$35)/(1+$C$12)^$C$30+(AN352*$C$34+AN353*$C$35)/(1+$C$14)^$C$30),"convert","hold"),"")</f>
        <v/>
      </c>
      <c r="AN461" s="12">
        <f>IF(AN$452&gt;=$E461,IF(AN136*$C$23&gt;MAX($C$22,(AO245*$C$34+AO246*$C$35)/(1+$C$12)^$C$30+(AO352*$C$34+AO353*$C$35)/(1+$C$14)^$C$30),"convert","hold"),"")</f>
        <v/>
      </c>
      <c r="AO461" s="12">
        <f>IF(AO$452&gt;=$E461,IF(AO136*$C$23&gt;MAX($C$22,(AP245*$C$34+AP246*$C$35)/(1+$C$12)^$C$30+(AP352*$C$34+AP353*$C$35)/(1+$C$14)^$C$30),"convert","hold"),"")</f>
        <v/>
      </c>
      <c r="AP461" s="12">
        <f>IF(AP$452&gt;=$E461,IF(AP136*$C$23&gt;MAX($C$22,(AQ245*$C$34+AQ246*$C$35)/(1+$C$12)^$C$30+(AQ352*$C$34+AQ353*$C$35)/(1+$C$14)^$C$30),"convert","hold"),"")</f>
        <v/>
      </c>
      <c r="AQ461" s="12">
        <f>IF(AQ$452&gt;=$E461,IF(AQ136*$C$23&gt;MAX($C$22,(AR245*$C$34+AR246*$C$35)/(1+$C$12)^$C$30+(AR352*$C$34+AR353*$C$35)/(1+$C$14)^$C$30),"convert","hold"),"")</f>
        <v/>
      </c>
      <c r="AR461" s="12">
        <f>IF(AR$452&gt;=$E461,IF(AR136*$C$23&gt;MAX($C$22,(AS245*$C$34+AS246*$C$35)/(1+$C$12)^$C$30+(AS352*$C$34+AS353*$C$35)/(1+$C$14)^$C$30),"convert","hold"),"")</f>
        <v/>
      </c>
      <c r="AS461" s="12">
        <f>IF(AS$452&gt;=$E461,IF(AS136*$C$23&gt;MAX($C$22,(AT245*$C$34+AT246*$C$35)/(1+$C$12)^$C$30+(AT352*$C$34+AT353*$C$35)/(1+$C$14)^$C$30),"convert","hold"),"")</f>
        <v/>
      </c>
      <c r="AT461" s="12">
        <f>IF(AT$452&gt;=$E461,IF(AT136*$C$23&gt;MAX($C$22,(AU245*$C$34+AU246*$C$35)/(1+$C$12)^$C$30+(AU352*$C$34+AU353*$C$35)/(1+$C$14)^$C$30),"convert","hold"),"")</f>
        <v/>
      </c>
      <c r="AU461" s="12">
        <f>IF(AU$452&gt;=$E461,IF(AU136*$C$23&gt;MAX($C$22,(AV245*$C$34+AV246*$C$35)/(1+$C$12)^$C$30+(AV352*$C$34+AV353*$C$35)/(1+$C$14)^$C$30),"convert","hold"),"")</f>
        <v/>
      </c>
      <c r="AV461" s="12">
        <f>IF(AV$452&gt;=$E461,IF(AV136*$C$23&gt;MAX($C$22,(AW245*$C$34+AW246*$C$35)/(1+$C$12)^$C$30+(AW352*$C$34+AW353*$C$35)/(1+$C$14)^$C$30),"convert","hold"),"")</f>
        <v/>
      </c>
      <c r="AW461" s="12">
        <f>IF(AW$452&gt;=$E461,IF(AW136*$C$23&gt;MAX($C$22,(AX245*$C$34+AX246*$C$35)/(1+$C$12)^$C$30+(AX352*$C$34+AX353*$C$35)/(1+$C$14)^$C$30),"convert","hold"),"")</f>
        <v/>
      </c>
      <c r="AX461" s="12">
        <f>IF(AX$452&gt;=$E461,IF(AX136*$C$23&gt;MAX($C$22,(AY245*$C$34+AY246*$C$35)/(1+$C$12)^$C$30+(AY352*$C$34+AY353*$C$35)/(1+$C$14)^$C$30),"convert","hold"),"")</f>
        <v/>
      </c>
      <c r="AY461" s="12">
        <f>IF(AY$452&gt;=$E461,IF(AY136*$C$23&gt;MAX($C$22,(AZ245*$C$34+AZ246*$C$35)/(1+$C$12)^$C$30+(AZ352*$C$34+AZ353*$C$35)/(1+$C$14)^$C$30),"convert","hold"),"")</f>
        <v/>
      </c>
      <c r="AZ461" s="12">
        <f>IF(AZ$452&gt;=$E461,IF(AZ136*$C$23&gt;MAX($C$22,(BA245*$C$34+BA246*$C$35)/(1+$C$12)^$C$30+(BA352*$C$34+BA353*$C$35)/(1+$C$14)^$C$30),"convert","hold"),"")</f>
        <v/>
      </c>
      <c r="BA461" s="12">
        <f>IF(BA$452&gt;=$E461,IF(BA136*$C$23&gt;MAX($C$22,(BB245*$C$34+BB246*$C$35)/(1+$C$12)^$C$30+(BB352*$C$34+BB353*$C$35)/(1+$C$14)^$C$30),"convert","hold"),"")</f>
        <v/>
      </c>
      <c r="BB461" s="12">
        <f>IF(BB$452&gt;=$E461,IF(BB136*$C$23&gt;MAX($C$22,(BC245*$C$34+BC246*$C$35)/(1+$C$12)^$C$30+(BC352*$C$34+BC353*$C$35)/(1+$C$14)^$C$30),"convert","hold"),"")</f>
        <v/>
      </c>
      <c r="BC461" s="12">
        <f>IF(BC$452&gt;=$E461,IF(BC136*$C$23&gt;MAX($C$22,(BD245*$C$34+BD246*$C$35)/(1+$C$12)^$C$30+(BD352*$C$34+BD353*$C$35)/(1+$C$14)^$C$30),"convert","hold"),"")</f>
        <v/>
      </c>
      <c r="BD461" s="12">
        <f>IF(BD$452&gt;=$E461,IF(BD136*$C$23&gt;MAX($C$22,(BE245*$C$34+BE246*$C$35)/(1+$C$12)^$C$30+(BE352*$C$34+BE353*$C$35)/(1+$C$14)^$C$30),"convert","hold"),"")</f>
        <v/>
      </c>
      <c r="BE461" s="12">
        <f>IF(BE$452&gt;=$E461,IF(BE136*$C$23&gt;MAX($C$22,(BF245*$C$34+BF246*$C$35)/(1+$C$12)^$C$30+(BF352*$C$34+BF353*$C$35)/(1+$C$14)^$C$30),"convert","hold"),"")</f>
        <v/>
      </c>
      <c r="BF461" s="12">
        <f>IF(BF$452&gt;=$E461,IF(BF136*$C$23&gt;MAX($C$22,(BG245*$C$34+BG246*$C$35)/(1+$C$12)^$C$30+(BG352*$C$34+BG353*$C$35)/(1+$C$14)^$C$30),"convert","hold"),"")</f>
        <v/>
      </c>
      <c r="BG461" s="12">
        <f>IF(BG$452&gt;=$E461,IF(BG136*$C$23&gt;MAX($C$22,(BH245*$C$34+BH246*$C$35)/(1+$C$12)^$C$30+(BH352*$C$34+BH353*$C$35)/(1+$C$14)^$C$30),"convert","hold"),"")</f>
        <v/>
      </c>
      <c r="BH461" s="12">
        <f>IF(BH$452&gt;=$E461,IF(BH136*$C$23&gt;MAX($C$22,(BI245*$C$34+BI246*$C$35)/(1+$C$12)^$C$30+(BI352*$C$34+BI353*$C$35)/(1+$C$14)^$C$30),"convert","hold"),"")</f>
        <v/>
      </c>
      <c r="BI461" s="12">
        <f>IF(BI$452&gt;=$E461,IF(BI136*$C$23&gt;MAX($C$22,(BJ245*$C$34+BJ246*$C$35)/(1+$C$12)^$C$30+(BJ352*$C$34+BJ353*$C$35)/(1+$C$14)^$C$30),"convert","hold"),"")</f>
        <v/>
      </c>
      <c r="BJ461" s="12">
        <f>IF(BJ$452&gt;=$E461,IF(BJ136*$C$23&gt;MAX($C$22,(BK245*$C$34+BK246*$C$35)/(1+$C$12)^$C$30+(BK352*$C$34+BK353*$C$35)/(1+$C$14)^$C$30),"convert","hold"),"")</f>
        <v/>
      </c>
      <c r="BK461" s="12">
        <f>IF(BK$452&gt;=$E461,IF(BK136*$C$23&gt;MAX($C$22,(BL245*$C$34+BL246*$C$35)/(1+$C$12)^$C$30+(BL352*$C$34+BL353*$C$35)/(1+$C$14)^$C$30),"convert","hold"),"")</f>
        <v/>
      </c>
      <c r="BL461" s="12">
        <f>IF(BL$452&gt;=$E461,IF(BL136*$C$23&gt;MAX($C$22,(BM245*$C$34+BM246*$C$35)/(1+$C$12)^$C$30+(BM352*$C$34+BM353*$C$35)/(1+$C$14)^$C$30),"convert","hold"),"")</f>
        <v/>
      </c>
      <c r="BM461" s="12">
        <f>IF(BM$452&gt;=$E461,IF(BM136*$C$23&gt;MAX($C$22,(BN245*$C$34+BN246*$C$35)/(1+$C$12)^$C$30+(BN352*$C$34+BN353*$C$35)/(1+$C$14)^$C$30),"convert","hold"),"")</f>
        <v/>
      </c>
      <c r="BN461" s="12">
        <f>IF(BN$452&gt;=$E461,IF(BN136*$C$23&gt;MAX($C$22,(BO245*$C$34+BO246*$C$35)/(1+$C$12)^$C$30+(BO352*$C$34+BO353*$C$35)/(1+$C$14)^$C$30),"convert","hold"),"")</f>
        <v/>
      </c>
      <c r="BO461" s="12">
        <f>IF(BO$452&gt;=$E461,IF(BO136*$C$23&gt;MAX($C$22,(BP245*$C$34+BP246*$C$35)/(1+$C$12)^$C$30+(BP352*$C$34+BP353*$C$35)/(1+$C$14)^$C$30),"convert","hold"),"")</f>
        <v/>
      </c>
      <c r="BP461" s="12">
        <f>IF(BP$452&gt;=$E461,IF(BP136*$C$23&gt;MAX($C$22,(BQ245*$C$34+BQ246*$C$35)/(1+$C$12)^$C$30+(BQ352*$C$34+BQ353*$C$35)/(1+$C$14)^$C$30),"convert","hold"),"")</f>
        <v/>
      </c>
      <c r="BQ461" s="12">
        <f>IF(BQ$452&gt;=$E461,IF(BQ136*$C$23&gt;MAX($C$22,(BR245*$C$34+BR246*$C$35)/(1+$C$12)^$C$30+(BR352*$C$34+BR353*$C$35)/(1+$C$14)^$C$30),"convert","hold"),"")</f>
        <v/>
      </c>
      <c r="BR461" s="12">
        <f>IF(BR$452&gt;=$E461,IF(BR136*$C$23&gt;MAX($C$22,(BS245*$C$34+BS246*$C$35)/(1+$C$12)^$C$30+(BS352*$C$34+BS353*$C$35)/(1+$C$14)^$C$30),"convert","hold"),"")</f>
        <v/>
      </c>
      <c r="BS461" s="12">
        <f>IF(BS$452&gt;=$E461,IF(BS136*$C$23&gt;MAX($C$22,(BT245*$C$34+BT246*$C$35)/(1+$C$12)^$C$30+(BT352*$C$34+BT353*$C$35)/(1+$C$14)^$C$30),"convert","hold"),"")</f>
        <v/>
      </c>
      <c r="BT461" s="12">
        <f>IF(BT$452&gt;=$E461,IF(BT136*$C$23&gt;MAX($C$22,(BU245*$C$34+BU246*$C$35)/(1+$C$12)^$C$30+(BU352*$C$34+BU353*$C$35)/(1+$C$14)^$C$30),"convert","hold"),"")</f>
        <v/>
      </c>
      <c r="BU461" s="12">
        <f>IF(BU$452&gt;=$E461,IF(BU136*$C$23&gt;MAX($C$22,(BV245*$C$34+BV246*$C$35)/(1+$C$12)^$C$30+(BV352*$C$34+BV353*$C$35)/(1+$C$14)^$C$30),"convert","hold"),"")</f>
        <v/>
      </c>
      <c r="BV461" s="12">
        <f>IF(BV$452&gt;=$E461,IF(BV136*$C$23&gt;MAX($C$22,(BW245*$C$34+BW246*$C$35)/(1+$C$12)^$C$30+(BW352*$C$34+BW353*$C$35)/(1+$C$14)^$C$30),"convert","hold"),"")</f>
        <v/>
      </c>
      <c r="BW461" s="12">
        <f>IF(BW$452&gt;=$E461,IF(BW136*$C$23&gt;MAX($C$22,(BX245*$C$34+BX246*$C$35)/(1+$C$12)^$C$30+(BX352*$C$34+BX353*$C$35)/(1+$C$14)^$C$30),"convert","hold"),"")</f>
        <v/>
      </c>
      <c r="BX461" s="12">
        <f>IF(BX$452&gt;=$E461,IF(BX136*$C$23&gt;MAX($C$22,(BY245*$C$34+BY246*$C$35)/(1+$C$12)^$C$30+(BY352*$C$34+BY353*$C$35)/(1+$C$14)^$C$30),"convert","hold"),"")</f>
        <v/>
      </c>
      <c r="BY461" s="12">
        <f>IF(BY$452&gt;=$E461,IF(BY136*$C$23&gt;MAX($C$22,(BZ245*$C$34+BZ246*$C$35)/(1+$C$12)^$C$30+(BZ352*$C$34+BZ353*$C$35)/(1+$C$14)^$C$30),"convert","hold"),"")</f>
        <v/>
      </c>
      <c r="BZ461" s="12">
        <f>IF(BZ$452&gt;=$E461,IF(BZ136*$C$23&gt;MAX($C$22,(CA245*$C$34+CA246*$C$35)/(1+$C$12)^$C$30+(CA352*$C$34+CA353*$C$35)/(1+$C$14)^$C$30),"convert","hold"),"")</f>
        <v/>
      </c>
      <c r="CA461" s="12">
        <f>IF(CA$452&gt;=$E461,IF(CA136*$C$23&gt;MAX($C$22,(CB245*$C$34+CB246*$C$35)/(1+$C$12)^$C$30+(CB352*$C$34+CB353*$C$35)/(1+$C$14)^$C$30),"convert","hold"),"")</f>
        <v/>
      </c>
      <c r="CB461" s="12">
        <f>IF(CB$452&gt;=$E461,IF(CB136*$C$23&gt;MAX($C$22,(CC245*$C$34+CC246*$C$35)/(1+$C$12)^$C$30+(CC352*$C$34+CC353*$C$35)/(1+$C$14)^$C$30),"convert","hold"),"")</f>
        <v/>
      </c>
      <c r="CC461" s="12">
        <f>IF(CC$452&gt;=$E461,IF(CC136*$C$23&gt;MAX($C$22,(CD245*$C$34+CD246*$C$35)/(1+$C$12)^$C$30+(CD352*$C$34+CD353*$C$35)/(1+$C$14)^$C$30),"convert","hold"),"")</f>
        <v/>
      </c>
      <c r="CD461" s="12">
        <f>IF(CD$452&gt;=$E461,IF(CD136*$C$23&gt;MAX($C$22,(CE245*$C$34+CE246*$C$35)/(1+$C$12)^$C$30+(CE352*$C$34+CE353*$C$35)/(1+$C$14)^$C$30),"convert","hold"),"")</f>
        <v/>
      </c>
      <c r="CE461" s="12">
        <f>IF(CE$452&gt;=$E461,IF(CE136*$C$23&gt;MAX($C$22,(CF245*$C$34+CF246*$C$35)/(1+$C$12)^$C$30+(CF352*$C$34+CF353*$C$35)/(1+$C$14)^$C$30),"convert","hold"),"")</f>
        <v/>
      </c>
      <c r="CF461" s="12">
        <f>IF(CF$452&gt;=$E461,IF(CF136*$C$23&gt;MAX($C$22,(CG245*$C$34+CG246*$C$35)/(1+$C$12)^$C$30+(CG352*$C$34+CG353*$C$35)/(1+$C$14)^$C$30),"convert","hold"),"")</f>
        <v/>
      </c>
      <c r="CG461" s="12">
        <f>IF(CG$452&gt;=$E461,IF(CG136*$C$23&gt;MAX($C$22,(CH245*$C$34+CH246*$C$35)/(1+$C$12)^$C$30+(CH352*$C$34+CH353*$C$35)/(1+$C$14)^$C$30),"convert","hold"),"")</f>
        <v/>
      </c>
      <c r="CH461" s="12">
        <f>IF(CH$452&gt;=$E461,IF(CH136*$C$23&gt;MAX($C$22,(CI245*$C$34+CI246*$C$35)/(1+$C$12)^$C$30+(CI352*$C$34+CI353*$C$35)/(1+$C$14)^$C$30),"convert","hold"),"")</f>
        <v/>
      </c>
      <c r="CI461" s="12">
        <f>IF(CI$452&gt;=$E461,IF(CI136*$C$23&gt;MAX($C$22,(CJ245*$C$34+CJ246*$C$35)/(1+$C$12)^$C$30+(CJ352*$C$34+CJ353*$C$35)/(1+$C$14)^$C$30),"convert","hold"),"")</f>
        <v/>
      </c>
      <c r="CJ461" s="12">
        <f>IF(CJ$452&gt;=$E461,IF(CJ136*$C$23&gt;MAX($C$22,(CK245*$C$34+CK246*$C$35)/(1+$C$12)^$C$30+(CK352*$C$34+CK353*$C$35)/(1+$C$14)^$C$30),"convert","hold"),"")</f>
        <v/>
      </c>
      <c r="CK461" s="12">
        <f>IF(CK$452&gt;=$E461,IF(CK136*$C$23&gt;MAX($C$22,(CL245*$C$34+CL246*$C$35)/(1+$C$12)^$C$30+(CL352*$C$34+CL353*$C$35)/(1+$C$14)^$C$30),"convert","hold"),"")</f>
        <v/>
      </c>
      <c r="CL461" s="12">
        <f>IF(CL$452&gt;=$E461,IF(CL136*$C$23&gt;MAX($C$22,(CM245*$C$34+CM246*$C$35)/(1+$C$12)^$C$30+(CM352*$C$34+CM353*$C$35)/(1+$C$14)^$C$30),"convert","hold"),"")</f>
        <v/>
      </c>
      <c r="CM461" s="12">
        <f>IF(CM$452&gt;=$E461,IF(CM136*$C$23&gt;MAX($C$22,(CN245*$C$34+CN246*$C$35)/(1+$C$12)^$C$30+(CN352*$C$34+CN353*$C$35)/(1+$C$14)^$C$30),"convert","hold"),"")</f>
        <v/>
      </c>
      <c r="CN461" s="12">
        <f>IF(CN$452&gt;=$E461,IF(CN136*$C$23&gt;MAX($C$22,(CO245*$C$34+CO246*$C$35)/(1+$C$12)^$C$30+(CO352*$C$34+CO353*$C$35)/(1+$C$14)^$C$30),"convert","hold"),"")</f>
        <v/>
      </c>
      <c r="CO461" s="12">
        <f>IF(CO$452&gt;=$E461,IF(CO136*$C$23&gt;MAX($C$22,(CP245*$C$34+CP246*$C$35)/(1+$C$12)^$C$30+(CP352*$C$34+CP353*$C$35)/(1+$C$14)^$C$30),"convert","hold"),"")</f>
        <v/>
      </c>
      <c r="CP461" s="12">
        <f>IF(CP$452&gt;=$E461,IF(CP136*$C$23&gt;MAX($C$22,(CQ245*$C$34+CQ246*$C$35)/(1+$C$12)^$C$30+(CQ352*$C$34+CQ353*$C$35)/(1+$C$14)^$C$30),"convert","hold"),"")</f>
        <v/>
      </c>
      <c r="CQ461" s="12">
        <f>IF(CQ$452&gt;=$E461,IF(CQ136*$C$23&gt;MAX($C$22,(CR245*$C$34+CR246*$C$35)/(1+$C$12)^$C$30+(CR352*$C$34+CR353*$C$35)/(1+$C$14)^$C$30),"convert","hold"),"")</f>
        <v/>
      </c>
      <c r="CR461" s="12">
        <f>IF(CR$452&gt;=$E461,IF(CR136*$C$23&gt;MAX($C$22,(CS245*$C$34+CS246*$C$35)/(1+$C$12)^$C$30+(CS352*$C$34+CS353*$C$35)/(1+$C$14)^$C$30),"convert","hold"),"")</f>
        <v/>
      </c>
      <c r="CS461" s="12">
        <f>IF(CS$452&gt;=$E461,IF(CS136*$C$23&gt;MAX($C$22,(CT245*$C$34+CT246*$C$35)/(1+$C$12)^$C$30+(CT352*$C$34+CT353*$C$35)/(1+$C$14)^$C$30),"convert","hold"),"")</f>
        <v/>
      </c>
      <c r="CT461" s="12">
        <f>IF(CT$452&gt;=$E461,IF(CT136*$C$23&gt;MAX($C$22,(CU245*$C$34+CU246*$C$35)/(1+$C$12)^$C$30+(CU352*$C$34+CU353*$C$35)/(1+$C$14)^$C$30),"convert","hold"),"")</f>
        <v/>
      </c>
      <c r="CU461" s="12">
        <f>IF(CU$452&gt;=$E461,IF(CU136*$C$23&gt;MAX($C$22,(CV245*$C$34+CV246*$C$35)/(1+$C$12)^$C$30+(CV352*$C$34+CV353*$C$35)/(1+$C$14)^$C$30),"convert","hold"),"")</f>
        <v/>
      </c>
      <c r="CV461" s="12">
        <f>IF(CV$452&gt;=$E461,IF(CV136*$C$23&gt;MAX($C$22,(CW245*$C$34+CW246*$C$35)/(1+$C$12)^$C$30+(CW352*$C$34+CW353*$C$35)/(1+$C$14)^$C$30),"convert","hold"),"")</f>
        <v/>
      </c>
      <c r="CW461" s="12">
        <f>IF(CW$452&gt;=$E461,IF(CW136*$C$23&gt;MAX($C$22,(CX245*$C$34+CX246*$C$35)/(1+$C$12)^$C$30+(CX352*$C$34+CX353*$C$35)/(1+$C$14)^$C$30),"convert","hold"),"")</f>
        <v/>
      </c>
      <c r="CX461" s="12">
        <f>IF(CX$452&gt;=$E461,IF(CX136*$C$23&gt;MAX($C$22,(CY245*$C$34+CY246*$C$35)/(1+$C$12)^$C$30+(CY352*$C$34+CY353*$C$35)/(1+$C$14)^$C$30),"convert","hold"),"")</f>
        <v/>
      </c>
      <c r="CY461" s="12">
        <f>IF(CY$452&gt;=$E461,IF(CY136*$C$23&gt;MAX($C$22,(CZ245*$C$34+CZ246*$C$35)/(1+$C$12)^$C$30+(CZ352*$C$34+CZ353*$C$35)/(1+$C$14)^$C$30),"convert","hold"),"")</f>
        <v/>
      </c>
      <c r="CZ461" s="12">
        <f>IF(CZ$452&gt;=$E461,IF(CZ136*$C$23&gt;MAX($C$22,(DA245*$C$34+DA246*$C$35)/(1+$C$12)^$C$30+(DA352*$C$34+DA353*$C$35)/(1+$C$14)^$C$30),"convert","hold"),"")</f>
        <v/>
      </c>
      <c r="DA461" s="12">
        <f>IF(DA$452&gt;=$E461,IF(DA136*$C$23&gt;MAX($C$22,(DB245*$C$34+DB246*$C$35)/(1+$C$12)^$C$30+(DB352*$C$34+DB353*$C$35)/(1+$C$14)^$C$30),"convert","hold"),"")</f>
        <v/>
      </c>
      <c r="DB461" s="12">
        <f>IF(DB$452&gt;=$E461,IF(DB136*$C$23&gt;MAX($C$22,(DC245*$C$34+DC246*$C$35)/(1+$C$12)^$C$30+(DC352*$C$34+DC353*$C$35)/(1+$C$14)^$C$30),"convert","hold"),"")</f>
        <v/>
      </c>
      <c r="DC461" s="12">
        <f>IF(DC136*$C$23&gt;$C$22,"convert","redeem")</f>
        <v/>
      </c>
      <c r="DD461" s="12" t="n"/>
      <c r="DE461" s="12" t="n"/>
    </row>
    <row r="462" ht="12" customHeight="1">
      <c r="B462" s="12" t="n"/>
      <c r="C462" s="12" t="n"/>
      <c r="D462" s="12" t="n"/>
      <c r="E462" s="64">
        <f>E461+1</f>
        <v/>
      </c>
      <c r="G462" s="12">
        <f>IF(G$452&gt;=$E462,IF(G137*$C$23&gt;MAX($C$22,(H246*$C$34+H247*$C$35)/(1+$C$12)^$C$30+(H353*$C$34+H354*$C$35)/(1+$C$14)^$C$30),"convert","hold"),"")</f>
        <v/>
      </c>
      <c r="H462" s="12">
        <f>IF(H$452&gt;=$E462,IF(H137*$C$23&gt;MAX($C$22,(I246*$C$34+I247*$C$35)/(1+$C$12)^$C$30+(I353*$C$34+I354*$C$35)/(1+$C$14)^$C$30),"convert","hold"),"")</f>
        <v/>
      </c>
      <c r="I462" s="12">
        <f>IF(I$452&gt;=$E462,IF(I137*$C$23&gt;MAX($C$22,(J246*$C$34+J247*$C$35)/(1+$C$12)^$C$30+(J353*$C$34+J354*$C$35)/(1+$C$14)^$C$30),"convert","hold"),"")</f>
        <v/>
      </c>
      <c r="J462" s="12">
        <f>IF(J$452&gt;=$E462,IF(J137*$C$23&gt;MAX($C$22,(K246*$C$34+K247*$C$35)/(1+$C$12)^$C$30+(K353*$C$34+K354*$C$35)/(1+$C$14)^$C$30),"convert","hold"),"")</f>
        <v/>
      </c>
      <c r="K462" s="12">
        <f>IF(K$452&gt;=$E462,IF(K137*$C$23&gt;MAX($C$22,(L246*$C$34+L247*$C$35)/(1+$C$12)^$C$30+(L353*$C$34+L354*$C$35)/(1+$C$14)^$C$30),"convert","hold"),"")</f>
        <v/>
      </c>
      <c r="L462" s="12">
        <f>IF(L$452&gt;=$E462,IF(L137*$C$23&gt;MAX($C$22,(M246*$C$34+M247*$C$35)/(1+$C$12)^$C$30+(M353*$C$34+M354*$C$35)/(1+$C$14)^$C$30),"convert","hold"),"")</f>
        <v/>
      </c>
      <c r="M462" s="12">
        <f>IF(M$452&gt;=$E462,IF(M137*$C$23&gt;MAX($C$22,(N246*$C$34+N247*$C$35)/(1+$C$12)^$C$30+(N353*$C$34+N354*$C$35)/(1+$C$14)^$C$30),"convert","hold"),"")</f>
        <v/>
      </c>
      <c r="N462" s="12">
        <f>IF(N$452&gt;=$E462,IF(N137*$C$23&gt;MAX($C$22,(O246*$C$34+O247*$C$35)/(1+$C$12)^$C$30+(O353*$C$34+O354*$C$35)/(1+$C$14)^$C$30),"convert","hold"),"")</f>
        <v/>
      </c>
      <c r="O462" s="12">
        <f>IF(O$452&gt;=$E462,IF(O137*$C$23&gt;MAX($C$22,(P246*$C$34+P247*$C$35)/(1+$C$12)^$C$30+(P353*$C$34+P354*$C$35)/(1+$C$14)^$C$30),"convert","hold"),"")</f>
        <v/>
      </c>
      <c r="P462" s="12">
        <f>IF(P$452&gt;=$E462,IF(P137*$C$23&gt;MAX($C$22,(Q246*$C$34+Q247*$C$35)/(1+$C$12)^$C$30+(Q353*$C$34+Q354*$C$35)/(1+$C$14)^$C$30),"convert","hold"),"")</f>
        <v/>
      </c>
      <c r="Q462" s="12">
        <f>IF(Q$452&gt;=$E462,IF(Q137*$C$23&gt;MAX($C$22,(R246*$C$34+R247*$C$35)/(1+$C$12)^$C$30+(R353*$C$34+R354*$C$35)/(1+$C$14)^$C$30),"convert","hold"),"")</f>
        <v/>
      </c>
      <c r="R462" s="12">
        <f>IF(R$452&gt;=$E462,IF(R137*$C$23&gt;MAX($C$22,(S246*$C$34+S247*$C$35)/(1+$C$12)^$C$30+(S353*$C$34+S354*$C$35)/(1+$C$14)^$C$30),"convert","hold"),"")</f>
        <v/>
      </c>
      <c r="S462" s="12">
        <f>IF(S$452&gt;=$E462,IF(S137*$C$23&gt;MAX($C$22,(T246*$C$34+T247*$C$35)/(1+$C$12)^$C$30+(T353*$C$34+T354*$C$35)/(1+$C$14)^$C$30),"convert","hold"),"")</f>
        <v/>
      </c>
      <c r="T462" s="12">
        <f>IF(T$452&gt;=$E462,IF(T137*$C$23&gt;MAX($C$22,(U246*$C$34+U247*$C$35)/(1+$C$12)^$C$30+(U353*$C$34+U354*$C$35)/(1+$C$14)^$C$30),"convert","hold"),"")</f>
        <v/>
      </c>
      <c r="U462" s="12">
        <f>IF(U$452&gt;=$E462,IF(U137*$C$23&gt;MAX($C$22,(V246*$C$34+V247*$C$35)/(1+$C$12)^$C$30+(V353*$C$34+V354*$C$35)/(1+$C$14)^$C$30),"convert","hold"),"")</f>
        <v/>
      </c>
      <c r="V462" s="12">
        <f>IF(V$452&gt;=$E462,IF(V137*$C$23&gt;MAX($C$22,(W246*$C$34+W247*$C$35)/(1+$C$12)^$C$30+(W353*$C$34+W354*$C$35)/(1+$C$14)^$C$30),"convert","hold"),"")</f>
        <v/>
      </c>
      <c r="W462" s="12">
        <f>IF(W$452&gt;=$E462,IF(W137*$C$23&gt;MAX($C$22,(X246*$C$34+X247*$C$35)/(1+$C$12)^$C$30+(X353*$C$34+X354*$C$35)/(1+$C$14)^$C$30),"convert","hold"),"")</f>
        <v/>
      </c>
      <c r="X462" s="12">
        <f>IF(X$452&gt;=$E462,IF(X137*$C$23&gt;MAX($C$22,(Y246*$C$34+Y247*$C$35)/(1+$C$12)^$C$30+(Y353*$C$34+Y354*$C$35)/(1+$C$14)^$C$30),"convert","hold"),"")</f>
        <v/>
      </c>
      <c r="Y462" s="12">
        <f>IF(Y$452&gt;=$E462,IF(Y137*$C$23&gt;MAX($C$22,(Z246*$C$34+Z247*$C$35)/(1+$C$12)^$C$30+(Z353*$C$34+Z354*$C$35)/(1+$C$14)^$C$30),"convert","hold"),"")</f>
        <v/>
      </c>
      <c r="Z462" s="12">
        <f>IF(Z$452&gt;=$E462,IF(Z137*$C$23&gt;MAX($C$22,(AA246*$C$34+AA247*$C$35)/(1+$C$12)^$C$30+(AA353*$C$34+AA354*$C$35)/(1+$C$14)^$C$30),"convert","hold"),"")</f>
        <v/>
      </c>
      <c r="AA462" s="12">
        <f>IF(AA$452&gt;=$E462,IF(AA137*$C$23&gt;MAX($C$22,(AB246*$C$34+AB247*$C$35)/(1+$C$12)^$C$30+(AB353*$C$34+AB354*$C$35)/(1+$C$14)^$C$30),"convert","hold"),"")</f>
        <v/>
      </c>
      <c r="AB462" s="12">
        <f>IF(AB$452&gt;=$E462,IF(AB137*$C$23&gt;MAX($C$22,(AC246*$C$34+AC247*$C$35)/(1+$C$12)^$C$30+(AC353*$C$34+AC354*$C$35)/(1+$C$14)^$C$30),"convert","hold"),"")</f>
        <v/>
      </c>
      <c r="AC462" s="12">
        <f>IF(AC$452&gt;=$E462,IF(AC137*$C$23&gt;MAX($C$22,(AD246*$C$34+AD247*$C$35)/(1+$C$12)^$C$30+(AD353*$C$34+AD354*$C$35)/(1+$C$14)^$C$30),"convert","hold"),"")</f>
        <v/>
      </c>
      <c r="AD462" s="12">
        <f>IF(AD$452&gt;=$E462,IF(AD137*$C$23&gt;MAX($C$22,(AE246*$C$34+AE247*$C$35)/(1+$C$12)^$C$30+(AE353*$C$34+AE354*$C$35)/(1+$C$14)^$C$30),"convert","hold"),"")</f>
        <v/>
      </c>
      <c r="AE462" s="12">
        <f>IF(AE$452&gt;=$E462,IF(AE137*$C$23&gt;MAX($C$22,(AF246*$C$34+AF247*$C$35)/(1+$C$12)^$C$30+(AF353*$C$34+AF354*$C$35)/(1+$C$14)^$C$30),"convert","hold"),"")</f>
        <v/>
      </c>
      <c r="AF462" s="12">
        <f>IF(AF$452&gt;=$E462,IF(AF137*$C$23&gt;MAX($C$22,(AG246*$C$34+AG247*$C$35)/(1+$C$12)^$C$30+(AG353*$C$34+AG354*$C$35)/(1+$C$14)^$C$30),"convert","hold"),"")</f>
        <v/>
      </c>
      <c r="AG462" s="12">
        <f>IF(AG$452&gt;=$E462,IF(AG137*$C$23&gt;MAX($C$22,(AH246*$C$34+AH247*$C$35)/(1+$C$12)^$C$30+(AH353*$C$34+AH354*$C$35)/(1+$C$14)^$C$30),"convert","hold"),"")</f>
        <v/>
      </c>
      <c r="AH462" s="12">
        <f>IF(AH$452&gt;=$E462,IF(AH137*$C$23&gt;MAX($C$22,(AI246*$C$34+AI247*$C$35)/(1+$C$12)^$C$30+(AI353*$C$34+AI354*$C$35)/(1+$C$14)^$C$30),"convert","hold"),"")</f>
        <v/>
      </c>
      <c r="AI462" s="12">
        <f>IF(AI$452&gt;=$E462,IF(AI137*$C$23&gt;MAX($C$22,(AJ246*$C$34+AJ247*$C$35)/(1+$C$12)^$C$30+(AJ353*$C$34+AJ354*$C$35)/(1+$C$14)^$C$30),"convert","hold"),"")</f>
        <v/>
      </c>
      <c r="AJ462" s="12">
        <f>IF(AJ$452&gt;=$E462,IF(AJ137*$C$23&gt;MAX($C$22,(AK246*$C$34+AK247*$C$35)/(1+$C$12)^$C$30+(AK353*$C$34+AK354*$C$35)/(1+$C$14)^$C$30),"convert","hold"),"")</f>
        <v/>
      </c>
      <c r="AK462" s="12">
        <f>IF(AK$452&gt;=$E462,IF(AK137*$C$23&gt;MAX($C$22,(AL246*$C$34+AL247*$C$35)/(1+$C$12)^$C$30+(AL353*$C$34+AL354*$C$35)/(1+$C$14)^$C$30),"convert","hold"),"")</f>
        <v/>
      </c>
      <c r="AL462" s="12">
        <f>IF(AL$452&gt;=$E462,IF(AL137*$C$23&gt;MAX($C$22,(AM246*$C$34+AM247*$C$35)/(1+$C$12)^$C$30+(AM353*$C$34+AM354*$C$35)/(1+$C$14)^$C$30),"convert","hold"),"")</f>
        <v/>
      </c>
      <c r="AM462" s="12">
        <f>IF(AM$452&gt;=$E462,IF(AM137*$C$23&gt;MAX($C$22,(AN246*$C$34+AN247*$C$35)/(1+$C$12)^$C$30+(AN353*$C$34+AN354*$C$35)/(1+$C$14)^$C$30),"convert","hold"),"")</f>
        <v/>
      </c>
      <c r="AN462" s="12">
        <f>IF(AN$452&gt;=$E462,IF(AN137*$C$23&gt;MAX($C$22,(AO246*$C$34+AO247*$C$35)/(1+$C$12)^$C$30+(AO353*$C$34+AO354*$C$35)/(1+$C$14)^$C$30),"convert","hold"),"")</f>
        <v/>
      </c>
      <c r="AO462" s="12">
        <f>IF(AO$452&gt;=$E462,IF(AO137*$C$23&gt;MAX($C$22,(AP246*$C$34+AP247*$C$35)/(1+$C$12)^$C$30+(AP353*$C$34+AP354*$C$35)/(1+$C$14)^$C$30),"convert","hold"),"")</f>
        <v/>
      </c>
      <c r="AP462" s="12">
        <f>IF(AP$452&gt;=$E462,IF(AP137*$C$23&gt;MAX($C$22,(AQ246*$C$34+AQ247*$C$35)/(1+$C$12)^$C$30+(AQ353*$C$34+AQ354*$C$35)/(1+$C$14)^$C$30),"convert","hold"),"")</f>
        <v/>
      </c>
      <c r="AQ462" s="12">
        <f>IF(AQ$452&gt;=$E462,IF(AQ137*$C$23&gt;MAX($C$22,(AR246*$C$34+AR247*$C$35)/(1+$C$12)^$C$30+(AR353*$C$34+AR354*$C$35)/(1+$C$14)^$C$30),"convert","hold"),"")</f>
        <v/>
      </c>
      <c r="AR462" s="12">
        <f>IF(AR$452&gt;=$E462,IF(AR137*$C$23&gt;MAX($C$22,(AS246*$C$34+AS247*$C$35)/(1+$C$12)^$C$30+(AS353*$C$34+AS354*$C$35)/(1+$C$14)^$C$30),"convert","hold"),"")</f>
        <v/>
      </c>
      <c r="AS462" s="12">
        <f>IF(AS$452&gt;=$E462,IF(AS137*$C$23&gt;MAX($C$22,(AT246*$C$34+AT247*$C$35)/(1+$C$12)^$C$30+(AT353*$C$34+AT354*$C$35)/(1+$C$14)^$C$30),"convert","hold"),"")</f>
        <v/>
      </c>
      <c r="AT462" s="12">
        <f>IF(AT$452&gt;=$E462,IF(AT137*$C$23&gt;MAX($C$22,(AU246*$C$34+AU247*$C$35)/(1+$C$12)^$C$30+(AU353*$C$34+AU354*$C$35)/(1+$C$14)^$C$30),"convert","hold"),"")</f>
        <v/>
      </c>
      <c r="AU462" s="12">
        <f>IF(AU$452&gt;=$E462,IF(AU137*$C$23&gt;MAX($C$22,(AV246*$C$34+AV247*$C$35)/(1+$C$12)^$C$30+(AV353*$C$34+AV354*$C$35)/(1+$C$14)^$C$30),"convert","hold"),"")</f>
        <v/>
      </c>
      <c r="AV462" s="12">
        <f>IF(AV$452&gt;=$E462,IF(AV137*$C$23&gt;MAX($C$22,(AW246*$C$34+AW247*$C$35)/(1+$C$12)^$C$30+(AW353*$C$34+AW354*$C$35)/(1+$C$14)^$C$30),"convert","hold"),"")</f>
        <v/>
      </c>
      <c r="AW462" s="12">
        <f>IF(AW$452&gt;=$E462,IF(AW137*$C$23&gt;MAX($C$22,(AX246*$C$34+AX247*$C$35)/(1+$C$12)^$C$30+(AX353*$C$34+AX354*$C$35)/(1+$C$14)^$C$30),"convert","hold"),"")</f>
        <v/>
      </c>
      <c r="AX462" s="12">
        <f>IF(AX$452&gt;=$E462,IF(AX137*$C$23&gt;MAX($C$22,(AY246*$C$34+AY247*$C$35)/(1+$C$12)^$C$30+(AY353*$C$34+AY354*$C$35)/(1+$C$14)^$C$30),"convert","hold"),"")</f>
        <v/>
      </c>
      <c r="AY462" s="12">
        <f>IF(AY$452&gt;=$E462,IF(AY137*$C$23&gt;MAX($C$22,(AZ246*$C$34+AZ247*$C$35)/(1+$C$12)^$C$30+(AZ353*$C$34+AZ354*$C$35)/(1+$C$14)^$C$30),"convert","hold"),"")</f>
        <v/>
      </c>
      <c r="AZ462" s="12">
        <f>IF(AZ$452&gt;=$E462,IF(AZ137*$C$23&gt;MAX($C$22,(BA246*$C$34+BA247*$C$35)/(1+$C$12)^$C$30+(BA353*$C$34+BA354*$C$35)/(1+$C$14)^$C$30),"convert","hold"),"")</f>
        <v/>
      </c>
      <c r="BA462" s="12">
        <f>IF(BA$452&gt;=$E462,IF(BA137*$C$23&gt;MAX($C$22,(BB246*$C$34+BB247*$C$35)/(1+$C$12)^$C$30+(BB353*$C$34+BB354*$C$35)/(1+$C$14)^$C$30),"convert","hold"),"")</f>
        <v/>
      </c>
      <c r="BB462" s="12">
        <f>IF(BB$452&gt;=$E462,IF(BB137*$C$23&gt;MAX($C$22,(BC246*$C$34+BC247*$C$35)/(1+$C$12)^$C$30+(BC353*$C$34+BC354*$C$35)/(1+$C$14)^$C$30),"convert","hold"),"")</f>
        <v/>
      </c>
      <c r="BC462" s="12">
        <f>IF(BC$452&gt;=$E462,IF(BC137*$C$23&gt;MAX($C$22,(BD246*$C$34+BD247*$C$35)/(1+$C$12)^$C$30+(BD353*$C$34+BD354*$C$35)/(1+$C$14)^$C$30),"convert","hold"),"")</f>
        <v/>
      </c>
      <c r="BD462" s="12">
        <f>IF(BD$452&gt;=$E462,IF(BD137*$C$23&gt;MAX($C$22,(BE246*$C$34+BE247*$C$35)/(1+$C$12)^$C$30+(BE353*$C$34+BE354*$C$35)/(1+$C$14)^$C$30),"convert","hold"),"")</f>
        <v/>
      </c>
      <c r="BE462" s="12">
        <f>IF(BE$452&gt;=$E462,IF(BE137*$C$23&gt;MAX($C$22,(BF246*$C$34+BF247*$C$35)/(1+$C$12)^$C$30+(BF353*$C$34+BF354*$C$35)/(1+$C$14)^$C$30),"convert","hold"),"")</f>
        <v/>
      </c>
      <c r="BF462" s="12">
        <f>IF(BF$452&gt;=$E462,IF(BF137*$C$23&gt;MAX($C$22,(BG246*$C$34+BG247*$C$35)/(1+$C$12)^$C$30+(BG353*$C$34+BG354*$C$35)/(1+$C$14)^$C$30),"convert","hold"),"")</f>
        <v/>
      </c>
      <c r="BG462" s="12">
        <f>IF(BG$452&gt;=$E462,IF(BG137*$C$23&gt;MAX($C$22,(BH246*$C$34+BH247*$C$35)/(1+$C$12)^$C$30+(BH353*$C$34+BH354*$C$35)/(1+$C$14)^$C$30),"convert","hold"),"")</f>
        <v/>
      </c>
      <c r="BH462" s="12">
        <f>IF(BH$452&gt;=$E462,IF(BH137*$C$23&gt;MAX($C$22,(BI246*$C$34+BI247*$C$35)/(1+$C$12)^$C$30+(BI353*$C$34+BI354*$C$35)/(1+$C$14)^$C$30),"convert","hold"),"")</f>
        <v/>
      </c>
      <c r="BI462" s="12">
        <f>IF(BI$452&gt;=$E462,IF(BI137*$C$23&gt;MAX($C$22,(BJ246*$C$34+BJ247*$C$35)/(1+$C$12)^$C$30+(BJ353*$C$34+BJ354*$C$35)/(1+$C$14)^$C$30),"convert","hold"),"")</f>
        <v/>
      </c>
      <c r="BJ462" s="12">
        <f>IF(BJ$452&gt;=$E462,IF(BJ137*$C$23&gt;MAX($C$22,(BK246*$C$34+BK247*$C$35)/(1+$C$12)^$C$30+(BK353*$C$34+BK354*$C$35)/(1+$C$14)^$C$30),"convert","hold"),"")</f>
        <v/>
      </c>
      <c r="BK462" s="12">
        <f>IF(BK$452&gt;=$E462,IF(BK137*$C$23&gt;MAX($C$22,(BL246*$C$34+BL247*$C$35)/(1+$C$12)^$C$30+(BL353*$C$34+BL354*$C$35)/(1+$C$14)^$C$30),"convert","hold"),"")</f>
        <v/>
      </c>
      <c r="BL462" s="12">
        <f>IF(BL$452&gt;=$E462,IF(BL137*$C$23&gt;MAX($C$22,(BM246*$C$34+BM247*$C$35)/(1+$C$12)^$C$30+(BM353*$C$34+BM354*$C$35)/(1+$C$14)^$C$30),"convert","hold"),"")</f>
        <v/>
      </c>
      <c r="BM462" s="12">
        <f>IF(BM$452&gt;=$E462,IF(BM137*$C$23&gt;MAX($C$22,(BN246*$C$34+BN247*$C$35)/(1+$C$12)^$C$30+(BN353*$C$34+BN354*$C$35)/(1+$C$14)^$C$30),"convert","hold"),"")</f>
        <v/>
      </c>
      <c r="BN462" s="12">
        <f>IF(BN$452&gt;=$E462,IF(BN137*$C$23&gt;MAX($C$22,(BO246*$C$34+BO247*$C$35)/(1+$C$12)^$C$30+(BO353*$C$34+BO354*$C$35)/(1+$C$14)^$C$30),"convert","hold"),"")</f>
        <v/>
      </c>
      <c r="BO462" s="12">
        <f>IF(BO$452&gt;=$E462,IF(BO137*$C$23&gt;MAX($C$22,(BP246*$C$34+BP247*$C$35)/(1+$C$12)^$C$30+(BP353*$C$34+BP354*$C$35)/(1+$C$14)^$C$30),"convert","hold"),"")</f>
        <v/>
      </c>
      <c r="BP462" s="12">
        <f>IF(BP$452&gt;=$E462,IF(BP137*$C$23&gt;MAX($C$22,(BQ246*$C$34+BQ247*$C$35)/(1+$C$12)^$C$30+(BQ353*$C$34+BQ354*$C$35)/(1+$C$14)^$C$30),"convert","hold"),"")</f>
        <v/>
      </c>
      <c r="BQ462" s="12">
        <f>IF(BQ$452&gt;=$E462,IF(BQ137*$C$23&gt;MAX($C$22,(BR246*$C$34+BR247*$C$35)/(1+$C$12)^$C$30+(BR353*$C$34+BR354*$C$35)/(1+$C$14)^$C$30),"convert","hold"),"")</f>
        <v/>
      </c>
      <c r="BR462" s="12">
        <f>IF(BR$452&gt;=$E462,IF(BR137*$C$23&gt;MAX($C$22,(BS246*$C$34+BS247*$C$35)/(1+$C$12)^$C$30+(BS353*$C$34+BS354*$C$35)/(1+$C$14)^$C$30),"convert","hold"),"")</f>
        <v/>
      </c>
      <c r="BS462" s="12">
        <f>IF(BS$452&gt;=$E462,IF(BS137*$C$23&gt;MAX($C$22,(BT246*$C$34+BT247*$C$35)/(1+$C$12)^$C$30+(BT353*$C$34+BT354*$C$35)/(1+$C$14)^$C$30),"convert","hold"),"")</f>
        <v/>
      </c>
      <c r="BT462" s="12">
        <f>IF(BT$452&gt;=$E462,IF(BT137*$C$23&gt;MAX($C$22,(BU246*$C$34+BU247*$C$35)/(1+$C$12)^$C$30+(BU353*$C$34+BU354*$C$35)/(1+$C$14)^$C$30),"convert","hold"),"")</f>
        <v/>
      </c>
      <c r="BU462" s="12">
        <f>IF(BU$452&gt;=$E462,IF(BU137*$C$23&gt;MAX($C$22,(BV246*$C$34+BV247*$C$35)/(1+$C$12)^$C$30+(BV353*$C$34+BV354*$C$35)/(1+$C$14)^$C$30),"convert","hold"),"")</f>
        <v/>
      </c>
      <c r="BV462" s="12">
        <f>IF(BV$452&gt;=$E462,IF(BV137*$C$23&gt;MAX($C$22,(BW246*$C$34+BW247*$C$35)/(1+$C$12)^$C$30+(BW353*$C$34+BW354*$C$35)/(1+$C$14)^$C$30),"convert","hold"),"")</f>
        <v/>
      </c>
      <c r="BW462" s="12">
        <f>IF(BW$452&gt;=$E462,IF(BW137*$C$23&gt;MAX($C$22,(BX246*$C$34+BX247*$C$35)/(1+$C$12)^$C$30+(BX353*$C$34+BX354*$C$35)/(1+$C$14)^$C$30),"convert","hold"),"")</f>
        <v/>
      </c>
      <c r="BX462" s="12">
        <f>IF(BX$452&gt;=$E462,IF(BX137*$C$23&gt;MAX($C$22,(BY246*$C$34+BY247*$C$35)/(1+$C$12)^$C$30+(BY353*$C$34+BY354*$C$35)/(1+$C$14)^$C$30),"convert","hold"),"")</f>
        <v/>
      </c>
      <c r="BY462" s="12">
        <f>IF(BY$452&gt;=$E462,IF(BY137*$C$23&gt;MAX($C$22,(BZ246*$C$34+BZ247*$C$35)/(1+$C$12)^$C$30+(BZ353*$C$34+BZ354*$C$35)/(1+$C$14)^$C$30),"convert","hold"),"")</f>
        <v/>
      </c>
      <c r="BZ462" s="12">
        <f>IF(BZ$452&gt;=$E462,IF(BZ137*$C$23&gt;MAX($C$22,(CA246*$C$34+CA247*$C$35)/(1+$C$12)^$C$30+(CA353*$C$34+CA354*$C$35)/(1+$C$14)^$C$30),"convert","hold"),"")</f>
        <v/>
      </c>
      <c r="CA462" s="12">
        <f>IF(CA$452&gt;=$E462,IF(CA137*$C$23&gt;MAX($C$22,(CB246*$C$34+CB247*$C$35)/(1+$C$12)^$C$30+(CB353*$C$34+CB354*$C$35)/(1+$C$14)^$C$30),"convert","hold"),"")</f>
        <v/>
      </c>
      <c r="CB462" s="12">
        <f>IF(CB$452&gt;=$E462,IF(CB137*$C$23&gt;MAX($C$22,(CC246*$C$34+CC247*$C$35)/(1+$C$12)^$C$30+(CC353*$C$34+CC354*$C$35)/(1+$C$14)^$C$30),"convert","hold"),"")</f>
        <v/>
      </c>
      <c r="CC462" s="12">
        <f>IF(CC$452&gt;=$E462,IF(CC137*$C$23&gt;MAX($C$22,(CD246*$C$34+CD247*$C$35)/(1+$C$12)^$C$30+(CD353*$C$34+CD354*$C$35)/(1+$C$14)^$C$30),"convert","hold"),"")</f>
        <v/>
      </c>
      <c r="CD462" s="12">
        <f>IF(CD$452&gt;=$E462,IF(CD137*$C$23&gt;MAX($C$22,(CE246*$C$34+CE247*$C$35)/(1+$C$12)^$C$30+(CE353*$C$34+CE354*$C$35)/(1+$C$14)^$C$30),"convert","hold"),"")</f>
        <v/>
      </c>
      <c r="CE462" s="12">
        <f>IF(CE$452&gt;=$E462,IF(CE137*$C$23&gt;MAX($C$22,(CF246*$C$34+CF247*$C$35)/(1+$C$12)^$C$30+(CF353*$C$34+CF354*$C$35)/(1+$C$14)^$C$30),"convert","hold"),"")</f>
        <v/>
      </c>
      <c r="CF462" s="12">
        <f>IF(CF$452&gt;=$E462,IF(CF137*$C$23&gt;MAX($C$22,(CG246*$C$34+CG247*$C$35)/(1+$C$12)^$C$30+(CG353*$C$34+CG354*$C$35)/(1+$C$14)^$C$30),"convert","hold"),"")</f>
        <v/>
      </c>
      <c r="CG462" s="12">
        <f>IF(CG$452&gt;=$E462,IF(CG137*$C$23&gt;MAX($C$22,(CH246*$C$34+CH247*$C$35)/(1+$C$12)^$C$30+(CH353*$C$34+CH354*$C$35)/(1+$C$14)^$C$30),"convert","hold"),"")</f>
        <v/>
      </c>
      <c r="CH462" s="12">
        <f>IF(CH$452&gt;=$E462,IF(CH137*$C$23&gt;MAX($C$22,(CI246*$C$34+CI247*$C$35)/(1+$C$12)^$C$30+(CI353*$C$34+CI354*$C$35)/(1+$C$14)^$C$30),"convert","hold"),"")</f>
        <v/>
      </c>
      <c r="CI462" s="12">
        <f>IF(CI$452&gt;=$E462,IF(CI137*$C$23&gt;MAX($C$22,(CJ246*$C$34+CJ247*$C$35)/(1+$C$12)^$C$30+(CJ353*$C$34+CJ354*$C$35)/(1+$C$14)^$C$30),"convert","hold"),"")</f>
        <v/>
      </c>
      <c r="CJ462" s="12">
        <f>IF(CJ$452&gt;=$E462,IF(CJ137*$C$23&gt;MAX($C$22,(CK246*$C$34+CK247*$C$35)/(1+$C$12)^$C$30+(CK353*$C$34+CK354*$C$35)/(1+$C$14)^$C$30),"convert","hold"),"")</f>
        <v/>
      </c>
      <c r="CK462" s="12">
        <f>IF(CK$452&gt;=$E462,IF(CK137*$C$23&gt;MAX($C$22,(CL246*$C$34+CL247*$C$35)/(1+$C$12)^$C$30+(CL353*$C$34+CL354*$C$35)/(1+$C$14)^$C$30),"convert","hold"),"")</f>
        <v/>
      </c>
      <c r="CL462" s="12">
        <f>IF(CL$452&gt;=$E462,IF(CL137*$C$23&gt;MAX($C$22,(CM246*$C$34+CM247*$C$35)/(1+$C$12)^$C$30+(CM353*$C$34+CM354*$C$35)/(1+$C$14)^$C$30),"convert","hold"),"")</f>
        <v/>
      </c>
      <c r="CM462" s="12">
        <f>IF(CM$452&gt;=$E462,IF(CM137*$C$23&gt;MAX($C$22,(CN246*$C$34+CN247*$C$35)/(1+$C$12)^$C$30+(CN353*$C$34+CN354*$C$35)/(1+$C$14)^$C$30),"convert","hold"),"")</f>
        <v/>
      </c>
      <c r="CN462" s="12">
        <f>IF(CN$452&gt;=$E462,IF(CN137*$C$23&gt;MAX($C$22,(CO246*$C$34+CO247*$C$35)/(1+$C$12)^$C$30+(CO353*$C$34+CO354*$C$35)/(1+$C$14)^$C$30),"convert","hold"),"")</f>
        <v/>
      </c>
      <c r="CO462" s="12">
        <f>IF(CO$452&gt;=$E462,IF(CO137*$C$23&gt;MAX($C$22,(CP246*$C$34+CP247*$C$35)/(1+$C$12)^$C$30+(CP353*$C$34+CP354*$C$35)/(1+$C$14)^$C$30),"convert","hold"),"")</f>
        <v/>
      </c>
      <c r="CP462" s="12">
        <f>IF(CP$452&gt;=$E462,IF(CP137*$C$23&gt;MAX($C$22,(CQ246*$C$34+CQ247*$C$35)/(1+$C$12)^$C$30+(CQ353*$C$34+CQ354*$C$35)/(1+$C$14)^$C$30),"convert","hold"),"")</f>
        <v/>
      </c>
      <c r="CQ462" s="12">
        <f>IF(CQ$452&gt;=$E462,IF(CQ137*$C$23&gt;MAX($C$22,(CR246*$C$34+CR247*$C$35)/(1+$C$12)^$C$30+(CR353*$C$34+CR354*$C$35)/(1+$C$14)^$C$30),"convert","hold"),"")</f>
        <v/>
      </c>
      <c r="CR462" s="12">
        <f>IF(CR$452&gt;=$E462,IF(CR137*$C$23&gt;MAX($C$22,(CS246*$C$34+CS247*$C$35)/(1+$C$12)^$C$30+(CS353*$C$34+CS354*$C$35)/(1+$C$14)^$C$30),"convert","hold"),"")</f>
        <v/>
      </c>
      <c r="CS462" s="12">
        <f>IF(CS$452&gt;=$E462,IF(CS137*$C$23&gt;MAX($C$22,(CT246*$C$34+CT247*$C$35)/(1+$C$12)^$C$30+(CT353*$C$34+CT354*$C$35)/(1+$C$14)^$C$30),"convert","hold"),"")</f>
        <v/>
      </c>
      <c r="CT462" s="12">
        <f>IF(CT$452&gt;=$E462,IF(CT137*$C$23&gt;MAX($C$22,(CU246*$C$34+CU247*$C$35)/(1+$C$12)^$C$30+(CU353*$C$34+CU354*$C$35)/(1+$C$14)^$C$30),"convert","hold"),"")</f>
        <v/>
      </c>
      <c r="CU462" s="12">
        <f>IF(CU$452&gt;=$E462,IF(CU137*$C$23&gt;MAX($C$22,(CV246*$C$34+CV247*$C$35)/(1+$C$12)^$C$30+(CV353*$C$34+CV354*$C$35)/(1+$C$14)^$C$30),"convert","hold"),"")</f>
        <v/>
      </c>
      <c r="CV462" s="12">
        <f>IF(CV$452&gt;=$E462,IF(CV137*$C$23&gt;MAX($C$22,(CW246*$C$34+CW247*$C$35)/(1+$C$12)^$C$30+(CW353*$C$34+CW354*$C$35)/(1+$C$14)^$C$30),"convert","hold"),"")</f>
        <v/>
      </c>
      <c r="CW462" s="12">
        <f>IF(CW$452&gt;=$E462,IF(CW137*$C$23&gt;MAX($C$22,(CX246*$C$34+CX247*$C$35)/(1+$C$12)^$C$30+(CX353*$C$34+CX354*$C$35)/(1+$C$14)^$C$30),"convert","hold"),"")</f>
        <v/>
      </c>
      <c r="CX462" s="12">
        <f>IF(CX$452&gt;=$E462,IF(CX137*$C$23&gt;MAX($C$22,(CY246*$C$34+CY247*$C$35)/(1+$C$12)^$C$30+(CY353*$C$34+CY354*$C$35)/(1+$C$14)^$C$30),"convert","hold"),"")</f>
        <v/>
      </c>
      <c r="CY462" s="12">
        <f>IF(CY$452&gt;=$E462,IF(CY137*$C$23&gt;MAX($C$22,(CZ246*$C$34+CZ247*$C$35)/(1+$C$12)^$C$30+(CZ353*$C$34+CZ354*$C$35)/(1+$C$14)^$C$30),"convert","hold"),"")</f>
        <v/>
      </c>
      <c r="CZ462" s="12">
        <f>IF(CZ$452&gt;=$E462,IF(CZ137*$C$23&gt;MAX($C$22,(DA246*$C$34+DA247*$C$35)/(1+$C$12)^$C$30+(DA353*$C$34+DA354*$C$35)/(1+$C$14)^$C$30),"convert","hold"),"")</f>
        <v/>
      </c>
      <c r="DA462" s="12">
        <f>IF(DA$452&gt;=$E462,IF(DA137*$C$23&gt;MAX($C$22,(DB246*$C$34+DB247*$C$35)/(1+$C$12)^$C$30+(DB353*$C$34+DB354*$C$35)/(1+$C$14)^$C$30),"convert","hold"),"")</f>
        <v/>
      </c>
      <c r="DB462" s="12">
        <f>IF(DB$452&gt;=$E462,IF(DB137*$C$23&gt;MAX($C$22,(DC246*$C$34+DC247*$C$35)/(1+$C$12)^$C$30+(DC353*$C$34+DC354*$C$35)/(1+$C$14)^$C$30),"convert","hold"),"")</f>
        <v/>
      </c>
      <c r="DC462" s="12">
        <f>IF(DC137*$C$23&gt;$C$22,"convert","redeem")</f>
        <v/>
      </c>
      <c r="DD462" s="12" t="n"/>
      <c r="DE462" s="12" t="n"/>
    </row>
    <row r="463" ht="12" customHeight="1">
      <c r="B463" s="12" t="n"/>
      <c r="C463" s="12" t="n"/>
      <c r="D463" s="12" t="n"/>
      <c r="E463" s="64">
        <f>E462+1</f>
        <v/>
      </c>
      <c r="G463" s="12">
        <f>IF(G$452&gt;=$E463,IF(G138*$C$23&gt;MAX($C$22,(H247*$C$34+H248*$C$35)/(1+$C$12)^$C$30+(H354*$C$34+H355*$C$35)/(1+$C$14)^$C$30),"convert","hold"),"")</f>
        <v/>
      </c>
      <c r="H463" s="12">
        <f>IF(H$452&gt;=$E463,IF(H138*$C$23&gt;MAX($C$22,(I247*$C$34+I248*$C$35)/(1+$C$12)^$C$30+(I354*$C$34+I355*$C$35)/(1+$C$14)^$C$30),"convert","hold"),"")</f>
        <v/>
      </c>
      <c r="I463" s="12">
        <f>IF(I$452&gt;=$E463,IF(I138*$C$23&gt;MAX($C$22,(J247*$C$34+J248*$C$35)/(1+$C$12)^$C$30+(J354*$C$34+J355*$C$35)/(1+$C$14)^$C$30),"convert","hold"),"")</f>
        <v/>
      </c>
      <c r="J463" s="12">
        <f>IF(J$452&gt;=$E463,IF(J138*$C$23&gt;MAX($C$22,(K247*$C$34+K248*$C$35)/(1+$C$12)^$C$30+(K354*$C$34+K355*$C$35)/(1+$C$14)^$C$30),"convert","hold"),"")</f>
        <v/>
      </c>
      <c r="K463" s="12">
        <f>IF(K$452&gt;=$E463,IF(K138*$C$23&gt;MAX($C$22,(L247*$C$34+L248*$C$35)/(1+$C$12)^$C$30+(L354*$C$34+L355*$C$35)/(1+$C$14)^$C$30),"convert","hold"),"")</f>
        <v/>
      </c>
      <c r="L463" s="12">
        <f>IF(L$452&gt;=$E463,IF(L138*$C$23&gt;MAX($C$22,(M247*$C$34+M248*$C$35)/(1+$C$12)^$C$30+(M354*$C$34+M355*$C$35)/(1+$C$14)^$C$30),"convert","hold"),"")</f>
        <v/>
      </c>
      <c r="M463" s="12">
        <f>IF(M$452&gt;=$E463,IF(M138*$C$23&gt;MAX($C$22,(N247*$C$34+N248*$C$35)/(1+$C$12)^$C$30+(N354*$C$34+N355*$C$35)/(1+$C$14)^$C$30),"convert","hold"),"")</f>
        <v/>
      </c>
      <c r="N463" s="12">
        <f>IF(N$452&gt;=$E463,IF(N138*$C$23&gt;MAX($C$22,(O247*$C$34+O248*$C$35)/(1+$C$12)^$C$30+(O354*$C$34+O355*$C$35)/(1+$C$14)^$C$30),"convert","hold"),"")</f>
        <v/>
      </c>
      <c r="O463" s="12">
        <f>IF(O$452&gt;=$E463,IF(O138*$C$23&gt;MAX($C$22,(P247*$C$34+P248*$C$35)/(1+$C$12)^$C$30+(P354*$C$34+P355*$C$35)/(1+$C$14)^$C$30),"convert","hold"),"")</f>
        <v/>
      </c>
      <c r="P463" s="12">
        <f>IF(P$452&gt;=$E463,IF(P138*$C$23&gt;MAX($C$22,(Q247*$C$34+Q248*$C$35)/(1+$C$12)^$C$30+(Q354*$C$34+Q355*$C$35)/(1+$C$14)^$C$30),"convert","hold"),"")</f>
        <v/>
      </c>
      <c r="Q463" s="12">
        <f>IF(Q$452&gt;=$E463,IF(Q138*$C$23&gt;MAX($C$22,(R247*$C$34+R248*$C$35)/(1+$C$12)^$C$30+(R354*$C$34+R355*$C$35)/(1+$C$14)^$C$30),"convert","hold"),"")</f>
        <v/>
      </c>
      <c r="R463" s="12">
        <f>IF(R$452&gt;=$E463,IF(R138*$C$23&gt;MAX($C$22,(S247*$C$34+S248*$C$35)/(1+$C$12)^$C$30+(S354*$C$34+S355*$C$35)/(1+$C$14)^$C$30),"convert","hold"),"")</f>
        <v/>
      </c>
      <c r="S463" s="12">
        <f>IF(S$452&gt;=$E463,IF(S138*$C$23&gt;MAX($C$22,(T247*$C$34+T248*$C$35)/(1+$C$12)^$C$30+(T354*$C$34+T355*$C$35)/(1+$C$14)^$C$30),"convert","hold"),"")</f>
        <v/>
      </c>
      <c r="T463" s="12">
        <f>IF(T$452&gt;=$E463,IF(T138*$C$23&gt;MAX($C$22,(U247*$C$34+U248*$C$35)/(1+$C$12)^$C$30+(U354*$C$34+U355*$C$35)/(1+$C$14)^$C$30),"convert","hold"),"")</f>
        <v/>
      </c>
      <c r="U463" s="12">
        <f>IF(U$452&gt;=$E463,IF(U138*$C$23&gt;MAX($C$22,(V247*$C$34+V248*$C$35)/(1+$C$12)^$C$30+(V354*$C$34+V355*$C$35)/(1+$C$14)^$C$30),"convert","hold"),"")</f>
        <v/>
      </c>
      <c r="V463" s="12">
        <f>IF(V$452&gt;=$E463,IF(V138*$C$23&gt;MAX($C$22,(W247*$C$34+W248*$C$35)/(1+$C$12)^$C$30+(W354*$C$34+W355*$C$35)/(1+$C$14)^$C$30),"convert","hold"),"")</f>
        <v/>
      </c>
      <c r="W463" s="12">
        <f>IF(W$452&gt;=$E463,IF(W138*$C$23&gt;MAX($C$22,(X247*$C$34+X248*$C$35)/(1+$C$12)^$C$30+(X354*$C$34+X355*$C$35)/(1+$C$14)^$C$30),"convert","hold"),"")</f>
        <v/>
      </c>
      <c r="X463" s="12">
        <f>IF(X$452&gt;=$E463,IF(X138*$C$23&gt;MAX($C$22,(Y247*$C$34+Y248*$C$35)/(1+$C$12)^$C$30+(Y354*$C$34+Y355*$C$35)/(1+$C$14)^$C$30),"convert","hold"),"")</f>
        <v/>
      </c>
      <c r="Y463" s="12">
        <f>IF(Y$452&gt;=$E463,IF(Y138*$C$23&gt;MAX($C$22,(Z247*$C$34+Z248*$C$35)/(1+$C$12)^$C$30+(Z354*$C$34+Z355*$C$35)/(1+$C$14)^$C$30),"convert","hold"),"")</f>
        <v/>
      </c>
      <c r="Z463" s="12">
        <f>IF(Z$452&gt;=$E463,IF(Z138*$C$23&gt;MAX($C$22,(AA247*$C$34+AA248*$C$35)/(1+$C$12)^$C$30+(AA354*$C$34+AA355*$C$35)/(1+$C$14)^$C$30),"convert","hold"),"")</f>
        <v/>
      </c>
      <c r="AA463" s="12">
        <f>IF(AA$452&gt;=$E463,IF(AA138*$C$23&gt;MAX($C$22,(AB247*$C$34+AB248*$C$35)/(1+$C$12)^$C$30+(AB354*$C$34+AB355*$C$35)/(1+$C$14)^$C$30),"convert","hold"),"")</f>
        <v/>
      </c>
      <c r="AB463" s="12">
        <f>IF(AB$452&gt;=$E463,IF(AB138*$C$23&gt;MAX($C$22,(AC247*$C$34+AC248*$C$35)/(1+$C$12)^$C$30+(AC354*$C$34+AC355*$C$35)/(1+$C$14)^$C$30),"convert","hold"),"")</f>
        <v/>
      </c>
      <c r="AC463" s="12">
        <f>IF(AC$452&gt;=$E463,IF(AC138*$C$23&gt;MAX($C$22,(AD247*$C$34+AD248*$C$35)/(1+$C$12)^$C$30+(AD354*$C$34+AD355*$C$35)/(1+$C$14)^$C$30),"convert","hold"),"")</f>
        <v/>
      </c>
      <c r="AD463" s="12">
        <f>IF(AD$452&gt;=$E463,IF(AD138*$C$23&gt;MAX($C$22,(AE247*$C$34+AE248*$C$35)/(1+$C$12)^$C$30+(AE354*$C$34+AE355*$C$35)/(1+$C$14)^$C$30),"convert","hold"),"")</f>
        <v/>
      </c>
      <c r="AE463" s="12">
        <f>IF(AE$452&gt;=$E463,IF(AE138*$C$23&gt;MAX($C$22,(AF247*$C$34+AF248*$C$35)/(1+$C$12)^$C$30+(AF354*$C$34+AF355*$C$35)/(1+$C$14)^$C$30),"convert","hold"),"")</f>
        <v/>
      </c>
      <c r="AF463" s="12">
        <f>IF(AF$452&gt;=$E463,IF(AF138*$C$23&gt;MAX($C$22,(AG247*$C$34+AG248*$C$35)/(1+$C$12)^$C$30+(AG354*$C$34+AG355*$C$35)/(1+$C$14)^$C$30),"convert","hold"),"")</f>
        <v/>
      </c>
      <c r="AG463" s="12">
        <f>IF(AG$452&gt;=$E463,IF(AG138*$C$23&gt;MAX($C$22,(AH247*$C$34+AH248*$C$35)/(1+$C$12)^$C$30+(AH354*$C$34+AH355*$C$35)/(1+$C$14)^$C$30),"convert","hold"),"")</f>
        <v/>
      </c>
      <c r="AH463" s="12">
        <f>IF(AH$452&gt;=$E463,IF(AH138*$C$23&gt;MAX($C$22,(AI247*$C$34+AI248*$C$35)/(1+$C$12)^$C$30+(AI354*$C$34+AI355*$C$35)/(1+$C$14)^$C$30),"convert","hold"),"")</f>
        <v/>
      </c>
      <c r="AI463" s="12">
        <f>IF(AI$452&gt;=$E463,IF(AI138*$C$23&gt;MAX($C$22,(AJ247*$C$34+AJ248*$C$35)/(1+$C$12)^$C$30+(AJ354*$C$34+AJ355*$C$35)/(1+$C$14)^$C$30),"convert","hold"),"")</f>
        <v/>
      </c>
      <c r="AJ463" s="12">
        <f>IF(AJ$452&gt;=$E463,IF(AJ138*$C$23&gt;MAX($C$22,(AK247*$C$34+AK248*$C$35)/(1+$C$12)^$C$30+(AK354*$C$34+AK355*$C$35)/(1+$C$14)^$C$30),"convert","hold"),"")</f>
        <v/>
      </c>
      <c r="AK463" s="12">
        <f>IF(AK$452&gt;=$E463,IF(AK138*$C$23&gt;MAX($C$22,(AL247*$C$34+AL248*$C$35)/(1+$C$12)^$C$30+(AL354*$C$34+AL355*$C$35)/(1+$C$14)^$C$30),"convert","hold"),"")</f>
        <v/>
      </c>
      <c r="AL463" s="12">
        <f>IF(AL$452&gt;=$E463,IF(AL138*$C$23&gt;MAX($C$22,(AM247*$C$34+AM248*$C$35)/(1+$C$12)^$C$30+(AM354*$C$34+AM355*$C$35)/(1+$C$14)^$C$30),"convert","hold"),"")</f>
        <v/>
      </c>
      <c r="AM463" s="12">
        <f>IF(AM$452&gt;=$E463,IF(AM138*$C$23&gt;MAX($C$22,(AN247*$C$34+AN248*$C$35)/(1+$C$12)^$C$30+(AN354*$C$34+AN355*$C$35)/(1+$C$14)^$C$30),"convert","hold"),"")</f>
        <v/>
      </c>
      <c r="AN463" s="12">
        <f>IF(AN$452&gt;=$E463,IF(AN138*$C$23&gt;MAX($C$22,(AO247*$C$34+AO248*$C$35)/(1+$C$12)^$C$30+(AO354*$C$34+AO355*$C$35)/(1+$C$14)^$C$30),"convert","hold"),"")</f>
        <v/>
      </c>
      <c r="AO463" s="12">
        <f>IF(AO$452&gt;=$E463,IF(AO138*$C$23&gt;MAX($C$22,(AP247*$C$34+AP248*$C$35)/(1+$C$12)^$C$30+(AP354*$C$34+AP355*$C$35)/(1+$C$14)^$C$30),"convert","hold"),"")</f>
        <v/>
      </c>
      <c r="AP463" s="12">
        <f>IF(AP$452&gt;=$E463,IF(AP138*$C$23&gt;MAX($C$22,(AQ247*$C$34+AQ248*$C$35)/(1+$C$12)^$C$30+(AQ354*$C$34+AQ355*$C$35)/(1+$C$14)^$C$30),"convert","hold"),"")</f>
        <v/>
      </c>
      <c r="AQ463" s="12">
        <f>IF(AQ$452&gt;=$E463,IF(AQ138*$C$23&gt;MAX($C$22,(AR247*$C$34+AR248*$C$35)/(1+$C$12)^$C$30+(AR354*$C$34+AR355*$C$35)/(1+$C$14)^$C$30),"convert","hold"),"")</f>
        <v/>
      </c>
      <c r="AR463" s="12">
        <f>IF(AR$452&gt;=$E463,IF(AR138*$C$23&gt;MAX($C$22,(AS247*$C$34+AS248*$C$35)/(1+$C$12)^$C$30+(AS354*$C$34+AS355*$C$35)/(1+$C$14)^$C$30),"convert","hold"),"")</f>
        <v/>
      </c>
      <c r="AS463" s="12">
        <f>IF(AS$452&gt;=$E463,IF(AS138*$C$23&gt;MAX($C$22,(AT247*$C$34+AT248*$C$35)/(1+$C$12)^$C$30+(AT354*$C$34+AT355*$C$35)/(1+$C$14)^$C$30),"convert","hold"),"")</f>
        <v/>
      </c>
      <c r="AT463" s="12">
        <f>IF(AT$452&gt;=$E463,IF(AT138*$C$23&gt;MAX($C$22,(AU247*$C$34+AU248*$C$35)/(1+$C$12)^$C$30+(AU354*$C$34+AU355*$C$35)/(1+$C$14)^$C$30),"convert","hold"),"")</f>
        <v/>
      </c>
      <c r="AU463" s="12">
        <f>IF(AU$452&gt;=$E463,IF(AU138*$C$23&gt;MAX($C$22,(AV247*$C$34+AV248*$C$35)/(1+$C$12)^$C$30+(AV354*$C$34+AV355*$C$35)/(1+$C$14)^$C$30),"convert","hold"),"")</f>
        <v/>
      </c>
      <c r="AV463" s="12">
        <f>IF(AV$452&gt;=$E463,IF(AV138*$C$23&gt;MAX($C$22,(AW247*$C$34+AW248*$C$35)/(1+$C$12)^$C$30+(AW354*$C$34+AW355*$C$35)/(1+$C$14)^$C$30),"convert","hold"),"")</f>
        <v/>
      </c>
      <c r="AW463" s="12">
        <f>IF(AW$452&gt;=$E463,IF(AW138*$C$23&gt;MAX($C$22,(AX247*$C$34+AX248*$C$35)/(1+$C$12)^$C$30+(AX354*$C$34+AX355*$C$35)/(1+$C$14)^$C$30),"convert","hold"),"")</f>
        <v/>
      </c>
      <c r="AX463" s="12">
        <f>IF(AX$452&gt;=$E463,IF(AX138*$C$23&gt;MAX($C$22,(AY247*$C$34+AY248*$C$35)/(1+$C$12)^$C$30+(AY354*$C$34+AY355*$C$35)/(1+$C$14)^$C$30),"convert","hold"),"")</f>
        <v/>
      </c>
      <c r="AY463" s="12">
        <f>IF(AY$452&gt;=$E463,IF(AY138*$C$23&gt;MAX($C$22,(AZ247*$C$34+AZ248*$C$35)/(1+$C$12)^$C$30+(AZ354*$C$34+AZ355*$C$35)/(1+$C$14)^$C$30),"convert","hold"),"")</f>
        <v/>
      </c>
      <c r="AZ463" s="12">
        <f>IF(AZ$452&gt;=$E463,IF(AZ138*$C$23&gt;MAX($C$22,(BA247*$C$34+BA248*$C$35)/(1+$C$12)^$C$30+(BA354*$C$34+BA355*$C$35)/(1+$C$14)^$C$30),"convert","hold"),"")</f>
        <v/>
      </c>
      <c r="BA463" s="12">
        <f>IF(BA$452&gt;=$E463,IF(BA138*$C$23&gt;MAX($C$22,(BB247*$C$34+BB248*$C$35)/(1+$C$12)^$C$30+(BB354*$C$34+BB355*$C$35)/(1+$C$14)^$C$30),"convert","hold"),"")</f>
        <v/>
      </c>
      <c r="BB463" s="12">
        <f>IF(BB$452&gt;=$E463,IF(BB138*$C$23&gt;MAX($C$22,(BC247*$C$34+BC248*$C$35)/(1+$C$12)^$C$30+(BC354*$C$34+BC355*$C$35)/(1+$C$14)^$C$30),"convert","hold"),"")</f>
        <v/>
      </c>
      <c r="BC463" s="12">
        <f>IF(BC$452&gt;=$E463,IF(BC138*$C$23&gt;MAX($C$22,(BD247*$C$34+BD248*$C$35)/(1+$C$12)^$C$30+(BD354*$C$34+BD355*$C$35)/(1+$C$14)^$C$30),"convert","hold"),"")</f>
        <v/>
      </c>
      <c r="BD463" s="12">
        <f>IF(BD$452&gt;=$E463,IF(BD138*$C$23&gt;MAX($C$22,(BE247*$C$34+BE248*$C$35)/(1+$C$12)^$C$30+(BE354*$C$34+BE355*$C$35)/(1+$C$14)^$C$30),"convert","hold"),"")</f>
        <v/>
      </c>
      <c r="BE463" s="12">
        <f>IF(BE$452&gt;=$E463,IF(BE138*$C$23&gt;MAX($C$22,(BF247*$C$34+BF248*$C$35)/(1+$C$12)^$C$30+(BF354*$C$34+BF355*$C$35)/(1+$C$14)^$C$30),"convert","hold"),"")</f>
        <v/>
      </c>
      <c r="BF463" s="12">
        <f>IF(BF$452&gt;=$E463,IF(BF138*$C$23&gt;MAX($C$22,(BG247*$C$34+BG248*$C$35)/(1+$C$12)^$C$30+(BG354*$C$34+BG355*$C$35)/(1+$C$14)^$C$30),"convert","hold"),"")</f>
        <v/>
      </c>
      <c r="BG463" s="12">
        <f>IF(BG$452&gt;=$E463,IF(BG138*$C$23&gt;MAX($C$22,(BH247*$C$34+BH248*$C$35)/(1+$C$12)^$C$30+(BH354*$C$34+BH355*$C$35)/(1+$C$14)^$C$30),"convert","hold"),"")</f>
        <v/>
      </c>
      <c r="BH463" s="12">
        <f>IF(BH$452&gt;=$E463,IF(BH138*$C$23&gt;MAX($C$22,(BI247*$C$34+BI248*$C$35)/(1+$C$12)^$C$30+(BI354*$C$34+BI355*$C$35)/(1+$C$14)^$C$30),"convert","hold"),"")</f>
        <v/>
      </c>
      <c r="BI463" s="12">
        <f>IF(BI$452&gt;=$E463,IF(BI138*$C$23&gt;MAX($C$22,(BJ247*$C$34+BJ248*$C$35)/(1+$C$12)^$C$30+(BJ354*$C$34+BJ355*$C$35)/(1+$C$14)^$C$30),"convert","hold"),"")</f>
        <v/>
      </c>
      <c r="BJ463" s="12">
        <f>IF(BJ$452&gt;=$E463,IF(BJ138*$C$23&gt;MAX($C$22,(BK247*$C$34+BK248*$C$35)/(1+$C$12)^$C$30+(BK354*$C$34+BK355*$C$35)/(1+$C$14)^$C$30),"convert","hold"),"")</f>
        <v/>
      </c>
      <c r="BK463" s="12">
        <f>IF(BK$452&gt;=$E463,IF(BK138*$C$23&gt;MAX($C$22,(BL247*$C$34+BL248*$C$35)/(1+$C$12)^$C$30+(BL354*$C$34+BL355*$C$35)/(1+$C$14)^$C$30),"convert","hold"),"")</f>
        <v/>
      </c>
      <c r="BL463" s="12">
        <f>IF(BL$452&gt;=$E463,IF(BL138*$C$23&gt;MAX($C$22,(BM247*$C$34+BM248*$C$35)/(1+$C$12)^$C$30+(BM354*$C$34+BM355*$C$35)/(1+$C$14)^$C$30),"convert","hold"),"")</f>
        <v/>
      </c>
      <c r="BM463" s="12">
        <f>IF(BM$452&gt;=$E463,IF(BM138*$C$23&gt;MAX($C$22,(BN247*$C$34+BN248*$C$35)/(1+$C$12)^$C$30+(BN354*$C$34+BN355*$C$35)/(1+$C$14)^$C$30),"convert","hold"),"")</f>
        <v/>
      </c>
      <c r="BN463" s="12">
        <f>IF(BN$452&gt;=$E463,IF(BN138*$C$23&gt;MAX($C$22,(BO247*$C$34+BO248*$C$35)/(1+$C$12)^$C$30+(BO354*$C$34+BO355*$C$35)/(1+$C$14)^$C$30),"convert","hold"),"")</f>
        <v/>
      </c>
      <c r="BO463" s="12">
        <f>IF(BO$452&gt;=$E463,IF(BO138*$C$23&gt;MAX($C$22,(BP247*$C$34+BP248*$C$35)/(1+$C$12)^$C$30+(BP354*$C$34+BP355*$C$35)/(1+$C$14)^$C$30),"convert","hold"),"")</f>
        <v/>
      </c>
      <c r="BP463" s="12">
        <f>IF(BP$452&gt;=$E463,IF(BP138*$C$23&gt;MAX($C$22,(BQ247*$C$34+BQ248*$C$35)/(1+$C$12)^$C$30+(BQ354*$C$34+BQ355*$C$35)/(1+$C$14)^$C$30),"convert","hold"),"")</f>
        <v/>
      </c>
      <c r="BQ463" s="12">
        <f>IF(BQ$452&gt;=$E463,IF(BQ138*$C$23&gt;MAX($C$22,(BR247*$C$34+BR248*$C$35)/(1+$C$12)^$C$30+(BR354*$C$34+BR355*$C$35)/(1+$C$14)^$C$30),"convert","hold"),"")</f>
        <v/>
      </c>
      <c r="BR463" s="12">
        <f>IF(BR$452&gt;=$E463,IF(BR138*$C$23&gt;MAX($C$22,(BS247*$C$34+BS248*$C$35)/(1+$C$12)^$C$30+(BS354*$C$34+BS355*$C$35)/(1+$C$14)^$C$30),"convert","hold"),"")</f>
        <v/>
      </c>
      <c r="BS463" s="12">
        <f>IF(BS$452&gt;=$E463,IF(BS138*$C$23&gt;MAX($C$22,(BT247*$C$34+BT248*$C$35)/(1+$C$12)^$C$30+(BT354*$C$34+BT355*$C$35)/(1+$C$14)^$C$30),"convert","hold"),"")</f>
        <v/>
      </c>
      <c r="BT463" s="12">
        <f>IF(BT$452&gt;=$E463,IF(BT138*$C$23&gt;MAX($C$22,(BU247*$C$34+BU248*$C$35)/(1+$C$12)^$C$30+(BU354*$C$34+BU355*$C$35)/(1+$C$14)^$C$30),"convert","hold"),"")</f>
        <v/>
      </c>
      <c r="BU463" s="12">
        <f>IF(BU$452&gt;=$E463,IF(BU138*$C$23&gt;MAX($C$22,(BV247*$C$34+BV248*$C$35)/(1+$C$12)^$C$30+(BV354*$C$34+BV355*$C$35)/(1+$C$14)^$C$30),"convert","hold"),"")</f>
        <v/>
      </c>
      <c r="BV463" s="12">
        <f>IF(BV$452&gt;=$E463,IF(BV138*$C$23&gt;MAX($C$22,(BW247*$C$34+BW248*$C$35)/(1+$C$12)^$C$30+(BW354*$C$34+BW355*$C$35)/(1+$C$14)^$C$30),"convert","hold"),"")</f>
        <v/>
      </c>
      <c r="BW463" s="12">
        <f>IF(BW$452&gt;=$E463,IF(BW138*$C$23&gt;MAX($C$22,(BX247*$C$34+BX248*$C$35)/(1+$C$12)^$C$30+(BX354*$C$34+BX355*$C$35)/(1+$C$14)^$C$30),"convert","hold"),"")</f>
        <v/>
      </c>
      <c r="BX463" s="12">
        <f>IF(BX$452&gt;=$E463,IF(BX138*$C$23&gt;MAX($C$22,(BY247*$C$34+BY248*$C$35)/(1+$C$12)^$C$30+(BY354*$C$34+BY355*$C$35)/(1+$C$14)^$C$30),"convert","hold"),"")</f>
        <v/>
      </c>
      <c r="BY463" s="12">
        <f>IF(BY$452&gt;=$E463,IF(BY138*$C$23&gt;MAX($C$22,(BZ247*$C$34+BZ248*$C$35)/(1+$C$12)^$C$30+(BZ354*$C$34+BZ355*$C$35)/(1+$C$14)^$C$30),"convert","hold"),"")</f>
        <v/>
      </c>
      <c r="BZ463" s="12">
        <f>IF(BZ$452&gt;=$E463,IF(BZ138*$C$23&gt;MAX($C$22,(CA247*$C$34+CA248*$C$35)/(1+$C$12)^$C$30+(CA354*$C$34+CA355*$C$35)/(1+$C$14)^$C$30),"convert","hold"),"")</f>
        <v/>
      </c>
      <c r="CA463" s="12">
        <f>IF(CA$452&gt;=$E463,IF(CA138*$C$23&gt;MAX($C$22,(CB247*$C$34+CB248*$C$35)/(1+$C$12)^$C$30+(CB354*$C$34+CB355*$C$35)/(1+$C$14)^$C$30),"convert","hold"),"")</f>
        <v/>
      </c>
      <c r="CB463" s="12">
        <f>IF(CB$452&gt;=$E463,IF(CB138*$C$23&gt;MAX($C$22,(CC247*$C$34+CC248*$C$35)/(1+$C$12)^$C$30+(CC354*$C$34+CC355*$C$35)/(1+$C$14)^$C$30),"convert","hold"),"")</f>
        <v/>
      </c>
      <c r="CC463" s="12">
        <f>IF(CC$452&gt;=$E463,IF(CC138*$C$23&gt;MAX($C$22,(CD247*$C$34+CD248*$C$35)/(1+$C$12)^$C$30+(CD354*$C$34+CD355*$C$35)/(1+$C$14)^$C$30),"convert","hold"),"")</f>
        <v/>
      </c>
      <c r="CD463" s="12">
        <f>IF(CD$452&gt;=$E463,IF(CD138*$C$23&gt;MAX($C$22,(CE247*$C$34+CE248*$C$35)/(1+$C$12)^$C$30+(CE354*$C$34+CE355*$C$35)/(1+$C$14)^$C$30),"convert","hold"),"")</f>
        <v/>
      </c>
      <c r="CE463" s="12">
        <f>IF(CE$452&gt;=$E463,IF(CE138*$C$23&gt;MAX($C$22,(CF247*$C$34+CF248*$C$35)/(1+$C$12)^$C$30+(CF354*$C$34+CF355*$C$35)/(1+$C$14)^$C$30),"convert","hold"),"")</f>
        <v/>
      </c>
      <c r="CF463" s="12">
        <f>IF(CF$452&gt;=$E463,IF(CF138*$C$23&gt;MAX($C$22,(CG247*$C$34+CG248*$C$35)/(1+$C$12)^$C$30+(CG354*$C$34+CG355*$C$35)/(1+$C$14)^$C$30),"convert","hold"),"")</f>
        <v/>
      </c>
      <c r="CG463" s="12">
        <f>IF(CG$452&gt;=$E463,IF(CG138*$C$23&gt;MAX($C$22,(CH247*$C$34+CH248*$C$35)/(1+$C$12)^$C$30+(CH354*$C$34+CH355*$C$35)/(1+$C$14)^$C$30),"convert","hold"),"")</f>
        <v/>
      </c>
      <c r="CH463" s="12">
        <f>IF(CH$452&gt;=$E463,IF(CH138*$C$23&gt;MAX($C$22,(CI247*$C$34+CI248*$C$35)/(1+$C$12)^$C$30+(CI354*$C$34+CI355*$C$35)/(1+$C$14)^$C$30),"convert","hold"),"")</f>
        <v/>
      </c>
      <c r="CI463" s="12">
        <f>IF(CI$452&gt;=$E463,IF(CI138*$C$23&gt;MAX($C$22,(CJ247*$C$34+CJ248*$C$35)/(1+$C$12)^$C$30+(CJ354*$C$34+CJ355*$C$35)/(1+$C$14)^$C$30),"convert","hold"),"")</f>
        <v/>
      </c>
      <c r="CJ463" s="12">
        <f>IF(CJ$452&gt;=$E463,IF(CJ138*$C$23&gt;MAX($C$22,(CK247*$C$34+CK248*$C$35)/(1+$C$12)^$C$30+(CK354*$C$34+CK355*$C$35)/(1+$C$14)^$C$30),"convert","hold"),"")</f>
        <v/>
      </c>
      <c r="CK463" s="12">
        <f>IF(CK$452&gt;=$E463,IF(CK138*$C$23&gt;MAX($C$22,(CL247*$C$34+CL248*$C$35)/(1+$C$12)^$C$30+(CL354*$C$34+CL355*$C$35)/(1+$C$14)^$C$30),"convert","hold"),"")</f>
        <v/>
      </c>
      <c r="CL463" s="12">
        <f>IF(CL$452&gt;=$E463,IF(CL138*$C$23&gt;MAX($C$22,(CM247*$C$34+CM248*$C$35)/(1+$C$12)^$C$30+(CM354*$C$34+CM355*$C$35)/(1+$C$14)^$C$30),"convert","hold"),"")</f>
        <v/>
      </c>
      <c r="CM463" s="12">
        <f>IF(CM$452&gt;=$E463,IF(CM138*$C$23&gt;MAX($C$22,(CN247*$C$34+CN248*$C$35)/(1+$C$12)^$C$30+(CN354*$C$34+CN355*$C$35)/(1+$C$14)^$C$30),"convert","hold"),"")</f>
        <v/>
      </c>
      <c r="CN463" s="12">
        <f>IF(CN$452&gt;=$E463,IF(CN138*$C$23&gt;MAX($C$22,(CO247*$C$34+CO248*$C$35)/(1+$C$12)^$C$30+(CO354*$C$34+CO355*$C$35)/(1+$C$14)^$C$30),"convert","hold"),"")</f>
        <v/>
      </c>
      <c r="CO463" s="12">
        <f>IF(CO$452&gt;=$E463,IF(CO138*$C$23&gt;MAX($C$22,(CP247*$C$34+CP248*$C$35)/(1+$C$12)^$C$30+(CP354*$C$34+CP355*$C$35)/(1+$C$14)^$C$30),"convert","hold"),"")</f>
        <v/>
      </c>
      <c r="CP463" s="12">
        <f>IF(CP$452&gt;=$E463,IF(CP138*$C$23&gt;MAX($C$22,(CQ247*$C$34+CQ248*$C$35)/(1+$C$12)^$C$30+(CQ354*$C$34+CQ355*$C$35)/(1+$C$14)^$C$30),"convert","hold"),"")</f>
        <v/>
      </c>
      <c r="CQ463" s="12">
        <f>IF(CQ$452&gt;=$E463,IF(CQ138*$C$23&gt;MAX($C$22,(CR247*$C$34+CR248*$C$35)/(1+$C$12)^$C$30+(CR354*$C$34+CR355*$C$35)/(1+$C$14)^$C$30),"convert","hold"),"")</f>
        <v/>
      </c>
      <c r="CR463" s="12">
        <f>IF(CR$452&gt;=$E463,IF(CR138*$C$23&gt;MAX($C$22,(CS247*$C$34+CS248*$C$35)/(1+$C$12)^$C$30+(CS354*$C$34+CS355*$C$35)/(1+$C$14)^$C$30),"convert","hold"),"")</f>
        <v/>
      </c>
      <c r="CS463" s="12">
        <f>IF(CS$452&gt;=$E463,IF(CS138*$C$23&gt;MAX($C$22,(CT247*$C$34+CT248*$C$35)/(1+$C$12)^$C$30+(CT354*$C$34+CT355*$C$35)/(1+$C$14)^$C$30),"convert","hold"),"")</f>
        <v/>
      </c>
      <c r="CT463" s="12">
        <f>IF(CT$452&gt;=$E463,IF(CT138*$C$23&gt;MAX($C$22,(CU247*$C$34+CU248*$C$35)/(1+$C$12)^$C$30+(CU354*$C$34+CU355*$C$35)/(1+$C$14)^$C$30),"convert","hold"),"")</f>
        <v/>
      </c>
      <c r="CU463" s="12">
        <f>IF(CU$452&gt;=$E463,IF(CU138*$C$23&gt;MAX($C$22,(CV247*$C$34+CV248*$C$35)/(1+$C$12)^$C$30+(CV354*$C$34+CV355*$C$35)/(1+$C$14)^$C$30),"convert","hold"),"")</f>
        <v/>
      </c>
      <c r="CV463" s="12">
        <f>IF(CV$452&gt;=$E463,IF(CV138*$C$23&gt;MAX($C$22,(CW247*$C$34+CW248*$C$35)/(1+$C$12)^$C$30+(CW354*$C$34+CW355*$C$35)/(1+$C$14)^$C$30),"convert","hold"),"")</f>
        <v/>
      </c>
      <c r="CW463" s="12">
        <f>IF(CW$452&gt;=$E463,IF(CW138*$C$23&gt;MAX($C$22,(CX247*$C$34+CX248*$C$35)/(1+$C$12)^$C$30+(CX354*$C$34+CX355*$C$35)/(1+$C$14)^$C$30),"convert","hold"),"")</f>
        <v/>
      </c>
      <c r="CX463" s="12">
        <f>IF(CX$452&gt;=$E463,IF(CX138*$C$23&gt;MAX($C$22,(CY247*$C$34+CY248*$C$35)/(1+$C$12)^$C$30+(CY354*$C$34+CY355*$C$35)/(1+$C$14)^$C$30),"convert","hold"),"")</f>
        <v/>
      </c>
      <c r="CY463" s="12">
        <f>IF(CY$452&gt;=$E463,IF(CY138*$C$23&gt;MAX($C$22,(CZ247*$C$34+CZ248*$C$35)/(1+$C$12)^$C$30+(CZ354*$C$34+CZ355*$C$35)/(1+$C$14)^$C$30),"convert","hold"),"")</f>
        <v/>
      </c>
      <c r="CZ463" s="12">
        <f>IF(CZ$452&gt;=$E463,IF(CZ138*$C$23&gt;MAX($C$22,(DA247*$C$34+DA248*$C$35)/(1+$C$12)^$C$30+(DA354*$C$34+DA355*$C$35)/(1+$C$14)^$C$30),"convert","hold"),"")</f>
        <v/>
      </c>
      <c r="DA463" s="12">
        <f>IF(DA$452&gt;=$E463,IF(DA138*$C$23&gt;MAX($C$22,(DB247*$C$34+DB248*$C$35)/(1+$C$12)^$C$30+(DB354*$C$34+DB355*$C$35)/(1+$C$14)^$C$30),"convert","hold"),"")</f>
        <v/>
      </c>
      <c r="DB463" s="12">
        <f>IF(DB$452&gt;=$E463,IF(DB138*$C$23&gt;MAX($C$22,(DC247*$C$34+DC248*$C$35)/(1+$C$12)^$C$30+(DC354*$C$34+DC355*$C$35)/(1+$C$14)^$C$30),"convert","hold"),"")</f>
        <v/>
      </c>
      <c r="DC463" s="12">
        <f>IF(DC138*$C$23&gt;$C$22,"convert","redeem")</f>
        <v/>
      </c>
      <c r="DD463" s="12" t="n"/>
      <c r="DE463" s="12" t="n"/>
    </row>
    <row r="464" ht="12" customHeight="1">
      <c r="B464" s="12" t="n"/>
      <c r="C464" s="12" t="n"/>
      <c r="D464" s="12" t="n"/>
      <c r="E464" s="64">
        <f>E463+1</f>
        <v/>
      </c>
      <c r="G464" s="12">
        <f>IF(G$452&gt;=$E464,IF(G139*$C$23&gt;MAX($C$22,(H248*$C$34+H249*$C$35)/(1+$C$12)^$C$30+(H355*$C$34+H356*$C$35)/(1+$C$14)^$C$30),"convert","hold"),"")</f>
        <v/>
      </c>
      <c r="H464" s="12">
        <f>IF(H$452&gt;=$E464,IF(H139*$C$23&gt;MAX($C$22,(I248*$C$34+I249*$C$35)/(1+$C$12)^$C$30+(I355*$C$34+I356*$C$35)/(1+$C$14)^$C$30),"convert","hold"),"")</f>
        <v/>
      </c>
      <c r="I464" s="12">
        <f>IF(I$452&gt;=$E464,IF(I139*$C$23&gt;MAX($C$22,(J248*$C$34+J249*$C$35)/(1+$C$12)^$C$30+(J355*$C$34+J356*$C$35)/(1+$C$14)^$C$30),"convert","hold"),"")</f>
        <v/>
      </c>
      <c r="J464" s="12">
        <f>IF(J$452&gt;=$E464,IF(J139*$C$23&gt;MAX($C$22,(K248*$C$34+K249*$C$35)/(1+$C$12)^$C$30+(K355*$C$34+K356*$C$35)/(1+$C$14)^$C$30),"convert","hold"),"")</f>
        <v/>
      </c>
      <c r="K464" s="12">
        <f>IF(K$452&gt;=$E464,IF(K139*$C$23&gt;MAX($C$22,(L248*$C$34+L249*$C$35)/(1+$C$12)^$C$30+(L355*$C$34+L356*$C$35)/(1+$C$14)^$C$30),"convert","hold"),"")</f>
        <v/>
      </c>
      <c r="L464" s="12">
        <f>IF(L$452&gt;=$E464,IF(L139*$C$23&gt;MAX($C$22,(M248*$C$34+M249*$C$35)/(1+$C$12)^$C$30+(M355*$C$34+M356*$C$35)/(1+$C$14)^$C$30),"convert","hold"),"")</f>
        <v/>
      </c>
      <c r="M464" s="12">
        <f>IF(M$452&gt;=$E464,IF(M139*$C$23&gt;MAX($C$22,(N248*$C$34+N249*$C$35)/(1+$C$12)^$C$30+(N355*$C$34+N356*$C$35)/(1+$C$14)^$C$30),"convert","hold"),"")</f>
        <v/>
      </c>
      <c r="N464" s="12">
        <f>IF(N$452&gt;=$E464,IF(N139*$C$23&gt;MAX($C$22,(O248*$C$34+O249*$C$35)/(1+$C$12)^$C$30+(O355*$C$34+O356*$C$35)/(1+$C$14)^$C$30),"convert","hold"),"")</f>
        <v/>
      </c>
      <c r="O464" s="12">
        <f>IF(O$452&gt;=$E464,IF(O139*$C$23&gt;MAX($C$22,(P248*$C$34+P249*$C$35)/(1+$C$12)^$C$30+(P355*$C$34+P356*$C$35)/(1+$C$14)^$C$30),"convert","hold"),"")</f>
        <v/>
      </c>
      <c r="P464" s="12">
        <f>IF(P$452&gt;=$E464,IF(P139*$C$23&gt;MAX($C$22,(Q248*$C$34+Q249*$C$35)/(1+$C$12)^$C$30+(Q355*$C$34+Q356*$C$35)/(1+$C$14)^$C$30),"convert","hold"),"")</f>
        <v/>
      </c>
      <c r="Q464" s="12">
        <f>IF(Q$452&gt;=$E464,IF(Q139*$C$23&gt;MAX($C$22,(R248*$C$34+R249*$C$35)/(1+$C$12)^$C$30+(R355*$C$34+R356*$C$35)/(1+$C$14)^$C$30),"convert","hold"),"")</f>
        <v/>
      </c>
      <c r="R464" s="12">
        <f>IF(R$452&gt;=$E464,IF(R139*$C$23&gt;MAX($C$22,(S248*$C$34+S249*$C$35)/(1+$C$12)^$C$30+(S355*$C$34+S356*$C$35)/(1+$C$14)^$C$30),"convert","hold"),"")</f>
        <v/>
      </c>
      <c r="S464" s="12">
        <f>IF(S$452&gt;=$E464,IF(S139*$C$23&gt;MAX($C$22,(T248*$C$34+T249*$C$35)/(1+$C$12)^$C$30+(T355*$C$34+T356*$C$35)/(1+$C$14)^$C$30),"convert","hold"),"")</f>
        <v/>
      </c>
      <c r="T464" s="12">
        <f>IF(T$452&gt;=$E464,IF(T139*$C$23&gt;MAX($C$22,(U248*$C$34+U249*$C$35)/(1+$C$12)^$C$30+(U355*$C$34+U356*$C$35)/(1+$C$14)^$C$30),"convert","hold"),"")</f>
        <v/>
      </c>
      <c r="U464" s="12">
        <f>IF(U$452&gt;=$E464,IF(U139*$C$23&gt;MAX($C$22,(V248*$C$34+V249*$C$35)/(1+$C$12)^$C$30+(V355*$C$34+V356*$C$35)/(1+$C$14)^$C$30),"convert","hold"),"")</f>
        <v/>
      </c>
      <c r="V464" s="12">
        <f>IF(V$452&gt;=$E464,IF(V139*$C$23&gt;MAX($C$22,(W248*$C$34+W249*$C$35)/(1+$C$12)^$C$30+(W355*$C$34+W356*$C$35)/(1+$C$14)^$C$30),"convert","hold"),"")</f>
        <v/>
      </c>
      <c r="W464" s="12">
        <f>IF(W$452&gt;=$E464,IF(W139*$C$23&gt;MAX($C$22,(X248*$C$34+X249*$C$35)/(1+$C$12)^$C$30+(X355*$C$34+X356*$C$35)/(1+$C$14)^$C$30),"convert","hold"),"")</f>
        <v/>
      </c>
      <c r="X464" s="12">
        <f>IF(X$452&gt;=$E464,IF(X139*$C$23&gt;MAX($C$22,(Y248*$C$34+Y249*$C$35)/(1+$C$12)^$C$30+(Y355*$C$34+Y356*$C$35)/(1+$C$14)^$C$30),"convert","hold"),"")</f>
        <v/>
      </c>
      <c r="Y464" s="12">
        <f>IF(Y$452&gt;=$E464,IF(Y139*$C$23&gt;MAX($C$22,(Z248*$C$34+Z249*$C$35)/(1+$C$12)^$C$30+(Z355*$C$34+Z356*$C$35)/(1+$C$14)^$C$30),"convert","hold"),"")</f>
        <v/>
      </c>
      <c r="Z464" s="12">
        <f>IF(Z$452&gt;=$E464,IF(Z139*$C$23&gt;MAX($C$22,(AA248*$C$34+AA249*$C$35)/(1+$C$12)^$C$30+(AA355*$C$34+AA356*$C$35)/(1+$C$14)^$C$30),"convert","hold"),"")</f>
        <v/>
      </c>
      <c r="AA464" s="12">
        <f>IF(AA$452&gt;=$E464,IF(AA139*$C$23&gt;MAX($C$22,(AB248*$C$34+AB249*$C$35)/(1+$C$12)^$C$30+(AB355*$C$34+AB356*$C$35)/(1+$C$14)^$C$30),"convert","hold"),"")</f>
        <v/>
      </c>
      <c r="AB464" s="12">
        <f>IF(AB$452&gt;=$E464,IF(AB139*$C$23&gt;MAX($C$22,(AC248*$C$34+AC249*$C$35)/(1+$C$12)^$C$30+(AC355*$C$34+AC356*$C$35)/(1+$C$14)^$C$30),"convert","hold"),"")</f>
        <v/>
      </c>
      <c r="AC464" s="12">
        <f>IF(AC$452&gt;=$E464,IF(AC139*$C$23&gt;MAX($C$22,(AD248*$C$34+AD249*$C$35)/(1+$C$12)^$C$30+(AD355*$C$34+AD356*$C$35)/(1+$C$14)^$C$30),"convert","hold"),"")</f>
        <v/>
      </c>
      <c r="AD464" s="12">
        <f>IF(AD$452&gt;=$E464,IF(AD139*$C$23&gt;MAX($C$22,(AE248*$C$34+AE249*$C$35)/(1+$C$12)^$C$30+(AE355*$C$34+AE356*$C$35)/(1+$C$14)^$C$30),"convert","hold"),"")</f>
        <v/>
      </c>
      <c r="AE464" s="12">
        <f>IF(AE$452&gt;=$E464,IF(AE139*$C$23&gt;MAX($C$22,(AF248*$C$34+AF249*$C$35)/(1+$C$12)^$C$30+(AF355*$C$34+AF356*$C$35)/(1+$C$14)^$C$30),"convert","hold"),"")</f>
        <v/>
      </c>
      <c r="AF464" s="12">
        <f>IF(AF$452&gt;=$E464,IF(AF139*$C$23&gt;MAX($C$22,(AG248*$C$34+AG249*$C$35)/(1+$C$12)^$C$30+(AG355*$C$34+AG356*$C$35)/(1+$C$14)^$C$30),"convert","hold"),"")</f>
        <v/>
      </c>
      <c r="AG464" s="12">
        <f>IF(AG$452&gt;=$E464,IF(AG139*$C$23&gt;MAX($C$22,(AH248*$C$34+AH249*$C$35)/(1+$C$12)^$C$30+(AH355*$C$34+AH356*$C$35)/(1+$C$14)^$C$30),"convert","hold"),"")</f>
        <v/>
      </c>
      <c r="AH464" s="12">
        <f>IF(AH$452&gt;=$E464,IF(AH139*$C$23&gt;MAX($C$22,(AI248*$C$34+AI249*$C$35)/(1+$C$12)^$C$30+(AI355*$C$34+AI356*$C$35)/(1+$C$14)^$C$30),"convert","hold"),"")</f>
        <v/>
      </c>
      <c r="AI464" s="12">
        <f>IF(AI$452&gt;=$E464,IF(AI139*$C$23&gt;MAX($C$22,(AJ248*$C$34+AJ249*$C$35)/(1+$C$12)^$C$30+(AJ355*$C$34+AJ356*$C$35)/(1+$C$14)^$C$30),"convert","hold"),"")</f>
        <v/>
      </c>
      <c r="AJ464" s="12">
        <f>IF(AJ$452&gt;=$E464,IF(AJ139*$C$23&gt;MAX($C$22,(AK248*$C$34+AK249*$C$35)/(1+$C$12)^$C$30+(AK355*$C$34+AK356*$C$35)/(1+$C$14)^$C$30),"convert","hold"),"")</f>
        <v/>
      </c>
      <c r="AK464" s="12">
        <f>IF(AK$452&gt;=$E464,IF(AK139*$C$23&gt;MAX($C$22,(AL248*$C$34+AL249*$C$35)/(1+$C$12)^$C$30+(AL355*$C$34+AL356*$C$35)/(1+$C$14)^$C$30),"convert","hold"),"")</f>
        <v/>
      </c>
      <c r="AL464" s="12">
        <f>IF(AL$452&gt;=$E464,IF(AL139*$C$23&gt;MAX($C$22,(AM248*$C$34+AM249*$C$35)/(1+$C$12)^$C$30+(AM355*$C$34+AM356*$C$35)/(1+$C$14)^$C$30),"convert","hold"),"")</f>
        <v/>
      </c>
      <c r="AM464" s="12">
        <f>IF(AM$452&gt;=$E464,IF(AM139*$C$23&gt;MAX($C$22,(AN248*$C$34+AN249*$C$35)/(1+$C$12)^$C$30+(AN355*$C$34+AN356*$C$35)/(1+$C$14)^$C$30),"convert","hold"),"")</f>
        <v/>
      </c>
      <c r="AN464" s="12">
        <f>IF(AN$452&gt;=$E464,IF(AN139*$C$23&gt;MAX($C$22,(AO248*$C$34+AO249*$C$35)/(1+$C$12)^$C$30+(AO355*$C$34+AO356*$C$35)/(1+$C$14)^$C$30),"convert","hold"),"")</f>
        <v/>
      </c>
      <c r="AO464" s="12">
        <f>IF(AO$452&gt;=$E464,IF(AO139*$C$23&gt;MAX($C$22,(AP248*$C$34+AP249*$C$35)/(1+$C$12)^$C$30+(AP355*$C$34+AP356*$C$35)/(1+$C$14)^$C$30),"convert","hold"),"")</f>
        <v/>
      </c>
      <c r="AP464" s="12">
        <f>IF(AP$452&gt;=$E464,IF(AP139*$C$23&gt;MAX($C$22,(AQ248*$C$34+AQ249*$C$35)/(1+$C$12)^$C$30+(AQ355*$C$34+AQ356*$C$35)/(1+$C$14)^$C$30),"convert","hold"),"")</f>
        <v/>
      </c>
      <c r="AQ464" s="12">
        <f>IF(AQ$452&gt;=$E464,IF(AQ139*$C$23&gt;MAX($C$22,(AR248*$C$34+AR249*$C$35)/(1+$C$12)^$C$30+(AR355*$C$34+AR356*$C$35)/(1+$C$14)^$C$30),"convert","hold"),"")</f>
        <v/>
      </c>
      <c r="AR464" s="12">
        <f>IF(AR$452&gt;=$E464,IF(AR139*$C$23&gt;MAX($C$22,(AS248*$C$34+AS249*$C$35)/(1+$C$12)^$C$30+(AS355*$C$34+AS356*$C$35)/(1+$C$14)^$C$30),"convert","hold"),"")</f>
        <v/>
      </c>
      <c r="AS464" s="12">
        <f>IF(AS$452&gt;=$E464,IF(AS139*$C$23&gt;MAX($C$22,(AT248*$C$34+AT249*$C$35)/(1+$C$12)^$C$30+(AT355*$C$34+AT356*$C$35)/(1+$C$14)^$C$30),"convert","hold"),"")</f>
        <v/>
      </c>
      <c r="AT464" s="12">
        <f>IF(AT$452&gt;=$E464,IF(AT139*$C$23&gt;MAX($C$22,(AU248*$C$34+AU249*$C$35)/(1+$C$12)^$C$30+(AU355*$C$34+AU356*$C$35)/(1+$C$14)^$C$30),"convert","hold"),"")</f>
        <v/>
      </c>
      <c r="AU464" s="12">
        <f>IF(AU$452&gt;=$E464,IF(AU139*$C$23&gt;MAX($C$22,(AV248*$C$34+AV249*$C$35)/(1+$C$12)^$C$30+(AV355*$C$34+AV356*$C$35)/(1+$C$14)^$C$30),"convert","hold"),"")</f>
        <v/>
      </c>
      <c r="AV464" s="12">
        <f>IF(AV$452&gt;=$E464,IF(AV139*$C$23&gt;MAX($C$22,(AW248*$C$34+AW249*$C$35)/(1+$C$12)^$C$30+(AW355*$C$34+AW356*$C$35)/(1+$C$14)^$C$30),"convert","hold"),"")</f>
        <v/>
      </c>
      <c r="AW464" s="12">
        <f>IF(AW$452&gt;=$E464,IF(AW139*$C$23&gt;MAX($C$22,(AX248*$C$34+AX249*$C$35)/(1+$C$12)^$C$30+(AX355*$C$34+AX356*$C$35)/(1+$C$14)^$C$30),"convert","hold"),"")</f>
        <v/>
      </c>
      <c r="AX464" s="12">
        <f>IF(AX$452&gt;=$E464,IF(AX139*$C$23&gt;MAX($C$22,(AY248*$C$34+AY249*$C$35)/(1+$C$12)^$C$30+(AY355*$C$34+AY356*$C$35)/(1+$C$14)^$C$30),"convert","hold"),"")</f>
        <v/>
      </c>
      <c r="AY464" s="12">
        <f>IF(AY$452&gt;=$E464,IF(AY139*$C$23&gt;MAX($C$22,(AZ248*$C$34+AZ249*$C$35)/(1+$C$12)^$C$30+(AZ355*$C$34+AZ356*$C$35)/(1+$C$14)^$C$30),"convert","hold"),"")</f>
        <v/>
      </c>
      <c r="AZ464" s="12">
        <f>IF(AZ$452&gt;=$E464,IF(AZ139*$C$23&gt;MAX($C$22,(BA248*$C$34+BA249*$C$35)/(1+$C$12)^$C$30+(BA355*$C$34+BA356*$C$35)/(1+$C$14)^$C$30),"convert","hold"),"")</f>
        <v/>
      </c>
      <c r="BA464" s="12">
        <f>IF(BA$452&gt;=$E464,IF(BA139*$C$23&gt;MAX($C$22,(BB248*$C$34+BB249*$C$35)/(1+$C$12)^$C$30+(BB355*$C$34+BB356*$C$35)/(1+$C$14)^$C$30),"convert","hold"),"")</f>
        <v/>
      </c>
      <c r="BB464" s="12">
        <f>IF(BB$452&gt;=$E464,IF(BB139*$C$23&gt;MAX($C$22,(BC248*$C$34+BC249*$C$35)/(1+$C$12)^$C$30+(BC355*$C$34+BC356*$C$35)/(1+$C$14)^$C$30),"convert","hold"),"")</f>
        <v/>
      </c>
      <c r="BC464" s="12">
        <f>IF(BC$452&gt;=$E464,IF(BC139*$C$23&gt;MAX($C$22,(BD248*$C$34+BD249*$C$35)/(1+$C$12)^$C$30+(BD355*$C$34+BD356*$C$35)/(1+$C$14)^$C$30),"convert","hold"),"")</f>
        <v/>
      </c>
      <c r="BD464" s="12">
        <f>IF(BD$452&gt;=$E464,IF(BD139*$C$23&gt;MAX($C$22,(BE248*$C$34+BE249*$C$35)/(1+$C$12)^$C$30+(BE355*$C$34+BE356*$C$35)/(1+$C$14)^$C$30),"convert","hold"),"")</f>
        <v/>
      </c>
      <c r="BE464" s="12">
        <f>IF(BE$452&gt;=$E464,IF(BE139*$C$23&gt;MAX($C$22,(BF248*$C$34+BF249*$C$35)/(1+$C$12)^$C$30+(BF355*$C$34+BF356*$C$35)/(1+$C$14)^$C$30),"convert","hold"),"")</f>
        <v/>
      </c>
      <c r="BF464" s="12">
        <f>IF(BF$452&gt;=$E464,IF(BF139*$C$23&gt;MAX($C$22,(BG248*$C$34+BG249*$C$35)/(1+$C$12)^$C$30+(BG355*$C$34+BG356*$C$35)/(1+$C$14)^$C$30),"convert","hold"),"")</f>
        <v/>
      </c>
      <c r="BG464" s="12">
        <f>IF(BG$452&gt;=$E464,IF(BG139*$C$23&gt;MAX($C$22,(BH248*$C$34+BH249*$C$35)/(1+$C$12)^$C$30+(BH355*$C$34+BH356*$C$35)/(1+$C$14)^$C$30),"convert","hold"),"")</f>
        <v/>
      </c>
      <c r="BH464" s="12">
        <f>IF(BH$452&gt;=$E464,IF(BH139*$C$23&gt;MAX($C$22,(BI248*$C$34+BI249*$C$35)/(1+$C$12)^$C$30+(BI355*$C$34+BI356*$C$35)/(1+$C$14)^$C$30),"convert","hold"),"")</f>
        <v/>
      </c>
      <c r="BI464" s="12">
        <f>IF(BI$452&gt;=$E464,IF(BI139*$C$23&gt;MAX($C$22,(BJ248*$C$34+BJ249*$C$35)/(1+$C$12)^$C$30+(BJ355*$C$34+BJ356*$C$35)/(1+$C$14)^$C$30),"convert","hold"),"")</f>
        <v/>
      </c>
      <c r="BJ464" s="12">
        <f>IF(BJ$452&gt;=$E464,IF(BJ139*$C$23&gt;MAX($C$22,(BK248*$C$34+BK249*$C$35)/(1+$C$12)^$C$30+(BK355*$C$34+BK356*$C$35)/(1+$C$14)^$C$30),"convert","hold"),"")</f>
        <v/>
      </c>
      <c r="BK464" s="12">
        <f>IF(BK$452&gt;=$E464,IF(BK139*$C$23&gt;MAX($C$22,(BL248*$C$34+BL249*$C$35)/(1+$C$12)^$C$30+(BL355*$C$34+BL356*$C$35)/(1+$C$14)^$C$30),"convert","hold"),"")</f>
        <v/>
      </c>
      <c r="BL464" s="12">
        <f>IF(BL$452&gt;=$E464,IF(BL139*$C$23&gt;MAX($C$22,(BM248*$C$34+BM249*$C$35)/(1+$C$12)^$C$30+(BM355*$C$34+BM356*$C$35)/(1+$C$14)^$C$30),"convert","hold"),"")</f>
        <v/>
      </c>
      <c r="BM464" s="12">
        <f>IF(BM$452&gt;=$E464,IF(BM139*$C$23&gt;MAX($C$22,(BN248*$C$34+BN249*$C$35)/(1+$C$12)^$C$30+(BN355*$C$34+BN356*$C$35)/(1+$C$14)^$C$30),"convert","hold"),"")</f>
        <v/>
      </c>
      <c r="BN464" s="12">
        <f>IF(BN$452&gt;=$E464,IF(BN139*$C$23&gt;MAX($C$22,(BO248*$C$34+BO249*$C$35)/(1+$C$12)^$C$30+(BO355*$C$34+BO356*$C$35)/(1+$C$14)^$C$30),"convert","hold"),"")</f>
        <v/>
      </c>
      <c r="BO464" s="12">
        <f>IF(BO$452&gt;=$E464,IF(BO139*$C$23&gt;MAX($C$22,(BP248*$C$34+BP249*$C$35)/(1+$C$12)^$C$30+(BP355*$C$34+BP356*$C$35)/(1+$C$14)^$C$30),"convert","hold"),"")</f>
        <v/>
      </c>
      <c r="BP464" s="12">
        <f>IF(BP$452&gt;=$E464,IF(BP139*$C$23&gt;MAX($C$22,(BQ248*$C$34+BQ249*$C$35)/(1+$C$12)^$C$30+(BQ355*$C$34+BQ356*$C$35)/(1+$C$14)^$C$30),"convert","hold"),"")</f>
        <v/>
      </c>
      <c r="BQ464" s="12">
        <f>IF(BQ$452&gt;=$E464,IF(BQ139*$C$23&gt;MAX($C$22,(BR248*$C$34+BR249*$C$35)/(1+$C$12)^$C$30+(BR355*$C$34+BR356*$C$35)/(1+$C$14)^$C$30),"convert","hold"),"")</f>
        <v/>
      </c>
      <c r="BR464" s="12">
        <f>IF(BR$452&gt;=$E464,IF(BR139*$C$23&gt;MAX($C$22,(BS248*$C$34+BS249*$C$35)/(1+$C$12)^$C$30+(BS355*$C$34+BS356*$C$35)/(1+$C$14)^$C$30),"convert","hold"),"")</f>
        <v/>
      </c>
      <c r="BS464" s="12">
        <f>IF(BS$452&gt;=$E464,IF(BS139*$C$23&gt;MAX($C$22,(BT248*$C$34+BT249*$C$35)/(1+$C$12)^$C$30+(BT355*$C$34+BT356*$C$35)/(1+$C$14)^$C$30),"convert","hold"),"")</f>
        <v/>
      </c>
      <c r="BT464" s="12">
        <f>IF(BT$452&gt;=$E464,IF(BT139*$C$23&gt;MAX($C$22,(BU248*$C$34+BU249*$C$35)/(1+$C$12)^$C$30+(BU355*$C$34+BU356*$C$35)/(1+$C$14)^$C$30),"convert","hold"),"")</f>
        <v/>
      </c>
      <c r="BU464" s="12">
        <f>IF(BU$452&gt;=$E464,IF(BU139*$C$23&gt;MAX($C$22,(BV248*$C$34+BV249*$C$35)/(1+$C$12)^$C$30+(BV355*$C$34+BV356*$C$35)/(1+$C$14)^$C$30),"convert","hold"),"")</f>
        <v/>
      </c>
      <c r="BV464" s="12">
        <f>IF(BV$452&gt;=$E464,IF(BV139*$C$23&gt;MAX($C$22,(BW248*$C$34+BW249*$C$35)/(1+$C$12)^$C$30+(BW355*$C$34+BW356*$C$35)/(1+$C$14)^$C$30),"convert","hold"),"")</f>
        <v/>
      </c>
      <c r="BW464" s="12">
        <f>IF(BW$452&gt;=$E464,IF(BW139*$C$23&gt;MAX($C$22,(BX248*$C$34+BX249*$C$35)/(1+$C$12)^$C$30+(BX355*$C$34+BX356*$C$35)/(1+$C$14)^$C$30),"convert","hold"),"")</f>
        <v/>
      </c>
      <c r="BX464" s="12">
        <f>IF(BX$452&gt;=$E464,IF(BX139*$C$23&gt;MAX($C$22,(BY248*$C$34+BY249*$C$35)/(1+$C$12)^$C$30+(BY355*$C$34+BY356*$C$35)/(1+$C$14)^$C$30),"convert","hold"),"")</f>
        <v/>
      </c>
      <c r="BY464" s="12">
        <f>IF(BY$452&gt;=$E464,IF(BY139*$C$23&gt;MAX($C$22,(BZ248*$C$34+BZ249*$C$35)/(1+$C$12)^$C$30+(BZ355*$C$34+BZ356*$C$35)/(1+$C$14)^$C$30),"convert","hold"),"")</f>
        <v/>
      </c>
      <c r="BZ464" s="12">
        <f>IF(BZ$452&gt;=$E464,IF(BZ139*$C$23&gt;MAX($C$22,(CA248*$C$34+CA249*$C$35)/(1+$C$12)^$C$30+(CA355*$C$34+CA356*$C$35)/(1+$C$14)^$C$30),"convert","hold"),"")</f>
        <v/>
      </c>
      <c r="CA464" s="12">
        <f>IF(CA$452&gt;=$E464,IF(CA139*$C$23&gt;MAX($C$22,(CB248*$C$34+CB249*$C$35)/(1+$C$12)^$C$30+(CB355*$C$34+CB356*$C$35)/(1+$C$14)^$C$30),"convert","hold"),"")</f>
        <v/>
      </c>
      <c r="CB464" s="12">
        <f>IF(CB$452&gt;=$E464,IF(CB139*$C$23&gt;MAX($C$22,(CC248*$C$34+CC249*$C$35)/(1+$C$12)^$C$30+(CC355*$C$34+CC356*$C$35)/(1+$C$14)^$C$30),"convert","hold"),"")</f>
        <v/>
      </c>
      <c r="CC464" s="12">
        <f>IF(CC$452&gt;=$E464,IF(CC139*$C$23&gt;MAX($C$22,(CD248*$C$34+CD249*$C$35)/(1+$C$12)^$C$30+(CD355*$C$34+CD356*$C$35)/(1+$C$14)^$C$30),"convert","hold"),"")</f>
        <v/>
      </c>
      <c r="CD464" s="12">
        <f>IF(CD$452&gt;=$E464,IF(CD139*$C$23&gt;MAX($C$22,(CE248*$C$34+CE249*$C$35)/(1+$C$12)^$C$30+(CE355*$C$34+CE356*$C$35)/(1+$C$14)^$C$30),"convert","hold"),"")</f>
        <v/>
      </c>
      <c r="CE464" s="12">
        <f>IF(CE$452&gt;=$E464,IF(CE139*$C$23&gt;MAX($C$22,(CF248*$C$34+CF249*$C$35)/(1+$C$12)^$C$30+(CF355*$C$34+CF356*$C$35)/(1+$C$14)^$C$30),"convert","hold"),"")</f>
        <v/>
      </c>
      <c r="CF464" s="12">
        <f>IF(CF$452&gt;=$E464,IF(CF139*$C$23&gt;MAX($C$22,(CG248*$C$34+CG249*$C$35)/(1+$C$12)^$C$30+(CG355*$C$34+CG356*$C$35)/(1+$C$14)^$C$30),"convert","hold"),"")</f>
        <v/>
      </c>
      <c r="CG464" s="12">
        <f>IF(CG$452&gt;=$E464,IF(CG139*$C$23&gt;MAX($C$22,(CH248*$C$34+CH249*$C$35)/(1+$C$12)^$C$30+(CH355*$C$34+CH356*$C$35)/(1+$C$14)^$C$30),"convert","hold"),"")</f>
        <v/>
      </c>
      <c r="CH464" s="12">
        <f>IF(CH$452&gt;=$E464,IF(CH139*$C$23&gt;MAX($C$22,(CI248*$C$34+CI249*$C$35)/(1+$C$12)^$C$30+(CI355*$C$34+CI356*$C$35)/(1+$C$14)^$C$30),"convert","hold"),"")</f>
        <v/>
      </c>
      <c r="CI464" s="12">
        <f>IF(CI$452&gt;=$E464,IF(CI139*$C$23&gt;MAX($C$22,(CJ248*$C$34+CJ249*$C$35)/(1+$C$12)^$C$30+(CJ355*$C$34+CJ356*$C$35)/(1+$C$14)^$C$30),"convert","hold"),"")</f>
        <v/>
      </c>
      <c r="CJ464" s="12">
        <f>IF(CJ$452&gt;=$E464,IF(CJ139*$C$23&gt;MAX($C$22,(CK248*$C$34+CK249*$C$35)/(1+$C$12)^$C$30+(CK355*$C$34+CK356*$C$35)/(1+$C$14)^$C$30),"convert","hold"),"")</f>
        <v/>
      </c>
      <c r="CK464" s="12">
        <f>IF(CK$452&gt;=$E464,IF(CK139*$C$23&gt;MAX($C$22,(CL248*$C$34+CL249*$C$35)/(1+$C$12)^$C$30+(CL355*$C$34+CL356*$C$35)/(1+$C$14)^$C$30),"convert","hold"),"")</f>
        <v/>
      </c>
      <c r="CL464" s="12">
        <f>IF(CL$452&gt;=$E464,IF(CL139*$C$23&gt;MAX($C$22,(CM248*$C$34+CM249*$C$35)/(1+$C$12)^$C$30+(CM355*$C$34+CM356*$C$35)/(1+$C$14)^$C$30),"convert","hold"),"")</f>
        <v/>
      </c>
      <c r="CM464" s="12">
        <f>IF(CM$452&gt;=$E464,IF(CM139*$C$23&gt;MAX($C$22,(CN248*$C$34+CN249*$C$35)/(1+$C$12)^$C$30+(CN355*$C$34+CN356*$C$35)/(1+$C$14)^$C$30),"convert","hold"),"")</f>
        <v/>
      </c>
      <c r="CN464" s="12">
        <f>IF(CN$452&gt;=$E464,IF(CN139*$C$23&gt;MAX($C$22,(CO248*$C$34+CO249*$C$35)/(1+$C$12)^$C$30+(CO355*$C$34+CO356*$C$35)/(1+$C$14)^$C$30),"convert","hold"),"")</f>
        <v/>
      </c>
      <c r="CO464" s="12">
        <f>IF(CO$452&gt;=$E464,IF(CO139*$C$23&gt;MAX($C$22,(CP248*$C$34+CP249*$C$35)/(1+$C$12)^$C$30+(CP355*$C$34+CP356*$C$35)/(1+$C$14)^$C$30),"convert","hold"),"")</f>
        <v/>
      </c>
      <c r="CP464" s="12">
        <f>IF(CP$452&gt;=$E464,IF(CP139*$C$23&gt;MAX($C$22,(CQ248*$C$34+CQ249*$C$35)/(1+$C$12)^$C$30+(CQ355*$C$34+CQ356*$C$35)/(1+$C$14)^$C$30),"convert","hold"),"")</f>
        <v/>
      </c>
      <c r="CQ464" s="12">
        <f>IF(CQ$452&gt;=$E464,IF(CQ139*$C$23&gt;MAX($C$22,(CR248*$C$34+CR249*$C$35)/(1+$C$12)^$C$30+(CR355*$C$34+CR356*$C$35)/(1+$C$14)^$C$30),"convert","hold"),"")</f>
        <v/>
      </c>
      <c r="CR464" s="12">
        <f>IF(CR$452&gt;=$E464,IF(CR139*$C$23&gt;MAX($C$22,(CS248*$C$34+CS249*$C$35)/(1+$C$12)^$C$30+(CS355*$C$34+CS356*$C$35)/(1+$C$14)^$C$30),"convert","hold"),"")</f>
        <v/>
      </c>
      <c r="CS464" s="12">
        <f>IF(CS$452&gt;=$E464,IF(CS139*$C$23&gt;MAX($C$22,(CT248*$C$34+CT249*$C$35)/(1+$C$12)^$C$30+(CT355*$C$34+CT356*$C$35)/(1+$C$14)^$C$30),"convert","hold"),"")</f>
        <v/>
      </c>
      <c r="CT464" s="12">
        <f>IF(CT$452&gt;=$E464,IF(CT139*$C$23&gt;MAX($C$22,(CU248*$C$34+CU249*$C$35)/(1+$C$12)^$C$30+(CU355*$C$34+CU356*$C$35)/(1+$C$14)^$C$30),"convert","hold"),"")</f>
        <v/>
      </c>
      <c r="CU464" s="12">
        <f>IF(CU$452&gt;=$E464,IF(CU139*$C$23&gt;MAX($C$22,(CV248*$C$34+CV249*$C$35)/(1+$C$12)^$C$30+(CV355*$C$34+CV356*$C$35)/(1+$C$14)^$C$30),"convert","hold"),"")</f>
        <v/>
      </c>
      <c r="CV464" s="12">
        <f>IF(CV$452&gt;=$E464,IF(CV139*$C$23&gt;MAX($C$22,(CW248*$C$34+CW249*$C$35)/(1+$C$12)^$C$30+(CW355*$C$34+CW356*$C$35)/(1+$C$14)^$C$30),"convert","hold"),"")</f>
        <v/>
      </c>
      <c r="CW464" s="12">
        <f>IF(CW$452&gt;=$E464,IF(CW139*$C$23&gt;MAX($C$22,(CX248*$C$34+CX249*$C$35)/(1+$C$12)^$C$30+(CX355*$C$34+CX356*$C$35)/(1+$C$14)^$C$30),"convert","hold"),"")</f>
        <v/>
      </c>
      <c r="CX464" s="12">
        <f>IF(CX$452&gt;=$E464,IF(CX139*$C$23&gt;MAX($C$22,(CY248*$C$34+CY249*$C$35)/(1+$C$12)^$C$30+(CY355*$C$34+CY356*$C$35)/(1+$C$14)^$C$30),"convert","hold"),"")</f>
        <v/>
      </c>
      <c r="CY464" s="12">
        <f>IF(CY$452&gt;=$E464,IF(CY139*$C$23&gt;MAX($C$22,(CZ248*$C$34+CZ249*$C$35)/(1+$C$12)^$C$30+(CZ355*$C$34+CZ356*$C$35)/(1+$C$14)^$C$30),"convert","hold"),"")</f>
        <v/>
      </c>
      <c r="CZ464" s="12">
        <f>IF(CZ$452&gt;=$E464,IF(CZ139*$C$23&gt;MAX($C$22,(DA248*$C$34+DA249*$C$35)/(1+$C$12)^$C$30+(DA355*$C$34+DA356*$C$35)/(1+$C$14)^$C$30),"convert","hold"),"")</f>
        <v/>
      </c>
      <c r="DA464" s="12">
        <f>IF(DA$452&gt;=$E464,IF(DA139*$C$23&gt;MAX($C$22,(DB248*$C$34+DB249*$C$35)/(1+$C$12)^$C$30+(DB355*$C$34+DB356*$C$35)/(1+$C$14)^$C$30),"convert","hold"),"")</f>
        <v/>
      </c>
      <c r="DB464" s="12">
        <f>IF(DB$452&gt;=$E464,IF(DB139*$C$23&gt;MAX($C$22,(DC248*$C$34+DC249*$C$35)/(1+$C$12)^$C$30+(DC355*$C$34+DC356*$C$35)/(1+$C$14)^$C$30),"convert","hold"),"")</f>
        <v/>
      </c>
      <c r="DC464" s="12">
        <f>IF(DC139*$C$23&gt;$C$22,"convert","redeem")</f>
        <v/>
      </c>
      <c r="DD464" s="12" t="n"/>
      <c r="DE464" s="12" t="n"/>
    </row>
    <row r="465" ht="12" customFormat="1" customHeight="1" s="12">
      <c r="E465" s="64">
        <f>E464+1</f>
        <v/>
      </c>
      <c r="G465" s="12">
        <f>IF(G$452&gt;=$E465,IF(G140*$C$23&gt;MAX($C$22,(H249*$C$34+H250*$C$35)/(1+$C$12)^$C$30+(H356*$C$34+H357*$C$35)/(1+$C$14)^$C$30),"convert","hold"),"")</f>
        <v/>
      </c>
      <c r="H465" s="12">
        <f>IF(H$452&gt;=$E465,IF(H140*$C$23&gt;MAX($C$22,(I249*$C$34+I250*$C$35)/(1+$C$12)^$C$30+(I356*$C$34+I357*$C$35)/(1+$C$14)^$C$30),"convert","hold"),"")</f>
        <v/>
      </c>
      <c r="I465" s="12">
        <f>IF(I$452&gt;=$E465,IF(I140*$C$23&gt;MAX($C$22,(J249*$C$34+J250*$C$35)/(1+$C$12)^$C$30+(J356*$C$34+J357*$C$35)/(1+$C$14)^$C$30),"convert","hold"),"")</f>
        <v/>
      </c>
      <c r="J465" s="12">
        <f>IF(J$452&gt;=$E465,IF(J140*$C$23&gt;MAX($C$22,(K249*$C$34+K250*$C$35)/(1+$C$12)^$C$30+(K356*$C$34+K357*$C$35)/(1+$C$14)^$C$30),"convert","hold"),"")</f>
        <v/>
      </c>
      <c r="K465" s="12">
        <f>IF(K$452&gt;=$E465,IF(K140*$C$23&gt;MAX($C$22,(L249*$C$34+L250*$C$35)/(1+$C$12)^$C$30+(L356*$C$34+L357*$C$35)/(1+$C$14)^$C$30),"convert","hold"),"")</f>
        <v/>
      </c>
      <c r="L465" s="12">
        <f>IF(L$452&gt;=$E465,IF(L140*$C$23&gt;MAX($C$22,(M249*$C$34+M250*$C$35)/(1+$C$12)^$C$30+(M356*$C$34+M357*$C$35)/(1+$C$14)^$C$30),"convert","hold"),"")</f>
        <v/>
      </c>
      <c r="M465" s="12">
        <f>IF(M$452&gt;=$E465,IF(M140*$C$23&gt;MAX($C$22,(N249*$C$34+N250*$C$35)/(1+$C$12)^$C$30+(N356*$C$34+N357*$C$35)/(1+$C$14)^$C$30),"convert","hold"),"")</f>
        <v/>
      </c>
      <c r="N465" s="12">
        <f>IF(N$452&gt;=$E465,IF(N140*$C$23&gt;MAX($C$22,(O249*$C$34+O250*$C$35)/(1+$C$12)^$C$30+(O356*$C$34+O357*$C$35)/(1+$C$14)^$C$30),"convert","hold"),"")</f>
        <v/>
      </c>
      <c r="O465" s="12">
        <f>IF(O$452&gt;=$E465,IF(O140*$C$23&gt;MAX($C$22,(P249*$C$34+P250*$C$35)/(1+$C$12)^$C$30+(P356*$C$34+P357*$C$35)/(1+$C$14)^$C$30),"convert","hold"),"")</f>
        <v/>
      </c>
      <c r="P465" s="12">
        <f>IF(P$452&gt;=$E465,IF(P140*$C$23&gt;MAX($C$22,(Q249*$C$34+Q250*$C$35)/(1+$C$12)^$C$30+(Q356*$C$34+Q357*$C$35)/(1+$C$14)^$C$30),"convert","hold"),"")</f>
        <v/>
      </c>
      <c r="Q465" s="12">
        <f>IF(Q$452&gt;=$E465,IF(Q140*$C$23&gt;MAX($C$22,(R249*$C$34+R250*$C$35)/(1+$C$12)^$C$30+(R356*$C$34+R357*$C$35)/(1+$C$14)^$C$30),"convert","hold"),"")</f>
        <v/>
      </c>
      <c r="R465" s="12">
        <f>IF(R$452&gt;=$E465,IF(R140*$C$23&gt;MAX($C$22,(S249*$C$34+S250*$C$35)/(1+$C$12)^$C$30+(S356*$C$34+S357*$C$35)/(1+$C$14)^$C$30),"convert","hold"),"")</f>
        <v/>
      </c>
      <c r="S465" s="12">
        <f>IF(S$452&gt;=$E465,IF(S140*$C$23&gt;MAX($C$22,(T249*$C$34+T250*$C$35)/(1+$C$12)^$C$30+(T356*$C$34+T357*$C$35)/(1+$C$14)^$C$30),"convert","hold"),"")</f>
        <v/>
      </c>
      <c r="T465" s="12">
        <f>IF(T$452&gt;=$E465,IF(T140*$C$23&gt;MAX($C$22,(U249*$C$34+U250*$C$35)/(1+$C$12)^$C$30+(U356*$C$34+U357*$C$35)/(1+$C$14)^$C$30),"convert","hold"),"")</f>
        <v/>
      </c>
      <c r="U465" s="12">
        <f>IF(U$452&gt;=$E465,IF(U140*$C$23&gt;MAX($C$22,(V249*$C$34+V250*$C$35)/(1+$C$12)^$C$30+(V356*$C$34+V357*$C$35)/(1+$C$14)^$C$30),"convert","hold"),"")</f>
        <v/>
      </c>
      <c r="V465" s="12">
        <f>IF(V$452&gt;=$E465,IF(V140*$C$23&gt;MAX($C$22,(W249*$C$34+W250*$C$35)/(1+$C$12)^$C$30+(W356*$C$34+W357*$C$35)/(1+$C$14)^$C$30),"convert","hold"),"")</f>
        <v/>
      </c>
      <c r="W465" s="12">
        <f>IF(W$452&gt;=$E465,IF(W140*$C$23&gt;MAX($C$22,(X249*$C$34+X250*$C$35)/(1+$C$12)^$C$30+(X356*$C$34+X357*$C$35)/(1+$C$14)^$C$30),"convert","hold"),"")</f>
        <v/>
      </c>
      <c r="X465" s="12">
        <f>IF(X$452&gt;=$E465,IF(X140*$C$23&gt;MAX($C$22,(Y249*$C$34+Y250*$C$35)/(1+$C$12)^$C$30+(Y356*$C$34+Y357*$C$35)/(1+$C$14)^$C$30),"convert","hold"),"")</f>
        <v/>
      </c>
      <c r="Y465" s="12">
        <f>IF(Y$452&gt;=$E465,IF(Y140*$C$23&gt;MAX($C$22,(Z249*$C$34+Z250*$C$35)/(1+$C$12)^$C$30+(Z356*$C$34+Z357*$C$35)/(1+$C$14)^$C$30),"convert","hold"),"")</f>
        <v/>
      </c>
      <c r="Z465" s="12">
        <f>IF(Z$452&gt;=$E465,IF(Z140*$C$23&gt;MAX($C$22,(AA249*$C$34+AA250*$C$35)/(1+$C$12)^$C$30+(AA356*$C$34+AA357*$C$35)/(1+$C$14)^$C$30),"convert","hold"),"")</f>
        <v/>
      </c>
      <c r="AA465" s="12">
        <f>IF(AA$452&gt;=$E465,IF(AA140*$C$23&gt;MAX($C$22,(AB249*$C$34+AB250*$C$35)/(1+$C$12)^$C$30+(AB356*$C$34+AB357*$C$35)/(1+$C$14)^$C$30),"convert","hold"),"")</f>
        <v/>
      </c>
      <c r="AB465" s="12">
        <f>IF(AB$452&gt;=$E465,IF(AB140*$C$23&gt;MAX($C$22,(AC249*$C$34+AC250*$C$35)/(1+$C$12)^$C$30+(AC356*$C$34+AC357*$C$35)/(1+$C$14)^$C$30),"convert","hold"),"")</f>
        <v/>
      </c>
      <c r="AC465" s="12">
        <f>IF(AC$452&gt;=$E465,IF(AC140*$C$23&gt;MAX($C$22,(AD249*$C$34+AD250*$C$35)/(1+$C$12)^$C$30+(AD356*$C$34+AD357*$C$35)/(1+$C$14)^$C$30),"convert","hold"),"")</f>
        <v/>
      </c>
      <c r="AD465" s="12">
        <f>IF(AD$452&gt;=$E465,IF(AD140*$C$23&gt;MAX($C$22,(AE249*$C$34+AE250*$C$35)/(1+$C$12)^$C$30+(AE356*$C$34+AE357*$C$35)/(1+$C$14)^$C$30),"convert","hold"),"")</f>
        <v/>
      </c>
      <c r="AE465" s="12">
        <f>IF(AE$452&gt;=$E465,IF(AE140*$C$23&gt;MAX($C$22,(AF249*$C$34+AF250*$C$35)/(1+$C$12)^$C$30+(AF356*$C$34+AF357*$C$35)/(1+$C$14)^$C$30),"convert","hold"),"")</f>
        <v/>
      </c>
      <c r="AF465" s="12">
        <f>IF(AF$452&gt;=$E465,IF(AF140*$C$23&gt;MAX($C$22,(AG249*$C$34+AG250*$C$35)/(1+$C$12)^$C$30+(AG356*$C$34+AG357*$C$35)/(1+$C$14)^$C$30),"convert","hold"),"")</f>
        <v/>
      </c>
      <c r="AG465" s="12">
        <f>IF(AG$452&gt;=$E465,IF(AG140*$C$23&gt;MAX($C$22,(AH249*$C$34+AH250*$C$35)/(1+$C$12)^$C$30+(AH356*$C$34+AH357*$C$35)/(1+$C$14)^$C$30),"convert","hold"),"")</f>
        <v/>
      </c>
      <c r="AH465" s="12">
        <f>IF(AH$452&gt;=$E465,IF(AH140*$C$23&gt;MAX($C$22,(AI249*$C$34+AI250*$C$35)/(1+$C$12)^$C$30+(AI356*$C$34+AI357*$C$35)/(1+$C$14)^$C$30),"convert","hold"),"")</f>
        <v/>
      </c>
      <c r="AI465" s="12">
        <f>IF(AI$452&gt;=$E465,IF(AI140*$C$23&gt;MAX($C$22,(AJ249*$C$34+AJ250*$C$35)/(1+$C$12)^$C$30+(AJ356*$C$34+AJ357*$C$35)/(1+$C$14)^$C$30),"convert","hold"),"")</f>
        <v/>
      </c>
      <c r="AJ465" s="12">
        <f>IF(AJ$452&gt;=$E465,IF(AJ140*$C$23&gt;MAX($C$22,(AK249*$C$34+AK250*$C$35)/(1+$C$12)^$C$30+(AK356*$C$34+AK357*$C$35)/(1+$C$14)^$C$30),"convert","hold"),"")</f>
        <v/>
      </c>
      <c r="AK465" s="12">
        <f>IF(AK$452&gt;=$E465,IF(AK140*$C$23&gt;MAX($C$22,(AL249*$C$34+AL250*$C$35)/(1+$C$12)^$C$30+(AL356*$C$34+AL357*$C$35)/(1+$C$14)^$C$30),"convert","hold"),"")</f>
        <v/>
      </c>
      <c r="AL465" s="12">
        <f>IF(AL$452&gt;=$E465,IF(AL140*$C$23&gt;MAX($C$22,(AM249*$C$34+AM250*$C$35)/(1+$C$12)^$C$30+(AM356*$C$34+AM357*$C$35)/(1+$C$14)^$C$30),"convert","hold"),"")</f>
        <v/>
      </c>
      <c r="AM465" s="12">
        <f>IF(AM$452&gt;=$E465,IF(AM140*$C$23&gt;MAX($C$22,(AN249*$C$34+AN250*$C$35)/(1+$C$12)^$C$30+(AN356*$C$34+AN357*$C$35)/(1+$C$14)^$C$30),"convert","hold"),"")</f>
        <v/>
      </c>
      <c r="AN465" s="12">
        <f>IF(AN$452&gt;=$E465,IF(AN140*$C$23&gt;MAX($C$22,(AO249*$C$34+AO250*$C$35)/(1+$C$12)^$C$30+(AO356*$C$34+AO357*$C$35)/(1+$C$14)^$C$30),"convert","hold"),"")</f>
        <v/>
      </c>
      <c r="AO465" s="12">
        <f>IF(AO$452&gt;=$E465,IF(AO140*$C$23&gt;MAX($C$22,(AP249*$C$34+AP250*$C$35)/(1+$C$12)^$C$30+(AP356*$C$34+AP357*$C$35)/(1+$C$14)^$C$30),"convert","hold"),"")</f>
        <v/>
      </c>
      <c r="AP465" s="12">
        <f>IF(AP$452&gt;=$E465,IF(AP140*$C$23&gt;MAX($C$22,(AQ249*$C$34+AQ250*$C$35)/(1+$C$12)^$C$30+(AQ356*$C$34+AQ357*$C$35)/(1+$C$14)^$C$30),"convert","hold"),"")</f>
        <v/>
      </c>
      <c r="AQ465" s="12">
        <f>IF(AQ$452&gt;=$E465,IF(AQ140*$C$23&gt;MAX($C$22,(AR249*$C$34+AR250*$C$35)/(1+$C$12)^$C$30+(AR356*$C$34+AR357*$C$35)/(1+$C$14)^$C$30),"convert","hold"),"")</f>
        <v/>
      </c>
      <c r="AR465" s="12">
        <f>IF(AR$452&gt;=$E465,IF(AR140*$C$23&gt;MAX($C$22,(AS249*$C$34+AS250*$C$35)/(1+$C$12)^$C$30+(AS356*$C$34+AS357*$C$35)/(1+$C$14)^$C$30),"convert","hold"),"")</f>
        <v/>
      </c>
      <c r="AS465" s="12">
        <f>IF(AS$452&gt;=$E465,IF(AS140*$C$23&gt;MAX($C$22,(AT249*$C$34+AT250*$C$35)/(1+$C$12)^$C$30+(AT356*$C$34+AT357*$C$35)/(1+$C$14)^$C$30),"convert","hold"),"")</f>
        <v/>
      </c>
      <c r="AT465" s="12">
        <f>IF(AT$452&gt;=$E465,IF(AT140*$C$23&gt;MAX($C$22,(AU249*$C$34+AU250*$C$35)/(1+$C$12)^$C$30+(AU356*$C$34+AU357*$C$35)/(1+$C$14)^$C$30),"convert","hold"),"")</f>
        <v/>
      </c>
      <c r="AU465" s="12">
        <f>IF(AU$452&gt;=$E465,IF(AU140*$C$23&gt;MAX($C$22,(AV249*$C$34+AV250*$C$35)/(1+$C$12)^$C$30+(AV356*$C$34+AV357*$C$35)/(1+$C$14)^$C$30),"convert","hold"),"")</f>
        <v/>
      </c>
      <c r="AV465" s="12">
        <f>IF(AV$452&gt;=$E465,IF(AV140*$C$23&gt;MAX($C$22,(AW249*$C$34+AW250*$C$35)/(1+$C$12)^$C$30+(AW356*$C$34+AW357*$C$35)/(1+$C$14)^$C$30),"convert","hold"),"")</f>
        <v/>
      </c>
      <c r="AW465" s="12">
        <f>IF(AW$452&gt;=$E465,IF(AW140*$C$23&gt;MAX($C$22,(AX249*$C$34+AX250*$C$35)/(1+$C$12)^$C$30+(AX356*$C$34+AX357*$C$35)/(1+$C$14)^$C$30),"convert","hold"),"")</f>
        <v/>
      </c>
      <c r="AX465" s="12">
        <f>IF(AX$452&gt;=$E465,IF(AX140*$C$23&gt;MAX($C$22,(AY249*$C$34+AY250*$C$35)/(1+$C$12)^$C$30+(AY356*$C$34+AY357*$C$35)/(1+$C$14)^$C$30),"convert","hold"),"")</f>
        <v/>
      </c>
      <c r="AY465" s="12">
        <f>IF(AY$452&gt;=$E465,IF(AY140*$C$23&gt;MAX($C$22,(AZ249*$C$34+AZ250*$C$35)/(1+$C$12)^$C$30+(AZ356*$C$34+AZ357*$C$35)/(1+$C$14)^$C$30),"convert","hold"),"")</f>
        <v/>
      </c>
      <c r="AZ465" s="12">
        <f>IF(AZ$452&gt;=$E465,IF(AZ140*$C$23&gt;MAX($C$22,(BA249*$C$34+BA250*$C$35)/(1+$C$12)^$C$30+(BA356*$C$34+BA357*$C$35)/(1+$C$14)^$C$30),"convert","hold"),"")</f>
        <v/>
      </c>
      <c r="BA465" s="12">
        <f>IF(BA$452&gt;=$E465,IF(BA140*$C$23&gt;MAX($C$22,(BB249*$C$34+BB250*$C$35)/(1+$C$12)^$C$30+(BB356*$C$34+BB357*$C$35)/(1+$C$14)^$C$30),"convert","hold"),"")</f>
        <v/>
      </c>
      <c r="BB465" s="12">
        <f>IF(BB$452&gt;=$E465,IF(BB140*$C$23&gt;MAX($C$22,(BC249*$C$34+BC250*$C$35)/(1+$C$12)^$C$30+(BC356*$C$34+BC357*$C$35)/(1+$C$14)^$C$30),"convert","hold"),"")</f>
        <v/>
      </c>
      <c r="BC465" s="12">
        <f>IF(BC$452&gt;=$E465,IF(BC140*$C$23&gt;MAX($C$22,(BD249*$C$34+BD250*$C$35)/(1+$C$12)^$C$30+(BD356*$C$34+BD357*$C$35)/(1+$C$14)^$C$30),"convert","hold"),"")</f>
        <v/>
      </c>
      <c r="BD465" s="12">
        <f>IF(BD$452&gt;=$E465,IF(BD140*$C$23&gt;MAX($C$22,(BE249*$C$34+BE250*$C$35)/(1+$C$12)^$C$30+(BE356*$C$34+BE357*$C$35)/(1+$C$14)^$C$30),"convert","hold"),"")</f>
        <v/>
      </c>
      <c r="BE465" s="12">
        <f>IF(BE$452&gt;=$E465,IF(BE140*$C$23&gt;MAX($C$22,(BF249*$C$34+BF250*$C$35)/(1+$C$12)^$C$30+(BF356*$C$34+BF357*$C$35)/(1+$C$14)^$C$30),"convert","hold"),"")</f>
        <v/>
      </c>
      <c r="BF465" s="12">
        <f>IF(BF$452&gt;=$E465,IF(BF140*$C$23&gt;MAX($C$22,(BG249*$C$34+BG250*$C$35)/(1+$C$12)^$C$30+(BG356*$C$34+BG357*$C$35)/(1+$C$14)^$C$30),"convert","hold"),"")</f>
        <v/>
      </c>
      <c r="BG465" s="12">
        <f>IF(BG$452&gt;=$E465,IF(BG140*$C$23&gt;MAX($C$22,(BH249*$C$34+BH250*$C$35)/(1+$C$12)^$C$30+(BH356*$C$34+BH357*$C$35)/(1+$C$14)^$C$30),"convert","hold"),"")</f>
        <v/>
      </c>
      <c r="BH465" s="12">
        <f>IF(BH$452&gt;=$E465,IF(BH140*$C$23&gt;MAX($C$22,(BI249*$C$34+BI250*$C$35)/(1+$C$12)^$C$30+(BI356*$C$34+BI357*$C$35)/(1+$C$14)^$C$30),"convert","hold"),"")</f>
        <v/>
      </c>
      <c r="BI465" s="12">
        <f>IF(BI$452&gt;=$E465,IF(BI140*$C$23&gt;MAX($C$22,(BJ249*$C$34+BJ250*$C$35)/(1+$C$12)^$C$30+(BJ356*$C$34+BJ357*$C$35)/(1+$C$14)^$C$30),"convert","hold"),"")</f>
        <v/>
      </c>
      <c r="BJ465" s="12">
        <f>IF(BJ$452&gt;=$E465,IF(BJ140*$C$23&gt;MAX($C$22,(BK249*$C$34+BK250*$C$35)/(1+$C$12)^$C$30+(BK356*$C$34+BK357*$C$35)/(1+$C$14)^$C$30),"convert","hold"),"")</f>
        <v/>
      </c>
      <c r="BK465" s="12">
        <f>IF(BK$452&gt;=$E465,IF(BK140*$C$23&gt;MAX($C$22,(BL249*$C$34+BL250*$C$35)/(1+$C$12)^$C$30+(BL356*$C$34+BL357*$C$35)/(1+$C$14)^$C$30),"convert","hold"),"")</f>
        <v/>
      </c>
      <c r="BL465" s="12">
        <f>IF(BL$452&gt;=$E465,IF(BL140*$C$23&gt;MAX($C$22,(BM249*$C$34+BM250*$C$35)/(1+$C$12)^$C$30+(BM356*$C$34+BM357*$C$35)/(1+$C$14)^$C$30),"convert","hold"),"")</f>
        <v/>
      </c>
      <c r="BM465" s="12">
        <f>IF(BM$452&gt;=$E465,IF(BM140*$C$23&gt;MAX($C$22,(BN249*$C$34+BN250*$C$35)/(1+$C$12)^$C$30+(BN356*$C$34+BN357*$C$35)/(1+$C$14)^$C$30),"convert","hold"),"")</f>
        <v/>
      </c>
      <c r="BN465" s="12">
        <f>IF(BN$452&gt;=$E465,IF(BN140*$C$23&gt;MAX($C$22,(BO249*$C$34+BO250*$C$35)/(1+$C$12)^$C$30+(BO356*$C$34+BO357*$C$35)/(1+$C$14)^$C$30),"convert","hold"),"")</f>
        <v/>
      </c>
      <c r="BO465" s="12">
        <f>IF(BO$452&gt;=$E465,IF(BO140*$C$23&gt;MAX($C$22,(BP249*$C$34+BP250*$C$35)/(1+$C$12)^$C$30+(BP356*$C$34+BP357*$C$35)/(1+$C$14)^$C$30),"convert","hold"),"")</f>
        <v/>
      </c>
      <c r="BP465" s="12">
        <f>IF(BP$452&gt;=$E465,IF(BP140*$C$23&gt;MAX($C$22,(BQ249*$C$34+BQ250*$C$35)/(1+$C$12)^$C$30+(BQ356*$C$34+BQ357*$C$35)/(1+$C$14)^$C$30),"convert","hold"),"")</f>
        <v/>
      </c>
      <c r="BQ465" s="12">
        <f>IF(BQ$452&gt;=$E465,IF(BQ140*$C$23&gt;MAX($C$22,(BR249*$C$34+BR250*$C$35)/(1+$C$12)^$C$30+(BR356*$C$34+BR357*$C$35)/(1+$C$14)^$C$30),"convert","hold"),"")</f>
        <v/>
      </c>
      <c r="BR465" s="12">
        <f>IF(BR$452&gt;=$E465,IF(BR140*$C$23&gt;MAX($C$22,(BS249*$C$34+BS250*$C$35)/(1+$C$12)^$C$30+(BS356*$C$34+BS357*$C$35)/(1+$C$14)^$C$30),"convert","hold"),"")</f>
        <v/>
      </c>
      <c r="BS465" s="12">
        <f>IF(BS$452&gt;=$E465,IF(BS140*$C$23&gt;MAX($C$22,(BT249*$C$34+BT250*$C$35)/(1+$C$12)^$C$30+(BT356*$C$34+BT357*$C$35)/(1+$C$14)^$C$30),"convert","hold"),"")</f>
        <v/>
      </c>
      <c r="BT465" s="12">
        <f>IF(BT$452&gt;=$E465,IF(BT140*$C$23&gt;MAX($C$22,(BU249*$C$34+BU250*$C$35)/(1+$C$12)^$C$30+(BU356*$C$34+BU357*$C$35)/(1+$C$14)^$C$30),"convert","hold"),"")</f>
        <v/>
      </c>
      <c r="BU465" s="12">
        <f>IF(BU$452&gt;=$E465,IF(BU140*$C$23&gt;MAX($C$22,(BV249*$C$34+BV250*$C$35)/(1+$C$12)^$C$30+(BV356*$C$34+BV357*$C$35)/(1+$C$14)^$C$30),"convert","hold"),"")</f>
        <v/>
      </c>
      <c r="BV465" s="12">
        <f>IF(BV$452&gt;=$E465,IF(BV140*$C$23&gt;MAX($C$22,(BW249*$C$34+BW250*$C$35)/(1+$C$12)^$C$30+(BW356*$C$34+BW357*$C$35)/(1+$C$14)^$C$30),"convert","hold"),"")</f>
        <v/>
      </c>
      <c r="BW465" s="12">
        <f>IF(BW$452&gt;=$E465,IF(BW140*$C$23&gt;MAX($C$22,(BX249*$C$34+BX250*$C$35)/(1+$C$12)^$C$30+(BX356*$C$34+BX357*$C$35)/(1+$C$14)^$C$30),"convert","hold"),"")</f>
        <v/>
      </c>
      <c r="BX465" s="12">
        <f>IF(BX$452&gt;=$E465,IF(BX140*$C$23&gt;MAX($C$22,(BY249*$C$34+BY250*$C$35)/(1+$C$12)^$C$30+(BY356*$C$34+BY357*$C$35)/(1+$C$14)^$C$30),"convert","hold"),"")</f>
        <v/>
      </c>
      <c r="BY465" s="12">
        <f>IF(BY$452&gt;=$E465,IF(BY140*$C$23&gt;MAX($C$22,(BZ249*$C$34+BZ250*$C$35)/(1+$C$12)^$C$30+(BZ356*$C$34+BZ357*$C$35)/(1+$C$14)^$C$30),"convert","hold"),"")</f>
        <v/>
      </c>
      <c r="BZ465" s="12">
        <f>IF(BZ$452&gt;=$E465,IF(BZ140*$C$23&gt;MAX($C$22,(CA249*$C$34+CA250*$C$35)/(1+$C$12)^$C$30+(CA356*$C$34+CA357*$C$35)/(1+$C$14)^$C$30),"convert","hold"),"")</f>
        <v/>
      </c>
      <c r="CA465" s="12">
        <f>IF(CA$452&gt;=$E465,IF(CA140*$C$23&gt;MAX($C$22,(CB249*$C$34+CB250*$C$35)/(1+$C$12)^$C$30+(CB356*$C$34+CB357*$C$35)/(1+$C$14)^$C$30),"convert","hold"),"")</f>
        <v/>
      </c>
      <c r="CB465" s="12">
        <f>IF(CB$452&gt;=$E465,IF(CB140*$C$23&gt;MAX($C$22,(CC249*$C$34+CC250*$C$35)/(1+$C$12)^$C$30+(CC356*$C$34+CC357*$C$35)/(1+$C$14)^$C$30),"convert","hold"),"")</f>
        <v/>
      </c>
      <c r="CC465" s="12">
        <f>IF(CC$452&gt;=$E465,IF(CC140*$C$23&gt;MAX($C$22,(CD249*$C$34+CD250*$C$35)/(1+$C$12)^$C$30+(CD356*$C$34+CD357*$C$35)/(1+$C$14)^$C$30),"convert","hold"),"")</f>
        <v/>
      </c>
      <c r="CD465" s="12">
        <f>IF(CD$452&gt;=$E465,IF(CD140*$C$23&gt;MAX($C$22,(CE249*$C$34+CE250*$C$35)/(1+$C$12)^$C$30+(CE356*$C$34+CE357*$C$35)/(1+$C$14)^$C$30),"convert","hold"),"")</f>
        <v/>
      </c>
      <c r="CE465" s="12">
        <f>IF(CE$452&gt;=$E465,IF(CE140*$C$23&gt;MAX($C$22,(CF249*$C$34+CF250*$C$35)/(1+$C$12)^$C$30+(CF356*$C$34+CF357*$C$35)/(1+$C$14)^$C$30),"convert","hold"),"")</f>
        <v/>
      </c>
      <c r="CF465" s="12">
        <f>IF(CF$452&gt;=$E465,IF(CF140*$C$23&gt;MAX($C$22,(CG249*$C$34+CG250*$C$35)/(1+$C$12)^$C$30+(CG356*$C$34+CG357*$C$35)/(1+$C$14)^$C$30),"convert","hold"),"")</f>
        <v/>
      </c>
      <c r="CG465" s="12">
        <f>IF(CG$452&gt;=$E465,IF(CG140*$C$23&gt;MAX($C$22,(CH249*$C$34+CH250*$C$35)/(1+$C$12)^$C$30+(CH356*$C$34+CH357*$C$35)/(1+$C$14)^$C$30),"convert","hold"),"")</f>
        <v/>
      </c>
      <c r="CH465" s="12">
        <f>IF(CH$452&gt;=$E465,IF(CH140*$C$23&gt;MAX($C$22,(CI249*$C$34+CI250*$C$35)/(1+$C$12)^$C$30+(CI356*$C$34+CI357*$C$35)/(1+$C$14)^$C$30),"convert","hold"),"")</f>
        <v/>
      </c>
      <c r="CI465" s="12">
        <f>IF(CI$452&gt;=$E465,IF(CI140*$C$23&gt;MAX($C$22,(CJ249*$C$34+CJ250*$C$35)/(1+$C$12)^$C$30+(CJ356*$C$34+CJ357*$C$35)/(1+$C$14)^$C$30),"convert","hold"),"")</f>
        <v/>
      </c>
      <c r="CJ465" s="12">
        <f>IF(CJ$452&gt;=$E465,IF(CJ140*$C$23&gt;MAX($C$22,(CK249*$C$34+CK250*$C$35)/(1+$C$12)^$C$30+(CK356*$C$34+CK357*$C$35)/(1+$C$14)^$C$30),"convert","hold"),"")</f>
        <v/>
      </c>
      <c r="CK465" s="12">
        <f>IF(CK$452&gt;=$E465,IF(CK140*$C$23&gt;MAX($C$22,(CL249*$C$34+CL250*$C$35)/(1+$C$12)^$C$30+(CL356*$C$34+CL357*$C$35)/(1+$C$14)^$C$30),"convert","hold"),"")</f>
        <v/>
      </c>
      <c r="CL465" s="12">
        <f>IF(CL$452&gt;=$E465,IF(CL140*$C$23&gt;MAX($C$22,(CM249*$C$34+CM250*$C$35)/(1+$C$12)^$C$30+(CM356*$C$34+CM357*$C$35)/(1+$C$14)^$C$30),"convert","hold"),"")</f>
        <v/>
      </c>
      <c r="CM465" s="12">
        <f>IF(CM$452&gt;=$E465,IF(CM140*$C$23&gt;MAX($C$22,(CN249*$C$34+CN250*$C$35)/(1+$C$12)^$C$30+(CN356*$C$34+CN357*$C$35)/(1+$C$14)^$C$30),"convert","hold"),"")</f>
        <v/>
      </c>
      <c r="CN465" s="12">
        <f>IF(CN$452&gt;=$E465,IF(CN140*$C$23&gt;MAX($C$22,(CO249*$C$34+CO250*$C$35)/(1+$C$12)^$C$30+(CO356*$C$34+CO357*$C$35)/(1+$C$14)^$C$30),"convert","hold"),"")</f>
        <v/>
      </c>
      <c r="CO465" s="12">
        <f>IF(CO$452&gt;=$E465,IF(CO140*$C$23&gt;MAX($C$22,(CP249*$C$34+CP250*$C$35)/(1+$C$12)^$C$30+(CP356*$C$34+CP357*$C$35)/(1+$C$14)^$C$30),"convert","hold"),"")</f>
        <v/>
      </c>
      <c r="CP465" s="12">
        <f>IF(CP$452&gt;=$E465,IF(CP140*$C$23&gt;MAX($C$22,(CQ249*$C$34+CQ250*$C$35)/(1+$C$12)^$C$30+(CQ356*$C$34+CQ357*$C$35)/(1+$C$14)^$C$30),"convert","hold"),"")</f>
        <v/>
      </c>
      <c r="CQ465" s="12">
        <f>IF(CQ$452&gt;=$E465,IF(CQ140*$C$23&gt;MAX($C$22,(CR249*$C$34+CR250*$C$35)/(1+$C$12)^$C$30+(CR356*$C$34+CR357*$C$35)/(1+$C$14)^$C$30),"convert","hold"),"")</f>
        <v/>
      </c>
      <c r="CR465" s="12">
        <f>IF(CR$452&gt;=$E465,IF(CR140*$C$23&gt;MAX($C$22,(CS249*$C$34+CS250*$C$35)/(1+$C$12)^$C$30+(CS356*$C$34+CS357*$C$35)/(1+$C$14)^$C$30),"convert","hold"),"")</f>
        <v/>
      </c>
      <c r="CS465" s="12">
        <f>IF(CS$452&gt;=$E465,IF(CS140*$C$23&gt;MAX($C$22,(CT249*$C$34+CT250*$C$35)/(1+$C$12)^$C$30+(CT356*$C$34+CT357*$C$35)/(1+$C$14)^$C$30),"convert","hold"),"")</f>
        <v/>
      </c>
      <c r="CT465" s="12">
        <f>IF(CT$452&gt;=$E465,IF(CT140*$C$23&gt;MAX($C$22,(CU249*$C$34+CU250*$C$35)/(1+$C$12)^$C$30+(CU356*$C$34+CU357*$C$35)/(1+$C$14)^$C$30),"convert","hold"),"")</f>
        <v/>
      </c>
      <c r="CU465" s="12">
        <f>IF(CU$452&gt;=$E465,IF(CU140*$C$23&gt;MAX($C$22,(CV249*$C$34+CV250*$C$35)/(1+$C$12)^$C$30+(CV356*$C$34+CV357*$C$35)/(1+$C$14)^$C$30),"convert","hold"),"")</f>
        <v/>
      </c>
      <c r="CV465" s="12">
        <f>IF(CV$452&gt;=$E465,IF(CV140*$C$23&gt;MAX($C$22,(CW249*$C$34+CW250*$C$35)/(1+$C$12)^$C$30+(CW356*$C$34+CW357*$C$35)/(1+$C$14)^$C$30),"convert","hold"),"")</f>
        <v/>
      </c>
      <c r="CW465" s="12">
        <f>IF(CW$452&gt;=$E465,IF(CW140*$C$23&gt;MAX($C$22,(CX249*$C$34+CX250*$C$35)/(1+$C$12)^$C$30+(CX356*$C$34+CX357*$C$35)/(1+$C$14)^$C$30),"convert","hold"),"")</f>
        <v/>
      </c>
      <c r="CX465" s="12">
        <f>IF(CX$452&gt;=$E465,IF(CX140*$C$23&gt;MAX($C$22,(CY249*$C$34+CY250*$C$35)/(1+$C$12)^$C$30+(CY356*$C$34+CY357*$C$35)/(1+$C$14)^$C$30),"convert","hold"),"")</f>
        <v/>
      </c>
      <c r="CY465" s="12">
        <f>IF(CY$452&gt;=$E465,IF(CY140*$C$23&gt;MAX($C$22,(CZ249*$C$34+CZ250*$C$35)/(1+$C$12)^$C$30+(CZ356*$C$34+CZ357*$C$35)/(1+$C$14)^$C$30),"convert","hold"),"")</f>
        <v/>
      </c>
      <c r="CZ465" s="12">
        <f>IF(CZ$452&gt;=$E465,IF(CZ140*$C$23&gt;MAX($C$22,(DA249*$C$34+DA250*$C$35)/(1+$C$12)^$C$30+(DA356*$C$34+DA357*$C$35)/(1+$C$14)^$C$30),"convert","hold"),"")</f>
        <v/>
      </c>
      <c r="DA465" s="12">
        <f>IF(DA$452&gt;=$E465,IF(DA140*$C$23&gt;MAX($C$22,(DB249*$C$34+DB250*$C$35)/(1+$C$12)^$C$30+(DB356*$C$34+DB357*$C$35)/(1+$C$14)^$C$30),"convert","hold"),"")</f>
        <v/>
      </c>
      <c r="DB465" s="12">
        <f>IF(DB$452&gt;=$E465,IF(DB140*$C$23&gt;MAX($C$22,(DC249*$C$34+DC250*$C$35)/(1+$C$12)^$C$30+(DC356*$C$34+DC357*$C$35)/(1+$C$14)^$C$30),"convert","hold"),"")</f>
        <v/>
      </c>
      <c r="DC465" s="12">
        <f>IF(DC140*$C$23&gt;$C$22,"convert","redeem")</f>
        <v/>
      </c>
    </row>
    <row r="466" ht="12" customFormat="1" customHeight="1" s="12">
      <c r="E466" s="64">
        <f>E465+1</f>
        <v/>
      </c>
      <c r="G466" s="12">
        <f>IF(G$452&gt;=$E466,IF(G141*$C$23&gt;MAX($C$22,(H250*$C$34+H251*$C$35)/(1+$C$12)^$C$30+(H357*$C$34+H358*$C$35)/(1+$C$14)^$C$30),"convert","hold"),"")</f>
        <v/>
      </c>
      <c r="H466" s="12">
        <f>IF(H$452&gt;=$E466,IF(H141*$C$23&gt;MAX($C$22,(I250*$C$34+I251*$C$35)/(1+$C$12)^$C$30+(I357*$C$34+I358*$C$35)/(1+$C$14)^$C$30),"convert","hold"),"")</f>
        <v/>
      </c>
      <c r="I466" s="12">
        <f>IF(I$452&gt;=$E466,IF(I141*$C$23&gt;MAX($C$22,(J250*$C$34+J251*$C$35)/(1+$C$12)^$C$30+(J357*$C$34+J358*$C$35)/(1+$C$14)^$C$30),"convert","hold"),"")</f>
        <v/>
      </c>
      <c r="J466" s="12">
        <f>IF(J$452&gt;=$E466,IF(J141*$C$23&gt;MAX($C$22,(K250*$C$34+K251*$C$35)/(1+$C$12)^$C$30+(K357*$C$34+K358*$C$35)/(1+$C$14)^$C$30),"convert","hold"),"")</f>
        <v/>
      </c>
      <c r="K466" s="12">
        <f>IF(K$452&gt;=$E466,IF(K141*$C$23&gt;MAX($C$22,(L250*$C$34+L251*$C$35)/(1+$C$12)^$C$30+(L357*$C$34+L358*$C$35)/(1+$C$14)^$C$30),"convert","hold"),"")</f>
        <v/>
      </c>
      <c r="L466" s="12">
        <f>IF(L$452&gt;=$E466,IF(L141*$C$23&gt;MAX($C$22,(M250*$C$34+M251*$C$35)/(1+$C$12)^$C$30+(M357*$C$34+M358*$C$35)/(1+$C$14)^$C$30),"convert","hold"),"")</f>
        <v/>
      </c>
      <c r="M466" s="12">
        <f>IF(M$452&gt;=$E466,IF(M141*$C$23&gt;MAX($C$22,(N250*$C$34+N251*$C$35)/(1+$C$12)^$C$30+(N357*$C$34+N358*$C$35)/(1+$C$14)^$C$30),"convert","hold"),"")</f>
        <v/>
      </c>
      <c r="N466" s="12">
        <f>IF(N$452&gt;=$E466,IF(N141*$C$23&gt;MAX($C$22,(O250*$C$34+O251*$C$35)/(1+$C$12)^$C$30+(O357*$C$34+O358*$C$35)/(1+$C$14)^$C$30),"convert","hold"),"")</f>
        <v/>
      </c>
      <c r="O466" s="12">
        <f>IF(O$452&gt;=$E466,IF(O141*$C$23&gt;MAX($C$22,(P250*$C$34+P251*$C$35)/(1+$C$12)^$C$30+(P357*$C$34+P358*$C$35)/(1+$C$14)^$C$30),"convert","hold"),"")</f>
        <v/>
      </c>
      <c r="P466" s="12">
        <f>IF(P$452&gt;=$E466,IF(P141*$C$23&gt;MAX($C$22,(Q250*$C$34+Q251*$C$35)/(1+$C$12)^$C$30+(Q357*$C$34+Q358*$C$35)/(1+$C$14)^$C$30),"convert","hold"),"")</f>
        <v/>
      </c>
      <c r="Q466" s="12">
        <f>IF(Q$452&gt;=$E466,IF(Q141*$C$23&gt;MAX($C$22,(R250*$C$34+R251*$C$35)/(1+$C$12)^$C$30+(R357*$C$34+R358*$C$35)/(1+$C$14)^$C$30),"convert","hold"),"")</f>
        <v/>
      </c>
      <c r="R466" s="12">
        <f>IF(R$452&gt;=$E466,IF(R141*$C$23&gt;MAX($C$22,(S250*$C$34+S251*$C$35)/(1+$C$12)^$C$30+(S357*$C$34+S358*$C$35)/(1+$C$14)^$C$30),"convert","hold"),"")</f>
        <v/>
      </c>
      <c r="S466" s="12">
        <f>IF(S$452&gt;=$E466,IF(S141*$C$23&gt;MAX($C$22,(T250*$C$34+T251*$C$35)/(1+$C$12)^$C$30+(T357*$C$34+T358*$C$35)/(1+$C$14)^$C$30),"convert","hold"),"")</f>
        <v/>
      </c>
      <c r="T466" s="12">
        <f>IF(T$452&gt;=$E466,IF(T141*$C$23&gt;MAX($C$22,(U250*$C$34+U251*$C$35)/(1+$C$12)^$C$30+(U357*$C$34+U358*$C$35)/(1+$C$14)^$C$30),"convert","hold"),"")</f>
        <v/>
      </c>
      <c r="U466" s="12">
        <f>IF(U$452&gt;=$E466,IF(U141*$C$23&gt;MAX($C$22,(V250*$C$34+V251*$C$35)/(1+$C$12)^$C$30+(V357*$C$34+V358*$C$35)/(1+$C$14)^$C$30),"convert","hold"),"")</f>
        <v/>
      </c>
      <c r="V466" s="12">
        <f>IF(V$452&gt;=$E466,IF(V141*$C$23&gt;MAX($C$22,(W250*$C$34+W251*$C$35)/(1+$C$12)^$C$30+(W357*$C$34+W358*$C$35)/(1+$C$14)^$C$30),"convert","hold"),"")</f>
        <v/>
      </c>
      <c r="W466" s="12">
        <f>IF(W$452&gt;=$E466,IF(W141*$C$23&gt;MAX($C$22,(X250*$C$34+X251*$C$35)/(1+$C$12)^$C$30+(X357*$C$34+X358*$C$35)/(1+$C$14)^$C$30),"convert","hold"),"")</f>
        <v/>
      </c>
      <c r="X466" s="12">
        <f>IF(X$452&gt;=$E466,IF(X141*$C$23&gt;MAX($C$22,(Y250*$C$34+Y251*$C$35)/(1+$C$12)^$C$30+(Y357*$C$34+Y358*$C$35)/(1+$C$14)^$C$30),"convert","hold"),"")</f>
        <v/>
      </c>
      <c r="Y466" s="12">
        <f>IF(Y$452&gt;=$E466,IF(Y141*$C$23&gt;MAX($C$22,(Z250*$C$34+Z251*$C$35)/(1+$C$12)^$C$30+(Z357*$C$34+Z358*$C$35)/(1+$C$14)^$C$30),"convert","hold"),"")</f>
        <v/>
      </c>
      <c r="Z466" s="12">
        <f>IF(Z$452&gt;=$E466,IF(Z141*$C$23&gt;MAX($C$22,(AA250*$C$34+AA251*$C$35)/(1+$C$12)^$C$30+(AA357*$C$34+AA358*$C$35)/(1+$C$14)^$C$30),"convert","hold"),"")</f>
        <v/>
      </c>
      <c r="AA466" s="12">
        <f>IF(AA$452&gt;=$E466,IF(AA141*$C$23&gt;MAX($C$22,(AB250*$C$34+AB251*$C$35)/(1+$C$12)^$C$30+(AB357*$C$34+AB358*$C$35)/(1+$C$14)^$C$30),"convert","hold"),"")</f>
        <v/>
      </c>
      <c r="AB466" s="12">
        <f>IF(AB$452&gt;=$E466,IF(AB141*$C$23&gt;MAX($C$22,(AC250*$C$34+AC251*$C$35)/(1+$C$12)^$C$30+(AC357*$C$34+AC358*$C$35)/(1+$C$14)^$C$30),"convert","hold"),"")</f>
        <v/>
      </c>
      <c r="AC466" s="12">
        <f>IF(AC$452&gt;=$E466,IF(AC141*$C$23&gt;MAX($C$22,(AD250*$C$34+AD251*$C$35)/(1+$C$12)^$C$30+(AD357*$C$34+AD358*$C$35)/(1+$C$14)^$C$30),"convert","hold"),"")</f>
        <v/>
      </c>
      <c r="AD466" s="12">
        <f>IF(AD$452&gt;=$E466,IF(AD141*$C$23&gt;MAX($C$22,(AE250*$C$34+AE251*$C$35)/(1+$C$12)^$C$30+(AE357*$C$34+AE358*$C$35)/(1+$C$14)^$C$30),"convert","hold"),"")</f>
        <v/>
      </c>
      <c r="AE466" s="12">
        <f>IF(AE$452&gt;=$E466,IF(AE141*$C$23&gt;MAX($C$22,(AF250*$C$34+AF251*$C$35)/(1+$C$12)^$C$30+(AF357*$C$34+AF358*$C$35)/(1+$C$14)^$C$30),"convert","hold"),"")</f>
        <v/>
      </c>
      <c r="AF466" s="12">
        <f>IF(AF$452&gt;=$E466,IF(AF141*$C$23&gt;MAX($C$22,(AG250*$C$34+AG251*$C$35)/(1+$C$12)^$C$30+(AG357*$C$34+AG358*$C$35)/(1+$C$14)^$C$30),"convert","hold"),"")</f>
        <v/>
      </c>
      <c r="AG466" s="12">
        <f>IF(AG$452&gt;=$E466,IF(AG141*$C$23&gt;MAX($C$22,(AH250*$C$34+AH251*$C$35)/(1+$C$12)^$C$30+(AH357*$C$34+AH358*$C$35)/(1+$C$14)^$C$30),"convert","hold"),"")</f>
        <v/>
      </c>
      <c r="AH466" s="12">
        <f>IF(AH$452&gt;=$E466,IF(AH141*$C$23&gt;MAX($C$22,(AI250*$C$34+AI251*$C$35)/(1+$C$12)^$C$30+(AI357*$C$34+AI358*$C$35)/(1+$C$14)^$C$30),"convert","hold"),"")</f>
        <v/>
      </c>
      <c r="AI466" s="12">
        <f>IF(AI$452&gt;=$E466,IF(AI141*$C$23&gt;MAX($C$22,(AJ250*$C$34+AJ251*$C$35)/(1+$C$12)^$C$30+(AJ357*$C$34+AJ358*$C$35)/(1+$C$14)^$C$30),"convert","hold"),"")</f>
        <v/>
      </c>
      <c r="AJ466" s="12">
        <f>IF(AJ$452&gt;=$E466,IF(AJ141*$C$23&gt;MAX($C$22,(AK250*$C$34+AK251*$C$35)/(1+$C$12)^$C$30+(AK357*$C$34+AK358*$C$35)/(1+$C$14)^$C$30),"convert","hold"),"")</f>
        <v/>
      </c>
      <c r="AK466" s="12">
        <f>IF(AK$452&gt;=$E466,IF(AK141*$C$23&gt;MAX($C$22,(AL250*$C$34+AL251*$C$35)/(1+$C$12)^$C$30+(AL357*$C$34+AL358*$C$35)/(1+$C$14)^$C$30),"convert","hold"),"")</f>
        <v/>
      </c>
      <c r="AL466" s="12">
        <f>IF(AL$452&gt;=$E466,IF(AL141*$C$23&gt;MAX($C$22,(AM250*$C$34+AM251*$C$35)/(1+$C$12)^$C$30+(AM357*$C$34+AM358*$C$35)/(1+$C$14)^$C$30),"convert","hold"),"")</f>
        <v/>
      </c>
      <c r="AM466" s="12">
        <f>IF(AM$452&gt;=$E466,IF(AM141*$C$23&gt;MAX($C$22,(AN250*$C$34+AN251*$C$35)/(1+$C$12)^$C$30+(AN357*$C$34+AN358*$C$35)/(1+$C$14)^$C$30),"convert","hold"),"")</f>
        <v/>
      </c>
      <c r="AN466" s="12">
        <f>IF(AN$452&gt;=$E466,IF(AN141*$C$23&gt;MAX($C$22,(AO250*$C$34+AO251*$C$35)/(1+$C$12)^$C$30+(AO357*$C$34+AO358*$C$35)/(1+$C$14)^$C$30),"convert","hold"),"")</f>
        <v/>
      </c>
      <c r="AO466" s="12">
        <f>IF(AO$452&gt;=$E466,IF(AO141*$C$23&gt;MAX($C$22,(AP250*$C$34+AP251*$C$35)/(1+$C$12)^$C$30+(AP357*$C$34+AP358*$C$35)/(1+$C$14)^$C$30),"convert","hold"),"")</f>
        <v/>
      </c>
      <c r="AP466" s="12">
        <f>IF(AP$452&gt;=$E466,IF(AP141*$C$23&gt;MAX($C$22,(AQ250*$C$34+AQ251*$C$35)/(1+$C$12)^$C$30+(AQ357*$C$34+AQ358*$C$35)/(1+$C$14)^$C$30),"convert","hold"),"")</f>
        <v/>
      </c>
      <c r="AQ466" s="12">
        <f>IF(AQ$452&gt;=$E466,IF(AQ141*$C$23&gt;MAX($C$22,(AR250*$C$34+AR251*$C$35)/(1+$C$12)^$C$30+(AR357*$C$34+AR358*$C$35)/(1+$C$14)^$C$30),"convert","hold"),"")</f>
        <v/>
      </c>
      <c r="AR466" s="12">
        <f>IF(AR$452&gt;=$E466,IF(AR141*$C$23&gt;MAX($C$22,(AS250*$C$34+AS251*$C$35)/(1+$C$12)^$C$30+(AS357*$C$34+AS358*$C$35)/(1+$C$14)^$C$30),"convert","hold"),"")</f>
        <v/>
      </c>
      <c r="AS466" s="12">
        <f>IF(AS$452&gt;=$E466,IF(AS141*$C$23&gt;MAX($C$22,(AT250*$C$34+AT251*$C$35)/(1+$C$12)^$C$30+(AT357*$C$34+AT358*$C$35)/(1+$C$14)^$C$30),"convert","hold"),"")</f>
        <v/>
      </c>
      <c r="AT466" s="12">
        <f>IF(AT$452&gt;=$E466,IF(AT141*$C$23&gt;MAX($C$22,(AU250*$C$34+AU251*$C$35)/(1+$C$12)^$C$30+(AU357*$C$34+AU358*$C$35)/(1+$C$14)^$C$30),"convert","hold"),"")</f>
        <v/>
      </c>
      <c r="AU466" s="12">
        <f>IF(AU$452&gt;=$E466,IF(AU141*$C$23&gt;MAX($C$22,(AV250*$C$34+AV251*$C$35)/(1+$C$12)^$C$30+(AV357*$C$34+AV358*$C$35)/(1+$C$14)^$C$30),"convert","hold"),"")</f>
        <v/>
      </c>
      <c r="AV466" s="12">
        <f>IF(AV$452&gt;=$E466,IF(AV141*$C$23&gt;MAX($C$22,(AW250*$C$34+AW251*$C$35)/(1+$C$12)^$C$30+(AW357*$C$34+AW358*$C$35)/(1+$C$14)^$C$30),"convert","hold"),"")</f>
        <v/>
      </c>
      <c r="AW466" s="12">
        <f>IF(AW$452&gt;=$E466,IF(AW141*$C$23&gt;MAX($C$22,(AX250*$C$34+AX251*$C$35)/(1+$C$12)^$C$30+(AX357*$C$34+AX358*$C$35)/(1+$C$14)^$C$30),"convert","hold"),"")</f>
        <v/>
      </c>
      <c r="AX466" s="12">
        <f>IF(AX$452&gt;=$E466,IF(AX141*$C$23&gt;MAX($C$22,(AY250*$C$34+AY251*$C$35)/(1+$C$12)^$C$30+(AY357*$C$34+AY358*$C$35)/(1+$C$14)^$C$30),"convert","hold"),"")</f>
        <v/>
      </c>
      <c r="AY466" s="12">
        <f>IF(AY$452&gt;=$E466,IF(AY141*$C$23&gt;MAX($C$22,(AZ250*$C$34+AZ251*$C$35)/(1+$C$12)^$C$30+(AZ357*$C$34+AZ358*$C$35)/(1+$C$14)^$C$30),"convert","hold"),"")</f>
        <v/>
      </c>
      <c r="AZ466" s="12">
        <f>IF(AZ$452&gt;=$E466,IF(AZ141*$C$23&gt;MAX($C$22,(BA250*$C$34+BA251*$C$35)/(1+$C$12)^$C$30+(BA357*$C$34+BA358*$C$35)/(1+$C$14)^$C$30),"convert","hold"),"")</f>
        <v/>
      </c>
      <c r="BA466" s="12">
        <f>IF(BA$452&gt;=$E466,IF(BA141*$C$23&gt;MAX($C$22,(BB250*$C$34+BB251*$C$35)/(1+$C$12)^$C$30+(BB357*$C$34+BB358*$C$35)/(1+$C$14)^$C$30),"convert","hold"),"")</f>
        <v/>
      </c>
      <c r="BB466" s="12">
        <f>IF(BB$452&gt;=$E466,IF(BB141*$C$23&gt;MAX($C$22,(BC250*$C$34+BC251*$C$35)/(1+$C$12)^$C$30+(BC357*$C$34+BC358*$C$35)/(1+$C$14)^$C$30),"convert","hold"),"")</f>
        <v/>
      </c>
      <c r="BC466" s="12">
        <f>IF(BC$452&gt;=$E466,IF(BC141*$C$23&gt;MAX($C$22,(BD250*$C$34+BD251*$C$35)/(1+$C$12)^$C$30+(BD357*$C$34+BD358*$C$35)/(1+$C$14)^$C$30),"convert","hold"),"")</f>
        <v/>
      </c>
      <c r="BD466" s="12">
        <f>IF(BD$452&gt;=$E466,IF(BD141*$C$23&gt;MAX($C$22,(BE250*$C$34+BE251*$C$35)/(1+$C$12)^$C$30+(BE357*$C$34+BE358*$C$35)/(1+$C$14)^$C$30),"convert","hold"),"")</f>
        <v/>
      </c>
      <c r="BE466" s="12">
        <f>IF(BE$452&gt;=$E466,IF(BE141*$C$23&gt;MAX($C$22,(BF250*$C$34+BF251*$C$35)/(1+$C$12)^$C$30+(BF357*$C$34+BF358*$C$35)/(1+$C$14)^$C$30),"convert","hold"),"")</f>
        <v/>
      </c>
      <c r="BF466" s="12">
        <f>IF(BF$452&gt;=$E466,IF(BF141*$C$23&gt;MAX($C$22,(BG250*$C$34+BG251*$C$35)/(1+$C$12)^$C$30+(BG357*$C$34+BG358*$C$35)/(1+$C$14)^$C$30),"convert","hold"),"")</f>
        <v/>
      </c>
      <c r="BG466" s="12">
        <f>IF(BG$452&gt;=$E466,IF(BG141*$C$23&gt;MAX($C$22,(BH250*$C$34+BH251*$C$35)/(1+$C$12)^$C$30+(BH357*$C$34+BH358*$C$35)/(1+$C$14)^$C$30),"convert","hold"),"")</f>
        <v/>
      </c>
      <c r="BH466" s="12">
        <f>IF(BH$452&gt;=$E466,IF(BH141*$C$23&gt;MAX($C$22,(BI250*$C$34+BI251*$C$35)/(1+$C$12)^$C$30+(BI357*$C$34+BI358*$C$35)/(1+$C$14)^$C$30),"convert","hold"),"")</f>
        <v/>
      </c>
      <c r="BI466" s="12">
        <f>IF(BI$452&gt;=$E466,IF(BI141*$C$23&gt;MAX($C$22,(BJ250*$C$34+BJ251*$C$35)/(1+$C$12)^$C$30+(BJ357*$C$34+BJ358*$C$35)/(1+$C$14)^$C$30),"convert","hold"),"")</f>
        <v/>
      </c>
      <c r="BJ466" s="12">
        <f>IF(BJ$452&gt;=$E466,IF(BJ141*$C$23&gt;MAX($C$22,(BK250*$C$34+BK251*$C$35)/(1+$C$12)^$C$30+(BK357*$C$34+BK358*$C$35)/(1+$C$14)^$C$30),"convert","hold"),"")</f>
        <v/>
      </c>
      <c r="BK466" s="12">
        <f>IF(BK$452&gt;=$E466,IF(BK141*$C$23&gt;MAX($C$22,(BL250*$C$34+BL251*$C$35)/(1+$C$12)^$C$30+(BL357*$C$34+BL358*$C$35)/(1+$C$14)^$C$30),"convert","hold"),"")</f>
        <v/>
      </c>
      <c r="BL466" s="12">
        <f>IF(BL$452&gt;=$E466,IF(BL141*$C$23&gt;MAX($C$22,(BM250*$C$34+BM251*$C$35)/(1+$C$12)^$C$30+(BM357*$C$34+BM358*$C$35)/(1+$C$14)^$C$30),"convert","hold"),"")</f>
        <v/>
      </c>
      <c r="BM466" s="12">
        <f>IF(BM$452&gt;=$E466,IF(BM141*$C$23&gt;MAX($C$22,(BN250*$C$34+BN251*$C$35)/(1+$C$12)^$C$30+(BN357*$C$34+BN358*$C$35)/(1+$C$14)^$C$30),"convert","hold"),"")</f>
        <v/>
      </c>
      <c r="BN466" s="12">
        <f>IF(BN$452&gt;=$E466,IF(BN141*$C$23&gt;MAX($C$22,(BO250*$C$34+BO251*$C$35)/(1+$C$12)^$C$30+(BO357*$C$34+BO358*$C$35)/(1+$C$14)^$C$30),"convert","hold"),"")</f>
        <v/>
      </c>
      <c r="BO466" s="12">
        <f>IF(BO$452&gt;=$E466,IF(BO141*$C$23&gt;MAX($C$22,(BP250*$C$34+BP251*$C$35)/(1+$C$12)^$C$30+(BP357*$C$34+BP358*$C$35)/(1+$C$14)^$C$30),"convert","hold"),"")</f>
        <v/>
      </c>
      <c r="BP466" s="12">
        <f>IF(BP$452&gt;=$E466,IF(BP141*$C$23&gt;MAX($C$22,(BQ250*$C$34+BQ251*$C$35)/(1+$C$12)^$C$30+(BQ357*$C$34+BQ358*$C$35)/(1+$C$14)^$C$30),"convert","hold"),"")</f>
        <v/>
      </c>
      <c r="BQ466" s="12">
        <f>IF(BQ$452&gt;=$E466,IF(BQ141*$C$23&gt;MAX($C$22,(BR250*$C$34+BR251*$C$35)/(1+$C$12)^$C$30+(BR357*$C$34+BR358*$C$35)/(1+$C$14)^$C$30),"convert","hold"),"")</f>
        <v/>
      </c>
      <c r="BR466" s="12">
        <f>IF(BR$452&gt;=$E466,IF(BR141*$C$23&gt;MAX($C$22,(BS250*$C$34+BS251*$C$35)/(1+$C$12)^$C$30+(BS357*$C$34+BS358*$C$35)/(1+$C$14)^$C$30),"convert","hold"),"")</f>
        <v/>
      </c>
      <c r="BS466" s="12">
        <f>IF(BS$452&gt;=$E466,IF(BS141*$C$23&gt;MAX($C$22,(BT250*$C$34+BT251*$C$35)/(1+$C$12)^$C$30+(BT357*$C$34+BT358*$C$35)/(1+$C$14)^$C$30),"convert","hold"),"")</f>
        <v/>
      </c>
      <c r="BT466" s="12">
        <f>IF(BT$452&gt;=$E466,IF(BT141*$C$23&gt;MAX($C$22,(BU250*$C$34+BU251*$C$35)/(1+$C$12)^$C$30+(BU357*$C$34+BU358*$C$35)/(1+$C$14)^$C$30),"convert","hold"),"")</f>
        <v/>
      </c>
      <c r="BU466" s="12">
        <f>IF(BU$452&gt;=$E466,IF(BU141*$C$23&gt;MAX($C$22,(BV250*$C$34+BV251*$C$35)/(1+$C$12)^$C$30+(BV357*$C$34+BV358*$C$35)/(1+$C$14)^$C$30),"convert","hold"),"")</f>
        <v/>
      </c>
      <c r="BV466" s="12">
        <f>IF(BV$452&gt;=$E466,IF(BV141*$C$23&gt;MAX($C$22,(BW250*$C$34+BW251*$C$35)/(1+$C$12)^$C$30+(BW357*$C$34+BW358*$C$35)/(1+$C$14)^$C$30),"convert","hold"),"")</f>
        <v/>
      </c>
      <c r="BW466" s="12">
        <f>IF(BW$452&gt;=$E466,IF(BW141*$C$23&gt;MAX($C$22,(BX250*$C$34+BX251*$C$35)/(1+$C$12)^$C$30+(BX357*$C$34+BX358*$C$35)/(1+$C$14)^$C$30),"convert","hold"),"")</f>
        <v/>
      </c>
      <c r="BX466" s="12">
        <f>IF(BX$452&gt;=$E466,IF(BX141*$C$23&gt;MAX($C$22,(BY250*$C$34+BY251*$C$35)/(1+$C$12)^$C$30+(BY357*$C$34+BY358*$C$35)/(1+$C$14)^$C$30),"convert","hold"),"")</f>
        <v/>
      </c>
      <c r="BY466" s="12">
        <f>IF(BY$452&gt;=$E466,IF(BY141*$C$23&gt;MAX($C$22,(BZ250*$C$34+BZ251*$C$35)/(1+$C$12)^$C$30+(BZ357*$C$34+BZ358*$C$35)/(1+$C$14)^$C$30),"convert","hold"),"")</f>
        <v/>
      </c>
      <c r="BZ466" s="12">
        <f>IF(BZ$452&gt;=$E466,IF(BZ141*$C$23&gt;MAX($C$22,(CA250*$C$34+CA251*$C$35)/(1+$C$12)^$C$30+(CA357*$C$34+CA358*$C$35)/(1+$C$14)^$C$30),"convert","hold"),"")</f>
        <v/>
      </c>
      <c r="CA466" s="12">
        <f>IF(CA$452&gt;=$E466,IF(CA141*$C$23&gt;MAX($C$22,(CB250*$C$34+CB251*$C$35)/(1+$C$12)^$C$30+(CB357*$C$34+CB358*$C$35)/(1+$C$14)^$C$30),"convert","hold"),"")</f>
        <v/>
      </c>
      <c r="CB466" s="12">
        <f>IF(CB$452&gt;=$E466,IF(CB141*$C$23&gt;MAX($C$22,(CC250*$C$34+CC251*$C$35)/(1+$C$12)^$C$30+(CC357*$C$34+CC358*$C$35)/(1+$C$14)^$C$30),"convert","hold"),"")</f>
        <v/>
      </c>
      <c r="CC466" s="12">
        <f>IF(CC$452&gt;=$E466,IF(CC141*$C$23&gt;MAX($C$22,(CD250*$C$34+CD251*$C$35)/(1+$C$12)^$C$30+(CD357*$C$34+CD358*$C$35)/(1+$C$14)^$C$30),"convert","hold"),"")</f>
        <v/>
      </c>
      <c r="CD466" s="12">
        <f>IF(CD$452&gt;=$E466,IF(CD141*$C$23&gt;MAX($C$22,(CE250*$C$34+CE251*$C$35)/(1+$C$12)^$C$30+(CE357*$C$34+CE358*$C$35)/(1+$C$14)^$C$30),"convert","hold"),"")</f>
        <v/>
      </c>
      <c r="CE466" s="12">
        <f>IF(CE$452&gt;=$E466,IF(CE141*$C$23&gt;MAX($C$22,(CF250*$C$34+CF251*$C$35)/(1+$C$12)^$C$30+(CF357*$C$34+CF358*$C$35)/(1+$C$14)^$C$30),"convert","hold"),"")</f>
        <v/>
      </c>
      <c r="CF466" s="12">
        <f>IF(CF$452&gt;=$E466,IF(CF141*$C$23&gt;MAX($C$22,(CG250*$C$34+CG251*$C$35)/(1+$C$12)^$C$30+(CG357*$C$34+CG358*$C$35)/(1+$C$14)^$C$30),"convert","hold"),"")</f>
        <v/>
      </c>
      <c r="CG466" s="12">
        <f>IF(CG$452&gt;=$E466,IF(CG141*$C$23&gt;MAX($C$22,(CH250*$C$34+CH251*$C$35)/(1+$C$12)^$C$30+(CH357*$C$34+CH358*$C$35)/(1+$C$14)^$C$30),"convert","hold"),"")</f>
        <v/>
      </c>
      <c r="CH466" s="12">
        <f>IF(CH$452&gt;=$E466,IF(CH141*$C$23&gt;MAX($C$22,(CI250*$C$34+CI251*$C$35)/(1+$C$12)^$C$30+(CI357*$C$34+CI358*$C$35)/(1+$C$14)^$C$30),"convert","hold"),"")</f>
        <v/>
      </c>
      <c r="CI466" s="12">
        <f>IF(CI$452&gt;=$E466,IF(CI141*$C$23&gt;MAX($C$22,(CJ250*$C$34+CJ251*$C$35)/(1+$C$12)^$C$30+(CJ357*$C$34+CJ358*$C$35)/(1+$C$14)^$C$30),"convert","hold"),"")</f>
        <v/>
      </c>
      <c r="CJ466" s="12">
        <f>IF(CJ$452&gt;=$E466,IF(CJ141*$C$23&gt;MAX($C$22,(CK250*$C$34+CK251*$C$35)/(1+$C$12)^$C$30+(CK357*$C$34+CK358*$C$35)/(1+$C$14)^$C$30),"convert","hold"),"")</f>
        <v/>
      </c>
      <c r="CK466" s="12">
        <f>IF(CK$452&gt;=$E466,IF(CK141*$C$23&gt;MAX($C$22,(CL250*$C$34+CL251*$C$35)/(1+$C$12)^$C$30+(CL357*$C$34+CL358*$C$35)/(1+$C$14)^$C$30),"convert","hold"),"")</f>
        <v/>
      </c>
      <c r="CL466" s="12">
        <f>IF(CL$452&gt;=$E466,IF(CL141*$C$23&gt;MAX($C$22,(CM250*$C$34+CM251*$C$35)/(1+$C$12)^$C$30+(CM357*$C$34+CM358*$C$35)/(1+$C$14)^$C$30),"convert","hold"),"")</f>
        <v/>
      </c>
      <c r="CM466" s="12">
        <f>IF(CM$452&gt;=$E466,IF(CM141*$C$23&gt;MAX($C$22,(CN250*$C$34+CN251*$C$35)/(1+$C$12)^$C$30+(CN357*$C$34+CN358*$C$35)/(1+$C$14)^$C$30),"convert","hold"),"")</f>
        <v/>
      </c>
      <c r="CN466" s="12">
        <f>IF(CN$452&gt;=$E466,IF(CN141*$C$23&gt;MAX($C$22,(CO250*$C$34+CO251*$C$35)/(1+$C$12)^$C$30+(CO357*$C$34+CO358*$C$35)/(1+$C$14)^$C$30),"convert","hold"),"")</f>
        <v/>
      </c>
      <c r="CO466" s="12">
        <f>IF(CO$452&gt;=$E466,IF(CO141*$C$23&gt;MAX($C$22,(CP250*$C$34+CP251*$C$35)/(1+$C$12)^$C$30+(CP357*$C$34+CP358*$C$35)/(1+$C$14)^$C$30),"convert","hold"),"")</f>
        <v/>
      </c>
      <c r="CP466" s="12">
        <f>IF(CP$452&gt;=$E466,IF(CP141*$C$23&gt;MAX($C$22,(CQ250*$C$34+CQ251*$C$35)/(1+$C$12)^$C$30+(CQ357*$C$34+CQ358*$C$35)/(1+$C$14)^$C$30),"convert","hold"),"")</f>
        <v/>
      </c>
      <c r="CQ466" s="12">
        <f>IF(CQ$452&gt;=$E466,IF(CQ141*$C$23&gt;MAX($C$22,(CR250*$C$34+CR251*$C$35)/(1+$C$12)^$C$30+(CR357*$C$34+CR358*$C$35)/(1+$C$14)^$C$30),"convert","hold"),"")</f>
        <v/>
      </c>
      <c r="CR466" s="12">
        <f>IF(CR$452&gt;=$E466,IF(CR141*$C$23&gt;MAX($C$22,(CS250*$C$34+CS251*$C$35)/(1+$C$12)^$C$30+(CS357*$C$34+CS358*$C$35)/(1+$C$14)^$C$30),"convert","hold"),"")</f>
        <v/>
      </c>
      <c r="CS466" s="12">
        <f>IF(CS$452&gt;=$E466,IF(CS141*$C$23&gt;MAX($C$22,(CT250*$C$34+CT251*$C$35)/(1+$C$12)^$C$30+(CT357*$C$34+CT358*$C$35)/(1+$C$14)^$C$30),"convert","hold"),"")</f>
        <v/>
      </c>
      <c r="CT466" s="12">
        <f>IF(CT$452&gt;=$E466,IF(CT141*$C$23&gt;MAX($C$22,(CU250*$C$34+CU251*$C$35)/(1+$C$12)^$C$30+(CU357*$C$34+CU358*$C$35)/(1+$C$14)^$C$30),"convert","hold"),"")</f>
        <v/>
      </c>
      <c r="CU466" s="12">
        <f>IF(CU$452&gt;=$E466,IF(CU141*$C$23&gt;MAX($C$22,(CV250*$C$34+CV251*$C$35)/(1+$C$12)^$C$30+(CV357*$C$34+CV358*$C$35)/(1+$C$14)^$C$30),"convert","hold"),"")</f>
        <v/>
      </c>
      <c r="CV466" s="12">
        <f>IF(CV$452&gt;=$E466,IF(CV141*$C$23&gt;MAX($C$22,(CW250*$C$34+CW251*$C$35)/(1+$C$12)^$C$30+(CW357*$C$34+CW358*$C$35)/(1+$C$14)^$C$30),"convert","hold"),"")</f>
        <v/>
      </c>
      <c r="CW466" s="12">
        <f>IF(CW$452&gt;=$E466,IF(CW141*$C$23&gt;MAX($C$22,(CX250*$C$34+CX251*$C$35)/(1+$C$12)^$C$30+(CX357*$C$34+CX358*$C$35)/(1+$C$14)^$C$30),"convert","hold"),"")</f>
        <v/>
      </c>
      <c r="CX466" s="12">
        <f>IF(CX$452&gt;=$E466,IF(CX141*$C$23&gt;MAX($C$22,(CY250*$C$34+CY251*$C$35)/(1+$C$12)^$C$30+(CY357*$C$34+CY358*$C$35)/(1+$C$14)^$C$30),"convert","hold"),"")</f>
        <v/>
      </c>
      <c r="CY466" s="12">
        <f>IF(CY$452&gt;=$E466,IF(CY141*$C$23&gt;MAX($C$22,(CZ250*$C$34+CZ251*$C$35)/(1+$C$12)^$C$30+(CZ357*$C$34+CZ358*$C$35)/(1+$C$14)^$C$30),"convert","hold"),"")</f>
        <v/>
      </c>
      <c r="CZ466" s="12">
        <f>IF(CZ$452&gt;=$E466,IF(CZ141*$C$23&gt;MAX($C$22,(DA250*$C$34+DA251*$C$35)/(1+$C$12)^$C$30+(DA357*$C$34+DA358*$C$35)/(1+$C$14)^$C$30),"convert","hold"),"")</f>
        <v/>
      </c>
      <c r="DA466" s="12">
        <f>IF(DA$452&gt;=$E466,IF(DA141*$C$23&gt;MAX($C$22,(DB250*$C$34+DB251*$C$35)/(1+$C$12)^$C$30+(DB357*$C$34+DB358*$C$35)/(1+$C$14)^$C$30),"convert","hold"),"")</f>
        <v/>
      </c>
      <c r="DB466" s="12">
        <f>IF(DB$452&gt;=$E466,IF(DB141*$C$23&gt;MAX($C$22,(DC250*$C$34+DC251*$C$35)/(1+$C$12)^$C$30+(DC357*$C$34+DC358*$C$35)/(1+$C$14)^$C$30),"convert","hold"),"")</f>
        <v/>
      </c>
      <c r="DC466" s="12">
        <f>IF(DC141*$C$23&gt;$C$22,"convert","redeem")</f>
        <v/>
      </c>
    </row>
    <row r="467" ht="12" customFormat="1" customHeight="1" s="12">
      <c r="E467" s="64">
        <f>E466+1</f>
        <v/>
      </c>
      <c r="G467" s="12">
        <f>IF(G$452&gt;=$E467,IF(G142*$C$23&gt;MAX($C$22,(H251*$C$34+H252*$C$35)/(1+$C$12)^$C$30+(H358*$C$34+H359*$C$35)/(1+$C$14)^$C$30),"convert","hold"),"")</f>
        <v/>
      </c>
      <c r="H467" s="12">
        <f>IF(H$452&gt;=$E467,IF(H142*$C$23&gt;MAX($C$22,(I251*$C$34+I252*$C$35)/(1+$C$12)^$C$30+(I358*$C$34+I359*$C$35)/(1+$C$14)^$C$30),"convert","hold"),"")</f>
        <v/>
      </c>
      <c r="I467" s="12">
        <f>IF(I$452&gt;=$E467,IF(I142*$C$23&gt;MAX($C$22,(J251*$C$34+J252*$C$35)/(1+$C$12)^$C$30+(J358*$C$34+J359*$C$35)/(1+$C$14)^$C$30),"convert","hold"),"")</f>
        <v/>
      </c>
      <c r="J467" s="12">
        <f>IF(J$452&gt;=$E467,IF(J142*$C$23&gt;MAX($C$22,(K251*$C$34+K252*$C$35)/(1+$C$12)^$C$30+(K358*$C$34+K359*$C$35)/(1+$C$14)^$C$30),"convert","hold"),"")</f>
        <v/>
      </c>
      <c r="K467" s="12">
        <f>IF(K$452&gt;=$E467,IF(K142*$C$23&gt;MAX($C$22,(L251*$C$34+L252*$C$35)/(1+$C$12)^$C$30+(L358*$C$34+L359*$C$35)/(1+$C$14)^$C$30),"convert","hold"),"")</f>
        <v/>
      </c>
      <c r="L467" s="12">
        <f>IF(L$452&gt;=$E467,IF(L142*$C$23&gt;MAX($C$22,(M251*$C$34+M252*$C$35)/(1+$C$12)^$C$30+(M358*$C$34+M359*$C$35)/(1+$C$14)^$C$30),"convert","hold"),"")</f>
        <v/>
      </c>
      <c r="M467" s="12">
        <f>IF(M$452&gt;=$E467,IF(M142*$C$23&gt;MAX($C$22,(N251*$C$34+N252*$C$35)/(1+$C$12)^$C$30+(N358*$C$34+N359*$C$35)/(1+$C$14)^$C$30),"convert","hold"),"")</f>
        <v/>
      </c>
      <c r="N467" s="12">
        <f>IF(N$452&gt;=$E467,IF(N142*$C$23&gt;MAX($C$22,(O251*$C$34+O252*$C$35)/(1+$C$12)^$C$30+(O358*$C$34+O359*$C$35)/(1+$C$14)^$C$30),"convert","hold"),"")</f>
        <v/>
      </c>
      <c r="O467" s="12">
        <f>IF(O$452&gt;=$E467,IF(O142*$C$23&gt;MAX($C$22,(P251*$C$34+P252*$C$35)/(1+$C$12)^$C$30+(P358*$C$34+P359*$C$35)/(1+$C$14)^$C$30),"convert","hold"),"")</f>
        <v/>
      </c>
      <c r="P467" s="12">
        <f>IF(P$452&gt;=$E467,IF(P142*$C$23&gt;MAX($C$22,(Q251*$C$34+Q252*$C$35)/(1+$C$12)^$C$30+(Q358*$C$34+Q359*$C$35)/(1+$C$14)^$C$30),"convert","hold"),"")</f>
        <v/>
      </c>
      <c r="Q467" s="12">
        <f>IF(Q$452&gt;=$E467,IF(Q142*$C$23&gt;MAX($C$22,(R251*$C$34+R252*$C$35)/(1+$C$12)^$C$30+(R358*$C$34+R359*$C$35)/(1+$C$14)^$C$30),"convert","hold"),"")</f>
        <v/>
      </c>
      <c r="R467" s="12">
        <f>IF(R$452&gt;=$E467,IF(R142*$C$23&gt;MAX($C$22,(S251*$C$34+S252*$C$35)/(1+$C$12)^$C$30+(S358*$C$34+S359*$C$35)/(1+$C$14)^$C$30),"convert","hold"),"")</f>
        <v/>
      </c>
      <c r="S467" s="12">
        <f>IF(S$452&gt;=$E467,IF(S142*$C$23&gt;MAX($C$22,(T251*$C$34+T252*$C$35)/(1+$C$12)^$C$30+(T358*$C$34+T359*$C$35)/(1+$C$14)^$C$30),"convert","hold"),"")</f>
        <v/>
      </c>
      <c r="T467" s="12">
        <f>IF(T$452&gt;=$E467,IF(T142*$C$23&gt;MAX($C$22,(U251*$C$34+U252*$C$35)/(1+$C$12)^$C$30+(U358*$C$34+U359*$C$35)/(1+$C$14)^$C$30),"convert","hold"),"")</f>
        <v/>
      </c>
      <c r="U467" s="12">
        <f>IF(U$452&gt;=$E467,IF(U142*$C$23&gt;MAX($C$22,(V251*$C$34+V252*$C$35)/(1+$C$12)^$C$30+(V358*$C$34+V359*$C$35)/(1+$C$14)^$C$30),"convert","hold"),"")</f>
        <v/>
      </c>
      <c r="V467" s="12">
        <f>IF(V$452&gt;=$E467,IF(V142*$C$23&gt;MAX($C$22,(W251*$C$34+W252*$C$35)/(1+$C$12)^$C$30+(W358*$C$34+W359*$C$35)/(1+$C$14)^$C$30),"convert","hold"),"")</f>
        <v/>
      </c>
      <c r="W467" s="12">
        <f>IF(W$452&gt;=$E467,IF(W142*$C$23&gt;MAX($C$22,(X251*$C$34+X252*$C$35)/(1+$C$12)^$C$30+(X358*$C$34+X359*$C$35)/(1+$C$14)^$C$30),"convert","hold"),"")</f>
        <v/>
      </c>
      <c r="X467" s="12">
        <f>IF(X$452&gt;=$E467,IF(X142*$C$23&gt;MAX($C$22,(Y251*$C$34+Y252*$C$35)/(1+$C$12)^$C$30+(Y358*$C$34+Y359*$C$35)/(1+$C$14)^$C$30),"convert","hold"),"")</f>
        <v/>
      </c>
      <c r="Y467" s="12">
        <f>IF(Y$452&gt;=$E467,IF(Y142*$C$23&gt;MAX($C$22,(Z251*$C$34+Z252*$C$35)/(1+$C$12)^$C$30+(Z358*$C$34+Z359*$C$35)/(1+$C$14)^$C$30),"convert","hold"),"")</f>
        <v/>
      </c>
      <c r="Z467" s="12">
        <f>IF(Z$452&gt;=$E467,IF(Z142*$C$23&gt;MAX($C$22,(AA251*$C$34+AA252*$C$35)/(1+$C$12)^$C$30+(AA358*$C$34+AA359*$C$35)/(1+$C$14)^$C$30),"convert","hold"),"")</f>
        <v/>
      </c>
      <c r="AA467" s="12">
        <f>IF(AA$452&gt;=$E467,IF(AA142*$C$23&gt;MAX($C$22,(AB251*$C$34+AB252*$C$35)/(1+$C$12)^$C$30+(AB358*$C$34+AB359*$C$35)/(1+$C$14)^$C$30),"convert","hold"),"")</f>
        <v/>
      </c>
      <c r="AB467" s="12">
        <f>IF(AB$452&gt;=$E467,IF(AB142*$C$23&gt;MAX($C$22,(AC251*$C$34+AC252*$C$35)/(1+$C$12)^$C$30+(AC358*$C$34+AC359*$C$35)/(1+$C$14)^$C$30),"convert","hold"),"")</f>
        <v/>
      </c>
      <c r="AC467" s="12">
        <f>IF(AC$452&gt;=$E467,IF(AC142*$C$23&gt;MAX($C$22,(AD251*$C$34+AD252*$C$35)/(1+$C$12)^$C$30+(AD358*$C$34+AD359*$C$35)/(1+$C$14)^$C$30),"convert","hold"),"")</f>
        <v/>
      </c>
      <c r="AD467" s="12">
        <f>IF(AD$452&gt;=$E467,IF(AD142*$C$23&gt;MAX($C$22,(AE251*$C$34+AE252*$C$35)/(1+$C$12)^$C$30+(AE358*$C$34+AE359*$C$35)/(1+$C$14)^$C$30),"convert","hold"),"")</f>
        <v/>
      </c>
      <c r="AE467" s="12">
        <f>IF(AE$452&gt;=$E467,IF(AE142*$C$23&gt;MAX($C$22,(AF251*$C$34+AF252*$C$35)/(1+$C$12)^$C$30+(AF358*$C$34+AF359*$C$35)/(1+$C$14)^$C$30),"convert","hold"),"")</f>
        <v/>
      </c>
      <c r="AF467" s="12">
        <f>IF(AF$452&gt;=$E467,IF(AF142*$C$23&gt;MAX($C$22,(AG251*$C$34+AG252*$C$35)/(1+$C$12)^$C$30+(AG358*$C$34+AG359*$C$35)/(1+$C$14)^$C$30),"convert","hold"),"")</f>
        <v/>
      </c>
      <c r="AG467" s="12">
        <f>IF(AG$452&gt;=$E467,IF(AG142*$C$23&gt;MAX($C$22,(AH251*$C$34+AH252*$C$35)/(1+$C$12)^$C$30+(AH358*$C$34+AH359*$C$35)/(1+$C$14)^$C$30),"convert","hold"),"")</f>
        <v/>
      </c>
      <c r="AH467" s="12">
        <f>IF(AH$452&gt;=$E467,IF(AH142*$C$23&gt;MAX($C$22,(AI251*$C$34+AI252*$C$35)/(1+$C$12)^$C$30+(AI358*$C$34+AI359*$C$35)/(1+$C$14)^$C$30),"convert","hold"),"")</f>
        <v/>
      </c>
      <c r="AI467" s="12">
        <f>IF(AI$452&gt;=$E467,IF(AI142*$C$23&gt;MAX($C$22,(AJ251*$C$34+AJ252*$C$35)/(1+$C$12)^$C$30+(AJ358*$C$34+AJ359*$C$35)/(1+$C$14)^$C$30),"convert","hold"),"")</f>
        <v/>
      </c>
      <c r="AJ467" s="12">
        <f>IF(AJ$452&gt;=$E467,IF(AJ142*$C$23&gt;MAX($C$22,(AK251*$C$34+AK252*$C$35)/(1+$C$12)^$C$30+(AK358*$C$34+AK359*$C$35)/(1+$C$14)^$C$30),"convert","hold"),"")</f>
        <v/>
      </c>
      <c r="AK467" s="12">
        <f>IF(AK$452&gt;=$E467,IF(AK142*$C$23&gt;MAX($C$22,(AL251*$C$34+AL252*$C$35)/(1+$C$12)^$C$30+(AL358*$C$34+AL359*$C$35)/(1+$C$14)^$C$30),"convert","hold"),"")</f>
        <v/>
      </c>
      <c r="AL467" s="12">
        <f>IF(AL$452&gt;=$E467,IF(AL142*$C$23&gt;MAX($C$22,(AM251*$C$34+AM252*$C$35)/(1+$C$12)^$C$30+(AM358*$C$34+AM359*$C$35)/(1+$C$14)^$C$30),"convert","hold"),"")</f>
        <v/>
      </c>
      <c r="AM467" s="12">
        <f>IF(AM$452&gt;=$E467,IF(AM142*$C$23&gt;MAX($C$22,(AN251*$C$34+AN252*$C$35)/(1+$C$12)^$C$30+(AN358*$C$34+AN359*$C$35)/(1+$C$14)^$C$30),"convert","hold"),"")</f>
        <v/>
      </c>
      <c r="AN467" s="12">
        <f>IF(AN$452&gt;=$E467,IF(AN142*$C$23&gt;MAX($C$22,(AO251*$C$34+AO252*$C$35)/(1+$C$12)^$C$30+(AO358*$C$34+AO359*$C$35)/(1+$C$14)^$C$30),"convert","hold"),"")</f>
        <v/>
      </c>
      <c r="AO467" s="12">
        <f>IF(AO$452&gt;=$E467,IF(AO142*$C$23&gt;MAX($C$22,(AP251*$C$34+AP252*$C$35)/(1+$C$12)^$C$30+(AP358*$C$34+AP359*$C$35)/(1+$C$14)^$C$30),"convert","hold"),"")</f>
        <v/>
      </c>
      <c r="AP467" s="12">
        <f>IF(AP$452&gt;=$E467,IF(AP142*$C$23&gt;MAX($C$22,(AQ251*$C$34+AQ252*$C$35)/(1+$C$12)^$C$30+(AQ358*$C$34+AQ359*$C$35)/(1+$C$14)^$C$30),"convert","hold"),"")</f>
        <v/>
      </c>
      <c r="AQ467" s="12">
        <f>IF(AQ$452&gt;=$E467,IF(AQ142*$C$23&gt;MAX($C$22,(AR251*$C$34+AR252*$C$35)/(1+$C$12)^$C$30+(AR358*$C$34+AR359*$C$35)/(1+$C$14)^$C$30),"convert","hold"),"")</f>
        <v/>
      </c>
      <c r="AR467" s="12">
        <f>IF(AR$452&gt;=$E467,IF(AR142*$C$23&gt;MAX($C$22,(AS251*$C$34+AS252*$C$35)/(1+$C$12)^$C$30+(AS358*$C$34+AS359*$C$35)/(1+$C$14)^$C$30),"convert","hold"),"")</f>
        <v/>
      </c>
      <c r="AS467" s="12">
        <f>IF(AS$452&gt;=$E467,IF(AS142*$C$23&gt;MAX($C$22,(AT251*$C$34+AT252*$C$35)/(1+$C$12)^$C$30+(AT358*$C$34+AT359*$C$35)/(1+$C$14)^$C$30),"convert","hold"),"")</f>
        <v/>
      </c>
      <c r="AT467" s="12">
        <f>IF(AT$452&gt;=$E467,IF(AT142*$C$23&gt;MAX($C$22,(AU251*$C$34+AU252*$C$35)/(1+$C$12)^$C$30+(AU358*$C$34+AU359*$C$35)/(1+$C$14)^$C$30),"convert","hold"),"")</f>
        <v/>
      </c>
      <c r="AU467" s="12">
        <f>IF(AU$452&gt;=$E467,IF(AU142*$C$23&gt;MAX($C$22,(AV251*$C$34+AV252*$C$35)/(1+$C$12)^$C$30+(AV358*$C$34+AV359*$C$35)/(1+$C$14)^$C$30),"convert","hold"),"")</f>
        <v/>
      </c>
      <c r="AV467" s="12">
        <f>IF(AV$452&gt;=$E467,IF(AV142*$C$23&gt;MAX($C$22,(AW251*$C$34+AW252*$C$35)/(1+$C$12)^$C$30+(AW358*$C$34+AW359*$C$35)/(1+$C$14)^$C$30),"convert","hold"),"")</f>
        <v/>
      </c>
      <c r="AW467" s="12">
        <f>IF(AW$452&gt;=$E467,IF(AW142*$C$23&gt;MAX($C$22,(AX251*$C$34+AX252*$C$35)/(1+$C$12)^$C$30+(AX358*$C$34+AX359*$C$35)/(1+$C$14)^$C$30),"convert","hold"),"")</f>
        <v/>
      </c>
      <c r="AX467" s="12">
        <f>IF(AX$452&gt;=$E467,IF(AX142*$C$23&gt;MAX($C$22,(AY251*$C$34+AY252*$C$35)/(1+$C$12)^$C$30+(AY358*$C$34+AY359*$C$35)/(1+$C$14)^$C$30),"convert","hold"),"")</f>
        <v/>
      </c>
      <c r="AY467" s="12">
        <f>IF(AY$452&gt;=$E467,IF(AY142*$C$23&gt;MAX($C$22,(AZ251*$C$34+AZ252*$C$35)/(1+$C$12)^$C$30+(AZ358*$C$34+AZ359*$C$35)/(1+$C$14)^$C$30),"convert","hold"),"")</f>
        <v/>
      </c>
      <c r="AZ467" s="12">
        <f>IF(AZ$452&gt;=$E467,IF(AZ142*$C$23&gt;MAX($C$22,(BA251*$C$34+BA252*$C$35)/(1+$C$12)^$C$30+(BA358*$C$34+BA359*$C$35)/(1+$C$14)^$C$30),"convert","hold"),"")</f>
        <v/>
      </c>
      <c r="BA467" s="12">
        <f>IF(BA$452&gt;=$E467,IF(BA142*$C$23&gt;MAX($C$22,(BB251*$C$34+BB252*$C$35)/(1+$C$12)^$C$30+(BB358*$C$34+BB359*$C$35)/(1+$C$14)^$C$30),"convert","hold"),"")</f>
        <v/>
      </c>
      <c r="BB467" s="12">
        <f>IF(BB$452&gt;=$E467,IF(BB142*$C$23&gt;MAX($C$22,(BC251*$C$34+BC252*$C$35)/(1+$C$12)^$C$30+(BC358*$C$34+BC359*$C$35)/(1+$C$14)^$C$30),"convert","hold"),"")</f>
        <v/>
      </c>
      <c r="BC467" s="12">
        <f>IF(BC$452&gt;=$E467,IF(BC142*$C$23&gt;MAX($C$22,(BD251*$C$34+BD252*$C$35)/(1+$C$12)^$C$30+(BD358*$C$34+BD359*$C$35)/(1+$C$14)^$C$30),"convert","hold"),"")</f>
        <v/>
      </c>
      <c r="BD467" s="12">
        <f>IF(BD$452&gt;=$E467,IF(BD142*$C$23&gt;MAX($C$22,(BE251*$C$34+BE252*$C$35)/(1+$C$12)^$C$30+(BE358*$C$34+BE359*$C$35)/(1+$C$14)^$C$30),"convert","hold"),"")</f>
        <v/>
      </c>
      <c r="BE467" s="12">
        <f>IF(BE$452&gt;=$E467,IF(BE142*$C$23&gt;MAX($C$22,(BF251*$C$34+BF252*$C$35)/(1+$C$12)^$C$30+(BF358*$C$34+BF359*$C$35)/(1+$C$14)^$C$30),"convert","hold"),"")</f>
        <v/>
      </c>
      <c r="BF467" s="12">
        <f>IF(BF$452&gt;=$E467,IF(BF142*$C$23&gt;MAX($C$22,(BG251*$C$34+BG252*$C$35)/(1+$C$12)^$C$30+(BG358*$C$34+BG359*$C$35)/(1+$C$14)^$C$30),"convert","hold"),"")</f>
        <v/>
      </c>
      <c r="BG467" s="12">
        <f>IF(BG$452&gt;=$E467,IF(BG142*$C$23&gt;MAX($C$22,(BH251*$C$34+BH252*$C$35)/(1+$C$12)^$C$30+(BH358*$C$34+BH359*$C$35)/(1+$C$14)^$C$30),"convert","hold"),"")</f>
        <v/>
      </c>
      <c r="BH467" s="12">
        <f>IF(BH$452&gt;=$E467,IF(BH142*$C$23&gt;MAX($C$22,(BI251*$C$34+BI252*$C$35)/(1+$C$12)^$C$30+(BI358*$C$34+BI359*$C$35)/(1+$C$14)^$C$30),"convert","hold"),"")</f>
        <v/>
      </c>
      <c r="BI467" s="12">
        <f>IF(BI$452&gt;=$E467,IF(BI142*$C$23&gt;MAX($C$22,(BJ251*$C$34+BJ252*$C$35)/(1+$C$12)^$C$30+(BJ358*$C$34+BJ359*$C$35)/(1+$C$14)^$C$30),"convert","hold"),"")</f>
        <v/>
      </c>
      <c r="BJ467" s="12">
        <f>IF(BJ$452&gt;=$E467,IF(BJ142*$C$23&gt;MAX($C$22,(BK251*$C$34+BK252*$C$35)/(1+$C$12)^$C$30+(BK358*$C$34+BK359*$C$35)/(1+$C$14)^$C$30),"convert","hold"),"")</f>
        <v/>
      </c>
      <c r="BK467" s="12">
        <f>IF(BK$452&gt;=$E467,IF(BK142*$C$23&gt;MAX($C$22,(BL251*$C$34+BL252*$C$35)/(1+$C$12)^$C$30+(BL358*$C$34+BL359*$C$35)/(1+$C$14)^$C$30),"convert","hold"),"")</f>
        <v/>
      </c>
      <c r="BL467" s="12">
        <f>IF(BL$452&gt;=$E467,IF(BL142*$C$23&gt;MAX($C$22,(BM251*$C$34+BM252*$C$35)/(1+$C$12)^$C$30+(BM358*$C$34+BM359*$C$35)/(1+$C$14)^$C$30),"convert","hold"),"")</f>
        <v/>
      </c>
      <c r="BM467" s="12">
        <f>IF(BM$452&gt;=$E467,IF(BM142*$C$23&gt;MAX($C$22,(BN251*$C$34+BN252*$C$35)/(1+$C$12)^$C$30+(BN358*$C$34+BN359*$C$35)/(1+$C$14)^$C$30),"convert","hold"),"")</f>
        <v/>
      </c>
      <c r="BN467" s="12">
        <f>IF(BN$452&gt;=$E467,IF(BN142*$C$23&gt;MAX($C$22,(BO251*$C$34+BO252*$C$35)/(1+$C$12)^$C$30+(BO358*$C$34+BO359*$C$35)/(1+$C$14)^$C$30),"convert","hold"),"")</f>
        <v/>
      </c>
      <c r="BO467" s="12">
        <f>IF(BO$452&gt;=$E467,IF(BO142*$C$23&gt;MAX($C$22,(BP251*$C$34+BP252*$C$35)/(1+$C$12)^$C$30+(BP358*$C$34+BP359*$C$35)/(1+$C$14)^$C$30),"convert","hold"),"")</f>
        <v/>
      </c>
      <c r="BP467" s="12">
        <f>IF(BP$452&gt;=$E467,IF(BP142*$C$23&gt;MAX($C$22,(BQ251*$C$34+BQ252*$C$35)/(1+$C$12)^$C$30+(BQ358*$C$34+BQ359*$C$35)/(1+$C$14)^$C$30),"convert","hold"),"")</f>
        <v/>
      </c>
      <c r="BQ467" s="12">
        <f>IF(BQ$452&gt;=$E467,IF(BQ142*$C$23&gt;MAX($C$22,(BR251*$C$34+BR252*$C$35)/(1+$C$12)^$C$30+(BR358*$C$34+BR359*$C$35)/(1+$C$14)^$C$30),"convert","hold"),"")</f>
        <v/>
      </c>
      <c r="BR467" s="12">
        <f>IF(BR$452&gt;=$E467,IF(BR142*$C$23&gt;MAX($C$22,(BS251*$C$34+BS252*$C$35)/(1+$C$12)^$C$30+(BS358*$C$34+BS359*$C$35)/(1+$C$14)^$C$30),"convert","hold"),"")</f>
        <v/>
      </c>
      <c r="BS467" s="12">
        <f>IF(BS$452&gt;=$E467,IF(BS142*$C$23&gt;MAX($C$22,(BT251*$C$34+BT252*$C$35)/(1+$C$12)^$C$30+(BT358*$C$34+BT359*$C$35)/(1+$C$14)^$C$30),"convert","hold"),"")</f>
        <v/>
      </c>
      <c r="BT467" s="12">
        <f>IF(BT$452&gt;=$E467,IF(BT142*$C$23&gt;MAX($C$22,(BU251*$C$34+BU252*$C$35)/(1+$C$12)^$C$30+(BU358*$C$34+BU359*$C$35)/(1+$C$14)^$C$30),"convert","hold"),"")</f>
        <v/>
      </c>
      <c r="BU467" s="12">
        <f>IF(BU$452&gt;=$E467,IF(BU142*$C$23&gt;MAX($C$22,(BV251*$C$34+BV252*$C$35)/(1+$C$12)^$C$30+(BV358*$C$34+BV359*$C$35)/(1+$C$14)^$C$30),"convert","hold"),"")</f>
        <v/>
      </c>
      <c r="BV467" s="12">
        <f>IF(BV$452&gt;=$E467,IF(BV142*$C$23&gt;MAX($C$22,(BW251*$C$34+BW252*$C$35)/(1+$C$12)^$C$30+(BW358*$C$34+BW359*$C$35)/(1+$C$14)^$C$30),"convert","hold"),"")</f>
        <v/>
      </c>
      <c r="BW467" s="12">
        <f>IF(BW$452&gt;=$E467,IF(BW142*$C$23&gt;MAX($C$22,(BX251*$C$34+BX252*$C$35)/(1+$C$12)^$C$30+(BX358*$C$34+BX359*$C$35)/(1+$C$14)^$C$30),"convert","hold"),"")</f>
        <v/>
      </c>
      <c r="BX467" s="12">
        <f>IF(BX$452&gt;=$E467,IF(BX142*$C$23&gt;MAX($C$22,(BY251*$C$34+BY252*$C$35)/(1+$C$12)^$C$30+(BY358*$C$34+BY359*$C$35)/(1+$C$14)^$C$30),"convert","hold"),"")</f>
        <v/>
      </c>
      <c r="BY467" s="12">
        <f>IF(BY$452&gt;=$E467,IF(BY142*$C$23&gt;MAX($C$22,(BZ251*$C$34+BZ252*$C$35)/(1+$C$12)^$C$30+(BZ358*$C$34+BZ359*$C$35)/(1+$C$14)^$C$30),"convert","hold"),"")</f>
        <v/>
      </c>
      <c r="BZ467" s="12">
        <f>IF(BZ$452&gt;=$E467,IF(BZ142*$C$23&gt;MAX($C$22,(CA251*$C$34+CA252*$C$35)/(1+$C$12)^$C$30+(CA358*$C$34+CA359*$C$35)/(1+$C$14)^$C$30),"convert","hold"),"")</f>
        <v/>
      </c>
      <c r="CA467" s="12">
        <f>IF(CA$452&gt;=$E467,IF(CA142*$C$23&gt;MAX($C$22,(CB251*$C$34+CB252*$C$35)/(1+$C$12)^$C$30+(CB358*$C$34+CB359*$C$35)/(1+$C$14)^$C$30),"convert","hold"),"")</f>
        <v/>
      </c>
      <c r="CB467" s="12">
        <f>IF(CB$452&gt;=$E467,IF(CB142*$C$23&gt;MAX($C$22,(CC251*$C$34+CC252*$C$35)/(1+$C$12)^$C$30+(CC358*$C$34+CC359*$C$35)/(1+$C$14)^$C$30),"convert","hold"),"")</f>
        <v/>
      </c>
      <c r="CC467" s="12">
        <f>IF(CC$452&gt;=$E467,IF(CC142*$C$23&gt;MAX($C$22,(CD251*$C$34+CD252*$C$35)/(1+$C$12)^$C$30+(CD358*$C$34+CD359*$C$35)/(1+$C$14)^$C$30),"convert","hold"),"")</f>
        <v/>
      </c>
      <c r="CD467" s="12">
        <f>IF(CD$452&gt;=$E467,IF(CD142*$C$23&gt;MAX($C$22,(CE251*$C$34+CE252*$C$35)/(1+$C$12)^$C$30+(CE358*$C$34+CE359*$C$35)/(1+$C$14)^$C$30),"convert","hold"),"")</f>
        <v/>
      </c>
      <c r="CE467" s="12">
        <f>IF(CE$452&gt;=$E467,IF(CE142*$C$23&gt;MAX($C$22,(CF251*$C$34+CF252*$C$35)/(1+$C$12)^$C$30+(CF358*$C$34+CF359*$C$35)/(1+$C$14)^$C$30),"convert","hold"),"")</f>
        <v/>
      </c>
      <c r="CF467" s="12">
        <f>IF(CF$452&gt;=$E467,IF(CF142*$C$23&gt;MAX($C$22,(CG251*$C$34+CG252*$C$35)/(1+$C$12)^$C$30+(CG358*$C$34+CG359*$C$35)/(1+$C$14)^$C$30),"convert","hold"),"")</f>
        <v/>
      </c>
      <c r="CG467" s="12">
        <f>IF(CG$452&gt;=$E467,IF(CG142*$C$23&gt;MAX($C$22,(CH251*$C$34+CH252*$C$35)/(1+$C$12)^$C$30+(CH358*$C$34+CH359*$C$35)/(1+$C$14)^$C$30),"convert","hold"),"")</f>
        <v/>
      </c>
      <c r="CH467" s="12">
        <f>IF(CH$452&gt;=$E467,IF(CH142*$C$23&gt;MAX($C$22,(CI251*$C$34+CI252*$C$35)/(1+$C$12)^$C$30+(CI358*$C$34+CI359*$C$35)/(1+$C$14)^$C$30),"convert","hold"),"")</f>
        <v/>
      </c>
      <c r="CI467" s="12">
        <f>IF(CI$452&gt;=$E467,IF(CI142*$C$23&gt;MAX($C$22,(CJ251*$C$34+CJ252*$C$35)/(1+$C$12)^$C$30+(CJ358*$C$34+CJ359*$C$35)/(1+$C$14)^$C$30),"convert","hold"),"")</f>
        <v/>
      </c>
      <c r="CJ467" s="12">
        <f>IF(CJ$452&gt;=$E467,IF(CJ142*$C$23&gt;MAX($C$22,(CK251*$C$34+CK252*$C$35)/(1+$C$12)^$C$30+(CK358*$C$34+CK359*$C$35)/(1+$C$14)^$C$30),"convert","hold"),"")</f>
        <v/>
      </c>
      <c r="CK467" s="12">
        <f>IF(CK$452&gt;=$E467,IF(CK142*$C$23&gt;MAX($C$22,(CL251*$C$34+CL252*$C$35)/(1+$C$12)^$C$30+(CL358*$C$34+CL359*$C$35)/(1+$C$14)^$C$30),"convert","hold"),"")</f>
        <v/>
      </c>
      <c r="CL467" s="12">
        <f>IF(CL$452&gt;=$E467,IF(CL142*$C$23&gt;MAX($C$22,(CM251*$C$34+CM252*$C$35)/(1+$C$12)^$C$30+(CM358*$C$34+CM359*$C$35)/(1+$C$14)^$C$30),"convert","hold"),"")</f>
        <v/>
      </c>
      <c r="CM467" s="12">
        <f>IF(CM$452&gt;=$E467,IF(CM142*$C$23&gt;MAX($C$22,(CN251*$C$34+CN252*$C$35)/(1+$C$12)^$C$30+(CN358*$C$34+CN359*$C$35)/(1+$C$14)^$C$30),"convert","hold"),"")</f>
        <v/>
      </c>
      <c r="CN467" s="12">
        <f>IF(CN$452&gt;=$E467,IF(CN142*$C$23&gt;MAX($C$22,(CO251*$C$34+CO252*$C$35)/(1+$C$12)^$C$30+(CO358*$C$34+CO359*$C$35)/(1+$C$14)^$C$30),"convert","hold"),"")</f>
        <v/>
      </c>
      <c r="CO467" s="12">
        <f>IF(CO$452&gt;=$E467,IF(CO142*$C$23&gt;MAX($C$22,(CP251*$C$34+CP252*$C$35)/(1+$C$12)^$C$30+(CP358*$C$34+CP359*$C$35)/(1+$C$14)^$C$30),"convert","hold"),"")</f>
        <v/>
      </c>
      <c r="CP467" s="12">
        <f>IF(CP$452&gt;=$E467,IF(CP142*$C$23&gt;MAX($C$22,(CQ251*$C$34+CQ252*$C$35)/(1+$C$12)^$C$30+(CQ358*$C$34+CQ359*$C$35)/(1+$C$14)^$C$30),"convert","hold"),"")</f>
        <v/>
      </c>
      <c r="CQ467" s="12">
        <f>IF(CQ$452&gt;=$E467,IF(CQ142*$C$23&gt;MAX($C$22,(CR251*$C$34+CR252*$C$35)/(1+$C$12)^$C$30+(CR358*$C$34+CR359*$C$35)/(1+$C$14)^$C$30),"convert","hold"),"")</f>
        <v/>
      </c>
      <c r="CR467" s="12">
        <f>IF(CR$452&gt;=$E467,IF(CR142*$C$23&gt;MAX($C$22,(CS251*$C$34+CS252*$C$35)/(1+$C$12)^$C$30+(CS358*$C$34+CS359*$C$35)/(1+$C$14)^$C$30),"convert","hold"),"")</f>
        <v/>
      </c>
      <c r="CS467" s="12">
        <f>IF(CS$452&gt;=$E467,IF(CS142*$C$23&gt;MAX($C$22,(CT251*$C$34+CT252*$C$35)/(1+$C$12)^$C$30+(CT358*$C$34+CT359*$C$35)/(1+$C$14)^$C$30),"convert","hold"),"")</f>
        <v/>
      </c>
      <c r="CT467" s="12">
        <f>IF(CT$452&gt;=$E467,IF(CT142*$C$23&gt;MAX($C$22,(CU251*$C$34+CU252*$C$35)/(1+$C$12)^$C$30+(CU358*$C$34+CU359*$C$35)/(1+$C$14)^$C$30),"convert","hold"),"")</f>
        <v/>
      </c>
      <c r="CU467" s="12">
        <f>IF(CU$452&gt;=$E467,IF(CU142*$C$23&gt;MAX($C$22,(CV251*$C$34+CV252*$C$35)/(1+$C$12)^$C$30+(CV358*$C$34+CV359*$C$35)/(1+$C$14)^$C$30),"convert","hold"),"")</f>
        <v/>
      </c>
      <c r="CV467" s="12">
        <f>IF(CV$452&gt;=$E467,IF(CV142*$C$23&gt;MAX($C$22,(CW251*$C$34+CW252*$C$35)/(1+$C$12)^$C$30+(CW358*$C$34+CW359*$C$35)/(1+$C$14)^$C$30),"convert","hold"),"")</f>
        <v/>
      </c>
      <c r="CW467" s="12">
        <f>IF(CW$452&gt;=$E467,IF(CW142*$C$23&gt;MAX($C$22,(CX251*$C$34+CX252*$C$35)/(1+$C$12)^$C$30+(CX358*$C$34+CX359*$C$35)/(1+$C$14)^$C$30),"convert","hold"),"")</f>
        <v/>
      </c>
      <c r="CX467" s="12">
        <f>IF(CX$452&gt;=$E467,IF(CX142*$C$23&gt;MAX($C$22,(CY251*$C$34+CY252*$C$35)/(1+$C$12)^$C$30+(CY358*$C$34+CY359*$C$35)/(1+$C$14)^$C$30),"convert","hold"),"")</f>
        <v/>
      </c>
      <c r="CY467" s="12">
        <f>IF(CY$452&gt;=$E467,IF(CY142*$C$23&gt;MAX($C$22,(CZ251*$C$34+CZ252*$C$35)/(1+$C$12)^$C$30+(CZ358*$C$34+CZ359*$C$35)/(1+$C$14)^$C$30),"convert","hold"),"")</f>
        <v/>
      </c>
      <c r="CZ467" s="12">
        <f>IF(CZ$452&gt;=$E467,IF(CZ142*$C$23&gt;MAX($C$22,(DA251*$C$34+DA252*$C$35)/(1+$C$12)^$C$30+(DA358*$C$34+DA359*$C$35)/(1+$C$14)^$C$30),"convert","hold"),"")</f>
        <v/>
      </c>
      <c r="DA467" s="12">
        <f>IF(DA$452&gt;=$E467,IF(DA142*$C$23&gt;MAX($C$22,(DB251*$C$34+DB252*$C$35)/(1+$C$12)^$C$30+(DB358*$C$34+DB359*$C$35)/(1+$C$14)^$C$30),"convert","hold"),"")</f>
        <v/>
      </c>
      <c r="DB467" s="12">
        <f>IF(DB$452&gt;=$E467,IF(DB142*$C$23&gt;MAX($C$22,(DC251*$C$34+DC252*$C$35)/(1+$C$12)^$C$30+(DC358*$C$34+DC359*$C$35)/(1+$C$14)^$C$30),"convert","hold"),"")</f>
        <v/>
      </c>
      <c r="DC467" s="12">
        <f>IF(DC142*$C$23&gt;$C$22,"convert","redeem")</f>
        <v/>
      </c>
    </row>
    <row r="468" ht="12" customFormat="1" customHeight="1" s="12">
      <c r="E468" s="64">
        <f>E467+1</f>
        <v/>
      </c>
      <c r="G468" s="12">
        <f>IF(G$452&gt;=$E468,IF(G143*$C$23&gt;MAX($C$22,(H252*$C$34+H253*$C$35)/(1+$C$12)^$C$30+(H359*$C$34+H360*$C$35)/(1+$C$14)^$C$30),"convert","hold"),"")</f>
        <v/>
      </c>
      <c r="H468" s="12">
        <f>IF(H$452&gt;=$E468,IF(H143*$C$23&gt;MAX($C$22,(I252*$C$34+I253*$C$35)/(1+$C$12)^$C$30+(I359*$C$34+I360*$C$35)/(1+$C$14)^$C$30),"convert","hold"),"")</f>
        <v/>
      </c>
      <c r="I468" s="12">
        <f>IF(I$452&gt;=$E468,IF(I143*$C$23&gt;MAX($C$22,(J252*$C$34+J253*$C$35)/(1+$C$12)^$C$30+(J359*$C$34+J360*$C$35)/(1+$C$14)^$C$30),"convert","hold"),"")</f>
        <v/>
      </c>
      <c r="J468" s="12">
        <f>IF(J$452&gt;=$E468,IF(J143*$C$23&gt;MAX($C$22,(K252*$C$34+K253*$C$35)/(1+$C$12)^$C$30+(K359*$C$34+K360*$C$35)/(1+$C$14)^$C$30),"convert","hold"),"")</f>
        <v/>
      </c>
      <c r="K468" s="12">
        <f>IF(K$452&gt;=$E468,IF(K143*$C$23&gt;MAX($C$22,(L252*$C$34+L253*$C$35)/(1+$C$12)^$C$30+(L359*$C$34+L360*$C$35)/(1+$C$14)^$C$30),"convert","hold"),"")</f>
        <v/>
      </c>
      <c r="L468" s="12">
        <f>IF(L$452&gt;=$E468,IF(L143*$C$23&gt;MAX($C$22,(M252*$C$34+M253*$C$35)/(1+$C$12)^$C$30+(M359*$C$34+M360*$C$35)/(1+$C$14)^$C$30),"convert","hold"),"")</f>
        <v/>
      </c>
      <c r="M468" s="12">
        <f>IF(M$452&gt;=$E468,IF(M143*$C$23&gt;MAX($C$22,(N252*$C$34+N253*$C$35)/(1+$C$12)^$C$30+(N359*$C$34+N360*$C$35)/(1+$C$14)^$C$30),"convert","hold"),"")</f>
        <v/>
      </c>
      <c r="N468" s="12">
        <f>IF(N$452&gt;=$E468,IF(N143*$C$23&gt;MAX($C$22,(O252*$C$34+O253*$C$35)/(1+$C$12)^$C$30+(O359*$C$34+O360*$C$35)/(1+$C$14)^$C$30),"convert","hold"),"")</f>
        <v/>
      </c>
      <c r="O468" s="12">
        <f>IF(O$452&gt;=$E468,IF(O143*$C$23&gt;MAX($C$22,(P252*$C$34+P253*$C$35)/(1+$C$12)^$C$30+(P359*$C$34+P360*$C$35)/(1+$C$14)^$C$30),"convert","hold"),"")</f>
        <v/>
      </c>
      <c r="P468" s="12">
        <f>IF(P$452&gt;=$E468,IF(P143*$C$23&gt;MAX($C$22,(Q252*$C$34+Q253*$C$35)/(1+$C$12)^$C$30+(Q359*$C$34+Q360*$C$35)/(1+$C$14)^$C$30),"convert","hold"),"")</f>
        <v/>
      </c>
      <c r="Q468" s="12">
        <f>IF(Q$452&gt;=$E468,IF(Q143*$C$23&gt;MAX($C$22,(R252*$C$34+R253*$C$35)/(1+$C$12)^$C$30+(R359*$C$34+R360*$C$35)/(1+$C$14)^$C$30),"convert","hold"),"")</f>
        <v/>
      </c>
      <c r="R468" s="12">
        <f>IF(R$452&gt;=$E468,IF(R143*$C$23&gt;MAX($C$22,(S252*$C$34+S253*$C$35)/(1+$C$12)^$C$30+(S359*$C$34+S360*$C$35)/(1+$C$14)^$C$30),"convert","hold"),"")</f>
        <v/>
      </c>
      <c r="S468" s="12">
        <f>IF(S$452&gt;=$E468,IF(S143*$C$23&gt;MAX($C$22,(T252*$C$34+T253*$C$35)/(1+$C$12)^$C$30+(T359*$C$34+T360*$C$35)/(1+$C$14)^$C$30),"convert","hold"),"")</f>
        <v/>
      </c>
      <c r="T468" s="12">
        <f>IF(T$452&gt;=$E468,IF(T143*$C$23&gt;MAX($C$22,(U252*$C$34+U253*$C$35)/(1+$C$12)^$C$30+(U359*$C$34+U360*$C$35)/(1+$C$14)^$C$30),"convert","hold"),"")</f>
        <v/>
      </c>
      <c r="U468" s="12">
        <f>IF(U$452&gt;=$E468,IF(U143*$C$23&gt;MAX($C$22,(V252*$C$34+V253*$C$35)/(1+$C$12)^$C$30+(V359*$C$34+V360*$C$35)/(1+$C$14)^$C$30),"convert","hold"),"")</f>
        <v/>
      </c>
      <c r="V468" s="12">
        <f>IF(V$452&gt;=$E468,IF(V143*$C$23&gt;MAX($C$22,(W252*$C$34+W253*$C$35)/(1+$C$12)^$C$30+(W359*$C$34+W360*$C$35)/(1+$C$14)^$C$30),"convert","hold"),"")</f>
        <v/>
      </c>
      <c r="W468" s="12">
        <f>IF(W$452&gt;=$E468,IF(W143*$C$23&gt;MAX($C$22,(X252*$C$34+X253*$C$35)/(1+$C$12)^$C$30+(X359*$C$34+X360*$C$35)/(1+$C$14)^$C$30),"convert","hold"),"")</f>
        <v/>
      </c>
      <c r="X468" s="12">
        <f>IF(X$452&gt;=$E468,IF(X143*$C$23&gt;MAX($C$22,(Y252*$C$34+Y253*$C$35)/(1+$C$12)^$C$30+(Y359*$C$34+Y360*$C$35)/(1+$C$14)^$C$30),"convert","hold"),"")</f>
        <v/>
      </c>
      <c r="Y468" s="12">
        <f>IF(Y$452&gt;=$E468,IF(Y143*$C$23&gt;MAX($C$22,(Z252*$C$34+Z253*$C$35)/(1+$C$12)^$C$30+(Z359*$C$34+Z360*$C$35)/(1+$C$14)^$C$30),"convert","hold"),"")</f>
        <v/>
      </c>
      <c r="Z468" s="12">
        <f>IF(Z$452&gt;=$E468,IF(Z143*$C$23&gt;MAX($C$22,(AA252*$C$34+AA253*$C$35)/(1+$C$12)^$C$30+(AA359*$C$34+AA360*$C$35)/(1+$C$14)^$C$30),"convert","hold"),"")</f>
        <v/>
      </c>
      <c r="AA468" s="12">
        <f>IF(AA$452&gt;=$E468,IF(AA143*$C$23&gt;MAX($C$22,(AB252*$C$34+AB253*$C$35)/(1+$C$12)^$C$30+(AB359*$C$34+AB360*$C$35)/(1+$C$14)^$C$30),"convert","hold"),"")</f>
        <v/>
      </c>
      <c r="AB468" s="12">
        <f>IF(AB$452&gt;=$E468,IF(AB143*$C$23&gt;MAX($C$22,(AC252*$C$34+AC253*$C$35)/(1+$C$12)^$C$30+(AC359*$C$34+AC360*$C$35)/(1+$C$14)^$C$30),"convert","hold"),"")</f>
        <v/>
      </c>
      <c r="AC468" s="12">
        <f>IF(AC$452&gt;=$E468,IF(AC143*$C$23&gt;MAX($C$22,(AD252*$C$34+AD253*$C$35)/(1+$C$12)^$C$30+(AD359*$C$34+AD360*$C$35)/(1+$C$14)^$C$30),"convert","hold"),"")</f>
        <v/>
      </c>
      <c r="AD468" s="12">
        <f>IF(AD$452&gt;=$E468,IF(AD143*$C$23&gt;MAX($C$22,(AE252*$C$34+AE253*$C$35)/(1+$C$12)^$C$30+(AE359*$C$34+AE360*$C$35)/(1+$C$14)^$C$30),"convert","hold"),"")</f>
        <v/>
      </c>
      <c r="AE468" s="12">
        <f>IF(AE$452&gt;=$E468,IF(AE143*$C$23&gt;MAX($C$22,(AF252*$C$34+AF253*$C$35)/(1+$C$12)^$C$30+(AF359*$C$34+AF360*$C$35)/(1+$C$14)^$C$30),"convert","hold"),"")</f>
        <v/>
      </c>
      <c r="AF468" s="12">
        <f>IF(AF$452&gt;=$E468,IF(AF143*$C$23&gt;MAX($C$22,(AG252*$C$34+AG253*$C$35)/(1+$C$12)^$C$30+(AG359*$C$34+AG360*$C$35)/(1+$C$14)^$C$30),"convert","hold"),"")</f>
        <v/>
      </c>
      <c r="AG468" s="12">
        <f>IF(AG$452&gt;=$E468,IF(AG143*$C$23&gt;MAX($C$22,(AH252*$C$34+AH253*$C$35)/(1+$C$12)^$C$30+(AH359*$C$34+AH360*$C$35)/(1+$C$14)^$C$30),"convert","hold"),"")</f>
        <v/>
      </c>
      <c r="AH468" s="12">
        <f>IF(AH$452&gt;=$E468,IF(AH143*$C$23&gt;MAX($C$22,(AI252*$C$34+AI253*$C$35)/(1+$C$12)^$C$30+(AI359*$C$34+AI360*$C$35)/(1+$C$14)^$C$30),"convert","hold"),"")</f>
        <v/>
      </c>
      <c r="AI468" s="12">
        <f>IF(AI$452&gt;=$E468,IF(AI143*$C$23&gt;MAX($C$22,(AJ252*$C$34+AJ253*$C$35)/(1+$C$12)^$C$30+(AJ359*$C$34+AJ360*$C$35)/(1+$C$14)^$C$30),"convert","hold"),"")</f>
        <v/>
      </c>
      <c r="AJ468" s="12">
        <f>IF(AJ$452&gt;=$E468,IF(AJ143*$C$23&gt;MAX($C$22,(AK252*$C$34+AK253*$C$35)/(1+$C$12)^$C$30+(AK359*$C$34+AK360*$C$35)/(1+$C$14)^$C$30),"convert","hold"),"")</f>
        <v/>
      </c>
      <c r="AK468" s="12">
        <f>IF(AK$452&gt;=$E468,IF(AK143*$C$23&gt;MAX($C$22,(AL252*$C$34+AL253*$C$35)/(1+$C$12)^$C$30+(AL359*$C$34+AL360*$C$35)/(1+$C$14)^$C$30),"convert","hold"),"")</f>
        <v/>
      </c>
      <c r="AL468" s="12">
        <f>IF(AL$452&gt;=$E468,IF(AL143*$C$23&gt;MAX($C$22,(AM252*$C$34+AM253*$C$35)/(1+$C$12)^$C$30+(AM359*$C$34+AM360*$C$35)/(1+$C$14)^$C$30),"convert","hold"),"")</f>
        <v/>
      </c>
      <c r="AM468" s="12">
        <f>IF(AM$452&gt;=$E468,IF(AM143*$C$23&gt;MAX($C$22,(AN252*$C$34+AN253*$C$35)/(1+$C$12)^$C$30+(AN359*$C$34+AN360*$C$35)/(1+$C$14)^$C$30),"convert","hold"),"")</f>
        <v/>
      </c>
      <c r="AN468" s="12">
        <f>IF(AN$452&gt;=$E468,IF(AN143*$C$23&gt;MAX($C$22,(AO252*$C$34+AO253*$C$35)/(1+$C$12)^$C$30+(AO359*$C$34+AO360*$C$35)/(1+$C$14)^$C$30),"convert","hold"),"")</f>
        <v/>
      </c>
      <c r="AO468" s="12">
        <f>IF(AO$452&gt;=$E468,IF(AO143*$C$23&gt;MAX($C$22,(AP252*$C$34+AP253*$C$35)/(1+$C$12)^$C$30+(AP359*$C$34+AP360*$C$35)/(1+$C$14)^$C$30),"convert","hold"),"")</f>
        <v/>
      </c>
      <c r="AP468" s="12">
        <f>IF(AP$452&gt;=$E468,IF(AP143*$C$23&gt;MAX($C$22,(AQ252*$C$34+AQ253*$C$35)/(1+$C$12)^$C$30+(AQ359*$C$34+AQ360*$C$35)/(1+$C$14)^$C$30),"convert","hold"),"")</f>
        <v/>
      </c>
      <c r="AQ468" s="12">
        <f>IF(AQ$452&gt;=$E468,IF(AQ143*$C$23&gt;MAX($C$22,(AR252*$C$34+AR253*$C$35)/(1+$C$12)^$C$30+(AR359*$C$34+AR360*$C$35)/(1+$C$14)^$C$30),"convert","hold"),"")</f>
        <v/>
      </c>
      <c r="AR468" s="12">
        <f>IF(AR$452&gt;=$E468,IF(AR143*$C$23&gt;MAX($C$22,(AS252*$C$34+AS253*$C$35)/(1+$C$12)^$C$30+(AS359*$C$34+AS360*$C$35)/(1+$C$14)^$C$30),"convert","hold"),"")</f>
        <v/>
      </c>
      <c r="AS468" s="12">
        <f>IF(AS$452&gt;=$E468,IF(AS143*$C$23&gt;MAX($C$22,(AT252*$C$34+AT253*$C$35)/(1+$C$12)^$C$30+(AT359*$C$34+AT360*$C$35)/(1+$C$14)^$C$30),"convert","hold"),"")</f>
        <v/>
      </c>
      <c r="AT468" s="12">
        <f>IF(AT$452&gt;=$E468,IF(AT143*$C$23&gt;MAX($C$22,(AU252*$C$34+AU253*$C$35)/(1+$C$12)^$C$30+(AU359*$C$34+AU360*$C$35)/(1+$C$14)^$C$30),"convert","hold"),"")</f>
        <v/>
      </c>
      <c r="AU468" s="12">
        <f>IF(AU$452&gt;=$E468,IF(AU143*$C$23&gt;MAX($C$22,(AV252*$C$34+AV253*$C$35)/(1+$C$12)^$C$30+(AV359*$C$34+AV360*$C$35)/(1+$C$14)^$C$30),"convert","hold"),"")</f>
        <v/>
      </c>
      <c r="AV468" s="12">
        <f>IF(AV$452&gt;=$E468,IF(AV143*$C$23&gt;MAX($C$22,(AW252*$C$34+AW253*$C$35)/(1+$C$12)^$C$30+(AW359*$C$34+AW360*$C$35)/(1+$C$14)^$C$30),"convert","hold"),"")</f>
        <v/>
      </c>
      <c r="AW468" s="12">
        <f>IF(AW$452&gt;=$E468,IF(AW143*$C$23&gt;MAX($C$22,(AX252*$C$34+AX253*$C$35)/(1+$C$12)^$C$30+(AX359*$C$34+AX360*$C$35)/(1+$C$14)^$C$30),"convert","hold"),"")</f>
        <v/>
      </c>
      <c r="AX468" s="12">
        <f>IF(AX$452&gt;=$E468,IF(AX143*$C$23&gt;MAX($C$22,(AY252*$C$34+AY253*$C$35)/(1+$C$12)^$C$30+(AY359*$C$34+AY360*$C$35)/(1+$C$14)^$C$30),"convert","hold"),"")</f>
        <v/>
      </c>
      <c r="AY468" s="12">
        <f>IF(AY$452&gt;=$E468,IF(AY143*$C$23&gt;MAX($C$22,(AZ252*$C$34+AZ253*$C$35)/(1+$C$12)^$C$30+(AZ359*$C$34+AZ360*$C$35)/(1+$C$14)^$C$30),"convert","hold"),"")</f>
        <v/>
      </c>
      <c r="AZ468" s="12">
        <f>IF(AZ$452&gt;=$E468,IF(AZ143*$C$23&gt;MAX($C$22,(BA252*$C$34+BA253*$C$35)/(1+$C$12)^$C$30+(BA359*$C$34+BA360*$C$35)/(1+$C$14)^$C$30),"convert","hold"),"")</f>
        <v/>
      </c>
      <c r="BA468" s="12">
        <f>IF(BA$452&gt;=$E468,IF(BA143*$C$23&gt;MAX($C$22,(BB252*$C$34+BB253*$C$35)/(1+$C$12)^$C$30+(BB359*$C$34+BB360*$C$35)/(1+$C$14)^$C$30),"convert","hold"),"")</f>
        <v/>
      </c>
      <c r="BB468" s="12">
        <f>IF(BB$452&gt;=$E468,IF(BB143*$C$23&gt;MAX($C$22,(BC252*$C$34+BC253*$C$35)/(1+$C$12)^$C$30+(BC359*$C$34+BC360*$C$35)/(1+$C$14)^$C$30),"convert","hold"),"")</f>
        <v/>
      </c>
      <c r="BC468" s="12">
        <f>IF(BC$452&gt;=$E468,IF(BC143*$C$23&gt;MAX($C$22,(BD252*$C$34+BD253*$C$35)/(1+$C$12)^$C$30+(BD359*$C$34+BD360*$C$35)/(1+$C$14)^$C$30),"convert","hold"),"")</f>
        <v/>
      </c>
      <c r="BD468" s="12">
        <f>IF(BD$452&gt;=$E468,IF(BD143*$C$23&gt;MAX($C$22,(BE252*$C$34+BE253*$C$35)/(1+$C$12)^$C$30+(BE359*$C$34+BE360*$C$35)/(1+$C$14)^$C$30),"convert","hold"),"")</f>
        <v/>
      </c>
      <c r="BE468" s="12">
        <f>IF(BE$452&gt;=$E468,IF(BE143*$C$23&gt;MAX($C$22,(BF252*$C$34+BF253*$C$35)/(1+$C$12)^$C$30+(BF359*$C$34+BF360*$C$35)/(1+$C$14)^$C$30),"convert","hold"),"")</f>
        <v/>
      </c>
      <c r="BF468" s="12">
        <f>IF(BF$452&gt;=$E468,IF(BF143*$C$23&gt;MAX($C$22,(BG252*$C$34+BG253*$C$35)/(1+$C$12)^$C$30+(BG359*$C$34+BG360*$C$35)/(1+$C$14)^$C$30),"convert","hold"),"")</f>
        <v/>
      </c>
      <c r="BG468" s="12">
        <f>IF(BG$452&gt;=$E468,IF(BG143*$C$23&gt;MAX($C$22,(BH252*$C$34+BH253*$C$35)/(1+$C$12)^$C$30+(BH359*$C$34+BH360*$C$35)/(1+$C$14)^$C$30),"convert","hold"),"")</f>
        <v/>
      </c>
      <c r="BH468" s="12">
        <f>IF(BH$452&gt;=$E468,IF(BH143*$C$23&gt;MAX($C$22,(BI252*$C$34+BI253*$C$35)/(1+$C$12)^$C$30+(BI359*$C$34+BI360*$C$35)/(1+$C$14)^$C$30),"convert","hold"),"")</f>
        <v/>
      </c>
      <c r="BI468" s="12">
        <f>IF(BI$452&gt;=$E468,IF(BI143*$C$23&gt;MAX($C$22,(BJ252*$C$34+BJ253*$C$35)/(1+$C$12)^$C$30+(BJ359*$C$34+BJ360*$C$35)/(1+$C$14)^$C$30),"convert","hold"),"")</f>
        <v/>
      </c>
      <c r="BJ468" s="12">
        <f>IF(BJ$452&gt;=$E468,IF(BJ143*$C$23&gt;MAX($C$22,(BK252*$C$34+BK253*$C$35)/(1+$C$12)^$C$30+(BK359*$C$34+BK360*$C$35)/(1+$C$14)^$C$30),"convert","hold"),"")</f>
        <v/>
      </c>
      <c r="BK468" s="12">
        <f>IF(BK$452&gt;=$E468,IF(BK143*$C$23&gt;MAX($C$22,(BL252*$C$34+BL253*$C$35)/(1+$C$12)^$C$30+(BL359*$C$34+BL360*$C$35)/(1+$C$14)^$C$30),"convert","hold"),"")</f>
        <v/>
      </c>
      <c r="BL468" s="12">
        <f>IF(BL$452&gt;=$E468,IF(BL143*$C$23&gt;MAX($C$22,(BM252*$C$34+BM253*$C$35)/(1+$C$12)^$C$30+(BM359*$C$34+BM360*$C$35)/(1+$C$14)^$C$30),"convert","hold"),"")</f>
        <v/>
      </c>
      <c r="BM468" s="12">
        <f>IF(BM$452&gt;=$E468,IF(BM143*$C$23&gt;MAX($C$22,(BN252*$C$34+BN253*$C$35)/(1+$C$12)^$C$30+(BN359*$C$34+BN360*$C$35)/(1+$C$14)^$C$30),"convert","hold"),"")</f>
        <v/>
      </c>
      <c r="BN468" s="12">
        <f>IF(BN$452&gt;=$E468,IF(BN143*$C$23&gt;MAX($C$22,(BO252*$C$34+BO253*$C$35)/(1+$C$12)^$C$30+(BO359*$C$34+BO360*$C$35)/(1+$C$14)^$C$30),"convert","hold"),"")</f>
        <v/>
      </c>
      <c r="BO468" s="12">
        <f>IF(BO$452&gt;=$E468,IF(BO143*$C$23&gt;MAX($C$22,(BP252*$C$34+BP253*$C$35)/(1+$C$12)^$C$30+(BP359*$C$34+BP360*$C$35)/(1+$C$14)^$C$30),"convert","hold"),"")</f>
        <v/>
      </c>
      <c r="BP468" s="12">
        <f>IF(BP$452&gt;=$E468,IF(BP143*$C$23&gt;MAX($C$22,(BQ252*$C$34+BQ253*$C$35)/(1+$C$12)^$C$30+(BQ359*$C$34+BQ360*$C$35)/(1+$C$14)^$C$30),"convert","hold"),"")</f>
        <v/>
      </c>
      <c r="BQ468" s="12">
        <f>IF(BQ$452&gt;=$E468,IF(BQ143*$C$23&gt;MAX($C$22,(BR252*$C$34+BR253*$C$35)/(1+$C$12)^$C$30+(BR359*$C$34+BR360*$C$35)/(1+$C$14)^$C$30),"convert","hold"),"")</f>
        <v/>
      </c>
      <c r="BR468" s="12">
        <f>IF(BR$452&gt;=$E468,IF(BR143*$C$23&gt;MAX($C$22,(BS252*$C$34+BS253*$C$35)/(1+$C$12)^$C$30+(BS359*$C$34+BS360*$C$35)/(1+$C$14)^$C$30),"convert","hold"),"")</f>
        <v/>
      </c>
      <c r="BS468" s="12">
        <f>IF(BS$452&gt;=$E468,IF(BS143*$C$23&gt;MAX($C$22,(BT252*$C$34+BT253*$C$35)/(1+$C$12)^$C$30+(BT359*$C$34+BT360*$C$35)/(1+$C$14)^$C$30),"convert","hold"),"")</f>
        <v/>
      </c>
      <c r="BT468" s="12">
        <f>IF(BT$452&gt;=$E468,IF(BT143*$C$23&gt;MAX($C$22,(BU252*$C$34+BU253*$C$35)/(1+$C$12)^$C$30+(BU359*$C$34+BU360*$C$35)/(1+$C$14)^$C$30),"convert","hold"),"")</f>
        <v/>
      </c>
      <c r="BU468" s="12">
        <f>IF(BU$452&gt;=$E468,IF(BU143*$C$23&gt;MAX($C$22,(BV252*$C$34+BV253*$C$35)/(1+$C$12)^$C$30+(BV359*$C$34+BV360*$C$35)/(1+$C$14)^$C$30),"convert","hold"),"")</f>
        <v/>
      </c>
      <c r="BV468" s="12">
        <f>IF(BV$452&gt;=$E468,IF(BV143*$C$23&gt;MAX($C$22,(BW252*$C$34+BW253*$C$35)/(1+$C$12)^$C$30+(BW359*$C$34+BW360*$C$35)/(1+$C$14)^$C$30),"convert","hold"),"")</f>
        <v/>
      </c>
      <c r="BW468" s="12">
        <f>IF(BW$452&gt;=$E468,IF(BW143*$C$23&gt;MAX($C$22,(BX252*$C$34+BX253*$C$35)/(1+$C$12)^$C$30+(BX359*$C$34+BX360*$C$35)/(1+$C$14)^$C$30),"convert","hold"),"")</f>
        <v/>
      </c>
      <c r="BX468" s="12">
        <f>IF(BX$452&gt;=$E468,IF(BX143*$C$23&gt;MAX($C$22,(BY252*$C$34+BY253*$C$35)/(1+$C$12)^$C$30+(BY359*$C$34+BY360*$C$35)/(1+$C$14)^$C$30),"convert","hold"),"")</f>
        <v/>
      </c>
      <c r="BY468" s="12">
        <f>IF(BY$452&gt;=$E468,IF(BY143*$C$23&gt;MAX($C$22,(BZ252*$C$34+BZ253*$C$35)/(1+$C$12)^$C$30+(BZ359*$C$34+BZ360*$C$35)/(1+$C$14)^$C$30),"convert","hold"),"")</f>
        <v/>
      </c>
      <c r="BZ468" s="12">
        <f>IF(BZ$452&gt;=$E468,IF(BZ143*$C$23&gt;MAX($C$22,(CA252*$C$34+CA253*$C$35)/(1+$C$12)^$C$30+(CA359*$C$34+CA360*$C$35)/(1+$C$14)^$C$30),"convert","hold"),"")</f>
        <v/>
      </c>
      <c r="CA468" s="12">
        <f>IF(CA$452&gt;=$E468,IF(CA143*$C$23&gt;MAX($C$22,(CB252*$C$34+CB253*$C$35)/(1+$C$12)^$C$30+(CB359*$C$34+CB360*$C$35)/(1+$C$14)^$C$30),"convert","hold"),"")</f>
        <v/>
      </c>
      <c r="CB468" s="12">
        <f>IF(CB$452&gt;=$E468,IF(CB143*$C$23&gt;MAX($C$22,(CC252*$C$34+CC253*$C$35)/(1+$C$12)^$C$30+(CC359*$C$34+CC360*$C$35)/(1+$C$14)^$C$30),"convert","hold"),"")</f>
        <v/>
      </c>
      <c r="CC468" s="12">
        <f>IF(CC$452&gt;=$E468,IF(CC143*$C$23&gt;MAX($C$22,(CD252*$C$34+CD253*$C$35)/(1+$C$12)^$C$30+(CD359*$C$34+CD360*$C$35)/(1+$C$14)^$C$30),"convert","hold"),"")</f>
        <v/>
      </c>
      <c r="CD468" s="12">
        <f>IF(CD$452&gt;=$E468,IF(CD143*$C$23&gt;MAX($C$22,(CE252*$C$34+CE253*$C$35)/(1+$C$12)^$C$30+(CE359*$C$34+CE360*$C$35)/(1+$C$14)^$C$30),"convert","hold"),"")</f>
        <v/>
      </c>
      <c r="CE468" s="12">
        <f>IF(CE$452&gt;=$E468,IF(CE143*$C$23&gt;MAX($C$22,(CF252*$C$34+CF253*$C$35)/(1+$C$12)^$C$30+(CF359*$C$34+CF360*$C$35)/(1+$C$14)^$C$30),"convert","hold"),"")</f>
        <v/>
      </c>
      <c r="CF468" s="12">
        <f>IF(CF$452&gt;=$E468,IF(CF143*$C$23&gt;MAX($C$22,(CG252*$C$34+CG253*$C$35)/(1+$C$12)^$C$30+(CG359*$C$34+CG360*$C$35)/(1+$C$14)^$C$30),"convert","hold"),"")</f>
        <v/>
      </c>
      <c r="CG468" s="12">
        <f>IF(CG$452&gt;=$E468,IF(CG143*$C$23&gt;MAX($C$22,(CH252*$C$34+CH253*$C$35)/(1+$C$12)^$C$30+(CH359*$C$34+CH360*$C$35)/(1+$C$14)^$C$30),"convert","hold"),"")</f>
        <v/>
      </c>
      <c r="CH468" s="12">
        <f>IF(CH$452&gt;=$E468,IF(CH143*$C$23&gt;MAX($C$22,(CI252*$C$34+CI253*$C$35)/(1+$C$12)^$C$30+(CI359*$C$34+CI360*$C$35)/(1+$C$14)^$C$30),"convert","hold"),"")</f>
        <v/>
      </c>
      <c r="CI468" s="12">
        <f>IF(CI$452&gt;=$E468,IF(CI143*$C$23&gt;MAX($C$22,(CJ252*$C$34+CJ253*$C$35)/(1+$C$12)^$C$30+(CJ359*$C$34+CJ360*$C$35)/(1+$C$14)^$C$30),"convert","hold"),"")</f>
        <v/>
      </c>
      <c r="CJ468" s="12">
        <f>IF(CJ$452&gt;=$E468,IF(CJ143*$C$23&gt;MAX($C$22,(CK252*$C$34+CK253*$C$35)/(1+$C$12)^$C$30+(CK359*$C$34+CK360*$C$35)/(1+$C$14)^$C$30),"convert","hold"),"")</f>
        <v/>
      </c>
      <c r="CK468" s="12">
        <f>IF(CK$452&gt;=$E468,IF(CK143*$C$23&gt;MAX($C$22,(CL252*$C$34+CL253*$C$35)/(1+$C$12)^$C$30+(CL359*$C$34+CL360*$C$35)/(1+$C$14)^$C$30),"convert","hold"),"")</f>
        <v/>
      </c>
      <c r="CL468" s="12">
        <f>IF(CL$452&gt;=$E468,IF(CL143*$C$23&gt;MAX($C$22,(CM252*$C$34+CM253*$C$35)/(1+$C$12)^$C$30+(CM359*$C$34+CM360*$C$35)/(1+$C$14)^$C$30),"convert","hold"),"")</f>
        <v/>
      </c>
      <c r="CM468" s="12">
        <f>IF(CM$452&gt;=$E468,IF(CM143*$C$23&gt;MAX($C$22,(CN252*$C$34+CN253*$C$35)/(1+$C$12)^$C$30+(CN359*$C$34+CN360*$C$35)/(1+$C$14)^$C$30),"convert","hold"),"")</f>
        <v/>
      </c>
      <c r="CN468" s="12">
        <f>IF(CN$452&gt;=$E468,IF(CN143*$C$23&gt;MAX($C$22,(CO252*$C$34+CO253*$C$35)/(1+$C$12)^$C$30+(CO359*$C$34+CO360*$C$35)/(1+$C$14)^$C$30),"convert","hold"),"")</f>
        <v/>
      </c>
      <c r="CO468" s="12">
        <f>IF(CO$452&gt;=$E468,IF(CO143*$C$23&gt;MAX($C$22,(CP252*$C$34+CP253*$C$35)/(1+$C$12)^$C$30+(CP359*$C$34+CP360*$C$35)/(1+$C$14)^$C$30),"convert","hold"),"")</f>
        <v/>
      </c>
      <c r="CP468" s="12">
        <f>IF(CP$452&gt;=$E468,IF(CP143*$C$23&gt;MAX($C$22,(CQ252*$C$34+CQ253*$C$35)/(1+$C$12)^$C$30+(CQ359*$C$34+CQ360*$C$35)/(1+$C$14)^$C$30),"convert","hold"),"")</f>
        <v/>
      </c>
      <c r="CQ468" s="12">
        <f>IF(CQ$452&gt;=$E468,IF(CQ143*$C$23&gt;MAX($C$22,(CR252*$C$34+CR253*$C$35)/(1+$C$12)^$C$30+(CR359*$C$34+CR360*$C$35)/(1+$C$14)^$C$30),"convert","hold"),"")</f>
        <v/>
      </c>
      <c r="CR468" s="12">
        <f>IF(CR$452&gt;=$E468,IF(CR143*$C$23&gt;MAX($C$22,(CS252*$C$34+CS253*$C$35)/(1+$C$12)^$C$30+(CS359*$C$34+CS360*$C$35)/(1+$C$14)^$C$30),"convert","hold"),"")</f>
        <v/>
      </c>
      <c r="CS468" s="12">
        <f>IF(CS$452&gt;=$E468,IF(CS143*$C$23&gt;MAX($C$22,(CT252*$C$34+CT253*$C$35)/(1+$C$12)^$C$30+(CT359*$C$34+CT360*$C$35)/(1+$C$14)^$C$30),"convert","hold"),"")</f>
        <v/>
      </c>
      <c r="CT468" s="12">
        <f>IF(CT$452&gt;=$E468,IF(CT143*$C$23&gt;MAX($C$22,(CU252*$C$34+CU253*$C$35)/(1+$C$12)^$C$30+(CU359*$C$34+CU360*$C$35)/(1+$C$14)^$C$30),"convert","hold"),"")</f>
        <v/>
      </c>
      <c r="CU468" s="12">
        <f>IF(CU$452&gt;=$E468,IF(CU143*$C$23&gt;MAX($C$22,(CV252*$C$34+CV253*$C$35)/(1+$C$12)^$C$30+(CV359*$C$34+CV360*$C$35)/(1+$C$14)^$C$30),"convert","hold"),"")</f>
        <v/>
      </c>
      <c r="CV468" s="12">
        <f>IF(CV$452&gt;=$E468,IF(CV143*$C$23&gt;MAX($C$22,(CW252*$C$34+CW253*$C$35)/(1+$C$12)^$C$30+(CW359*$C$34+CW360*$C$35)/(1+$C$14)^$C$30),"convert","hold"),"")</f>
        <v/>
      </c>
      <c r="CW468" s="12">
        <f>IF(CW$452&gt;=$E468,IF(CW143*$C$23&gt;MAX($C$22,(CX252*$C$34+CX253*$C$35)/(1+$C$12)^$C$30+(CX359*$C$34+CX360*$C$35)/(1+$C$14)^$C$30),"convert","hold"),"")</f>
        <v/>
      </c>
      <c r="CX468" s="12">
        <f>IF(CX$452&gt;=$E468,IF(CX143*$C$23&gt;MAX($C$22,(CY252*$C$34+CY253*$C$35)/(1+$C$12)^$C$30+(CY359*$C$34+CY360*$C$35)/(1+$C$14)^$C$30),"convert","hold"),"")</f>
        <v/>
      </c>
      <c r="CY468" s="12">
        <f>IF(CY$452&gt;=$E468,IF(CY143*$C$23&gt;MAX($C$22,(CZ252*$C$34+CZ253*$C$35)/(1+$C$12)^$C$30+(CZ359*$C$34+CZ360*$C$35)/(1+$C$14)^$C$30),"convert","hold"),"")</f>
        <v/>
      </c>
      <c r="CZ468" s="12">
        <f>IF(CZ$452&gt;=$E468,IF(CZ143*$C$23&gt;MAX($C$22,(DA252*$C$34+DA253*$C$35)/(1+$C$12)^$C$30+(DA359*$C$34+DA360*$C$35)/(1+$C$14)^$C$30),"convert","hold"),"")</f>
        <v/>
      </c>
      <c r="DA468" s="12">
        <f>IF(DA$452&gt;=$E468,IF(DA143*$C$23&gt;MAX($C$22,(DB252*$C$34+DB253*$C$35)/(1+$C$12)^$C$30+(DB359*$C$34+DB360*$C$35)/(1+$C$14)^$C$30),"convert","hold"),"")</f>
        <v/>
      </c>
      <c r="DB468" s="12">
        <f>IF(DB$452&gt;=$E468,IF(DB143*$C$23&gt;MAX($C$22,(DC252*$C$34+DC253*$C$35)/(1+$C$12)^$C$30+(DC359*$C$34+DC360*$C$35)/(1+$C$14)^$C$30),"convert","hold"),"")</f>
        <v/>
      </c>
      <c r="DC468" s="12">
        <f>IF(DC143*$C$23&gt;$C$22,"convert","redeem")</f>
        <v/>
      </c>
    </row>
    <row r="469" ht="12" customFormat="1" customHeight="1" s="12">
      <c r="E469" s="64">
        <f>E468+1</f>
        <v/>
      </c>
      <c r="G469" s="12">
        <f>IF(G$452&gt;=$E469,IF(G144*$C$23&gt;MAX($C$22,(H253*$C$34+H254*$C$35)/(1+$C$12)^$C$30+(H360*$C$34+H361*$C$35)/(1+$C$14)^$C$30),"convert","hold"),"")</f>
        <v/>
      </c>
      <c r="H469" s="12">
        <f>IF(H$452&gt;=$E469,IF(H144*$C$23&gt;MAX($C$22,(I253*$C$34+I254*$C$35)/(1+$C$12)^$C$30+(I360*$C$34+I361*$C$35)/(1+$C$14)^$C$30),"convert","hold"),"")</f>
        <v/>
      </c>
      <c r="I469" s="12">
        <f>IF(I$452&gt;=$E469,IF(I144*$C$23&gt;MAX($C$22,(J253*$C$34+J254*$C$35)/(1+$C$12)^$C$30+(J360*$C$34+J361*$C$35)/(1+$C$14)^$C$30),"convert","hold"),"")</f>
        <v/>
      </c>
      <c r="J469" s="12">
        <f>IF(J$452&gt;=$E469,IF(J144*$C$23&gt;MAX($C$22,(K253*$C$34+K254*$C$35)/(1+$C$12)^$C$30+(K360*$C$34+K361*$C$35)/(1+$C$14)^$C$30),"convert","hold"),"")</f>
        <v/>
      </c>
      <c r="K469" s="12">
        <f>IF(K$452&gt;=$E469,IF(K144*$C$23&gt;MAX($C$22,(L253*$C$34+L254*$C$35)/(1+$C$12)^$C$30+(L360*$C$34+L361*$C$35)/(1+$C$14)^$C$30),"convert","hold"),"")</f>
        <v/>
      </c>
      <c r="L469" s="12">
        <f>IF(L$452&gt;=$E469,IF(L144*$C$23&gt;MAX($C$22,(M253*$C$34+M254*$C$35)/(1+$C$12)^$C$30+(M360*$C$34+M361*$C$35)/(1+$C$14)^$C$30),"convert","hold"),"")</f>
        <v/>
      </c>
      <c r="M469" s="12">
        <f>IF(M$452&gt;=$E469,IF(M144*$C$23&gt;MAX($C$22,(N253*$C$34+N254*$C$35)/(1+$C$12)^$C$30+(N360*$C$34+N361*$C$35)/(1+$C$14)^$C$30),"convert","hold"),"")</f>
        <v/>
      </c>
      <c r="N469" s="12">
        <f>IF(N$452&gt;=$E469,IF(N144*$C$23&gt;MAX($C$22,(O253*$C$34+O254*$C$35)/(1+$C$12)^$C$30+(O360*$C$34+O361*$C$35)/(1+$C$14)^$C$30),"convert","hold"),"")</f>
        <v/>
      </c>
      <c r="O469" s="12">
        <f>IF(O$452&gt;=$E469,IF(O144*$C$23&gt;MAX($C$22,(P253*$C$34+P254*$C$35)/(1+$C$12)^$C$30+(P360*$C$34+P361*$C$35)/(1+$C$14)^$C$30),"convert","hold"),"")</f>
        <v/>
      </c>
      <c r="P469" s="12">
        <f>IF(P$452&gt;=$E469,IF(P144*$C$23&gt;MAX($C$22,(Q253*$C$34+Q254*$C$35)/(1+$C$12)^$C$30+(Q360*$C$34+Q361*$C$35)/(1+$C$14)^$C$30),"convert","hold"),"")</f>
        <v/>
      </c>
      <c r="Q469" s="12">
        <f>IF(Q$452&gt;=$E469,IF(Q144*$C$23&gt;MAX($C$22,(R253*$C$34+R254*$C$35)/(1+$C$12)^$C$30+(R360*$C$34+R361*$C$35)/(1+$C$14)^$C$30),"convert","hold"),"")</f>
        <v/>
      </c>
      <c r="R469" s="12">
        <f>IF(R$452&gt;=$E469,IF(R144*$C$23&gt;MAX($C$22,(S253*$C$34+S254*$C$35)/(1+$C$12)^$C$30+(S360*$C$34+S361*$C$35)/(1+$C$14)^$C$30),"convert","hold"),"")</f>
        <v/>
      </c>
      <c r="S469" s="12">
        <f>IF(S$452&gt;=$E469,IF(S144*$C$23&gt;MAX($C$22,(T253*$C$34+T254*$C$35)/(1+$C$12)^$C$30+(T360*$C$34+T361*$C$35)/(1+$C$14)^$C$30),"convert","hold"),"")</f>
        <v/>
      </c>
      <c r="T469" s="12">
        <f>IF(T$452&gt;=$E469,IF(T144*$C$23&gt;MAX($C$22,(U253*$C$34+U254*$C$35)/(1+$C$12)^$C$30+(U360*$C$34+U361*$C$35)/(1+$C$14)^$C$30),"convert","hold"),"")</f>
        <v/>
      </c>
      <c r="U469" s="12">
        <f>IF(U$452&gt;=$E469,IF(U144*$C$23&gt;MAX($C$22,(V253*$C$34+V254*$C$35)/(1+$C$12)^$C$30+(V360*$C$34+V361*$C$35)/(1+$C$14)^$C$30),"convert","hold"),"")</f>
        <v/>
      </c>
      <c r="V469" s="12">
        <f>IF(V$452&gt;=$E469,IF(V144*$C$23&gt;MAX($C$22,(W253*$C$34+W254*$C$35)/(1+$C$12)^$C$30+(W360*$C$34+W361*$C$35)/(1+$C$14)^$C$30),"convert","hold"),"")</f>
        <v/>
      </c>
      <c r="W469" s="12">
        <f>IF(W$452&gt;=$E469,IF(W144*$C$23&gt;MAX($C$22,(X253*$C$34+X254*$C$35)/(1+$C$12)^$C$30+(X360*$C$34+X361*$C$35)/(1+$C$14)^$C$30),"convert","hold"),"")</f>
        <v/>
      </c>
      <c r="X469" s="12">
        <f>IF(X$452&gt;=$E469,IF(X144*$C$23&gt;MAX($C$22,(Y253*$C$34+Y254*$C$35)/(1+$C$12)^$C$30+(Y360*$C$34+Y361*$C$35)/(1+$C$14)^$C$30),"convert","hold"),"")</f>
        <v/>
      </c>
      <c r="Y469" s="12">
        <f>IF(Y$452&gt;=$E469,IF(Y144*$C$23&gt;MAX($C$22,(Z253*$C$34+Z254*$C$35)/(1+$C$12)^$C$30+(Z360*$C$34+Z361*$C$35)/(1+$C$14)^$C$30),"convert","hold"),"")</f>
        <v/>
      </c>
      <c r="Z469" s="12">
        <f>IF(Z$452&gt;=$E469,IF(Z144*$C$23&gt;MAX($C$22,(AA253*$C$34+AA254*$C$35)/(1+$C$12)^$C$30+(AA360*$C$34+AA361*$C$35)/(1+$C$14)^$C$30),"convert","hold"),"")</f>
        <v/>
      </c>
      <c r="AA469" s="12">
        <f>IF(AA$452&gt;=$E469,IF(AA144*$C$23&gt;MAX($C$22,(AB253*$C$34+AB254*$C$35)/(1+$C$12)^$C$30+(AB360*$C$34+AB361*$C$35)/(1+$C$14)^$C$30),"convert","hold"),"")</f>
        <v/>
      </c>
      <c r="AB469" s="12">
        <f>IF(AB$452&gt;=$E469,IF(AB144*$C$23&gt;MAX($C$22,(AC253*$C$34+AC254*$C$35)/(1+$C$12)^$C$30+(AC360*$C$34+AC361*$C$35)/(1+$C$14)^$C$30),"convert","hold"),"")</f>
        <v/>
      </c>
      <c r="AC469" s="12">
        <f>IF(AC$452&gt;=$E469,IF(AC144*$C$23&gt;MAX($C$22,(AD253*$C$34+AD254*$C$35)/(1+$C$12)^$C$30+(AD360*$C$34+AD361*$C$35)/(1+$C$14)^$C$30),"convert","hold"),"")</f>
        <v/>
      </c>
      <c r="AD469" s="12">
        <f>IF(AD$452&gt;=$E469,IF(AD144*$C$23&gt;MAX($C$22,(AE253*$C$34+AE254*$C$35)/(1+$C$12)^$C$30+(AE360*$C$34+AE361*$C$35)/(1+$C$14)^$C$30),"convert","hold"),"")</f>
        <v/>
      </c>
      <c r="AE469" s="12">
        <f>IF(AE$452&gt;=$E469,IF(AE144*$C$23&gt;MAX($C$22,(AF253*$C$34+AF254*$C$35)/(1+$C$12)^$C$30+(AF360*$C$34+AF361*$C$35)/(1+$C$14)^$C$30),"convert","hold"),"")</f>
        <v/>
      </c>
      <c r="AF469" s="12">
        <f>IF(AF$452&gt;=$E469,IF(AF144*$C$23&gt;MAX($C$22,(AG253*$C$34+AG254*$C$35)/(1+$C$12)^$C$30+(AG360*$C$34+AG361*$C$35)/(1+$C$14)^$C$30),"convert","hold"),"")</f>
        <v/>
      </c>
      <c r="AG469" s="12">
        <f>IF(AG$452&gt;=$E469,IF(AG144*$C$23&gt;MAX($C$22,(AH253*$C$34+AH254*$C$35)/(1+$C$12)^$C$30+(AH360*$C$34+AH361*$C$35)/(1+$C$14)^$C$30),"convert","hold"),"")</f>
        <v/>
      </c>
      <c r="AH469" s="12">
        <f>IF(AH$452&gt;=$E469,IF(AH144*$C$23&gt;MAX($C$22,(AI253*$C$34+AI254*$C$35)/(1+$C$12)^$C$30+(AI360*$C$34+AI361*$C$35)/(1+$C$14)^$C$30),"convert","hold"),"")</f>
        <v/>
      </c>
      <c r="AI469" s="12">
        <f>IF(AI$452&gt;=$E469,IF(AI144*$C$23&gt;MAX($C$22,(AJ253*$C$34+AJ254*$C$35)/(1+$C$12)^$C$30+(AJ360*$C$34+AJ361*$C$35)/(1+$C$14)^$C$30),"convert","hold"),"")</f>
        <v/>
      </c>
      <c r="AJ469" s="12">
        <f>IF(AJ$452&gt;=$E469,IF(AJ144*$C$23&gt;MAX($C$22,(AK253*$C$34+AK254*$C$35)/(1+$C$12)^$C$30+(AK360*$C$34+AK361*$C$35)/(1+$C$14)^$C$30),"convert","hold"),"")</f>
        <v/>
      </c>
      <c r="AK469" s="12">
        <f>IF(AK$452&gt;=$E469,IF(AK144*$C$23&gt;MAX($C$22,(AL253*$C$34+AL254*$C$35)/(1+$C$12)^$C$30+(AL360*$C$34+AL361*$C$35)/(1+$C$14)^$C$30),"convert","hold"),"")</f>
        <v/>
      </c>
      <c r="AL469" s="12">
        <f>IF(AL$452&gt;=$E469,IF(AL144*$C$23&gt;MAX($C$22,(AM253*$C$34+AM254*$C$35)/(1+$C$12)^$C$30+(AM360*$C$34+AM361*$C$35)/(1+$C$14)^$C$30),"convert","hold"),"")</f>
        <v/>
      </c>
      <c r="AM469" s="12">
        <f>IF(AM$452&gt;=$E469,IF(AM144*$C$23&gt;MAX($C$22,(AN253*$C$34+AN254*$C$35)/(1+$C$12)^$C$30+(AN360*$C$34+AN361*$C$35)/(1+$C$14)^$C$30),"convert","hold"),"")</f>
        <v/>
      </c>
      <c r="AN469" s="12">
        <f>IF(AN$452&gt;=$E469,IF(AN144*$C$23&gt;MAX($C$22,(AO253*$C$34+AO254*$C$35)/(1+$C$12)^$C$30+(AO360*$C$34+AO361*$C$35)/(1+$C$14)^$C$30),"convert","hold"),"")</f>
        <v/>
      </c>
      <c r="AO469" s="12">
        <f>IF(AO$452&gt;=$E469,IF(AO144*$C$23&gt;MAX($C$22,(AP253*$C$34+AP254*$C$35)/(1+$C$12)^$C$30+(AP360*$C$34+AP361*$C$35)/(1+$C$14)^$C$30),"convert","hold"),"")</f>
        <v/>
      </c>
      <c r="AP469" s="12">
        <f>IF(AP$452&gt;=$E469,IF(AP144*$C$23&gt;MAX($C$22,(AQ253*$C$34+AQ254*$C$35)/(1+$C$12)^$C$30+(AQ360*$C$34+AQ361*$C$35)/(1+$C$14)^$C$30),"convert","hold"),"")</f>
        <v/>
      </c>
      <c r="AQ469" s="12">
        <f>IF(AQ$452&gt;=$E469,IF(AQ144*$C$23&gt;MAX($C$22,(AR253*$C$34+AR254*$C$35)/(1+$C$12)^$C$30+(AR360*$C$34+AR361*$C$35)/(1+$C$14)^$C$30),"convert","hold"),"")</f>
        <v/>
      </c>
      <c r="AR469" s="12">
        <f>IF(AR$452&gt;=$E469,IF(AR144*$C$23&gt;MAX($C$22,(AS253*$C$34+AS254*$C$35)/(1+$C$12)^$C$30+(AS360*$C$34+AS361*$C$35)/(1+$C$14)^$C$30),"convert","hold"),"")</f>
        <v/>
      </c>
      <c r="AS469" s="12">
        <f>IF(AS$452&gt;=$E469,IF(AS144*$C$23&gt;MAX($C$22,(AT253*$C$34+AT254*$C$35)/(1+$C$12)^$C$30+(AT360*$C$34+AT361*$C$35)/(1+$C$14)^$C$30),"convert","hold"),"")</f>
        <v/>
      </c>
      <c r="AT469" s="12">
        <f>IF(AT$452&gt;=$E469,IF(AT144*$C$23&gt;MAX($C$22,(AU253*$C$34+AU254*$C$35)/(1+$C$12)^$C$30+(AU360*$C$34+AU361*$C$35)/(1+$C$14)^$C$30),"convert","hold"),"")</f>
        <v/>
      </c>
      <c r="AU469" s="12">
        <f>IF(AU$452&gt;=$E469,IF(AU144*$C$23&gt;MAX($C$22,(AV253*$C$34+AV254*$C$35)/(1+$C$12)^$C$30+(AV360*$C$34+AV361*$C$35)/(1+$C$14)^$C$30),"convert","hold"),"")</f>
        <v/>
      </c>
      <c r="AV469" s="12">
        <f>IF(AV$452&gt;=$E469,IF(AV144*$C$23&gt;MAX($C$22,(AW253*$C$34+AW254*$C$35)/(1+$C$12)^$C$30+(AW360*$C$34+AW361*$C$35)/(1+$C$14)^$C$30),"convert","hold"),"")</f>
        <v/>
      </c>
      <c r="AW469" s="12">
        <f>IF(AW$452&gt;=$E469,IF(AW144*$C$23&gt;MAX($C$22,(AX253*$C$34+AX254*$C$35)/(1+$C$12)^$C$30+(AX360*$C$34+AX361*$C$35)/(1+$C$14)^$C$30),"convert","hold"),"")</f>
        <v/>
      </c>
      <c r="AX469" s="12">
        <f>IF(AX$452&gt;=$E469,IF(AX144*$C$23&gt;MAX($C$22,(AY253*$C$34+AY254*$C$35)/(1+$C$12)^$C$30+(AY360*$C$34+AY361*$C$35)/(1+$C$14)^$C$30),"convert","hold"),"")</f>
        <v/>
      </c>
      <c r="AY469" s="12">
        <f>IF(AY$452&gt;=$E469,IF(AY144*$C$23&gt;MAX($C$22,(AZ253*$C$34+AZ254*$C$35)/(1+$C$12)^$C$30+(AZ360*$C$34+AZ361*$C$35)/(1+$C$14)^$C$30),"convert","hold"),"")</f>
        <v/>
      </c>
      <c r="AZ469" s="12">
        <f>IF(AZ$452&gt;=$E469,IF(AZ144*$C$23&gt;MAX($C$22,(BA253*$C$34+BA254*$C$35)/(1+$C$12)^$C$30+(BA360*$C$34+BA361*$C$35)/(1+$C$14)^$C$30),"convert","hold"),"")</f>
        <v/>
      </c>
      <c r="BA469" s="12">
        <f>IF(BA$452&gt;=$E469,IF(BA144*$C$23&gt;MAX($C$22,(BB253*$C$34+BB254*$C$35)/(1+$C$12)^$C$30+(BB360*$C$34+BB361*$C$35)/(1+$C$14)^$C$30),"convert","hold"),"")</f>
        <v/>
      </c>
      <c r="BB469" s="12">
        <f>IF(BB$452&gt;=$E469,IF(BB144*$C$23&gt;MAX($C$22,(BC253*$C$34+BC254*$C$35)/(1+$C$12)^$C$30+(BC360*$C$34+BC361*$C$35)/(1+$C$14)^$C$30),"convert","hold"),"")</f>
        <v/>
      </c>
      <c r="BC469" s="12">
        <f>IF(BC$452&gt;=$E469,IF(BC144*$C$23&gt;MAX($C$22,(BD253*$C$34+BD254*$C$35)/(1+$C$12)^$C$30+(BD360*$C$34+BD361*$C$35)/(1+$C$14)^$C$30),"convert","hold"),"")</f>
        <v/>
      </c>
      <c r="BD469" s="12">
        <f>IF(BD$452&gt;=$E469,IF(BD144*$C$23&gt;MAX($C$22,(BE253*$C$34+BE254*$C$35)/(1+$C$12)^$C$30+(BE360*$C$34+BE361*$C$35)/(1+$C$14)^$C$30),"convert","hold"),"")</f>
        <v/>
      </c>
      <c r="BE469" s="12">
        <f>IF(BE$452&gt;=$E469,IF(BE144*$C$23&gt;MAX($C$22,(BF253*$C$34+BF254*$C$35)/(1+$C$12)^$C$30+(BF360*$C$34+BF361*$C$35)/(1+$C$14)^$C$30),"convert","hold"),"")</f>
        <v/>
      </c>
      <c r="BF469" s="12">
        <f>IF(BF$452&gt;=$E469,IF(BF144*$C$23&gt;MAX($C$22,(BG253*$C$34+BG254*$C$35)/(1+$C$12)^$C$30+(BG360*$C$34+BG361*$C$35)/(1+$C$14)^$C$30),"convert","hold"),"")</f>
        <v/>
      </c>
      <c r="BG469" s="12">
        <f>IF(BG$452&gt;=$E469,IF(BG144*$C$23&gt;MAX($C$22,(BH253*$C$34+BH254*$C$35)/(1+$C$12)^$C$30+(BH360*$C$34+BH361*$C$35)/(1+$C$14)^$C$30),"convert","hold"),"")</f>
        <v/>
      </c>
      <c r="BH469" s="12">
        <f>IF(BH$452&gt;=$E469,IF(BH144*$C$23&gt;MAX($C$22,(BI253*$C$34+BI254*$C$35)/(1+$C$12)^$C$30+(BI360*$C$34+BI361*$C$35)/(1+$C$14)^$C$30),"convert","hold"),"")</f>
        <v/>
      </c>
      <c r="BI469" s="12">
        <f>IF(BI$452&gt;=$E469,IF(BI144*$C$23&gt;MAX($C$22,(BJ253*$C$34+BJ254*$C$35)/(1+$C$12)^$C$30+(BJ360*$C$34+BJ361*$C$35)/(1+$C$14)^$C$30),"convert","hold"),"")</f>
        <v/>
      </c>
      <c r="BJ469" s="12">
        <f>IF(BJ$452&gt;=$E469,IF(BJ144*$C$23&gt;MAX($C$22,(BK253*$C$34+BK254*$C$35)/(1+$C$12)^$C$30+(BK360*$C$34+BK361*$C$35)/(1+$C$14)^$C$30),"convert","hold"),"")</f>
        <v/>
      </c>
      <c r="BK469" s="12">
        <f>IF(BK$452&gt;=$E469,IF(BK144*$C$23&gt;MAX($C$22,(BL253*$C$34+BL254*$C$35)/(1+$C$12)^$C$30+(BL360*$C$34+BL361*$C$35)/(1+$C$14)^$C$30),"convert","hold"),"")</f>
        <v/>
      </c>
      <c r="BL469" s="12">
        <f>IF(BL$452&gt;=$E469,IF(BL144*$C$23&gt;MAX($C$22,(BM253*$C$34+BM254*$C$35)/(1+$C$12)^$C$30+(BM360*$C$34+BM361*$C$35)/(1+$C$14)^$C$30),"convert","hold"),"")</f>
        <v/>
      </c>
      <c r="BM469" s="12">
        <f>IF(BM$452&gt;=$E469,IF(BM144*$C$23&gt;MAX($C$22,(BN253*$C$34+BN254*$C$35)/(1+$C$12)^$C$30+(BN360*$C$34+BN361*$C$35)/(1+$C$14)^$C$30),"convert","hold"),"")</f>
        <v/>
      </c>
      <c r="BN469" s="12">
        <f>IF(BN$452&gt;=$E469,IF(BN144*$C$23&gt;MAX($C$22,(BO253*$C$34+BO254*$C$35)/(1+$C$12)^$C$30+(BO360*$C$34+BO361*$C$35)/(1+$C$14)^$C$30),"convert","hold"),"")</f>
        <v/>
      </c>
      <c r="BO469" s="12">
        <f>IF(BO$452&gt;=$E469,IF(BO144*$C$23&gt;MAX($C$22,(BP253*$C$34+BP254*$C$35)/(1+$C$12)^$C$30+(BP360*$C$34+BP361*$C$35)/(1+$C$14)^$C$30),"convert","hold"),"")</f>
        <v/>
      </c>
      <c r="BP469" s="12">
        <f>IF(BP$452&gt;=$E469,IF(BP144*$C$23&gt;MAX($C$22,(BQ253*$C$34+BQ254*$C$35)/(1+$C$12)^$C$30+(BQ360*$C$34+BQ361*$C$35)/(1+$C$14)^$C$30),"convert","hold"),"")</f>
        <v/>
      </c>
      <c r="BQ469" s="12">
        <f>IF(BQ$452&gt;=$E469,IF(BQ144*$C$23&gt;MAX($C$22,(BR253*$C$34+BR254*$C$35)/(1+$C$12)^$C$30+(BR360*$C$34+BR361*$C$35)/(1+$C$14)^$C$30),"convert","hold"),"")</f>
        <v/>
      </c>
      <c r="BR469" s="12">
        <f>IF(BR$452&gt;=$E469,IF(BR144*$C$23&gt;MAX($C$22,(BS253*$C$34+BS254*$C$35)/(1+$C$12)^$C$30+(BS360*$C$34+BS361*$C$35)/(1+$C$14)^$C$30),"convert","hold"),"")</f>
        <v/>
      </c>
      <c r="BS469" s="12">
        <f>IF(BS$452&gt;=$E469,IF(BS144*$C$23&gt;MAX($C$22,(BT253*$C$34+BT254*$C$35)/(1+$C$12)^$C$30+(BT360*$C$34+BT361*$C$35)/(1+$C$14)^$C$30),"convert","hold"),"")</f>
        <v/>
      </c>
      <c r="BT469" s="12">
        <f>IF(BT$452&gt;=$E469,IF(BT144*$C$23&gt;MAX($C$22,(BU253*$C$34+BU254*$C$35)/(1+$C$12)^$C$30+(BU360*$C$34+BU361*$C$35)/(1+$C$14)^$C$30),"convert","hold"),"")</f>
        <v/>
      </c>
      <c r="BU469" s="12">
        <f>IF(BU$452&gt;=$E469,IF(BU144*$C$23&gt;MAX($C$22,(BV253*$C$34+BV254*$C$35)/(1+$C$12)^$C$30+(BV360*$C$34+BV361*$C$35)/(1+$C$14)^$C$30),"convert","hold"),"")</f>
        <v/>
      </c>
      <c r="BV469" s="12">
        <f>IF(BV$452&gt;=$E469,IF(BV144*$C$23&gt;MAX($C$22,(BW253*$C$34+BW254*$C$35)/(1+$C$12)^$C$30+(BW360*$C$34+BW361*$C$35)/(1+$C$14)^$C$30),"convert","hold"),"")</f>
        <v/>
      </c>
      <c r="BW469" s="12">
        <f>IF(BW$452&gt;=$E469,IF(BW144*$C$23&gt;MAX($C$22,(BX253*$C$34+BX254*$C$35)/(1+$C$12)^$C$30+(BX360*$C$34+BX361*$C$35)/(1+$C$14)^$C$30),"convert","hold"),"")</f>
        <v/>
      </c>
      <c r="BX469" s="12">
        <f>IF(BX$452&gt;=$E469,IF(BX144*$C$23&gt;MAX($C$22,(BY253*$C$34+BY254*$C$35)/(1+$C$12)^$C$30+(BY360*$C$34+BY361*$C$35)/(1+$C$14)^$C$30),"convert","hold"),"")</f>
        <v/>
      </c>
      <c r="BY469" s="12">
        <f>IF(BY$452&gt;=$E469,IF(BY144*$C$23&gt;MAX($C$22,(BZ253*$C$34+BZ254*$C$35)/(1+$C$12)^$C$30+(BZ360*$C$34+BZ361*$C$35)/(1+$C$14)^$C$30),"convert","hold"),"")</f>
        <v/>
      </c>
      <c r="BZ469" s="12">
        <f>IF(BZ$452&gt;=$E469,IF(BZ144*$C$23&gt;MAX($C$22,(CA253*$C$34+CA254*$C$35)/(1+$C$12)^$C$30+(CA360*$C$34+CA361*$C$35)/(1+$C$14)^$C$30),"convert","hold"),"")</f>
        <v/>
      </c>
      <c r="CA469" s="12">
        <f>IF(CA$452&gt;=$E469,IF(CA144*$C$23&gt;MAX($C$22,(CB253*$C$34+CB254*$C$35)/(1+$C$12)^$C$30+(CB360*$C$34+CB361*$C$35)/(1+$C$14)^$C$30),"convert","hold"),"")</f>
        <v/>
      </c>
      <c r="CB469" s="12">
        <f>IF(CB$452&gt;=$E469,IF(CB144*$C$23&gt;MAX($C$22,(CC253*$C$34+CC254*$C$35)/(1+$C$12)^$C$30+(CC360*$C$34+CC361*$C$35)/(1+$C$14)^$C$30),"convert","hold"),"")</f>
        <v/>
      </c>
      <c r="CC469" s="12">
        <f>IF(CC$452&gt;=$E469,IF(CC144*$C$23&gt;MAX($C$22,(CD253*$C$34+CD254*$C$35)/(1+$C$12)^$C$30+(CD360*$C$34+CD361*$C$35)/(1+$C$14)^$C$30),"convert","hold"),"")</f>
        <v/>
      </c>
      <c r="CD469" s="12">
        <f>IF(CD$452&gt;=$E469,IF(CD144*$C$23&gt;MAX($C$22,(CE253*$C$34+CE254*$C$35)/(1+$C$12)^$C$30+(CE360*$C$34+CE361*$C$35)/(1+$C$14)^$C$30),"convert","hold"),"")</f>
        <v/>
      </c>
      <c r="CE469" s="12">
        <f>IF(CE$452&gt;=$E469,IF(CE144*$C$23&gt;MAX($C$22,(CF253*$C$34+CF254*$C$35)/(1+$C$12)^$C$30+(CF360*$C$34+CF361*$C$35)/(1+$C$14)^$C$30),"convert","hold"),"")</f>
        <v/>
      </c>
      <c r="CF469" s="12">
        <f>IF(CF$452&gt;=$E469,IF(CF144*$C$23&gt;MAX($C$22,(CG253*$C$34+CG254*$C$35)/(1+$C$12)^$C$30+(CG360*$C$34+CG361*$C$35)/(1+$C$14)^$C$30),"convert","hold"),"")</f>
        <v/>
      </c>
      <c r="CG469" s="12">
        <f>IF(CG$452&gt;=$E469,IF(CG144*$C$23&gt;MAX($C$22,(CH253*$C$34+CH254*$C$35)/(1+$C$12)^$C$30+(CH360*$C$34+CH361*$C$35)/(1+$C$14)^$C$30),"convert","hold"),"")</f>
        <v/>
      </c>
      <c r="CH469" s="12">
        <f>IF(CH$452&gt;=$E469,IF(CH144*$C$23&gt;MAX($C$22,(CI253*$C$34+CI254*$C$35)/(1+$C$12)^$C$30+(CI360*$C$34+CI361*$C$35)/(1+$C$14)^$C$30),"convert","hold"),"")</f>
        <v/>
      </c>
      <c r="CI469" s="12">
        <f>IF(CI$452&gt;=$E469,IF(CI144*$C$23&gt;MAX($C$22,(CJ253*$C$34+CJ254*$C$35)/(1+$C$12)^$C$30+(CJ360*$C$34+CJ361*$C$35)/(1+$C$14)^$C$30),"convert","hold"),"")</f>
        <v/>
      </c>
      <c r="CJ469" s="12">
        <f>IF(CJ$452&gt;=$E469,IF(CJ144*$C$23&gt;MAX($C$22,(CK253*$C$34+CK254*$C$35)/(1+$C$12)^$C$30+(CK360*$C$34+CK361*$C$35)/(1+$C$14)^$C$30),"convert","hold"),"")</f>
        <v/>
      </c>
      <c r="CK469" s="12">
        <f>IF(CK$452&gt;=$E469,IF(CK144*$C$23&gt;MAX($C$22,(CL253*$C$34+CL254*$C$35)/(1+$C$12)^$C$30+(CL360*$C$34+CL361*$C$35)/(1+$C$14)^$C$30),"convert","hold"),"")</f>
        <v/>
      </c>
      <c r="CL469" s="12">
        <f>IF(CL$452&gt;=$E469,IF(CL144*$C$23&gt;MAX($C$22,(CM253*$C$34+CM254*$C$35)/(1+$C$12)^$C$30+(CM360*$C$34+CM361*$C$35)/(1+$C$14)^$C$30),"convert","hold"),"")</f>
        <v/>
      </c>
      <c r="CM469" s="12">
        <f>IF(CM$452&gt;=$E469,IF(CM144*$C$23&gt;MAX($C$22,(CN253*$C$34+CN254*$C$35)/(1+$C$12)^$C$30+(CN360*$C$34+CN361*$C$35)/(1+$C$14)^$C$30),"convert","hold"),"")</f>
        <v/>
      </c>
      <c r="CN469" s="12">
        <f>IF(CN$452&gt;=$E469,IF(CN144*$C$23&gt;MAX($C$22,(CO253*$C$34+CO254*$C$35)/(1+$C$12)^$C$30+(CO360*$C$34+CO361*$C$35)/(1+$C$14)^$C$30),"convert","hold"),"")</f>
        <v/>
      </c>
      <c r="CO469" s="12">
        <f>IF(CO$452&gt;=$E469,IF(CO144*$C$23&gt;MAX($C$22,(CP253*$C$34+CP254*$C$35)/(1+$C$12)^$C$30+(CP360*$C$34+CP361*$C$35)/(1+$C$14)^$C$30),"convert","hold"),"")</f>
        <v/>
      </c>
      <c r="CP469" s="12">
        <f>IF(CP$452&gt;=$E469,IF(CP144*$C$23&gt;MAX($C$22,(CQ253*$C$34+CQ254*$C$35)/(1+$C$12)^$C$30+(CQ360*$C$34+CQ361*$C$35)/(1+$C$14)^$C$30),"convert","hold"),"")</f>
        <v/>
      </c>
      <c r="CQ469" s="12">
        <f>IF(CQ$452&gt;=$E469,IF(CQ144*$C$23&gt;MAX($C$22,(CR253*$C$34+CR254*$C$35)/(1+$C$12)^$C$30+(CR360*$C$34+CR361*$C$35)/(1+$C$14)^$C$30),"convert","hold"),"")</f>
        <v/>
      </c>
      <c r="CR469" s="12">
        <f>IF(CR$452&gt;=$E469,IF(CR144*$C$23&gt;MAX($C$22,(CS253*$C$34+CS254*$C$35)/(1+$C$12)^$C$30+(CS360*$C$34+CS361*$C$35)/(1+$C$14)^$C$30),"convert","hold"),"")</f>
        <v/>
      </c>
      <c r="CS469" s="12">
        <f>IF(CS$452&gt;=$E469,IF(CS144*$C$23&gt;MAX($C$22,(CT253*$C$34+CT254*$C$35)/(1+$C$12)^$C$30+(CT360*$C$34+CT361*$C$35)/(1+$C$14)^$C$30),"convert","hold"),"")</f>
        <v/>
      </c>
      <c r="CT469" s="12">
        <f>IF(CT$452&gt;=$E469,IF(CT144*$C$23&gt;MAX($C$22,(CU253*$C$34+CU254*$C$35)/(1+$C$12)^$C$30+(CU360*$C$34+CU361*$C$35)/(1+$C$14)^$C$30),"convert","hold"),"")</f>
        <v/>
      </c>
      <c r="CU469" s="12">
        <f>IF(CU$452&gt;=$E469,IF(CU144*$C$23&gt;MAX($C$22,(CV253*$C$34+CV254*$C$35)/(1+$C$12)^$C$30+(CV360*$C$34+CV361*$C$35)/(1+$C$14)^$C$30),"convert","hold"),"")</f>
        <v/>
      </c>
      <c r="CV469" s="12">
        <f>IF(CV$452&gt;=$E469,IF(CV144*$C$23&gt;MAX($C$22,(CW253*$C$34+CW254*$C$35)/(1+$C$12)^$C$30+(CW360*$C$34+CW361*$C$35)/(1+$C$14)^$C$30),"convert","hold"),"")</f>
        <v/>
      </c>
      <c r="CW469" s="12">
        <f>IF(CW$452&gt;=$E469,IF(CW144*$C$23&gt;MAX($C$22,(CX253*$C$34+CX254*$C$35)/(1+$C$12)^$C$30+(CX360*$C$34+CX361*$C$35)/(1+$C$14)^$C$30),"convert","hold"),"")</f>
        <v/>
      </c>
      <c r="CX469" s="12">
        <f>IF(CX$452&gt;=$E469,IF(CX144*$C$23&gt;MAX($C$22,(CY253*$C$34+CY254*$C$35)/(1+$C$12)^$C$30+(CY360*$C$34+CY361*$C$35)/(1+$C$14)^$C$30),"convert","hold"),"")</f>
        <v/>
      </c>
      <c r="CY469" s="12">
        <f>IF(CY$452&gt;=$E469,IF(CY144*$C$23&gt;MAX($C$22,(CZ253*$C$34+CZ254*$C$35)/(1+$C$12)^$C$30+(CZ360*$C$34+CZ361*$C$35)/(1+$C$14)^$C$30),"convert","hold"),"")</f>
        <v/>
      </c>
      <c r="CZ469" s="12">
        <f>IF(CZ$452&gt;=$E469,IF(CZ144*$C$23&gt;MAX($C$22,(DA253*$C$34+DA254*$C$35)/(1+$C$12)^$C$30+(DA360*$C$34+DA361*$C$35)/(1+$C$14)^$C$30),"convert","hold"),"")</f>
        <v/>
      </c>
      <c r="DA469" s="12">
        <f>IF(DA$452&gt;=$E469,IF(DA144*$C$23&gt;MAX($C$22,(DB253*$C$34+DB254*$C$35)/(1+$C$12)^$C$30+(DB360*$C$34+DB361*$C$35)/(1+$C$14)^$C$30),"convert","hold"),"")</f>
        <v/>
      </c>
      <c r="DB469" s="12">
        <f>IF(DB$452&gt;=$E469,IF(DB144*$C$23&gt;MAX($C$22,(DC253*$C$34+DC254*$C$35)/(1+$C$12)^$C$30+(DC360*$C$34+DC361*$C$35)/(1+$C$14)^$C$30),"convert","hold"),"")</f>
        <v/>
      </c>
      <c r="DC469" s="12">
        <f>IF(DC144*$C$23&gt;$C$22,"convert","redeem")</f>
        <v/>
      </c>
    </row>
    <row r="470" ht="12" customFormat="1" customHeight="1" s="12">
      <c r="E470" s="64">
        <f>E469+1</f>
        <v/>
      </c>
      <c r="G470" s="12">
        <f>IF(G$452&gt;=$E470,IF(G145*$C$23&gt;MAX($C$22,(H254*$C$34+H255*$C$35)/(1+$C$12)^$C$30+(H361*$C$34+H362*$C$35)/(1+$C$14)^$C$30),"convert","hold"),"")</f>
        <v/>
      </c>
      <c r="H470" s="12">
        <f>IF(H$452&gt;=$E470,IF(H145*$C$23&gt;MAX($C$22,(I254*$C$34+I255*$C$35)/(1+$C$12)^$C$30+(I361*$C$34+I362*$C$35)/(1+$C$14)^$C$30),"convert","hold"),"")</f>
        <v/>
      </c>
      <c r="I470" s="12">
        <f>IF(I$452&gt;=$E470,IF(I145*$C$23&gt;MAX($C$22,(J254*$C$34+J255*$C$35)/(1+$C$12)^$C$30+(J361*$C$34+J362*$C$35)/(1+$C$14)^$C$30),"convert","hold"),"")</f>
        <v/>
      </c>
      <c r="J470" s="12">
        <f>IF(J$452&gt;=$E470,IF(J145*$C$23&gt;MAX($C$22,(K254*$C$34+K255*$C$35)/(1+$C$12)^$C$30+(K361*$C$34+K362*$C$35)/(1+$C$14)^$C$30),"convert","hold"),"")</f>
        <v/>
      </c>
      <c r="K470" s="12">
        <f>IF(K$452&gt;=$E470,IF(K145*$C$23&gt;MAX($C$22,(L254*$C$34+L255*$C$35)/(1+$C$12)^$C$30+(L361*$C$34+L362*$C$35)/(1+$C$14)^$C$30),"convert","hold"),"")</f>
        <v/>
      </c>
      <c r="L470" s="12">
        <f>IF(L$452&gt;=$E470,IF(L145*$C$23&gt;MAX($C$22,(M254*$C$34+M255*$C$35)/(1+$C$12)^$C$30+(M361*$C$34+M362*$C$35)/(1+$C$14)^$C$30),"convert","hold"),"")</f>
        <v/>
      </c>
      <c r="M470" s="12">
        <f>IF(M$452&gt;=$E470,IF(M145*$C$23&gt;MAX($C$22,(N254*$C$34+N255*$C$35)/(1+$C$12)^$C$30+(N361*$C$34+N362*$C$35)/(1+$C$14)^$C$30),"convert","hold"),"")</f>
        <v/>
      </c>
      <c r="N470" s="12">
        <f>IF(N$452&gt;=$E470,IF(N145*$C$23&gt;MAX($C$22,(O254*$C$34+O255*$C$35)/(1+$C$12)^$C$30+(O361*$C$34+O362*$C$35)/(1+$C$14)^$C$30),"convert","hold"),"")</f>
        <v/>
      </c>
      <c r="O470" s="12">
        <f>IF(O$452&gt;=$E470,IF(O145*$C$23&gt;MAX($C$22,(P254*$C$34+P255*$C$35)/(1+$C$12)^$C$30+(P361*$C$34+P362*$C$35)/(1+$C$14)^$C$30),"convert","hold"),"")</f>
        <v/>
      </c>
      <c r="P470" s="12">
        <f>IF(P$452&gt;=$E470,IF(P145*$C$23&gt;MAX($C$22,(Q254*$C$34+Q255*$C$35)/(1+$C$12)^$C$30+(Q361*$C$34+Q362*$C$35)/(1+$C$14)^$C$30),"convert","hold"),"")</f>
        <v/>
      </c>
      <c r="Q470" s="12">
        <f>IF(Q$452&gt;=$E470,IF(Q145*$C$23&gt;MAX($C$22,(R254*$C$34+R255*$C$35)/(1+$C$12)^$C$30+(R361*$C$34+R362*$C$35)/(1+$C$14)^$C$30),"convert","hold"),"")</f>
        <v/>
      </c>
      <c r="R470" s="12">
        <f>IF(R$452&gt;=$E470,IF(R145*$C$23&gt;MAX($C$22,(S254*$C$34+S255*$C$35)/(1+$C$12)^$C$30+(S361*$C$34+S362*$C$35)/(1+$C$14)^$C$30),"convert","hold"),"")</f>
        <v/>
      </c>
      <c r="S470" s="12">
        <f>IF(S$452&gt;=$E470,IF(S145*$C$23&gt;MAX($C$22,(T254*$C$34+T255*$C$35)/(1+$C$12)^$C$30+(T361*$C$34+T362*$C$35)/(1+$C$14)^$C$30),"convert","hold"),"")</f>
        <v/>
      </c>
      <c r="T470" s="12">
        <f>IF(T$452&gt;=$E470,IF(T145*$C$23&gt;MAX($C$22,(U254*$C$34+U255*$C$35)/(1+$C$12)^$C$30+(U361*$C$34+U362*$C$35)/(1+$C$14)^$C$30),"convert","hold"),"")</f>
        <v/>
      </c>
      <c r="U470" s="12">
        <f>IF(U$452&gt;=$E470,IF(U145*$C$23&gt;MAX($C$22,(V254*$C$34+V255*$C$35)/(1+$C$12)^$C$30+(V361*$C$34+V362*$C$35)/(1+$C$14)^$C$30),"convert","hold"),"")</f>
        <v/>
      </c>
      <c r="V470" s="12">
        <f>IF(V$452&gt;=$E470,IF(V145*$C$23&gt;MAX($C$22,(W254*$C$34+W255*$C$35)/(1+$C$12)^$C$30+(W361*$C$34+W362*$C$35)/(1+$C$14)^$C$30),"convert","hold"),"")</f>
        <v/>
      </c>
      <c r="W470" s="12">
        <f>IF(W$452&gt;=$E470,IF(W145*$C$23&gt;MAX($C$22,(X254*$C$34+X255*$C$35)/(1+$C$12)^$C$30+(X361*$C$34+X362*$C$35)/(1+$C$14)^$C$30),"convert","hold"),"")</f>
        <v/>
      </c>
      <c r="X470" s="12">
        <f>IF(X$452&gt;=$E470,IF(X145*$C$23&gt;MAX($C$22,(Y254*$C$34+Y255*$C$35)/(1+$C$12)^$C$30+(Y361*$C$34+Y362*$C$35)/(1+$C$14)^$C$30),"convert","hold"),"")</f>
        <v/>
      </c>
      <c r="Y470" s="12">
        <f>IF(Y$452&gt;=$E470,IF(Y145*$C$23&gt;MAX($C$22,(Z254*$C$34+Z255*$C$35)/(1+$C$12)^$C$30+(Z361*$C$34+Z362*$C$35)/(1+$C$14)^$C$30),"convert","hold"),"")</f>
        <v/>
      </c>
      <c r="Z470" s="12">
        <f>IF(Z$452&gt;=$E470,IF(Z145*$C$23&gt;MAX($C$22,(AA254*$C$34+AA255*$C$35)/(1+$C$12)^$C$30+(AA361*$C$34+AA362*$C$35)/(1+$C$14)^$C$30),"convert","hold"),"")</f>
        <v/>
      </c>
      <c r="AA470" s="12">
        <f>IF(AA$452&gt;=$E470,IF(AA145*$C$23&gt;MAX($C$22,(AB254*$C$34+AB255*$C$35)/(1+$C$12)^$C$30+(AB361*$C$34+AB362*$C$35)/(1+$C$14)^$C$30),"convert","hold"),"")</f>
        <v/>
      </c>
      <c r="AB470" s="12">
        <f>IF(AB$452&gt;=$E470,IF(AB145*$C$23&gt;MAX($C$22,(AC254*$C$34+AC255*$C$35)/(1+$C$12)^$C$30+(AC361*$C$34+AC362*$C$35)/(1+$C$14)^$C$30),"convert","hold"),"")</f>
        <v/>
      </c>
      <c r="AC470" s="12">
        <f>IF(AC$452&gt;=$E470,IF(AC145*$C$23&gt;MAX($C$22,(AD254*$C$34+AD255*$C$35)/(1+$C$12)^$C$30+(AD361*$C$34+AD362*$C$35)/(1+$C$14)^$C$30),"convert","hold"),"")</f>
        <v/>
      </c>
      <c r="AD470" s="12">
        <f>IF(AD$452&gt;=$E470,IF(AD145*$C$23&gt;MAX($C$22,(AE254*$C$34+AE255*$C$35)/(1+$C$12)^$C$30+(AE361*$C$34+AE362*$C$35)/(1+$C$14)^$C$30),"convert","hold"),"")</f>
        <v/>
      </c>
      <c r="AE470" s="12">
        <f>IF(AE$452&gt;=$E470,IF(AE145*$C$23&gt;MAX($C$22,(AF254*$C$34+AF255*$C$35)/(1+$C$12)^$C$30+(AF361*$C$34+AF362*$C$35)/(1+$C$14)^$C$30),"convert","hold"),"")</f>
        <v/>
      </c>
      <c r="AF470" s="12">
        <f>IF(AF$452&gt;=$E470,IF(AF145*$C$23&gt;MAX($C$22,(AG254*$C$34+AG255*$C$35)/(1+$C$12)^$C$30+(AG361*$C$34+AG362*$C$35)/(1+$C$14)^$C$30),"convert","hold"),"")</f>
        <v/>
      </c>
      <c r="AG470" s="12">
        <f>IF(AG$452&gt;=$E470,IF(AG145*$C$23&gt;MAX($C$22,(AH254*$C$34+AH255*$C$35)/(1+$C$12)^$C$30+(AH361*$C$34+AH362*$C$35)/(1+$C$14)^$C$30),"convert","hold"),"")</f>
        <v/>
      </c>
      <c r="AH470" s="12">
        <f>IF(AH$452&gt;=$E470,IF(AH145*$C$23&gt;MAX($C$22,(AI254*$C$34+AI255*$C$35)/(1+$C$12)^$C$30+(AI361*$C$34+AI362*$C$35)/(1+$C$14)^$C$30),"convert","hold"),"")</f>
        <v/>
      </c>
      <c r="AI470" s="12">
        <f>IF(AI$452&gt;=$E470,IF(AI145*$C$23&gt;MAX($C$22,(AJ254*$C$34+AJ255*$C$35)/(1+$C$12)^$C$30+(AJ361*$C$34+AJ362*$C$35)/(1+$C$14)^$C$30),"convert","hold"),"")</f>
        <v/>
      </c>
      <c r="AJ470" s="12">
        <f>IF(AJ$452&gt;=$E470,IF(AJ145*$C$23&gt;MAX($C$22,(AK254*$C$34+AK255*$C$35)/(1+$C$12)^$C$30+(AK361*$C$34+AK362*$C$35)/(1+$C$14)^$C$30),"convert","hold"),"")</f>
        <v/>
      </c>
      <c r="AK470" s="12">
        <f>IF(AK$452&gt;=$E470,IF(AK145*$C$23&gt;MAX($C$22,(AL254*$C$34+AL255*$C$35)/(1+$C$12)^$C$30+(AL361*$C$34+AL362*$C$35)/(1+$C$14)^$C$30),"convert","hold"),"")</f>
        <v/>
      </c>
      <c r="AL470" s="12">
        <f>IF(AL$452&gt;=$E470,IF(AL145*$C$23&gt;MAX($C$22,(AM254*$C$34+AM255*$C$35)/(1+$C$12)^$C$30+(AM361*$C$34+AM362*$C$35)/(1+$C$14)^$C$30),"convert","hold"),"")</f>
        <v/>
      </c>
      <c r="AM470" s="12">
        <f>IF(AM$452&gt;=$E470,IF(AM145*$C$23&gt;MAX($C$22,(AN254*$C$34+AN255*$C$35)/(1+$C$12)^$C$30+(AN361*$C$34+AN362*$C$35)/(1+$C$14)^$C$30),"convert","hold"),"")</f>
        <v/>
      </c>
      <c r="AN470" s="12">
        <f>IF(AN$452&gt;=$E470,IF(AN145*$C$23&gt;MAX($C$22,(AO254*$C$34+AO255*$C$35)/(1+$C$12)^$C$30+(AO361*$C$34+AO362*$C$35)/(1+$C$14)^$C$30),"convert","hold"),"")</f>
        <v/>
      </c>
      <c r="AO470" s="12">
        <f>IF(AO$452&gt;=$E470,IF(AO145*$C$23&gt;MAX($C$22,(AP254*$C$34+AP255*$C$35)/(1+$C$12)^$C$30+(AP361*$C$34+AP362*$C$35)/(1+$C$14)^$C$30),"convert","hold"),"")</f>
        <v/>
      </c>
      <c r="AP470" s="12">
        <f>IF(AP$452&gt;=$E470,IF(AP145*$C$23&gt;MAX($C$22,(AQ254*$C$34+AQ255*$C$35)/(1+$C$12)^$C$30+(AQ361*$C$34+AQ362*$C$35)/(1+$C$14)^$C$30),"convert","hold"),"")</f>
        <v/>
      </c>
      <c r="AQ470" s="12">
        <f>IF(AQ$452&gt;=$E470,IF(AQ145*$C$23&gt;MAX($C$22,(AR254*$C$34+AR255*$C$35)/(1+$C$12)^$C$30+(AR361*$C$34+AR362*$C$35)/(1+$C$14)^$C$30),"convert","hold"),"")</f>
        <v/>
      </c>
      <c r="AR470" s="12">
        <f>IF(AR$452&gt;=$E470,IF(AR145*$C$23&gt;MAX($C$22,(AS254*$C$34+AS255*$C$35)/(1+$C$12)^$C$30+(AS361*$C$34+AS362*$C$35)/(1+$C$14)^$C$30),"convert","hold"),"")</f>
        <v/>
      </c>
      <c r="AS470" s="12">
        <f>IF(AS$452&gt;=$E470,IF(AS145*$C$23&gt;MAX($C$22,(AT254*$C$34+AT255*$C$35)/(1+$C$12)^$C$30+(AT361*$C$34+AT362*$C$35)/(1+$C$14)^$C$30),"convert","hold"),"")</f>
        <v/>
      </c>
      <c r="AT470" s="12">
        <f>IF(AT$452&gt;=$E470,IF(AT145*$C$23&gt;MAX($C$22,(AU254*$C$34+AU255*$C$35)/(1+$C$12)^$C$30+(AU361*$C$34+AU362*$C$35)/(1+$C$14)^$C$30),"convert","hold"),"")</f>
        <v/>
      </c>
      <c r="AU470" s="12">
        <f>IF(AU$452&gt;=$E470,IF(AU145*$C$23&gt;MAX($C$22,(AV254*$C$34+AV255*$C$35)/(1+$C$12)^$C$30+(AV361*$C$34+AV362*$C$35)/(1+$C$14)^$C$30),"convert","hold"),"")</f>
        <v/>
      </c>
      <c r="AV470" s="12">
        <f>IF(AV$452&gt;=$E470,IF(AV145*$C$23&gt;MAX($C$22,(AW254*$C$34+AW255*$C$35)/(1+$C$12)^$C$30+(AW361*$C$34+AW362*$C$35)/(1+$C$14)^$C$30),"convert","hold"),"")</f>
        <v/>
      </c>
      <c r="AW470" s="12">
        <f>IF(AW$452&gt;=$E470,IF(AW145*$C$23&gt;MAX($C$22,(AX254*$C$34+AX255*$C$35)/(1+$C$12)^$C$30+(AX361*$C$34+AX362*$C$35)/(1+$C$14)^$C$30),"convert","hold"),"")</f>
        <v/>
      </c>
      <c r="AX470" s="12">
        <f>IF(AX$452&gt;=$E470,IF(AX145*$C$23&gt;MAX($C$22,(AY254*$C$34+AY255*$C$35)/(1+$C$12)^$C$30+(AY361*$C$34+AY362*$C$35)/(1+$C$14)^$C$30),"convert","hold"),"")</f>
        <v/>
      </c>
      <c r="AY470" s="12">
        <f>IF(AY$452&gt;=$E470,IF(AY145*$C$23&gt;MAX($C$22,(AZ254*$C$34+AZ255*$C$35)/(1+$C$12)^$C$30+(AZ361*$C$34+AZ362*$C$35)/(1+$C$14)^$C$30),"convert","hold"),"")</f>
        <v/>
      </c>
      <c r="AZ470" s="12">
        <f>IF(AZ$452&gt;=$E470,IF(AZ145*$C$23&gt;MAX($C$22,(BA254*$C$34+BA255*$C$35)/(1+$C$12)^$C$30+(BA361*$C$34+BA362*$C$35)/(1+$C$14)^$C$30),"convert","hold"),"")</f>
        <v/>
      </c>
      <c r="BA470" s="12">
        <f>IF(BA$452&gt;=$E470,IF(BA145*$C$23&gt;MAX($C$22,(BB254*$C$34+BB255*$C$35)/(1+$C$12)^$C$30+(BB361*$C$34+BB362*$C$35)/(1+$C$14)^$C$30),"convert","hold"),"")</f>
        <v/>
      </c>
      <c r="BB470" s="12">
        <f>IF(BB$452&gt;=$E470,IF(BB145*$C$23&gt;MAX($C$22,(BC254*$C$34+BC255*$C$35)/(1+$C$12)^$C$30+(BC361*$C$34+BC362*$C$35)/(1+$C$14)^$C$30),"convert","hold"),"")</f>
        <v/>
      </c>
      <c r="BC470" s="12">
        <f>IF(BC$452&gt;=$E470,IF(BC145*$C$23&gt;MAX($C$22,(BD254*$C$34+BD255*$C$35)/(1+$C$12)^$C$30+(BD361*$C$34+BD362*$C$35)/(1+$C$14)^$C$30),"convert","hold"),"")</f>
        <v/>
      </c>
      <c r="BD470" s="12">
        <f>IF(BD$452&gt;=$E470,IF(BD145*$C$23&gt;MAX($C$22,(BE254*$C$34+BE255*$C$35)/(1+$C$12)^$C$30+(BE361*$C$34+BE362*$C$35)/(1+$C$14)^$C$30),"convert","hold"),"")</f>
        <v/>
      </c>
      <c r="BE470" s="12">
        <f>IF(BE$452&gt;=$E470,IF(BE145*$C$23&gt;MAX($C$22,(BF254*$C$34+BF255*$C$35)/(1+$C$12)^$C$30+(BF361*$C$34+BF362*$C$35)/(1+$C$14)^$C$30),"convert","hold"),"")</f>
        <v/>
      </c>
      <c r="BF470" s="12">
        <f>IF(BF$452&gt;=$E470,IF(BF145*$C$23&gt;MAX($C$22,(BG254*$C$34+BG255*$C$35)/(1+$C$12)^$C$30+(BG361*$C$34+BG362*$C$35)/(1+$C$14)^$C$30),"convert","hold"),"")</f>
        <v/>
      </c>
      <c r="BG470" s="12">
        <f>IF(BG$452&gt;=$E470,IF(BG145*$C$23&gt;MAX($C$22,(BH254*$C$34+BH255*$C$35)/(1+$C$12)^$C$30+(BH361*$C$34+BH362*$C$35)/(1+$C$14)^$C$30),"convert","hold"),"")</f>
        <v/>
      </c>
      <c r="BH470" s="12">
        <f>IF(BH$452&gt;=$E470,IF(BH145*$C$23&gt;MAX($C$22,(BI254*$C$34+BI255*$C$35)/(1+$C$12)^$C$30+(BI361*$C$34+BI362*$C$35)/(1+$C$14)^$C$30),"convert","hold"),"")</f>
        <v/>
      </c>
      <c r="BI470" s="12">
        <f>IF(BI$452&gt;=$E470,IF(BI145*$C$23&gt;MAX($C$22,(BJ254*$C$34+BJ255*$C$35)/(1+$C$12)^$C$30+(BJ361*$C$34+BJ362*$C$35)/(1+$C$14)^$C$30),"convert","hold"),"")</f>
        <v/>
      </c>
      <c r="BJ470" s="12">
        <f>IF(BJ$452&gt;=$E470,IF(BJ145*$C$23&gt;MAX($C$22,(BK254*$C$34+BK255*$C$35)/(1+$C$12)^$C$30+(BK361*$C$34+BK362*$C$35)/(1+$C$14)^$C$30),"convert","hold"),"")</f>
        <v/>
      </c>
      <c r="BK470" s="12">
        <f>IF(BK$452&gt;=$E470,IF(BK145*$C$23&gt;MAX($C$22,(BL254*$C$34+BL255*$C$35)/(1+$C$12)^$C$30+(BL361*$C$34+BL362*$C$35)/(1+$C$14)^$C$30),"convert","hold"),"")</f>
        <v/>
      </c>
      <c r="BL470" s="12">
        <f>IF(BL$452&gt;=$E470,IF(BL145*$C$23&gt;MAX($C$22,(BM254*$C$34+BM255*$C$35)/(1+$C$12)^$C$30+(BM361*$C$34+BM362*$C$35)/(1+$C$14)^$C$30),"convert","hold"),"")</f>
        <v/>
      </c>
      <c r="BM470" s="12">
        <f>IF(BM$452&gt;=$E470,IF(BM145*$C$23&gt;MAX($C$22,(BN254*$C$34+BN255*$C$35)/(1+$C$12)^$C$30+(BN361*$C$34+BN362*$C$35)/(1+$C$14)^$C$30),"convert","hold"),"")</f>
        <v/>
      </c>
      <c r="BN470" s="12">
        <f>IF(BN$452&gt;=$E470,IF(BN145*$C$23&gt;MAX($C$22,(BO254*$C$34+BO255*$C$35)/(1+$C$12)^$C$30+(BO361*$C$34+BO362*$C$35)/(1+$C$14)^$C$30),"convert","hold"),"")</f>
        <v/>
      </c>
      <c r="BO470" s="12">
        <f>IF(BO$452&gt;=$E470,IF(BO145*$C$23&gt;MAX($C$22,(BP254*$C$34+BP255*$C$35)/(1+$C$12)^$C$30+(BP361*$C$34+BP362*$C$35)/(1+$C$14)^$C$30),"convert","hold"),"")</f>
        <v/>
      </c>
      <c r="BP470" s="12">
        <f>IF(BP$452&gt;=$E470,IF(BP145*$C$23&gt;MAX($C$22,(BQ254*$C$34+BQ255*$C$35)/(1+$C$12)^$C$30+(BQ361*$C$34+BQ362*$C$35)/(1+$C$14)^$C$30),"convert","hold"),"")</f>
        <v/>
      </c>
      <c r="BQ470" s="12">
        <f>IF(BQ$452&gt;=$E470,IF(BQ145*$C$23&gt;MAX($C$22,(BR254*$C$34+BR255*$C$35)/(1+$C$12)^$C$30+(BR361*$C$34+BR362*$C$35)/(1+$C$14)^$C$30),"convert","hold"),"")</f>
        <v/>
      </c>
      <c r="BR470" s="12">
        <f>IF(BR$452&gt;=$E470,IF(BR145*$C$23&gt;MAX($C$22,(BS254*$C$34+BS255*$C$35)/(1+$C$12)^$C$30+(BS361*$C$34+BS362*$C$35)/(1+$C$14)^$C$30),"convert","hold"),"")</f>
        <v/>
      </c>
      <c r="BS470" s="12">
        <f>IF(BS$452&gt;=$E470,IF(BS145*$C$23&gt;MAX($C$22,(BT254*$C$34+BT255*$C$35)/(1+$C$12)^$C$30+(BT361*$C$34+BT362*$C$35)/(1+$C$14)^$C$30),"convert","hold"),"")</f>
        <v/>
      </c>
      <c r="BT470" s="12">
        <f>IF(BT$452&gt;=$E470,IF(BT145*$C$23&gt;MAX($C$22,(BU254*$C$34+BU255*$C$35)/(1+$C$12)^$C$30+(BU361*$C$34+BU362*$C$35)/(1+$C$14)^$C$30),"convert","hold"),"")</f>
        <v/>
      </c>
      <c r="BU470" s="12">
        <f>IF(BU$452&gt;=$E470,IF(BU145*$C$23&gt;MAX($C$22,(BV254*$C$34+BV255*$C$35)/(1+$C$12)^$C$30+(BV361*$C$34+BV362*$C$35)/(1+$C$14)^$C$30),"convert","hold"),"")</f>
        <v/>
      </c>
      <c r="BV470" s="12">
        <f>IF(BV$452&gt;=$E470,IF(BV145*$C$23&gt;MAX($C$22,(BW254*$C$34+BW255*$C$35)/(1+$C$12)^$C$30+(BW361*$C$34+BW362*$C$35)/(1+$C$14)^$C$30),"convert","hold"),"")</f>
        <v/>
      </c>
      <c r="BW470" s="12">
        <f>IF(BW$452&gt;=$E470,IF(BW145*$C$23&gt;MAX($C$22,(BX254*$C$34+BX255*$C$35)/(1+$C$12)^$C$30+(BX361*$C$34+BX362*$C$35)/(1+$C$14)^$C$30),"convert","hold"),"")</f>
        <v/>
      </c>
      <c r="BX470" s="12">
        <f>IF(BX$452&gt;=$E470,IF(BX145*$C$23&gt;MAX($C$22,(BY254*$C$34+BY255*$C$35)/(1+$C$12)^$C$30+(BY361*$C$34+BY362*$C$35)/(1+$C$14)^$C$30),"convert","hold"),"")</f>
        <v/>
      </c>
      <c r="BY470" s="12">
        <f>IF(BY$452&gt;=$E470,IF(BY145*$C$23&gt;MAX($C$22,(BZ254*$C$34+BZ255*$C$35)/(1+$C$12)^$C$30+(BZ361*$C$34+BZ362*$C$35)/(1+$C$14)^$C$30),"convert","hold"),"")</f>
        <v/>
      </c>
      <c r="BZ470" s="12">
        <f>IF(BZ$452&gt;=$E470,IF(BZ145*$C$23&gt;MAX($C$22,(CA254*$C$34+CA255*$C$35)/(1+$C$12)^$C$30+(CA361*$C$34+CA362*$C$35)/(1+$C$14)^$C$30),"convert","hold"),"")</f>
        <v/>
      </c>
      <c r="CA470" s="12">
        <f>IF(CA$452&gt;=$E470,IF(CA145*$C$23&gt;MAX($C$22,(CB254*$C$34+CB255*$C$35)/(1+$C$12)^$C$30+(CB361*$C$34+CB362*$C$35)/(1+$C$14)^$C$30),"convert","hold"),"")</f>
        <v/>
      </c>
      <c r="CB470" s="12">
        <f>IF(CB$452&gt;=$E470,IF(CB145*$C$23&gt;MAX($C$22,(CC254*$C$34+CC255*$C$35)/(1+$C$12)^$C$30+(CC361*$C$34+CC362*$C$35)/(1+$C$14)^$C$30),"convert","hold"),"")</f>
        <v/>
      </c>
      <c r="CC470" s="12">
        <f>IF(CC$452&gt;=$E470,IF(CC145*$C$23&gt;MAX($C$22,(CD254*$C$34+CD255*$C$35)/(1+$C$12)^$C$30+(CD361*$C$34+CD362*$C$35)/(1+$C$14)^$C$30),"convert","hold"),"")</f>
        <v/>
      </c>
      <c r="CD470" s="12">
        <f>IF(CD$452&gt;=$E470,IF(CD145*$C$23&gt;MAX($C$22,(CE254*$C$34+CE255*$C$35)/(1+$C$12)^$C$30+(CE361*$C$34+CE362*$C$35)/(1+$C$14)^$C$30),"convert","hold"),"")</f>
        <v/>
      </c>
      <c r="CE470" s="12">
        <f>IF(CE$452&gt;=$E470,IF(CE145*$C$23&gt;MAX($C$22,(CF254*$C$34+CF255*$C$35)/(1+$C$12)^$C$30+(CF361*$C$34+CF362*$C$35)/(1+$C$14)^$C$30),"convert","hold"),"")</f>
        <v/>
      </c>
      <c r="CF470" s="12">
        <f>IF(CF$452&gt;=$E470,IF(CF145*$C$23&gt;MAX($C$22,(CG254*$C$34+CG255*$C$35)/(1+$C$12)^$C$30+(CG361*$C$34+CG362*$C$35)/(1+$C$14)^$C$30),"convert","hold"),"")</f>
        <v/>
      </c>
      <c r="CG470" s="12">
        <f>IF(CG$452&gt;=$E470,IF(CG145*$C$23&gt;MAX($C$22,(CH254*$C$34+CH255*$C$35)/(1+$C$12)^$C$30+(CH361*$C$34+CH362*$C$35)/(1+$C$14)^$C$30),"convert","hold"),"")</f>
        <v/>
      </c>
      <c r="CH470" s="12">
        <f>IF(CH$452&gt;=$E470,IF(CH145*$C$23&gt;MAX($C$22,(CI254*$C$34+CI255*$C$35)/(1+$C$12)^$C$30+(CI361*$C$34+CI362*$C$35)/(1+$C$14)^$C$30),"convert","hold"),"")</f>
        <v/>
      </c>
      <c r="CI470" s="12">
        <f>IF(CI$452&gt;=$E470,IF(CI145*$C$23&gt;MAX($C$22,(CJ254*$C$34+CJ255*$C$35)/(1+$C$12)^$C$30+(CJ361*$C$34+CJ362*$C$35)/(1+$C$14)^$C$30),"convert","hold"),"")</f>
        <v/>
      </c>
      <c r="CJ470" s="12">
        <f>IF(CJ$452&gt;=$E470,IF(CJ145*$C$23&gt;MAX($C$22,(CK254*$C$34+CK255*$C$35)/(1+$C$12)^$C$30+(CK361*$C$34+CK362*$C$35)/(1+$C$14)^$C$30),"convert","hold"),"")</f>
        <v/>
      </c>
      <c r="CK470" s="12">
        <f>IF(CK$452&gt;=$E470,IF(CK145*$C$23&gt;MAX($C$22,(CL254*$C$34+CL255*$C$35)/(1+$C$12)^$C$30+(CL361*$C$34+CL362*$C$35)/(1+$C$14)^$C$30),"convert","hold"),"")</f>
        <v/>
      </c>
      <c r="CL470" s="12">
        <f>IF(CL$452&gt;=$E470,IF(CL145*$C$23&gt;MAX($C$22,(CM254*$C$34+CM255*$C$35)/(1+$C$12)^$C$30+(CM361*$C$34+CM362*$C$35)/(1+$C$14)^$C$30),"convert","hold"),"")</f>
        <v/>
      </c>
      <c r="CM470" s="12">
        <f>IF(CM$452&gt;=$E470,IF(CM145*$C$23&gt;MAX($C$22,(CN254*$C$34+CN255*$C$35)/(1+$C$12)^$C$30+(CN361*$C$34+CN362*$C$35)/(1+$C$14)^$C$30),"convert","hold"),"")</f>
        <v/>
      </c>
      <c r="CN470" s="12">
        <f>IF(CN$452&gt;=$E470,IF(CN145*$C$23&gt;MAX($C$22,(CO254*$C$34+CO255*$C$35)/(1+$C$12)^$C$30+(CO361*$C$34+CO362*$C$35)/(1+$C$14)^$C$30),"convert","hold"),"")</f>
        <v/>
      </c>
      <c r="CO470" s="12">
        <f>IF(CO$452&gt;=$E470,IF(CO145*$C$23&gt;MAX($C$22,(CP254*$C$34+CP255*$C$35)/(1+$C$12)^$C$30+(CP361*$C$34+CP362*$C$35)/(1+$C$14)^$C$30),"convert","hold"),"")</f>
        <v/>
      </c>
      <c r="CP470" s="12">
        <f>IF(CP$452&gt;=$E470,IF(CP145*$C$23&gt;MAX($C$22,(CQ254*$C$34+CQ255*$C$35)/(1+$C$12)^$C$30+(CQ361*$C$34+CQ362*$C$35)/(1+$C$14)^$C$30),"convert","hold"),"")</f>
        <v/>
      </c>
      <c r="CQ470" s="12">
        <f>IF(CQ$452&gt;=$E470,IF(CQ145*$C$23&gt;MAX($C$22,(CR254*$C$34+CR255*$C$35)/(1+$C$12)^$C$30+(CR361*$C$34+CR362*$C$35)/(1+$C$14)^$C$30),"convert","hold"),"")</f>
        <v/>
      </c>
      <c r="CR470" s="12">
        <f>IF(CR$452&gt;=$E470,IF(CR145*$C$23&gt;MAX($C$22,(CS254*$C$34+CS255*$C$35)/(1+$C$12)^$C$30+(CS361*$C$34+CS362*$C$35)/(1+$C$14)^$C$30),"convert","hold"),"")</f>
        <v/>
      </c>
      <c r="CS470" s="12">
        <f>IF(CS$452&gt;=$E470,IF(CS145*$C$23&gt;MAX($C$22,(CT254*$C$34+CT255*$C$35)/(1+$C$12)^$C$30+(CT361*$C$34+CT362*$C$35)/(1+$C$14)^$C$30),"convert","hold"),"")</f>
        <v/>
      </c>
      <c r="CT470" s="12">
        <f>IF(CT$452&gt;=$E470,IF(CT145*$C$23&gt;MAX($C$22,(CU254*$C$34+CU255*$C$35)/(1+$C$12)^$C$30+(CU361*$C$34+CU362*$C$35)/(1+$C$14)^$C$30),"convert","hold"),"")</f>
        <v/>
      </c>
      <c r="CU470" s="12">
        <f>IF(CU$452&gt;=$E470,IF(CU145*$C$23&gt;MAX($C$22,(CV254*$C$34+CV255*$C$35)/(1+$C$12)^$C$30+(CV361*$C$34+CV362*$C$35)/(1+$C$14)^$C$30),"convert","hold"),"")</f>
        <v/>
      </c>
      <c r="CV470" s="12">
        <f>IF(CV$452&gt;=$E470,IF(CV145*$C$23&gt;MAX($C$22,(CW254*$C$34+CW255*$C$35)/(1+$C$12)^$C$30+(CW361*$C$34+CW362*$C$35)/(1+$C$14)^$C$30),"convert","hold"),"")</f>
        <v/>
      </c>
      <c r="CW470" s="12">
        <f>IF(CW$452&gt;=$E470,IF(CW145*$C$23&gt;MAX($C$22,(CX254*$C$34+CX255*$C$35)/(1+$C$12)^$C$30+(CX361*$C$34+CX362*$C$35)/(1+$C$14)^$C$30),"convert","hold"),"")</f>
        <v/>
      </c>
      <c r="CX470" s="12">
        <f>IF(CX$452&gt;=$E470,IF(CX145*$C$23&gt;MAX($C$22,(CY254*$C$34+CY255*$C$35)/(1+$C$12)^$C$30+(CY361*$C$34+CY362*$C$35)/(1+$C$14)^$C$30),"convert","hold"),"")</f>
        <v/>
      </c>
      <c r="CY470" s="12">
        <f>IF(CY$452&gt;=$E470,IF(CY145*$C$23&gt;MAX($C$22,(CZ254*$C$34+CZ255*$C$35)/(1+$C$12)^$C$30+(CZ361*$C$34+CZ362*$C$35)/(1+$C$14)^$C$30),"convert","hold"),"")</f>
        <v/>
      </c>
      <c r="CZ470" s="12">
        <f>IF(CZ$452&gt;=$E470,IF(CZ145*$C$23&gt;MAX($C$22,(DA254*$C$34+DA255*$C$35)/(1+$C$12)^$C$30+(DA361*$C$34+DA362*$C$35)/(1+$C$14)^$C$30),"convert","hold"),"")</f>
        <v/>
      </c>
      <c r="DA470" s="12">
        <f>IF(DA$452&gt;=$E470,IF(DA145*$C$23&gt;MAX($C$22,(DB254*$C$34+DB255*$C$35)/(1+$C$12)^$C$30+(DB361*$C$34+DB362*$C$35)/(1+$C$14)^$C$30),"convert","hold"),"")</f>
        <v/>
      </c>
      <c r="DB470" s="12">
        <f>IF(DB$452&gt;=$E470,IF(DB145*$C$23&gt;MAX($C$22,(DC254*$C$34+DC255*$C$35)/(1+$C$12)^$C$30+(DC361*$C$34+DC362*$C$35)/(1+$C$14)^$C$30),"convert","hold"),"")</f>
        <v/>
      </c>
      <c r="DC470" s="12">
        <f>IF(DC145*$C$23&gt;$C$22,"convert","redeem")</f>
        <v/>
      </c>
    </row>
    <row r="471" ht="12" customFormat="1" customHeight="1" s="12">
      <c r="E471" s="64">
        <f>E470+1</f>
        <v/>
      </c>
      <c r="G471" s="12">
        <f>IF(G$452&gt;=$E471,IF(G146*$C$23&gt;MAX($C$22,(H255*$C$34+H256*$C$35)/(1+$C$12)^$C$30+(H362*$C$34+H363*$C$35)/(1+$C$14)^$C$30),"convert","hold"),"")</f>
        <v/>
      </c>
      <c r="H471" s="12">
        <f>IF(H$452&gt;=$E471,IF(H146*$C$23&gt;MAX($C$22,(I255*$C$34+I256*$C$35)/(1+$C$12)^$C$30+(I362*$C$34+I363*$C$35)/(1+$C$14)^$C$30),"convert","hold"),"")</f>
        <v/>
      </c>
      <c r="I471" s="12">
        <f>IF(I$452&gt;=$E471,IF(I146*$C$23&gt;MAX($C$22,(J255*$C$34+J256*$C$35)/(1+$C$12)^$C$30+(J362*$C$34+J363*$C$35)/(1+$C$14)^$C$30),"convert","hold"),"")</f>
        <v/>
      </c>
      <c r="J471" s="12">
        <f>IF(J$452&gt;=$E471,IF(J146*$C$23&gt;MAX($C$22,(K255*$C$34+K256*$C$35)/(1+$C$12)^$C$30+(K362*$C$34+K363*$C$35)/(1+$C$14)^$C$30),"convert","hold"),"")</f>
        <v/>
      </c>
      <c r="K471" s="12">
        <f>IF(K$452&gt;=$E471,IF(K146*$C$23&gt;MAX($C$22,(L255*$C$34+L256*$C$35)/(1+$C$12)^$C$30+(L362*$C$34+L363*$C$35)/(1+$C$14)^$C$30),"convert","hold"),"")</f>
        <v/>
      </c>
      <c r="L471" s="12">
        <f>IF(L$452&gt;=$E471,IF(L146*$C$23&gt;MAX($C$22,(M255*$C$34+M256*$C$35)/(1+$C$12)^$C$30+(M362*$C$34+M363*$C$35)/(1+$C$14)^$C$30),"convert","hold"),"")</f>
        <v/>
      </c>
      <c r="M471" s="12">
        <f>IF(M$452&gt;=$E471,IF(M146*$C$23&gt;MAX($C$22,(N255*$C$34+N256*$C$35)/(1+$C$12)^$C$30+(N362*$C$34+N363*$C$35)/(1+$C$14)^$C$30),"convert","hold"),"")</f>
        <v/>
      </c>
      <c r="N471" s="12">
        <f>IF(N$452&gt;=$E471,IF(N146*$C$23&gt;MAX($C$22,(O255*$C$34+O256*$C$35)/(1+$C$12)^$C$30+(O362*$C$34+O363*$C$35)/(1+$C$14)^$C$30),"convert","hold"),"")</f>
        <v/>
      </c>
      <c r="O471" s="12">
        <f>IF(O$452&gt;=$E471,IF(O146*$C$23&gt;MAX($C$22,(P255*$C$34+P256*$C$35)/(1+$C$12)^$C$30+(P362*$C$34+P363*$C$35)/(1+$C$14)^$C$30),"convert","hold"),"")</f>
        <v/>
      </c>
      <c r="P471" s="12">
        <f>IF(P$452&gt;=$E471,IF(P146*$C$23&gt;MAX($C$22,(Q255*$C$34+Q256*$C$35)/(1+$C$12)^$C$30+(Q362*$C$34+Q363*$C$35)/(1+$C$14)^$C$30),"convert","hold"),"")</f>
        <v/>
      </c>
      <c r="Q471" s="12">
        <f>IF(Q$452&gt;=$E471,IF(Q146*$C$23&gt;MAX($C$22,(R255*$C$34+R256*$C$35)/(1+$C$12)^$C$30+(R362*$C$34+R363*$C$35)/(1+$C$14)^$C$30),"convert","hold"),"")</f>
        <v/>
      </c>
      <c r="R471" s="12">
        <f>IF(R$452&gt;=$E471,IF(R146*$C$23&gt;MAX($C$22,(S255*$C$34+S256*$C$35)/(1+$C$12)^$C$30+(S362*$C$34+S363*$C$35)/(1+$C$14)^$C$30),"convert","hold"),"")</f>
        <v/>
      </c>
      <c r="S471" s="12">
        <f>IF(S$452&gt;=$E471,IF(S146*$C$23&gt;MAX($C$22,(T255*$C$34+T256*$C$35)/(1+$C$12)^$C$30+(T362*$C$34+T363*$C$35)/(1+$C$14)^$C$30),"convert","hold"),"")</f>
        <v/>
      </c>
      <c r="T471" s="12">
        <f>IF(T$452&gt;=$E471,IF(T146*$C$23&gt;MAX($C$22,(U255*$C$34+U256*$C$35)/(1+$C$12)^$C$30+(U362*$C$34+U363*$C$35)/(1+$C$14)^$C$30),"convert","hold"),"")</f>
        <v/>
      </c>
      <c r="U471" s="12">
        <f>IF(U$452&gt;=$E471,IF(U146*$C$23&gt;MAX($C$22,(V255*$C$34+V256*$C$35)/(1+$C$12)^$C$30+(V362*$C$34+V363*$C$35)/(1+$C$14)^$C$30),"convert","hold"),"")</f>
        <v/>
      </c>
      <c r="V471" s="12">
        <f>IF(V$452&gt;=$E471,IF(V146*$C$23&gt;MAX($C$22,(W255*$C$34+W256*$C$35)/(1+$C$12)^$C$30+(W362*$C$34+W363*$C$35)/(1+$C$14)^$C$30),"convert","hold"),"")</f>
        <v/>
      </c>
      <c r="W471" s="12">
        <f>IF(W$452&gt;=$E471,IF(W146*$C$23&gt;MAX($C$22,(X255*$C$34+X256*$C$35)/(1+$C$12)^$C$30+(X362*$C$34+X363*$C$35)/(1+$C$14)^$C$30),"convert","hold"),"")</f>
        <v/>
      </c>
      <c r="X471" s="12">
        <f>IF(X$452&gt;=$E471,IF(X146*$C$23&gt;MAX($C$22,(Y255*$C$34+Y256*$C$35)/(1+$C$12)^$C$30+(Y362*$C$34+Y363*$C$35)/(1+$C$14)^$C$30),"convert","hold"),"")</f>
        <v/>
      </c>
      <c r="Y471" s="12">
        <f>IF(Y$452&gt;=$E471,IF(Y146*$C$23&gt;MAX($C$22,(Z255*$C$34+Z256*$C$35)/(1+$C$12)^$C$30+(Z362*$C$34+Z363*$C$35)/(1+$C$14)^$C$30),"convert","hold"),"")</f>
        <v/>
      </c>
      <c r="Z471" s="12">
        <f>IF(Z$452&gt;=$E471,IF(Z146*$C$23&gt;MAX($C$22,(AA255*$C$34+AA256*$C$35)/(1+$C$12)^$C$30+(AA362*$C$34+AA363*$C$35)/(1+$C$14)^$C$30),"convert","hold"),"")</f>
        <v/>
      </c>
      <c r="AA471" s="12">
        <f>IF(AA$452&gt;=$E471,IF(AA146*$C$23&gt;MAX($C$22,(AB255*$C$34+AB256*$C$35)/(1+$C$12)^$C$30+(AB362*$C$34+AB363*$C$35)/(1+$C$14)^$C$30),"convert","hold"),"")</f>
        <v/>
      </c>
      <c r="AB471" s="12">
        <f>IF(AB$452&gt;=$E471,IF(AB146*$C$23&gt;MAX($C$22,(AC255*$C$34+AC256*$C$35)/(1+$C$12)^$C$30+(AC362*$C$34+AC363*$C$35)/(1+$C$14)^$C$30),"convert","hold"),"")</f>
        <v/>
      </c>
      <c r="AC471" s="12">
        <f>IF(AC$452&gt;=$E471,IF(AC146*$C$23&gt;MAX($C$22,(AD255*$C$34+AD256*$C$35)/(1+$C$12)^$C$30+(AD362*$C$34+AD363*$C$35)/(1+$C$14)^$C$30),"convert","hold"),"")</f>
        <v/>
      </c>
      <c r="AD471" s="12">
        <f>IF(AD$452&gt;=$E471,IF(AD146*$C$23&gt;MAX($C$22,(AE255*$C$34+AE256*$C$35)/(1+$C$12)^$C$30+(AE362*$C$34+AE363*$C$35)/(1+$C$14)^$C$30),"convert","hold"),"")</f>
        <v/>
      </c>
      <c r="AE471" s="12">
        <f>IF(AE$452&gt;=$E471,IF(AE146*$C$23&gt;MAX($C$22,(AF255*$C$34+AF256*$C$35)/(1+$C$12)^$C$30+(AF362*$C$34+AF363*$C$35)/(1+$C$14)^$C$30),"convert","hold"),"")</f>
        <v/>
      </c>
      <c r="AF471" s="12">
        <f>IF(AF$452&gt;=$E471,IF(AF146*$C$23&gt;MAX($C$22,(AG255*$C$34+AG256*$C$35)/(1+$C$12)^$C$30+(AG362*$C$34+AG363*$C$35)/(1+$C$14)^$C$30),"convert","hold"),"")</f>
        <v/>
      </c>
      <c r="AG471" s="12">
        <f>IF(AG$452&gt;=$E471,IF(AG146*$C$23&gt;MAX($C$22,(AH255*$C$34+AH256*$C$35)/(1+$C$12)^$C$30+(AH362*$C$34+AH363*$C$35)/(1+$C$14)^$C$30),"convert","hold"),"")</f>
        <v/>
      </c>
      <c r="AH471" s="12">
        <f>IF(AH$452&gt;=$E471,IF(AH146*$C$23&gt;MAX($C$22,(AI255*$C$34+AI256*$C$35)/(1+$C$12)^$C$30+(AI362*$C$34+AI363*$C$35)/(1+$C$14)^$C$30),"convert","hold"),"")</f>
        <v/>
      </c>
      <c r="AI471" s="12">
        <f>IF(AI$452&gt;=$E471,IF(AI146*$C$23&gt;MAX($C$22,(AJ255*$C$34+AJ256*$C$35)/(1+$C$12)^$C$30+(AJ362*$C$34+AJ363*$C$35)/(1+$C$14)^$C$30),"convert","hold"),"")</f>
        <v/>
      </c>
      <c r="AJ471" s="12">
        <f>IF(AJ$452&gt;=$E471,IF(AJ146*$C$23&gt;MAX($C$22,(AK255*$C$34+AK256*$C$35)/(1+$C$12)^$C$30+(AK362*$C$34+AK363*$C$35)/(1+$C$14)^$C$30),"convert","hold"),"")</f>
        <v/>
      </c>
      <c r="AK471" s="12">
        <f>IF(AK$452&gt;=$E471,IF(AK146*$C$23&gt;MAX($C$22,(AL255*$C$34+AL256*$C$35)/(1+$C$12)^$C$30+(AL362*$C$34+AL363*$C$35)/(1+$C$14)^$C$30),"convert","hold"),"")</f>
        <v/>
      </c>
      <c r="AL471" s="12">
        <f>IF(AL$452&gt;=$E471,IF(AL146*$C$23&gt;MAX($C$22,(AM255*$C$34+AM256*$C$35)/(1+$C$12)^$C$30+(AM362*$C$34+AM363*$C$35)/(1+$C$14)^$C$30),"convert","hold"),"")</f>
        <v/>
      </c>
      <c r="AM471" s="12">
        <f>IF(AM$452&gt;=$E471,IF(AM146*$C$23&gt;MAX($C$22,(AN255*$C$34+AN256*$C$35)/(1+$C$12)^$C$30+(AN362*$C$34+AN363*$C$35)/(1+$C$14)^$C$30),"convert","hold"),"")</f>
        <v/>
      </c>
      <c r="AN471" s="12">
        <f>IF(AN$452&gt;=$E471,IF(AN146*$C$23&gt;MAX($C$22,(AO255*$C$34+AO256*$C$35)/(1+$C$12)^$C$30+(AO362*$C$34+AO363*$C$35)/(1+$C$14)^$C$30),"convert","hold"),"")</f>
        <v/>
      </c>
      <c r="AO471" s="12">
        <f>IF(AO$452&gt;=$E471,IF(AO146*$C$23&gt;MAX($C$22,(AP255*$C$34+AP256*$C$35)/(1+$C$12)^$C$30+(AP362*$C$34+AP363*$C$35)/(1+$C$14)^$C$30),"convert","hold"),"")</f>
        <v/>
      </c>
      <c r="AP471" s="12">
        <f>IF(AP$452&gt;=$E471,IF(AP146*$C$23&gt;MAX($C$22,(AQ255*$C$34+AQ256*$C$35)/(1+$C$12)^$C$30+(AQ362*$C$34+AQ363*$C$35)/(1+$C$14)^$C$30),"convert","hold"),"")</f>
        <v/>
      </c>
      <c r="AQ471" s="12">
        <f>IF(AQ$452&gt;=$E471,IF(AQ146*$C$23&gt;MAX($C$22,(AR255*$C$34+AR256*$C$35)/(1+$C$12)^$C$30+(AR362*$C$34+AR363*$C$35)/(1+$C$14)^$C$30),"convert","hold"),"")</f>
        <v/>
      </c>
      <c r="AR471" s="12">
        <f>IF(AR$452&gt;=$E471,IF(AR146*$C$23&gt;MAX($C$22,(AS255*$C$34+AS256*$C$35)/(1+$C$12)^$C$30+(AS362*$C$34+AS363*$C$35)/(1+$C$14)^$C$30),"convert","hold"),"")</f>
        <v/>
      </c>
      <c r="AS471" s="12">
        <f>IF(AS$452&gt;=$E471,IF(AS146*$C$23&gt;MAX($C$22,(AT255*$C$34+AT256*$C$35)/(1+$C$12)^$C$30+(AT362*$C$34+AT363*$C$35)/(1+$C$14)^$C$30),"convert","hold"),"")</f>
        <v/>
      </c>
      <c r="AT471" s="12">
        <f>IF(AT$452&gt;=$E471,IF(AT146*$C$23&gt;MAX($C$22,(AU255*$C$34+AU256*$C$35)/(1+$C$12)^$C$30+(AU362*$C$34+AU363*$C$35)/(1+$C$14)^$C$30),"convert","hold"),"")</f>
        <v/>
      </c>
      <c r="AU471" s="12">
        <f>IF(AU$452&gt;=$E471,IF(AU146*$C$23&gt;MAX($C$22,(AV255*$C$34+AV256*$C$35)/(1+$C$12)^$C$30+(AV362*$C$34+AV363*$C$35)/(1+$C$14)^$C$30),"convert","hold"),"")</f>
        <v/>
      </c>
      <c r="AV471" s="12">
        <f>IF(AV$452&gt;=$E471,IF(AV146*$C$23&gt;MAX($C$22,(AW255*$C$34+AW256*$C$35)/(1+$C$12)^$C$30+(AW362*$C$34+AW363*$C$35)/(1+$C$14)^$C$30),"convert","hold"),"")</f>
        <v/>
      </c>
      <c r="AW471" s="12">
        <f>IF(AW$452&gt;=$E471,IF(AW146*$C$23&gt;MAX($C$22,(AX255*$C$34+AX256*$C$35)/(1+$C$12)^$C$30+(AX362*$C$34+AX363*$C$35)/(1+$C$14)^$C$30),"convert","hold"),"")</f>
        <v/>
      </c>
      <c r="AX471" s="12">
        <f>IF(AX$452&gt;=$E471,IF(AX146*$C$23&gt;MAX($C$22,(AY255*$C$34+AY256*$C$35)/(1+$C$12)^$C$30+(AY362*$C$34+AY363*$C$35)/(1+$C$14)^$C$30),"convert","hold"),"")</f>
        <v/>
      </c>
      <c r="AY471" s="12">
        <f>IF(AY$452&gt;=$E471,IF(AY146*$C$23&gt;MAX($C$22,(AZ255*$C$34+AZ256*$C$35)/(1+$C$12)^$C$30+(AZ362*$C$34+AZ363*$C$35)/(1+$C$14)^$C$30),"convert","hold"),"")</f>
        <v/>
      </c>
      <c r="AZ471" s="12">
        <f>IF(AZ$452&gt;=$E471,IF(AZ146*$C$23&gt;MAX($C$22,(BA255*$C$34+BA256*$C$35)/(1+$C$12)^$C$30+(BA362*$C$34+BA363*$C$35)/(1+$C$14)^$C$30),"convert","hold"),"")</f>
        <v/>
      </c>
      <c r="BA471" s="12">
        <f>IF(BA$452&gt;=$E471,IF(BA146*$C$23&gt;MAX($C$22,(BB255*$C$34+BB256*$C$35)/(1+$C$12)^$C$30+(BB362*$C$34+BB363*$C$35)/(1+$C$14)^$C$30),"convert","hold"),"")</f>
        <v/>
      </c>
      <c r="BB471" s="12">
        <f>IF(BB$452&gt;=$E471,IF(BB146*$C$23&gt;MAX($C$22,(BC255*$C$34+BC256*$C$35)/(1+$C$12)^$C$30+(BC362*$C$34+BC363*$C$35)/(1+$C$14)^$C$30),"convert","hold"),"")</f>
        <v/>
      </c>
      <c r="BC471" s="12">
        <f>IF(BC$452&gt;=$E471,IF(BC146*$C$23&gt;MAX($C$22,(BD255*$C$34+BD256*$C$35)/(1+$C$12)^$C$30+(BD362*$C$34+BD363*$C$35)/(1+$C$14)^$C$30),"convert","hold"),"")</f>
        <v/>
      </c>
      <c r="BD471" s="12">
        <f>IF(BD$452&gt;=$E471,IF(BD146*$C$23&gt;MAX($C$22,(BE255*$C$34+BE256*$C$35)/(1+$C$12)^$C$30+(BE362*$C$34+BE363*$C$35)/(1+$C$14)^$C$30),"convert","hold"),"")</f>
        <v/>
      </c>
      <c r="BE471" s="12">
        <f>IF(BE$452&gt;=$E471,IF(BE146*$C$23&gt;MAX($C$22,(BF255*$C$34+BF256*$C$35)/(1+$C$12)^$C$30+(BF362*$C$34+BF363*$C$35)/(1+$C$14)^$C$30),"convert","hold"),"")</f>
        <v/>
      </c>
      <c r="BF471" s="12">
        <f>IF(BF$452&gt;=$E471,IF(BF146*$C$23&gt;MAX($C$22,(BG255*$C$34+BG256*$C$35)/(1+$C$12)^$C$30+(BG362*$C$34+BG363*$C$35)/(1+$C$14)^$C$30),"convert","hold"),"")</f>
        <v/>
      </c>
      <c r="BG471" s="12">
        <f>IF(BG$452&gt;=$E471,IF(BG146*$C$23&gt;MAX($C$22,(BH255*$C$34+BH256*$C$35)/(1+$C$12)^$C$30+(BH362*$C$34+BH363*$C$35)/(1+$C$14)^$C$30),"convert","hold"),"")</f>
        <v/>
      </c>
      <c r="BH471" s="12">
        <f>IF(BH$452&gt;=$E471,IF(BH146*$C$23&gt;MAX($C$22,(BI255*$C$34+BI256*$C$35)/(1+$C$12)^$C$30+(BI362*$C$34+BI363*$C$35)/(1+$C$14)^$C$30),"convert","hold"),"")</f>
        <v/>
      </c>
      <c r="BI471" s="12">
        <f>IF(BI$452&gt;=$E471,IF(BI146*$C$23&gt;MAX($C$22,(BJ255*$C$34+BJ256*$C$35)/(1+$C$12)^$C$30+(BJ362*$C$34+BJ363*$C$35)/(1+$C$14)^$C$30),"convert","hold"),"")</f>
        <v/>
      </c>
      <c r="BJ471" s="12">
        <f>IF(BJ$452&gt;=$E471,IF(BJ146*$C$23&gt;MAX($C$22,(BK255*$C$34+BK256*$C$35)/(1+$C$12)^$C$30+(BK362*$C$34+BK363*$C$35)/(1+$C$14)^$C$30),"convert","hold"),"")</f>
        <v/>
      </c>
      <c r="BK471" s="12">
        <f>IF(BK$452&gt;=$E471,IF(BK146*$C$23&gt;MAX($C$22,(BL255*$C$34+BL256*$C$35)/(1+$C$12)^$C$30+(BL362*$C$34+BL363*$C$35)/(1+$C$14)^$C$30),"convert","hold"),"")</f>
        <v/>
      </c>
      <c r="BL471" s="12">
        <f>IF(BL$452&gt;=$E471,IF(BL146*$C$23&gt;MAX($C$22,(BM255*$C$34+BM256*$C$35)/(1+$C$12)^$C$30+(BM362*$C$34+BM363*$C$35)/(1+$C$14)^$C$30),"convert","hold"),"")</f>
        <v/>
      </c>
      <c r="BM471" s="12">
        <f>IF(BM$452&gt;=$E471,IF(BM146*$C$23&gt;MAX($C$22,(BN255*$C$34+BN256*$C$35)/(1+$C$12)^$C$30+(BN362*$C$34+BN363*$C$35)/(1+$C$14)^$C$30),"convert","hold"),"")</f>
        <v/>
      </c>
      <c r="BN471" s="12">
        <f>IF(BN$452&gt;=$E471,IF(BN146*$C$23&gt;MAX($C$22,(BO255*$C$34+BO256*$C$35)/(1+$C$12)^$C$30+(BO362*$C$34+BO363*$C$35)/(1+$C$14)^$C$30),"convert","hold"),"")</f>
        <v/>
      </c>
      <c r="BO471" s="12">
        <f>IF(BO$452&gt;=$E471,IF(BO146*$C$23&gt;MAX($C$22,(BP255*$C$34+BP256*$C$35)/(1+$C$12)^$C$30+(BP362*$C$34+BP363*$C$35)/(1+$C$14)^$C$30),"convert","hold"),"")</f>
        <v/>
      </c>
      <c r="BP471" s="12">
        <f>IF(BP$452&gt;=$E471,IF(BP146*$C$23&gt;MAX($C$22,(BQ255*$C$34+BQ256*$C$35)/(1+$C$12)^$C$30+(BQ362*$C$34+BQ363*$C$35)/(1+$C$14)^$C$30),"convert","hold"),"")</f>
        <v/>
      </c>
      <c r="BQ471" s="12">
        <f>IF(BQ$452&gt;=$E471,IF(BQ146*$C$23&gt;MAX($C$22,(BR255*$C$34+BR256*$C$35)/(1+$C$12)^$C$30+(BR362*$C$34+BR363*$C$35)/(1+$C$14)^$C$30),"convert","hold"),"")</f>
        <v/>
      </c>
      <c r="BR471" s="12">
        <f>IF(BR$452&gt;=$E471,IF(BR146*$C$23&gt;MAX($C$22,(BS255*$C$34+BS256*$C$35)/(1+$C$12)^$C$30+(BS362*$C$34+BS363*$C$35)/(1+$C$14)^$C$30),"convert","hold"),"")</f>
        <v/>
      </c>
      <c r="BS471" s="12">
        <f>IF(BS$452&gt;=$E471,IF(BS146*$C$23&gt;MAX($C$22,(BT255*$C$34+BT256*$C$35)/(1+$C$12)^$C$30+(BT362*$C$34+BT363*$C$35)/(1+$C$14)^$C$30),"convert","hold"),"")</f>
        <v/>
      </c>
      <c r="BT471" s="12">
        <f>IF(BT$452&gt;=$E471,IF(BT146*$C$23&gt;MAX($C$22,(BU255*$C$34+BU256*$C$35)/(1+$C$12)^$C$30+(BU362*$C$34+BU363*$C$35)/(1+$C$14)^$C$30),"convert","hold"),"")</f>
        <v/>
      </c>
      <c r="BU471" s="12">
        <f>IF(BU$452&gt;=$E471,IF(BU146*$C$23&gt;MAX($C$22,(BV255*$C$34+BV256*$C$35)/(1+$C$12)^$C$30+(BV362*$C$34+BV363*$C$35)/(1+$C$14)^$C$30),"convert","hold"),"")</f>
        <v/>
      </c>
      <c r="BV471" s="12">
        <f>IF(BV$452&gt;=$E471,IF(BV146*$C$23&gt;MAX($C$22,(BW255*$C$34+BW256*$C$35)/(1+$C$12)^$C$30+(BW362*$C$34+BW363*$C$35)/(1+$C$14)^$C$30),"convert","hold"),"")</f>
        <v/>
      </c>
      <c r="BW471" s="12">
        <f>IF(BW$452&gt;=$E471,IF(BW146*$C$23&gt;MAX($C$22,(BX255*$C$34+BX256*$C$35)/(1+$C$12)^$C$30+(BX362*$C$34+BX363*$C$35)/(1+$C$14)^$C$30),"convert","hold"),"")</f>
        <v/>
      </c>
      <c r="BX471" s="12">
        <f>IF(BX$452&gt;=$E471,IF(BX146*$C$23&gt;MAX($C$22,(BY255*$C$34+BY256*$C$35)/(1+$C$12)^$C$30+(BY362*$C$34+BY363*$C$35)/(1+$C$14)^$C$30),"convert","hold"),"")</f>
        <v/>
      </c>
      <c r="BY471" s="12">
        <f>IF(BY$452&gt;=$E471,IF(BY146*$C$23&gt;MAX($C$22,(BZ255*$C$34+BZ256*$C$35)/(1+$C$12)^$C$30+(BZ362*$C$34+BZ363*$C$35)/(1+$C$14)^$C$30),"convert","hold"),"")</f>
        <v/>
      </c>
      <c r="BZ471" s="12">
        <f>IF(BZ$452&gt;=$E471,IF(BZ146*$C$23&gt;MAX($C$22,(CA255*$C$34+CA256*$C$35)/(1+$C$12)^$C$30+(CA362*$C$34+CA363*$C$35)/(1+$C$14)^$C$30),"convert","hold"),"")</f>
        <v/>
      </c>
      <c r="CA471" s="12">
        <f>IF(CA$452&gt;=$E471,IF(CA146*$C$23&gt;MAX($C$22,(CB255*$C$34+CB256*$C$35)/(1+$C$12)^$C$30+(CB362*$C$34+CB363*$C$35)/(1+$C$14)^$C$30),"convert","hold"),"")</f>
        <v/>
      </c>
      <c r="CB471" s="12">
        <f>IF(CB$452&gt;=$E471,IF(CB146*$C$23&gt;MAX($C$22,(CC255*$C$34+CC256*$C$35)/(1+$C$12)^$C$30+(CC362*$C$34+CC363*$C$35)/(1+$C$14)^$C$30),"convert","hold"),"")</f>
        <v/>
      </c>
      <c r="CC471" s="12">
        <f>IF(CC$452&gt;=$E471,IF(CC146*$C$23&gt;MAX($C$22,(CD255*$C$34+CD256*$C$35)/(1+$C$12)^$C$30+(CD362*$C$34+CD363*$C$35)/(1+$C$14)^$C$30),"convert","hold"),"")</f>
        <v/>
      </c>
      <c r="CD471" s="12">
        <f>IF(CD$452&gt;=$E471,IF(CD146*$C$23&gt;MAX($C$22,(CE255*$C$34+CE256*$C$35)/(1+$C$12)^$C$30+(CE362*$C$34+CE363*$C$35)/(1+$C$14)^$C$30),"convert","hold"),"")</f>
        <v/>
      </c>
      <c r="CE471" s="12">
        <f>IF(CE$452&gt;=$E471,IF(CE146*$C$23&gt;MAX($C$22,(CF255*$C$34+CF256*$C$35)/(1+$C$12)^$C$30+(CF362*$C$34+CF363*$C$35)/(1+$C$14)^$C$30),"convert","hold"),"")</f>
        <v/>
      </c>
      <c r="CF471" s="12">
        <f>IF(CF$452&gt;=$E471,IF(CF146*$C$23&gt;MAX($C$22,(CG255*$C$34+CG256*$C$35)/(1+$C$12)^$C$30+(CG362*$C$34+CG363*$C$35)/(1+$C$14)^$C$30),"convert","hold"),"")</f>
        <v/>
      </c>
      <c r="CG471" s="12">
        <f>IF(CG$452&gt;=$E471,IF(CG146*$C$23&gt;MAX($C$22,(CH255*$C$34+CH256*$C$35)/(1+$C$12)^$C$30+(CH362*$C$34+CH363*$C$35)/(1+$C$14)^$C$30),"convert","hold"),"")</f>
        <v/>
      </c>
      <c r="CH471" s="12">
        <f>IF(CH$452&gt;=$E471,IF(CH146*$C$23&gt;MAX($C$22,(CI255*$C$34+CI256*$C$35)/(1+$C$12)^$C$30+(CI362*$C$34+CI363*$C$35)/(1+$C$14)^$C$30),"convert","hold"),"")</f>
        <v/>
      </c>
      <c r="CI471" s="12">
        <f>IF(CI$452&gt;=$E471,IF(CI146*$C$23&gt;MAX($C$22,(CJ255*$C$34+CJ256*$C$35)/(1+$C$12)^$C$30+(CJ362*$C$34+CJ363*$C$35)/(1+$C$14)^$C$30),"convert","hold"),"")</f>
        <v/>
      </c>
      <c r="CJ471" s="12">
        <f>IF(CJ$452&gt;=$E471,IF(CJ146*$C$23&gt;MAX($C$22,(CK255*$C$34+CK256*$C$35)/(1+$C$12)^$C$30+(CK362*$C$34+CK363*$C$35)/(1+$C$14)^$C$30),"convert","hold"),"")</f>
        <v/>
      </c>
      <c r="CK471" s="12">
        <f>IF(CK$452&gt;=$E471,IF(CK146*$C$23&gt;MAX($C$22,(CL255*$C$34+CL256*$C$35)/(1+$C$12)^$C$30+(CL362*$C$34+CL363*$C$35)/(1+$C$14)^$C$30),"convert","hold"),"")</f>
        <v/>
      </c>
      <c r="CL471" s="12">
        <f>IF(CL$452&gt;=$E471,IF(CL146*$C$23&gt;MAX($C$22,(CM255*$C$34+CM256*$C$35)/(1+$C$12)^$C$30+(CM362*$C$34+CM363*$C$35)/(1+$C$14)^$C$30),"convert","hold"),"")</f>
        <v/>
      </c>
      <c r="CM471" s="12">
        <f>IF(CM$452&gt;=$E471,IF(CM146*$C$23&gt;MAX($C$22,(CN255*$C$34+CN256*$C$35)/(1+$C$12)^$C$30+(CN362*$C$34+CN363*$C$35)/(1+$C$14)^$C$30),"convert","hold"),"")</f>
        <v/>
      </c>
      <c r="CN471" s="12">
        <f>IF(CN$452&gt;=$E471,IF(CN146*$C$23&gt;MAX($C$22,(CO255*$C$34+CO256*$C$35)/(1+$C$12)^$C$30+(CO362*$C$34+CO363*$C$35)/(1+$C$14)^$C$30),"convert","hold"),"")</f>
        <v/>
      </c>
      <c r="CO471" s="12">
        <f>IF(CO$452&gt;=$E471,IF(CO146*$C$23&gt;MAX($C$22,(CP255*$C$34+CP256*$C$35)/(1+$C$12)^$C$30+(CP362*$C$34+CP363*$C$35)/(1+$C$14)^$C$30),"convert","hold"),"")</f>
        <v/>
      </c>
      <c r="CP471" s="12">
        <f>IF(CP$452&gt;=$E471,IF(CP146*$C$23&gt;MAX($C$22,(CQ255*$C$34+CQ256*$C$35)/(1+$C$12)^$C$30+(CQ362*$C$34+CQ363*$C$35)/(1+$C$14)^$C$30),"convert","hold"),"")</f>
        <v/>
      </c>
      <c r="CQ471" s="12">
        <f>IF(CQ$452&gt;=$E471,IF(CQ146*$C$23&gt;MAX($C$22,(CR255*$C$34+CR256*$C$35)/(1+$C$12)^$C$30+(CR362*$C$34+CR363*$C$35)/(1+$C$14)^$C$30),"convert","hold"),"")</f>
        <v/>
      </c>
      <c r="CR471" s="12">
        <f>IF(CR$452&gt;=$E471,IF(CR146*$C$23&gt;MAX($C$22,(CS255*$C$34+CS256*$C$35)/(1+$C$12)^$C$30+(CS362*$C$34+CS363*$C$35)/(1+$C$14)^$C$30),"convert","hold"),"")</f>
        <v/>
      </c>
      <c r="CS471" s="12">
        <f>IF(CS$452&gt;=$E471,IF(CS146*$C$23&gt;MAX($C$22,(CT255*$C$34+CT256*$C$35)/(1+$C$12)^$C$30+(CT362*$C$34+CT363*$C$35)/(1+$C$14)^$C$30),"convert","hold"),"")</f>
        <v/>
      </c>
      <c r="CT471" s="12">
        <f>IF(CT$452&gt;=$E471,IF(CT146*$C$23&gt;MAX($C$22,(CU255*$C$34+CU256*$C$35)/(1+$C$12)^$C$30+(CU362*$C$34+CU363*$C$35)/(1+$C$14)^$C$30),"convert","hold"),"")</f>
        <v/>
      </c>
      <c r="CU471" s="12">
        <f>IF(CU$452&gt;=$E471,IF(CU146*$C$23&gt;MAX($C$22,(CV255*$C$34+CV256*$C$35)/(1+$C$12)^$C$30+(CV362*$C$34+CV363*$C$35)/(1+$C$14)^$C$30),"convert","hold"),"")</f>
        <v/>
      </c>
      <c r="CV471" s="12">
        <f>IF(CV$452&gt;=$E471,IF(CV146*$C$23&gt;MAX($C$22,(CW255*$C$34+CW256*$C$35)/(1+$C$12)^$C$30+(CW362*$C$34+CW363*$C$35)/(1+$C$14)^$C$30),"convert","hold"),"")</f>
        <v/>
      </c>
      <c r="CW471" s="12">
        <f>IF(CW$452&gt;=$E471,IF(CW146*$C$23&gt;MAX($C$22,(CX255*$C$34+CX256*$C$35)/(1+$C$12)^$C$30+(CX362*$C$34+CX363*$C$35)/(1+$C$14)^$C$30),"convert","hold"),"")</f>
        <v/>
      </c>
      <c r="CX471" s="12">
        <f>IF(CX$452&gt;=$E471,IF(CX146*$C$23&gt;MAX($C$22,(CY255*$C$34+CY256*$C$35)/(1+$C$12)^$C$30+(CY362*$C$34+CY363*$C$35)/(1+$C$14)^$C$30),"convert","hold"),"")</f>
        <v/>
      </c>
      <c r="CY471" s="12">
        <f>IF(CY$452&gt;=$E471,IF(CY146*$C$23&gt;MAX($C$22,(CZ255*$C$34+CZ256*$C$35)/(1+$C$12)^$C$30+(CZ362*$C$34+CZ363*$C$35)/(1+$C$14)^$C$30),"convert","hold"),"")</f>
        <v/>
      </c>
      <c r="CZ471" s="12">
        <f>IF(CZ$452&gt;=$E471,IF(CZ146*$C$23&gt;MAX($C$22,(DA255*$C$34+DA256*$C$35)/(1+$C$12)^$C$30+(DA362*$C$34+DA363*$C$35)/(1+$C$14)^$C$30),"convert","hold"),"")</f>
        <v/>
      </c>
      <c r="DA471" s="12">
        <f>IF(DA$452&gt;=$E471,IF(DA146*$C$23&gt;MAX($C$22,(DB255*$C$34+DB256*$C$35)/(1+$C$12)^$C$30+(DB362*$C$34+DB363*$C$35)/(1+$C$14)^$C$30),"convert","hold"),"")</f>
        <v/>
      </c>
      <c r="DB471" s="12">
        <f>IF(DB$452&gt;=$E471,IF(DB146*$C$23&gt;MAX($C$22,(DC255*$C$34+DC256*$C$35)/(1+$C$12)^$C$30+(DC362*$C$34+DC363*$C$35)/(1+$C$14)^$C$30),"convert","hold"),"")</f>
        <v/>
      </c>
      <c r="DC471" s="12">
        <f>IF(DC146*$C$23&gt;$C$22,"convert","redeem")</f>
        <v/>
      </c>
    </row>
    <row r="472" ht="12" customFormat="1" customHeight="1" s="12">
      <c r="E472" s="64">
        <f>E471+1</f>
        <v/>
      </c>
      <c r="G472" s="12">
        <f>IF(G$452&gt;=$E472,IF(G147*$C$23&gt;MAX($C$22,(H256*$C$34+H257*$C$35)/(1+$C$12)^$C$30+(H363*$C$34+H364*$C$35)/(1+$C$14)^$C$30),"convert","hold"),"")</f>
        <v/>
      </c>
      <c r="H472" s="12">
        <f>IF(H$452&gt;=$E472,IF(H147*$C$23&gt;MAX($C$22,(I256*$C$34+I257*$C$35)/(1+$C$12)^$C$30+(I363*$C$34+I364*$C$35)/(1+$C$14)^$C$30),"convert","hold"),"")</f>
        <v/>
      </c>
      <c r="I472" s="12">
        <f>IF(I$452&gt;=$E472,IF(I147*$C$23&gt;MAX($C$22,(J256*$C$34+J257*$C$35)/(1+$C$12)^$C$30+(J363*$C$34+J364*$C$35)/(1+$C$14)^$C$30),"convert","hold"),"")</f>
        <v/>
      </c>
      <c r="J472" s="12">
        <f>IF(J$452&gt;=$E472,IF(J147*$C$23&gt;MAX($C$22,(K256*$C$34+K257*$C$35)/(1+$C$12)^$C$30+(K363*$C$34+K364*$C$35)/(1+$C$14)^$C$30),"convert","hold"),"")</f>
        <v/>
      </c>
      <c r="K472" s="12">
        <f>IF(K$452&gt;=$E472,IF(K147*$C$23&gt;MAX($C$22,(L256*$C$34+L257*$C$35)/(1+$C$12)^$C$30+(L363*$C$34+L364*$C$35)/(1+$C$14)^$C$30),"convert","hold"),"")</f>
        <v/>
      </c>
      <c r="L472" s="12">
        <f>IF(L$452&gt;=$E472,IF(L147*$C$23&gt;MAX($C$22,(M256*$C$34+M257*$C$35)/(1+$C$12)^$C$30+(M363*$C$34+M364*$C$35)/(1+$C$14)^$C$30),"convert","hold"),"")</f>
        <v/>
      </c>
      <c r="M472" s="12">
        <f>IF(M$452&gt;=$E472,IF(M147*$C$23&gt;MAX($C$22,(N256*$C$34+N257*$C$35)/(1+$C$12)^$C$30+(N363*$C$34+N364*$C$35)/(1+$C$14)^$C$30),"convert","hold"),"")</f>
        <v/>
      </c>
      <c r="N472" s="12">
        <f>IF(N$452&gt;=$E472,IF(N147*$C$23&gt;MAX($C$22,(O256*$C$34+O257*$C$35)/(1+$C$12)^$C$30+(O363*$C$34+O364*$C$35)/(1+$C$14)^$C$30),"convert","hold"),"")</f>
        <v/>
      </c>
      <c r="O472" s="12">
        <f>IF(O$452&gt;=$E472,IF(O147*$C$23&gt;MAX($C$22,(P256*$C$34+P257*$C$35)/(1+$C$12)^$C$30+(P363*$C$34+P364*$C$35)/(1+$C$14)^$C$30),"convert","hold"),"")</f>
        <v/>
      </c>
      <c r="P472" s="12">
        <f>IF(P$452&gt;=$E472,IF(P147*$C$23&gt;MAX($C$22,(Q256*$C$34+Q257*$C$35)/(1+$C$12)^$C$30+(Q363*$C$34+Q364*$C$35)/(1+$C$14)^$C$30),"convert","hold"),"")</f>
        <v/>
      </c>
      <c r="Q472" s="12">
        <f>IF(Q$452&gt;=$E472,IF(Q147*$C$23&gt;MAX($C$22,(R256*$C$34+R257*$C$35)/(1+$C$12)^$C$30+(R363*$C$34+R364*$C$35)/(1+$C$14)^$C$30),"convert","hold"),"")</f>
        <v/>
      </c>
      <c r="R472" s="12">
        <f>IF(R$452&gt;=$E472,IF(R147*$C$23&gt;MAX($C$22,(S256*$C$34+S257*$C$35)/(1+$C$12)^$C$30+(S363*$C$34+S364*$C$35)/(1+$C$14)^$C$30),"convert","hold"),"")</f>
        <v/>
      </c>
      <c r="S472" s="12">
        <f>IF(S$452&gt;=$E472,IF(S147*$C$23&gt;MAX($C$22,(T256*$C$34+T257*$C$35)/(1+$C$12)^$C$30+(T363*$C$34+T364*$C$35)/(1+$C$14)^$C$30),"convert","hold"),"")</f>
        <v/>
      </c>
      <c r="T472" s="12">
        <f>IF(T$452&gt;=$E472,IF(T147*$C$23&gt;MAX($C$22,(U256*$C$34+U257*$C$35)/(1+$C$12)^$C$30+(U363*$C$34+U364*$C$35)/(1+$C$14)^$C$30),"convert","hold"),"")</f>
        <v/>
      </c>
      <c r="U472" s="12">
        <f>IF(U$452&gt;=$E472,IF(U147*$C$23&gt;MAX($C$22,(V256*$C$34+V257*$C$35)/(1+$C$12)^$C$30+(V363*$C$34+V364*$C$35)/(1+$C$14)^$C$30),"convert","hold"),"")</f>
        <v/>
      </c>
      <c r="V472" s="12">
        <f>IF(V$452&gt;=$E472,IF(V147*$C$23&gt;MAX($C$22,(W256*$C$34+W257*$C$35)/(1+$C$12)^$C$30+(W363*$C$34+W364*$C$35)/(1+$C$14)^$C$30),"convert","hold"),"")</f>
        <v/>
      </c>
      <c r="W472" s="12">
        <f>IF(W$452&gt;=$E472,IF(W147*$C$23&gt;MAX($C$22,(X256*$C$34+X257*$C$35)/(1+$C$12)^$C$30+(X363*$C$34+X364*$C$35)/(1+$C$14)^$C$30),"convert","hold"),"")</f>
        <v/>
      </c>
      <c r="X472" s="12">
        <f>IF(X$452&gt;=$E472,IF(X147*$C$23&gt;MAX($C$22,(Y256*$C$34+Y257*$C$35)/(1+$C$12)^$C$30+(Y363*$C$34+Y364*$C$35)/(1+$C$14)^$C$30),"convert","hold"),"")</f>
        <v/>
      </c>
      <c r="Y472" s="12">
        <f>IF(Y$452&gt;=$E472,IF(Y147*$C$23&gt;MAX($C$22,(Z256*$C$34+Z257*$C$35)/(1+$C$12)^$C$30+(Z363*$C$34+Z364*$C$35)/(1+$C$14)^$C$30),"convert","hold"),"")</f>
        <v/>
      </c>
      <c r="Z472" s="12">
        <f>IF(Z$452&gt;=$E472,IF(Z147*$C$23&gt;MAX($C$22,(AA256*$C$34+AA257*$C$35)/(1+$C$12)^$C$30+(AA363*$C$34+AA364*$C$35)/(1+$C$14)^$C$30),"convert","hold"),"")</f>
        <v/>
      </c>
      <c r="AA472" s="12">
        <f>IF(AA$452&gt;=$E472,IF(AA147*$C$23&gt;MAX($C$22,(AB256*$C$34+AB257*$C$35)/(1+$C$12)^$C$30+(AB363*$C$34+AB364*$C$35)/(1+$C$14)^$C$30),"convert","hold"),"")</f>
        <v/>
      </c>
      <c r="AB472" s="12">
        <f>IF(AB$452&gt;=$E472,IF(AB147*$C$23&gt;MAX($C$22,(AC256*$C$34+AC257*$C$35)/(1+$C$12)^$C$30+(AC363*$C$34+AC364*$C$35)/(1+$C$14)^$C$30),"convert","hold"),"")</f>
        <v/>
      </c>
      <c r="AC472" s="12">
        <f>IF(AC$452&gt;=$E472,IF(AC147*$C$23&gt;MAX($C$22,(AD256*$C$34+AD257*$C$35)/(1+$C$12)^$C$30+(AD363*$C$34+AD364*$C$35)/(1+$C$14)^$C$30),"convert","hold"),"")</f>
        <v/>
      </c>
      <c r="AD472" s="12">
        <f>IF(AD$452&gt;=$E472,IF(AD147*$C$23&gt;MAX($C$22,(AE256*$C$34+AE257*$C$35)/(1+$C$12)^$C$30+(AE363*$C$34+AE364*$C$35)/(1+$C$14)^$C$30),"convert","hold"),"")</f>
        <v/>
      </c>
      <c r="AE472" s="12">
        <f>IF(AE$452&gt;=$E472,IF(AE147*$C$23&gt;MAX($C$22,(AF256*$C$34+AF257*$C$35)/(1+$C$12)^$C$30+(AF363*$C$34+AF364*$C$35)/(1+$C$14)^$C$30),"convert","hold"),"")</f>
        <v/>
      </c>
      <c r="AF472" s="12">
        <f>IF(AF$452&gt;=$E472,IF(AF147*$C$23&gt;MAX($C$22,(AG256*$C$34+AG257*$C$35)/(1+$C$12)^$C$30+(AG363*$C$34+AG364*$C$35)/(1+$C$14)^$C$30),"convert","hold"),"")</f>
        <v/>
      </c>
      <c r="AG472" s="12">
        <f>IF(AG$452&gt;=$E472,IF(AG147*$C$23&gt;MAX($C$22,(AH256*$C$34+AH257*$C$35)/(1+$C$12)^$C$30+(AH363*$C$34+AH364*$C$35)/(1+$C$14)^$C$30),"convert","hold"),"")</f>
        <v/>
      </c>
      <c r="AH472" s="12">
        <f>IF(AH$452&gt;=$E472,IF(AH147*$C$23&gt;MAX($C$22,(AI256*$C$34+AI257*$C$35)/(1+$C$12)^$C$30+(AI363*$C$34+AI364*$C$35)/(1+$C$14)^$C$30),"convert","hold"),"")</f>
        <v/>
      </c>
      <c r="AI472" s="12">
        <f>IF(AI$452&gt;=$E472,IF(AI147*$C$23&gt;MAX($C$22,(AJ256*$C$34+AJ257*$C$35)/(1+$C$12)^$C$30+(AJ363*$C$34+AJ364*$C$35)/(1+$C$14)^$C$30),"convert","hold"),"")</f>
        <v/>
      </c>
      <c r="AJ472" s="12">
        <f>IF(AJ$452&gt;=$E472,IF(AJ147*$C$23&gt;MAX($C$22,(AK256*$C$34+AK257*$C$35)/(1+$C$12)^$C$30+(AK363*$C$34+AK364*$C$35)/(1+$C$14)^$C$30),"convert","hold"),"")</f>
        <v/>
      </c>
      <c r="AK472" s="12">
        <f>IF(AK$452&gt;=$E472,IF(AK147*$C$23&gt;MAX($C$22,(AL256*$C$34+AL257*$C$35)/(1+$C$12)^$C$30+(AL363*$C$34+AL364*$C$35)/(1+$C$14)^$C$30),"convert","hold"),"")</f>
        <v/>
      </c>
      <c r="AL472" s="12">
        <f>IF(AL$452&gt;=$E472,IF(AL147*$C$23&gt;MAX($C$22,(AM256*$C$34+AM257*$C$35)/(1+$C$12)^$C$30+(AM363*$C$34+AM364*$C$35)/(1+$C$14)^$C$30),"convert","hold"),"")</f>
        <v/>
      </c>
      <c r="AM472" s="12">
        <f>IF(AM$452&gt;=$E472,IF(AM147*$C$23&gt;MAX($C$22,(AN256*$C$34+AN257*$C$35)/(1+$C$12)^$C$30+(AN363*$C$34+AN364*$C$35)/(1+$C$14)^$C$30),"convert","hold"),"")</f>
        <v/>
      </c>
      <c r="AN472" s="12">
        <f>IF(AN$452&gt;=$E472,IF(AN147*$C$23&gt;MAX($C$22,(AO256*$C$34+AO257*$C$35)/(1+$C$12)^$C$30+(AO363*$C$34+AO364*$C$35)/(1+$C$14)^$C$30),"convert","hold"),"")</f>
        <v/>
      </c>
      <c r="AO472" s="12">
        <f>IF(AO$452&gt;=$E472,IF(AO147*$C$23&gt;MAX($C$22,(AP256*$C$34+AP257*$C$35)/(1+$C$12)^$C$30+(AP363*$C$34+AP364*$C$35)/(1+$C$14)^$C$30),"convert","hold"),"")</f>
        <v/>
      </c>
      <c r="AP472" s="12">
        <f>IF(AP$452&gt;=$E472,IF(AP147*$C$23&gt;MAX($C$22,(AQ256*$C$34+AQ257*$C$35)/(1+$C$12)^$C$30+(AQ363*$C$34+AQ364*$C$35)/(1+$C$14)^$C$30),"convert","hold"),"")</f>
        <v/>
      </c>
      <c r="AQ472" s="12">
        <f>IF(AQ$452&gt;=$E472,IF(AQ147*$C$23&gt;MAX($C$22,(AR256*$C$34+AR257*$C$35)/(1+$C$12)^$C$30+(AR363*$C$34+AR364*$C$35)/(1+$C$14)^$C$30),"convert","hold"),"")</f>
        <v/>
      </c>
      <c r="AR472" s="12">
        <f>IF(AR$452&gt;=$E472,IF(AR147*$C$23&gt;MAX($C$22,(AS256*$C$34+AS257*$C$35)/(1+$C$12)^$C$30+(AS363*$C$34+AS364*$C$35)/(1+$C$14)^$C$30),"convert","hold"),"")</f>
        <v/>
      </c>
      <c r="AS472" s="12">
        <f>IF(AS$452&gt;=$E472,IF(AS147*$C$23&gt;MAX($C$22,(AT256*$C$34+AT257*$C$35)/(1+$C$12)^$C$30+(AT363*$C$34+AT364*$C$35)/(1+$C$14)^$C$30),"convert","hold"),"")</f>
        <v/>
      </c>
      <c r="AT472" s="12">
        <f>IF(AT$452&gt;=$E472,IF(AT147*$C$23&gt;MAX($C$22,(AU256*$C$34+AU257*$C$35)/(1+$C$12)^$C$30+(AU363*$C$34+AU364*$C$35)/(1+$C$14)^$C$30),"convert","hold"),"")</f>
        <v/>
      </c>
      <c r="AU472" s="12">
        <f>IF(AU$452&gt;=$E472,IF(AU147*$C$23&gt;MAX($C$22,(AV256*$C$34+AV257*$C$35)/(1+$C$12)^$C$30+(AV363*$C$34+AV364*$C$35)/(1+$C$14)^$C$30),"convert","hold"),"")</f>
        <v/>
      </c>
      <c r="AV472" s="12">
        <f>IF(AV$452&gt;=$E472,IF(AV147*$C$23&gt;MAX($C$22,(AW256*$C$34+AW257*$C$35)/(1+$C$12)^$C$30+(AW363*$C$34+AW364*$C$35)/(1+$C$14)^$C$30),"convert","hold"),"")</f>
        <v/>
      </c>
      <c r="AW472" s="12">
        <f>IF(AW$452&gt;=$E472,IF(AW147*$C$23&gt;MAX($C$22,(AX256*$C$34+AX257*$C$35)/(1+$C$12)^$C$30+(AX363*$C$34+AX364*$C$35)/(1+$C$14)^$C$30),"convert","hold"),"")</f>
        <v/>
      </c>
      <c r="AX472" s="12">
        <f>IF(AX$452&gt;=$E472,IF(AX147*$C$23&gt;MAX($C$22,(AY256*$C$34+AY257*$C$35)/(1+$C$12)^$C$30+(AY363*$C$34+AY364*$C$35)/(1+$C$14)^$C$30),"convert","hold"),"")</f>
        <v/>
      </c>
      <c r="AY472" s="12">
        <f>IF(AY$452&gt;=$E472,IF(AY147*$C$23&gt;MAX($C$22,(AZ256*$C$34+AZ257*$C$35)/(1+$C$12)^$C$30+(AZ363*$C$34+AZ364*$C$35)/(1+$C$14)^$C$30),"convert","hold"),"")</f>
        <v/>
      </c>
      <c r="AZ472" s="12">
        <f>IF(AZ$452&gt;=$E472,IF(AZ147*$C$23&gt;MAX($C$22,(BA256*$C$34+BA257*$C$35)/(1+$C$12)^$C$30+(BA363*$C$34+BA364*$C$35)/(1+$C$14)^$C$30),"convert","hold"),"")</f>
        <v/>
      </c>
      <c r="BA472" s="12">
        <f>IF(BA$452&gt;=$E472,IF(BA147*$C$23&gt;MAX($C$22,(BB256*$C$34+BB257*$C$35)/(1+$C$12)^$C$30+(BB363*$C$34+BB364*$C$35)/(1+$C$14)^$C$30),"convert","hold"),"")</f>
        <v/>
      </c>
      <c r="BB472" s="12">
        <f>IF(BB$452&gt;=$E472,IF(BB147*$C$23&gt;MAX($C$22,(BC256*$C$34+BC257*$C$35)/(1+$C$12)^$C$30+(BC363*$C$34+BC364*$C$35)/(1+$C$14)^$C$30),"convert","hold"),"")</f>
        <v/>
      </c>
      <c r="BC472" s="12">
        <f>IF(BC$452&gt;=$E472,IF(BC147*$C$23&gt;MAX($C$22,(BD256*$C$34+BD257*$C$35)/(1+$C$12)^$C$30+(BD363*$C$34+BD364*$C$35)/(1+$C$14)^$C$30),"convert","hold"),"")</f>
        <v/>
      </c>
      <c r="BD472" s="12">
        <f>IF(BD$452&gt;=$E472,IF(BD147*$C$23&gt;MAX($C$22,(BE256*$C$34+BE257*$C$35)/(1+$C$12)^$C$30+(BE363*$C$34+BE364*$C$35)/(1+$C$14)^$C$30),"convert","hold"),"")</f>
        <v/>
      </c>
      <c r="BE472" s="12">
        <f>IF(BE$452&gt;=$E472,IF(BE147*$C$23&gt;MAX($C$22,(BF256*$C$34+BF257*$C$35)/(1+$C$12)^$C$30+(BF363*$C$34+BF364*$C$35)/(1+$C$14)^$C$30),"convert","hold"),"")</f>
        <v/>
      </c>
      <c r="BF472" s="12">
        <f>IF(BF$452&gt;=$E472,IF(BF147*$C$23&gt;MAX($C$22,(BG256*$C$34+BG257*$C$35)/(1+$C$12)^$C$30+(BG363*$C$34+BG364*$C$35)/(1+$C$14)^$C$30),"convert","hold"),"")</f>
        <v/>
      </c>
      <c r="BG472" s="12">
        <f>IF(BG$452&gt;=$E472,IF(BG147*$C$23&gt;MAX($C$22,(BH256*$C$34+BH257*$C$35)/(1+$C$12)^$C$30+(BH363*$C$34+BH364*$C$35)/(1+$C$14)^$C$30),"convert","hold"),"")</f>
        <v/>
      </c>
      <c r="BH472" s="12">
        <f>IF(BH$452&gt;=$E472,IF(BH147*$C$23&gt;MAX($C$22,(BI256*$C$34+BI257*$C$35)/(1+$C$12)^$C$30+(BI363*$C$34+BI364*$C$35)/(1+$C$14)^$C$30),"convert","hold"),"")</f>
        <v/>
      </c>
      <c r="BI472" s="12">
        <f>IF(BI$452&gt;=$E472,IF(BI147*$C$23&gt;MAX($C$22,(BJ256*$C$34+BJ257*$C$35)/(1+$C$12)^$C$30+(BJ363*$C$34+BJ364*$C$35)/(1+$C$14)^$C$30),"convert","hold"),"")</f>
        <v/>
      </c>
      <c r="BJ472" s="12">
        <f>IF(BJ$452&gt;=$E472,IF(BJ147*$C$23&gt;MAX($C$22,(BK256*$C$34+BK257*$C$35)/(1+$C$12)^$C$30+(BK363*$C$34+BK364*$C$35)/(1+$C$14)^$C$30),"convert","hold"),"")</f>
        <v/>
      </c>
      <c r="BK472" s="12">
        <f>IF(BK$452&gt;=$E472,IF(BK147*$C$23&gt;MAX($C$22,(BL256*$C$34+BL257*$C$35)/(1+$C$12)^$C$30+(BL363*$C$34+BL364*$C$35)/(1+$C$14)^$C$30),"convert","hold"),"")</f>
        <v/>
      </c>
      <c r="BL472" s="12">
        <f>IF(BL$452&gt;=$E472,IF(BL147*$C$23&gt;MAX($C$22,(BM256*$C$34+BM257*$C$35)/(1+$C$12)^$C$30+(BM363*$C$34+BM364*$C$35)/(1+$C$14)^$C$30),"convert","hold"),"")</f>
        <v/>
      </c>
      <c r="BM472" s="12">
        <f>IF(BM$452&gt;=$E472,IF(BM147*$C$23&gt;MAX($C$22,(BN256*$C$34+BN257*$C$35)/(1+$C$12)^$C$30+(BN363*$C$34+BN364*$C$35)/(1+$C$14)^$C$30),"convert","hold"),"")</f>
        <v/>
      </c>
      <c r="BN472" s="12">
        <f>IF(BN$452&gt;=$E472,IF(BN147*$C$23&gt;MAX($C$22,(BO256*$C$34+BO257*$C$35)/(1+$C$12)^$C$30+(BO363*$C$34+BO364*$C$35)/(1+$C$14)^$C$30),"convert","hold"),"")</f>
        <v/>
      </c>
      <c r="BO472" s="12">
        <f>IF(BO$452&gt;=$E472,IF(BO147*$C$23&gt;MAX($C$22,(BP256*$C$34+BP257*$C$35)/(1+$C$12)^$C$30+(BP363*$C$34+BP364*$C$35)/(1+$C$14)^$C$30),"convert","hold"),"")</f>
        <v/>
      </c>
      <c r="BP472" s="12">
        <f>IF(BP$452&gt;=$E472,IF(BP147*$C$23&gt;MAX($C$22,(BQ256*$C$34+BQ257*$C$35)/(1+$C$12)^$C$30+(BQ363*$C$34+BQ364*$C$35)/(1+$C$14)^$C$30),"convert","hold"),"")</f>
        <v/>
      </c>
      <c r="BQ472" s="12">
        <f>IF(BQ$452&gt;=$E472,IF(BQ147*$C$23&gt;MAX($C$22,(BR256*$C$34+BR257*$C$35)/(1+$C$12)^$C$30+(BR363*$C$34+BR364*$C$35)/(1+$C$14)^$C$30),"convert","hold"),"")</f>
        <v/>
      </c>
      <c r="BR472" s="12">
        <f>IF(BR$452&gt;=$E472,IF(BR147*$C$23&gt;MAX($C$22,(BS256*$C$34+BS257*$C$35)/(1+$C$12)^$C$30+(BS363*$C$34+BS364*$C$35)/(1+$C$14)^$C$30),"convert","hold"),"")</f>
        <v/>
      </c>
      <c r="BS472" s="12">
        <f>IF(BS$452&gt;=$E472,IF(BS147*$C$23&gt;MAX($C$22,(BT256*$C$34+BT257*$C$35)/(1+$C$12)^$C$30+(BT363*$C$34+BT364*$C$35)/(1+$C$14)^$C$30),"convert","hold"),"")</f>
        <v/>
      </c>
      <c r="BT472" s="12">
        <f>IF(BT$452&gt;=$E472,IF(BT147*$C$23&gt;MAX($C$22,(BU256*$C$34+BU257*$C$35)/(1+$C$12)^$C$30+(BU363*$C$34+BU364*$C$35)/(1+$C$14)^$C$30),"convert","hold"),"")</f>
        <v/>
      </c>
      <c r="BU472" s="12">
        <f>IF(BU$452&gt;=$E472,IF(BU147*$C$23&gt;MAX($C$22,(BV256*$C$34+BV257*$C$35)/(1+$C$12)^$C$30+(BV363*$C$34+BV364*$C$35)/(1+$C$14)^$C$30),"convert","hold"),"")</f>
        <v/>
      </c>
      <c r="BV472" s="12">
        <f>IF(BV$452&gt;=$E472,IF(BV147*$C$23&gt;MAX($C$22,(BW256*$C$34+BW257*$C$35)/(1+$C$12)^$C$30+(BW363*$C$34+BW364*$C$35)/(1+$C$14)^$C$30),"convert","hold"),"")</f>
        <v/>
      </c>
      <c r="BW472" s="12">
        <f>IF(BW$452&gt;=$E472,IF(BW147*$C$23&gt;MAX($C$22,(BX256*$C$34+BX257*$C$35)/(1+$C$12)^$C$30+(BX363*$C$34+BX364*$C$35)/(1+$C$14)^$C$30),"convert","hold"),"")</f>
        <v/>
      </c>
      <c r="BX472" s="12">
        <f>IF(BX$452&gt;=$E472,IF(BX147*$C$23&gt;MAX($C$22,(BY256*$C$34+BY257*$C$35)/(1+$C$12)^$C$30+(BY363*$C$34+BY364*$C$35)/(1+$C$14)^$C$30),"convert","hold"),"")</f>
        <v/>
      </c>
      <c r="BY472" s="12">
        <f>IF(BY$452&gt;=$E472,IF(BY147*$C$23&gt;MAX($C$22,(BZ256*$C$34+BZ257*$C$35)/(1+$C$12)^$C$30+(BZ363*$C$34+BZ364*$C$35)/(1+$C$14)^$C$30),"convert","hold"),"")</f>
        <v/>
      </c>
      <c r="BZ472" s="12">
        <f>IF(BZ$452&gt;=$E472,IF(BZ147*$C$23&gt;MAX($C$22,(CA256*$C$34+CA257*$C$35)/(1+$C$12)^$C$30+(CA363*$C$34+CA364*$C$35)/(1+$C$14)^$C$30),"convert","hold"),"")</f>
        <v/>
      </c>
      <c r="CA472" s="12">
        <f>IF(CA$452&gt;=$E472,IF(CA147*$C$23&gt;MAX($C$22,(CB256*$C$34+CB257*$C$35)/(1+$C$12)^$C$30+(CB363*$C$34+CB364*$C$35)/(1+$C$14)^$C$30),"convert","hold"),"")</f>
        <v/>
      </c>
      <c r="CB472" s="12">
        <f>IF(CB$452&gt;=$E472,IF(CB147*$C$23&gt;MAX($C$22,(CC256*$C$34+CC257*$C$35)/(1+$C$12)^$C$30+(CC363*$C$34+CC364*$C$35)/(1+$C$14)^$C$30),"convert","hold"),"")</f>
        <v/>
      </c>
      <c r="CC472" s="12">
        <f>IF(CC$452&gt;=$E472,IF(CC147*$C$23&gt;MAX($C$22,(CD256*$C$34+CD257*$C$35)/(1+$C$12)^$C$30+(CD363*$C$34+CD364*$C$35)/(1+$C$14)^$C$30),"convert","hold"),"")</f>
        <v/>
      </c>
      <c r="CD472" s="12">
        <f>IF(CD$452&gt;=$E472,IF(CD147*$C$23&gt;MAX($C$22,(CE256*$C$34+CE257*$C$35)/(1+$C$12)^$C$30+(CE363*$C$34+CE364*$C$35)/(1+$C$14)^$C$30),"convert","hold"),"")</f>
        <v/>
      </c>
      <c r="CE472" s="12">
        <f>IF(CE$452&gt;=$E472,IF(CE147*$C$23&gt;MAX($C$22,(CF256*$C$34+CF257*$C$35)/(1+$C$12)^$C$30+(CF363*$C$34+CF364*$C$35)/(1+$C$14)^$C$30),"convert","hold"),"")</f>
        <v/>
      </c>
      <c r="CF472" s="12">
        <f>IF(CF$452&gt;=$E472,IF(CF147*$C$23&gt;MAX($C$22,(CG256*$C$34+CG257*$C$35)/(1+$C$12)^$C$30+(CG363*$C$34+CG364*$C$35)/(1+$C$14)^$C$30),"convert","hold"),"")</f>
        <v/>
      </c>
      <c r="CG472" s="12">
        <f>IF(CG$452&gt;=$E472,IF(CG147*$C$23&gt;MAX($C$22,(CH256*$C$34+CH257*$C$35)/(1+$C$12)^$C$30+(CH363*$C$34+CH364*$C$35)/(1+$C$14)^$C$30),"convert","hold"),"")</f>
        <v/>
      </c>
      <c r="CH472" s="12">
        <f>IF(CH$452&gt;=$E472,IF(CH147*$C$23&gt;MAX($C$22,(CI256*$C$34+CI257*$C$35)/(1+$C$12)^$C$30+(CI363*$C$34+CI364*$C$35)/(1+$C$14)^$C$30),"convert","hold"),"")</f>
        <v/>
      </c>
      <c r="CI472" s="12">
        <f>IF(CI$452&gt;=$E472,IF(CI147*$C$23&gt;MAX($C$22,(CJ256*$C$34+CJ257*$C$35)/(1+$C$12)^$C$30+(CJ363*$C$34+CJ364*$C$35)/(1+$C$14)^$C$30),"convert","hold"),"")</f>
        <v/>
      </c>
      <c r="CJ472" s="12">
        <f>IF(CJ$452&gt;=$E472,IF(CJ147*$C$23&gt;MAX($C$22,(CK256*$C$34+CK257*$C$35)/(1+$C$12)^$C$30+(CK363*$C$34+CK364*$C$35)/(1+$C$14)^$C$30),"convert","hold"),"")</f>
        <v/>
      </c>
      <c r="CK472" s="12">
        <f>IF(CK$452&gt;=$E472,IF(CK147*$C$23&gt;MAX($C$22,(CL256*$C$34+CL257*$C$35)/(1+$C$12)^$C$30+(CL363*$C$34+CL364*$C$35)/(1+$C$14)^$C$30),"convert","hold"),"")</f>
        <v/>
      </c>
      <c r="CL472" s="12">
        <f>IF(CL$452&gt;=$E472,IF(CL147*$C$23&gt;MAX($C$22,(CM256*$C$34+CM257*$C$35)/(1+$C$12)^$C$30+(CM363*$C$34+CM364*$C$35)/(1+$C$14)^$C$30),"convert","hold"),"")</f>
        <v/>
      </c>
      <c r="CM472" s="12">
        <f>IF(CM$452&gt;=$E472,IF(CM147*$C$23&gt;MAX($C$22,(CN256*$C$34+CN257*$C$35)/(1+$C$12)^$C$30+(CN363*$C$34+CN364*$C$35)/(1+$C$14)^$C$30),"convert","hold"),"")</f>
        <v/>
      </c>
      <c r="CN472" s="12">
        <f>IF(CN$452&gt;=$E472,IF(CN147*$C$23&gt;MAX($C$22,(CO256*$C$34+CO257*$C$35)/(1+$C$12)^$C$30+(CO363*$C$34+CO364*$C$35)/(1+$C$14)^$C$30),"convert","hold"),"")</f>
        <v/>
      </c>
      <c r="CO472" s="12">
        <f>IF(CO$452&gt;=$E472,IF(CO147*$C$23&gt;MAX($C$22,(CP256*$C$34+CP257*$C$35)/(1+$C$12)^$C$30+(CP363*$C$34+CP364*$C$35)/(1+$C$14)^$C$30),"convert","hold"),"")</f>
        <v/>
      </c>
      <c r="CP472" s="12">
        <f>IF(CP$452&gt;=$E472,IF(CP147*$C$23&gt;MAX($C$22,(CQ256*$C$34+CQ257*$C$35)/(1+$C$12)^$C$30+(CQ363*$C$34+CQ364*$C$35)/(1+$C$14)^$C$30),"convert","hold"),"")</f>
        <v/>
      </c>
      <c r="CQ472" s="12">
        <f>IF(CQ$452&gt;=$E472,IF(CQ147*$C$23&gt;MAX($C$22,(CR256*$C$34+CR257*$C$35)/(1+$C$12)^$C$30+(CR363*$C$34+CR364*$C$35)/(1+$C$14)^$C$30),"convert","hold"),"")</f>
        <v/>
      </c>
      <c r="CR472" s="12">
        <f>IF(CR$452&gt;=$E472,IF(CR147*$C$23&gt;MAX($C$22,(CS256*$C$34+CS257*$C$35)/(1+$C$12)^$C$30+(CS363*$C$34+CS364*$C$35)/(1+$C$14)^$C$30),"convert","hold"),"")</f>
        <v/>
      </c>
      <c r="CS472" s="12">
        <f>IF(CS$452&gt;=$E472,IF(CS147*$C$23&gt;MAX($C$22,(CT256*$C$34+CT257*$C$35)/(1+$C$12)^$C$30+(CT363*$C$34+CT364*$C$35)/(1+$C$14)^$C$30),"convert","hold"),"")</f>
        <v/>
      </c>
      <c r="CT472" s="12">
        <f>IF(CT$452&gt;=$E472,IF(CT147*$C$23&gt;MAX($C$22,(CU256*$C$34+CU257*$C$35)/(1+$C$12)^$C$30+(CU363*$C$34+CU364*$C$35)/(1+$C$14)^$C$30),"convert","hold"),"")</f>
        <v/>
      </c>
      <c r="CU472" s="12">
        <f>IF(CU$452&gt;=$E472,IF(CU147*$C$23&gt;MAX($C$22,(CV256*$C$34+CV257*$C$35)/(1+$C$12)^$C$30+(CV363*$C$34+CV364*$C$35)/(1+$C$14)^$C$30),"convert","hold"),"")</f>
        <v/>
      </c>
      <c r="CV472" s="12">
        <f>IF(CV$452&gt;=$E472,IF(CV147*$C$23&gt;MAX($C$22,(CW256*$C$34+CW257*$C$35)/(1+$C$12)^$C$30+(CW363*$C$34+CW364*$C$35)/(1+$C$14)^$C$30),"convert","hold"),"")</f>
        <v/>
      </c>
      <c r="CW472" s="12">
        <f>IF(CW$452&gt;=$E472,IF(CW147*$C$23&gt;MAX($C$22,(CX256*$C$34+CX257*$C$35)/(1+$C$12)^$C$30+(CX363*$C$34+CX364*$C$35)/(1+$C$14)^$C$30),"convert","hold"),"")</f>
        <v/>
      </c>
      <c r="CX472" s="12">
        <f>IF(CX$452&gt;=$E472,IF(CX147*$C$23&gt;MAX($C$22,(CY256*$C$34+CY257*$C$35)/(1+$C$12)^$C$30+(CY363*$C$34+CY364*$C$35)/(1+$C$14)^$C$30),"convert","hold"),"")</f>
        <v/>
      </c>
      <c r="CY472" s="12">
        <f>IF(CY$452&gt;=$E472,IF(CY147*$C$23&gt;MAX($C$22,(CZ256*$C$34+CZ257*$C$35)/(1+$C$12)^$C$30+(CZ363*$C$34+CZ364*$C$35)/(1+$C$14)^$C$30),"convert","hold"),"")</f>
        <v/>
      </c>
      <c r="CZ472" s="12">
        <f>IF(CZ$452&gt;=$E472,IF(CZ147*$C$23&gt;MAX($C$22,(DA256*$C$34+DA257*$C$35)/(1+$C$12)^$C$30+(DA363*$C$34+DA364*$C$35)/(1+$C$14)^$C$30),"convert","hold"),"")</f>
        <v/>
      </c>
      <c r="DA472" s="12">
        <f>IF(DA$452&gt;=$E472,IF(DA147*$C$23&gt;MAX($C$22,(DB256*$C$34+DB257*$C$35)/(1+$C$12)^$C$30+(DB363*$C$34+DB364*$C$35)/(1+$C$14)^$C$30),"convert","hold"),"")</f>
        <v/>
      </c>
      <c r="DB472" s="12">
        <f>IF(DB$452&gt;=$E472,IF(DB147*$C$23&gt;MAX($C$22,(DC256*$C$34+DC257*$C$35)/(1+$C$12)^$C$30+(DC363*$C$34+DC364*$C$35)/(1+$C$14)^$C$30),"convert","hold"),"")</f>
        <v/>
      </c>
      <c r="DC472" s="12">
        <f>IF(DC147*$C$23&gt;$C$22,"convert","redeem")</f>
        <v/>
      </c>
    </row>
    <row r="473" ht="12" customFormat="1" customHeight="1" s="12">
      <c r="E473" s="64">
        <f>E472+1</f>
        <v/>
      </c>
      <c r="G473" s="12">
        <f>IF(G$452&gt;=$E473,IF(G148*$C$23&gt;MAX($C$22,(H257*$C$34+H258*$C$35)/(1+$C$12)^$C$30+(H364*$C$34+H365*$C$35)/(1+$C$14)^$C$30),"convert","hold"),"")</f>
        <v/>
      </c>
      <c r="H473" s="12">
        <f>IF(H$452&gt;=$E473,IF(H148*$C$23&gt;MAX($C$22,(I257*$C$34+I258*$C$35)/(1+$C$12)^$C$30+(I364*$C$34+I365*$C$35)/(1+$C$14)^$C$30),"convert","hold"),"")</f>
        <v/>
      </c>
      <c r="I473" s="12">
        <f>IF(I$452&gt;=$E473,IF(I148*$C$23&gt;MAX($C$22,(J257*$C$34+J258*$C$35)/(1+$C$12)^$C$30+(J364*$C$34+J365*$C$35)/(1+$C$14)^$C$30),"convert","hold"),"")</f>
        <v/>
      </c>
      <c r="J473" s="12">
        <f>IF(J$452&gt;=$E473,IF(J148*$C$23&gt;MAX($C$22,(K257*$C$34+K258*$C$35)/(1+$C$12)^$C$30+(K364*$C$34+K365*$C$35)/(1+$C$14)^$C$30),"convert","hold"),"")</f>
        <v/>
      </c>
      <c r="K473" s="12">
        <f>IF(K$452&gt;=$E473,IF(K148*$C$23&gt;MAX($C$22,(L257*$C$34+L258*$C$35)/(1+$C$12)^$C$30+(L364*$C$34+L365*$C$35)/(1+$C$14)^$C$30),"convert","hold"),"")</f>
        <v/>
      </c>
      <c r="L473" s="12">
        <f>IF(L$452&gt;=$E473,IF(L148*$C$23&gt;MAX($C$22,(M257*$C$34+M258*$C$35)/(1+$C$12)^$C$30+(M364*$C$34+M365*$C$35)/(1+$C$14)^$C$30),"convert","hold"),"")</f>
        <v/>
      </c>
      <c r="M473" s="12">
        <f>IF(M$452&gt;=$E473,IF(M148*$C$23&gt;MAX($C$22,(N257*$C$34+N258*$C$35)/(1+$C$12)^$C$30+(N364*$C$34+N365*$C$35)/(1+$C$14)^$C$30),"convert","hold"),"")</f>
        <v/>
      </c>
      <c r="N473" s="12">
        <f>IF(N$452&gt;=$E473,IF(N148*$C$23&gt;MAX($C$22,(O257*$C$34+O258*$C$35)/(1+$C$12)^$C$30+(O364*$C$34+O365*$C$35)/(1+$C$14)^$C$30),"convert","hold"),"")</f>
        <v/>
      </c>
      <c r="O473" s="12">
        <f>IF(O$452&gt;=$E473,IF(O148*$C$23&gt;MAX($C$22,(P257*$C$34+P258*$C$35)/(1+$C$12)^$C$30+(P364*$C$34+P365*$C$35)/(1+$C$14)^$C$30),"convert","hold"),"")</f>
        <v/>
      </c>
      <c r="P473" s="12">
        <f>IF(P$452&gt;=$E473,IF(P148*$C$23&gt;MAX($C$22,(Q257*$C$34+Q258*$C$35)/(1+$C$12)^$C$30+(Q364*$C$34+Q365*$C$35)/(1+$C$14)^$C$30),"convert","hold"),"")</f>
        <v/>
      </c>
      <c r="Q473" s="12">
        <f>IF(Q$452&gt;=$E473,IF(Q148*$C$23&gt;MAX($C$22,(R257*$C$34+R258*$C$35)/(1+$C$12)^$C$30+(R364*$C$34+R365*$C$35)/(1+$C$14)^$C$30),"convert","hold"),"")</f>
        <v/>
      </c>
      <c r="R473" s="12">
        <f>IF(R$452&gt;=$E473,IF(R148*$C$23&gt;MAX($C$22,(S257*$C$34+S258*$C$35)/(1+$C$12)^$C$30+(S364*$C$34+S365*$C$35)/(1+$C$14)^$C$30),"convert","hold"),"")</f>
        <v/>
      </c>
      <c r="S473" s="12">
        <f>IF(S$452&gt;=$E473,IF(S148*$C$23&gt;MAX($C$22,(T257*$C$34+T258*$C$35)/(1+$C$12)^$C$30+(T364*$C$34+T365*$C$35)/(1+$C$14)^$C$30),"convert","hold"),"")</f>
        <v/>
      </c>
      <c r="T473" s="12">
        <f>IF(T$452&gt;=$E473,IF(T148*$C$23&gt;MAX($C$22,(U257*$C$34+U258*$C$35)/(1+$C$12)^$C$30+(U364*$C$34+U365*$C$35)/(1+$C$14)^$C$30),"convert","hold"),"")</f>
        <v/>
      </c>
      <c r="U473" s="12">
        <f>IF(U$452&gt;=$E473,IF(U148*$C$23&gt;MAX($C$22,(V257*$C$34+V258*$C$35)/(1+$C$12)^$C$30+(V364*$C$34+V365*$C$35)/(1+$C$14)^$C$30),"convert","hold"),"")</f>
        <v/>
      </c>
      <c r="V473" s="12">
        <f>IF(V$452&gt;=$E473,IF(V148*$C$23&gt;MAX($C$22,(W257*$C$34+W258*$C$35)/(1+$C$12)^$C$30+(W364*$C$34+W365*$C$35)/(1+$C$14)^$C$30),"convert","hold"),"")</f>
        <v/>
      </c>
      <c r="W473" s="12">
        <f>IF(W$452&gt;=$E473,IF(W148*$C$23&gt;MAX($C$22,(X257*$C$34+X258*$C$35)/(1+$C$12)^$C$30+(X364*$C$34+X365*$C$35)/(1+$C$14)^$C$30),"convert","hold"),"")</f>
        <v/>
      </c>
      <c r="X473" s="12">
        <f>IF(X$452&gt;=$E473,IF(X148*$C$23&gt;MAX($C$22,(Y257*$C$34+Y258*$C$35)/(1+$C$12)^$C$30+(Y364*$C$34+Y365*$C$35)/(1+$C$14)^$C$30),"convert","hold"),"")</f>
        <v/>
      </c>
      <c r="Y473" s="12">
        <f>IF(Y$452&gt;=$E473,IF(Y148*$C$23&gt;MAX($C$22,(Z257*$C$34+Z258*$C$35)/(1+$C$12)^$C$30+(Z364*$C$34+Z365*$C$35)/(1+$C$14)^$C$30),"convert","hold"),"")</f>
        <v/>
      </c>
      <c r="Z473" s="12">
        <f>IF(Z$452&gt;=$E473,IF(Z148*$C$23&gt;MAX($C$22,(AA257*$C$34+AA258*$C$35)/(1+$C$12)^$C$30+(AA364*$C$34+AA365*$C$35)/(1+$C$14)^$C$30),"convert","hold"),"")</f>
        <v/>
      </c>
      <c r="AA473" s="12">
        <f>IF(AA$452&gt;=$E473,IF(AA148*$C$23&gt;MAX($C$22,(AB257*$C$34+AB258*$C$35)/(1+$C$12)^$C$30+(AB364*$C$34+AB365*$C$35)/(1+$C$14)^$C$30),"convert","hold"),"")</f>
        <v/>
      </c>
      <c r="AB473" s="12">
        <f>IF(AB$452&gt;=$E473,IF(AB148*$C$23&gt;MAX($C$22,(AC257*$C$34+AC258*$C$35)/(1+$C$12)^$C$30+(AC364*$C$34+AC365*$C$35)/(1+$C$14)^$C$30),"convert","hold"),"")</f>
        <v/>
      </c>
      <c r="AC473" s="12">
        <f>IF(AC$452&gt;=$E473,IF(AC148*$C$23&gt;MAX($C$22,(AD257*$C$34+AD258*$C$35)/(1+$C$12)^$C$30+(AD364*$C$34+AD365*$C$35)/(1+$C$14)^$C$30),"convert","hold"),"")</f>
        <v/>
      </c>
      <c r="AD473" s="12">
        <f>IF(AD$452&gt;=$E473,IF(AD148*$C$23&gt;MAX($C$22,(AE257*$C$34+AE258*$C$35)/(1+$C$12)^$C$30+(AE364*$C$34+AE365*$C$35)/(1+$C$14)^$C$30),"convert","hold"),"")</f>
        <v/>
      </c>
      <c r="AE473" s="12">
        <f>IF(AE$452&gt;=$E473,IF(AE148*$C$23&gt;MAX($C$22,(AF257*$C$34+AF258*$C$35)/(1+$C$12)^$C$30+(AF364*$C$34+AF365*$C$35)/(1+$C$14)^$C$30),"convert","hold"),"")</f>
        <v/>
      </c>
      <c r="AF473" s="12">
        <f>IF(AF$452&gt;=$E473,IF(AF148*$C$23&gt;MAX($C$22,(AG257*$C$34+AG258*$C$35)/(1+$C$12)^$C$30+(AG364*$C$34+AG365*$C$35)/(1+$C$14)^$C$30),"convert","hold"),"")</f>
        <v/>
      </c>
      <c r="AG473" s="12">
        <f>IF(AG$452&gt;=$E473,IF(AG148*$C$23&gt;MAX($C$22,(AH257*$C$34+AH258*$C$35)/(1+$C$12)^$C$30+(AH364*$C$34+AH365*$C$35)/(1+$C$14)^$C$30),"convert","hold"),"")</f>
        <v/>
      </c>
      <c r="AH473" s="12">
        <f>IF(AH$452&gt;=$E473,IF(AH148*$C$23&gt;MAX($C$22,(AI257*$C$34+AI258*$C$35)/(1+$C$12)^$C$30+(AI364*$C$34+AI365*$C$35)/(1+$C$14)^$C$30),"convert","hold"),"")</f>
        <v/>
      </c>
      <c r="AI473" s="12">
        <f>IF(AI$452&gt;=$E473,IF(AI148*$C$23&gt;MAX($C$22,(AJ257*$C$34+AJ258*$C$35)/(1+$C$12)^$C$30+(AJ364*$C$34+AJ365*$C$35)/(1+$C$14)^$C$30),"convert","hold"),"")</f>
        <v/>
      </c>
      <c r="AJ473" s="12">
        <f>IF(AJ$452&gt;=$E473,IF(AJ148*$C$23&gt;MAX($C$22,(AK257*$C$34+AK258*$C$35)/(1+$C$12)^$C$30+(AK364*$C$34+AK365*$C$35)/(1+$C$14)^$C$30),"convert","hold"),"")</f>
        <v/>
      </c>
      <c r="AK473" s="12">
        <f>IF(AK$452&gt;=$E473,IF(AK148*$C$23&gt;MAX($C$22,(AL257*$C$34+AL258*$C$35)/(1+$C$12)^$C$30+(AL364*$C$34+AL365*$C$35)/(1+$C$14)^$C$30),"convert","hold"),"")</f>
        <v/>
      </c>
      <c r="AL473" s="12">
        <f>IF(AL$452&gt;=$E473,IF(AL148*$C$23&gt;MAX($C$22,(AM257*$C$34+AM258*$C$35)/(1+$C$12)^$C$30+(AM364*$C$34+AM365*$C$35)/(1+$C$14)^$C$30),"convert","hold"),"")</f>
        <v/>
      </c>
      <c r="AM473" s="12">
        <f>IF(AM$452&gt;=$E473,IF(AM148*$C$23&gt;MAX($C$22,(AN257*$C$34+AN258*$C$35)/(1+$C$12)^$C$30+(AN364*$C$34+AN365*$C$35)/(1+$C$14)^$C$30),"convert","hold"),"")</f>
        <v/>
      </c>
      <c r="AN473" s="12">
        <f>IF(AN$452&gt;=$E473,IF(AN148*$C$23&gt;MAX($C$22,(AO257*$C$34+AO258*$C$35)/(1+$C$12)^$C$30+(AO364*$C$34+AO365*$C$35)/(1+$C$14)^$C$30),"convert","hold"),"")</f>
        <v/>
      </c>
      <c r="AO473" s="12">
        <f>IF(AO$452&gt;=$E473,IF(AO148*$C$23&gt;MAX($C$22,(AP257*$C$34+AP258*$C$35)/(1+$C$12)^$C$30+(AP364*$C$34+AP365*$C$35)/(1+$C$14)^$C$30),"convert","hold"),"")</f>
        <v/>
      </c>
      <c r="AP473" s="12">
        <f>IF(AP$452&gt;=$E473,IF(AP148*$C$23&gt;MAX($C$22,(AQ257*$C$34+AQ258*$C$35)/(1+$C$12)^$C$30+(AQ364*$C$34+AQ365*$C$35)/(1+$C$14)^$C$30),"convert","hold"),"")</f>
        <v/>
      </c>
      <c r="AQ473" s="12">
        <f>IF(AQ$452&gt;=$E473,IF(AQ148*$C$23&gt;MAX($C$22,(AR257*$C$34+AR258*$C$35)/(1+$C$12)^$C$30+(AR364*$C$34+AR365*$C$35)/(1+$C$14)^$C$30),"convert","hold"),"")</f>
        <v/>
      </c>
      <c r="AR473" s="12">
        <f>IF(AR$452&gt;=$E473,IF(AR148*$C$23&gt;MAX($C$22,(AS257*$C$34+AS258*$C$35)/(1+$C$12)^$C$30+(AS364*$C$34+AS365*$C$35)/(1+$C$14)^$C$30),"convert","hold"),"")</f>
        <v/>
      </c>
      <c r="AS473" s="12">
        <f>IF(AS$452&gt;=$E473,IF(AS148*$C$23&gt;MAX($C$22,(AT257*$C$34+AT258*$C$35)/(1+$C$12)^$C$30+(AT364*$C$34+AT365*$C$35)/(1+$C$14)^$C$30),"convert","hold"),"")</f>
        <v/>
      </c>
      <c r="AT473" s="12">
        <f>IF(AT$452&gt;=$E473,IF(AT148*$C$23&gt;MAX($C$22,(AU257*$C$34+AU258*$C$35)/(1+$C$12)^$C$30+(AU364*$C$34+AU365*$C$35)/(1+$C$14)^$C$30),"convert","hold"),"")</f>
        <v/>
      </c>
      <c r="AU473" s="12">
        <f>IF(AU$452&gt;=$E473,IF(AU148*$C$23&gt;MAX($C$22,(AV257*$C$34+AV258*$C$35)/(1+$C$12)^$C$30+(AV364*$C$34+AV365*$C$35)/(1+$C$14)^$C$30),"convert","hold"),"")</f>
        <v/>
      </c>
      <c r="AV473" s="12">
        <f>IF(AV$452&gt;=$E473,IF(AV148*$C$23&gt;MAX($C$22,(AW257*$C$34+AW258*$C$35)/(1+$C$12)^$C$30+(AW364*$C$34+AW365*$C$35)/(1+$C$14)^$C$30),"convert","hold"),"")</f>
        <v/>
      </c>
      <c r="AW473" s="12">
        <f>IF(AW$452&gt;=$E473,IF(AW148*$C$23&gt;MAX($C$22,(AX257*$C$34+AX258*$C$35)/(1+$C$12)^$C$30+(AX364*$C$34+AX365*$C$35)/(1+$C$14)^$C$30),"convert","hold"),"")</f>
        <v/>
      </c>
      <c r="AX473" s="12">
        <f>IF(AX$452&gt;=$E473,IF(AX148*$C$23&gt;MAX($C$22,(AY257*$C$34+AY258*$C$35)/(1+$C$12)^$C$30+(AY364*$C$34+AY365*$C$35)/(1+$C$14)^$C$30),"convert","hold"),"")</f>
        <v/>
      </c>
      <c r="AY473" s="12">
        <f>IF(AY$452&gt;=$E473,IF(AY148*$C$23&gt;MAX($C$22,(AZ257*$C$34+AZ258*$C$35)/(1+$C$12)^$C$30+(AZ364*$C$34+AZ365*$C$35)/(1+$C$14)^$C$30),"convert","hold"),"")</f>
        <v/>
      </c>
      <c r="AZ473" s="12">
        <f>IF(AZ$452&gt;=$E473,IF(AZ148*$C$23&gt;MAX($C$22,(BA257*$C$34+BA258*$C$35)/(1+$C$12)^$C$30+(BA364*$C$34+BA365*$C$35)/(1+$C$14)^$C$30),"convert","hold"),"")</f>
        <v/>
      </c>
      <c r="BA473" s="12">
        <f>IF(BA$452&gt;=$E473,IF(BA148*$C$23&gt;MAX($C$22,(BB257*$C$34+BB258*$C$35)/(1+$C$12)^$C$30+(BB364*$C$34+BB365*$C$35)/(1+$C$14)^$C$30),"convert","hold"),"")</f>
        <v/>
      </c>
      <c r="BB473" s="12">
        <f>IF(BB$452&gt;=$E473,IF(BB148*$C$23&gt;MAX($C$22,(BC257*$C$34+BC258*$C$35)/(1+$C$12)^$C$30+(BC364*$C$34+BC365*$C$35)/(1+$C$14)^$C$30),"convert","hold"),"")</f>
        <v/>
      </c>
      <c r="BC473" s="12">
        <f>IF(BC$452&gt;=$E473,IF(BC148*$C$23&gt;MAX($C$22,(BD257*$C$34+BD258*$C$35)/(1+$C$12)^$C$30+(BD364*$C$34+BD365*$C$35)/(1+$C$14)^$C$30),"convert","hold"),"")</f>
        <v/>
      </c>
      <c r="BD473" s="12">
        <f>IF(BD$452&gt;=$E473,IF(BD148*$C$23&gt;MAX($C$22,(BE257*$C$34+BE258*$C$35)/(1+$C$12)^$C$30+(BE364*$C$34+BE365*$C$35)/(1+$C$14)^$C$30),"convert","hold"),"")</f>
        <v/>
      </c>
      <c r="BE473" s="12">
        <f>IF(BE$452&gt;=$E473,IF(BE148*$C$23&gt;MAX($C$22,(BF257*$C$34+BF258*$C$35)/(1+$C$12)^$C$30+(BF364*$C$34+BF365*$C$35)/(1+$C$14)^$C$30),"convert","hold"),"")</f>
        <v/>
      </c>
      <c r="BF473" s="12">
        <f>IF(BF$452&gt;=$E473,IF(BF148*$C$23&gt;MAX($C$22,(BG257*$C$34+BG258*$C$35)/(1+$C$12)^$C$30+(BG364*$C$34+BG365*$C$35)/(1+$C$14)^$C$30),"convert","hold"),"")</f>
        <v/>
      </c>
      <c r="BG473" s="12">
        <f>IF(BG$452&gt;=$E473,IF(BG148*$C$23&gt;MAX($C$22,(BH257*$C$34+BH258*$C$35)/(1+$C$12)^$C$30+(BH364*$C$34+BH365*$C$35)/(1+$C$14)^$C$30),"convert","hold"),"")</f>
        <v/>
      </c>
      <c r="BH473" s="12">
        <f>IF(BH$452&gt;=$E473,IF(BH148*$C$23&gt;MAX($C$22,(BI257*$C$34+BI258*$C$35)/(1+$C$12)^$C$30+(BI364*$C$34+BI365*$C$35)/(1+$C$14)^$C$30),"convert","hold"),"")</f>
        <v/>
      </c>
      <c r="BI473" s="12">
        <f>IF(BI$452&gt;=$E473,IF(BI148*$C$23&gt;MAX($C$22,(BJ257*$C$34+BJ258*$C$35)/(1+$C$12)^$C$30+(BJ364*$C$34+BJ365*$C$35)/(1+$C$14)^$C$30),"convert","hold"),"")</f>
        <v/>
      </c>
      <c r="BJ473" s="12">
        <f>IF(BJ$452&gt;=$E473,IF(BJ148*$C$23&gt;MAX($C$22,(BK257*$C$34+BK258*$C$35)/(1+$C$12)^$C$30+(BK364*$C$34+BK365*$C$35)/(1+$C$14)^$C$30),"convert","hold"),"")</f>
        <v/>
      </c>
      <c r="BK473" s="12">
        <f>IF(BK$452&gt;=$E473,IF(BK148*$C$23&gt;MAX($C$22,(BL257*$C$34+BL258*$C$35)/(1+$C$12)^$C$30+(BL364*$C$34+BL365*$C$35)/(1+$C$14)^$C$30),"convert","hold"),"")</f>
        <v/>
      </c>
      <c r="BL473" s="12">
        <f>IF(BL$452&gt;=$E473,IF(BL148*$C$23&gt;MAX($C$22,(BM257*$C$34+BM258*$C$35)/(1+$C$12)^$C$30+(BM364*$C$34+BM365*$C$35)/(1+$C$14)^$C$30),"convert","hold"),"")</f>
        <v/>
      </c>
      <c r="BM473" s="12">
        <f>IF(BM$452&gt;=$E473,IF(BM148*$C$23&gt;MAX($C$22,(BN257*$C$34+BN258*$C$35)/(1+$C$12)^$C$30+(BN364*$C$34+BN365*$C$35)/(1+$C$14)^$C$30),"convert","hold"),"")</f>
        <v/>
      </c>
      <c r="BN473" s="12">
        <f>IF(BN$452&gt;=$E473,IF(BN148*$C$23&gt;MAX($C$22,(BO257*$C$34+BO258*$C$35)/(1+$C$12)^$C$30+(BO364*$C$34+BO365*$C$35)/(1+$C$14)^$C$30),"convert","hold"),"")</f>
        <v/>
      </c>
      <c r="BO473" s="12">
        <f>IF(BO$452&gt;=$E473,IF(BO148*$C$23&gt;MAX($C$22,(BP257*$C$34+BP258*$C$35)/(1+$C$12)^$C$30+(BP364*$C$34+BP365*$C$35)/(1+$C$14)^$C$30),"convert","hold"),"")</f>
        <v/>
      </c>
      <c r="BP473" s="12">
        <f>IF(BP$452&gt;=$E473,IF(BP148*$C$23&gt;MAX($C$22,(BQ257*$C$34+BQ258*$C$35)/(1+$C$12)^$C$30+(BQ364*$C$34+BQ365*$C$35)/(1+$C$14)^$C$30),"convert","hold"),"")</f>
        <v/>
      </c>
      <c r="BQ473" s="12">
        <f>IF(BQ$452&gt;=$E473,IF(BQ148*$C$23&gt;MAX($C$22,(BR257*$C$34+BR258*$C$35)/(1+$C$12)^$C$30+(BR364*$C$34+BR365*$C$35)/(1+$C$14)^$C$30),"convert","hold"),"")</f>
        <v/>
      </c>
      <c r="BR473" s="12">
        <f>IF(BR$452&gt;=$E473,IF(BR148*$C$23&gt;MAX($C$22,(BS257*$C$34+BS258*$C$35)/(1+$C$12)^$C$30+(BS364*$C$34+BS365*$C$35)/(1+$C$14)^$C$30),"convert","hold"),"")</f>
        <v/>
      </c>
      <c r="BS473" s="12">
        <f>IF(BS$452&gt;=$E473,IF(BS148*$C$23&gt;MAX($C$22,(BT257*$C$34+BT258*$C$35)/(1+$C$12)^$C$30+(BT364*$C$34+BT365*$C$35)/(1+$C$14)^$C$30),"convert","hold"),"")</f>
        <v/>
      </c>
      <c r="BT473" s="12">
        <f>IF(BT$452&gt;=$E473,IF(BT148*$C$23&gt;MAX($C$22,(BU257*$C$34+BU258*$C$35)/(1+$C$12)^$C$30+(BU364*$C$34+BU365*$C$35)/(1+$C$14)^$C$30),"convert","hold"),"")</f>
        <v/>
      </c>
      <c r="BU473" s="12">
        <f>IF(BU$452&gt;=$E473,IF(BU148*$C$23&gt;MAX($C$22,(BV257*$C$34+BV258*$C$35)/(1+$C$12)^$C$30+(BV364*$C$34+BV365*$C$35)/(1+$C$14)^$C$30),"convert","hold"),"")</f>
        <v/>
      </c>
      <c r="BV473" s="12">
        <f>IF(BV$452&gt;=$E473,IF(BV148*$C$23&gt;MAX($C$22,(BW257*$C$34+BW258*$C$35)/(1+$C$12)^$C$30+(BW364*$C$34+BW365*$C$35)/(1+$C$14)^$C$30),"convert","hold"),"")</f>
        <v/>
      </c>
      <c r="BW473" s="12">
        <f>IF(BW$452&gt;=$E473,IF(BW148*$C$23&gt;MAX($C$22,(BX257*$C$34+BX258*$C$35)/(1+$C$12)^$C$30+(BX364*$C$34+BX365*$C$35)/(1+$C$14)^$C$30),"convert","hold"),"")</f>
        <v/>
      </c>
      <c r="BX473" s="12">
        <f>IF(BX$452&gt;=$E473,IF(BX148*$C$23&gt;MAX($C$22,(BY257*$C$34+BY258*$C$35)/(1+$C$12)^$C$30+(BY364*$C$34+BY365*$C$35)/(1+$C$14)^$C$30),"convert","hold"),"")</f>
        <v/>
      </c>
      <c r="BY473" s="12">
        <f>IF(BY$452&gt;=$E473,IF(BY148*$C$23&gt;MAX($C$22,(BZ257*$C$34+BZ258*$C$35)/(1+$C$12)^$C$30+(BZ364*$C$34+BZ365*$C$35)/(1+$C$14)^$C$30),"convert","hold"),"")</f>
        <v/>
      </c>
      <c r="BZ473" s="12">
        <f>IF(BZ$452&gt;=$E473,IF(BZ148*$C$23&gt;MAX($C$22,(CA257*$C$34+CA258*$C$35)/(1+$C$12)^$C$30+(CA364*$C$34+CA365*$C$35)/(1+$C$14)^$C$30),"convert","hold"),"")</f>
        <v/>
      </c>
      <c r="CA473" s="12">
        <f>IF(CA$452&gt;=$E473,IF(CA148*$C$23&gt;MAX($C$22,(CB257*$C$34+CB258*$C$35)/(1+$C$12)^$C$30+(CB364*$C$34+CB365*$C$35)/(1+$C$14)^$C$30),"convert","hold"),"")</f>
        <v/>
      </c>
      <c r="CB473" s="12">
        <f>IF(CB$452&gt;=$E473,IF(CB148*$C$23&gt;MAX($C$22,(CC257*$C$34+CC258*$C$35)/(1+$C$12)^$C$30+(CC364*$C$34+CC365*$C$35)/(1+$C$14)^$C$30),"convert","hold"),"")</f>
        <v/>
      </c>
      <c r="CC473" s="12">
        <f>IF(CC$452&gt;=$E473,IF(CC148*$C$23&gt;MAX($C$22,(CD257*$C$34+CD258*$C$35)/(1+$C$12)^$C$30+(CD364*$C$34+CD365*$C$35)/(1+$C$14)^$C$30),"convert","hold"),"")</f>
        <v/>
      </c>
      <c r="CD473" s="12">
        <f>IF(CD$452&gt;=$E473,IF(CD148*$C$23&gt;MAX($C$22,(CE257*$C$34+CE258*$C$35)/(1+$C$12)^$C$30+(CE364*$C$34+CE365*$C$35)/(1+$C$14)^$C$30),"convert","hold"),"")</f>
        <v/>
      </c>
      <c r="CE473" s="12">
        <f>IF(CE$452&gt;=$E473,IF(CE148*$C$23&gt;MAX($C$22,(CF257*$C$34+CF258*$C$35)/(1+$C$12)^$C$30+(CF364*$C$34+CF365*$C$35)/(1+$C$14)^$C$30),"convert","hold"),"")</f>
        <v/>
      </c>
      <c r="CF473" s="12">
        <f>IF(CF$452&gt;=$E473,IF(CF148*$C$23&gt;MAX($C$22,(CG257*$C$34+CG258*$C$35)/(1+$C$12)^$C$30+(CG364*$C$34+CG365*$C$35)/(1+$C$14)^$C$30),"convert","hold"),"")</f>
        <v/>
      </c>
      <c r="CG473" s="12">
        <f>IF(CG$452&gt;=$E473,IF(CG148*$C$23&gt;MAX($C$22,(CH257*$C$34+CH258*$C$35)/(1+$C$12)^$C$30+(CH364*$C$34+CH365*$C$35)/(1+$C$14)^$C$30),"convert","hold"),"")</f>
        <v/>
      </c>
      <c r="CH473" s="12">
        <f>IF(CH$452&gt;=$E473,IF(CH148*$C$23&gt;MAX($C$22,(CI257*$C$34+CI258*$C$35)/(1+$C$12)^$C$30+(CI364*$C$34+CI365*$C$35)/(1+$C$14)^$C$30),"convert","hold"),"")</f>
        <v/>
      </c>
      <c r="CI473" s="12">
        <f>IF(CI$452&gt;=$E473,IF(CI148*$C$23&gt;MAX($C$22,(CJ257*$C$34+CJ258*$C$35)/(1+$C$12)^$C$30+(CJ364*$C$34+CJ365*$C$35)/(1+$C$14)^$C$30),"convert","hold"),"")</f>
        <v/>
      </c>
      <c r="CJ473" s="12">
        <f>IF(CJ$452&gt;=$E473,IF(CJ148*$C$23&gt;MAX($C$22,(CK257*$C$34+CK258*$C$35)/(1+$C$12)^$C$30+(CK364*$C$34+CK365*$C$35)/(1+$C$14)^$C$30),"convert","hold"),"")</f>
        <v/>
      </c>
      <c r="CK473" s="12">
        <f>IF(CK$452&gt;=$E473,IF(CK148*$C$23&gt;MAX($C$22,(CL257*$C$34+CL258*$C$35)/(1+$C$12)^$C$30+(CL364*$C$34+CL365*$C$35)/(1+$C$14)^$C$30),"convert","hold"),"")</f>
        <v/>
      </c>
      <c r="CL473" s="12">
        <f>IF(CL$452&gt;=$E473,IF(CL148*$C$23&gt;MAX($C$22,(CM257*$C$34+CM258*$C$35)/(1+$C$12)^$C$30+(CM364*$C$34+CM365*$C$35)/(1+$C$14)^$C$30),"convert","hold"),"")</f>
        <v/>
      </c>
      <c r="CM473" s="12">
        <f>IF(CM$452&gt;=$E473,IF(CM148*$C$23&gt;MAX($C$22,(CN257*$C$34+CN258*$C$35)/(1+$C$12)^$C$30+(CN364*$C$34+CN365*$C$35)/(1+$C$14)^$C$30),"convert","hold"),"")</f>
        <v/>
      </c>
      <c r="CN473" s="12">
        <f>IF(CN$452&gt;=$E473,IF(CN148*$C$23&gt;MAX($C$22,(CO257*$C$34+CO258*$C$35)/(1+$C$12)^$C$30+(CO364*$C$34+CO365*$C$35)/(1+$C$14)^$C$30),"convert","hold"),"")</f>
        <v/>
      </c>
      <c r="CO473" s="12">
        <f>IF(CO$452&gt;=$E473,IF(CO148*$C$23&gt;MAX($C$22,(CP257*$C$34+CP258*$C$35)/(1+$C$12)^$C$30+(CP364*$C$34+CP365*$C$35)/(1+$C$14)^$C$30),"convert","hold"),"")</f>
        <v/>
      </c>
      <c r="CP473" s="12">
        <f>IF(CP$452&gt;=$E473,IF(CP148*$C$23&gt;MAX($C$22,(CQ257*$C$34+CQ258*$C$35)/(1+$C$12)^$C$30+(CQ364*$C$34+CQ365*$C$35)/(1+$C$14)^$C$30),"convert","hold"),"")</f>
        <v/>
      </c>
      <c r="CQ473" s="12">
        <f>IF(CQ$452&gt;=$E473,IF(CQ148*$C$23&gt;MAX($C$22,(CR257*$C$34+CR258*$C$35)/(1+$C$12)^$C$30+(CR364*$C$34+CR365*$C$35)/(1+$C$14)^$C$30),"convert","hold"),"")</f>
        <v/>
      </c>
      <c r="CR473" s="12">
        <f>IF(CR$452&gt;=$E473,IF(CR148*$C$23&gt;MAX($C$22,(CS257*$C$34+CS258*$C$35)/(1+$C$12)^$C$30+(CS364*$C$34+CS365*$C$35)/(1+$C$14)^$C$30),"convert","hold"),"")</f>
        <v/>
      </c>
      <c r="CS473" s="12">
        <f>IF(CS$452&gt;=$E473,IF(CS148*$C$23&gt;MAX($C$22,(CT257*$C$34+CT258*$C$35)/(1+$C$12)^$C$30+(CT364*$C$34+CT365*$C$35)/(1+$C$14)^$C$30),"convert","hold"),"")</f>
        <v/>
      </c>
      <c r="CT473" s="12">
        <f>IF(CT$452&gt;=$E473,IF(CT148*$C$23&gt;MAX($C$22,(CU257*$C$34+CU258*$C$35)/(1+$C$12)^$C$30+(CU364*$C$34+CU365*$C$35)/(1+$C$14)^$C$30),"convert","hold"),"")</f>
        <v/>
      </c>
      <c r="CU473" s="12">
        <f>IF(CU$452&gt;=$E473,IF(CU148*$C$23&gt;MAX($C$22,(CV257*$C$34+CV258*$C$35)/(1+$C$12)^$C$30+(CV364*$C$34+CV365*$C$35)/(1+$C$14)^$C$30),"convert","hold"),"")</f>
        <v/>
      </c>
      <c r="CV473" s="12">
        <f>IF(CV$452&gt;=$E473,IF(CV148*$C$23&gt;MAX($C$22,(CW257*$C$34+CW258*$C$35)/(1+$C$12)^$C$30+(CW364*$C$34+CW365*$C$35)/(1+$C$14)^$C$30),"convert","hold"),"")</f>
        <v/>
      </c>
      <c r="CW473" s="12">
        <f>IF(CW$452&gt;=$E473,IF(CW148*$C$23&gt;MAX($C$22,(CX257*$C$34+CX258*$C$35)/(1+$C$12)^$C$30+(CX364*$C$34+CX365*$C$35)/(1+$C$14)^$C$30),"convert","hold"),"")</f>
        <v/>
      </c>
      <c r="CX473" s="12">
        <f>IF(CX$452&gt;=$E473,IF(CX148*$C$23&gt;MAX($C$22,(CY257*$C$34+CY258*$C$35)/(1+$C$12)^$C$30+(CY364*$C$34+CY365*$C$35)/(1+$C$14)^$C$30),"convert","hold"),"")</f>
        <v/>
      </c>
      <c r="CY473" s="12">
        <f>IF(CY$452&gt;=$E473,IF(CY148*$C$23&gt;MAX($C$22,(CZ257*$C$34+CZ258*$C$35)/(1+$C$12)^$C$30+(CZ364*$C$34+CZ365*$C$35)/(1+$C$14)^$C$30),"convert","hold"),"")</f>
        <v/>
      </c>
      <c r="CZ473" s="12">
        <f>IF(CZ$452&gt;=$E473,IF(CZ148*$C$23&gt;MAX($C$22,(DA257*$C$34+DA258*$C$35)/(1+$C$12)^$C$30+(DA364*$C$34+DA365*$C$35)/(1+$C$14)^$C$30),"convert","hold"),"")</f>
        <v/>
      </c>
      <c r="DA473" s="12">
        <f>IF(DA$452&gt;=$E473,IF(DA148*$C$23&gt;MAX($C$22,(DB257*$C$34+DB258*$C$35)/(1+$C$12)^$C$30+(DB364*$C$34+DB365*$C$35)/(1+$C$14)^$C$30),"convert","hold"),"")</f>
        <v/>
      </c>
      <c r="DB473" s="12">
        <f>IF(DB$452&gt;=$E473,IF(DB148*$C$23&gt;MAX($C$22,(DC257*$C$34+DC258*$C$35)/(1+$C$12)^$C$30+(DC364*$C$34+DC365*$C$35)/(1+$C$14)^$C$30),"convert","hold"),"")</f>
        <v/>
      </c>
      <c r="DC473" s="12">
        <f>IF(DC148*$C$23&gt;$C$22,"convert","redeem")</f>
        <v/>
      </c>
    </row>
    <row r="474" ht="12" customFormat="1" customHeight="1" s="12">
      <c r="E474" s="64">
        <f>E473+1</f>
        <v/>
      </c>
      <c r="G474" s="12">
        <f>IF(G$452&gt;=$E474,IF(G149*$C$23&gt;MAX($C$22,(H258*$C$34+H259*$C$35)/(1+$C$12)^$C$30+(H365*$C$34+H366*$C$35)/(1+$C$14)^$C$30),"convert","hold"),"")</f>
        <v/>
      </c>
      <c r="H474" s="12">
        <f>IF(H$452&gt;=$E474,IF(H149*$C$23&gt;MAX($C$22,(I258*$C$34+I259*$C$35)/(1+$C$12)^$C$30+(I365*$C$34+I366*$C$35)/(1+$C$14)^$C$30),"convert","hold"),"")</f>
        <v/>
      </c>
      <c r="I474" s="12">
        <f>IF(I$452&gt;=$E474,IF(I149*$C$23&gt;MAX($C$22,(J258*$C$34+J259*$C$35)/(1+$C$12)^$C$30+(J365*$C$34+J366*$C$35)/(1+$C$14)^$C$30),"convert","hold"),"")</f>
        <v/>
      </c>
      <c r="J474" s="12">
        <f>IF(J$452&gt;=$E474,IF(J149*$C$23&gt;MAX($C$22,(K258*$C$34+K259*$C$35)/(1+$C$12)^$C$30+(K365*$C$34+K366*$C$35)/(1+$C$14)^$C$30),"convert","hold"),"")</f>
        <v/>
      </c>
      <c r="K474" s="12">
        <f>IF(K$452&gt;=$E474,IF(K149*$C$23&gt;MAX($C$22,(L258*$C$34+L259*$C$35)/(1+$C$12)^$C$30+(L365*$C$34+L366*$C$35)/(1+$C$14)^$C$30),"convert","hold"),"")</f>
        <v/>
      </c>
      <c r="L474" s="12">
        <f>IF(L$452&gt;=$E474,IF(L149*$C$23&gt;MAX($C$22,(M258*$C$34+M259*$C$35)/(1+$C$12)^$C$30+(M365*$C$34+M366*$C$35)/(1+$C$14)^$C$30),"convert","hold"),"")</f>
        <v/>
      </c>
      <c r="M474" s="12">
        <f>IF(M$452&gt;=$E474,IF(M149*$C$23&gt;MAX($C$22,(N258*$C$34+N259*$C$35)/(1+$C$12)^$C$30+(N365*$C$34+N366*$C$35)/(1+$C$14)^$C$30),"convert","hold"),"")</f>
        <v/>
      </c>
      <c r="N474" s="12">
        <f>IF(N$452&gt;=$E474,IF(N149*$C$23&gt;MAX($C$22,(O258*$C$34+O259*$C$35)/(1+$C$12)^$C$30+(O365*$C$34+O366*$C$35)/(1+$C$14)^$C$30),"convert","hold"),"")</f>
        <v/>
      </c>
      <c r="O474" s="12">
        <f>IF(O$452&gt;=$E474,IF(O149*$C$23&gt;MAX($C$22,(P258*$C$34+P259*$C$35)/(1+$C$12)^$C$30+(P365*$C$34+P366*$C$35)/(1+$C$14)^$C$30),"convert","hold"),"")</f>
        <v/>
      </c>
      <c r="P474" s="12">
        <f>IF(P$452&gt;=$E474,IF(P149*$C$23&gt;MAX($C$22,(Q258*$C$34+Q259*$C$35)/(1+$C$12)^$C$30+(Q365*$C$34+Q366*$C$35)/(1+$C$14)^$C$30),"convert","hold"),"")</f>
        <v/>
      </c>
      <c r="Q474" s="12">
        <f>IF(Q$452&gt;=$E474,IF(Q149*$C$23&gt;MAX($C$22,(R258*$C$34+R259*$C$35)/(1+$C$12)^$C$30+(R365*$C$34+R366*$C$35)/(1+$C$14)^$C$30),"convert","hold"),"")</f>
        <v/>
      </c>
      <c r="R474" s="12">
        <f>IF(R$452&gt;=$E474,IF(R149*$C$23&gt;MAX($C$22,(S258*$C$34+S259*$C$35)/(1+$C$12)^$C$30+(S365*$C$34+S366*$C$35)/(1+$C$14)^$C$30),"convert","hold"),"")</f>
        <v/>
      </c>
      <c r="S474" s="12">
        <f>IF(S$452&gt;=$E474,IF(S149*$C$23&gt;MAX($C$22,(T258*$C$34+T259*$C$35)/(1+$C$12)^$C$30+(T365*$C$34+T366*$C$35)/(1+$C$14)^$C$30),"convert","hold"),"")</f>
        <v/>
      </c>
      <c r="T474" s="12">
        <f>IF(T$452&gt;=$E474,IF(T149*$C$23&gt;MAX($C$22,(U258*$C$34+U259*$C$35)/(1+$C$12)^$C$30+(U365*$C$34+U366*$C$35)/(1+$C$14)^$C$30),"convert","hold"),"")</f>
        <v/>
      </c>
      <c r="U474" s="12">
        <f>IF(U$452&gt;=$E474,IF(U149*$C$23&gt;MAX($C$22,(V258*$C$34+V259*$C$35)/(1+$C$12)^$C$30+(V365*$C$34+V366*$C$35)/(1+$C$14)^$C$30),"convert","hold"),"")</f>
        <v/>
      </c>
      <c r="V474" s="12">
        <f>IF(V$452&gt;=$E474,IF(V149*$C$23&gt;MAX($C$22,(W258*$C$34+W259*$C$35)/(1+$C$12)^$C$30+(W365*$C$34+W366*$C$35)/(1+$C$14)^$C$30),"convert","hold"),"")</f>
        <v/>
      </c>
      <c r="W474" s="12">
        <f>IF(W$452&gt;=$E474,IF(W149*$C$23&gt;MAX($C$22,(X258*$C$34+X259*$C$35)/(1+$C$12)^$C$30+(X365*$C$34+X366*$C$35)/(1+$C$14)^$C$30),"convert","hold"),"")</f>
        <v/>
      </c>
      <c r="X474" s="12">
        <f>IF(X$452&gt;=$E474,IF(X149*$C$23&gt;MAX($C$22,(Y258*$C$34+Y259*$C$35)/(1+$C$12)^$C$30+(Y365*$C$34+Y366*$C$35)/(1+$C$14)^$C$30),"convert","hold"),"")</f>
        <v/>
      </c>
      <c r="Y474" s="12">
        <f>IF(Y$452&gt;=$E474,IF(Y149*$C$23&gt;MAX($C$22,(Z258*$C$34+Z259*$C$35)/(1+$C$12)^$C$30+(Z365*$C$34+Z366*$C$35)/(1+$C$14)^$C$30),"convert","hold"),"")</f>
        <v/>
      </c>
      <c r="Z474" s="12">
        <f>IF(Z$452&gt;=$E474,IF(Z149*$C$23&gt;MAX($C$22,(AA258*$C$34+AA259*$C$35)/(1+$C$12)^$C$30+(AA365*$C$34+AA366*$C$35)/(1+$C$14)^$C$30),"convert","hold"),"")</f>
        <v/>
      </c>
      <c r="AA474" s="12">
        <f>IF(AA$452&gt;=$E474,IF(AA149*$C$23&gt;MAX($C$22,(AB258*$C$34+AB259*$C$35)/(1+$C$12)^$C$30+(AB365*$C$34+AB366*$C$35)/(1+$C$14)^$C$30),"convert","hold"),"")</f>
        <v/>
      </c>
      <c r="AB474" s="12">
        <f>IF(AB$452&gt;=$E474,IF(AB149*$C$23&gt;MAX($C$22,(AC258*$C$34+AC259*$C$35)/(1+$C$12)^$C$30+(AC365*$C$34+AC366*$C$35)/(1+$C$14)^$C$30),"convert","hold"),"")</f>
        <v/>
      </c>
      <c r="AC474" s="12">
        <f>IF(AC$452&gt;=$E474,IF(AC149*$C$23&gt;MAX($C$22,(AD258*$C$34+AD259*$C$35)/(1+$C$12)^$C$30+(AD365*$C$34+AD366*$C$35)/(1+$C$14)^$C$30),"convert","hold"),"")</f>
        <v/>
      </c>
      <c r="AD474" s="12">
        <f>IF(AD$452&gt;=$E474,IF(AD149*$C$23&gt;MAX($C$22,(AE258*$C$34+AE259*$C$35)/(1+$C$12)^$C$30+(AE365*$C$34+AE366*$C$35)/(1+$C$14)^$C$30),"convert","hold"),"")</f>
        <v/>
      </c>
      <c r="AE474" s="12">
        <f>IF(AE$452&gt;=$E474,IF(AE149*$C$23&gt;MAX($C$22,(AF258*$C$34+AF259*$C$35)/(1+$C$12)^$C$30+(AF365*$C$34+AF366*$C$35)/(1+$C$14)^$C$30),"convert","hold"),"")</f>
        <v/>
      </c>
      <c r="AF474" s="12">
        <f>IF(AF$452&gt;=$E474,IF(AF149*$C$23&gt;MAX($C$22,(AG258*$C$34+AG259*$C$35)/(1+$C$12)^$C$30+(AG365*$C$34+AG366*$C$35)/(1+$C$14)^$C$30),"convert","hold"),"")</f>
        <v/>
      </c>
      <c r="AG474" s="12">
        <f>IF(AG$452&gt;=$E474,IF(AG149*$C$23&gt;MAX($C$22,(AH258*$C$34+AH259*$C$35)/(1+$C$12)^$C$30+(AH365*$C$34+AH366*$C$35)/(1+$C$14)^$C$30),"convert","hold"),"")</f>
        <v/>
      </c>
      <c r="AH474" s="12">
        <f>IF(AH$452&gt;=$E474,IF(AH149*$C$23&gt;MAX($C$22,(AI258*$C$34+AI259*$C$35)/(1+$C$12)^$C$30+(AI365*$C$34+AI366*$C$35)/(1+$C$14)^$C$30),"convert","hold"),"")</f>
        <v/>
      </c>
      <c r="AI474" s="12">
        <f>IF(AI$452&gt;=$E474,IF(AI149*$C$23&gt;MAX($C$22,(AJ258*$C$34+AJ259*$C$35)/(1+$C$12)^$C$30+(AJ365*$C$34+AJ366*$C$35)/(1+$C$14)^$C$30),"convert","hold"),"")</f>
        <v/>
      </c>
      <c r="AJ474" s="12">
        <f>IF(AJ$452&gt;=$E474,IF(AJ149*$C$23&gt;MAX($C$22,(AK258*$C$34+AK259*$C$35)/(1+$C$12)^$C$30+(AK365*$C$34+AK366*$C$35)/(1+$C$14)^$C$30),"convert","hold"),"")</f>
        <v/>
      </c>
      <c r="AK474" s="12">
        <f>IF(AK$452&gt;=$E474,IF(AK149*$C$23&gt;MAX($C$22,(AL258*$C$34+AL259*$C$35)/(1+$C$12)^$C$30+(AL365*$C$34+AL366*$C$35)/(1+$C$14)^$C$30),"convert","hold"),"")</f>
        <v/>
      </c>
      <c r="AL474" s="12">
        <f>IF(AL$452&gt;=$E474,IF(AL149*$C$23&gt;MAX($C$22,(AM258*$C$34+AM259*$C$35)/(1+$C$12)^$C$30+(AM365*$C$34+AM366*$C$35)/(1+$C$14)^$C$30),"convert","hold"),"")</f>
        <v/>
      </c>
      <c r="AM474" s="12">
        <f>IF(AM$452&gt;=$E474,IF(AM149*$C$23&gt;MAX($C$22,(AN258*$C$34+AN259*$C$35)/(1+$C$12)^$C$30+(AN365*$C$34+AN366*$C$35)/(1+$C$14)^$C$30),"convert","hold"),"")</f>
        <v/>
      </c>
      <c r="AN474" s="12">
        <f>IF(AN$452&gt;=$E474,IF(AN149*$C$23&gt;MAX($C$22,(AO258*$C$34+AO259*$C$35)/(1+$C$12)^$C$30+(AO365*$C$34+AO366*$C$35)/(1+$C$14)^$C$30),"convert","hold"),"")</f>
        <v/>
      </c>
      <c r="AO474" s="12">
        <f>IF(AO$452&gt;=$E474,IF(AO149*$C$23&gt;MAX($C$22,(AP258*$C$34+AP259*$C$35)/(1+$C$12)^$C$30+(AP365*$C$34+AP366*$C$35)/(1+$C$14)^$C$30),"convert","hold"),"")</f>
        <v/>
      </c>
      <c r="AP474" s="12">
        <f>IF(AP$452&gt;=$E474,IF(AP149*$C$23&gt;MAX($C$22,(AQ258*$C$34+AQ259*$C$35)/(1+$C$12)^$C$30+(AQ365*$C$34+AQ366*$C$35)/(1+$C$14)^$C$30),"convert","hold"),"")</f>
        <v/>
      </c>
      <c r="AQ474" s="12">
        <f>IF(AQ$452&gt;=$E474,IF(AQ149*$C$23&gt;MAX($C$22,(AR258*$C$34+AR259*$C$35)/(1+$C$12)^$C$30+(AR365*$C$34+AR366*$C$35)/(1+$C$14)^$C$30),"convert","hold"),"")</f>
        <v/>
      </c>
      <c r="AR474" s="12">
        <f>IF(AR$452&gt;=$E474,IF(AR149*$C$23&gt;MAX($C$22,(AS258*$C$34+AS259*$C$35)/(1+$C$12)^$C$30+(AS365*$C$34+AS366*$C$35)/(1+$C$14)^$C$30),"convert","hold"),"")</f>
        <v/>
      </c>
      <c r="AS474" s="12">
        <f>IF(AS$452&gt;=$E474,IF(AS149*$C$23&gt;MAX($C$22,(AT258*$C$34+AT259*$C$35)/(1+$C$12)^$C$30+(AT365*$C$34+AT366*$C$35)/(1+$C$14)^$C$30),"convert","hold"),"")</f>
        <v/>
      </c>
      <c r="AT474" s="12">
        <f>IF(AT$452&gt;=$E474,IF(AT149*$C$23&gt;MAX($C$22,(AU258*$C$34+AU259*$C$35)/(1+$C$12)^$C$30+(AU365*$C$34+AU366*$C$35)/(1+$C$14)^$C$30),"convert","hold"),"")</f>
        <v/>
      </c>
      <c r="AU474" s="12">
        <f>IF(AU$452&gt;=$E474,IF(AU149*$C$23&gt;MAX($C$22,(AV258*$C$34+AV259*$C$35)/(1+$C$12)^$C$30+(AV365*$C$34+AV366*$C$35)/(1+$C$14)^$C$30),"convert","hold"),"")</f>
        <v/>
      </c>
      <c r="AV474" s="12">
        <f>IF(AV$452&gt;=$E474,IF(AV149*$C$23&gt;MAX($C$22,(AW258*$C$34+AW259*$C$35)/(1+$C$12)^$C$30+(AW365*$C$34+AW366*$C$35)/(1+$C$14)^$C$30),"convert","hold"),"")</f>
        <v/>
      </c>
      <c r="AW474" s="12">
        <f>IF(AW$452&gt;=$E474,IF(AW149*$C$23&gt;MAX($C$22,(AX258*$C$34+AX259*$C$35)/(1+$C$12)^$C$30+(AX365*$C$34+AX366*$C$35)/(1+$C$14)^$C$30),"convert","hold"),"")</f>
        <v/>
      </c>
      <c r="AX474" s="12">
        <f>IF(AX$452&gt;=$E474,IF(AX149*$C$23&gt;MAX($C$22,(AY258*$C$34+AY259*$C$35)/(1+$C$12)^$C$30+(AY365*$C$34+AY366*$C$35)/(1+$C$14)^$C$30),"convert","hold"),"")</f>
        <v/>
      </c>
      <c r="AY474" s="12">
        <f>IF(AY$452&gt;=$E474,IF(AY149*$C$23&gt;MAX($C$22,(AZ258*$C$34+AZ259*$C$35)/(1+$C$12)^$C$30+(AZ365*$C$34+AZ366*$C$35)/(1+$C$14)^$C$30),"convert","hold"),"")</f>
        <v/>
      </c>
      <c r="AZ474" s="12">
        <f>IF(AZ$452&gt;=$E474,IF(AZ149*$C$23&gt;MAX($C$22,(BA258*$C$34+BA259*$C$35)/(1+$C$12)^$C$30+(BA365*$C$34+BA366*$C$35)/(1+$C$14)^$C$30),"convert","hold"),"")</f>
        <v/>
      </c>
      <c r="BA474" s="12">
        <f>IF(BA$452&gt;=$E474,IF(BA149*$C$23&gt;MAX($C$22,(BB258*$C$34+BB259*$C$35)/(1+$C$12)^$C$30+(BB365*$C$34+BB366*$C$35)/(1+$C$14)^$C$30),"convert","hold"),"")</f>
        <v/>
      </c>
      <c r="BB474" s="12">
        <f>IF(BB$452&gt;=$E474,IF(BB149*$C$23&gt;MAX($C$22,(BC258*$C$34+BC259*$C$35)/(1+$C$12)^$C$30+(BC365*$C$34+BC366*$C$35)/(1+$C$14)^$C$30),"convert","hold"),"")</f>
        <v/>
      </c>
      <c r="BC474" s="12">
        <f>IF(BC$452&gt;=$E474,IF(BC149*$C$23&gt;MAX($C$22,(BD258*$C$34+BD259*$C$35)/(1+$C$12)^$C$30+(BD365*$C$34+BD366*$C$35)/(1+$C$14)^$C$30),"convert","hold"),"")</f>
        <v/>
      </c>
      <c r="BD474" s="12">
        <f>IF(BD$452&gt;=$E474,IF(BD149*$C$23&gt;MAX($C$22,(BE258*$C$34+BE259*$C$35)/(1+$C$12)^$C$30+(BE365*$C$34+BE366*$C$35)/(1+$C$14)^$C$30),"convert","hold"),"")</f>
        <v/>
      </c>
      <c r="BE474" s="12">
        <f>IF(BE$452&gt;=$E474,IF(BE149*$C$23&gt;MAX($C$22,(BF258*$C$34+BF259*$C$35)/(1+$C$12)^$C$30+(BF365*$C$34+BF366*$C$35)/(1+$C$14)^$C$30),"convert","hold"),"")</f>
        <v/>
      </c>
      <c r="BF474" s="12">
        <f>IF(BF$452&gt;=$E474,IF(BF149*$C$23&gt;MAX($C$22,(BG258*$C$34+BG259*$C$35)/(1+$C$12)^$C$30+(BG365*$C$34+BG366*$C$35)/(1+$C$14)^$C$30),"convert","hold"),"")</f>
        <v/>
      </c>
      <c r="BG474" s="12">
        <f>IF(BG$452&gt;=$E474,IF(BG149*$C$23&gt;MAX($C$22,(BH258*$C$34+BH259*$C$35)/(1+$C$12)^$C$30+(BH365*$C$34+BH366*$C$35)/(1+$C$14)^$C$30),"convert","hold"),"")</f>
        <v/>
      </c>
      <c r="BH474" s="12">
        <f>IF(BH$452&gt;=$E474,IF(BH149*$C$23&gt;MAX($C$22,(BI258*$C$34+BI259*$C$35)/(1+$C$12)^$C$30+(BI365*$C$34+BI366*$C$35)/(1+$C$14)^$C$30),"convert","hold"),"")</f>
        <v/>
      </c>
      <c r="BI474" s="12">
        <f>IF(BI$452&gt;=$E474,IF(BI149*$C$23&gt;MAX($C$22,(BJ258*$C$34+BJ259*$C$35)/(1+$C$12)^$C$30+(BJ365*$C$34+BJ366*$C$35)/(1+$C$14)^$C$30),"convert","hold"),"")</f>
        <v/>
      </c>
      <c r="BJ474" s="12">
        <f>IF(BJ$452&gt;=$E474,IF(BJ149*$C$23&gt;MAX($C$22,(BK258*$C$34+BK259*$C$35)/(1+$C$12)^$C$30+(BK365*$C$34+BK366*$C$35)/(1+$C$14)^$C$30),"convert","hold"),"")</f>
        <v/>
      </c>
      <c r="BK474" s="12">
        <f>IF(BK$452&gt;=$E474,IF(BK149*$C$23&gt;MAX($C$22,(BL258*$C$34+BL259*$C$35)/(1+$C$12)^$C$30+(BL365*$C$34+BL366*$C$35)/(1+$C$14)^$C$30),"convert","hold"),"")</f>
        <v/>
      </c>
      <c r="BL474" s="12">
        <f>IF(BL$452&gt;=$E474,IF(BL149*$C$23&gt;MAX($C$22,(BM258*$C$34+BM259*$C$35)/(1+$C$12)^$C$30+(BM365*$C$34+BM366*$C$35)/(1+$C$14)^$C$30),"convert","hold"),"")</f>
        <v/>
      </c>
      <c r="BM474" s="12">
        <f>IF(BM$452&gt;=$E474,IF(BM149*$C$23&gt;MAX($C$22,(BN258*$C$34+BN259*$C$35)/(1+$C$12)^$C$30+(BN365*$C$34+BN366*$C$35)/(1+$C$14)^$C$30),"convert","hold"),"")</f>
        <v/>
      </c>
      <c r="BN474" s="12">
        <f>IF(BN$452&gt;=$E474,IF(BN149*$C$23&gt;MAX($C$22,(BO258*$C$34+BO259*$C$35)/(1+$C$12)^$C$30+(BO365*$C$34+BO366*$C$35)/(1+$C$14)^$C$30),"convert","hold"),"")</f>
        <v/>
      </c>
      <c r="BO474" s="12">
        <f>IF(BO$452&gt;=$E474,IF(BO149*$C$23&gt;MAX($C$22,(BP258*$C$34+BP259*$C$35)/(1+$C$12)^$C$30+(BP365*$C$34+BP366*$C$35)/(1+$C$14)^$C$30),"convert","hold"),"")</f>
        <v/>
      </c>
      <c r="BP474" s="12">
        <f>IF(BP$452&gt;=$E474,IF(BP149*$C$23&gt;MAX($C$22,(BQ258*$C$34+BQ259*$C$35)/(1+$C$12)^$C$30+(BQ365*$C$34+BQ366*$C$35)/(1+$C$14)^$C$30),"convert","hold"),"")</f>
        <v/>
      </c>
      <c r="BQ474" s="12">
        <f>IF(BQ$452&gt;=$E474,IF(BQ149*$C$23&gt;MAX($C$22,(BR258*$C$34+BR259*$C$35)/(1+$C$12)^$C$30+(BR365*$C$34+BR366*$C$35)/(1+$C$14)^$C$30),"convert","hold"),"")</f>
        <v/>
      </c>
      <c r="BR474" s="12">
        <f>IF(BR$452&gt;=$E474,IF(BR149*$C$23&gt;MAX($C$22,(BS258*$C$34+BS259*$C$35)/(1+$C$12)^$C$30+(BS365*$C$34+BS366*$C$35)/(1+$C$14)^$C$30),"convert","hold"),"")</f>
        <v/>
      </c>
      <c r="BS474" s="12">
        <f>IF(BS$452&gt;=$E474,IF(BS149*$C$23&gt;MAX($C$22,(BT258*$C$34+BT259*$C$35)/(1+$C$12)^$C$30+(BT365*$C$34+BT366*$C$35)/(1+$C$14)^$C$30),"convert","hold"),"")</f>
        <v/>
      </c>
      <c r="BT474" s="12">
        <f>IF(BT$452&gt;=$E474,IF(BT149*$C$23&gt;MAX($C$22,(BU258*$C$34+BU259*$C$35)/(1+$C$12)^$C$30+(BU365*$C$34+BU366*$C$35)/(1+$C$14)^$C$30),"convert","hold"),"")</f>
        <v/>
      </c>
      <c r="BU474" s="12">
        <f>IF(BU$452&gt;=$E474,IF(BU149*$C$23&gt;MAX($C$22,(BV258*$C$34+BV259*$C$35)/(1+$C$12)^$C$30+(BV365*$C$34+BV366*$C$35)/(1+$C$14)^$C$30),"convert","hold"),"")</f>
        <v/>
      </c>
      <c r="BV474" s="12">
        <f>IF(BV$452&gt;=$E474,IF(BV149*$C$23&gt;MAX($C$22,(BW258*$C$34+BW259*$C$35)/(1+$C$12)^$C$30+(BW365*$C$34+BW366*$C$35)/(1+$C$14)^$C$30),"convert","hold"),"")</f>
        <v/>
      </c>
      <c r="BW474" s="12">
        <f>IF(BW$452&gt;=$E474,IF(BW149*$C$23&gt;MAX($C$22,(BX258*$C$34+BX259*$C$35)/(1+$C$12)^$C$30+(BX365*$C$34+BX366*$C$35)/(1+$C$14)^$C$30),"convert","hold"),"")</f>
        <v/>
      </c>
      <c r="BX474" s="12">
        <f>IF(BX$452&gt;=$E474,IF(BX149*$C$23&gt;MAX($C$22,(BY258*$C$34+BY259*$C$35)/(1+$C$12)^$C$30+(BY365*$C$34+BY366*$C$35)/(1+$C$14)^$C$30),"convert","hold"),"")</f>
        <v/>
      </c>
      <c r="BY474" s="12">
        <f>IF(BY$452&gt;=$E474,IF(BY149*$C$23&gt;MAX($C$22,(BZ258*$C$34+BZ259*$C$35)/(1+$C$12)^$C$30+(BZ365*$C$34+BZ366*$C$35)/(1+$C$14)^$C$30),"convert","hold"),"")</f>
        <v/>
      </c>
      <c r="BZ474" s="12">
        <f>IF(BZ$452&gt;=$E474,IF(BZ149*$C$23&gt;MAX($C$22,(CA258*$C$34+CA259*$C$35)/(1+$C$12)^$C$30+(CA365*$C$34+CA366*$C$35)/(1+$C$14)^$C$30),"convert","hold"),"")</f>
        <v/>
      </c>
      <c r="CA474" s="12">
        <f>IF(CA$452&gt;=$E474,IF(CA149*$C$23&gt;MAX($C$22,(CB258*$C$34+CB259*$C$35)/(1+$C$12)^$C$30+(CB365*$C$34+CB366*$C$35)/(1+$C$14)^$C$30),"convert","hold"),"")</f>
        <v/>
      </c>
      <c r="CB474" s="12">
        <f>IF(CB$452&gt;=$E474,IF(CB149*$C$23&gt;MAX($C$22,(CC258*$C$34+CC259*$C$35)/(1+$C$12)^$C$30+(CC365*$C$34+CC366*$C$35)/(1+$C$14)^$C$30),"convert","hold"),"")</f>
        <v/>
      </c>
      <c r="CC474" s="12">
        <f>IF(CC$452&gt;=$E474,IF(CC149*$C$23&gt;MAX($C$22,(CD258*$C$34+CD259*$C$35)/(1+$C$12)^$C$30+(CD365*$C$34+CD366*$C$35)/(1+$C$14)^$C$30),"convert","hold"),"")</f>
        <v/>
      </c>
      <c r="CD474" s="12">
        <f>IF(CD$452&gt;=$E474,IF(CD149*$C$23&gt;MAX($C$22,(CE258*$C$34+CE259*$C$35)/(1+$C$12)^$C$30+(CE365*$C$34+CE366*$C$35)/(1+$C$14)^$C$30),"convert","hold"),"")</f>
        <v/>
      </c>
      <c r="CE474" s="12">
        <f>IF(CE$452&gt;=$E474,IF(CE149*$C$23&gt;MAX($C$22,(CF258*$C$34+CF259*$C$35)/(1+$C$12)^$C$30+(CF365*$C$34+CF366*$C$35)/(1+$C$14)^$C$30),"convert","hold"),"")</f>
        <v/>
      </c>
      <c r="CF474" s="12">
        <f>IF(CF$452&gt;=$E474,IF(CF149*$C$23&gt;MAX($C$22,(CG258*$C$34+CG259*$C$35)/(1+$C$12)^$C$30+(CG365*$C$34+CG366*$C$35)/(1+$C$14)^$C$30),"convert","hold"),"")</f>
        <v/>
      </c>
      <c r="CG474" s="12">
        <f>IF(CG$452&gt;=$E474,IF(CG149*$C$23&gt;MAX($C$22,(CH258*$C$34+CH259*$C$35)/(1+$C$12)^$C$30+(CH365*$C$34+CH366*$C$35)/(1+$C$14)^$C$30),"convert","hold"),"")</f>
        <v/>
      </c>
      <c r="CH474" s="12">
        <f>IF(CH$452&gt;=$E474,IF(CH149*$C$23&gt;MAX($C$22,(CI258*$C$34+CI259*$C$35)/(1+$C$12)^$C$30+(CI365*$C$34+CI366*$C$35)/(1+$C$14)^$C$30),"convert","hold"),"")</f>
        <v/>
      </c>
      <c r="CI474" s="12">
        <f>IF(CI$452&gt;=$E474,IF(CI149*$C$23&gt;MAX($C$22,(CJ258*$C$34+CJ259*$C$35)/(1+$C$12)^$C$30+(CJ365*$C$34+CJ366*$C$35)/(1+$C$14)^$C$30),"convert","hold"),"")</f>
        <v/>
      </c>
      <c r="CJ474" s="12">
        <f>IF(CJ$452&gt;=$E474,IF(CJ149*$C$23&gt;MAX($C$22,(CK258*$C$34+CK259*$C$35)/(1+$C$12)^$C$30+(CK365*$C$34+CK366*$C$35)/(1+$C$14)^$C$30),"convert","hold"),"")</f>
        <v/>
      </c>
      <c r="CK474" s="12">
        <f>IF(CK$452&gt;=$E474,IF(CK149*$C$23&gt;MAX($C$22,(CL258*$C$34+CL259*$C$35)/(1+$C$12)^$C$30+(CL365*$C$34+CL366*$C$35)/(1+$C$14)^$C$30),"convert","hold"),"")</f>
        <v/>
      </c>
      <c r="CL474" s="12">
        <f>IF(CL$452&gt;=$E474,IF(CL149*$C$23&gt;MAX($C$22,(CM258*$C$34+CM259*$C$35)/(1+$C$12)^$C$30+(CM365*$C$34+CM366*$C$35)/(1+$C$14)^$C$30),"convert","hold"),"")</f>
        <v/>
      </c>
      <c r="CM474" s="12">
        <f>IF(CM$452&gt;=$E474,IF(CM149*$C$23&gt;MAX($C$22,(CN258*$C$34+CN259*$C$35)/(1+$C$12)^$C$30+(CN365*$C$34+CN366*$C$35)/(1+$C$14)^$C$30),"convert","hold"),"")</f>
        <v/>
      </c>
      <c r="CN474" s="12">
        <f>IF(CN$452&gt;=$E474,IF(CN149*$C$23&gt;MAX($C$22,(CO258*$C$34+CO259*$C$35)/(1+$C$12)^$C$30+(CO365*$C$34+CO366*$C$35)/(1+$C$14)^$C$30),"convert","hold"),"")</f>
        <v/>
      </c>
      <c r="CO474" s="12">
        <f>IF(CO$452&gt;=$E474,IF(CO149*$C$23&gt;MAX($C$22,(CP258*$C$34+CP259*$C$35)/(1+$C$12)^$C$30+(CP365*$C$34+CP366*$C$35)/(1+$C$14)^$C$30),"convert","hold"),"")</f>
        <v/>
      </c>
      <c r="CP474" s="12">
        <f>IF(CP$452&gt;=$E474,IF(CP149*$C$23&gt;MAX($C$22,(CQ258*$C$34+CQ259*$C$35)/(1+$C$12)^$C$30+(CQ365*$C$34+CQ366*$C$35)/(1+$C$14)^$C$30),"convert","hold"),"")</f>
        <v/>
      </c>
      <c r="CQ474" s="12">
        <f>IF(CQ$452&gt;=$E474,IF(CQ149*$C$23&gt;MAX($C$22,(CR258*$C$34+CR259*$C$35)/(1+$C$12)^$C$30+(CR365*$C$34+CR366*$C$35)/(1+$C$14)^$C$30),"convert","hold"),"")</f>
        <v/>
      </c>
      <c r="CR474" s="12">
        <f>IF(CR$452&gt;=$E474,IF(CR149*$C$23&gt;MAX($C$22,(CS258*$C$34+CS259*$C$35)/(1+$C$12)^$C$30+(CS365*$C$34+CS366*$C$35)/(1+$C$14)^$C$30),"convert","hold"),"")</f>
        <v/>
      </c>
      <c r="CS474" s="12">
        <f>IF(CS$452&gt;=$E474,IF(CS149*$C$23&gt;MAX($C$22,(CT258*$C$34+CT259*$C$35)/(1+$C$12)^$C$30+(CT365*$C$34+CT366*$C$35)/(1+$C$14)^$C$30),"convert","hold"),"")</f>
        <v/>
      </c>
      <c r="CT474" s="12">
        <f>IF(CT$452&gt;=$E474,IF(CT149*$C$23&gt;MAX($C$22,(CU258*$C$34+CU259*$C$35)/(1+$C$12)^$C$30+(CU365*$C$34+CU366*$C$35)/(1+$C$14)^$C$30),"convert","hold"),"")</f>
        <v/>
      </c>
      <c r="CU474" s="12">
        <f>IF(CU$452&gt;=$E474,IF(CU149*$C$23&gt;MAX($C$22,(CV258*$C$34+CV259*$C$35)/(1+$C$12)^$C$30+(CV365*$C$34+CV366*$C$35)/(1+$C$14)^$C$30),"convert","hold"),"")</f>
        <v/>
      </c>
      <c r="CV474" s="12">
        <f>IF(CV$452&gt;=$E474,IF(CV149*$C$23&gt;MAX($C$22,(CW258*$C$34+CW259*$C$35)/(1+$C$12)^$C$30+(CW365*$C$34+CW366*$C$35)/(1+$C$14)^$C$30),"convert","hold"),"")</f>
        <v/>
      </c>
      <c r="CW474" s="12">
        <f>IF(CW$452&gt;=$E474,IF(CW149*$C$23&gt;MAX($C$22,(CX258*$C$34+CX259*$C$35)/(1+$C$12)^$C$30+(CX365*$C$34+CX366*$C$35)/(1+$C$14)^$C$30),"convert","hold"),"")</f>
        <v/>
      </c>
      <c r="CX474" s="12">
        <f>IF(CX$452&gt;=$E474,IF(CX149*$C$23&gt;MAX($C$22,(CY258*$C$34+CY259*$C$35)/(1+$C$12)^$C$30+(CY365*$C$34+CY366*$C$35)/(1+$C$14)^$C$30),"convert","hold"),"")</f>
        <v/>
      </c>
      <c r="CY474" s="12">
        <f>IF(CY$452&gt;=$E474,IF(CY149*$C$23&gt;MAX($C$22,(CZ258*$C$34+CZ259*$C$35)/(1+$C$12)^$C$30+(CZ365*$C$34+CZ366*$C$35)/(1+$C$14)^$C$30),"convert","hold"),"")</f>
        <v/>
      </c>
      <c r="CZ474" s="12">
        <f>IF(CZ$452&gt;=$E474,IF(CZ149*$C$23&gt;MAX($C$22,(DA258*$C$34+DA259*$C$35)/(1+$C$12)^$C$30+(DA365*$C$34+DA366*$C$35)/(1+$C$14)^$C$30),"convert","hold"),"")</f>
        <v/>
      </c>
      <c r="DA474" s="12">
        <f>IF(DA$452&gt;=$E474,IF(DA149*$C$23&gt;MAX($C$22,(DB258*$C$34+DB259*$C$35)/(1+$C$12)^$C$30+(DB365*$C$34+DB366*$C$35)/(1+$C$14)^$C$30),"convert","hold"),"")</f>
        <v/>
      </c>
      <c r="DB474" s="12">
        <f>IF(DB$452&gt;=$E474,IF(DB149*$C$23&gt;MAX($C$22,(DC258*$C$34+DC259*$C$35)/(1+$C$12)^$C$30+(DC365*$C$34+DC366*$C$35)/(1+$C$14)^$C$30),"convert","hold"),"")</f>
        <v/>
      </c>
      <c r="DC474" s="12">
        <f>IF(DC149*$C$23&gt;$C$22,"convert","redeem")</f>
        <v/>
      </c>
    </row>
    <row r="475" ht="12" customFormat="1" customHeight="1" s="12">
      <c r="E475" s="64">
        <f>E474+1</f>
        <v/>
      </c>
      <c r="G475" s="12">
        <f>IF(G$452&gt;=$E475,IF(G150*$C$23&gt;MAX($C$22,(H259*$C$34+H260*$C$35)/(1+$C$12)^$C$30+(H366*$C$34+H367*$C$35)/(1+$C$14)^$C$30),"convert","hold"),"")</f>
        <v/>
      </c>
      <c r="H475" s="12">
        <f>IF(H$452&gt;=$E475,IF(H150*$C$23&gt;MAX($C$22,(I259*$C$34+I260*$C$35)/(1+$C$12)^$C$30+(I366*$C$34+I367*$C$35)/(1+$C$14)^$C$30),"convert","hold"),"")</f>
        <v/>
      </c>
      <c r="I475" s="12">
        <f>IF(I$452&gt;=$E475,IF(I150*$C$23&gt;MAX($C$22,(J259*$C$34+J260*$C$35)/(1+$C$12)^$C$30+(J366*$C$34+J367*$C$35)/(1+$C$14)^$C$30),"convert","hold"),"")</f>
        <v/>
      </c>
      <c r="J475" s="12">
        <f>IF(J$452&gt;=$E475,IF(J150*$C$23&gt;MAX($C$22,(K259*$C$34+K260*$C$35)/(1+$C$12)^$C$30+(K366*$C$34+K367*$C$35)/(1+$C$14)^$C$30),"convert","hold"),"")</f>
        <v/>
      </c>
      <c r="K475" s="12">
        <f>IF(K$452&gt;=$E475,IF(K150*$C$23&gt;MAX($C$22,(L259*$C$34+L260*$C$35)/(1+$C$12)^$C$30+(L366*$C$34+L367*$C$35)/(1+$C$14)^$C$30),"convert","hold"),"")</f>
        <v/>
      </c>
      <c r="L475" s="12">
        <f>IF(L$452&gt;=$E475,IF(L150*$C$23&gt;MAX($C$22,(M259*$C$34+M260*$C$35)/(1+$C$12)^$C$30+(M366*$C$34+M367*$C$35)/(1+$C$14)^$C$30),"convert","hold"),"")</f>
        <v/>
      </c>
      <c r="M475" s="12">
        <f>IF(M$452&gt;=$E475,IF(M150*$C$23&gt;MAX($C$22,(N259*$C$34+N260*$C$35)/(1+$C$12)^$C$30+(N366*$C$34+N367*$C$35)/(1+$C$14)^$C$30),"convert","hold"),"")</f>
        <v/>
      </c>
      <c r="N475" s="12">
        <f>IF(N$452&gt;=$E475,IF(N150*$C$23&gt;MAX($C$22,(O259*$C$34+O260*$C$35)/(1+$C$12)^$C$30+(O366*$C$34+O367*$C$35)/(1+$C$14)^$C$30),"convert","hold"),"")</f>
        <v/>
      </c>
      <c r="O475" s="12">
        <f>IF(O$452&gt;=$E475,IF(O150*$C$23&gt;MAX($C$22,(P259*$C$34+P260*$C$35)/(1+$C$12)^$C$30+(P366*$C$34+P367*$C$35)/(1+$C$14)^$C$30),"convert","hold"),"")</f>
        <v/>
      </c>
      <c r="P475" s="12">
        <f>IF(P$452&gt;=$E475,IF(P150*$C$23&gt;MAX($C$22,(Q259*$C$34+Q260*$C$35)/(1+$C$12)^$C$30+(Q366*$C$34+Q367*$C$35)/(1+$C$14)^$C$30),"convert","hold"),"")</f>
        <v/>
      </c>
      <c r="Q475" s="12">
        <f>IF(Q$452&gt;=$E475,IF(Q150*$C$23&gt;MAX($C$22,(R259*$C$34+R260*$C$35)/(1+$C$12)^$C$30+(R366*$C$34+R367*$C$35)/(1+$C$14)^$C$30),"convert","hold"),"")</f>
        <v/>
      </c>
      <c r="R475" s="12">
        <f>IF(R$452&gt;=$E475,IF(R150*$C$23&gt;MAX($C$22,(S259*$C$34+S260*$C$35)/(1+$C$12)^$C$30+(S366*$C$34+S367*$C$35)/(1+$C$14)^$C$30),"convert","hold"),"")</f>
        <v/>
      </c>
      <c r="S475" s="12">
        <f>IF(S$452&gt;=$E475,IF(S150*$C$23&gt;MAX($C$22,(T259*$C$34+T260*$C$35)/(1+$C$12)^$C$30+(T366*$C$34+T367*$C$35)/(1+$C$14)^$C$30),"convert","hold"),"")</f>
        <v/>
      </c>
      <c r="T475" s="12">
        <f>IF(T$452&gt;=$E475,IF(T150*$C$23&gt;MAX($C$22,(U259*$C$34+U260*$C$35)/(1+$C$12)^$C$30+(U366*$C$34+U367*$C$35)/(1+$C$14)^$C$30),"convert","hold"),"")</f>
        <v/>
      </c>
      <c r="U475" s="12">
        <f>IF(U$452&gt;=$E475,IF(U150*$C$23&gt;MAX($C$22,(V259*$C$34+V260*$C$35)/(1+$C$12)^$C$30+(V366*$C$34+V367*$C$35)/(1+$C$14)^$C$30),"convert","hold"),"")</f>
        <v/>
      </c>
      <c r="V475" s="12">
        <f>IF(V$452&gt;=$E475,IF(V150*$C$23&gt;MAX($C$22,(W259*$C$34+W260*$C$35)/(1+$C$12)^$C$30+(W366*$C$34+W367*$C$35)/(1+$C$14)^$C$30),"convert","hold"),"")</f>
        <v/>
      </c>
      <c r="W475" s="12">
        <f>IF(W$452&gt;=$E475,IF(W150*$C$23&gt;MAX($C$22,(X259*$C$34+X260*$C$35)/(1+$C$12)^$C$30+(X366*$C$34+X367*$C$35)/(1+$C$14)^$C$30),"convert","hold"),"")</f>
        <v/>
      </c>
      <c r="X475" s="12">
        <f>IF(X$452&gt;=$E475,IF(X150*$C$23&gt;MAX($C$22,(Y259*$C$34+Y260*$C$35)/(1+$C$12)^$C$30+(Y366*$C$34+Y367*$C$35)/(1+$C$14)^$C$30),"convert","hold"),"")</f>
        <v/>
      </c>
      <c r="Y475" s="12">
        <f>IF(Y$452&gt;=$E475,IF(Y150*$C$23&gt;MAX($C$22,(Z259*$C$34+Z260*$C$35)/(1+$C$12)^$C$30+(Z366*$C$34+Z367*$C$35)/(1+$C$14)^$C$30),"convert","hold"),"")</f>
        <v/>
      </c>
      <c r="Z475" s="12">
        <f>IF(Z$452&gt;=$E475,IF(Z150*$C$23&gt;MAX($C$22,(AA259*$C$34+AA260*$C$35)/(1+$C$12)^$C$30+(AA366*$C$34+AA367*$C$35)/(1+$C$14)^$C$30),"convert","hold"),"")</f>
        <v/>
      </c>
      <c r="AA475" s="12">
        <f>IF(AA$452&gt;=$E475,IF(AA150*$C$23&gt;MAX($C$22,(AB259*$C$34+AB260*$C$35)/(1+$C$12)^$C$30+(AB366*$C$34+AB367*$C$35)/(1+$C$14)^$C$30),"convert","hold"),"")</f>
        <v/>
      </c>
      <c r="AB475" s="12">
        <f>IF(AB$452&gt;=$E475,IF(AB150*$C$23&gt;MAX($C$22,(AC259*$C$34+AC260*$C$35)/(1+$C$12)^$C$30+(AC366*$C$34+AC367*$C$35)/(1+$C$14)^$C$30),"convert","hold"),"")</f>
        <v/>
      </c>
      <c r="AC475" s="12">
        <f>IF(AC$452&gt;=$E475,IF(AC150*$C$23&gt;MAX($C$22,(AD259*$C$34+AD260*$C$35)/(1+$C$12)^$C$30+(AD366*$C$34+AD367*$C$35)/(1+$C$14)^$C$30),"convert","hold"),"")</f>
        <v/>
      </c>
      <c r="AD475" s="12">
        <f>IF(AD$452&gt;=$E475,IF(AD150*$C$23&gt;MAX($C$22,(AE259*$C$34+AE260*$C$35)/(1+$C$12)^$C$30+(AE366*$C$34+AE367*$C$35)/(1+$C$14)^$C$30),"convert","hold"),"")</f>
        <v/>
      </c>
      <c r="AE475" s="12">
        <f>IF(AE$452&gt;=$E475,IF(AE150*$C$23&gt;MAX($C$22,(AF259*$C$34+AF260*$C$35)/(1+$C$12)^$C$30+(AF366*$C$34+AF367*$C$35)/(1+$C$14)^$C$30),"convert","hold"),"")</f>
        <v/>
      </c>
      <c r="AF475" s="12">
        <f>IF(AF$452&gt;=$E475,IF(AF150*$C$23&gt;MAX($C$22,(AG259*$C$34+AG260*$C$35)/(1+$C$12)^$C$30+(AG366*$C$34+AG367*$C$35)/(1+$C$14)^$C$30),"convert","hold"),"")</f>
        <v/>
      </c>
      <c r="AG475" s="12">
        <f>IF(AG$452&gt;=$E475,IF(AG150*$C$23&gt;MAX($C$22,(AH259*$C$34+AH260*$C$35)/(1+$C$12)^$C$30+(AH366*$C$34+AH367*$C$35)/(1+$C$14)^$C$30),"convert","hold"),"")</f>
        <v/>
      </c>
      <c r="AH475" s="12">
        <f>IF(AH$452&gt;=$E475,IF(AH150*$C$23&gt;MAX($C$22,(AI259*$C$34+AI260*$C$35)/(1+$C$12)^$C$30+(AI366*$C$34+AI367*$C$35)/(1+$C$14)^$C$30),"convert","hold"),"")</f>
        <v/>
      </c>
      <c r="AI475" s="12">
        <f>IF(AI$452&gt;=$E475,IF(AI150*$C$23&gt;MAX($C$22,(AJ259*$C$34+AJ260*$C$35)/(1+$C$12)^$C$30+(AJ366*$C$34+AJ367*$C$35)/(1+$C$14)^$C$30),"convert","hold"),"")</f>
        <v/>
      </c>
      <c r="AJ475" s="12">
        <f>IF(AJ$452&gt;=$E475,IF(AJ150*$C$23&gt;MAX($C$22,(AK259*$C$34+AK260*$C$35)/(1+$C$12)^$C$30+(AK366*$C$34+AK367*$C$35)/(1+$C$14)^$C$30),"convert","hold"),"")</f>
        <v/>
      </c>
      <c r="AK475" s="12">
        <f>IF(AK$452&gt;=$E475,IF(AK150*$C$23&gt;MAX($C$22,(AL259*$C$34+AL260*$C$35)/(1+$C$12)^$C$30+(AL366*$C$34+AL367*$C$35)/(1+$C$14)^$C$30),"convert","hold"),"")</f>
        <v/>
      </c>
      <c r="AL475" s="12">
        <f>IF(AL$452&gt;=$E475,IF(AL150*$C$23&gt;MAX($C$22,(AM259*$C$34+AM260*$C$35)/(1+$C$12)^$C$30+(AM366*$C$34+AM367*$C$35)/(1+$C$14)^$C$30),"convert","hold"),"")</f>
        <v/>
      </c>
      <c r="AM475" s="12">
        <f>IF(AM$452&gt;=$E475,IF(AM150*$C$23&gt;MAX($C$22,(AN259*$C$34+AN260*$C$35)/(1+$C$12)^$C$30+(AN366*$C$34+AN367*$C$35)/(1+$C$14)^$C$30),"convert","hold"),"")</f>
        <v/>
      </c>
      <c r="AN475" s="12">
        <f>IF(AN$452&gt;=$E475,IF(AN150*$C$23&gt;MAX($C$22,(AO259*$C$34+AO260*$C$35)/(1+$C$12)^$C$30+(AO366*$C$34+AO367*$C$35)/(1+$C$14)^$C$30),"convert","hold"),"")</f>
        <v/>
      </c>
      <c r="AO475" s="12">
        <f>IF(AO$452&gt;=$E475,IF(AO150*$C$23&gt;MAX($C$22,(AP259*$C$34+AP260*$C$35)/(1+$C$12)^$C$30+(AP366*$C$34+AP367*$C$35)/(1+$C$14)^$C$30),"convert","hold"),"")</f>
        <v/>
      </c>
      <c r="AP475" s="12">
        <f>IF(AP$452&gt;=$E475,IF(AP150*$C$23&gt;MAX($C$22,(AQ259*$C$34+AQ260*$C$35)/(1+$C$12)^$C$30+(AQ366*$C$34+AQ367*$C$35)/(1+$C$14)^$C$30),"convert","hold"),"")</f>
        <v/>
      </c>
      <c r="AQ475" s="12">
        <f>IF(AQ$452&gt;=$E475,IF(AQ150*$C$23&gt;MAX($C$22,(AR259*$C$34+AR260*$C$35)/(1+$C$12)^$C$30+(AR366*$C$34+AR367*$C$35)/(1+$C$14)^$C$30),"convert","hold"),"")</f>
        <v/>
      </c>
      <c r="AR475" s="12">
        <f>IF(AR$452&gt;=$E475,IF(AR150*$C$23&gt;MAX($C$22,(AS259*$C$34+AS260*$C$35)/(1+$C$12)^$C$30+(AS366*$C$34+AS367*$C$35)/(1+$C$14)^$C$30),"convert","hold"),"")</f>
        <v/>
      </c>
      <c r="AS475" s="12">
        <f>IF(AS$452&gt;=$E475,IF(AS150*$C$23&gt;MAX($C$22,(AT259*$C$34+AT260*$C$35)/(1+$C$12)^$C$30+(AT366*$C$34+AT367*$C$35)/(1+$C$14)^$C$30),"convert","hold"),"")</f>
        <v/>
      </c>
      <c r="AT475" s="12">
        <f>IF(AT$452&gt;=$E475,IF(AT150*$C$23&gt;MAX($C$22,(AU259*$C$34+AU260*$C$35)/(1+$C$12)^$C$30+(AU366*$C$34+AU367*$C$35)/(1+$C$14)^$C$30),"convert","hold"),"")</f>
        <v/>
      </c>
      <c r="AU475" s="12">
        <f>IF(AU$452&gt;=$E475,IF(AU150*$C$23&gt;MAX($C$22,(AV259*$C$34+AV260*$C$35)/(1+$C$12)^$C$30+(AV366*$C$34+AV367*$C$35)/(1+$C$14)^$C$30),"convert","hold"),"")</f>
        <v/>
      </c>
      <c r="AV475" s="12">
        <f>IF(AV$452&gt;=$E475,IF(AV150*$C$23&gt;MAX($C$22,(AW259*$C$34+AW260*$C$35)/(1+$C$12)^$C$30+(AW366*$C$34+AW367*$C$35)/(1+$C$14)^$C$30),"convert","hold"),"")</f>
        <v/>
      </c>
      <c r="AW475" s="12">
        <f>IF(AW$452&gt;=$E475,IF(AW150*$C$23&gt;MAX($C$22,(AX259*$C$34+AX260*$C$35)/(1+$C$12)^$C$30+(AX366*$C$34+AX367*$C$35)/(1+$C$14)^$C$30),"convert","hold"),"")</f>
        <v/>
      </c>
      <c r="AX475" s="12">
        <f>IF(AX$452&gt;=$E475,IF(AX150*$C$23&gt;MAX($C$22,(AY259*$C$34+AY260*$C$35)/(1+$C$12)^$C$30+(AY366*$C$34+AY367*$C$35)/(1+$C$14)^$C$30),"convert","hold"),"")</f>
        <v/>
      </c>
      <c r="AY475" s="12">
        <f>IF(AY$452&gt;=$E475,IF(AY150*$C$23&gt;MAX($C$22,(AZ259*$C$34+AZ260*$C$35)/(1+$C$12)^$C$30+(AZ366*$C$34+AZ367*$C$35)/(1+$C$14)^$C$30),"convert","hold"),"")</f>
        <v/>
      </c>
      <c r="AZ475" s="12">
        <f>IF(AZ$452&gt;=$E475,IF(AZ150*$C$23&gt;MAX($C$22,(BA259*$C$34+BA260*$C$35)/(1+$C$12)^$C$30+(BA366*$C$34+BA367*$C$35)/(1+$C$14)^$C$30),"convert","hold"),"")</f>
        <v/>
      </c>
      <c r="BA475" s="12">
        <f>IF(BA$452&gt;=$E475,IF(BA150*$C$23&gt;MAX($C$22,(BB259*$C$34+BB260*$C$35)/(1+$C$12)^$C$30+(BB366*$C$34+BB367*$C$35)/(1+$C$14)^$C$30),"convert","hold"),"")</f>
        <v/>
      </c>
      <c r="BB475" s="12">
        <f>IF(BB$452&gt;=$E475,IF(BB150*$C$23&gt;MAX($C$22,(BC259*$C$34+BC260*$C$35)/(1+$C$12)^$C$30+(BC366*$C$34+BC367*$C$35)/(1+$C$14)^$C$30),"convert","hold"),"")</f>
        <v/>
      </c>
      <c r="BC475" s="12">
        <f>IF(BC$452&gt;=$E475,IF(BC150*$C$23&gt;MAX($C$22,(BD259*$C$34+BD260*$C$35)/(1+$C$12)^$C$30+(BD366*$C$34+BD367*$C$35)/(1+$C$14)^$C$30),"convert","hold"),"")</f>
        <v/>
      </c>
      <c r="BD475" s="12">
        <f>IF(BD$452&gt;=$E475,IF(BD150*$C$23&gt;MAX($C$22,(BE259*$C$34+BE260*$C$35)/(1+$C$12)^$C$30+(BE366*$C$34+BE367*$C$35)/(1+$C$14)^$C$30),"convert","hold"),"")</f>
        <v/>
      </c>
      <c r="BE475" s="12">
        <f>IF(BE$452&gt;=$E475,IF(BE150*$C$23&gt;MAX($C$22,(BF259*$C$34+BF260*$C$35)/(1+$C$12)^$C$30+(BF366*$C$34+BF367*$C$35)/(1+$C$14)^$C$30),"convert","hold"),"")</f>
        <v/>
      </c>
      <c r="BF475" s="12">
        <f>IF(BF$452&gt;=$E475,IF(BF150*$C$23&gt;MAX($C$22,(BG259*$C$34+BG260*$C$35)/(1+$C$12)^$C$30+(BG366*$C$34+BG367*$C$35)/(1+$C$14)^$C$30),"convert","hold"),"")</f>
        <v/>
      </c>
      <c r="BG475" s="12">
        <f>IF(BG$452&gt;=$E475,IF(BG150*$C$23&gt;MAX($C$22,(BH259*$C$34+BH260*$C$35)/(1+$C$12)^$C$30+(BH366*$C$34+BH367*$C$35)/(1+$C$14)^$C$30),"convert","hold"),"")</f>
        <v/>
      </c>
      <c r="BH475" s="12">
        <f>IF(BH$452&gt;=$E475,IF(BH150*$C$23&gt;MAX($C$22,(BI259*$C$34+BI260*$C$35)/(1+$C$12)^$C$30+(BI366*$C$34+BI367*$C$35)/(1+$C$14)^$C$30),"convert","hold"),"")</f>
        <v/>
      </c>
      <c r="BI475" s="12">
        <f>IF(BI$452&gt;=$E475,IF(BI150*$C$23&gt;MAX($C$22,(BJ259*$C$34+BJ260*$C$35)/(1+$C$12)^$C$30+(BJ366*$C$34+BJ367*$C$35)/(1+$C$14)^$C$30),"convert","hold"),"")</f>
        <v/>
      </c>
      <c r="BJ475" s="12">
        <f>IF(BJ$452&gt;=$E475,IF(BJ150*$C$23&gt;MAX($C$22,(BK259*$C$34+BK260*$C$35)/(1+$C$12)^$C$30+(BK366*$C$34+BK367*$C$35)/(1+$C$14)^$C$30),"convert","hold"),"")</f>
        <v/>
      </c>
      <c r="BK475" s="12">
        <f>IF(BK$452&gt;=$E475,IF(BK150*$C$23&gt;MAX($C$22,(BL259*$C$34+BL260*$C$35)/(1+$C$12)^$C$30+(BL366*$C$34+BL367*$C$35)/(1+$C$14)^$C$30),"convert","hold"),"")</f>
        <v/>
      </c>
      <c r="BL475" s="12">
        <f>IF(BL$452&gt;=$E475,IF(BL150*$C$23&gt;MAX($C$22,(BM259*$C$34+BM260*$C$35)/(1+$C$12)^$C$30+(BM366*$C$34+BM367*$C$35)/(1+$C$14)^$C$30),"convert","hold"),"")</f>
        <v/>
      </c>
      <c r="BM475" s="12">
        <f>IF(BM$452&gt;=$E475,IF(BM150*$C$23&gt;MAX($C$22,(BN259*$C$34+BN260*$C$35)/(1+$C$12)^$C$30+(BN366*$C$34+BN367*$C$35)/(1+$C$14)^$C$30),"convert","hold"),"")</f>
        <v/>
      </c>
      <c r="BN475" s="12">
        <f>IF(BN$452&gt;=$E475,IF(BN150*$C$23&gt;MAX($C$22,(BO259*$C$34+BO260*$C$35)/(1+$C$12)^$C$30+(BO366*$C$34+BO367*$C$35)/(1+$C$14)^$C$30),"convert","hold"),"")</f>
        <v/>
      </c>
      <c r="BO475" s="12">
        <f>IF(BO$452&gt;=$E475,IF(BO150*$C$23&gt;MAX($C$22,(BP259*$C$34+BP260*$C$35)/(1+$C$12)^$C$30+(BP366*$C$34+BP367*$C$35)/(1+$C$14)^$C$30),"convert","hold"),"")</f>
        <v/>
      </c>
      <c r="BP475" s="12">
        <f>IF(BP$452&gt;=$E475,IF(BP150*$C$23&gt;MAX($C$22,(BQ259*$C$34+BQ260*$C$35)/(1+$C$12)^$C$30+(BQ366*$C$34+BQ367*$C$35)/(1+$C$14)^$C$30),"convert","hold"),"")</f>
        <v/>
      </c>
      <c r="BQ475" s="12">
        <f>IF(BQ$452&gt;=$E475,IF(BQ150*$C$23&gt;MAX($C$22,(BR259*$C$34+BR260*$C$35)/(1+$C$12)^$C$30+(BR366*$C$34+BR367*$C$35)/(1+$C$14)^$C$30),"convert","hold"),"")</f>
        <v/>
      </c>
      <c r="BR475" s="12">
        <f>IF(BR$452&gt;=$E475,IF(BR150*$C$23&gt;MAX($C$22,(BS259*$C$34+BS260*$C$35)/(1+$C$12)^$C$30+(BS366*$C$34+BS367*$C$35)/(1+$C$14)^$C$30),"convert","hold"),"")</f>
        <v/>
      </c>
      <c r="BS475" s="12">
        <f>IF(BS$452&gt;=$E475,IF(BS150*$C$23&gt;MAX($C$22,(BT259*$C$34+BT260*$C$35)/(1+$C$12)^$C$30+(BT366*$C$34+BT367*$C$35)/(1+$C$14)^$C$30),"convert","hold"),"")</f>
        <v/>
      </c>
      <c r="BT475" s="12">
        <f>IF(BT$452&gt;=$E475,IF(BT150*$C$23&gt;MAX($C$22,(BU259*$C$34+BU260*$C$35)/(1+$C$12)^$C$30+(BU366*$C$34+BU367*$C$35)/(1+$C$14)^$C$30),"convert","hold"),"")</f>
        <v/>
      </c>
      <c r="BU475" s="12">
        <f>IF(BU$452&gt;=$E475,IF(BU150*$C$23&gt;MAX($C$22,(BV259*$C$34+BV260*$C$35)/(1+$C$12)^$C$30+(BV366*$C$34+BV367*$C$35)/(1+$C$14)^$C$30),"convert","hold"),"")</f>
        <v/>
      </c>
      <c r="BV475" s="12">
        <f>IF(BV$452&gt;=$E475,IF(BV150*$C$23&gt;MAX($C$22,(BW259*$C$34+BW260*$C$35)/(1+$C$12)^$C$30+(BW366*$C$34+BW367*$C$35)/(1+$C$14)^$C$30),"convert","hold"),"")</f>
        <v/>
      </c>
      <c r="BW475" s="12">
        <f>IF(BW$452&gt;=$E475,IF(BW150*$C$23&gt;MAX($C$22,(BX259*$C$34+BX260*$C$35)/(1+$C$12)^$C$30+(BX366*$C$34+BX367*$C$35)/(1+$C$14)^$C$30),"convert","hold"),"")</f>
        <v/>
      </c>
      <c r="BX475" s="12">
        <f>IF(BX$452&gt;=$E475,IF(BX150*$C$23&gt;MAX($C$22,(BY259*$C$34+BY260*$C$35)/(1+$C$12)^$C$30+(BY366*$C$34+BY367*$C$35)/(1+$C$14)^$C$30),"convert","hold"),"")</f>
        <v/>
      </c>
      <c r="BY475" s="12">
        <f>IF(BY$452&gt;=$E475,IF(BY150*$C$23&gt;MAX($C$22,(BZ259*$C$34+BZ260*$C$35)/(1+$C$12)^$C$30+(BZ366*$C$34+BZ367*$C$35)/(1+$C$14)^$C$30),"convert","hold"),"")</f>
        <v/>
      </c>
      <c r="BZ475" s="12">
        <f>IF(BZ$452&gt;=$E475,IF(BZ150*$C$23&gt;MAX($C$22,(CA259*$C$34+CA260*$C$35)/(1+$C$12)^$C$30+(CA366*$C$34+CA367*$C$35)/(1+$C$14)^$C$30),"convert","hold"),"")</f>
        <v/>
      </c>
      <c r="CA475" s="12">
        <f>IF(CA$452&gt;=$E475,IF(CA150*$C$23&gt;MAX($C$22,(CB259*$C$34+CB260*$C$35)/(1+$C$12)^$C$30+(CB366*$C$34+CB367*$C$35)/(1+$C$14)^$C$30),"convert","hold"),"")</f>
        <v/>
      </c>
      <c r="CB475" s="12">
        <f>IF(CB$452&gt;=$E475,IF(CB150*$C$23&gt;MAX($C$22,(CC259*$C$34+CC260*$C$35)/(1+$C$12)^$C$30+(CC366*$C$34+CC367*$C$35)/(1+$C$14)^$C$30),"convert","hold"),"")</f>
        <v/>
      </c>
      <c r="CC475" s="12">
        <f>IF(CC$452&gt;=$E475,IF(CC150*$C$23&gt;MAX($C$22,(CD259*$C$34+CD260*$C$35)/(1+$C$12)^$C$30+(CD366*$C$34+CD367*$C$35)/(1+$C$14)^$C$30),"convert","hold"),"")</f>
        <v/>
      </c>
      <c r="CD475" s="12">
        <f>IF(CD$452&gt;=$E475,IF(CD150*$C$23&gt;MAX($C$22,(CE259*$C$34+CE260*$C$35)/(1+$C$12)^$C$30+(CE366*$C$34+CE367*$C$35)/(1+$C$14)^$C$30),"convert","hold"),"")</f>
        <v/>
      </c>
      <c r="CE475" s="12">
        <f>IF(CE$452&gt;=$E475,IF(CE150*$C$23&gt;MAX($C$22,(CF259*$C$34+CF260*$C$35)/(1+$C$12)^$C$30+(CF366*$C$34+CF367*$C$35)/(1+$C$14)^$C$30),"convert","hold"),"")</f>
        <v/>
      </c>
      <c r="CF475" s="12">
        <f>IF(CF$452&gt;=$E475,IF(CF150*$C$23&gt;MAX($C$22,(CG259*$C$34+CG260*$C$35)/(1+$C$12)^$C$30+(CG366*$C$34+CG367*$C$35)/(1+$C$14)^$C$30),"convert","hold"),"")</f>
        <v/>
      </c>
      <c r="CG475" s="12">
        <f>IF(CG$452&gt;=$E475,IF(CG150*$C$23&gt;MAX($C$22,(CH259*$C$34+CH260*$C$35)/(1+$C$12)^$C$30+(CH366*$C$34+CH367*$C$35)/(1+$C$14)^$C$30),"convert","hold"),"")</f>
        <v/>
      </c>
      <c r="CH475" s="12">
        <f>IF(CH$452&gt;=$E475,IF(CH150*$C$23&gt;MAX($C$22,(CI259*$C$34+CI260*$C$35)/(1+$C$12)^$C$30+(CI366*$C$34+CI367*$C$35)/(1+$C$14)^$C$30),"convert","hold"),"")</f>
        <v/>
      </c>
      <c r="CI475" s="12">
        <f>IF(CI$452&gt;=$E475,IF(CI150*$C$23&gt;MAX($C$22,(CJ259*$C$34+CJ260*$C$35)/(1+$C$12)^$C$30+(CJ366*$C$34+CJ367*$C$35)/(1+$C$14)^$C$30),"convert","hold"),"")</f>
        <v/>
      </c>
      <c r="CJ475" s="12">
        <f>IF(CJ$452&gt;=$E475,IF(CJ150*$C$23&gt;MAX($C$22,(CK259*$C$34+CK260*$C$35)/(1+$C$12)^$C$30+(CK366*$C$34+CK367*$C$35)/(1+$C$14)^$C$30),"convert","hold"),"")</f>
        <v/>
      </c>
      <c r="CK475" s="12">
        <f>IF(CK$452&gt;=$E475,IF(CK150*$C$23&gt;MAX($C$22,(CL259*$C$34+CL260*$C$35)/(1+$C$12)^$C$30+(CL366*$C$34+CL367*$C$35)/(1+$C$14)^$C$30),"convert","hold"),"")</f>
        <v/>
      </c>
      <c r="CL475" s="12">
        <f>IF(CL$452&gt;=$E475,IF(CL150*$C$23&gt;MAX($C$22,(CM259*$C$34+CM260*$C$35)/(1+$C$12)^$C$30+(CM366*$C$34+CM367*$C$35)/(1+$C$14)^$C$30),"convert","hold"),"")</f>
        <v/>
      </c>
      <c r="CM475" s="12">
        <f>IF(CM$452&gt;=$E475,IF(CM150*$C$23&gt;MAX($C$22,(CN259*$C$34+CN260*$C$35)/(1+$C$12)^$C$30+(CN366*$C$34+CN367*$C$35)/(1+$C$14)^$C$30),"convert","hold"),"")</f>
        <v/>
      </c>
      <c r="CN475" s="12">
        <f>IF(CN$452&gt;=$E475,IF(CN150*$C$23&gt;MAX($C$22,(CO259*$C$34+CO260*$C$35)/(1+$C$12)^$C$30+(CO366*$C$34+CO367*$C$35)/(1+$C$14)^$C$30),"convert","hold"),"")</f>
        <v/>
      </c>
      <c r="CO475" s="12">
        <f>IF(CO$452&gt;=$E475,IF(CO150*$C$23&gt;MAX($C$22,(CP259*$C$34+CP260*$C$35)/(1+$C$12)^$C$30+(CP366*$C$34+CP367*$C$35)/(1+$C$14)^$C$30),"convert","hold"),"")</f>
        <v/>
      </c>
      <c r="CP475" s="12">
        <f>IF(CP$452&gt;=$E475,IF(CP150*$C$23&gt;MAX($C$22,(CQ259*$C$34+CQ260*$C$35)/(1+$C$12)^$C$30+(CQ366*$C$34+CQ367*$C$35)/(1+$C$14)^$C$30),"convert","hold"),"")</f>
        <v/>
      </c>
      <c r="CQ475" s="12">
        <f>IF(CQ$452&gt;=$E475,IF(CQ150*$C$23&gt;MAX($C$22,(CR259*$C$34+CR260*$C$35)/(1+$C$12)^$C$30+(CR366*$C$34+CR367*$C$35)/(1+$C$14)^$C$30),"convert","hold"),"")</f>
        <v/>
      </c>
      <c r="CR475" s="12">
        <f>IF(CR$452&gt;=$E475,IF(CR150*$C$23&gt;MAX($C$22,(CS259*$C$34+CS260*$C$35)/(1+$C$12)^$C$30+(CS366*$C$34+CS367*$C$35)/(1+$C$14)^$C$30),"convert","hold"),"")</f>
        <v/>
      </c>
      <c r="CS475" s="12">
        <f>IF(CS$452&gt;=$E475,IF(CS150*$C$23&gt;MAX($C$22,(CT259*$C$34+CT260*$C$35)/(1+$C$12)^$C$30+(CT366*$C$34+CT367*$C$35)/(1+$C$14)^$C$30),"convert","hold"),"")</f>
        <v/>
      </c>
      <c r="CT475" s="12">
        <f>IF(CT$452&gt;=$E475,IF(CT150*$C$23&gt;MAX($C$22,(CU259*$C$34+CU260*$C$35)/(1+$C$12)^$C$30+(CU366*$C$34+CU367*$C$35)/(1+$C$14)^$C$30),"convert","hold"),"")</f>
        <v/>
      </c>
      <c r="CU475" s="12">
        <f>IF(CU$452&gt;=$E475,IF(CU150*$C$23&gt;MAX($C$22,(CV259*$C$34+CV260*$C$35)/(1+$C$12)^$C$30+(CV366*$C$34+CV367*$C$35)/(1+$C$14)^$C$30),"convert","hold"),"")</f>
        <v/>
      </c>
      <c r="CV475" s="12">
        <f>IF(CV$452&gt;=$E475,IF(CV150*$C$23&gt;MAX($C$22,(CW259*$C$34+CW260*$C$35)/(1+$C$12)^$C$30+(CW366*$C$34+CW367*$C$35)/(1+$C$14)^$C$30),"convert","hold"),"")</f>
        <v/>
      </c>
      <c r="CW475" s="12">
        <f>IF(CW$452&gt;=$E475,IF(CW150*$C$23&gt;MAX($C$22,(CX259*$C$34+CX260*$C$35)/(1+$C$12)^$C$30+(CX366*$C$34+CX367*$C$35)/(1+$C$14)^$C$30),"convert","hold"),"")</f>
        <v/>
      </c>
      <c r="CX475" s="12">
        <f>IF(CX$452&gt;=$E475,IF(CX150*$C$23&gt;MAX($C$22,(CY259*$C$34+CY260*$C$35)/(1+$C$12)^$C$30+(CY366*$C$34+CY367*$C$35)/(1+$C$14)^$C$30),"convert","hold"),"")</f>
        <v/>
      </c>
      <c r="CY475" s="12">
        <f>IF(CY$452&gt;=$E475,IF(CY150*$C$23&gt;MAX($C$22,(CZ259*$C$34+CZ260*$C$35)/(1+$C$12)^$C$30+(CZ366*$C$34+CZ367*$C$35)/(1+$C$14)^$C$30),"convert","hold"),"")</f>
        <v/>
      </c>
      <c r="CZ475" s="12">
        <f>IF(CZ$452&gt;=$E475,IF(CZ150*$C$23&gt;MAX($C$22,(DA259*$C$34+DA260*$C$35)/(1+$C$12)^$C$30+(DA366*$C$34+DA367*$C$35)/(1+$C$14)^$C$30),"convert","hold"),"")</f>
        <v/>
      </c>
      <c r="DA475" s="12">
        <f>IF(DA$452&gt;=$E475,IF(DA150*$C$23&gt;MAX($C$22,(DB259*$C$34+DB260*$C$35)/(1+$C$12)^$C$30+(DB366*$C$34+DB367*$C$35)/(1+$C$14)^$C$30),"convert","hold"),"")</f>
        <v/>
      </c>
      <c r="DB475" s="12">
        <f>IF(DB$452&gt;=$E475,IF(DB150*$C$23&gt;MAX($C$22,(DC259*$C$34+DC260*$C$35)/(1+$C$12)^$C$30+(DC366*$C$34+DC367*$C$35)/(1+$C$14)^$C$30),"convert","hold"),"")</f>
        <v/>
      </c>
      <c r="DC475" s="12">
        <f>IF(DC150*$C$23&gt;$C$22,"convert","redeem")</f>
        <v/>
      </c>
    </row>
    <row r="476" ht="12" customFormat="1" customHeight="1" s="12">
      <c r="E476" s="64">
        <f>E475+1</f>
        <v/>
      </c>
      <c r="G476" s="12">
        <f>IF(G$452&gt;=$E476,IF(G151*$C$23&gt;MAX($C$22,(H260*$C$34+H261*$C$35)/(1+$C$12)^$C$30+(H367*$C$34+H368*$C$35)/(1+$C$14)^$C$30),"convert","hold"),"")</f>
        <v/>
      </c>
      <c r="H476" s="12">
        <f>IF(H$452&gt;=$E476,IF(H151*$C$23&gt;MAX($C$22,(I260*$C$34+I261*$C$35)/(1+$C$12)^$C$30+(I367*$C$34+I368*$C$35)/(1+$C$14)^$C$30),"convert","hold"),"")</f>
        <v/>
      </c>
      <c r="I476" s="12">
        <f>IF(I$452&gt;=$E476,IF(I151*$C$23&gt;MAX($C$22,(J260*$C$34+J261*$C$35)/(1+$C$12)^$C$30+(J367*$C$34+J368*$C$35)/(1+$C$14)^$C$30),"convert","hold"),"")</f>
        <v/>
      </c>
      <c r="J476" s="12">
        <f>IF(J$452&gt;=$E476,IF(J151*$C$23&gt;MAX($C$22,(K260*$C$34+K261*$C$35)/(1+$C$12)^$C$30+(K367*$C$34+K368*$C$35)/(1+$C$14)^$C$30),"convert","hold"),"")</f>
        <v/>
      </c>
      <c r="K476" s="12">
        <f>IF(K$452&gt;=$E476,IF(K151*$C$23&gt;MAX($C$22,(L260*$C$34+L261*$C$35)/(1+$C$12)^$C$30+(L367*$C$34+L368*$C$35)/(1+$C$14)^$C$30),"convert","hold"),"")</f>
        <v/>
      </c>
      <c r="L476" s="12">
        <f>IF(L$452&gt;=$E476,IF(L151*$C$23&gt;MAX($C$22,(M260*$C$34+M261*$C$35)/(1+$C$12)^$C$30+(M367*$C$34+M368*$C$35)/(1+$C$14)^$C$30),"convert","hold"),"")</f>
        <v/>
      </c>
      <c r="M476" s="12">
        <f>IF(M$452&gt;=$E476,IF(M151*$C$23&gt;MAX($C$22,(N260*$C$34+N261*$C$35)/(1+$C$12)^$C$30+(N367*$C$34+N368*$C$35)/(1+$C$14)^$C$30),"convert","hold"),"")</f>
        <v/>
      </c>
      <c r="N476" s="12">
        <f>IF(N$452&gt;=$E476,IF(N151*$C$23&gt;MAX($C$22,(O260*$C$34+O261*$C$35)/(1+$C$12)^$C$30+(O367*$C$34+O368*$C$35)/(1+$C$14)^$C$30),"convert","hold"),"")</f>
        <v/>
      </c>
      <c r="O476" s="12">
        <f>IF(O$452&gt;=$E476,IF(O151*$C$23&gt;MAX($C$22,(P260*$C$34+P261*$C$35)/(1+$C$12)^$C$30+(P367*$C$34+P368*$C$35)/(1+$C$14)^$C$30),"convert","hold"),"")</f>
        <v/>
      </c>
      <c r="P476" s="12">
        <f>IF(P$452&gt;=$E476,IF(P151*$C$23&gt;MAX($C$22,(Q260*$C$34+Q261*$C$35)/(1+$C$12)^$C$30+(Q367*$C$34+Q368*$C$35)/(1+$C$14)^$C$30),"convert","hold"),"")</f>
        <v/>
      </c>
      <c r="Q476" s="12">
        <f>IF(Q$452&gt;=$E476,IF(Q151*$C$23&gt;MAX($C$22,(R260*$C$34+R261*$C$35)/(1+$C$12)^$C$30+(R367*$C$34+R368*$C$35)/(1+$C$14)^$C$30),"convert","hold"),"")</f>
        <v/>
      </c>
      <c r="R476" s="12">
        <f>IF(R$452&gt;=$E476,IF(R151*$C$23&gt;MAX($C$22,(S260*$C$34+S261*$C$35)/(1+$C$12)^$C$30+(S367*$C$34+S368*$C$35)/(1+$C$14)^$C$30),"convert","hold"),"")</f>
        <v/>
      </c>
      <c r="S476" s="12">
        <f>IF(S$452&gt;=$E476,IF(S151*$C$23&gt;MAX($C$22,(T260*$C$34+T261*$C$35)/(1+$C$12)^$C$30+(T367*$C$34+T368*$C$35)/(1+$C$14)^$C$30),"convert","hold"),"")</f>
        <v/>
      </c>
      <c r="T476" s="12">
        <f>IF(T$452&gt;=$E476,IF(T151*$C$23&gt;MAX($C$22,(U260*$C$34+U261*$C$35)/(1+$C$12)^$C$30+(U367*$C$34+U368*$C$35)/(1+$C$14)^$C$30),"convert","hold"),"")</f>
        <v/>
      </c>
      <c r="U476" s="12">
        <f>IF(U$452&gt;=$E476,IF(U151*$C$23&gt;MAX($C$22,(V260*$C$34+V261*$C$35)/(1+$C$12)^$C$30+(V367*$C$34+V368*$C$35)/(1+$C$14)^$C$30),"convert","hold"),"")</f>
        <v/>
      </c>
      <c r="V476" s="12">
        <f>IF(V$452&gt;=$E476,IF(V151*$C$23&gt;MAX($C$22,(W260*$C$34+W261*$C$35)/(1+$C$12)^$C$30+(W367*$C$34+W368*$C$35)/(1+$C$14)^$C$30),"convert","hold"),"")</f>
        <v/>
      </c>
      <c r="W476" s="12">
        <f>IF(W$452&gt;=$E476,IF(W151*$C$23&gt;MAX($C$22,(X260*$C$34+X261*$C$35)/(1+$C$12)^$C$30+(X367*$C$34+X368*$C$35)/(1+$C$14)^$C$30),"convert","hold"),"")</f>
        <v/>
      </c>
      <c r="X476" s="12">
        <f>IF(X$452&gt;=$E476,IF(X151*$C$23&gt;MAX($C$22,(Y260*$C$34+Y261*$C$35)/(1+$C$12)^$C$30+(Y367*$C$34+Y368*$C$35)/(1+$C$14)^$C$30),"convert","hold"),"")</f>
        <v/>
      </c>
      <c r="Y476" s="12">
        <f>IF(Y$452&gt;=$E476,IF(Y151*$C$23&gt;MAX($C$22,(Z260*$C$34+Z261*$C$35)/(1+$C$12)^$C$30+(Z367*$C$34+Z368*$C$35)/(1+$C$14)^$C$30),"convert","hold"),"")</f>
        <v/>
      </c>
      <c r="Z476" s="12">
        <f>IF(Z$452&gt;=$E476,IF(Z151*$C$23&gt;MAX($C$22,(AA260*$C$34+AA261*$C$35)/(1+$C$12)^$C$30+(AA367*$C$34+AA368*$C$35)/(1+$C$14)^$C$30),"convert","hold"),"")</f>
        <v/>
      </c>
      <c r="AA476" s="12">
        <f>IF(AA$452&gt;=$E476,IF(AA151*$C$23&gt;MAX($C$22,(AB260*$C$34+AB261*$C$35)/(1+$C$12)^$C$30+(AB367*$C$34+AB368*$C$35)/(1+$C$14)^$C$30),"convert","hold"),"")</f>
        <v/>
      </c>
      <c r="AB476" s="12">
        <f>IF(AB$452&gt;=$E476,IF(AB151*$C$23&gt;MAX($C$22,(AC260*$C$34+AC261*$C$35)/(1+$C$12)^$C$30+(AC367*$C$34+AC368*$C$35)/(1+$C$14)^$C$30),"convert","hold"),"")</f>
        <v/>
      </c>
      <c r="AC476" s="12">
        <f>IF(AC$452&gt;=$E476,IF(AC151*$C$23&gt;MAX($C$22,(AD260*$C$34+AD261*$C$35)/(1+$C$12)^$C$30+(AD367*$C$34+AD368*$C$35)/(1+$C$14)^$C$30),"convert","hold"),"")</f>
        <v/>
      </c>
      <c r="AD476" s="12">
        <f>IF(AD$452&gt;=$E476,IF(AD151*$C$23&gt;MAX($C$22,(AE260*$C$34+AE261*$C$35)/(1+$C$12)^$C$30+(AE367*$C$34+AE368*$C$35)/(1+$C$14)^$C$30),"convert","hold"),"")</f>
        <v/>
      </c>
      <c r="AE476" s="12">
        <f>IF(AE$452&gt;=$E476,IF(AE151*$C$23&gt;MAX($C$22,(AF260*$C$34+AF261*$C$35)/(1+$C$12)^$C$30+(AF367*$C$34+AF368*$C$35)/(1+$C$14)^$C$30),"convert","hold"),"")</f>
        <v/>
      </c>
      <c r="AF476" s="12">
        <f>IF(AF$452&gt;=$E476,IF(AF151*$C$23&gt;MAX($C$22,(AG260*$C$34+AG261*$C$35)/(1+$C$12)^$C$30+(AG367*$C$34+AG368*$C$35)/(1+$C$14)^$C$30),"convert","hold"),"")</f>
        <v/>
      </c>
      <c r="AG476" s="12">
        <f>IF(AG$452&gt;=$E476,IF(AG151*$C$23&gt;MAX($C$22,(AH260*$C$34+AH261*$C$35)/(1+$C$12)^$C$30+(AH367*$C$34+AH368*$C$35)/(1+$C$14)^$C$30),"convert","hold"),"")</f>
        <v/>
      </c>
      <c r="AH476" s="12">
        <f>IF(AH$452&gt;=$E476,IF(AH151*$C$23&gt;MAX($C$22,(AI260*$C$34+AI261*$C$35)/(1+$C$12)^$C$30+(AI367*$C$34+AI368*$C$35)/(1+$C$14)^$C$30),"convert","hold"),"")</f>
        <v/>
      </c>
      <c r="AI476" s="12">
        <f>IF(AI$452&gt;=$E476,IF(AI151*$C$23&gt;MAX($C$22,(AJ260*$C$34+AJ261*$C$35)/(1+$C$12)^$C$30+(AJ367*$C$34+AJ368*$C$35)/(1+$C$14)^$C$30),"convert","hold"),"")</f>
        <v/>
      </c>
      <c r="AJ476" s="12">
        <f>IF(AJ$452&gt;=$E476,IF(AJ151*$C$23&gt;MAX($C$22,(AK260*$C$34+AK261*$C$35)/(1+$C$12)^$C$30+(AK367*$C$34+AK368*$C$35)/(1+$C$14)^$C$30),"convert","hold"),"")</f>
        <v/>
      </c>
      <c r="AK476" s="12">
        <f>IF(AK$452&gt;=$E476,IF(AK151*$C$23&gt;MAX($C$22,(AL260*$C$34+AL261*$C$35)/(1+$C$12)^$C$30+(AL367*$C$34+AL368*$C$35)/(1+$C$14)^$C$30),"convert","hold"),"")</f>
        <v/>
      </c>
      <c r="AL476" s="12">
        <f>IF(AL$452&gt;=$E476,IF(AL151*$C$23&gt;MAX($C$22,(AM260*$C$34+AM261*$C$35)/(1+$C$12)^$C$30+(AM367*$C$34+AM368*$C$35)/(1+$C$14)^$C$30),"convert","hold"),"")</f>
        <v/>
      </c>
      <c r="AM476" s="12">
        <f>IF(AM$452&gt;=$E476,IF(AM151*$C$23&gt;MAX($C$22,(AN260*$C$34+AN261*$C$35)/(1+$C$12)^$C$30+(AN367*$C$34+AN368*$C$35)/(1+$C$14)^$C$30),"convert","hold"),"")</f>
        <v/>
      </c>
      <c r="AN476" s="12">
        <f>IF(AN$452&gt;=$E476,IF(AN151*$C$23&gt;MAX($C$22,(AO260*$C$34+AO261*$C$35)/(1+$C$12)^$C$30+(AO367*$C$34+AO368*$C$35)/(1+$C$14)^$C$30),"convert","hold"),"")</f>
        <v/>
      </c>
      <c r="AO476" s="12">
        <f>IF(AO$452&gt;=$E476,IF(AO151*$C$23&gt;MAX($C$22,(AP260*$C$34+AP261*$C$35)/(1+$C$12)^$C$30+(AP367*$C$34+AP368*$C$35)/(1+$C$14)^$C$30),"convert","hold"),"")</f>
        <v/>
      </c>
      <c r="AP476" s="12">
        <f>IF(AP$452&gt;=$E476,IF(AP151*$C$23&gt;MAX($C$22,(AQ260*$C$34+AQ261*$C$35)/(1+$C$12)^$C$30+(AQ367*$C$34+AQ368*$C$35)/(1+$C$14)^$C$30),"convert","hold"),"")</f>
        <v/>
      </c>
      <c r="AQ476" s="12">
        <f>IF(AQ$452&gt;=$E476,IF(AQ151*$C$23&gt;MAX($C$22,(AR260*$C$34+AR261*$C$35)/(1+$C$12)^$C$30+(AR367*$C$34+AR368*$C$35)/(1+$C$14)^$C$30),"convert","hold"),"")</f>
        <v/>
      </c>
      <c r="AR476" s="12">
        <f>IF(AR$452&gt;=$E476,IF(AR151*$C$23&gt;MAX($C$22,(AS260*$C$34+AS261*$C$35)/(1+$C$12)^$C$30+(AS367*$C$34+AS368*$C$35)/(1+$C$14)^$C$30),"convert","hold"),"")</f>
        <v/>
      </c>
      <c r="AS476" s="12">
        <f>IF(AS$452&gt;=$E476,IF(AS151*$C$23&gt;MAX($C$22,(AT260*$C$34+AT261*$C$35)/(1+$C$12)^$C$30+(AT367*$C$34+AT368*$C$35)/(1+$C$14)^$C$30),"convert","hold"),"")</f>
        <v/>
      </c>
      <c r="AT476" s="12">
        <f>IF(AT$452&gt;=$E476,IF(AT151*$C$23&gt;MAX($C$22,(AU260*$C$34+AU261*$C$35)/(1+$C$12)^$C$30+(AU367*$C$34+AU368*$C$35)/(1+$C$14)^$C$30),"convert","hold"),"")</f>
        <v/>
      </c>
      <c r="AU476" s="12">
        <f>IF(AU$452&gt;=$E476,IF(AU151*$C$23&gt;MAX($C$22,(AV260*$C$34+AV261*$C$35)/(1+$C$12)^$C$30+(AV367*$C$34+AV368*$C$35)/(1+$C$14)^$C$30),"convert","hold"),"")</f>
        <v/>
      </c>
      <c r="AV476" s="12">
        <f>IF(AV$452&gt;=$E476,IF(AV151*$C$23&gt;MAX($C$22,(AW260*$C$34+AW261*$C$35)/(1+$C$12)^$C$30+(AW367*$C$34+AW368*$C$35)/(1+$C$14)^$C$30),"convert","hold"),"")</f>
        <v/>
      </c>
      <c r="AW476" s="12">
        <f>IF(AW$452&gt;=$E476,IF(AW151*$C$23&gt;MAX($C$22,(AX260*$C$34+AX261*$C$35)/(1+$C$12)^$C$30+(AX367*$C$34+AX368*$C$35)/(1+$C$14)^$C$30),"convert","hold"),"")</f>
        <v/>
      </c>
      <c r="AX476" s="12">
        <f>IF(AX$452&gt;=$E476,IF(AX151*$C$23&gt;MAX($C$22,(AY260*$C$34+AY261*$C$35)/(1+$C$12)^$C$30+(AY367*$C$34+AY368*$C$35)/(1+$C$14)^$C$30),"convert","hold"),"")</f>
        <v/>
      </c>
      <c r="AY476" s="12">
        <f>IF(AY$452&gt;=$E476,IF(AY151*$C$23&gt;MAX($C$22,(AZ260*$C$34+AZ261*$C$35)/(1+$C$12)^$C$30+(AZ367*$C$34+AZ368*$C$35)/(1+$C$14)^$C$30),"convert","hold"),"")</f>
        <v/>
      </c>
      <c r="AZ476" s="12">
        <f>IF(AZ$452&gt;=$E476,IF(AZ151*$C$23&gt;MAX($C$22,(BA260*$C$34+BA261*$C$35)/(1+$C$12)^$C$30+(BA367*$C$34+BA368*$C$35)/(1+$C$14)^$C$30),"convert","hold"),"")</f>
        <v/>
      </c>
      <c r="BA476" s="12">
        <f>IF(BA$452&gt;=$E476,IF(BA151*$C$23&gt;MAX($C$22,(BB260*$C$34+BB261*$C$35)/(1+$C$12)^$C$30+(BB367*$C$34+BB368*$C$35)/(1+$C$14)^$C$30),"convert","hold"),"")</f>
        <v/>
      </c>
      <c r="BB476" s="12">
        <f>IF(BB$452&gt;=$E476,IF(BB151*$C$23&gt;MAX($C$22,(BC260*$C$34+BC261*$C$35)/(1+$C$12)^$C$30+(BC367*$C$34+BC368*$C$35)/(1+$C$14)^$C$30),"convert","hold"),"")</f>
        <v/>
      </c>
      <c r="BC476" s="12">
        <f>IF(BC$452&gt;=$E476,IF(BC151*$C$23&gt;MAX($C$22,(BD260*$C$34+BD261*$C$35)/(1+$C$12)^$C$30+(BD367*$C$34+BD368*$C$35)/(1+$C$14)^$C$30),"convert","hold"),"")</f>
        <v/>
      </c>
      <c r="BD476" s="12">
        <f>IF(BD$452&gt;=$E476,IF(BD151*$C$23&gt;MAX($C$22,(BE260*$C$34+BE261*$C$35)/(1+$C$12)^$C$30+(BE367*$C$34+BE368*$C$35)/(1+$C$14)^$C$30),"convert","hold"),"")</f>
        <v/>
      </c>
      <c r="BE476" s="12">
        <f>IF(BE$452&gt;=$E476,IF(BE151*$C$23&gt;MAX($C$22,(BF260*$C$34+BF261*$C$35)/(1+$C$12)^$C$30+(BF367*$C$34+BF368*$C$35)/(1+$C$14)^$C$30),"convert","hold"),"")</f>
        <v/>
      </c>
      <c r="BF476" s="12">
        <f>IF(BF$452&gt;=$E476,IF(BF151*$C$23&gt;MAX($C$22,(BG260*$C$34+BG261*$C$35)/(1+$C$12)^$C$30+(BG367*$C$34+BG368*$C$35)/(1+$C$14)^$C$30),"convert","hold"),"")</f>
        <v/>
      </c>
      <c r="BG476" s="12">
        <f>IF(BG$452&gt;=$E476,IF(BG151*$C$23&gt;MAX($C$22,(BH260*$C$34+BH261*$C$35)/(1+$C$12)^$C$30+(BH367*$C$34+BH368*$C$35)/(1+$C$14)^$C$30),"convert","hold"),"")</f>
        <v/>
      </c>
      <c r="BH476" s="12">
        <f>IF(BH$452&gt;=$E476,IF(BH151*$C$23&gt;MAX($C$22,(BI260*$C$34+BI261*$C$35)/(1+$C$12)^$C$30+(BI367*$C$34+BI368*$C$35)/(1+$C$14)^$C$30),"convert","hold"),"")</f>
        <v/>
      </c>
      <c r="BI476" s="12">
        <f>IF(BI$452&gt;=$E476,IF(BI151*$C$23&gt;MAX($C$22,(BJ260*$C$34+BJ261*$C$35)/(1+$C$12)^$C$30+(BJ367*$C$34+BJ368*$C$35)/(1+$C$14)^$C$30),"convert","hold"),"")</f>
        <v/>
      </c>
      <c r="BJ476" s="12">
        <f>IF(BJ$452&gt;=$E476,IF(BJ151*$C$23&gt;MAX($C$22,(BK260*$C$34+BK261*$C$35)/(1+$C$12)^$C$30+(BK367*$C$34+BK368*$C$35)/(1+$C$14)^$C$30),"convert","hold"),"")</f>
        <v/>
      </c>
      <c r="BK476" s="12">
        <f>IF(BK$452&gt;=$E476,IF(BK151*$C$23&gt;MAX($C$22,(BL260*$C$34+BL261*$C$35)/(1+$C$12)^$C$30+(BL367*$C$34+BL368*$C$35)/(1+$C$14)^$C$30),"convert","hold"),"")</f>
        <v/>
      </c>
      <c r="BL476" s="12">
        <f>IF(BL$452&gt;=$E476,IF(BL151*$C$23&gt;MAX($C$22,(BM260*$C$34+BM261*$C$35)/(1+$C$12)^$C$30+(BM367*$C$34+BM368*$C$35)/(1+$C$14)^$C$30),"convert","hold"),"")</f>
        <v/>
      </c>
      <c r="BM476" s="12">
        <f>IF(BM$452&gt;=$E476,IF(BM151*$C$23&gt;MAX($C$22,(BN260*$C$34+BN261*$C$35)/(1+$C$12)^$C$30+(BN367*$C$34+BN368*$C$35)/(1+$C$14)^$C$30),"convert","hold"),"")</f>
        <v/>
      </c>
      <c r="BN476" s="12">
        <f>IF(BN$452&gt;=$E476,IF(BN151*$C$23&gt;MAX($C$22,(BO260*$C$34+BO261*$C$35)/(1+$C$12)^$C$30+(BO367*$C$34+BO368*$C$35)/(1+$C$14)^$C$30),"convert","hold"),"")</f>
        <v/>
      </c>
      <c r="BO476" s="12">
        <f>IF(BO$452&gt;=$E476,IF(BO151*$C$23&gt;MAX($C$22,(BP260*$C$34+BP261*$C$35)/(1+$C$12)^$C$30+(BP367*$C$34+BP368*$C$35)/(1+$C$14)^$C$30),"convert","hold"),"")</f>
        <v/>
      </c>
      <c r="BP476" s="12">
        <f>IF(BP$452&gt;=$E476,IF(BP151*$C$23&gt;MAX($C$22,(BQ260*$C$34+BQ261*$C$35)/(1+$C$12)^$C$30+(BQ367*$C$34+BQ368*$C$35)/(1+$C$14)^$C$30),"convert","hold"),"")</f>
        <v/>
      </c>
      <c r="BQ476" s="12">
        <f>IF(BQ$452&gt;=$E476,IF(BQ151*$C$23&gt;MAX($C$22,(BR260*$C$34+BR261*$C$35)/(1+$C$12)^$C$30+(BR367*$C$34+BR368*$C$35)/(1+$C$14)^$C$30),"convert","hold"),"")</f>
        <v/>
      </c>
      <c r="BR476" s="12">
        <f>IF(BR$452&gt;=$E476,IF(BR151*$C$23&gt;MAX($C$22,(BS260*$C$34+BS261*$C$35)/(1+$C$12)^$C$30+(BS367*$C$34+BS368*$C$35)/(1+$C$14)^$C$30),"convert","hold"),"")</f>
        <v/>
      </c>
      <c r="BS476" s="12">
        <f>IF(BS$452&gt;=$E476,IF(BS151*$C$23&gt;MAX($C$22,(BT260*$C$34+BT261*$C$35)/(1+$C$12)^$C$30+(BT367*$C$34+BT368*$C$35)/(1+$C$14)^$C$30),"convert","hold"),"")</f>
        <v/>
      </c>
      <c r="BT476" s="12">
        <f>IF(BT$452&gt;=$E476,IF(BT151*$C$23&gt;MAX($C$22,(BU260*$C$34+BU261*$C$35)/(1+$C$12)^$C$30+(BU367*$C$34+BU368*$C$35)/(1+$C$14)^$C$30),"convert","hold"),"")</f>
        <v/>
      </c>
      <c r="BU476" s="12">
        <f>IF(BU$452&gt;=$E476,IF(BU151*$C$23&gt;MAX($C$22,(BV260*$C$34+BV261*$C$35)/(1+$C$12)^$C$30+(BV367*$C$34+BV368*$C$35)/(1+$C$14)^$C$30),"convert","hold"),"")</f>
        <v/>
      </c>
      <c r="BV476" s="12">
        <f>IF(BV$452&gt;=$E476,IF(BV151*$C$23&gt;MAX($C$22,(BW260*$C$34+BW261*$C$35)/(1+$C$12)^$C$30+(BW367*$C$34+BW368*$C$35)/(1+$C$14)^$C$30),"convert","hold"),"")</f>
        <v/>
      </c>
      <c r="BW476" s="12">
        <f>IF(BW$452&gt;=$E476,IF(BW151*$C$23&gt;MAX($C$22,(BX260*$C$34+BX261*$C$35)/(1+$C$12)^$C$30+(BX367*$C$34+BX368*$C$35)/(1+$C$14)^$C$30),"convert","hold"),"")</f>
        <v/>
      </c>
      <c r="BX476" s="12">
        <f>IF(BX$452&gt;=$E476,IF(BX151*$C$23&gt;MAX($C$22,(BY260*$C$34+BY261*$C$35)/(1+$C$12)^$C$30+(BY367*$C$34+BY368*$C$35)/(1+$C$14)^$C$30),"convert","hold"),"")</f>
        <v/>
      </c>
      <c r="BY476" s="12">
        <f>IF(BY$452&gt;=$E476,IF(BY151*$C$23&gt;MAX($C$22,(BZ260*$C$34+BZ261*$C$35)/(1+$C$12)^$C$30+(BZ367*$C$34+BZ368*$C$35)/(1+$C$14)^$C$30),"convert","hold"),"")</f>
        <v/>
      </c>
      <c r="BZ476" s="12">
        <f>IF(BZ$452&gt;=$E476,IF(BZ151*$C$23&gt;MAX($C$22,(CA260*$C$34+CA261*$C$35)/(1+$C$12)^$C$30+(CA367*$C$34+CA368*$C$35)/(1+$C$14)^$C$30),"convert","hold"),"")</f>
        <v/>
      </c>
      <c r="CA476" s="12">
        <f>IF(CA$452&gt;=$E476,IF(CA151*$C$23&gt;MAX($C$22,(CB260*$C$34+CB261*$C$35)/(1+$C$12)^$C$30+(CB367*$C$34+CB368*$C$35)/(1+$C$14)^$C$30),"convert","hold"),"")</f>
        <v/>
      </c>
      <c r="CB476" s="12">
        <f>IF(CB$452&gt;=$E476,IF(CB151*$C$23&gt;MAX($C$22,(CC260*$C$34+CC261*$C$35)/(1+$C$12)^$C$30+(CC367*$C$34+CC368*$C$35)/(1+$C$14)^$C$30),"convert","hold"),"")</f>
        <v/>
      </c>
      <c r="CC476" s="12">
        <f>IF(CC$452&gt;=$E476,IF(CC151*$C$23&gt;MAX($C$22,(CD260*$C$34+CD261*$C$35)/(1+$C$12)^$C$30+(CD367*$C$34+CD368*$C$35)/(1+$C$14)^$C$30),"convert","hold"),"")</f>
        <v/>
      </c>
      <c r="CD476" s="12">
        <f>IF(CD$452&gt;=$E476,IF(CD151*$C$23&gt;MAX($C$22,(CE260*$C$34+CE261*$C$35)/(1+$C$12)^$C$30+(CE367*$C$34+CE368*$C$35)/(1+$C$14)^$C$30),"convert","hold"),"")</f>
        <v/>
      </c>
      <c r="CE476" s="12">
        <f>IF(CE$452&gt;=$E476,IF(CE151*$C$23&gt;MAX($C$22,(CF260*$C$34+CF261*$C$35)/(1+$C$12)^$C$30+(CF367*$C$34+CF368*$C$35)/(1+$C$14)^$C$30),"convert","hold"),"")</f>
        <v/>
      </c>
      <c r="CF476" s="12">
        <f>IF(CF$452&gt;=$E476,IF(CF151*$C$23&gt;MAX($C$22,(CG260*$C$34+CG261*$C$35)/(1+$C$12)^$C$30+(CG367*$C$34+CG368*$C$35)/(1+$C$14)^$C$30),"convert","hold"),"")</f>
        <v/>
      </c>
      <c r="CG476" s="12">
        <f>IF(CG$452&gt;=$E476,IF(CG151*$C$23&gt;MAX($C$22,(CH260*$C$34+CH261*$C$35)/(1+$C$12)^$C$30+(CH367*$C$34+CH368*$C$35)/(1+$C$14)^$C$30),"convert","hold"),"")</f>
        <v/>
      </c>
      <c r="CH476" s="12">
        <f>IF(CH$452&gt;=$E476,IF(CH151*$C$23&gt;MAX($C$22,(CI260*$C$34+CI261*$C$35)/(1+$C$12)^$C$30+(CI367*$C$34+CI368*$C$35)/(1+$C$14)^$C$30),"convert","hold"),"")</f>
        <v/>
      </c>
      <c r="CI476" s="12">
        <f>IF(CI$452&gt;=$E476,IF(CI151*$C$23&gt;MAX($C$22,(CJ260*$C$34+CJ261*$C$35)/(1+$C$12)^$C$30+(CJ367*$C$34+CJ368*$C$35)/(1+$C$14)^$C$30),"convert","hold"),"")</f>
        <v/>
      </c>
      <c r="CJ476" s="12">
        <f>IF(CJ$452&gt;=$E476,IF(CJ151*$C$23&gt;MAX($C$22,(CK260*$C$34+CK261*$C$35)/(1+$C$12)^$C$30+(CK367*$C$34+CK368*$C$35)/(1+$C$14)^$C$30),"convert","hold"),"")</f>
        <v/>
      </c>
      <c r="CK476" s="12">
        <f>IF(CK$452&gt;=$E476,IF(CK151*$C$23&gt;MAX($C$22,(CL260*$C$34+CL261*$C$35)/(1+$C$12)^$C$30+(CL367*$C$34+CL368*$C$35)/(1+$C$14)^$C$30),"convert","hold"),"")</f>
        <v/>
      </c>
      <c r="CL476" s="12">
        <f>IF(CL$452&gt;=$E476,IF(CL151*$C$23&gt;MAX($C$22,(CM260*$C$34+CM261*$C$35)/(1+$C$12)^$C$30+(CM367*$C$34+CM368*$C$35)/(1+$C$14)^$C$30),"convert","hold"),"")</f>
        <v/>
      </c>
      <c r="CM476" s="12">
        <f>IF(CM$452&gt;=$E476,IF(CM151*$C$23&gt;MAX($C$22,(CN260*$C$34+CN261*$C$35)/(1+$C$12)^$C$30+(CN367*$C$34+CN368*$C$35)/(1+$C$14)^$C$30),"convert","hold"),"")</f>
        <v/>
      </c>
      <c r="CN476" s="12">
        <f>IF(CN$452&gt;=$E476,IF(CN151*$C$23&gt;MAX($C$22,(CO260*$C$34+CO261*$C$35)/(1+$C$12)^$C$30+(CO367*$C$34+CO368*$C$35)/(1+$C$14)^$C$30),"convert","hold"),"")</f>
        <v/>
      </c>
      <c r="CO476" s="12">
        <f>IF(CO$452&gt;=$E476,IF(CO151*$C$23&gt;MAX($C$22,(CP260*$C$34+CP261*$C$35)/(1+$C$12)^$C$30+(CP367*$C$34+CP368*$C$35)/(1+$C$14)^$C$30),"convert","hold"),"")</f>
        <v/>
      </c>
      <c r="CP476" s="12">
        <f>IF(CP$452&gt;=$E476,IF(CP151*$C$23&gt;MAX($C$22,(CQ260*$C$34+CQ261*$C$35)/(1+$C$12)^$C$30+(CQ367*$C$34+CQ368*$C$35)/(1+$C$14)^$C$30),"convert","hold"),"")</f>
        <v/>
      </c>
      <c r="CQ476" s="12">
        <f>IF(CQ$452&gt;=$E476,IF(CQ151*$C$23&gt;MAX($C$22,(CR260*$C$34+CR261*$C$35)/(1+$C$12)^$C$30+(CR367*$C$34+CR368*$C$35)/(1+$C$14)^$C$30),"convert","hold"),"")</f>
        <v/>
      </c>
      <c r="CR476" s="12">
        <f>IF(CR$452&gt;=$E476,IF(CR151*$C$23&gt;MAX($C$22,(CS260*$C$34+CS261*$C$35)/(1+$C$12)^$C$30+(CS367*$C$34+CS368*$C$35)/(1+$C$14)^$C$30),"convert","hold"),"")</f>
        <v/>
      </c>
      <c r="CS476" s="12">
        <f>IF(CS$452&gt;=$E476,IF(CS151*$C$23&gt;MAX($C$22,(CT260*$C$34+CT261*$C$35)/(1+$C$12)^$C$30+(CT367*$C$34+CT368*$C$35)/(1+$C$14)^$C$30),"convert","hold"),"")</f>
        <v/>
      </c>
      <c r="CT476" s="12">
        <f>IF(CT$452&gt;=$E476,IF(CT151*$C$23&gt;MAX($C$22,(CU260*$C$34+CU261*$C$35)/(1+$C$12)^$C$30+(CU367*$C$34+CU368*$C$35)/(1+$C$14)^$C$30),"convert","hold"),"")</f>
        <v/>
      </c>
      <c r="CU476" s="12">
        <f>IF(CU$452&gt;=$E476,IF(CU151*$C$23&gt;MAX($C$22,(CV260*$C$34+CV261*$C$35)/(1+$C$12)^$C$30+(CV367*$C$34+CV368*$C$35)/(1+$C$14)^$C$30),"convert","hold"),"")</f>
        <v/>
      </c>
      <c r="CV476" s="12">
        <f>IF(CV$452&gt;=$E476,IF(CV151*$C$23&gt;MAX($C$22,(CW260*$C$34+CW261*$C$35)/(1+$C$12)^$C$30+(CW367*$C$34+CW368*$C$35)/(1+$C$14)^$C$30),"convert","hold"),"")</f>
        <v/>
      </c>
      <c r="CW476" s="12">
        <f>IF(CW$452&gt;=$E476,IF(CW151*$C$23&gt;MAX($C$22,(CX260*$C$34+CX261*$C$35)/(1+$C$12)^$C$30+(CX367*$C$34+CX368*$C$35)/(1+$C$14)^$C$30),"convert","hold"),"")</f>
        <v/>
      </c>
      <c r="CX476" s="12">
        <f>IF(CX$452&gt;=$E476,IF(CX151*$C$23&gt;MAX($C$22,(CY260*$C$34+CY261*$C$35)/(1+$C$12)^$C$30+(CY367*$C$34+CY368*$C$35)/(1+$C$14)^$C$30),"convert","hold"),"")</f>
        <v/>
      </c>
      <c r="CY476" s="12">
        <f>IF(CY$452&gt;=$E476,IF(CY151*$C$23&gt;MAX($C$22,(CZ260*$C$34+CZ261*$C$35)/(1+$C$12)^$C$30+(CZ367*$C$34+CZ368*$C$35)/(1+$C$14)^$C$30),"convert","hold"),"")</f>
        <v/>
      </c>
      <c r="CZ476" s="12">
        <f>IF(CZ$452&gt;=$E476,IF(CZ151*$C$23&gt;MAX($C$22,(DA260*$C$34+DA261*$C$35)/(1+$C$12)^$C$30+(DA367*$C$34+DA368*$C$35)/(1+$C$14)^$C$30),"convert","hold"),"")</f>
        <v/>
      </c>
      <c r="DA476" s="12">
        <f>IF(DA$452&gt;=$E476,IF(DA151*$C$23&gt;MAX($C$22,(DB260*$C$34+DB261*$C$35)/(1+$C$12)^$C$30+(DB367*$C$34+DB368*$C$35)/(1+$C$14)^$C$30),"convert","hold"),"")</f>
        <v/>
      </c>
      <c r="DB476" s="12">
        <f>IF(DB$452&gt;=$E476,IF(DB151*$C$23&gt;MAX($C$22,(DC260*$C$34+DC261*$C$35)/(1+$C$12)^$C$30+(DC367*$C$34+DC368*$C$35)/(1+$C$14)^$C$30),"convert","hold"),"")</f>
        <v/>
      </c>
      <c r="DC476" s="12">
        <f>IF(DC151*$C$23&gt;$C$22,"convert","redeem")</f>
        <v/>
      </c>
    </row>
    <row r="477" ht="12" customFormat="1" customHeight="1" s="12">
      <c r="E477" s="64">
        <f>E476+1</f>
        <v/>
      </c>
      <c r="G477" s="12">
        <f>IF(G$452&gt;=$E477,IF(G152*$C$23&gt;MAX($C$22,(H261*$C$34+H262*$C$35)/(1+$C$12)^$C$30+(H368*$C$34+H369*$C$35)/(1+$C$14)^$C$30),"convert","hold"),"")</f>
        <v/>
      </c>
      <c r="H477" s="12">
        <f>IF(H$452&gt;=$E477,IF(H152*$C$23&gt;MAX($C$22,(I261*$C$34+I262*$C$35)/(1+$C$12)^$C$30+(I368*$C$34+I369*$C$35)/(1+$C$14)^$C$30),"convert","hold"),"")</f>
        <v/>
      </c>
      <c r="I477" s="12">
        <f>IF(I$452&gt;=$E477,IF(I152*$C$23&gt;MAX($C$22,(J261*$C$34+J262*$C$35)/(1+$C$12)^$C$30+(J368*$C$34+J369*$C$35)/(1+$C$14)^$C$30),"convert","hold"),"")</f>
        <v/>
      </c>
      <c r="J477" s="12">
        <f>IF(J$452&gt;=$E477,IF(J152*$C$23&gt;MAX($C$22,(K261*$C$34+K262*$C$35)/(1+$C$12)^$C$30+(K368*$C$34+K369*$C$35)/(1+$C$14)^$C$30),"convert","hold"),"")</f>
        <v/>
      </c>
      <c r="K477" s="12">
        <f>IF(K$452&gt;=$E477,IF(K152*$C$23&gt;MAX($C$22,(L261*$C$34+L262*$C$35)/(1+$C$12)^$C$30+(L368*$C$34+L369*$C$35)/(1+$C$14)^$C$30),"convert","hold"),"")</f>
        <v/>
      </c>
      <c r="L477" s="12">
        <f>IF(L$452&gt;=$E477,IF(L152*$C$23&gt;MAX($C$22,(M261*$C$34+M262*$C$35)/(1+$C$12)^$C$30+(M368*$C$34+M369*$C$35)/(1+$C$14)^$C$30),"convert","hold"),"")</f>
        <v/>
      </c>
      <c r="M477" s="12">
        <f>IF(M$452&gt;=$E477,IF(M152*$C$23&gt;MAX($C$22,(N261*$C$34+N262*$C$35)/(1+$C$12)^$C$30+(N368*$C$34+N369*$C$35)/(1+$C$14)^$C$30),"convert","hold"),"")</f>
        <v/>
      </c>
      <c r="N477" s="12">
        <f>IF(N$452&gt;=$E477,IF(N152*$C$23&gt;MAX($C$22,(O261*$C$34+O262*$C$35)/(1+$C$12)^$C$30+(O368*$C$34+O369*$C$35)/(1+$C$14)^$C$30),"convert","hold"),"")</f>
        <v/>
      </c>
      <c r="O477" s="12">
        <f>IF(O$452&gt;=$E477,IF(O152*$C$23&gt;MAX($C$22,(P261*$C$34+P262*$C$35)/(1+$C$12)^$C$30+(P368*$C$34+P369*$C$35)/(1+$C$14)^$C$30),"convert","hold"),"")</f>
        <v/>
      </c>
      <c r="P477" s="12">
        <f>IF(P$452&gt;=$E477,IF(P152*$C$23&gt;MAX($C$22,(Q261*$C$34+Q262*$C$35)/(1+$C$12)^$C$30+(Q368*$C$34+Q369*$C$35)/(1+$C$14)^$C$30),"convert","hold"),"")</f>
        <v/>
      </c>
      <c r="Q477" s="12">
        <f>IF(Q$452&gt;=$E477,IF(Q152*$C$23&gt;MAX($C$22,(R261*$C$34+R262*$C$35)/(1+$C$12)^$C$30+(R368*$C$34+R369*$C$35)/(1+$C$14)^$C$30),"convert","hold"),"")</f>
        <v/>
      </c>
      <c r="R477" s="12">
        <f>IF(R$452&gt;=$E477,IF(R152*$C$23&gt;MAX($C$22,(S261*$C$34+S262*$C$35)/(1+$C$12)^$C$30+(S368*$C$34+S369*$C$35)/(1+$C$14)^$C$30),"convert","hold"),"")</f>
        <v/>
      </c>
      <c r="S477" s="12">
        <f>IF(S$452&gt;=$E477,IF(S152*$C$23&gt;MAX($C$22,(T261*$C$34+T262*$C$35)/(1+$C$12)^$C$30+(T368*$C$34+T369*$C$35)/(1+$C$14)^$C$30),"convert","hold"),"")</f>
        <v/>
      </c>
      <c r="T477" s="12">
        <f>IF(T$452&gt;=$E477,IF(T152*$C$23&gt;MAX($C$22,(U261*$C$34+U262*$C$35)/(1+$C$12)^$C$30+(U368*$C$34+U369*$C$35)/(1+$C$14)^$C$30),"convert","hold"),"")</f>
        <v/>
      </c>
      <c r="U477" s="12">
        <f>IF(U$452&gt;=$E477,IF(U152*$C$23&gt;MAX($C$22,(V261*$C$34+V262*$C$35)/(1+$C$12)^$C$30+(V368*$C$34+V369*$C$35)/(1+$C$14)^$C$30),"convert","hold"),"")</f>
        <v/>
      </c>
      <c r="V477" s="12">
        <f>IF(V$452&gt;=$E477,IF(V152*$C$23&gt;MAX($C$22,(W261*$C$34+W262*$C$35)/(1+$C$12)^$C$30+(W368*$C$34+W369*$C$35)/(1+$C$14)^$C$30),"convert","hold"),"")</f>
        <v/>
      </c>
      <c r="W477" s="12">
        <f>IF(W$452&gt;=$E477,IF(W152*$C$23&gt;MAX($C$22,(X261*$C$34+X262*$C$35)/(1+$C$12)^$C$30+(X368*$C$34+X369*$C$35)/(1+$C$14)^$C$30),"convert","hold"),"")</f>
        <v/>
      </c>
      <c r="X477" s="12">
        <f>IF(X$452&gt;=$E477,IF(X152*$C$23&gt;MAX($C$22,(Y261*$C$34+Y262*$C$35)/(1+$C$12)^$C$30+(Y368*$C$34+Y369*$C$35)/(1+$C$14)^$C$30),"convert","hold"),"")</f>
        <v/>
      </c>
      <c r="Y477" s="12">
        <f>IF(Y$452&gt;=$E477,IF(Y152*$C$23&gt;MAX($C$22,(Z261*$C$34+Z262*$C$35)/(1+$C$12)^$C$30+(Z368*$C$34+Z369*$C$35)/(1+$C$14)^$C$30),"convert","hold"),"")</f>
        <v/>
      </c>
      <c r="Z477" s="12">
        <f>IF(Z$452&gt;=$E477,IF(Z152*$C$23&gt;MAX($C$22,(AA261*$C$34+AA262*$C$35)/(1+$C$12)^$C$30+(AA368*$C$34+AA369*$C$35)/(1+$C$14)^$C$30),"convert","hold"),"")</f>
        <v/>
      </c>
      <c r="AA477" s="12">
        <f>IF(AA$452&gt;=$E477,IF(AA152*$C$23&gt;MAX($C$22,(AB261*$C$34+AB262*$C$35)/(1+$C$12)^$C$30+(AB368*$C$34+AB369*$C$35)/(1+$C$14)^$C$30),"convert","hold"),"")</f>
        <v/>
      </c>
      <c r="AB477" s="12">
        <f>IF(AB$452&gt;=$E477,IF(AB152*$C$23&gt;MAX($C$22,(AC261*$C$34+AC262*$C$35)/(1+$C$12)^$C$30+(AC368*$C$34+AC369*$C$35)/(1+$C$14)^$C$30),"convert","hold"),"")</f>
        <v/>
      </c>
      <c r="AC477" s="12">
        <f>IF(AC$452&gt;=$E477,IF(AC152*$C$23&gt;MAX($C$22,(AD261*$C$34+AD262*$C$35)/(1+$C$12)^$C$30+(AD368*$C$34+AD369*$C$35)/(1+$C$14)^$C$30),"convert","hold"),"")</f>
        <v/>
      </c>
      <c r="AD477" s="12">
        <f>IF(AD$452&gt;=$E477,IF(AD152*$C$23&gt;MAX($C$22,(AE261*$C$34+AE262*$C$35)/(1+$C$12)^$C$30+(AE368*$C$34+AE369*$C$35)/(1+$C$14)^$C$30),"convert","hold"),"")</f>
        <v/>
      </c>
      <c r="AE477" s="12">
        <f>IF(AE$452&gt;=$E477,IF(AE152*$C$23&gt;MAX($C$22,(AF261*$C$34+AF262*$C$35)/(1+$C$12)^$C$30+(AF368*$C$34+AF369*$C$35)/(1+$C$14)^$C$30),"convert","hold"),"")</f>
        <v/>
      </c>
      <c r="AF477" s="12">
        <f>IF(AF$452&gt;=$E477,IF(AF152*$C$23&gt;MAX($C$22,(AG261*$C$34+AG262*$C$35)/(1+$C$12)^$C$30+(AG368*$C$34+AG369*$C$35)/(1+$C$14)^$C$30),"convert","hold"),"")</f>
        <v/>
      </c>
      <c r="AG477" s="12">
        <f>IF(AG$452&gt;=$E477,IF(AG152*$C$23&gt;MAX($C$22,(AH261*$C$34+AH262*$C$35)/(1+$C$12)^$C$30+(AH368*$C$34+AH369*$C$35)/(1+$C$14)^$C$30),"convert","hold"),"")</f>
        <v/>
      </c>
      <c r="AH477" s="12">
        <f>IF(AH$452&gt;=$E477,IF(AH152*$C$23&gt;MAX($C$22,(AI261*$C$34+AI262*$C$35)/(1+$C$12)^$C$30+(AI368*$C$34+AI369*$C$35)/(1+$C$14)^$C$30),"convert","hold"),"")</f>
        <v/>
      </c>
      <c r="AI477" s="12">
        <f>IF(AI$452&gt;=$E477,IF(AI152*$C$23&gt;MAX($C$22,(AJ261*$C$34+AJ262*$C$35)/(1+$C$12)^$C$30+(AJ368*$C$34+AJ369*$C$35)/(1+$C$14)^$C$30),"convert","hold"),"")</f>
        <v/>
      </c>
      <c r="AJ477" s="12">
        <f>IF(AJ$452&gt;=$E477,IF(AJ152*$C$23&gt;MAX($C$22,(AK261*$C$34+AK262*$C$35)/(1+$C$12)^$C$30+(AK368*$C$34+AK369*$C$35)/(1+$C$14)^$C$30),"convert","hold"),"")</f>
        <v/>
      </c>
      <c r="AK477" s="12">
        <f>IF(AK$452&gt;=$E477,IF(AK152*$C$23&gt;MAX($C$22,(AL261*$C$34+AL262*$C$35)/(1+$C$12)^$C$30+(AL368*$C$34+AL369*$C$35)/(1+$C$14)^$C$30),"convert","hold"),"")</f>
        <v/>
      </c>
      <c r="AL477" s="12">
        <f>IF(AL$452&gt;=$E477,IF(AL152*$C$23&gt;MAX($C$22,(AM261*$C$34+AM262*$C$35)/(1+$C$12)^$C$30+(AM368*$C$34+AM369*$C$35)/(1+$C$14)^$C$30),"convert","hold"),"")</f>
        <v/>
      </c>
      <c r="AM477" s="12">
        <f>IF(AM$452&gt;=$E477,IF(AM152*$C$23&gt;MAX($C$22,(AN261*$C$34+AN262*$C$35)/(1+$C$12)^$C$30+(AN368*$C$34+AN369*$C$35)/(1+$C$14)^$C$30),"convert","hold"),"")</f>
        <v/>
      </c>
      <c r="AN477" s="12">
        <f>IF(AN$452&gt;=$E477,IF(AN152*$C$23&gt;MAX($C$22,(AO261*$C$34+AO262*$C$35)/(1+$C$12)^$C$30+(AO368*$C$34+AO369*$C$35)/(1+$C$14)^$C$30),"convert","hold"),"")</f>
        <v/>
      </c>
      <c r="AO477" s="12">
        <f>IF(AO$452&gt;=$E477,IF(AO152*$C$23&gt;MAX($C$22,(AP261*$C$34+AP262*$C$35)/(1+$C$12)^$C$30+(AP368*$C$34+AP369*$C$35)/(1+$C$14)^$C$30),"convert","hold"),"")</f>
        <v/>
      </c>
      <c r="AP477" s="12">
        <f>IF(AP$452&gt;=$E477,IF(AP152*$C$23&gt;MAX($C$22,(AQ261*$C$34+AQ262*$C$35)/(1+$C$12)^$C$30+(AQ368*$C$34+AQ369*$C$35)/(1+$C$14)^$C$30),"convert","hold"),"")</f>
        <v/>
      </c>
      <c r="AQ477" s="12">
        <f>IF(AQ$452&gt;=$E477,IF(AQ152*$C$23&gt;MAX($C$22,(AR261*$C$34+AR262*$C$35)/(1+$C$12)^$C$30+(AR368*$C$34+AR369*$C$35)/(1+$C$14)^$C$30),"convert","hold"),"")</f>
        <v/>
      </c>
      <c r="AR477" s="12">
        <f>IF(AR$452&gt;=$E477,IF(AR152*$C$23&gt;MAX($C$22,(AS261*$C$34+AS262*$C$35)/(1+$C$12)^$C$30+(AS368*$C$34+AS369*$C$35)/(1+$C$14)^$C$30),"convert","hold"),"")</f>
        <v/>
      </c>
      <c r="AS477" s="12">
        <f>IF(AS$452&gt;=$E477,IF(AS152*$C$23&gt;MAX($C$22,(AT261*$C$34+AT262*$C$35)/(1+$C$12)^$C$30+(AT368*$C$34+AT369*$C$35)/(1+$C$14)^$C$30),"convert","hold"),"")</f>
        <v/>
      </c>
      <c r="AT477" s="12">
        <f>IF(AT$452&gt;=$E477,IF(AT152*$C$23&gt;MAX($C$22,(AU261*$C$34+AU262*$C$35)/(1+$C$12)^$C$30+(AU368*$C$34+AU369*$C$35)/(1+$C$14)^$C$30),"convert","hold"),"")</f>
        <v/>
      </c>
      <c r="AU477" s="12">
        <f>IF(AU$452&gt;=$E477,IF(AU152*$C$23&gt;MAX($C$22,(AV261*$C$34+AV262*$C$35)/(1+$C$12)^$C$30+(AV368*$C$34+AV369*$C$35)/(1+$C$14)^$C$30),"convert","hold"),"")</f>
        <v/>
      </c>
      <c r="AV477" s="12">
        <f>IF(AV$452&gt;=$E477,IF(AV152*$C$23&gt;MAX($C$22,(AW261*$C$34+AW262*$C$35)/(1+$C$12)^$C$30+(AW368*$C$34+AW369*$C$35)/(1+$C$14)^$C$30),"convert","hold"),"")</f>
        <v/>
      </c>
      <c r="AW477" s="12">
        <f>IF(AW$452&gt;=$E477,IF(AW152*$C$23&gt;MAX($C$22,(AX261*$C$34+AX262*$C$35)/(1+$C$12)^$C$30+(AX368*$C$34+AX369*$C$35)/(1+$C$14)^$C$30),"convert","hold"),"")</f>
        <v/>
      </c>
      <c r="AX477" s="12">
        <f>IF(AX$452&gt;=$E477,IF(AX152*$C$23&gt;MAX($C$22,(AY261*$C$34+AY262*$C$35)/(1+$C$12)^$C$30+(AY368*$C$34+AY369*$C$35)/(1+$C$14)^$C$30),"convert","hold"),"")</f>
        <v/>
      </c>
      <c r="AY477" s="12">
        <f>IF(AY$452&gt;=$E477,IF(AY152*$C$23&gt;MAX($C$22,(AZ261*$C$34+AZ262*$C$35)/(1+$C$12)^$C$30+(AZ368*$C$34+AZ369*$C$35)/(1+$C$14)^$C$30),"convert","hold"),"")</f>
        <v/>
      </c>
      <c r="AZ477" s="12">
        <f>IF(AZ$452&gt;=$E477,IF(AZ152*$C$23&gt;MAX($C$22,(BA261*$C$34+BA262*$C$35)/(1+$C$12)^$C$30+(BA368*$C$34+BA369*$C$35)/(1+$C$14)^$C$30),"convert","hold"),"")</f>
        <v/>
      </c>
      <c r="BA477" s="12">
        <f>IF(BA$452&gt;=$E477,IF(BA152*$C$23&gt;MAX($C$22,(BB261*$C$34+BB262*$C$35)/(1+$C$12)^$C$30+(BB368*$C$34+BB369*$C$35)/(1+$C$14)^$C$30),"convert","hold"),"")</f>
        <v/>
      </c>
      <c r="BB477" s="12">
        <f>IF(BB$452&gt;=$E477,IF(BB152*$C$23&gt;MAX($C$22,(BC261*$C$34+BC262*$C$35)/(1+$C$12)^$C$30+(BC368*$C$34+BC369*$C$35)/(1+$C$14)^$C$30),"convert","hold"),"")</f>
        <v/>
      </c>
      <c r="BC477" s="12">
        <f>IF(BC$452&gt;=$E477,IF(BC152*$C$23&gt;MAX($C$22,(BD261*$C$34+BD262*$C$35)/(1+$C$12)^$C$30+(BD368*$C$34+BD369*$C$35)/(1+$C$14)^$C$30),"convert","hold"),"")</f>
        <v/>
      </c>
      <c r="BD477" s="12">
        <f>IF(BD$452&gt;=$E477,IF(BD152*$C$23&gt;MAX($C$22,(BE261*$C$34+BE262*$C$35)/(1+$C$12)^$C$30+(BE368*$C$34+BE369*$C$35)/(1+$C$14)^$C$30),"convert","hold"),"")</f>
        <v/>
      </c>
      <c r="BE477" s="12">
        <f>IF(BE$452&gt;=$E477,IF(BE152*$C$23&gt;MAX($C$22,(BF261*$C$34+BF262*$C$35)/(1+$C$12)^$C$30+(BF368*$C$34+BF369*$C$35)/(1+$C$14)^$C$30),"convert","hold"),"")</f>
        <v/>
      </c>
      <c r="BF477" s="12">
        <f>IF(BF$452&gt;=$E477,IF(BF152*$C$23&gt;MAX($C$22,(BG261*$C$34+BG262*$C$35)/(1+$C$12)^$C$30+(BG368*$C$34+BG369*$C$35)/(1+$C$14)^$C$30),"convert","hold"),"")</f>
        <v/>
      </c>
      <c r="BG477" s="12">
        <f>IF(BG$452&gt;=$E477,IF(BG152*$C$23&gt;MAX($C$22,(BH261*$C$34+BH262*$C$35)/(1+$C$12)^$C$30+(BH368*$C$34+BH369*$C$35)/(1+$C$14)^$C$30),"convert","hold"),"")</f>
        <v/>
      </c>
      <c r="BH477" s="12">
        <f>IF(BH$452&gt;=$E477,IF(BH152*$C$23&gt;MAX($C$22,(BI261*$C$34+BI262*$C$35)/(1+$C$12)^$C$30+(BI368*$C$34+BI369*$C$35)/(1+$C$14)^$C$30),"convert","hold"),"")</f>
        <v/>
      </c>
      <c r="BI477" s="12">
        <f>IF(BI$452&gt;=$E477,IF(BI152*$C$23&gt;MAX($C$22,(BJ261*$C$34+BJ262*$C$35)/(1+$C$12)^$C$30+(BJ368*$C$34+BJ369*$C$35)/(1+$C$14)^$C$30),"convert","hold"),"")</f>
        <v/>
      </c>
      <c r="BJ477" s="12">
        <f>IF(BJ$452&gt;=$E477,IF(BJ152*$C$23&gt;MAX($C$22,(BK261*$C$34+BK262*$C$35)/(1+$C$12)^$C$30+(BK368*$C$34+BK369*$C$35)/(1+$C$14)^$C$30),"convert","hold"),"")</f>
        <v/>
      </c>
      <c r="BK477" s="12">
        <f>IF(BK$452&gt;=$E477,IF(BK152*$C$23&gt;MAX($C$22,(BL261*$C$34+BL262*$C$35)/(1+$C$12)^$C$30+(BL368*$C$34+BL369*$C$35)/(1+$C$14)^$C$30),"convert","hold"),"")</f>
        <v/>
      </c>
      <c r="BL477" s="12">
        <f>IF(BL$452&gt;=$E477,IF(BL152*$C$23&gt;MAX($C$22,(BM261*$C$34+BM262*$C$35)/(1+$C$12)^$C$30+(BM368*$C$34+BM369*$C$35)/(1+$C$14)^$C$30),"convert","hold"),"")</f>
        <v/>
      </c>
      <c r="BM477" s="12">
        <f>IF(BM$452&gt;=$E477,IF(BM152*$C$23&gt;MAX($C$22,(BN261*$C$34+BN262*$C$35)/(1+$C$12)^$C$30+(BN368*$C$34+BN369*$C$35)/(1+$C$14)^$C$30),"convert","hold"),"")</f>
        <v/>
      </c>
      <c r="BN477" s="12">
        <f>IF(BN$452&gt;=$E477,IF(BN152*$C$23&gt;MAX($C$22,(BO261*$C$34+BO262*$C$35)/(1+$C$12)^$C$30+(BO368*$C$34+BO369*$C$35)/(1+$C$14)^$C$30),"convert","hold"),"")</f>
        <v/>
      </c>
      <c r="BO477" s="12">
        <f>IF(BO$452&gt;=$E477,IF(BO152*$C$23&gt;MAX($C$22,(BP261*$C$34+BP262*$C$35)/(1+$C$12)^$C$30+(BP368*$C$34+BP369*$C$35)/(1+$C$14)^$C$30),"convert","hold"),"")</f>
        <v/>
      </c>
      <c r="BP477" s="12">
        <f>IF(BP$452&gt;=$E477,IF(BP152*$C$23&gt;MAX($C$22,(BQ261*$C$34+BQ262*$C$35)/(1+$C$12)^$C$30+(BQ368*$C$34+BQ369*$C$35)/(1+$C$14)^$C$30),"convert","hold"),"")</f>
        <v/>
      </c>
      <c r="BQ477" s="12">
        <f>IF(BQ$452&gt;=$E477,IF(BQ152*$C$23&gt;MAX($C$22,(BR261*$C$34+BR262*$C$35)/(1+$C$12)^$C$30+(BR368*$C$34+BR369*$C$35)/(1+$C$14)^$C$30),"convert","hold"),"")</f>
        <v/>
      </c>
      <c r="BR477" s="12">
        <f>IF(BR$452&gt;=$E477,IF(BR152*$C$23&gt;MAX($C$22,(BS261*$C$34+BS262*$C$35)/(1+$C$12)^$C$30+(BS368*$C$34+BS369*$C$35)/(1+$C$14)^$C$30),"convert","hold"),"")</f>
        <v/>
      </c>
      <c r="BS477" s="12">
        <f>IF(BS$452&gt;=$E477,IF(BS152*$C$23&gt;MAX($C$22,(BT261*$C$34+BT262*$C$35)/(1+$C$12)^$C$30+(BT368*$C$34+BT369*$C$35)/(1+$C$14)^$C$30),"convert","hold"),"")</f>
        <v/>
      </c>
      <c r="BT477" s="12">
        <f>IF(BT$452&gt;=$E477,IF(BT152*$C$23&gt;MAX($C$22,(BU261*$C$34+BU262*$C$35)/(1+$C$12)^$C$30+(BU368*$C$34+BU369*$C$35)/(1+$C$14)^$C$30),"convert","hold"),"")</f>
        <v/>
      </c>
      <c r="BU477" s="12">
        <f>IF(BU$452&gt;=$E477,IF(BU152*$C$23&gt;MAX($C$22,(BV261*$C$34+BV262*$C$35)/(1+$C$12)^$C$30+(BV368*$C$34+BV369*$C$35)/(1+$C$14)^$C$30),"convert","hold"),"")</f>
        <v/>
      </c>
      <c r="BV477" s="12">
        <f>IF(BV$452&gt;=$E477,IF(BV152*$C$23&gt;MAX($C$22,(BW261*$C$34+BW262*$C$35)/(1+$C$12)^$C$30+(BW368*$C$34+BW369*$C$35)/(1+$C$14)^$C$30),"convert","hold"),"")</f>
        <v/>
      </c>
      <c r="BW477" s="12">
        <f>IF(BW$452&gt;=$E477,IF(BW152*$C$23&gt;MAX($C$22,(BX261*$C$34+BX262*$C$35)/(1+$C$12)^$C$30+(BX368*$C$34+BX369*$C$35)/(1+$C$14)^$C$30),"convert","hold"),"")</f>
        <v/>
      </c>
      <c r="BX477" s="12">
        <f>IF(BX$452&gt;=$E477,IF(BX152*$C$23&gt;MAX($C$22,(BY261*$C$34+BY262*$C$35)/(1+$C$12)^$C$30+(BY368*$C$34+BY369*$C$35)/(1+$C$14)^$C$30),"convert","hold"),"")</f>
        <v/>
      </c>
      <c r="BY477" s="12">
        <f>IF(BY$452&gt;=$E477,IF(BY152*$C$23&gt;MAX($C$22,(BZ261*$C$34+BZ262*$C$35)/(1+$C$12)^$C$30+(BZ368*$C$34+BZ369*$C$35)/(1+$C$14)^$C$30),"convert","hold"),"")</f>
        <v/>
      </c>
      <c r="BZ477" s="12">
        <f>IF(BZ$452&gt;=$E477,IF(BZ152*$C$23&gt;MAX($C$22,(CA261*$C$34+CA262*$C$35)/(1+$C$12)^$C$30+(CA368*$C$34+CA369*$C$35)/(1+$C$14)^$C$30),"convert","hold"),"")</f>
        <v/>
      </c>
      <c r="CA477" s="12">
        <f>IF(CA$452&gt;=$E477,IF(CA152*$C$23&gt;MAX($C$22,(CB261*$C$34+CB262*$C$35)/(1+$C$12)^$C$30+(CB368*$C$34+CB369*$C$35)/(1+$C$14)^$C$30),"convert","hold"),"")</f>
        <v/>
      </c>
      <c r="CB477" s="12">
        <f>IF(CB$452&gt;=$E477,IF(CB152*$C$23&gt;MAX($C$22,(CC261*$C$34+CC262*$C$35)/(1+$C$12)^$C$30+(CC368*$C$34+CC369*$C$35)/(1+$C$14)^$C$30),"convert","hold"),"")</f>
        <v/>
      </c>
      <c r="CC477" s="12">
        <f>IF(CC$452&gt;=$E477,IF(CC152*$C$23&gt;MAX($C$22,(CD261*$C$34+CD262*$C$35)/(1+$C$12)^$C$30+(CD368*$C$34+CD369*$C$35)/(1+$C$14)^$C$30),"convert","hold"),"")</f>
        <v/>
      </c>
      <c r="CD477" s="12">
        <f>IF(CD$452&gt;=$E477,IF(CD152*$C$23&gt;MAX($C$22,(CE261*$C$34+CE262*$C$35)/(1+$C$12)^$C$30+(CE368*$C$34+CE369*$C$35)/(1+$C$14)^$C$30),"convert","hold"),"")</f>
        <v/>
      </c>
      <c r="CE477" s="12">
        <f>IF(CE$452&gt;=$E477,IF(CE152*$C$23&gt;MAX($C$22,(CF261*$C$34+CF262*$C$35)/(1+$C$12)^$C$30+(CF368*$C$34+CF369*$C$35)/(1+$C$14)^$C$30),"convert","hold"),"")</f>
        <v/>
      </c>
      <c r="CF477" s="12">
        <f>IF(CF$452&gt;=$E477,IF(CF152*$C$23&gt;MAX($C$22,(CG261*$C$34+CG262*$C$35)/(1+$C$12)^$C$30+(CG368*$C$34+CG369*$C$35)/(1+$C$14)^$C$30),"convert","hold"),"")</f>
        <v/>
      </c>
      <c r="CG477" s="12">
        <f>IF(CG$452&gt;=$E477,IF(CG152*$C$23&gt;MAX($C$22,(CH261*$C$34+CH262*$C$35)/(1+$C$12)^$C$30+(CH368*$C$34+CH369*$C$35)/(1+$C$14)^$C$30),"convert","hold"),"")</f>
        <v/>
      </c>
      <c r="CH477" s="12">
        <f>IF(CH$452&gt;=$E477,IF(CH152*$C$23&gt;MAX($C$22,(CI261*$C$34+CI262*$C$35)/(1+$C$12)^$C$30+(CI368*$C$34+CI369*$C$35)/(1+$C$14)^$C$30),"convert","hold"),"")</f>
        <v/>
      </c>
      <c r="CI477" s="12">
        <f>IF(CI$452&gt;=$E477,IF(CI152*$C$23&gt;MAX($C$22,(CJ261*$C$34+CJ262*$C$35)/(1+$C$12)^$C$30+(CJ368*$C$34+CJ369*$C$35)/(1+$C$14)^$C$30),"convert","hold"),"")</f>
        <v/>
      </c>
      <c r="CJ477" s="12">
        <f>IF(CJ$452&gt;=$E477,IF(CJ152*$C$23&gt;MAX($C$22,(CK261*$C$34+CK262*$C$35)/(1+$C$12)^$C$30+(CK368*$C$34+CK369*$C$35)/(1+$C$14)^$C$30),"convert","hold"),"")</f>
        <v/>
      </c>
      <c r="CK477" s="12">
        <f>IF(CK$452&gt;=$E477,IF(CK152*$C$23&gt;MAX($C$22,(CL261*$C$34+CL262*$C$35)/(1+$C$12)^$C$30+(CL368*$C$34+CL369*$C$35)/(1+$C$14)^$C$30),"convert","hold"),"")</f>
        <v/>
      </c>
      <c r="CL477" s="12">
        <f>IF(CL$452&gt;=$E477,IF(CL152*$C$23&gt;MAX($C$22,(CM261*$C$34+CM262*$C$35)/(1+$C$12)^$C$30+(CM368*$C$34+CM369*$C$35)/(1+$C$14)^$C$30),"convert","hold"),"")</f>
        <v/>
      </c>
      <c r="CM477" s="12">
        <f>IF(CM$452&gt;=$E477,IF(CM152*$C$23&gt;MAX($C$22,(CN261*$C$34+CN262*$C$35)/(1+$C$12)^$C$30+(CN368*$C$34+CN369*$C$35)/(1+$C$14)^$C$30),"convert","hold"),"")</f>
        <v/>
      </c>
      <c r="CN477" s="12">
        <f>IF(CN$452&gt;=$E477,IF(CN152*$C$23&gt;MAX($C$22,(CO261*$C$34+CO262*$C$35)/(1+$C$12)^$C$30+(CO368*$C$34+CO369*$C$35)/(1+$C$14)^$C$30),"convert","hold"),"")</f>
        <v/>
      </c>
      <c r="CO477" s="12">
        <f>IF(CO$452&gt;=$E477,IF(CO152*$C$23&gt;MAX($C$22,(CP261*$C$34+CP262*$C$35)/(1+$C$12)^$C$30+(CP368*$C$34+CP369*$C$35)/(1+$C$14)^$C$30),"convert","hold"),"")</f>
        <v/>
      </c>
      <c r="CP477" s="12">
        <f>IF(CP$452&gt;=$E477,IF(CP152*$C$23&gt;MAX($C$22,(CQ261*$C$34+CQ262*$C$35)/(1+$C$12)^$C$30+(CQ368*$C$34+CQ369*$C$35)/(1+$C$14)^$C$30),"convert","hold"),"")</f>
        <v/>
      </c>
      <c r="CQ477" s="12">
        <f>IF(CQ$452&gt;=$E477,IF(CQ152*$C$23&gt;MAX($C$22,(CR261*$C$34+CR262*$C$35)/(1+$C$12)^$C$30+(CR368*$C$34+CR369*$C$35)/(1+$C$14)^$C$30),"convert","hold"),"")</f>
        <v/>
      </c>
      <c r="CR477" s="12">
        <f>IF(CR$452&gt;=$E477,IF(CR152*$C$23&gt;MAX($C$22,(CS261*$C$34+CS262*$C$35)/(1+$C$12)^$C$30+(CS368*$C$34+CS369*$C$35)/(1+$C$14)^$C$30),"convert","hold"),"")</f>
        <v/>
      </c>
      <c r="CS477" s="12">
        <f>IF(CS$452&gt;=$E477,IF(CS152*$C$23&gt;MAX($C$22,(CT261*$C$34+CT262*$C$35)/(1+$C$12)^$C$30+(CT368*$C$34+CT369*$C$35)/(1+$C$14)^$C$30),"convert","hold"),"")</f>
        <v/>
      </c>
      <c r="CT477" s="12">
        <f>IF(CT$452&gt;=$E477,IF(CT152*$C$23&gt;MAX($C$22,(CU261*$C$34+CU262*$C$35)/(1+$C$12)^$C$30+(CU368*$C$34+CU369*$C$35)/(1+$C$14)^$C$30),"convert","hold"),"")</f>
        <v/>
      </c>
      <c r="CU477" s="12">
        <f>IF(CU$452&gt;=$E477,IF(CU152*$C$23&gt;MAX($C$22,(CV261*$C$34+CV262*$C$35)/(1+$C$12)^$C$30+(CV368*$C$34+CV369*$C$35)/(1+$C$14)^$C$30),"convert","hold"),"")</f>
        <v/>
      </c>
      <c r="CV477" s="12">
        <f>IF(CV$452&gt;=$E477,IF(CV152*$C$23&gt;MAX($C$22,(CW261*$C$34+CW262*$C$35)/(1+$C$12)^$C$30+(CW368*$C$34+CW369*$C$35)/(1+$C$14)^$C$30),"convert","hold"),"")</f>
        <v/>
      </c>
      <c r="CW477" s="12">
        <f>IF(CW$452&gt;=$E477,IF(CW152*$C$23&gt;MAX($C$22,(CX261*$C$34+CX262*$C$35)/(1+$C$12)^$C$30+(CX368*$C$34+CX369*$C$35)/(1+$C$14)^$C$30),"convert","hold"),"")</f>
        <v/>
      </c>
      <c r="CX477" s="12">
        <f>IF(CX$452&gt;=$E477,IF(CX152*$C$23&gt;MAX($C$22,(CY261*$C$34+CY262*$C$35)/(1+$C$12)^$C$30+(CY368*$C$34+CY369*$C$35)/(1+$C$14)^$C$30),"convert","hold"),"")</f>
        <v/>
      </c>
      <c r="CY477" s="12">
        <f>IF(CY$452&gt;=$E477,IF(CY152*$C$23&gt;MAX($C$22,(CZ261*$C$34+CZ262*$C$35)/(1+$C$12)^$C$30+(CZ368*$C$34+CZ369*$C$35)/(1+$C$14)^$C$30),"convert","hold"),"")</f>
        <v/>
      </c>
      <c r="CZ477" s="12">
        <f>IF(CZ$452&gt;=$E477,IF(CZ152*$C$23&gt;MAX($C$22,(DA261*$C$34+DA262*$C$35)/(1+$C$12)^$C$30+(DA368*$C$34+DA369*$C$35)/(1+$C$14)^$C$30),"convert","hold"),"")</f>
        <v/>
      </c>
      <c r="DA477" s="12">
        <f>IF(DA$452&gt;=$E477,IF(DA152*$C$23&gt;MAX($C$22,(DB261*$C$34+DB262*$C$35)/(1+$C$12)^$C$30+(DB368*$C$34+DB369*$C$35)/(1+$C$14)^$C$30),"convert","hold"),"")</f>
        <v/>
      </c>
      <c r="DB477" s="12">
        <f>IF(DB$452&gt;=$E477,IF(DB152*$C$23&gt;MAX($C$22,(DC261*$C$34+DC262*$C$35)/(1+$C$12)^$C$30+(DC368*$C$34+DC369*$C$35)/(1+$C$14)^$C$30),"convert","hold"),"")</f>
        <v/>
      </c>
      <c r="DC477" s="12">
        <f>IF(DC152*$C$23&gt;$C$22,"convert","redeem")</f>
        <v/>
      </c>
    </row>
    <row r="478" ht="12" customFormat="1" customHeight="1" s="12">
      <c r="E478" s="64">
        <f>E477+1</f>
        <v/>
      </c>
      <c r="G478" s="12">
        <f>IF(G$452&gt;=$E478,IF(G153*$C$23&gt;MAX($C$22,(H262*$C$34+H263*$C$35)/(1+$C$12)^$C$30+(H369*$C$34+H370*$C$35)/(1+$C$14)^$C$30),"convert","hold"),"")</f>
        <v/>
      </c>
      <c r="H478" s="12">
        <f>IF(H$452&gt;=$E478,IF(H153*$C$23&gt;MAX($C$22,(I262*$C$34+I263*$C$35)/(1+$C$12)^$C$30+(I369*$C$34+I370*$C$35)/(1+$C$14)^$C$30),"convert","hold"),"")</f>
        <v/>
      </c>
      <c r="I478" s="12">
        <f>IF(I$452&gt;=$E478,IF(I153*$C$23&gt;MAX($C$22,(J262*$C$34+J263*$C$35)/(1+$C$12)^$C$30+(J369*$C$34+J370*$C$35)/(1+$C$14)^$C$30),"convert","hold"),"")</f>
        <v/>
      </c>
      <c r="J478" s="12">
        <f>IF(J$452&gt;=$E478,IF(J153*$C$23&gt;MAX($C$22,(K262*$C$34+K263*$C$35)/(1+$C$12)^$C$30+(K369*$C$34+K370*$C$35)/(1+$C$14)^$C$30),"convert","hold"),"")</f>
        <v/>
      </c>
      <c r="K478" s="12">
        <f>IF(K$452&gt;=$E478,IF(K153*$C$23&gt;MAX($C$22,(L262*$C$34+L263*$C$35)/(1+$C$12)^$C$30+(L369*$C$34+L370*$C$35)/(1+$C$14)^$C$30),"convert","hold"),"")</f>
        <v/>
      </c>
      <c r="L478" s="12">
        <f>IF(L$452&gt;=$E478,IF(L153*$C$23&gt;MAX($C$22,(M262*$C$34+M263*$C$35)/(1+$C$12)^$C$30+(M369*$C$34+M370*$C$35)/(1+$C$14)^$C$30),"convert","hold"),"")</f>
        <v/>
      </c>
      <c r="M478" s="12">
        <f>IF(M$452&gt;=$E478,IF(M153*$C$23&gt;MAX($C$22,(N262*$C$34+N263*$C$35)/(1+$C$12)^$C$30+(N369*$C$34+N370*$C$35)/(1+$C$14)^$C$30),"convert","hold"),"")</f>
        <v/>
      </c>
      <c r="N478" s="12">
        <f>IF(N$452&gt;=$E478,IF(N153*$C$23&gt;MAX($C$22,(O262*$C$34+O263*$C$35)/(1+$C$12)^$C$30+(O369*$C$34+O370*$C$35)/(1+$C$14)^$C$30),"convert","hold"),"")</f>
        <v/>
      </c>
      <c r="O478" s="12">
        <f>IF(O$452&gt;=$E478,IF(O153*$C$23&gt;MAX($C$22,(P262*$C$34+P263*$C$35)/(1+$C$12)^$C$30+(P369*$C$34+P370*$C$35)/(1+$C$14)^$C$30),"convert","hold"),"")</f>
        <v/>
      </c>
      <c r="P478" s="12">
        <f>IF(P$452&gt;=$E478,IF(P153*$C$23&gt;MAX($C$22,(Q262*$C$34+Q263*$C$35)/(1+$C$12)^$C$30+(Q369*$C$34+Q370*$C$35)/(1+$C$14)^$C$30),"convert","hold"),"")</f>
        <v/>
      </c>
      <c r="Q478" s="12">
        <f>IF(Q$452&gt;=$E478,IF(Q153*$C$23&gt;MAX($C$22,(R262*$C$34+R263*$C$35)/(1+$C$12)^$C$30+(R369*$C$34+R370*$C$35)/(1+$C$14)^$C$30),"convert","hold"),"")</f>
        <v/>
      </c>
      <c r="R478" s="12">
        <f>IF(R$452&gt;=$E478,IF(R153*$C$23&gt;MAX($C$22,(S262*$C$34+S263*$C$35)/(1+$C$12)^$C$30+(S369*$C$34+S370*$C$35)/(1+$C$14)^$C$30),"convert","hold"),"")</f>
        <v/>
      </c>
      <c r="S478" s="12">
        <f>IF(S$452&gt;=$E478,IF(S153*$C$23&gt;MAX($C$22,(T262*$C$34+T263*$C$35)/(1+$C$12)^$C$30+(T369*$C$34+T370*$C$35)/(1+$C$14)^$C$30),"convert","hold"),"")</f>
        <v/>
      </c>
      <c r="T478" s="12">
        <f>IF(T$452&gt;=$E478,IF(T153*$C$23&gt;MAX($C$22,(U262*$C$34+U263*$C$35)/(1+$C$12)^$C$30+(U369*$C$34+U370*$C$35)/(1+$C$14)^$C$30),"convert","hold"),"")</f>
        <v/>
      </c>
      <c r="U478" s="12">
        <f>IF(U$452&gt;=$E478,IF(U153*$C$23&gt;MAX($C$22,(V262*$C$34+V263*$C$35)/(1+$C$12)^$C$30+(V369*$C$34+V370*$C$35)/(1+$C$14)^$C$30),"convert","hold"),"")</f>
        <v/>
      </c>
      <c r="V478" s="12">
        <f>IF(V$452&gt;=$E478,IF(V153*$C$23&gt;MAX($C$22,(W262*$C$34+W263*$C$35)/(1+$C$12)^$C$30+(W369*$C$34+W370*$C$35)/(1+$C$14)^$C$30),"convert","hold"),"")</f>
        <v/>
      </c>
      <c r="W478" s="12">
        <f>IF(W$452&gt;=$E478,IF(W153*$C$23&gt;MAX($C$22,(X262*$C$34+X263*$C$35)/(1+$C$12)^$C$30+(X369*$C$34+X370*$C$35)/(1+$C$14)^$C$30),"convert","hold"),"")</f>
        <v/>
      </c>
      <c r="X478" s="12">
        <f>IF(X$452&gt;=$E478,IF(X153*$C$23&gt;MAX($C$22,(Y262*$C$34+Y263*$C$35)/(1+$C$12)^$C$30+(Y369*$C$34+Y370*$C$35)/(1+$C$14)^$C$30),"convert","hold"),"")</f>
        <v/>
      </c>
      <c r="Y478" s="12">
        <f>IF(Y$452&gt;=$E478,IF(Y153*$C$23&gt;MAX($C$22,(Z262*$C$34+Z263*$C$35)/(1+$C$12)^$C$30+(Z369*$C$34+Z370*$C$35)/(1+$C$14)^$C$30),"convert","hold"),"")</f>
        <v/>
      </c>
      <c r="Z478" s="12">
        <f>IF(Z$452&gt;=$E478,IF(Z153*$C$23&gt;MAX($C$22,(AA262*$C$34+AA263*$C$35)/(1+$C$12)^$C$30+(AA369*$C$34+AA370*$C$35)/(1+$C$14)^$C$30),"convert","hold"),"")</f>
        <v/>
      </c>
      <c r="AA478" s="12">
        <f>IF(AA$452&gt;=$E478,IF(AA153*$C$23&gt;MAX($C$22,(AB262*$C$34+AB263*$C$35)/(1+$C$12)^$C$30+(AB369*$C$34+AB370*$C$35)/(1+$C$14)^$C$30),"convert","hold"),"")</f>
        <v/>
      </c>
      <c r="AB478" s="12">
        <f>IF(AB$452&gt;=$E478,IF(AB153*$C$23&gt;MAX($C$22,(AC262*$C$34+AC263*$C$35)/(1+$C$12)^$C$30+(AC369*$C$34+AC370*$C$35)/(1+$C$14)^$C$30),"convert","hold"),"")</f>
        <v/>
      </c>
      <c r="AC478" s="12">
        <f>IF(AC$452&gt;=$E478,IF(AC153*$C$23&gt;MAX($C$22,(AD262*$C$34+AD263*$C$35)/(1+$C$12)^$C$30+(AD369*$C$34+AD370*$C$35)/(1+$C$14)^$C$30),"convert","hold"),"")</f>
        <v/>
      </c>
      <c r="AD478" s="12">
        <f>IF(AD$452&gt;=$E478,IF(AD153*$C$23&gt;MAX($C$22,(AE262*$C$34+AE263*$C$35)/(1+$C$12)^$C$30+(AE369*$C$34+AE370*$C$35)/(1+$C$14)^$C$30),"convert","hold"),"")</f>
        <v/>
      </c>
      <c r="AE478" s="12">
        <f>IF(AE$452&gt;=$E478,IF(AE153*$C$23&gt;MAX($C$22,(AF262*$C$34+AF263*$C$35)/(1+$C$12)^$C$30+(AF369*$C$34+AF370*$C$35)/(1+$C$14)^$C$30),"convert","hold"),"")</f>
        <v/>
      </c>
      <c r="AF478" s="12">
        <f>IF(AF$452&gt;=$E478,IF(AF153*$C$23&gt;MAX($C$22,(AG262*$C$34+AG263*$C$35)/(1+$C$12)^$C$30+(AG369*$C$34+AG370*$C$35)/(1+$C$14)^$C$30),"convert","hold"),"")</f>
        <v/>
      </c>
      <c r="AG478" s="12">
        <f>IF(AG$452&gt;=$E478,IF(AG153*$C$23&gt;MAX($C$22,(AH262*$C$34+AH263*$C$35)/(1+$C$12)^$C$30+(AH369*$C$34+AH370*$C$35)/(1+$C$14)^$C$30),"convert","hold"),"")</f>
        <v/>
      </c>
      <c r="AH478" s="12">
        <f>IF(AH$452&gt;=$E478,IF(AH153*$C$23&gt;MAX($C$22,(AI262*$C$34+AI263*$C$35)/(1+$C$12)^$C$30+(AI369*$C$34+AI370*$C$35)/(1+$C$14)^$C$30),"convert","hold"),"")</f>
        <v/>
      </c>
      <c r="AI478" s="12">
        <f>IF(AI$452&gt;=$E478,IF(AI153*$C$23&gt;MAX($C$22,(AJ262*$C$34+AJ263*$C$35)/(1+$C$12)^$C$30+(AJ369*$C$34+AJ370*$C$35)/(1+$C$14)^$C$30),"convert","hold"),"")</f>
        <v/>
      </c>
      <c r="AJ478" s="12">
        <f>IF(AJ$452&gt;=$E478,IF(AJ153*$C$23&gt;MAX($C$22,(AK262*$C$34+AK263*$C$35)/(1+$C$12)^$C$30+(AK369*$C$34+AK370*$C$35)/(1+$C$14)^$C$30),"convert","hold"),"")</f>
        <v/>
      </c>
      <c r="AK478" s="12">
        <f>IF(AK$452&gt;=$E478,IF(AK153*$C$23&gt;MAX($C$22,(AL262*$C$34+AL263*$C$35)/(1+$C$12)^$C$30+(AL369*$C$34+AL370*$C$35)/(1+$C$14)^$C$30),"convert","hold"),"")</f>
        <v/>
      </c>
      <c r="AL478" s="12">
        <f>IF(AL$452&gt;=$E478,IF(AL153*$C$23&gt;MAX($C$22,(AM262*$C$34+AM263*$C$35)/(1+$C$12)^$C$30+(AM369*$C$34+AM370*$C$35)/(1+$C$14)^$C$30),"convert","hold"),"")</f>
        <v/>
      </c>
      <c r="AM478" s="12">
        <f>IF(AM$452&gt;=$E478,IF(AM153*$C$23&gt;MAX($C$22,(AN262*$C$34+AN263*$C$35)/(1+$C$12)^$C$30+(AN369*$C$34+AN370*$C$35)/(1+$C$14)^$C$30),"convert","hold"),"")</f>
        <v/>
      </c>
      <c r="AN478" s="12">
        <f>IF(AN$452&gt;=$E478,IF(AN153*$C$23&gt;MAX($C$22,(AO262*$C$34+AO263*$C$35)/(1+$C$12)^$C$30+(AO369*$C$34+AO370*$C$35)/(1+$C$14)^$C$30),"convert","hold"),"")</f>
        <v/>
      </c>
      <c r="AO478" s="12">
        <f>IF(AO$452&gt;=$E478,IF(AO153*$C$23&gt;MAX($C$22,(AP262*$C$34+AP263*$C$35)/(1+$C$12)^$C$30+(AP369*$C$34+AP370*$C$35)/(1+$C$14)^$C$30),"convert","hold"),"")</f>
        <v/>
      </c>
      <c r="AP478" s="12">
        <f>IF(AP$452&gt;=$E478,IF(AP153*$C$23&gt;MAX($C$22,(AQ262*$C$34+AQ263*$C$35)/(1+$C$12)^$C$30+(AQ369*$C$34+AQ370*$C$35)/(1+$C$14)^$C$30),"convert","hold"),"")</f>
        <v/>
      </c>
      <c r="AQ478" s="12">
        <f>IF(AQ$452&gt;=$E478,IF(AQ153*$C$23&gt;MAX($C$22,(AR262*$C$34+AR263*$C$35)/(1+$C$12)^$C$30+(AR369*$C$34+AR370*$C$35)/(1+$C$14)^$C$30),"convert","hold"),"")</f>
        <v/>
      </c>
      <c r="AR478" s="12">
        <f>IF(AR$452&gt;=$E478,IF(AR153*$C$23&gt;MAX($C$22,(AS262*$C$34+AS263*$C$35)/(1+$C$12)^$C$30+(AS369*$C$34+AS370*$C$35)/(1+$C$14)^$C$30),"convert","hold"),"")</f>
        <v/>
      </c>
      <c r="AS478" s="12">
        <f>IF(AS$452&gt;=$E478,IF(AS153*$C$23&gt;MAX($C$22,(AT262*$C$34+AT263*$C$35)/(1+$C$12)^$C$30+(AT369*$C$34+AT370*$C$35)/(1+$C$14)^$C$30),"convert","hold"),"")</f>
        <v/>
      </c>
      <c r="AT478" s="12">
        <f>IF(AT$452&gt;=$E478,IF(AT153*$C$23&gt;MAX($C$22,(AU262*$C$34+AU263*$C$35)/(1+$C$12)^$C$30+(AU369*$C$34+AU370*$C$35)/(1+$C$14)^$C$30),"convert","hold"),"")</f>
        <v/>
      </c>
      <c r="AU478" s="12">
        <f>IF(AU$452&gt;=$E478,IF(AU153*$C$23&gt;MAX($C$22,(AV262*$C$34+AV263*$C$35)/(1+$C$12)^$C$30+(AV369*$C$34+AV370*$C$35)/(1+$C$14)^$C$30),"convert","hold"),"")</f>
        <v/>
      </c>
      <c r="AV478" s="12">
        <f>IF(AV$452&gt;=$E478,IF(AV153*$C$23&gt;MAX($C$22,(AW262*$C$34+AW263*$C$35)/(1+$C$12)^$C$30+(AW369*$C$34+AW370*$C$35)/(1+$C$14)^$C$30),"convert","hold"),"")</f>
        <v/>
      </c>
      <c r="AW478" s="12">
        <f>IF(AW$452&gt;=$E478,IF(AW153*$C$23&gt;MAX($C$22,(AX262*$C$34+AX263*$C$35)/(1+$C$12)^$C$30+(AX369*$C$34+AX370*$C$35)/(1+$C$14)^$C$30),"convert","hold"),"")</f>
        <v/>
      </c>
      <c r="AX478" s="12">
        <f>IF(AX$452&gt;=$E478,IF(AX153*$C$23&gt;MAX($C$22,(AY262*$C$34+AY263*$C$35)/(1+$C$12)^$C$30+(AY369*$C$34+AY370*$C$35)/(1+$C$14)^$C$30),"convert","hold"),"")</f>
        <v/>
      </c>
      <c r="AY478" s="12">
        <f>IF(AY$452&gt;=$E478,IF(AY153*$C$23&gt;MAX($C$22,(AZ262*$C$34+AZ263*$C$35)/(1+$C$12)^$C$30+(AZ369*$C$34+AZ370*$C$35)/(1+$C$14)^$C$30),"convert","hold"),"")</f>
        <v/>
      </c>
      <c r="AZ478" s="12">
        <f>IF(AZ$452&gt;=$E478,IF(AZ153*$C$23&gt;MAX($C$22,(BA262*$C$34+BA263*$C$35)/(1+$C$12)^$C$30+(BA369*$C$34+BA370*$C$35)/(1+$C$14)^$C$30),"convert","hold"),"")</f>
        <v/>
      </c>
      <c r="BA478" s="12">
        <f>IF(BA$452&gt;=$E478,IF(BA153*$C$23&gt;MAX($C$22,(BB262*$C$34+BB263*$C$35)/(1+$C$12)^$C$30+(BB369*$C$34+BB370*$C$35)/(1+$C$14)^$C$30),"convert","hold"),"")</f>
        <v/>
      </c>
      <c r="BB478" s="12">
        <f>IF(BB$452&gt;=$E478,IF(BB153*$C$23&gt;MAX($C$22,(BC262*$C$34+BC263*$C$35)/(1+$C$12)^$C$30+(BC369*$C$34+BC370*$C$35)/(1+$C$14)^$C$30),"convert","hold"),"")</f>
        <v/>
      </c>
      <c r="BC478" s="12">
        <f>IF(BC$452&gt;=$E478,IF(BC153*$C$23&gt;MAX($C$22,(BD262*$C$34+BD263*$C$35)/(1+$C$12)^$C$30+(BD369*$C$34+BD370*$C$35)/(1+$C$14)^$C$30),"convert","hold"),"")</f>
        <v/>
      </c>
      <c r="BD478" s="12">
        <f>IF(BD$452&gt;=$E478,IF(BD153*$C$23&gt;MAX($C$22,(BE262*$C$34+BE263*$C$35)/(1+$C$12)^$C$30+(BE369*$C$34+BE370*$C$35)/(1+$C$14)^$C$30),"convert","hold"),"")</f>
        <v/>
      </c>
      <c r="BE478" s="12">
        <f>IF(BE$452&gt;=$E478,IF(BE153*$C$23&gt;MAX($C$22,(BF262*$C$34+BF263*$C$35)/(1+$C$12)^$C$30+(BF369*$C$34+BF370*$C$35)/(1+$C$14)^$C$30),"convert","hold"),"")</f>
        <v/>
      </c>
      <c r="BF478" s="12">
        <f>IF(BF$452&gt;=$E478,IF(BF153*$C$23&gt;MAX($C$22,(BG262*$C$34+BG263*$C$35)/(1+$C$12)^$C$30+(BG369*$C$34+BG370*$C$35)/(1+$C$14)^$C$30),"convert","hold"),"")</f>
        <v/>
      </c>
      <c r="BG478" s="12">
        <f>IF(BG$452&gt;=$E478,IF(BG153*$C$23&gt;MAX($C$22,(BH262*$C$34+BH263*$C$35)/(1+$C$12)^$C$30+(BH369*$C$34+BH370*$C$35)/(1+$C$14)^$C$30),"convert","hold"),"")</f>
        <v/>
      </c>
      <c r="BH478" s="12">
        <f>IF(BH$452&gt;=$E478,IF(BH153*$C$23&gt;MAX($C$22,(BI262*$C$34+BI263*$C$35)/(1+$C$12)^$C$30+(BI369*$C$34+BI370*$C$35)/(1+$C$14)^$C$30),"convert","hold"),"")</f>
        <v/>
      </c>
      <c r="BI478" s="12">
        <f>IF(BI$452&gt;=$E478,IF(BI153*$C$23&gt;MAX($C$22,(BJ262*$C$34+BJ263*$C$35)/(1+$C$12)^$C$30+(BJ369*$C$34+BJ370*$C$35)/(1+$C$14)^$C$30),"convert","hold"),"")</f>
        <v/>
      </c>
      <c r="BJ478" s="12">
        <f>IF(BJ$452&gt;=$E478,IF(BJ153*$C$23&gt;MAX($C$22,(BK262*$C$34+BK263*$C$35)/(1+$C$12)^$C$30+(BK369*$C$34+BK370*$C$35)/(1+$C$14)^$C$30),"convert","hold"),"")</f>
        <v/>
      </c>
      <c r="BK478" s="12">
        <f>IF(BK$452&gt;=$E478,IF(BK153*$C$23&gt;MAX($C$22,(BL262*$C$34+BL263*$C$35)/(1+$C$12)^$C$30+(BL369*$C$34+BL370*$C$35)/(1+$C$14)^$C$30),"convert","hold"),"")</f>
        <v/>
      </c>
      <c r="BL478" s="12">
        <f>IF(BL$452&gt;=$E478,IF(BL153*$C$23&gt;MAX($C$22,(BM262*$C$34+BM263*$C$35)/(1+$C$12)^$C$30+(BM369*$C$34+BM370*$C$35)/(1+$C$14)^$C$30),"convert","hold"),"")</f>
        <v/>
      </c>
      <c r="BM478" s="12">
        <f>IF(BM$452&gt;=$E478,IF(BM153*$C$23&gt;MAX($C$22,(BN262*$C$34+BN263*$C$35)/(1+$C$12)^$C$30+(BN369*$C$34+BN370*$C$35)/(1+$C$14)^$C$30),"convert","hold"),"")</f>
        <v/>
      </c>
      <c r="BN478" s="12">
        <f>IF(BN$452&gt;=$E478,IF(BN153*$C$23&gt;MAX($C$22,(BO262*$C$34+BO263*$C$35)/(1+$C$12)^$C$30+(BO369*$C$34+BO370*$C$35)/(1+$C$14)^$C$30),"convert","hold"),"")</f>
        <v/>
      </c>
      <c r="BO478" s="12">
        <f>IF(BO$452&gt;=$E478,IF(BO153*$C$23&gt;MAX($C$22,(BP262*$C$34+BP263*$C$35)/(1+$C$12)^$C$30+(BP369*$C$34+BP370*$C$35)/(1+$C$14)^$C$30),"convert","hold"),"")</f>
        <v/>
      </c>
      <c r="BP478" s="12">
        <f>IF(BP$452&gt;=$E478,IF(BP153*$C$23&gt;MAX($C$22,(BQ262*$C$34+BQ263*$C$35)/(1+$C$12)^$C$30+(BQ369*$C$34+BQ370*$C$35)/(1+$C$14)^$C$30),"convert","hold"),"")</f>
        <v/>
      </c>
      <c r="BQ478" s="12">
        <f>IF(BQ$452&gt;=$E478,IF(BQ153*$C$23&gt;MAX($C$22,(BR262*$C$34+BR263*$C$35)/(1+$C$12)^$C$30+(BR369*$C$34+BR370*$C$35)/(1+$C$14)^$C$30),"convert","hold"),"")</f>
        <v/>
      </c>
      <c r="BR478" s="12">
        <f>IF(BR$452&gt;=$E478,IF(BR153*$C$23&gt;MAX($C$22,(BS262*$C$34+BS263*$C$35)/(1+$C$12)^$C$30+(BS369*$C$34+BS370*$C$35)/(1+$C$14)^$C$30),"convert","hold"),"")</f>
        <v/>
      </c>
      <c r="BS478" s="12">
        <f>IF(BS$452&gt;=$E478,IF(BS153*$C$23&gt;MAX($C$22,(BT262*$C$34+BT263*$C$35)/(1+$C$12)^$C$30+(BT369*$C$34+BT370*$C$35)/(1+$C$14)^$C$30),"convert","hold"),"")</f>
        <v/>
      </c>
      <c r="BT478" s="12">
        <f>IF(BT$452&gt;=$E478,IF(BT153*$C$23&gt;MAX($C$22,(BU262*$C$34+BU263*$C$35)/(1+$C$12)^$C$30+(BU369*$C$34+BU370*$C$35)/(1+$C$14)^$C$30),"convert","hold"),"")</f>
        <v/>
      </c>
      <c r="BU478" s="12">
        <f>IF(BU$452&gt;=$E478,IF(BU153*$C$23&gt;MAX($C$22,(BV262*$C$34+BV263*$C$35)/(1+$C$12)^$C$30+(BV369*$C$34+BV370*$C$35)/(1+$C$14)^$C$30),"convert","hold"),"")</f>
        <v/>
      </c>
      <c r="BV478" s="12">
        <f>IF(BV$452&gt;=$E478,IF(BV153*$C$23&gt;MAX($C$22,(BW262*$C$34+BW263*$C$35)/(1+$C$12)^$C$30+(BW369*$C$34+BW370*$C$35)/(1+$C$14)^$C$30),"convert","hold"),"")</f>
        <v/>
      </c>
      <c r="BW478" s="12">
        <f>IF(BW$452&gt;=$E478,IF(BW153*$C$23&gt;MAX($C$22,(BX262*$C$34+BX263*$C$35)/(1+$C$12)^$C$30+(BX369*$C$34+BX370*$C$35)/(1+$C$14)^$C$30),"convert","hold"),"")</f>
        <v/>
      </c>
      <c r="BX478" s="12">
        <f>IF(BX$452&gt;=$E478,IF(BX153*$C$23&gt;MAX($C$22,(BY262*$C$34+BY263*$C$35)/(1+$C$12)^$C$30+(BY369*$C$34+BY370*$C$35)/(1+$C$14)^$C$30),"convert","hold"),"")</f>
        <v/>
      </c>
      <c r="BY478" s="12">
        <f>IF(BY$452&gt;=$E478,IF(BY153*$C$23&gt;MAX($C$22,(BZ262*$C$34+BZ263*$C$35)/(1+$C$12)^$C$30+(BZ369*$C$34+BZ370*$C$35)/(1+$C$14)^$C$30),"convert","hold"),"")</f>
        <v/>
      </c>
      <c r="BZ478" s="12">
        <f>IF(BZ$452&gt;=$E478,IF(BZ153*$C$23&gt;MAX($C$22,(CA262*$C$34+CA263*$C$35)/(1+$C$12)^$C$30+(CA369*$C$34+CA370*$C$35)/(1+$C$14)^$C$30),"convert","hold"),"")</f>
        <v/>
      </c>
      <c r="CA478" s="12">
        <f>IF(CA$452&gt;=$E478,IF(CA153*$C$23&gt;MAX($C$22,(CB262*$C$34+CB263*$C$35)/(1+$C$12)^$C$30+(CB369*$C$34+CB370*$C$35)/(1+$C$14)^$C$30),"convert","hold"),"")</f>
        <v/>
      </c>
      <c r="CB478" s="12">
        <f>IF(CB$452&gt;=$E478,IF(CB153*$C$23&gt;MAX($C$22,(CC262*$C$34+CC263*$C$35)/(1+$C$12)^$C$30+(CC369*$C$34+CC370*$C$35)/(1+$C$14)^$C$30),"convert","hold"),"")</f>
        <v/>
      </c>
      <c r="CC478" s="12">
        <f>IF(CC$452&gt;=$E478,IF(CC153*$C$23&gt;MAX($C$22,(CD262*$C$34+CD263*$C$35)/(1+$C$12)^$C$30+(CD369*$C$34+CD370*$C$35)/(1+$C$14)^$C$30),"convert","hold"),"")</f>
        <v/>
      </c>
      <c r="CD478" s="12">
        <f>IF(CD$452&gt;=$E478,IF(CD153*$C$23&gt;MAX($C$22,(CE262*$C$34+CE263*$C$35)/(1+$C$12)^$C$30+(CE369*$C$34+CE370*$C$35)/(1+$C$14)^$C$30),"convert","hold"),"")</f>
        <v/>
      </c>
      <c r="CE478" s="12">
        <f>IF(CE$452&gt;=$E478,IF(CE153*$C$23&gt;MAX($C$22,(CF262*$C$34+CF263*$C$35)/(1+$C$12)^$C$30+(CF369*$C$34+CF370*$C$35)/(1+$C$14)^$C$30),"convert","hold"),"")</f>
        <v/>
      </c>
      <c r="CF478" s="12">
        <f>IF(CF$452&gt;=$E478,IF(CF153*$C$23&gt;MAX($C$22,(CG262*$C$34+CG263*$C$35)/(1+$C$12)^$C$30+(CG369*$C$34+CG370*$C$35)/(1+$C$14)^$C$30),"convert","hold"),"")</f>
        <v/>
      </c>
      <c r="CG478" s="12">
        <f>IF(CG$452&gt;=$E478,IF(CG153*$C$23&gt;MAX($C$22,(CH262*$C$34+CH263*$C$35)/(1+$C$12)^$C$30+(CH369*$C$34+CH370*$C$35)/(1+$C$14)^$C$30),"convert","hold"),"")</f>
        <v/>
      </c>
      <c r="CH478" s="12">
        <f>IF(CH$452&gt;=$E478,IF(CH153*$C$23&gt;MAX($C$22,(CI262*$C$34+CI263*$C$35)/(1+$C$12)^$C$30+(CI369*$C$34+CI370*$C$35)/(1+$C$14)^$C$30),"convert","hold"),"")</f>
        <v/>
      </c>
      <c r="CI478" s="12">
        <f>IF(CI$452&gt;=$E478,IF(CI153*$C$23&gt;MAX($C$22,(CJ262*$C$34+CJ263*$C$35)/(1+$C$12)^$C$30+(CJ369*$C$34+CJ370*$C$35)/(1+$C$14)^$C$30),"convert","hold"),"")</f>
        <v/>
      </c>
      <c r="CJ478" s="12">
        <f>IF(CJ$452&gt;=$E478,IF(CJ153*$C$23&gt;MAX($C$22,(CK262*$C$34+CK263*$C$35)/(1+$C$12)^$C$30+(CK369*$C$34+CK370*$C$35)/(1+$C$14)^$C$30),"convert","hold"),"")</f>
        <v/>
      </c>
      <c r="CK478" s="12">
        <f>IF(CK$452&gt;=$E478,IF(CK153*$C$23&gt;MAX($C$22,(CL262*$C$34+CL263*$C$35)/(1+$C$12)^$C$30+(CL369*$C$34+CL370*$C$35)/(1+$C$14)^$C$30),"convert","hold"),"")</f>
        <v/>
      </c>
      <c r="CL478" s="12">
        <f>IF(CL$452&gt;=$E478,IF(CL153*$C$23&gt;MAX($C$22,(CM262*$C$34+CM263*$C$35)/(1+$C$12)^$C$30+(CM369*$C$34+CM370*$C$35)/(1+$C$14)^$C$30),"convert","hold"),"")</f>
        <v/>
      </c>
      <c r="CM478" s="12">
        <f>IF(CM$452&gt;=$E478,IF(CM153*$C$23&gt;MAX($C$22,(CN262*$C$34+CN263*$C$35)/(1+$C$12)^$C$30+(CN369*$C$34+CN370*$C$35)/(1+$C$14)^$C$30),"convert","hold"),"")</f>
        <v/>
      </c>
      <c r="CN478" s="12">
        <f>IF(CN$452&gt;=$E478,IF(CN153*$C$23&gt;MAX($C$22,(CO262*$C$34+CO263*$C$35)/(1+$C$12)^$C$30+(CO369*$C$34+CO370*$C$35)/(1+$C$14)^$C$30),"convert","hold"),"")</f>
        <v/>
      </c>
      <c r="CO478" s="12">
        <f>IF(CO$452&gt;=$E478,IF(CO153*$C$23&gt;MAX($C$22,(CP262*$C$34+CP263*$C$35)/(1+$C$12)^$C$30+(CP369*$C$34+CP370*$C$35)/(1+$C$14)^$C$30),"convert","hold"),"")</f>
        <v/>
      </c>
      <c r="CP478" s="12">
        <f>IF(CP$452&gt;=$E478,IF(CP153*$C$23&gt;MAX($C$22,(CQ262*$C$34+CQ263*$C$35)/(1+$C$12)^$C$30+(CQ369*$C$34+CQ370*$C$35)/(1+$C$14)^$C$30),"convert","hold"),"")</f>
        <v/>
      </c>
      <c r="CQ478" s="12">
        <f>IF(CQ$452&gt;=$E478,IF(CQ153*$C$23&gt;MAX($C$22,(CR262*$C$34+CR263*$C$35)/(1+$C$12)^$C$30+(CR369*$C$34+CR370*$C$35)/(1+$C$14)^$C$30),"convert","hold"),"")</f>
        <v/>
      </c>
      <c r="CR478" s="12">
        <f>IF(CR$452&gt;=$E478,IF(CR153*$C$23&gt;MAX($C$22,(CS262*$C$34+CS263*$C$35)/(1+$C$12)^$C$30+(CS369*$C$34+CS370*$C$35)/(1+$C$14)^$C$30),"convert","hold"),"")</f>
        <v/>
      </c>
      <c r="CS478" s="12">
        <f>IF(CS$452&gt;=$E478,IF(CS153*$C$23&gt;MAX($C$22,(CT262*$C$34+CT263*$C$35)/(1+$C$12)^$C$30+(CT369*$C$34+CT370*$C$35)/(1+$C$14)^$C$30),"convert","hold"),"")</f>
        <v/>
      </c>
      <c r="CT478" s="12">
        <f>IF(CT$452&gt;=$E478,IF(CT153*$C$23&gt;MAX($C$22,(CU262*$C$34+CU263*$C$35)/(1+$C$12)^$C$30+(CU369*$C$34+CU370*$C$35)/(1+$C$14)^$C$30),"convert","hold"),"")</f>
        <v/>
      </c>
      <c r="CU478" s="12">
        <f>IF(CU$452&gt;=$E478,IF(CU153*$C$23&gt;MAX($C$22,(CV262*$C$34+CV263*$C$35)/(1+$C$12)^$C$30+(CV369*$C$34+CV370*$C$35)/(1+$C$14)^$C$30),"convert","hold"),"")</f>
        <v/>
      </c>
      <c r="CV478" s="12">
        <f>IF(CV$452&gt;=$E478,IF(CV153*$C$23&gt;MAX($C$22,(CW262*$C$34+CW263*$C$35)/(1+$C$12)^$C$30+(CW369*$C$34+CW370*$C$35)/(1+$C$14)^$C$30),"convert","hold"),"")</f>
        <v/>
      </c>
      <c r="CW478" s="12">
        <f>IF(CW$452&gt;=$E478,IF(CW153*$C$23&gt;MAX($C$22,(CX262*$C$34+CX263*$C$35)/(1+$C$12)^$C$30+(CX369*$C$34+CX370*$C$35)/(1+$C$14)^$C$30),"convert","hold"),"")</f>
        <v/>
      </c>
      <c r="CX478" s="12">
        <f>IF(CX$452&gt;=$E478,IF(CX153*$C$23&gt;MAX($C$22,(CY262*$C$34+CY263*$C$35)/(1+$C$12)^$C$30+(CY369*$C$34+CY370*$C$35)/(1+$C$14)^$C$30),"convert","hold"),"")</f>
        <v/>
      </c>
      <c r="CY478" s="12">
        <f>IF(CY$452&gt;=$E478,IF(CY153*$C$23&gt;MAX($C$22,(CZ262*$C$34+CZ263*$C$35)/(1+$C$12)^$C$30+(CZ369*$C$34+CZ370*$C$35)/(1+$C$14)^$C$30),"convert","hold"),"")</f>
        <v/>
      </c>
      <c r="CZ478" s="12">
        <f>IF(CZ$452&gt;=$E478,IF(CZ153*$C$23&gt;MAX($C$22,(DA262*$C$34+DA263*$C$35)/(1+$C$12)^$C$30+(DA369*$C$34+DA370*$C$35)/(1+$C$14)^$C$30),"convert","hold"),"")</f>
        <v/>
      </c>
      <c r="DA478" s="12">
        <f>IF(DA$452&gt;=$E478,IF(DA153*$C$23&gt;MAX($C$22,(DB262*$C$34+DB263*$C$35)/(1+$C$12)^$C$30+(DB369*$C$34+DB370*$C$35)/(1+$C$14)^$C$30),"convert","hold"),"")</f>
        <v/>
      </c>
      <c r="DB478" s="12">
        <f>IF(DB$452&gt;=$E478,IF(DB153*$C$23&gt;MAX($C$22,(DC262*$C$34+DC263*$C$35)/(1+$C$12)^$C$30+(DC369*$C$34+DC370*$C$35)/(1+$C$14)^$C$30),"convert","hold"),"")</f>
        <v/>
      </c>
      <c r="DC478" s="12">
        <f>IF(DC153*$C$23&gt;$C$22,"convert","redeem")</f>
        <v/>
      </c>
    </row>
    <row r="479" ht="12" customFormat="1" customHeight="1" s="12">
      <c r="E479" s="64">
        <f>E478+1</f>
        <v/>
      </c>
      <c r="G479" s="12">
        <f>IF(G$452&gt;=$E479,IF(G154*$C$23&gt;MAX($C$22,(H263*$C$34+H264*$C$35)/(1+$C$12)^$C$30+(H370*$C$34+H371*$C$35)/(1+$C$14)^$C$30),"convert","hold"),"")</f>
        <v/>
      </c>
      <c r="H479" s="12">
        <f>IF(H$452&gt;=$E479,IF(H154*$C$23&gt;MAX($C$22,(I263*$C$34+I264*$C$35)/(1+$C$12)^$C$30+(I370*$C$34+I371*$C$35)/(1+$C$14)^$C$30),"convert","hold"),"")</f>
        <v/>
      </c>
      <c r="I479" s="12">
        <f>IF(I$452&gt;=$E479,IF(I154*$C$23&gt;MAX($C$22,(J263*$C$34+J264*$C$35)/(1+$C$12)^$C$30+(J370*$C$34+J371*$C$35)/(1+$C$14)^$C$30),"convert","hold"),"")</f>
        <v/>
      </c>
      <c r="J479" s="12">
        <f>IF(J$452&gt;=$E479,IF(J154*$C$23&gt;MAX($C$22,(K263*$C$34+K264*$C$35)/(1+$C$12)^$C$30+(K370*$C$34+K371*$C$35)/(1+$C$14)^$C$30),"convert","hold"),"")</f>
        <v/>
      </c>
      <c r="K479" s="12">
        <f>IF(K$452&gt;=$E479,IF(K154*$C$23&gt;MAX($C$22,(L263*$C$34+L264*$C$35)/(1+$C$12)^$C$30+(L370*$C$34+L371*$C$35)/(1+$C$14)^$C$30),"convert","hold"),"")</f>
        <v/>
      </c>
      <c r="L479" s="12">
        <f>IF(L$452&gt;=$E479,IF(L154*$C$23&gt;MAX($C$22,(M263*$C$34+M264*$C$35)/(1+$C$12)^$C$30+(M370*$C$34+M371*$C$35)/(1+$C$14)^$C$30),"convert","hold"),"")</f>
        <v/>
      </c>
      <c r="M479" s="12">
        <f>IF(M$452&gt;=$E479,IF(M154*$C$23&gt;MAX($C$22,(N263*$C$34+N264*$C$35)/(1+$C$12)^$C$30+(N370*$C$34+N371*$C$35)/(1+$C$14)^$C$30),"convert","hold"),"")</f>
        <v/>
      </c>
      <c r="N479" s="12">
        <f>IF(N$452&gt;=$E479,IF(N154*$C$23&gt;MAX($C$22,(O263*$C$34+O264*$C$35)/(1+$C$12)^$C$30+(O370*$C$34+O371*$C$35)/(1+$C$14)^$C$30),"convert","hold"),"")</f>
        <v/>
      </c>
      <c r="O479" s="12">
        <f>IF(O$452&gt;=$E479,IF(O154*$C$23&gt;MAX($C$22,(P263*$C$34+P264*$C$35)/(1+$C$12)^$C$30+(P370*$C$34+P371*$C$35)/(1+$C$14)^$C$30),"convert","hold"),"")</f>
        <v/>
      </c>
      <c r="P479" s="12">
        <f>IF(P$452&gt;=$E479,IF(P154*$C$23&gt;MAX($C$22,(Q263*$C$34+Q264*$C$35)/(1+$C$12)^$C$30+(Q370*$C$34+Q371*$C$35)/(1+$C$14)^$C$30),"convert","hold"),"")</f>
        <v/>
      </c>
      <c r="Q479" s="12">
        <f>IF(Q$452&gt;=$E479,IF(Q154*$C$23&gt;MAX($C$22,(R263*$C$34+R264*$C$35)/(1+$C$12)^$C$30+(R370*$C$34+R371*$C$35)/(1+$C$14)^$C$30),"convert","hold"),"")</f>
        <v/>
      </c>
      <c r="R479" s="12">
        <f>IF(R$452&gt;=$E479,IF(R154*$C$23&gt;MAX($C$22,(S263*$C$34+S264*$C$35)/(1+$C$12)^$C$30+(S370*$C$34+S371*$C$35)/(1+$C$14)^$C$30),"convert","hold"),"")</f>
        <v/>
      </c>
      <c r="S479" s="12">
        <f>IF(S$452&gt;=$E479,IF(S154*$C$23&gt;MAX($C$22,(T263*$C$34+T264*$C$35)/(1+$C$12)^$C$30+(T370*$C$34+T371*$C$35)/(1+$C$14)^$C$30),"convert","hold"),"")</f>
        <v/>
      </c>
      <c r="T479" s="12">
        <f>IF(T$452&gt;=$E479,IF(T154*$C$23&gt;MAX($C$22,(U263*$C$34+U264*$C$35)/(1+$C$12)^$C$30+(U370*$C$34+U371*$C$35)/(1+$C$14)^$C$30),"convert","hold"),"")</f>
        <v/>
      </c>
      <c r="U479" s="12">
        <f>IF(U$452&gt;=$E479,IF(U154*$C$23&gt;MAX($C$22,(V263*$C$34+V264*$C$35)/(1+$C$12)^$C$30+(V370*$C$34+V371*$C$35)/(1+$C$14)^$C$30),"convert","hold"),"")</f>
        <v/>
      </c>
      <c r="V479" s="12">
        <f>IF(V$452&gt;=$E479,IF(V154*$C$23&gt;MAX($C$22,(W263*$C$34+W264*$C$35)/(1+$C$12)^$C$30+(W370*$C$34+W371*$C$35)/(1+$C$14)^$C$30),"convert","hold"),"")</f>
        <v/>
      </c>
      <c r="W479" s="12">
        <f>IF(W$452&gt;=$E479,IF(W154*$C$23&gt;MAX($C$22,(X263*$C$34+X264*$C$35)/(1+$C$12)^$C$30+(X370*$C$34+X371*$C$35)/(1+$C$14)^$C$30),"convert","hold"),"")</f>
        <v/>
      </c>
      <c r="X479" s="12">
        <f>IF(X$452&gt;=$E479,IF(X154*$C$23&gt;MAX($C$22,(Y263*$C$34+Y264*$C$35)/(1+$C$12)^$C$30+(Y370*$C$34+Y371*$C$35)/(1+$C$14)^$C$30),"convert","hold"),"")</f>
        <v/>
      </c>
      <c r="Y479" s="12">
        <f>IF(Y$452&gt;=$E479,IF(Y154*$C$23&gt;MAX($C$22,(Z263*$C$34+Z264*$C$35)/(1+$C$12)^$C$30+(Z370*$C$34+Z371*$C$35)/(1+$C$14)^$C$30),"convert","hold"),"")</f>
        <v/>
      </c>
      <c r="Z479" s="12">
        <f>IF(Z$452&gt;=$E479,IF(Z154*$C$23&gt;MAX($C$22,(AA263*$C$34+AA264*$C$35)/(1+$C$12)^$C$30+(AA370*$C$34+AA371*$C$35)/(1+$C$14)^$C$30),"convert","hold"),"")</f>
        <v/>
      </c>
      <c r="AA479" s="12">
        <f>IF(AA$452&gt;=$E479,IF(AA154*$C$23&gt;MAX($C$22,(AB263*$C$34+AB264*$C$35)/(1+$C$12)^$C$30+(AB370*$C$34+AB371*$C$35)/(1+$C$14)^$C$30),"convert","hold"),"")</f>
        <v/>
      </c>
      <c r="AB479" s="12">
        <f>IF(AB$452&gt;=$E479,IF(AB154*$C$23&gt;MAX($C$22,(AC263*$C$34+AC264*$C$35)/(1+$C$12)^$C$30+(AC370*$C$34+AC371*$C$35)/(1+$C$14)^$C$30),"convert","hold"),"")</f>
        <v/>
      </c>
      <c r="AC479" s="12">
        <f>IF(AC$452&gt;=$E479,IF(AC154*$C$23&gt;MAX($C$22,(AD263*$C$34+AD264*$C$35)/(1+$C$12)^$C$30+(AD370*$C$34+AD371*$C$35)/(1+$C$14)^$C$30),"convert","hold"),"")</f>
        <v/>
      </c>
      <c r="AD479" s="12">
        <f>IF(AD$452&gt;=$E479,IF(AD154*$C$23&gt;MAX($C$22,(AE263*$C$34+AE264*$C$35)/(1+$C$12)^$C$30+(AE370*$C$34+AE371*$C$35)/(1+$C$14)^$C$30),"convert","hold"),"")</f>
        <v/>
      </c>
      <c r="AE479" s="12">
        <f>IF(AE$452&gt;=$E479,IF(AE154*$C$23&gt;MAX($C$22,(AF263*$C$34+AF264*$C$35)/(1+$C$12)^$C$30+(AF370*$C$34+AF371*$C$35)/(1+$C$14)^$C$30),"convert","hold"),"")</f>
        <v/>
      </c>
      <c r="AF479" s="12">
        <f>IF(AF$452&gt;=$E479,IF(AF154*$C$23&gt;MAX($C$22,(AG263*$C$34+AG264*$C$35)/(1+$C$12)^$C$30+(AG370*$C$34+AG371*$C$35)/(1+$C$14)^$C$30),"convert","hold"),"")</f>
        <v/>
      </c>
      <c r="AG479" s="12">
        <f>IF(AG$452&gt;=$E479,IF(AG154*$C$23&gt;MAX($C$22,(AH263*$C$34+AH264*$C$35)/(1+$C$12)^$C$30+(AH370*$C$34+AH371*$C$35)/(1+$C$14)^$C$30),"convert","hold"),"")</f>
        <v/>
      </c>
      <c r="AH479" s="12">
        <f>IF(AH$452&gt;=$E479,IF(AH154*$C$23&gt;MAX($C$22,(AI263*$C$34+AI264*$C$35)/(1+$C$12)^$C$30+(AI370*$C$34+AI371*$C$35)/(1+$C$14)^$C$30),"convert","hold"),"")</f>
        <v/>
      </c>
      <c r="AI479" s="12">
        <f>IF(AI$452&gt;=$E479,IF(AI154*$C$23&gt;MAX($C$22,(AJ263*$C$34+AJ264*$C$35)/(1+$C$12)^$C$30+(AJ370*$C$34+AJ371*$C$35)/(1+$C$14)^$C$30),"convert","hold"),"")</f>
        <v/>
      </c>
      <c r="AJ479" s="12">
        <f>IF(AJ$452&gt;=$E479,IF(AJ154*$C$23&gt;MAX($C$22,(AK263*$C$34+AK264*$C$35)/(1+$C$12)^$C$30+(AK370*$C$34+AK371*$C$35)/(1+$C$14)^$C$30),"convert","hold"),"")</f>
        <v/>
      </c>
      <c r="AK479" s="12">
        <f>IF(AK$452&gt;=$E479,IF(AK154*$C$23&gt;MAX($C$22,(AL263*$C$34+AL264*$C$35)/(1+$C$12)^$C$30+(AL370*$C$34+AL371*$C$35)/(1+$C$14)^$C$30),"convert","hold"),"")</f>
        <v/>
      </c>
      <c r="AL479" s="12">
        <f>IF(AL$452&gt;=$E479,IF(AL154*$C$23&gt;MAX($C$22,(AM263*$C$34+AM264*$C$35)/(1+$C$12)^$C$30+(AM370*$C$34+AM371*$C$35)/(1+$C$14)^$C$30),"convert","hold"),"")</f>
        <v/>
      </c>
      <c r="AM479" s="12">
        <f>IF(AM$452&gt;=$E479,IF(AM154*$C$23&gt;MAX($C$22,(AN263*$C$34+AN264*$C$35)/(1+$C$12)^$C$30+(AN370*$C$34+AN371*$C$35)/(1+$C$14)^$C$30),"convert","hold"),"")</f>
        <v/>
      </c>
      <c r="AN479" s="12">
        <f>IF(AN$452&gt;=$E479,IF(AN154*$C$23&gt;MAX($C$22,(AO263*$C$34+AO264*$C$35)/(1+$C$12)^$C$30+(AO370*$C$34+AO371*$C$35)/(1+$C$14)^$C$30),"convert","hold"),"")</f>
        <v/>
      </c>
      <c r="AO479" s="12">
        <f>IF(AO$452&gt;=$E479,IF(AO154*$C$23&gt;MAX($C$22,(AP263*$C$34+AP264*$C$35)/(1+$C$12)^$C$30+(AP370*$C$34+AP371*$C$35)/(1+$C$14)^$C$30),"convert","hold"),"")</f>
        <v/>
      </c>
      <c r="AP479" s="12">
        <f>IF(AP$452&gt;=$E479,IF(AP154*$C$23&gt;MAX($C$22,(AQ263*$C$34+AQ264*$C$35)/(1+$C$12)^$C$30+(AQ370*$C$34+AQ371*$C$35)/(1+$C$14)^$C$30),"convert","hold"),"")</f>
        <v/>
      </c>
      <c r="AQ479" s="12">
        <f>IF(AQ$452&gt;=$E479,IF(AQ154*$C$23&gt;MAX($C$22,(AR263*$C$34+AR264*$C$35)/(1+$C$12)^$C$30+(AR370*$C$34+AR371*$C$35)/(1+$C$14)^$C$30),"convert","hold"),"")</f>
        <v/>
      </c>
      <c r="AR479" s="12">
        <f>IF(AR$452&gt;=$E479,IF(AR154*$C$23&gt;MAX($C$22,(AS263*$C$34+AS264*$C$35)/(1+$C$12)^$C$30+(AS370*$C$34+AS371*$C$35)/(1+$C$14)^$C$30),"convert","hold"),"")</f>
        <v/>
      </c>
      <c r="AS479" s="12">
        <f>IF(AS$452&gt;=$E479,IF(AS154*$C$23&gt;MAX($C$22,(AT263*$C$34+AT264*$C$35)/(1+$C$12)^$C$30+(AT370*$C$34+AT371*$C$35)/(1+$C$14)^$C$30),"convert","hold"),"")</f>
        <v/>
      </c>
      <c r="AT479" s="12">
        <f>IF(AT$452&gt;=$E479,IF(AT154*$C$23&gt;MAX($C$22,(AU263*$C$34+AU264*$C$35)/(1+$C$12)^$C$30+(AU370*$C$34+AU371*$C$35)/(1+$C$14)^$C$30),"convert","hold"),"")</f>
        <v/>
      </c>
      <c r="AU479" s="12">
        <f>IF(AU$452&gt;=$E479,IF(AU154*$C$23&gt;MAX($C$22,(AV263*$C$34+AV264*$C$35)/(1+$C$12)^$C$30+(AV370*$C$34+AV371*$C$35)/(1+$C$14)^$C$30),"convert","hold"),"")</f>
        <v/>
      </c>
      <c r="AV479" s="12">
        <f>IF(AV$452&gt;=$E479,IF(AV154*$C$23&gt;MAX($C$22,(AW263*$C$34+AW264*$C$35)/(1+$C$12)^$C$30+(AW370*$C$34+AW371*$C$35)/(1+$C$14)^$C$30),"convert","hold"),"")</f>
        <v/>
      </c>
      <c r="AW479" s="12">
        <f>IF(AW$452&gt;=$E479,IF(AW154*$C$23&gt;MAX($C$22,(AX263*$C$34+AX264*$C$35)/(1+$C$12)^$C$30+(AX370*$C$34+AX371*$C$35)/(1+$C$14)^$C$30),"convert","hold"),"")</f>
        <v/>
      </c>
      <c r="AX479" s="12">
        <f>IF(AX$452&gt;=$E479,IF(AX154*$C$23&gt;MAX($C$22,(AY263*$C$34+AY264*$C$35)/(1+$C$12)^$C$30+(AY370*$C$34+AY371*$C$35)/(1+$C$14)^$C$30),"convert","hold"),"")</f>
        <v/>
      </c>
      <c r="AY479" s="12">
        <f>IF(AY$452&gt;=$E479,IF(AY154*$C$23&gt;MAX($C$22,(AZ263*$C$34+AZ264*$C$35)/(1+$C$12)^$C$30+(AZ370*$C$34+AZ371*$C$35)/(1+$C$14)^$C$30),"convert","hold"),"")</f>
        <v/>
      </c>
      <c r="AZ479" s="12">
        <f>IF(AZ$452&gt;=$E479,IF(AZ154*$C$23&gt;MAX($C$22,(BA263*$C$34+BA264*$C$35)/(1+$C$12)^$C$30+(BA370*$C$34+BA371*$C$35)/(1+$C$14)^$C$30),"convert","hold"),"")</f>
        <v/>
      </c>
      <c r="BA479" s="12">
        <f>IF(BA$452&gt;=$E479,IF(BA154*$C$23&gt;MAX($C$22,(BB263*$C$34+BB264*$C$35)/(1+$C$12)^$C$30+(BB370*$C$34+BB371*$C$35)/(1+$C$14)^$C$30),"convert","hold"),"")</f>
        <v/>
      </c>
      <c r="BB479" s="12">
        <f>IF(BB$452&gt;=$E479,IF(BB154*$C$23&gt;MAX($C$22,(BC263*$C$34+BC264*$C$35)/(1+$C$12)^$C$30+(BC370*$C$34+BC371*$C$35)/(1+$C$14)^$C$30),"convert","hold"),"")</f>
        <v/>
      </c>
      <c r="BC479" s="12">
        <f>IF(BC$452&gt;=$E479,IF(BC154*$C$23&gt;MAX($C$22,(BD263*$C$34+BD264*$C$35)/(1+$C$12)^$C$30+(BD370*$C$34+BD371*$C$35)/(1+$C$14)^$C$30),"convert","hold"),"")</f>
        <v/>
      </c>
      <c r="BD479" s="12">
        <f>IF(BD$452&gt;=$E479,IF(BD154*$C$23&gt;MAX($C$22,(BE263*$C$34+BE264*$C$35)/(1+$C$12)^$C$30+(BE370*$C$34+BE371*$C$35)/(1+$C$14)^$C$30),"convert","hold"),"")</f>
        <v/>
      </c>
      <c r="BE479" s="12">
        <f>IF(BE$452&gt;=$E479,IF(BE154*$C$23&gt;MAX($C$22,(BF263*$C$34+BF264*$C$35)/(1+$C$12)^$C$30+(BF370*$C$34+BF371*$C$35)/(1+$C$14)^$C$30),"convert","hold"),"")</f>
        <v/>
      </c>
      <c r="BF479" s="12">
        <f>IF(BF$452&gt;=$E479,IF(BF154*$C$23&gt;MAX($C$22,(BG263*$C$34+BG264*$C$35)/(1+$C$12)^$C$30+(BG370*$C$34+BG371*$C$35)/(1+$C$14)^$C$30),"convert","hold"),"")</f>
        <v/>
      </c>
      <c r="BG479" s="12">
        <f>IF(BG$452&gt;=$E479,IF(BG154*$C$23&gt;MAX($C$22,(BH263*$C$34+BH264*$C$35)/(1+$C$12)^$C$30+(BH370*$C$34+BH371*$C$35)/(1+$C$14)^$C$30),"convert","hold"),"")</f>
        <v/>
      </c>
      <c r="BH479" s="12">
        <f>IF(BH$452&gt;=$E479,IF(BH154*$C$23&gt;MAX($C$22,(BI263*$C$34+BI264*$C$35)/(1+$C$12)^$C$30+(BI370*$C$34+BI371*$C$35)/(1+$C$14)^$C$30),"convert","hold"),"")</f>
        <v/>
      </c>
      <c r="BI479" s="12">
        <f>IF(BI$452&gt;=$E479,IF(BI154*$C$23&gt;MAX($C$22,(BJ263*$C$34+BJ264*$C$35)/(1+$C$12)^$C$30+(BJ370*$C$34+BJ371*$C$35)/(1+$C$14)^$C$30),"convert","hold"),"")</f>
        <v/>
      </c>
      <c r="BJ479" s="12">
        <f>IF(BJ$452&gt;=$E479,IF(BJ154*$C$23&gt;MAX($C$22,(BK263*$C$34+BK264*$C$35)/(1+$C$12)^$C$30+(BK370*$C$34+BK371*$C$35)/(1+$C$14)^$C$30),"convert","hold"),"")</f>
        <v/>
      </c>
      <c r="BK479" s="12">
        <f>IF(BK$452&gt;=$E479,IF(BK154*$C$23&gt;MAX($C$22,(BL263*$C$34+BL264*$C$35)/(1+$C$12)^$C$30+(BL370*$C$34+BL371*$C$35)/(1+$C$14)^$C$30),"convert","hold"),"")</f>
        <v/>
      </c>
      <c r="BL479" s="12">
        <f>IF(BL$452&gt;=$E479,IF(BL154*$C$23&gt;MAX($C$22,(BM263*$C$34+BM264*$C$35)/(1+$C$12)^$C$30+(BM370*$C$34+BM371*$C$35)/(1+$C$14)^$C$30),"convert","hold"),"")</f>
        <v/>
      </c>
      <c r="BM479" s="12">
        <f>IF(BM$452&gt;=$E479,IF(BM154*$C$23&gt;MAX($C$22,(BN263*$C$34+BN264*$C$35)/(1+$C$12)^$C$30+(BN370*$C$34+BN371*$C$35)/(1+$C$14)^$C$30),"convert","hold"),"")</f>
        <v/>
      </c>
      <c r="BN479" s="12">
        <f>IF(BN$452&gt;=$E479,IF(BN154*$C$23&gt;MAX($C$22,(BO263*$C$34+BO264*$C$35)/(1+$C$12)^$C$30+(BO370*$C$34+BO371*$C$35)/(1+$C$14)^$C$30),"convert","hold"),"")</f>
        <v/>
      </c>
      <c r="BO479" s="12">
        <f>IF(BO$452&gt;=$E479,IF(BO154*$C$23&gt;MAX($C$22,(BP263*$C$34+BP264*$C$35)/(1+$C$12)^$C$30+(BP370*$C$34+BP371*$C$35)/(1+$C$14)^$C$30),"convert","hold"),"")</f>
        <v/>
      </c>
      <c r="BP479" s="12">
        <f>IF(BP$452&gt;=$E479,IF(BP154*$C$23&gt;MAX($C$22,(BQ263*$C$34+BQ264*$C$35)/(1+$C$12)^$C$30+(BQ370*$C$34+BQ371*$C$35)/(1+$C$14)^$C$30),"convert","hold"),"")</f>
        <v/>
      </c>
      <c r="BQ479" s="12">
        <f>IF(BQ$452&gt;=$E479,IF(BQ154*$C$23&gt;MAX($C$22,(BR263*$C$34+BR264*$C$35)/(1+$C$12)^$C$30+(BR370*$C$34+BR371*$C$35)/(1+$C$14)^$C$30),"convert","hold"),"")</f>
        <v/>
      </c>
      <c r="BR479" s="12">
        <f>IF(BR$452&gt;=$E479,IF(BR154*$C$23&gt;MAX($C$22,(BS263*$C$34+BS264*$C$35)/(1+$C$12)^$C$30+(BS370*$C$34+BS371*$C$35)/(1+$C$14)^$C$30),"convert","hold"),"")</f>
        <v/>
      </c>
      <c r="BS479" s="12">
        <f>IF(BS$452&gt;=$E479,IF(BS154*$C$23&gt;MAX($C$22,(BT263*$C$34+BT264*$C$35)/(1+$C$12)^$C$30+(BT370*$C$34+BT371*$C$35)/(1+$C$14)^$C$30),"convert","hold"),"")</f>
        <v/>
      </c>
      <c r="BT479" s="12">
        <f>IF(BT$452&gt;=$E479,IF(BT154*$C$23&gt;MAX($C$22,(BU263*$C$34+BU264*$C$35)/(1+$C$12)^$C$30+(BU370*$C$34+BU371*$C$35)/(1+$C$14)^$C$30),"convert","hold"),"")</f>
        <v/>
      </c>
      <c r="BU479" s="12">
        <f>IF(BU$452&gt;=$E479,IF(BU154*$C$23&gt;MAX($C$22,(BV263*$C$34+BV264*$C$35)/(1+$C$12)^$C$30+(BV370*$C$34+BV371*$C$35)/(1+$C$14)^$C$30),"convert","hold"),"")</f>
        <v/>
      </c>
      <c r="BV479" s="12">
        <f>IF(BV$452&gt;=$E479,IF(BV154*$C$23&gt;MAX($C$22,(BW263*$C$34+BW264*$C$35)/(1+$C$12)^$C$30+(BW370*$C$34+BW371*$C$35)/(1+$C$14)^$C$30),"convert","hold"),"")</f>
        <v/>
      </c>
      <c r="BW479" s="12">
        <f>IF(BW$452&gt;=$E479,IF(BW154*$C$23&gt;MAX($C$22,(BX263*$C$34+BX264*$C$35)/(1+$C$12)^$C$30+(BX370*$C$34+BX371*$C$35)/(1+$C$14)^$C$30),"convert","hold"),"")</f>
        <v/>
      </c>
      <c r="BX479" s="12">
        <f>IF(BX$452&gt;=$E479,IF(BX154*$C$23&gt;MAX($C$22,(BY263*$C$34+BY264*$C$35)/(1+$C$12)^$C$30+(BY370*$C$34+BY371*$C$35)/(1+$C$14)^$C$30),"convert","hold"),"")</f>
        <v/>
      </c>
      <c r="BY479" s="12">
        <f>IF(BY$452&gt;=$E479,IF(BY154*$C$23&gt;MAX($C$22,(BZ263*$C$34+BZ264*$C$35)/(1+$C$12)^$C$30+(BZ370*$C$34+BZ371*$C$35)/(1+$C$14)^$C$30),"convert","hold"),"")</f>
        <v/>
      </c>
      <c r="BZ479" s="12">
        <f>IF(BZ$452&gt;=$E479,IF(BZ154*$C$23&gt;MAX($C$22,(CA263*$C$34+CA264*$C$35)/(1+$C$12)^$C$30+(CA370*$C$34+CA371*$C$35)/(1+$C$14)^$C$30),"convert","hold"),"")</f>
        <v/>
      </c>
      <c r="CA479" s="12">
        <f>IF(CA$452&gt;=$E479,IF(CA154*$C$23&gt;MAX($C$22,(CB263*$C$34+CB264*$C$35)/(1+$C$12)^$C$30+(CB370*$C$34+CB371*$C$35)/(1+$C$14)^$C$30),"convert","hold"),"")</f>
        <v/>
      </c>
      <c r="CB479" s="12">
        <f>IF(CB$452&gt;=$E479,IF(CB154*$C$23&gt;MAX($C$22,(CC263*$C$34+CC264*$C$35)/(1+$C$12)^$C$30+(CC370*$C$34+CC371*$C$35)/(1+$C$14)^$C$30),"convert","hold"),"")</f>
        <v/>
      </c>
      <c r="CC479" s="12">
        <f>IF(CC$452&gt;=$E479,IF(CC154*$C$23&gt;MAX($C$22,(CD263*$C$34+CD264*$C$35)/(1+$C$12)^$C$30+(CD370*$C$34+CD371*$C$35)/(1+$C$14)^$C$30),"convert","hold"),"")</f>
        <v/>
      </c>
      <c r="CD479" s="12">
        <f>IF(CD$452&gt;=$E479,IF(CD154*$C$23&gt;MAX($C$22,(CE263*$C$34+CE264*$C$35)/(1+$C$12)^$C$30+(CE370*$C$34+CE371*$C$35)/(1+$C$14)^$C$30),"convert","hold"),"")</f>
        <v/>
      </c>
      <c r="CE479" s="12">
        <f>IF(CE$452&gt;=$E479,IF(CE154*$C$23&gt;MAX($C$22,(CF263*$C$34+CF264*$C$35)/(1+$C$12)^$C$30+(CF370*$C$34+CF371*$C$35)/(1+$C$14)^$C$30),"convert","hold"),"")</f>
        <v/>
      </c>
      <c r="CF479" s="12">
        <f>IF(CF$452&gt;=$E479,IF(CF154*$C$23&gt;MAX($C$22,(CG263*$C$34+CG264*$C$35)/(1+$C$12)^$C$30+(CG370*$C$34+CG371*$C$35)/(1+$C$14)^$C$30),"convert","hold"),"")</f>
        <v/>
      </c>
      <c r="CG479" s="12">
        <f>IF(CG$452&gt;=$E479,IF(CG154*$C$23&gt;MAX($C$22,(CH263*$C$34+CH264*$C$35)/(1+$C$12)^$C$30+(CH370*$C$34+CH371*$C$35)/(1+$C$14)^$C$30),"convert","hold"),"")</f>
        <v/>
      </c>
      <c r="CH479" s="12">
        <f>IF(CH$452&gt;=$E479,IF(CH154*$C$23&gt;MAX($C$22,(CI263*$C$34+CI264*$C$35)/(1+$C$12)^$C$30+(CI370*$C$34+CI371*$C$35)/(1+$C$14)^$C$30),"convert","hold"),"")</f>
        <v/>
      </c>
      <c r="CI479" s="12">
        <f>IF(CI$452&gt;=$E479,IF(CI154*$C$23&gt;MAX($C$22,(CJ263*$C$34+CJ264*$C$35)/(1+$C$12)^$C$30+(CJ370*$C$34+CJ371*$C$35)/(1+$C$14)^$C$30),"convert","hold"),"")</f>
        <v/>
      </c>
      <c r="CJ479" s="12">
        <f>IF(CJ$452&gt;=$E479,IF(CJ154*$C$23&gt;MAX($C$22,(CK263*$C$34+CK264*$C$35)/(1+$C$12)^$C$30+(CK370*$C$34+CK371*$C$35)/(1+$C$14)^$C$30),"convert","hold"),"")</f>
        <v/>
      </c>
      <c r="CK479" s="12">
        <f>IF(CK$452&gt;=$E479,IF(CK154*$C$23&gt;MAX($C$22,(CL263*$C$34+CL264*$C$35)/(1+$C$12)^$C$30+(CL370*$C$34+CL371*$C$35)/(1+$C$14)^$C$30),"convert","hold"),"")</f>
        <v/>
      </c>
      <c r="CL479" s="12">
        <f>IF(CL$452&gt;=$E479,IF(CL154*$C$23&gt;MAX($C$22,(CM263*$C$34+CM264*$C$35)/(1+$C$12)^$C$30+(CM370*$C$34+CM371*$C$35)/(1+$C$14)^$C$30),"convert","hold"),"")</f>
        <v/>
      </c>
      <c r="CM479" s="12">
        <f>IF(CM$452&gt;=$E479,IF(CM154*$C$23&gt;MAX($C$22,(CN263*$C$34+CN264*$C$35)/(1+$C$12)^$C$30+(CN370*$C$34+CN371*$C$35)/(1+$C$14)^$C$30),"convert","hold"),"")</f>
        <v/>
      </c>
      <c r="CN479" s="12">
        <f>IF(CN$452&gt;=$E479,IF(CN154*$C$23&gt;MAX($C$22,(CO263*$C$34+CO264*$C$35)/(1+$C$12)^$C$30+(CO370*$C$34+CO371*$C$35)/(1+$C$14)^$C$30),"convert","hold"),"")</f>
        <v/>
      </c>
      <c r="CO479" s="12">
        <f>IF(CO$452&gt;=$E479,IF(CO154*$C$23&gt;MAX($C$22,(CP263*$C$34+CP264*$C$35)/(1+$C$12)^$C$30+(CP370*$C$34+CP371*$C$35)/(1+$C$14)^$C$30),"convert","hold"),"")</f>
        <v/>
      </c>
      <c r="CP479" s="12">
        <f>IF(CP$452&gt;=$E479,IF(CP154*$C$23&gt;MAX($C$22,(CQ263*$C$34+CQ264*$C$35)/(1+$C$12)^$C$30+(CQ370*$C$34+CQ371*$C$35)/(1+$C$14)^$C$30),"convert","hold"),"")</f>
        <v/>
      </c>
      <c r="CQ479" s="12">
        <f>IF(CQ$452&gt;=$E479,IF(CQ154*$C$23&gt;MAX($C$22,(CR263*$C$34+CR264*$C$35)/(1+$C$12)^$C$30+(CR370*$C$34+CR371*$C$35)/(1+$C$14)^$C$30),"convert","hold"),"")</f>
        <v/>
      </c>
      <c r="CR479" s="12">
        <f>IF(CR$452&gt;=$E479,IF(CR154*$C$23&gt;MAX($C$22,(CS263*$C$34+CS264*$C$35)/(1+$C$12)^$C$30+(CS370*$C$34+CS371*$C$35)/(1+$C$14)^$C$30),"convert","hold"),"")</f>
        <v/>
      </c>
      <c r="CS479" s="12">
        <f>IF(CS$452&gt;=$E479,IF(CS154*$C$23&gt;MAX($C$22,(CT263*$C$34+CT264*$C$35)/(1+$C$12)^$C$30+(CT370*$C$34+CT371*$C$35)/(1+$C$14)^$C$30),"convert","hold"),"")</f>
        <v/>
      </c>
      <c r="CT479" s="12">
        <f>IF(CT$452&gt;=$E479,IF(CT154*$C$23&gt;MAX($C$22,(CU263*$C$34+CU264*$C$35)/(1+$C$12)^$C$30+(CU370*$C$34+CU371*$C$35)/(1+$C$14)^$C$30),"convert","hold"),"")</f>
        <v/>
      </c>
      <c r="CU479" s="12">
        <f>IF(CU$452&gt;=$E479,IF(CU154*$C$23&gt;MAX($C$22,(CV263*$C$34+CV264*$C$35)/(1+$C$12)^$C$30+(CV370*$C$34+CV371*$C$35)/(1+$C$14)^$C$30),"convert","hold"),"")</f>
        <v/>
      </c>
      <c r="CV479" s="12">
        <f>IF(CV$452&gt;=$E479,IF(CV154*$C$23&gt;MAX($C$22,(CW263*$C$34+CW264*$C$35)/(1+$C$12)^$C$30+(CW370*$C$34+CW371*$C$35)/(1+$C$14)^$C$30),"convert","hold"),"")</f>
        <v/>
      </c>
      <c r="CW479" s="12">
        <f>IF(CW$452&gt;=$E479,IF(CW154*$C$23&gt;MAX($C$22,(CX263*$C$34+CX264*$C$35)/(1+$C$12)^$C$30+(CX370*$C$34+CX371*$C$35)/(1+$C$14)^$C$30),"convert","hold"),"")</f>
        <v/>
      </c>
      <c r="CX479" s="12">
        <f>IF(CX$452&gt;=$E479,IF(CX154*$C$23&gt;MAX($C$22,(CY263*$C$34+CY264*$C$35)/(1+$C$12)^$C$30+(CY370*$C$34+CY371*$C$35)/(1+$C$14)^$C$30),"convert","hold"),"")</f>
        <v/>
      </c>
      <c r="CY479" s="12">
        <f>IF(CY$452&gt;=$E479,IF(CY154*$C$23&gt;MAX($C$22,(CZ263*$C$34+CZ264*$C$35)/(1+$C$12)^$C$30+(CZ370*$C$34+CZ371*$C$35)/(1+$C$14)^$C$30),"convert","hold"),"")</f>
        <v/>
      </c>
      <c r="CZ479" s="12">
        <f>IF(CZ$452&gt;=$E479,IF(CZ154*$C$23&gt;MAX($C$22,(DA263*$C$34+DA264*$C$35)/(1+$C$12)^$C$30+(DA370*$C$34+DA371*$C$35)/(1+$C$14)^$C$30),"convert","hold"),"")</f>
        <v/>
      </c>
      <c r="DA479" s="12">
        <f>IF(DA$452&gt;=$E479,IF(DA154*$C$23&gt;MAX($C$22,(DB263*$C$34+DB264*$C$35)/(1+$C$12)^$C$30+(DB370*$C$34+DB371*$C$35)/(1+$C$14)^$C$30),"convert","hold"),"")</f>
        <v/>
      </c>
      <c r="DB479" s="12">
        <f>IF(DB$452&gt;=$E479,IF(DB154*$C$23&gt;MAX($C$22,(DC263*$C$34+DC264*$C$35)/(1+$C$12)^$C$30+(DC370*$C$34+DC371*$C$35)/(1+$C$14)^$C$30),"convert","hold"),"")</f>
        <v/>
      </c>
      <c r="DC479" s="12">
        <f>IF(DC154*$C$23&gt;$C$22,"convert","redeem")</f>
        <v/>
      </c>
    </row>
    <row r="480" ht="12" customFormat="1" customHeight="1" s="12">
      <c r="E480" s="64">
        <f>E479+1</f>
        <v/>
      </c>
      <c r="G480" s="12">
        <f>IF(G$452&gt;=$E480,IF(G155*$C$23&gt;MAX($C$22,(H264*$C$34+H265*$C$35)/(1+$C$12)^$C$30+(H371*$C$34+H372*$C$35)/(1+$C$14)^$C$30),"convert","hold"),"")</f>
        <v/>
      </c>
      <c r="H480" s="12">
        <f>IF(H$452&gt;=$E480,IF(H155*$C$23&gt;MAX($C$22,(I264*$C$34+I265*$C$35)/(1+$C$12)^$C$30+(I371*$C$34+I372*$C$35)/(1+$C$14)^$C$30),"convert","hold"),"")</f>
        <v/>
      </c>
      <c r="I480" s="12">
        <f>IF(I$452&gt;=$E480,IF(I155*$C$23&gt;MAX($C$22,(J264*$C$34+J265*$C$35)/(1+$C$12)^$C$30+(J371*$C$34+J372*$C$35)/(1+$C$14)^$C$30),"convert","hold"),"")</f>
        <v/>
      </c>
      <c r="J480" s="12">
        <f>IF(J$452&gt;=$E480,IF(J155*$C$23&gt;MAX($C$22,(K264*$C$34+K265*$C$35)/(1+$C$12)^$C$30+(K371*$C$34+K372*$C$35)/(1+$C$14)^$C$30),"convert","hold"),"")</f>
        <v/>
      </c>
      <c r="K480" s="12">
        <f>IF(K$452&gt;=$E480,IF(K155*$C$23&gt;MAX($C$22,(L264*$C$34+L265*$C$35)/(1+$C$12)^$C$30+(L371*$C$34+L372*$C$35)/(1+$C$14)^$C$30),"convert","hold"),"")</f>
        <v/>
      </c>
      <c r="L480" s="12">
        <f>IF(L$452&gt;=$E480,IF(L155*$C$23&gt;MAX($C$22,(M264*$C$34+M265*$C$35)/(1+$C$12)^$C$30+(M371*$C$34+M372*$C$35)/(1+$C$14)^$C$30),"convert","hold"),"")</f>
        <v/>
      </c>
      <c r="M480" s="12">
        <f>IF(M$452&gt;=$E480,IF(M155*$C$23&gt;MAX($C$22,(N264*$C$34+N265*$C$35)/(1+$C$12)^$C$30+(N371*$C$34+N372*$C$35)/(1+$C$14)^$C$30),"convert","hold"),"")</f>
        <v/>
      </c>
      <c r="N480" s="12">
        <f>IF(N$452&gt;=$E480,IF(N155*$C$23&gt;MAX($C$22,(O264*$C$34+O265*$C$35)/(1+$C$12)^$C$30+(O371*$C$34+O372*$C$35)/(1+$C$14)^$C$30),"convert","hold"),"")</f>
        <v/>
      </c>
      <c r="O480" s="12">
        <f>IF(O$452&gt;=$E480,IF(O155*$C$23&gt;MAX($C$22,(P264*$C$34+P265*$C$35)/(1+$C$12)^$C$30+(P371*$C$34+P372*$C$35)/(1+$C$14)^$C$30),"convert","hold"),"")</f>
        <v/>
      </c>
      <c r="P480" s="12">
        <f>IF(P$452&gt;=$E480,IF(P155*$C$23&gt;MAX($C$22,(Q264*$C$34+Q265*$C$35)/(1+$C$12)^$C$30+(Q371*$C$34+Q372*$C$35)/(1+$C$14)^$C$30),"convert","hold"),"")</f>
        <v/>
      </c>
      <c r="Q480" s="12">
        <f>IF(Q$452&gt;=$E480,IF(Q155*$C$23&gt;MAX($C$22,(R264*$C$34+R265*$C$35)/(1+$C$12)^$C$30+(R371*$C$34+R372*$C$35)/(1+$C$14)^$C$30),"convert","hold"),"")</f>
        <v/>
      </c>
      <c r="R480" s="12">
        <f>IF(R$452&gt;=$E480,IF(R155*$C$23&gt;MAX($C$22,(S264*$C$34+S265*$C$35)/(1+$C$12)^$C$30+(S371*$C$34+S372*$C$35)/(1+$C$14)^$C$30),"convert","hold"),"")</f>
        <v/>
      </c>
      <c r="S480" s="12">
        <f>IF(S$452&gt;=$E480,IF(S155*$C$23&gt;MAX($C$22,(T264*$C$34+T265*$C$35)/(1+$C$12)^$C$30+(T371*$C$34+T372*$C$35)/(1+$C$14)^$C$30),"convert","hold"),"")</f>
        <v/>
      </c>
      <c r="T480" s="12">
        <f>IF(T$452&gt;=$E480,IF(T155*$C$23&gt;MAX($C$22,(U264*$C$34+U265*$C$35)/(1+$C$12)^$C$30+(U371*$C$34+U372*$C$35)/(1+$C$14)^$C$30),"convert","hold"),"")</f>
        <v/>
      </c>
      <c r="U480" s="12">
        <f>IF(U$452&gt;=$E480,IF(U155*$C$23&gt;MAX($C$22,(V264*$C$34+V265*$C$35)/(1+$C$12)^$C$30+(V371*$C$34+V372*$C$35)/(1+$C$14)^$C$30),"convert","hold"),"")</f>
        <v/>
      </c>
      <c r="V480" s="12">
        <f>IF(V$452&gt;=$E480,IF(V155*$C$23&gt;MAX($C$22,(W264*$C$34+W265*$C$35)/(1+$C$12)^$C$30+(W371*$C$34+W372*$C$35)/(1+$C$14)^$C$30),"convert","hold"),"")</f>
        <v/>
      </c>
      <c r="W480" s="12">
        <f>IF(W$452&gt;=$E480,IF(W155*$C$23&gt;MAX($C$22,(X264*$C$34+X265*$C$35)/(1+$C$12)^$C$30+(X371*$C$34+X372*$C$35)/(1+$C$14)^$C$30),"convert","hold"),"")</f>
        <v/>
      </c>
      <c r="X480" s="12">
        <f>IF(X$452&gt;=$E480,IF(X155*$C$23&gt;MAX($C$22,(Y264*$C$34+Y265*$C$35)/(1+$C$12)^$C$30+(Y371*$C$34+Y372*$C$35)/(1+$C$14)^$C$30),"convert","hold"),"")</f>
        <v/>
      </c>
      <c r="Y480" s="12">
        <f>IF(Y$452&gt;=$E480,IF(Y155*$C$23&gt;MAX($C$22,(Z264*$C$34+Z265*$C$35)/(1+$C$12)^$C$30+(Z371*$C$34+Z372*$C$35)/(1+$C$14)^$C$30),"convert","hold"),"")</f>
        <v/>
      </c>
      <c r="Z480" s="12">
        <f>IF(Z$452&gt;=$E480,IF(Z155*$C$23&gt;MAX($C$22,(AA264*$C$34+AA265*$C$35)/(1+$C$12)^$C$30+(AA371*$C$34+AA372*$C$35)/(1+$C$14)^$C$30),"convert","hold"),"")</f>
        <v/>
      </c>
      <c r="AA480" s="12">
        <f>IF(AA$452&gt;=$E480,IF(AA155*$C$23&gt;MAX($C$22,(AB264*$C$34+AB265*$C$35)/(1+$C$12)^$C$30+(AB371*$C$34+AB372*$C$35)/(1+$C$14)^$C$30),"convert","hold"),"")</f>
        <v/>
      </c>
      <c r="AB480" s="12">
        <f>IF(AB$452&gt;=$E480,IF(AB155*$C$23&gt;MAX($C$22,(AC264*$C$34+AC265*$C$35)/(1+$C$12)^$C$30+(AC371*$C$34+AC372*$C$35)/(1+$C$14)^$C$30),"convert","hold"),"")</f>
        <v/>
      </c>
      <c r="AC480" s="12">
        <f>IF(AC$452&gt;=$E480,IF(AC155*$C$23&gt;MAX($C$22,(AD264*$C$34+AD265*$C$35)/(1+$C$12)^$C$30+(AD371*$C$34+AD372*$C$35)/(1+$C$14)^$C$30),"convert","hold"),"")</f>
        <v/>
      </c>
      <c r="AD480" s="12">
        <f>IF(AD$452&gt;=$E480,IF(AD155*$C$23&gt;MAX($C$22,(AE264*$C$34+AE265*$C$35)/(1+$C$12)^$C$30+(AE371*$C$34+AE372*$C$35)/(1+$C$14)^$C$30),"convert","hold"),"")</f>
        <v/>
      </c>
      <c r="AE480" s="12">
        <f>IF(AE$452&gt;=$E480,IF(AE155*$C$23&gt;MAX($C$22,(AF264*$C$34+AF265*$C$35)/(1+$C$12)^$C$30+(AF371*$C$34+AF372*$C$35)/(1+$C$14)^$C$30),"convert","hold"),"")</f>
        <v/>
      </c>
      <c r="AF480" s="12">
        <f>IF(AF$452&gt;=$E480,IF(AF155*$C$23&gt;MAX($C$22,(AG264*$C$34+AG265*$C$35)/(1+$C$12)^$C$30+(AG371*$C$34+AG372*$C$35)/(1+$C$14)^$C$30),"convert","hold"),"")</f>
        <v/>
      </c>
      <c r="AG480" s="12">
        <f>IF(AG$452&gt;=$E480,IF(AG155*$C$23&gt;MAX($C$22,(AH264*$C$34+AH265*$C$35)/(1+$C$12)^$C$30+(AH371*$C$34+AH372*$C$35)/(1+$C$14)^$C$30),"convert","hold"),"")</f>
        <v/>
      </c>
      <c r="AH480" s="12">
        <f>IF(AH$452&gt;=$E480,IF(AH155*$C$23&gt;MAX($C$22,(AI264*$C$34+AI265*$C$35)/(1+$C$12)^$C$30+(AI371*$C$34+AI372*$C$35)/(1+$C$14)^$C$30),"convert","hold"),"")</f>
        <v/>
      </c>
      <c r="AI480" s="12">
        <f>IF(AI$452&gt;=$E480,IF(AI155*$C$23&gt;MAX($C$22,(AJ264*$C$34+AJ265*$C$35)/(1+$C$12)^$C$30+(AJ371*$C$34+AJ372*$C$35)/(1+$C$14)^$C$30),"convert","hold"),"")</f>
        <v/>
      </c>
      <c r="AJ480" s="12">
        <f>IF(AJ$452&gt;=$E480,IF(AJ155*$C$23&gt;MAX($C$22,(AK264*$C$34+AK265*$C$35)/(1+$C$12)^$C$30+(AK371*$C$34+AK372*$C$35)/(1+$C$14)^$C$30),"convert","hold"),"")</f>
        <v/>
      </c>
      <c r="AK480" s="12">
        <f>IF(AK$452&gt;=$E480,IF(AK155*$C$23&gt;MAX($C$22,(AL264*$C$34+AL265*$C$35)/(1+$C$12)^$C$30+(AL371*$C$34+AL372*$C$35)/(1+$C$14)^$C$30),"convert","hold"),"")</f>
        <v/>
      </c>
      <c r="AL480" s="12">
        <f>IF(AL$452&gt;=$E480,IF(AL155*$C$23&gt;MAX($C$22,(AM264*$C$34+AM265*$C$35)/(1+$C$12)^$C$30+(AM371*$C$34+AM372*$C$35)/(1+$C$14)^$C$30),"convert","hold"),"")</f>
        <v/>
      </c>
      <c r="AM480" s="12">
        <f>IF(AM$452&gt;=$E480,IF(AM155*$C$23&gt;MAX($C$22,(AN264*$C$34+AN265*$C$35)/(1+$C$12)^$C$30+(AN371*$C$34+AN372*$C$35)/(1+$C$14)^$C$30),"convert","hold"),"")</f>
        <v/>
      </c>
      <c r="AN480" s="12">
        <f>IF(AN$452&gt;=$E480,IF(AN155*$C$23&gt;MAX($C$22,(AO264*$C$34+AO265*$C$35)/(1+$C$12)^$C$30+(AO371*$C$34+AO372*$C$35)/(1+$C$14)^$C$30),"convert","hold"),"")</f>
        <v/>
      </c>
      <c r="AO480" s="12">
        <f>IF(AO$452&gt;=$E480,IF(AO155*$C$23&gt;MAX($C$22,(AP264*$C$34+AP265*$C$35)/(1+$C$12)^$C$30+(AP371*$C$34+AP372*$C$35)/(1+$C$14)^$C$30),"convert","hold"),"")</f>
        <v/>
      </c>
      <c r="AP480" s="12">
        <f>IF(AP$452&gt;=$E480,IF(AP155*$C$23&gt;MAX($C$22,(AQ264*$C$34+AQ265*$C$35)/(1+$C$12)^$C$30+(AQ371*$C$34+AQ372*$C$35)/(1+$C$14)^$C$30),"convert","hold"),"")</f>
        <v/>
      </c>
      <c r="AQ480" s="12">
        <f>IF(AQ$452&gt;=$E480,IF(AQ155*$C$23&gt;MAX($C$22,(AR264*$C$34+AR265*$C$35)/(1+$C$12)^$C$30+(AR371*$C$34+AR372*$C$35)/(1+$C$14)^$C$30),"convert","hold"),"")</f>
        <v/>
      </c>
      <c r="AR480" s="12">
        <f>IF(AR$452&gt;=$E480,IF(AR155*$C$23&gt;MAX($C$22,(AS264*$C$34+AS265*$C$35)/(1+$C$12)^$C$30+(AS371*$C$34+AS372*$C$35)/(1+$C$14)^$C$30),"convert","hold"),"")</f>
        <v/>
      </c>
      <c r="AS480" s="12">
        <f>IF(AS$452&gt;=$E480,IF(AS155*$C$23&gt;MAX($C$22,(AT264*$C$34+AT265*$C$35)/(1+$C$12)^$C$30+(AT371*$C$34+AT372*$C$35)/(1+$C$14)^$C$30),"convert","hold"),"")</f>
        <v/>
      </c>
      <c r="AT480" s="12">
        <f>IF(AT$452&gt;=$E480,IF(AT155*$C$23&gt;MAX($C$22,(AU264*$C$34+AU265*$C$35)/(1+$C$12)^$C$30+(AU371*$C$34+AU372*$C$35)/(1+$C$14)^$C$30),"convert","hold"),"")</f>
        <v/>
      </c>
      <c r="AU480" s="12">
        <f>IF(AU$452&gt;=$E480,IF(AU155*$C$23&gt;MAX($C$22,(AV264*$C$34+AV265*$C$35)/(1+$C$12)^$C$30+(AV371*$C$34+AV372*$C$35)/(1+$C$14)^$C$30),"convert","hold"),"")</f>
        <v/>
      </c>
      <c r="AV480" s="12">
        <f>IF(AV$452&gt;=$E480,IF(AV155*$C$23&gt;MAX($C$22,(AW264*$C$34+AW265*$C$35)/(1+$C$12)^$C$30+(AW371*$C$34+AW372*$C$35)/(1+$C$14)^$C$30),"convert","hold"),"")</f>
        <v/>
      </c>
      <c r="AW480" s="12">
        <f>IF(AW$452&gt;=$E480,IF(AW155*$C$23&gt;MAX($C$22,(AX264*$C$34+AX265*$C$35)/(1+$C$12)^$C$30+(AX371*$C$34+AX372*$C$35)/(1+$C$14)^$C$30),"convert","hold"),"")</f>
        <v/>
      </c>
      <c r="AX480" s="12">
        <f>IF(AX$452&gt;=$E480,IF(AX155*$C$23&gt;MAX($C$22,(AY264*$C$34+AY265*$C$35)/(1+$C$12)^$C$30+(AY371*$C$34+AY372*$C$35)/(1+$C$14)^$C$30),"convert","hold"),"")</f>
        <v/>
      </c>
      <c r="AY480" s="12">
        <f>IF(AY$452&gt;=$E480,IF(AY155*$C$23&gt;MAX($C$22,(AZ264*$C$34+AZ265*$C$35)/(1+$C$12)^$C$30+(AZ371*$C$34+AZ372*$C$35)/(1+$C$14)^$C$30),"convert","hold"),"")</f>
        <v/>
      </c>
      <c r="AZ480" s="12">
        <f>IF(AZ$452&gt;=$E480,IF(AZ155*$C$23&gt;MAX($C$22,(BA264*$C$34+BA265*$C$35)/(1+$C$12)^$C$30+(BA371*$C$34+BA372*$C$35)/(1+$C$14)^$C$30),"convert","hold"),"")</f>
        <v/>
      </c>
      <c r="BA480" s="12">
        <f>IF(BA$452&gt;=$E480,IF(BA155*$C$23&gt;MAX($C$22,(BB264*$C$34+BB265*$C$35)/(1+$C$12)^$C$30+(BB371*$C$34+BB372*$C$35)/(1+$C$14)^$C$30),"convert","hold"),"")</f>
        <v/>
      </c>
      <c r="BB480" s="12">
        <f>IF(BB$452&gt;=$E480,IF(BB155*$C$23&gt;MAX($C$22,(BC264*$C$34+BC265*$C$35)/(1+$C$12)^$C$30+(BC371*$C$34+BC372*$C$35)/(1+$C$14)^$C$30),"convert","hold"),"")</f>
        <v/>
      </c>
      <c r="BC480" s="12">
        <f>IF(BC$452&gt;=$E480,IF(BC155*$C$23&gt;MAX($C$22,(BD264*$C$34+BD265*$C$35)/(1+$C$12)^$C$30+(BD371*$C$34+BD372*$C$35)/(1+$C$14)^$C$30),"convert","hold"),"")</f>
        <v/>
      </c>
      <c r="BD480" s="12">
        <f>IF(BD$452&gt;=$E480,IF(BD155*$C$23&gt;MAX($C$22,(BE264*$C$34+BE265*$C$35)/(1+$C$12)^$C$30+(BE371*$C$34+BE372*$C$35)/(1+$C$14)^$C$30),"convert","hold"),"")</f>
        <v/>
      </c>
      <c r="BE480" s="12">
        <f>IF(BE$452&gt;=$E480,IF(BE155*$C$23&gt;MAX($C$22,(BF264*$C$34+BF265*$C$35)/(1+$C$12)^$C$30+(BF371*$C$34+BF372*$C$35)/(1+$C$14)^$C$30),"convert","hold"),"")</f>
        <v/>
      </c>
      <c r="BF480" s="12">
        <f>IF(BF$452&gt;=$E480,IF(BF155*$C$23&gt;MAX($C$22,(BG264*$C$34+BG265*$C$35)/(1+$C$12)^$C$30+(BG371*$C$34+BG372*$C$35)/(1+$C$14)^$C$30),"convert","hold"),"")</f>
        <v/>
      </c>
      <c r="BG480" s="12">
        <f>IF(BG$452&gt;=$E480,IF(BG155*$C$23&gt;MAX($C$22,(BH264*$C$34+BH265*$C$35)/(1+$C$12)^$C$30+(BH371*$C$34+BH372*$C$35)/(1+$C$14)^$C$30),"convert","hold"),"")</f>
        <v/>
      </c>
      <c r="BH480" s="12">
        <f>IF(BH$452&gt;=$E480,IF(BH155*$C$23&gt;MAX($C$22,(BI264*$C$34+BI265*$C$35)/(1+$C$12)^$C$30+(BI371*$C$34+BI372*$C$35)/(1+$C$14)^$C$30),"convert","hold"),"")</f>
        <v/>
      </c>
      <c r="BI480" s="12">
        <f>IF(BI$452&gt;=$E480,IF(BI155*$C$23&gt;MAX($C$22,(BJ264*$C$34+BJ265*$C$35)/(1+$C$12)^$C$30+(BJ371*$C$34+BJ372*$C$35)/(1+$C$14)^$C$30),"convert","hold"),"")</f>
        <v/>
      </c>
      <c r="BJ480" s="12">
        <f>IF(BJ$452&gt;=$E480,IF(BJ155*$C$23&gt;MAX($C$22,(BK264*$C$34+BK265*$C$35)/(1+$C$12)^$C$30+(BK371*$C$34+BK372*$C$35)/(1+$C$14)^$C$30),"convert","hold"),"")</f>
        <v/>
      </c>
      <c r="BK480" s="12">
        <f>IF(BK$452&gt;=$E480,IF(BK155*$C$23&gt;MAX($C$22,(BL264*$C$34+BL265*$C$35)/(1+$C$12)^$C$30+(BL371*$C$34+BL372*$C$35)/(1+$C$14)^$C$30),"convert","hold"),"")</f>
        <v/>
      </c>
      <c r="BL480" s="12">
        <f>IF(BL$452&gt;=$E480,IF(BL155*$C$23&gt;MAX($C$22,(BM264*$C$34+BM265*$C$35)/(1+$C$12)^$C$30+(BM371*$C$34+BM372*$C$35)/(1+$C$14)^$C$30),"convert","hold"),"")</f>
        <v/>
      </c>
      <c r="BM480" s="12">
        <f>IF(BM$452&gt;=$E480,IF(BM155*$C$23&gt;MAX($C$22,(BN264*$C$34+BN265*$C$35)/(1+$C$12)^$C$30+(BN371*$C$34+BN372*$C$35)/(1+$C$14)^$C$30),"convert","hold"),"")</f>
        <v/>
      </c>
      <c r="BN480" s="12">
        <f>IF(BN$452&gt;=$E480,IF(BN155*$C$23&gt;MAX($C$22,(BO264*$C$34+BO265*$C$35)/(1+$C$12)^$C$30+(BO371*$C$34+BO372*$C$35)/(1+$C$14)^$C$30),"convert","hold"),"")</f>
        <v/>
      </c>
      <c r="BO480" s="12">
        <f>IF(BO$452&gt;=$E480,IF(BO155*$C$23&gt;MAX($C$22,(BP264*$C$34+BP265*$C$35)/(1+$C$12)^$C$30+(BP371*$C$34+BP372*$C$35)/(1+$C$14)^$C$30),"convert","hold"),"")</f>
        <v/>
      </c>
      <c r="BP480" s="12">
        <f>IF(BP$452&gt;=$E480,IF(BP155*$C$23&gt;MAX($C$22,(BQ264*$C$34+BQ265*$C$35)/(1+$C$12)^$C$30+(BQ371*$C$34+BQ372*$C$35)/(1+$C$14)^$C$30),"convert","hold"),"")</f>
        <v/>
      </c>
      <c r="BQ480" s="12">
        <f>IF(BQ$452&gt;=$E480,IF(BQ155*$C$23&gt;MAX($C$22,(BR264*$C$34+BR265*$C$35)/(1+$C$12)^$C$30+(BR371*$C$34+BR372*$C$35)/(1+$C$14)^$C$30),"convert","hold"),"")</f>
        <v/>
      </c>
      <c r="BR480" s="12">
        <f>IF(BR$452&gt;=$E480,IF(BR155*$C$23&gt;MAX($C$22,(BS264*$C$34+BS265*$C$35)/(1+$C$12)^$C$30+(BS371*$C$34+BS372*$C$35)/(1+$C$14)^$C$30),"convert","hold"),"")</f>
        <v/>
      </c>
      <c r="BS480" s="12">
        <f>IF(BS$452&gt;=$E480,IF(BS155*$C$23&gt;MAX($C$22,(BT264*$C$34+BT265*$C$35)/(1+$C$12)^$C$30+(BT371*$C$34+BT372*$C$35)/(1+$C$14)^$C$30),"convert","hold"),"")</f>
        <v/>
      </c>
      <c r="BT480" s="12">
        <f>IF(BT$452&gt;=$E480,IF(BT155*$C$23&gt;MAX($C$22,(BU264*$C$34+BU265*$C$35)/(1+$C$12)^$C$30+(BU371*$C$34+BU372*$C$35)/(1+$C$14)^$C$30),"convert","hold"),"")</f>
        <v/>
      </c>
      <c r="BU480" s="12">
        <f>IF(BU$452&gt;=$E480,IF(BU155*$C$23&gt;MAX($C$22,(BV264*$C$34+BV265*$C$35)/(1+$C$12)^$C$30+(BV371*$C$34+BV372*$C$35)/(1+$C$14)^$C$30),"convert","hold"),"")</f>
        <v/>
      </c>
      <c r="BV480" s="12">
        <f>IF(BV$452&gt;=$E480,IF(BV155*$C$23&gt;MAX($C$22,(BW264*$C$34+BW265*$C$35)/(1+$C$12)^$C$30+(BW371*$C$34+BW372*$C$35)/(1+$C$14)^$C$30),"convert","hold"),"")</f>
        <v/>
      </c>
      <c r="BW480" s="12">
        <f>IF(BW$452&gt;=$E480,IF(BW155*$C$23&gt;MAX($C$22,(BX264*$C$34+BX265*$C$35)/(1+$C$12)^$C$30+(BX371*$C$34+BX372*$C$35)/(1+$C$14)^$C$30),"convert","hold"),"")</f>
        <v/>
      </c>
      <c r="BX480" s="12">
        <f>IF(BX$452&gt;=$E480,IF(BX155*$C$23&gt;MAX($C$22,(BY264*$C$34+BY265*$C$35)/(1+$C$12)^$C$30+(BY371*$C$34+BY372*$C$35)/(1+$C$14)^$C$30),"convert","hold"),"")</f>
        <v/>
      </c>
      <c r="BY480" s="12">
        <f>IF(BY$452&gt;=$E480,IF(BY155*$C$23&gt;MAX($C$22,(BZ264*$C$34+BZ265*$C$35)/(1+$C$12)^$C$30+(BZ371*$C$34+BZ372*$C$35)/(1+$C$14)^$C$30),"convert","hold"),"")</f>
        <v/>
      </c>
      <c r="BZ480" s="12">
        <f>IF(BZ$452&gt;=$E480,IF(BZ155*$C$23&gt;MAX($C$22,(CA264*$C$34+CA265*$C$35)/(1+$C$12)^$C$30+(CA371*$C$34+CA372*$C$35)/(1+$C$14)^$C$30),"convert","hold"),"")</f>
        <v/>
      </c>
      <c r="CA480" s="12">
        <f>IF(CA$452&gt;=$E480,IF(CA155*$C$23&gt;MAX($C$22,(CB264*$C$34+CB265*$C$35)/(1+$C$12)^$C$30+(CB371*$C$34+CB372*$C$35)/(1+$C$14)^$C$30),"convert","hold"),"")</f>
        <v/>
      </c>
      <c r="CB480" s="12">
        <f>IF(CB$452&gt;=$E480,IF(CB155*$C$23&gt;MAX($C$22,(CC264*$C$34+CC265*$C$35)/(1+$C$12)^$C$30+(CC371*$C$34+CC372*$C$35)/(1+$C$14)^$C$30),"convert","hold"),"")</f>
        <v/>
      </c>
      <c r="CC480" s="12">
        <f>IF(CC$452&gt;=$E480,IF(CC155*$C$23&gt;MAX($C$22,(CD264*$C$34+CD265*$C$35)/(1+$C$12)^$C$30+(CD371*$C$34+CD372*$C$35)/(1+$C$14)^$C$30),"convert","hold"),"")</f>
        <v/>
      </c>
      <c r="CD480" s="12">
        <f>IF(CD$452&gt;=$E480,IF(CD155*$C$23&gt;MAX($C$22,(CE264*$C$34+CE265*$C$35)/(1+$C$12)^$C$30+(CE371*$C$34+CE372*$C$35)/(1+$C$14)^$C$30),"convert","hold"),"")</f>
        <v/>
      </c>
      <c r="CE480" s="12">
        <f>IF(CE$452&gt;=$E480,IF(CE155*$C$23&gt;MAX($C$22,(CF264*$C$34+CF265*$C$35)/(1+$C$12)^$C$30+(CF371*$C$34+CF372*$C$35)/(1+$C$14)^$C$30),"convert","hold"),"")</f>
        <v/>
      </c>
      <c r="CF480" s="12">
        <f>IF(CF$452&gt;=$E480,IF(CF155*$C$23&gt;MAX($C$22,(CG264*$C$34+CG265*$C$35)/(1+$C$12)^$C$30+(CG371*$C$34+CG372*$C$35)/(1+$C$14)^$C$30),"convert","hold"),"")</f>
        <v/>
      </c>
      <c r="CG480" s="12">
        <f>IF(CG$452&gt;=$E480,IF(CG155*$C$23&gt;MAX($C$22,(CH264*$C$34+CH265*$C$35)/(1+$C$12)^$C$30+(CH371*$C$34+CH372*$C$35)/(1+$C$14)^$C$30),"convert","hold"),"")</f>
        <v/>
      </c>
      <c r="CH480" s="12">
        <f>IF(CH$452&gt;=$E480,IF(CH155*$C$23&gt;MAX($C$22,(CI264*$C$34+CI265*$C$35)/(1+$C$12)^$C$30+(CI371*$C$34+CI372*$C$35)/(1+$C$14)^$C$30),"convert","hold"),"")</f>
        <v/>
      </c>
      <c r="CI480" s="12">
        <f>IF(CI$452&gt;=$E480,IF(CI155*$C$23&gt;MAX($C$22,(CJ264*$C$34+CJ265*$C$35)/(1+$C$12)^$C$30+(CJ371*$C$34+CJ372*$C$35)/(1+$C$14)^$C$30),"convert","hold"),"")</f>
        <v/>
      </c>
      <c r="CJ480" s="12">
        <f>IF(CJ$452&gt;=$E480,IF(CJ155*$C$23&gt;MAX($C$22,(CK264*$C$34+CK265*$C$35)/(1+$C$12)^$C$30+(CK371*$C$34+CK372*$C$35)/(1+$C$14)^$C$30),"convert","hold"),"")</f>
        <v/>
      </c>
      <c r="CK480" s="12">
        <f>IF(CK$452&gt;=$E480,IF(CK155*$C$23&gt;MAX($C$22,(CL264*$C$34+CL265*$C$35)/(1+$C$12)^$C$30+(CL371*$C$34+CL372*$C$35)/(1+$C$14)^$C$30),"convert","hold"),"")</f>
        <v/>
      </c>
      <c r="CL480" s="12">
        <f>IF(CL$452&gt;=$E480,IF(CL155*$C$23&gt;MAX($C$22,(CM264*$C$34+CM265*$C$35)/(1+$C$12)^$C$30+(CM371*$C$34+CM372*$C$35)/(1+$C$14)^$C$30),"convert","hold"),"")</f>
        <v/>
      </c>
      <c r="CM480" s="12">
        <f>IF(CM$452&gt;=$E480,IF(CM155*$C$23&gt;MAX($C$22,(CN264*$C$34+CN265*$C$35)/(1+$C$12)^$C$30+(CN371*$C$34+CN372*$C$35)/(1+$C$14)^$C$30),"convert","hold"),"")</f>
        <v/>
      </c>
      <c r="CN480" s="12">
        <f>IF(CN$452&gt;=$E480,IF(CN155*$C$23&gt;MAX($C$22,(CO264*$C$34+CO265*$C$35)/(1+$C$12)^$C$30+(CO371*$C$34+CO372*$C$35)/(1+$C$14)^$C$30),"convert","hold"),"")</f>
        <v/>
      </c>
      <c r="CO480" s="12">
        <f>IF(CO$452&gt;=$E480,IF(CO155*$C$23&gt;MAX($C$22,(CP264*$C$34+CP265*$C$35)/(1+$C$12)^$C$30+(CP371*$C$34+CP372*$C$35)/(1+$C$14)^$C$30),"convert","hold"),"")</f>
        <v/>
      </c>
      <c r="CP480" s="12">
        <f>IF(CP$452&gt;=$E480,IF(CP155*$C$23&gt;MAX($C$22,(CQ264*$C$34+CQ265*$C$35)/(1+$C$12)^$C$30+(CQ371*$C$34+CQ372*$C$35)/(1+$C$14)^$C$30),"convert","hold"),"")</f>
        <v/>
      </c>
      <c r="CQ480" s="12">
        <f>IF(CQ$452&gt;=$E480,IF(CQ155*$C$23&gt;MAX($C$22,(CR264*$C$34+CR265*$C$35)/(1+$C$12)^$C$30+(CR371*$C$34+CR372*$C$35)/(1+$C$14)^$C$30),"convert","hold"),"")</f>
        <v/>
      </c>
      <c r="CR480" s="12">
        <f>IF(CR$452&gt;=$E480,IF(CR155*$C$23&gt;MAX($C$22,(CS264*$C$34+CS265*$C$35)/(1+$C$12)^$C$30+(CS371*$C$34+CS372*$C$35)/(1+$C$14)^$C$30),"convert","hold"),"")</f>
        <v/>
      </c>
      <c r="CS480" s="12">
        <f>IF(CS$452&gt;=$E480,IF(CS155*$C$23&gt;MAX($C$22,(CT264*$C$34+CT265*$C$35)/(1+$C$12)^$C$30+(CT371*$C$34+CT372*$C$35)/(1+$C$14)^$C$30),"convert","hold"),"")</f>
        <v/>
      </c>
      <c r="CT480" s="12">
        <f>IF(CT$452&gt;=$E480,IF(CT155*$C$23&gt;MAX($C$22,(CU264*$C$34+CU265*$C$35)/(1+$C$12)^$C$30+(CU371*$C$34+CU372*$C$35)/(1+$C$14)^$C$30),"convert","hold"),"")</f>
        <v/>
      </c>
      <c r="CU480" s="12">
        <f>IF(CU$452&gt;=$E480,IF(CU155*$C$23&gt;MAX($C$22,(CV264*$C$34+CV265*$C$35)/(1+$C$12)^$C$30+(CV371*$C$34+CV372*$C$35)/(1+$C$14)^$C$30),"convert","hold"),"")</f>
        <v/>
      </c>
      <c r="CV480" s="12">
        <f>IF(CV$452&gt;=$E480,IF(CV155*$C$23&gt;MAX($C$22,(CW264*$C$34+CW265*$C$35)/(1+$C$12)^$C$30+(CW371*$C$34+CW372*$C$35)/(1+$C$14)^$C$30),"convert","hold"),"")</f>
        <v/>
      </c>
      <c r="CW480" s="12">
        <f>IF(CW$452&gt;=$E480,IF(CW155*$C$23&gt;MAX($C$22,(CX264*$C$34+CX265*$C$35)/(1+$C$12)^$C$30+(CX371*$C$34+CX372*$C$35)/(1+$C$14)^$C$30),"convert","hold"),"")</f>
        <v/>
      </c>
      <c r="CX480" s="12">
        <f>IF(CX$452&gt;=$E480,IF(CX155*$C$23&gt;MAX($C$22,(CY264*$C$34+CY265*$C$35)/(1+$C$12)^$C$30+(CY371*$C$34+CY372*$C$35)/(1+$C$14)^$C$30),"convert","hold"),"")</f>
        <v/>
      </c>
      <c r="CY480" s="12">
        <f>IF(CY$452&gt;=$E480,IF(CY155*$C$23&gt;MAX($C$22,(CZ264*$C$34+CZ265*$C$35)/(1+$C$12)^$C$30+(CZ371*$C$34+CZ372*$C$35)/(1+$C$14)^$C$30),"convert","hold"),"")</f>
        <v/>
      </c>
      <c r="CZ480" s="12">
        <f>IF(CZ$452&gt;=$E480,IF(CZ155*$C$23&gt;MAX($C$22,(DA264*$C$34+DA265*$C$35)/(1+$C$12)^$C$30+(DA371*$C$34+DA372*$C$35)/(1+$C$14)^$C$30),"convert","hold"),"")</f>
        <v/>
      </c>
      <c r="DA480" s="12">
        <f>IF(DA$452&gt;=$E480,IF(DA155*$C$23&gt;MAX($C$22,(DB264*$C$34+DB265*$C$35)/(1+$C$12)^$C$30+(DB371*$C$34+DB372*$C$35)/(1+$C$14)^$C$30),"convert","hold"),"")</f>
        <v/>
      </c>
      <c r="DB480" s="12">
        <f>IF(DB$452&gt;=$E480,IF(DB155*$C$23&gt;MAX($C$22,(DC264*$C$34+DC265*$C$35)/(1+$C$12)^$C$30+(DC371*$C$34+DC372*$C$35)/(1+$C$14)^$C$30),"convert","hold"),"")</f>
        <v/>
      </c>
      <c r="DC480" s="12">
        <f>IF(DC155*$C$23&gt;$C$22,"convert","redeem")</f>
        <v/>
      </c>
    </row>
    <row r="481" ht="12" customFormat="1" customHeight="1" s="12">
      <c r="E481" s="64">
        <f>E480+1</f>
        <v/>
      </c>
      <c r="G481" s="12">
        <f>IF(G$452&gt;=$E481,IF(G156*$C$23&gt;MAX($C$22,(H265*$C$34+H266*$C$35)/(1+$C$12)^$C$30+(H372*$C$34+H373*$C$35)/(1+$C$14)^$C$30),"convert","hold"),"")</f>
        <v/>
      </c>
      <c r="H481" s="12">
        <f>IF(H$452&gt;=$E481,IF(H156*$C$23&gt;MAX($C$22,(I265*$C$34+I266*$C$35)/(1+$C$12)^$C$30+(I372*$C$34+I373*$C$35)/(1+$C$14)^$C$30),"convert","hold"),"")</f>
        <v/>
      </c>
      <c r="I481" s="12">
        <f>IF(I$452&gt;=$E481,IF(I156*$C$23&gt;MAX($C$22,(J265*$C$34+J266*$C$35)/(1+$C$12)^$C$30+(J372*$C$34+J373*$C$35)/(1+$C$14)^$C$30),"convert","hold"),"")</f>
        <v/>
      </c>
      <c r="J481" s="12">
        <f>IF(J$452&gt;=$E481,IF(J156*$C$23&gt;MAX($C$22,(K265*$C$34+K266*$C$35)/(1+$C$12)^$C$30+(K372*$C$34+K373*$C$35)/(1+$C$14)^$C$30),"convert","hold"),"")</f>
        <v/>
      </c>
      <c r="K481" s="12">
        <f>IF(K$452&gt;=$E481,IF(K156*$C$23&gt;MAX($C$22,(L265*$C$34+L266*$C$35)/(1+$C$12)^$C$30+(L372*$C$34+L373*$C$35)/(1+$C$14)^$C$30),"convert","hold"),"")</f>
        <v/>
      </c>
      <c r="L481" s="12">
        <f>IF(L$452&gt;=$E481,IF(L156*$C$23&gt;MAX($C$22,(M265*$C$34+M266*$C$35)/(1+$C$12)^$C$30+(M372*$C$34+M373*$C$35)/(1+$C$14)^$C$30),"convert","hold"),"")</f>
        <v/>
      </c>
      <c r="M481" s="12">
        <f>IF(M$452&gt;=$E481,IF(M156*$C$23&gt;MAX($C$22,(N265*$C$34+N266*$C$35)/(1+$C$12)^$C$30+(N372*$C$34+N373*$C$35)/(1+$C$14)^$C$30),"convert","hold"),"")</f>
        <v/>
      </c>
      <c r="N481" s="12">
        <f>IF(N$452&gt;=$E481,IF(N156*$C$23&gt;MAX($C$22,(O265*$C$34+O266*$C$35)/(1+$C$12)^$C$30+(O372*$C$34+O373*$C$35)/(1+$C$14)^$C$30),"convert","hold"),"")</f>
        <v/>
      </c>
      <c r="O481" s="12">
        <f>IF(O$452&gt;=$E481,IF(O156*$C$23&gt;MAX($C$22,(P265*$C$34+P266*$C$35)/(1+$C$12)^$C$30+(P372*$C$34+P373*$C$35)/(1+$C$14)^$C$30),"convert","hold"),"")</f>
        <v/>
      </c>
      <c r="P481" s="12">
        <f>IF(P$452&gt;=$E481,IF(P156*$C$23&gt;MAX($C$22,(Q265*$C$34+Q266*$C$35)/(1+$C$12)^$C$30+(Q372*$C$34+Q373*$C$35)/(1+$C$14)^$C$30),"convert","hold"),"")</f>
        <v/>
      </c>
      <c r="Q481" s="12">
        <f>IF(Q$452&gt;=$E481,IF(Q156*$C$23&gt;MAX($C$22,(R265*$C$34+R266*$C$35)/(1+$C$12)^$C$30+(R372*$C$34+R373*$C$35)/(1+$C$14)^$C$30),"convert","hold"),"")</f>
        <v/>
      </c>
      <c r="R481" s="12">
        <f>IF(R$452&gt;=$E481,IF(R156*$C$23&gt;MAX($C$22,(S265*$C$34+S266*$C$35)/(1+$C$12)^$C$30+(S372*$C$34+S373*$C$35)/(1+$C$14)^$C$30),"convert","hold"),"")</f>
        <v/>
      </c>
      <c r="S481" s="12">
        <f>IF(S$452&gt;=$E481,IF(S156*$C$23&gt;MAX($C$22,(T265*$C$34+T266*$C$35)/(1+$C$12)^$C$30+(T372*$C$34+T373*$C$35)/(1+$C$14)^$C$30),"convert","hold"),"")</f>
        <v/>
      </c>
      <c r="T481" s="12">
        <f>IF(T$452&gt;=$E481,IF(T156*$C$23&gt;MAX($C$22,(U265*$C$34+U266*$C$35)/(1+$C$12)^$C$30+(U372*$C$34+U373*$C$35)/(1+$C$14)^$C$30),"convert","hold"),"")</f>
        <v/>
      </c>
      <c r="U481" s="12">
        <f>IF(U$452&gt;=$E481,IF(U156*$C$23&gt;MAX($C$22,(V265*$C$34+V266*$C$35)/(1+$C$12)^$C$30+(V372*$C$34+V373*$C$35)/(1+$C$14)^$C$30),"convert","hold"),"")</f>
        <v/>
      </c>
      <c r="V481" s="12">
        <f>IF(V$452&gt;=$E481,IF(V156*$C$23&gt;MAX($C$22,(W265*$C$34+W266*$C$35)/(1+$C$12)^$C$30+(W372*$C$34+W373*$C$35)/(1+$C$14)^$C$30),"convert","hold"),"")</f>
        <v/>
      </c>
      <c r="W481" s="12">
        <f>IF(W$452&gt;=$E481,IF(W156*$C$23&gt;MAX($C$22,(X265*$C$34+X266*$C$35)/(1+$C$12)^$C$30+(X372*$C$34+X373*$C$35)/(1+$C$14)^$C$30),"convert","hold"),"")</f>
        <v/>
      </c>
      <c r="X481" s="12">
        <f>IF(X$452&gt;=$E481,IF(X156*$C$23&gt;MAX($C$22,(Y265*$C$34+Y266*$C$35)/(1+$C$12)^$C$30+(Y372*$C$34+Y373*$C$35)/(1+$C$14)^$C$30),"convert","hold"),"")</f>
        <v/>
      </c>
      <c r="Y481" s="12">
        <f>IF(Y$452&gt;=$E481,IF(Y156*$C$23&gt;MAX($C$22,(Z265*$C$34+Z266*$C$35)/(1+$C$12)^$C$30+(Z372*$C$34+Z373*$C$35)/(1+$C$14)^$C$30),"convert","hold"),"")</f>
        <v/>
      </c>
      <c r="Z481" s="12">
        <f>IF(Z$452&gt;=$E481,IF(Z156*$C$23&gt;MAX($C$22,(AA265*$C$34+AA266*$C$35)/(1+$C$12)^$C$30+(AA372*$C$34+AA373*$C$35)/(1+$C$14)^$C$30),"convert","hold"),"")</f>
        <v/>
      </c>
      <c r="AA481" s="12">
        <f>IF(AA$452&gt;=$E481,IF(AA156*$C$23&gt;MAX($C$22,(AB265*$C$34+AB266*$C$35)/(1+$C$12)^$C$30+(AB372*$C$34+AB373*$C$35)/(1+$C$14)^$C$30),"convert","hold"),"")</f>
        <v/>
      </c>
      <c r="AB481" s="12">
        <f>IF(AB$452&gt;=$E481,IF(AB156*$C$23&gt;MAX($C$22,(AC265*$C$34+AC266*$C$35)/(1+$C$12)^$C$30+(AC372*$C$34+AC373*$C$35)/(1+$C$14)^$C$30),"convert","hold"),"")</f>
        <v/>
      </c>
      <c r="AC481" s="12">
        <f>IF(AC$452&gt;=$E481,IF(AC156*$C$23&gt;MAX($C$22,(AD265*$C$34+AD266*$C$35)/(1+$C$12)^$C$30+(AD372*$C$34+AD373*$C$35)/(1+$C$14)^$C$30),"convert","hold"),"")</f>
        <v/>
      </c>
      <c r="AD481" s="12">
        <f>IF(AD$452&gt;=$E481,IF(AD156*$C$23&gt;MAX($C$22,(AE265*$C$34+AE266*$C$35)/(1+$C$12)^$C$30+(AE372*$C$34+AE373*$C$35)/(1+$C$14)^$C$30),"convert","hold"),"")</f>
        <v/>
      </c>
      <c r="AE481" s="12">
        <f>IF(AE$452&gt;=$E481,IF(AE156*$C$23&gt;MAX($C$22,(AF265*$C$34+AF266*$C$35)/(1+$C$12)^$C$30+(AF372*$C$34+AF373*$C$35)/(1+$C$14)^$C$30),"convert","hold"),"")</f>
        <v/>
      </c>
      <c r="AF481" s="12">
        <f>IF(AF$452&gt;=$E481,IF(AF156*$C$23&gt;MAX($C$22,(AG265*$C$34+AG266*$C$35)/(1+$C$12)^$C$30+(AG372*$C$34+AG373*$C$35)/(1+$C$14)^$C$30),"convert","hold"),"")</f>
        <v/>
      </c>
      <c r="AG481" s="12">
        <f>IF(AG$452&gt;=$E481,IF(AG156*$C$23&gt;MAX($C$22,(AH265*$C$34+AH266*$C$35)/(1+$C$12)^$C$30+(AH372*$C$34+AH373*$C$35)/(1+$C$14)^$C$30),"convert","hold"),"")</f>
        <v/>
      </c>
      <c r="AH481" s="12">
        <f>IF(AH$452&gt;=$E481,IF(AH156*$C$23&gt;MAX($C$22,(AI265*$C$34+AI266*$C$35)/(1+$C$12)^$C$30+(AI372*$C$34+AI373*$C$35)/(1+$C$14)^$C$30),"convert","hold"),"")</f>
        <v/>
      </c>
      <c r="AI481" s="12">
        <f>IF(AI$452&gt;=$E481,IF(AI156*$C$23&gt;MAX($C$22,(AJ265*$C$34+AJ266*$C$35)/(1+$C$12)^$C$30+(AJ372*$C$34+AJ373*$C$35)/(1+$C$14)^$C$30),"convert","hold"),"")</f>
        <v/>
      </c>
      <c r="AJ481" s="12">
        <f>IF(AJ$452&gt;=$E481,IF(AJ156*$C$23&gt;MAX($C$22,(AK265*$C$34+AK266*$C$35)/(1+$C$12)^$C$30+(AK372*$C$34+AK373*$C$35)/(1+$C$14)^$C$30),"convert","hold"),"")</f>
        <v/>
      </c>
      <c r="AK481" s="12">
        <f>IF(AK$452&gt;=$E481,IF(AK156*$C$23&gt;MAX($C$22,(AL265*$C$34+AL266*$C$35)/(1+$C$12)^$C$30+(AL372*$C$34+AL373*$C$35)/(1+$C$14)^$C$30),"convert","hold"),"")</f>
        <v/>
      </c>
      <c r="AL481" s="12">
        <f>IF(AL$452&gt;=$E481,IF(AL156*$C$23&gt;MAX($C$22,(AM265*$C$34+AM266*$C$35)/(1+$C$12)^$C$30+(AM372*$C$34+AM373*$C$35)/(1+$C$14)^$C$30),"convert","hold"),"")</f>
        <v/>
      </c>
      <c r="AM481" s="12">
        <f>IF(AM$452&gt;=$E481,IF(AM156*$C$23&gt;MAX($C$22,(AN265*$C$34+AN266*$C$35)/(1+$C$12)^$C$30+(AN372*$C$34+AN373*$C$35)/(1+$C$14)^$C$30),"convert","hold"),"")</f>
        <v/>
      </c>
      <c r="AN481" s="12">
        <f>IF(AN$452&gt;=$E481,IF(AN156*$C$23&gt;MAX($C$22,(AO265*$C$34+AO266*$C$35)/(1+$C$12)^$C$30+(AO372*$C$34+AO373*$C$35)/(1+$C$14)^$C$30),"convert","hold"),"")</f>
        <v/>
      </c>
      <c r="AO481" s="12">
        <f>IF(AO$452&gt;=$E481,IF(AO156*$C$23&gt;MAX($C$22,(AP265*$C$34+AP266*$C$35)/(1+$C$12)^$C$30+(AP372*$C$34+AP373*$C$35)/(1+$C$14)^$C$30),"convert","hold"),"")</f>
        <v/>
      </c>
      <c r="AP481" s="12">
        <f>IF(AP$452&gt;=$E481,IF(AP156*$C$23&gt;MAX($C$22,(AQ265*$C$34+AQ266*$C$35)/(1+$C$12)^$C$30+(AQ372*$C$34+AQ373*$C$35)/(1+$C$14)^$C$30),"convert","hold"),"")</f>
        <v/>
      </c>
      <c r="AQ481" s="12">
        <f>IF(AQ$452&gt;=$E481,IF(AQ156*$C$23&gt;MAX($C$22,(AR265*$C$34+AR266*$C$35)/(1+$C$12)^$C$30+(AR372*$C$34+AR373*$C$35)/(1+$C$14)^$C$30),"convert","hold"),"")</f>
        <v/>
      </c>
      <c r="AR481" s="12">
        <f>IF(AR$452&gt;=$E481,IF(AR156*$C$23&gt;MAX($C$22,(AS265*$C$34+AS266*$C$35)/(1+$C$12)^$C$30+(AS372*$C$34+AS373*$C$35)/(1+$C$14)^$C$30),"convert","hold"),"")</f>
        <v/>
      </c>
      <c r="AS481" s="12">
        <f>IF(AS$452&gt;=$E481,IF(AS156*$C$23&gt;MAX($C$22,(AT265*$C$34+AT266*$C$35)/(1+$C$12)^$C$30+(AT372*$C$34+AT373*$C$35)/(1+$C$14)^$C$30),"convert","hold"),"")</f>
        <v/>
      </c>
      <c r="AT481" s="12">
        <f>IF(AT$452&gt;=$E481,IF(AT156*$C$23&gt;MAX($C$22,(AU265*$C$34+AU266*$C$35)/(1+$C$12)^$C$30+(AU372*$C$34+AU373*$C$35)/(1+$C$14)^$C$30),"convert","hold"),"")</f>
        <v/>
      </c>
      <c r="AU481" s="12">
        <f>IF(AU$452&gt;=$E481,IF(AU156*$C$23&gt;MAX($C$22,(AV265*$C$34+AV266*$C$35)/(1+$C$12)^$C$30+(AV372*$C$34+AV373*$C$35)/(1+$C$14)^$C$30),"convert","hold"),"")</f>
        <v/>
      </c>
      <c r="AV481" s="12">
        <f>IF(AV$452&gt;=$E481,IF(AV156*$C$23&gt;MAX($C$22,(AW265*$C$34+AW266*$C$35)/(1+$C$12)^$C$30+(AW372*$C$34+AW373*$C$35)/(1+$C$14)^$C$30),"convert","hold"),"")</f>
        <v/>
      </c>
      <c r="AW481" s="12">
        <f>IF(AW$452&gt;=$E481,IF(AW156*$C$23&gt;MAX($C$22,(AX265*$C$34+AX266*$C$35)/(1+$C$12)^$C$30+(AX372*$C$34+AX373*$C$35)/(1+$C$14)^$C$30),"convert","hold"),"")</f>
        <v/>
      </c>
      <c r="AX481" s="12">
        <f>IF(AX$452&gt;=$E481,IF(AX156*$C$23&gt;MAX($C$22,(AY265*$C$34+AY266*$C$35)/(1+$C$12)^$C$30+(AY372*$C$34+AY373*$C$35)/(1+$C$14)^$C$30),"convert","hold"),"")</f>
        <v/>
      </c>
      <c r="AY481" s="12">
        <f>IF(AY$452&gt;=$E481,IF(AY156*$C$23&gt;MAX($C$22,(AZ265*$C$34+AZ266*$C$35)/(1+$C$12)^$C$30+(AZ372*$C$34+AZ373*$C$35)/(1+$C$14)^$C$30),"convert","hold"),"")</f>
        <v/>
      </c>
      <c r="AZ481" s="12">
        <f>IF(AZ$452&gt;=$E481,IF(AZ156*$C$23&gt;MAX($C$22,(BA265*$C$34+BA266*$C$35)/(1+$C$12)^$C$30+(BA372*$C$34+BA373*$C$35)/(1+$C$14)^$C$30),"convert","hold"),"")</f>
        <v/>
      </c>
      <c r="BA481" s="12">
        <f>IF(BA$452&gt;=$E481,IF(BA156*$C$23&gt;MAX($C$22,(BB265*$C$34+BB266*$C$35)/(1+$C$12)^$C$30+(BB372*$C$34+BB373*$C$35)/(1+$C$14)^$C$30),"convert","hold"),"")</f>
        <v/>
      </c>
      <c r="BB481" s="12">
        <f>IF(BB$452&gt;=$E481,IF(BB156*$C$23&gt;MAX($C$22,(BC265*$C$34+BC266*$C$35)/(1+$C$12)^$C$30+(BC372*$C$34+BC373*$C$35)/(1+$C$14)^$C$30),"convert","hold"),"")</f>
        <v/>
      </c>
      <c r="BC481" s="12">
        <f>IF(BC$452&gt;=$E481,IF(BC156*$C$23&gt;MAX($C$22,(BD265*$C$34+BD266*$C$35)/(1+$C$12)^$C$30+(BD372*$C$34+BD373*$C$35)/(1+$C$14)^$C$30),"convert","hold"),"")</f>
        <v/>
      </c>
      <c r="BD481" s="12">
        <f>IF(BD$452&gt;=$E481,IF(BD156*$C$23&gt;MAX($C$22,(BE265*$C$34+BE266*$C$35)/(1+$C$12)^$C$30+(BE372*$C$34+BE373*$C$35)/(1+$C$14)^$C$30),"convert","hold"),"")</f>
        <v/>
      </c>
      <c r="BE481" s="12">
        <f>IF(BE$452&gt;=$E481,IF(BE156*$C$23&gt;MAX($C$22,(BF265*$C$34+BF266*$C$35)/(1+$C$12)^$C$30+(BF372*$C$34+BF373*$C$35)/(1+$C$14)^$C$30),"convert","hold"),"")</f>
        <v/>
      </c>
      <c r="BF481" s="12">
        <f>IF(BF$452&gt;=$E481,IF(BF156*$C$23&gt;MAX($C$22,(BG265*$C$34+BG266*$C$35)/(1+$C$12)^$C$30+(BG372*$C$34+BG373*$C$35)/(1+$C$14)^$C$30),"convert","hold"),"")</f>
        <v/>
      </c>
      <c r="BG481" s="12">
        <f>IF(BG$452&gt;=$E481,IF(BG156*$C$23&gt;MAX($C$22,(BH265*$C$34+BH266*$C$35)/(1+$C$12)^$C$30+(BH372*$C$34+BH373*$C$35)/(1+$C$14)^$C$30),"convert","hold"),"")</f>
        <v/>
      </c>
      <c r="BH481" s="12">
        <f>IF(BH$452&gt;=$E481,IF(BH156*$C$23&gt;MAX($C$22,(BI265*$C$34+BI266*$C$35)/(1+$C$12)^$C$30+(BI372*$C$34+BI373*$C$35)/(1+$C$14)^$C$30),"convert","hold"),"")</f>
        <v/>
      </c>
      <c r="BI481" s="12">
        <f>IF(BI$452&gt;=$E481,IF(BI156*$C$23&gt;MAX($C$22,(BJ265*$C$34+BJ266*$C$35)/(1+$C$12)^$C$30+(BJ372*$C$34+BJ373*$C$35)/(1+$C$14)^$C$30),"convert","hold"),"")</f>
        <v/>
      </c>
      <c r="BJ481" s="12">
        <f>IF(BJ$452&gt;=$E481,IF(BJ156*$C$23&gt;MAX($C$22,(BK265*$C$34+BK266*$C$35)/(1+$C$12)^$C$30+(BK372*$C$34+BK373*$C$35)/(1+$C$14)^$C$30),"convert","hold"),"")</f>
        <v/>
      </c>
      <c r="BK481" s="12">
        <f>IF(BK$452&gt;=$E481,IF(BK156*$C$23&gt;MAX($C$22,(BL265*$C$34+BL266*$C$35)/(1+$C$12)^$C$30+(BL372*$C$34+BL373*$C$35)/(1+$C$14)^$C$30),"convert","hold"),"")</f>
        <v/>
      </c>
      <c r="BL481" s="12">
        <f>IF(BL$452&gt;=$E481,IF(BL156*$C$23&gt;MAX($C$22,(BM265*$C$34+BM266*$C$35)/(1+$C$12)^$C$30+(BM372*$C$34+BM373*$C$35)/(1+$C$14)^$C$30),"convert","hold"),"")</f>
        <v/>
      </c>
      <c r="BM481" s="12">
        <f>IF(BM$452&gt;=$E481,IF(BM156*$C$23&gt;MAX($C$22,(BN265*$C$34+BN266*$C$35)/(1+$C$12)^$C$30+(BN372*$C$34+BN373*$C$35)/(1+$C$14)^$C$30),"convert","hold"),"")</f>
        <v/>
      </c>
      <c r="BN481" s="12">
        <f>IF(BN$452&gt;=$E481,IF(BN156*$C$23&gt;MAX($C$22,(BO265*$C$34+BO266*$C$35)/(1+$C$12)^$C$30+(BO372*$C$34+BO373*$C$35)/(1+$C$14)^$C$30),"convert","hold"),"")</f>
        <v/>
      </c>
      <c r="BO481" s="12">
        <f>IF(BO$452&gt;=$E481,IF(BO156*$C$23&gt;MAX($C$22,(BP265*$C$34+BP266*$C$35)/(1+$C$12)^$C$30+(BP372*$C$34+BP373*$C$35)/(1+$C$14)^$C$30),"convert","hold"),"")</f>
        <v/>
      </c>
      <c r="BP481" s="12">
        <f>IF(BP$452&gt;=$E481,IF(BP156*$C$23&gt;MAX($C$22,(BQ265*$C$34+BQ266*$C$35)/(1+$C$12)^$C$30+(BQ372*$C$34+BQ373*$C$35)/(1+$C$14)^$C$30),"convert","hold"),"")</f>
        <v/>
      </c>
      <c r="BQ481" s="12">
        <f>IF(BQ$452&gt;=$E481,IF(BQ156*$C$23&gt;MAX($C$22,(BR265*$C$34+BR266*$C$35)/(1+$C$12)^$C$30+(BR372*$C$34+BR373*$C$35)/(1+$C$14)^$C$30),"convert","hold"),"")</f>
        <v/>
      </c>
      <c r="BR481" s="12">
        <f>IF(BR$452&gt;=$E481,IF(BR156*$C$23&gt;MAX($C$22,(BS265*$C$34+BS266*$C$35)/(1+$C$12)^$C$30+(BS372*$C$34+BS373*$C$35)/(1+$C$14)^$C$30),"convert","hold"),"")</f>
        <v/>
      </c>
      <c r="BS481" s="12">
        <f>IF(BS$452&gt;=$E481,IF(BS156*$C$23&gt;MAX($C$22,(BT265*$C$34+BT266*$C$35)/(1+$C$12)^$C$30+(BT372*$C$34+BT373*$C$35)/(1+$C$14)^$C$30),"convert","hold"),"")</f>
        <v/>
      </c>
      <c r="BT481" s="12">
        <f>IF(BT$452&gt;=$E481,IF(BT156*$C$23&gt;MAX($C$22,(BU265*$C$34+BU266*$C$35)/(1+$C$12)^$C$30+(BU372*$C$34+BU373*$C$35)/(1+$C$14)^$C$30),"convert","hold"),"")</f>
        <v/>
      </c>
      <c r="BU481" s="12">
        <f>IF(BU$452&gt;=$E481,IF(BU156*$C$23&gt;MAX($C$22,(BV265*$C$34+BV266*$C$35)/(1+$C$12)^$C$30+(BV372*$C$34+BV373*$C$35)/(1+$C$14)^$C$30),"convert","hold"),"")</f>
        <v/>
      </c>
      <c r="BV481" s="12">
        <f>IF(BV$452&gt;=$E481,IF(BV156*$C$23&gt;MAX($C$22,(BW265*$C$34+BW266*$C$35)/(1+$C$12)^$C$30+(BW372*$C$34+BW373*$C$35)/(1+$C$14)^$C$30),"convert","hold"),"")</f>
        <v/>
      </c>
      <c r="BW481" s="12">
        <f>IF(BW$452&gt;=$E481,IF(BW156*$C$23&gt;MAX($C$22,(BX265*$C$34+BX266*$C$35)/(1+$C$12)^$C$30+(BX372*$C$34+BX373*$C$35)/(1+$C$14)^$C$30),"convert","hold"),"")</f>
        <v/>
      </c>
      <c r="BX481" s="12">
        <f>IF(BX$452&gt;=$E481,IF(BX156*$C$23&gt;MAX($C$22,(BY265*$C$34+BY266*$C$35)/(1+$C$12)^$C$30+(BY372*$C$34+BY373*$C$35)/(1+$C$14)^$C$30),"convert","hold"),"")</f>
        <v/>
      </c>
      <c r="BY481" s="12">
        <f>IF(BY$452&gt;=$E481,IF(BY156*$C$23&gt;MAX($C$22,(BZ265*$C$34+BZ266*$C$35)/(1+$C$12)^$C$30+(BZ372*$C$34+BZ373*$C$35)/(1+$C$14)^$C$30),"convert","hold"),"")</f>
        <v/>
      </c>
      <c r="BZ481" s="12">
        <f>IF(BZ$452&gt;=$E481,IF(BZ156*$C$23&gt;MAX($C$22,(CA265*$C$34+CA266*$C$35)/(1+$C$12)^$C$30+(CA372*$C$34+CA373*$C$35)/(1+$C$14)^$C$30),"convert","hold"),"")</f>
        <v/>
      </c>
      <c r="CA481" s="12">
        <f>IF(CA$452&gt;=$E481,IF(CA156*$C$23&gt;MAX($C$22,(CB265*$C$34+CB266*$C$35)/(1+$C$12)^$C$30+(CB372*$C$34+CB373*$C$35)/(1+$C$14)^$C$30),"convert","hold"),"")</f>
        <v/>
      </c>
      <c r="CB481" s="12">
        <f>IF(CB$452&gt;=$E481,IF(CB156*$C$23&gt;MAX($C$22,(CC265*$C$34+CC266*$C$35)/(1+$C$12)^$C$30+(CC372*$C$34+CC373*$C$35)/(1+$C$14)^$C$30),"convert","hold"),"")</f>
        <v/>
      </c>
      <c r="CC481" s="12">
        <f>IF(CC$452&gt;=$E481,IF(CC156*$C$23&gt;MAX($C$22,(CD265*$C$34+CD266*$C$35)/(1+$C$12)^$C$30+(CD372*$C$34+CD373*$C$35)/(1+$C$14)^$C$30),"convert","hold"),"")</f>
        <v/>
      </c>
      <c r="CD481" s="12">
        <f>IF(CD$452&gt;=$E481,IF(CD156*$C$23&gt;MAX($C$22,(CE265*$C$34+CE266*$C$35)/(1+$C$12)^$C$30+(CE372*$C$34+CE373*$C$35)/(1+$C$14)^$C$30),"convert","hold"),"")</f>
        <v/>
      </c>
      <c r="CE481" s="12">
        <f>IF(CE$452&gt;=$E481,IF(CE156*$C$23&gt;MAX($C$22,(CF265*$C$34+CF266*$C$35)/(1+$C$12)^$C$30+(CF372*$C$34+CF373*$C$35)/(1+$C$14)^$C$30),"convert","hold"),"")</f>
        <v/>
      </c>
      <c r="CF481" s="12">
        <f>IF(CF$452&gt;=$E481,IF(CF156*$C$23&gt;MAX($C$22,(CG265*$C$34+CG266*$C$35)/(1+$C$12)^$C$30+(CG372*$C$34+CG373*$C$35)/(1+$C$14)^$C$30),"convert","hold"),"")</f>
        <v/>
      </c>
      <c r="CG481" s="12">
        <f>IF(CG$452&gt;=$E481,IF(CG156*$C$23&gt;MAX($C$22,(CH265*$C$34+CH266*$C$35)/(1+$C$12)^$C$30+(CH372*$C$34+CH373*$C$35)/(1+$C$14)^$C$30),"convert","hold"),"")</f>
        <v/>
      </c>
      <c r="CH481" s="12">
        <f>IF(CH$452&gt;=$E481,IF(CH156*$C$23&gt;MAX($C$22,(CI265*$C$34+CI266*$C$35)/(1+$C$12)^$C$30+(CI372*$C$34+CI373*$C$35)/(1+$C$14)^$C$30),"convert","hold"),"")</f>
        <v/>
      </c>
      <c r="CI481" s="12">
        <f>IF(CI$452&gt;=$E481,IF(CI156*$C$23&gt;MAX($C$22,(CJ265*$C$34+CJ266*$C$35)/(1+$C$12)^$C$30+(CJ372*$C$34+CJ373*$C$35)/(1+$C$14)^$C$30),"convert","hold"),"")</f>
        <v/>
      </c>
      <c r="CJ481" s="12">
        <f>IF(CJ$452&gt;=$E481,IF(CJ156*$C$23&gt;MAX($C$22,(CK265*$C$34+CK266*$C$35)/(1+$C$12)^$C$30+(CK372*$C$34+CK373*$C$35)/(1+$C$14)^$C$30),"convert","hold"),"")</f>
        <v/>
      </c>
      <c r="CK481" s="12">
        <f>IF(CK$452&gt;=$E481,IF(CK156*$C$23&gt;MAX($C$22,(CL265*$C$34+CL266*$C$35)/(1+$C$12)^$C$30+(CL372*$C$34+CL373*$C$35)/(1+$C$14)^$C$30),"convert","hold"),"")</f>
        <v/>
      </c>
      <c r="CL481" s="12">
        <f>IF(CL$452&gt;=$E481,IF(CL156*$C$23&gt;MAX($C$22,(CM265*$C$34+CM266*$C$35)/(1+$C$12)^$C$30+(CM372*$C$34+CM373*$C$35)/(1+$C$14)^$C$30),"convert","hold"),"")</f>
        <v/>
      </c>
      <c r="CM481" s="12">
        <f>IF(CM$452&gt;=$E481,IF(CM156*$C$23&gt;MAX($C$22,(CN265*$C$34+CN266*$C$35)/(1+$C$12)^$C$30+(CN372*$C$34+CN373*$C$35)/(1+$C$14)^$C$30),"convert","hold"),"")</f>
        <v/>
      </c>
      <c r="CN481" s="12">
        <f>IF(CN$452&gt;=$E481,IF(CN156*$C$23&gt;MAX($C$22,(CO265*$C$34+CO266*$C$35)/(1+$C$12)^$C$30+(CO372*$C$34+CO373*$C$35)/(1+$C$14)^$C$30),"convert","hold"),"")</f>
        <v/>
      </c>
      <c r="CO481" s="12">
        <f>IF(CO$452&gt;=$E481,IF(CO156*$C$23&gt;MAX($C$22,(CP265*$C$34+CP266*$C$35)/(1+$C$12)^$C$30+(CP372*$C$34+CP373*$C$35)/(1+$C$14)^$C$30),"convert","hold"),"")</f>
        <v/>
      </c>
      <c r="CP481" s="12">
        <f>IF(CP$452&gt;=$E481,IF(CP156*$C$23&gt;MAX($C$22,(CQ265*$C$34+CQ266*$C$35)/(1+$C$12)^$C$30+(CQ372*$C$34+CQ373*$C$35)/(1+$C$14)^$C$30),"convert","hold"),"")</f>
        <v/>
      </c>
      <c r="CQ481" s="12">
        <f>IF(CQ$452&gt;=$E481,IF(CQ156*$C$23&gt;MAX($C$22,(CR265*$C$34+CR266*$C$35)/(1+$C$12)^$C$30+(CR372*$C$34+CR373*$C$35)/(1+$C$14)^$C$30),"convert","hold"),"")</f>
        <v/>
      </c>
      <c r="CR481" s="12">
        <f>IF(CR$452&gt;=$E481,IF(CR156*$C$23&gt;MAX($C$22,(CS265*$C$34+CS266*$C$35)/(1+$C$12)^$C$30+(CS372*$C$34+CS373*$C$35)/(1+$C$14)^$C$30),"convert","hold"),"")</f>
        <v/>
      </c>
      <c r="CS481" s="12">
        <f>IF(CS$452&gt;=$E481,IF(CS156*$C$23&gt;MAX($C$22,(CT265*$C$34+CT266*$C$35)/(1+$C$12)^$C$30+(CT372*$C$34+CT373*$C$35)/(1+$C$14)^$C$30),"convert","hold"),"")</f>
        <v/>
      </c>
      <c r="CT481" s="12">
        <f>IF(CT$452&gt;=$E481,IF(CT156*$C$23&gt;MAX($C$22,(CU265*$C$34+CU266*$C$35)/(1+$C$12)^$C$30+(CU372*$C$34+CU373*$C$35)/(1+$C$14)^$C$30),"convert","hold"),"")</f>
        <v/>
      </c>
      <c r="CU481" s="12">
        <f>IF(CU$452&gt;=$E481,IF(CU156*$C$23&gt;MAX($C$22,(CV265*$C$34+CV266*$C$35)/(1+$C$12)^$C$30+(CV372*$C$34+CV373*$C$35)/(1+$C$14)^$C$30),"convert","hold"),"")</f>
        <v/>
      </c>
      <c r="CV481" s="12">
        <f>IF(CV$452&gt;=$E481,IF(CV156*$C$23&gt;MAX($C$22,(CW265*$C$34+CW266*$C$35)/(1+$C$12)^$C$30+(CW372*$C$34+CW373*$C$35)/(1+$C$14)^$C$30),"convert","hold"),"")</f>
        <v/>
      </c>
      <c r="CW481" s="12">
        <f>IF(CW$452&gt;=$E481,IF(CW156*$C$23&gt;MAX($C$22,(CX265*$C$34+CX266*$C$35)/(1+$C$12)^$C$30+(CX372*$C$34+CX373*$C$35)/(1+$C$14)^$C$30),"convert","hold"),"")</f>
        <v/>
      </c>
      <c r="CX481" s="12">
        <f>IF(CX$452&gt;=$E481,IF(CX156*$C$23&gt;MAX($C$22,(CY265*$C$34+CY266*$C$35)/(1+$C$12)^$C$30+(CY372*$C$34+CY373*$C$35)/(1+$C$14)^$C$30),"convert","hold"),"")</f>
        <v/>
      </c>
      <c r="CY481" s="12">
        <f>IF(CY$452&gt;=$E481,IF(CY156*$C$23&gt;MAX($C$22,(CZ265*$C$34+CZ266*$C$35)/(1+$C$12)^$C$30+(CZ372*$C$34+CZ373*$C$35)/(1+$C$14)^$C$30),"convert","hold"),"")</f>
        <v/>
      </c>
      <c r="CZ481" s="12">
        <f>IF(CZ$452&gt;=$E481,IF(CZ156*$C$23&gt;MAX($C$22,(DA265*$C$34+DA266*$C$35)/(1+$C$12)^$C$30+(DA372*$C$34+DA373*$C$35)/(1+$C$14)^$C$30),"convert","hold"),"")</f>
        <v/>
      </c>
      <c r="DA481" s="12">
        <f>IF(DA$452&gt;=$E481,IF(DA156*$C$23&gt;MAX($C$22,(DB265*$C$34+DB266*$C$35)/(1+$C$12)^$C$30+(DB372*$C$34+DB373*$C$35)/(1+$C$14)^$C$30),"convert","hold"),"")</f>
        <v/>
      </c>
      <c r="DB481" s="12">
        <f>IF(DB$452&gt;=$E481,IF(DB156*$C$23&gt;MAX($C$22,(DC265*$C$34+DC266*$C$35)/(1+$C$12)^$C$30+(DC372*$C$34+DC373*$C$35)/(1+$C$14)^$C$30),"convert","hold"),"")</f>
        <v/>
      </c>
      <c r="DC481" s="12">
        <f>IF(DC156*$C$23&gt;$C$22,"convert","redeem")</f>
        <v/>
      </c>
    </row>
    <row r="482" ht="12" customFormat="1" customHeight="1" s="12">
      <c r="E482" s="64">
        <f>E481+1</f>
        <v/>
      </c>
      <c r="G482" s="12">
        <f>IF(G$452&gt;=$E482,IF(G157*$C$23&gt;MAX($C$22,(H266*$C$34+H267*$C$35)/(1+$C$12)^$C$30+(H373*$C$34+H374*$C$35)/(1+$C$14)^$C$30),"convert","hold"),"")</f>
        <v/>
      </c>
      <c r="H482" s="12">
        <f>IF(H$452&gt;=$E482,IF(H157*$C$23&gt;MAX($C$22,(I266*$C$34+I267*$C$35)/(1+$C$12)^$C$30+(I373*$C$34+I374*$C$35)/(1+$C$14)^$C$30),"convert","hold"),"")</f>
        <v/>
      </c>
      <c r="I482" s="12">
        <f>IF(I$452&gt;=$E482,IF(I157*$C$23&gt;MAX($C$22,(J266*$C$34+J267*$C$35)/(1+$C$12)^$C$30+(J373*$C$34+J374*$C$35)/(1+$C$14)^$C$30),"convert","hold"),"")</f>
        <v/>
      </c>
      <c r="J482" s="12">
        <f>IF(J$452&gt;=$E482,IF(J157*$C$23&gt;MAX($C$22,(K266*$C$34+K267*$C$35)/(1+$C$12)^$C$30+(K373*$C$34+K374*$C$35)/(1+$C$14)^$C$30),"convert","hold"),"")</f>
        <v/>
      </c>
      <c r="K482" s="12">
        <f>IF(K$452&gt;=$E482,IF(K157*$C$23&gt;MAX($C$22,(L266*$C$34+L267*$C$35)/(1+$C$12)^$C$30+(L373*$C$34+L374*$C$35)/(1+$C$14)^$C$30),"convert","hold"),"")</f>
        <v/>
      </c>
      <c r="L482" s="12">
        <f>IF(L$452&gt;=$E482,IF(L157*$C$23&gt;MAX($C$22,(M266*$C$34+M267*$C$35)/(1+$C$12)^$C$30+(M373*$C$34+M374*$C$35)/(1+$C$14)^$C$30),"convert","hold"),"")</f>
        <v/>
      </c>
      <c r="M482" s="12">
        <f>IF(M$452&gt;=$E482,IF(M157*$C$23&gt;MAX($C$22,(N266*$C$34+N267*$C$35)/(1+$C$12)^$C$30+(N373*$C$34+N374*$C$35)/(1+$C$14)^$C$30),"convert","hold"),"")</f>
        <v/>
      </c>
      <c r="N482" s="12">
        <f>IF(N$452&gt;=$E482,IF(N157*$C$23&gt;MAX($C$22,(O266*$C$34+O267*$C$35)/(1+$C$12)^$C$30+(O373*$C$34+O374*$C$35)/(1+$C$14)^$C$30),"convert","hold"),"")</f>
        <v/>
      </c>
      <c r="O482" s="12">
        <f>IF(O$452&gt;=$E482,IF(O157*$C$23&gt;MAX($C$22,(P266*$C$34+P267*$C$35)/(1+$C$12)^$C$30+(P373*$C$34+P374*$C$35)/(1+$C$14)^$C$30),"convert","hold"),"")</f>
        <v/>
      </c>
      <c r="P482" s="12">
        <f>IF(P$452&gt;=$E482,IF(P157*$C$23&gt;MAX($C$22,(Q266*$C$34+Q267*$C$35)/(1+$C$12)^$C$30+(Q373*$C$34+Q374*$C$35)/(1+$C$14)^$C$30),"convert","hold"),"")</f>
        <v/>
      </c>
      <c r="Q482" s="12">
        <f>IF(Q$452&gt;=$E482,IF(Q157*$C$23&gt;MAX($C$22,(R266*$C$34+R267*$C$35)/(1+$C$12)^$C$30+(R373*$C$34+R374*$C$35)/(1+$C$14)^$C$30),"convert","hold"),"")</f>
        <v/>
      </c>
      <c r="R482" s="12">
        <f>IF(R$452&gt;=$E482,IF(R157*$C$23&gt;MAX($C$22,(S266*$C$34+S267*$C$35)/(1+$C$12)^$C$30+(S373*$C$34+S374*$C$35)/(1+$C$14)^$C$30),"convert","hold"),"")</f>
        <v/>
      </c>
      <c r="S482" s="12">
        <f>IF(S$452&gt;=$E482,IF(S157*$C$23&gt;MAX($C$22,(T266*$C$34+T267*$C$35)/(1+$C$12)^$C$30+(T373*$C$34+T374*$C$35)/(1+$C$14)^$C$30),"convert","hold"),"")</f>
        <v/>
      </c>
      <c r="T482" s="12">
        <f>IF(T$452&gt;=$E482,IF(T157*$C$23&gt;MAX($C$22,(U266*$C$34+U267*$C$35)/(1+$C$12)^$C$30+(U373*$C$34+U374*$C$35)/(1+$C$14)^$C$30),"convert","hold"),"")</f>
        <v/>
      </c>
      <c r="U482" s="12">
        <f>IF(U$452&gt;=$E482,IF(U157*$C$23&gt;MAX($C$22,(V266*$C$34+V267*$C$35)/(1+$C$12)^$C$30+(V373*$C$34+V374*$C$35)/(1+$C$14)^$C$30),"convert","hold"),"")</f>
        <v/>
      </c>
      <c r="V482" s="12">
        <f>IF(V$452&gt;=$E482,IF(V157*$C$23&gt;MAX($C$22,(W266*$C$34+W267*$C$35)/(1+$C$12)^$C$30+(W373*$C$34+W374*$C$35)/(1+$C$14)^$C$30),"convert","hold"),"")</f>
        <v/>
      </c>
      <c r="W482" s="12">
        <f>IF(W$452&gt;=$E482,IF(W157*$C$23&gt;MAX($C$22,(X266*$C$34+X267*$C$35)/(1+$C$12)^$C$30+(X373*$C$34+X374*$C$35)/(1+$C$14)^$C$30),"convert","hold"),"")</f>
        <v/>
      </c>
      <c r="X482" s="12">
        <f>IF(X$452&gt;=$E482,IF(X157*$C$23&gt;MAX($C$22,(Y266*$C$34+Y267*$C$35)/(1+$C$12)^$C$30+(Y373*$C$34+Y374*$C$35)/(1+$C$14)^$C$30),"convert","hold"),"")</f>
        <v/>
      </c>
      <c r="Y482" s="12">
        <f>IF(Y$452&gt;=$E482,IF(Y157*$C$23&gt;MAX($C$22,(Z266*$C$34+Z267*$C$35)/(1+$C$12)^$C$30+(Z373*$C$34+Z374*$C$35)/(1+$C$14)^$C$30),"convert","hold"),"")</f>
        <v/>
      </c>
      <c r="Z482" s="12">
        <f>IF(Z$452&gt;=$E482,IF(Z157*$C$23&gt;MAX($C$22,(AA266*$C$34+AA267*$C$35)/(1+$C$12)^$C$30+(AA373*$C$34+AA374*$C$35)/(1+$C$14)^$C$30),"convert","hold"),"")</f>
        <v/>
      </c>
      <c r="AA482" s="12">
        <f>IF(AA$452&gt;=$E482,IF(AA157*$C$23&gt;MAX($C$22,(AB266*$C$34+AB267*$C$35)/(1+$C$12)^$C$30+(AB373*$C$34+AB374*$C$35)/(1+$C$14)^$C$30),"convert","hold"),"")</f>
        <v/>
      </c>
      <c r="AB482" s="12">
        <f>IF(AB$452&gt;=$E482,IF(AB157*$C$23&gt;MAX($C$22,(AC266*$C$34+AC267*$C$35)/(1+$C$12)^$C$30+(AC373*$C$34+AC374*$C$35)/(1+$C$14)^$C$30),"convert","hold"),"")</f>
        <v/>
      </c>
      <c r="AC482" s="12">
        <f>IF(AC$452&gt;=$E482,IF(AC157*$C$23&gt;MAX($C$22,(AD266*$C$34+AD267*$C$35)/(1+$C$12)^$C$30+(AD373*$C$34+AD374*$C$35)/(1+$C$14)^$C$30),"convert","hold"),"")</f>
        <v/>
      </c>
      <c r="AD482" s="12">
        <f>IF(AD$452&gt;=$E482,IF(AD157*$C$23&gt;MAX($C$22,(AE266*$C$34+AE267*$C$35)/(1+$C$12)^$C$30+(AE373*$C$34+AE374*$C$35)/(1+$C$14)^$C$30),"convert","hold"),"")</f>
        <v/>
      </c>
      <c r="AE482" s="12">
        <f>IF(AE$452&gt;=$E482,IF(AE157*$C$23&gt;MAX($C$22,(AF266*$C$34+AF267*$C$35)/(1+$C$12)^$C$30+(AF373*$C$34+AF374*$C$35)/(1+$C$14)^$C$30),"convert","hold"),"")</f>
        <v/>
      </c>
      <c r="AF482" s="12">
        <f>IF(AF$452&gt;=$E482,IF(AF157*$C$23&gt;MAX($C$22,(AG266*$C$34+AG267*$C$35)/(1+$C$12)^$C$30+(AG373*$C$34+AG374*$C$35)/(1+$C$14)^$C$30),"convert","hold"),"")</f>
        <v/>
      </c>
      <c r="AG482" s="12">
        <f>IF(AG$452&gt;=$E482,IF(AG157*$C$23&gt;MAX($C$22,(AH266*$C$34+AH267*$C$35)/(1+$C$12)^$C$30+(AH373*$C$34+AH374*$C$35)/(1+$C$14)^$C$30),"convert","hold"),"")</f>
        <v/>
      </c>
      <c r="AH482" s="12">
        <f>IF(AH$452&gt;=$E482,IF(AH157*$C$23&gt;MAX($C$22,(AI266*$C$34+AI267*$C$35)/(1+$C$12)^$C$30+(AI373*$C$34+AI374*$C$35)/(1+$C$14)^$C$30),"convert","hold"),"")</f>
        <v/>
      </c>
      <c r="AI482" s="12">
        <f>IF(AI$452&gt;=$E482,IF(AI157*$C$23&gt;MAX($C$22,(AJ266*$C$34+AJ267*$C$35)/(1+$C$12)^$C$30+(AJ373*$C$34+AJ374*$C$35)/(1+$C$14)^$C$30),"convert","hold"),"")</f>
        <v/>
      </c>
      <c r="AJ482" s="12">
        <f>IF(AJ$452&gt;=$E482,IF(AJ157*$C$23&gt;MAX($C$22,(AK266*$C$34+AK267*$C$35)/(1+$C$12)^$C$30+(AK373*$C$34+AK374*$C$35)/(1+$C$14)^$C$30),"convert","hold"),"")</f>
        <v/>
      </c>
      <c r="AK482" s="12">
        <f>IF(AK$452&gt;=$E482,IF(AK157*$C$23&gt;MAX($C$22,(AL266*$C$34+AL267*$C$35)/(1+$C$12)^$C$30+(AL373*$C$34+AL374*$C$35)/(1+$C$14)^$C$30),"convert","hold"),"")</f>
        <v/>
      </c>
      <c r="AL482" s="12">
        <f>IF(AL$452&gt;=$E482,IF(AL157*$C$23&gt;MAX($C$22,(AM266*$C$34+AM267*$C$35)/(1+$C$12)^$C$30+(AM373*$C$34+AM374*$C$35)/(1+$C$14)^$C$30),"convert","hold"),"")</f>
        <v/>
      </c>
      <c r="AM482" s="12">
        <f>IF(AM$452&gt;=$E482,IF(AM157*$C$23&gt;MAX($C$22,(AN266*$C$34+AN267*$C$35)/(1+$C$12)^$C$30+(AN373*$C$34+AN374*$C$35)/(1+$C$14)^$C$30),"convert","hold"),"")</f>
        <v/>
      </c>
      <c r="AN482" s="12">
        <f>IF(AN$452&gt;=$E482,IF(AN157*$C$23&gt;MAX($C$22,(AO266*$C$34+AO267*$C$35)/(1+$C$12)^$C$30+(AO373*$C$34+AO374*$C$35)/(1+$C$14)^$C$30),"convert","hold"),"")</f>
        <v/>
      </c>
      <c r="AO482" s="12">
        <f>IF(AO$452&gt;=$E482,IF(AO157*$C$23&gt;MAX($C$22,(AP266*$C$34+AP267*$C$35)/(1+$C$12)^$C$30+(AP373*$C$34+AP374*$C$35)/(1+$C$14)^$C$30),"convert","hold"),"")</f>
        <v/>
      </c>
      <c r="AP482" s="12">
        <f>IF(AP$452&gt;=$E482,IF(AP157*$C$23&gt;MAX($C$22,(AQ266*$C$34+AQ267*$C$35)/(1+$C$12)^$C$30+(AQ373*$C$34+AQ374*$C$35)/(1+$C$14)^$C$30),"convert","hold"),"")</f>
        <v/>
      </c>
      <c r="AQ482" s="12">
        <f>IF(AQ$452&gt;=$E482,IF(AQ157*$C$23&gt;MAX($C$22,(AR266*$C$34+AR267*$C$35)/(1+$C$12)^$C$30+(AR373*$C$34+AR374*$C$35)/(1+$C$14)^$C$30),"convert","hold"),"")</f>
        <v/>
      </c>
      <c r="AR482" s="12">
        <f>IF(AR$452&gt;=$E482,IF(AR157*$C$23&gt;MAX($C$22,(AS266*$C$34+AS267*$C$35)/(1+$C$12)^$C$30+(AS373*$C$34+AS374*$C$35)/(1+$C$14)^$C$30),"convert","hold"),"")</f>
        <v/>
      </c>
      <c r="AS482" s="12">
        <f>IF(AS$452&gt;=$E482,IF(AS157*$C$23&gt;MAX($C$22,(AT266*$C$34+AT267*$C$35)/(1+$C$12)^$C$30+(AT373*$C$34+AT374*$C$35)/(1+$C$14)^$C$30),"convert","hold"),"")</f>
        <v/>
      </c>
      <c r="AT482" s="12">
        <f>IF(AT$452&gt;=$E482,IF(AT157*$C$23&gt;MAX($C$22,(AU266*$C$34+AU267*$C$35)/(1+$C$12)^$C$30+(AU373*$C$34+AU374*$C$35)/(1+$C$14)^$C$30),"convert","hold"),"")</f>
        <v/>
      </c>
      <c r="AU482" s="12">
        <f>IF(AU$452&gt;=$E482,IF(AU157*$C$23&gt;MAX($C$22,(AV266*$C$34+AV267*$C$35)/(1+$C$12)^$C$30+(AV373*$C$34+AV374*$C$35)/(1+$C$14)^$C$30),"convert","hold"),"")</f>
        <v/>
      </c>
      <c r="AV482" s="12">
        <f>IF(AV$452&gt;=$E482,IF(AV157*$C$23&gt;MAX($C$22,(AW266*$C$34+AW267*$C$35)/(1+$C$12)^$C$30+(AW373*$C$34+AW374*$C$35)/(1+$C$14)^$C$30),"convert","hold"),"")</f>
        <v/>
      </c>
      <c r="AW482" s="12">
        <f>IF(AW$452&gt;=$E482,IF(AW157*$C$23&gt;MAX($C$22,(AX266*$C$34+AX267*$C$35)/(1+$C$12)^$C$30+(AX373*$C$34+AX374*$C$35)/(1+$C$14)^$C$30),"convert","hold"),"")</f>
        <v/>
      </c>
      <c r="AX482" s="12">
        <f>IF(AX$452&gt;=$E482,IF(AX157*$C$23&gt;MAX($C$22,(AY266*$C$34+AY267*$C$35)/(1+$C$12)^$C$30+(AY373*$C$34+AY374*$C$35)/(1+$C$14)^$C$30),"convert","hold"),"")</f>
        <v/>
      </c>
      <c r="AY482" s="12">
        <f>IF(AY$452&gt;=$E482,IF(AY157*$C$23&gt;MAX($C$22,(AZ266*$C$34+AZ267*$C$35)/(1+$C$12)^$C$30+(AZ373*$C$34+AZ374*$C$35)/(1+$C$14)^$C$30),"convert","hold"),"")</f>
        <v/>
      </c>
      <c r="AZ482" s="12">
        <f>IF(AZ$452&gt;=$E482,IF(AZ157*$C$23&gt;MAX($C$22,(BA266*$C$34+BA267*$C$35)/(1+$C$12)^$C$30+(BA373*$C$34+BA374*$C$35)/(1+$C$14)^$C$30),"convert","hold"),"")</f>
        <v/>
      </c>
      <c r="BA482" s="12">
        <f>IF(BA$452&gt;=$E482,IF(BA157*$C$23&gt;MAX($C$22,(BB266*$C$34+BB267*$C$35)/(1+$C$12)^$C$30+(BB373*$C$34+BB374*$C$35)/(1+$C$14)^$C$30),"convert","hold"),"")</f>
        <v/>
      </c>
      <c r="BB482" s="12">
        <f>IF(BB$452&gt;=$E482,IF(BB157*$C$23&gt;MAX($C$22,(BC266*$C$34+BC267*$C$35)/(1+$C$12)^$C$30+(BC373*$C$34+BC374*$C$35)/(1+$C$14)^$C$30),"convert","hold"),"")</f>
        <v/>
      </c>
      <c r="BC482" s="12">
        <f>IF(BC$452&gt;=$E482,IF(BC157*$C$23&gt;MAX($C$22,(BD266*$C$34+BD267*$C$35)/(1+$C$12)^$C$30+(BD373*$C$34+BD374*$C$35)/(1+$C$14)^$C$30),"convert","hold"),"")</f>
        <v/>
      </c>
      <c r="BD482" s="12">
        <f>IF(BD$452&gt;=$E482,IF(BD157*$C$23&gt;MAX($C$22,(BE266*$C$34+BE267*$C$35)/(1+$C$12)^$C$30+(BE373*$C$34+BE374*$C$35)/(1+$C$14)^$C$30),"convert","hold"),"")</f>
        <v/>
      </c>
      <c r="BE482" s="12">
        <f>IF(BE$452&gt;=$E482,IF(BE157*$C$23&gt;MAX($C$22,(BF266*$C$34+BF267*$C$35)/(1+$C$12)^$C$30+(BF373*$C$34+BF374*$C$35)/(1+$C$14)^$C$30),"convert","hold"),"")</f>
        <v/>
      </c>
      <c r="BF482" s="12">
        <f>IF(BF$452&gt;=$E482,IF(BF157*$C$23&gt;MAX($C$22,(BG266*$C$34+BG267*$C$35)/(1+$C$12)^$C$30+(BG373*$C$34+BG374*$C$35)/(1+$C$14)^$C$30),"convert","hold"),"")</f>
        <v/>
      </c>
      <c r="BG482" s="12">
        <f>IF(BG$452&gt;=$E482,IF(BG157*$C$23&gt;MAX($C$22,(BH266*$C$34+BH267*$C$35)/(1+$C$12)^$C$30+(BH373*$C$34+BH374*$C$35)/(1+$C$14)^$C$30),"convert","hold"),"")</f>
        <v/>
      </c>
      <c r="BH482" s="12">
        <f>IF(BH$452&gt;=$E482,IF(BH157*$C$23&gt;MAX($C$22,(BI266*$C$34+BI267*$C$35)/(1+$C$12)^$C$30+(BI373*$C$34+BI374*$C$35)/(1+$C$14)^$C$30),"convert","hold"),"")</f>
        <v/>
      </c>
      <c r="BI482" s="12">
        <f>IF(BI$452&gt;=$E482,IF(BI157*$C$23&gt;MAX($C$22,(BJ266*$C$34+BJ267*$C$35)/(1+$C$12)^$C$30+(BJ373*$C$34+BJ374*$C$35)/(1+$C$14)^$C$30),"convert","hold"),"")</f>
        <v/>
      </c>
      <c r="BJ482" s="12">
        <f>IF(BJ$452&gt;=$E482,IF(BJ157*$C$23&gt;MAX($C$22,(BK266*$C$34+BK267*$C$35)/(1+$C$12)^$C$30+(BK373*$C$34+BK374*$C$35)/(1+$C$14)^$C$30),"convert","hold"),"")</f>
        <v/>
      </c>
      <c r="BK482" s="12">
        <f>IF(BK$452&gt;=$E482,IF(BK157*$C$23&gt;MAX($C$22,(BL266*$C$34+BL267*$C$35)/(1+$C$12)^$C$30+(BL373*$C$34+BL374*$C$35)/(1+$C$14)^$C$30),"convert","hold"),"")</f>
        <v/>
      </c>
      <c r="BL482" s="12">
        <f>IF(BL$452&gt;=$E482,IF(BL157*$C$23&gt;MAX($C$22,(BM266*$C$34+BM267*$C$35)/(1+$C$12)^$C$30+(BM373*$C$34+BM374*$C$35)/(1+$C$14)^$C$30),"convert","hold"),"")</f>
        <v/>
      </c>
      <c r="BM482" s="12">
        <f>IF(BM$452&gt;=$E482,IF(BM157*$C$23&gt;MAX($C$22,(BN266*$C$34+BN267*$C$35)/(1+$C$12)^$C$30+(BN373*$C$34+BN374*$C$35)/(1+$C$14)^$C$30),"convert","hold"),"")</f>
        <v/>
      </c>
      <c r="BN482" s="12">
        <f>IF(BN$452&gt;=$E482,IF(BN157*$C$23&gt;MAX($C$22,(BO266*$C$34+BO267*$C$35)/(1+$C$12)^$C$30+(BO373*$C$34+BO374*$C$35)/(1+$C$14)^$C$30),"convert","hold"),"")</f>
        <v/>
      </c>
      <c r="BO482" s="12">
        <f>IF(BO$452&gt;=$E482,IF(BO157*$C$23&gt;MAX($C$22,(BP266*$C$34+BP267*$C$35)/(1+$C$12)^$C$30+(BP373*$C$34+BP374*$C$35)/(1+$C$14)^$C$30),"convert","hold"),"")</f>
        <v/>
      </c>
      <c r="BP482" s="12">
        <f>IF(BP$452&gt;=$E482,IF(BP157*$C$23&gt;MAX($C$22,(BQ266*$C$34+BQ267*$C$35)/(1+$C$12)^$C$30+(BQ373*$C$34+BQ374*$C$35)/(1+$C$14)^$C$30),"convert","hold"),"")</f>
        <v/>
      </c>
      <c r="BQ482" s="12">
        <f>IF(BQ$452&gt;=$E482,IF(BQ157*$C$23&gt;MAX($C$22,(BR266*$C$34+BR267*$C$35)/(1+$C$12)^$C$30+(BR373*$C$34+BR374*$C$35)/(1+$C$14)^$C$30),"convert","hold"),"")</f>
        <v/>
      </c>
      <c r="BR482" s="12">
        <f>IF(BR$452&gt;=$E482,IF(BR157*$C$23&gt;MAX($C$22,(BS266*$C$34+BS267*$C$35)/(1+$C$12)^$C$30+(BS373*$C$34+BS374*$C$35)/(1+$C$14)^$C$30),"convert","hold"),"")</f>
        <v/>
      </c>
      <c r="BS482" s="12">
        <f>IF(BS$452&gt;=$E482,IF(BS157*$C$23&gt;MAX($C$22,(BT266*$C$34+BT267*$C$35)/(1+$C$12)^$C$30+(BT373*$C$34+BT374*$C$35)/(1+$C$14)^$C$30),"convert","hold"),"")</f>
        <v/>
      </c>
      <c r="BT482" s="12">
        <f>IF(BT$452&gt;=$E482,IF(BT157*$C$23&gt;MAX($C$22,(BU266*$C$34+BU267*$C$35)/(1+$C$12)^$C$30+(BU373*$C$34+BU374*$C$35)/(1+$C$14)^$C$30),"convert","hold"),"")</f>
        <v/>
      </c>
      <c r="BU482" s="12">
        <f>IF(BU$452&gt;=$E482,IF(BU157*$C$23&gt;MAX($C$22,(BV266*$C$34+BV267*$C$35)/(1+$C$12)^$C$30+(BV373*$C$34+BV374*$C$35)/(1+$C$14)^$C$30),"convert","hold"),"")</f>
        <v/>
      </c>
      <c r="BV482" s="12">
        <f>IF(BV$452&gt;=$E482,IF(BV157*$C$23&gt;MAX($C$22,(BW266*$C$34+BW267*$C$35)/(1+$C$12)^$C$30+(BW373*$C$34+BW374*$C$35)/(1+$C$14)^$C$30),"convert","hold"),"")</f>
        <v/>
      </c>
      <c r="BW482" s="12">
        <f>IF(BW$452&gt;=$E482,IF(BW157*$C$23&gt;MAX($C$22,(BX266*$C$34+BX267*$C$35)/(1+$C$12)^$C$30+(BX373*$C$34+BX374*$C$35)/(1+$C$14)^$C$30),"convert","hold"),"")</f>
        <v/>
      </c>
      <c r="BX482" s="12">
        <f>IF(BX$452&gt;=$E482,IF(BX157*$C$23&gt;MAX($C$22,(BY266*$C$34+BY267*$C$35)/(1+$C$12)^$C$30+(BY373*$C$34+BY374*$C$35)/(1+$C$14)^$C$30),"convert","hold"),"")</f>
        <v/>
      </c>
      <c r="BY482" s="12">
        <f>IF(BY$452&gt;=$E482,IF(BY157*$C$23&gt;MAX($C$22,(BZ266*$C$34+BZ267*$C$35)/(1+$C$12)^$C$30+(BZ373*$C$34+BZ374*$C$35)/(1+$C$14)^$C$30),"convert","hold"),"")</f>
        <v/>
      </c>
      <c r="BZ482" s="12">
        <f>IF(BZ$452&gt;=$E482,IF(BZ157*$C$23&gt;MAX($C$22,(CA266*$C$34+CA267*$C$35)/(1+$C$12)^$C$30+(CA373*$C$34+CA374*$C$35)/(1+$C$14)^$C$30),"convert","hold"),"")</f>
        <v/>
      </c>
      <c r="CA482" s="12">
        <f>IF(CA$452&gt;=$E482,IF(CA157*$C$23&gt;MAX($C$22,(CB266*$C$34+CB267*$C$35)/(1+$C$12)^$C$30+(CB373*$C$34+CB374*$C$35)/(1+$C$14)^$C$30),"convert","hold"),"")</f>
        <v/>
      </c>
      <c r="CB482" s="12">
        <f>IF(CB$452&gt;=$E482,IF(CB157*$C$23&gt;MAX($C$22,(CC266*$C$34+CC267*$C$35)/(1+$C$12)^$C$30+(CC373*$C$34+CC374*$C$35)/(1+$C$14)^$C$30),"convert","hold"),"")</f>
        <v/>
      </c>
      <c r="CC482" s="12">
        <f>IF(CC$452&gt;=$E482,IF(CC157*$C$23&gt;MAX($C$22,(CD266*$C$34+CD267*$C$35)/(1+$C$12)^$C$30+(CD373*$C$34+CD374*$C$35)/(1+$C$14)^$C$30),"convert","hold"),"")</f>
        <v/>
      </c>
      <c r="CD482" s="12">
        <f>IF(CD$452&gt;=$E482,IF(CD157*$C$23&gt;MAX($C$22,(CE266*$C$34+CE267*$C$35)/(1+$C$12)^$C$30+(CE373*$C$34+CE374*$C$35)/(1+$C$14)^$C$30),"convert","hold"),"")</f>
        <v/>
      </c>
      <c r="CE482" s="12">
        <f>IF(CE$452&gt;=$E482,IF(CE157*$C$23&gt;MAX($C$22,(CF266*$C$34+CF267*$C$35)/(1+$C$12)^$C$30+(CF373*$C$34+CF374*$C$35)/(1+$C$14)^$C$30),"convert","hold"),"")</f>
        <v/>
      </c>
      <c r="CF482" s="12">
        <f>IF(CF$452&gt;=$E482,IF(CF157*$C$23&gt;MAX($C$22,(CG266*$C$34+CG267*$C$35)/(1+$C$12)^$C$30+(CG373*$C$34+CG374*$C$35)/(1+$C$14)^$C$30),"convert","hold"),"")</f>
        <v/>
      </c>
      <c r="CG482" s="12">
        <f>IF(CG$452&gt;=$E482,IF(CG157*$C$23&gt;MAX($C$22,(CH266*$C$34+CH267*$C$35)/(1+$C$12)^$C$30+(CH373*$C$34+CH374*$C$35)/(1+$C$14)^$C$30),"convert","hold"),"")</f>
        <v/>
      </c>
      <c r="CH482" s="12">
        <f>IF(CH$452&gt;=$E482,IF(CH157*$C$23&gt;MAX($C$22,(CI266*$C$34+CI267*$C$35)/(1+$C$12)^$C$30+(CI373*$C$34+CI374*$C$35)/(1+$C$14)^$C$30),"convert","hold"),"")</f>
        <v/>
      </c>
      <c r="CI482" s="12">
        <f>IF(CI$452&gt;=$E482,IF(CI157*$C$23&gt;MAX($C$22,(CJ266*$C$34+CJ267*$C$35)/(1+$C$12)^$C$30+(CJ373*$C$34+CJ374*$C$35)/(1+$C$14)^$C$30),"convert","hold"),"")</f>
        <v/>
      </c>
      <c r="CJ482" s="12">
        <f>IF(CJ$452&gt;=$E482,IF(CJ157*$C$23&gt;MAX($C$22,(CK266*$C$34+CK267*$C$35)/(1+$C$12)^$C$30+(CK373*$C$34+CK374*$C$35)/(1+$C$14)^$C$30),"convert","hold"),"")</f>
        <v/>
      </c>
      <c r="CK482" s="12">
        <f>IF(CK$452&gt;=$E482,IF(CK157*$C$23&gt;MAX($C$22,(CL266*$C$34+CL267*$C$35)/(1+$C$12)^$C$30+(CL373*$C$34+CL374*$C$35)/(1+$C$14)^$C$30),"convert","hold"),"")</f>
        <v/>
      </c>
      <c r="CL482" s="12">
        <f>IF(CL$452&gt;=$E482,IF(CL157*$C$23&gt;MAX($C$22,(CM266*$C$34+CM267*$C$35)/(1+$C$12)^$C$30+(CM373*$C$34+CM374*$C$35)/(1+$C$14)^$C$30),"convert","hold"),"")</f>
        <v/>
      </c>
      <c r="CM482" s="12">
        <f>IF(CM$452&gt;=$E482,IF(CM157*$C$23&gt;MAX($C$22,(CN266*$C$34+CN267*$C$35)/(1+$C$12)^$C$30+(CN373*$C$34+CN374*$C$35)/(1+$C$14)^$C$30),"convert","hold"),"")</f>
        <v/>
      </c>
      <c r="CN482" s="12">
        <f>IF(CN$452&gt;=$E482,IF(CN157*$C$23&gt;MAX($C$22,(CO266*$C$34+CO267*$C$35)/(1+$C$12)^$C$30+(CO373*$C$34+CO374*$C$35)/(1+$C$14)^$C$30),"convert","hold"),"")</f>
        <v/>
      </c>
      <c r="CO482" s="12">
        <f>IF(CO$452&gt;=$E482,IF(CO157*$C$23&gt;MAX($C$22,(CP266*$C$34+CP267*$C$35)/(1+$C$12)^$C$30+(CP373*$C$34+CP374*$C$35)/(1+$C$14)^$C$30),"convert","hold"),"")</f>
        <v/>
      </c>
      <c r="CP482" s="12">
        <f>IF(CP$452&gt;=$E482,IF(CP157*$C$23&gt;MAX($C$22,(CQ266*$C$34+CQ267*$C$35)/(1+$C$12)^$C$30+(CQ373*$C$34+CQ374*$C$35)/(1+$C$14)^$C$30),"convert","hold"),"")</f>
        <v/>
      </c>
      <c r="CQ482" s="12">
        <f>IF(CQ$452&gt;=$E482,IF(CQ157*$C$23&gt;MAX($C$22,(CR266*$C$34+CR267*$C$35)/(1+$C$12)^$C$30+(CR373*$C$34+CR374*$C$35)/(1+$C$14)^$C$30),"convert","hold"),"")</f>
        <v/>
      </c>
      <c r="CR482" s="12">
        <f>IF(CR$452&gt;=$E482,IF(CR157*$C$23&gt;MAX($C$22,(CS266*$C$34+CS267*$C$35)/(1+$C$12)^$C$30+(CS373*$C$34+CS374*$C$35)/(1+$C$14)^$C$30),"convert","hold"),"")</f>
        <v/>
      </c>
      <c r="CS482" s="12">
        <f>IF(CS$452&gt;=$E482,IF(CS157*$C$23&gt;MAX($C$22,(CT266*$C$34+CT267*$C$35)/(1+$C$12)^$C$30+(CT373*$C$34+CT374*$C$35)/(1+$C$14)^$C$30),"convert","hold"),"")</f>
        <v/>
      </c>
      <c r="CT482" s="12">
        <f>IF(CT$452&gt;=$E482,IF(CT157*$C$23&gt;MAX($C$22,(CU266*$C$34+CU267*$C$35)/(1+$C$12)^$C$30+(CU373*$C$34+CU374*$C$35)/(1+$C$14)^$C$30),"convert","hold"),"")</f>
        <v/>
      </c>
      <c r="CU482" s="12">
        <f>IF(CU$452&gt;=$E482,IF(CU157*$C$23&gt;MAX($C$22,(CV266*$C$34+CV267*$C$35)/(1+$C$12)^$C$30+(CV373*$C$34+CV374*$C$35)/(1+$C$14)^$C$30),"convert","hold"),"")</f>
        <v/>
      </c>
      <c r="CV482" s="12">
        <f>IF(CV$452&gt;=$E482,IF(CV157*$C$23&gt;MAX($C$22,(CW266*$C$34+CW267*$C$35)/(1+$C$12)^$C$30+(CW373*$C$34+CW374*$C$35)/(1+$C$14)^$C$30),"convert","hold"),"")</f>
        <v/>
      </c>
      <c r="CW482" s="12">
        <f>IF(CW$452&gt;=$E482,IF(CW157*$C$23&gt;MAX($C$22,(CX266*$C$34+CX267*$C$35)/(1+$C$12)^$C$30+(CX373*$C$34+CX374*$C$35)/(1+$C$14)^$C$30),"convert","hold"),"")</f>
        <v/>
      </c>
      <c r="CX482" s="12">
        <f>IF(CX$452&gt;=$E482,IF(CX157*$C$23&gt;MAX($C$22,(CY266*$C$34+CY267*$C$35)/(1+$C$12)^$C$30+(CY373*$C$34+CY374*$C$35)/(1+$C$14)^$C$30),"convert","hold"),"")</f>
        <v/>
      </c>
      <c r="CY482" s="12">
        <f>IF(CY$452&gt;=$E482,IF(CY157*$C$23&gt;MAX($C$22,(CZ266*$C$34+CZ267*$C$35)/(1+$C$12)^$C$30+(CZ373*$C$34+CZ374*$C$35)/(1+$C$14)^$C$30),"convert","hold"),"")</f>
        <v/>
      </c>
      <c r="CZ482" s="12">
        <f>IF(CZ$452&gt;=$E482,IF(CZ157*$C$23&gt;MAX($C$22,(DA266*$C$34+DA267*$C$35)/(1+$C$12)^$C$30+(DA373*$C$34+DA374*$C$35)/(1+$C$14)^$C$30),"convert","hold"),"")</f>
        <v/>
      </c>
      <c r="DA482" s="12">
        <f>IF(DA$452&gt;=$E482,IF(DA157*$C$23&gt;MAX($C$22,(DB266*$C$34+DB267*$C$35)/(1+$C$12)^$C$30+(DB373*$C$34+DB374*$C$35)/(1+$C$14)^$C$30),"convert","hold"),"")</f>
        <v/>
      </c>
      <c r="DB482" s="12">
        <f>IF(DB$452&gt;=$E482,IF(DB157*$C$23&gt;MAX($C$22,(DC266*$C$34+DC267*$C$35)/(1+$C$12)^$C$30+(DC373*$C$34+DC374*$C$35)/(1+$C$14)^$C$30),"convert","hold"),"")</f>
        <v/>
      </c>
      <c r="DC482" s="12">
        <f>IF(DC157*$C$23&gt;$C$22,"convert","redeem")</f>
        <v/>
      </c>
    </row>
    <row r="483" ht="12" customFormat="1" customHeight="1" s="12">
      <c r="E483" s="64">
        <f>E482+1</f>
        <v/>
      </c>
      <c r="G483" s="12">
        <f>IF(G$452&gt;=$E483,IF(G158*$C$23&gt;MAX($C$22,(H267*$C$34+H268*$C$35)/(1+$C$12)^$C$30+(H374*$C$34+H375*$C$35)/(1+$C$14)^$C$30),"convert","hold"),"")</f>
        <v/>
      </c>
      <c r="H483" s="12">
        <f>IF(H$452&gt;=$E483,IF(H158*$C$23&gt;MAX($C$22,(I267*$C$34+I268*$C$35)/(1+$C$12)^$C$30+(I374*$C$34+I375*$C$35)/(1+$C$14)^$C$30),"convert","hold"),"")</f>
        <v/>
      </c>
      <c r="I483" s="12">
        <f>IF(I$452&gt;=$E483,IF(I158*$C$23&gt;MAX($C$22,(J267*$C$34+J268*$C$35)/(1+$C$12)^$C$30+(J374*$C$34+J375*$C$35)/(1+$C$14)^$C$30),"convert","hold"),"")</f>
        <v/>
      </c>
      <c r="J483" s="12">
        <f>IF(J$452&gt;=$E483,IF(J158*$C$23&gt;MAX($C$22,(K267*$C$34+K268*$C$35)/(1+$C$12)^$C$30+(K374*$C$34+K375*$C$35)/(1+$C$14)^$C$30),"convert","hold"),"")</f>
        <v/>
      </c>
      <c r="K483" s="12">
        <f>IF(K$452&gt;=$E483,IF(K158*$C$23&gt;MAX($C$22,(L267*$C$34+L268*$C$35)/(1+$C$12)^$C$30+(L374*$C$34+L375*$C$35)/(1+$C$14)^$C$30),"convert","hold"),"")</f>
        <v/>
      </c>
      <c r="L483" s="12">
        <f>IF(L$452&gt;=$E483,IF(L158*$C$23&gt;MAX($C$22,(M267*$C$34+M268*$C$35)/(1+$C$12)^$C$30+(M374*$C$34+M375*$C$35)/(1+$C$14)^$C$30),"convert","hold"),"")</f>
        <v/>
      </c>
      <c r="M483" s="12">
        <f>IF(M$452&gt;=$E483,IF(M158*$C$23&gt;MAX($C$22,(N267*$C$34+N268*$C$35)/(1+$C$12)^$C$30+(N374*$C$34+N375*$C$35)/(1+$C$14)^$C$30),"convert","hold"),"")</f>
        <v/>
      </c>
      <c r="N483" s="12">
        <f>IF(N$452&gt;=$E483,IF(N158*$C$23&gt;MAX($C$22,(O267*$C$34+O268*$C$35)/(1+$C$12)^$C$30+(O374*$C$34+O375*$C$35)/(1+$C$14)^$C$30),"convert","hold"),"")</f>
        <v/>
      </c>
      <c r="O483" s="12">
        <f>IF(O$452&gt;=$E483,IF(O158*$C$23&gt;MAX($C$22,(P267*$C$34+P268*$C$35)/(1+$C$12)^$C$30+(P374*$C$34+P375*$C$35)/(1+$C$14)^$C$30),"convert","hold"),"")</f>
        <v/>
      </c>
      <c r="P483" s="12">
        <f>IF(P$452&gt;=$E483,IF(P158*$C$23&gt;MAX($C$22,(Q267*$C$34+Q268*$C$35)/(1+$C$12)^$C$30+(Q374*$C$34+Q375*$C$35)/(1+$C$14)^$C$30),"convert","hold"),"")</f>
        <v/>
      </c>
      <c r="Q483" s="12">
        <f>IF(Q$452&gt;=$E483,IF(Q158*$C$23&gt;MAX($C$22,(R267*$C$34+R268*$C$35)/(1+$C$12)^$C$30+(R374*$C$34+R375*$C$35)/(1+$C$14)^$C$30),"convert","hold"),"")</f>
        <v/>
      </c>
      <c r="R483" s="12">
        <f>IF(R$452&gt;=$E483,IF(R158*$C$23&gt;MAX($C$22,(S267*$C$34+S268*$C$35)/(1+$C$12)^$C$30+(S374*$C$34+S375*$C$35)/(1+$C$14)^$C$30),"convert","hold"),"")</f>
        <v/>
      </c>
      <c r="S483" s="12">
        <f>IF(S$452&gt;=$E483,IF(S158*$C$23&gt;MAX($C$22,(T267*$C$34+T268*$C$35)/(1+$C$12)^$C$30+(T374*$C$34+T375*$C$35)/(1+$C$14)^$C$30),"convert","hold"),"")</f>
        <v/>
      </c>
      <c r="T483" s="12">
        <f>IF(T$452&gt;=$E483,IF(T158*$C$23&gt;MAX($C$22,(U267*$C$34+U268*$C$35)/(1+$C$12)^$C$30+(U374*$C$34+U375*$C$35)/(1+$C$14)^$C$30),"convert","hold"),"")</f>
        <v/>
      </c>
      <c r="U483" s="12">
        <f>IF(U$452&gt;=$E483,IF(U158*$C$23&gt;MAX($C$22,(V267*$C$34+V268*$C$35)/(1+$C$12)^$C$30+(V374*$C$34+V375*$C$35)/(1+$C$14)^$C$30),"convert","hold"),"")</f>
        <v/>
      </c>
      <c r="V483" s="12">
        <f>IF(V$452&gt;=$E483,IF(V158*$C$23&gt;MAX($C$22,(W267*$C$34+W268*$C$35)/(1+$C$12)^$C$30+(W374*$C$34+W375*$C$35)/(1+$C$14)^$C$30),"convert","hold"),"")</f>
        <v/>
      </c>
      <c r="W483" s="12">
        <f>IF(W$452&gt;=$E483,IF(W158*$C$23&gt;MAX($C$22,(X267*$C$34+X268*$C$35)/(1+$C$12)^$C$30+(X374*$C$34+X375*$C$35)/(1+$C$14)^$C$30),"convert","hold"),"")</f>
        <v/>
      </c>
      <c r="X483" s="12">
        <f>IF(X$452&gt;=$E483,IF(X158*$C$23&gt;MAX($C$22,(Y267*$C$34+Y268*$C$35)/(1+$C$12)^$C$30+(Y374*$C$34+Y375*$C$35)/(1+$C$14)^$C$30),"convert","hold"),"")</f>
        <v/>
      </c>
      <c r="Y483" s="12">
        <f>IF(Y$452&gt;=$E483,IF(Y158*$C$23&gt;MAX($C$22,(Z267*$C$34+Z268*$C$35)/(1+$C$12)^$C$30+(Z374*$C$34+Z375*$C$35)/(1+$C$14)^$C$30),"convert","hold"),"")</f>
        <v/>
      </c>
      <c r="Z483" s="12">
        <f>IF(Z$452&gt;=$E483,IF(Z158*$C$23&gt;MAX($C$22,(AA267*$C$34+AA268*$C$35)/(1+$C$12)^$C$30+(AA374*$C$34+AA375*$C$35)/(1+$C$14)^$C$30),"convert","hold"),"")</f>
        <v/>
      </c>
      <c r="AA483" s="12">
        <f>IF(AA$452&gt;=$E483,IF(AA158*$C$23&gt;MAX($C$22,(AB267*$C$34+AB268*$C$35)/(1+$C$12)^$C$30+(AB374*$C$34+AB375*$C$35)/(1+$C$14)^$C$30),"convert","hold"),"")</f>
        <v/>
      </c>
      <c r="AB483" s="12">
        <f>IF(AB$452&gt;=$E483,IF(AB158*$C$23&gt;MAX($C$22,(AC267*$C$34+AC268*$C$35)/(1+$C$12)^$C$30+(AC374*$C$34+AC375*$C$35)/(1+$C$14)^$C$30),"convert","hold"),"")</f>
        <v/>
      </c>
      <c r="AC483" s="12">
        <f>IF(AC$452&gt;=$E483,IF(AC158*$C$23&gt;MAX($C$22,(AD267*$C$34+AD268*$C$35)/(1+$C$12)^$C$30+(AD374*$C$34+AD375*$C$35)/(1+$C$14)^$C$30),"convert","hold"),"")</f>
        <v/>
      </c>
      <c r="AD483" s="12">
        <f>IF(AD$452&gt;=$E483,IF(AD158*$C$23&gt;MAX($C$22,(AE267*$C$34+AE268*$C$35)/(1+$C$12)^$C$30+(AE374*$C$34+AE375*$C$35)/(1+$C$14)^$C$30),"convert","hold"),"")</f>
        <v/>
      </c>
      <c r="AE483" s="12">
        <f>IF(AE$452&gt;=$E483,IF(AE158*$C$23&gt;MAX($C$22,(AF267*$C$34+AF268*$C$35)/(1+$C$12)^$C$30+(AF374*$C$34+AF375*$C$35)/(1+$C$14)^$C$30),"convert","hold"),"")</f>
        <v/>
      </c>
      <c r="AF483" s="12">
        <f>IF(AF$452&gt;=$E483,IF(AF158*$C$23&gt;MAX($C$22,(AG267*$C$34+AG268*$C$35)/(1+$C$12)^$C$30+(AG374*$C$34+AG375*$C$35)/(1+$C$14)^$C$30),"convert","hold"),"")</f>
        <v/>
      </c>
      <c r="AG483" s="12">
        <f>IF(AG$452&gt;=$E483,IF(AG158*$C$23&gt;MAX($C$22,(AH267*$C$34+AH268*$C$35)/(1+$C$12)^$C$30+(AH374*$C$34+AH375*$C$35)/(1+$C$14)^$C$30),"convert","hold"),"")</f>
        <v/>
      </c>
      <c r="AH483" s="12">
        <f>IF(AH$452&gt;=$E483,IF(AH158*$C$23&gt;MAX($C$22,(AI267*$C$34+AI268*$C$35)/(1+$C$12)^$C$30+(AI374*$C$34+AI375*$C$35)/(1+$C$14)^$C$30),"convert","hold"),"")</f>
        <v/>
      </c>
      <c r="AI483" s="12">
        <f>IF(AI$452&gt;=$E483,IF(AI158*$C$23&gt;MAX($C$22,(AJ267*$C$34+AJ268*$C$35)/(1+$C$12)^$C$30+(AJ374*$C$34+AJ375*$C$35)/(1+$C$14)^$C$30),"convert","hold"),"")</f>
        <v/>
      </c>
      <c r="AJ483" s="12">
        <f>IF(AJ$452&gt;=$E483,IF(AJ158*$C$23&gt;MAX($C$22,(AK267*$C$34+AK268*$C$35)/(1+$C$12)^$C$30+(AK374*$C$34+AK375*$C$35)/(1+$C$14)^$C$30),"convert","hold"),"")</f>
        <v/>
      </c>
      <c r="AK483" s="12">
        <f>IF(AK$452&gt;=$E483,IF(AK158*$C$23&gt;MAX($C$22,(AL267*$C$34+AL268*$C$35)/(1+$C$12)^$C$30+(AL374*$C$34+AL375*$C$35)/(1+$C$14)^$C$30),"convert","hold"),"")</f>
        <v/>
      </c>
      <c r="AL483" s="12">
        <f>IF(AL$452&gt;=$E483,IF(AL158*$C$23&gt;MAX($C$22,(AM267*$C$34+AM268*$C$35)/(1+$C$12)^$C$30+(AM374*$C$34+AM375*$C$35)/(1+$C$14)^$C$30),"convert","hold"),"")</f>
        <v/>
      </c>
      <c r="AM483" s="12">
        <f>IF(AM$452&gt;=$E483,IF(AM158*$C$23&gt;MAX($C$22,(AN267*$C$34+AN268*$C$35)/(1+$C$12)^$C$30+(AN374*$C$34+AN375*$C$35)/(1+$C$14)^$C$30),"convert","hold"),"")</f>
        <v/>
      </c>
      <c r="AN483" s="12">
        <f>IF(AN$452&gt;=$E483,IF(AN158*$C$23&gt;MAX($C$22,(AO267*$C$34+AO268*$C$35)/(1+$C$12)^$C$30+(AO374*$C$34+AO375*$C$35)/(1+$C$14)^$C$30),"convert","hold"),"")</f>
        <v/>
      </c>
      <c r="AO483" s="12">
        <f>IF(AO$452&gt;=$E483,IF(AO158*$C$23&gt;MAX($C$22,(AP267*$C$34+AP268*$C$35)/(1+$C$12)^$C$30+(AP374*$C$34+AP375*$C$35)/(1+$C$14)^$C$30),"convert","hold"),"")</f>
        <v/>
      </c>
      <c r="AP483" s="12">
        <f>IF(AP$452&gt;=$E483,IF(AP158*$C$23&gt;MAX($C$22,(AQ267*$C$34+AQ268*$C$35)/(1+$C$12)^$C$30+(AQ374*$C$34+AQ375*$C$35)/(1+$C$14)^$C$30),"convert","hold"),"")</f>
        <v/>
      </c>
      <c r="AQ483" s="12">
        <f>IF(AQ$452&gt;=$E483,IF(AQ158*$C$23&gt;MAX($C$22,(AR267*$C$34+AR268*$C$35)/(1+$C$12)^$C$30+(AR374*$C$34+AR375*$C$35)/(1+$C$14)^$C$30),"convert","hold"),"")</f>
        <v/>
      </c>
      <c r="AR483" s="12">
        <f>IF(AR$452&gt;=$E483,IF(AR158*$C$23&gt;MAX($C$22,(AS267*$C$34+AS268*$C$35)/(1+$C$12)^$C$30+(AS374*$C$34+AS375*$C$35)/(1+$C$14)^$C$30),"convert","hold"),"")</f>
        <v/>
      </c>
      <c r="AS483" s="12">
        <f>IF(AS$452&gt;=$E483,IF(AS158*$C$23&gt;MAX($C$22,(AT267*$C$34+AT268*$C$35)/(1+$C$12)^$C$30+(AT374*$C$34+AT375*$C$35)/(1+$C$14)^$C$30),"convert","hold"),"")</f>
        <v/>
      </c>
      <c r="AT483" s="12">
        <f>IF(AT$452&gt;=$E483,IF(AT158*$C$23&gt;MAX($C$22,(AU267*$C$34+AU268*$C$35)/(1+$C$12)^$C$30+(AU374*$C$34+AU375*$C$35)/(1+$C$14)^$C$30),"convert","hold"),"")</f>
        <v/>
      </c>
      <c r="AU483" s="12">
        <f>IF(AU$452&gt;=$E483,IF(AU158*$C$23&gt;MAX($C$22,(AV267*$C$34+AV268*$C$35)/(1+$C$12)^$C$30+(AV374*$C$34+AV375*$C$35)/(1+$C$14)^$C$30),"convert","hold"),"")</f>
        <v/>
      </c>
      <c r="AV483" s="12">
        <f>IF(AV$452&gt;=$E483,IF(AV158*$C$23&gt;MAX($C$22,(AW267*$C$34+AW268*$C$35)/(1+$C$12)^$C$30+(AW374*$C$34+AW375*$C$35)/(1+$C$14)^$C$30),"convert","hold"),"")</f>
        <v/>
      </c>
      <c r="AW483" s="12">
        <f>IF(AW$452&gt;=$E483,IF(AW158*$C$23&gt;MAX($C$22,(AX267*$C$34+AX268*$C$35)/(1+$C$12)^$C$30+(AX374*$C$34+AX375*$C$35)/(1+$C$14)^$C$30),"convert","hold"),"")</f>
        <v/>
      </c>
      <c r="AX483" s="12">
        <f>IF(AX$452&gt;=$E483,IF(AX158*$C$23&gt;MAX($C$22,(AY267*$C$34+AY268*$C$35)/(1+$C$12)^$C$30+(AY374*$C$34+AY375*$C$35)/(1+$C$14)^$C$30),"convert","hold"),"")</f>
        <v/>
      </c>
      <c r="AY483" s="12">
        <f>IF(AY$452&gt;=$E483,IF(AY158*$C$23&gt;MAX($C$22,(AZ267*$C$34+AZ268*$C$35)/(1+$C$12)^$C$30+(AZ374*$C$34+AZ375*$C$35)/(1+$C$14)^$C$30),"convert","hold"),"")</f>
        <v/>
      </c>
      <c r="AZ483" s="12">
        <f>IF(AZ$452&gt;=$E483,IF(AZ158*$C$23&gt;MAX($C$22,(BA267*$C$34+BA268*$C$35)/(1+$C$12)^$C$30+(BA374*$C$34+BA375*$C$35)/(1+$C$14)^$C$30),"convert","hold"),"")</f>
        <v/>
      </c>
      <c r="BA483" s="12">
        <f>IF(BA$452&gt;=$E483,IF(BA158*$C$23&gt;MAX($C$22,(BB267*$C$34+BB268*$C$35)/(1+$C$12)^$C$30+(BB374*$C$34+BB375*$C$35)/(1+$C$14)^$C$30),"convert","hold"),"")</f>
        <v/>
      </c>
      <c r="BB483" s="12">
        <f>IF(BB$452&gt;=$E483,IF(BB158*$C$23&gt;MAX($C$22,(BC267*$C$34+BC268*$C$35)/(1+$C$12)^$C$30+(BC374*$C$34+BC375*$C$35)/(1+$C$14)^$C$30),"convert","hold"),"")</f>
        <v/>
      </c>
      <c r="BC483" s="12">
        <f>IF(BC$452&gt;=$E483,IF(BC158*$C$23&gt;MAX($C$22,(BD267*$C$34+BD268*$C$35)/(1+$C$12)^$C$30+(BD374*$C$34+BD375*$C$35)/(1+$C$14)^$C$30),"convert","hold"),"")</f>
        <v/>
      </c>
      <c r="BD483" s="12">
        <f>IF(BD$452&gt;=$E483,IF(BD158*$C$23&gt;MAX($C$22,(BE267*$C$34+BE268*$C$35)/(1+$C$12)^$C$30+(BE374*$C$34+BE375*$C$35)/(1+$C$14)^$C$30),"convert","hold"),"")</f>
        <v/>
      </c>
      <c r="BE483" s="12">
        <f>IF(BE$452&gt;=$E483,IF(BE158*$C$23&gt;MAX($C$22,(BF267*$C$34+BF268*$C$35)/(1+$C$12)^$C$30+(BF374*$C$34+BF375*$C$35)/(1+$C$14)^$C$30),"convert","hold"),"")</f>
        <v/>
      </c>
      <c r="BF483" s="12">
        <f>IF(BF$452&gt;=$E483,IF(BF158*$C$23&gt;MAX($C$22,(BG267*$C$34+BG268*$C$35)/(1+$C$12)^$C$30+(BG374*$C$34+BG375*$C$35)/(1+$C$14)^$C$30),"convert","hold"),"")</f>
        <v/>
      </c>
      <c r="BG483" s="12">
        <f>IF(BG$452&gt;=$E483,IF(BG158*$C$23&gt;MAX($C$22,(BH267*$C$34+BH268*$C$35)/(1+$C$12)^$C$30+(BH374*$C$34+BH375*$C$35)/(1+$C$14)^$C$30),"convert","hold"),"")</f>
        <v/>
      </c>
      <c r="BH483" s="12">
        <f>IF(BH$452&gt;=$E483,IF(BH158*$C$23&gt;MAX($C$22,(BI267*$C$34+BI268*$C$35)/(1+$C$12)^$C$30+(BI374*$C$34+BI375*$C$35)/(1+$C$14)^$C$30),"convert","hold"),"")</f>
        <v/>
      </c>
      <c r="BI483" s="12">
        <f>IF(BI$452&gt;=$E483,IF(BI158*$C$23&gt;MAX($C$22,(BJ267*$C$34+BJ268*$C$35)/(1+$C$12)^$C$30+(BJ374*$C$34+BJ375*$C$35)/(1+$C$14)^$C$30),"convert","hold"),"")</f>
        <v/>
      </c>
      <c r="BJ483" s="12">
        <f>IF(BJ$452&gt;=$E483,IF(BJ158*$C$23&gt;MAX($C$22,(BK267*$C$34+BK268*$C$35)/(1+$C$12)^$C$30+(BK374*$C$34+BK375*$C$35)/(1+$C$14)^$C$30),"convert","hold"),"")</f>
        <v/>
      </c>
      <c r="BK483" s="12">
        <f>IF(BK$452&gt;=$E483,IF(BK158*$C$23&gt;MAX($C$22,(BL267*$C$34+BL268*$C$35)/(1+$C$12)^$C$30+(BL374*$C$34+BL375*$C$35)/(1+$C$14)^$C$30),"convert","hold"),"")</f>
        <v/>
      </c>
      <c r="BL483" s="12">
        <f>IF(BL$452&gt;=$E483,IF(BL158*$C$23&gt;MAX($C$22,(BM267*$C$34+BM268*$C$35)/(1+$C$12)^$C$30+(BM374*$C$34+BM375*$C$35)/(1+$C$14)^$C$30),"convert","hold"),"")</f>
        <v/>
      </c>
      <c r="BM483" s="12">
        <f>IF(BM$452&gt;=$E483,IF(BM158*$C$23&gt;MAX($C$22,(BN267*$C$34+BN268*$C$35)/(1+$C$12)^$C$30+(BN374*$C$34+BN375*$C$35)/(1+$C$14)^$C$30),"convert","hold"),"")</f>
        <v/>
      </c>
      <c r="BN483" s="12">
        <f>IF(BN$452&gt;=$E483,IF(BN158*$C$23&gt;MAX($C$22,(BO267*$C$34+BO268*$C$35)/(1+$C$12)^$C$30+(BO374*$C$34+BO375*$C$35)/(1+$C$14)^$C$30),"convert","hold"),"")</f>
        <v/>
      </c>
      <c r="BO483" s="12">
        <f>IF(BO$452&gt;=$E483,IF(BO158*$C$23&gt;MAX($C$22,(BP267*$C$34+BP268*$C$35)/(1+$C$12)^$C$30+(BP374*$C$34+BP375*$C$35)/(1+$C$14)^$C$30),"convert","hold"),"")</f>
        <v/>
      </c>
      <c r="BP483" s="12">
        <f>IF(BP$452&gt;=$E483,IF(BP158*$C$23&gt;MAX($C$22,(BQ267*$C$34+BQ268*$C$35)/(1+$C$12)^$C$30+(BQ374*$C$34+BQ375*$C$35)/(1+$C$14)^$C$30),"convert","hold"),"")</f>
        <v/>
      </c>
      <c r="BQ483" s="12">
        <f>IF(BQ$452&gt;=$E483,IF(BQ158*$C$23&gt;MAX($C$22,(BR267*$C$34+BR268*$C$35)/(1+$C$12)^$C$30+(BR374*$C$34+BR375*$C$35)/(1+$C$14)^$C$30),"convert","hold"),"")</f>
        <v/>
      </c>
      <c r="BR483" s="12">
        <f>IF(BR$452&gt;=$E483,IF(BR158*$C$23&gt;MAX($C$22,(BS267*$C$34+BS268*$C$35)/(1+$C$12)^$C$30+(BS374*$C$34+BS375*$C$35)/(1+$C$14)^$C$30),"convert","hold"),"")</f>
        <v/>
      </c>
      <c r="BS483" s="12">
        <f>IF(BS$452&gt;=$E483,IF(BS158*$C$23&gt;MAX($C$22,(BT267*$C$34+BT268*$C$35)/(1+$C$12)^$C$30+(BT374*$C$34+BT375*$C$35)/(1+$C$14)^$C$30),"convert","hold"),"")</f>
        <v/>
      </c>
      <c r="BT483" s="12">
        <f>IF(BT$452&gt;=$E483,IF(BT158*$C$23&gt;MAX($C$22,(BU267*$C$34+BU268*$C$35)/(1+$C$12)^$C$30+(BU374*$C$34+BU375*$C$35)/(1+$C$14)^$C$30),"convert","hold"),"")</f>
        <v/>
      </c>
      <c r="BU483" s="12">
        <f>IF(BU$452&gt;=$E483,IF(BU158*$C$23&gt;MAX($C$22,(BV267*$C$34+BV268*$C$35)/(1+$C$12)^$C$30+(BV374*$C$34+BV375*$C$35)/(1+$C$14)^$C$30),"convert","hold"),"")</f>
        <v/>
      </c>
      <c r="BV483" s="12">
        <f>IF(BV$452&gt;=$E483,IF(BV158*$C$23&gt;MAX($C$22,(BW267*$C$34+BW268*$C$35)/(1+$C$12)^$C$30+(BW374*$C$34+BW375*$C$35)/(1+$C$14)^$C$30),"convert","hold"),"")</f>
        <v/>
      </c>
      <c r="BW483" s="12">
        <f>IF(BW$452&gt;=$E483,IF(BW158*$C$23&gt;MAX($C$22,(BX267*$C$34+BX268*$C$35)/(1+$C$12)^$C$30+(BX374*$C$34+BX375*$C$35)/(1+$C$14)^$C$30),"convert","hold"),"")</f>
        <v/>
      </c>
      <c r="BX483" s="12">
        <f>IF(BX$452&gt;=$E483,IF(BX158*$C$23&gt;MAX($C$22,(BY267*$C$34+BY268*$C$35)/(1+$C$12)^$C$30+(BY374*$C$34+BY375*$C$35)/(1+$C$14)^$C$30),"convert","hold"),"")</f>
        <v/>
      </c>
      <c r="BY483" s="12">
        <f>IF(BY$452&gt;=$E483,IF(BY158*$C$23&gt;MAX($C$22,(BZ267*$C$34+BZ268*$C$35)/(1+$C$12)^$C$30+(BZ374*$C$34+BZ375*$C$35)/(1+$C$14)^$C$30),"convert","hold"),"")</f>
        <v/>
      </c>
      <c r="BZ483" s="12">
        <f>IF(BZ$452&gt;=$E483,IF(BZ158*$C$23&gt;MAX($C$22,(CA267*$C$34+CA268*$C$35)/(1+$C$12)^$C$30+(CA374*$C$34+CA375*$C$35)/(1+$C$14)^$C$30),"convert","hold"),"")</f>
        <v/>
      </c>
      <c r="CA483" s="12">
        <f>IF(CA$452&gt;=$E483,IF(CA158*$C$23&gt;MAX($C$22,(CB267*$C$34+CB268*$C$35)/(1+$C$12)^$C$30+(CB374*$C$34+CB375*$C$35)/(1+$C$14)^$C$30),"convert","hold"),"")</f>
        <v/>
      </c>
      <c r="CB483" s="12">
        <f>IF(CB$452&gt;=$E483,IF(CB158*$C$23&gt;MAX($C$22,(CC267*$C$34+CC268*$C$35)/(1+$C$12)^$C$30+(CC374*$C$34+CC375*$C$35)/(1+$C$14)^$C$30),"convert","hold"),"")</f>
        <v/>
      </c>
      <c r="CC483" s="12">
        <f>IF(CC$452&gt;=$E483,IF(CC158*$C$23&gt;MAX($C$22,(CD267*$C$34+CD268*$C$35)/(1+$C$12)^$C$30+(CD374*$C$34+CD375*$C$35)/(1+$C$14)^$C$30),"convert","hold"),"")</f>
        <v/>
      </c>
      <c r="CD483" s="12">
        <f>IF(CD$452&gt;=$E483,IF(CD158*$C$23&gt;MAX($C$22,(CE267*$C$34+CE268*$C$35)/(1+$C$12)^$C$30+(CE374*$C$34+CE375*$C$35)/(1+$C$14)^$C$30),"convert","hold"),"")</f>
        <v/>
      </c>
      <c r="CE483" s="12">
        <f>IF(CE$452&gt;=$E483,IF(CE158*$C$23&gt;MAX($C$22,(CF267*$C$34+CF268*$C$35)/(1+$C$12)^$C$30+(CF374*$C$34+CF375*$C$35)/(1+$C$14)^$C$30),"convert","hold"),"")</f>
        <v/>
      </c>
      <c r="CF483" s="12">
        <f>IF(CF$452&gt;=$E483,IF(CF158*$C$23&gt;MAX($C$22,(CG267*$C$34+CG268*$C$35)/(1+$C$12)^$C$30+(CG374*$C$34+CG375*$C$35)/(1+$C$14)^$C$30),"convert","hold"),"")</f>
        <v/>
      </c>
      <c r="CG483" s="12">
        <f>IF(CG$452&gt;=$E483,IF(CG158*$C$23&gt;MAX($C$22,(CH267*$C$34+CH268*$C$35)/(1+$C$12)^$C$30+(CH374*$C$34+CH375*$C$35)/(1+$C$14)^$C$30),"convert","hold"),"")</f>
        <v/>
      </c>
      <c r="CH483" s="12">
        <f>IF(CH$452&gt;=$E483,IF(CH158*$C$23&gt;MAX($C$22,(CI267*$C$34+CI268*$C$35)/(1+$C$12)^$C$30+(CI374*$C$34+CI375*$C$35)/(1+$C$14)^$C$30),"convert","hold"),"")</f>
        <v/>
      </c>
      <c r="CI483" s="12">
        <f>IF(CI$452&gt;=$E483,IF(CI158*$C$23&gt;MAX($C$22,(CJ267*$C$34+CJ268*$C$35)/(1+$C$12)^$C$30+(CJ374*$C$34+CJ375*$C$35)/(1+$C$14)^$C$30),"convert","hold"),"")</f>
        <v/>
      </c>
      <c r="CJ483" s="12">
        <f>IF(CJ$452&gt;=$E483,IF(CJ158*$C$23&gt;MAX($C$22,(CK267*$C$34+CK268*$C$35)/(1+$C$12)^$C$30+(CK374*$C$34+CK375*$C$35)/(1+$C$14)^$C$30),"convert","hold"),"")</f>
        <v/>
      </c>
      <c r="CK483" s="12">
        <f>IF(CK$452&gt;=$E483,IF(CK158*$C$23&gt;MAX($C$22,(CL267*$C$34+CL268*$C$35)/(1+$C$12)^$C$30+(CL374*$C$34+CL375*$C$35)/(1+$C$14)^$C$30),"convert","hold"),"")</f>
        <v/>
      </c>
      <c r="CL483" s="12">
        <f>IF(CL$452&gt;=$E483,IF(CL158*$C$23&gt;MAX($C$22,(CM267*$C$34+CM268*$C$35)/(1+$C$12)^$C$30+(CM374*$C$34+CM375*$C$35)/(1+$C$14)^$C$30),"convert","hold"),"")</f>
        <v/>
      </c>
      <c r="CM483" s="12">
        <f>IF(CM$452&gt;=$E483,IF(CM158*$C$23&gt;MAX($C$22,(CN267*$C$34+CN268*$C$35)/(1+$C$12)^$C$30+(CN374*$C$34+CN375*$C$35)/(1+$C$14)^$C$30),"convert","hold"),"")</f>
        <v/>
      </c>
      <c r="CN483" s="12">
        <f>IF(CN$452&gt;=$E483,IF(CN158*$C$23&gt;MAX($C$22,(CO267*$C$34+CO268*$C$35)/(1+$C$12)^$C$30+(CO374*$C$34+CO375*$C$35)/(1+$C$14)^$C$30),"convert","hold"),"")</f>
        <v/>
      </c>
      <c r="CO483" s="12">
        <f>IF(CO$452&gt;=$E483,IF(CO158*$C$23&gt;MAX($C$22,(CP267*$C$34+CP268*$C$35)/(1+$C$12)^$C$30+(CP374*$C$34+CP375*$C$35)/(1+$C$14)^$C$30),"convert","hold"),"")</f>
        <v/>
      </c>
      <c r="CP483" s="12">
        <f>IF(CP$452&gt;=$E483,IF(CP158*$C$23&gt;MAX($C$22,(CQ267*$C$34+CQ268*$C$35)/(1+$C$12)^$C$30+(CQ374*$C$34+CQ375*$C$35)/(1+$C$14)^$C$30),"convert","hold"),"")</f>
        <v/>
      </c>
      <c r="CQ483" s="12">
        <f>IF(CQ$452&gt;=$E483,IF(CQ158*$C$23&gt;MAX($C$22,(CR267*$C$34+CR268*$C$35)/(1+$C$12)^$C$30+(CR374*$C$34+CR375*$C$35)/(1+$C$14)^$C$30),"convert","hold"),"")</f>
        <v/>
      </c>
      <c r="CR483" s="12">
        <f>IF(CR$452&gt;=$E483,IF(CR158*$C$23&gt;MAX($C$22,(CS267*$C$34+CS268*$C$35)/(1+$C$12)^$C$30+(CS374*$C$34+CS375*$C$35)/(1+$C$14)^$C$30),"convert","hold"),"")</f>
        <v/>
      </c>
      <c r="CS483" s="12">
        <f>IF(CS$452&gt;=$E483,IF(CS158*$C$23&gt;MAX($C$22,(CT267*$C$34+CT268*$C$35)/(1+$C$12)^$C$30+(CT374*$C$34+CT375*$C$35)/(1+$C$14)^$C$30),"convert","hold"),"")</f>
        <v/>
      </c>
      <c r="CT483" s="12">
        <f>IF(CT$452&gt;=$E483,IF(CT158*$C$23&gt;MAX($C$22,(CU267*$C$34+CU268*$C$35)/(1+$C$12)^$C$30+(CU374*$C$34+CU375*$C$35)/(1+$C$14)^$C$30),"convert","hold"),"")</f>
        <v/>
      </c>
      <c r="CU483" s="12">
        <f>IF(CU$452&gt;=$E483,IF(CU158*$C$23&gt;MAX($C$22,(CV267*$C$34+CV268*$C$35)/(1+$C$12)^$C$30+(CV374*$C$34+CV375*$C$35)/(1+$C$14)^$C$30),"convert","hold"),"")</f>
        <v/>
      </c>
      <c r="CV483" s="12">
        <f>IF(CV$452&gt;=$E483,IF(CV158*$C$23&gt;MAX($C$22,(CW267*$C$34+CW268*$C$35)/(1+$C$12)^$C$30+(CW374*$C$34+CW375*$C$35)/(1+$C$14)^$C$30),"convert","hold"),"")</f>
        <v/>
      </c>
      <c r="CW483" s="12">
        <f>IF(CW$452&gt;=$E483,IF(CW158*$C$23&gt;MAX($C$22,(CX267*$C$34+CX268*$C$35)/(1+$C$12)^$C$30+(CX374*$C$34+CX375*$C$35)/(1+$C$14)^$C$30),"convert","hold"),"")</f>
        <v/>
      </c>
      <c r="CX483" s="12">
        <f>IF(CX$452&gt;=$E483,IF(CX158*$C$23&gt;MAX($C$22,(CY267*$C$34+CY268*$C$35)/(1+$C$12)^$C$30+(CY374*$C$34+CY375*$C$35)/(1+$C$14)^$C$30),"convert","hold"),"")</f>
        <v/>
      </c>
      <c r="CY483" s="12">
        <f>IF(CY$452&gt;=$E483,IF(CY158*$C$23&gt;MAX($C$22,(CZ267*$C$34+CZ268*$C$35)/(1+$C$12)^$C$30+(CZ374*$C$34+CZ375*$C$35)/(1+$C$14)^$C$30),"convert","hold"),"")</f>
        <v/>
      </c>
      <c r="CZ483" s="12">
        <f>IF(CZ$452&gt;=$E483,IF(CZ158*$C$23&gt;MAX($C$22,(DA267*$C$34+DA268*$C$35)/(1+$C$12)^$C$30+(DA374*$C$34+DA375*$C$35)/(1+$C$14)^$C$30),"convert","hold"),"")</f>
        <v/>
      </c>
      <c r="DA483" s="12">
        <f>IF(DA$452&gt;=$E483,IF(DA158*$C$23&gt;MAX($C$22,(DB267*$C$34+DB268*$C$35)/(1+$C$12)^$C$30+(DB374*$C$34+DB375*$C$35)/(1+$C$14)^$C$30),"convert","hold"),"")</f>
        <v/>
      </c>
      <c r="DB483" s="12">
        <f>IF(DB$452&gt;=$E483,IF(DB158*$C$23&gt;MAX($C$22,(DC267*$C$34+DC268*$C$35)/(1+$C$12)^$C$30+(DC374*$C$34+DC375*$C$35)/(1+$C$14)^$C$30),"convert","hold"),"")</f>
        <v/>
      </c>
      <c r="DC483" s="12">
        <f>IF(DC158*$C$23&gt;$C$22,"convert","redeem")</f>
        <v/>
      </c>
    </row>
    <row r="484" ht="12" customFormat="1" customHeight="1" s="12">
      <c r="E484" s="64">
        <f>E483+1</f>
        <v/>
      </c>
      <c r="G484" s="12">
        <f>IF(G$452&gt;=$E484,IF(G159*$C$23&gt;MAX($C$22,(H268*$C$34+H269*$C$35)/(1+$C$12)^$C$30+(H375*$C$34+H376*$C$35)/(1+$C$14)^$C$30),"convert","hold"),"")</f>
        <v/>
      </c>
      <c r="H484" s="12">
        <f>IF(H$452&gt;=$E484,IF(H159*$C$23&gt;MAX($C$22,(I268*$C$34+I269*$C$35)/(1+$C$12)^$C$30+(I375*$C$34+I376*$C$35)/(1+$C$14)^$C$30),"convert","hold"),"")</f>
        <v/>
      </c>
      <c r="I484" s="12">
        <f>IF(I$452&gt;=$E484,IF(I159*$C$23&gt;MAX($C$22,(J268*$C$34+J269*$C$35)/(1+$C$12)^$C$30+(J375*$C$34+J376*$C$35)/(1+$C$14)^$C$30),"convert","hold"),"")</f>
        <v/>
      </c>
      <c r="J484" s="12">
        <f>IF(J$452&gt;=$E484,IF(J159*$C$23&gt;MAX($C$22,(K268*$C$34+K269*$C$35)/(1+$C$12)^$C$30+(K375*$C$34+K376*$C$35)/(1+$C$14)^$C$30),"convert","hold"),"")</f>
        <v/>
      </c>
      <c r="K484" s="12">
        <f>IF(K$452&gt;=$E484,IF(K159*$C$23&gt;MAX($C$22,(L268*$C$34+L269*$C$35)/(1+$C$12)^$C$30+(L375*$C$34+L376*$C$35)/(1+$C$14)^$C$30),"convert","hold"),"")</f>
        <v/>
      </c>
      <c r="L484" s="12">
        <f>IF(L$452&gt;=$E484,IF(L159*$C$23&gt;MAX($C$22,(M268*$C$34+M269*$C$35)/(1+$C$12)^$C$30+(M375*$C$34+M376*$C$35)/(1+$C$14)^$C$30),"convert","hold"),"")</f>
        <v/>
      </c>
      <c r="M484" s="12">
        <f>IF(M$452&gt;=$E484,IF(M159*$C$23&gt;MAX($C$22,(N268*$C$34+N269*$C$35)/(1+$C$12)^$C$30+(N375*$C$34+N376*$C$35)/(1+$C$14)^$C$30),"convert","hold"),"")</f>
        <v/>
      </c>
      <c r="N484" s="12">
        <f>IF(N$452&gt;=$E484,IF(N159*$C$23&gt;MAX($C$22,(O268*$C$34+O269*$C$35)/(1+$C$12)^$C$30+(O375*$C$34+O376*$C$35)/(1+$C$14)^$C$30),"convert","hold"),"")</f>
        <v/>
      </c>
      <c r="O484" s="12">
        <f>IF(O$452&gt;=$E484,IF(O159*$C$23&gt;MAX($C$22,(P268*$C$34+P269*$C$35)/(1+$C$12)^$C$30+(P375*$C$34+P376*$C$35)/(1+$C$14)^$C$30),"convert","hold"),"")</f>
        <v/>
      </c>
      <c r="P484" s="12">
        <f>IF(P$452&gt;=$E484,IF(P159*$C$23&gt;MAX($C$22,(Q268*$C$34+Q269*$C$35)/(1+$C$12)^$C$30+(Q375*$C$34+Q376*$C$35)/(1+$C$14)^$C$30),"convert","hold"),"")</f>
        <v/>
      </c>
      <c r="Q484" s="12">
        <f>IF(Q$452&gt;=$E484,IF(Q159*$C$23&gt;MAX($C$22,(R268*$C$34+R269*$C$35)/(1+$C$12)^$C$30+(R375*$C$34+R376*$C$35)/(1+$C$14)^$C$30),"convert","hold"),"")</f>
        <v/>
      </c>
      <c r="R484" s="12">
        <f>IF(R$452&gt;=$E484,IF(R159*$C$23&gt;MAX($C$22,(S268*$C$34+S269*$C$35)/(1+$C$12)^$C$30+(S375*$C$34+S376*$C$35)/(1+$C$14)^$C$30),"convert","hold"),"")</f>
        <v/>
      </c>
      <c r="S484" s="12">
        <f>IF(S$452&gt;=$E484,IF(S159*$C$23&gt;MAX($C$22,(T268*$C$34+T269*$C$35)/(1+$C$12)^$C$30+(T375*$C$34+T376*$C$35)/(1+$C$14)^$C$30),"convert","hold"),"")</f>
        <v/>
      </c>
      <c r="T484" s="12">
        <f>IF(T$452&gt;=$E484,IF(T159*$C$23&gt;MAX($C$22,(U268*$C$34+U269*$C$35)/(1+$C$12)^$C$30+(U375*$C$34+U376*$C$35)/(1+$C$14)^$C$30),"convert","hold"),"")</f>
        <v/>
      </c>
      <c r="U484" s="12">
        <f>IF(U$452&gt;=$E484,IF(U159*$C$23&gt;MAX($C$22,(V268*$C$34+V269*$C$35)/(1+$C$12)^$C$30+(V375*$C$34+V376*$C$35)/(1+$C$14)^$C$30),"convert","hold"),"")</f>
        <v/>
      </c>
      <c r="V484" s="12">
        <f>IF(V$452&gt;=$E484,IF(V159*$C$23&gt;MAX($C$22,(W268*$C$34+W269*$C$35)/(1+$C$12)^$C$30+(W375*$C$34+W376*$C$35)/(1+$C$14)^$C$30),"convert","hold"),"")</f>
        <v/>
      </c>
      <c r="W484" s="12">
        <f>IF(W$452&gt;=$E484,IF(W159*$C$23&gt;MAX($C$22,(X268*$C$34+X269*$C$35)/(1+$C$12)^$C$30+(X375*$C$34+X376*$C$35)/(1+$C$14)^$C$30),"convert","hold"),"")</f>
        <v/>
      </c>
      <c r="X484" s="12">
        <f>IF(X$452&gt;=$E484,IF(X159*$C$23&gt;MAX($C$22,(Y268*$C$34+Y269*$C$35)/(1+$C$12)^$C$30+(Y375*$C$34+Y376*$C$35)/(1+$C$14)^$C$30),"convert","hold"),"")</f>
        <v/>
      </c>
      <c r="Y484" s="12">
        <f>IF(Y$452&gt;=$E484,IF(Y159*$C$23&gt;MAX($C$22,(Z268*$C$34+Z269*$C$35)/(1+$C$12)^$C$30+(Z375*$C$34+Z376*$C$35)/(1+$C$14)^$C$30),"convert","hold"),"")</f>
        <v/>
      </c>
      <c r="Z484" s="12">
        <f>IF(Z$452&gt;=$E484,IF(Z159*$C$23&gt;MAX($C$22,(AA268*$C$34+AA269*$C$35)/(1+$C$12)^$C$30+(AA375*$C$34+AA376*$C$35)/(1+$C$14)^$C$30),"convert","hold"),"")</f>
        <v/>
      </c>
      <c r="AA484" s="12">
        <f>IF(AA$452&gt;=$E484,IF(AA159*$C$23&gt;MAX($C$22,(AB268*$C$34+AB269*$C$35)/(1+$C$12)^$C$30+(AB375*$C$34+AB376*$C$35)/(1+$C$14)^$C$30),"convert","hold"),"")</f>
        <v/>
      </c>
      <c r="AB484" s="12">
        <f>IF(AB$452&gt;=$E484,IF(AB159*$C$23&gt;MAX($C$22,(AC268*$C$34+AC269*$C$35)/(1+$C$12)^$C$30+(AC375*$C$34+AC376*$C$35)/(1+$C$14)^$C$30),"convert","hold"),"")</f>
        <v/>
      </c>
      <c r="AC484" s="12">
        <f>IF(AC$452&gt;=$E484,IF(AC159*$C$23&gt;MAX($C$22,(AD268*$C$34+AD269*$C$35)/(1+$C$12)^$C$30+(AD375*$C$34+AD376*$C$35)/(1+$C$14)^$C$30),"convert","hold"),"")</f>
        <v/>
      </c>
      <c r="AD484" s="12">
        <f>IF(AD$452&gt;=$E484,IF(AD159*$C$23&gt;MAX($C$22,(AE268*$C$34+AE269*$C$35)/(1+$C$12)^$C$30+(AE375*$C$34+AE376*$C$35)/(1+$C$14)^$C$30),"convert","hold"),"")</f>
        <v/>
      </c>
      <c r="AE484" s="12">
        <f>IF(AE$452&gt;=$E484,IF(AE159*$C$23&gt;MAX($C$22,(AF268*$C$34+AF269*$C$35)/(1+$C$12)^$C$30+(AF375*$C$34+AF376*$C$35)/(1+$C$14)^$C$30),"convert","hold"),"")</f>
        <v/>
      </c>
      <c r="AF484" s="12">
        <f>IF(AF$452&gt;=$E484,IF(AF159*$C$23&gt;MAX($C$22,(AG268*$C$34+AG269*$C$35)/(1+$C$12)^$C$30+(AG375*$C$34+AG376*$C$35)/(1+$C$14)^$C$30),"convert","hold"),"")</f>
        <v/>
      </c>
      <c r="AG484" s="12">
        <f>IF(AG$452&gt;=$E484,IF(AG159*$C$23&gt;MAX($C$22,(AH268*$C$34+AH269*$C$35)/(1+$C$12)^$C$30+(AH375*$C$34+AH376*$C$35)/(1+$C$14)^$C$30),"convert","hold"),"")</f>
        <v/>
      </c>
      <c r="AH484" s="12">
        <f>IF(AH$452&gt;=$E484,IF(AH159*$C$23&gt;MAX($C$22,(AI268*$C$34+AI269*$C$35)/(1+$C$12)^$C$30+(AI375*$C$34+AI376*$C$35)/(1+$C$14)^$C$30),"convert","hold"),"")</f>
        <v/>
      </c>
      <c r="AI484" s="12">
        <f>IF(AI$452&gt;=$E484,IF(AI159*$C$23&gt;MAX($C$22,(AJ268*$C$34+AJ269*$C$35)/(1+$C$12)^$C$30+(AJ375*$C$34+AJ376*$C$35)/(1+$C$14)^$C$30),"convert","hold"),"")</f>
        <v/>
      </c>
      <c r="AJ484" s="12">
        <f>IF(AJ$452&gt;=$E484,IF(AJ159*$C$23&gt;MAX($C$22,(AK268*$C$34+AK269*$C$35)/(1+$C$12)^$C$30+(AK375*$C$34+AK376*$C$35)/(1+$C$14)^$C$30),"convert","hold"),"")</f>
        <v/>
      </c>
      <c r="AK484" s="12">
        <f>IF(AK$452&gt;=$E484,IF(AK159*$C$23&gt;MAX($C$22,(AL268*$C$34+AL269*$C$35)/(1+$C$12)^$C$30+(AL375*$C$34+AL376*$C$35)/(1+$C$14)^$C$30),"convert","hold"),"")</f>
        <v/>
      </c>
      <c r="AL484" s="12">
        <f>IF(AL$452&gt;=$E484,IF(AL159*$C$23&gt;MAX($C$22,(AM268*$C$34+AM269*$C$35)/(1+$C$12)^$C$30+(AM375*$C$34+AM376*$C$35)/(1+$C$14)^$C$30),"convert","hold"),"")</f>
        <v/>
      </c>
      <c r="AM484" s="12">
        <f>IF(AM$452&gt;=$E484,IF(AM159*$C$23&gt;MAX($C$22,(AN268*$C$34+AN269*$C$35)/(1+$C$12)^$C$30+(AN375*$C$34+AN376*$C$35)/(1+$C$14)^$C$30),"convert","hold"),"")</f>
        <v/>
      </c>
      <c r="AN484" s="12">
        <f>IF(AN$452&gt;=$E484,IF(AN159*$C$23&gt;MAX($C$22,(AO268*$C$34+AO269*$C$35)/(1+$C$12)^$C$30+(AO375*$C$34+AO376*$C$35)/(1+$C$14)^$C$30),"convert","hold"),"")</f>
        <v/>
      </c>
      <c r="AO484" s="12">
        <f>IF(AO$452&gt;=$E484,IF(AO159*$C$23&gt;MAX($C$22,(AP268*$C$34+AP269*$C$35)/(1+$C$12)^$C$30+(AP375*$C$34+AP376*$C$35)/(1+$C$14)^$C$30),"convert","hold"),"")</f>
        <v/>
      </c>
      <c r="AP484" s="12">
        <f>IF(AP$452&gt;=$E484,IF(AP159*$C$23&gt;MAX($C$22,(AQ268*$C$34+AQ269*$C$35)/(1+$C$12)^$C$30+(AQ375*$C$34+AQ376*$C$35)/(1+$C$14)^$C$30),"convert","hold"),"")</f>
        <v/>
      </c>
      <c r="AQ484" s="12">
        <f>IF(AQ$452&gt;=$E484,IF(AQ159*$C$23&gt;MAX($C$22,(AR268*$C$34+AR269*$C$35)/(1+$C$12)^$C$30+(AR375*$C$34+AR376*$C$35)/(1+$C$14)^$C$30),"convert","hold"),"")</f>
        <v/>
      </c>
      <c r="AR484" s="12">
        <f>IF(AR$452&gt;=$E484,IF(AR159*$C$23&gt;MAX($C$22,(AS268*$C$34+AS269*$C$35)/(1+$C$12)^$C$30+(AS375*$C$34+AS376*$C$35)/(1+$C$14)^$C$30),"convert","hold"),"")</f>
        <v/>
      </c>
      <c r="AS484" s="12">
        <f>IF(AS$452&gt;=$E484,IF(AS159*$C$23&gt;MAX($C$22,(AT268*$C$34+AT269*$C$35)/(1+$C$12)^$C$30+(AT375*$C$34+AT376*$C$35)/(1+$C$14)^$C$30),"convert","hold"),"")</f>
        <v/>
      </c>
      <c r="AT484" s="12">
        <f>IF(AT$452&gt;=$E484,IF(AT159*$C$23&gt;MAX($C$22,(AU268*$C$34+AU269*$C$35)/(1+$C$12)^$C$30+(AU375*$C$34+AU376*$C$35)/(1+$C$14)^$C$30),"convert","hold"),"")</f>
        <v/>
      </c>
      <c r="AU484" s="12">
        <f>IF(AU$452&gt;=$E484,IF(AU159*$C$23&gt;MAX($C$22,(AV268*$C$34+AV269*$C$35)/(1+$C$12)^$C$30+(AV375*$C$34+AV376*$C$35)/(1+$C$14)^$C$30),"convert","hold"),"")</f>
        <v/>
      </c>
      <c r="AV484" s="12">
        <f>IF(AV$452&gt;=$E484,IF(AV159*$C$23&gt;MAX($C$22,(AW268*$C$34+AW269*$C$35)/(1+$C$12)^$C$30+(AW375*$C$34+AW376*$C$35)/(1+$C$14)^$C$30),"convert","hold"),"")</f>
        <v/>
      </c>
      <c r="AW484" s="12">
        <f>IF(AW$452&gt;=$E484,IF(AW159*$C$23&gt;MAX($C$22,(AX268*$C$34+AX269*$C$35)/(1+$C$12)^$C$30+(AX375*$C$34+AX376*$C$35)/(1+$C$14)^$C$30),"convert","hold"),"")</f>
        <v/>
      </c>
      <c r="AX484" s="12">
        <f>IF(AX$452&gt;=$E484,IF(AX159*$C$23&gt;MAX($C$22,(AY268*$C$34+AY269*$C$35)/(1+$C$12)^$C$30+(AY375*$C$34+AY376*$C$35)/(1+$C$14)^$C$30),"convert","hold"),"")</f>
        <v/>
      </c>
      <c r="AY484" s="12">
        <f>IF(AY$452&gt;=$E484,IF(AY159*$C$23&gt;MAX($C$22,(AZ268*$C$34+AZ269*$C$35)/(1+$C$12)^$C$30+(AZ375*$C$34+AZ376*$C$35)/(1+$C$14)^$C$30),"convert","hold"),"")</f>
        <v/>
      </c>
      <c r="AZ484" s="12">
        <f>IF(AZ$452&gt;=$E484,IF(AZ159*$C$23&gt;MAX($C$22,(BA268*$C$34+BA269*$C$35)/(1+$C$12)^$C$30+(BA375*$C$34+BA376*$C$35)/(1+$C$14)^$C$30),"convert","hold"),"")</f>
        <v/>
      </c>
      <c r="BA484" s="12">
        <f>IF(BA$452&gt;=$E484,IF(BA159*$C$23&gt;MAX($C$22,(BB268*$C$34+BB269*$C$35)/(1+$C$12)^$C$30+(BB375*$C$34+BB376*$C$35)/(1+$C$14)^$C$30),"convert","hold"),"")</f>
        <v/>
      </c>
      <c r="BB484" s="12">
        <f>IF(BB$452&gt;=$E484,IF(BB159*$C$23&gt;MAX($C$22,(BC268*$C$34+BC269*$C$35)/(1+$C$12)^$C$30+(BC375*$C$34+BC376*$C$35)/(1+$C$14)^$C$30),"convert","hold"),"")</f>
        <v/>
      </c>
      <c r="BC484" s="12">
        <f>IF(BC$452&gt;=$E484,IF(BC159*$C$23&gt;MAX($C$22,(BD268*$C$34+BD269*$C$35)/(1+$C$12)^$C$30+(BD375*$C$34+BD376*$C$35)/(1+$C$14)^$C$30),"convert","hold"),"")</f>
        <v/>
      </c>
      <c r="BD484" s="12">
        <f>IF(BD$452&gt;=$E484,IF(BD159*$C$23&gt;MAX($C$22,(BE268*$C$34+BE269*$C$35)/(1+$C$12)^$C$30+(BE375*$C$34+BE376*$C$35)/(1+$C$14)^$C$30),"convert","hold"),"")</f>
        <v/>
      </c>
      <c r="BE484" s="12">
        <f>IF(BE$452&gt;=$E484,IF(BE159*$C$23&gt;MAX($C$22,(BF268*$C$34+BF269*$C$35)/(1+$C$12)^$C$30+(BF375*$C$34+BF376*$C$35)/(1+$C$14)^$C$30),"convert","hold"),"")</f>
        <v/>
      </c>
      <c r="BF484" s="12">
        <f>IF(BF$452&gt;=$E484,IF(BF159*$C$23&gt;MAX($C$22,(BG268*$C$34+BG269*$C$35)/(1+$C$12)^$C$30+(BG375*$C$34+BG376*$C$35)/(1+$C$14)^$C$30),"convert","hold"),"")</f>
        <v/>
      </c>
      <c r="BG484" s="12">
        <f>IF(BG$452&gt;=$E484,IF(BG159*$C$23&gt;MAX($C$22,(BH268*$C$34+BH269*$C$35)/(1+$C$12)^$C$30+(BH375*$C$34+BH376*$C$35)/(1+$C$14)^$C$30),"convert","hold"),"")</f>
        <v/>
      </c>
      <c r="BH484" s="12">
        <f>IF(BH$452&gt;=$E484,IF(BH159*$C$23&gt;MAX($C$22,(BI268*$C$34+BI269*$C$35)/(1+$C$12)^$C$30+(BI375*$C$34+BI376*$C$35)/(1+$C$14)^$C$30),"convert","hold"),"")</f>
        <v/>
      </c>
      <c r="BI484" s="12">
        <f>IF(BI$452&gt;=$E484,IF(BI159*$C$23&gt;MAX($C$22,(BJ268*$C$34+BJ269*$C$35)/(1+$C$12)^$C$30+(BJ375*$C$34+BJ376*$C$35)/(1+$C$14)^$C$30),"convert","hold"),"")</f>
        <v/>
      </c>
      <c r="BJ484" s="12">
        <f>IF(BJ$452&gt;=$E484,IF(BJ159*$C$23&gt;MAX($C$22,(BK268*$C$34+BK269*$C$35)/(1+$C$12)^$C$30+(BK375*$C$34+BK376*$C$35)/(1+$C$14)^$C$30),"convert","hold"),"")</f>
        <v/>
      </c>
      <c r="BK484" s="12">
        <f>IF(BK$452&gt;=$E484,IF(BK159*$C$23&gt;MAX($C$22,(BL268*$C$34+BL269*$C$35)/(1+$C$12)^$C$30+(BL375*$C$34+BL376*$C$35)/(1+$C$14)^$C$30),"convert","hold"),"")</f>
        <v/>
      </c>
      <c r="BL484" s="12">
        <f>IF(BL$452&gt;=$E484,IF(BL159*$C$23&gt;MAX($C$22,(BM268*$C$34+BM269*$C$35)/(1+$C$12)^$C$30+(BM375*$C$34+BM376*$C$35)/(1+$C$14)^$C$30),"convert","hold"),"")</f>
        <v/>
      </c>
      <c r="BM484" s="12">
        <f>IF(BM$452&gt;=$E484,IF(BM159*$C$23&gt;MAX($C$22,(BN268*$C$34+BN269*$C$35)/(1+$C$12)^$C$30+(BN375*$C$34+BN376*$C$35)/(1+$C$14)^$C$30),"convert","hold"),"")</f>
        <v/>
      </c>
      <c r="BN484" s="12">
        <f>IF(BN$452&gt;=$E484,IF(BN159*$C$23&gt;MAX($C$22,(BO268*$C$34+BO269*$C$35)/(1+$C$12)^$C$30+(BO375*$C$34+BO376*$C$35)/(1+$C$14)^$C$30),"convert","hold"),"")</f>
        <v/>
      </c>
      <c r="BO484" s="12">
        <f>IF(BO$452&gt;=$E484,IF(BO159*$C$23&gt;MAX($C$22,(BP268*$C$34+BP269*$C$35)/(1+$C$12)^$C$30+(BP375*$C$34+BP376*$C$35)/(1+$C$14)^$C$30),"convert","hold"),"")</f>
        <v/>
      </c>
      <c r="BP484" s="12">
        <f>IF(BP$452&gt;=$E484,IF(BP159*$C$23&gt;MAX($C$22,(BQ268*$C$34+BQ269*$C$35)/(1+$C$12)^$C$30+(BQ375*$C$34+BQ376*$C$35)/(1+$C$14)^$C$30),"convert","hold"),"")</f>
        <v/>
      </c>
      <c r="BQ484" s="12">
        <f>IF(BQ$452&gt;=$E484,IF(BQ159*$C$23&gt;MAX($C$22,(BR268*$C$34+BR269*$C$35)/(1+$C$12)^$C$30+(BR375*$C$34+BR376*$C$35)/(1+$C$14)^$C$30),"convert","hold"),"")</f>
        <v/>
      </c>
      <c r="BR484" s="12">
        <f>IF(BR$452&gt;=$E484,IF(BR159*$C$23&gt;MAX($C$22,(BS268*$C$34+BS269*$C$35)/(1+$C$12)^$C$30+(BS375*$C$34+BS376*$C$35)/(1+$C$14)^$C$30),"convert","hold"),"")</f>
        <v/>
      </c>
      <c r="BS484" s="12">
        <f>IF(BS$452&gt;=$E484,IF(BS159*$C$23&gt;MAX($C$22,(BT268*$C$34+BT269*$C$35)/(1+$C$12)^$C$30+(BT375*$C$34+BT376*$C$35)/(1+$C$14)^$C$30),"convert","hold"),"")</f>
        <v/>
      </c>
      <c r="BT484" s="12">
        <f>IF(BT$452&gt;=$E484,IF(BT159*$C$23&gt;MAX($C$22,(BU268*$C$34+BU269*$C$35)/(1+$C$12)^$C$30+(BU375*$C$34+BU376*$C$35)/(1+$C$14)^$C$30),"convert","hold"),"")</f>
        <v/>
      </c>
      <c r="BU484" s="12">
        <f>IF(BU$452&gt;=$E484,IF(BU159*$C$23&gt;MAX($C$22,(BV268*$C$34+BV269*$C$35)/(1+$C$12)^$C$30+(BV375*$C$34+BV376*$C$35)/(1+$C$14)^$C$30),"convert","hold"),"")</f>
        <v/>
      </c>
      <c r="BV484" s="12">
        <f>IF(BV$452&gt;=$E484,IF(BV159*$C$23&gt;MAX($C$22,(BW268*$C$34+BW269*$C$35)/(1+$C$12)^$C$30+(BW375*$C$34+BW376*$C$35)/(1+$C$14)^$C$30),"convert","hold"),"")</f>
        <v/>
      </c>
      <c r="BW484" s="12">
        <f>IF(BW$452&gt;=$E484,IF(BW159*$C$23&gt;MAX($C$22,(BX268*$C$34+BX269*$C$35)/(1+$C$12)^$C$30+(BX375*$C$34+BX376*$C$35)/(1+$C$14)^$C$30),"convert","hold"),"")</f>
        <v/>
      </c>
      <c r="BX484" s="12">
        <f>IF(BX$452&gt;=$E484,IF(BX159*$C$23&gt;MAX($C$22,(BY268*$C$34+BY269*$C$35)/(1+$C$12)^$C$30+(BY375*$C$34+BY376*$C$35)/(1+$C$14)^$C$30),"convert","hold"),"")</f>
        <v/>
      </c>
      <c r="BY484" s="12">
        <f>IF(BY$452&gt;=$E484,IF(BY159*$C$23&gt;MAX($C$22,(BZ268*$C$34+BZ269*$C$35)/(1+$C$12)^$C$30+(BZ375*$C$34+BZ376*$C$35)/(1+$C$14)^$C$30),"convert","hold"),"")</f>
        <v/>
      </c>
      <c r="BZ484" s="12">
        <f>IF(BZ$452&gt;=$E484,IF(BZ159*$C$23&gt;MAX($C$22,(CA268*$C$34+CA269*$C$35)/(1+$C$12)^$C$30+(CA375*$C$34+CA376*$C$35)/(1+$C$14)^$C$30),"convert","hold"),"")</f>
        <v/>
      </c>
      <c r="CA484" s="12">
        <f>IF(CA$452&gt;=$E484,IF(CA159*$C$23&gt;MAX($C$22,(CB268*$C$34+CB269*$C$35)/(1+$C$12)^$C$30+(CB375*$C$34+CB376*$C$35)/(1+$C$14)^$C$30),"convert","hold"),"")</f>
        <v/>
      </c>
      <c r="CB484" s="12">
        <f>IF(CB$452&gt;=$E484,IF(CB159*$C$23&gt;MAX($C$22,(CC268*$C$34+CC269*$C$35)/(1+$C$12)^$C$30+(CC375*$C$34+CC376*$C$35)/(1+$C$14)^$C$30),"convert","hold"),"")</f>
        <v/>
      </c>
      <c r="CC484" s="12">
        <f>IF(CC$452&gt;=$E484,IF(CC159*$C$23&gt;MAX($C$22,(CD268*$C$34+CD269*$C$35)/(1+$C$12)^$C$30+(CD375*$C$34+CD376*$C$35)/(1+$C$14)^$C$30),"convert","hold"),"")</f>
        <v/>
      </c>
      <c r="CD484" s="12">
        <f>IF(CD$452&gt;=$E484,IF(CD159*$C$23&gt;MAX($C$22,(CE268*$C$34+CE269*$C$35)/(1+$C$12)^$C$30+(CE375*$C$34+CE376*$C$35)/(1+$C$14)^$C$30),"convert","hold"),"")</f>
        <v/>
      </c>
      <c r="CE484" s="12">
        <f>IF(CE$452&gt;=$E484,IF(CE159*$C$23&gt;MAX($C$22,(CF268*$C$34+CF269*$C$35)/(1+$C$12)^$C$30+(CF375*$C$34+CF376*$C$35)/(1+$C$14)^$C$30),"convert","hold"),"")</f>
        <v/>
      </c>
      <c r="CF484" s="12">
        <f>IF(CF$452&gt;=$E484,IF(CF159*$C$23&gt;MAX($C$22,(CG268*$C$34+CG269*$C$35)/(1+$C$12)^$C$30+(CG375*$C$34+CG376*$C$35)/(1+$C$14)^$C$30),"convert","hold"),"")</f>
        <v/>
      </c>
      <c r="CG484" s="12">
        <f>IF(CG$452&gt;=$E484,IF(CG159*$C$23&gt;MAX($C$22,(CH268*$C$34+CH269*$C$35)/(1+$C$12)^$C$30+(CH375*$C$34+CH376*$C$35)/(1+$C$14)^$C$30),"convert","hold"),"")</f>
        <v/>
      </c>
      <c r="CH484" s="12">
        <f>IF(CH$452&gt;=$E484,IF(CH159*$C$23&gt;MAX($C$22,(CI268*$C$34+CI269*$C$35)/(1+$C$12)^$C$30+(CI375*$C$34+CI376*$C$35)/(1+$C$14)^$C$30),"convert","hold"),"")</f>
        <v/>
      </c>
      <c r="CI484" s="12">
        <f>IF(CI$452&gt;=$E484,IF(CI159*$C$23&gt;MAX($C$22,(CJ268*$C$34+CJ269*$C$35)/(1+$C$12)^$C$30+(CJ375*$C$34+CJ376*$C$35)/(1+$C$14)^$C$30),"convert","hold"),"")</f>
        <v/>
      </c>
      <c r="CJ484" s="12">
        <f>IF(CJ$452&gt;=$E484,IF(CJ159*$C$23&gt;MAX($C$22,(CK268*$C$34+CK269*$C$35)/(1+$C$12)^$C$30+(CK375*$C$34+CK376*$C$35)/(1+$C$14)^$C$30),"convert","hold"),"")</f>
        <v/>
      </c>
      <c r="CK484" s="12">
        <f>IF(CK$452&gt;=$E484,IF(CK159*$C$23&gt;MAX($C$22,(CL268*$C$34+CL269*$C$35)/(1+$C$12)^$C$30+(CL375*$C$34+CL376*$C$35)/(1+$C$14)^$C$30),"convert","hold"),"")</f>
        <v/>
      </c>
      <c r="CL484" s="12">
        <f>IF(CL$452&gt;=$E484,IF(CL159*$C$23&gt;MAX($C$22,(CM268*$C$34+CM269*$C$35)/(1+$C$12)^$C$30+(CM375*$C$34+CM376*$C$35)/(1+$C$14)^$C$30),"convert","hold"),"")</f>
        <v/>
      </c>
      <c r="CM484" s="12">
        <f>IF(CM$452&gt;=$E484,IF(CM159*$C$23&gt;MAX($C$22,(CN268*$C$34+CN269*$C$35)/(1+$C$12)^$C$30+(CN375*$C$34+CN376*$C$35)/(1+$C$14)^$C$30),"convert","hold"),"")</f>
        <v/>
      </c>
      <c r="CN484" s="12">
        <f>IF(CN$452&gt;=$E484,IF(CN159*$C$23&gt;MAX($C$22,(CO268*$C$34+CO269*$C$35)/(1+$C$12)^$C$30+(CO375*$C$34+CO376*$C$35)/(1+$C$14)^$C$30),"convert","hold"),"")</f>
        <v/>
      </c>
      <c r="CO484" s="12">
        <f>IF(CO$452&gt;=$E484,IF(CO159*$C$23&gt;MAX($C$22,(CP268*$C$34+CP269*$C$35)/(1+$C$12)^$C$30+(CP375*$C$34+CP376*$C$35)/(1+$C$14)^$C$30),"convert","hold"),"")</f>
        <v/>
      </c>
      <c r="CP484" s="12">
        <f>IF(CP$452&gt;=$E484,IF(CP159*$C$23&gt;MAX($C$22,(CQ268*$C$34+CQ269*$C$35)/(1+$C$12)^$C$30+(CQ375*$C$34+CQ376*$C$35)/(1+$C$14)^$C$30),"convert","hold"),"")</f>
        <v/>
      </c>
      <c r="CQ484" s="12">
        <f>IF(CQ$452&gt;=$E484,IF(CQ159*$C$23&gt;MAX($C$22,(CR268*$C$34+CR269*$C$35)/(1+$C$12)^$C$30+(CR375*$C$34+CR376*$C$35)/(1+$C$14)^$C$30),"convert","hold"),"")</f>
        <v/>
      </c>
      <c r="CR484" s="12">
        <f>IF(CR$452&gt;=$E484,IF(CR159*$C$23&gt;MAX($C$22,(CS268*$C$34+CS269*$C$35)/(1+$C$12)^$C$30+(CS375*$C$34+CS376*$C$35)/(1+$C$14)^$C$30),"convert","hold"),"")</f>
        <v/>
      </c>
      <c r="CS484" s="12">
        <f>IF(CS$452&gt;=$E484,IF(CS159*$C$23&gt;MAX($C$22,(CT268*$C$34+CT269*$C$35)/(1+$C$12)^$C$30+(CT375*$C$34+CT376*$C$35)/(1+$C$14)^$C$30),"convert","hold"),"")</f>
        <v/>
      </c>
      <c r="CT484" s="12">
        <f>IF(CT$452&gt;=$E484,IF(CT159*$C$23&gt;MAX($C$22,(CU268*$C$34+CU269*$C$35)/(1+$C$12)^$C$30+(CU375*$C$34+CU376*$C$35)/(1+$C$14)^$C$30),"convert","hold"),"")</f>
        <v/>
      </c>
      <c r="CU484" s="12">
        <f>IF(CU$452&gt;=$E484,IF(CU159*$C$23&gt;MAX($C$22,(CV268*$C$34+CV269*$C$35)/(1+$C$12)^$C$30+(CV375*$C$34+CV376*$C$35)/(1+$C$14)^$C$30),"convert","hold"),"")</f>
        <v/>
      </c>
      <c r="CV484" s="12">
        <f>IF(CV$452&gt;=$E484,IF(CV159*$C$23&gt;MAX($C$22,(CW268*$C$34+CW269*$C$35)/(1+$C$12)^$C$30+(CW375*$C$34+CW376*$C$35)/(1+$C$14)^$C$30),"convert","hold"),"")</f>
        <v/>
      </c>
      <c r="CW484" s="12">
        <f>IF(CW$452&gt;=$E484,IF(CW159*$C$23&gt;MAX($C$22,(CX268*$C$34+CX269*$C$35)/(1+$C$12)^$C$30+(CX375*$C$34+CX376*$C$35)/(1+$C$14)^$C$30),"convert","hold"),"")</f>
        <v/>
      </c>
      <c r="CX484" s="12">
        <f>IF(CX$452&gt;=$E484,IF(CX159*$C$23&gt;MAX($C$22,(CY268*$C$34+CY269*$C$35)/(1+$C$12)^$C$30+(CY375*$C$34+CY376*$C$35)/(1+$C$14)^$C$30),"convert","hold"),"")</f>
        <v/>
      </c>
      <c r="CY484" s="12">
        <f>IF(CY$452&gt;=$E484,IF(CY159*$C$23&gt;MAX($C$22,(CZ268*$C$34+CZ269*$C$35)/(1+$C$12)^$C$30+(CZ375*$C$34+CZ376*$C$35)/(1+$C$14)^$C$30),"convert","hold"),"")</f>
        <v/>
      </c>
      <c r="CZ484" s="12">
        <f>IF(CZ$452&gt;=$E484,IF(CZ159*$C$23&gt;MAX($C$22,(DA268*$C$34+DA269*$C$35)/(1+$C$12)^$C$30+(DA375*$C$34+DA376*$C$35)/(1+$C$14)^$C$30),"convert","hold"),"")</f>
        <v/>
      </c>
      <c r="DA484" s="12">
        <f>IF(DA$452&gt;=$E484,IF(DA159*$C$23&gt;MAX($C$22,(DB268*$C$34+DB269*$C$35)/(1+$C$12)^$C$30+(DB375*$C$34+DB376*$C$35)/(1+$C$14)^$C$30),"convert","hold"),"")</f>
        <v/>
      </c>
      <c r="DB484" s="12">
        <f>IF(DB$452&gt;=$E484,IF(DB159*$C$23&gt;MAX($C$22,(DC268*$C$34+DC269*$C$35)/(1+$C$12)^$C$30+(DC375*$C$34+DC376*$C$35)/(1+$C$14)^$C$30),"convert","hold"),"")</f>
        <v/>
      </c>
      <c r="DC484" s="12">
        <f>IF(DC159*$C$23&gt;$C$22,"convert","redeem")</f>
        <v/>
      </c>
    </row>
    <row r="485" ht="12" customFormat="1" customHeight="1" s="12">
      <c r="E485" s="64">
        <f>E484+1</f>
        <v/>
      </c>
      <c r="G485" s="12">
        <f>IF(G$452&gt;=$E485,IF(G160*$C$23&gt;MAX($C$22,(H269*$C$34+H270*$C$35)/(1+$C$12)^$C$30+(H376*$C$34+H377*$C$35)/(1+$C$14)^$C$30),"convert","hold"),"")</f>
        <v/>
      </c>
      <c r="H485" s="12">
        <f>IF(H$452&gt;=$E485,IF(H160*$C$23&gt;MAX($C$22,(I269*$C$34+I270*$C$35)/(1+$C$12)^$C$30+(I376*$C$34+I377*$C$35)/(1+$C$14)^$C$30),"convert","hold"),"")</f>
        <v/>
      </c>
      <c r="I485" s="12">
        <f>IF(I$452&gt;=$E485,IF(I160*$C$23&gt;MAX($C$22,(J269*$C$34+J270*$C$35)/(1+$C$12)^$C$30+(J376*$C$34+J377*$C$35)/(1+$C$14)^$C$30),"convert","hold"),"")</f>
        <v/>
      </c>
      <c r="J485" s="12">
        <f>IF(J$452&gt;=$E485,IF(J160*$C$23&gt;MAX($C$22,(K269*$C$34+K270*$C$35)/(1+$C$12)^$C$30+(K376*$C$34+K377*$C$35)/(1+$C$14)^$C$30),"convert","hold"),"")</f>
        <v/>
      </c>
      <c r="K485" s="12">
        <f>IF(K$452&gt;=$E485,IF(K160*$C$23&gt;MAX($C$22,(L269*$C$34+L270*$C$35)/(1+$C$12)^$C$30+(L376*$C$34+L377*$C$35)/(1+$C$14)^$C$30),"convert","hold"),"")</f>
        <v/>
      </c>
      <c r="L485" s="12">
        <f>IF(L$452&gt;=$E485,IF(L160*$C$23&gt;MAX($C$22,(M269*$C$34+M270*$C$35)/(1+$C$12)^$C$30+(M376*$C$34+M377*$C$35)/(1+$C$14)^$C$30),"convert","hold"),"")</f>
        <v/>
      </c>
      <c r="M485" s="12">
        <f>IF(M$452&gt;=$E485,IF(M160*$C$23&gt;MAX($C$22,(N269*$C$34+N270*$C$35)/(1+$C$12)^$C$30+(N376*$C$34+N377*$C$35)/(1+$C$14)^$C$30),"convert","hold"),"")</f>
        <v/>
      </c>
      <c r="N485" s="12">
        <f>IF(N$452&gt;=$E485,IF(N160*$C$23&gt;MAX($C$22,(O269*$C$34+O270*$C$35)/(1+$C$12)^$C$30+(O376*$C$34+O377*$C$35)/(1+$C$14)^$C$30),"convert","hold"),"")</f>
        <v/>
      </c>
      <c r="O485" s="12">
        <f>IF(O$452&gt;=$E485,IF(O160*$C$23&gt;MAX($C$22,(P269*$C$34+P270*$C$35)/(1+$C$12)^$C$30+(P376*$C$34+P377*$C$35)/(1+$C$14)^$C$30),"convert","hold"),"")</f>
        <v/>
      </c>
      <c r="P485" s="12">
        <f>IF(P$452&gt;=$E485,IF(P160*$C$23&gt;MAX($C$22,(Q269*$C$34+Q270*$C$35)/(1+$C$12)^$C$30+(Q376*$C$34+Q377*$C$35)/(1+$C$14)^$C$30),"convert","hold"),"")</f>
        <v/>
      </c>
      <c r="Q485" s="12">
        <f>IF(Q$452&gt;=$E485,IF(Q160*$C$23&gt;MAX($C$22,(R269*$C$34+R270*$C$35)/(1+$C$12)^$C$30+(R376*$C$34+R377*$C$35)/(1+$C$14)^$C$30),"convert","hold"),"")</f>
        <v/>
      </c>
      <c r="R485" s="12">
        <f>IF(R$452&gt;=$E485,IF(R160*$C$23&gt;MAX($C$22,(S269*$C$34+S270*$C$35)/(1+$C$12)^$C$30+(S376*$C$34+S377*$C$35)/(1+$C$14)^$C$30),"convert","hold"),"")</f>
        <v/>
      </c>
      <c r="S485" s="12">
        <f>IF(S$452&gt;=$E485,IF(S160*$C$23&gt;MAX($C$22,(T269*$C$34+T270*$C$35)/(1+$C$12)^$C$30+(T376*$C$34+T377*$C$35)/(1+$C$14)^$C$30),"convert","hold"),"")</f>
        <v/>
      </c>
      <c r="T485" s="12">
        <f>IF(T$452&gt;=$E485,IF(T160*$C$23&gt;MAX($C$22,(U269*$C$34+U270*$C$35)/(1+$C$12)^$C$30+(U376*$C$34+U377*$C$35)/(1+$C$14)^$C$30),"convert","hold"),"")</f>
        <v/>
      </c>
      <c r="U485" s="12">
        <f>IF(U$452&gt;=$E485,IF(U160*$C$23&gt;MAX($C$22,(V269*$C$34+V270*$C$35)/(1+$C$12)^$C$30+(V376*$C$34+V377*$C$35)/(1+$C$14)^$C$30),"convert","hold"),"")</f>
        <v/>
      </c>
      <c r="V485" s="12">
        <f>IF(V$452&gt;=$E485,IF(V160*$C$23&gt;MAX($C$22,(W269*$C$34+W270*$C$35)/(1+$C$12)^$C$30+(W376*$C$34+W377*$C$35)/(1+$C$14)^$C$30),"convert","hold"),"")</f>
        <v/>
      </c>
      <c r="W485" s="12">
        <f>IF(W$452&gt;=$E485,IF(W160*$C$23&gt;MAX($C$22,(X269*$C$34+X270*$C$35)/(1+$C$12)^$C$30+(X376*$C$34+X377*$C$35)/(1+$C$14)^$C$30),"convert","hold"),"")</f>
        <v/>
      </c>
      <c r="X485" s="12">
        <f>IF(X$452&gt;=$E485,IF(X160*$C$23&gt;MAX($C$22,(Y269*$C$34+Y270*$C$35)/(1+$C$12)^$C$30+(Y376*$C$34+Y377*$C$35)/(1+$C$14)^$C$30),"convert","hold"),"")</f>
        <v/>
      </c>
      <c r="Y485" s="12">
        <f>IF(Y$452&gt;=$E485,IF(Y160*$C$23&gt;MAX($C$22,(Z269*$C$34+Z270*$C$35)/(1+$C$12)^$C$30+(Z376*$C$34+Z377*$C$35)/(1+$C$14)^$C$30),"convert","hold"),"")</f>
        <v/>
      </c>
      <c r="Z485" s="12">
        <f>IF(Z$452&gt;=$E485,IF(Z160*$C$23&gt;MAX($C$22,(AA269*$C$34+AA270*$C$35)/(1+$C$12)^$C$30+(AA376*$C$34+AA377*$C$35)/(1+$C$14)^$C$30),"convert","hold"),"")</f>
        <v/>
      </c>
      <c r="AA485" s="12">
        <f>IF(AA$452&gt;=$E485,IF(AA160*$C$23&gt;MAX($C$22,(AB269*$C$34+AB270*$C$35)/(1+$C$12)^$C$30+(AB376*$C$34+AB377*$C$35)/(1+$C$14)^$C$30),"convert","hold"),"")</f>
        <v/>
      </c>
      <c r="AB485" s="12">
        <f>IF(AB$452&gt;=$E485,IF(AB160*$C$23&gt;MAX($C$22,(AC269*$C$34+AC270*$C$35)/(1+$C$12)^$C$30+(AC376*$C$34+AC377*$C$35)/(1+$C$14)^$C$30),"convert","hold"),"")</f>
        <v/>
      </c>
      <c r="AC485" s="12">
        <f>IF(AC$452&gt;=$E485,IF(AC160*$C$23&gt;MAX($C$22,(AD269*$C$34+AD270*$C$35)/(1+$C$12)^$C$30+(AD376*$C$34+AD377*$C$35)/(1+$C$14)^$C$30),"convert","hold"),"")</f>
        <v/>
      </c>
      <c r="AD485" s="12">
        <f>IF(AD$452&gt;=$E485,IF(AD160*$C$23&gt;MAX($C$22,(AE269*$C$34+AE270*$C$35)/(1+$C$12)^$C$30+(AE376*$C$34+AE377*$C$35)/(1+$C$14)^$C$30),"convert","hold"),"")</f>
        <v/>
      </c>
      <c r="AE485" s="12">
        <f>IF(AE$452&gt;=$E485,IF(AE160*$C$23&gt;MAX($C$22,(AF269*$C$34+AF270*$C$35)/(1+$C$12)^$C$30+(AF376*$C$34+AF377*$C$35)/(1+$C$14)^$C$30),"convert","hold"),"")</f>
        <v/>
      </c>
      <c r="AF485" s="12">
        <f>IF(AF$452&gt;=$E485,IF(AF160*$C$23&gt;MAX($C$22,(AG269*$C$34+AG270*$C$35)/(1+$C$12)^$C$30+(AG376*$C$34+AG377*$C$35)/(1+$C$14)^$C$30),"convert","hold"),"")</f>
        <v/>
      </c>
      <c r="AG485" s="12">
        <f>IF(AG$452&gt;=$E485,IF(AG160*$C$23&gt;MAX($C$22,(AH269*$C$34+AH270*$C$35)/(1+$C$12)^$C$30+(AH376*$C$34+AH377*$C$35)/(1+$C$14)^$C$30),"convert","hold"),"")</f>
        <v/>
      </c>
      <c r="AH485" s="12">
        <f>IF(AH$452&gt;=$E485,IF(AH160*$C$23&gt;MAX($C$22,(AI269*$C$34+AI270*$C$35)/(1+$C$12)^$C$30+(AI376*$C$34+AI377*$C$35)/(1+$C$14)^$C$30),"convert","hold"),"")</f>
        <v/>
      </c>
      <c r="AI485" s="12">
        <f>IF(AI$452&gt;=$E485,IF(AI160*$C$23&gt;MAX($C$22,(AJ269*$C$34+AJ270*$C$35)/(1+$C$12)^$C$30+(AJ376*$C$34+AJ377*$C$35)/(1+$C$14)^$C$30),"convert","hold"),"")</f>
        <v/>
      </c>
      <c r="AJ485" s="12">
        <f>IF(AJ$452&gt;=$E485,IF(AJ160*$C$23&gt;MAX($C$22,(AK269*$C$34+AK270*$C$35)/(1+$C$12)^$C$30+(AK376*$C$34+AK377*$C$35)/(1+$C$14)^$C$30),"convert","hold"),"")</f>
        <v/>
      </c>
      <c r="AK485" s="12">
        <f>IF(AK$452&gt;=$E485,IF(AK160*$C$23&gt;MAX($C$22,(AL269*$C$34+AL270*$C$35)/(1+$C$12)^$C$30+(AL376*$C$34+AL377*$C$35)/(1+$C$14)^$C$30),"convert","hold"),"")</f>
        <v/>
      </c>
      <c r="AL485" s="12">
        <f>IF(AL$452&gt;=$E485,IF(AL160*$C$23&gt;MAX($C$22,(AM269*$C$34+AM270*$C$35)/(1+$C$12)^$C$30+(AM376*$C$34+AM377*$C$35)/(1+$C$14)^$C$30),"convert","hold"),"")</f>
        <v/>
      </c>
      <c r="AM485" s="12">
        <f>IF(AM$452&gt;=$E485,IF(AM160*$C$23&gt;MAX($C$22,(AN269*$C$34+AN270*$C$35)/(1+$C$12)^$C$30+(AN376*$C$34+AN377*$C$35)/(1+$C$14)^$C$30),"convert","hold"),"")</f>
        <v/>
      </c>
      <c r="AN485" s="12">
        <f>IF(AN$452&gt;=$E485,IF(AN160*$C$23&gt;MAX($C$22,(AO269*$C$34+AO270*$C$35)/(1+$C$12)^$C$30+(AO376*$C$34+AO377*$C$35)/(1+$C$14)^$C$30),"convert","hold"),"")</f>
        <v/>
      </c>
      <c r="AO485" s="12">
        <f>IF(AO$452&gt;=$E485,IF(AO160*$C$23&gt;MAX($C$22,(AP269*$C$34+AP270*$C$35)/(1+$C$12)^$C$30+(AP376*$C$34+AP377*$C$35)/(1+$C$14)^$C$30),"convert","hold"),"")</f>
        <v/>
      </c>
      <c r="AP485" s="12">
        <f>IF(AP$452&gt;=$E485,IF(AP160*$C$23&gt;MAX($C$22,(AQ269*$C$34+AQ270*$C$35)/(1+$C$12)^$C$30+(AQ376*$C$34+AQ377*$C$35)/(1+$C$14)^$C$30),"convert","hold"),"")</f>
        <v/>
      </c>
      <c r="AQ485" s="12">
        <f>IF(AQ$452&gt;=$E485,IF(AQ160*$C$23&gt;MAX($C$22,(AR269*$C$34+AR270*$C$35)/(1+$C$12)^$C$30+(AR376*$C$34+AR377*$C$35)/(1+$C$14)^$C$30),"convert","hold"),"")</f>
        <v/>
      </c>
      <c r="AR485" s="12">
        <f>IF(AR$452&gt;=$E485,IF(AR160*$C$23&gt;MAX($C$22,(AS269*$C$34+AS270*$C$35)/(1+$C$12)^$C$30+(AS376*$C$34+AS377*$C$35)/(1+$C$14)^$C$30),"convert","hold"),"")</f>
        <v/>
      </c>
      <c r="AS485" s="12">
        <f>IF(AS$452&gt;=$E485,IF(AS160*$C$23&gt;MAX($C$22,(AT269*$C$34+AT270*$C$35)/(1+$C$12)^$C$30+(AT376*$C$34+AT377*$C$35)/(1+$C$14)^$C$30),"convert","hold"),"")</f>
        <v/>
      </c>
      <c r="AT485" s="12">
        <f>IF(AT$452&gt;=$E485,IF(AT160*$C$23&gt;MAX($C$22,(AU269*$C$34+AU270*$C$35)/(1+$C$12)^$C$30+(AU376*$C$34+AU377*$C$35)/(1+$C$14)^$C$30),"convert","hold"),"")</f>
        <v/>
      </c>
      <c r="AU485" s="12">
        <f>IF(AU$452&gt;=$E485,IF(AU160*$C$23&gt;MAX($C$22,(AV269*$C$34+AV270*$C$35)/(1+$C$12)^$C$30+(AV376*$C$34+AV377*$C$35)/(1+$C$14)^$C$30),"convert","hold"),"")</f>
        <v/>
      </c>
      <c r="AV485" s="12">
        <f>IF(AV$452&gt;=$E485,IF(AV160*$C$23&gt;MAX($C$22,(AW269*$C$34+AW270*$C$35)/(1+$C$12)^$C$30+(AW376*$C$34+AW377*$C$35)/(1+$C$14)^$C$30),"convert","hold"),"")</f>
        <v/>
      </c>
      <c r="AW485" s="12">
        <f>IF(AW$452&gt;=$E485,IF(AW160*$C$23&gt;MAX($C$22,(AX269*$C$34+AX270*$C$35)/(1+$C$12)^$C$30+(AX376*$C$34+AX377*$C$35)/(1+$C$14)^$C$30),"convert","hold"),"")</f>
        <v/>
      </c>
      <c r="AX485" s="12">
        <f>IF(AX$452&gt;=$E485,IF(AX160*$C$23&gt;MAX($C$22,(AY269*$C$34+AY270*$C$35)/(1+$C$12)^$C$30+(AY376*$C$34+AY377*$C$35)/(1+$C$14)^$C$30),"convert","hold"),"")</f>
        <v/>
      </c>
      <c r="AY485" s="12">
        <f>IF(AY$452&gt;=$E485,IF(AY160*$C$23&gt;MAX($C$22,(AZ269*$C$34+AZ270*$C$35)/(1+$C$12)^$C$30+(AZ376*$C$34+AZ377*$C$35)/(1+$C$14)^$C$30),"convert","hold"),"")</f>
        <v/>
      </c>
      <c r="AZ485" s="12">
        <f>IF(AZ$452&gt;=$E485,IF(AZ160*$C$23&gt;MAX($C$22,(BA269*$C$34+BA270*$C$35)/(1+$C$12)^$C$30+(BA376*$C$34+BA377*$C$35)/(1+$C$14)^$C$30),"convert","hold"),"")</f>
        <v/>
      </c>
      <c r="BA485" s="12">
        <f>IF(BA$452&gt;=$E485,IF(BA160*$C$23&gt;MAX($C$22,(BB269*$C$34+BB270*$C$35)/(1+$C$12)^$C$30+(BB376*$C$34+BB377*$C$35)/(1+$C$14)^$C$30),"convert","hold"),"")</f>
        <v/>
      </c>
      <c r="BB485" s="12">
        <f>IF(BB$452&gt;=$E485,IF(BB160*$C$23&gt;MAX($C$22,(BC269*$C$34+BC270*$C$35)/(1+$C$12)^$C$30+(BC376*$C$34+BC377*$C$35)/(1+$C$14)^$C$30),"convert","hold"),"")</f>
        <v/>
      </c>
      <c r="BC485" s="12">
        <f>IF(BC$452&gt;=$E485,IF(BC160*$C$23&gt;MAX($C$22,(BD269*$C$34+BD270*$C$35)/(1+$C$12)^$C$30+(BD376*$C$34+BD377*$C$35)/(1+$C$14)^$C$30),"convert","hold"),"")</f>
        <v/>
      </c>
      <c r="BD485" s="12">
        <f>IF(BD$452&gt;=$E485,IF(BD160*$C$23&gt;MAX($C$22,(BE269*$C$34+BE270*$C$35)/(1+$C$12)^$C$30+(BE376*$C$34+BE377*$C$35)/(1+$C$14)^$C$30),"convert","hold"),"")</f>
        <v/>
      </c>
      <c r="BE485" s="12">
        <f>IF(BE$452&gt;=$E485,IF(BE160*$C$23&gt;MAX($C$22,(BF269*$C$34+BF270*$C$35)/(1+$C$12)^$C$30+(BF376*$C$34+BF377*$C$35)/(1+$C$14)^$C$30),"convert","hold"),"")</f>
        <v/>
      </c>
      <c r="BF485" s="12">
        <f>IF(BF$452&gt;=$E485,IF(BF160*$C$23&gt;MAX($C$22,(BG269*$C$34+BG270*$C$35)/(1+$C$12)^$C$30+(BG376*$C$34+BG377*$C$35)/(1+$C$14)^$C$30),"convert","hold"),"")</f>
        <v/>
      </c>
      <c r="BG485" s="12">
        <f>IF(BG$452&gt;=$E485,IF(BG160*$C$23&gt;MAX($C$22,(BH269*$C$34+BH270*$C$35)/(1+$C$12)^$C$30+(BH376*$C$34+BH377*$C$35)/(1+$C$14)^$C$30),"convert","hold"),"")</f>
        <v/>
      </c>
      <c r="BH485" s="12">
        <f>IF(BH$452&gt;=$E485,IF(BH160*$C$23&gt;MAX($C$22,(BI269*$C$34+BI270*$C$35)/(1+$C$12)^$C$30+(BI376*$C$34+BI377*$C$35)/(1+$C$14)^$C$30),"convert","hold"),"")</f>
        <v/>
      </c>
      <c r="BI485" s="12">
        <f>IF(BI$452&gt;=$E485,IF(BI160*$C$23&gt;MAX($C$22,(BJ269*$C$34+BJ270*$C$35)/(1+$C$12)^$C$30+(BJ376*$C$34+BJ377*$C$35)/(1+$C$14)^$C$30),"convert","hold"),"")</f>
        <v/>
      </c>
      <c r="BJ485" s="12">
        <f>IF(BJ$452&gt;=$E485,IF(BJ160*$C$23&gt;MAX($C$22,(BK269*$C$34+BK270*$C$35)/(1+$C$12)^$C$30+(BK376*$C$34+BK377*$C$35)/(1+$C$14)^$C$30),"convert","hold"),"")</f>
        <v/>
      </c>
      <c r="BK485" s="12">
        <f>IF(BK$452&gt;=$E485,IF(BK160*$C$23&gt;MAX($C$22,(BL269*$C$34+BL270*$C$35)/(1+$C$12)^$C$30+(BL376*$C$34+BL377*$C$35)/(1+$C$14)^$C$30),"convert","hold"),"")</f>
        <v/>
      </c>
      <c r="BL485" s="12">
        <f>IF(BL$452&gt;=$E485,IF(BL160*$C$23&gt;MAX($C$22,(BM269*$C$34+BM270*$C$35)/(1+$C$12)^$C$30+(BM376*$C$34+BM377*$C$35)/(1+$C$14)^$C$30),"convert","hold"),"")</f>
        <v/>
      </c>
      <c r="BM485" s="12">
        <f>IF(BM$452&gt;=$E485,IF(BM160*$C$23&gt;MAX($C$22,(BN269*$C$34+BN270*$C$35)/(1+$C$12)^$C$30+(BN376*$C$34+BN377*$C$35)/(1+$C$14)^$C$30),"convert","hold"),"")</f>
        <v/>
      </c>
      <c r="BN485" s="12">
        <f>IF(BN$452&gt;=$E485,IF(BN160*$C$23&gt;MAX($C$22,(BO269*$C$34+BO270*$C$35)/(1+$C$12)^$C$30+(BO376*$C$34+BO377*$C$35)/(1+$C$14)^$C$30),"convert","hold"),"")</f>
        <v/>
      </c>
      <c r="BO485" s="12">
        <f>IF(BO$452&gt;=$E485,IF(BO160*$C$23&gt;MAX($C$22,(BP269*$C$34+BP270*$C$35)/(1+$C$12)^$C$30+(BP376*$C$34+BP377*$C$35)/(1+$C$14)^$C$30),"convert","hold"),"")</f>
        <v/>
      </c>
      <c r="BP485" s="12">
        <f>IF(BP$452&gt;=$E485,IF(BP160*$C$23&gt;MAX($C$22,(BQ269*$C$34+BQ270*$C$35)/(1+$C$12)^$C$30+(BQ376*$C$34+BQ377*$C$35)/(1+$C$14)^$C$30),"convert","hold"),"")</f>
        <v/>
      </c>
      <c r="BQ485" s="12">
        <f>IF(BQ$452&gt;=$E485,IF(BQ160*$C$23&gt;MAX($C$22,(BR269*$C$34+BR270*$C$35)/(1+$C$12)^$C$30+(BR376*$C$34+BR377*$C$35)/(1+$C$14)^$C$30),"convert","hold"),"")</f>
        <v/>
      </c>
      <c r="BR485" s="12">
        <f>IF(BR$452&gt;=$E485,IF(BR160*$C$23&gt;MAX($C$22,(BS269*$C$34+BS270*$C$35)/(1+$C$12)^$C$30+(BS376*$C$34+BS377*$C$35)/(1+$C$14)^$C$30),"convert","hold"),"")</f>
        <v/>
      </c>
      <c r="BS485" s="12">
        <f>IF(BS$452&gt;=$E485,IF(BS160*$C$23&gt;MAX($C$22,(BT269*$C$34+BT270*$C$35)/(1+$C$12)^$C$30+(BT376*$C$34+BT377*$C$35)/(1+$C$14)^$C$30),"convert","hold"),"")</f>
        <v/>
      </c>
      <c r="BT485" s="12">
        <f>IF(BT$452&gt;=$E485,IF(BT160*$C$23&gt;MAX($C$22,(BU269*$C$34+BU270*$C$35)/(1+$C$12)^$C$30+(BU376*$C$34+BU377*$C$35)/(1+$C$14)^$C$30),"convert","hold"),"")</f>
        <v/>
      </c>
      <c r="BU485" s="12">
        <f>IF(BU$452&gt;=$E485,IF(BU160*$C$23&gt;MAX($C$22,(BV269*$C$34+BV270*$C$35)/(1+$C$12)^$C$30+(BV376*$C$34+BV377*$C$35)/(1+$C$14)^$C$30),"convert","hold"),"")</f>
        <v/>
      </c>
      <c r="BV485" s="12">
        <f>IF(BV$452&gt;=$E485,IF(BV160*$C$23&gt;MAX($C$22,(BW269*$C$34+BW270*$C$35)/(1+$C$12)^$C$30+(BW376*$C$34+BW377*$C$35)/(1+$C$14)^$C$30),"convert","hold"),"")</f>
        <v/>
      </c>
      <c r="BW485" s="12">
        <f>IF(BW$452&gt;=$E485,IF(BW160*$C$23&gt;MAX($C$22,(BX269*$C$34+BX270*$C$35)/(1+$C$12)^$C$30+(BX376*$C$34+BX377*$C$35)/(1+$C$14)^$C$30),"convert","hold"),"")</f>
        <v/>
      </c>
      <c r="BX485" s="12">
        <f>IF(BX$452&gt;=$E485,IF(BX160*$C$23&gt;MAX($C$22,(BY269*$C$34+BY270*$C$35)/(1+$C$12)^$C$30+(BY376*$C$34+BY377*$C$35)/(1+$C$14)^$C$30),"convert","hold"),"")</f>
        <v/>
      </c>
      <c r="BY485" s="12">
        <f>IF(BY$452&gt;=$E485,IF(BY160*$C$23&gt;MAX($C$22,(BZ269*$C$34+BZ270*$C$35)/(1+$C$12)^$C$30+(BZ376*$C$34+BZ377*$C$35)/(1+$C$14)^$C$30),"convert","hold"),"")</f>
        <v/>
      </c>
      <c r="BZ485" s="12">
        <f>IF(BZ$452&gt;=$E485,IF(BZ160*$C$23&gt;MAX($C$22,(CA269*$C$34+CA270*$C$35)/(1+$C$12)^$C$30+(CA376*$C$34+CA377*$C$35)/(1+$C$14)^$C$30),"convert","hold"),"")</f>
        <v/>
      </c>
      <c r="CA485" s="12">
        <f>IF(CA$452&gt;=$E485,IF(CA160*$C$23&gt;MAX($C$22,(CB269*$C$34+CB270*$C$35)/(1+$C$12)^$C$30+(CB376*$C$34+CB377*$C$35)/(1+$C$14)^$C$30),"convert","hold"),"")</f>
        <v/>
      </c>
      <c r="CB485" s="12">
        <f>IF(CB$452&gt;=$E485,IF(CB160*$C$23&gt;MAX($C$22,(CC269*$C$34+CC270*$C$35)/(1+$C$12)^$C$30+(CC376*$C$34+CC377*$C$35)/(1+$C$14)^$C$30),"convert","hold"),"")</f>
        <v/>
      </c>
      <c r="CC485" s="12">
        <f>IF(CC$452&gt;=$E485,IF(CC160*$C$23&gt;MAX($C$22,(CD269*$C$34+CD270*$C$35)/(1+$C$12)^$C$30+(CD376*$C$34+CD377*$C$35)/(1+$C$14)^$C$30),"convert","hold"),"")</f>
        <v/>
      </c>
      <c r="CD485" s="12">
        <f>IF(CD$452&gt;=$E485,IF(CD160*$C$23&gt;MAX($C$22,(CE269*$C$34+CE270*$C$35)/(1+$C$12)^$C$30+(CE376*$C$34+CE377*$C$35)/(1+$C$14)^$C$30),"convert","hold"),"")</f>
        <v/>
      </c>
      <c r="CE485" s="12">
        <f>IF(CE$452&gt;=$E485,IF(CE160*$C$23&gt;MAX($C$22,(CF269*$C$34+CF270*$C$35)/(1+$C$12)^$C$30+(CF376*$C$34+CF377*$C$35)/(1+$C$14)^$C$30),"convert","hold"),"")</f>
        <v/>
      </c>
      <c r="CF485" s="12">
        <f>IF(CF$452&gt;=$E485,IF(CF160*$C$23&gt;MAX($C$22,(CG269*$C$34+CG270*$C$35)/(1+$C$12)^$C$30+(CG376*$C$34+CG377*$C$35)/(1+$C$14)^$C$30),"convert","hold"),"")</f>
        <v/>
      </c>
      <c r="CG485" s="12">
        <f>IF(CG$452&gt;=$E485,IF(CG160*$C$23&gt;MAX($C$22,(CH269*$C$34+CH270*$C$35)/(1+$C$12)^$C$30+(CH376*$C$34+CH377*$C$35)/(1+$C$14)^$C$30),"convert","hold"),"")</f>
        <v/>
      </c>
      <c r="CH485" s="12">
        <f>IF(CH$452&gt;=$E485,IF(CH160*$C$23&gt;MAX($C$22,(CI269*$C$34+CI270*$C$35)/(1+$C$12)^$C$30+(CI376*$C$34+CI377*$C$35)/(1+$C$14)^$C$30),"convert","hold"),"")</f>
        <v/>
      </c>
      <c r="CI485" s="12">
        <f>IF(CI$452&gt;=$E485,IF(CI160*$C$23&gt;MAX($C$22,(CJ269*$C$34+CJ270*$C$35)/(1+$C$12)^$C$30+(CJ376*$C$34+CJ377*$C$35)/(1+$C$14)^$C$30),"convert","hold"),"")</f>
        <v/>
      </c>
      <c r="CJ485" s="12">
        <f>IF(CJ$452&gt;=$E485,IF(CJ160*$C$23&gt;MAX($C$22,(CK269*$C$34+CK270*$C$35)/(1+$C$12)^$C$30+(CK376*$C$34+CK377*$C$35)/(1+$C$14)^$C$30),"convert","hold"),"")</f>
        <v/>
      </c>
      <c r="CK485" s="12">
        <f>IF(CK$452&gt;=$E485,IF(CK160*$C$23&gt;MAX($C$22,(CL269*$C$34+CL270*$C$35)/(1+$C$12)^$C$30+(CL376*$C$34+CL377*$C$35)/(1+$C$14)^$C$30),"convert","hold"),"")</f>
        <v/>
      </c>
      <c r="CL485" s="12">
        <f>IF(CL$452&gt;=$E485,IF(CL160*$C$23&gt;MAX($C$22,(CM269*$C$34+CM270*$C$35)/(1+$C$12)^$C$30+(CM376*$C$34+CM377*$C$35)/(1+$C$14)^$C$30),"convert","hold"),"")</f>
        <v/>
      </c>
      <c r="CM485" s="12">
        <f>IF(CM$452&gt;=$E485,IF(CM160*$C$23&gt;MAX($C$22,(CN269*$C$34+CN270*$C$35)/(1+$C$12)^$C$30+(CN376*$C$34+CN377*$C$35)/(1+$C$14)^$C$30),"convert","hold"),"")</f>
        <v/>
      </c>
      <c r="CN485" s="12">
        <f>IF(CN$452&gt;=$E485,IF(CN160*$C$23&gt;MAX($C$22,(CO269*$C$34+CO270*$C$35)/(1+$C$12)^$C$30+(CO376*$C$34+CO377*$C$35)/(1+$C$14)^$C$30),"convert","hold"),"")</f>
        <v/>
      </c>
      <c r="CO485" s="12">
        <f>IF(CO$452&gt;=$E485,IF(CO160*$C$23&gt;MAX($C$22,(CP269*$C$34+CP270*$C$35)/(1+$C$12)^$C$30+(CP376*$C$34+CP377*$C$35)/(1+$C$14)^$C$30),"convert","hold"),"")</f>
        <v/>
      </c>
      <c r="CP485" s="12">
        <f>IF(CP$452&gt;=$E485,IF(CP160*$C$23&gt;MAX($C$22,(CQ269*$C$34+CQ270*$C$35)/(1+$C$12)^$C$30+(CQ376*$C$34+CQ377*$C$35)/(1+$C$14)^$C$30),"convert","hold"),"")</f>
        <v/>
      </c>
      <c r="CQ485" s="12">
        <f>IF(CQ$452&gt;=$E485,IF(CQ160*$C$23&gt;MAX($C$22,(CR269*$C$34+CR270*$C$35)/(1+$C$12)^$C$30+(CR376*$C$34+CR377*$C$35)/(1+$C$14)^$C$30),"convert","hold"),"")</f>
        <v/>
      </c>
      <c r="CR485" s="12">
        <f>IF(CR$452&gt;=$E485,IF(CR160*$C$23&gt;MAX($C$22,(CS269*$C$34+CS270*$C$35)/(1+$C$12)^$C$30+(CS376*$C$34+CS377*$C$35)/(1+$C$14)^$C$30),"convert","hold"),"")</f>
        <v/>
      </c>
      <c r="CS485" s="12">
        <f>IF(CS$452&gt;=$E485,IF(CS160*$C$23&gt;MAX($C$22,(CT269*$C$34+CT270*$C$35)/(1+$C$12)^$C$30+(CT376*$C$34+CT377*$C$35)/(1+$C$14)^$C$30),"convert","hold"),"")</f>
        <v/>
      </c>
      <c r="CT485" s="12">
        <f>IF(CT$452&gt;=$E485,IF(CT160*$C$23&gt;MAX($C$22,(CU269*$C$34+CU270*$C$35)/(1+$C$12)^$C$30+(CU376*$C$34+CU377*$C$35)/(1+$C$14)^$C$30),"convert","hold"),"")</f>
        <v/>
      </c>
      <c r="CU485" s="12">
        <f>IF(CU$452&gt;=$E485,IF(CU160*$C$23&gt;MAX($C$22,(CV269*$C$34+CV270*$C$35)/(1+$C$12)^$C$30+(CV376*$C$34+CV377*$C$35)/(1+$C$14)^$C$30),"convert","hold"),"")</f>
        <v/>
      </c>
      <c r="CV485" s="12">
        <f>IF(CV$452&gt;=$E485,IF(CV160*$C$23&gt;MAX($C$22,(CW269*$C$34+CW270*$C$35)/(1+$C$12)^$C$30+(CW376*$C$34+CW377*$C$35)/(1+$C$14)^$C$30),"convert","hold"),"")</f>
        <v/>
      </c>
      <c r="CW485" s="12">
        <f>IF(CW$452&gt;=$E485,IF(CW160*$C$23&gt;MAX($C$22,(CX269*$C$34+CX270*$C$35)/(1+$C$12)^$C$30+(CX376*$C$34+CX377*$C$35)/(1+$C$14)^$C$30),"convert","hold"),"")</f>
        <v/>
      </c>
      <c r="CX485" s="12">
        <f>IF(CX$452&gt;=$E485,IF(CX160*$C$23&gt;MAX($C$22,(CY269*$C$34+CY270*$C$35)/(1+$C$12)^$C$30+(CY376*$C$34+CY377*$C$35)/(1+$C$14)^$C$30),"convert","hold"),"")</f>
        <v/>
      </c>
      <c r="CY485" s="12">
        <f>IF(CY$452&gt;=$E485,IF(CY160*$C$23&gt;MAX($C$22,(CZ269*$C$34+CZ270*$C$35)/(1+$C$12)^$C$30+(CZ376*$C$34+CZ377*$C$35)/(1+$C$14)^$C$30),"convert","hold"),"")</f>
        <v/>
      </c>
      <c r="CZ485" s="12">
        <f>IF(CZ$452&gt;=$E485,IF(CZ160*$C$23&gt;MAX($C$22,(DA269*$C$34+DA270*$C$35)/(1+$C$12)^$C$30+(DA376*$C$34+DA377*$C$35)/(1+$C$14)^$C$30),"convert","hold"),"")</f>
        <v/>
      </c>
      <c r="DA485" s="12">
        <f>IF(DA$452&gt;=$E485,IF(DA160*$C$23&gt;MAX($C$22,(DB269*$C$34+DB270*$C$35)/(1+$C$12)^$C$30+(DB376*$C$34+DB377*$C$35)/(1+$C$14)^$C$30),"convert","hold"),"")</f>
        <v/>
      </c>
      <c r="DB485" s="12">
        <f>IF(DB$452&gt;=$E485,IF(DB160*$C$23&gt;MAX($C$22,(DC269*$C$34+DC270*$C$35)/(1+$C$12)^$C$30+(DC376*$C$34+DC377*$C$35)/(1+$C$14)^$C$30),"convert","hold"),"")</f>
        <v/>
      </c>
      <c r="DC485" s="12">
        <f>IF(DC160*$C$23&gt;$C$22,"convert","redeem")</f>
        <v/>
      </c>
    </row>
    <row r="486" ht="12" customFormat="1" customHeight="1" s="12">
      <c r="E486" s="64">
        <f>E485+1</f>
        <v/>
      </c>
      <c r="G486" s="12">
        <f>IF(G$452&gt;=$E486,IF(G161*$C$23&gt;MAX($C$22,(H270*$C$34+H271*$C$35)/(1+$C$12)^$C$30+(H377*$C$34+H378*$C$35)/(1+$C$14)^$C$30),"convert","hold"),"")</f>
        <v/>
      </c>
      <c r="H486" s="12">
        <f>IF(H$452&gt;=$E486,IF(H161*$C$23&gt;MAX($C$22,(I270*$C$34+I271*$C$35)/(1+$C$12)^$C$30+(I377*$C$34+I378*$C$35)/(1+$C$14)^$C$30),"convert","hold"),"")</f>
        <v/>
      </c>
      <c r="I486" s="12">
        <f>IF(I$452&gt;=$E486,IF(I161*$C$23&gt;MAX($C$22,(J270*$C$34+J271*$C$35)/(1+$C$12)^$C$30+(J377*$C$34+J378*$C$35)/(1+$C$14)^$C$30),"convert","hold"),"")</f>
        <v/>
      </c>
      <c r="J486" s="12">
        <f>IF(J$452&gt;=$E486,IF(J161*$C$23&gt;MAX($C$22,(K270*$C$34+K271*$C$35)/(1+$C$12)^$C$30+(K377*$C$34+K378*$C$35)/(1+$C$14)^$C$30),"convert","hold"),"")</f>
        <v/>
      </c>
      <c r="K486" s="12">
        <f>IF(K$452&gt;=$E486,IF(K161*$C$23&gt;MAX($C$22,(L270*$C$34+L271*$C$35)/(1+$C$12)^$C$30+(L377*$C$34+L378*$C$35)/(1+$C$14)^$C$30),"convert","hold"),"")</f>
        <v/>
      </c>
      <c r="L486" s="12">
        <f>IF(L$452&gt;=$E486,IF(L161*$C$23&gt;MAX($C$22,(M270*$C$34+M271*$C$35)/(1+$C$12)^$C$30+(M377*$C$34+M378*$C$35)/(1+$C$14)^$C$30),"convert","hold"),"")</f>
        <v/>
      </c>
      <c r="M486" s="12">
        <f>IF(M$452&gt;=$E486,IF(M161*$C$23&gt;MAX($C$22,(N270*$C$34+N271*$C$35)/(1+$C$12)^$C$30+(N377*$C$34+N378*$C$35)/(1+$C$14)^$C$30),"convert","hold"),"")</f>
        <v/>
      </c>
      <c r="N486" s="12">
        <f>IF(N$452&gt;=$E486,IF(N161*$C$23&gt;MAX($C$22,(O270*$C$34+O271*$C$35)/(1+$C$12)^$C$30+(O377*$C$34+O378*$C$35)/(1+$C$14)^$C$30),"convert","hold"),"")</f>
        <v/>
      </c>
      <c r="O486" s="12">
        <f>IF(O$452&gt;=$E486,IF(O161*$C$23&gt;MAX($C$22,(P270*$C$34+P271*$C$35)/(1+$C$12)^$C$30+(P377*$C$34+P378*$C$35)/(1+$C$14)^$C$30),"convert","hold"),"")</f>
        <v/>
      </c>
      <c r="P486" s="12">
        <f>IF(P$452&gt;=$E486,IF(P161*$C$23&gt;MAX($C$22,(Q270*$C$34+Q271*$C$35)/(1+$C$12)^$C$30+(Q377*$C$34+Q378*$C$35)/(1+$C$14)^$C$30),"convert","hold"),"")</f>
        <v/>
      </c>
      <c r="Q486" s="12">
        <f>IF(Q$452&gt;=$E486,IF(Q161*$C$23&gt;MAX($C$22,(R270*$C$34+R271*$C$35)/(1+$C$12)^$C$30+(R377*$C$34+R378*$C$35)/(1+$C$14)^$C$30),"convert","hold"),"")</f>
        <v/>
      </c>
      <c r="R486" s="12">
        <f>IF(R$452&gt;=$E486,IF(R161*$C$23&gt;MAX($C$22,(S270*$C$34+S271*$C$35)/(1+$C$12)^$C$30+(S377*$C$34+S378*$C$35)/(1+$C$14)^$C$30),"convert","hold"),"")</f>
        <v/>
      </c>
      <c r="S486" s="12">
        <f>IF(S$452&gt;=$E486,IF(S161*$C$23&gt;MAX($C$22,(T270*$C$34+T271*$C$35)/(1+$C$12)^$C$30+(T377*$C$34+T378*$C$35)/(1+$C$14)^$C$30),"convert","hold"),"")</f>
        <v/>
      </c>
      <c r="T486" s="12">
        <f>IF(T$452&gt;=$E486,IF(T161*$C$23&gt;MAX($C$22,(U270*$C$34+U271*$C$35)/(1+$C$12)^$C$30+(U377*$C$34+U378*$C$35)/(1+$C$14)^$C$30),"convert","hold"),"")</f>
        <v/>
      </c>
      <c r="U486" s="12">
        <f>IF(U$452&gt;=$E486,IF(U161*$C$23&gt;MAX($C$22,(V270*$C$34+V271*$C$35)/(1+$C$12)^$C$30+(V377*$C$34+V378*$C$35)/(1+$C$14)^$C$30),"convert","hold"),"")</f>
        <v/>
      </c>
      <c r="V486" s="12">
        <f>IF(V$452&gt;=$E486,IF(V161*$C$23&gt;MAX($C$22,(W270*$C$34+W271*$C$35)/(1+$C$12)^$C$30+(W377*$C$34+W378*$C$35)/(1+$C$14)^$C$30),"convert","hold"),"")</f>
        <v/>
      </c>
      <c r="W486" s="12">
        <f>IF(W$452&gt;=$E486,IF(W161*$C$23&gt;MAX($C$22,(X270*$C$34+X271*$C$35)/(1+$C$12)^$C$30+(X377*$C$34+X378*$C$35)/(1+$C$14)^$C$30),"convert","hold"),"")</f>
        <v/>
      </c>
      <c r="X486" s="12">
        <f>IF(X$452&gt;=$E486,IF(X161*$C$23&gt;MAX($C$22,(Y270*$C$34+Y271*$C$35)/(1+$C$12)^$C$30+(Y377*$C$34+Y378*$C$35)/(1+$C$14)^$C$30),"convert","hold"),"")</f>
        <v/>
      </c>
      <c r="Y486" s="12">
        <f>IF(Y$452&gt;=$E486,IF(Y161*$C$23&gt;MAX($C$22,(Z270*$C$34+Z271*$C$35)/(1+$C$12)^$C$30+(Z377*$C$34+Z378*$C$35)/(1+$C$14)^$C$30),"convert","hold"),"")</f>
        <v/>
      </c>
      <c r="Z486" s="12">
        <f>IF(Z$452&gt;=$E486,IF(Z161*$C$23&gt;MAX($C$22,(AA270*$C$34+AA271*$C$35)/(1+$C$12)^$C$30+(AA377*$C$34+AA378*$C$35)/(1+$C$14)^$C$30),"convert","hold"),"")</f>
        <v/>
      </c>
      <c r="AA486" s="12">
        <f>IF(AA$452&gt;=$E486,IF(AA161*$C$23&gt;MAX($C$22,(AB270*$C$34+AB271*$C$35)/(1+$C$12)^$C$30+(AB377*$C$34+AB378*$C$35)/(1+$C$14)^$C$30),"convert","hold"),"")</f>
        <v/>
      </c>
      <c r="AB486" s="12">
        <f>IF(AB$452&gt;=$E486,IF(AB161*$C$23&gt;MAX($C$22,(AC270*$C$34+AC271*$C$35)/(1+$C$12)^$C$30+(AC377*$C$34+AC378*$C$35)/(1+$C$14)^$C$30),"convert","hold"),"")</f>
        <v/>
      </c>
      <c r="AC486" s="12">
        <f>IF(AC$452&gt;=$E486,IF(AC161*$C$23&gt;MAX($C$22,(AD270*$C$34+AD271*$C$35)/(1+$C$12)^$C$30+(AD377*$C$34+AD378*$C$35)/(1+$C$14)^$C$30),"convert","hold"),"")</f>
        <v/>
      </c>
      <c r="AD486" s="12">
        <f>IF(AD$452&gt;=$E486,IF(AD161*$C$23&gt;MAX($C$22,(AE270*$C$34+AE271*$C$35)/(1+$C$12)^$C$30+(AE377*$C$34+AE378*$C$35)/(1+$C$14)^$C$30),"convert","hold"),"")</f>
        <v/>
      </c>
      <c r="AE486" s="12">
        <f>IF(AE$452&gt;=$E486,IF(AE161*$C$23&gt;MAX($C$22,(AF270*$C$34+AF271*$C$35)/(1+$C$12)^$C$30+(AF377*$C$34+AF378*$C$35)/(1+$C$14)^$C$30),"convert","hold"),"")</f>
        <v/>
      </c>
      <c r="AF486" s="12">
        <f>IF(AF$452&gt;=$E486,IF(AF161*$C$23&gt;MAX($C$22,(AG270*$C$34+AG271*$C$35)/(1+$C$12)^$C$30+(AG377*$C$34+AG378*$C$35)/(1+$C$14)^$C$30),"convert","hold"),"")</f>
        <v/>
      </c>
      <c r="AG486" s="12">
        <f>IF(AG$452&gt;=$E486,IF(AG161*$C$23&gt;MAX($C$22,(AH270*$C$34+AH271*$C$35)/(1+$C$12)^$C$30+(AH377*$C$34+AH378*$C$35)/(1+$C$14)^$C$30),"convert","hold"),"")</f>
        <v/>
      </c>
      <c r="AH486" s="12">
        <f>IF(AH$452&gt;=$E486,IF(AH161*$C$23&gt;MAX($C$22,(AI270*$C$34+AI271*$C$35)/(1+$C$12)^$C$30+(AI377*$C$34+AI378*$C$35)/(1+$C$14)^$C$30),"convert","hold"),"")</f>
        <v/>
      </c>
      <c r="AI486" s="12">
        <f>IF(AI$452&gt;=$E486,IF(AI161*$C$23&gt;MAX($C$22,(AJ270*$C$34+AJ271*$C$35)/(1+$C$12)^$C$30+(AJ377*$C$34+AJ378*$C$35)/(1+$C$14)^$C$30),"convert","hold"),"")</f>
        <v/>
      </c>
      <c r="AJ486" s="12">
        <f>IF(AJ$452&gt;=$E486,IF(AJ161*$C$23&gt;MAX($C$22,(AK270*$C$34+AK271*$C$35)/(1+$C$12)^$C$30+(AK377*$C$34+AK378*$C$35)/(1+$C$14)^$C$30),"convert","hold"),"")</f>
        <v/>
      </c>
      <c r="AK486" s="12">
        <f>IF(AK$452&gt;=$E486,IF(AK161*$C$23&gt;MAX($C$22,(AL270*$C$34+AL271*$C$35)/(1+$C$12)^$C$30+(AL377*$C$34+AL378*$C$35)/(1+$C$14)^$C$30),"convert","hold"),"")</f>
        <v/>
      </c>
      <c r="AL486" s="12">
        <f>IF(AL$452&gt;=$E486,IF(AL161*$C$23&gt;MAX($C$22,(AM270*$C$34+AM271*$C$35)/(1+$C$12)^$C$30+(AM377*$C$34+AM378*$C$35)/(1+$C$14)^$C$30),"convert","hold"),"")</f>
        <v/>
      </c>
      <c r="AM486" s="12">
        <f>IF(AM$452&gt;=$E486,IF(AM161*$C$23&gt;MAX($C$22,(AN270*$C$34+AN271*$C$35)/(1+$C$12)^$C$30+(AN377*$C$34+AN378*$C$35)/(1+$C$14)^$C$30),"convert","hold"),"")</f>
        <v/>
      </c>
      <c r="AN486" s="12">
        <f>IF(AN$452&gt;=$E486,IF(AN161*$C$23&gt;MAX($C$22,(AO270*$C$34+AO271*$C$35)/(1+$C$12)^$C$30+(AO377*$C$34+AO378*$C$35)/(1+$C$14)^$C$30),"convert","hold"),"")</f>
        <v/>
      </c>
      <c r="AO486" s="12">
        <f>IF(AO$452&gt;=$E486,IF(AO161*$C$23&gt;MAX($C$22,(AP270*$C$34+AP271*$C$35)/(1+$C$12)^$C$30+(AP377*$C$34+AP378*$C$35)/(1+$C$14)^$C$30),"convert","hold"),"")</f>
        <v/>
      </c>
      <c r="AP486" s="12">
        <f>IF(AP$452&gt;=$E486,IF(AP161*$C$23&gt;MAX($C$22,(AQ270*$C$34+AQ271*$C$35)/(1+$C$12)^$C$30+(AQ377*$C$34+AQ378*$C$35)/(1+$C$14)^$C$30),"convert","hold"),"")</f>
        <v/>
      </c>
      <c r="AQ486" s="12">
        <f>IF(AQ$452&gt;=$E486,IF(AQ161*$C$23&gt;MAX($C$22,(AR270*$C$34+AR271*$C$35)/(1+$C$12)^$C$30+(AR377*$C$34+AR378*$C$35)/(1+$C$14)^$C$30),"convert","hold"),"")</f>
        <v/>
      </c>
      <c r="AR486" s="12">
        <f>IF(AR$452&gt;=$E486,IF(AR161*$C$23&gt;MAX($C$22,(AS270*$C$34+AS271*$C$35)/(1+$C$12)^$C$30+(AS377*$C$34+AS378*$C$35)/(1+$C$14)^$C$30),"convert","hold"),"")</f>
        <v/>
      </c>
      <c r="AS486" s="12">
        <f>IF(AS$452&gt;=$E486,IF(AS161*$C$23&gt;MAX($C$22,(AT270*$C$34+AT271*$C$35)/(1+$C$12)^$C$30+(AT377*$C$34+AT378*$C$35)/(1+$C$14)^$C$30),"convert","hold"),"")</f>
        <v/>
      </c>
      <c r="AT486" s="12">
        <f>IF(AT$452&gt;=$E486,IF(AT161*$C$23&gt;MAX($C$22,(AU270*$C$34+AU271*$C$35)/(1+$C$12)^$C$30+(AU377*$C$34+AU378*$C$35)/(1+$C$14)^$C$30),"convert","hold"),"")</f>
        <v/>
      </c>
      <c r="AU486" s="12">
        <f>IF(AU$452&gt;=$E486,IF(AU161*$C$23&gt;MAX($C$22,(AV270*$C$34+AV271*$C$35)/(1+$C$12)^$C$30+(AV377*$C$34+AV378*$C$35)/(1+$C$14)^$C$30),"convert","hold"),"")</f>
        <v/>
      </c>
      <c r="AV486" s="12">
        <f>IF(AV$452&gt;=$E486,IF(AV161*$C$23&gt;MAX($C$22,(AW270*$C$34+AW271*$C$35)/(1+$C$12)^$C$30+(AW377*$C$34+AW378*$C$35)/(1+$C$14)^$C$30),"convert","hold"),"")</f>
        <v/>
      </c>
      <c r="AW486" s="12">
        <f>IF(AW$452&gt;=$E486,IF(AW161*$C$23&gt;MAX($C$22,(AX270*$C$34+AX271*$C$35)/(1+$C$12)^$C$30+(AX377*$C$34+AX378*$C$35)/(1+$C$14)^$C$30),"convert","hold"),"")</f>
        <v/>
      </c>
      <c r="AX486" s="12">
        <f>IF(AX$452&gt;=$E486,IF(AX161*$C$23&gt;MAX($C$22,(AY270*$C$34+AY271*$C$35)/(1+$C$12)^$C$30+(AY377*$C$34+AY378*$C$35)/(1+$C$14)^$C$30),"convert","hold"),"")</f>
        <v/>
      </c>
      <c r="AY486" s="12">
        <f>IF(AY$452&gt;=$E486,IF(AY161*$C$23&gt;MAX($C$22,(AZ270*$C$34+AZ271*$C$35)/(1+$C$12)^$C$30+(AZ377*$C$34+AZ378*$C$35)/(1+$C$14)^$C$30),"convert","hold"),"")</f>
        <v/>
      </c>
      <c r="AZ486" s="12">
        <f>IF(AZ$452&gt;=$E486,IF(AZ161*$C$23&gt;MAX($C$22,(BA270*$C$34+BA271*$C$35)/(1+$C$12)^$C$30+(BA377*$C$34+BA378*$C$35)/(1+$C$14)^$C$30),"convert","hold"),"")</f>
        <v/>
      </c>
      <c r="BA486" s="12">
        <f>IF(BA$452&gt;=$E486,IF(BA161*$C$23&gt;MAX($C$22,(BB270*$C$34+BB271*$C$35)/(1+$C$12)^$C$30+(BB377*$C$34+BB378*$C$35)/(1+$C$14)^$C$30),"convert","hold"),"")</f>
        <v/>
      </c>
      <c r="BB486" s="12">
        <f>IF(BB$452&gt;=$E486,IF(BB161*$C$23&gt;MAX($C$22,(BC270*$C$34+BC271*$C$35)/(1+$C$12)^$C$30+(BC377*$C$34+BC378*$C$35)/(1+$C$14)^$C$30),"convert","hold"),"")</f>
        <v/>
      </c>
      <c r="BC486" s="12">
        <f>IF(BC$452&gt;=$E486,IF(BC161*$C$23&gt;MAX($C$22,(BD270*$C$34+BD271*$C$35)/(1+$C$12)^$C$30+(BD377*$C$34+BD378*$C$35)/(1+$C$14)^$C$30),"convert","hold"),"")</f>
        <v/>
      </c>
      <c r="BD486" s="12">
        <f>IF(BD$452&gt;=$E486,IF(BD161*$C$23&gt;MAX($C$22,(BE270*$C$34+BE271*$C$35)/(1+$C$12)^$C$30+(BE377*$C$34+BE378*$C$35)/(1+$C$14)^$C$30),"convert","hold"),"")</f>
        <v/>
      </c>
      <c r="BE486" s="12">
        <f>IF(BE$452&gt;=$E486,IF(BE161*$C$23&gt;MAX($C$22,(BF270*$C$34+BF271*$C$35)/(1+$C$12)^$C$30+(BF377*$C$34+BF378*$C$35)/(1+$C$14)^$C$30),"convert","hold"),"")</f>
        <v/>
      </c>
      <c r="BF486" s="12">
        <f>IF(BF$452&gt;=$E486,IF(BF161*$C$23&gt;MAX($C$22,(BG270*$C$34+BG271*$C$35)/(1+$C$12)^$C$30+(BG377*$C$34+BG378*$C$35)/(1+$C$14)^$C$30),"convert","hold"),"")</f>
        <v/>
      </c>
      <c r="BG486" s="12">
        <f>IF(BG$452&gt;=$E486,IF(BG161*$C$23&gt;MAX($C$22,(BH270*$C$34+BH271*$C$35)/(1+$C$12)^$C$30+(BH377*$C$34+BH378*$C$35)/(1+$C$14)^$C$30),"convert","hold"),"")</f>
        <v/>
      </c>
      <c r="BH486" s="12">
        <f>IF(BH$452&gt;=$E486,IF(BH161*$C$23&gt;MAX($C$22,(BI270*$C$34+BI271*$C$35)/(1+$C$12)^$C$30+(BI377*$C$34+BI378*$C$35)/(1+$C$14)^$C$30),"convert","hold"),"")</f>
        <v/>
      </c>
      <c r="BI486" s="12">
        <f>IF(BI$452&gt;=$E486,IF(BI161*$C$23&gt;MAX($C$22,(BJ270*$C$34+BJ271*$C$35)/(1+$C$12)^$C$30+(BJ377*$C$34+BJ378*$C$35)/(1+$C$14)^$C$30),"convert","hold"),"")</f>
        <v/>
      </c>
      <c r="BJ486" s="12">
        <f>IF(BJ$452&gt;=$E486,IF(BJ161*$C$23&gt;MAX($C$22,(BK270*$C$34+BK271*$C$35)/(1+$C$12)^$C$30+(BK377*$C$34+BK378*$C$35)/(1+$C$14)^$C$30),"convert","hold"),"")</f>
        <v/>
      </c>
      <c r="BK486" s="12">
        <f>IF(BK$452&gt;=$E486,IF(BK161*$C$23&gt;MAX($C$22,(BL270*$C$34+BL271*$C$35)/(1+$C$12)^$C$30+(BL377*$C$34+BL378*$C$35)/(1+$C$14)^$C$30),"convert","hold"),"")</f>
        <v/>
      </c>
      <c r="BL486" s="12">
        <f>IF(BL$452&gt;=$E486,IF(BL161*$C$23&gt;MAX($C$22,(BM270*$C$34+BM271*$C$35)/(1+$C$12)^$C$30+(BM377*$C$34+BM378*$C$35)/(1+$C$14)^$C$30),"convert","hold"),"")</f>
        <v/>
      </c>
      <c r="BM486" s="12">
        <f>IF(BM$452&gt;=$E486,IF(BM161*$C$23&gt;MAX($C$22,(BN270*$C$34+BN271*$C$35)/(1+$C$12)^$C$30+(BN377*$C$34+BN378*$C$35)/(1+$C$14)^$C$30),"convert","hold"),"")</f>
        <v/>
      </c>
      <c r="BN486" s="12">
        <f>IF(BN$452&gt;=$E486,IF(BN161*$C$23&gt;MAX($C$22,(BO270*$C$34+BO271*$C$35)/(1+$C$12)^$C$30+(BO377*$C$34+BO378*$C$35)/(1+$C$14)^$C$30),"convert","hold"),"")</f>
        <v/>
      </c>
      <c r="BO486" s="12">
        <f>IF(BO$452&gt;=$E486,IF(BO161*$C$23&gt;MAX($C$22,(BP270*$C$34+BP271*$C$35)/(1+$C$12)^$C$30+(BP377*$C$34+BP378*$C$35)/(1+$C$14)^$C$30),"convert","hold"),"")</f>
        <v/>
      </c>
      <c r="BP486" s="12">
        <f>IF(BP$452&gt;=$E486,IF(BP161*$C$23&gt;MAX($C$22,(BQ270*$C$34+BQ271*$C$35)/(1+$C$12)^$C$30+(BQ377*$C$34+BQ378*$C$35)/(1+$C$14)^$C$30),"convert","hold"),"")</f>
        <v/>
      </c>
      <c r="BQ486" s="12">
        <f>IF(BQ$452&gt;=$E486,IF(BQ161*$C$23&gt;MAX($C$22,(BR270*$C$34+BR271*$C$35)/(1+$C$12)^$C$30+(BR377*$C$34+BR378*$C$35)/(1+$C$14)^$C$30),"convert","hold"),"")</f>
        <v/>
      </c>
      <c r="BR486" s="12">
        <f>IF(BR$452&gt;=$E486,IF(BR161*$C$23&gt;MAX($C$22,(BS270*$C$34+BS271*$C$35)/(1+$C$12)^$C$30+(BS377*$C$34+BS378*$C$35)/(1+$C$14)^$C$30),"convert","hold"),"")</f>
        <v/>
      </c>
      <c r="BS486" s="12">
        <f>IF(BS$452&gt;=$E486,IF(BS161*$C$23&gt;MAX($C$22,(BT270*$C$34+BT271*$C$35)/(1+$C$12)^$C$30+(BT377*$C$34+BT378*$C$35)/(1+$C$14)^$C$30),"convert","hold"),"")</f>
        <v/>
      </c>
      <c r="BT486" s="12">
        <f>IF(BT$452&gt;=$E486,IF(BT161*$C$23&gt;MAX($C$22,(BU270*$C$34+BU271*$C$35)/(1+$C$12)^$C$30+(BU377*$C$34+BU378*$C$35)/(1+$C$14)^$C$30),"convert","hold"),"")</f>
        <v/>
      </c>
      <c r="BU486" s="12">
        <f>IF(BU$452&gt;=$E486,IF(BU161*$C$23&gt;MAX($C$22,(BV270*$C$34+BV271*$C$35)/(1+$C$12)^$C$30+(BV377*$C$34+BV378*$C$35)/(1+$C$14)^$C$30),"convert","hold"),"")</f>
        <v/>
      </c>
      <c r="BV486" s="12">
        <f>IF(BV$452&gt;=$E486,IF(BV161*$C$23&gt;MAX($C$22,(BW270*$C$34+BW271*$C$35)/(1+$C$12)^$C$30+(BW377*$C$34+BW378*$C$35)/(1+$C$14)^$C$30),"convert","hold"),"")</f>
        <v/>
      </c>
      <c r="BW486" s="12">
        <f>IF(BW$452&gt;=$E486,IF(BW161*$C$23&gt;MAX($C$22,(BX270*$C$34+BX271*$C$35)/(1+$C$12)^$C$30+(BX377*$C$34+BX378*$C$35)/(1+$C$14)^$C$30),"convert","hold"),"")</f>
        <v/>
      </c>
      <c r="BX486" s="12">
        <f>IF(BX$452&gt;=$E486,IF(BX161*$C$23&gt;MAX($C$22,(BY270*$C$34+BY271*$C$35)/(1+$C$12)^$C$30+(BY377*$C$34+BY378*$C$35)/(1+$C$14)^$C$30),"convert","hold"),"")</f>
        <v/>
      </c>
      <c r="BY486" s="12">
        <f>IF(BY$452&gt;=$E486,IF(BY161*$C$23&gt;MAX($C$22,(BZ270*$C$34+BZ271*$C$35)/(1+$C$12)^$C$30+(BZ377*$C$34+BZ378*$C$35)/(1+$C$14)^$C$30),"convert","hold"),"")</f>
        <v/>
      </c>
      <c r="BZ486" s="12">
        <f>IF(BZ$452&gt;=$E486,IF(BZ161*$C$23&gt;MAX($C$22,(CA270*$C$34+CA271*$C$35)/(1+$C$12)^$C$30+(CA377*$C$34+CA378*$C$35)/(1+$C$14)^$C$30),"convert","hold"),"")</f>
        <v/>
      </c>
      <c r="CA486" s="12">
        <f>IF(CA$452&gt;=$E486,IF(CA161*$C$23&gt;MAX($C$22,(CB270*$C$34+CB271*$C$35)/(1+$C$12)^$C$30+(CB377*$C$34+CB378*$C$35)/(1+$C$14)^$C$30),"convert","hold"),"")</f>
        <v/>
      </c>
      <c r="CB486" s="12">
        <f>IF(CB$452&gt;=$E486,IF(CB161*$C$23&gt;MAX($C$22,(CC270*$C$34+CC271*$C$35)/(1+$C$12)^$C$30+(CC377*$C$34+CC378*$C$35)/(1+$C$14)^$C$30),"convert","hold"),"")</f>
        <v/>
      </c>
      <c r="CC486" s="12">
        <f>IF(CC$452&gt;=$E486,IF(CC161*$C$23&gt;MAX($C$22,(CD270*$C$34+CD271*$C$35)/(1+$C$12)^$C$30+(CD377*$C$34+CD378*$C$35)/(1+$C$14)^$C$30),"convert","hold"),"")</f>
        <v/>
      </c>
      <c r="CD486" s="12">
        <f>IF(CD$452&gt;=$E486,IF(CD161*$C$23&gt;MAX($C$22,(CE270*$C$34+CE271*$C$35)/(1+$C$12)^$C$30+(CE377*$C$34+CE378*$C$35)/(1+$C$14)^$C$30),"convert","hold"),"")</f>
        <v/>
      </c>
      <c r="CE486" s="12">
        <f>IF(CE$452&gt;=$E486,IF(CE161*$C$23&gt;MAX($C$22,(CF270*$C$34+CF271*$C$35)/(1+$C$12)^$C$30+(CF377*$C$34+CF378*$C$35)/(1+$C$14)^$C$30),"convert","hold"),"")</f>
        <v/>
      </c>
      <c r="CF486" s="12">
        <f>IF(CF$452&gt;=$E486,IF(CF161*$C$23&gt;MAX($C$22,(CG270*$C$34+CG271*$C$35)/(1+$C$12)^$C$30+(CG377*$C$34+CG378*$C$35)/(1+$C$14)^$C$30),"convert","hold"),"")</f>
        <v/>
      </c>
      <c r="CG486" s="12">
        <f>IF(CG$452&gt;=$E486,IF(CG161*$C$23&gt;MAX($C$22,(CH270*$C$34+CH271*$C$35)/(1+$C$12)^$C$30+(CH377*$C$34+CH378*$C$35)/(1+$C$14)^$C$30),"convert","hold"),"")</f>
        <v/>
      </c>
      <c r="CH486" s="12">
        <f>IF(CH$452&gt;=$E486,IF(CH161*$C$23&gt;MAX($C$22,(CI270*$C$34+CI271*$C$35)/(1+$C$12)^$C$30+(CI377*$C$34+CI378*$C$35)/(1+$C$14)^$C$30),"convert","hold"),"")</f>
        <v/>
      </c>
      <c r="CI486" s="12">
        <f>IF(CI$452&gt;=$E486,IF(CI161*$C$23&gt;MAX($C$22,(CJ270*$C$34+CJ271*$C$35)/(1+$C$12)^$C$30+(CJ377*$C$34+CJ378*$C$35)/(1+$C$14)^$C$30),"convert","hold"),"")</f>
        <v/>
      </c>
      <c r="CJ486" s="12">
        <f>IF(CJ$452&gt;=$E486,IF(CJ161*$C$23&gt;MAX($C$22,(CK270*$C$34+CK271*$C$35)/(1+$C$12)^$C$30+(CK377*$C$34+CK378*$C$35)/(1+$C$14)^$C$30),"convert","hold"),"")</f>
        <v/>
      </c>
      <c r="CK486" s="12">
        <f>IF(CK$452&gt;=$E486,IF(CK161*$C$23&gt;MAX($C$22,(CL270*$C$34+CL271*$C$35)/(1+$C$12)^$C$30+(CL377*$C$34+CL378*$C$35)/(1+$C$14)^$C$30),"convert","hold"),"")</f>
        <v/>
      </c>
      <c r="CL486" s="12">
        <f>IF(CL$452&gt;=$E486,IF(CL161*$C$23&gt;MAX($C$22,(CM270*$C$34+CM271*$C$35)/(1+$C$12)^$C$30+(CM377*$C$34+CM378*$C$35)/(1+$C$14)^$C$30),"convert","hold"),"")</f>
        <v/>
      </c>
      <c r="CM486" s="12">
        <f>IF(CM$452&gt;=$E486,IF(CM161*$C$23&gt;MAX($C$22,(CN270*$C$34+CN271*$C$35)/(1+$C$12)^$C$30+(CN377*$C$34+CN378*$C$35)/(1+$C$14)^$C$30),"convert","hold"),"")</f>
        <v/>
      </c>
      <c r="CN486" s="12">
        <f>IF(CN$452&gt;=$E486,IF(CN161*$C$23&gt;MAX($C$22,(CO270*$C$34+CO271*$C$35)/(1+$C$12)^$C$30+(CO377*$C$34+CO378*$C$35)/(1+$C$14)^$C$30),"convert","hold"),"")</f>
        <v/>
      </c>
      <c r="CO486" s="12">
        <f>IF(CO$452&gt;=$E486,IF(CO161*$C$23&gt;MAX($C$22,(CP270*$C$34+CP271*$C$35)/(1+$C$12)^$C$30+(CP377*$C$34+CP378*$C$35)/(1+$C$14)^$C$30),"convert","hold"),"")</f>
        <v/>
      </c>
      <c r="CP486" s="12">
        <f>IF(CP$452&gt;=$E486,IF(CP161*$C$23&gt;MAX($C$22,(CQ270*$C$34+CQ271*$C$35)/(1+$C$12)^$C$30+(CQ377*$C$34+CQ378*$C$35)/(1+$C$14)^$C$30),"convert","hold"),"")</f>
        <v/>
      </c>
      <c r="CQ486" s="12">
        <f>IF(CQ$452&gt;=$E486,IF(CQ161*$C$23&gt;MAX($C$22,(CR270*$C$34+CR271*$C$35)/(1+$C$12)^$C$30+(CR377*$C$34+CR378*$C$35)/(1+$C$14)^$C$30),"convert","hold"),"")</f>
        <v/>
      </c>
      <c r="CR486" s="12">
        <f>IF(CR$452&gt;=$E486,IF(CR161*$C$23&gt;MAX($C$22,(CS270*$C$34+CS271*$C$35)/(1+$C$12)^$C$30+(CS377*$C$34+CS378*$C$35)/(1+$C$14)^$C$30),"convert","hold"),"")</f>
        <v/>
      </c>
      <c r="CS486" s="12">
        <f>IF(CS$452&gt;=$E486,IF(CS161*$C$23&gt;MAX($C$22,(CT270*$C$34+CT271*$C$35)/(1+$C$12)^$C$30+(CT377*$C$34+CT378*$C$35)/(1+$C$14)^$C$30),"convert","hold"),"")</f>
        <v/>
      </c>
      <c r="CT486" s="12">
        <f>IF(CT$452&gt;=$E486,IF(CT161*$C$23&gt;MAX($C$22,(CU270*$C$34+CU271*$C$35)/(1+$C$12)^$C$30+(CU377*$C$34+CU378*$C$35)/(1+$C$14)^$C$30),"convert","hold"),"")</f>
        <v/>
      </c>
      <c r="CU486" s="12">
        <f>IF(CU$452&gt;=$E486,IF(CU161*$C$23&gt;MAX($C$22,(CV270*$C$34+CV271*$C$35)/(1+$C$12)^$C$30+(CV377*$C$34+CV378*$C$35)/(1+$C$14)^$C$30),"convert","hold"),"")</f>
        <v/>
      </c>
      <c r="CV486" s="12">
        <f>IF(CV$452&gt;=$E486,IF(CV161*$C$23&gt;MAX($C$22,(CW270*$C$34+CW271*$C$35)/(1+$C$12)^$C$30+(CW377*$C$34+CW378*$C$35)/(1+$C$14)^$C$30),"convert","hold"),"")</f>
        <v/>
      </c>
      <c r="CW486" s="12">
        <f>IF(CW$452&gt;=$E486,IF(CW161*$C$23&gt;MAX($C$22,(CX270*$C$34+CX271*$C$35)/(1+$C$12)^$C$30+(CX377*$C$34+CX378*$C$35)/(1+$C$14)^$C$30),"convert","hold"),"")</f>
        <v/>
      </c>
      <c r="CX486" s="12">
        <f>IF(CX$452&gt;=$E486,IF(CX161*$C$23&gt;MAX($C$22,(CY270*$C$34+CY271*$C$35)/(1+$C$12)^$C$30+(CY377*$C$34+CY378*$C$35)/(1+$C$14)^$C$30),"convert","hold"),"")</f>
        <v/>
      </c>
      <c r="CY486" s="12">
        <f>IF(CY$452&gt;=$E486,IF(CY161*$C$23&gt;MAX($C$22,(CZ270*$C$34+CZ271*$C$35)/(1+$C$12)^$C$30+(CZ377*$C$34+CZ378*$C$35)/(1+$C$14)^$C$30),"convert","hold"),"")</f>
        <v/>
      </c>
      <c r="CZ486" s="12">
        <f>IF(CZ$452&gt;=$E486,IF(CZ161*$C$23&gt;MAX($C$22,(DA270*$C$34+DA271*$C$35)/(1+$C$12)^$C$30+(DA377*$C$34+DA378*$C$35)/(1+$C$14)^$C$30),"convert","hold"),"")</f>
        <v/>
      </c>
      <c r="DA486" s="12">
        <f>IF(DA$452&gt;=$E486,IF(DA161*$C$23&gt;MAX($C$22,(DB270*$C$34+DB271*$C$35)/(1+$C$12)^$C$30+(DB377*$C$34+DB378*$C$35)/(1+$C$14)^$C$30),"convert","hold"),"")</f>
        <v/>
      </c>
      <c r="DB486" s="12">
        <f>IF(DB$452&gt;=$E486,IF(DB161*$C$23&gt;MAX($C$22,(DC270*$C$34+DC271*$C$35)/(1+$C$12)^$C$30+(DC377*$C$34+DC378*$C$35)/(1+$C$14)^$C$30),"convert","hold"),"")</f>
        <v/>
      </c>
      <c r="DC486" s="12">
        <f>IF(DC161*$C$23&gt;$C$22,"convert","redeem")</f>
        <v/>
      </c>
    </row>
    <row r="487" ht="12" customFormat="1" customHeight="1" s="12">
      <c r="E487" s="64">
        <f>E486+1</f>
        <v/>
      </c>
      <c r="G487" s="12">
        <f>IF(G$452&gt;=$E487,IF(G162*$C$23&gt;MAX($C$22,(H271*$C$34+H272*$C$35)/(1+$C$12)^$C$30+(H378*$C$34+H379*$C$35)/(1+$C$14)^$C$30),"convert","hold"),"")</f>
        <v/>
      </c>
      <c r="H487" s="12">
        <f>IF(H$452&gt;=$E487,IF(H162*$C$23&gt;MAX($C$22,(I271*$C$34+I272*$C$35)/(1+$C$12)^$C$30+(I378*$C$34+I379*$C$35)/(1+$C$14)^$C$30),"convert","hold"),"")</f>
        <v/>
      </c>
      <c r="I487" s="12">
        <f>IF(I$452&gt;=$E487,IF(I162*$C$23&gt;MAX($C$22,(J271*$C$34+J272*$C$35)/(1+$C$12)^$C$30+(J378*$C$34+J379*$C$35)/(1+$C$14)^$C$30),"convert","hold"),"")</f>
        <v/>
      </c>
      <c r="J487" s="12">
        <f>IF(J$452&gt;=$E487,IF(J162*$C$23&gt;MAX($C$22,(K271*$C$34+K272*$C$35)/(1+$C$12)^$C$30+(K378*$C$34+K379*$C$35)/(1+$C$14)^$C$30),"convert","hold"),"")</f>
        <v/>
      </c>
      <c r="K487" s="12">
        <f>IF(K$452&gt;=$E487,IF(K162*$C$23&gt;MAX($C$22,(L271*$C$34+L272*$C$35)/(1+$C$12)^$C$30+(L378*$C$34+L379*$C$35)/(1+$C$14)^$C$30),"convert","hold"),"")</f>
        <v/>
      </c>
      <c r="L487" s="12">
        <f>IF(L$452&gt;=$E487,IF(L162*$C$23&gt;MAX($C$22,(M271*$C$34+M272*$C$35)/(1+$C$12)^$C$30+(M378*$C$34+M379*$C$35)/(1+$C$14)^$C$30),"convert","hold"),"")</f>
        <v/>
      </c>
      <c r="M487" s="12">
        <f>IF(M$452&gt;=$E487,IF(M162*$C$23&gt;MAX($C$22,(N271*$C$34+N272*$C$35)/(1+$C$12)^$C$30+(N378*$C$34+N379*$C$35)/(1+$C$14)^$C$30),"convert","hold"),"")</f>
        <v/>
      </c>
      <c r="N487" s="12">
        <f>IF(N$452&gt;=$E487,IF(N162*$C$23&gt;MAX($C$22,(O271*$C$34+O272*$C$35)/(1+$C$12)^$C$30+(O378*$C$34+O379*$C$35)/(1+$C$14)^$C$30),"convert","hold"),"")</f>
        <v/>
      </c>
      <c r="O487" s="12">
        <f>IF(O$452&gt;=$E487,IF(O162*$C$23&gt;MAX($C$22,(P271*$C$34+P272*$C$35)/(1+$C$12)^$C$30+(P378*$C$34+P379*$C$35)/(1+$C$14)^$C$30),"convert","hold"),"")</f>
        <v/>
      </c>
      <c r="P487" s="12">
        <f>IF(P$452&gt;=$E487,IF(P162*$C$23&gt;MAX($C$22,(Q271*$C$34+Q272*$C$35)/(1+$C$12)^$C$30+(Q378*$C$34+Q379*$C$35)/(1+$C$14)^$C$30),"convert","hold"),"")</f>
        <v/>
      </c>
      <c r="Q487" s="12">
        <f>IF(Q$452&gt;=$E487,IF(Q162*$C$23&gt;MAX($C$22,(R271*$C$34+R272*$C$35)/(1+$C$12)^$C$30+(R378*$C$34+R379*$C$35)/(1+$C$14)^$C$30),"convert","hold"),"")</f>
        <v/>
      </c>
      <c r="R487" s="12">
        <f>IF(R$452&gt;=$E487,IF(R162*$C$23&gt;MAX($C$22,(S271*$C$34+S272*$C$35)/(1+$C$12)^$C$30+(S378*$C$34+S379*$C$35)/(1+$C$14)^$C$30),"convert","hold"),"")</f>
        <v/>
      </c>
      <c r="S487" s="12">
        <f>IF(S$452&gt;=$E487,IF(S162*$C$23&gt;MAX($C$22,(T271*$C$34+T272*$C$35)/(1+$C$12)^$C$30+(T378*$C$34+T379*$C$35)/(1+$C$14)^$C$30),"convert","hold"),"")</f>
        <v/>
      </c>
      <c r="T487" s="12">
        <f>IF(T$452&gt;=$E487,IF(T162*$C$23&gt;MAX($C$22,(U271*$C$34+U272*$C$35)/(1+$C$12)^$C$30+(U378*$C$34+U379*$C$35)/(1+$C$14)^$C$30),"convert","hold"),"")</f>
        <v/>
      </c>
      <c r="U487" s="12">
        <f>IF(U$452&gt;=$E487,IF(U162*$C$23&gt;MAX($C$22,(V271*$C$34+V272*$C$35)/(1+$C$12)^$C$30+(V378*$C$34+V379*$C$35)/(1+$C$14)^$C$30),"convert","hold"),"")</f>
        <v/>
      </c>
      <c r="V487" s="12">
        <f>IF(V$452&gt;=$E487,IF(V162*$C$23&gt;MAX($C$22,(W271*$C$34+W272*$C$35)/(1+$C$12)^$C$30+(W378*$C$34+W379*$C$35)/(1+$C$14)^$C$30),"convert","hold"),"")</f>
        <v/>
      </c>
      <c r="W487" s="12">
        <f>IF(W$452&gt;=$E487,IF(W162*$C$23&gt;MAX($C$22,(X271*$C$34+X272*$C$35)/(1+$C$12)^$C$30+(X378*$C$34+X379*$C$35)/(1+$C$14)^$C$30),"convert","hold"),"")</f>
        <v/>
      </c>
      <c r="X487" s="12">
        <f>IF(X$452&gt;=$E487,IF(X162*$C$23&gt;MAX($C$22,(Y271*$C$34+Y272*$C$35)/(1+$C$12)^$C$30+(Y378*$C$34+Y379*$C$35)/(1+$C$14)^$C$30),"convert","hold"),"")</f>
        <v/>
      </c>
      <c r="Y487" s="12">
        <f>IF(Y$452&gt;=$E487,IF(Y162*$C$23&gt;MAX($C$22,(Z271*$C$34+Z272*$C$35)/(1+$C$12)^$C$30+(Z378*$C$34+Z379*$C$35)/(1+$C$14)^$C$30),"convert","hold"),"")</f>
        <v/>
      </c>
      <c r="Z487" s="12">
        <f>IF(Z$452&gt;=$E487,IF(Z162*$C$23&gt;MAX($C$22,(AA271*$C$34+AA272*$C$35)/(1+$C$12)^$C$30+(AA378*$C$34+AA379*$C$35)/(1+$C$14)^$C$30),"convert","hold"),"")</f>
        <v/>
      </c>
      <c r="AA487" s="12">
        <f>IF(AA$452&gt;=$E487,IF(AA162*$C$23&gt;MAX($C$22,(AB271*$C$34+AB272*$C$35)/(1+$C$12)^$C$30+(AB378*$C$34+AB379*$C$35)/(1+$C$14)^$C$30),"convert","hold"),"")</f>
        <v/>
      </c>
      <c r="AB487" s="12">
        <f>IF(AB$452&gt;=$E487,IF(AB162*$C$23&gt;MAX($C$22,(AC271*$C$34+AC272*$C$35)/(1+$C$12)^$C$30+(AC378*$C$34+AC379*$C$35)/(1+$C$14)^$C$30),"convert","hold"),"")</f>
        <v/>
      </c>
      <c r="AC487" s="12">
        <f>IF(AC$452&gt;=$E487,IF(AC162*$C$23&gt;MAX($C$22,(AD271*$C$34+AD272*$C$35)/(1+$C$12)^$C$30+(AD378*$C$34+AD379*$C$35)/(1+$C$14)^$C$30),"convert","hold"),"")</f>
        <v/>
      </c>
      <c r="AD487" s="12">
        <f>IF(AD$452&gt;=$E487,IF(AD162*$C$23&gt;MAX($C$22,(AE271*$C$34+AE272*$C$35)/(1+$C$12)^$C$30+(AE378*$C$34+AE379*$C$35)/(1+$C$14)^$C$30),"convert","hold"),"")</f>
        <v/>
      </c>
      <c r="AE487" s="12">
        <f>IF(AE$452&gt;=$E487,IF(AE162*$C$23&gt;MAX($C$22,(AF271*$C$34+AF272*$C$35)/(1+$C$12)^$C$30+(AF378*$C$34+AF379*$C$35)/(1+$C$14)^$C$30),"convert","hold"),"")</f>
        <v/>
      </c>
      <c r="AF487" s="12">
        <f>IF(AF$452&gt;=$E487,IF(AF162*$C$23&gt;MAX($C$22,(AG271*$C$34+AG272*$C$35)/(1+$C$12)^$C$30+(AG378*$C$34+AG379*$C$35)/(1+$C$14)^$C$30),"convert","hold"),"")</f>
        <v/>
      </c>
      <c r="AG487" s="12">
        <f>IF(AG$452&gt;=$E487,IF(AG162*$C$23&gt;MAX($C$22,(AH271*$C$34+AH272*$C$35)/(1+$C$12)^$C$30+(AH378*$C$34+AH379*$C$35)/(1+$C$14)^$C$30),"convert","hold"),"")</f>
        <v/>
      </c>
      <c r="AH487" s="12">
        <f>IF(AH$452&gt;=$E487,IF(AH162*$C$23&gt;MAX($C$22,(AI271*$C$34+AI272*$C$35)/(1+$C$12)^$C$30+(AI378*$C$34+AI379*$C$35)/(1+$C$14)^$C$30),"convert","hold"),"")</f>
        <v/>
      </c>
      <c r="AI487" s="12">
        <f>IF(AI$452&gt;=$E487,IF(AI162*$C$23&gt;MAX($C$22,(AJ271*$C$34+AJ272*$C$35)/(1+$C$12)^$C$30+(AJ378*$C$34+AJ379*$C$35)/(1+$C$14)^$C$30),"convert","hold"),"")</f>
        <v/>
      </c>
      <c r="AJ487" s="12">
        <f>IF(AJ$452&gt;=$E487,IF(AJ162*$C$23&gt;MAX($C$22,(AK271*$C$34+AK272*$C$35)/(1+$C$12)^$C$30+(AK378*$C$34+AK379*$C$35)/(1+$C$14)^$C$30),"convert","hold"),"")</f>
        <v/>
      </c>
      <c r="AK487" s="12">
        <f>IF(AK$452&gt;=$E487,IF(AK162*$C$23&gt;MAX($C$22,(AL271*$C$34+AL272*$C$35)/(1+$C$12)^$C$30+(AL378*$C$34+AL379*$C$35)/(1+$C$14)^$C$30),"convert","hold"),"")</f>
        <v/>
      </c>
      <c r="AL487" s="12">
        <f>IF(AL$452&gt;=$E487,IF(AL162*$C$23&gt;MAX($C$22,(AM271*$C$34+AM272*$C$35)/(1+$C$12)^$C$30+(AM378*$C$34+AM379*$C$35)/(1+$C$14)^$C$30),"convert","hold"),"")</f>
        <v/>
      </c>
      <c r="AM487" s="12">
        <f>IF(AM$452&gt;=$E487,IF(AM162*$C$23&gt;MAX($C$22,(AN271*$C$34+AN272*$C$35)/(1+$C$12)^$C$30+(AN378*$C$34+AN379*$C$35)/(1+$C$14)^$C$30),"convert","hold"),"")</f>
        <v/>
      </c>
      <c r="AN487" s="12">
        <f>IF(AN$452&gt;=$E487,IF(AN162*$C$23&gt;MAX($C$22,(AO271*$C$34+AO272*$C$35)/(1+$C$12)^$C$30+(AO378*$C$34+AO379*$C$35)/(1+$C$14)^$C$30),"convert","hold"),"")</f>
        <v/>
      </c>
      <c r="AO487" s="12">
        <f>IF(AO$452&gt;=$E487,IF(AO162*$C$23&gt;MAX($C$22,(AP271*$C$34+AP272*$C$35)/(1+$C$12)^$C$30+(AP378*$C$34+AP379*$C$35)/(1+$C$14)^$C$30),"convert","hold"),"")</f>
        <v/>
      </c>
      <c r="AP487" s="12">
        <f>IF(AP$452&gt;=$E487,IF(AP162*$C$23&gt;MAX($C$22,(AQ271*$C$34+AQ272*$C$35)/(1+$C$12)^$C$30+(AQ378*$C$34+AQ379*$C$35)/(1+$C$14)^$C$30),"convert","hold"),"")</f>
        <v/>
      </c>
      <c r="AQ487" s="12">
        <f>IF(AQ$452&gt;=$E487,IF(AQ162*$C$23&gt;MAX($C$22,(AR271*$C$34+AR272*$C$35)/(1+$C$12)^$C$30+(AR378*$C$34+AR379*$C$35)/(1+$C$14)^$C$30),"convert","hold"),"")</f>
        <v/>
      </c>
      <c r="AR487" s="12">
        <f>IF(AR$452&gt;=$E487,IF(AR162*$C$23&gt;MAX($C$22,(AS271*$C$34+AS272*$C$35)/(1+$C$12)^$C$30+(AS378*$C$34+AS379*$C$35)/(1+$C$14)^$C$30),"convert","hold"),"")</f>
        <v/>
      </c>
      <c r="AS487" s="12">
        <f>IF(AS$452&gt;=$E487,IF(AS162*$C$23&gt;MAX($C$22,(AT271*$C$34+AT272*$C$35)/(1+$C$12)^$C$30+(AT378*$C$34+AT379*$C$35)/(1+$C$14)^$C$30),"convert","hold"),"")</f>
        <v/>
      </c>
      <c r="AT487" s="12">
        <f>IF(AT$452&gt;=$E487,IF(AT162*$C$23&gt;MAX($C$22,(AU271*$C$34+AU272*$C$35)/(1+$C$12)^$C$30+(AU378*$C$34+AU379*$C$35)/(1+$C$14)^$C$30),"convert","hold"),"")</f>
        <v/>
      </c>
      <c r="AU487" s="12">
        <f>IF(AU$452&gt;=$E487,IF(AU162*$C$23&gt;MAX($C$22,(AV271*$C$34+AV272*$C$35)/(1+$C$12)^$C$30+(AV378*$C$34+AV379*$C$35)/(1+$C$14)^$C$30),"convert","hold"),"")</f>
        <v/>
      </c>
      <c r="AV487" s="12">
        <f>IF(AV$452&gt;=$E487,IF(AV162*$C$23&gt;MAX($C$22,(AW271*$C$34+AW272*$C$35)/(1+$C$12)^$C$30+(AW378*$C$34+AW379*$C$35)/(1+$C$14)^$C$30),"convert","hold"),"")</f>
        <v/>
      </c>
      <c r="AW487" s="12">
        <f>IF(AW$452&gt;=$E487,IF(AW162*$C$23&gt;MAX($C$22,(AX271*$C$34+AX272*$C$35)/(1+$C$12)^$C$30+(AX378*$C$34+AX379*$C$35)/(1+$C$14)^$C$30),"convert","hold"),"")</f>
        <v/>
      </c>
      <c r="AX487" s="12">
        <f>IF(AX$452&gt;=$E487,IF(AX162*$C$23&gt;MAX($C$22,(AY271*$C$34+AY272*$C$35)/(1+$C$12)^$C$30+(AY378*$C$34+AY379*$C$35)/(1+$C$14)^$C$30),"convert","hold"),"")</f>
        <v/>
      </c>
      <c r="AY487" s="12">
        <f>IF(AY$452&gt;=$E487,IF(AY162*$C$23&gt;MAX($C$22,(AZ271*$C$34+AZ272*$C$35)/(1+$C$12)^$C$30+(AZ378*$C$34+AZ379*$C$35)/(1+$C$14)^$C$30),"convert","hold"),"")</f>
        <v/>
      </c>
      <c r="AZ487" s="12">
        <f>IF(AZ$452&gt;=$E487,IF(AZ162*$C$23&gt;MAX($C$22,(BA271*$C$34+BA272*$C$35)/(1+$C$12)^$C$30+(BA378*$C$34+BA379*$C$35)/(1+$C$14)^$C$30),"convert","hold"),"")</f>
        <v/>
      </c>
      <c r="BA487" s="12">
        <f>IF(BA$452&gt;=$E487,IF(BA162*$C$23&gt;MAX($C$22,(BB271*$C$34+BB272*$C$35)/(1+$C$12)^$C$30+(BB378*$C$34+BB379*$C$35)/(1+$C$14)^$C$30),"convert","hold"),"")</f>
        <v/>
      </c>
      <c r="BB487" s="12">
        <f>IF(BB$452&gt;=$E487,IF(BB162*$C$23&gt;MAX($C$22,(BC271*$C$34+BC272*$C$35)/(1+$C$12)^$C$30+(BC378*$C$34+BC379*$C$35)/(1+$C$14)^$C$30),"convert","hold"),"")</f>
        <v/>
      </c>
      <c r="BC487" s="12">
        <f>IF(BC$452&gt;=$E487,IF(BC162*$C$23&gt;MAX($C$22,(BD271*$C$34+BD272*$C$35)/(1+$C$12)^$C$30+(BD378*$C$34+BD379*$C$35)/(1+$C$14)^$C$30),"convert","hold"),"")</f>
        <v/>
      </c>
      <c r="BD487" s="12">
        <f>IF(BD$452&gt;=$E487,IF(BD162*$C$23&gt;MAX($C$22,(BE271*$C$34+BE272*$C$35)/(1+$C$12)^$C$30+(BE378*$C$34+BE379*$C$35)/(1+$C$14)^$C$30),"convert","hold"),"")</f>
        <v/>
      </c>
      <c r="BE487" s="12">
        <f>IF(BE$452&gt;=$E487,IF(BE162*$C$23&gt;MAX($C$22,(BF271*$C$34+BF272*$C$35)/(1+$C$12)^$C$30+(BF378*$C$34+BF379*$C$35)/(1+$C$14)^$C$30),"convert","hold"),"")</f>
        <v/>
      </c>
      <c r="BF487" s="12">
        <f>IF(BF$452&gt;=$E487,IF(BF162*$C$23&gt;MAX($C$22,(BG271*$C$34+BG272*$C$35)/(1+$C$12)^$C$30+(BG378*$C$34+BG379*$C$35)/(1+$C$14)^$C$30),"convert","hold"),"")</f>
        <v/>
      </c>
      <c r="BG487" s="12">
        <f>IF(BG$452&gt;=$E487,IF(BG162*$C$23&gt;MAX($C$22,(BH271*$C$34+BH272*$C$35)/(1+$C$12)^$C$30+(BH378*$C$34+BH379*$C$35)/(1+$C$14)^$C$30),"convert","hold"),"")</f>
        <v/>
      </c>
      <c r="BH487" s="12">
        <f>IF(BH$452&gt;=$E487,IF(BH162*$C$23&gt;MAX($C$22,(BI271*$C$34+BI272*$C$35)/(1+$C$12)^$C$30+(BI378*$C$34+BI379*$C$35)/(1+$C$14)^$C$30),"convert","hold"),"")</f>
        <v/>
      </c>
      <c r="BI487" s="12">
        <f>IF(BI$452&gt;=$E487,IF(BI162*$C$23&gt;MAX($C$22,(BJ271*$C$34+BJ272*$C$35)/(1+$C$12)^$C$30+(BJ378*$C$34+BJ379*$C$35)/(1+$C$14)^$C$30),"convert","hold"),"")</f>
        <v/>
      </c>
      <c r="BJ487" s="12">
        <f>IF(BJ$452&gt;=$E487,IF(BJ162*$C$23&gt;MAX($C$22,(BK271*$C$34+BK272*$C$35)/(1+$C$12)^$C$30+(BK378*$C$34+BK379*$C$35)/(1+$C$14)^$C$30),"convert","hold"),"")</f>
        <v/>
      </c>
      <c r="BK487" s="12">
        <f>IF(BK$452&gt;=$E487,IF(BK162*$C$23&gt;MAX($C$22,(BL271*$C$34+BL272*$C$35)/(1+$C$12)^$C$30+(BL378*$C$34+BL379*$C$35)/(1+$C$14)^$C$30),"convert","hold"),"")</f>
        <v/>
      </c>
      <c r="BL487" s="12">
        <f>IF(BL$452&gt;=$E487,IF(BL162*$C$23&gt;MAX($C$22,(BM271*$C$34+BM272*$C$35)/(1+$C$12)^$C$30+(BM378*$C$34+BM379*$C$35)/(1+$C$14)^$C$30),"convert","hold"),"")</f>
        <v/>
      </c>
      <c r="BM487" s="12">
        <f>IF(BM$452&gt;=$E487,IF(BM162*$C$23&gt;MAX($C$22,(BN271*$C$34+BN272*$C$35)/(1+$C$12)^$C$30+(BN378*$C$34+BN379*$C$35)/(1+$C$14)^$C$30),"convert","hold"),"")</f>
        <v/>
      </c>
      <c r="BN487" s="12">
        <f>IF(BN$452&gt;=$E487,IF(BN162*$C$23&gt;MAX($C$22,(BO271*$C$34+BO272*$C$35)/(1+$C$12)^$C$30+(BO378*$C$34+BO379*$C$35)/(1+$C$14)^$C$30),"convert","hold"),"")</f>
        <v/>
      </c>
      <c r="BO487" s="12">
        <f>IF(BO$452&gt;=$E487,IF(BO162*$C$23&gt;MAX($C$22,(BP271*$C$34+BP272*$C$35)/(1+$C$12)^$C$30+(BP378*$C$34+BP379*$C$35)/(1+$C$14)^$C$30),"convert","hold"),"")</f>
        <v/>
      </c>
      <c r="BP487" s="12">
        <f>IF(BP$452&gt;=$E487,IF(BP162*$C$23&gt;MAX($C$22,(BQ271*$C$34+BQ272*$C$35)/(1+$C$12)^$C$30+(BQ378*$C$34+BQ379*$C$35)/(1+$C$14)^$C$30),"convert","hold"),"")</f>
        <v/>
      </c>
      <c r="BQ487" s="12">
        <f>IF(BQ$452&gt;=$E487,IF(BQ162*$C$23&gt;MAX($C$22,(BR271*$C$34+BR272*$C$35)/(1+$C$12)^$C$30+(BR378*$C$34+BR379*$C$35)/(1+$C$14)^$C$30),"convert","hold"),"")</f>
        <v/>
      </c>
      <c r="BR487" s="12">
        <f>IF(BR$452&gt;=$E487,IF(BR162*$C$23&gt;MAX($C$22,(BS271*$C$34+BS272*$C$35)/(1+$C$12)^$C$30+(BS378*$C$34+BS379*$C$35)/(1+$C$14)^$C$30),"convert","hold"),"")</f>
        <v/>
      </c>
      <c r="BS487" s="12">
        <f>IF(BS$452&gt;=$E487,IF(BS162*$C$23&gt;MAX($C$22,(BT271*$C$34+BT272*$C$35)/(1+$C$12)^$C$30+(BT378*$C$34+BT379*$C$35)/(1+$C$14)^$C$30),"convert","hold"),"")</f>
        <v/>
      </c>
      <c r="BT487" s="12">
        <f>IF(BT$452&gt;=$E487,IF(BT162*$C$23&gt;MAX($C$22,(BU271*$C$34+BU272*$C$35)/(1+$C$12)^$C$30+(BU378*$C$34+BU379*$C$35)/(1+$C$14)^$C$30),"convert","hold"),"")</f>
        <v/>
      </c>
      <c r="BU487" s="12">
        <f>IF(BU$452&gt;=$E487,IF(BU162*$C$23&gt;MAX($C$22,(BV271*$C$34+BV272*$C$35)/(1+$C$12)^$C$30+(BV378*$C$34+BV379*$C$35)/(1+$C$14)^$C$30),"convert","hold"),"")</f>
        <v/>
      </c>
      <c r="BV487" s="12">
        <f>IF(BV$452&gt;=$E487,IF(BV162*$C$23&gt;MAX($C$22,(BW271*$C$34+BW272*$C$35)/(1+$C$12)^$C$30+(BW378*$C$34+BW379*$C$35)/(1+$C$14)^$C$30),"convert","hold"),"")</f>
        <v/>
      </c>
      <c r="BW487" s="12">
        <f>IF(BW$452&gt;=$E487,IF(BW162*$C$23&gt;MAX($C$22,(BX271*$C$34+BX272*$C$35)/(1+$C$12)^$C$30+(BX378*$C$34+BX379*$C$35)/(1+$C$14)^$C$30),"convert","hold"),"")</f>
        <v/>
      </c>
      <c r="BX487" s="12">
        <f>IF(BX$452&gt;=$E487,IF(BX162*$C$23&gt;MAX($C$22,(BY271*$C$34+BY272*$C$35)/(1+$C$12)^$C$30+(BY378*$C$34+BY379*$C$35)/(1+$C$14)^$C$30),"convert","hold"),"")</f>
        <v/>
      </c>
      <c r="BY487" s="12">
        <f>IF(BY$452&gt;=$E487,IF(BY162*$C$23&gt;MAX($C$22,(BZ271*$C$34+BZ272*$C$35)/(1+$C$12)^$C$30+(BZ378*$C$34+BZ379*$C$35)/(1+$C$14)^$C$30),"convert","hold"),"")</f>
        <v/>
      </c>
      <c r="BZ487" s="12">
        <f>IF(BZ$452&gt;=$E487,IF(BZ162*$C$23&gt;MAX($C$22,(CA271*$C$34+CA272*$C$35)/(1+$C$12)^$C$30+(CA378*$C$34+CA379*$C$35)/(1+$C$14)^$C$30),"convert","hold"),"")</f>
        <v/>
      </c>
      <c r="CA487" s="12">
        <f>IF(CA$452&gt;=$E487,IF(CA162*$C$23&gt;MAX($C$22,(CB271*$C$34+CB272*$C$35)/(1+$C$12)^$C$30+(CB378*$C$34+CB379*$C$35)/(1+$C$14)^$C$30),"convert","hold"),"")</f>
        <v/>
      </c>
      <c r="CB487" s="12">
        <f>IF(CB$452&gt;=$E487,IF(CB162*$C$23&gt;MAX($C$22,(CC271*$C$34+CC272*$C$35)/(1+$C$12)^$C$30+(CC378*$C$34+CC379*$C$35)/(1+$C$14)^$C$30),"convert","hold"),"")</f>
        <v/>
      </c>
      <c r="CC487" s="12">
        <f>IF(CC$452&gt;=$E487,IF(CC162*$C$23&gt;MAX($C$22,(CD271*$C$34+CD272*$C$35)/(1+$C$12)^$C$30+(CD378*$C$34+CD379*$C$35)/(1+$C$14)^$C$30),"convert","hold"),"")</f>
        <v/>
      </c>
      <c r="CD487" s="12">
        <f>IF(CD$452&gt;=$E487,IF(CD162*$C$23&gt;MAX($C$22,(CE271*$C$34+CE272*$C$35)/(1+$C$12)^$C$30+(CE378*$C$34+CE379*$C$35)/(1+$C$14)^$C$30),"convert","hold"),"")</f>
        <v/>
      </c>
      <c r="CE487" s="12">
        <f>IF(CE$452&gt;=$E487,IF(CE162*$C$23&gt;MAX($C$22,(CF271*$C$34+CF272*$C$35)/(1+$C$12)^$C$30+(CF378*$C$34+CF379*$C$35)/(1+$C$14)^$C$30),"convert","hold"),"")</f>
        <v/>
      </c>
      <c r="CF487" s="12">
        <f>IF(CF$452&gt;=$E487,IF(CF162*$C$23&gt;MAX($C$22,(CG271*$C$34+CG272*$C$35)/(1+$C$12)^$C$30+(CG378*$C$34+CG379*$C$35)/(1+$C$14)^$C$30),"convert","hold"),"")</f>
        <v/>
      </c>
      <c r="CG487" s="12">
        <f>IF(CG$452&gt;=$E487,IF(CG162*$C$23&gt;MAX($C$22,(CH271*$C$34+CH272*$C$35)/(1+$C$12)^$C$30+(CH378*$C$34+CH379*$C$35)/(1+$C$14)^$C$30),"convert","hold"),"")</f>
        <v/>
      </c>
      <c r="CH487" s="12">
        <f>IF(CH$452&gt;=$E487,IF(CH162*$C$23&gt;MAX($C$22,(CI271*$C$34+CI272*$C$35)/(1+$C$12)^$C$30+(CI378*$C$34+CI379*$C$35)/(1+$C$14)^$C$30),"convert","hold"),"")</f>
        <v/>
      </c>
      <c r="CI487" s="12">
        <f>IF(CI$452&gt;=$E487,IF(CI162*$C$23&gt;MAX($C$22,(CJ271*$C$34+CJ272*$C$35)/(1+$C$12)^$C$30+(CJ378*$C$34+CJ379*$C$35)/(1+$C$14)^$C$30),"convert","hold"),"")</f>
        <v/>
      </c>
      <c r="CJ487" s="12">
        <f>IF(CJ$452&gt;=$E487,IF(CJ162*$C$23&gt;MAX($C$22,(CK271*$C$34+CK272*$C$35)/(1+$C$12)^$C$30+(CK378*$C$34+CK379*$C$35)/(1+$C$14)^$C$30),"convert","hold"),"")</f>
        <v/>
      </c>
      <c r="CK487" s="12">
        <f>IF(CK$452&gt;=$E487,IF(CK162*$C$23&gt;MAX($C$22,(CL271*$C$34+CL272*$C$35)/(1+$C$12)^$C$30+(CL378*$C$34+CL379*$C$35)/(1+$C$14)^$C$30),"convert","hold"),"")</f>
        <v/>
      </c>
      <c r="CL487" s="12">
        <f>IF(CL$452&gt;=$E487,IF(CL162*$C$23&gt;MAX($C$22,(CM271*$C$34+CM272*$C$35)/(1+$C$12)^$C$30+(CM378*$C$34+CM379*$C$35)/(1+$C$14)^$C$30),"convert","hold"),"")</f>
        <v/>
      </c>
      <c r="CM487" s="12">
        <f>IF(CM$452&gt;=$E487,IF(CM162*$C$23&gt;MAX($C$22,(CN271*$C$34+CN272*$C$35)/(1+$C$12)^$C$30+(CN378*$C$34+CN379*$C$35)/(1+$C$14)^$C$30),"convert","hold"),"")</f>
        <v/>
      </c>
      <c r="CN487" s="12">
        <f>IF(CN$452&gt;=$E487,IF(CN162*$C$23&gt;MAX($C$22,(CO271*$C$34+CO272*$C$35)/(1+$C$12)^$C$30+(CO378*$C$34+CO379*$C$35)/(1+$C$14)^$C$30),"convert","hold"),"")</f>
        <v/>
      </c>
      <c r="CO487" s="12">
        <f>IF(CO$452&gt;=$E487,IF(CO162*$C$23&gt;MAX($C$22,(CP271*$C$34+CP272*$C$35)/(1+$C$12)^$C$30+(CP378*$C$34+CP379*$C$35)/(1+$C$14)^$C$30),"convert","hold"),"")</f>
        <v/>
      </c>
      <c r="CP487" s="12">
        <f>IF(CP$452&gt;=$E487,IF(CP162*$C$23&gt;MAX($C$22,(CQ271*$C$34+CQ272*$C$35)/(1+$C$12)^$C$30+(CQ378*$C$34+CQ379*$C$35)/(1+$C$14)^$C$30),"convert","hold"),"")</f>
        <v/>
      </c>
      <c r="CQ487" s="12">
        <f>IF(CQ$452&gt;=$E487,IF(CQ162*$C$23&gt;MAX($C$22,(CR271*$C$34+CR272*$C$35)/(1+$C$12)^$C$30+(CR378*$C$34+CR379*$C$35)/(1+$C$14)^$C$30),"convert","hold"),"")</f>
        <v/>
      </c>
      <c r="CR487" s="12">
        <f>IF(CR$452&gt;=$E487,IF(CR162*$C$23&gt;MAX($C$22,(CS271*$C$34+CS272*$C$35)/(1+$C$12)^$C$30+(CS378*$C$34+CS379*$C$35)/(1+$C$14)^$C$30),"convert","hold"),"")</f>
        <v/>
      </c>
      <c r="CS487" s="12">
        <f>IF(CS$452&gt;=$E487,IF(CS162*$C$23&gt;MAX($C$22,(CT271*$C$34+CT272*$C$35)/(1+$C$12)^$C$30+(CT378*$C$34+CT379*$C$35)/(1+$C$14)^$C$30),"convert","hold"),"")</f>
        <v/>
      </c>
      <c r="CT487" s="12">
        <f>IF(CT$452&gt;=$E487,IF(CT162*$C$23&gt;MAX($C$22,(CU271*$C$34+CU272*$C$35)/(1+$C$12)^$C$30+(CU378*$C$34+CU379*$C$35)/(1+$C$14)^$C$30),"convert","hold"),"")</f>
        <v/>
      </c>
      <c r="CU487" s="12">
        <f>IF(CU$452&gt;=$E487,IF(CU162*$C$23&gt;MAX($C$22,(CV271*$C$34+CV272*$C$35)/(1+$C$12)^$C$30+(CV378*$C$34+CV379*$C$35)/(1+$C$14)^$C$30),"convert","hold"),"")</f>
        <v/>
      </c>
      <c r="CV487" s="12">
        <f>IF(CV$452&gt;=$E487,IF(CV162*$C$23&gt;MAX($C$22,(CW271*$C$34+CW272*$C$35)/(1+$C$12)^$C$30+(CW378*$C$34+CW379*$C$35)/(1+$C$14)^$C$30),"convert","hold"),"")</f>
        <v/>
      </c>
      <c r="CW487" s="12">
        <f>IF(CW$452&gt;=$E487,IF(CW162*$C$23&gt;MAX($C$22,(CX271*$C$34+CX272*$C$35)/(1+$C$12)^$C$30+(CX378*$C$34+CX379*$C$35)/(1+$C$14)^$C$30),"convert","hold"),"")</f>
        <v/>
      </c>
      <c r="CX487" s="12">
        <f>IF(CX$452&gt;=$E487,IF(CX162*$C$23&gt;MAX($C$22,(CY271*$C$34+CY272*$C$35)/(1+$C$12)^$C$30+(CY378*$C$34+CY379*$C$35)/(1+$C$14)^$C$30),"convert","hold"),"")</f>
        <v/>
      </c>
      <c r="CY487" s="12">
        <f>IF(CY$452&gt;=$E487,IF(CY162*$C$23&gt;MAX($C$22,(CZ271*$C$34+CZ272*$C$35)/(1+$C$12)^$C$30+(CZ378*$C$34+CZ379*$C$35)/(1+$C$14)^$C$30),"convert","hold"),"")</f>
        <v/>
      </c>
      <c r="CZ487" s="12">
        <f>IF(CZ$452&gt;=$E487,IF(CZ162*$C$23&gt;MAX($C$22,(DA271*$C$34+DA272*$C$35)/(1+$C$12)^$C$30+(DA378*$C$34+DA379*$C$35)/(1+$C$14)^$C$30),"convert","hold"),"")</f>
        <v/>
      </c>
      <c r="DA487" s="12">
        <f>IF(DA$452&gt;=$E487,IF(DA162*$C$23&gt;MAX($C$22,(DB271*$C$34+DB272*$C$35)/(1+$C$12)^$C$30+(DB378*$C$34+DB379*$C$35)/(1+$C$14)^$C$30),"convert","hold"),"")</f>
        <v/>
      </c>
      <c r="DB487" s="12">
        <f>IF(DB$452&gt;=$E487,IF(DB162*$C$23&gt;MAX($C$22,(DC271*$C$34+DC272*$C$35)/(1+$C$12)^$C$30+(DC378*$C$34+DC379*$C$35)/(1+$C$14)^$C$30),"convert","hold"),"")</f>
        <v/>
      </c>
      <c r="DC487" s="12">
        <f>IF(DC162*$C$23&gt;$C$22,"convert","redeem")</f>
        <v/>
      </c>
    </row>
    <row r="488" ht="12" customFormat="1" customHeight="1" s="12">
      <c r="E488" s="64">
        <f>E487+1</f>
        <v/>
      </c>
      <c r="G488" s="12">
        <f>IF(G$452&gt;=$E488,IF(G163*$C$23&gt;MAX($C$22,(H272*$C$34+H273*$C$35)/(1+$C$12)^$C$30+(H379*$C$34+H380*$C$35)/(1+$C$14)^$C$30),"convert","hold"),"")</f>
        <v/>
      </c>
      <c r="H488" s="12">
        <f>IF(H$452&gt;=$E488,IF(H163*$C$23&gt;MAX($C$22,(I272*$C$34+I273*$C$35)/(1+$C$12)^$C$30+(I379*$C$34+I380*$C$35)/(1+$C$14)^$C$30),"convert","hold"),"")</f>
        <v/>
      </c>
      <c r="I488" s="12">
        <f>IF(I$452&gt;=$E488,IF(I163*$C$23&gt;MAX($C$22,(J272*$C$34+J273*$C$35)/(1+$C$12)^$C$30+(J379*$C$34+J380*$C$35)/(1+$C$14)^$C$30),"convert","hold"),"")</f>
        <v/>
      </c>
      <c r="J488" s="12">
        <f>IF(J$452&gt;=$E488,IF(J163*$C$23&gt;MAX($C$22,(K272*$C$34+K273*$C$35)/(1+$C$12)^$C$30+(K379*$C$34+K380*$C$35)/(1+$C$14)^$C$30),"convert","hold"),"")</f>
        <v/>
      </c>
      <c r="K488" s="12">
        <f>IF(K$452&gt;=$E488,IF(K163*$C$23&gt;MAX($C$22,(L272*$C$34+L273*$C$35)/(1+$C$12)^$C$30+(L379*$C$34+L380*$C$35)/(1+$C$14)^$C$30),"convert","hold"),"")</f>
        <v/>
      </c>
      <c r="L488" s="12">
        <f>IF(L$452&gt;=$E488,IF(L163*$C$23&gt;MAX($C$22,(M272*$C$34+M273*$C$35)/(1+$C$12)^$C$30+(M379*$C$34+M380*$C$35)/(1+$C$14)^$C$30),"convert","hold"),"")</f>
        <v/>
      </c>
      <c r="M488" s="12">
        <f>IF(M$452&gt;=$E488,IF(M163*$C$23&gt;MAX($C$22,(N272*$C$34+N273*$C$35)/(1+$C$12)^$C$30+(N379*$C$34+N380*$C$35)/(1+$C$14)^$C$30),"convert","hold"),"")</f>
        <v/>
      </c>
      <c r="N488" s="12">
        <f>IF(N$452&gt;=$E488,IF(N163*$C$23&gt;MAX($C$22,(O272*$C$34+O273*$C$35)/(1+$C$12)^$C$30+(O379*$C$34+O380*$C$35)/(1+$C$14)^$C$30),"convert","hold"),"")</f>
        <v/>
      </c>
      <c r="O488" s="12">
        <f>IF(O$452&gt;=$E488,IF(O163*$C$23&gt;MAX($C$22,(P272*$C$34+P273*$C$35)/(1+$C$12)^$C$30+(P379*$C$34+P380*$C$35)/(1+$C$14)^$C$30),"convert","hold"),"")</f>
        <v/>
      </c>
      <c r="P488" s="12">
        <f>IF(P$452&gt;=$E488,IF(P163*$C$23&gt;MAX($C$22,(Q272*$C$34+Q273*$C$35)/(1+$C$12)^$C$30+(Q379*$C$34+Q380*$C$35)/(1+$C$14)^$C$30),"convert","hold"),"")</f>
        <v/>
      </c>
      <c r="Q488" s="12">
        <f>IF(Q$452&gt;=$E488,IF(Q163*$C$23&gt;MAX($C$22,(R272*$C$34+R273*$C$35)/(1+$C$12)^$C$30+(R379*$C$34+R380*$C$35)/(1+$C$14)^$C$30),"convert","hold"),"")</f>
        <v/>
      </c>
      <c r="R488" s="12">
        <f>IF(R$452&gt;=$E488,IF(R163*$C$23&gt;MAX($C$22,(S272*$C$34+S273*$C$35)/(1+$C$12)^$C$30+(S379*$C$34+S380*$C$35)/(1+$C$14)^$C$30),"convert","hold"),"")</f>
        <v/>
      </c>
      <c r="S488" s="12">
        <f>IF(S$452&gt;=$E488,IF(S163*$C$23&gt;MAX($C$22,(T272*$C$34+T273*$C$35)/(1+$C$12)^$C$30+(T379*$C$34+T380*$C$35)/(1+$C$14)^$C$30),"convert","hold"),"")</f>
        <v/>
      </c>
      <c r="T488" s="12">
        <f>IF(T$452&gt;=$E488,IF(T163*$C$23&gt;MAX($C$22,(U272*$C$34+U273*$C$35)/(1+$C$12)^$C$30+(U379*$C$34+U380*$C$35)/(1+$C$14)^$C$30),"convert","hold"),"")</f>
        <v/>
      </c>
      <c r="U488" s="12">
        <f>IF(U$452&gt;=$E488,IF(U163*$C$23&gt;MAX($C$22,(V272*$C$34+V273*$C$35)/(1+$C$12)^$C$30+(V379*$C$34+V380*$C$35)/(1+$C$14)^$C$30),"convert","hold"),"")</f>
        <v/>
      </c>
      <c r="V488" s="12">
        <f>IF(V$452&gt;=$E488,IF(V163*$C$23&gt;MAX($C$22,(W272*$C$34+W273*$C$35)/(1+$C$12)^$C$30+(W379*$C$34+W380*$C$35)/(1+$C$14)^$C$30),"convert","hold"),"")</f>
        <v/>
      </c>
      <c r="W488" s="12">
        <f>IF(W$452&gt;=$E488,IF(W163*$C$23&gt;MAX($C$22,(X272*$C$34+X273*$C$35)/(1+$C$12)^$C$30+(X379*$C$34+X380*$C$35)/(1+$C$14)^$C$30),"convert","hold"),"")</f>
        <v/>
      </c>
      <c r="X488" s="12">
        <f>IF(X$452&gt;=$E488,IF(X163*$C$23&gt;MAX($C$22,(Y272*$C$34+Y273*$C$35)/(1+$C$12)^$C$30+(Y379*$C$34+Y380*$C$35)/(1+$C$14)^$C$30),"convert","hold"),"")</f>
        <v/>
      </c>
      <c r="Y488" s="12">
        <f>IF(Y$452&gt;=$E488,IF(Y163*$C$23&gt;MAX($C$22,(Z272*$C$34+Z273*$C$35)/(1+$C$12)^$C$30+(Z379*$C$34+Z380*$C$35)/(1+$C$14)^$C$30),"convert","hold"),"")</f>
        <v/>
      </c>
      <c r="Z488" s="12">
        <f>IF(Z$452&gt;=$E488,IF(Z163*$C$23&gt;MAX($C$22,(AA272*$C$34+AA273*$C$35)/(1+$C$12)^$C$30+(AA379*$C$34+AA380*$C$35)/(1+$C$14)^$C$30),"convert","hold"),"")</f>
        <v/>
      </c>
      <c r="AA488" s="12">
        <f>IF(AA$452&gt;=$E488,IF(AA163*$C$23&gt;MAX($C$22,(AB272*$C$34+AB273*$C$35)/(1+$C$12)^$C$30+(AB379*$C$34+AB380*$C$35)/(1+$C$14)^$C$30),"convert","hold"),"")</f>
        <v/>
      </c>
      <c r="AB488" s="12">
        <f>IF(AB$452&gt;=$E488,IF(AB163*$C$23&gt;MAX($C$22,(AC272*$C$34+AC273*$C$35)/(1+$C$12)^$C$30+(AC379*$C$34+AC380*$C$35)/(1+$C$14)^$C$30),"convert","hold"),"")</f>
        <v/>
      </c>
      <c r="AC488" s="12">
        <f>IF(AC$452&gt;=$E488,IF(AC163*$C$23&gt;MAX($C$22,(AD272*$C$34+AD273*$C$35)/(1+$C$12)^$C$30+(AD379*$C$34+AD380*$C$35)/(1+$C$14)^$C$30),"convert","hold"),"")</f>
        <v/>
      </c>
      <c r="AD488" s="12">
        <f>IF(AD$452&gt;=$E488,IF(AD163*$C$23&gt;MAX($C$22,(AE272*$C$34+AE273*$C$35)/(1+$C$12)^$C$30+(AE379*$C$34+AE380*$C$35)/(1+$C$14)^$C$30),"convert","hold"),"")</f>
        <v/>
      </c>
      <c r="AE488" s="12">
        <f>IF(AE$452&gt;=$E488,IF(AE163*$C$23&gt;MAX($C$22,(AF272*$C$34+AF273*$C$35)/(1+$C$12)^$C$30+(AF379*$C$34+AF380*$C$35)/(1+$C$14)^$C$30),"convert","hold"),"")</f>
        <v/>
      </c>
      <c r="AF488" s="12">
        <f>IF(AF$452&gt;=$E488,IF(AF163*$C$23&gt;MAX($C$22,(AG272*$C$34+AG273*$C$35)/(1+$C$12)^$C$30+(AG379*$C$34+AG380*$C$35)/(1+$C$14)^$C$30),"convert","hold"),"")</f>
        <v/>
      </c>
      <c r="AG488" s="12">
        <f>IF(AG$452&gt;=$E488,IF(AG163*$C$23&gt;MAX($C$22,(AH272*$C$34+AH273*$C$35)/(1+$C$12)^$C$30+(AH379*$C$34+AH380*$C$35)/(1+$C$14)^$C$30),"convert","hold"),"")</f>
        <v/>
      </c>
      <c r="AH488" s="12">
        <f>IF(AH$452&gt;=$E488,IF(AH163*$C$23&gt;MAX($C$22,(AI272*$C$34+AI273*$C$35)/(1+$C$12)^$C$30+(AI379*$C$34+AI380*$C$35)/(1+$C$14)^$C$30),"convert","hold"),"")</f>
        <v/>
      </c>
      <c r="AI488" s="12">
        <f>IF(AI$452&gt;=$E488,IF(AI163*$C$23&gt;MAX($C$22,(AJ272*$C$34+AJ273*$C$35)/(1+$C$12)^$C$30+(AJ379*$C$34+AJ380*$C$35)/(1+$C$14)^$C$30),"convert","hold"),"")</f>
        <v/>
      </c>
      <c r="AJ488" s="12">
        <f>IF(AJ$452&gt;=$E488,IF(AJ163*$C$23&gt;MAX($C$22,(AK272*$C$34+AK273*$C$35)/(1+$C$12)^$C$30+(AK379*$C$34+AK380*$C$35)/(1+$C$14)^$C$30),"convert","hold"),"")</f>
        <v/>
      </c>
      <c r="AK488" s="12">
        <f>IF(AK$452&gt;=$E488,IF(AK163*$C$23&gt;MAX($C$22,(AL272*$C$34+AL273*$C$35)/(1+$C$12)^$C$30+(AL379*$C$34+AL380*$C$35)/(1+$C$14)^$C$30),"convert","hold"),"")</f>
        <v/>
      </c>
      <c r="AL488" s="12">
        <f>IF(AL$452&gt;=$E488,IF(AL163*$C$23&gt;MAX($C$22,(AM272*$C$34+AM273*$C$35)/(1+$C$12)^$C$30+(AM379*$C$34+AM380*$C$35)/(1+$C$14)^$C$30),"convert","hold"),"")</f>
        <v/>
      </c>
      <c r="AM488" s="12">
        <f>IF(AM$452&gt;=$E488,IF(AM163*$C$23&gt;MAX($C$22,(AN272*$C$34+AN273*$C$35)/(1+$C$12)^$C$30+(AN379*$C$34+AN380*$C$35)/(1+$C$14)^$C$30),"convert","hold"),"")</f>
        <v/>
      </c>
      <c r="AN488" s="12">
        <f>IF(AN$452&gt;=$E488,IF(AN163*$C$23&gt;MAX($C$22,(AO272*$C$34+AO273*$C$35)/(1+$C$12)^$C$30+(AO379*$C$34+AO380*$C$35)/(1+$C$14)^$C$30),"convert","hold"),"")</f>
        <v/>
      </c>
      <c r="AO488" s="12">
        <f>IF(AO$452&gt;=$E488,IF(AO163*$C$23&gt;MAX($C$22,(AP272*$C$34+AP273*$C$35)/(1+$C$12)^$C$30+(AP379*$C$34+AP380*$C$35)/(1+$C$14)^$C$30),"convert","hold"),"")</f>
        <v/>
      </c>
      <c r="AP488" s="12">
        <f>IF(AP$452&gt;=$E488,IF(AP163*$C$23&gt;MAX($C$22,(AQ272*$C$34+AQ273*$C$35)/(1+$C$12)^$C$30+(AQ379*$C$34+AQ380*$C$35)/(1+$C$14)^$C$30),"convert","hold"),"")</f>
        <v/>
      </c>
      <c r="AQ488" s="12">
        <f>IF(AQ$452&gt;=$E488,IF(AQ163*$C$23&gt;MAX($C$22,(AR272*$C$34+AR273*$C$35)/(1+$C$12)^$C$30+(AR379*$C$34+AR380*$C$35)/(1+$C$14)^$C$30),"convert","hold"),"")</f>
        <v/>
      </c>
      <c r="AR488" s="12">
        <f>IF(AR$452&gt;=$E488,IF(AR163*$C$23&gt;MAX($C$22,(AS272*$C$34+AS273*$C$35)/(1+$C$12)^$C$30+(AS379*$C$34+AS380*$C$35)/(1+$C$14)^$C$30),"convert","hold"),"")</f>
        <v/>
      </c>
      <c r="AS488" s="12">
        <f>IF(AS$452&gt;=$E488,IF(AS163*$C$23&gt;MAX($C$22,(AT272*$C$34+AT273*$C$35)/(1+$C$12)^$C$30+(AT379*$C$34+AT380*$C$35)/(1+$C$14)^$C$30),"convert","hold"),"")</f>
        <v/>
      </c>
      <c r="AT488" s="12">
        <f>IF(AT$452&gt;=$E488,IF(AT163*$C$23&gt;MAX($C$22,(AU272*$C$34+AU273*$C$35)/(1+$C$12)^$C$30+(AU379*$C$34+AU380*$C$35)/(1+$C$14)^$C$30),"convert","hold"),"")</f>
        <v/>
      </c>
      <c r="AU488" s="12">
        <f>IF(AU$452&gt;=$E488,IF(AU163*$C$23&gt;MAX($C$22,(AV272*$C$34+AV273*$C$35)/(1+$C$12)^$C$30+(AV379*$C$34+AV380*$C$35)/(1+$C$14)^$C$30),"convert","hold"),"")</f>
        <v/>
      </c>
      <c r="AV488" s="12">
        <f>IF(AV$452&gt;=$E488,IF(AV163*$C$23&gt;MAX($C$22,(AW272*$C$34+AW273*$C$35)/(1+$C$12)^$C$30+(AW379*$C$34+AW380*$C$35)/(1+$C$14)^$C$30),"convert","hold"),"")</f>
        <v/>
      </c>
      <c r="AW488" s="12">
        <f>IF(AW$452&gt;=$E488,IF(AW163*$C$23&gt;MAX($C$22,(AX272*$C$34+AX273*$C$35)/(1+$C$12)^$C$30+(AX379*$C$34+AX380*$C$35)/(1+$C$14)^$C$30),"convert","hold"),"")</f>
        <v/>
      </c>
      <c r="AX488" s="12">
        <f>IF(AX$452&gt;=$E488,IF(AX163*$C$23&gt;MAX($C$22,(AY272*$C$34+AY273*$C$35)/(1+$C$12)^$C$30+(AY379*$C$34+AY380*$C$35)/(1+$C$14)^$C$30),"convert","hold"),"")</f>
        <v/>
      </c>
      <c r="AY488" s="12">
        <f>IF(AY$452&gt;=$E488,IF(AY163*$C$23&gt;MAX($C$22,(AZ272*$C$34+AZ273*$C$35)/(1+$C$12)^$C$30+(AZ379*$C$34+AZ380*$C$35)/(1+$C$14)^$C$30),"convert","hold"),"")</f>
        <v/>
      </c>
      <c r="AZ488" s="12">
        <f>IF(AZ$452&gt;=$E488,IF(AZ163*$C$23&gt;MAX($C$22,(BA272*$C$34+BA273*$C$35)/(1+$C$12)^$C$30+(BA379*$C$34+BA380*$C$35)/(1+$C$14)^$C$30),"convert","hold"),"")</f>
        <v/>
      </c>
      <c r="BA488" s="12">
        <f>IF(BA$452&gt;=$E488,IF(BA163*$C$23&gt;MAX($C$22,(BB272*$C$34+BB273*$C$35)/(1+$C$12)^$C$30+(BB379*$C$34+BB380*$C$35)/(1+$C$14)^$C$30),"convert","hold"),"")</f>
        <v/>
      </c>
      <c r="BB488" s="12">
        <f>IF(BB$452&gt;=$E488,IF(BB163*$C$23&gt;MAX($C$22,(BC272*$C$34+BC273*$C$35)/(1+$C$12)^$C$30+(BC379*$C$34+BC380*$C$35)/(1+$C$14)^$C$30),"convert","hold"),"")</f>
        <v/>
      </c>
      <c r="BC488" s="12">
        <f>IF(BC$452&gt;=$E488,IF(BC163*$C$23&gt;MAX($C$22,(BD272*$C$34+BD273*$C$35)/(1+$C$12)^$C$30+(BD379*$C$34+BD380*$C$35)/(1+$C$14)^$C$30),"convert","hold"),"")</f>
        <v/>
      </c>
      <c r="BD488" s="12">
        <f>IF(BD$452&gt;=$E488,IF(BD163*$C$23&gt;MAX($C$22,(BE272*$C$34+BE273*$C$35)/(1+$C$12)^$C$30+(BE379*$C$34+BE380*$C$35)/(1+$C$14)^$C$30),"convert","hold"),"")</f>
        <v/>
      </c>
      <c r="BE488" s="12">
        <f>IF(BE$452&gt;=$E488,IF(BE163*$C$23&gt;MAX($C$22,(BF272*$C$34+BF273*$C$35)/(1+$C$12)^$C$30+(BF379*$C$34+BF380*$C$35)/(1+$C$14)^$C$30),"convert","hold"),"")</f>
        <v/>
      </c>
      <c r="BF488" s="12">
        <f>IF(BF$452&gt;=$E488,IF(BF163*$C$23&gt;MAX($C$22,(BG272*$C$34+BG273*$C$35)/(1+$C$12)^$C$30+(BG379*$C$34+BG380*$C$35)/(1+$C$14)^$C$30),"convert","hold"),"")</f>
        <v/>
      </c>
      <c r="BG488" s="12">
        <f>IF(BG$452&gt;=$E488,IF(BG163*$C$23&gt;MAX($C$22,(BH272*$C$34+BH273*$C$35)/(1+$C$12)^$C$30+(BH379*$C$34+BH380*$C$35)/(1+$C$14)^$C$30),"convert","hold"),"")</f>
        <v/>
      </c>
      <c r="BH488" s="12">
        <f>IF(BH$452&gt;=$E488,IF(BH163*$C$23&gt;MAX($C$22,(BI272*$C$34+BI273*$C$35)/(1+$C$12)^$C$30+(BI379*$C$34+BI380*$C$35)/(1+$C$14)^$C$30),"convert","hold"),"")</f>
        <v/>
      </c>
      <c r="BI488" s="12">
        <f>IF(BI$452&gt;=$E488,IF(BI163*$C$23&gt;MAX($C$22,(BJ272*$C$34+BJ273*$C$35)/(1+$C$12)^$C$30+(BJ379*$C$34+BJ380*$C$35)/(1+$C$14)^$C$30),"convert","hold"),"")</f>
        <v/>
      </c>
      <c r="BJ488" s="12">
        <f>IF(BJ$452&gt;=$E488,IF(BJ163*$C$23&gt;MAX($C$22,(BK272*$C$34+BK273*$C$35)/(1+$C$12)^$C$30+(BK379*$C$34+BK380*$C$35)/(1+$C$14)^$C$30),"convert","hold"),"")</f>
        <v/>
      </c>
      <c r="BK488" s="12">
        <f>IF(BK$452&gt;=$E488,IF(BK163*$C$23&gt;MAX($C$22,(BL272*$C$34+BL273*$C$35)/(1+$C$12)^$C$30+(BL379*$C$34+BL380*$C$35)/(1+$C$14)^$C$30),"convert","hold"),"")</f>
        <v/>
      </c>
      <c r="BL488" s="12">
        <f>IF(BL$452&gt;=$E488,IF(BL163*$C$23&gt;MAX($C$22,(BM272*$C$34+BM273*$C$35)/(1+$C$12)^$C$30+(BM379*$C$34+BM380*$C$35)/(1+$C$14)^$C$30),"convert","hold"),"")</f>
        <v/>
      </c>
      <c r="BM488" s="12">
        <f>IF(BM$452&gt;=$E488,IF(BM163*$C$23&gt;MAX($C$22,(BN272*$C$34+BN273*$C$35)/(1+$C$12)^$C$30+(BN379*$C$34+BN380*$C$35)/(1+$C$14)^$C$30),"convert","hold"),"")</f>
        <v/>
      </c>
      <c r="BN488" s="12">
        <f>IF(BN$452&gt;=$E488,IF(BN163*$C$23&gt;MAX($C$22,(BO272*$C$34+BO273*$C$35)/(1+$C$12)^$C$30+(BO379*$C$34+BO380*$C$35)/(1+$C$14)^$C$30),"convert","hold"),"")</f>
        <v/>
      </c>
      <c r="BO488" s="12">
        <f>IF(BO$452&gt;=$E488,IF(BO163*$C$23&gt;MAX($C$22,(BP272*$C$34+BP273*$C$35)/(1+$C$12)^$C$30+(BP379*$C$34+BP380*$C$35)/(1+$C$14)^$C$30),"convert","hold"),"")</f>
        <v/>
      </c>
      <c r="BP488" s="12">
        <f>IF(BP$452&gt;=$E488,IF(BP163*$C$23&gt;MAX($C$22,(BQ272*$C$34+BQ273*$C$35)/(1+$C$12)^$C$30+(BQ379*$C$34+BQ380*$C$35)/(1+$C$14)^$C$30),"convert","hold"),"")</f>
        <v/>
      </c>
      <c r="BQ488" s="12">
        <f>IF(BQ$452&gt;=$E488,IF(BQ163*$C$23&gt;MAX($C$22,(BR272*$C$34+BR273*$C$35)/(1+$C$12)^$C$30+(BR379*$C$34+BR380*$C$35)/(1+$C$14)^$C$30),"convert","hold"),"")</f>
        <v/>
      </c>
      <c r="BR488" s="12">
        <f>IF(BR$452&gt;=$E488,IF(BR163*$C$23&gt;MAX($C$22,(BS272*$C$34+BS273*$C$35)/(1+$C$12)^$C$30+(BS379*$C$34+BS380*$C$35)/(1+$C$14)^$C$30),"convert","hold"),"")</f>
        <v/>
      </c>
      <c r="BS488" s="12">
        <f>IF(BS$452&gt;=$E488,IF(BS163*$C$23&gt;MAX($C$22,(BT272*$C$34+BT273*$C$35)/(1+$C$12)^$C$30+(BT379*$C$34+BT380*$C$35)/(1+$C$14)^$C$30),"convert","hold"),"")</f>
        <v/>
      </c>
      <c r="BT488" s="12">
        <f>IF(BT$452&gt;=$E488,IF(BT163*$C$23&gt;MAX($C$22,(BU272*$C$34+BU273*$C$35)/(1+$C$12)^$C$30+(BU379*$C$34+BU380*$C$35)/(1+$C$14)^$C$30),"convert","hold"),"")</f>
        <v/>
      </c>
      <c r="BU488" s="12">
        <f>IF(BU$452&gt;=$E488,IF(BU163*$C$23&gt;MAX($C$22,(BV272*$C$34+BV273*$C$35)/(1+$C$12)^$C$30+(BV379*$C$34+BV380*$C$35)/(1+$C$14)^$C$30),"convert","hold"),"")</f>
        <v/>
      </c>
      <c r="BV488" s="12">
        <f>IF(BV$452&gt;=$E488,IF(BV163*$C$23&gt;MAX($C$22,(BW272*$C$34+BW273*$C$35)/(1+$C$12)^$C$30+(BW379*$C$34+BW380*$C$35)/(1+$C$14)^$C$30),"convert","hold"),"")</f>
        <v/>
      </c>
      <c r="BW488" s="12">
        <f>IF(BW$452&gt;=$E488,IF(BW163*$C$23&gt;MAX($C$22,(BX272*$C$34+BX273*$C$35)/(1+$C$12)^$C$30+(BX379*$C$34+BX380*$C$35)/(1+$C$14)^$C$30),"convert","hold"),"")</f>
        <v/>
      </c>
      <c r="BX488" s="12">
        <f>IF(BX$452&gt;=$E488,IF(BX163*$C$23&gt;MAX($C$22,(BY272*$C$34+BY273*$C$35)/(1+$C$12)^$C$30+(BY379*$C$34+BY380*$C$35)/(1+$C$14)^$C$30),"convert","hold"),"")</f>
        <v/>
      </c>
      <c r="BY488" s="12">
        <f>IF(BY$452&gt;=$E488,IF(BY163*$C$23&gt;MAX($C$22,(BZ272*$C$34+BZ273*$C$35)/(1+$C$12)^$C$30+(BZ379*$C$34+BZ380*$C$35)/(1+$C$14)^$C$30),"convert","hold"),"")</f>
        <v/>
      </c>
      <c r="BZ488" s="12">
        <f>IF(BZ$452&gt;=$E488,IF(BZ163*$C$23&gt;MAX($C$22,(CA272*$C$34+CA273*$C$35)/(1+$C$12)^$C$30+(CA379*$C$34+CA380*$C$35)/(1+$C$14)^$C$30),"convert","hold"),"")</f>
        <v/>
      </c>
      <c r="CA488" s="12">
        <f>IF(CA$452&gt;=$E488,IF(CA163*$C$23&gt;MAX($C$22,(CB272*$C$34+CB273*$C$35)/(1+$C$12)^$C$30+(CB379*$C$34+CB380*$C$35)/(1+$C$14)^$C$30),"convert","hold"),"")</f>
        <v/>
      </c>
      <c r="CB488" s="12">
        <f>IF(CB$452&gt;=$E488,IF(CB163*$C$23&gt;MAX($C$22,(CC272*$C$34+CC273*$C$35)/(1+$C$12)^$C$30+(CC379*$C$34+CC380*$C$35)/(1+$C$14)^$C$30),"convert","hold"),"")</f>
        <v/>
      </c>
      <c r="CC488" s="12">
        <f>IF(CC$452&gt;=$E488,IF(CC163*$C$23&gt;MAX($C$22,(CD272*$C$34+CD273*$C$35)/(1+$C$12)^$C$30+(CD379*$C$34+CD380*$C$35)/(1+$C$14)^$C$30),"convert","hold"),"")</f>
        <v/>
      </c>
      <c r="CD488" s="12">
        <f>IF(CD$452&gt;=$E488,IF(CD163*$C$23&gt;MAX($C$22,(CE272*$C$34+CE273*$C$35)/(1+$C$12)^$C$30+(CE379*$C$34+CE380*$C$35)/(1+$C$14)^$C$30),"convert","hold"),"")</f>
        <v/>
      </c>
      <c r="CE488" s="12">
        <f>IF(CE$452&gt;=$E488,IF(CE163*$C$23&gt;MAX($C$22,(CF272*$C$34+CF273*$C$35)/(1+$C$12)^$C$30+(CF379*$C$34+CF380*$C$35)/(1+$C$14)^$C$30),"convert","hold"),"")</f>
        <v/>
      </c>
      <c r="CF488" s="12">
        <f>IF(CF$452&gt;=$E488,IF(CF163*$C$23&gt;MAX($C$22,(CG272*$C$34+CG273*$C$35)/(1+$C$12)^$C$30+(CG379*$C$34+CG380*$C$35)/(1+$C$14)^$C$30),"convert","hold"),"")</f>
        <v/>
      </c>
      <c r="CG488" s="12">
        <f>IF(CG$452&gt;=$E488,IF(CG163*$C$23&gt;MAX($C$22,(CH272*$C$34+CH273*$C$35)/(1+$C$12)^$C$30+(CH379*$C$34+CH380*$C$35)/(1+$C$14)^$C$30),"convert","hold"),"")</f>
        <v/>
      </c>
      <c r="CH488" s="12">
        <f>IF(CH$452&gt;=$E488,IF(CH163*$C$23&gt;MAX($C$22,(CI272*$C$34+CI273*$C$35)/(1+$C$12)^$C$30+(CI379*$C$34+CI380*$C$35)/(1+$C$14)^$C$30),"convert","hold"),"")</f>
        <v/>
      </c>
      <c r="CI488" s="12">
        <f>IF(CI$452&gt;=$E488,IF(CI163*$C$23&gt;MAX($C$22,(CJ272*$C$34+CJ273*$C$35)/(1+$C$12)^$C$30+(CJ379*$C$34+CJ380*$C$35)/(1+$C$14)^$C$30),"convert","hold"),"")</f>
        <v/>
      </c>
      <c r="CJ488" s="12">
        <f>IF(CJ$452&gt;=$E488,IF(CJ163*$C$23&gt;MAX($C$22,(CK272*$C$34+CK273*$C$35)/(1+$C$12)^$C$30+(CK379*$C$34+CK380*$C$35)/(1+$C$14)^$C$30),"convert","hold"),"")</f>
        <v/>
      </c>
      <c r="CK488" s="12">
        <f>IF(CK$452&gt;=$E488,IF(CK163*$C$23&gt;MAX($C$22,(CL272*$C$34+CL273*$C$35)/(1+$C$12)^$C$30+(CL379*$C$34+CL380*$C$35)/(1+$C$14)^$C$30),"convert","hold"),"")</f>
        <v/>
      </c>
      <c r="CL488" s="12">
        <f>IF(CL$452&gt;=$E488,IF(CL163*$C$23&gt;MAX($C$22,(CM272*$C$34+CM273*$C$35)/(1+$C$12)^$C$30+(CM379*$C$34+CM380*$C$35)/(1+$C$14)^$C$30),"convert","hold"),"")</f>
        <v/>
      </c>
      <c r="CM488" s="12">
        <f>IF(CM$452&gt;=$E488,IF(CM163*$C$23&gt;MAX($C$22,(CN272*$C$34+CN273*$C$35)/(1+$C$12)^$C$30+(CN379*$C$34+CN380*$C$35)/(1+$C$14)^$C$30),"convert","hold"),"")</f>
        <v/>
      </c>
      <c r="CN488" s="12">
        <f>IF(CN$452&gt;=$E488,IF(CN163*$C$23&gt;MAX($C$22,(CO272*$C$34+CO273*$C$35)/(1+$C$12)^$C$30+(CO379*$C$34+CO380*$C$35)/(1+$C$14)^$C$30),"convert","hold"),"")</f>
        <v/>
      </c>
      <c r="CO488" s="12">
        <f>IF(CO$452&gt;=$E488,IF(CO163*$C$23&gt;MAX($C$22,(CP272*$C$34+CP273*$C$35)/(1+$C$12)^$C$30+(CP379*$C$34+CP380*$C$35)/(1+$C$14)^$C$30),"convert","hold"),"")</f>
        <v/>
      </c>
      <c r="CP488" s="12">
        <f>IF(CP$452&gt;=$E488,IF(CP163*$C$23&gt;MAX($C$22,(CQ272*$C$34+CQ273*$C$35)/(1+$C$12)^$C$30+(CQ379*$C$34+CQ380*$C$35)/(1+$C$14)^$C$30),"convert","hold"),"")</f>
        <v/>
      </c>
      <c r="CQ488" s="12">
        <f>IF(CQ$452&gt;=$E488,IF(CQ163*$C$23&gt;MAX($C$22,(CR272*$C$34+CR273*$C$35)/(1+$C$12)^$C$30+(CR379*$C$34+CR380*$C$35)/(1+$C$14)^$C$30),"convert","hold"),"")</f>
        <v/>
      </c>
      <c r="CR488" s="12">
        <f>IF(CR$452&gt;=$E488,IF(CR163*$C$23&gt;MAX($C$22,(CS272*$C$34+CS273*$C$35)/(1+$C$12)^$C$30+(CS379*$C$34+CS380*$C$35)/(1+$C$14)^$C$30),"convert","hold"),"")</f>
        <v/>
      </c>
      <c r="CS488" s="12">
        <f>IF(CS$452&gt;=$E488,IF(CS163*$C$23&gt;MAX($C$22,(CT272*$C$34+CT273*$C$35)/(1+$C$12)^$C$30+(CT379*$C$34+CT380*$C$35)/(1+$C$14)^$C$30),"convert","hold"),"")</f>
        <v/>
      </c>
      <c r="CT488" s="12">
        <f>IF(CT$452&gt;=$E488,IF(CT163*$C$23&gt;MAX($C$22,(CU272*$C$34+CU273*$C$35)/(1+$C$12)^$C$30+(CU379*$C$34+CU380*$C$35)/(1+$C$14)^$C$30),"convert","hold"),"")</f>
        <v/>
      </c>
      <c r="CU488" s="12">
        <f>IF(CU$452&gt;=$E488,IF(CU163*$C$23&gt;MAX($C$22,(CV272*$C$34+CV273*$C$35)/(1+$C$12)^$C$30+(CV379*$C$34+CV380*$C$35)/(1+$C$14)^$C$30),"convert","hold"),"")</f>
        <v/>
      </c>
      <c r="CV488" s="12">
        <f>IF(CV$452&gt;=$E488,IF(CV163*$C$23&gt;MAX($C$22,(CW272*$C$34+CW273*$C$35)/(1+$C$12)^$C$30+(CW379*$C$34+CW380*$C$35)/(1+$C$14)^$C$30),"convert","hold"),"")</f>
        <v/>
      </c>
      <c r="CW488" s="12">
        <f>IF(CW$452&gt;=$E488,IF(CW163*$C$23&gt;MAX($C$22,(CX272*$C$34+CX273*$C$35)/(1+$C$12)^$C$30+(CX379*$C$34+CX380*$C$35)/(1+$C$14)^$C$30),"convert","hold"),"")</f>
        <v/>
      </c>
      <c r="CX488" s="12">
        <f>IF(CX$452&gt;=$E488,IF(CX163*$C$23&gt;MAX($C$22,(CY272*$C$34+CY273*$C$35)/(1+$C$12)^$C$30+(CY379*$C$34+CY380*$C$35)/(1+$C$14)^$C$30),"convert","hold"),"")</f>
        <v/>
      </c>
      <c r="CY488" s="12">
        <f>IF(CY$452&gt;=$E488,IF(CY163*$C$23&gt;MAX($C$22,(CZ272*$C$34+CZ273*$C$35)/(1+$C$12)^$C$30+(CZ379*$C$34+CZ380*$C$35)/(1+$C$14)^$C$30),"convert","hold"),"")</f>
        <v/>
      </c>
      <c r="CZ488" s="12">
        <f>IF(CZ$452&gt;=$E488,IF(CZ163*$C$23&gt;MAX($C$22,(DA272*$C$34+DA273*$C$35)/(1+$C$12)^$C$30+(DA379*$C$34+DA380*$C$35)/(1+$C$14)^$C$30),"convert","hold"),"")</f>
        <v/>
      </c>
      <c r="DA488" s="12">
        <f>IF(DA$452&gt;=$E488,IF(DA163*$C$23&gt;MAX($C$22,(DB272*$C$34+DB273*$C$35)/(1+$C$12)^$C$30+(DB379*$C$34+DB380*$C$35)/(1+$C$14)^$C$30),"convert","hold"),"")</f>
        <v/>
      </c>
      <c r="DB488" s="12">
        <f>IF(DB$452&gt;=$E488,IF(DB163*$C$23&gt;MAX($C$22,(DC272*$C$34+DC273*$C$35)/(1+$C$12)^$C$30+(DC379*$C$34+DC380*$C$35)/(1+$C$14)^$C$30),"convert","hold"),"")</f>
        <v/>
      </c>
      <c r="DC488" s="12">
        <f>IF(DC163*$C$23&gt;$C$22,"convert","redeem")</f>
        <v/>
      </c>
    </row>
    <row r="489" ht="12" customFormat="1" customHeight="1" s="12">
      <c r="E489" s="64">
        <f>E488+1</f>
        <v/>
      </c>
      <c r="G489" s="12">
        <f>IF(G$452&gt;=$E489,IF(G164*$C$23&gt;MAX($C$22,(H273*$C$34+H274*$C$35)/(1+$C$12)^$C$30+(H380*$C$34+H381*$C$35)/(1+$C$14)^$C$30),"convert","hold"),"")</f>
        <v/>
      </c>
      <c r="H489" s="12">
        <f>IF(H$452&gt;=$E489,IF(H164*$C$23&gt;MAX($C$22,(I273*$C$34+I274*$C$35)/(1+$C$12)^$C$30+(I380*$C$34+I381*$C$35)/(1+$C$14)^$C$30),"convert","hold"),"")</f>
        <v/>
      </c>
      <c r="I489" s="12">
        <f>IF(I$452&gt;=$E489,IF(I164*$C$23&gt;MAX($C$22,(J273*$C$34+J274*$C$35)/(1+$C$12)^$C$30+(J380*$C$34+J381*$C$35)/(1+$C$14)^$C$30),"convert","hold"),"")</f>
        <v/>
      </c>
      <c r="J489" s="12">
        <f>IF(J$452&gt;=$E489,IF(J164*$C$23&gt;MAX($C$22,(K273*$C$34+K274*$C$35)/(1+$C$12)^$C$30+(K380*$C$34+K381*$C$35)/(1+$C$14)^$C$30),"convert","hold"),"")</f>
        <v/>
      </c>
      <c r="K489" s="12">
        <f>IF(K$452&gt;=$E489,IF(K164*$C$23&gt;MAX($C$22,(L273*$C$34+L274*$C$35)/(1+$C$12)^$C$30+(L380*$C$34+L381*$C$35)/(1+$C$14)^$C$30),"convert","hold"),"")</f>
        <v/>
      </c>
      <c r="L489" s="12">
        <f>IF(L$452&gt;=$E489,IF(L164*$C$23&gt;MAX($C$22,(M273*$C$34+M274*$C$35)/(1+$C$12)^$C$30+(M380*$C$34+M381*$C$35)/(1+$C$14)^$C$30),"convert","hold"),"")</f>
        <v/>
      </c>
      <c r="M489" s="12">
        <f>IF(M$452&gt;=$E489,IF(M164*$C$23&gt;MAX($C$22,(N273*$C$34+N274*$C$35)/(1+$C$12)^$C$30+(N380*$C$34+N381*$C$35)/(1+$C$14)^$C$30),"convert","hold"),"")</f>
        <v/>
      </c>
      <c r="N489" s="12">
        <f>IF(N$452&gt;=$E489,IF(N164*$C$23&gt;MAX($C$22,(O273*$C$34+O274*$C$35)/(1+$C$12)^$C$30+(O380*$C$34+O381*$C$35)/(1+$C$14)^$C$30),"convert","hold"),"")</f>
        <v/>
      </c>
      <c r="O489" s="12">
        <f>IF(O$452&gt;=$E489,IF(O164*$C$23&gt;MAX($C$22,(P273*$C$34+P274*$C$35)/(1+$C$12)^$C$30+(P380*$C$34+P381*$C$35)/(1+$C$14)^$C$30),"convert","hold"),"")</f>
        <v/>
      </c>
      <c r="P489" s="12">
        <f>IF(P$452&gt;=$E489,IF(P164*$C$23&gt;MAX($C$22,(Q273*$C$34+Q274*$C$35)/(1+$C$12)^$C$30+(Q380*$C$34+Q381*$C$35)/(1+$C$14)^$C$30),"convert","hold"),"")</f>
        <v/>
      </c>
      <c r="Q489" s="12">
        <f>IF(Q$452&gt;=$E489,IF(Q164*$C$23&gt;MAX($C$22,(R273*$C$34+R274*$C$35)/(1+$C$12)^$C$30+(R380*$C$34+R381*$C$35)/(1+$C$14)^$C$30),"convert","hold"),"")</f>
        <v/>
      </c>
      <c r="R489" s="12">
        <f>IF(R$452&gt;=$E489,IF(R164*$C$23&gt;MAX($C$22,(S273*$C$34+S274*$C$35)/(1+$C$12)^$C$30+(S380*$C$34+S381*$C$35)/(1+$C$14)^$C$30),"convert","hold"),"")</f>
        <v/>
      </c>
      <c r="S489" s="12">
        <f>IF(S$452&gt;=$E489,IF(S164*$C$23&gt;MAX($C$22,(T273*$C$34+T274*$C$35)/(1+$C$12)^$C$30+(T380*$C$34+T381*$C$35)/(1+$C$14)^$C$30),"convert","hold"),"")</f>
        <v/>
      </c>
      <c r="T489" s="12">
        <f>IF(T$452&gt;=$E489,IF(T164*$C$23&gt;MAX($C$22,(U273*$C$34+U274*$C$35)/(1+$C$12)^$C$30+(U380*$C$34+U381*$C$35)/(1+$C$14)^$C$30),"convert","hold"),"")</f>
        <v/>
      </c>
      <c r="U489" s="12">
        <f>IF(U$452&gt;=$E489,IF(U164*$C$23&gt;MAX($C$22,(V273*$C$34+V274*$C$35)/(1+$C$12)^$C$30+(V380*$C$34+V381*$C$35)/(1+$C$14)^$C$30),"convert","hold"),"")</f>
        <v/>
      </c>
      <c r="V489" s="12">
        <f>IF(V$452&gt;=$E489,IF(V164*$C$23&gt;MAX($C$22,(W273*$C$34+W274*$C$35)/(1+$C$12)^$C$30+(W380*$C$34+W381*$C$35)/(1+$C$14)^$C$30),"convert","hold"),"")</f>
        <v/>
      </c>
      <c r="W489" s="12">
        <f>IF(W$452&gt;=$E489,IF(W164*$C$23&gt;MAX($C$22,(X273*$C$34+X274*$C$35)/(1+$C$12)^$C$30+(X380*$C$34+X381*$C$35)/(1+$C$14)^$C$30),"convert","hold"),"")</f>
        <v/>
      </c>
      <c r="X489" s="12">
        <f>IF(X$452&gt;=$E489,IF(X164*$C$23&gt;MAX($C$22,(Y273*$C$34+Y274*$C$35)/(1+$C$12)^$C$30+(Y380*$C$34+Y381*$C$35)/(1+$C$14)^$C$30),"convert","hold"),"")</f>
        <v/>
      </c>
      <c r="Y489" s="12">
        <f>IF(Y$452&gt;=$E489,IF(Y164*$C$23&gt;MAX($C$22,(Z273*$C$34+Z274*$C$35)/(1+$C$12)^$C$30+(Z380*$C$34+Z381*$C$35)/(1+$C$14)^$C$30),"convert","hold"),"")</f>
        <v/>
      </c>
      <c r="Z489" s="12">
        <f>IF(Z$452&gt;=$E489,IF(Z164*$C$23&gt;MAX($C$22,(AA273*$C$34+AA274*$C$35)/(1+$C$12)^$C$30+(AA380*$C$34+AA381*$C$35)/(1+$C$14)^$C$30),"convert","hold"),"")</f>
        <v/>
      </c>
      <c r="AA489" s="12">
        <f>IF(AA$452&gt;=$E489,IF(AA164*$C$23&gt;MAX($C$22,(AB273*$C$34+AB274*$C$35)/(1+$C$12)^$C$30+(AB380*$C$34+AB381*$C$35)/(1+$C$14)^$C$30),"convert","hold"),"")</f>
        <v/>
      </c>
      <c r="AB489" s="12">
        <f>IF(AB$452&gt;=$E489,IF(AB164*$C$23&gt;MAX($C$22,(AC273*$C$34+AC274*$C$35)/(1+$C$12)^$C$30+(AC380*$C$34+AC381*$C$35)/(1+$C$14)^$C$30),"convert","hold"),"")</f>
        <v/>
      </c>
      <c r="AC489" s="12">
        <f>IF(AC$452&gt;=$E489,IF(AC164*$C$23&gt;MAX($C$22,(AD273*$C$34+AD274*$C$35)/(1+$C$12)^$C$30+(AD380*$C$34+AD381*$C$35)/(1+$C$14)^$C$30),"convert","hold"),"")</f>
        <v/>
      </c>
      <c r="AD489" s="12">
        <f>IF(AD$452&gt;=$E489,IF(AD164*$C$23&gt;MAX($C$22,(AE273*$C$34+AE274*$C$35)/(1+$C$12)^$C$30+(AE380*$C$34+AE381*$C$35)/(1+$C$14)^$C$30),"convert","hold"),"")</f>
        <v/>
      </c>
      <c r="AE489" s="12">
        <f>IF(AE$452&gt;=$E489,IF(AE164*$C$23&gt;MAX($C$22,(AF273*$C$34+AF274*$C$35)/(1+$C$12)^$C$30+(AF380*$C$34+AF381*$C$35)/(1+$C$14)^$C$30),"convert","hold"),"")</f>
        <v/>
      </c>
      <c r="AF489" s="12">
        <f>IF(AF$452&gt;=$E489,IF(AF164*$C$23&gt;MAX($C$22,(AG273*$C$34+AG274*$C$35)/(1+$C$12)^$C$30+(AG380*$C$34+AG381*$C$35)/(1+$C$14)^$C$30),"convert","hold"),"")</f>
        <v/>
      </c>
      <c r="AG489" s="12">
        <f>IF(AG$452&gt;=$E489,IF(AG164*$C$23&gt;MAX($C$22,(AH273*$C$34+AH274*$C$35)/(1+$C$12)^$C$30+(AH380*$C$34+AH381*$C$35)/(1+$C$14)^$C$30),"convert","hold"),"")</f>
        <v/>
      </c>
      <c r="AH489" s="12">
        <f>IF(AH$452&gt;=$E489,IF(AH164*$C$23&gt;MAX($C$22,(AI273*$C$34+AI274*$C$35)/(1+$C$12)^$C$30+(AI380*$C$34+AI381*$C$35)/(1+$C$14)^$C$30),"convert","hold"),"")</f>
        <v/>
      </c>
      <c r="AI489" s="12">
        <f>IF(AI$452&gt;=$E489,IF(AI164*$C$23&gt;MAX($C$22,(AJ273*$C$34+AJ274*$C$35)/(1+$C$12)^$C$30+(AJ380*$C$34+AJ381*$C$35)/(1+$C$14)^$C$30),"convert","hold"),"")</f>
        <v/>
      </c>
      <c r="AJ489" s="12">
        <f>IF(AJ$452&gt;=$E489,IF(AJ164*$C$23&gt;MAX($C$22,(AK273*$C$34+AK274*$C$35)/(1+$C$12)^$C$30+(AK380*$C$34+AK381*$C$35)/(1+$C$14)^$C$30),"convert","hold"),"")</f>
        <v/>
      </c>
      <c r="AK489" s="12">
        <f>IF(AK$452&gt;=$E489,IF(AK164*$C$23&gt;MAX($C$22,(AL273*$C$34+AL274*$C$35)/(1+$C$12)^$C$30+(AL380*$C$34+AL381*$C$35)/(1+$C$14)^$C$30),"convert","hold"),"")</f>
        <v/>
      </c>
      <c r="AL489" s="12">
        <f>IF(AL$452&gt;=$E489,IF(AL164*$C$23&gt;MAX($C$22,(AM273*$C$34+AM274*$C$35)/(1+$C$12)^$C$30+(AM380*$C$34+AM381*$C$35)/(1+$C$14)^$C$30),"convert","hold"),"")</f>
        <v/>
      </c>
      <c r="AM489" s="12">
        <f>IF(AM$452&gt;=$E489,IF(AM164*$C$23&gt;MAX($C$22,(AN273*$C$34+AN274*$C$35)/(1+$C$12)^$C$30+(AN380*$C$34+AN381*$C$35)/(1+$C$14)^$C$30),"convert","hold"),"")</f>
        <v/>
      </c>
      <c r="AN489" s="12">
        <f>IF(AN$452&gt;=$E489,IF(AN164*$C$23&gt;MAX($C$22,(AO273*$C$34+AO274*$C$35)/(1+$C$12)^$C$30+(AO380*$C$34+AO381*$C$35)/(1+$C$14)^$C$30),"convert","hold"),"")</f>
        <v/>
      </c>
      <c r="AO489" s="12">
        <f>IF(AO$452&gt;=$E489,IF(AO164*$C$23&gt;MAX($C$22,(AP273*$C$34+AP274*$C$35)/(1+$C$12)^$C$30+(AP380*$C$34+AP381*$C$35)/(1+$C$14)^$C$30),"convert","hold"),"")</f>
        <v/>
      </c>
      <c r="AP489" s="12">
        <f>IF(AP$452&gt;=$E489,IF(AP164*$C$23&gt;MAX($C$22,(AQ273*$C$34+AQ274*$C$35)/(1+$C$12)^$C$30+(AQ380*$C$34+AQ381*$C$35)/(1+$C$14)^$C$30),"convert","hold"),"")</f>
        <v/>
      </c>
      <c r="AQ489" s="12">
        <f>IF(AQ$452&gt;=$E489,IF(AQ164*$C$23&gt;MAX($C$22,(AR273*$C$34+AR274*$C$35)/(1+$C$12)^$C$30+(AR380*$C$34+AR381*$C$35)/(1+$C$14)^$C$30),"convert","hold"),"")</f>
        <v/>
      </c>
      <c r="AR489" s="12">
        <f>IF(AR$452&gt;=$E489,IF(AR164*$C$23&gt;MAX($C$22,(AS273*$C$34+AS274*$C$35)/(1+$C$12)^$C$30+(AS380*$C$34+AS381*$C$35)/(1+$C$14)^$C$30),"convert","hold"),"")</f>
        <v/>
      </c>
      <c r="AS489" s="12">
        <f>IF(AS$452&gt;=$E489,IF(AS164*$C$23&gt;MAX($C$22,(AT273*$C$34+AT274*$C$35)/(1+$C$12)^$C$30+(AT380*$C$34+AT381*$C$35)/(1+$C$14)^$C$30),"convert","hold"),"")</f>
        <v/>
      </c>
      <c r="AT489" s="12">
        <f>IF(AT$452&gt;=$E489,IF(AT164*$C$23&gt;MAX($C$22,(AU273*$C$34+AU274*$C$35)/(1+$C$12)^$C$30+(AU380*$C$34+AU381*$C$35)/(1+$C$14)^$C$30),"convert","hold"),"")</f>
        <v/>
      </c>
      <c r="AU489" s="12">
        <f>IF(AU$452&gt;=$E489,IF(AU164*$C$23&gt;MAX($C$22,(AV273*$C$34+AV274*$C$35)/(1+$C$12)^$C$30+(AV380*$C$34+AV381*$C$35)/(1+$C$14)^$C$30),"convert","hold"),"")</f>
        <v/>
      </c>
      <c r="AV489" s="12">
        <f>IF(AV$452&gt;=$E489,IF(AV164*$C$23&gt;MAX($C$22,(AW273*$C$34+AW274*$C$35)/(1+$C$12)^$C$30+(AW380*$C$34+AW381*$C$35)/(1+$C$14)^$C$30),"convert","hold"),"")</f>
        <v/>
      </c>
      <c r="AW489" s="12">
        <f>IF(AW$452&gt;=$E489,IF(AW164*$C$23&gt;MAX($C$22,(AX273*$C$34+AX274*$C$35)/(1+$C$12)^$C$30+(AX380*$C$34+AX381*$C$35)/(1+$C$14)^$C$30),"convert","hold"),"")</f>
        <v/>
      </c>
      <c r="AX489" s="12">
        <f>IF(AX$452&gt;=$E489,IF(AX164*$C$23&gt;MAX($C$22,(AY273*$C$34+AY274*$C$35)/(1+$C$12)^$C$30+(AY380*$C$34+AY381*$C$35)/(1+$C$14)^$C$30),"convert","hold"),"")</f>
        <v/>
      </c>
      <c r="AY489" s="12">
        <f>IF(AY$452&gt;=$E489,IF(AY164*$C$23&gt;MAX($C$22,(AZ273*$C$34+AZ274*$C$35)/(1+$C$12)^$C$30+(AZ380*$C$34+AZ381*$C$35)/(1+$C$14)^$C$30),"convert","hold"),"")</f>
        <v/>
      </c>
      <c r="AZ489" s="12">
        <f>IF(AZ$452&gt;=$E489,IF(AZ164*$C$23&gt;MAX($C$22,(BA273*$C$34+BA274*$C$35)/(1+$C$12)^$C$30+(BA380*$C$34+BA381*$C$35)/(1+$C$14)^$C$30),"convert","hold"),"")</f>
        <v/>
      </c>
      <c r="BA489" s="12">
        <f>IF(BA$452&gt;=$E489,IF(BA164*$C$23&gt;MAX($C$22,(BB273*$C$34+BB274*$C$35)/(1+$C$12)^$C$30+(BB380*$C$34+BB381*$C$35)/(1+$C$14)^$C$30),"convert","hold"),"")</f>
        <v/>
      </c>
      <c r="BB489" s="12">
        <f>IF(BB$452&gt;=$E489,IF(BB164*$C$23&gt;MAX($C$22,(BC273*$C$34+BC274*$C$35)/(1+$C$12)^$C$30+(BC380*$C$34+BC381*$C$35)/(1+$C$14)^$C$30),"convert","hold"),"")</f>
        <v/>
      </c>
      <c r="BC489" s="12">
        <f>IF(BC$452&gt;=$E489,IF(BC164*$C$23&gt;MAX($C$22,(BD273*$C$34+BD274*$C$35)/(1+$C$12)^$C$30+(BD380*$C$34+BD381*$C$35)/(1+$C$14)^$C$30),"convert","hold"),"")</f>
        <v/>
      </c>
      <c r="BD489" s="12">
        <f>IF(BD$452&gt;=$E489,IF(BD164*$C$23&gt;MAX($C$22,(BE273*$C$34+BE274*$C$35)/(1+$C$12)^$C$30+(BE380*$C$34+BE381*$C$35)/(1+$C$14)^$C$30),"convert","hold"),"")</f>
        <v/>
      </c>
      <c r="BE489" s="12">
        <f>IF(BE$452&gt;=$E489,IF(BE164*$C$23&gt;MAX($C$22,(BF273*$C$34+BF274*$C$35)/(1+$C$12)^$C$30+(BF380*$C$34+BF381*$C$35)/(1+$C$14)^$C$30),"convert","hold"),"")</f>
        <v/>
      </c>
      <c r="BF489" s="12">
        <f>IF(BF$452&gt;=$E489,IF(BF164*$C$23&gt;MAX($C$22,(BG273*$C$34+BG274*$C$35)/(1+$C$12)^$C$30+(BG380*$C$34+BG381*$C$35)/(1+$C$14)^$C$30),"convert","hold"),"")</f>
        <v/>
      </c>
      <c r="BG489" s="12">
        <f>IF(BG$452&gt;=$E489,IF(BG164*$C$23&gt;MAX($C$22,(BH273*$C$34+BH274*$C$35)/(1+$C$12)^$C$30+(BH380*$C$34+BH381*$C$35)/(1+$C$14)^$C$30),"convert","hold"),"")</f>
        <v/>
      </c>
      <c r="BH489" s="12">
        <f>IF(BH$452&gt;=$E489,IF(BH164*$C$23&gt;MAX($C$22,(BI273*$C$34+BI274*$C$35)/(1+$C$12)^$C$30+(BI380*$C$34+BI381*$C$35)/(1+$C$14)^$C$30),"convert","hold"),"")</f>
        <v/>
      </c>
      <c r="BI489" s="12">
        <f>IF(BI$452&gt;=$E489,IF(BI164*$C$23&gt;MAX($C$22,(BJ273*$C$34+BJ274*$C$35)/(1+$C$12)^$C$30+(BJ380*$C$34+BJ381*$C$35)/(1+$C$14)^$C$30),"convert","hold"),"")</f>
        <v/>
      </c>
      <c r="BJ489" s="12">
        <f>IF(BJ$452&gt;=$E489,IF(BJ164*$C$23&gt;MAX($C$22,(BK273*$C$34+BK274*$C$35)/(1+$C$12)^$C$30+(BK380*$C$34+BK381*$C$35)/(1+$C$14)^$C$30),"convert","hold"),"")</f>
        <v/>
      </c>
      <c r="BK489" s="12">
        <f>IF(BK$452&gt;=$E489,IF(BK164*$C$23&gt;MAX($C$22,(BL273*$C$34+BL274*$C$35)/(1+$C$12)^$C$30+(BL380*$C$34+BL381*$C$35)/(1+$C$14)^$C$30),"convert","hold"),"")</f>
        <v/>
      </c>
      <c r="BL489" s="12">
        <f>IF(BL$452&gt;=$E489,IF(BL164*$C$23&gt;MAX($C$22,(BM273*$C$34+BM274*$C$35)/(1+$C$12)^$C$30+(BM380*$C$34+BM381*$C$35)/(1+$C$14)^$C$30),"convert","hold"),"")</f>
        <v/>
      </c>
      <c r="BM489" s="12">
        <f>IF(BM$452&gt;=$E489,IF(BM164*$C$23&gt;MAX($C$22,(BN273*$C$34+BN274*$C$35)/(1+$C$12)^$C$30+(BN380*$C$34+BN381*$C$35)/(1+$C$14)^$C$30),"convert","hold"),"")</f>
        <v/>
      </c>
      <c r="BN489" s="12">
        <f>IF(BN$452&gt;=$E489,IF(BN164*$C$23&gt;MAX($C$22,(BO273*$C$34+BO274*$C$35)/(1+$C$12)^$C$30+(BO380*$C$34+BO381*$C$35)/(1+$C$14)^$C$30),"convert","hold"),"")</f>
        <v/>
      </c>
      <c r="BO489" s="12">
        <f>IF(BO$452&gt;=$E489,IF(BO164*$C$23&gt;MAX($C$22,(BP273*$C$34+BP274*$C$35)/(1+$C$12)^$C$30+(BP380*$C$34+BP381*$C$35)/(1+$C$14)^$C$30),"convert","hold"),"")</f>
        <v/>
      </c>
      <c r="BP489" s="12">
        <f>IF(BP$452&gt;=$E489,IF(BP164*$C$23&gt;MAX($C$22,(BQ273*$C$34+BQ274*$C$35)/(1+$C$12)^$C$30+(BQ380*$C$34+BQ381*$C$35)/(1+$C$14)^$C$30),"convert","hold"),"")</f>
        <v/>
      </c>
      <c r="BQ489" s="12">
        <f>IF(BQ$452&gt;=$E489,IF(BQ164*$C$23&gt;MAX($C$22,(BR273*$C$34+BR274*$C$35)/(1+$C$12)^$C$30+(BR380*$C$34+BR381*$C$35)/(1+$C$14)^$C$30),"convert","hold"),"")</f>
        <v/>
      </c>
      <c r="BR489" s="12">
        <f>IF(BR$452&gt;=$E489,IF(BR164*$C$23&gt;MAX($C$22,(BS273*$C$34+BS274*$C$35)/(1+$C$12)^$C$30+(BS380*$C$34+BS381*$C$35)/(1+$C$14)^$C$30),"convert","hold"),"")</f>
        <v/>
      </c>
      <c r="BS489" s="12">
        <f>IF(BS$452&gt;=$E489,IF(BS164*$C$23&gt;MAX($C$22,(BT273*$C$34+BT274*$C$35)/(1+$C$12)^$C$30+(BT380*$C$34+BT381*$C$35)/(1+$C$14)^$C$30),"convert","hold"),"")</f>
        <v/>
      </c>
      <c r="BT489" s="12">
        <f>IF(BT$452&gt;=$E489,IF(BT164*$C$23&gt;MAX($C$22,(BU273*$C$34+BU274*$C$35)/(1+$C$12)^$C$30+(BU380*$C$34+BU381*$C$35)/(1+$C$14)^$C$30),"convert","hold"),"")</f>
        <v/>
      </c>
      <c r="BU489" s="12">
        <f>IF(BU$452&gt;=$E489,IF(BU164*$C$23&gt;MAX($C$22,(BV273*$C$34+BV274*$C$35)/(1+$C$12)^$C$30+(BV380*$C$34+BV381*$C$35)/(1+$C$14)^$C$30),"convert","hold"),"")</f>
        <v/>
      </c>
      <c r="BV489" s="12">
        <f>IF(BV$452&gt;=$E489,IF(BV164*$C$23&gt;MAX($C$22,(BW273*$C$34+BW274*$C$35)/(1+$C$12)^$C$30+(BW380*$C$34+BW381*$C$35)/(1+$C$14)^$C$30),"convert","hold"),"")</f>
        <v/>
      </c>
      <c r="BW489" s="12">
        <f>IF(BW$452&gt;=$E489,IF(BW164*$C$23&gt;MAX($C$22,(BX273*$C$34+BX274*$C$35)/(1+$C$12)^$C$30+(BX380*$C$34+BX381*$C$35)/(1+$C$14)^$C$30),"convert","hold"),"")</f>
        <v/>
      </c>
      <c r="BX489" s="12">
        <f>IF(BX$452&gt;=$E489,IF(BX164*$C$23&gt;MAX($C$22,(BY273*$C$34+BY274*$C$35)/(1+$C$12)^$C$30+(BY380*$C$34+BY381*$C$35)/(1+$C$14)^$C$30),"convert","hold"),"")</f>
        <v/>
      </c>
      <c r="BY489" s="12">
        <f>IF(BY$452&gt;=$E489,IF(BY164*$C$23&gt;MAX($C$22,(BZ273*$C$34+BZ274*$C$35)/(1+$C$12)^$C$30+(BZ380*$C$34+BZ381*$C$35)/(1+$C$14)^$C$30),"convert","hold"),"")</f>
        <v/>
      </c>
      <c r="BZ489" s="12">
        <f>IF(BZ$452&gt;=$E489,IF(BZ164*$C$23&gt;MAX($C$22,(CA273*$C$34+CA274*$C$35)/(1+$C$12)^$C$30+(CA380*$C$34+CA381*$C$35)/(1+$C$14)^$C$30),"convert","hold"),"")</f>
        <v/>
      </c>
      <c r="CA489" s="12">
        <f>IF(CA$452&gt;=$E489,IF(CA164*$C$23&gt;MAX($C$22,(CB273*$C$34+CB274*$C$35)/(1+$C$12)^$C$30+(CB380*$C$34+CB381*$C$35)/(1+$C$14)^$C$30),"convert","hold"),"")</f>
        <v/>
      </c>
      <c r="CB489" s="12">
        <f>IF(CB$452&gt;=$E489,IF(CB164*$C$23&gt;MAX($C$22,(CC273*$C$34+CC274*$C$35)/(1+$C$12)^$C$30+(CC380*$C$34+CC381*$C$35)/(1+$C$14)^$C$30),"convert","hold"),"")</f>
        <v/>
      </c>
      <c r="CC489" s="12">
        <f>IF(CC$452&gt;=$E489,IF(CC164*$C$23&gt;MAX($C$22,(CD273*$C$34+CD274*$C$35)/(1+$C$12)^$C$30+(CD380*$C$34+CD381*$C$35)/(1+$C$14)^$C$30),"convert","hold"),"")</f>
        <v/>
      </c>
      <c r="CD489" s="12">
        <f>IF(CD$452&gt;=$E489,IF(CD164*$C$23&gt;MAX($C$22,(CE273*$C$34+CE274*$C$35)/(1+$C$12)^$C$30+(CE380*$C$34+CE381*$C$35)/(1+$C$14)^$C$30),"convert","hold"),"")</f>
        <v/>
      </c>
      <c r="CE489" s="12">
        <f>IF(CE$452&gt;=$E489,IF(CE164*$C$23&gt;MAX($C$22,(CF273*$C$34+CF274*$C$35)/(1+$C$12)^$C$30+(CF380*$C$34+CF381*$C$35)/(1+$C$14)^$C$30),"convert","hold"),"")</f>
        <v/>
      </c>
      <c r="CF489" s="12">
        <f>IF(CF$452&gt;=$E489,IF(CF164*$C$23&gt;MAX($C$22,(CG273*$C$34+CG274*$C$35)/(1+$C$12)^$C$30+(CG380*$C$34+CG381*$C$35)/(1+$C$14)^$C$30),"convert","hold"),"")</f>
        <v/>
      </c>
      <c r="CG489" s="12">
        <f>IF(CG$452&gt;=$E489,IF(CG164*$C$23&gt;MAX($C$22,(CH273*$C$34+CH274*$C$35)/(1+$C$12)^$C$30+(CH380*$C$34+CH381*$C$35)/(1+$C$14)^$C$30),"convert","hold"),"")</f>
        <v/>
      </c>
      <c r="CH489" s="12">
        <f>IF(CH$452&gt;=$E489,IF(CH164*$C$23&gt;MAX($C$22,(CI273*$C$34+CI274*$C$35)/(1+$C$12)^$C$30+(CI380*$C$34+CI381*$C$35)/(1+$C$14)^$C$30),"convert","hold"),"")</f>
        <v/>
      </c>
      <c r="CI489" s="12">
        <f>IF(CI$452&gt;=$E489,IF(CI164*$C$23&gt;MAX($C$22,(CJ273*$C$34+CJ274*$C$35)/(1+$C$12)^$C$30+(CJ380*$C$34+CJ381*$C$35)/(1+$C$14)^$C$30),"convert","hold"),"")</f>
        <v/>
      </c>
      <c r="CJ489" s="12">
        <f>IF(CJ$452&gt;=$E489,IF(CJ164*$C$23&gt;MAX($C$22,(CK273*$C$34+CK274*$C$35)/(1+$C$12)^$C$30+(CK380*$C$34+CK381*$C$35)/(1+$C$14)^$C$30),"convert","hold"),"")</f>
        <v/>
      </c>
      <c r="CK489" s="12">
        <f>IF(CK$452&gt;=$E489,IF(CK164*$C$23&gt;MAX($C$22,(CL273*$C$34+CL274*$C$35)/(1+$C$12)^$C$30+(CL380*$C$34+CL381*$C$35)/(1+$C$14)^$C$30),"convert","hold"),"")</f>
        <v/>
      </c>
      <c r="CL489" s="12">
        <f>IF(CL$452&gt;=$E489,IF(CL164*$C$23&gt;MAX($C$22,(CM273*$C$34+CM274*$C$35)/(1+$C$12)^$C$30+(CM380*$C$34+CM381*$C$35)/(1+$C$14)^$C$30),"convert","hold"),"")</f>
        <v/>
      </c>
      <c r="CM489" s="12">
        <f>IF(CM$452&gt;=$E489,IF(CM164*$C$23&gt;MAX($C$22,(CN273*$C$34+CN274*$C$35)/(1+$C$12)^$C$30+(CN380*$C$34+CN381*$C$35)/(1+$C$14)^$C$30),"convert","hold"),"")</f>
        <v/>
      </c>
      <c r="CN489" s="12">
        <f>IF(CN$452&gt;=$E489,IF(CN164*$C$23&gt;MAX($C$22,(CO273*$C$34+CO274*$C$35)/(1+$C$12)^$C$30+(CO380*$C$34+CO381*$C$35)/(1+$C$14)^$C$30),"convert","hold"),"")</f>
        <v/>
      </c>
      <c r="CO489" s="12">
        <f>IF(CO$452&gt;=$E489,IF(CO164*$C$23&gt;MAX($C$22,(CP273*$C$34+CP274*$C$35)/(1+$C$12)^$C$30+(CP380*$C$34+CP381*$C$35)/(1+$C$14)^$C$30),"convert","hold"),"")</f>
        <v/>
      </c>
      <c r="CP489" s="12">
        <f>IF(CP$452&gt;=$E489,IF(CP164*$C$23&gt;MAX($C$22,(CQ273*$C$34+CQ274*$C$35)/(1+$C$12)^$C$30+(CQ380*$C$34+CQ381*$C$35)/(1+$C$14)^$C$30),"convert","hold"),"")</f>
        <v/>
      </c>
      <c r="CQ489" s="12">
        <f>IF(CQ$452&gt;=$E489,IF(CQ164*$C$23&gt;MAX($C$22,(CR273*$C$34+CR274*$C$35)/(1+$C$12)^$C$30+(CR380*$C$34+CR381*$C$35)/(1+$C$14)^$C$30),"convert","hold"),"")</f>
        <v/>
      </c>
      <c r="CR489" s="12">
        <f>IF(CR$452&gt;=$E489,IF(CR164*$C$23&gt;MAX($C$22,(CS273*$C$34+CS274*$C$35)/(1+$C$12)^$C$30+(CS380*$C$34+CS381*$C$35)/(1+$C$14)^$C$30),"convert","hold"),"")</f>
        <v/>
      </c>
      <c r="CS489" s="12">
        <f>IF(CS$452&gt;=$E489,IF(CS164*$C$23&gt;MAX($C$22,(CT273*$C$34+CT274*$C$35)/(1+$C$12)^$C$30+(CT380*$C$34+CT381*$C$35)/(1+$C$14)^$C$30),"convert","hold"),"")</f>
        <v/>
      </c>
      <c r="CT489" s="12">
        <f>IF(CT$452&gt;=$E489,IF(CT164*$C$23&gt;MAX($C$22,(CU273*$C$34+CU274*$C$35)/(1+$C$12)^$C$30+(CU380*$C$34+CU381*$C$35)/(1+$C$14)^$C$30),"convert","hold"),"")</f>
        <v/>
      </c>
      <c r="CU489" s="12">
        <f>IF(CU$452&gt;=$E489,IF(CU164*$C$23&gt;MAX($C$22,(CV273*$C$34+CV274*$C$35)/(1+$C$12)^$C$30+(CV380*$C$34+CV381*$C$35)/(1+$C$14)^$C$30),"convert","hold"),"")</f>
        <v/>
      </c>
      <c r="CV489" s="12">
        <f>IF(CV$452&gt;=$E489,IF(CV164*$C$23&gt;MAX($C$22,(CW273*$C$34+CW274*$C$35)/(1+$C$12)^$C$30+(CW380*$C$34+CW381*$C$35)/(1+$C$14)^$C$30),"convert","hold"),"")</f>
        <v/>
      </c>
      <c r="CW489" s="12">
        <f>IF(CW$452&gt;=$E489,IF(CW164*$C$23&gt;MAX($C$22,(CX273*$C$34+CX274*$C$35)/(1+$C$12)^$C$30+(CX380*$C$34+CX381*$C$35)/(1+$C$14)^$C$30),"convert","hold"),"")</f>
        <v/>
      </c>
      <c r="CX489" s="12">
        <f>IF(CX$452&gt;=$E489,IF(CX164*$C$23&gt;MAX($C$22,(CY273*$C$34+CY274*$C$35)/(1+$C$12)^$C$30+(CY380*$C$34+CY381*$C$35)/(1+$C$14)^$C$30),"convert","hold"),"")</f>
        <v/>
      </c>
      <c r="CY489" s="12">
        <f>IF(CY$452&gt;=$E489,IF(CY164*$C$23&gt;MAX($C$22,(CZ273*$C$34+CZ274*$C$35)/(1+$C$12)^$C$30+(CZ380*$C$34+CZ381*$C$35)/(1+$C$14)^$C$30),"convert","hold"),"")</f>
        <v/>
      </c>
      <c r="CZ489" s="12">
        <f>IF(CZ$452&gt;=$E489,IF(CZ164*$C$23&gt;MAX($C$22,(DA273*$C$34+DA274*$C$35)/(1+$C$12)^$C$30+(DA380*$C$34+DA381*$C$35)/(1+$C$14)^$C$30),"convert","hold"),"")</f>
        <v/>
      </c>
      <c r="DA489" s="12">
        <f>IF(DA$452&gt;=$E489,IF(DA164*$C$23&gt;MAX($C$22,(DB273*$C$34+DB274*$C$35)/(1+$C$12)^$C$30+(DB380*$C$34+DB381*$C$35)/(1+$C$14)^$C$30),"convert","hold"),"")</f>
        <v/>
      </c>
      <c r="DB489" s="12">
        <f>IF(DB$452&gt;=$E489,IF(DB164*$C$23&gt;MAX($C$22,(DC273*$C$34+DC274*$C$35)/(1+$C$12)^$C$30+(DC380*$C$34+DC381*$C$35)/(1+$C$14)^$C$30),"convert","hold"),"")</f>
        <v/>
      </c>
      <c r="DC489" s="12">
        <f>IF(DC164*$C$23&gt;$C$22,"convert","redeem")</f>
        <v/>
      </c>
    </row>
    <row r="490" ht="12" customFormat="1" customHeight="1" s="12">
      <c r="E490" s="64">
        <f>E489+1</f>
        <v/>
      </c>
      <c r="G490" s="12">
        <f>IF(G$452&gt;=$E490,IF(G165*$C$23&gt;MAX($C$22,(H274*$C$34+H275*$C$35)/(1+$C$12)^$C$30+(H381*$C$34+H382*$C$35)/(1+$C$14)^$C$30),"convert","hold"),"")</f>
        <v/>
      </c>
      <c r="H490" s="12">
        <f>IF(H$452&gt;=$E490,IF(H165*$C$23&gt;MAX($C$22,(I274*$C$34+I275*$C$35)/(1+$C$12)^$C$30+(I381*$C$34+I382*$C$35)/(1+$C$14)^$C$30),"convert","hold"),"")</f>
        <v/>
      </c>
      <c r="I490" s="12">
        <f>IF(I$452&gt;=$E490,IF(I165*$C$23&gt;MAX($C$22,(J274*$C$34+J275*$C$35)/(1+$C$12)^$C$30+(J381*$C$34+J382*$C$35)/(1+$C$14)^$C$30),"convert","hold"),"")</f>
        <v/>
      </c>
      <c r="J490" s="12">
        <f>IF(J$452&gt;=$E490,IF(J165*$C$23&gt;MAX($C$22,(K274*$C$34+K275*$C$35)/(1+$C$12)^$C$30+(K381*$C$34+K382*$C$35)/(1+$C$14)^$C$30),"convert","hold"),"")</f>
        <v/>
      </c>
      <c r="K490" s="12">
        <f>IF(K$452&gt;=$E490,IF(K165*$C$23&gt;MAX($C$22,(L274*$C$34+L275*$C$35)/(1+$C$12)^$C$30+(L381*$C$34+L382*$C$35)/(1+$C$14)^$C$30),"convert","hold"),"")</f>
        <v/>
      </c>
      <c r="L490" s="12">
        <f>IF(L$452&gt;=$E490,IF(L165*$C$23&gt;MAX($C$22,(M274*$C$34+M275*$C$35)/(1+$C$12)^$C$30+(M381*$C$34+M382*$C$35)/(1+$C$14)^$C$30),"convert","hold"),"")</f>
        <v/>
      </c>
      <c r="M490" s="12">
        <f>IF(M$452&gt;=$E490,IF(M165*$C$23&gt;MAX($C$22,(N274*$C$34+N275*$C$35)/(1+$C$12)^$C$30+(N381*$C$34+N382*$C$35)/(1+$C$14)^$C$30),"convert","hold"),"")</f>
        <v/>
      </c>
      <c r="N490" s="12">
        <f>IF(N$452&gt;=$E490,IF(N165*$C$23&gt;MAX($C$22,(O274*$C$34+O275*$C$35)/(1+$C$12)^$C$30+(O381*$C$34+O382*$C$35)/(1+$C$14)^$C$30),"convert","hold"),"")</f>
        <v/>
      </c>
      <c r="O490" s="12">
        <f>IF(O$452&gt;=$E490,IF(O165*$C$23&gt;MAX($C$22,(P274*$C$34+P275*$C$35)/(1+$C$12)^$C$30+(P381*$C$34+P382*$C$35)/(1+$C$14)^$C$30),"convert","hold"),"")</f>
        <v/>
      </c>
      <c r="P490" s="12">
        <f>IF(P$452&gt;=$E490,IF(P165*$C$23&gt;MAX($C$22,(Q274*$C$34+Q275*$C$35)/(1+$C$12)^$C$30+(Q381*$C$34+Q382*$C$35)/(1+$C$14)^$C$30),"convert","hold"),"")</f>
        <v/>
      </c>
      <c r="Q490" s="12">
        <f>IF(Q$452&gt;=$E490,IF(Q165*$C$23&gt;MAX($C$22,(R274*$C$34+R275*$C$35)/(1+$C$12)^$C$30+(R381*$C$34+R382*$C$35)/(1+$C$14)^$C$30),"convert","hold"),"")</f>
        <v/>
      </c>
      <c r="R490" s="12">
        <f>IF(R$452&gt;=$E490,IF(R165*$C$23&gt;MAX($C$22,(S274*$C$34+S275*$C$35)/(1+$C$12)^$C$30+(S381*$C$34+S382*$C$35)/(1+$C$14)^$C$30),"convert","hold"),"")</f>
        <v/>
      </c>
      <c r="S490" s="12">
        <f>IF(S$452&gt;=$E490,IF(S165*$C$23&gt;MAX($C$22,(T274*$C$34+T275*$C$35)/(1+$C$12)^$C$30+(T381*$C$34+T382*$C$35)/(1+$C$14)^$C$30),"convert","hold"),"")</f>
        <v/>
      </c>
      <c r="T490" s="12">
        <f>IF(T$452&gt;=$E490,IF(T165*$C$23&gt;MAX($C$22,(U274*$C$34+U275*$C$35)/(1+$C$12)^$C$30+(U381*$C$34+U382*$C$35)/(1+$C$14)^$C$30),"convert","hold"),"")</f>
        <v/>
      </c>
      <c r="U490" s="12">
        <f>IF(U$452&gt;=$E490,IF(U165*$C$23&gt;MAX($C$22,(V274*$C$34+V275*$C$35)/(1+$C$12)^$C$30+(V381*$C$34+V382*$C$35)/(1+$C$14)^$C$30),"convert","hold"),"")</f>
        <v/>
      </c>
      <c r="V490" s="12">
        <f>IF(V$452&gt;=$E490,IF(V165*$C$23&gt;MAX($C$22,(W274*$C$34+W275*$C$35)/(1+$C$12)^$C$30+(W381*$C$34+W382*$C$35)/(1+$C$14)^$C$30),"convert","hold"),"")</f>
        <v/>
      </c>
      <c r="W490" s="12">
        <f>IF(W$452&gt;=$E490,IF(W165*$C$23&gt;MAX($C$22,(X274*$C$34+X275*$C$35)/(1+$C$12)^$C$30+(X381*$C$34+X382*$C$35)/(1+$C$14)^$C$30),"convert","hold"),"")</f>
        <v/>
      </c>
      <c r="X490" s="12">
        <f>IF(X$452&gt;=$E490,IF(X165*$C$23&gt;MAX($C$22,(Y274*$C$34+Y275*$C$35)/(1+$C$12)^$C$30+(Y381*$C$34+Y382*$C$35)/(1+$C$14)^$C$30),"convert","hold"),"")</f>
        <v/>
      </c>
      <c r="Y490" s="12">
        <f>IF(Y$452&gt;=$E490,IF(Y165*$C$23&gt;MAX($C$22,(Z274*$C$34+Z275*$C$35)/(1+$C$12)^$C$30+(Z381*$C$34+Z382*$C$35)/(1+$C$14)^$C$30),"convert","hold"),"")</f>
        <v/>
      </c>
      <c r="Z490" s="12">
        <f>IF(Z$452&gt;=$E490,IF(Z165*$C$23&gt;MAX($C$22,(AA274*$C$34+AA275*$C$35)/(1+$C$12)^$C$30+(AA381*$C$34+AA382*$C$35)/(1+$C$14)^$C$30),"convert","hold"),"")</f>
        <v/>
      </c>
      <c r="AA490" s="12">
        <f>IF(AA$452&gt;=$E490,IF(AA165*$C$23&gt;MAX($C$22,(AB274*$C$34+AB275*$C$35)/(1+$C$12)^$C$30+(AB381*$C$34+AB382*$C$35)/(1+$C$14)^$C$30),"convert","hold"),"")</f>
        <v/>
      </c>
      <c r="AB490" s="12">
        <f>IF(AB$452&gt;=$E490,IF(AB165*$C$23&gt;MAX($C$22,(AC274*$C$34+AC275*$C$35)/(1+$C$12)^$C$30+(AC381*$C$34+AC382*$C$35)/(1+$C$14)^$C$30),"convert","hold"),"")</f>
        <v/>
      </c>
      <c r="AC490" s="12">
        <f>IF(AC$452&gt;=$E490,IF(AC165*$C$23&gt;MAX($C$22,(AD274*$C$34+AD275*$C$35)/(1+$C$12)^$C$30+(AD381*$C$34+AD382*$C$35)/(1+$C$14)^$C$30),"convert","hold"),"")</f>
        <v/>
      </c>
      <c r="AD490" s="12">
        <f>IF(AD$452&gt;=$E490,IF(AD165*$C$23&gt;MAX($C$22,(AE274*$C$34+AE275*$C$35)/(1+$C$12)^$C$30+(AE381*$C$34+AE382*$C$35)/(1+$C$14)^$C$30),"convert","hold"),"")</f>
        <v/>
      </c>
      <c r="AE490" s="12">
        <f>IF(AE$452&gt;=$E490,IF(AE165*$C$23&gt;MAX($C$22,(AF274*$C$34+AF275*$C$35)/(1+$C$12)^$C$30+(AF381*$C$34+AF382*$C$35)/(1+$C$14)^$C$30),"convert","hold"),"")</f>
        <v/>
      </c>
      <c r="AF490" s="12">
        <f>IF(AF$452&gt;=$E490,IF(AF165*$C$23&gt;MAX($C$22,(AG274*$C$34+AG275*$C$35)/(1+$C$12)^$C$30+(AG381*$C$34+AG382*$C$35)/(1+$C$14)^$C$30),"convert","hold"),"")</f>
        <v/>
      </c>
      <c r="AG490" s="12">
        <f>IF(AG$452&gt;=$E490,IF(AG165*$C$23&gt;MAX($C$22,(AH274*$C$34+AH275*$C$35)/(1+$C$12)^$C$30+(AH381*$C$34+AH382*$C$35)/(1+$C$14)^$C$30),"convert","hold"),"")</f>
        <v/>
      </c>
      <c r="AH490" s="12">
        <f>IF(AH$452&gt;=$E490,IF(AH165*$C$23&gt;MAX($C$22,(AI274*$C$34+AI275*$C$35)/(1+$C$12)^$C$30+(AI381*$C$34+AI382*$C$35)/(1+$C$14)^$C$30),"convert","hold"),"")</f>
        <v/>
      </c>
      <c r="AI490" s="12">
        <f>IF(AI$452&gt;=$E490,IF(AI165*$C$23&gt;MAX($C$22,(AJ274*$C$34+AJ275*$C$35)/(1+$C$12)^$C$30+(AJ381*$C$34+AJ382*$C$35)/(1+$C$14)^$C$30),"convert","hold"),"")</f>
        <v/>
      </c>
      <c r="AJ490" s="12">
        <f>IF(AJ$452&gt;=$E490,IF(AJ165*$C$23&gt;MAX($C$22,(AK274*$C$34+AK275*$C$35)/(1+$C$12)^$C$30+(AK381*$C$34+AK382*$C$35)/(1+$C$14)^$C$30),"convert","hold"),"")</f>
        <v/>
      </c>
      <c r="AK490" s="12">
        <f>IF(AK$452&gt;=$E490,IF(AK165*$C$23&gt;MAX($C$22,(AL274*$C$34+AL275*$C$35)/(1+$C$12)^$C$30+(AL381*$C$34+AL382*$C$35)/(1+$C$14)^$C$30),"convert","hold"),"")</f>
        <v/>
      </c>
      <c r="AL490" s="12">
        <f>IF(AL$452&gt;=$E490,IF(AL165*$C$23&gt;MAX($C$22,(AM274*$C$34+AM275*$C$35)/(1+$C$12)^$C$30+(AM381*$C$34+AM382*$C$35)/(1+$C$14)^$C$30),"convert","hold"),"")</f>
        <v/>
      </c>
      <c r="AM490" s="12">
        <f>IF(AM$452&gt;=$E490,IF(AM165*$C$23&gt;MAX($C$22,(AN274*$C$34+AN275*$C$35)/(1+$C$12)^$C$30+(AN381*$C$34+AN382*$C$35)/(1+$C$14)^$C$30),"convert","hold"),"")</f>
        <v/>
      </c>
      <c r="AN490" s="12">
        <f>IF(AN$452&gt;=$E490,IF(AN165*$C$23&gt;MAX($C$22,(AO274*$C$34+AO275*$C$35)/(1+$C$12)^$C$30+(AO381*$C$34+AO382*$C$35)/(1+$C$14)^$C$30),"convert","hold"),"")</f>
        <v/>
      </c>
      <c r="AO490" s="12">
        <f>IF(AO$452&gt;=$E490,IF(AO165*$C$23&gt;MAX($C$22,(AP274*$C$34+AP275*$C$35)/(1+$C$12)^$C$30+(AP381*$C$34+AP382*$C$35)/(1+$C$14)^$C$30),"convert","hold"),"")</f>
        <v/>
      </c>
      <c r="AP490" s="12">
        <f>IF(AP$452&gt;=$E490,IF(AP165*$C$23&gt;MAX($C$22,(AQ274*$C$34+AQ275*$C$35)/(1+$C$12)^$C$30+(AQ381*$C$34+AQ382*$C$35)/(1+$C$14)^$C$30),"convert","hold"),"")</f>
        <v/>
      </c>
      <c r="AQ490" s="12">
        <f>IF(AQ$452&gt;=$E490,IF(AQ165*$C$23&gt;MAX($C$22,(AR274*$C$34+AR275*$C$35)/(1+$C$12)^$C$30+(AR381*$C$34+AR382*$C$35)/(1+$C$14)^$C$30),"convert","hold"),"")</f>
        <v/>
      </c>
      <c r="AR490" s="12">
        <f>IF(AR$452&gt;=$E490,IF(AR165*$C$23&gt;MAX($C$22,(AS274*$C$34+AS275*$C$35)/(1+$C$12)^$C$30+(AS381*$C$34+AS382*$C$35)/(1+$C$14)^$C$30),"convert","hold"),"")</f>
        <v/>
      </c>
      <c r="AS490" s="12">
        <f>IF(AS$452&gt;=$E490,IF(AS165*$C$23&gt;MAX($C$22,(AT274*$C$34+AT275*$C$35)/(1+$C$12)^$C$30+(AT381*$C$34+AT382*$C$35)/(1+$C$14)^$C$30),"convert","hold"),"")</f>
        <v/>
      </c>
      <c r="AT490" s="12">
        <f>IF(AT$452&gt;=$E490,IF(AT165*$C$23&gt;MAX($C$22,(AU274*$C$34+AU275*$C$35)/(1+$C$12)^$C$30+(AU381*$C$34+AU382*$C$35)/(1+$C$14)^$C$30),"convert","hold"),"")</f>
        <v/>
      </c>
      <c r="AU490" s="12">
        <f>IF(AU$452&gt;=$E490,IF(AU165*$C$23&gt;MAX($C$22,(AV274*$C$34+AV275*$C$35)/(1+$C$12)^$C$30+(AV381*$C$34+AV382*$C$35)/(1+$C$14)^$C$30),"convert","hold"),"")</f>
        <v/>
      </c>
      <c r="AV490" s="12">
        <f>IF(AV$452&gt;=$E490,IF(AV165*$C$23&gt;MAX($C$22,(AW274*$C$34+AW275*$C$35)/(1+$C$12)^$C$30+(AW381*$C$34+AW382*$C$35)/(1+$C$14)^$C$30),"convert","hold"),"")</f>
        <v/>
      </c>
      <c r="AW490" s="12">
        <f>IF(AW$452&gt;=$E490,IF(AW165*$C$23&gt;MAX($C$22,(AX274*$C$34+AX275*$C$35)/(1+$C$12)^$C$30+(AX381*$C$34+AX382*$C$35)/(1+$C$14)^$C$30),"convert","hold"),"")</f>
        <v/>
      </c>
      <c r="AX490" s="12">
        <f>IF(AX$452&gt;=$E490,IF(AX165*$C$23&gt;MAX($C$22,(AY274*$C$34+AY275*$C$35)/(1+$C$12)^$C$30+(AY381*$C$34+AY382*$C$35)/(1+$C$14)^$C$30),"convert","hold"),"")</f>
        <v/>
      </c>
      <c r="AY490" s="12">
        <f>IF(AY$452&gt;=$E490,IF(AY165*$C$23&gt;MAX($C$22,(AZ274*$C$34+AZ275*$C$35)/(1+$C$12)^$C$30+(AZ381*$C$34+AZ382*$C$35)/(1+$C$14)^$C$30),"convert","hold"),"")</f>
        <v/>
      </c>
      <c r="AZ490" s="12">
        <f>IF(AZ$452&gt;=$E490,IF(AZ165*$C$23&gt;MAX($C$22,(BA274*$C$34+BA275*$C$35)/(1+$C$12)^$C$30+(BA381*$C$34+BA382*$C$35)/(1+$C$14)^$C$30),"convert","hold"),"")</f>
        <v/>
      </c>
      <c r="BA490" s="12">
        <f>IF(BA$452&gt;=$E490,IF(BA165*$C$23&gt;MAX($C$22,(BB274*$C$34+BB275*$C$35)/(1+$C$12)^$C$30+(BB381*$C$34+BB382*$C$35)/(1+$C$14)^$C$30),"convert","hold"),"")</f>
        <v/>
      </c>
      <c r="BB490" s="12">
        <f>IF(BB$452&gt;=$E490,IF(BB165*$C$23&gt;MAX($C$22,(BC274*$C$34+BC275*$C$35)/(1+$C$12)^$C$30+(BC381*$C$34+BC382*$C$35)/(1+$C$14)^$C$30),"convert","hold"),"")</f>
        <v/>
      </c>
      <c r="BC490" s="12">
        <f>IF(BC$452&gt;=$E490,IF(BC165*$C$23&gt;MAX($C$22,(BD274*$C$34+BD275*$C$35)/(1+$C$12)^$C$30+(BD381*$C$34+BD382*$C$35)/(1+$C$14)^$C$30),"convert","hold"),"")</f>
        <v/>
      </c>
      <c r="BD490" s="12">
        <f>IF(BD$452&gt;=$E490,IF(BD165*$C$23&gt;MAX($C$22,(BE274*$C$34+BE275*$C$35)/(1+$C$12)^$C$30+(BE381*$C$34+BE382*$C$35)/(1+$C$14)^$C$30),"convert","hold"),"")</f>
        <v/>
      </c>
      <c r="BE490" s="12">
        <f>IF(BE$452&gt;=$E490,IF(BE165*$C$23&gt;MAX($C$22,(BF274*$C$34+BF275*$C$35)/(1+$C$12)^$C$30+(BF381*$C$34+BF382*$C$35)/(1+$C$14)^$C$30),"convert","hold"),"")</f>
        <v/>
      </c>
      <c r="BF490" s="12">
        <f>IF(BF$452&gt;=$E490,IF(BF165*$C$23&gt;MAX($C$22,(BG274*$C$34+BG275*$C$35)/(1+$C$12)^$C$30+(BG381*$C$34+BG382*$C$35)/(1+$C$14)^$C$30),"convert","hold"),"")</f>
        <v/>
      </c>
      <c r="BG490" s="12">
        <f>IF(BG$452&gt;=$E490,IF(BG165*$C$23&gt;MAX($C$22,(BH274*$C$34+BH275*$C$35)/(1+$C$12)^$C$30+(BH381*$C$34+BH382*$C$35)/(1+$C$14)^$C$30),"convert","hold"),"")</f>
        <v/>
      </c>
      <c r="BH490" s="12">
        <f>IF(BH$452&gt;=$E490,IF(BH165*$C$23&gt;MAX($C$22,(BI274*$C$34+BI275*$C$35)/(1+$C$12)^$C$30+(BI381*$C$34+BI382*$C$35)/(1+$C$14)^$C$30),"convert","hold"),"")</f>
        <v/>
      </c>
      <c r="BI490" s="12">
        <f>IF(BI$452&gt;=$E490,IF(BI165*$C$23&gt;MAX($C$22,(BJ274*$C$34+BJ275*$C$35)/(1+$C$12)^$C$30+(BJ381*$C$34+BJ382*$C$35)/(1+$C$14)^$C$30),"convert","hold"),"")</f>
        <v/>
      </c>
      <c r="BJ490" s="12">
        <f>IF(BJ$452&gt;=$E490,IF(BJ165*$C$23&gt;MAX($C$22,(BK274*$C$34+BK275*$C$35)/(1+$C$12)^$C$30+(BK381*$C$34+BK382*$C$35)/(1+$C$14)^$C$30),"convert","hold"),"")</f>
        <v/>
      </c>
      <c r="BK490" s="12">
        <f>IF(BK$452&gt;=$E490,IF(BK165*$C$23&gt;MAX($C$22,(BL274*$C$34+BL275*$C$35)/(1+$C$12)^$C$30+(BL381*$C$34+BL382*$C$35)/(1+$C$14)^$C$30),"convert","hold"),"")</f>
        <v/>
      </c>
      <c r="BL490" s="12">
        <f>IF(BL$452&gt;=$E490,IF(BL165*$C$23&gt;MAX($C$22,(BM274*$C$34+BM275*$C$35)/(1+$C$12)^$C$30+(BM381*$C$34+BM382*$C$35)/(1+$C$14)^$C$30),"convert","hold"),"")</f>
        <v/>
      </c>
      <c r="BM490" s="12">
        <f>IF(BM$452&gt;=$E490,IF(BM165*$C$23&gt;MAX($C$22,(BN274*$C$34+BN275*$C$35)/(1+$C$12)^$C$30+(BN381*$C$34+BN382*$C$35)/(1+$C$14)^$C$30),"convert","hold"),"")</f>
        <v/>
      </c>
      <c r="BN490" s="12">
        <f>IF(BN$452&gt;=$E490,IF(BN165*$C$23&gt;MAX($C$22,(BO274*$C$34+BO275*$C$35)/(1+$C$12)^$C$30+(BO381*$C$34+BO382*$C$35)/(1+$C$14)^$C$30),"convert","hold"),"")</f>
        <v/>
      </c>
      <c r="BO490" s="12">
        <f>IF(BO$452&gt;=$E490,IF(BO165*$C$23&gt;MAX($C$22,(BP274*$C$34+BP275*$C$35)/(1+$C$12)^$C$30+(BP381*$C$34+BP382*$C$35)/(1+$C$14)^$C$30),"convert","hold"),"")</f>
        <v/>
      </c>
      <c r="BP490" s="12">
        <f>IF(BP$452&gt;=$E490,IF(BP165*$C$23&gt;MAX($C$22,(BQ274*$C$34+BQ275*$C$35)/(1+$C$12)^$C$30+(BQ381*$C$34+BQ382*$C$35)/(1+$C$14)^$C$30),"convert","hold"),"")</f>
        <v/>
      </c>
      <c r="BQ490" s="12">
        <f>IF(BQ$452&gt;=$E490,IF(BQ165*$C$23&gt;MAX($C$22,(BR274*$C$34+BR275*$C$35)/(1+$C$12)^$C$30+(BR381*$C$34+BR382*$C$35)/(1+$C$14)^$C$30),"convert","hold"),"")</f>
        <v/>
      </c>
      <c r="BR490" s="12">
        <f>IF(BR$452&gt;=$E490,IF(BR165*$C$23&gt;MAX($C$22,(BS274*$C$34+BS275*$C$35)/(1+$C$12)^$C$30+(BS381*$C$34+BS382*$C$35)/(1+$C$14)^$C$30),"convert","hold"),"")</f>
        <v/>
      </c>
      <c r="BS490" s="12">
        <f>IF(BS$452&gt;=$E490,IF(BS165*$C$23&gt;MAX($C$22,(BT274*$C$34+BT275*$C$35)/(1+$C$12)^$C$30+(BT381*$C$34+BT382*$C$35)/(1+$C$14)^$C$30),"convert","hold"),"")</f>
        <v/>
      </c>
      <c r="BT490" s="12">
        <f>IF(BT$452&gt;=$E490,IF(BT165*$C$23&gt;MAX($C$22,(BU274*$C$34+BU275*$C$35)/(1+$C$12)^$C$30+(BU381*$C$34+BU382*$C$35)/(1+$C$14)^$C$30),"convert","hold"),"")</f>
        <v/>
      </c>
      <c r="BU490" s="12">
        <f>IF(BU$452&gt;=$E490,IF(BU165*$C$23&gt;MAX($C$22,(BV274*$C$34+BV275*$C$35)/(1+$C$12)^$C$30+(BV381*$C$34+BV382*$C$35)/(1+$C$14)^$C$30),"convert","hold"),"")</f>
        <v/>
      </c>
      <c r="BV490" s="12">
        <f>IF(BV$452&gt;=$E490,IF(BV165*$C$23&gt;MAX($C$22,(BW274*$C$34+BW275*$C$35)/(1+$C$12)^$C$30+(BW381*$C$34+BW382*$C$35)/(1+$C$14)^$C$30),"convert","hold"),"")</f>
        <v/>
      </c>
      <c r="BW490" s="12">
        <f>IF(BW$452&gt;=$E490,IF(BW165*$C$23&gt;MAX($C$22,(BX274*$C$34+BX275*$C$35)/(1+$C$12)^$C$30+(BX381*$C$34+BX382*$C$35)/(1+$C$14)^$C$30),"convert","hold"),"")</f>
        <v/>
      </c>
      <c r="BX490" s="12">
        <f>IF(BX$452&gt;=$E490,IF(BX165*$C$23&gt;MAX($C$22,(BY274*$C$34+BY275*$C$35)/(1+$C$12)^$C$30+(BY381*$C$34+BY382*$C$35)/(1+$C$14)^$C$30),"convert","hold"),"")</f>
        <v/>
      </c>
      <c r="BY490" s="12">
        <f>IF(BY$452&gt;=$E490,IF(BY165*$C$23&gt;MAX($C$22,(BZ274*$C$34+BZ275*$C$35)/(1+$C$12)^$C$30+(BZ381*$C$34+BZ382*$C$35)/(1+$C$14)^$C$30),"convert","hold"),"")</f>
        <v/>
      </c>
      <c r="BZ490" s="12">
        <f>IF(BZ$452&gt;=$E490,IF(BZ165*$C$23&gt;MAX($C$22,(CA274*$C$34+CA275*$C$35)/(1+$C$12)^$C$30+(CA381*$C$34+CA382*$C$35)/(1+$C$14)^$C$30),"convert","hold"),"")</f>
        <v/>
      </c>
      <c r="CA490" s="12">
        <f>IF(CA$452&gt;=$E490,IF(CA165*$C$23&gt;MAX($C$22,(CB274*$C$34+CB275*$C$35)/(1+$C$12)^$C$30+(CB381*$C$34+CB382*$C$35)/(1+$C$14)^$C$30),"convert","hold"),"")</f>
        <v/>
      </c>
      <c r="CB490" s="12">
        <f>IF(CB$452&gt;=$E490,IF(CB165*$C$23&gt;MAX($C$22,(CC274*$C$34+CC275*$C$35)/(1+$C$12)^$C$30+(CC381*$C$34+CC382*$C$35)/(1+$C$14)^$C$30),"convert","hold"),"")</f>
        <v/>
      </c>
      <c r="CC490" s="12">
        <f>IF(CC$452&gt;=$E490,IF(CC165*$C$23&gt;MAX($C$22,(CD274*$C$34+CD275*$C$35)/(1+$C$12)^$C$30+(CD381*$C$34+CD382*$C$35)/(1+$C$14)^$C$30),"convert","hold"),"")</f>
        <v/>
      </c>
      <c r="CD490" s="12">
        <f>IF(CD$452&gt;=$E490,IF(CD165*$C$23&gt;MAX($C$22,(CE274*$C$34+CE275*$C$35)/(1+$C$12)^$C$30+(CE381*$C$34+CE382*$C$35)/(1+$C$14)^$C$30),"convert","hold"),"")</f>
        <v/>
      </c>
      <c r="CE490" s="12">
        <f>IF(CE$452&gt;=$E490,IF(CE165*$C$23&gt;MAX($C$22,(CF274*$C$34+CF275*$C$35)/(1+$C$12)^$C$30+(CF381*$C$34+CF382*$C$35)/(1+$C$14)^$C$30),"convert","hold"),"")</f>
        <v/>
      </c>
      <c r="CF490" s="12">
        <f>IF(CF$452&gt;=$E490,IF(CF165*$C$23&gt;MAX($C$22,(CG274*$C$34+CG275*$C$35)/(1+$C$12)^$C$30+(CG381*$C$34+CG382*$C$35)/(1+$C$14)^$C$30),"convert","hold"),"")</f>
        <v/>
      </c>
      <c r="CG490" s="12">
        <f>IF(CG$452&gt;=$E490,IF(CG165*$C$23&gt;MAX($C$22,(CH274*$C$34+CH275*$C$35)/(1+$C$12)^$C$30+(CH381*$C$34+CH382*$C$35)/(1+$C$14)^$C$30),"convert","hold"),"")</f>
        <v/>
      </c>
      <c r="CH490" s="12">
        <f>IF(CH$452&gt;=$E490,IF(CH165*$C$23&gt;MAX($C$22,(CI274*$C$34+CI275*$C$35)/(1+$C$12)^$C$30+(CI381*$C$34+CI382*$C$35)/(1+$C$14)^$C$30),"convert","hold"),"")</f>
        <v/>
      </c>
      <c r="CI490" s="12">
        <f>IF(CI$452&gt;=$E490,IF(CI165*$C$23&gt;MAX($C$22,(CJ274*$C$34+CJ275*$C$35)/(1+$C$12)^$C$30+(CJ381*$C$34+CJ382*$C$35)/(1+$C$14)^$C$30),"convert","hold"),"")</f>
        <v/>
      </c>
      <c r="CJ490" s="12">
        <f>IF(CJ$452&gt;=$E490,IF(CJ165*$C$23&gt;MAX($C$22,(CK274*$C$34+CK275*$C$35)/(1+$C$12)^$C$30+(CK381*$C$34+CK382*$C$35)/(1+$C$14)^$C$30),"convert","hold"),"")</f>
        <v/>
      </c>
      <c r="CK490" s="12">
        <f>IF(CK$452&gt;=$E490,IF(CK165*$C$23&gt;MAX($C$22,(CL274*$C$34+CL275*$C$35)/(1+$C$12)^$C$30+(CL381*$C$34+CL382*$C$35)/(1+$C$14)^$C$30),"convert","hold"),"")</f>
        <v/>
      </c>
      <c r="CL490" s="12">
        <f>IF(CL$452&gt;=$E490,IF(CL165*$C$23&gt;MAX($C$22,(CM274*$C$34+CM275*$C$35)/(1+$C$12)^$C$30+(CM381*$C$34+CM382*$C$35)/(1+$C$14)^$C$30),"convert","hold"),"")</f>
        <v/>
      </c>
      <c r="CM490" s="12">
        <f>IF(CM$452&gt;=$E490,IF(CM165*$C$23&gt;MAX($C$22,(CN274*$C$34+CN275*$C$35)/(1+$C$12)^$C$30+(CN381*$C$34+CN382*$C$35)/(1+$C$14)^$C$30),"convert","hold"),"")</f>
        <v/>
      </c>
      <c r="CN490" s="12">
        <f>IF(CN$452&gt;=$E490,IF(CN165*$C$23&gt;MAX($C$22,(CO274*$C$34+CO275*$C$35)/(1+$C$12)^$C$30+(CO381*$C$34+CO382*$C$35)/(1+$C$14)^$C$30),"convert","hold"),"")</f>
        <v/>
      </c>
      <c r="CO490" s="12">
        <f>IF(CO$452&gt;=$E490,IF(CO165*$C$23&gt;MAX($C$22,(CP274*$C$34+CP275*$C$35)/(1+$C$12)^$C$30+(CP381*$C$34+CP382*$C$35)/(1+$C$14)^$C$30),"convert","hold"),"")</f>
        <v/>
      </c>
      <c r="CP490" s="12">
        <f>IF(CP$452&gt;=$E490,IF(CP165*$C$23&gt;MAX($C$22,(CQ274*$C$34+CQ275*$C$35)/(1+$C$12)^$C$30+(CQ381*$C$34+CQ382*$C$35)/(1+$C$14)^$C$30),"convert","hold"),"")</f>
        <v/>
      </c>
      <c r="CQ490" s="12">
        <f>IF(CQ$452&gt;=$E490,IF(CQ165*$C$23&gt;MAX($C$22,(CR274*$C$34+CR275*$C$35)/(1+$C$12)^$C$30+(CR381*$C$34+CR382*$C$35)/(1+$C$14)^$C$30),"convert","hold"),"")</f>
        <v/>
      </c>
      <c r="CR490" s="12">
        <f>IF(CR$452&gt;=$E490,IF(CR165*$C$23&gt;MAX($C$22,(CS274*$C$34+CS275*$C$35)/(1+$C$12)^$C$30+(CS381*$C$34+CS382*$C$35)/(1+$C$14)^$C$30),"convert","hold"),"")</f>
        <v/>
      </c>
      <c r="CS490" s="12">
        <f>IF(CS$452&gt;=$E490,IF(CS165*$C$23&gt;MAX($C$22,(CT274*$C$34+CT275*$C$35)/(1+$C$12)^$C$30+(CT381*$C$34+CT382*$C$35)/(1+$C$14)^$C$30),"convert","hold"),"")</f>
        <v/>
      </c>
      <c r="CT490" s="12">
        <f>IF(CT$452&gt;=$E490,IF(CT165*$C$23&gt;MAX($C$22,(CU274*$C$34+CU275*$C$35)/(1+$C$12)^$C$30+(CU381*$C$34+CU382*$C$35)/(1+$C$14)^$C$30),"convert","hold"),"")</f>
        <v/>
      </c>
      <c r="CU490" s="12">
        <f>IF(CU$452&gt;=$E490,IF(CU165*$C$23&gt;MAX($C$22,(CV274*$C$34+CV275*$C$35)/(1+$C$12)^$C$30+(CV381*$C$34+CV382*$C$35)/(1+$C$14)^$C$30),"convert","hold"),"")</f>
        <v/>
      </c>
      <c r="CV490" s="12">
        <f>IF(CV$452&gt;=$E490,IF(CV165*$C$23&gt;MAX($C$22,(CW274*$C$34+CW275*$C$35)/(1+$C$12)^$C$30+(CW381*$C$34+CW382*$C$35)/(1+$C$14)^$C$30),"convert","hold"),"")</f>
        <v/>
      </c>
      <c r="CW490" s="12">
        <f>IF(CW$452&gt;=$E490,IF(CW165*$C$23&gt;MAX($C$22,(CX274*$C$34+CX275*$C$35)/(1+$C$12)^$C$30+(CX381*$C$34+CX382*$C$35)/(1+$C$14)^$C$30),"convert","hold"),"")</f>
        <v/>
      </c>
      <c r="CX490" s="12">
        <f>IF(CX$452&gt;=$E490,IF(CX165*$C$23&gt;MAX($C$22,(CY274*$C$34+CY275*$C$35)/(1+$C$12)^$C$30+(CY381*$C$34+CY382*$C$35)/(1+$C$14)^$C$30),"convert","hold"),"")</f>
        <v/>
      </c>
      <c r="CY490" s="12">
        <f>IF(CY$452&gt;=$E490,IF(CY165*$C$23&gt;MAX($C$22,(CZ274*$C$34+CZ275*$C$35)/(1+$C$12)^$C$30+(CZ381*$C$34+CZ382*$C$35)/(1+$C$14)^$C$30),"convert","hold"),"")</f>
        <v/>
      </c>
      <c r="CZ490" s="12">
        <f>IF(CZ$452&gt;=$E490,IF(CZ165*$C$23&gt;MAX($C$22,(DA274*$C$34+DA275*$C$35)/(1+$C$12)^$C$30+(DA381*$C$34+DA382*$C$35)/(1+$C$14)^$C$30),"convert","hold"),"")</f>
        <v/>
      </c>
      <c r="DA490" s="12">
        <f>IF(DA$452&gt;=$E490,IF(DA165*$C$23&gt;MAX($C$22,(DB274*$C$34+DB275*$C$35)/(1+$C$12)^$C$30+(DB381*$C$34+DB382*$C$35)/(1+$C$14)^$C$30),"convert","hold"),"")</f>
        <v/>
      </c>
      <c r="DB490" s="12">
        <f>IF(DB$452&gt;=$E490,IF(DB165*$C$23&gt;MAX($C$22,(DC274*$C$34+DC275*$C$35)/(1+$C$12)^$C$30+(DC381*$C$34+DC382*$C$35)/(1+$C$14)^$C$30),"convert","hold"),"")</f>
        <v/>
      </c>
      <c r="DC490" s="12">
        <f>IF(DC165*$C$23&gt;$C$22,"convert","redeem")</f>
        <v/>
      </c>
    </row>
    <row r="491" ht="12" customFormat="1" customHeight="1" s="12">
      <c r="E491" s="64">
        <f>E490+1</f>
        <v/>
      </c>
      <c r="G491" s="12">
        <f>IF(G$452&gt;=$E491,IF(G166*$C$23&gt;MAX($C$22,(H275*$C$34+H276*$C$35)/(1+$C$12)^$C$30+(H382*$C$34+H383*$C$35)/(1+$C$14)^$C$30),"convert","hold"),"")</f>
        <v/>
      </c>
      <c r="H491" s="12">
        <f>IF(H$452&gt;=$E491,IF(H166*$C$23&gt;MAX($C$22,(I275*$C$34+I276*$C$35)/(1+$C$12)^$C$30+(I382*$C$34+I383*$C$35)/(1+$C$14)^$C$30),"convert","hold"),"")</f>
        <v/>
      </c>
      <c r="I491" s="12">
        <f>IF(I$452&gt;=$E491,IF(I166*$C$23&gt;MAX($C$22,(J275*$C$34+J276*$C$35)/(1+$C$12)^$C$30+(J382*$C$34+J383*$C$35)/(1+$C$14)^$C$30),"convert","hold"),"")</f>
        <v/>
      </c>
      <c r="J491" s="12">
        <f>IF(J$452&gt;=$E491,IF(J166*$C$23&gt;MAX($C$22,(K275*$C$34+K276*$C$35)/(1+$C$12)^$C$30+(K382*$C$34+K383*$C$35)/(1+$C$14)^$C$30),"convert","hold"),"")</f>
        <v/>
      </c>
      <c r="K491" s="12">
        <f>IF(K$452&gt;=$E491,IF(K166*$C$23&gt;MAX($C$22,(L275*$C$34+L276*$C$35)/(1+$C$12)^$C$30+(L382*$C$34+L383*$C$35)/(1+$C$14)^$C$30),"convert","hold"),"")</f>
        <v/>
      </c>
      <c r="L491" s="12">
        <f>IF(L$452&gt;=$E491,IF(L166*$C$23&gt;MAX($C$22,(M275*$C$34+M276*$C$35)/(1+$C$12)^$C$30+(M382*$C$34+M383*$C$35)/(1+$C$14)^$C$30),"convert","hold"),"")</f>
        <v/>
      </c>
      <c r="M491" s="12">
        <f>IF(M$452&gt;=$E491,IF(M166*$C$23&gt;MAX($C$22,(N275*$C$34+N276*$C$35)/(1+$C$12)^$C$30+(N382*$C$34+N383*$C$35)/(1+$C$14)^$C$30),"convert","hold"),"")</f>
        <v/>
      </c>
      <c r="N491" s="12">
        <f>IF(N$452&gt;=$E491,IF(N166*$C$23&gt;MAX($C$22,(O275*$C$34+O276*$C$35)/(1+$C$12)^$C$30+(O382*$C$34+O383*$C$35)/(1+$C$14)^$C$30),"convert","hold"),"")</f>
        <v/>
      </c>
      <c r="O491" s="12">
        <f>IF(O$452&gt;=$E491,IF(O166*$C$23&gt;MAX($C$22,(P275*$C$34+P276*$C$35)/(1+$C$12)^$C$30+(P382*$C$34+P383*$C$35)/(1+$C$14)^$C$30),"convert","hold"),"")</f>
        <v/>
      </c>
      <c r="P491" s="12">
        <f>IF(P$452&gt;=$E491,IF(P166*$C$23&gt;MAX($C$22,(Q275*$C$34+Q276*$C$35)/(1+$C$12)^$C$30+(Q382*$C$34+Q383*$C$35)/(1+$C$14)^$C$30),"convert","hold"),"")</f>
        <v/>
      </c>
      <c r="Q491" s="12">
        <f>IF(Q$452&gt;=$E491,IF(Q166*$C$23&gt;MAX($C$22,(R275*$C$34+R276*$C$35)/(1+$C$12)^$C$30+(R382*$C$34+R383*$C$35)/(1+$C$14)^$C$30),"convert","hold"),"")</f>
        <v/>
      </c>
      <c r="R491" s="12">
        <f>IF(R$452&gt;=$E491,IF(R166*$C$23&gt;MAX($C$22,(S275*$C$34+S276*$C$35)/(1+$C$12)^$C$30+(S382*$C$34+S383*$C$35)/(1+$C$14)^$C$30),"convert","hold"),"")</f>
        <v/>
      </c>
      <c r="S491" s="12">
        <f>IF(S$452&gt;=$E491,IF(S166*$C$23&gt;MAX($C$22,(T275*$C$34+T276*$C$35)/(1+$C$12)^$C$30+(T382*$C$34+T383*$C$35)/(1+$C$14)^$C$30),"convert","hold"),"")</f>
        <v/>
      </c>
      <c r="T491" s="12">
        <f>IF(T$452&gt;=$E491,IF(T166*$C$23&gt;MAX($C$22,(U275*$C$34+U276*$C$35)/(1+$C$12)^$C$30+(U382*$C$34+U383*$C$35)/(1+$C$14)^$C$30),"convert","hold"),"")</f>
        <v/>
      </c>
      <c r="U491" s="12">
        <f>IF(U$452&gt;=$E491,IF(U166*$C$23&gt;MAX($C$22,(V275*$C$34+V276*$C$35)/(1+$C$12)^$C$30+(V382*$C$34+V383*$C$35)/(1+$C$14)^$C$30),"convert","hold"),"")</f>
        <v/>
      </c>
      <c r="V491" s="12">
        <f>IF(V$452&gt;=$E491,IF(V166*$C$23&gt;MAX($C$22,(W275*$C$34+W276*$C$35)/(1+$C$12)^$C$30+(W382*$C$34+W383*$C$35)/(1+$C$14)^$C$30),"convert","hold"),"")</f>
        <v/>
      </c>
      <c r="W491" s="12">
        <f>IF(W$452&gt;=$E491,IF(W166*$C$23&gt;MAX($C$22,(X275*$C$34+X276*$C$35)/(1+$C$12)^$C$30+(X382*$C$34+X383*$C$35)/(1+$C$14)^$C$30),"convert","hold"),"")</f>
        <v/>
      </c>
      <c r="X491" s="12">
        <f>IF(X$452&gt;=$E491,IF(X166*$C$23&gt;MAX($C$22,(Y275*$C$34+Y276*$C$35)/(1+$C$12)^$C$30+(Y382*$C$34+Y383*$C$35)/(1+$C$14)^$C$30),"convert","hold"),"")</f>
        <v/>
      </c>
      <c r="Y491" s="12">
        <f>IF(Y$452&gt;=$E491,IF(Y166*$C$23&gt;MAX($C$22,(Z275*$C$34+Z276*$C$35)/(1+$C$12)^$C$30+(Z382*$C$34+Z383*$C$35)/(1+$C$14)^$C$30),"convert","hold"),"")</f>
        <v/>
      </c>
      <c r="Z491" s="12">
        <f>IF(Z$452&gt;=$E491,IF(Z166*$C$23&gt;MAX($C$22,(AA275*$C$34+AA276*$C$35)/(1+$C$12)^$C$30+(AA382*$C$34+AA383*$C$35)/(1+$C$14)^$C$30),"convert","hold"),"")</f>
        <v/>
      </c>
      <c r="AA491" s="12">
        <f>IF(AA$452&gt;=$E491,IF(AA166*$C$23&gt;MAX($C$22,(AB275*$C$34+AB276*$C$35)/(1+$C$12)^$C$30+(AB382*$C$34+AB383*$C$35)/(1+$C$14)^$C$30),"convert","hold"),"")</f>
        <v/>
      </c>
      <c r="AB491" s="12">
        <f>IF(AB$452&gt;=$E491,IF(AB166*$C$23&gt;MAX($C$22,(AC275*$C$34+AC276*$C$35)/(1+$C$12)^$C$30+(AC382*$C$34+AC383*$C$35)/(1+$C$14)^$C$30),"convert","hold"),"")</f>
        <v/>
      </c>
      <c r="AC491" s="12">
        <f>IF(AC$452&gt;=$E491,IF(AC166*$C$23&gt;MAX($C$22,(AD275*$C$34+AD276*$C$35)/(1+$C$12)^$C$30+(AD382*$C$34+AD383*$C$35)/(1+$C$14)^$C$30),"convert","hold"),"")</f>
        <v/>
      </c>
      <c r="AD491" s="12">
        <f>IF(AD$452&gt;=$E491,IF(AD166*$C$23&gt;MAX($C$22,(AE275*$C$34+AE276*$C$35)/(1+$C$12)^$C$30+(AE382*$C$34+AE383*$C$35)/(1+$C$14)^$C$30),"convert","hold"),"")</f>
        <v/>
      </c>
      <c r="AE491" s="12">
        <f>IF(AE$452&gt;=$E491,IF(AE166*$C$23&gt;MAX($C$22,(AF275*$C$34+AF276*$C$35)/(1+$C$12)^$C$30+(AF382*$C$34+AF383*$C$35)/(1+$C$14)^$C$30),"convert","hold"),"")</f>
        <v/>
      </c>
      <c r="AF491" s="12">
        <f>IF(AF$452&gt;=$E491,IF(AF166*$C$23&gt;MAX($C$22,(AG275*$C$34+AG276*$C$35)/(1+$C$12)^$C$30+(AG382*$C$34+AG383*$C$35)/(1+$C$14)^$C$30),"convert","hold"),"")</f>
        <v/>
      </c>
      <c r="AG491" s="12">
        <f>IF(AG$452&gt;=$E491,IF(AG166*$C$23&gt;MAX($C$22,(AH275*$C$34+AH276*$C$35)/(1+$C$12)^$C$30+(AH382*$C$34+AH383*$C$35)/(1+$C$14)^$C$30),"convert","hold"),"")</f>
        <v/>
      </c>
      <c r="AH491" s="12">
        <f>IF(AH$452&gt;=$E491,IF(AH166*$C$23&gt;MAX($C$22,(AI275*$C$34+AI276*$C$35)/(1+$C$12)^$C$30+(AI382*$C$34+AI383*$C$35)/(1+$C$14)^$C$30),"convert","hold"),"")</f>
        <v/>
      </c>
      <c r="AI491" s="12">
        <f>IF(AI$452&gt;=$E491,IF(AI166*$C$23&gt;MAX($C$22,(AJ275*$C$34+AJ276*$C$35)/(1+$C$12)^$C$30+(AJ382*$C$34+AJ383*$C$35)/(1+$C$14)^$C$30),"convert","hold"),"")</f>
        <v/>
      </c>
      <c r="AJ491" s="12">
        <f>IF(AJ$452&gt;=$E491,IF(AJ166*$C$23&gt;MAX($C$22,(AK275*$C$34+AK276*$C$35)/(1+$C$12)^$C$30+(AK382*$C$34+AK383*$C$35)/(1+$C$14)^$C$30),"convert","hold"),"")</f>
        <v/>
      </c>
      <c r="AK491" s="12">
        <f>IF(AK$452&gt;=$E491,IF(AK166*$C$23&gt;MAX($C$22,(AL275*$C$34+AL276*$C$35)/(1+$C$12)^$C$30+(AL382*$C$34+AL383*$C$35)/(1+$C$14)^$C$30),"convert","hold"),"")</f>
        <v/>
      </c>
      <c r="AL491" s="12">
        <f>IF(AL$452&gt;=$E491,IF(AL166*$C$23&gt;MAX($C$22,(AM275*$C$34+AM276*$C$35)/(1+$C$12)^$C$30+(AM382*$C$34+AM383*$C$35)/(1+$C$14)^$C$30),"convert","hold"),"")</f>
        <v/>
      </c>
      <c r="AM491" s="12">
        <f>IF(AM$452&gt;=$E491,IF(AM166*$C$23&gt;MAX($C$22,(AN275*$C$34+AN276*$C$35)/(1+$C$12)^$C$30+(AN382*$C$34+AN383*$C$35)/(1+$C$14)^$C$30),"convert","hold"),"")</f>
        <v/>
      </c>
      <c r="AN491" s="12">
        <f>IF(AN$452&gt;=$E491,IF(AN166*$C$23&gt;MAX($C$22,(AO275*$C$34+AO276*$C$35)/(1+$C$12)^$C$30+(AO382*$C$34+AO383*$C$35)/(1+$C$14)^$C$30),"convert","hold"),"")</f>
        <v/>
      </c>
      <c r="AO491" s="12">
        <f>IF(AO$452&gt;=$E491,IF(AO166*$C$23&gt;MAX($C$22,(AP275*$C$34+AP276*$C$35)/(1+$C$12)^$C$30+(AP382*$C$34+AP383*$C$35)/(1+$C$14)^$C$30),"convert","hold"),"")</f>
        <v/>
      </c>
      <c r="AP491" s="12">
        <f>IF(AP$452&gt;=$E491,IF(AP166*$C$23&gt;MAX($C$22,(AQ275*$C$34+AQ276*$C$35)/(1+$C$12)^$C$30+(AQ382*$C$34+AQ383*$C$35)/(1+$C$14)^$C$30),"convert","hold"),"")</f>
        <v/>
      </c>
      <c r="AQ491" s="12">
        <f>IF(AQ$452&gt;=$E491,IF(AQ166*$C$23&gt;MAX($C$22,(AR275*$C$34+AR276*$C$35)/(1+$C$12)^$C$30+(AR382*$C$34+AR383*$C$35)/(1+$C$14)^$C$30),"convert","hold"),"")</f>
        <v/>
      </c>
      <c r="AR491" s="12">
        <f>IF(AR$452&gt;=$E491,IF(AR166*$C$23&gt;MAX($C$22,(AS275*$C$34+AS276*$C$35)/(1+$C$12)^$C$30+(AS382*$C$34+AS383*$C$35)/(1+$C$14)^$C$30),"convert","hold"),"")</f>
        <v/>
      </c>
      <c r="AS491" s="12">
        <f>IF(AS$452&gt;=$E491,IF(AS166*$C$23&gt;MAX($C$22,(AT275*$C$34+AT276*$C$35)/(1+$C$12)^$C$30+(AT382*$C$34+AT383*$C$35)/(1+$C$14)^$C$30),"convert","hold"),"")</f>
        <v/>
      </c>
      <c r="AT491" s="12">
        <f>IF(AT$452&gt;=$E491,IF(AT166*$C$23&gt;MAX($C$22,(AU275*$C$34+AU276*$C$35)/(1+$C$12)^$C$30+(AU382*$C$34+AU383*$C$35)/(1+$C$14)^$C$30),"convert","hold"),"")</f>
        <v/>
      </c>
      <c r="AU491" s="12">
        <f>IF(AU$452&gt;=$E491,IF(AU166*$C$23&gt;MAX($C$22,(AV275*$C$34+AV276*$C$35)/(1+$C$12)^$C$30+(AV382*$C$34+AV383*$C$35)/(1+$C$14)^$C$30),"convert","hold"),"")</f>
        <v/>
      </c>
      <c r="AV491" s="12">
        <f>IF(AV$452&gt;=$E491,IF(AV166*$C$23&gt;MAX($C$22,(AW275*$C$34+AW276*$C$35)/(1+$C$12)^$C$30+(AW382*$C$34+AW383*$C$35)/(1+$C$14)^$C$30),"convert","hold"),"")</f>
        <v/>
      </c>
      <c r="AW491" s="12">
        <f>IF(AW$452&gt;=$E491,IF(AW166*$C$23&gt;MAX($C$22,(AX275*$C$34+AX276*$C$35)/(1+$C$12)^$C$30+(AX382*$C$34+AX383*$C$35)/(1+$C$14)^$C$30),"convert","hold"),"")</f>
        <v/>
      </c>
      <c r="AX491" s="12">
        <f>IF(AX$452&gt;=$E491,IF(AX166*$C$23&gt;MAX($C$22,(AY275*$C$34+AY276*$C$35)/(1+$C$12)^$C$30+(AY382*$C$34+AY383*$C$35)/(1+$C$14)^$C$30),"convert","hold"),"")</f>
        <v/>
      </c>
      <c r="AY491" s="12">
        <f>IF(AY$452&gt;=$E491,IF(AY166*$C$23&gt;MAX($C$22,(AZ275*$C$34+AZ276*$C$35)/(1+$C$12)^$C$30+(AZ382*$C$34+AZ383*$C$35)/(1+$C$14)^$C$30),"convert","hold"),"")</f>
        <v/>
      </c>
      <c r="AZ491" s="12">
        <f>IF(AZ$452&gt;=$E491,IF(AZ166*$C$23&gt;MAX($C$22,(BA275*$C$34+BA276*$C$35)/(1+$C$12)^$C$30+(BA382*$C$34+BA383*$C$35)/(1+$C$14)^$C$30),"convert","hold"),"")</f>
        <v/>
      </c>
      <c r="BA491" s="12">
        <f>IF(BA$452&gt;=$E491,IF(BA166*$C$23&gt;MAX($C$22,(BB275*$C$34+BB276*$C$35)/(1+$C$12)^$C$30+(BB382*$C$34+BB383*$C$35)/(1+$C$14)^$C$30),"convert","hold"),"")</f>
        <v/>
      </c>
      <c r="BB491" s="12">
        <f>IF(BB$452&gt;=$E491,IF(BB166*$C$23&gt;MAX($C$22,(BC275*$C$34+BC276*$C$35)/(1+$C$12)^$C$30+(BC382*$C$34+BC383*$C$35)/(1+$C$14)^$C$30),"convert","hold"),"")</f>
        <v/>
      </c>
      <c r="BC491" s="12">
        <f>IF(BC$452&gt;=$E491,IF(BC166*$C$23&gt;MAX($C$22,(BD275*$C$34+BD276*$C$35)/(1+$C$12)^$C$30+(BD382*$C$34+BD383*$C$35)/(1+$C$14)^$C$30),"convert","hold"),"")</f>
        <v/>
      </c>
      <c r="BD491" s="12">
        <f>IF(BD$452&gt;=$E491,IF(BD166*$C$23&gt;MAX($C$22,(BE275*$C$34+BE276*$C$35)/(1+$C$12)^$C$30+(BE382*$C$34+BE383*$C$35)/(1+$C$14)^$C$30),"convert","hold"),"")</f>
        <v/>
      </c>
      <c r="BE491" s="12">
        <f>IF(BE$452&gt;=$E491,IF(BE166*$C$23&gt;MAX($C$22,(BF275*$C$34+BF276*$C$35)/(1+$C$12)^$C$30+(BF382*$C$34+BF383*$C$35)/(1+$C$14)^$C$30),"convert","hold"),"")</f>
        <v/>
      </c>
      <c r="BF491" s="12">
        <f>IF(BF$452&gt;=$E491,IF(BF166*$C$23&gt;MAX($C$22,(BG275*$C$34+BG276*$C$35)/(1+$C$12)^$C$30+(BG382*$C$34+BG383*$C$35)/(1+$C$14)^$C$30),"convert","hold"),"")</f>
        <v/>
      </c>
      <c r="BG491" s="12">
        <f>IF(BG$452&gt;=$E491,IF(BG166*$C$23&gt;MAX($C$22,(BH275*$C$34+BH276*$C$35)/(1+$C$12)^$C$30+(BH382*$C$34+BH383*$C$35)/(1+$C$14)^$C$30),"convert","hold"),"")</f>
        <v/>
      </c>
      <c r="BH491" s="12">
        <f>IF(BH$452&gt;=$E491,IF(BH166*$C$23&gt;MAX($C$22,(BI275*$C$34+BI276*$C$35)/(1+$C$12)^$C$30+(BI382*$C$34+BI383*$C$35)/(1+$C$14)^$C$30),"convert","hold"),"")</f>
        <v/>
      </c>
      <c r="BI491" s="12">
        <f>IF(BI$452&gt;=$E491,IF(BI166*$C$23&gt;MAX($C$22,(BJ275*$C$34+BJ276*$C$35)/(1+$C$12)^$C$30+(BJ382*$C$34+BJ383*$C$35)/(1+$C$14)^$C$30),"convert","hold"),"")</f>
        <v/>
      </c>
      <c r="BJ491" s="12">
        <f>IF(BJ$452&gt;=$E491,IF(BJ166*$C$23&gt;MAX($C$22,(BK275*$C$34+BK276*$C$35)/(1+$C$12)^$C$30+(BK382*$C$34+BK383*$C$35)/(1+$C$14)^$C$30),"convert","hold"),"")</f>
        <v/>
      </c>
      <c r="BK491" s="12">
        <f>IF(BK$452&gt;=$E491,IF(BK166*$C$23&gt;MAX($C$22,(BL275*$C$34+BL276*$C$35)/(1+$C$12)^$C$30+(BL382*$C$34+BL383*$C$35)/(1+$C$14)^$C$30),"convert","hold"),"")</f>
        <v/>
      </c>
      <c r="BL491" s="12">
        <f>IF(BL$452&gt;=$E491,IF(BL166*$C$23&gt;MAX($C$22,(BM275*$C$34+BM276*$C$35)/(1+$C$12)^$C$30+(BM382*$C$34+BM383*$C$35)/(1+$C$14)^$C$30),"convert","hold"),"")</f>
        <v/>
      </c>
      <c r="BM491" s="12">
        <f>IF(BM$452&gt;=$E491,IF(BM166*$C$23&gt;MAX($C$22,(BN275*$C$34+BN276*$C$35)/(1+$C$12)^$C$30+(BN382*$C$34+BN383*$C$35)/(1+$C$14)^$C$30),"convert","hold"),"")</f>
        <v/>
      </c>
      <c r="BN491" s="12">
        <f>IF(BN$452&gt;=$E491,IF(BN166*$C$23&gt;MAX($C$22,(BO275*$C$34+BO276*$C$35)/(1+$C$12)^$C$30+(BO382*$C$34+BO383*$C$35)/(1+$C$14)^$C$30),"convert","hold"),"")</f>
        <v/>
      </c>
      <c r="BO491" s="12">
        <f>IF(BO$452&gt;=$E491,IF(BO166*$C$23&gt;MAX($C$22,(BP275*$C$34+BP276*$C$35)/(1+$C$12)^$C$30+(BP382*$C$34+BP383*$C$35)/(1+$C$14)^$C$30),"convert","hold"),"")</f>
        <v/>
      </c>
      <c r="BP491" s="12">
        <f>IF(BP$452&gt;=$E491,IF(BP166*$C$23&gt;MAX($C$22,(BQ275*$C$34+BQ276*$C$35)/(1+$C$12)^$C$30+(BQ382*$C$34+BQ383*$C$35)/(1+$C$14)^$C$30),"convert","hold"),"")</f>
        <v/>
      </c>
      <c r="BQ491" s="12">
        <f>IF(BQ$452&gt;=$E491,IF(BQ166*$C$23&gt;MAX($C$22,(BR275*$C$34+BR276*$C$35)/(1+$C$12)^$C$30+(BR382*$C$34+BR383*$C$35)/(1+$C$14)^$C$30),"convert","hold"),"")</f>
        <v/>
      </c>
      <c r="BR491" s="12">
        <f>IF(BR$452&gt;=$E491,IF(BR166*$C$23&gt;MAX($C$22,(BS275*$C$34+BS276*$C$35)/(1+$C$12)^$C$30+(BS382*$C$34+BS383*$C$35)/(1+$C$14)^$C$30),"convert","hold"),"")</f>
        <v/>
      </c>
      <c r="BS491" s="12">
        <f>IF(BS$452&gt;=$E491,IF(BS166*$C$23&gt;MAX($C$22,(BT275*$C$34+BT276*$C$35)/(1+$C$12)^$C$30+(BT382*$C$34+BT383*$C$35)/(1+$C$14)^$C$30),"convert","hold"),"")</f>
        <v/>
      </c>
      <c r="BT491" s="12">
        <f>IF(BT$452&gt;=$E491,IF(BT166*$C$23&gt;MAX($C$22,(BU275*$C$34+BU276*$C$35)/(1+$C$12)^$C$30+(BU382*$C$34+BU383*$C$35)/(1+$C$14)^$C$30),"convert","hold"),"")</f>
        <v/>
      </c>
      <c r="BU491" s="12">
        <f>IF(BU$452&gt;=$E491,IF(BU166*$C$23&gt;MAX($C$22,(BV275*$C$34+BV276*$C$35)/(1+$C$12)^$C$30+(BV382*$C$34+BV383*$C$35)/(1+$C$14)^$C$30),"convert","hold"),"")</f>
        <v/>
      </c>
      <c r="BV491" s="12">
        <f>IF(BV$452&gt;=$E491,IF(BV166*$C$23&gt;MAX($C$22,(BW275*$C$34+BW276*$C$35)/(1+$C$12)^$C$30+(BW382*$C$34+BW383*$C$35)/(1+$C$14)^$C$30),"convert","hold"),"")</f>
        <v/>
      </c>
      <c r="BW491" s="12">
        <f>IF(BW$452&gt;=$E491,IF(BW166*$C$23&gt;MAX($C$22,(BX275*$C$34+BX276*$C$35)/(1+$C$12)^$C$30+(BX382*$C$34+BX383*$C$35)/(1+$C$14)^$C$30),"convert","hold"),"")</f>
        <v/>
      </c>
      <c r="BX491" s="12">
        <f>IF(BX$452&gt;=$E491,IF(BX166*$C$23&gt;MAX($C$22,(BY275*$C$34+BY276*$C$35)/(1+$C$12)^$C$30+(BY382*$C$34+BY383*$C$35)/(1+$C$14)^$C$30),"convert","hold"),"")</f>
        <v/>
      </c>
      <c r="BY491" s="12">
        <f>IF(BY$452&gt;=$E491,IF(BY166*$C$23&gt;MAX($C$22,(BZ275*$C$34+BZ276*$C$35)/(1+$C$12)^$C$30+(BZ382*$C$34+BZ383*$C$35)/(1+$C$14)^$C$30),"convert","hold"),"")</f>
        <v/>
      </c>
      <c r="BZ491" s="12">
        <f>IF(BZ$452&gt;=$E491,IF(BZ166*$C$23&gt;MAX($C$22,(CA275*$C$34+CA276*$C$35)/(1+$C$12)^$C$30+(CA382*$C$34+CA383*$C$35)/(1+$C$14)^$C$30),"convert","hold"),"")</f>
        <v/>
      </c>
      <c r="CA491" s="12">
        <f>IF(CA$452&gt;=$E491,IF(CA166*$C$23&gt;MAX($C$22,(CB275*$C$34+CB276*$C$35)/(1+$C$12)^$C$30+(CB382*$C$34+CB383*$C$35)/(1+$C$14)^$C$30),"convert","hold"),"")</f>
        <v/>
      </c>
      <c r="CB491" s="12">
        <f>IF(CB$452&gt;=$E491,IF(CB166*$C$23&gt;MAX($C$22,(CC275*$C$34+CC276*$C$35)/(1+$C$12)^$C$30+(CC382*$C$34+CC383*$C$35)/(1+$C$14)^$C$30),"convert","hold"),"")</f>
        <v/>
      </c>
      <c r="CC491" s="12">
        <f>IF(CC$452&gt;=$E491,IF(CC166*$C$23&gt;MAX($C$22,(CD275*$C$34+CD276*$C$35)/(1+$C$12)^$C$30+(CD382*$C$34+CD383*$C$35)/(1+$C$14)^$C$30),"convert","hold"),"")</f>
        <v/>
      </c>
      <c r="CD491" s="12">
        <f>IF(CD$452&gt;=$E491,IF(CD166*$C$23&gt;MAX($C$22,(CE275*$C$34+CE276*$C$35)/(1+$C$12)^$C$30+(CE382*$C$34+CE383*$C$35)/(1+$C$14)^$C$30),"convert","hold"),"")</f>
        <v/>
      </c>
      <c r="CE491" s="12">
        <f>IF(CE$452&gt;=$E491,IF(CE166*$C$23&gt;MAX($C$22,(CF275*$C$34+CF276*$C$35)/(1+$C$12)^$C$30+(CF382*$C$34+CF383*$C$35)/(1+$C$14)^$C$30),"convert","hold"),"")</f>
        <v/>
      </c>
      <c r="CF491" s="12">
        <f>IF(CF$452&gt;=$E491,IF(CF166*$C$23&gt;MAX($C$22,(CG275*$C$34+CG276*$C$35)/(1+$C$12)^$C$30+(CG382*$C$34+CG383*$C$35)/(1+$C$14)^$C$30),"convert","hold"),"")</f>
        <v/>
      </c>
      <c r="CG491" s="12">
        <f>IF(CG$452&gt;=$E491,IF(CG166*$C$23&gt;MAX($C$22,(CH275*$C$34+CH276*$C$35)/(1+$C$12)^$C$30+(CH382*$C$34+CH383*$C$35)/(1+$C$14)^$C$30),"convert","hold"),"")</f>
        <v/>
      </c>
      <c r="CH491" s="12">
        <f>IF(CH$452&gt;=$E491,IF(CH166*$C$23&gt;MAX($C$22,(CI275*$C$34+CI276*$C$35)/(1+$C$12)^$C$30+(CI382*$C$34+CI383*$C$35)/(1+$C$14)^$C$30),"convert","hold"),"")</f>
        <v/>
      </c>
      <c r="CI491" s="12">
        <f>IF(CI$452&gt;=$E491,IF(CI166*$C$23&gt;MAX($C$22,(CJ275*$C$34+CJ276*$C$35)/(1+$C$12)^$C$30+(CJ382*$C$34+CJ383*$C$35)/(1+$C$14)^$C$30),"convert","hold"),"")</f>
        <v/>
      </c>
      <c r="CJ491" s="12">
        <f>IF(CJ$452&gt;=$E491,IF(CJ166*$C$23&gt;MAX($C$22,(CK275*$C$34+CK276*$C$35)/(1+$C$12)^$C$30+(CK382*$C$34+CK383*$C$35)/(1+$C$14)^$C$30),"convert","hold"),"")</f>
        <v/>
      </c>
      <c r="CK491" s="12">
        <f>IF(CK$452&gt;=$E491,IF(CK166*$C$23&gt;MAX($C$22,(CL275*$C$34+CL276*$C$35)/(1+$C$12)^$C$30+(CL382*$C$34+CL383*$C$35)/(1+$C$14)^$C$30),"convert","hold"),"")</f>
        <v/>
      </c>
      <c r="CL491" s="12">
        <f>IF(CL$452&gt;=$E491,IF(CL166*$C$23&gt;MAX($C$22,(CM275*$C$34+CM276*$C$35)/(1+$C$12)^$C$30+(CM382*$C$34+CM383*$C$35)/(1+$C$14)^$C$30),"convert","hold"),"")</f>
        <v/>
      </c>
      <c r="CM491" s="12">
        <f>IF(CM$452&gt;=$E491,IF(CM166*$C$23&gt;MAX($C$22,(CN275*$C$34+CN276*$C$35)/(1+$C$12)^$C$30+(CN382*$C$34+CN383*$C$35)/(1+$C$14)^$C$30),"convert","hold"),"")</f>
        <v/>
      </c>
      <c r="CN491" s="12">
        <f>IF(CN$452&gt;=$E491,IF(CN166*$C$23&gt;MAX($C$22,(CO275*$C$34+CO276*$C$35)/(1+$C$12)^$C$30+(CO382*$C$34+CO383*$C$35)/(1+$C$14)^$C$30),"convert","hold"),"")</f>
        <v/>
      </c>
      <c r="CO491" s="12">
        <f>IF(CO$452&gt;=$E491,IF(CO166*$C$23&gt;MAX($C$22,(CP275*$C$34+CP276*$C$35)/(1+$C$12)^$C$30+(CP382*$C$34+CP383*$C$35)/(1+$C$14)^$C$30),"convert","hold"),"")</f>
        <v/>
      </c>
      <c r="CP491" s="12">
        <f>IF(CP$452&gt;=$E491,IF(CP166*$C$23&gt;MAX($C$22,(CQ275*$C$34+CQ276*$C$35)/(1+$C$12)^$C$30+(CQ382*$C$34+CQ383*$C$35)/(1+$C$14)^$C$30),"convert","hold"),"")</f>
        <v/>
      </c>
      <c r="CQ491" s="12">
        <f>IF(CQ$452&gt;=$E491,IF(CQ166*$C$23&gt;MAX($C$22,(CR275*$C$34+CR276*$C$35)/(1+$C$12)^$C$30+(CR382*$C$34+CR383*$C$35)/(1+$C$14)^$C$30),"convert","hold"),"")</f>
        <v/>
      </c>
      <c r="CR491" s="12">
        <f>IF(CR$452&gt;=$E491,IF(CR166*$C$23&gt;MAX($C$22,(CS275*$C$34+CS276*$C$35)/(1+$C$12)^$C$30+(CS382*$C$34+CS383*$C$35)/(1+$C$14)^$C$30),"convert","hold"),"")</f>
        <v/>
      </c>
      <c r="CS491" s="12">
        <f>IF(CS$452&gt;=$E491,IF(CS166*$C$23&gt;MAX($C$22,(CT275*$C$34+CT276*$C$35)/(1+$C$12)^$C$30+(CT382*$C$34+CT383*$C$35)/(1+$C$14)^$C$30),"convert","hold"),"")</f>
        <v/>
      </c>
      <c r="CT491" s="12">
        <f>IF(CT$452&gt;=$E491,IF(CT166*$C$23&gt;MAX($C$22,(CU275*$C$34+CU276*$C$35)/(1+$C$12)^$C$30+(CU382*$C$34+CU383*$C$35)/(1+$C$14)^$C$30),"convert","hold"),"")</f>
        <v/>
      </c>
      <c r="CU491" s="12">
        <f>IF(CU$452&gt;=$E491,IF(CU166*$C$23&gt;MAX($C$22,(CV275*$C$34+CV276*$C$35)/(1+$C$12)^$C$30+(CV382*$C$34+CV383*$C$35)/(1+$C$14)^$C$30),"convert","hold"),"")</f>
        <v/>
      </c>
      <c r="CV491" s="12">
        <f>IF(CV$452&gt;=$E491,IF(CV166*$C$23&gt;MAX($C$22,(CW275*$C$34+CW276*$C$35)/(1+$C$12)^$C$30+(CW382*$C$34+CW383*$C$35)/(1+$C$14)^$C$30),"convert","hold"),"")</f>
        <v/>
      </c>
      <c r="CW491" s="12">
        <f>IF(CW$452&gt;=$E491,IF(CW166*$C$23&gt;MAX($C$22,(CX275*$C$34+CX276*$C$35)/(1+$C$12)^$C$30+(CX382*$C$34+CX383*$C$35)/(1+$C$14)^$C$30),"convert","hold"),"")</f>
        <v/>
      </c>
      <c r="CX491" s="12">
        <f>IF(CX$452&gt;=$E491,IF(CX166*$C$23&gt;MAX($C$22,(CY275*$C$34+CY276*$C$35)/(1+$C$12)^$C$30+(CY382*$C$34+CY383*$C$35)/(1+$C$14)^$C$30),"convert","hold"),"")</f>
        <v/>
      </c>
      <c r="CY491" s="12">
        <f>IF(CY$452&gt;=$E491,IF(CY166*$C$23&gt;MAX($C$22,(CZ275*$C$34+CZ276*$C$35)/(1+$C$12)^$C$30+(CZ382*$C$34+CZ383*$C$35)/(1+$C$14)^$C$30),"convert","hold"),"")</f>
        <v/>
      </c>
      <c r="CZ491" s="12">
        <f>IF(CZ$452&gt;=$E491,IF(CZ166*$C$23&gt;MAX($C$22,(DA275*$C$34+DA276*$C$35)/(1+$C$12)^$C$30+(DA382*$C$34+DA383*$C$35)/(1+$C$14)^$C$30),"convert","hold"),"")</f>
        <v/>
      </c>
      <c r="DA491" s="12">
        <f>IF(DA$452&gt;=$E491,IF(DA166*$C$23&gt;MAX($C$22,(DB275*$C$34+DB276*$C$35)/(1+$C$12)^$C$30+(DB382*$C$34+DB383*$C$35)/(1+$C$14)^$C$30),"convert","hold"),"")</f>
        <v/>
      </c>
      <c r="DB491" s="12">
        <f>IF(DB$452&gt;=$E491,IF(DB166*$C$23&gt;MAX($C$22,(DC275*$C$34+DC276*$C$35)/(1+$C$12)^$C$30+(DC382*$C$34+DC383*$C$35)/(1+$C$14)^$C$30),"convert","hold"),"")</f>
        <v/>
      </c>
      <c r="DC491" s="12">
        <f>IF(DC166*$C$23&gt;$C$22,"convert","redeem")</f>
        <v/>
      </c>
    </row>
    <row r="492" ht="12" customFormat="1" customHeight="1" s="12">
      <c r="E492" s="64">
        <f>E491+1</f>
        <v/>
      </c>
      <c r="G492" s="12">
        <f>IF(G$452&gt;=$E492,IF(G167*$C$23&gt;MAX($C$22,(H276*$C$34+H277*$C$35)/(1+$C$12)^$C$30+(H383*$C$34+H384*$C$35)/(1+$C$14)^$C$30),"convert","hold"),"")</f>
        <v/>
      </c>
      <c r="H492" s="12">
        <f>IF(H$452&gt;=$E492,IF(H167*$C$23&gt;MAX($C$22,(I276*$C$34+I277*$C$35)/(1+$C$12)^$C$30+(I383*$C$34+I384*$C$35)/(1+$C$14)^$C$30),"convert","hold"),"")</f>
        <v/>
      </c>
      <c r="I492" s="12">
        <f>IF(I$452&gt;=$E492,IF(I167*$C$23&gt;MAX($C$22,(J276*$C$34+J277*$C$35)/(1+$C$12)^$C$30+(J383*$C$34+J384*$C$35)/(1+$C$14)^$C$30),"convert","hold"),"")</f>
        <v/>
      </c>
      <c r="J492" s="12">
        <f>IF(J$452&gt;=$E492,IF(J167*$C$23&gt;MAX($C$22,(K276*$C$34+K277*$C$35)/(1+$C$12)^$C$30+(K383*$C$34+K384*$C$35)/(1+$C$14)^$C$30),"convert","hold"),"")</f>
        <v/>
      </c>
      <c r="K492" s="12">
        <f>IF(K$452&gt;=$E492,IF(K167*$C$23&gt;MAX($C$22,(L276*$C$34+L277*$C$35)/(1+$C$12)^$C$30+(L383*$C$34+L384*$C$35)/(1+$C$14)^$C$30),"convert","hold"),"")</f>
        <v/>
      </c>
      <c r="L492" s="12">
        <f>IF(L$452&gt;=$E492,IF(L167*$C$23&gt;MAX($C$22,(M276*$C$34+M277*$C$35)/(1+$C$12)^$C$30+(M383*$C$34+M384*$C$35)/(1+$C$14)^$C$30),"convert","hold"),"")</f>
        <v/>
      </c>
      <c r="M492" s="12">
        <f>IF(M$452&gt;=$E492,IF(M167*$C$23&gt;MAX($C$22,(N276*$C$34+N277*$C$35)/(1+$C$12)^$C$30+(N383*$C$34+N384*$C$35)/(1+$C$14)^$C$30),"convert","hold"),"")</f>
        <v/>
      </c>
      <c r="N492" s="12">
        <f>IF(N$452&gt;=$E492,IF(N167*$C$23&gt;MAX($C$22,(O276*$C$34+O277*$C$35)/(1+$C$12)^$C$30+(O383*$C$34+O384*$C$35)/(1+$C$14)^$C$30),"convert","hold"),"")</f>
        <v/>
      </c>
      <c r="O492" s="12">
        <f>IF(O$452&gt;=$E492,IF(O167*$C$23&gt;MAX($C$22,(P276*$C$34+P277*$C$35)/(1+$C$12)^$C$30+(P383*$C$34+P384*$C$35)/(1+$C$14)^$C$30),"convert","hold"),"")</f>
        <v/>
      </c>
      <c r="P492" s="12">
        <f>IF(P$452&gt;=$E492,IF(P167*$C$23&gt;MAX($C$22,(Q276*$C$34+Q277*$C$35)/(1+$C$12)^$C$30+(Q383*$C$34+Q384*$C$35)/(1+$C$14)^$C$30),"convert","hold"),"")</f>
        <v/>
      </c>
      <c r="Q492" s="12">
        <f>IF(Q$452&gt;=$E492,IF(Q167*$C$23&gt;MAX($C$22,(R276*$C$34+R277*$C$35)/(1+$C$12)^$C$30+(R383*$C$34+R384*$C$35)/(1+$C$14)^$C$30),"convert","hold"),"")</f>
        <v/>
      </c>
      <c r="R492" s="12">
        <f>IF(R$452&gt;=$E492,IF(R167*$C$23&gt;MAX($C$22,(S276*$C$34+S277*$C$35)/(1+$C$12)^$C$30+(S383*$C$34+S384*$C$35)/(1+$C$14)^$C$30),"convert","hold"),"")</f>
        <v/>
      </c>
      <c r="S492" s="12">
        <f>IF(S$452&gt;=$E492,IF(S167*$C$23&gt;MAX($C$22,(T276*$C$34+T277*$C$35)/(1+$C$12)^$C$30+(T383*$C$34+T384*$C$35)/(1+$C$14)^$C$30),"convert","hold"),"")</f>
        <v/>
      </c>
      <c r="T492" s="12">
        <f>IF(T$452&gt;=$E492,IF(T167*$C$23&gt;MAX($C$22,(U276*$C$34+U277*$C$35)/(1+$C$12)^$C$30+(U383*$C$34+U384*$C$35)/(1+$C$14)^$C$30),"convert","hold"),"")</f>
        <v/>
      </c>
      <c r="U492" s="12">
        <f>IF(U$452&gt;=$E492,IF(U167*$C$23&gt;MAX($C$22,(V276*$C$34+V277*$C$35)/(1+$C$12)^$C$30+(V383*$C$34+V384*$C$35)/(1+$C$14)^$C$30),"convert","hold"),"")</f>
        <v/>
      </c>
      <c r="V492" s="12">
        <f>IF(V$452&gt;=$E492,IF(V167*$C$23&gt;MAX($C$22,(W276*$C$34+W277*$C$35)/(1+$C$12)^$C$30+(W383*$C$34+W384*$C$35)/(1+$C$14)^$C$30),"convert","hold"),"")</f>
        <v/>
      </c>
      <c r="W492" s="12">
        <f>IF(W$452&gt;=$E492,IF(W167*$C$23&gt;MAX($C$22,(X276*$C$34+X277*$C$35)/(1+$C$12)^$C$30+(X383*$C$34+X384*$C$35)/(1+$C$14)^$C$30),"convert","hold"),"")</f>
        <v/>
      </c>
      <c r="X492" s="12">
        <f>IF(X$452&gt;=$E492,IF(X167*$C$23&gt;MAX($C$22,(Y276*$C$34+Y277*$C$35)/(1+$C$12)^$C$30+(Y383*$C$34+Y384*$C$35)/(1+$C$14)^$C$30),"convert","hold"),"")</f>
        <v/>
      </c>
      <c r="Y492" s="12">
        <f>IF(Y$452&gt;=$E492,IF(Y167*$C$23&gt;MAX($C$22,(Z276*$C$34+Z277*$C$35)/(1+$C$12)^$C$30+(Z383*$C$34+Z384*$C$35)/(1+$C$14)^$C$30),"convert","hold"),"")</f>
        <v/>
      </c>
      <c r="Z492" s="12">
        <f>IF(Z$452&gt;=$E492,IF(Z167*$C$23&gt;MAX($C$22,(AA276*$C$34+AA277*$C$35)/(1+$C$12)^$C$30+(AA383*$C$34+AA384*$C$35)/(1+$C$14)^$C$30),"convert","hold"),"")</f>
        <v/>
      </c>
      <c r="AA492" s="12">
        <f>IF(AA$452&gt;=$E492,IF(AA167*$C$23&gt;MAX($C$22,(AB276*$C$34+AB277*$C$35)/(1+$C$12)^$C$30+(AB383*$C$34+AB384*$C$35)/(1+$C$14)^$C$30),"convert","hold"),"")</f>
        <v/>
      </c>
      <c r="AB492" s="12">
        <f>IF(AB$452&gt;=$E492,IF(AB167*$C$23&gt;MAX($C$22,(AC276*$C$34+AC277*$C$35)/(1+$C$12)^$C$30+(AC383*$C$34+AC384*$C$35)/(1+$C$14)^$C$30),"convert","hold"),"")</f>
        <v/>
      </c>
      <c r="AC492" s="12">
        <f>IF(AC$452&gt;=$E492,IF(AC167*$C$23&gt;MAX($C$22,(AD276*$C$34+AD277*$C$35)/(1+$C$12)^$C$30+(AD383*$C$34+AD384*$C$35)/(1+$C$14)^$C$30),"convert","hold"),"")</f>
        <v/>
      </c>
      <c r="AD492" s="12">
        <f>IF(AD$452&gt;=$E492,IF(AD167*$C$23&gt;MAX($C$22,(AE276*$C$34+AE277*$C$35)/(1+$C$12)^$C$30+(AE383*$C$34+AE384*$C$35)/(1+$C$14)^$C$30),"convert","hold"),"")</f>
        <v/>
      </c>
      <c r="AE492" s="12">
        <f>IF(AE$452&gt;=$E492,IF(AE167*$C$23&gt;MAX($C$22,(AF276*$C$34+AF277*$C$35)/(1+$C$12)^$C$30+(AF383*$C$34+AF384*$C$35)/(1+$C$14)^$C$30),"convert","hold"),"")</f>
        <v/>
      </c>
      <c r="AF492" s="12">
        <f>IF(AF$452&gt;=$E492,IF(AF167*$C$23&gt;MAX($C$22,(AG276*$C$34+AG277*$C$35)/(1+$C$12)^$C$30+(AG383*$C$34+AG384*$C$35)/(1+$C$14)^$C$30),"convert","hold"),"")</f>
        <v/>
      </c>
      <c r="AG492" s="12">
        <f>IF(AG$452&gt;=$E492,IF(AG167*$C$23&gt;MAX($C$22,(AH276*$C$34+AH277*$C$35)/(1+$C$12)^$C$30+(AH383*$C$34+AH384*$C$35)/(1+$C$14)^$C$30),"convert","hold"),"")</f>
        <v/>
      </c>
      <c r="AH492" s="12">
        <f>IF(AH$452&gt;=$E492,IF(AH167*$C$23&gt;MAX($C$22,(AI276*$C$34+AI277*$C$35)/(1+$C$12)^$C$30+(AI383*$C$34+AI384*$C$35)/(1+$C$14)^$C$30),"convert","hold"),"")</f>
        <v/>
      </c>
      <c r="AI492" s="12">
        <f>IF(AI$452&gt;=$E492,IF(AI167*$C$23&gt;MAX($C$22,(AJ276*$C$34+AJ277*$C$35)/(1+$C$12)^$C$30+(AJ383*$C$34+AJ384*$C$35)/(1+$C$14)^$C$30),"convert","hold"),"")</f>
        <v/>
      </c>
      <c r="AJ492" s="12">
        <f>IF(AJ$452&gt;=$E492,IF(AJ167*$C$23&gt;MAX($C$22,(AK276*$C$34+AK277*$C$35)/(1+$C$12)^$C$30+(AK383*$C$34+AK384*$C$35)/(1+$C$14)^$C$30),"convert","hold"),"")</f>
        <v/>
      </c>
      <c r="AK492" s="12">
        <f>IF(AK$452&gt;=$E492,IF(AK167*$C$23&gt;MAX($C$22,(AL276*$C$34+AL277*$C$35)/(1+$C$12)^$C$30+(AL383*$C$34+AL384*$C$35)/(1+$C$14)^$C$30),"convert","hold"),"")</f>
        <v/>
      </c>
      <c r="AL492" s="12">
        <f>IF(AL$452&gt;=$E492,IF(AL167*$C$23&gt;MAX($C$22,(AM276*$C$34+AM277*$C$35)/(1+$C$12)^$C$30+(AM383*$C$34+AM384*$C$35)/(1+$C$14)^$C$30),"convert","hold"),"")</f>
        <v/>
      </c>
      <c r="AM492" s="12">
        <f>IF(AM$452&gt;=$E492,IF(AM167*$C$23&gt;MAX($C$22,(AN276*$C$34+AN277*$C$35)/(1+$C$12)^$C$30+(AN383*$C$34+AN384*$C$35)/(1+$C$14)^$C$30),"convert","hold"),"")</f>
        <v/>
      </c>
      <c r="AN492" s="12">
        <f>IF(AN$452&gt;=$E492,IF(AN167*$C$23&gt;MAX($C$22,(AO276*$C$34+AO277*$C$35)/(1+$C$12)^$C$30+(AO383*$C$34+AO384*$C$35)/(1+$C$14)^$C$30),"convert","hold"),"")</f>
        <v/>
      </c>
      <c r="AO492" s="12">
        <f>IF(AO$452&gt;=$E492,IF(AO167*$C$23&gt;MAX($C$22,(AP276*$C$34+AP277*$C$35)/(1+$C$12)^$C$30+(AP383*$C$34+AP384*$C$35)/(1+$C$14)^$C$30),"convert","hold"),"")</f>
        <v/>
      </c>
      <c r="AP492" s="12">
        <f>IF(AP$452&gt;=$E492,IF(AP167*$C$23&gt;MAX($C$22,(AQ276*$C$34+AQ277*$C$35)/(1+$C$12)^$C$30+(AQ383*$C$34+AQ384*$C$35)/(1+$C$14)^$C$30),"convert","hold"),"")</f>
        <v/>
      </c>
      <c r="AQ492" s="12">
        <f>IF(AQ$452&gt;=$E492,IF(AQ167*$C$23&gt;MAX($C$22,(AR276*$C$34+AR277*$C$35)/(1+$C$12)^$C$30+(AR383*$C$34+AR384*$C$35)/(1+$C$14)^$C$30),"convert","hold"),"")</f>
        <v/>
      </c>
      <c r="AR492" s="12">
        <f>IF(AR$452&gt;=$E492,IF(AR167*$C$23&gt;MAX($C$22,(AS276*$C$34+AS277*$C$35)/(1+$C$12)^$C$30+(AS383*$C$34+AS384*$C$35)/(1+$C$14)^$C$30),"convert","hold"),"")</f>
        <v/>
      </c>
      <c r="AS492" s="12">
        <f>IF(AS$452&gt;=$E492,IF(AS167*$C$23&gt;MAX($C$22,(AT276*$C$34+AT277*$C$35)/(1+$C$12)^$C$30+(AT383*$C$34+AT384*$C$35)/(1+$C$14)^$C$30),"convert","hold"),"")</f>
        <v/>
      </c>
      <c r="AT492" s="12">
        <f>IF(AT$452&gt;=$E492,IF(AT167*$C$23&gt;MAX($C$22,(AU276*$C$34+AU277*$C$35)/(1+$C$12)^$C$30+(AU383*$C$34+AU384*$C$35)/(1+$C$14)^$C$30),"convert","hold"),"")</f>
        <v/>
      </c>
      <c r="AU492" s="12">
        <f>IF(AU$452&gt;=$E492,IF(AU167*$C$23&gt;MAX($C$22,(AV276*$C$34+AV277*$C$35)/(1+$C$12)^$C$30+(AV383*$C$34+AV384*$C$35)/(1+$C$14)^$C$30),"convert","hold"),"")</f>
        <v/>
      </c>
      <c r="AV492" s="12">
        <f>IF(AV$452&gt;=$E492,IF(AV167*$C$23&gt;MAX($C$22,(AW276*$C$34+AW277*$C$35)/(1+$C$12)^$C$30+(AW383*$C$34+AW384*$C$35)/(1+$C$14)^$C$30),"convert","hold"),"")</f>
        <v/>
      </c>
      <c r="AW492" s="12">
        <f>IF(AW$452&gt;=$E492,IF(AW167*$C$23&gt;MAX($C$22,(AX276*$C$34+AX277*$C$35)/(1+$C$12)^$C$30+(AX383*$C$34+AX384*$C$35)/(1+$C$14)^$C$30),"convert","hold"),"")</f>
        <v/>
      </c>
      <c r="AX492" s="12">
        <f>IF(AX$452&gt;=$E492,IF(AX167*$C$23&gt;MAX($C$22,(AY276*$C$34+AY277*$C$35)/(1+$C$12)^$C$30+(AY383*$C$34+AY384*$C$35)/(1+$C$14)^$C$30),"convert","hold"),"")</f>
        <v/>
      </c>
      <c r="AY492" s="12">
        <f>IF(AY$452&gt;=$E492,IF(AY167*$C$23&gt;MAX($C$22,(AZ276*$C$34+AZ277*$C$35)/(1+$C$12)^$C$30+(AZ383*$C$34+AZ384*$C$35)/(1+$C$14)^$C$30),"convert","hold"),"")</f>
        <v/>
      </c>
      <c r="AZ492" s="12">
        <f>IF(AZ$452&gt;=$E492,IF(AZ167*$C$23&gt;MAX($C$22,(BA276*$C$34+BA277*$C$35)/(1+$C$12)^$C$30+(BA383*$C$34+BA384*$C$35)/(1+$C$14)^$C$30),"convert","hold"),"")</f>
        <v/>
      </c>
      <c r="BA492" s="12">
        <f>IF(BA$452&gt;=$E492,IF(BA167*$C$23&gt;MAX($C$22,(BB276*$C$34+BB277*$C$35)/(1+$C$12)^$C$30+(BB383*$C$34+BB384*$C$35)/(1+$C$14)^$C$30),"convert","hold"),"")</f>
        <v/>
      </c>
      <c r="BB492" s="12">
        <f>IF(BB$452&gt;=$E492,IF(BB167*$C$23&gt;MAX($C$22,(BC276*$C$34+BC277*$C$35)/(1+$C$12)^$C$30+(BC383*$C$34+BC384*$C$35)/(1+$C$14)^$C$30),"convert","hold"),"")</f>
        <v/>
      </c>
      <c r="BC492" s="12">
        <f>IF(BC$452&gt;=$E492,IF(BC167*$C$23&gt;MAX($C$22,(BD276*$C$34+BD277*$C$35)/(1+$C$12)^$C$30+(BD383*$C$34+BD384*$C$35)/(1+$C$14)^$C$30),"convert","hold"),"")</f>
        <v/>
      </c>
      <c r="BD492" s="12">
        <f>IF(BD$452&gt;=$E492,IF(BD167*$C$23&gt;MAX($C$22,(BE276*$C$34+BE277*$C$35)/(1+$C$12)^$C$30+(BE383*$C$34+BE384*$C$35)/(1+$C$14)^$C$30),"convert","hold"),"")</f>
        <v/>
      </c>
      <c r="BE492" s="12">
        <f>IF(BE$452&gt;=$E492,IF(BE167*$C$23&gt;MAX($C$22,(BF276*$C$34+BF277*$C$35)/(1+$C$12)^$C$30+(BF383*$C$34+BF384*$C$35)/(1+$C$14)^$C$30),"convert","hold"),"")</f>
        <v/>
      </c>
      <c r="BF492" s="12">
        <f>IF(BF$452&gt;=$E492,IF(BF167*$C$23&gt;MAX($C$22,(BG276*$C$34+BG277*$C$35)/(1+$C$12)^$C$30+(BG383*$C$34+BG384*$C$35)/(1+$C$14)^$C$30),"convert","hold"),"")</f>
        <v/>
      </c>
      <c r="BG492" s="12">
        <f>IF(BG$452&gt;=$E492,IF(BG167*$C$23&gt;MAX($C$22,(BH276*$C$34+BH277*$C$35)/(1+$C$12)^$C$30+(BH383*$C$34+BH384*$C$35)/(1+$C$14)^$C$30),"convert","hold"),"")</f>
        <v/>
      </c>
      <c r="BH492" s="12">
        <f>IF(BH$452&gt;=$E492,IF(BH167*$C$23&gt;MAX($C$22,(BI276*$C$34+BI277*$C$35)/(1+$C$12)^$C$30+(BI383*$C$34+BI384*$C$35)/(1+$C$14)^$C$30),"convert","hold"),"")</f>
        <v/>
      </c>
      <c r="BI492" s="12">
        <f>IF(BI$452&gt;=$E492,IF(BI167*$C$23&gt;MAX($C$22,(BJ276*$C$34+BJ277*$C$35)/(1+$C$12)^$C$30+(BJ383*$C$34+BJ384*$C$35)/(1+$C$14)^$C$30),"convert","hold"),"")</f>
        <v/>
      </c>
      <c r="BJ492" s="12">
        <f>IF(BJ$452&gt;=$E492,IF(BJ167*$C$23&gt;MAX($C$22,(BK276*$C$34+BK277*$C$35)/(1+$C$12)^$C$30+(BK383*$C$34+BK384*$C$35)/(1+$C$14)^$C$30),"convert","hold"),"")</f>
        <v/>
      </c>
      <c r="BK492" s="12">
        <f>IF(BK$452&gt;=$E492,IF(BK167*$C$23&gt;MAX($C$22,(BL276*$C$34+BL277*$C$35)/(1+$C$12)^$C$30+(BL383*$C$34+BL384*$C$35)/(1+$C$14)^$C$30),"convert","hold"),"")</f>
        <v/>
      </c>
      <c r="BL492" s="12">
        <f>IF(BL$452&gt;=$E492,IF(BL167*$C$23&gt;MAX($C$22,(BM276*$C$34+BM277*$C$35)/(1+$C$12)^$C$30+(BM383*$C$34+BM384*$C$35)/(1+$C$14)^$C$30),"convert","hold"),"")</f>
        <v/>
      </c>
      <c r="BM492" s="12">
        <f>IF(BM$452&gt;=$E492,IF(BM167*$C$23&gt;MAX($C$22,(BN276*$C$34+BN277*$C$35)/(1+$C$12)^$C$30+(BN383*$C$34+BN384*$C$35)/(1+$C$14)^$C$30),"convert","hold"),"")</f>
        <v/>
      </c>
      <c r="BN492" s="12">
        <f>IF(BN$452&gt;=$E492,IF(BN167*$C$23&gt;MAX($C$22,(BO276*$C$34+BO277*$C$35)/(1+$C$12)^$C$30+(BO383*$C$34+BO384*$C$35)/(1+$C$14)^$C$30),"convert","hold"),"")</f>
        <v/>
      </c>
      <c r="BO492" s="12">
        <f>IF(BO$452&gt;=$E492,IF(BO167*$C$23&gt;MAX($C$22,(BP276*$C$34+BP277*$C$35)/(1+$C$12)^$C$30+(BP383*$C$34+BP384*$C$35)/(1+$C$14)^$C$30),"convert","hold"),"")</f>
        <v/>
      </c>
      <c r="BP492" s="12">
        <f>IF(BP$452&gt;=$E492,IF(BP167*$C$23&gt;MAX($C$22,(BQ276*$C$34+BQ277*$C$35)/(1+$C$12)^$C$30+(BQ383*$C$34+BQ384*$C$35)/(1+$C$14)^$C$30),"convert","hold"),"")</f>
        <v/>
      </c>
      <c r="BQ492" s="12">
        <f>IF(BQ$452&gt;=$E492,IF(BQ167*$C$23&gt;MAX($C$22,(BR276*$C$34+BR277*$C$35)/(1+$C$12)^$C$30+(BR383*$C$34+BR384*$C$35)/(1+$C$14)^$C$30),"convert","hold"),"")</f>
        <v/>
      </c>
      <c r="BR492" s="12">
        <f>IF(BR$452&gt;=$E492,IF(BR167*$C$23&gt;MAX($C$22,(BS276*$C$34+BS277*$C$35)/(1+$C$12)^$C$30+(BS383*$C$34+BS384*$C$35)/(1+$C$14)^$C$30),"convert","hold"),"")</f>
        <v/>
      </c>
      <c r="BS492" s="12">
        <f>IF(BS$452&gt;=$E492,IF(BS167*$C$23&gt;MAX($C$22,(BT276*$C$34+BT277*$C$35)/(1+$C$12)^$C$30+(BT383*$C$34+BT384*$C$35)/(1+$C$14)^$C$30),"convert","hold"),"")</f>
        <v/>
      </c>
      <c r="BT492" s="12">
        <f>IF(BT$452&gt;=$E492,IF(BT167*$C$23&gt;MAX($C$22,(BU276*$C$34+BU277*$C$35)/(1+$C$12)^$C$30+(BU383*$C$34+BU384*$C$35)/(1+$C$14)^$C$30),"convert","hold"),"")</f>
        <v/>
      </c>
      <c r="BU492" s="12">
        <f>IF(BU$452&gt;=$E492,IF(BU167*$C$23&gt;MAX($C$22,(BV276*$C$34+BV277*$C$35)/(1+$C$12)^$C$30+(BV383*$C$34+BV384*$C$35)/(1+$C$14)^$C$30),"convert","hold"),"")</f>
        <v/>
      </c>
      <c r="BV492" s="12">
        <f>IF(BV$452&gt;=$E492,IF(BV167*$C$23&gt;MAX($C$22,(BW276*$C$34+BW277*$C$35)/(1+$C$12)^$C$30+(BW383*$C$34+BW384*$C$35)/(1+$C$14)^$C$30),"convert","hold"),"")</f>
        <v/>
      </c>
      <c r="BW492" s="12">
        <f>IF(BW$452&gt;=$E492,IF(BW167*$C$23&gt;MAX($C$22,(BX276*$C$34+BX277*$C$35)/(1+$C$12)^$C$30+(BX383*$C$34+BX384*$C$35)/(1+$C$14)^$C$30),"convert","hold"),"")</f>
        <v/>
      </c>
      <c r="BX492" s="12">
        <f>IF(BX$452&gt;=$E492,IF(BX167*$C$23&gt;MAX($C$22,(BY276*$C$34+BY277*$C$35)/(1+$C$12)^$C$30+(BY383*$C$34+BY384*$C$35)/(1+$C$14)^$C$30),"convert","hold"),"")</f>
        <v/>
      </c>
      <c r="BY492" s="12">
        <f>IF(BY$452&gt;=$E492,IF(BY167*$C$23&gt;MAX($C$22,(BZ276*$C$34+BZ277*$C$35)/(1+$C$12)^$C$30+(BZ383*$C$34+BZ384*$C$35)/(1+$C$14)^$C$30),"convert","hold"),"")</f>
        <v/>
      </c>
      <c r="BZ492" s="12">
        <f>IF(BZ$452&gt;=$E492,IF(BZ167*$C$23&gt;MAX($C$22,(CA276*$C$34+CA277*$C$35)/(1+$C$12)^$C$30+(CA383*$C$34+CA384*$C$35)/(1+$C$14)^$C$30),"convert","hold"),"")</f>
        <v/>
      </c>
      <c r="CA492" s="12">
        <f>IF(CA$452&gt;=$E492,IF(CA167*$C$23&gt;MAX($C$22,(CB276*$C$34+CB277*$C$35)/(1+$C$12)^$C$30+(CB383*$C$34+CB384*$C$35)/(1+$C$14)^$C$30),"convert","hold"),"")</f>
        <v/>
      </c>
      <c r="CB492" s="12">
        <f>IF(CB$452&gt;=$E492,IF(CB167*$C$23&gt;MAX($C$22,(CC276*$C$34+CC277*$C$35)/(1+$C$12)^$C$30+(CC383*$C$34+CC384*$C$35)/(1+$C$14)^$C$30),"convert","hold"),"")</f>
        <v/>
      </c>
      <c r="CC492" s="12">
        <f>IF(CC$452&gt;=$E492,IF(CC167*$C$23&gt;MAX($C$22,(CD276*$C$34+CD277*$C$35)/(1+$C$12)^$C$30+(CD383*$C$34+CD384*$C$35)/(1+$C$14)^$C$30),"convert","hold"),"")</f>
        <v/>
      </c>
      <c r="CD492" s="12">
        <f>IF(CD$452&gt;=$E492,IF(CD167*$C$23&gt;MAX($C$22,(CE276*$C$34+CE277*$C$35)/(1+$C$12)^$C$30+(CE383*$C$34+CE384*$C$35)/(1+$C$14)^$C$30),"convert","hold"),"")</f>
        <v/>
      </c>
      <c r="CE492" s="12">
        <f>IF(CE$452&gt;=$E492,IF(CE167*$C$23&gt;MAX($C$22,(CF276*$C$34+CF277*$C$35)/(1+$C$12)^$C$30+(CF383*$C$34+CF384*$C$35)/(1+$C$14)^$C$30),"convert","hold"),"")</f>
        <v/>
      </c>
      <c r="CF492" s="12">
        <f>IF(CF$452&gt;=$E492,IF(CF167*$C$23&gt;MAX($C$22,(CG276*$C$34+CG277*$C$35)/(1+$C$12)^$C$30+(CG383*$C$34+CG384*$C$35)/(1+$C$14)^$C$30),"convert","hold"),"")</f>
        <v/>
      </c>
      <c r="CG492" s="12">
        <f>IF(CG$452&gt;=$E492,IF(CG167*$C$23&gt;MAX($C$22,(CH276*$C$34+CH277*$C$35)/(1+$C$12)^$C$30+(CH383*$C$34+CH384*$C$35)/(1+$C$14)^$C$30),"convert","hold"),"")</f>
        <v/>
      </c>
      <c r="CH492" s="12">
        <f>IF(CH$452&gt;=$E492,IF(CH167*$C$23&gt;MAX($C$22,(CI276*$C$34+CI277*$C$35)/(1+$C$12)^$C$30+(CI383*$C$34+CI384*$C$35)/(1+$C$14)^$C$30),"convert","hold"),"")</f>
        <v/>
      </c>
      <c r="CI492" s="12">
        <f>IF(CI$452&gt;=$E492,IF(CI167*$C$23&gt;MAX($C$22,(CJ276*$C$34+CJ277*$C$35)/(1+$C$12)^$C$30+(CJ383*$C$34+CJ384*$C$35)/(1+$C$14)^$C$30),"convert","hold"),"")</f>
        <v/>
      </c>
      <c r="CJ492" s="12">
        <f>IF(CJ$452&gt;=$E492,IF(CJ167*$C$23&gt;MAX($C$22,(CK276*$C$34+CK277*$C$35)/(1+$C$12)^$C$30+(CK383*$C$34+CK384*$C$35)/(1+$C$14)^$C$30),"convert","hold"),"")</f>
        <v/>
      </c>
      <c r="CK492" s="12">
        <f>IF(CK$452&gt;=$E492,IF(CK167*$C$23&gt;MAX($C$22,(CL276*$C$34+CL277*$C$35)/(1+$C$12)^$C$30+(CL383*$C$34+CL384*$C$35)/(1+$C$14)^$C$30),"convert","hold"),"")</f>
        <v/>
      </c>
      <c r="CL492" s="12">
        <f>IF(CL$452&gt;=$E492,IF(CL167*$C$23&gt;MAX($C$22,(CM276*$C$34+CM277*$C$35)/(1+$C$12)^$C$30+(CM383*$C$34+CM384*$C$35)/(1+$C$14)^$C$30),"convert","hold"),"")</f>
        <v/>
      </c>
      <c r="CM492" s="12">
        <f>IF(CM$452&gt;=$E492,IF(CM167*$C$23&gt;MAX($C$22,(CN276*$C$34+CN277*$C$35)/(1+$C$12)^$C$30+(CN383*$C$34+CN384*$C$35)/(1+$C$14)^$C$30),"convert","hold"),"")</f>
        <v/>
      </c>
      <c r="CN492" s="12">
        <f>IF(CN$452&gt;=$E492,IF(CN167*$C$23&gt;MAX($C$22,(CO276*$C$34+CO277*$C$35)/(1+$C$12)^$C$30+(CO383*$C$34+CO384*$C$35)/(1+$C$14)^$C$30),"convert","hold"),"")</f>
        <v/>
      </c>
      <c r="CO492" s="12">
        <f>IF(CO$452&gt;=$E492,IF(CO167*$C$23&gt;MAX($C$22,(CP276*$C$34+CP277*$C$35)/(1+$C$12)^$C$30+(CP383*$C$34+CP384*$C$35)/(1+$C$14)^$C$30),"convert","hold"),"")</f>
        <v/>
      </c>
      <c r="CP492" s="12">
        <f>IF(CP$452&gt;=$E492,IF(CP167*$C$23&gt;MAX($C$22,(CQ276*$C$34+CQ277*$C$35)/(1+$C$12)^$C$30+(CQ383*$C$34+CQ384*$C$35)/(1+$C$14)^$C$30),"convert","hold"),"")</f>
        <v/>
      </c>
      <c r="CQ492" s="12">
        <f>IF(CQ$452&gt;=$E492,IF(CQ167*$C$23&gt;MAX($C$22,(CR276*$C$34+CR277*$C$35)/(1+$C$12)^$C$30+(CR383*$C$34+CR384*$C$35)/(1+$C$14)^$C$30),"convert","hold"),"")</f>
        <v/>
      </c>
      <c r="CR492" s="12">
        <f>IF(CR$452&gt;=$E492,IF(CR167*$C$23&gt;MAX($C$22,(CS276*$C$34+CS277*$C$35)/(1+$C$12)^$C$30+(CS383*$C$34+CS384*$C$35)/(1+$C$14)^$C$30),"convert","hold"),"")</f>
        <v/>
      </c>
      <c r="CS492" s="12">
        <f>IF(CS$452&gt;=$E492,IF(CS167*$C$23&gt;MAX($C$22,(CT276*$C$34+CT277*$C$35)/(1+$C$12)^$C$30+(CT383*$C$34+CT384*$C$35)/(1+$C$14)^$C$30),"convert","hold"),"")</f>
        <v/>
      </c>
      <c r="CT492" s="12">
        <f>IF(CT$452&gt;=$E492,IF(CT167*$C$23&gt;MAX($C$22,(CU276*$C$34+CU277*$C$35)/(1+$C$12)^$C$30+(CU383*$C$34+CU384*$C$35)/(1+$C$14)^$C$30),"convert","hold"),"")</f>
        <v/>
      </c>
      <c r="CU492" s="12">
        <f>IF(CU$452&gt;=$E492,IF(CU167*$C$23&gt;MAX($C$22,(CV276*$C$34+CV277*$C$35)/(1+$C$12)^$C$30+(CV383*$C$34+CV384*$C$35)/(1+$C$14)^$C$30),"convert","hold"),"")</f>
        <v/>
      </c>
      <c r="CV492" s="12">
        <f>IF(CV$452&gt;=$E492,IF(CV167*$C$23&gt;MAX($C$22,(CW276*$C$34+CW277*$C$35)/(1+$C$12)^$C$30+(CW383*$C$34+CW384*$C$35)/(1+$C$14)^$C$30),"convert","hold"),"")</f>
        <v/>
      </c>
      <c r="CW492" s="12">
        <f>IF(CW$452&gt;=$E492,IF(CW167*$C$23&gt;MAX($C$22,(CX276*$C$34+CX277*$C$35)/(1+$C$12)^$C$30+(CX383*$C$34+CX384*$C$35)/(1+$C$14)^$C$30),"convert","hold"),"")</f>
        <v/>
      </c>
      <c r="CX492" s="12">
        <f>IF(CX$452&gt;=$E492,IF(CX167*$C$23&gt;MAX($C$22,(CY276*$C$34+CY277*$C$35)/(1+$C$12)^$C$30+(CY383*$C$34+CY384*$C$35)/(1+$C$14)^$C$30),"convert","hold"),"")</f>
        <v/>
      </c>
      <c r="CY492" s="12">
        <f>IF(CY$452&gt;=$E492,IF(CY167*$C$23&gt;MAX($C$22,(CZ276*$C$34+CZ277*$C$35)/(1+$C$12)^$C$30+(CZ383*$C$34+CZ384*$C$35)/(1+$C$14)^$C$30),"convert","hold"),"")</f>
        <v/>
      </c>
      <c r="CZ492" s="12">
        <f>IF(CZ$452&gt;=$E492,IF(CZ167*$C$23&gt;MAX($C$22,(DA276*$C$34+DA277*$C$35)/(1+$C$12)^$C$30+(DA383*$C$34+DA384*$C$35)/(1+$C$14)^$C$30),"convert","hold"),"")</f>
        <v/>
      </c>
      <c r="DA492" s="12">
        <f>IF(DA$452&gt;=$E492,IF(DA167*$C$23&gt;MAX($C$22,(DB276*$C$34+DB277*$C$35)/(1+$C$12)^$C$30+(DB383*$C$34+DB384*$C$35)/(1+$C$14)^$C$30),"convert","hold"),"")</f>
        <v/>
      </c>
      <c r="DB492" s="12">
        <f>IF(DB$452&gt;=$E492,IF(DB167*$C$23&gt;MAX($C$22,(DC276*$C$34+DC277*$C$35)/(1+$C$12)^$C$30+(DC383*$C$34+DC384*$C$35)/(1+$C$14)^$C$30),"convert","hold"),"")</f>
        <v/>
      </c>
      <c r="DC492" s="12">
        <f>IF(DC167*$C$23&gt;$C$22,"convert","redeem")</f>
        <v/>
      </c>
    </row>
    <row r="493" ht="12" customFormat="1" customHeight="1" s="12">
      <c r="E493" s="64">
        <f>E492+1</f>
        <v/>
      </c>
      <c r="G493" s="12">
        <f>IF(G$452&gt;=$E493,IF(G168*$C$23&gt;MAX($C$22,(H277*$C$34+H278*$C$35)/(1+$C$12)^$C$30+(H384*$C$34+H385*$C$35)/(1+$C$14)^$C$30),"convert","hold"),"")</f>
        <v/>
      </c>
      <c r="H493" s="12">
        <f>IF(H$452&gt;=$E493,IF(H168*$C$23&gt;MAX($C$22,(I277*$C$34+I278*$C$35)/(1+$C$12)^$C$30+(I384*$C$34+I385*$C$35)/(1+$C$14)^$C$30),"convert","hold"),"")</f>
        <v/>
      </c>
      <c r="I493" s="12">
        <f>IF(I$452&gt;=$E493,IF(I168*$C$23&gt;MAX($C$22,(J277*$C$34+J278*$C$35)/(1+$C$12)^$C$30+(J384*$C$34+J385*$C$35)/(1+$C$14)^$C$30),"convert","hold"),"")</f>
        <v/>
      </c>
      <c r="J493" s="12">
        <f>IF(J$452&gt;=$E493,IF(J168*$C$23&gt;MAX($C$22,(K277*$C$34+K278*$C$35)/(1+$C$12)^$C$30+(K384*$C$34+K385*$C$35)/(1+$C$14)^$C$30),"convert","hold"),"")</f>
        <v/>
      </c>
      <c r="K493" s="12">
        <f>IF(K$452&gt;=$E493,IF(K168*$C$23&gt;MAX($C$22,(L277*$C$34+L278*$C$35)/(1+$C$12)^$C$30+(L384*$C$34+L385*$C$35)/(1+$C$14)^$C$30),"convert","hold"),"")</f>
        <v/>
      </c>
      <c r="L493" s="12">
        <f>IF(L$452&gt;=$E493,IF(L168*$C$23&gt;MAX($C$22,(M277*$C$34+M278*$C$35)/(1+$C$12)^$C$30+(M384*$C$34+M385*$C$35)/(1+$C$14)^$C$30),"convert","hold"),"")</f>
        <v/>
      </c>
      <c r="M493" s="12">
        <f>IF(M$452&gt;=$E493,IF(M168*$C$23&gt;MAX($C$22,(N277*$C$34+N278*$C$35)/(1+$C$12)^$C$30+(N384*$C$34+N385*$C$35)/(1+$C$14)^$C$30),"convert","hold"),"")</f>
        <v/>
      </c>
      <c r="N493" s="12">
        <f>IF(N$452&gt;=$E493,IF(N168*$C$23&gt;MAX($C$22,(O277*$C$34+O278*$C$35)/(1+$C$12)^$C$30+(O384*$C$34+O385*$C$35)/(1+$C$14)^$C$30),"convert","hold"),"")</f>
        <v/>
      </c>
      <c r="O493" s="12">
        <f>IF(O$452&gt;=$E493,IF(O168*$C$23&gt;MAX($C$22,(P277*$C$34+P278*$C$35)/(1+$C$12)^$C$30+(P384*$C$34+P385*$C$35)/(1+$C$14)^$C$30),"convert","hold"),"")</f>
        <v/>
      </c>
      <c r="P493" s="12">
        <f>IF(P$452&gt;=$E493,IF(P168*$C$23&gt;MAX($C$22,(Q277*$C$34+Q278*$C$35)/(1+$C$12)^$C$30+(Q384*$C$34+Q385*$C$35)/(1+$C$14)^$C$30),"convert","hold"),"")</f>
        <v/>
      </c>
      <c r="Q493" s="12">
        <f>IF(Q$452&gt;=$E493,IF(Q168*$C$23&gt;MAX($C$22,(R277*$C$34+R278*$C$35)/(1+$C$12)^$C$30+(R384*$C$34+R385*$C$35)/(1+$C$14)^$C$30),"convert","hold"),"")</f>
        <v/>
      </c>
      <c r="R493" s="12">
        <f>IF(R$452&gt;=$E493,IF(R168*$C$23&gt;MAX($C$22,(S277*$C$34+S278*$C$35)/(1+$C$12)^$C$30+(S384*$C$34+S385*$C$35)/(1+$C$14)^$C$30),"convert","hold"),"")</f>
        <v/>
      </c>
      <c r="S493" s="12">
        <f>IF(S$452&gt;=$E493,IF(S168*$C$23&gt;MAX($C$22,(T277*$C$34+T278*$C$35)/(1+$C$12)^$C$30+(T384*$C$34+T385*$C$35)/(1+$C$14)^$C$30),"convert","hold"),"")</f>
        <v/>
      </c>
      <c r="T493" s="12">
        <f>IF(T$452&gt;=$E493,IF(T168*$C$23&gt;MAX($C$22,(U277*$C$34+U278*$C$35)/(1+$C$12)^$C$30+(U384*$C$34+U385*$C$35)/(1+$C$14)^$C$30),"convert","hold"),"")</f>
        <v/>
      </c>
      <c r="U493" s="12">
        <f>IF(U$452&gt;=$E493,IF(U168*$C$23&gt;MAX($C$22,(V277*$C$34+V278*$C$35)/(1+$C$12)^$C$30+(V384*$C$34+V385*$C$35)/(1+$C$14)^$C$30),"convert","hold"),"")</f>
        <v/>
      </c>
      <c r="V493" s="12">
        <f>IF(V$452&gt;=$E493,IF(V168*$C$23&gt;MAX($C$22,(W277*$C$34+W278*$C$35)/(1+$C$12)^$C$30+(W384*$C$34+W385*$C$35)/(1+$C$14)^$C$30),"convert","hold"),"")</f>
        <v/>
      </c>
      <c r="W493" s="12">
        <f>IF(W$452&gt;=$E493,IF(W168*$C$23&gt;MAX($C$22,(X277*$C$34+X278*$C$35)/(1+$C$12)^$C$30+(X384*$C$34+X385*$C$35)/(1+$C$14)^$C$30),"convert","hold"),"")</f>
        <v/>
      </c>
      <c r="X493" s="12">
        <f>IF(X$452&gt;=$E493,IF(X168*$C$23&gt;MAX($C$22,(Y277*$C$34+Y278*$C$35)/(1+$C$12)^$C$30+(Y384*$C$34+Y385*$C$35)/(1+$C$14)^$C$30),"convert","hold"),"")</f>
        <v/>
      </c>
      <c r="Y493" s="12">
        <f>IF(Y$452&gt;=$E493,IF(Y168*$C$23&gt;MAX($C$22,(Z277*$C$34+Z278*$C$35)/(1+$C$12)^$C$30+(Z384*$C$34+Z385*$C$35)/(1+$C$14)^$C$30),"convert","hold"),"")</f>
        <v/>
      </c>
      <c r="Z493" s="12">
        <f>IF(Z$452&gt;=$E493,IF(Z168*$C$23&gt;MAX($C$22,(AA277*$C$34+AA278*$C$35)/(1+$C$12)^$C$30+(AA384*$C$34+AA385*$C$35)/(1+$C$14)^$C$30),"convert","hold"),"")</f>
        <v/>
      </c>
      <c r="AA493" s="12">
        <f>IF(AA$452&gt;=$E493,IF(AA168*$C$23&gt;MAX($C$22,(AB277*$C$34+AB278*$C$35)/(1+$C$12)^$C$30+(AB384*$C$34+AB385*$C$35)/(1+$C$14)^$C$30),"convert","hold"),"")</f>
        <v/>
      </c>
      <c r="AB493" s="12">
        <f>IF(AB$452&gt;=$E493,IF(AB168*$C$23&gt;MAX($C$22,(AC277*$C$34+AC278*$C$35)/(1+$C$12)^$C$30+(AC384*$C$34+AC385*$C$35)/(1+$C$14)^$C$30),"convert","hold"),"")</f>
        <v/>
      </c>
      <c r="AC493" s="12">
        <f>IF(AC$452&gt;=$E493,IF(AC168*$C$23&gt;MAX($C$22,(AD277*$C$34+AD278*$C$35)/(1+$C$12)^$C$30+(AD384*$C$34+AD385*$C$35)/(1+$C$14)^$C$30),"convert","hold"),"")</f>
        <v/>
      </c>
      <c r="AD493" s="12">
        <f>IF(AD$452&gt;=$E493,IF(AD168*$C$23&gt;MAX($C$22,(AE277*$C$34+AE278*$C$35)/(1+$C$12)^$C$30+(AE384*$C$34+AE385*$C$35)/(1+$C$14)^$C$30),"convert","hold"),"")</f>
        <v/>
      </c>
      <c r="AE493" s="12">
        <f>IF(AE$452&gt;=$E493,IF(AE168*$C$23&gt;MAX($C$22,(AF277*$C$34+AF278*$C$35)/(1+$C$12)^$C$30+(AF384*$C$34+AF385*$C$35)/(1+$C$14)^$C$30),"convert","hold"),"")</f>
        <v/>
      </c>
      <c r="AF493" s="12">
        <f>IF(AF$452&gt;=$E493,IF(AF168*$C$23&gt;MAX($C$22,(AG277*$C$34+AG278*$C$35)/(1+$C$12)^$C$30+(AG384*$C$34+AG385*$C$35)/(1+$C$14)^$C$30),"convert","hold"),"")</f>
        <v/>
      </c>
      <c r="AG493" s="12">
        <f>IF(AG$452&gt;=$E493,IF(AG168*$C$23&gt;MAX($C$22,(AH277*$C$34+AH278*$C$35)/(1+$C$12)^$C$30+(AH384*$C$34+AH385*$C$35)/(1+$C$14)^$C$30),"convert","hold"),"")</f>
        <v/>
      </c>
      <c r="AH493" s="12">
        <f>IF(AH$452&gt;=$E493,IF(AH168*$C$23&gt;MAX($C$22,(AI277*$C$34+AI278*$C$35)/(1+$C$12)^$C$30+(AI384*$C$34+AI385*$C$35)/(1+$C$14)^$C$30),"convert","hold"),"")</f>
        <v/>
      </c>
      <c r="AI493" s="12">
        <f>IF(AI$452&gt;=$E493,IF(AI168*$C$23&gt;MAX($C$22,(AJ277*$C$34+AJ278*$C$35)/(1+$C$12)^$C$30+(AJ384*$C$34+AJ385*$C$35)/(1+$C$14)^$C$30),"convert","hold"),"")</f>
        <v/>
      </c>
      <c r="AJ493" s="12">
        <f>IF(AJ$452&gt;=$E493,IF(AJ168*$C$23&gt;MAX($C$22,(AK277*$C$34+AK278*$C$35)/(1+$C$12)^$C$30+(AK384*$C$34+AK385*$C$35)/(1+$C$14)^$C$30),"convert","hold"),"")</f>
        <v/>
      </c>
      <c r="AK493" s="12">
        <f>IF(AK$452&gt;=$E493,IF(AK168*$C$23&gt;MAX($C$22,(AL277*$C$34+AL278*$C$35)/(1+$C$12)^$C$30+(AL384*$C$34+AL385*$C$35)/(1+$C$14)^$C$30),"convert","hold"),"")</f>
        <v/>
      </c>
      <c r="AL493" s="12">
        <f>IF(AL$452&gt;=$E493,IF(AL168*$C$23&gt;MAX($C$22,(AM277*$C$34+AM278*$C$35)/(1+$C$12)^$C$30+(AM384*$C$34+AM385*$C$35)/(1+$C$14)^$C$30),"convert","hold"),"")</f>
        <v/>
      </c>
      <c r="AM493" s="12">
        <f>IF(AM$452&gt;=$E493,IF(AM168*$C$23&gt;MAX($C$22,(AN277*$C$34+AN278*$C$35)/(1+$C$12)^$C$30+(AN384*$C$34+AN385*$C$35)/(1+$C$14)^$C$30),"convert","hold"),"")</f>
        <v/>
      </c>
      <c r="AN493" s="12">
        <f>IF(AN$452&gt;=$E493,IF(AN168*$C$23&gt;MAX($C$22,(AO277*$C$34+AO278*$C$35)/(1+$C$12)^$C$30+(AO384*$C$34+AO385*$C$35)/(1+$C$14)^$C$30),"convert","hold"),"")</f>
        <v/>
      </c>
      <c r="AO493" s="12">
        <f>IF(AO$452&gt;=$E493,IF(AO168*$C$23&gt;MAX($C$22,(AP277*$C$34+AP278*$C$35)/(1+$C$12)^$C$30+(AP384*$C$34+AP385*$C$35)/(1+$C$14)^$C$30),"convert","hold"),"")</f>
        <v/>
      </c>
      <c r="AP493" s="12">
        <f>IF(AP$452&gt;=$E493,IF(AP168*$C$23&gt;MAX($C$22,(AQ277*$C$34+AQ278*$C$35)/(1+$C$12)^$C$30+(AQ384*$C$34+AQ385*$C$35)/(1+$C$14)^$C$30),"convert","hold"),"")</f>
        <v/>
      </c>
      <c r="AQ493" s="12">
        <f>IF(AQ$452&gt;=$E493,IF(AQ168*$C$23&gt;MAX($C$22,(AR277*$C$34+AR278*$C$35)/(1+$C$12)^$C$30+(AR384*$C$34+AR385*$C$35)/(1+$C$14)^$C$30),"convert","hold"),"")</f>
        <v/>
      </c>
      <c r="AR493" s="12">
        <f>IF(AR$452&gt;=$E493,IF(AR168*$C$23&gt;MAX($C$22,(AS277*$C$34+AS278*$C$35)/(1+$C$12)^$C$30+(AS384*$C$34+AS385*$C$35)/(1+$C$14)^$C$30),"convert","hold"),"")</f>
        <v/>
      </c>
      <c r="AS493" s="12">
        <f>IF(AS$452&gt;=$E493,IF(AS168*$C$23&gt;MAX($C$22,(AT277*$C$34+AT278*$C$35)/(1+$C$12)^$C$30+(AT384*$C$34+AT385*$C$35)/(1+$C$14)^$C$30),"convert","hold"),"")</f>
        <v/>
      </c>
      <c r="AT493" s="12">
        <f>IF(AT$452&gt;=$E493,IF(AT168*$C$23&gt;MAX($C$22,(AU277*$C$34+AU278*$C$35)/(1+$C$12)^$C$30+(AU384*$C$34+AU385*$C$35)/(1+$C$14)^$C$30),"convert","hold"),"")</f>
        <v/>
      </c>
      <c r="AU493" s="12">
        <f>IF(AU$452&gt;=$E493,IF(AU168*$C$23&gt;MAX($C$22,(AV277*$C$34+AV278*$C$35)/(1+$C$12)^$C$30+(AV384*$C$34+AV385*$C$35)/(1+$C$14)^$C$30),"convert","hold"),"")</f>
        <v/>
      </c>
      <c r="AV493" s="12">
        <f>IF(AV$452&gt;=$E493,IF(AV168*$C$23&gt;MAX($C$22,(AW277*$C$34+AW278*$C$35)/(1+$C$12)^$C$30+(AW384*$C$34+AW385*$C$35)/(1+$C$14)^$C$30),"convert","hold"),"")</f>
        <v/>
      </c>
      <c r="AW493" s="12">
        <f>IF(AW$452&gt;=$E493,IF(AW168*$C$23&gt;MAX($C$22,(AX277*$C$34+AX278*$C$35)/(1+$C$12)^$C$30+(AX384*$C$34+AX385*$C$35)/(1+$C$14)^$C$30),"convert","hold"),"")</f>
        <v/>
      </c>
      <c r="AX493" s="12">
        <f>IF(AX$452&gt;=$E493,IF(AX168*$C$23&gt;MAX($C$22,(AY277*$C$34+AY278*$C$35)/(1+$C$12)^$C$30+(AY384*$C$34+AY385*$C$35)/(1+$C$14)^$C$30),"convert","hold"),"")</f>
        <v/>
      </c>
      <c r="AY493" s="12">
        <f>IF(AY$452&gt;=$E493,IF(AY168*$C$23&gt;MAX($C$22,(AZ277*$C$34+AZ278*$C$35)/(1+$C$12)^$C$30+(AZ384*$C$34+AZ385*$C$35)/(1+$C$14)^$C$30),"convert","hold"),"")</f>
        <v/>
      </c>
      <c r="AZ493" s="12">
        <f>IF(AZ$452&gt;=$E493,IF(AZ168*$C$23&gt;MAX($C$22,(BA277*$C$34+BA278*$C$35)/(1+$C$12)^$C$30+(BA384*$C$34+BA385*$C$35)/(1+$C$14)^$C$30),"convert","hold"),"")</f>
        <v/>
      </c>
      <c r="BA493" s="12">
        <f>IF(BA$452&gt;=$E493,IF(BA168*$C$23&gt;MAX($C$22,(BB277*$C$34+BB278*$C$35)/(1+$C$12)^$C$30+(BB384*$C$34+BB385*$C$35)/(1+$C$14)^$C$30),"convert","hold"),"")</f>
        <v/>
      </c>
      <c r="BB493" s="12">
        <f>IF(BB$452&gt;=$E493,IF(BB168*$C$23&gt;MAX($C$22,(BC277*$C$34+BC278*$C$35)/(1+$C$12)^$C$30+(BC384*$C$34+BC385*$C$35)/(1+$C$14)^$C$30),"convert","hold"),"")</f>
        <v/>
      </c>
      <c r="BC493" s="12">
        <f>IF(BC$452&gt;=$E493,IF(BC168*$C$23&gt;MAX($C$22,(BD277*$C$34+BD278*$C$35)/(1+$C$12)^$C$30+(BD384*$C$34+BD385*$C$35)/(1+$C$14)^$C$30),"convert","hold"),"")</f>
        <v/>
      </c>
      <c r="BD493" s="12">
        <f>IF(BD$452&gt;=$E493,IF(BD168*$C$23&gt;MAX($C$22,(BE277*$C$34+BE278*$C$35)/(1+$C$12)^$C$30+(BE384*$C$34+BE385*$C$35)/(1+$C$14)^$C$30),"convert","hold"),"")</f>
        <v/>
      </c>
      <c r="BE493" s="12">
        <f>IF(BE$452&gt;=$E493,IF(BE168*$C$23&gt;MAX($C$22,(BF277*$C$34+BF278*$C$35)/(1+$C$12)^$C$30+(BF384*$C$34+BF385*$C$35)/(1+$C$14)^$C$30),"convert","hold"),"")</f>
        <v/>
      </c>
      <c r="BF493" s="12">
        <f>IF(BF$452&gt;=$E493,IF(BF168*$C$23&gt;MAX($C$22,(BG277*$C$34+BG278*$C$35)/(1+$C$12)^$C$30+(BG384*$C$34+BG385*$C$35)/(1+$C$14)^$C$30),"convert","hold"),"")</f>
        <v/>
      </c>
      <c r="BG493" s="12">
        <f>IF(BG$452&gt;=$E493,IF(BG168*$C$23&gt;MAX($C$22,(BH277*$C$34+BH278*$C$35)/(1+$C$12)^$C$30+(BH384*$C$34+BH385*$C$35)/(1+$C$14)^$C$30),"convert","hold"),"")</f>
        <v/>
      </c>
      <c r="BH493" s="12">
        <f>IF(BH$452&gt;=$E493,IF(BH168*$C$23&gt;MAX($C$22,(BI277*$C$34+BI278*$C$35)/(1+$C$12)^$C$30+(BI384*$C$34+BI385*$C$35)/(1+$C$14)^$C$30),"convert","hold"),"")</f>
        <v/>
      </c>
      <c r="BI493" s="12">
        <f>IF(BI$452&gt;=$E493,IF(BI168*$C$23&gt;MAX($C$22,(BJ277*$C$34+BJ278*$C$35)/(1+$C$12)^$C$30+(BJ384*$C$34+BJ385*$C$35)/(1+$C$14)^$C$30),"convert","hold"),"")</f>
        <v/>
      </c>
      <c r="BJ493" s="12">
        <f>IF(BJ$452&gt;=$E493,IF(BJ168*$C$23&gt;MAX($C$22,(BK277*$C$34+BK278*$C$35)/(1+$C$12)^$C$30+(BK384*$C$34+BK385*$C$35)/(1+$C$14)^$C$30),"convert","hold"),"")</f>
        <v/>
      </c>
      <c r="BK493" s="12">
        <f>IF(BK$452&gt;=$E493,IF(BK168*$C$23&gt;MAX($C$22,(BL277*$C$34+BL278*$C$35)/(1+$C$12)^$C$30+(BL384*$C$34+BL385*$C$35)/(1+$C$14)^$C$30),"convert","hold"),"")</f>
        <v/>
      </c>
      <c r="BL493" s="12">
        <f>IF(BL$452&gt;=$E493,IF(BL168*$C$23&gt;MAX($C$22,(BM277*$C$34+BM278*$C$35)/(1+$C$12)^$C$30+(BM384*$C$34+BM385*$C$35)/(1+$C$14)^$C$30),"convert","hold"),"")</f>
        <v/>
      </c>
      <c r="BM493" s="12">
        <f>IF(BM$452&gt;=$E493,IF(BM168*$C$23&gt;MAX($C$22,(BN277*$C$34+BN278*$C$35)/(1+$C$12)^$C$30+(BN384*$C$34+BN385*$C$35)/(1+$C$14)^$C$30),"convert","hold"),"")</f>
        <v/>
      </c>
      <c r="BN493" s="12">
        <f>IF(BN$452&gt;=$E493,IF(BN168*$C$23&gt;MAX($C$22,(BO277*$C$34+BO278*$C$35)/(1+$C$12)^$C$30+(BO384*$C$34+BO385*$C$35)/(1+$C$14)^$C$30),"convert","hold"),"")</f>
        <v/>
      </c>
      <c r="BO493" s="12">
        <f>IF(BO$452&gt;=$E493,IF(BO168*$C$23&gt;MAX($C$22,(BP277*$C$34+BP278*$C$35)/(1+$C$12)^$C$30+(BP384*$C$34+BP385*$C$35)/(1+$C$14)^$C$30),"convert","hold"),"")</f>
        <v/>
      </c>
      <c r="BP493" s="12">
        <f>IF(BP$452&gt;=$E493,IF(BP168*$C$23&gt;MAX($C$22,(BQ277*$C$34+BQ278*$C$35)/(1+$C$12)^$C$30+(BQ384*$C$34+BQ385*$C$35)/(1+$C$14)^$C$30),"convert","hold"),"")</f>
        <v/>
      </c>
      <c r="BQ493" s="12">
        <f>IF(BQ$452&gt;=$E493,IF(BQ168*$C$23&gt;MAX($C$22,(BR277*$C$34+BR278*$C$35)/(1+$C$12)^$C$30+(BR384*$C$34+BR385*$C$35)/(1+$C$14)^$C$30),"convert","hold"),"")</f>
        <v/>
      </c>
      <c r="BR493" s="12">
        <f>IF(BR$452&gt;=$E493,IF(BR168*$C$23&gt;MAX($C$22,(BS277*$C$34+BS278*$C$35)/(1+$C$12)^$C$30+(BS384*$C$34+BS385*$C$35)/(1+$C$14)^$C$30),"convert","hold"),"")</f>
        <v/>
      </c>
      <c r="BS493" s="12">
        <f>IF(BS$452&gt;=$E493,IF(BS168*$C$23&gt;MAX($C$22,(BT277*$C$34+BT278*$C$35)/(1+$C$12)^$C$30+(BT384*$C$34+BT385*$C$35)/(1+$C$14)^$C$30),"convert","hold"),"")</f>
        <v/>
      </c>
      <c r="BT493" s="12">
        <f>IF(BT$452&gt;=$E493,IF(BT168*$C$23&gt;MAX($C$22,(BU277*$C$34+BU278*$C$35)/(1+$C$12)^$C$30+(BU384*$C$34+BU385*$C$35)/(1+$C$14)^$C$30),"convert","hold"),"")</f>
        <v/>
      </c>
      <c r="BU493" s="12">
        <f>IF(BU$452&gt;=$E493,IF(BU168*$C$23&gt;MAX($C$22,(BV277*$C$34+BV278*$C$35)/(1+$C$12)^$C$30+(BV384*$C$34+BV385*$C$35)/(1+$C$14)^$C$30),"convert","hold"),"")</f>
        <v/>
      </c>
      <c r="BV493" s="12">
        <f>IF(BV$452&gt;=$E493,IF(BV168*$C$23&gt;MAX($C$22,(BW277*$C$34+BW278*$C$35)/(1+$C$12)^$C$30+(BW384*$C$34+BW385*$C$35)/(1+$C$14)^$C$30),"convert","hold"),"")</f>
        <v/>
      </c>
      <c r="BW493" s="12">
        <f>IF(BW$452&gt;=$E493,IF(BW168*$C$23&gt;MAX($C$22,(BX277*$C$34+BX278*$C$35)/(1+$C$12)^$C$30+(BX384*$C$34+BX385*$C$35)/(1+$C$14)^$C$30),"convert","hold"),"")</f>
        <v/>
      </c>
      <c r="BX493" s="12">
        <f>IF(BX$452&gt;=$E493,IF(BX168*$C$23&gt;MAX($C$22,(BY277*$C$34+BY278*$C$35)/(1+$C$12)^$C$30+(BY384*$C$34+BY385*$C$35)/(1+$C$14)^$C$30),"convert","hold"),"")</f>
        <v/>
      </c>
      <c r="BY493" s="12">
        <f>IF(BY$452&gt;=$E493,IF(BY168*$C$23&gt;MAX($C$22,(BZ277*$C$34+BZ278*$C$35)/(1+$C$12)^$C$30+(BZ384*$C$34+BZ385*$C$35)/(1+$C$14)^$C$30),"convert","hold"),"")</f>
        <v/>
      </c>
      <c r="BZ493" s="12">
        <f>IF(BZ$452&gt;=$E493,IF(BZ168*$C$23&gt;MAX($C$22,(CA277*$C$34+CA278*$C$35)/(1+$C$12)^$C$30+(CA384*$C$34+CA385*$C$35)/(1+$C$14)^$C$30),"convert","hold"),"")</f>
        <v/>
      </c>
      <c r="CA493" s="12">
        <f>IF(CA$452&gt;=$E493,IF(CA168*$C$23&gt;MAX($C$22,(CB277*$C$34+CB278*$C$35)/(1+$C$12)^$C$30+(CB384*$C$34+CB385*$C$35)/(1+$C$14)^$C$30),"convert","hold"),"")</f>
        <v/>
      </c>
      <c r="CB493" s="12">
        <f>IF(CB$452&gt;=$E493,IF(CB168*$C$23&gt;MAX($C$22,(CC277*$C$34+CC278*$C$35)/(1+$C$12)^$C$30+(CC384*$C$34+CC385*$C$35)/(1+$C$14)^$C$30),"convert","hold"),"")</f>
        <v/>
      </c>
      <c r="CC493" s="12">
        <f>IF(CC$452&gt;=$E493,IF(CC168*$C$23&gt;MAX($C$22,(CD277*$C$34+CD278*$C$35)/(1+$C$12)^$C$30+(CD384*$C$34+CD385*$C$35)/(1+$C$14)^$C$30),"convert","hold"),"")</f>
        <v/>
      </c>
      <c r="CD493" s="12">
        <f>IF(CD$452&gt;=$E493,IF(CD168*$C$23&gt;MAX($C$22,(CE277*$C$34+CE278*$C$35)/(1+$C$12)^$C$30+(CE384*$C$34+CE385*$C$35)/(1+$C$14)^$C$30),"convert","hold"),"")</f>
        <v/>
      </c>
      <c r="CE493" s="12">
        <f>IF(CE$452&gt;=$E493,IF(CE168*$C$23&gt;MAX($C$22,(CF277*$C$34+CF278*$C$35)/(1+$C$12)^$C$30+(CF384*$C$34+CF385*$C$35)/(1+$C$14)^$C$30),"convert","hold"),"")</f>
        <v/>
      </c>
      <c r="CF493" s="12">
        <f>IF(CF$452&gt;=$E493,IF(CF168*$C$23&gt;MAX($C$22,(CG277*$C$34+CG278*$C$35)/(1+$C$12)^$C$30+(CG384*$C$34+CG385*$C$35)/(1+$C$14)^$C$30),"convert","hold"),"")</f>
        <v/>
      </c>
      <c r="CG493" s="12">
        <f>IF(CG$452&gt;=$E493,IF(CG168*$C$23&gt;MAX($C$22,(CH277*$C$34+CH278*$C$35)/(1+$C$12)^$C$30+(CH384*$C$34+CH385*$C$35)/(1+$C$14)^$C$30),"convert","hold"),"")</f>
        <v/>
      </c>
      <c r="CH493" s="12">
        <f>IF(CH$452&gt;=$E493,IF(CH168*$C$23&gt;MAX($C$22,(CI277*$C$34+CI278*$C$35)/(1+$C$12)^$C$30+(CI384*$C$34+CI385*$C$35)/(1+$C$14)^$C$30),"convert","hold"),"")</f>
        <v/>
      </c>
      <c r="CI493" s="12">
        <f>IF(CI$452&gt;=$E493,IF(CI168*$C$23&gt;MAX($C$22,(CJ277*$C$34+CJ278*$C$35)/(1+$C$12)^$C$30+(CJ384*$C$34+CJ385*$C$35)/(1+$C$14)^$C$30),"convert","hold"),"")</f>
        <v/>
      </c>
      <c r="CJ493" s="12">
        <f>IF(CJ$452&gt;=$E493,IF(CJ168*$C$23&gt;MAX($C$22,(CK277*$C$34+CK278*$C$35)/(1+$C$12)^$C$30+(CK384*$C$34+CK385*$C$35)/(1+$C$14)^$C$30),"convert","hold"),"")</f>
        <v/>
      </c>
      <c r="CK493" s="12">
        <f>IF(CK$452&gt;=$E493,IF(CK168*$C$23&gt;MAX($C$22,(CL277*$C$34+CL278*$C$35)/(1+$C$12)^$C$30+(CL384*$C$34+CL385*$C$35)/(1+$C$14)^$C$30),"convert","hold"),"")</f>
        <v/>
      </c>
      <c r="CL493" s="12">
        <f>IF(CL$452&gt;=$E493,IF(CL168*$C$23&gt;MAX($C$22,(CM277*$C$34+CM278*$C$35)/(1+$C$12)^$C$30+(CM384*$C$34+CM385*$C$35)/(1+$C$14)^$C$30),"convert","hold"),"")</f>
        <v/>
      </c>
      <c r="CM493" s="12">
        <f>IF(CM$452&gt;=$E493,IF(CM168*$C$23&gt;MAX($C$22,(CN277*$C$34+CN278*$C$35)/(1+$C$12)^$C$30+(CN384*$C$34+CN385*$C$35)/(1+$C$14)^$C$30),"convert","hold"),"")</f>
        <v/>
      </c>
      <c r="CN493" s="12">
        <f>IF(CN$452&gt;=$E493,IF(CN168*$C$23&gt;MAX($C$22,(CO277*$C$34+CO278*$C$35)/(1+$C$12)^$C$30+(CO384*$C$34+CO385*$C$35)/(1+$C$14)^$C$30),"convert","hold"),"")</f>
        <v/>
      </c>
      <c r="CO493" s="12">
        <f>IF(CO$452&gt;=$E493,IF(CO168*$C$23&gt;MAX($C$22,(CP277*$C$34+CP278*$C$35)/(1+$C$12)^$C$30+(CP384*$C$34+CP385*$C$35)/(1+$C$14)^$C$30),"convert","hold"),"")</f>
        <v/>
      </c>
      <c r="CP493" s="12">
        <f>IF(CP$452&gt;=$E493,IF(CP168*$C$23&gt;MAX($C$22,(CQ277*$C$34+CQ278*$C$35)/(1+$C$12)^$C$30+(CQ384*$C$34+CQ385*$C$35)/(1+$C$14)^$C$30),"convert","hold"),"")</f>
        <v/>
      </c>
      <c r="CQ493" s="12">
        <f>IF(CQ$452&gt;=$E493,IF(CQ168*$C$23&gt;MAX($C$22,(CR277*$C$34+CR278*$C$35)/(1+$C$12)^$C$30+(CR384*$C$34+CR385*$C$35)/(1+$C$14)^$C$30),"convert","hold"),"")</f>
        <v/>
      </c>
      <c r="CR493" s="12">
        <f>IF(CR$452&gt;=$E493,IF(CR168*$C$23&gt;MAX($C$22,(CS277*$C$34+CS278*$C$35)/(1+$C$12)^$C$30+(CS384*$C$34+CS385*$C$35)/(1+$C$14)^$C$30),"convert","hold"),"")</f>
        <v/>
      </c>
      <c r="CS493" s="12">
        <f>IF(CS$452&gt;=$E493,IF(CS168*$C$23&gt;MAX($C$22,(CT277*$C$34+CT278*$C$35)/(1+$C$12)^$C$30+(CT384*$C$34+CT385*$C$35)/(1+$C$14)^$C$30),"convert","hold"),"")</f>
        <v/>
      </c>
      <c r="CT493" s="12">
        <f>IF(CT$452&gt;=$E493,IF(CT168*$C$23&gt;MAX($C$22,(CU277*$C$34+CU278*$C$35)/(1+$C$12)^$C$30+(CU384*$C$34+CU385*$C$35)/(1+$C$14)^$C$30),"convert","hold"),"")</f>
        <v/>
      </c>
      <c r="CU493" s="12">
        <f>IF(CU$452&gt;=$E493,IF(CU168*$C$23&gt;MAX($C$22,(CV277*$C$34+CV278*$C$35)/(1+$C$12)^$C$30+(CV384*$C$34+CV385*$C$35)/(1+$C$14)^$C$30),"convert","hold"),"")</f>
        <v/>
      </c>
      <c r="CV493" s="12">
        <f>IF(CV$452&gt;=$E493,IF(CV168*$C$23&gt;MAX($C$22,(CW277*$C$34+CW278*$C$35)/(1+$C$12)^$C$30+(CW384*$C$34+CW385*$C$35)/(1+$C$14)^$C$30),"convert","hold"),"")</f>
        <v/>
      </c>
      <c r="CW493" s="12">
        <f>IF(CW$452&gt;=$E493,IF(CW168*$C$23&gt;MAX($C$22,(CX277*$C$34+CX278*$C$35)/(1+$C$12)^$C$30+(CX384*$C$34+CX385*$C$35)/(1+$C$14)^$C$30),"convert","hold"),"")</f>
        <v/>
      </c>
      <c r="CX493" s="12">
        <f>IF(CX$452&gt;=$E493,IF(CX168*$C$23&gt;MAX($C$22,(CY277*$C$34+CY278*$C$35)/(1+$C$12)^$C$30+(CY384*$C$34+CY385*$C$35)/(1+$C$14)^$C$30),"convert","hold"),"")</f>
        <v/>
      </c>
      <c r="CY493" s="12">
        <f>IF(CY$452&gt;=$E493,IF(CY168*$C$23&gt;MAX($C$22,(CZ277*$C$34+CZ278*$C$35)/(1+$C$12)^$C$30+(CZ384*$C$34+CZ385*$C$35)/(1+$C$14)^$C$30),"convert","hold"),"")</f>
        <v/>
      </c>
      <c r="CZ493" s="12">
        <f>IF(CZ$452&gt;=$E493,IF(CZ168*$C$23&gt;MAX($C$22,(DA277*$C$34+DA278*$C$35)/(1+$C$12)^$C$30+(DA384*$C$34+DA385*$C$35)/(1+$C$14)^$C$30),"convert","hold"),"")</f>
        <v/>
      </c>
      <c r="DA493" s="12">
        <f>IF(DA$452&gt;=$E493,IF(DA168*$C$23&gt;MAX($C$22,(DB277*$C$34+DB278*$C$35)/(1+$C$12)^$C$30+(DB384*$C$34+DB385*$C$35)/(1+$C$14)^$C$30),"convert","hold"),"")</f>
        <v/>
      </c>
      <c r="DB493" s="12">
        <f>IF(DB$452&gt;=$E493,IF(DB168*$C$23&gt;MAX($C$22,(DC277*$C$34+DC278*$C$35)/(1+$C$12)^$C$30+(DC384*$C$34+DC385*$C$35)/(1+$C$14)^$C$30),"convert","hold"),"")</f>
        <v/>
      </c>
      <c r="DC493" s="12">
        <f>IF(DC168*$C$23&gt;$C$22,"convert","redeem")</f>
        <v/>
      </c>
    </row>
    <row r="494" ht="12" customFormat="1" customHeight="1" s="12">
      <c r="E494" s="64">
        <f>E493+1</f>
        <v/>
      </c>
      <c r="G494" s="12">
        <f>IF(G$452&gt;=$E494,IF(G169*$C$23&gt;MAX($C$22,(H278*$C$34+H279*$C$35)/(1+$C$12)^$C$30+(H385*$C$34+H386*$C$35)/(1+$C$14)^$C$30),"convert","hold"),"")</f>
        <v/>
      </c>
      <c r="H494" s="12">
        <f>IF(H$452&gt;=$E494,IF(H169*$C$23&gt;MAX($C$22,(I278*$C$34+I279*$C$35)/(1+$C$12)^$C$30+(I385*$C$34+I386*$C$35)/(1+$C$14)^$C$30),"convert","hold"),"")</f>
        <v/>
      </c>
      <c r="I494" s="12">
        <f>IF(I$452&gt;=$E494,IF(I169*$C$23&gt;MAX($C$22,(J278*$C$34+J279*$C$35)/(1+$C$12)^$C$30+(J385*$C$34+J386*$C$35)/(1+$C$14)^$C$30),"convert","hold"),"")</f>
        <v/>
      </c>
      <c r="J494" s="12">
        <f>IF(J$452&gt;=$E494,IF(J169*$C$23&gt;MAX($C$22,(K278*$C$34+K279*$C$35)/(1+$C$12)^$C$30+(K385*$C$34+K386*$C$35)/(1+$C$14)^$C$30),"convert","hold"),"")</f>
        <v/>
      </c>
      <c r="K494" s="12">
        <f>IF(K$452&gt;=$E494,IF(K169*$C$23&gt;MAX($C$22,(L278*$C$34+L279*$C$35)/(1+$C$12)^$C$30+(L385*$C$34+L386*$C$35)/(1+$C$14)^$C$30),"convert","hold"),"")</f>
        <v/>
      </c>
      <c r="L494" s="12">
        <f>IF(L$452&gt;=$E494,IF(L169*$C$23&gt;MAX($C$22,(M278*$C$34+M279*$C$35)/(1+$C$12)^$C$30+(M385*$C$34+M386*$C$35)/(1+$C$14)^$C$30),"convert","hold"),"")</f>
        <v/>
      </c>
      <c r="M494" s="12">
        <f>IF(M$452&gt;=$E494,IF(M169*$C$23&gt;MAX($C$22,(N278*$C$34+N279*$C$35)/(1+$C$12)^$C$30+(N385*$C$34+N386*$C$35)/(1+$C$14)^$C$30),"convert","hold"),"")</f>
        <v/>
      </c>
      <c r="N494" s="12">
        <f>IF(N$452&gt;=$E494,IF(N169*$C$23&gt;MAX($C$22,(O278*$C$34+O279*$C$35)/(1+$C$12)^$C$30+(O385*$C$34+O386*$C$35)/(1+$C$14)^$C$30),"convert","hold"),"")</f>
        <v/>
      </c>
      <c r="O494" s="12">
        <f>IF(O$452&gt;=$E494,IF(O169*$C$23&gt;MAX($C$22,(P278*$C$34+P279*$C$35)/(1+$C$12)^$C$30+(P385*$C$34+P386*$C$35)/(1+$C$14)^$C$30),"convert","hold"),"")</f>
        <v/>
      </c>
      <c r="P494" s="12">
        <f>IF(P$452&gt;=$E494,IF(P169*$C$23&gt;MAX($C$22,(Q278*$C$34+Q279*$C$35)/(1+$C$12)^$C$30+(Q385*$C$34+Q386*$C$35)/(1+$C$14)^$C$30),"convert","hold"),"")</f>
        <v/>
      </c>
      <c r="Q494" s="12">
        <f>IF(Q$452&gt;=$E494,IF(Q169*$C$23&gt;MAX($C$22,(R278*$C$34+R279*$C$35)/(1+$C$12)^$C$30+(R385*$C$34+R386*$C$35)/(1+$C$14)^$C$30),"convert","hold"),"")</f>
        <v/>
      </c>
      <c r="R494" s="12">
        <f>IF(R$452&gt;=$E494,IF(R169*$C$23&gt;MAX($C$22,(S278*$C$34+S279*$C$35)/(1+$C$12)^$C$30+(S385*$C$34+S386*$C$35)/(1+$C$14)^$C$30),"convert","hold"),"")</f>
        <v/>
      </c>
      <c r="S494" s="12">
        <f>IF(S$452&gt;=$E494,IF(S169*$C$23&gt;MAX($C$22,(T278*$C$34+T279*$C$35)/(1+$C$12)^$C$30+(T385*$C$34+T386*$C$35)/(1+$C$14)^$C$30),"convert","hold"),"")</f>
        <v/>
      </c>
      <c r="T494" s="12">
        <f>IF(T$452&gt;=$E494,IF(T169*$C$23&gt;MAX($C$22,(U278*$C$34+U279*$C$35)/(1+$C$12)^$C$30+(U385*$C$34+U386*$C$35)/(1+$C$14)^$C$30),"convert","hold"),"")</f>
        <v/>
      </c>
      <c r="U494" s="12">
        <f>IF(U$452&gt;=$E494,IF(U169*$C$23&gt;MAX($C$22,(V278*$C$34+V279*$C$35)/(1+$C$12)^$C$30+(V385*$C$34+V386*$C$35)/(1+$C$14)^$C$30),"convert","hold"),"")</f>
        <v/>
      </c>
      <c r="V494" s="12">
        <f>IF(V$452&gt;=$E494,IF(V169*$C$23&gt;MAX($C$22,(W278*$C$34+W279*$C$35)/(1+$C$12)^$C$30+(W385*$C$34+W386*$C$35)/(1+$C$14)^$C$30),"convert","hold"),"")</f>
        <v/>
      </c>
      <c r="W494" s="12">
        <f>IF(W$452&gt;=$E494,IF(W169*$C$23&gt;MAX($C$22,(X278*$C$34+X279*$C$35)/(1+$C$12)^$C$30+(X385*$C$34+X386*$C$35)/(1+$C$14)^$C$30),"convert","hold"),"")</f>
        <v/>
      </c>
      <c r="X494" s="12">
        <f>IF(X$452&gt;=$E494,IF(X169*$C$23&gt;MAX($C$22,(Y278*$C$34+Y279*$C$35)/(1+$C$12)^$C$30+(Y385*$C$34+Y386*$C$35)/(1+$C$14)^$C$30),"convert","hold"),"")</f>
        <v/>
      </c>
      <c r="Y494" s="12">
        <f>IF(Y$452&gt;=$E494,IF(Y169*$C$23&gt;MAX($C$22,(Z278*$C$34+Z279*$C$35)/(1+$C$12)^$C$30+(Z385*$C$34+Z386*$C$35)/(1+$C$14)^$C$30),"convert","hold"),"")</f>
        <v/>
      </c>
      <c r="Z494" s="12">
        <f>IF(Z$452&gt;=$E494,IF(Z169*$C$23&gt;MAX($C$22,(AA278*$C$34+AA279*$C$35)/(1+$C$12)^$C$30+(AA385*$C$34+AA386*$C$35)/(1+$C$14)^$C$30),"convert","hold"),"")</f>
        <v/>
      </c>
      <c r="AA494" s="12">
        <f>IF(AA$452&gt;=$E494,IF(AA169*$C$23&gt;MAX($C$22,(AB278*$C$34+AB279*$C$35)/(1+$C$12)^$C$30+(AB385*$C$34+AB386*$C$35)/(1+$C$14)^$C$30),"convert","hold"),"")</f>
        <v/>
      </c>
      <c r="AB494" s="12">
        <f>IF(AB$452&gt;=$E494,IF(AB169*$C$23&gt;MAX($C$22,(AC278*$C$34+AC279*$C$35)/(1+$C$12)^$C$30+(AC385*$C$34+AC386*$C$35)/(1+$C$14)^$C$30),"convert","hold"),"")</f>
        <v/>
      </c>
      <c r="AC494" s="12">
        <f>IF(AC$452&gt;=$E494,IF(AC169*$C$23&gt;MAX($C$22,(AD278*$C$34+AD279*$C$35)/(1+$C$12)^$C$30+(AD385*$C$34+AD386*$C$35)/(1+$C$14)^$C$30),"convert","hold"),"")</f>
        <v/>
      </c>
      <c r="AD494" s="12">
        <f>IF(AD$452&gt;=$E494,IF(AD169*$C$23&gt;MAX($C$22,(AE278*$C$34+AE279*$C$35)/(1+$C$12)^$C$30+(AE385*$C$34+AE386*$C$35)/(1+$C$14)^$C$30),"convert","hold"),"")</f>
        <v/>
      </c>
      <c r="AE494" s="12">
        <f>IF(AE$452&gt;=$E494,IF(AE169*$C$23&gt;MAX($C$22,(AF278*$C$34+AF279*$C$35)/(1+$C$12)^$C$30+(AF385*$C$34+AF386*$C$35)/(1+$C$14)^$C$30),"convert","hold"),"")</f>
        <v/>
      </c>
      <c r="AF494" s="12">
        <f>IF(AF$452&gt;=$E494,IF(AF169*$C$23&gt;MAX($C$22,(AG278*$C$34+AG279*$C$35)/(1+$C$12)^$C$30+(AG385*$C$34+AG386*$C$35)/(1+$C$14)^$C$30),"convert","hold"),"")</f>
        <v/>
      </c>
      <c r="AG494" s="12">
        <f>IF(AG$452&gt;=$E494,IF(AG169*$C$23&gt;MAX($C$22,(AH278*$C$34+AH279*$C$35)/(1+$C$12)^$C$30+(AH385*$C$34+AH386*$C$35)/(1+$C$14)^$C$30),"convert","hold"),"")</f>
        <v/>
      </c>
      <c r="AH494" s="12">
        <f>IF(AH$452&gt;=$E494,IF(AH169*$C$23&gt;MAX($C$22,(AI278*$C$34+AI279*$C$35)/(1+$C$12)^$C$30+(AI385*$C$34+AI386*$C$35)/(1+$C$14)^$C$30),"convert","hold"),"")</f>
        <v/>
      </c>
      <c r="AI494" s="12">
        <f>IF(AI$452&gt;=$E494,IF(AI169*$C$23&gt;MAX($C$22,(AJ278*$C$34+AJ279*$C$35)/(1+$C$12)^$C$30+(AJ385*$C$34+AJ386*$C$35)/(1+$C$14)^$C$30),"convert","hold"),"")</f>
        <v/>
      </c>
      <c r="AJ494" s="12">
        <f>IF(AJ$452&gt;=$E494,IF(AJ169*$C$23&gt;MAX($C$22,(AK278*$C$34+AK279*$C$35)/(1+$C$12)^$C$30+(AK385*$C$34+AK386*$C$35)/(1+$C$14)^$C$30),"convert","hold"),"")</f>
        <v/>
      </c>
      <c r="AK494" s="12">
        <f>IF(AK$452&gt;=$E494,IF(AK169*$C$23&gt;MAX($C$22,(AL278*$C$34+AL279*$C$35)/(1+$C$12)^$C$30+(AL385*$C$34+AL386*$C$35)/(1+$C$14)^$C$30),"convert","hold"),"")</f>
        <v/>
      </c>
      <c r="AL494" s="12">
        <f>IF(AL$452&gt;=$E494,IF(AL169*$C$23&gt;MAX($C$22,(AM278*$C$34+AM279*$C$35)/(1+$C$12)^$C$30+(AM385*$C$34+AM386*$C$35)/(1+$C$14)^$C$30),"convert","hold"),"")</f>
        <v/>
      </c>
      <c r="AM494" s="12">
        <f>IF(AM$452&gt;=$E494,IF(AM169*$C$23&gt;MAX($C$22,(AN278*$C$34+AN279*$C$35)/(1+$C$12)^$C$30+(AN385*$C$34+AN386*$C$35)/(1+$C$14)^$C$30),"convert","hold"),"")</f>
        <v/>
      </c>
      <c r="AN494" s="12">
        <f>IF(AN$452&gt;=$E494,IF(AN169*$C$23&gt;MAX($C$22,(AO278*$C$34+AO279*$C$35)/(1+$C$12)^$C$30+(AO385*$C$34+AO386*$C$35)/(1+$C$14)^$C$30),"convert","hold"),"")</f>
        <v/>
      </c>
      <c r="AO494" s="12">
        <f>IF(AO$452&gt;=$E494,IF(AO169*$C$23&gt;MAX($C$22,(AP278*$C$34+AP279*$C$35)/(1+$C$12)^$C$30+(AP385*$C$34+AP386*$C$35)/(1+$C$14)^$C$30),"convert","hold"),"")</f>
        <v/>
      </c>
      <c r="AP494" s="12">
        <f>IF(AP$452&gt;=$E494,IF(AP169*$C$23&gt;MAX($C$22,(AQ278*$C$34+AQ279*$C$35)/(1+$C$12)^$C$30+(AQ385*$C$34+AQ386*$C$35)/(1+$C$14)^$C$30),"convert","hold"),"")</f>
        <v/>
      </c>
      <c r="AQ494" s="12">
        <f>IF(AQ$452&gt;=$E494,IF(AQ169*$C$23&gt;MAX($C$22,(AR278*$C$34+AR279*$C$35)/(1+$C$12)^$C$30+(AR385*$C$34+AR386*$C$35)/(1+$C$14)^$C$30),"convert","hold"),"")</f>
        <v/>
      </c>
      <c r="AR494" s="12">
        <f>IF(AR$452&gt;=$E494,IF(AR169*$C$23&gt;MAX($C$22,(AS278*$C$34+AS279*$C$35)/(1+$C$12)^$C$30+(AS385*$C$34+AS386*$C$35)/(1+$C$14)^$C$30),"convert","hold"),"")</f>
        <v/>
      </c>
      <c r="AS494" s="12">
        <f>IF(AS$452&gt;=$E494,IF(AS169*$C$23&gt;MAX($C$22,(AT278*$C$34+AT279*$C$35)/(1+$C$12)^$C$30+(AT385*$C$34+AT386*$C$35)/(1+$C$14)^$C$30),"convert","hold"),"")</f>
        <v/>
      </c>
      <c r="AT494" s="12">
        <f>IF(AT$452&gt;=$E494,IF(AT169*$C$23&gt;MAX($C$22,(AU278*$C$34+AU279*$C$35)/(1+$C$12)^$C$30+(AU385*$C$34+AU386*$C$35)/(1+$C$14)^$C$30),"convert","hold"),"")</f>
        <v/>
      </c>
      <c r="AU494" s="12">
        <f>IF(AU$452&gt;=$E494,IF(AU169*$C$23&gt;MAX($C$22,(AV278*$C$34+AV279*$C$35)/(1+$C$12)^$C$30+(AV385*$C$34+AV386*$C$35)/(1+$C$14)^$C$30),"convert","hold"),"")</f>
        <v/>
      </c>
      <c r="AV494" s="12">
        <f>IF(AV$452&gt;=$E494,IF(AV169*$C$23&gt;MAX($C$22,(AW278*$C$34+AW279*$C$35)/(1+$C$12)^$C$30+(AW385*$C$34+AW386*$C$35)/(1+$C$14)^$C$30),"convert","hold"),"")</f>
        <v/>
      </c>
      <c r="AW494" s="12">
        <f>IF(AW$452&gt;=$E494,IF(AW169*$C$23&gt;MAX($C$22,(AX278*$C$34+AX279*$C$35)/(1+$C$12)^$C$30+(AX385*$C$34+AX386*$C$35)/(1+$C$14)^$C$30),"convert","hold"),"")</f>
        <v/>
      </c>
      <c r="AX494" s="12">
        <f>IF(AX$452&gt;=$E494,IF(AX169*$C$23&gt;MAX($C$22,(AY278*$C$34+AY279*$C$35)/(1+$C$12)^$C$30+(AY385*$C$34+AY386*$C$35)/(1+$C$14)^$C$30),"convert","hold"),"")</f>
        <v/>
      </c>
      <c r="AY494" s="12">
        <f>IF(AY$452&gt;=$E494,IF(AY169*$C$23&gt;MAX($C$22,(AZ278*$C$34+AZ279*$C$35)/(1+$C$12)^$C$30+(AZ385*$C$34+AZ386*$C$35)/(1+$C$14)^$C$30),"convert","hold"),"")</f>
        <v/>
      </c>
      <c r="AZ494" s="12">
        <f>IF(AZ$452&gt;=$E494,IF(AZ169*$C$23&gt;MAX($C$22,(BA278*$C$34+BA279*$C$35)/(1+$C$12)^$C$30+(BA385*$C$34+BA386*$C$35)/(1+$C$14)^$C$30),"convert","hold"),"")</f>
        <v/>
      </c>
      <c r="BA494" s="12">
        <f>IF(BA$452&gt;=$E494,IF(BA169*$C$23&gt;MAX($C$22,(BB278*$C$34+BB279*$C$35)/(1+$C$12)^$C$30+(BB385*$C$34+BB386*$C$35)/(1+$C$14)^$C$30),"convert","hold"),"")</f>
        <v/>
      </c>
      <c r="BB494" s="12">
        <f>IF(BB$452&gt;=$E494,IF(BB169*$C$23&gt;MAX($C$22,(BC278*$C$34+BC279*$C$35)/(1+$C$12)^$C$30+(BC385*$C$34+BC386*$C$35)/(1+$C$14)^$C$30),"convert","hold"),"")</f>
        <v/>
      </c>
      <c r="BC494" s="12">
        <f>IF(BC$452&gt;=$E494,IF(BC169*$C$23&gt;MAX($C$22,(BD278*$C$34+BD279*$C$35)/(1+$C$12)^$C$30+(BD385*$C$34+BD386*$C$35)/(1+$C$14)^$C$30),"convert","hold"),"")</f>
        <v/>
      </c>
      <c r="BD494" s="12">
        <f>IF(BD$452&gt;=$E494,IF(BD169*$C$23&gt;MAX($C$22,(BE278*$C$34+BE279*$C$35)/(1+$C$12)^$C$30+(BE385*$C$34+BE386*$C$35)/(1+$C$14)^$C$30),"convert","hold"),"")</f>
        <v/>
      </c>
      <c r="BE494" s="12">
        <f>IF(BE$452&gt;=$E494,IF(BE169*$C$23&gt;MAX($C$22,(BF278*$C$34+BF279*$C$35)/(1+$C$12)^$C$30+(BF385*$C$34+BF386*$C$35)/(1+$C$14)^$C$30),"convert","hold"),"")</f>
        <v/>
      </c>
      <c r="BF494" s="12">
        <f>IF(BF$452&gt;=$E494,IF(BF169*$C$23&gt;MAX($C$22,(BG278*$C$34+BG279*$C$35)/(1+$C$12)^$C$30+(BG385*$C$34+BG386*$C$35)/(1+$C$14)^$C$30),"convert","hold"),"")</f>
        <v/>
      </c>
      <c r="BG494" s="12">
        <f>IF(BG$452&gt;=$E494,IF(BG169*$C$23&gt;MAX($C$22,(BH278*$C$34+BH279*$C$35)/(1+$C$12)^$C$30+(BH385*$C$34+BH386*$C$35)/(1+$C$14)^$C$30),"convert","hold"),"")</f>
        <v/>
      </c>
      <c r="BH494" s="12">
        <f>IF(BH$452&gt;=$E494,IF(BH169*$C$23&gt;MAX($C$22,(BI278*$C$34+BI279*$C$35)/(1+$C$12)^$C$30+(BI385*$C$34+BI386*$C$35)/(1+$C$14)^$C$30),"convert","hold"),"")</f>
        <v/>
      </c>
      <c r="BI494" s="12">
        <f>IF(BI$452&gt;=$E494,IF(BI169*$C$23&gt;MAX($C$22,(BJ278*$C$34+BJ279*$C$35)/(1+$C$12)^$C$30+(BJ385*$C$34+BJ386*$C$35)/(1+$C$14)^$C$30),"convert","hold"),"")</f>
        <v/>
      </c>
      <c r="BJ494" s="12">
        <f>IF(BJ$452&gt;=$E494,IF(BJ169*$C$23&gt;MAX($C$22,(BK278*$C$34+BK279*$C$35)/(1+$C$12)^$C$30+(BK385*$C$34+BK386*$C$35)/(1+$C$14)^$C$30),"convert","hold"),"")</f>
        <v/>
      </c>
      <c r="BK494" s="12">
        <f>IF(BK$452&gt;=$E494,IF(BK169*$C$23&gt;MAX($C$22,(BL278*$C$34+BL279*$C$35)/(1+$C$12)^$C$30+(BL385*$C$34+BL386*$C$35)/(1+$C$14)^$C$30),"convert","hold"),"")</f>
        <v/>
      </c>
      <c r="BL494" s="12">
        <f>IF(BL$452&gt;=$E494,IF(BL169*$C$23&gt;MAX($C$22,(BM278*$C$34+BM279*$C$35)/(1+$C$12)^$C$30+(BM385*$C$34+BM386*$C$35)/(1+$C$14)^$C$30),"convert","hold"),"")</f>
        <v/>
      </c>
      <c r="BM494" s="12">
        <f>IF(BM$452&gt;=$E494,IF(BM169*$C$23&gt;MAX($C$22,(BN278*$C$34+BN279*$C$35)/(1+$C$12)^$C$30+(BN385*$C$34+BN386*$C$35)/(1+$C$14)^$C$30),"convert","hold"),"")</f>
        <v/>
      </c>
      <c r="BN494" s="12">
        <f>IF(BN$452&gt;=$E494,IF(BN169*$C$23&gt;MAX($C$22,(BO278*$C$34+BO279*$C$35)/(1+$C$12)^$C$30+(BO385*$C$34+BO386*$C$35)/(1+$C$14)^$C$30),"convert","hold"),"")</f>
        <v/>
      </c>
      <c r="BO494" s="12">
        <f>IF(BO$452&gt;=$E494,IF(BO169*$C$23&gt;MAX($C$22,(BP278*$C$34+BP279*$C$35)/(1+$C$12)^$C$30+(BP385*$C$34+BP386*$C$35)/(1+$C$14)^$C$30),"convert","hold"),"")</f>
        <v/>
      </c>
      <c r="BP494" s="12">
        <f>IF(BP$452&gt;=$E494,IF(BP169*$C$23&gt;MAX($C$22,(BQ278*$C$34+BQ279*$C$35)/(1+$C$12)^$C$30+(BQ385*$C$34+BQ386*$C$35)/(1+$C$14)^$C$30),"convert","hold"),"")</f>
        <v/>
      </c>
      <c r="BQ494" s="12">
        <f>IF(BQ$452&gt;=$E494,IF(BQ169*$C$23&gt;MAX($C$22,(BR278*$C$34+BR279*$C$35)/(1+$C$12)^$C$30+(BR385*$C$34+BR386*$C$35)/(1+$C$14)^$C$30),"convert","hold"),"")</f>
        <v/>
      </c>
      <c r="BR494" s="12">
        <f>IF(BR$452&gt;=$E494,IF(BR169*$C$23&gt;MAX($C$22,(BS278*$C$34+BS279*$C$35)/(1+$C$12)^$C$30+(BS385*$C$34+BS386*$C$35)/(1+$C$14)^$C$30),"convert","hold"),"")</f>
        <v/>
      </c>
      <c r="BS494" s="12">
        <f>IF(BS$452&gt;=$E494,IF(BS169*$C$23&gt;MAX($C$22,(BT278*$C$34+BT279*$C$35)/(1+$C$12)^$C$30+(BT385*$C$34+BT386*$C$35)/(1+$C$14)^$C$30),"convert","hold"),"")</f>
        <v/>
      </c>
      <c r="BT494" s="12">
        <f>IF(BT$452&gt;=$E494,IF(BT169*$C$23&gt;MAX($C$22,(BU278*$C$34+BU279*$C$35)/(1+$C$12)^$C$30+(BU385*$C$34+BU386*$C$35)/(1+$C$14)^$C$30),"convert","hold"),"")</f>
        <v/>
      </c>
      <c r="BU494" s="12">
        <f>IF(BU$452&gt;=$E494,IF(BU169*$C$23&gt;MAX($C$22,(BV278*$C$34+BV279*$C$35)/(1+$C$12)^$C$30+(BV385*$C$34+BV386*$C$35)/(1+$C$14)^$C$30),"convert","hold"),"")</f>
        <v/>
      </c>
      <c r="BV494" s="12">
        <f>IF(BV$452&gt;=$E494,IF(BV169*$C$23&gt;MAX($C$22,(BW278*$C$34+BW279*$C$35)/(1+$C$12)^$C$30+(BW385*$C$34+BW386*$C$35)/(1+$C$14)^$C$30),"convert","hold"),"")</f>
        <v/>
      </c>
      <c r="BW494" s="12">
        <f>IF(BW$452&gt;=$E494,IF(BW169*$C$23&gt;MAX($C$22,(BX278*$C$34+BX279*$C$35)/(1+$C$12)^$C$30+(BX385*$C$34+BX386*$C$35)/(1+$C$14)^$C$30),"convert","hold"),"")</f>
        <v/>
      </c>
      <c r="BX494" s="12">
        <f>IF(BX$452&gt;=$E494,IF(BX169*$C$23&gt;MAX($C$22,(BY278*$C$34+BY279*$C$35)/(1+$C$12)^$C$30+(BY385*$C$34+BY386*$C$35)/(1+$C$14)^$C$30),"convert","hold"),"")</f>
        <v/>
      </c>
      <c r="BY494" s="12">
        <f>IF(BY$452&gt;=$E494,IF(BY169*$C$23&gt;MAX($C$22,(BZ278*$C$34+BZ279*$C$35)/(1+$C$12)^$C$30+(BZ385*$C$34+BZ386*$C$35)/(1+$C$14)^$C$30),"convert","hold"),"")</f>
        <v/>
      </c>
      <c r="BZ494" s="12">
        <f>IF(BZ$452&gt;=$E494,IF(BZ169*$C$23&gt;MAX($C$22,(CA278*$C$34+CA279*$C$35)/(1+$C$12)^$C$30+(CA385*$C$34+CA386*$C$35)/(1+$C$14)^$C$30),"convert","hold"),"")</f>
        <v/>
      </c>
      <c r="CA494" s="12">
        <f>IF(CA$452&gt;=$E494,IF(CA169*$C$23&gt;MAX($C$22,(CB278*$C$34+CB279*$C$35)/(1+$C$12)^$C$30+(CB385*$C$34+CB386*$C$35)/(1+$C$14)^$C$30),"convert","hold"),"")</f>
        <v/>
      </c>
      <c r="CB494" s="12">
        <f>IF(CB$452&gt;=$E494,IF(CB169*$C$23&gt;MAX($C$22,(CC278*$C$34+CC279*$C$35)/(1+$C$12)^$C$30+(CC385*$C$34+CC386*$C$35)/(1+$C$14)^$C$30),"convert","hold"),"")</f>
        <v/>
      </c>
      <c r="CC494" s="12">
        <f>IF(CC$452&gt;=$E494,IF(CC169*$C$23&gt;MAX($C$22,(CD278*$C$34+CD279*$C$35)/(1+$C$12)^$C$30+(CD385*$C$34+CD386*$C$35)/(1+$C$14)^$C$30),"convert","hold"),"")</f>
        <v/>
      </c>
      <c r="CD494" s="12">
        <f>IF(CD$452&gt;=$E494,IF(CD169*$C$23&gt;MAX($C$22,(CE278*$C$34+CE279*$C$35)/(1+$C$12)^$C$30+(CE385*$C$34+CE386*$C$35)/(1+$C$14)^$C$30),"convert","hold"),"")</f>
        <v/>
      </c>
      <c r="CE494" s="12">
        <f>IF(CE$452&gt;=$E494,IF(CE169*$C$23&gt;MAX($C$22,(CF278*$C$34+CF279*$C$35)/(1+$C$12)^$C$30+(CF385*$C$34+CF386*$C$35)/(1+$C$14)^$C$30),"convert","hold"),"")</f>
        <v/>
      </c>
      <c r="CF494" s="12">
        <f>IF(CF$452&gt;=$E494,IF(CF169*$C$23&gt;MAX($C$22,(CG278*$C$34+CG279*$C$35)/(1+$C$12)^$C$30+(CG385*$C$34+CG386*$C$35)/(1+$C$14)^$C$30),"convert","hold"),"")</f>
        <v/>
      </c>
      <c r="CG494" s="12">
        <f>IF(CG$452&gt;=$E494,IF(CG169*$C$23&gt;MAX($C$22,(CH278*$C$34+CH279*$C$35)/(1+$C$12)^$C$30+(CH385*$C$34+CH386*$C$35)/(1+$C$14)^$C$30),"convert","hold"),"")</f>
        <v/>
      </c>
      <c r="CH494" s="12">
        <f>IF(CH$452&gt;=$E494,IF(CH169*$C$23&gt;MAX($C$22,(CI278*$C$34+CI279*$C$35)/(1+$C$12)^$C$30+(CI385*$C$34+CI386*$C$35)/(1+$C$14)^$C$30),"convert","hold"),"")</f>
        <v/>
      </c>
      <c r="CI494" s="12">
        <f>IF(CI$452&gt;=$E494,IF(CI169*$C$23&gt;MAX($C$22,(CJ278*$C$34+CJ279*$C$35)/(1+$C$12)^$C$30+(CJ385*$C$34+CJ386*$C$35)/(1+$C$14)^$C$30),"convert","hold"),"")</f>
        <v/>
      </c>
      <c r="CJ494" s="12">
        <f>IF(CJ$452&gt;=$E494,IF(CJ169*$C$23&gt;MAX($C$22,(CK278*$C$34+CK279*$C$35)/(1+$C$12)^$C$30+(CK385*$C$34+CK386*$C$35)/(1+$C$14)^$C$30),"convert","hold"),"")</f>
        <v/>
      </c>
      <c r="CK494" s="12">
        <f>IF(CK$452&gt;=$E494,IF(CK169*$C$23&gt;MAX($C$22,(CL278*$C$34+CL279*$C$35)/(1+$C$12)^$C$30+(CL385*$C$34+CL386*$C$35)/(1+$C$14)^$C$30),"convert","hold"),"")</f>
        <v/>
      </c>
      <c r="CL494" s="12">
        <f>IF(CL$452&gt;=$E494,IF(CL169*$C$23&gt;MAX($C$22,(CM278*$C$34+CM279*$C$35)/(1+$C$12)^$C$30+(CM385*$C$34+CM386*$C$35)/(1+$C$14)^$C$30),"convert","hold"),"")</f>
        <v/>
      </c>
      <c r="CM494" s="12">
        <f>IF(CM$452&gt;=$E494,IF(CM169*$C$23&gt;MAX($C$22,(CN278*$C$34+CN279*$C$35)/(1+$C$12)^$C$30+(CN385*$C$34+CN386*$C$35)/(1+$C$14)^$C$30),"convert","hold"),"")</f>
        <v/>
      </c>
      <c r="CN494" s="12">
        <f>IF(CN$452&gt;=$E494,IF(CN169*$C$23&gt;MAX($C$22,(CO278*$C$34+CO279*$C$35)/(1+$C$12)^$C$30+(CO385*$C$34+CO386*$C$35)/(1+$C$14)^$C$30),"convert","hold"),"")</f>
        <v/>
      </c>
      <c r="CO494" s="12">
        <f>IF(CO$452&gt;=$E494,IF(CO169*$C$23&gt;MAX($C$22,(CP278*$C$34+CP279*$C$35)/(1+$C$12)^$C$30+(CP385*$C$34+CP386*$C$35)/(1+$C$14)^$C$30),"convert","hold"),"")</f>
        <v/>
      </c>
      <c r="CP494" s="12">
        <f>IF(CP$452&gt;=$E494,IF(CP169*$C$23&gt;MAX($C$22,(CQ278*$C$34+CQ279*$C$35)/(1+$C$12)^$C$30+(CQ385*$C$34+CQ386*$C$35)/(1+$C$14)^$C$30),"convert","hold"),"")</f>
        <v/>
      </c>
      <c r="CQ494" s="12">
        <f>IF(CQ$452&gt;=$E494,IF(CQ169*$C$23&gt;MAX($C$22,(CR278*$C$34+CR279*$C$35)/(1+$C$12)^$C$30+(CR385*$C$34+CR386*$C$35)/(1+$C$14)^$C$30),"convert","hold"),"")</f>
        <v/>
      </c>
      <c r="CR494" s="12">
        <f>IF(CR$452&gt;=$E494,IF(CR169*$C$23&gt;MAX($C$22,(CS278*$C$34+CS279*$C$35)/(1+$C$12)^$C$30+(CS385*$C$34+CS386*$C$35)/(1+$C$14)^$C$30),"convert","hold"),"")</f>
        <v/>
      </c>
      <c r="CS494" s="12">
        <f>IF(CS$452&gt;=$E494,IF(CS169*$C$23&gt;MAX($C$22,(CT278*$C$34+CT279*$C$35)/(1+$C$12)^$C$30+(CT385*$C$34+CT386*$C$35)/(1+$C$14)^$C$30),"convert","hold"),"")</f>
        <v/>
      </c>
      <c r="CT494" s="12">
        <f>IF(CT$452&gt;=$E494,IF(CT169*$C$23&gt;MAX($C$22,(CU278*$C$34+CU279*$C$35)/(1+$C$12)^$C$30+(CU385*$C$34+CU386*$C$35)/(1+$C$14)^$C$30),"convert","hold"),"")</f>
        <v/>
      </c>
      <c r="CU494" s="12">
        <f>IF(CU$452&gt;=$E494,IF(CU169*$C$23&gt;MAX($C$22,(CV278*$C$34+CV279*$C$35)/(1+$C$12)^$C$30+(CV385*$C$34+CV386*$C$35)/(1+$C$14)^$C$30),"convert","hold"),"")</f>
        <v/>
      </c>
      <c r="CV494" s="12">
        <f>IF(CV$452&gt;=$E494,IF(CV169*$C$23&gt;MAX($C$22,(CW278*$C$34+CW279*$C$35)/(1+$C$12)^$C$30+(CW385*$C$34+CW386*$C$35)/(1+$C$14)^$C$30),"convert","hold"),"")</f>
        <v/>
      </c>
      <c r="CW494" s="12">
        <f>IF(CW$452&gt;=$E494,IF(CW169*$C$23&gt;MAX($C$22,(CX278*$C$34+CX279*$C$35)/(1+$C$12)^$C$30+(CX385*$C$34+CX386*$C$35)/(1+$C$14)^$C$30),"convert","hold"),"")</f>
        <v/>
      </c>
      <c r="CX494" s="12">
        <f>IF(CX$452&gt;=$E494,IF(CX169*$C$23&gt;MAX($C$22,(CY278*$C$34+CY279*$C$35)/(1+$C$12)^$C$30+(CY385*$C$34+CY386*$C$35)/(1+$C$14)^$C$30),"convert","hold"),"")</f>
        <v/>
      </c>
      <c r="CY494" s="12">
        <f>IF(CY$452&gt;=$E494,IF(CY169*$C$23&gt;MAX($C$22,(CZ278*$C$34+CZ279*$C$35)/(1+$C$12)^$C$30+(CZ385*$C$34+CZ386*$C$35)/(1+$C$14)^$C$30),"convert","hold"),"")</f>
        <v/>
      </c>
      <c r="CZ494" s="12">
        <f>IF(CZ$452&gt;=$E494,IF(CZ169*$C$23&gt;MAX($C$22,(DA278*$C$34+DA279*$C$35)/(1+$C$12)^$C$30+(DA385*$C$34+DA386*$C$35)/(1+$C$14)^$C$30),"convert","hold"),"")</f>
        <v/>
      </c>
      <c r="DA494" s="12">
        <f>IF(DA$452&gt;=$E494,IF(DA169*$C$23&gt;MAX($C$22,(DB278*$C$34+DB279*$C$35)/(1+$C$12)^$C$30+(DB385*$C$34+DB386*$C$35)/(1+$C$14)^$C$30),"convert","hold"),"")</f>
        <v/>
      </c>
      <c r="DB494" s="12">
        <f>IF(DB$452&gt;=$E494,IF(DB169*$C$23&gt;MAX($C$22,(DC278*$C$34+DC279*$C$35)/(1+$C$12)^$C$30+(DC385*$C$34+DC386*$C$35)/(1+$C$14)^$C$30),"convert","hold"),"")</f>
        <v/>
      </c>
      <c r="DC494" s="12">
        <f>IF(DC169*$C$23&gt;$C$22,"convert","redeem")</f>
        <v/>
      </c>
    </row>
    <row r="495" ht="12" customFormat="1" customHeight="1" s="12">
      <c r="E495" s="64">
        <f>E494+1</f>
        <v/>
      </c>
      <c r="G495" s="12">
        <f>IF(G$452&gt;=$E495,IF(G170*$C$23&gt;MAX($C$22,(H279*$C$34+H280*$C$35)/(1+$C$12)^$C$30+(H386*$C$34+H387*$C$35)/(1+$C$14)^$C$30),"convert","hold"),"")</f>
        <v/>
      </c>
      <c r="H495" s="12">
        <f>IF(H$452&gt;=$E495,IF(H170*$C$23&gt;MAX($C$22,(I279*$C$34+I280*$C$35)/(1+$C$12)^$C$30+(I386*$C$34+I387*$C$35)/(1+$C$14)^$C$30),"convert","hold"),"")</f>
        <v/>
      </c>
      <c r="I495" s="12">
        <f>IF(I$452&gt;=$E495,IF(I170*$C$23&gt;MAX($C$22,(J279*$C$34+J280*$C$35)/(1+$C$12)^$C$30+(J386*$C$34+J387*$C$35)/(1+$C$14)^$C$30),"convert","hold"),"")</f>
        <v/>
      </c>
      <c r="J495" s="12">
        <f>IF(J$452&gt;=$E495,IF(J170*$C$23&gt;MAX($C$22,(K279*$C$34+K280*$C$35)/(1+$C$12)^$C$30+(K386*$C$34+K387*$C$35)/(1+$C$14)^$C$30),"convert","hold"),"")</f>
        <v/>
      </c>
      <c r="K495" s="12">
        <f>IF(K$452&gt;=$E495,IF(K170*$C$23&gt;MAX($C$22,(L279*$C$34+L280*$C$35)/(1+$C$12)^$C$30+(L386*$C$34+L387*$C$35)/(1+$C$14)^$C$30),"convert","hold"),"")</f>
        <v/>
      </c>
      <c r="L495" s="12">
        <f>IF(L$452&gt;=$E495,IF(L170*$C$23&gt;MAX($C$22,(M279*$C$34+M280*$C$35)/(1+$C$12)^$C$30+(M386*$C$34+M387*$C$35)/(1+$C$14)^$C$30),"convert","hold"),"")</f>
        <v/>
      </c>
      <c r="M495" s="12">
        <f>IF(M$452&gt;=$E495,IF(M170*$C$23&gt;MAX($C$22,(N279*$C$34+N280*$C$35)/(1+$C$12)^$C$30+(N386*$C$34+N387*$C$35)/(1+$C$14)^$C$30),"convert","hold"),"")</f>
        <v/>
      </c>
      <c r="N495" s="12">
        <f>IF(N$452&gt;=$E495,IF(N170*$C$23&gt;MAX($C$22,(O279*$C$34+O280*$C$35)/(1+$C$12)^$C$30+(O386*$C$34+O387*$C$35)/(1+$C$14)^$C$30),"convert","hold"),"")</f>
        <v/>
      </c>
      <c r="O495" s="12">
        <f>IF(O$452&gt;=$E495,IF(O170*$C$23&gt;MAX($C$22,(P279*$C$34+P280*$C$35)/(1+$C$12)^$C$30+(P386*$C$34+P387*$C$35)/(1+$C$14)^$C$30),"convert","hold"),"")</f>
        <v/>
      </c>
      <c r="P495" s="12">
        <f>IF(P$452&gt;=$E495,IF(P170*$C$23&gt;MAX($C$22,(Q279*$C$34+Q280*$C$35)/(1+$C$12)^$C$30+(Q386*$C$34+Q387*$C$35)/(1+$C$14)^$C$30),"convert","hold"),"")</f>
        <v/>
      </c>
      <c r="Q495" s="12">
        <f>IF(Q$452&gt;=$E495,IF(Q170*$C$23&gt;MAX($C$22,(R279*$C$34+R280*$C$35)/(1+$C$12)^$C$30+(R386*$C$34+R387*$C$35)/(1+$C$14)^$C$30),"convert","hold"),"")</f>
        <v/>
      </c>
      <c r="R495" s="12">
        <f>IF(R$452&gt;=$E495,IF(R170*$C$23&gt;MAX($C$22,(S279*$C$34+S280*$C$35)/(1+$C$12)^$C$30+(S386*$C$34+S387*$C$35)/(1+$C$14)^$C$30),"convert","hold"),"")</f>
        <v/>
      </c>
      <c r="S495" s="12">
        <f>IF(S$452&gt;=$E495,IF(S170*$C$23&gt;MAX($C$22,(T279*$C$34+T280*$C$35)/(1+$C$12)^$C$30+(T386*$C$34+T387*$C$35)/(1+$C$14)^$C$30),"convert","hold"),"")</f>
        <v/>
      </c>
      <c r="T495" s="12">
        <f>IF(T$452&gt;=$E495,IF(T170*$C$23&gt;MAX($C$22,(U279*$C$34+U280*$C$35)/(1+$C$12)^$C$30+(U386*$C$34+U387*$C$35)/(1+$C$14)^$C$30),"convert","hold"),"")</f>
        <v/>
      </c>
      <c r="U495" s="12">
        <f>IF(U$452&gt;=$E495,IF(U170*$C$23&gt;MAX($C$22,(V279*$C$34+V280*$C$35)/(1+$C$12)^$C$30+(V386*$C$34+V387*$C$35)/(1+$C$14)^$C$30),"convert","hold"),"")</f>
        <v/>
      </c>
      <c r="V495" s="12">
        <f>IF(V$452&gt;=$E495,IF(V170*$C$23&gt;MAX($C$22,(W279*$C$34+W280*$C$35)/(1+$C$12)^$C$30+(W386*$C$34+W387*$C$35)/(1+$C$14)^$C$30),"convert","hold"),"")</f>
        <v/>
      </c>
      <c r="W495" s="12">
        <f>IF(W$452&gt;=$E495,IF(W170*$C$23&gt;MAX($C$22,(X279*$C$34+X280*$C$35)/(1+$C$12)^$C$30+(X386*$C$34+X387*$C$35)/(1+$C$14)^$C$30),"convert","hold"),"")</f>
        <v/>
      </c>
      <c r="X495" s="12">
        <f>IF(X$452&gt;=$E495,IF(X170*$C$23&gt;MAX($C$22,(Y279*$C$34+Y280*$C$35)/(1+$C$12)^$C$30+(Y386*$C$34+Y387*$C$35)/(1+$C$14)^$C$30),"convert","hold"),"")</f>
        <v/>
      </c>
      <c r="Y495" s="12">
        <f>IF(Y$452&gt;=$E495,IF(Y170*$C$23&gt;MAX($C$22,(Z279*$C$34+Z280*$C$35)/(1+$C$12)^$C$30+(Z386*$C$34+Z387*$C$35)/(1+$C$14)^$C$30),"convert","hold"),"")</f>
        <v/>
      </c>
      <c r="Z495" s="12">
        <f>IF(Z$452&gt;=$E495,IF(Z170*$C$23&gt;MAX($C$22,(AA279*$C$34+AA280*$C$35)/(1+$C$12)^$C$30+(AA386*$C$34+AA387*$C$35)/(1+$C$14)^$C$30),"convert","hold"),"")</f>
        <v/>
      </c>
      <c r="AA495" s="12">
        <f>IF(AA$452&gt;=$E495,IF(AA170*$C$23&gt;MAX($C$22,(AB279*$C$34+AB280*$C$35)/(1+$C$12)^$C$30+(AB386*$C$34+AB387*$C$35)/(1+$C$14)^$C$30),"convert","hold"),"")</f>
        <v/>
      </c>
      <c r="AB495" s="12">
        <f>IF(AB$452&gt;=$E495,IF(AB170*$C$23&gt;MAX($C$22,(AC279*$C$34+AC280*$C$35)/(1+$C$12)^$C$30+(AC386*$C$34+AC387*$C$35)/(1+$C$14)^$C$30),"convert","hold"),"")</f>
        <v/>
      </c>
      <c r="AC495" s="12">
        <f>IF(AC$452&gt;=$E495,IF(AC170*$C$23&gt;MAX($C$22,(AD279*$C$34+AD280*$C$35)/(1+$C$12)^$C$30+(AD386*$C$34+AD387*$C$35)/(1+$C$14)^$C$30),"convert","hold"),"")</f>
        <v/>
      </c>
      <c r="AD495" s="12">
        <f>IF(AD$452&gt;=$E495,IF(AD170*$C$23&gt;MAX($C$22,(AE279*$C$34+AE280*$C$35)/(1+$C$12)^$C$30+(AE386*$C$34+AE387*$C$35)/(1+$C$14)^$C$30),"convert","hold"),"")</f>
        <v/>
      </c>
      <c r="AE495" s="12">
        <f>IF(AE$452&gt;=$E495,IF(AE170*$C$23&gt;MAX($C$22,(AF279*$C$34+AF280*$C$35)/(1+$C$12)^$C$30+(AF386*$C$34+AF387*$C$35)/(1+$C$14)^$C$30),"convert","hold"),"")</f>
        <v/>
      </c>
      <c r="AF495" s="12">
        <f>IF(AF$452&gt;=$E495,IF(AF170*$C$23&gt;MAX($C$22,(AG279*$C$34+AG280*$C$35)/(1+$C$12)^$C$30+(AG386*$C$34+AG387*$C$35)/(1+$C$14)^$C$30),"convert","hold"),"")</f>
        <v/>
      </c>
      <c r="AG495" s="12">
        <f>IF(AG$452&gt;=$E495,IF(AG170*$C$23&gt;MAX($C$22,(AH279*$C$34+AH280*$C$35)/(1+$C$12)^$C$30+(AH386*$C$34+AH387*$C$35)/(1+$C$14)^$C$30),"convert","hold"),"")</f>
        <v/>
      </c>
      <c r="AH495" s="12">
        <f>IF(AH$452&gt;=$E495,IF(AH170*$C$23&gt;MAX($C$22,(AI279*$C$34+AI280*$C$35)/(1+$C$12)^$C$30+(AI386*$C$34+AI387*$C$35)/(1+$C$14)^$C$30),"convert","hold"),"")</f>
        <v/>
      </c>
      <c r="AI495" s="12">
        <f>IF(AI$452&gt;=$E495,IF(AI170*$C$23&gt;MAX($C$22,(AJ279*$C$34+AJ280*$C$35)/(1+$C$12)^$C$30+(AJ386*$C$34+AJ387*$C$35)/(1+$C$14)^$C$30),"convert","hold"),"")</f>
        <v/>
      </c>
      <c r="AJ495" s="12">
        <f>IF(AJ$452&gt;=$E495,IF(AJ170*$C$23&gt;MAX($C$22,(AK279*$C$34+AK280*$C$35)/(1+$C$12)^$C$30+(AK386*$C$34+AK387*$C$35)/(1+$C$14)^$C$30),"convert","hold"),"")</f>
        <v/>
      </c>
      <c r="AK495" s="12">
        <f>IF(AK$452&gt;=$E495,IF(AK170*$C$23&gt;MAX($C$22,(AL279*$C$34+AL280*$C$35)/(1+$C$12)^$C$30+(AL386*$C$34+AL387*$C$35)/(1+$C$14)^$C$30),"convert","hold"),"")</f>
        <v/>
      </c>
      <c r="AL495" s="12">
        <f>IF(AL$452&gt;=$E495,IF(AL170*$C$23&gt;MAX($C$22,(AM279*$C$34+AM280*$C$35)/(1+$C$12)^$C$30+(AM386*$C$34+AM387*$C$35)/(1+$C$14)^$C$30),"convert","hold"),"")</f>
        <v/>
      </c>
      <c r="AM495" s="12">
        <f>IF(AM$452&gt;=$E495,IF(AM170*$C$23&gt;MAX($C$22,(AN279*$C$34+AN280*$C$35)/(1+$C$12)^$C$30+(AN386*$C$34+AN387*$C$35)/(1+$C$14)^$C$30),"convert","hold"),"")</f>
        <v/>
      </c>
      <c r="AN495" s="12">
        <f>IF(AN$452&gt;=$E495,IF(AN170*$C$23&gt;MAX($C$22,(AO279*$C$34+AO280*$C$35)/(1+$C$12)^$C$30+(AO386*$C$34+AO387*$C$35)/(1+$C$14)^$C$30),"convert","hold"),"")</f>
        <v/>
      </c>
      <c r="AO495" s="12">
        <f>IF(AO$452&gt;=$E495,IF(AO170*$C$23&gt;MAX($C$22,(AP279*$C$34+AP280*$C$35)/(1+$C$12)^$C$30+(AP386*$C$34+AP387*$C$35)/(1+$C$14)^$C$30),"convert","hold"),"")</f>
        <v/>
      </c>
      <c r="AP495" s="12">
        <f>IF(AP$452&gt;=$E495,IF(AP170*$C$23&gt;MAX($C$22,(AQ279*$C$34+AQ280*$C$35)/(1+$C$12)^$C$30+(AQ386*$C$34+AQ387*$C$35)/(1+$C$14)^$C$30),"convert","hold"),"")</f>
        <v/>
      </c>
      <c r="AQ495" s="12">
        <f>IF(AQ$452&gt;=$E495,IF(AQ170*$C$23&gt;MAX($C$22,(AR279*$C$34+AR280*$C$35)/(1+$C$12)^$C$30+(AR386*$C$34+AR387*$C$35)/(1+$C$14)^$C$30),"convert","hold"),"")</f>
        <v/>
      </c>
      <c r="AR495" s="12">
        <f>IF(AR$452&gt;=$E495,IF(AR170*$C$23&gt;MAX($C$22,(AS279*$C$34+AS280*$C$35)/(1+$C$12)^$C$30+(AS386*$C$34+AS387*$C$35)/(1+$C$14)^$C$30),"convert","hold"),"")</f>
        <v/>
      </c>
      <c r="AS495" s="12">
        <f>IF(AS$452&gt;=$E495,IF(AS170*$C$23&gt;MAX($C$22,(AT279*$C$34+AT280*$C$35)/(1+$C$12)^$C$30+(AT386*$C$34+AT387*$C$35)/(1+$C$14)^$C$30),"convert","hold"),"")</f>
        <v/>
      </c>
      <c r="AT495" s="12">
        <f>IF(AT$452&gt;=$E495,IF(AT170*$C$23&gt;MAX($C$22,(AU279*$C$34+AU280*$C$35)/(1+$C$12)^$C$30+(AU386*$C$34+AU387*$C$35)/(1+$C$14)^$C$30),"convert","hold"),"")</f>
        <v/>
      </c>
      <c r="AU495" s="12">
        <f>IF(AU$452&gt;=$E495,IF(AU170*$C$23&gt;MAX($C$22,(AV279*$C$34+AV280*$C$35)/(1+$C$12)^$C$30+(AV386*$C$34+AV387*$C$35)/(1+$C$14)^$C$30),"convert","hold"),"")</f>
        <v/>
      </c>
      <c r="AV495" s="12">
        <f>IF(AV$452&gt;=$E495,IF(AV170*$C$23&gt;MAX($C$22,(AW279*$C$34+AW280*$C$35)/(1+$C$12)^$C$30+(AW386*$C$34+AW387*$C$35)/(1+$C$14)^$C$30),"convert","hold"),"")</f>
        <v/>
      </c>
      <c r="AW495" s="12">
        <f>IF(AW$452&gt;=$E495,IF(AW170*$C$23&gt;MAX($C$22,(AX279*$C$34+AX280*$C$35)/(1+$C$12)^$C$30+(AX386*$C$34+AX387*$C$35)/(1+$C$14)^$C$30),"convert","hold"),"")</f>
        <v/>
      </c>
      <c r="AX495" s="12">
        <f>IF(AX$452&gt;=$E495,IF(AX170*$C$23&gt;MAX($C$22,(AY279*$C$34+AY280*$C$35)/(1+$C$12)^$C$30+(AY386*$C$34+AY387*$C$35)/(1+$C$14)^$C$30),"convert","hold"),"")</f>
        <v/>
      </c>
      <c r="AY495" s="12">
        <f>IF(AY$452&gt;=$E495,IF(AY170*$C$23&gt;MAX($C$22,(AZ279*$C$34+AZ280*$C$35)/(1+$C$12)^$C$30+(AZ386*$C$34+AZ387*$C$35)/(1+$C$14)^$C$30),"convert","hold"),"")</f>
        <v/>
      </c>
      <c r="AZ495" s="12">
        <f>IF(AZ$452&gt;=$E495,IF(AZ170*$C$23&gt;MAX($C$22,(BA279*$C$34+BA280*$C$35)/(1+$C$12)^$C$30+(BA386*$C$34+BA387*$C$35)/(1+$C$14)^$C$30),"convert","hold"),"")</f>
        <v/>
      </c>
      <c r="BA495" s="12">
        <f>IF(BA$452&gt;=$E495,IF(BA170*$C$23&gt;MAX($C$22,(BB279*$C$34+BB280*$C$35)/(1+$C$12)^$C$30+(BB386*$C$34+BB387*$C$35)/(1+$C$14)^$C$30),"convert","hold"),"")</f>
        <v/>
      </c>
      <c r="BB495" s="12">
        <f>IF(BB$452&gt;=$E495,IF(BB170*$C$23&gt;MAX($C$22,(BC279*$C$34+BC280*$C$35)/(1+$C$12)^$C$30+(BC386*$C$34+BC387*$C$35)/(1+$C$14)^$C$30),"convert","hold"),"")</f>
        <v/>
      </c>
      <c r="BC495" s="12">
        <f>IF(BC$452&gt;=$E495,IF(BC170*$C$23&gt;MAX($C$22,(BD279*$C$34+BD280*$C$35)/(1+$C$12)^$C$30+(BD386*$C$34+BD387*$C$35)/(1+$C$14)^$C$30),"convert","hold"),"")</f>
        <v/>
      </c>
      <c r="BD495" s="12">
        <f>IF(BD$452&gt;=$E495,IF(BD170*$C$23&gt;MAX($C$22,(BE279*$C$34+BE280*$C$35)/(1+$C$12)^$C$30+(BE386*$C$34+BE387*$C$35)/(1+$C$14)^$C$30),"convert","hold"),"")</f>
        <v/>
      </c>
      <c r="BE495" s="12">
        <f>IF(BE$452&gt;=$E495,IF(BE170*$C$23&gt;MAX($C$22,(BF279*$C$34+BF280*$C$35)/(1+$C$12)^$C$30+(BF386*$C$34+BF387*$C$35)/(1+$C$14)^$C$30),"convert","hold"),"")</f>
        <v/>
      </c>
      <c r="BF495" s="12">
        <f>IF(BF$452&gt;=$E495,IF(BF170*$C$23&gt;MAX($C$22,(BG279*$C$34+BG280*$C$35)/(1+$C$12)^$C$30+(BG386*$C$34+BG387*$C$35)/(1+$C$14)^$C$30),"convert","hold"),"")</f>
        <v/>
      </c>
      <c r="BG495" s="12">
        <f>IF(BG$452&gt;=$E495,IF(BG170*$C$23&gt;MAX($C$22,(BH279*$C$34+BH280*$C$35)/(1+$C$12)^$C$30+(BH386*$C$34+BH387*$C$35)/(1+$C$14)^$C$30),"convert","hold"),"")</f>
        <v/>
      </c>
      <c r="BH495" s="12">
        <f>IF(BH$452&gt;=$E495,IF(BH170*$C$23&gt;MAX($C$22,(BI279*$C$34+BI280*$C$35)/(1+$C$12)^$C$30+(BI386*$C$34+BI387*$C$35)/(1+$C$14)^$C$30),"convert","hold"),"")</f>
        <v/>
      </c>
      <c r="BI495" s="12">
        <f>IF(BI$452&gt;=$E495,IF(BI170*$C$23&gt;MAX($C$22,(BJ279*$C$34+BJ280*$C$35)/(1+$C$12)^$C$30+(BJ386*$C$34+BJ387*$C$35)/(1+$C$14)^$C$30),"convert","hold"),"")</f>
        <v/>
      </c>
      <c r="BJ495" s="12">
        <f>IF(BJ$452&gt;=$E495,IF(BJ170*$C$23&gt;MAX($C$22,(BK279*$C$34+BK280*$C$35)/(1+$C$12)^$C$30+(BK386*$C$34+BK387*$C$35)/(1+$C$14)^$C$30),"convert","hold"),"")</f>
        <v/>
      </c>
      <c r="BK495" s="12">
        <f>IF(BK$452&gt;=$E495,IF(BK170*$C$23&gt;MAX($C$22,(BL279*$C$34+BL280*$C$35)/(1+$C$12)^$C$30+(BL386*$C$34+BL387*$C$35)/(1+$C$14)^$C$30),"convert","hold"),"")</f>
        <v/>
      </c>
      <c r="BL495" s="12">
        <f>IF(BL$452&gt;=$E495,IF(BL170*$C$23&gt;MAX($C$22,(BM279*$C$34+BM280*$C$35)/(1+$C$12)^$C$30+(BM386*$C$34+BM387*$C$35)/(1+$C$14)^$C$30),"convert","hold"),"")</f>
        <v/>
      </c>
      <c r="BM495" s="12">
        <f>IF(BM$452&gt;=$E495,IF(BM170*$C$23&gt;MAX($C$22,(BN279*$C$34+BN280*$C$35)/(1+$C$12)^$C$30+(BN386*$C$34+BN387*$C$35)/(1+$C$14)^$C$30),"convert","hold"),"")</f>
        <v/>
      </c>
      <c r="BN495" s="12">
        <f>IF(BN$452&gt;=$E495,IF(BN170*$C$23&gt;MAX($C$22,(BO279*$C$34+BO280*$C$35)/(1+$C$12)^$C$30+(BO386*$C$34+BO387*$C$35)/(1+$C$14)^$C$30),"convert","hold"),"")</f>
        <v/>
      </c>
      <c r="BO495" s="12">
        <f>IF(BO$452&gt;=$E495,IF(BO170*$C$23&gt;MAX($C$22,(BP279*$C$34+BP280*$C$35)/(1+$C$12)^$C$30+(BP386*$C$34+BP387*$C$35)/(1+$C$14)^$C$30),"convert","hold"),"")</f>
        <v/>
      </c>
      <c r="BP495" s="12">
        <f>IF(BP$452&gt;=$E495,IF(BP170*$C$23&gt;MAX($C$22,(BQ279*$C$34+BQ280*$C$35)/(1+$C$12)^$C$30+(BQ386*$C$34+BQ387*$C$35)/(1+$C$14)^$C$30),"convert","hold"),"")</f>
        <v/>
      </c>
      <c r="BQ495" s="12">
        <f>IF(BQ$452&gt;=$E495,IF(BQ170*$C$23&gt;MAX($C$22,(BR279*$C$34+BR280*$C$35)/(1+$C$12)^$C$30+(BR386*$C$34+BR387*$C$35)/(1+$C$14)^$C$30),"convert","hold"),"")</f>
        <v/>
      </c>
      <c r="BR495" s="12">
        <f>IF(BR$452&gt;=$E495,IF(BR170*$C$23&gt;MAX($C$22,(BS279*$C$34+BS280*$C$35)/(1+$C$12)^$C$30+(BS386*$C$34+BS387*$C$35)/(1+$C$14)^$C$30),"convert","hold"),"")</f>
        <v/>
      </c>
      <c r="BS495" s="12">
        <f>IF(BS$452&gt;=$E495,IF(BS170*$C$23&gt;MAX($C$22,(BT279*$C$34+BT280*$C$35)/(1+$C$12)^$C$30+(BT386*$C$34+BT387*$C$35)/(1+$C$14)^$C$30),"convert","hold"),"")</f>
        <v/>
      </c>
      <c r="BT495" s="12">
        <f>IF(BT$452&gt;=$E495,IF(BT170*$C$23&gt;MAX($C$22,(BU279*$C$34+BU280*$C$35)/(1+$C$12)^$C$30+(BU386*$C$34+BU387*$C$35)/(1+$C$14)^$C$30),"convert","hold"),"")</f>
        <v/>
      </c>
      <c r="BU495" s="12">
        <f>IF(BU$452&gt;=$E495,IF(BU170*$C$23&gt;MAX($C$22,(BV279*$C$34+BV280*$C$35)/(1+$C$12)^$C$30+(BV386*$C$34+BV387*$C$35)/(1+$C$14)^$C$30),"convert","hold"),"")</f>
        <v/>
      </c>
      <c r="BV495" s="12">
        <f>IF(BV$452&gt;=$E495,IF(BV170*$C$23&gt;MAX($C$22,(BW279*$C$34+BW280*$C$35)/(1+$C$12)^$C$30+(BW386*$C$34+BW387*$C$35)/(1+$C$14)^$C$30),"convert","hold"),"")</f>
        <v/>
      </c>
      <c r="BW495" s="12">
        <f>IF(BW$452&gt;=$E495,IF(BW170*$C$23&gt;MAX($C$22,(BX279*$C$34+BX280*$C$35)/(1+$C$12)^$C$30+(BX386*$C$34+BX387*$C$35)/(1+$C$14)^$C$30),"convert","hold"),"")</f>
        <v/>
      </c>
      <c r="BX495" s="12">
        <f>IF(BX$452&gt;=$E495,IF(BX170*$C$23&gt;MAX($C$22,(BY279*$C$34+BY280*$C$35)/(1+$C$12)^$C$30+(BY386*$C$34+BY387*$C$35)/(1+$C$14)^$C$30),"convert","hold"),"")</f>
        <v/>
      </c>
      <c r="BY495" s="12">
        <f>IF(BY$452&gt;=$E495,IF(BY170*$C$23&gt;MAX($C$22,(BZ279*$C$34+BZ280*$C$35)/(1+$C$12)^$C$30+(BZ386*$C$34+BZ387*$C$35)/(1+$C$14)^$C$30),"convert","hold"),"")</f>
        <v/>
      </c>
      <c r="BZ495" s="12">
        <f>IF(BZ$452&gt;=$E495,IF(BZ170*$C$23&gt;MAX($C$22,(CA279*$C$34+CA280*$C$35)/(1+$C$12)^$C$30+(CA386*$C$34+CA387*$C$35)/(1+$C$14)^$C$30),"convert","hold"),"")</f>
        <v/>
      </c>
      <c r="CA495" s="12">
        <f>IF(CA$452&gt;=$E495,IF(CA170*$C$23&gt;MAX($C$22,(CB279*$C$34+CB280*$C$35)/(1+$C$12)^$C$30+(CB386*$C$34+CB387*$C$35)/(1+$C$14)^$C$30),"convert","hold"),"")</f>
        <v/>
      </c>
      <c r="CB495" s="12">
        <f>IF(CB$452&gt;=$E495,IF(CB170*$C$23&gt;MAX($C$22,(CC279*$C$34+CC280*$C$35)/(1+$C$12)^$C$30+(CC386*$C$34+CC387*$C$35)/(1+$C$14)^$C$30),"convert","hold"),"")</f>
        <v/>
      </c>
      <c r="CC495" s="12">
        <f>IF(CC$452&gt;=$E495,IF(CC170*$C$23&gt;MAX($C$22,(CD279*$C$34+CD280*$C$35)/(1+$C$12)^$C$30+(CD386*$C$34+CD387*$C$35)/(1+$C$14)^$C$30),"convert","hold"),"")</f>
        <v/>
      </c>
      <c r="CD495" s="12">
        <f>IF(CD$452&gt;=$E495,IF(CD170*$C$23&gt;MAX($C$22,(CE279*$C$34+CE280*$C$35)/(1+$C$12)^$C$30+(CE386*$C$34+CE387*$C$35)/(1+$C$14)^$C$30),"convert","hold"),"")</f>
        <v/>
      </c>
      <c r="CE495" s="12">
        <f>IF(CE$452&gt;=$E495,IF(CE170*$C$23&gt;MAX($C$22,(CF279*$C$34+CF280*$C$35)/(1+$C$12)^$C$30+(CF386*$C$34+CF387*$C$35)/(1+$C$14)^$C$30),"convert","hold"),"")</f>
        <v/>
      </c>
      <c r="CF495" s="12">
        <f>IF(CF$452&gt;=$E495,IF(CF170*$C$23&gt;MAX($C$22,(CG279*$C$34+CG280*$C$35)/(1+$C$12)^$C$30+(CG386*$C$34+CG387*$C$35)/(1+$C$14)^$C$30),"convert","hold"),"")</f>
        <v/>
      </c>
      <c r="CG495" s="12">
        <f>IF(CG$452&gt;=$E495,IF(CG170*$C$23&gt;MAX($C$22,(CH279*$C$34+CH280*$C$35)/(1+$C$12)^$C$30+(CH386*$C$34+CH387*$C$35)/(1+$C$14)^$C$30),"convert","hold"),"")</f>
        <v/>
      </c>
      <c r="CH495" s="12">
        <f>IF(CH$452&gt;=$E495,IF(CH170*$C$23&gt;MAX($C$22,(CI279*$C$34+CI280*$C$35)/(1+$C$12)^$C$30+(CI386*$C$34+CI387*$C$35)/(1+$C$14)^$C$30),"convert","hold"),"")</f>
        <v/>
      </c>
      <c r="CI495" s="12">
        <f>IF(CI$452&gt;=$E495,IF(CI170*$C$23&gt;MAX($C$22,(CJ279*$C$34+CJ280*$C$35)/(1+$C$12)^$C$30+(CJ386*$C$34+CJ387*$C$35)/(1+$C$14)^$C$30),"convert","hold"),"")</f>
        <v/>
      </c>
      <c r="CJ495" s="12">
        <f>IF(CJ$452&gt;=$E495,IF(CJ170*$C$23&gt;MAX($C$22,(CK279*$C$34+CK280*$C$35)/(1+$C$12)^$C$30+(CK386*$C$34+CK387*$C$35)/(1+$C$14)^$C$30),"convert","hold"),"")</f>
        <v/>
      </c>
      <c r="CK495" s="12">
        <f>IF(CK$452&gt;=$E495,IF(CK170*$C$23&gt;MAX($C$22,(CL279*$C$34+CL280*$C$35)/(1+$C$12)^$C$30+(CL386*$C$34+CL387*$C$35)/(1+$C$14)^$C$30),"convert","hold"),"")</f>
        <v/>
      </c>
      <c r="CL495" s="12">
        <f>IF(CL$452&gt;=$E495,IF(CL170*$C$23&gt;MAX($C$22,(CM279*$C$34+CM280*$C$35)/(1+$C$12)^$C$30+(CM386*$C$34+CM387*$C$35)/(1+$C$14)^$C$30),"convert","hold"),"")</f>
        <v/>
      </c>
      <c r="CM495" s="12">
        <f>IF(CM$452&gt;=$E495,IF(CM170*$C$23&gt;MAX($C$22,(CN279*$C$34+CN280*$C$35)/(1+$C$12)^$C$30+(CN386*$C$34+CN387*$C$35)/(1+$C$14)^$C$30),"convert","hold"),"")</f>
        <v/>
      </c>
      <c r="CN495" s="12">
        <f>IF(CN$452&gt;=$E495,IF(CN170*$C$23&gt;MAX($C$22,(CO279*$C$34+CO280*$C$35)/(1+$C$12)^$C$30+(CO386*$C$34+CO387*$C$35)/(1+$C$14)^$C$30),"convert","hold"),"")</f>
        <v/>
      </c>
      <c r="CO495" s="12">
        <f>IF(CO$452&gt;=$E495,IF(CO170*$C$23&gt;MAX($C$22,(CP279*$C$34+CP280*$C$35)/(1+$C$12)^$C$30+(CP386*$C$34+CP387*$C$35)/(1+$C$14)^$C$30),"convert","hold"),"")</f>
        <v/>
      </c>
      <c r="CP495" s="12">
        <f>IF(CP$452&gt;=$E495,IF(CP170*$C$23&gt;MAX($C$22,(CQ279*$C$34+CQ280*$C$35)/(1+$C$12)^$C$30+(CQ386*$C$34+CQ387*$C$35)/(1+$C$14)^$C$30),"convert","hold"),"")</f>
        <v/>
      </c>
      <c r="CQ495" s="12">
        <f>IF(CQ$452&gt;=$E495,IF(CQ170*$C$23&gt;MAX($C$22,(CR279*$C$34+CR280*$C$35)/(1+$C$12)^$C$30+(CR386*$C$34+CR387*$C$35)/(1+$C$14)^$C$30),"convert","hold"),"")</f>
        <v/>
      </c>
      <c r="CR495" s="12">
        <f>IF(CR$452&gt;=$E495,IF(CR170*$C$23&gt;MAX($C$22,(CS279*$C$34+CS280*$C$35)/(1+$C$12)^$C$30+(CS386*$C$34+CS387*$C$35)/(1+$C$14)^$C$30),"convert","hold"),"")</f>
        <v/>
      </c>
      <c r="CS495" s="12">
        <f>IF(CS$452&gt;=$E495,IF(CS170*$C$23&gt;MAX($C$22,(CT279*$C$34+CT280*$C$35)/(1+$C$12)^$C$30+(CT386*$C$34+CT387*$C$35)/(1+$C$14)^$C$30),"convert","hold"),"")</f>
        <v/>
      </c>
      <c r="CT495" s="12">
        <f>IF(CT$452&gt;=$E495,IF(CT170*$C$23&gt;MAX($C$22,(CU279*$C$34+CU280*$C$35)/(1+$C$12)^$C$30+(CU386*$C$34+CU387*$C$35)/(1+$C$14)^$C$30),"convert","hold"),"")</f>
        <v/>
      </c>
      <c r="CU495" s="12">
        <f>IF(CU$452&gt;=$E495,IF(CU170*$C$23&gt;MAX($C$22,(CV279*$C$34+CV280*$C$35)/(1+$C$12)^$C$30+(CV386*$C$34+CV387*$C$35)/(1+$C$14)^$C$30),"convert","hold"),"")</f>
        <v/>
      </c>
      <c r="CV495" s="12">
        <f>IF(CV$452&gt;=$E495,IF(CV170*$C$23&gt;MAX($C$22,(CW279*$C$34+CW280*$C$35)/(1+$C$12)^$C$30+(CW386*$C$34+CW387*$C$35)/(1+$C$14)^$C$30),"convert","hold"),"")</f>
        <v/>
      </c>
      <c r="CW495" s="12">
        <f>IF(CW$452&gt;=$E495,IF(CW170*$C$23&gt;MAX($C$22,(CX279*$C$34+CX280*$C$35)/(1+$C$12)^$C$30+(CX386*$C$34+CX387*$C$35)/(1+$C$14)^$C$30),"convert","hold"),"")</f>
        <v/>
      </c>
      <c r="CX495" s="12">
        <f>IF(CX$452&gt;=$E495,IF(CX170*$C$23&gt;MAX($C$22,(CY279*$C$34+CY280*$C$35)/(1+$C$12)^$C$30+(CY386*$C$34+CY387*$C$35)/(1+$C$14)^$C$30),"convert","hold"),"")</f>
        <v/>
      </c>
      <c r="CY495" s="12">
        <f>IF(CY$452&gt;=$E495,IF(CY170*$C$23&gt;MAX($C$22,(CZ279*$C$34+CZ280*$C$35)/(1+$C$12)^$C$30+(CZ386*$C$34+CZ387*$C$35)/(1+$C$14)^$C$30),"convert","hold"),"")</f>
        <v/>
      </c>
      <c r="CZ495" s="12">
        <f>IF(CZ$452&gt;=$E495,IF(CZ170*$C$23&gt;MAX($C$22,(DA279*$C$34+DA280*$C$35)/(1+$C$12)^$C$30+(DA386*$C$34+DA387*$C$35)/(1+$C$14)^$C$30),"convert","hold"),"")</f>
        <v/>
      </c>
      <c r="DA495" s="12">
        <f>IF(DA$452&gt;=$E495,IF(DA170*$C$23&gt;MAX($C$22,(DB279*$C$34+DB280*$C$35)/(1+$C$12)^$C$30+(DB386*$C$34+DB387*$C$35)/(1+$C$14)^$C$30),"convert","hold"),"")</f>
        <v/>
      </c>
      <c r="DB495" s="12">
        <f>IF(DB$452&gt;=$E495,IF(DB170*$C$23&gt;MAX($C$22,(DC279*$C$34+DC280*$C$35)/(1+$C$12)^$C$30+(DC386*$C$34+DC387*$C$35)/(1+$C$14)^$C$30),"convert","hold"),"")</f>
        <v/>
      </c>
      <c r="DC495" s="12">
        <f>IF(DC170*$C$23&gt;$C$22,"convert","redeem")</f>
        <v/>
      </c>
    </row>
    <row r="496" ht="12" customFormat="1" customHeight="1" s="12">
      <c r="E496" s="64">
        <f>E495+1</f>
        <v/>
      </c>
      <c r="G496" s="12">
        <f>IF(G$452&gt;=$E496,IF(G171*$C$23&gt;MAX($C$22,(H280*$C$34+H281*$C$35)/(1+$C$12)^$C$30+(H387*$C$34+H388*$C$35)/(1+$C$14)^$C$30),"convert","hold"),"")</f>
        <v/>
      </c>
      <c r="H496" s="12">
        <f>IF(H$452&gt;=$E496,IF(H171*$C$23&gt;MAX($C$22,(I280*$C$34+I281*$C$35)/(1+$C$12)^$C$30+(I387*$C$34+I388*$C$35)/(1+$C$14)^$C$30),"convert","hold"),"")</f>
        <v/>
      </c>
      <c r="I496" s="12">
        <f>IF(I$452&gt;=$E496,IF(I171*$C$23&gt;MAX($C$22,(J280*$C$34+J281*$C$35)/(1+$C$12)^$C$30+(J387*$C$34+J388*$C$35)/(1+$C$14)^$C$30),"convert","hold"),"")</f>
        <v/>
      </c>
      <c r="J496" s="12">
        <f>IF(J$452&gt;=$E496,IF(J171*$C$23&gt;MAX($C$22,(K280*$C$34+K281*$C$35)/(1+$C$12)^$C$30+(K387*$C$34+K388*$C$35)/(1+$C$14)^$C$30),"convert","hold"),"")</f>
        <v/>
      </c>
      <c r="K496" s="12">
        <f>IF(K$452&gt;=$E496,IF(K171*$C$23&gt;MAX($C$22,(L280*$C$34+L281*$C$35)/(1+$C$12)^$C$30+(L387*$C$34+L388*$C$35)/(1+$C$14)^$C$30),"convert","hold"),"")</f>
        <v/>
      </c>
      <c r="L496" s="12">
        <f>IF(L$452&gt;=$E496,IF(L171*$C$23&gt;MAX($C$22,(M280*$C$34+M281*$C$35)/(1+$C$12)^$C$30+(M387*$C$34+M388*$C$35)/(1+$C$14)^$C$30),"convert","hold"),"")</f>
        <v/>
      </c>
      <c r="M496" s="12">
        <f>IF(M$452&gt;=$E496,IF(M171*$C$23&gt;MAX($C$22,(N280*$C$34+N281*$C$35)/(1+$C$12)^$C$30+(N387*$C$34+N388*$C$35)/(1+$C$14)^$C$30),"convert","hold"),"")</f>
        <v/>
      </c>
      <c r="N496" s="12">
        <f>IF(N$452&gt;=$E496,IF(N171*$C$23&gt;MAX($C$22,(O280*$C$34+O281*$C$35)/(1+$C$12)^$C$30+(O387*$C$34+O388*$C$35)/(1+$C$14)^$C$30),"convert","hold"),"")</f>
        <v/>
      </c>
      <c r="O496" s="12">
        <f>IF(O$452&gt;=$E496,IF(O171*$C$23&gt;MAX($C$22,(P280*$C$34+P281*$C$35)/(1+$C$12)^$C$30+(P387*$C$34+P388*$C$35)/(1+$C$14)^$C$30),"convert","hold"),"")</f>
        <v/>
      </c>
      <c r="P496" s="12">
        <f>IF(P$452&gt;=$E496,IF(P171*$C$23&gt;MAX($C$22,(Q280*$C$34+Q281*$C$35)/(1+$C$12)^$C$30+(Q387*$C$34+Q388*$C$35)/(1+$C$14)^$C$30),"convert","hold"),"")</f>
        <v/>
      </c>
      <c r="Q496" s="12">
        <f>IF(Q$452&gt;=$E496,IF(Q171*$C$23&gt;MAX($C$22,(R280*$C$34+R281*$C$35)/(1+$C$12)^$C$30+(R387*$C$34+R388*$C$35)/(1+$C$14)^$C$30),"convert","hold"),"")</f>
        <v/>
      </c>
      <c r="R496" s="12">
        <f>IF(R$452&gt;=$E496,IF(R171*$C$23&gt;MAX($C$22,(S280*$C$34+S281*$C$35)/(1+$C$12)^$C$30+(S387*$C$34+S388*$C$35)/(1+$C$14)^$C$30),"convert","hold"),"")</f>
        <v/>
      </c>
      <c r="S496" s="12">
        <f>IF(S$452&gt;=$E496,IF(S171*$C$23&gt;MAX($C$22,(T280*$C$34+T281*$C$35)/(1+$C$12)^$C$30+(T387*$C$34+T388*$C$35)/(1+$C$14)^$C$30),"convert","hold"),"")</f>
        <v/>
      </c>
      <c r="T496" s="12">
        <f>IF(T$452&gt;=$E496,IF(T171*$C$23&gt;MAX($C$22,(U280*$C$34+U281*$C$35)/(1+$C$12)^$C$30+(U387*$C$34+U388*$C$35)/(1+$C$14)^$C$30),"convert","hold"),"")</f>
        <v/>
      </c>
      <c r="U496" s="12">
        <f>IF(U$452&gt;=$E496,IF(U171*$C$23&gt;MAX($C$22,(V280*$C$34+V281*$C$35)/(1+$C$12)^$C$30+(V387*$C$34+V388*$C$35)/(1+$C$14)^$C$30),"convert","hold"),"")</f>
        <v/>
      </c>
      <c r="V496" s="12">
        <f>IF(V$452&gt;=$E496,IF(V171*$C$23&gt;MAX($C$22,(W280*$C$34+W281*$C$35)/(1+$C$12)^$C$30+(W387*$C$34+W388*$C$35)/(1+$C$14)^$C$30),"convert","hold"),"")</f>
        <v/>
      </c>
      <c r="W496" s="12">
        <f>IF(W$452&gt;=$E496,IF(W171*$C$23&gt;MAX($C$22,(X280*$C$34+X281*$C$35)/(1+$C$12)^$C$30+(X387*$C$34+X388*$C$35)/(1+$C$14)^$C$30),"convert","hold"),"")</f>
        <v/>
      </c>
      <c r="X496" s="12">
        <f>IF(X$452&gt;=$E496,IF(X171*$C$23&gt;MAX($C$22,(Y280*$C$34+Y281*$C$35)/(1+$C$12)^$C$30+(Y387*$C$34+Y388*$C$35)/(1+$C$14)^$C$30),"convert","hold"),"")</f>
        <v/>
      </c>
      <c r="Y496" s="12">
        <f>IF(Y$452&gt;=$E496,IF(Y171*$C$23&gt;MAX($C$22,(Z280*$C$34+Z281*$C$35)/(1+$C$12)^$C$30+(Z387*$C$34+Z388*$C$35)/(1+$C$14)^$C$30),"convert","hold"),"")</f>
        <v/>
      </c>
      <c r="Z496" s="12">
        <f>IF(Z$452&gt;=$E496,IF(Z171*$C$23&gt;MAX($C$22,(AA280*$C$34+AA281*$C$35)/(1+$C$12)^$C$30+(AA387*$C$34+AA388*$C$35)/(1+$C$14)^$C$30),"convert","hold"),"")</f>
        <v/>
      </c>
      <c r="AA496" s="12">
        <f>IF(AA$452&gt;=$E496,IF(AA171*$C$23&gt;MAX($C$22,(AB280*$C$34+AB281*$C$35)/(1+$C$12)^$C$30+(AB387*$C$34+AB388*$C$35)/(1+$C$14)^$C$30),"convert","hold"),"")</f>
        <v/>
      </c>
      <c r="AB496" s="12">
        <f>IF(AB$452&gt;=$E496,IF(AB171*$C$23&gt;MAX($C$22,(AC280*$C$34+AC281*$C$35)/(1+$C$12)^$C$30+(AC387*$C$34+AC388*$C$35)/(1+$C$14)^$C$30),"convert","hold"),"")</f>
        <v/>
      </c>
      <c r="AC496" s="12">
        <f>IF(AC$452&gt;=$E496,IF(AC171*$C$23&gt;MAX($C$22,(AD280*$C$34+AD281*$C$35)/(1+$C$12)^$C$30+(AD387*$C$34+AD388*$C$35)/(1+$C$14)^$C$30),"convert","hold"),"")</f>
        <v/>
      </c>
      <c r="AD496" s="12">
        <f>IF(AD$452&gt;=$E496,IF(AD171*$C$23&gt;MAX($C$22,(AE280*$C$34+AE281*$C$35)/(1+$C$12)^$C$30+(AE387*$C$34+AE388*$C$35)/(1+$C$14)^$C$30),"convert","hold"),"")</f>
        <v/>
      </c>
      <c r="AE496" s="12">
        <f>IF(AE$452&gt;=$E496,IF(AE171*$C$23&gt;MAX($C$22,(AF280*$C$34+AF281*$C$35)/(1+$C$12)^$C$30+(AF387*$C$34+AF388*$C$35)/(1+$C$14)^$C$30),"convert","hold"),"")</f>
        <v/>
      </c>
      <c r="AF496" s="12">
        <f>IF(AF$452&gt;=$E496,IF(AF171*$C$23&gt;MAX($C$22,(AG280*$C$34+AG281*$C$35)/(1+$C$12)^$C$30+(AG387*$C$34+AG388*$C$35)/(1+$C$14)^$C$30),"convert","hold"),"")</f>
        <v/>
      </c>
      <c r="AG496" s="12">
        <f>IF(AG$452&gt;=$E496,IF(AG171*$C$23&gt;MAX($C$22,(AH280*$C$34+AH281*$C$35)/(1+$C$12)^$C$30+(AH387*$C$34+AH388*$C$35)/(1+$C$14)^$C$30),"convert","hold"),"")</f>
        <v/>
      </c>
      <c r="AH496" s="12">
        <f>IF(AH$452&gt;=$E496,IF(AH171*$C$23&gt;MAX($C$22,(AI280*$C$34+AI281*$C$35)/(1+$C$12)^$C$30+(AI387*$C$34+AI388*$C$35)/(1+$C$14)^$C$30),"convert","hold"),"")</f>
        <v/>
      </c>
      <c r="AI496" s="12">
        <f>IF(AI$452&gt;=$E496,IF(AI171*$C$23&gt;MAX($C$22,(AJ280*$C$34+AJ281*$C$35)/(1+$C$12)^$C$30+(AJ387*$C$34+AJ388*$C$35)/(1+$C$14)^$C$30),"convert","hold"),"")</f>
        <v/>
      </c>
      <c r="AJ496" s="12">
        <f>IF(AJ$452&gt;=$E496,IF(AJ171*$C$23&gt;MAX($C$22,(AK280*$C$34+AK281*$C$35)/(1+$C$12)^$C$30+(AK387*$C$34+AK388*$C$35)/(1+$C$14)^$C$30),"convert","hold"),"")</f>
        <v/>
      </c>
      <c r="AK496" s="12">
        <f>IF(AK$452&gt;=$E496,IF(AK171*$C$23&gt;MAX($C$22,(AL280*$C$34+AL281*$C$35)/(1+$C$12)^$C$30+(AL387*$C$34+AL388*$C$35)/(1+$C$14)^$C$30),"convert","hold"),"")</f>
        <v/>
      </c>
      <c r="AL496" s="12">
        <f>IF(AL$452&gt;=$E496,IF(AL171*$C$23&gt;MAX($C$22,(AM280*$C$34+AM281*$C$35)/(1+$C$12)^$C$30+(AM387*$C$34+AM388*$C$35)/(1+$C$14)^$C$30),"convert","hold"),"")</f>
        <v/>
      </c>
      <c r="AM496" s="12">
        <f>IF(AM$452&gt;=$E496,IF(AM171*$C$23&gt;MAX($C$22,(AN280*$C$34+AN281*$C$35)/(1+$C$12)^$C$30+(AN387*$C$34+AN388*$C$35)/(1+$C$14)^$C$30),"convert","hold"),"")</f>
        <v/>
      </c>
      <c r="AN496" s="12">
        <f>IF(AN$452&gt;=$E496,IF(AN171*$C$23&gt;MAX($C$22,(AO280*$C$34+AO281*$C$35)/(1+$C$12)^$C$30+(AO387*$C$34+AO388*$C$35)/(1+$C$14)^$C$30),"convert","hold"),"")</f>
        <v/>
      </c>
      <c r="AO496" s="12">
        <f>IF(AO$452&gt;=$E496,IF(AO171*$C$23&gt;MAX($C$22,(AP280*$C$34+AP281*$C$35)/(1+$C$12)^$C$30+(AP387*$C$34+AP388*$C$35)/(1+$C$14)^$C$30),"convert","hold"),"")</f>
        <v/>
      </c>
      <c r="AP496" s="12">
        <f>IF(AP$452&gt;=$E496,IF(AP171*$C$23&gt;MAX($C$22,(AQ280*$C$34+AQ281*$C$35)/(1+$C$12)^$C$30+(AQ387*$C$34+AQ388*$C$35)/(1+$C$14)^$C$30),"convert","hold"),"")</f>
        <v/>
      </c>
      <c r="AQ496" s="12">
        <f>IF(AQ$452&gt;=$E496,IF(AQ171*$C$23&gt;MAX($C$22,(AR280*$C$34+AR281*$C$35)/(1+$C$12)^$C$30+(AR387*$C$34+AR388*$C$35)/(1+$C$14)^$C$30),"convert","hold"),"")</f>
        <v/>
      </c>
      <c r="AR496" s="12">
        <f>IF(AR$452&gt;=$E496,IF(AR171*$C$23&gt;MAX($C$22,(AS280*$C$34+AS281*$C$35)/(1+$C$12)^$C$30+(AS387*$C$34+AS388*$C$35)/(1+$C$14)^$C$30),"convert","hold"),"")</f>
        <v/>
      </c>
      <c r="AS496" s="12">
        <f>IF(AS$452&gt;=$E496,IF(AS171*$C$23&gt;MAX($C$22,(AT280*$C$34+AT281*$C$35)/(1+$C$12)^$C$30+(AT387*$C$34+AT388*$C$35)/(1+$C$14)^$C$30),"convert","hold"),"")</f>
        <v/>
      </c>
      <c r="AT496" s="12">
        <f>IF(AT$452&gt;=$E496,IF(AT171*$C$23&gt;MAX($C$22,(AU280*$C$34+AU281*$C$35)/(1+$C$12)^$C$30+(AU387*$C$34+AU388*$C$35)/(1+$C$14)^$C$30),"convert","hold"),"")</f>
        <v/>
      </c>
      <c r="AU496" s="12">
        <f>IF(AU$452&gt;=$E496,IF(AU171*$C$23&gt;MAX($C$22,(AV280*$C$34+AV281*$C$35)/(1+$C$12)^$C$30+(AV387*$C$34+AV388*$C$35)/(1+$C$14)^$C$30),"convert","hold"),"")</f>
        <v/>
      </c>
      <c r="AV496" s="12">
        <f>IF(AV$452&gt;=$E496,IF(AV171*$C$23&gt;MAX($C$22,(AW280*$C$34+AW281*$C$35)/(1+$C$12)^$C$30+(AW387*$C$34+AW388*$C$35)/(1+$C$14)^$C$30),"convert","hold"),"")</f>
        <v/>
      </c>
      <c r="AW496" s="12">
        <f>IF(AW$452&gt;=$E496,IF(AW171*$C$23&gt;MAX($C$22,(AX280*$C$34+AX281*$C$35)/(1+$C$12)^$C$30+(AX387*$C$34+AX388*$C$35)/(1+$C$14)^$C$30),"convert","hold"),"")</f>
        <v/>
      </c>
      <c r="AX496" s="12">
        <f>IF(AX$452&gt;=$E496,IF(AX171*$C$23&gt;MAX($C$22,(AY280*$C$34+AY281*$C$35)/(1+$C$12)^$C$30+(AY387*$C$34+AY388*$C$35)/(1+$C$14)^$C$30),"convert","hold"),"")</f>
        <v/>
      </c>
      <c r="AY496" s="12">
        <f>IF(AY$452&gt;=$E496,IF(AY171*$C$23&gt;MAX($C$22,(AZ280*$C$34+AZ281*$C$35)/(1+$C$12)^$C$30+(AZ387*$C$34+AZ388*$C$35)/(1+$C$14)^$C$30),"convert","hold"),"")</f>
        <v/>
      </c>
      <c r="AZ496" s="12">
        <f>IF(AZ$452&gt;=$E496,IF(AZ171*$C$23&gt;MAX($C$22,(BA280*$C$34+BA281*$C$35)/(1+$C$12)^$C$30+(BA387*$C$34+BA388*$C$35)/(1+$C$14)^$C$30),"convert","hold"),"")</f>
        <v/>
      </c>
      <c r="BA496" s="12">
        <f>IF(BA$452&gt;=$E496,IF(BA171*$C$23&gt;MAX($C$22,(BB280*$C$34+BB281*$C$35)/(1+$C$12)^$C$30+(BB387*$C$34+BB388*$C$35)/(1+$C$14)^$C$30),"convert","hold"),"")</f>
        <v/>
      </c>
      <c r="BB496" s="12">
        <f>IF(BB$452&gt;=$E496,IF(BB171*$C$23&gt;MAX($C$22,(BC280*$C$34+BC281*$C$35)/(1+$C$12)^$C$30+(BC387*$C$34+BC388*$C$35)/(1+$C$14)^$C$30),"convert","hold"),"")</f>
        <v/>
      </c>
      <c r="BC496" s="12">
        <f>IF(BC$452&gt;=$E496,IF(BC171*$C$23&gt;MAX($C$22,(BD280*$C$34+BD281*$C$35)/(1+$C$12)^$C$30+(BD387*$C$34+BD388*$C$35)/(1+$C$14)^$C$30),"convert","hold"),"")</f>
        <v/>
      </c>
      <c r="BD496" s="12">
        <f>IF(BD$452&gt;=$E496,IF(BD171*$C$23&gt;MAX($C$22,(BE280*$C$34+BE281*$C$35)/(1+$C$12)^$C$30+(BE387*$C$34+BE388*$C$35)/(1+$C$14)^$C$30),"convert","hold"),"")</f>
        <v/>
      </c>
      <c r="BE496" s="12">
        <f>IF(BE$452&gt;=$E496,IF(BE171*$C$23&gt;MAX($C$22,(BF280*$C$34+BF281*$C$35)/(1+$C$12)^$C$30+(BF387*$C$34+BF388*$C$35)/(1+$C$14)^$C$30),"convert","hold"),"")</f>
        <v/>
      </c>
      <c r="BF496" s="12">
        <f>IF(BF$452&gt;=$E496,IF(BF171*$C$23&gt;MAX($C$22,(BG280*$C$34+BG281*$C$35)/(1+$C$12)^$C$30+(BG387*$C$34+BG388*$C$35)/(1+$C$14)^$C$30),"convert","hold"),"")</f>
        <v/>
      </c>
      <c r="BG496" s="12">
        <f>IF(BG$452&gt;=$E496,IF(BG171*$C$23&gt;MAX($C$22,(BH280*$C$34+BH281*$C$35)/(1+$C$12)^$C$30+(BH387*$C$34+BH388*$C$35)/(1+$C$14)^$C$30),"convert","hold"),"")</f>
        <v/>
      </c>
      <c r="BH496" s="12">
        <f>IF(BH$452&gt;=$E496,IF(BH171*$C$23&gt;MAX($C$22,(BI280*$C$34+BI281*$C$35)/(1+$C$12)^$C$30+(BI387*$C$34+BI388*$C$35)/(1+$C$14)^$C$30),"convert","hold"),"")</f>
        <v/>
      </c>
      <c r="BI496" s="12">
        <f>IF(BI$452&gt;=$E496,IF(BI171*$C$23&gt;MAX($C$22,(BJ280*$C$34+BJ281*$C$35)/(1+$C$12)^$C$30+(BJ387*$C$34+BJ388*$C$35)/(1+$C$14)^$C$30),"convert","hold"),"")</f>
        <v/>
      </c>
      <c r="BJ496" s="12">
        <f>IF(BJ$452&gt;=$E496,IF(BJ171*$C$23&gt;MAX($C$22,(BK280*$C$34+BK281*$C$35)/(1+$C$12)^$C$30+(BK387*$C$34+BK388*$C$35)/(1+$C$14)^$C$30),"convert","hold"),"")</f>
        <v/>
      </c>
      <c r="BK496" s="12">
        <f>IF(BK$452&gt;=$E496,IF(BK171*$C$23&gt;MAX($C$22,(BL280*$C$34+BL281*$C$35)/(1+$C$12)^$C$30+(BL387*$C$34+BL388*$C$35)/(1+$C$14)^$C$30),"convert","hold"),"")</f>
        <v/>
      </c>
      <c r="BL496" s="12">
        <f>IF(BL$452&gt;=$E496,IF(BL171*$C$23&gt;MAX($C$22,(BM280*$C$34+BM281*$C$35)/(1+$C$12)^$C$30+(BM387*$C$34+BM388*$C$35)/(1+$C$14)^$C$30),"convert","hold"),"")</f>
        <v/>
      </c>
      <c r="BM496" s="12">
        <f>IF(BM$452&gt;=$E496,IF(BM171*$C$23&gt;MAX($C$22,(BN280*$C$34+BN281*$C$35)/(1+$C$12)^$C$30+(BN387*$C$34+BN388*$C$35)/(1+$C$14)^$C$30),"convert","hold"),"")</f>
        <v/>
      </c>
      <c r="BN496" s="12">
        <f>IF(BN$452&gt;=$E496,IF(BN171*$C$23&gt;MAX($C$22,(BO280*$C$34+BO281*$C$35)/(1+$C$12)^$C$30+(BO387*$C$34+BO388*$C$35)/(1+$C$14)^$C$30),"convert","hold"),"")</f>
        <v/>
      </c>
      <c r="BO496" s="12">
        <f>IF(BO$452&gt;=$E496,IF(BO171*$C$23&gt;MAX($C$22,(BP280*$C$34+BP281*$C$35)/(1+$C$12)^$C$30+(BP387*$C$34+BP388*$C$35)/(1+$C$14)^$C$30),"convert","hold"),"")</f>
        <v/>
      </c>
      <c r="BP496" s="12">
        <f>IF(BP$452&gt;=$E496,IF(BP171*$C$23&gt;MAX($C$22,(BQ280*$C$34+BQ281*$C$35)/(1+$C$12)^$C$30+(BQ387*$C$34+BQ388*$C$35)/(1+$C$14)^$C$30),"convert","hold"),"")</f>
        <v/>
      </c>
      <c r="BQ496" s="12">
        <f>IF(BQ$452&gt;=$E496,IF(BQ171*$C$23&gt;MAX($C$22,(BR280*$C$34+BR281*$C$35)/(1+$C$12)^$C$30+(BR387*$C$34+BR388*$C$35)/(1+$C$14)^$C$30),"convert","hold"),"")</f>
        <v/>
      </c>
      <c r="BR496" s="12">
        <f>IF(BR$452&gt;=$E496,IF(BR171*$C$23&gt;MAX($C$22,(BS280*$C$34+BS281*$C$35)/(1+$C$12)^$C$30+(BS387*$C$34+BS388*$C$35)/(1+$C$14)^$C$30),"convert","hold"),"")</f>
        <v/>
      </c>
      <c r="BS496" s="12">
        <f>IF(BS$452&gt;=$E496,IF(BS171*$C$23&gt;MAX($C$22,(BT280*$C$34+BT281*$C$35)/(1+$C$12)^$C$30+(BT387*$C$34+BT388*$C$35)/(1+$C$14)^$C$30),"convert","hold"),"")</f>
        <v/>
      </c>
      <c r="BT496" s="12">
        <f>IF(BT$452&gt;=$E496,IF(BT171*$C$23&gt;MAX($C$22,(BU280*$C$34+BU281*$C$35)/(1+$C$12)^$C$30+(BU387*$C$34+BU388*$C$35)/(1+$C$14)^$C$30),"convert","hold"),"")</f>
        <v/>
      </c>
      <c r="BU496" s="12">
        <f>IF(BU$452&gt;=$E496,IF(BU171*$C$23&gt;MAX($C$22,(BV280*$C$34+BV281*$C$35)/(1+$C$12)^$C$30+(BV387*$C$34+BV388*$C$35)/(1+$C$14)^$C$30),"convert","hold"),"")</f>
        <v/>
      </c>
      <c r="BV496" s="12">
        <f>IF(BV$452&gt;=$E496,IF(BV171*$C$23&gt;MAX($C$22,(BW280*$C$34+BW281*$C$35)/(1+$C$12)^$C$30+(BW387*$C$34+BW388*$C$35)/(1+$C$14)^$C$30),"convert","hold"),"")</f>
        <v/>
      </c>
      <c r="BW496" s="12">
        <f>IF(BW$452&gt;=$E496,IF(BW171*$C$23&gt;MAX($C$22,(BX280*$C$34+BX281*$C$35)/(1+$C$12)^$C$30+(BX387*$C$34+BX388*$C$35)/(1+$C$14)^$C$30),"convert","hold"),"")</f>
        <v/>
      </c>
      <c r="BX496" s="12">
        <f>IF(BX$452&gt;=$E496,IF(BX171*$C$23&gt;MAX($C$22,(BY280*$C$34+BY281*$C$35)/(1+$C$12)^$C$30+(BY387*$C$34+BY388*$C$35)/(1+$C$14)^$C$30),"convert","hold"),"")</f>
        <v/>
      </c>
      <c r="BY496" s="12">
        <f>IF(BY$452&gt;=$E496,IF(BY171*$C$23&gt;MAX($C$22,(BZ280*$C$34+BZ281*$C$35)/(1+$C$12)^$C$30+(BZ387*$C$34+BZ388*$C$35)/(1+$C$14)^$C$30),"convert","hold"),"")</f>
        <v/>
      </c>
      <c r="BZ496" s="12">
        <f>IF(BZ$452&gt;=$E496,IF(BZ171*$C$23&gt;MAX($C$22,(CA280*$C$34+CA281*$C$35)/(1+$C$12)^$C$30+(CA387*$C$34+CA388*$C$35)/(1+$C$14)^$C$30),"convert","hold"),"")</f>
        <v/>
      </c>
      <c r="CA496" s="12">
        <f>IF(CA$452&gt;=$E496,IF(CA171*$C$23&gt;MAX($C$22,(CB280*$C$34+CB281*$C$35)/(1+$C$12)^$C$30+(CB387*$C$34+CB388*$C$35)/(1+$C$14)^$C$30),"convert","hold"),"")</f>
        <v/>
      </c>
      <c r="CB496" s="12">
        <f>IF(CB$452&gt;=$E496,IF(CB171*$C$23&gt;MAX($C$22,(CC280*$C$34+CC281*$C$35)/(1+$C$12)^$C$30+(CC387*$C$34+CC388*$C$35)/(1+$C$14)^$C$30),"convert","hold"),"")</f>
        <v/>
      </c>
      <c r="CC496" s="12">
        <f>IF(CC$452&gt;=$E496,IF(CC171*$C$23&gt;MAX($C$22,(CD280*$C$34+CD281*$C$35)/(1+$C$12)^$C$30+(CD387*$C$34+CD388*$C$35)/(1+$C$14)^$C$30),"convert","hold"),"")</f>
        <v/>
      </c>
      <c r="CD496" s="12">
        <f>IF(CD$452&gt;=$E496,IF(CD171*$C$23&gt;MAX($C$22,(CE280*$C$34+CE281*$C$35)/(1+$C$12)^$C$30+(CE387*$C$34+CE388*$C$35)/(1+$C$14)^$C$30),"convert","hold"),"")</f>
        <v/>
      </c>
      <c r="CE496" s="12">
        <f>IF(CE$452&gt;=$E496,IF(CE171*$C$23&gt;MAX($C$22,(CF280*$C$34+CF281*$C$35)/(1+$C$12)^$C$30+(CF387*$C$34+CF388*$C$35)/(1+$C$14)^$C$30),"convert","hold"),"")</f>
        <v/>
      </c>
      <c r="CF496" s="12">
        <f>IF(CF$452&gt;=$E496,IF(CF171*$C$23&gt;MAX($C$22,(CG280*$C$34+CG281*$C$35)/(1+$C$12)^$C$30+(CG387*$C$34+CG388*$C$35)/(1+$C$14)^$C$30),"convert","hold"),"")</f>
        <v/>
      </c>
      <c r="CG496" s="12">
        <f>IF(CG$452&gt;=$E496,IF(CG171*$C$23&gt;MAX($C$22,(CH280*$C$34+CH281*$C$35)/(1+$C$12)^$C$30+(CH387*$C$34+CH388*$C$35)/(1+$C$14)^$C$30),"convert","hold"),"")</f>
        <v/>
      </c>
      <c r="CH496" s="12">
        <f>IF(CH$452&gt;=$E496,IF(CH171*$C$23&gt;MAX($C$22,(CI280*$C$34+CI281*$C$35)/(1+$C$12)^$C$30+(CI387*$C$34+CI388*$C$35)/(1+$C$14)^$C$30),"convert","hold"),"")</f>
        <v/>
      </c>
      <c r="CI496" s="12">
        <f>IF(CI$452&gt;=$E496,IF(CI171*$C$23&gt;MAX($C$22,(CJ280*$C$34+CJ281*$C$35)/(1+$C$12)^$C$30+(CJ387*$C$34+CJ388*$C$35)/(1+$C$14)^$C$30),"convert","hold"),"")</f>
        <v/>
      </c>
      <c r="CJ496" s="12">
        <f>IF(CJ$452&gt;=$E496,IF(CJ171*$C$23&gt;MAX($C$22,(CK280*$C$34+CK281*$C$35)/(1+$C$12)^$C$30+(CK387*$C$34+CK388*$C$35)/(1+$C$14)^$C$30),"convert","hold"),"")</f>
        <v/>
      </c>
      <c r="CK496" s="12">
        <f>IF(CK$452&gt;=$E496,IF(CK171*$C$23&gt;MAX($C$22,(CL280*$C$34+CL281*$C$35)/(1+$C$12)^$C$30+(CL387*$C$34+CL388*$C$35)/(1+$C$14)^$C$30),"convert","hold"),"")</f>
        <v/>
      </c>
      <c r="CL496" s="12">
        <f>IF(CL$452&gt;=$E496,IF(CL171*$C$23&gt;MAX($C$22,(CM280*$C$34+CM281*$C$35)/(1+$C$12)^$C$30+(CM387*$C$34+CM388*$C$35)/(1+$C$14)^$C$30),"convert","hold"),"")</f>
        <v/>
      </c>
      <c r="CM496" s="12">
        <f>IF(CM$452&gt;=$E496,IF(CM171*$C$23&gt;MAX($C$22,(CN280*$C$34+CN281*$C$35)/(1+$C$12)^$C$30+(CN387*$C$34+CN388*$C$35)/(1+$C$14)^$C$30),"convert","hold"),"")</f>
        <v/>
      </c>
      <c r="CN496" s="12">
        <f>IF(CN$452&gt;=$E496,IF(CN171*$C$23&gt;MAX($C$22,(CO280*$C$34+CO281*$C$35)/(1+$C$12)^$C$30+(CO387*$C$34+CO388*$C$35)/(1+$C$14)^$C$30),"convert","hold"),"")</f>
        <v/>
      </c>
      <c r="CO496" s="12">
        <f>IF(CO$452&gt;=$E496,IF(CO171*$C$23&gt;MAX($C$22,(CP280*$C$34+CP281*$C$35)/(1+$C$12)^$C$30+(CP387*$C$34+CP388*$C$35)/(1+$C$14)^$C$30),"convert","hold"),"")</f>
        <v/>
      </c>
      <c r="CP496" s="12">
        <f>IF(CP$452&gt;=$E496,IF(CP171*$C$23&gt;MAX($C$22,(CQ280*$C$34+CQ281*$C$35)/(1+$C$12)^$C$30+(CQ387*$C$34+CQ388*$C$35)/(1+$C$14)^$C$30),"convert","hold"),"")</f>
        <v/>
      </c>
      <c r="CQ496" s="12">
        <f>IF(CQ$452&gt;=$E496,IF(CQ171*$C$23&gt;MAX($C$22,(CR280*$C$34+CR281*$C$35)/(1+$C$12)^$C$30+(CR387*$C$34+CR388*$C$35)/(1+$C$14)^$C$30),"convert","hold"),"")</f>
        <v/>
      </c>
      <c r="CR496" s="12">
        <f>IF(CR$452&gt;=$E496,IF(CR171*$C$23&gt;MAX($C$22,(CS280*$C$34+CS281*$C$35)/(1+$C$12)^$C$30+(CS387*$C$34+CS388*$C$35)/(1+$C$14)^$C$30),"convert","hold"),"")</f>
        <v/>
      </c>
      <c r="CS496" s="12">
        <f>IF(CS$452&gt;=$E496,IF(CS171*$C$23&gt;MAX($C$22,(CT280*$C$34+CT281*$C$35)/(1+$C$12)^$C$30+(CT387*$C$34+CT388*$C$35)/(1+$C$14)^$C$30),"convert","hold"),"")</f>
        <v/>
      </c>
      <c r="CT496" s="12">
        <f>IF(CT$452&gt;=$E496,IF(CT171*$C$23&gt;MAX($C$22,(CU280*$C$34+CU281*$C$35)/(1+$C$12)^$C$30+(CU387*$C$34+CU388*$C$35)/(1+$C$14)^$C$30),"convert","hold"),"")</f>
        <v/>
      </c>
      <c r="CU496" s="12">
        <f>IF(CU$452&gt;=$E496,IF(CU171*$C$23&gt;MAX($C$22,(CV280*$C$34+CV281*$C$35)/(1+$C$12)^$C$30+(CV387*$C$34+CV388*$C$35)/(1+$C$14)^$C$30),"convert","hold"),"")</f>
        <v/>
      </c>
      <c r="CV496" s="12">
        <f>IF(CV$452&gt;=$E496,IF(CV171*$C$23&gt;MAX($C$22,(CW280*$C$34+CW281*$C$35)/(1+$C$12)^$C$30+(CW387*$C$34+CW388*$C$35)/(1+$C$14)^$C$30),"convert","hold"),"")</f>
        <v/>
      </c>
      <c r="CW496" s="12">
        <f>IF(CW$452&gt;=$E496,IF(CW171*$C$23&gt;MAX($C$22,(CX280*$C$34+CX281*$C$35)/(1+$C$12)^$C$30+(CX387*$C$34+CX388*$C$35)/(1+$C$14)^$C$30),"convert","hold"),"")</f>
        <v/>
      </c>
      <c r="CX496" s="12">
        <f>IF(CX$452&gt;=$E496,IF(CX171*$C$23&gt;MAX($C$22,(CY280*$C$34+CY281*$C$35)/(1+$C$12)^$C$30+(CY387*$C$34+CY388*$C$35)/(1+$C$14)^$C$30),"convert","hold"),"")</f>
        <v/>
      </c>
      <c r="CY496" s="12">
        <f>IF(CY$452&gt;=$E496,IF(CY171*$C$23&gt;MAX($C$22,(CZ280*$C$34+CZ281*$C$35)/(1+$C$12)^$C$30+(CZ387*$C$34+CZ388*$C$35)/(1+$C$14)^$C$30),"convert","hold"),"")</f>
        <v/>
      </c>
      <c r="CZ496" s="12">
        <f>IF(CZ$452&gt;=$E496,IF(CZ171*$C$23&gt;MAX($C$22,(DA280*$C$34+DA281*$C$35)/(1+$C$12)^$C$30+(DA387*$C$34+DA388*$C$35)/(1+$C$14)^$C$30),"convert","hold"),"")</f>
        <v/>
      </c>
      <c r="DA496" s="12">
        <f>IF(DA$452&gt;=$E496,IF(DA171*$C$23&gt;MAX($C$22,(DB280*$C$34+DB281*$C$35)/(1+$C$12)^$C$30+(DB387*$C$34+DB388*$C$35)/(1+$C$14)^$C$30),"convert","hold"),"")</f>
        <v/>
      </c>
      <c r="DB496" s="12">
        <f>IF(DB$452&gt;=$E496,IF(DB171*$C$23&gt;MAX($C$22,(DC280*$C$34+DC281*$C$35)/(1+$C$12)^$C$30+(DC387*$C$34+DC388*$C$35)/(1+$C$14)^$C$30),"convert","hold"),"")</f>
        <v/>
      </c>
      <c r="DC496" s="12">
        <f>IF(DC171*$C$23&gt;$C$22,"convert","redeem")</f>
        <v/>
      </c>
    </row>
    <row r="497" ht="12" customFormat="1" customHeight="1" s="12">
      <c r="E497" s="64">
        <f>E496+1</f>
        <v/>
      </c>
      <c r="G497" s="12">
        <f>IF(G$452&gt;=$E497,IF(G172*$C$23&gt;MAX($C$22,(H281*$C$34+H282*$C$35)/(1+$C$12)^$C$30+(H388*$C$34+H389*$C$35)/(1+$C$14)^$C$30),"convert","hold"),"")</f>
        <v/>
      </c>
      <c r="H497" s="12">
        <f>IF(H$452&gt;=$E497,IF(H172*$C$23&gt;MAX($C$22,(I281*$C$34+I282*$C$35)/(1+$C$12)^$C$30+(I388*$C$34+I389*$C$35)/(1+$C$14)^$C$30),"convert","hold"),"")</f>
        <v/>
      </c>
      <c r="I497" s="12">
        <f>IF(I$452&gt;=$E497,IF(I172*$C$23&gt;MAX($C$22,(J281*$C$34+J282*$C$35)/(1+$C$12)^$C$30+(J388*$C$34+J389*$C$35)/(1+$C$14)^$C$30),"convert","hold"),"")</f>
        <v/>
      </c>
      <c r="J497" s="12">
        <f>IF(J$452&gt;=$E497,IF(J172*$C$23&gt;MAX($C$22,(K281*$C$34+K282*$C$35)/(1+$C$12)^$C$30+(K388*$C$34+K389*$C$35)/(1+$C$14)^$C$30),"convert","hold"),"")</f>
        <v/>
      </c>
      <c r="K497" s="12">
        <f>IF(K$452&gt;=$E497,IF(K172*$C$23&gt;MAX($C$22,(L281*$C$34+L282*$C$35)/(1+$C$12)^$C$30+(L388*$C$34+L389*$C$35)/(1+$C$14)^$C$30),"convert","hold"),"")</f>
        <v/>
      </c>
      <c r="L497" s="12">
        <f>IF(L$452&gt;=$E497,IF(L172*$C$23&gt;MAX($C$22,(M281*$C$34+M282*$C$35)/(1+$C$12)^$C$30+(M388*$C$34+M389*$C$35)/(1+$C$14)^$C$30),"convert","hold"),"")</f>
        <v/>
      </c>
      <c r="M497" s="12">
        <f>IF(M$452&gt;=$E497,IF(M172*$C$23&gt;MAX($C$22,(N281*$C$34+N282*$C$35)/(1+$C$12)^$C$30+(N388*$C$34+N389*$C$35)/(1+$C$14)^$C$30),"convert","hold"),"")</f>
        <v/>
      </c>
      <c r="N497" s="12">
        <f>IF(N$452&gt;=$E497,IF(N172*$C$23&gt;MAX($C$22,(O281*$C$34+O282*$C$35)/(1+$C$12)^$C$30+(O388*$C$34+O389*$C$35)/(1+$C$14)^$C$30),"convert","hold"),"")</f>
        <v/>
      </c>
      <c r="O497" s="12">
        <f>IF(O$452&gt;=$E497,IF(O172*$C$23&gt;MAX($C$22,(P281*$C$34+P282*$C$35)/(1+$C$12)^$C$30+(P388*$C$34+P389*$C$35)/(1+$C$14)^$C$30),"convert","hold"),"")</f>
        <v/>
      </c>
      <c r="P497" s="12">
        <f>IF(P$452&gt;=$E497,IF(P172*$C$23&gt;MAX($C$22,(Q281*$C$34+Q282*$C$35)/(1+$C$12)^$C$30+(Q388*$C$34+Q389*$C$35)/(1+$C$14)^$C$30),"convert","hold"),"")</f>
        <v/>
      </c>
      <c r="Q497" s="12">
        <f>IF(Q$452&gt;=$E497,IF(Q172*$C$23&gt;MAX($C$22,(R281*$C$34+R282*$C$35)/(1+$C$12)^$C$30+(R388*$C$34+R389*$C$35)/(1+$C$14)^$C$30),"convert","hold"),"")</f>
        <v/>
      </c>
      <c r="R497" s="12">
        <f>IF(R$452&gt;=$E497,IF(R172*$C$23&gt;MAX($C$22,(S281*$C$34+S282*$C$35)/(1+$C$12)^$C$30+(S388*$C$34+S389*$C$35)/(1+$C$14)^$C$30),"convert","hold"),"")</f>
        <v/>
      </c>
      <c r="S497" s="12">
        <f>IF(S$452&gt;=$E497,IF(S172*$C$23&gt;MAX($C$22,(T281*$C$34+T282*$C$35)/(1+$C$12)^$C$30+(T388*$C$34+T389*$C$35)/(1+$C$14)^$C$30),"convert","hold"),"")</f>
        <v/>
      </c>
      <c r="T497" s="12">
        <f>IF(T$452&gt;=$E497,IF(T172*$C$23&gt;MAX($C$22,(U281*$C$34+U282*$C$35)/(1+$C$12)^$C$30+(U388*$C$34+U389*$C$35)/(1+$C$14)^$C$30),"convert","hold"),"")</f>
        <v/>
      </c>
      <c r="U497" s="12">
        <f>IF(U$452&gt;=$E497,IF(U172*$C$23&gt;MAX($C$22,(V281*$C$34+V282*$C$35)/(1+$C$12)^$C$30+(V388*$C$34+V389*$C$35)/(1+$C$14)^$C$30),"convert","hold"),"")</f>
        <v/>
      </c>
      <c r="V497" s="12">
        <f>IF(V$452&gt;=$E497,IF(V172*$C$23&gt;MAX($C$22,(W281*$C$34+W282*$C$35)/(1+$C$12)^$C$30+(W388*$C$34+W389*$C$35)/(1+$C$14)^$C$30),"convert","hold"),"")</f>
        <v/>
      </c>
      <c r="W497" s="12">
        <f>IF(W$452&gt;=$E497,IF(W172*$C$23&gt;MAX($C$22,(X281*$C$34+X282*$C$35)/(1+$C$12)^$C$30+(X388*$C$34+X389*$C$35)/(1+$C$14)^$C$30),"convert","hold"),"")</f>
        <v/>
      </c>
      <c r="X497" s="12">
        <f>IF(X$452&gt;=$E497,IF(X172*$C$23&gt;MAX($C$22,(Y281*$C$34+Y282*$C$35)/(1+$C$12)^$C$30+(Y388*$C$34+Y389*$C$35)/(1+$C$14)^$C$30),"convert","hold"),"")</f>
        <v/>
      </c>
      <c r="Y497" s="12">
        <f>IF(Y$452&gt;=$E497,IF(Y172*$C$23&gt;MAX($C$22,(Z281*$C$34+Z282*$C$35)/(1+$C$12)^$C$30+(Z388*$C$34+Z389*$C$35)/(1+$C$14)^$C$30),"convert","hold"),"")</f>
        <v/>
      </c>
      <c r="Z497" s="12">
        <f>IF(Z$452&gt;=$E497,IF(Z172*$C$23&gt;MAX($C$22,(AA281*$C$34+AA282*$C$35)/(1+$C$12)^$C$30+(AA388*$C$34+AA389*$C$35)/(1+$C$14)^$C$30),"convert","hold"),"")</f>
        <v/>
      </c>
      <c r="AA497" s="12">
        <f>IF(AA$452&gt;=$E497,IF(AA172*$C$23&gt;MAX($C$22,(AB281*$C$34+AB282*$C$35)/(1+$C$12)^$C$30+(AB388*$C$34+AB389*$C$35)/(1+$C$14)^$C$30),"convert","hold"),"")</f>
        <v/>
      </c>
      <c r="AB497" s="12">
        <f>IF(AB$452&gt;=$E497,IF(AB172*$C$23&gt;MAX($C$22,(AC281*$C$34+AC282*$C$35)/(1+$C$12)^$C$30+(AC388*$C$34+AC389*$C$35)/(1+$C$14)^$C$30),"convert","hold"),"")</f>
        <v/>
      </c>
      <c r="AC497" s="12">
        <f>IF(AC$452&gt;=$E497,IF(AC172*$C$23&gt;MAX($C$22,(AD281*$C$34+AD282*$C$35)/(1+$C$12)^$C$30+(AD388*$C$34+AD389*$C$35)/(1+$C$14)^$C$30),"convert","hold"),"")</f>
        <v/>
      </c>
      <c r="AD497" s="12">
        <f>IF(AD$452&gt;=$E497,IF(AD172*$C$23&gt;MAX($C$22,(AE281*$C$34+AE282*$C$35)/(1+$C$12)^$C$30+(AE388*$C$34+AE389*$C$35)/(1+$C$14)^$C$30),"convert","hold"),"")</f>
        <v/>
      </c>
      <c r="AE497" s="12">
        <f>IF(AE$452&gt;=$E497,IF(AE172*$C$23&gt;MAX($C$22,(AF281*$C$34+AF282*$C$35)/(1+$C$12)^$C$30+(AF388*$C$34+AF389*$C$35)/(1+$C$14)^$C$30),"convert","hold"),"")</f>
        <v/>
      </c>
      <c r="AF497" s="12">
        <f>IF(AF$452&gt;=$E497,IF(AF172*$C$23&gt;MAX($C$22,(AG281*$C$34+AG282*$C$35)/(1+$C$12)^$C$30+(AG388*$C$34+AG389*$C$35)/(1+$C$14)^$C$30),"convert","hold"),"")</f>
        <v/>
      </c>
      <c r="AG497" s="12">
        <f>IF(AG$452&gt;=$E497,IF(AG172*$C$23&gt;MAX($C$22,(AH281*$C$34+AH282*$C$35)/(1+$C$12)^$C$30+(AH388*$C$34+AH389*$C$35)/(1+$C$14)^$C$30),"convert","hold"),"")</f>
        <v/>
      </c>
      <c r="AH497" s="12">
        <f>IF(AH$452&gt;=$E497,IF(AH172*$C$23&gt;MAX($C$22,(AI281*$C$34+AI282*$C$35)/(1+$C$12)^$C$30+(AI388*$C$34+AI389*$C$35)/(1+$C$14)^$C$30),"convert","hold"),"")</f>
        <v/>
      </c>
      <c r="AI497" s="12">
        <f>IF(AI$452&gt;=$E497,IF(AI172*$C$23&gt;MAX($C$22,(AJ281*$C$34+AJ282*$C$35)/(1+$C$12)^$C$30+(AJ388*$C$34+AJ389*$C$35)/(1+$C$14)^$C$30),"convert","hold"),"")</f>
        <v/>
      </c>
      <c r="AJ497" s="12">
        <f>IF(AJ$452&gt;=$E497,IF(AJ172*$C$23&gt;MAX($C$22,(AK281*$C$34+AK282*$C$35)/(1+$C$12)^$C$30+(AK388*$C$34+AK389*$C$35)/(1+$C$14)^$C$30),"convert","hold"),"")</f>
        <v/>
      </c>
      <c r="AK497" s="12">
        <f>IF(AK$452&gt;=$E497,IF(AK172*$C$23&gt;MAX($C$22,(AL281*$C$34+AL282*$C$35)/(1+$C$12)^$C$30+(AL388*$C$34+AL389*$C$35)/(1+$C$14)^$C$30),"convert","hold"),"")</f>
        <v/>
      </c>
      <c r="AL497" s="12">
        <f>IF(AL$452&gt;=$E497,IF(AL172*$C$23&gt;MAX($C$22,(AM281*$C$34+AM282*$C$35)/(1+$C$12)^$C$30+(AM388*$C$34+AM389*$C$35)/(1+$C$14)^$C$30),"convert","hold"),"")</f>
        <v/>
      </c>
      <c r="AM497" s="12">
        <f>IF(AM$452&gt;=$E497,IF(AM172*$C$23&gt;MAX($C$22,(AN281*$C$34+AN282*$C$35)/(1+$C$12)^$C$30+(AN388*$C$34+AN389*$C$35)/(1+$C$14)^$C$30),"convert","hold"),"")</f>
        <v/>
      </c>
      <c r="AN497" s="12">
        <f>IF(AN$452&gt;=$E497,IF(AN172*$C$23&gt;MAX($C$22,(AO281*$C$34+AO282*$C$35)/(1+$C$12)^$C$30+(AO388*$C$34+AO389*$C$35)/(1+$C$14)^$C$30),"convert","hold"),"")</f>
        <v/>
      </c>
      <c r="AO497" s="12">
        <f>IF(AO$452&gt;=$E497,IF(AO172*$C$23&gt;MAX($C$22,(AP281*$C$34+AP282*$C$35)/(1+$C$12)^$C$30+(AP388*$C$34+AP389*$C$35)/(1+$C$14)^$C$30),"convert","hold"),"")</f>
        <v/>
      </c>
      <c r="AP497" s="12">
        <f>IF(AP$452&gt;=$E497,IF(AP172*$C$23&gt;MAX($C$22,(AQ281*$C$34+AQ282*$C$35)/(1+$C$12)^$C$30+(AQ388*$C$34+AQ389*$C$35)/(1+$C$14)^$C$30),"convert","hold"),"")</f>
        <v/>
      </c>
      <c r="AQ497" s="12">
        <f>IF(AQ$452&gt;=$E497,IF(AQ172*$C$23&gt;MAX($C$22,(AR281*$C$34+AR282*$C$35)/(1+$C$12)^$C$30+(AR388*$C$34+AR389*$C$35)/(1+$C$14)^$C$30),"convert","hold"),"")</f>
        <v/>
      </c>
      <c r="AR497" s="12">
        <f>IF(AR$452&gt;=$E497,IF(AR172*$C$23&gt;MAX($C$22,(AS281*$C$34+AS282*$C$35)/(1+$C$12)^$C$30+(AS388*$C$34+AS389*$C$35)/(1+$C$14)^$C$30),"convert","hold"),"")</f>
        <v/>
      </c>
      <c r="AS497" s="12">
        <f>IF(AS$452&gt;=$E497,IF(AS172*$C$23&gt;MAX($C$22,(AT281*$C$34+AT282*$C$35)/(1+$C$12)^$C$30+(AT388*$C$34+AT389*$C$35)/(1+$C$14)^$C$30),"convert","hold"),"")</f>
        <v/>
      </c>
      <c r="AT497" s="12">
        <f>IF(AT$452&gt;=$E497,IF(AT172*$C$23&gt;MAX($C$22,(AU281*$C$34+AU282*$C$35)/(1+$C$12)^$C$30+(AU388*$C$34+AU389*$C$35)/(1+$C$14)^$C$30),"convert","hold"),"")</f>
        <v/>
      </c>
      <c r="AU497" s="12">
        <f>IF(AU$452&gt;=$E497,IF(AU172*$C$23&gt;MAX($C$22,(AV281*$C$34+AV282*$C$35)/(1+$C$12)^$C$30+(AV388*$C$34+AV389*$C$35)/(1+$C$14)^$C$30),"convert","hold"),"")</f>
        <v/>
      </c>
      <c r="AV497" s="12">
        <f>IF(AV$452&gt;=$E497,IF(AV172*$C$23&gt;MAX($C$22,(AW281*$C$34+AW282*$C$35)/(1+$C$12)^$C$30+(AW388*$C$34+AW389*$C$35)/(1+$C$14)^$C$30),"convert","hold"),"")</f>
        <v/>
      </c>
      <c r="AW497" s="12">
        <f>IF(AW$452&gt;=$E497,IF(AW172*$C$23&gt;MAX($C$22,(AX281*$C$34+AX282*$C$35)/(1+$C$12)^$C$30+(AX388*$C$34+AX389*$C$35)/(1+$C$14)^$C$30),"convert","hold"),"")</f>
        <v/>
      </c>
      <c r="AX497" s="12">
        <f>IF(AX$452&gt;=$E497,IF(AX172*$C$23&gt;MAX($C$22,(AY281*$C$34+AY282*$C$35)/(1+$C$12)^$C$30+(AY388*$C$34+AY389*$C$35)/(1+$C$14)^$C$30),"convert","hold"),"")</f>
        <v/>
      </c>
      <c r="AY497" s="12">
        <f>IF(AY$452&gt;=$E497,IF(AY172*$C$23&gt;MAX($C$22,(AZ281*$C$34+AZ282*$C$35)/(1+$C$12)^$C$30+(AZ388*$C$34+AZ389*$C$35)/(1+$C$14)^$C$30),"convert","hold"),"")</f>
        <v/>
      </c>
      <c r="AZ497" s="12">
        <f>IF(AZ$452&gt;=$E497,IF(AZ172*$C$23&gt;MAX($C$22,(BA281*$C$34+BA282*$C$35)/(1+$C$12)^$C$30+(BA388*$C$34+BA389*$C$35)/(1+$C$14)^$C$30),"convert","hold"),"")</f>
        <v/>
      </c>
      <c r="BA497" s="12">
        <f>IF(BA$452&gt;=$E497,IF(BA172*$C$23&gt;MAX($C$22,(BB281*$C$34+BB282*$C$35)/(1+$C$12)^$C$30+(BB388*$C$34+BB389*$C$35)/(1+$C$14)^$C$30),"convert","hold"),"")</f>
        <v/>
      </c>
      <c r="BB497" s="12">
        <f>IF(BB$452&gt;=$E497,IF(BB172*$C$23&gt;MAX($C$22,(BC281*$C$34+BC282*$C$35)/(1+$C$12)^$C$30+(BC388*$C$34+BC389*$C$35)/(1+$C$14)^$C$30),"convert","hold"),"")</f>
        <v/>
      </c>
      <c r="BC497" s="12">
        <f>IF(BC$452&gt;=$E497,IF(BC172*$C$23&gt;MAX($C$22,(BD281*$C$34+BD282*$C$35)/(1+$C$12)^$C$30+(BD388*$C$34+BD389*$C$35)/(1+$C$14)^$C$30),"convert","hold"),"")</f>
        <v/>
      </c>
      <c r="BD497" s="12">
        <f>IF(BD$452&gt;=$E497,IF(BD172*$C$23&gt;MAX($C$22,(BE281*$C$34+BE282*$C$35)/(1+$C$12)^$C$30+(BE388*$C$34+BE389*$C$35)/(1+$C$14)^$C$30),"convert","hold"),"")</f>
        <v/>
      </c>
      <c r="BE497" s="12">
        <f>IF(BE$452&gt;=$E497,IF(BE172*$C$23&gt;MAX($C$22,(BF281*$C$34+BF282*$C$35)/(1+$C$12)^$C$30+(BF388*$C$34+BF389*$C$35)/(1+$C$14)^$C$30),"convert","hold"),"")</f>
        <v/>
      </c>
      <c r="BF497" s="12">
        <f>IF(BF$452&gt;=$E497,IF(BF172*$C$23&gt;MAX($C$22,(BG281*$C$34+BG282*$C$35)/(1+$C$12)^$C$30+(BG388*$C$34+BG389*$C$35)/(1+$C$14)^$C$30),"convert","hold"),"")</f>
        <v/>
      </c>
      <c r="BG497" s="12">
        <f>IF(BG$452&gt;=$E497,IF(BG172*$C$23&gt;MAX($C$22,(BH281*$C$34+BH282*$C$35)/(1+$C$12)^$C$30+(BH388*$C$34+BH389*$C$35)/(1+$C$14)^$C$30),"convert","hold"),"")</f>
        <v/>
      </c>
      <c r="BH497" s="12">
        <f>IF(BH$452&gt;=$E497,IF(BH172*$C$23&gt;MAX($C$22,(BI281*$C$34+BI282*$C$35)/(1+$C$12)^$C$30+(BI388*$C$34+BI389*$C$35)/(1+$C$14)^$C$30),"convert","hold"),"")</f>
        <v/>
      </c>
      <c r="BI497" s="12">
        <f>IF(BI$452&gt;=$E497,IF(BI172*$C$23&gt;MAX($C$22,(BJ281*$C$34+BJ282*$C$35)/(1+$C$12)^$C$30+(BJ388*$C$34+BJ389*$C$35)/(1+$C$14)^$C$30),"convert","hold"),"")</f>
        <v/>
      </c>
      <c r="BJ497" s="12">
        <f>IF(BJ$452&gt;=$E497,IF(BJ172*$C$23&gt;MAX($C$22,(BK281*$C$34+BK282*$C$35)/(1+$C$12)^$C$30+(BK388*$C$34+BK389*$C$35)/(1+$C$14)^$C$30),"convert","hold"),"")</f>
        <v/>
      </c>
      <c r="BK497" s="12">
        <f>IF(BK$452&gt;=$E497,IF(BK172*$C$23&gt;MAX($C$22,(BL281*$C$34+BL282*$C$35)/(1+$C$12)^$C$30+(BL388*$C$34+BL389*$C$35)/(1+$C$14)^$C$30),"convert","hold"),"")</f>
        <v/>
      </c>
      <c r="BL497" s="12">
        <f>IF(BL$452&gt;=$E497,IF(BL172*$C$23&gt;MAX($C$22,(BM281*$C$34+BM282*$C$35)/(1+$C$12)^$C$30+(BM388*$C$34+BM389*$C$35)/(1+$C$14)^$C$30),"convert","hold"),"")</f>
        <v/>
      </c>
      <c r="BM497" s="12">
        <f>IF(BM$452&gt;=$E497,IF(BM172*$C$23&gt;MAX($C$22,(BN281*$C$34+BN282*$C$35)/(1+$C$12)^$C$30+(BN388*$C$34+BN389*$C$35)/(1+$C$14)^$C$30),"convert","hold"),"")</f>
        <v/>
      </c>
      <c r="BN497" s="12">
        <f>IF(BN$452&gt;=$E497,IF(BN172*$C$23&gt;MAX($C$22,(BO281*$C$34+BO282*$C$35)/(1+$C$12)^$C$30+(BO388*$C$34+BO389*$C$35)/(1+$C$14)^$C$30),"convert","hold"),"")</f>
        <v/>
      </c>
      <c r="BO497" s="12">
        <f>IF(BO$452&gt;=$E497,IF(BO172*$C$23&gt;MAX($C$22,(BP281*$C$34+BP282*$C$35)/(1+$C$12)^$C$30+(BP388*$C$34+BP389*$C$35)/(1+$C$14)^$C$30),"convert","hold"),"")</f>
        <v/>
      </c>
      <c r="BP497" s="12">
        <f>IF(BP$452&gt;=$E497,IF(BP172*$C$23&gt;MAX($C$22,(BQ281*$C$34+BQ282*$C$35)/(1+$C$12)^$C$30+(BQ388*$C$34+BQ389*$C$35)/(1+$C$14)^$C$30),"convert","hold"),"")</f>
        <v/>
      </c>
      <c r="BQ497" s="12">
        <f>IF(BQ$452&gt;=$E497,IF(BQ172*$C$23&gt;MAX($C$22,(BR281*$C$34+BR282*$C$35)/(1+$C$12)^$C$30+(BR388*$C$34+BR389*$C$35)/(1+$C$14)^$C$30),"convert","hold"),"")</f>
        <v/>
      </c>
      <c r="BR497" s="12">
        <f>IF(BR$452&gt;=$E497,IF(BR172*$C$23&gt;MAX($C$22,(BS281*$C$34+BS282*$C$35)/(1+$C$12)^$C$30+(BS388*$C$34+BS389*$C$35)/(1+$C$14)^$C$30),"convert","hold"),"")</f>
        <v/>
      </c>
      <c r="BS497" s="12">
        <f>IF(BS$452&gt;=$E497,IF(BS172*$C$23&gt;MAX($C$22,(BT281*$C$34+BT282*$C$35)/(1+$C$12)^$C$30+(BT388*$C$34+BT389*$C$35)/(1+$C$14)^$C$30),"convert","hold"),"")</f>
        <v/>
      </c>
      <c r="BT497" s="12">
        <f>IF(BT$452&gt;=$E497,IF(BT172*$C$23&gt;MAX($C$22,(BU281*$C$34+BU282*$C$35)/(1+$C$12)^$C$30+(BU388*$C$34+BU389*$C$35)/(1+$C$14)^$C$30),"convert","hold"),"")</f>
        <v/>
      </c>
      <c r="BU497" s="12">
        <f>IF(BU$452&gt;=$E497,IF(BU172*$C$23&gt;MAX($C$22,(BV281*$C$34+BV282*$C$35)/(1+$C$12)^$C$30+(BV388*$C$34+BV389*$C$35)/(1+$C$14)^$C$30),"convert","hold"),"")</f>
        <v/>
      </c>
      <c r="BV497" s="12">
        <f>IF(BV$452&gt;=$E497,IF(BV172*$C$23&gt;MAX($C$22,(BW281*$C$34+BW282*$C$35)/(1+$C$12)^$C$30+(BW388*$C$34+BW389*$C$35)/(1+$C$14)^$C$30),"convert","hold"),"")</f>
        <v/>
      </c>
      <c r="BW497" s="12">
        <f>IF(BW$452&gt;=$E497,IF(BW172*$C$23&gt;MAX($C$22,(BX281*$C$34+BX282*$C$35)/(1+$C$12)^$C$30+(BX388*$C$34+BX389*$C$35)/(1+$C$14)^$C$30),"convert","hold"),"")</f>
        <v/>
      </c>
      <c r="BX497" s="12">
        <f>IF(BX$452&gt;=$E497,IF(BX172*$C$23&gt;MAX($C$22,(BY281*$C$34+BY282*$C$35)/(1+$C$12)^$C$30+(BY388*$C$34+BY389*$C$35)/(1+$C$14)^$C$30),"convert","hold"),"")</f>
        <v/>
      </c>
      <c r="BY497" s="12">
        <f>IF(BY$452&gt;=$E497,IF(BY172*$C$23&gt;MAX($C$22,(BZ281*$C$34+BZ282*$C$35)/(1+$C$12)^$C$30+(BZ388*$C$34+BZ389*$C$35)/(1+$C$14)^$C$30),"convert","hold"),"")</f>
        <v/>
      </c>
      <c r="BZ497" s="12">
        <f>IF(BZ$452&gt;=$E497,IF(BZ172*$C$23&gt;MAX($C$22,(CA281*$C$34+CA282*$C$35)/(1+$C$12)^$C$30+(CA388*$C$34+CA389*$C$35)/(1+$C$14)^$C$30),"convert","hold"),"")</f>
        <v/>
      </c>
      <c r="CA497" s="12">
        <f>IF(CA$452&gt;=$E497,IF(CA172*$C$23&gt;MAX($C$22,(CB281*$C$34+CB282*$C$35)/(1+$C$12)^$C$30+(CB388*$C$34+CB389*$C$35)/(1+$C$14)^$C$30),"convert","hold"),"")</f>
        <v/>
      </c>
      <c r="CB497" s="12">
        <f>IF(CB$452&gt;=$E497,IF(CB172*$C$23&gt;MAX($C$22,(CC281*$C$34+CC282*$C$35)/(1+$C$12)^$C$30+(CC388*$C$34+CC389*$C$35)/(1+$C$14)^$C$30),"convert","hold"),"")</f>
        <v/>
      </c>
      <c r="CC497" s="12">
        <f>IF(CC$452&gt;=$E497,IF(CC172*$C$23&gt;MAX($C$22,(CD281*$C$34+CD282*$C$35)/(1+$C$12)^$C$30+(CD388*$C$34+CD389*$C$35)/(1+$C$14)^$C$30),"convert","hold"),"")</f>
        <v/>
      </c>
      <c r="CD497" s="12">
        <f>IF(CD$452&gt;=$E497,IF(CD172*$C$23&gt;MAX($C$22,(CE281*$C$34+CE282*$C$35)/(1+$C$12)^$C$30+(CE388*$C$34+CE389*$C$35)/(1+$C$14)^$C$30),"convert","hold"),"")</f>
        <v/>
      </c>
      <c r="CE497" s="12">
        <f>IF(CE$452&gt;=$E497,IF(CE172*$C$23&gt;MAX($C$22,(CF281*$C$34+CF282*$C$35)/(1+$C$12)^$C$30+(CF388*$C$34+CF389*$C$35)/(1+$C$14)^$C$30),"convert","hold"),"")</f>
        <v/>
      </c>
      <c r="CF497" s="12">
        <f>IF(CF$452&gt;=$E497,IF(CF172*$C$23&gt;MAX($C$22,(CG281*$C$34+CG282*$C$35)/(1+$C$12)^$C$30+(CG388*$C$34+CG389*$C$35)/(1+$C$14)^$C$30),"convert","hold"),"")</f>
        <v/>
      </c>
      <c r="CG497" s="12">
        <f>IF(CG$452&gt;=$E497,IF(CG172*$C$23&gt;MAX($C$22,(CH281*$C$34+CH282*$C$35)/(1+$C$12)^$C$30+(CH388*$C$34+CH389*$C$35)/(1+$C$14)^$C$30),"convert","hold"),"")</f>
        <v/>
      </c>
      <c r="CH497" s="12">
        <f>IF(CH$452&gt;=$E497,IF(CH172*$C$23&gt;MAX($C$22,(CI281*$C$34+CI282*$C$35)/(1+$C$12)^$C$30+(CI388*$C$34+CI389*$C$35)/(1+$C$14)^$C$30),"convert","hold"),"")</f>
        <v/>
      </c>
      <c r="CI497" s="12">
        <f>IF(CI$452&gt;=$E497,IF(CI172*$C$23&gt;MAX($C$22,(CJ281*$C$34+CJ282*$C$35)/(1+$C$12)^$C$30+(CJ388*$C$34+CJ389*$C$35)/(1+$C$14)^$C$30),"convert","hold"),"")</f>
        <v/>
      </c>
      <c r="CJ497" s="12">
        <f>IF(CJ$452&gt;=$E497,IF(CJ172*$C$23&gt;MAX($C$22,(CK281*$C$34+CK282*$C$35)/(1+$C$12)^$C$30+(CK388*$C$34+CK389*$C$35)/(1+$C$14)^$C$30),"convert","hold"),"")</f>
        <v/>
      </c>
      <c r="CK497" s="12">
        <f>IF(CK$452&gt;=$E497,IF(CK172*$C$23&gt;MAX($C$22,(CL281*$C$34+CL282*$C$35)/(1+$C$12)^$C$30+(CL388*$C$34+CL389*$C$35)/(1+$C$14)^$C$30),"convert","hold"),"")</f>
        <v/>
      </c>
      <c r="CL497" s="12">
        <f>IF(CL$452&gt;=$E497,IF(CL172*$C$23&gt;MAX($C$22,(CM281*$C$34+CM282*$C$35)/(1+$C$12)^$C$30+(CM388*$C$34+CM389*$C$35)/(1+$C$14)^$C$30),"convert","hold"),"")</f>
        <v/>
      </c>
      <c r="CM497" s="12">
        <f>IF(CM$452&gt;=$E497,IF(CM172*$C$23&gt;MAX($C$22,(CN281*$C$34+CN282*$C$35)/(1+$C$12)^$C$30+(CN388*$C$34+CN389*$C$35)/(1+$C$14)^$C$30),"convert","hold"),"")</f>
        <v/>
      </c>
      <c r="CN497" s="12">
        <f>IF(CN$452&gt;=$E497,IF(CN172*$C$23&gt;MAX($C$22,(CO281*$C$34+CO282*$C$35)/(1+$C$12)^$C$30+(CO388*$C$34+CO389*$C$35)/(1+$C$14)^$C$30),"convert","hold"),"")</f>
        <v/>
      </c>
      <c r="CO497" s="12">
        <f>IF(CO$452&gt;=$E497,IF(CO172*$C$23&gt;MAX($C$22,(CP281*$C$34+CP282*$C$35)/(1+$C$12)^$C$30+(CP388*$C$34+CP389*$C$35)/(1+$C$14)^$C$30),"convert","hold"),"")</f>
        <v/>
      </c>
      <c r="CP497" s="12">
        <f>IF(CP$452&gt;=$E497,IF(CP172*$C$23&gt;MAX($C$22,(CQ281*$C$34+CQ282*$C$35)/(1+$C$12)^$C$30+(CQ388*$C$34+CQ389*$C$35)/(1+$C$14)^$C$30),"convert","hold"),"")</f>
        <v/>
      </c>
      <c r="CQ497" s="12">
        <f>IF(CQ$452&gt;=$E497,IF(CQ172*$C$23&gt;MAX($C$22,(CR281*$C$34+CR282*$C$35)/(1+$C$12)^$C$30+(CR388*$C$34+CR389*$C$35)/(1+$C$14)^$C$30),"convert","hold"),"")</f>
        <v/>
      </c>
      <c r="CR497" s="12">
        <f>IF(CR$452&gt;=$E497,IF(CR172*$C$23&gt;MAX($C$22,(CS281*$C$34+CS282*$C$35)/(1+$C$12)^$C$30+(CS388*$C$34+CS389*$C$35)/(1+$C$14)^$C$30),"convert","hold"),"")</f>
        <v/>
      </c>
      <c r="CS497" s="12">
        <f>IF(CS$452&gt;=$E497,IF(CS172*$C$23&gt;MAX($C$22,(CT281*$C$34+CT282*$C$35)/(1+$C$12)^$C$30+(CT388*$C$34+CT389*$C$35)/(1+$C$14)^$C$30),"convert","hold"),"")</f>
        <v/>
      </c>
      <c r="CT497" s="12">
        <f>IF(CT$452&gt;=$E497,IF(CT172*$C$23&gt;MAX($C$22,(CU281*$C$34+CU282*$C$35)/(1+$C$12)^$C$30+(CU388*$C$34+CU389*$C$35)/(1+$C$14)^$C$30),"convert","hold"),"")</f>
        <v/>
      </c>
      <c r="CU497" s="12">
        <f>IF(CU$452&gt;=$E497,IF(CU172*$C$23&gt;MAX($C$22,(CV281*$C$34+CV282*$C$35)/(1+$C$12)^$C$30+(CV388*$C$34+CV389*$C$35)/(1+$C$14)^$C$30),"convert","hold"),"")</f>
        <v/>
      </c>
      <c r="CV497" s="12">
        <f>IF(CV$452&gt;=$E497,IF(CV172*$C$23&gt;MAX($C$22,(CW281*$C$34+CW282*$C$35)/(1+$C$12)^$C$30+(CW388*$C$34+CW389*$C$35)/(1+$C$14)^$C$30),"convert","hold"),"")</f>
        <v/>
      </c>
      <c r="CW497" s="12">
        <f>IF(CW$452&gt;=$E497,IF(CW172*$C$23&gt;MAX($C$22,(CX281*$C$34+CX282*$C$35)/(1+$C$12)^$C$30+(CX388*$C$34+CX389*$C$35)/(1+$C$14)^$C$30),"convert","hold"),"")</f>
        <v/>
      </c>
      <c r="CX497" s="12">
        <f>IF(CX$452&gt;=$E497,IF(CX172*$C$23&gt;MAX($C$22,(CY281*$C$34+CY282*$C$35)/(1+$C$12)^$C$30+(CY388*$C$34+CY389*$C$35)/(1+$C$14)^$C$30),"convert","hold"),"")</f>
        <v/>
      </c>
      <c r="CY497" s="12">
        <f>IF(CY$452&gt;=$E497,IF(CY172*$C$23&gt;MAX($C$22,(CZ281*$C$34+CZ282*$C$35)/(1+$C$12)^$C$30+(CZ388*$C$34+CZ389*$C$35)/(1+$C$14)^$C$30),"convert","hold"),"")</f>
        <v/>
      </c>
      <c r="CZ497" s="12">
        <f>IF(CZ$452&gt;=$E497,IF(CZ172*$C$23&gt;MAX($C$22,(DA281*$C$34+DA282*$C$35)/(1+$C$12)^$C$30+(DA388*$C$34+DA389*$C$35)/(1+$C$14)^$C$30),"convert","hold"),"")</f>
        <v/>
      </c>
      <c r="DA497" s="12">
        <f>IF(DA$452&gt;=$E497,IF(DA172*$C$23&gt;MAX($C$22,(DB281*$C$34+DB282*$C$35)/(1+$C$12)^$C$30+(DB388*$C$34+DB389*$C$35)/(1+$C$14)^$C$30),"convert","hold"),"")</f>
        <v/>
      </c>
      <c r="DB497" s="12">
        <f>IF(DB$452&gt;=$E497,IF(DB172*$C$23&gt;MAX($C$22,(DC281*$C$34+DC282*$C$35)/(1+$C$12)^$C$30+(DC388*$C$34+DC389*$C$35)/(1+$C$14)^$C$30),"convert","hold"),"")</f>
        <v/>
      </c>
      <c r="DC497" s="12">
        <f>IF(DC172*$C$23&gt;$C$22,"convert","redeem")</f>
        <v/>
      </c>
    </row>
    <row r="498" ht="12" customFormat="1" customHeight="1" s="12">
      <c r="E498" s="64">
        <f>E497+1</f>
        <v/>
      </c>
      <c r="G498" s="12">
        <f>IF(G$452&gt;=$E498,IF(G173*$C$23&gt;MAX($C$22,(H282*$C$34+H283*$C$35)/(1+$C$12)^$C$30+(H389*$C$34+H390*$C$35)/(1+$C$14)^$C$30),"convert","hold"),"")</f>
        <v/>
      </c>
      <c r="H498" s="12">
        <f>IF(H$452&gt;=$E498,IF(H173*$C$23&gt;MAX($C$22,(I282*$C$34+I283*$C$35)/(1+$C$12)^$C$30+(I389*$C$34+I390*$C$35)/(1+$C$14)^$C$30),"convert","hold"),"")</f>
        <v/>
      </c>
      <c r="I498" s="12">
        <f>IF(I$452&gt;=$E498,IF(I173*$C$23&gt;MAX($C$22,(J282*$C$34+J283*$C$35)/(1+$C$12)^$C$30+(J389*$C$34+J390*$C$35)/(1+$C$14)^$C$30),"convert","hold"),"")</f>
        <v/>
      </c>
      <c r="J498" s="12">
        <f>IF(J$452&gt;=$E498,IF(J173*$C$23&gt;MAX($C$22,(K282*$C$34+K283*$C$35)/(1+$C$12)^$C$30+(K389*$C$34+K390*$C$35)/(1+$C$14)^$C$30),"convert","hold"),"")</f>
        <v/>
      </c>
      <c r="K498" s="12">
        <f>IF(K$452&gt;=$E498,IF(K173*$C$23&gt;MAX($C$22,(L282*$C$34+L283*$C$35)/(1+$C$12)^$C$30+(L389*$C$34+L390*$C$35)/(1+$C$14)^$C$30),"convert","hold"),"")</f>
        <v/>
      </c>
      <c r="L498" s="12">
        <f>IF(L$452&gt;=$E498,IF(L173*$C$23&gt;MAX($C$22,(M282*$C$34+M283*$C$35)/(1+$C$12)^$C$30+(M389*$C$34+M390*$C$35)/(1+$C$14)^$C$30),"convert","hold"),"")</f>
        <v/>
      </c>
      <c r="M498" s="12">
        <f>IF(M$452&gt;=$E498,IF(M173*$C$23&gt;MAX($C$22,(N282*$C$34+N283*$C$35)/(1+$C$12)^$C$30+(N389*$C$34+N390*$C$35)/(1+$C$14)^$C$30),"convert","hold"),"")</f>
        <v/>
      </c>
      <c r="N498" s="12">
        <f>IF(N$452&gt;=$E498,IF(N173*$C$23&gt;MAX($C$22,(O282*$C$34+O283*$C$35)/(1+$C$12)^$C$30+(O389*$C$34+O390*$C$35)/(1+$C$14)^$C$30),"convert","hold"),"")</f>
        <v/>
      </c>
      <c r="O498" s="12">
        <f>IF(O$452&gt;=$E498,IF(O173*$C$23&gt;MAX($C$22,(P282*$C$34+P283*$C$35)/(1+$C$12)^$C$30+(P389*$C$34+P390*$C$35)/(1+$C$14)^$C$30),"convert","hold"),"")</f>
        <v/>
      </c>
      <c r="P498" s="12">
        <f>IF(P$452&gt;=$E498,IF(P173*$C$23&gt;MAX($C$22,(Q282*$C$34+Q283*$C$35)/(1+$C$12)^$C$30+(Q389*$C$34+Q390*$C$35)/(1+$C$14)^$C$30),"convert","hold"),"")</f>
        <v/>
      </c>
      <c r="Q498" s="12">
        <f>IF(Q$452&gt;=$E498,IF(Q173*$C$23&gt;MAX($C$22,(R282*$C$34+R283*$C$35)/(1+$C$12)^$C$30+(R389*$C$34+R390*$C$35)/(1+$C$14)^$C$30),"convert","hold"),"")</f>
        <v/>
      </c>
      <c r="R498" s="12">
        <f>IF(R$452&gt;=$E498,IF(R173*$C$23&gt;MAX($C$22,(S282*$C$34+S283*$C$35)/(1+$C$12)^$C$30+(S389*$C$34+S390*$C$35)/(1+$C$14)^$C$30),"convert","hold"),"")</f>
        <v/>
      </c>
      <c r="S498" s="12">
        <f>IF(S$452&gt;=$E498,IF(S173*$C$23&gt;MAX($C$22,(T282*$C$34+T283*$C$35)/(1+$C$12)^$C$30+(T389*$C$34+T390*$C$35)/(1+$C$14)^$C$30),"convert","hold"),"")</f>
        <v/>
      </c>
      <c r="T498" s="12">
        <f>IF(T$452&gt;=$E498,IF(T173*$C$23&gt;MAX($C$22,(U282*$C$34+U283*$C$35)/(1+$C$12)^$C$30+(U389*$C$34+U390*$C$35)/(1+$C$14)^$C$30),"convert","hold"),"")</f>
        <v/>
      </c>
      <c r="U498" s="12">
        <f>IF(U$452&gt;=$E498,IF(U173*$C$23&gt;MAX($C$22,(V282*$C$34+V283*$C$35)/(1+$C$12)^$C$30+(V389*$C$34+V390*$C$35)/(1+$C$14)^$C$30),"convert","hold"),"")</f>
        <v/>
      </c>
      <c r="V498" s="12">
        <f>IF(V$452&gt;=$E498,IF(V173*$C$23&gt;MAX($C$22,(W282*$C$34+W283*$C$35)/(1+$C$12)^$C$30+(W389*$C$34+W390*$C$35)/(1+$C$14)^$C$30),"convert","hold"),"")</f>
        <v/>
      </c>
      <c r="W498" s="12">
        <f>IF(W$452&gt;=$E498,IF(W173*$C$23&gt;MAX($C$22,(X282*$C$34+X283*$C$35)/(1+$C$12)^$C$30+(X389*$C$34+X390*$C$35)/(1+$C$14)^$C$30),"convert","hold"),"")</f>
        <v/>
      </c>
      <c r="X498" s="12">
        <f>IF(X$452&gt;=$E498,IF(X173*$C$23&gt;MAX($C$22,(Y282*$C$34+Y283*$C$35)/(1+$C$12)^$C$30+(Y389*$C$34+Y390*$C$35)/(1+$C$14)^$C$30),"convert","hold"),"")</f>
        <v/>
      </c>
      <c r="Y498" s="12">
        <f>IF(Y$452&gt;=$E498,IF(Y173*$C$23&gt;MAX($C$22,(Z282*$C$34+Z283*$C$35)/(1+$C$12)^$C$30+(Z389*$C$34+Z390*$C$35)/(1+$C$14)^$C$30),"convert","hold"),"")</f>
        <v/>
      </c>
      <c r="Z498" s="12">
        <f>IF(Z$452&gt;=$E498,IF(Z173*$C$23&gt;MAX($C$22,(AA282*$C$34+AA283*$C$35)/(1+$C$12)^$C$30+(AA389*$C$34+AA390*$C$35)/(1+$C$14)^$C$30),"convert","hold"),"")</f>
        <v/>
      </c>
      <c r="AA498" s="12">
        <f>IF(AA$452&gt;=$E498,IF(AA173*$C$23&gt;MAX($C$22,(AB282*$C$34+AB283*$C$35)/(1+$C$12)^$C$30+(AB389*$C$34+AB390*$C$35)/(1+$C$14)^$C$30),"convert","hold"),"")</f>
        <v/>
      </c>
      <c r="AB498" s="12">
        <f>IF(AB$452&gt;=$E498,IF(AB173*$C$23&gt;MAX($C$22,(AC282*$C$34+AC283*$C$35)/(1+$C$12)^$C$30+(AC389*$C$34+AC390*$C$35)/(1+$C$14)^$C$30),"convert","hold"),"")</f>
        <v/>
      </c>
      <c r="AC498" s="12">
        <f>IF(AC$452&gt;=$E498,IF(AC173*$C$23&gt;MAX($C$22,(AD282*$C$34+AD283*$C$35)/(1+$C$12)^$C$30+(AD389*$C$34+AD390*$C$35)/(1+$C$14)^$C$30),"convert","hold"),"")</f>
        <v/>
      </c>
      <c r="AD498" s="12">
        <f>IF(AD$452&gt;=$E498,IF(AD173*$C$23&gt;MAX($C$22,(AE282*$C$34+AE283*$C$35)/(1+$C$12)^$C$30+(AE389*$C$34+AE390*$C$35)/(1+$C$14)^$C$30),"convert","hold"),"")</f>
        <v/>
      </c>
      <c r="AE498" s="12">
        <f>IF(AE$452&gt;=$E498,IF(AE173*$C$23&gt;MAX($C$22,(AF282*$C$34+AF283*$C$35)/(1+$C$12)^$C$30+(AF389*$C$34+AF390*$C$35)/(1+$C$14)^$C$30),"convert","hold"),"")</f>
        <v/>
      </c>
      <c r="AF498" s="12">
        <f>IF(AF$452&gt;=$E498,IF(AF173*$C$23&gt;MAX($C$22,(AG282*$C$34+AG283*$C$35)/(1+$C$12)^$C$30+(AG389*$C$34+AG390*$C$35)/(1+$C$14)^$C$30),"convert","hold"),"")</f>
        <v/>
      </c>
      <c r="AG498" s="12">
        <f>IF(AG$452&gt;=$E498,IF(AG173*$C$23&gt;MAX($C$22,(AH282*$C$34+AH283*$C$35)/(1+$C$12)^$C$30+(AH389*$C$34+AH390*$C$35)/(1+$C$14)^$C$30),"convert","hold"),"")</f>
        <v/>
      </c>
      <c r="AH498" s="12">
        <f>IF(AH$452&gt;=$E498,IF(AH173*$C$23&gt;MAX($C$22,(AI282*$C$34+AI283*$C$35)/(1+$C$12)^$C$30+(AI389*$C$34+AI390*$C$35)/(1+$C$14)^$C$30),"convert","hold"),"")</f>
        <v/>
      </c>
      <c r="AI498" s="12">
        <f>IF(AI$452&gt;=$E498,IF(AI173*$C$23&gt;MAX($C$22,(AJ282*$C$34+AJ283*$C$35)/(1+$C$12)^$C$30+(AJ389*$C$34+AJ390*$C$35)/(1+$C$14)^$C$30),"convert","hold"),"")</f>
        <v/>
      </c>
      <c r="AJ498" s="12">
        <f>IF(AJ$452&gt;=$E498,IF(AJ173*$C$23&gt;MAX($C$22,(AK282*$C$34+AK283*$C$35)/(1+$C$12)^$C$30+(AK389*$C$34+AK390*$C$35)/(1+$C$14)^$C$30),"convert","hold"),"")</f>
        <v/>
      </c>
      <c r="AK498" s="12">
        <f>IF(AK$452&gt;=$E498,IF(AK173*$C$23&gt;MAX($C$22,(AL282*$C$34+AL283*$C$35)/(1+$C$12)^$C$30+(AL389*$C$34+AL390*$C$35)/(1+$C$14)^$C$30),"convert","hold"),"")</f>
        <v/>
      </c>
      <c r="AL498" s="12">
        <f>IF(AL$452&gt;=$E498,IF(AL173*$C$23&gt;MAX($C$22,(AM282*$C$34+AM283*$C$35)/(1+$C$12)^$C$30+(AM389*$C$34+AM390*$C$35)/(1+$C$14)^$C$30),"convert","hold"),"")</f>
        <v/>
      </c>
      <c r="AM498" s="12">
        <f>IF(AM$452&gt;=$E498,IF(AM173*$C$23&gt;MAX($C$22,(AN282*$C$34+AN283*$C$35)/(1+$C$12)^$C$30+(AN389*$C$34+AN390*$C$35)/(1+$C$14)^$C$30),"convert","hold"),"")</f>
        <v/>
      </c>
      <c r="AN498" s="12">
        <f>IF(AN$452&gt;=$E498,IF(AN173*$C$23&gt;MAX($C$22,(AO282*$C$34+AO283*$C$35)/(1+$C$12)^$C$30+(AO389*$C$34+AO390*$C$35)/(1+$C$14)^$C$30),"convert","hold"),"")</f>
        <v/>
      </c>
      <c r="AO498" s="12">
        <f>IF(AO$452&gt;=$E498,IF(AO173*$C$23&gt;MAX($C$22,(AP282*$C$34+AP283*$C$35)/(1+$C$12)^$C$30+(AP389*$C$34+AP390*$C$35)/(1+$C$14)^$C$30),"convert","hold"),"")</f>
        <v/>
      </c>
      <c r="AP498" s="12">
        <f>IF(AP$452&gt;=$E498,IF(AP173*$C$23&gt;MAX($C$22,(AQ282*$C$34+AQ283*$C$35)/(1+$C$12)^$C$30+(AQ389*$C$34+AQ390*$C$35)/(1+$C$14)^$C$30),"convert","hold"),"")</f>
        <v/>
      </c>
      <c r="AQ498" s="12">
        <f>IF(AQ$452&gt;=$E498,IF(AQ173*$C$23&gt;MAX($C$22,(AR282*$C$34+AR283*$C$35)/(1+$C$12)^$C$30+(AR389*$C$34+AR390*$C$35)/(1+$C$14)^$C$30),"convert","hold"),"")</f>
        <v/>
      </c>
      <c r="AR498" s="12">
        <f>IF(AR$452&gt;=$E498,IF(AR173*$C$23&gt;MAX($C$22,(AS282*$C$34+AS283*$C$35)/(1+$C$12)^$C$30+(AS389*$C$34+AS390*$C$35)/(1+$C$14)^$C$30),"convert","hold"),"")</f>
        <v/>
      </c>
      <c r="AS498" s="12">
        <f>IF(AS$452&gt;=$E498,IF(AS173*$C$23&gt;MAX($C$22,(AT282*$C$34+AT283*$C$35)/(1+$C$12)^$C$30+(AT389*$C$34+AT390*$C$35)/(1+$C$14)^$C$30),"convert","hold"),"")</f>
        <v/>
      </c>
      <c r="AT498" s="12">
        <f>IF(AT$452&gt;=$E498,IF(AT173*$C$23&gt;MAX($C$22,(AU282*$C$34+AU283*$C$35)/(1+$C$12)^$C$30+(AU389*$C$34+AU390*$C$35)/(1+$C$14)^$C$30),"convert","hold"),"")</f>
        <v/>
      </c>
      <c r="AU498" s="12">
        <f>IF(AU$452&gt;=$E498,IF(AU173*$C$23&gt;MAX($C$22,(AV282*$C$34+AV283*$C$35)/(1+$C$12)^$C$30+(AV389*$C$34+AV390*$C$35)/(1+$C$14)^$C$30),"convert","hold"),"")</f>
        <v/>
      </c>
      <c r="AV498" s="12">
        <f>IF(AV$452&gt;=$E498,IF(AV173*$C$23&gt;MAX($C$22,(AW282*$C$34+AW283*$C$35)/(1+$C$12)^$C$30+(AW389*$C$34+AW390*$C$35)/(1+$C$14)^$C$30),"convert","hold"),"")</f>
        <v/>
      </c>
      <c r="AW498" s="12">
        <f>IF(AW$452&gt;=$E498,IF(AW173*$C$23&gt;MAX($C$22,(AX282*$C$34+AX283*$C$35)/(1+$C$12)^$C$30+(AX389*$C$34+AX390*$C$35)/(1+$C$14)^$C$30),"convert","hold"),"")</f>
        <v/>
      </c>
      <c r="AX498" s="12">
        <f>IF(AX$452&gt;=$E498,IF(AX173*$C$23&gt;MAX($C$22,(AY282*$C$34+AY283*$C$35)/(1+$C$12)^$C$30+(AY389*$C$34+AY390*$C$35)/(1+$C$14)^$C$30),"convert","hold"),"")</f>
        <v/>
      </c>
      <c r="AY498" s="12">
        <f>IF(AY$452&gt;=$E498,IF(AY173*$C$23&gt;MAX($C$22,(AZ282*$C$34+AZ283*$C$35)/(1+$C$12)^$C$30+(AZ389*$C$34+AZ390*$C$35)/(1+$C$14)^$C$30),"convert","hold"),"")</f>
        <v/>
      </c>
      <c r="AZ498" s="12">
        <f>IF(AZ$452&gt;=$E498,IF(AZ173*$C$23&gt;MAX($C$22,(BA282*$C$34+BA283*$C$35)/(1+$C$12)^$C$30+(BA389*$C$34+BA390*$C$35)/(1+$C$14)^$C$30),"convert","hold"),"")</f>
        <v/>
      </c>
      <c r="BA498" s="12">
        <f>IF(BA$452&gt;=$E498,IF(BA173*$C$23&gt;MAX($C$22,(BB282*$C$34+BB283*$C$35)/(1+$C$12)^$C$30+(BB389*$C$34+BB390*$C$35)/(1+$C$14)^$C$30),"convert","hold"),"")</f>
        <v/>
      </c>
      <c r="BB498" s="12">
        <f>IF(BB$452&gt;=$E498,IF(BB173*$C$23&gt;MAX($C$22,(BC282*$C$34+BC283*$C$35)/(1+$C$12)^$C$30+(BC389*$C$34+BC390*$C$35)/(1+$C$14)^$C$30),"convert","hold"),"")</f>
        <v/>
      </c>
      <c r="BC498" s="12">
        <f>IF(BC$452&gt;=$E498,IF(BC173*$C$23&gt;MAX($C$22,(BD282*$C$34+BD283*$C$35)/(1+$C$12)^$C$30+(BD389*$C$34+BD390*$C$35)/(1+$C$14)^$C$30),"convert","hold"),"")</f>
        <v/>
      </c>
      <c r="BD498" s="12">
        <f>IF(BD$452&gt;=$E498,IF(BD173*$C$23&gt;MAX($C$22,(BE282*$C$34+BE283*$C$35)/(1+$C$12)^$C$30+(BE389*$C$34+BE390*$C$35)/(1+$C$14)^$C$30),"convert","hold"),"")</f>
        <v/>
      </c>
      <c r="BE498" s="12">
        <f>IF(BE$452&gt;=$E498,IF(BE173*$C$23&gt;MAX($C$22,(BF282*$C$34+BF283*$C$35)/(1+$C$12)^$C$30+(BF389*$C$34+BF390*$C$35)/(1+$C$14)^$C$30),"convert","hold"),"")</f>
        <v/>
      </c>
      <c r="BF498" s="12">
        <f>IF(BF$452&gt;=$E498,IF(BF173*$C$23&gt;MAX($C$22,(BG282*$C$34+BG283*$C$35)/(1+$C$12)^$C$30+(BG389*$C$34+BG390*$C$35)/(1+$C$14)^$C$30),"convert","hold"),"")</f>
        <v/>
      </c>
      <c r="BG498" s="12">
        <f>IF(BG$452&gt;=$E498,IF(BG173*$C$23&gt;MAX($C$22,(BH282*$C$34+BH283*$C$35)/(1+$C$12)^$C$30+(BH389*$C$34+BH390*$C$35)/(1+$C$14)^$C$30),"convert","hold"),"")</f>
        <v/>
      </c>
      <c r="BH498" s="12">
        <f>IF(BH$452&gt;=$E498,IF(BH173*$C$23&gt;MAX($C$22,(BI282*$C$34+BI283*$C$35)/(1+$C$12)^$C$30+(BI389*$C$34+BI390*$C$35)/(1+$C$14)^$C$30),"convert","hold"),"")</f>
        <v/>
      </c>
      <c r="BI498" s="12">
        <f>IF(BI$452&gt;=$E498,IF(BI173*$C$23&gt;MAX($C$22,(BJ282*$C$34+BJ283*$C$35)/(1+$C$12)^$C$30+(BJ389*$C$34+BJ390*$C$35)/(1+$C$14)^$C$30),"convert","hold"),"")</f>
        <v/>
      </c>
      <c r="BJ498" s="12">
        <f>IF(BJ$452&gt;=$E498,IF(BJ173*$C$23&gt;MAX($C$22,(BK282*$C$34+BK283*$C$35)/(1+$C$12)^$C$30+(BK389*$C$34+BK390*$C$35)/(1+$C$14)^$C$30),"convert","hold"),"")</f>
        <v/>
      </c>
      <c r="BK498" s="12">
        <f>IF(BK$452&gt;=$E498,IF(BK173*$C$23&gt;MAX($C$22,(BL282*$C$34+BL283*$C$35)/(1+$C$12)^$C$30+(BL389*$C$34+BL390*$C$35)/(1+$C$14)^$C$30),"convert","hold"),"")</f>
        <v/>
      </c>
      <c r="BL498" s="12">
        <f>IF(BL$452&gt;=$E498,IF(BL173*$C$23&gt;MAX($C$22,(BM282*$C$34+BM283*$C$35)/(1+$C$12)^$C$30+(BM389*$C$34+BM390*$C$35)/(1+$C$14)^$C$30),"convert","hold"),"")</f>
        <v/>
      </c>
      <c r="BM498" s="12">
        <f>IF(BM$452&gt;=$E498,IF(BM173*$C$23&gt;MAX($C$22,(BN282*$C$34+BN283*$C$35)/(1+$C$12)^$C$30+(BN389*$C$34+BN390*$C$35)/(1+$C$14)^$C$30),"convert","hold"),"")</f>
        <v/>
      </c>
      <c r="BN498" s="12">
        <f>IF(BN$452&gt;=$E498,IF(BN173*$C$23&gt;MAX($C$22,(BO282*$C$34+BO283*$C$35)/(1+$C$12)^$C$30+(BO389*$C$34+BO390*$C$35)/(1+$C$14)^$C$30),"convert","hold"),"")</f>
        <v/>
      </c>
      <c r="BO498" s="12">
        <f>IF(BO$452&gt;=$E498,IF(BO173*$C$23&gt;MAX($C$22,(BP282*$C$34+BP283*$C$35)/(1+$C$12)^$C$30+(BP389*$C$34+BP390*$C$35)/(1+$C$14)^$C$30),"convert","hold"),"")</f>
        <v/>
      </c>
      <c r="BP498" s="12">
        <f>IF(BP$452&gt;=$E498,IF(BP173*$C$23&gt;MAX($C$22,(BQ282*$C$34+BQ283*$C$35)/(1+$C$12)^$C$30+(BQ389*$C$34+BQ390*$C$35)/(1+$C$14)^$C$30),"convert","hold"),"")</f>
        <v/>
      </c>
      <c r="BQ498" s="12">
        <f>IF(BQ$452&gt;=$E498,IF(BQ173*$C$23&gt;MAX($C$22,(BR282*$C$34+BR283*$C$35)/(1+$C$12)^$C$30+(BR389*$C$34+BR390*$C$35)/(1+$C$14)^$C$30),"convert","hold"),"")</f>
        <v/>
      </c>
      <c r="BR498" s="12">
        <f>IF(BR$452&gt;=$E498,IF(BR173*$C$23&gt;MAX($C$22,(BS282*$C$34+BS283*$C$35)/(1+$C$12)^$C$30+(BS389*$C$34+BS390*$C$35)/(1+$C$14)^$C$30),"convert","hold"),"")</f>
        <v/>
      </c>
      <c r="BS498" s="12">
        <f>IF(BS$452&gt;=$E498,IF(BS173*$C$23&gt;MAX($C$22,(BT282*$C$34+BT283*$C$35)/(1+$C$12)^$C$30+(BT389*$C$34+BT390*$C$35)/(1+$C$14)^$C$30),"convert","hold"),"")</f>
        <v/>
      </c>
      <c r="BT498" s="12">
        <f>IF(BT$452&gt;=$E498,IF(BT173*$C$23&gt;MAX($C$22,(BU282*$C$34+BU283*$C$35)/(1+$C$12)^$C$30+(BU389*$C$34+BU390*$C$35)/(1+$C$14)^$C$30),"convert","hold"),"")</f>
        <v/>
      </c>
      <c r="BU498" s="12">
        <f>IF(BU$452&gt;=$E498,IF(BU173*$C$23&gt;MAX($C$22,(BV282*$C$34+BV283*$C$35)/(1+$C$12)^$C$30+(BV389*$C$34+BV390*$C$35)/(1+$C$14)^$C$30),"convert","hold"),"")</f>
        <v/>
      </c>
      <c r="BV498" s="12">
        <f>IF(BV$452&gt;=$E498,IF(BV173*$C$23&gt;MAX($C$22,(BW282*$C$34+BW283*$C$35)/(1+$C$12)^$C$30+(BW389*$C$34+BW390*$C$35)/(1+$C$14)^$C$30),"convert","hold"),"")</f>
        <v/>
      </c>
      <c r="BW498" s="12">
        <f>IF(BW$452&gt;=$E498,IF(BW173*$C$23&gt;MAX($C$22,(BX282*$C$34+BX283*$C$35)/(1+$C$12)^$C$30+(BX389*$C$34+BX390*$C$35)/(1+$C$14)^$C$30),"convert","hold"),"")</f>
        <v/>
      </c>
      <c r="BX498" s="12">
        <f>IF(BX$452&gt;=$E498,IF(BX173*$C$23&gt;MAX($C$22,(BY282*$C$34+BY283*$C$35)/(1+$C$12)^$C$30+(BY389*$C$34+BY390*$C$35)/(1+$C$14)^$C$30),"convert","hold"),"")</f>
        <v/>
      </c>
      <c r="BY498" s="12">
        <f>IF(BY$452&gt;=$E498,IF(BY173*$C$23&gt;MAX($C$22,(BZ282*$C$34+BZ283*$C$35)/(1+$C$12)^$C$30+(BZ389*$C$34+BZ390*$C$35)/(1+$C$14)^$C$30),"convert","hold"),"")</f>
        <v/>
      </c>
      <c r="BZ498" s="12">
        <f>IF(BZ$452&gt;=$E498,IF(BZ173*$C$23&gt;MAX($C$22,(CA282*$C$34+CA283*$C$35)/(1+$C$12)^$C$30+(CA389*$C$34+CA390*$C$35)/(1+$C$14)^$C$30),"convert","hold"),"")</f>
        <v/>
      </c>
      <c r="CA498" s="12">
        <f>IF(CA$452&gt;=$E498,IF(CA173*$C$23&gt;MAX($C$22,(CB282*$C$34+CB283*$C$35)/(1+$C$12)^$C$30+(CB389*$C$34+CB390*$C$35)/(1+$C$14)^$C$30),"convert","hold"),"")</f>
        <v/>
      </c>
      <c r="CB498" s="12">
        <f>IF(CB$452&gt;=$E498,IF(CB173*$C$23&gt;MAX($C$22,(CC282*$C$34+CC283*$C$35)/(1+$C$12)^$C$30+(CC389*$C$34+CC390*$C$35)/(1+$C$14)^$C$30),"convert","hold"),"")</f>
        <v/>
      </c>
      <c r="CC498" s="12">
        <f>IF(CC$452&gt;=$E498,IF(CC173*$C$23&gt;MAX($C$22,(CD282*$C$34+CD283*$C$35)/(1+$C$12)^$C$30+(CD389*$C$34+CD390*$C$35)/(1+$C$14)^$C$30),"convert","hold"),"")</f>
        <v/>
      </c>
      <c r="CD498" s="12">
        <f>IF(CD$452&gt;=$E498,IF(CD173*$C$23&gt;MAX($C$22,(CE282*$C$34+CE283*$C$35)/(1+$C$12)^$C$30+(CE389*$C$34+CE390*$C$35)/(1+$C$14)^$C$30),"convert","hold"),"")</f>
        <v/>
      </c>
      <c r="CE498" s="12">
        <f>IF(CE$452&gt;=$E498,IF(CE173*$C$23&gt;MAX($C$22,(CF282*$C$34+CF283*$C$35)/(1+$C$12)^$C$30+(CF389*$C$34+CF390*$C$35)/(1+$C$14)^$C$30),"convert","hold"),"")</f>
        <v/>
      </c>
      <c r="CF498" s="12">
        <f>IF(CF$452&gt;=$E498,IF(CF173*$C$23&gt;MAX($C$22,(CG282*$C$34+CG283*$C$35)/(1+$C$12)^$C$30+(CG389*$C$34+CG390*$C$35)/(1+$C$14)^$C$30),"convert","hold"),"")</f>
        <v/>
      </c>
      <c r="CG498" s="12">
        <f>IF(CG$452&gt;=$E498,IF(CG173*$C$23&gt;MAX($C$22,(CH282*$C$34+CH283*$C$35)/(1+$C$12)^$C$30+(CH389*$C$34+CH390*$C$35)/(1+$C$14)^$C$30),"convert","hold"),"")</f>
        <v/>
      </c>
      <c r="CH498" s="12">
        <f>IF(CH$452&gt;=$E498,IF(CH173*$C$23&gt;MAX($C$22,(CI282*$C$34+CI283*$C$35)/(1+$C$12)^$C$30+(CI389*$C$34+CI390*$C$35)/(1+$C$14)^$C$30),"convert","hold"),"")</f>
        <v/>
      </c>
      <c r="CI498" s="12">
        <f>IF(CI$452&gt;=$E498,IF(CI173*$C$23&gt;MAX($C$22,(CJ282*$C$34+CJ283*$C$35)/(1+$C$12)^$C$30+(CJ389*$C$34+CJ390*$C$35)/(1+$C$14)^$C$30),"convert","hold"),"")</f>
        <v/>
      </c>
      <c r="CJ498" s="12">
        <f>IF(CJ$452&gt;=$E498,IF(CJ173*$C$23&gt;MAX($C$22,(CK282*$C$34+CK283*$C$35)/(1+$C$12)^$C$30+(CK389*$C$34+CK390*$C$35)/(1+$C$14)^$C$30),"convert","hold"),"")</f>
        <v/>
      </c>
      <c r="CK498" s="12">
        <f>IF(CK$452&gt;=$E498,IF(CK173*$C$23&gt;MAX($C$22,(CL282*$C$34+CL283*$C$35)/(1+$C$12)^$C$30+(CL389*$C$34+CL390*$C$35)/(1+$C$14)^$C$30),"convert","hold"),"")</f>
        <v/>
      </c>
      <c r="CL498" s="12">
        <f>IF(CL$452&gt;=$E498,IF(CL173*$C$23&gt;MAX($C$22,(CM282*$C$34+CM283*$C$35)/(1+$C$12)^$C$30+(CM389*$C$34+CM390*$C$35)/(1+$C$14)^$C$30),"convert","hold"),"")</f>
        <v/>
      </c>
      <c r="CM498" s="12">
        <f>IF(CM$452&gt;=$E498,IF(CM173*$C$23&gt;MAX($C$22,(CN282*$C$34+CN283*$C$35)/(1+$C$12)^$C$30+(CN389*$C$34+CN390*$C$35)/(1+$C$14)^$C$30),"convert","hold"),"")</f>
        <v/>
      </c>
      <c r="CN498" s="12">
        <f>IF(CN$452&gt;=$E498,IF(CN173*$C$23&gt;MAX($C$22,(CO282*$C$34+CO283*$C$35)/(1+$C$12)^$C$30+(CO389*$C$34+CO390*$C$35)/(1+$C$14)^$C$30),"convert","hold"),"")</f>
        <v/>
      </c>
      <c r="CO498" s="12">
        <f>IF(CO$452&gt;=$E498,IF(CO173*$C$23&gt;MAX($C$22,(CP282*$C$34+CP283*$C$35)/(1+$C$12)^$C$30+(CP389*$C$34+CP390*$C$35)/(1+$C$14)^$C$30),"convert","hold"),"")</f>
        <v/>
      </c>
      <c r="CP498" s="12">
        <f>IF(CP$452&gt;=$E498,IF(CP173*$C$23&gt;MAX($C$22,(CQ282*$C$34+CQ283*$C$35)/(1+$C$12)^$C$30+(CQ389*$C$34+CQ390*$C$35)/(1+$C$14)^$C$30),"convert","hold"),"")</f>
        <v/>
      </c>
      <c r="CQ498" s="12">
        <f>IF(CQ$452&gt;=$E498,IF(CQ173*$C$23&gt;MAX($C$22,(CR282*$C$34+CR283*$C$35)/(1+$C$12)^$C$30+(CR389*$C$34+CR390*$C$35)/(1+$C$14)^$C$30),"convert","hold"),"")</f>
        <v/>
      </c>
      <c r="CR498" s="12">
        <f>IF(CR$452&gt;=$E498,IF(CR173*$C$23&gt;MAX($C$22,(CS282*$C$34+CS283*$C$35)/(1+$C$12)^$C$30+(CS389*$C$34+CS390*$C$35)/(1+$C$14)^$C$30),"convert","hold"),"")</f>
        <v/>
      </c>
      <c r="CS498" s="12">
        <f>IF(CS$452&gt;=$E498,IF(CS173*$C$23&gt;MAX($C$22,(CT282*$C$34+CT283*$C$35)/(1+$C$12)^$C$30+(CT389*$C$34+CT390*$C$35)/(1+$C$14)^$C$30),"convert","hold"),"")</f>
        <v/>
      </c>
      <c r="CT498" s="12">
        <f>IF(CT$452&gt;=$E498,IF(CT173*$C$23&gt;MAX($C$22,(CU282*$C$34+CU283*$C$35)/(1+$C$12)^$C$30+(CU389*$C$34+CU390*$C$35)/(1+$C$14)^$C$30),"convert","hold"),"")</f>
        <v/>
      </c>
      <c r="CU498" s="12">
        <f>IF(CU$452&gt;=$E498,IF(CU173*$C$23&gt;MAX($C$22,(CV282*$C$34+CV283*$C$35)/(1+$C$12)^$C$30+(CV389*$C$34+CV390*$C$35)/(1+$C$14)^$C$30),"convert","hold"),"")</f>
        <v/>
      </c>
      <c r="CV498" s="12">
        <f>IF(CV$452&gt;=$E498,IF(CV173*$C$23&gt;MAX($C$22,(CW282*$C$34+CW283*$C$35)/(1+$C$12)^$C$30+(CW389*$C$34+CW390*$C$35)/(1+$C$14)^$C$30),"convert","hold"),"")</f>
        <v/>
      </c>
      <c r="CW498" s="12">
        <f>IF(CW$452&gt;=$E498,IF(CW173*$C$23&gt;MAX($C$22,(CX282*$C$34+CX283*$C$35)/(1+$C$12)^$C$30+(CX389*$C$34+CX390*$C$35)/(1+$C$14)^$C$30),"convert","hold"),"")</f>
        <v/>
      </c>
      <c r="CX498" s="12">
        <f>IF(CX$452&gt;=$E498,IF(CX173*$C$23&gt;MAX($C$22,(CY282*$C$34+CY283*$C$35)/(1+$C$12)^$C$30+(CY389*$C$34+CY390*$C$35)/(1+$C$14)^$C$30),"convert","hold"),"")</f>
        <v/>
      </c>
      <c r="CY498" s="12">
        <f>IF(CY$452&gt;=$E498,IF(CY173*$C$23&gt;MAX($C$22,(CZ282*$C$34+CZ283*$C$35)/(1+$C$12)^$C$30+(CZ389*$C$34+CZ390*$C$35)/(1+$C$14)^$C$30),"convert","hold"),"")</f>
        <v/>
      </c>
      <c r="CZ498" s="12">
        <f>IF(CZ$452&gt;=$E498,IF(CZ173*$C$23&gt;MAX($C$22,(DA282*$C$34+DA283*$C$35)/(1+$C$12)^$C$30+(DA389*$C$34+DA390*$C$35)/(1+$C$14)^$C$30),"convert","hold"),"")</f>
        <v/>
      </c>
      <c r="DA498" s="12">
        <f>IF(DA$452&gt;=$E498,IF(DA173*$C$23&gt;MAX($C$22,(DB282*$C$34+DB283*$C$35)/(1+$C$12)^$C$30+(DB389*$C$34+DB390*$C$35)/(1+$C$14)^$C$30),"convert","hold"),"")</f>
        <v/>
      </c>
      <c r="DB498" s="12">
        <f>IF(DB$452&gt;=$E498,IF(DB173*$C$23&gt;MAX($C$22,(DC282*$C$34+DC283*$C$35)/(1+$C$12)^$C$30+(DC389*$C$34+DC390*$C$35)/(1+$C$14)^$C$30),"convert","hold"),"")</f>
        <v/>
      </c>
      <c r="DC498" s="12">
        <f>IF(DC173*$C$23&gt;$C$22,"convert","redeem")</f>
        <v/>
      </c>
    </row>
    <row r="499" ht="12" customFormat="1" customHeight="1" s="12">
      <c r="E499" s="64">
        <f>E498+1</f>
        <v/>
      </c>
      <c r="G499" s="12">
        <f>IF(G$452&gt;=$E499,IF(G174*$C$23&gt;MAX($C$22,(H283*$C$34+H284*$C$35)/(1+$C$12)^$C$30+(H390*$C$34+H391*$C$35)/(1+$C$14)^$C$30),"convert","hold"),"")</f>
        <v/>
      </c>
      <c r="H499" s="12">
        <f>IF(H$452&gt;=$E499,IF(H174*$C$23&gt;MAX($C$22,(I283*$C$34+I284*$C$35)/(1+$C$12)^$C$30+(I390*$C$34+I391*$C$35)/(1+$C$14)^$C$30),"convert","hold"),"")</f>
        <v/>
      </c>
      <c r="I499" s="12">
        <f>IF(I$452&gt;=$E499,IF(I174*$C$23&gt;MAX($C$22,(J283*$C$34+J284*$C$35)/(1+$C$12)^$C$30+(J390*$C$34+J391*$C$35)/(1+$C$14)^$C$30),"convert","hold"),"")</f>
        <v/>
      </c>
      <c r="J499" s="12">
        <f>IF(J$452&gt;=$E499,IF(J174*$C$23&gt;MAX($C$22,(K283*$C$34+K284*$C$35)/(1+$C$12)^$C$30+(K390*$C$34+K391*$C$35)/(1+$C$14)^$C$30),"convert","hold"),"")</f>
        <v/>
      </c>
      <c r="K499" s="12">
        <f>IF(K$452&gt;=$E499,IF(K174*$C$23&gt;MAX($C$22,(L283*$C$34+L284*$C$35)/(1+$C$12)^$C$30+(L390*$C$34+L391*$C$35)/(1+$C$14)^$C$30),"convert","hold"),"")</f>
        <v/>
      </c>
      <c r="L499" s="12">
        <f>IF(L$452&gt;=$E499,IF(L174*$C$23&gt;MAX($C$22,(M283*$C$34+M284*$C$35)/(1+$C$12)^$C$30+(M390*$C$34+M391*$C$35)/(1+$C$14)^$C$30),"convert","hold"),"")</f>
        <v/>
      </c>
      <c r="M499" s="12">
        <f>IF(M$452&gt;=$E499,IF(M174*$C$23&gt;MAX($C$22,(N283*$C$34+N284*$C$35)/(1+$C$12)^$C$30+(N390*$C$34+N391*$C$35)/(1+$C$14)^$C$30),"convert","hold"),"")</f>
        <v/>
      </c>
      <c r="N499" s="12">
        <f>IF(N$452&gt;=$E499,IF(N174*$C$23&gt;MAX($C$22,(O283*$C$34+O284*$C$35)/(1+$C$12)^$C$30+(O390*$C$34+O391*$C$35)/(1+$C$14)^$C$30),"convert","hold"),"")</f>
        <v/>
      </c>
      <c r="O499" s="12">
        <f>IF(O$452&gt;=$E499,IF(O174*$C$23&gt;MAX($C$22,(P283*$C$34+P284*$C$35)/(1+$C$12)^$C$30+(P390*$C$34+P391*$C$35)/(1+$C$14)^$C$30),"convert","hold"),"")</f>
        <v/>
      </c>
      <c r="P499" s="12">
        <f>IF(P$452&gt;=$E499,IF(P174*$C$23&gt;MAX($C$22,(Q283*$C$34+Q284*$C$35)/(1+$C$12)^$C$30+(Q390*$C$34+Q391*$C$35)/(1+$C$14)^$C$30),"convert","hold"),"")</f>
        <v/>
      </c>
      <c r="Q499" s="12">
        <f>IF(Q$452&gt;=$E499,IF(Q174*$C$23&gt;MAX($C$22,(R283*$C$34+R284*$C$35)/(1+$C$12)^$C$30+(R390*$C$34+R391*$C$35)/(1+$C$14)^$C$30),"convert","hold"),"")</f>
        <v/>
      </c>
      <c r="R499" s="12">
        <f>IF(R$452&gt;=$E499,IF(R174*$C$23&gt;MAX($C$22,(S283*$C$34+S284*$C$35)/(1+$C$12)^$C$30+(S390*$C$34+S391*$C$35)/(1+$C$14)^$C$30),"convert","hold"),"")</f>
        <v/>
      </c>
      <c r="S499" s="12">
        <f>IF(S$452&gt;=$E499,IF(S174*$C$23&gt;MAX($C$22,(T283*$C$34+T284*$C$35)/(1+$C$12)^$C$30+(T390*$C$34+T391*$C$35)/(1+$C$14)^$C$30),"convert","hold"),"")</f>
        <v/>
      </c>
      <c r="T499" s="12">
        <f>IF(T$452&gt;=$E499,IF(T174*$C$23&gt;MAX($C$22,(U283*$C$34+U284*$C$35)/(1+$C$12)^$C$30+(U390*$C$34+U391*$C$35)/(1+$C$14)^$C$30),"convert","hold"),"")</f>
        <v/>
      </c>
      <c r="U499" s="12">
        <f>IF(U$452&gt;=$E499,IF(U174*$C$23&gt;MAX($C$22,(V283*$C$34+V284*$C$35)/(1+$C$12)^$C$30+(V390*$C$34+V391*$C$35)/(1+$C$14)^$C$30),"convert","hold"),"")</f>
        <v/>
      </c>
      <c r="V499" s="12">
        <f>IF(V$452&gt;=$E499,IF(V174*$C$23&gt;MAX($C$22,(W283*$C$34+W284*$C$35)/(1+$C$12)^$C$30+(W390*$C$34+W391*$C$35)/(1+$C$14)^$C$30),"convert","hold"),"")</f>
        <v/>
      </c>
      <c r="W499" s="12">
        <f>IF(W$452&gt;=$E499,IF(W174*$C$23&gt;MAX($C$22,(X283*$C$34+X284*$C$35)/(1+$C$12)^$C$30+(X390*$C$34+X391*$C$35)/(1+$C$14)^$C$30),"convert","hold"),"")</f>
        <v/>
      </c>
      <c r="X499" s="12">
        <f>IF(X$452&gt;=$E499,IF(X174*$C$23&gt;MAX($C$22,(Y283*$C$34+Y284*$C$35)/(1+$C$12)^$C$30+(Y390*$C$34+Y391*$C$35)/(1+$C$14)^$C$30),"convert","hold"),"")</f>
        <v/>
      </c>
      <c r="Y499" s="12">
        <f>IF(Y$452&gt;=$E499,IF(Y174*$C$23&gt;MAX($C$22,(Z283*$C$34+Z284*$C$35)/(1+$C$12)^$C$30+(Z390*$C$34+Z391*$C$35)/(1+$C$14)^$C$30),"convert","hold"),"")</f>
        <v/>
      </c>
      <c r="Z499" s="12">
        <f>IF(Z$452&gt;=$E499,IF(Z174*$C$23&gt;MAX($C$22,(AA283*$C$34+AA284*$C$35)/(1+$C$12)^$C$30+(AA390*$C$34+AA391*$C$35)/(1+$C$14)^$C$30),"convert","hold"),"")</f>
        <v/>
      </c>
      <c r="AA499" s="12">
        <f>IF(AA$452&gt;=$E499,IF(AA174*$C$23&gt;MAX($C$22,(AB283*$C$34+AB284*$C$35)/(1+$C$12)^$C$30+(AB390*$C$34+AB391*$C$35)/(1+$C$14)^$C$30),"convert","hold"),"")</f>
        <v/>
      </c>
      <c r="AB499" s="12">
        <f>IF(AB$452&gt;=$E499,IF(AB174*$C$23&gt;MAX($C$22,(AC283*$C$34+AC284*$C$35)/(1+$C$12)^$C$30+(AC390*$C$34+AC391*$C$35)/(1+$C$14)^$C$30),"convert","hold"),"")</f>
        <v/>
      </c>
      <c r="AC499" s="12">
        <f>IF(AC$452&gt;=$E499,IF(AC174*$C$23&gt;MAX($C$22,(AD283*$C$34+AD284*$C$35)/(1+$C$12)^$C$30+(AD390*$C$34+AD391*$C$35)/(1+$C$14)^$C$30),"convert","hold"),"")</f>
        <v/>
      </c>
      <c r="AD499" s="12">
        <f>IF(AD$452&gt;=$E499,IF(AD174*$C$23&gt;MAX($C$22,(AE283*$C$34+AE284*$C$35)/(1+$C$12)^$C$30+(AE390*$C$34+AE391*$C$35)/(1+$C$14)^$C$30),"convert","hold"),"")</f>
        <v/>
      </c>
      <c r="AE499" s="12">
        <f>IF(AE$452&gt;=$E499,IF(AE174*$C$23&gt;MAX($C$22,(AF283*$C$34+AF284*$C$35)/(1+$C$12)^$C$30+(AF390*$C$34+AF391*$C$35)/(1+$C$14)^$C$30),"convert","hold"),"")</f>
        <v/>
      </c>
      <c r="AF499" s="12">
        <f>IF(AF$452&gt;=$E499,IF(AF174*$C$23&gt;MAX($C$22,(AG283*$C$34+AG284*$C$35)/(1+$C$12)^$C$30+(AG390*$C$34+AG391*$C$35)/(1+$C$14)^$C$30),"convert","hold"),"")</f>
        <v/>
      </c>
      <c r="AG499" s="12">
        <f>IF(AG$452&gt;=$E499,IF(AG174*$C$23&gt;MAX($C$22,(AH283*$C$34+AH284*$C$35)/(1+$C$12)^$C$30+(AH390*$C$34+AH391*$C$35)/(1+$C$14)^$C$30),"convert","hold"),"")</f>
        <v/>
      </c>
      <c r="AH499" s="12">
        <f>IF(AH$452&gt;=$E499,IF(AH174*$C$23&gt;MAX($C$22,(AI283*$C$34+AI284*$C$35)/(1+$C$12)^$C$30+(AI390*$C$34+AI391*$C$35)/(1+$C$14)^$C$30),"convert","hold"),"")</f>
        <v/>
      </c>
      <c r="AI499" s="12">
        <f>IF(AI$452&gt;=$E499,IF(AI174*$C$23&gt;MAX($C$22,(AJ283*$C$34+AJ284*$C$35)/(1+$C$12)^$C$30+(AJ390*$C$34+AJ391*$C$35)/(1+$C$14)^$C$30),"convert","hold"),"")</f>
        <v/>
      </c>
      <c r="AJ499" s="12">
        <f>IF(AJ$452&gt;=$E499,IF(AJ174*$C$23&gt;MAX($C$22,(AK283*$C$34+AK284*$C$35)/(1+$C$12)^$C$30+(AK390*$C$34+AK391*$C$35)/(1+$C$14)^$C$30),"convert","hold"),"")</f>
        <v/>
      </c>
      <c r="AK499" s="12">
        <f>IF(AK$452&gt;=$E499,IF(AK174*$C$23&gt;MAX($C$22,(AL283*$C$34+AL284*$C$35)/(1+$C$12)^$C$30+(AL390*$C$34+AL391*$C$35)/(1+$C$14)^$C$30),"convert","hold"),"")</f>
        <v/>
      </c>
      <c r="AL499" s="12">
        <f>IF(AL$452&gt;=$E499,IF(AL174*$C$23&gt;MAX($C$22,(AM283*$C$34+AM284*$C$35)/(1+$C$12)^$C$30+(AM390*$C$34+AM391*$C$35)/(1+$C$14)^$C$30),"convert","hold"),"")</f>
        <v/>
      </c>
      <c r="AM499" s="12">
        <f>IF(AM$452&gt;=$E499,IF(AM174*$C$23&gt;MAX($C$22,(AN283*$C$34+AN284*$C$35)/(1+$C$12)^$C$30+(AN390*$C$34+AN391*$C$35)/(1+$C$14)^$C$30),"convert","hold"),"")</f>
        <v/>
      </c>
      <c r="AN499" s="12">
        <f>IF(AN$452&gt;=$E499,IF(AN174*$C$23&gt;MAX($C$22,(AO283*$C$34+AO284*$C$35)/(1+$C$12)^$C$30+(AO390*$C$34+AO391*$C$35)/(1+$C$14)^$C$30),"convert","hold"),"")</f>
        <v/>
      </c>
      <c r="AO499" s="12">
        <f>IF(AO$452&gt;=$E499,IF(AO174*$C$23&gt;MAX($C$22,(AP283*$C$34+AP284*$C$35)/(1+$C$12)^$C$30+(AP390*$C$34+AP391*$C$35)/(1+$C$14)^$C$30),"convert","hold"),"")</f>
        <v/>
      </c>
      <c r="AP499" s="12">
        <f>IF(AP$452&gt;=$E499,IF(AP174*$C$23&gt;MAX($C$22,(AQ283*$C$34+AQ284*$C$35)/(1+$C$12)^$C$30+(AQ390*$C$34+AQ391*$C$35)/(1+$C$14)^$C$30),"convert","hold"),"")</f>
        <v/>
      </c>
      <c r="AQ499" s="12">
        <f>IF(AQ$452&gt;=$E499,IF(AQ174*$C$23&gt;MAX($C$22,(AR283*$C$34+AR284*$C$35)/(1+$C$12)^$C$30+(AR390*$C$34+AR391*$C$35)/(1+$C$14)^$C$30),"convert","hold"),"")</f>
        <v/>
      </c>
      <c r="AR499" s="12">
        <f>IF(AR$452&gt;=$E499,IF(AR174*$C$23&gt;MAX($C$22,(AS283*$C$34+AS284*$C$35)/(1+$C$12)^$C$30+(AS390*$C$34+AS391*$C$35)/(1+$C$14)^$C$30),"convert","hold"),"")</f>
        <v/>
      </c>
      <c r="AS499" s="12">
        <f>IF(AS$452&gt;=$E499,IF(AS174*$C$23&gt;MAX($C$22,(AT283*$C$34+AT284*$C$35)/(1+$C$12)^$C$30+(AT390*$C$34+AT391*$C$35)/(1+$C$14)^$C$30),"convert","hold"),"")</f>
        <v/>
      </c>
      <c r="AT499" s="12">
        <f>IF(AT$452&gt;=$E499,IF(AT174*$C$23&gt;MAX($C$22,(AU283*$C$34+AU284*$C$35)/(1+$C$12)^$C$30+(AU390*$C$34+AU391*$C$35)/(1+$C$14)^$C$30),"convert","hold"),"")</f>
        <v/>
      </c>
      <c r="AU499" s="12">
        <f>IF(AU$452&gt;=$E499,IF(AU174*$C$23&gt;MAX($C$22,(AV283*$C$34+AV284*$C$35)/(1+$C$12)^$C$30+(AV390*$C$34+AV391*$C$35)/(1+$C$14)^$C$30),"convert","hold"),"")</f>
        <v/>
      </c>
      <c r="AV499" s="12">
        <f>IF(AV$452&gt;=$E499,IF(AV174*$C$23&gt;MAX($C$22,(AW283*$C$34+AW284*$C$35)/(1+$C$12)^$C$30+(AW390*$C$34+AW391*$C$35)/(1+$C$14)^$C$30),"convert","hold"),"")</f>
        <v/>
      </c>
      <c r="AW499" s="12">
        <f>IF(AW$452&gt;=$E499,IF(AW174*$C$23&gt;MAX($C$22,(AX283*$C$34+AX284*$C$35)/(1+$C$12)^$C$30+(AX390*$C$34+AX391*$C$35)/(1+$C$14)^$C$30),"convert","hold"),"")</f>
        <v/>
      </c>
      <c r="AX499" s="12">
        <f>IF(AX$452&gt;=$E499,IF(AX174*$C$23&gt;MAX($C$22,(AY283*$C$34+AY284*$C$35)/(1+$C$12)^$C$30+(AY390*$C$34+AY391*$C$35)/(1+$C$14)^$C$30),"convert","hold"),"")</f>
        <v/>
      </c>
      <c r="AY499" s="12">
        <f>IF(AY$452&gt;=$E499,IF(AY174*$C$23&gt;MAX($C$22,(AZ283*$C$34+AZ284*$C$35)/(1+$C$12)^$C$30+(AZ390*$C$34+AZ391*$C$35)/(1+$C$14)^$C$30),"convert","hold"),"")</f>
        <v/>
      </c>
      <c r="AZ499" s="12">
        <f>IF(AZ$452&gt;=$E499,IF(AZ174*$C$23&gt;MAX($C$22,(BA283*$C$34+BA284*$C$35)/(1+$C$12)^$C$30+(BA390*$C$34+BA391*$C$35)/(1+$C$14)^$C$30),"convert","hold"),"")</f>
        <v/>
      </c>
      <c r="BA499" s="12">
        <f>IF(BA$452&gt;=$E499,IF(BA174*$C$23&gt;MAX($C$22,(BB283*$C$34+BB284*$C$35)/(1+$C$12)^$C$30+(BB390*$C$34+BB391*$C$35)/(1+$C$14)^$C$30),"convert","hold"),"")</f>
        <v/>
      </c>
      <c r="BB499" s="12">
        <f>IF(BB$452&gt;=$E499,IF(BB174*$C$23&gt;MAX($C$22,(BC283*$C$34+BC284*$C$35)/(1+$C$12)^$C$30+(BC390*$C$34+BC391*$C$35)/(1+$C$14)^$C$30),"convert","hold"),"")</f>
        <v/>
      </c>
      <c r="BC499" s="12">
        <f>IF(BC$452&gt;=$E499,IF(BC174*$C$23&gt;MAX($C$22,(BD283*$C$34+BD284*$C$35)/(1+$C$12)^$C$30+(BD390*$C$34+BD391*$C$35)/(1+$C$14)^$C$30),"convert","hold"),"")</f>
        <v/>
      </c>
      <c r="BD499" s="12">
        <f>IF(BD$452&gt;=$E499,IF(BD174*$C$23&gt;MAX($C$22,(BE283*$C$34+BE284*$C$35)/(1+$C$12)^$C$30+(BE390*$C$34+BE391*$C$35)/(1+$C$14)^$C$30),"convert","hold"),"")</f>
        <v/>
      </c>
      <c r="BE499" s="12">
        <f>IF(BE$452&gt;=$E499,IF(BE174*$C$23&gt;MAX($C$22,(BF283*$C$34+BF284*$C$35)/(1+$C$12)^$C$30+(BF390*$C$34+BF391*$C$35)/(1+$C$14)^$C$30),"convert","hold"),"")</f>
        <v/>
      </c>
      <c r="BF499" s="12">
        <f>IF(BF$452&gt;=$E499,IF(BF174*$C$23&gt;MAX($C$22,(BG283*$C$34+BG284*$C$35)/(1+$C$12)^$C$30+(BG390*$C$34+BG391*$C$35)/(1+$C$14)^$C$30),"convert","hold"),"")</f>
        <v/>
      </c>
      <c r="BG499" s="12">
        <f>IF(BG$452&gt;=$E499,IF(BG174*$C$23&gt;MAX($C$22,(BH283*$C$34+BH284*$C$35)/(1+$C$12)^$C$30+(BH390*$C$34+BH391*$C$35)/(1+$C$14)^$C$30),"convert","hold"),"")</f>
        <v/>
      </c>
      <c r="BH499" s="12">
        <f>IF(BH$452&gt;=$E499,IF(BH174*$C$23&gt;MAX($C$22,(BI283*$C$34+BI284*$C$35)/(1+$C$12)^$C$30+(BI390*$C$34+BI391*$C$35)/(1+$C$14)^$C$30),"convert","hold"),"")</f>
        <v/>
      </c>
      <c r="BI499" s="12">
        <f>IF(BI$452&gt;=$E499,IF(BI174*$C$23&gt;MAX($C$22,(BJ283*$C$34+BJ284*$C$35)/(1+$C$12)^$C$30+(BJ390*$C$34+BJ391*$C$35)/(1+$C$14)^$C$30),"convert","hold"),"")</f>
        <v/>
      </c>
      <c r="BJ499" s="12">
        <f>IF(BJ$452&gt;=$E499,IF(BJ174*$C$23&gt;MAX($C$22,(BK283*$C$34+BK284*$C$35)/(1+$C$12)^$C$30+(BK390*$C$34+BK391*$C$35)/(1+$C$14)^$C$30),"convert","hold"),"")</f>
        <v/>
      </c>
      <c r="BK499" s="12">
        <f>IF(BK$452&gt;=$E499,IF(BK174*$C$23&gt;MAX($C$22,(BL283*$C$34+BL284*$C$35)/(1+$C$12)^$C$30+(BL390*$C$34+BL391*$C$35)/(1+$C$14)^$C$30),"convert","hold"),"")</f>
        <v/>
      </c>
      <c r="BL499" s="12">
        <f>IF(BL$452&gt;=$E499,IF(BL174*$C$23&gt;MAX($C$22,(BM283*$C$34+BM284*$C$35)/(1+$C$12)^$C$30+(BM390*$C$34+BM391*$C$35)/(1+$C$14)^$C$30),"convert","hold"),"")</f>
        <v/>
      </c>
      <c r="BM499" s="12">
        <f>IF(BM$452&gt;=$E499,IF(BM174*$C$23&gt;MAX($C$22,(BN283*$C$34+BN284*$C$35)/(1+$C$12)^$C$30+(BN390*$C$34+BN391*$C$35)/(1+$C$14)^$C$30),"convert","hold"),"")</f>
        <v/>
      </c>
      <c r="BN499" s="12">
        <f>IF(BN$452&gt;=$E499,IF(BN174*$C$23&gt;MAX($C$22,(BO283*$C$34+BO284*$C$35)/(1+$C$12)^$C$30+(BO390*$C$34+BO391*$C$35)/(1+$C$14)^$C$30),"convert","hold"),"")</f>
        <v/>
      </c>
      <c r="BO499" s="12">
        <f>IF(BO$452&gt;=$E499,IF(BO174*$C$23&gt;MAX($C$22,(BP283*$C$34+BP284*$C$35)/(1+$C$12)^$C$30+(BP390*$C$34+BP391*$C$35)/(1+$C$14)^$C$30),"convert","hold"),"")</f>
        <v/>
      </c>
      <c r="BP499" s="12">
        <f>IF(BP$452&gt;=$E499,IF(BP174*$C$23&gt;MAX($C$22,(BQ283*$C$34+BQ284*$C$35)/(1+$C$12)^$C$30+(BQ390*$C$34+BQ391*$C$35)/(1+$C$14)^$C$30),"convert","hold"),"")</f>
        <v/>
      </c>
      <c r="BQ499" s="12">
        <f>IF(BQ$452&gt;=$E499,IF(BQ174*$C$23&gt;MAX($C$22,(BR283*$C$34+BR284*$C$35)/(1+$C$12)^$C$30+(BR390*$C$34+BR391*$C$35)/(1+$C$14)^$C$30),"convert","hold"),"")</f>
        <v/>
      </c>
      <c r="BR499" s="12">
        <f>IF(BR$452&gt;=$E499,IF(BR174*$C$23&gt;MAX($C$22,(BS283*$C$34+BS284*$C$35)/(1+$C$12)^$C$30+(BS390*$C$34+BS391*$C$35)/(1+$C$14)^$C$30),"convert","hold"),"")</f>
        <v/>
      </c>
      <c r="BS499" s="12">
        <f>IF(BS$452&gt;=$E499,IF(BS174*$C$23&gt;MAX($C$22,(BT283*$C$34+BT284*$C$35)/(1+$C$12)^$C$30+(BT390*$C$34+BT391*$C$35)/(1+$C$14)^$C$30),"convert","hold"),"")</f>
        <v/>
      </c>
      <c r="BT499" s="12">
        <f>IF(BT$452&gt;=$E499,IF(BT174*$C$23&gt;MAX($C$22,(BU283*$C$34+BU284*$C$35)/(1+$C$12)^$C$30+(BU390*$C$34+BU391*$C$35)/(1+$C$14)^$C$30),"convert","hold"),"")</f>
        <v/>
      </c>
      <c r="BU499" s="12">
        <f>IF(BU$452&gt;=$E499,IF(BU174*$C$23&gt;MAX($C$22,(BV283*$C$34+BV284*$C$35)/(1+$C$12)^$C$30+(BV390*$C$34+BV391*$C$35)/(1+$C$14)^$C$30),"convert","hold"),"")</f>
        <v/>
      </c>
      <c r="BV499" s="12">
        <f>IF(BV$452&gt;=$E499,IF(BV174*$C$23&gt;MAX($C$22,(BW283*$C$34+BW284*$C$35)/(1+$C$12)^$C$30+(BW390*$C$34+BW391*$C$35)/(1+$C$14)^$C$30),"convert","hold"),"")</f>
        <v/>
      </c>
      <c r="BW499" s="12">
        <f>IF(BW$452&gt;=$E499,IF(BW174*$C$23&gt;MAX($C$22,(BX283*$C$34+BX284*$C$35)/(1+$C$12)^$C$30+(BX390*$C$34+BX391*$C$35)/(1+$C$14)^$C$30),"convert","hold"),"")</f>
        <v/>
      </c>
      <c r="BX499" s="12">
        <f>IF(BX$452&gt;=$E499,IF(BX174*$C$23&gt;MAX($C$22,(BY283*$C$34+BY284*$C$35)/(1+$C$12)^$C$30+(BY390*$C$34+BY391*$C$35)/(1+$C$14)^$C$30),"convert","hold"),"")</f>
        <v/>
      </c>
      <c r="BY499" s="12">
        <f>IF(BY$452&gt;=$E499,IF(BY174*$C$23&gt;MAX($C$22,(BZ283*$C$34+BZ284*$C$35)/(1+$C$12)^$C$30+(BZ390*$C$34+BZ391*$C$35)/(1+$C$14)^$C$30),"convert","hold"),"")</f>
        <v/>
      </c>
      <c r="BZ499" s="12">
        <f>IF(BZ$452&gt;=$E499,IF(BZ174*$C$23&gt;MAX($C$22,(CA283*$C$34+CA284*$C$35)/(1+$C$12)^$C$30+(CA390*$C$34+CA391*$C$35)/(1+$C$14)^$C$30),"convert","hold"),"")</f>
        <v/>
      </c>
      <c r="CA499" s="12">
        <f>IF(CA$452&gt;=$E499,IF(CA174*$C$23&gt;MAX($C$22,(CB283*$C$34+CB284*$C$35)/(1+$C$12)^$C$30+(CB390*$C$34+CB391*$C$35)/(1+$C$14)^$C$30),"convert","hold"),"")</f>
        <v/>
      </c>
      <c r="CB499" s="12">
        <f>IF(CB$452&gt;=$E499,IF(CB174*$C$23&gt;MAX($C$22,(CC283*$C$34+CC284*$C$35)/(1+$C$12)^$C$30+(CC390*$C$34+CC391*$C$35)/(1+$C$14)^$C$30),"convert","hold"),"")</f>
        <v/>
      </c>
      <c r="CC499" s="12">
        <f>IF(CC$452&gt;=$E499,IF(CC174*$C$23&gt;MAX($C$22,(CD283*$C$34+CD284*$C$35)/(1+$C$12)^$C$30+(CD390*$C$34+CD391*$C$35)/(1+$C$14)^$C$30),"convert","hold"),"")</f>
        <v/>
      </c>
      <c r="CD499" s="12">
        <f>IF(CD$452&gt;=$E499,IF(CD174*$C$23&gt;MAX($C$22,(CE283*$C$34+CE284*$C$35)/(1+$C$12)^$C$30+(CE390*$C$34+CE391*$C$35)/(1+$C$14)^$C$30),"convert","hold"),"")</f>
        <v/>
      </c>
      <c r="CE499" s="12">
        <f>IF(CE$452&gt;=$E499,IF(CE174*$C$23&gt;MAX($C$22,(CF283*$C$34+CF284*$C$35)/(1+$C$12)^$C$30+(CF390*$C$34+CF391*$C$35)/(1+$C$14)^$C$30),"convert","hold"),"")</f>
        <v/>
      </c>
      <c r="CF499" s="12">
        <f>IF(CF$452&gt;=$E499,IF(CF174*$C$23&gt;MAX($C$22,(CG283*$C$34+CG284*$C$35)/(1+$C$12)^$C$30+(CG390*$C$34+CG391*$C$35)/(1+$C$14)^$C$30),"convert","hold"),"")</f>
        <v/>
      </c>
      <c r="CG499" s="12">
        <f>IF(CG$452&gt;=$E499,IF(CG174*$C$23&gt;MAX($C$22,(CH283*$C$34+CH284*$C$35)/(1+$C$12)^$C$30+(CH390*$C$34+CH391*$C$35)/(1+$C$14)^$C$30),"convert","hold"),"")</f>
        <v/>
      </c>
      <c r="CH499" s="12">
        <f>IF(CH$452&gt;=$E499,IF(CH174*$C$23&gt;MAX($C$22,(CI283*$C$34+CI284*$C$35)/(1+$C$12)^$C$30+(CI390*$C$34+CI391*$C$35)/(1+$C$14)^$C$30),"convert","hold"),"")</f>
        <v/>
      </c>
      <c r="CI499" s="12">
        <f>IF(CI$452&gt;=$E499,IF(CI174*$C$23&gt;MAX($C$22,(CJ283*$C$34+CJ284*$C$35)/(1+$C$12)^$C$30+(CJ390*$C$34+CJ391*$C$35)/(1+$C$14)^$C$30),"convert","hold"),"")</f>
        <v/>
      </c>
      <c r="CJ499" s="12">
        <f>IF(CJ$452&gt;=$E499,IF(CJ174*$C$23&gt;MAX($C$22,(CK283*$C$34+CK284*$C$35)/(1+$C$12)^$C$30+(CK390*$C$34+CK391*$C$35)/(1+$C$14)^$C$30),"convert","hold"),"")</f>
        <v/>
      </c>
      <c r="CK499" s="12">
        <f>IF(CK$452&gt;=$E499,IF(CK174*$C$23&gt;MAX($C$22,(CL283*$C$34+CL284*$C$35)/(1+$C$12)^$C$30+(CL390*$C$34+CL391*$C$35)/(1+$C$14)^$C$30),"convert","hold"),"")</f>
        <v/>
      </c>
      <c r="CL499" s="12">
        <f>IF(CL$452&gt;=$E499,IF(CL174*$C$23&gt;MAX($C$22,(CM283*$C$34+CM284*$C$35)/(1+$C$12)^$C$30+(CM390*$C$34+CM391*$C$35)/(1+$C$14)^$C$30),"convert","hold"),"")</f>
        <v/>
      </c>
      <c r="CM499" s="12">
        <f>IF(CM$452&gt;=$E499,IF(CM174*$C$23&gt;MAX($C$22,(CN283*$C$34+CN284*$C$35)/(1+$C$12)^$C$30+(CN390*$C$34+CN391*$C$35)/(1+$C$14)^$C$30),"convert","hold"),"")</f>
        <v/>
      </c>
      <c r="CN499" s="12">
        <f>IF(CN$452&gt;=$E499,IF(CN174*$C$23&gt;MAX($C$22,(CO283*$C$34+CO284*$C$35)/(1+$C$12)^$C$30+(CO390*$C$34+CO391*$C$35)/(1+$C$14)^$C$30),"convert","hold"),"")</f>
        <v/>
      </c>
      <c r="CO499" s="12">
        <f>IF(CO$452&gt;=$E499,IF(CO174*$C$23&gt;MAX($C$22,(CP283*$C$34+CP284*$C$35)/(1+$C$12)^$C$30+(CP390*$C$34+CP391*$C$35)/(1+$C$14)^$C$30),"convert","hold"),"")</f>
        <v/>
      </c>
      <c r="CP499" s="12">
        <f>IF(CP$452&gt;=$E499,IF(CP174*$C$23&gt;MAX($C$22,(CQ283*$C$34+CQ284*$C$35)/(1+$C$12)^$C$30+(CQ390*$C$34+CQ391*$C$35)/(1+$C$14)^$C$30),"convert","hold"),"")</f>
        <v/>
      </c>
      <c r="CQ499" s="12">
        <f>IF(CQ$452&gt;=$E499,IF(CQ174*$C$23&gt;MAX($C$22,(CR283*$C$34+CR284*$C$35)/(1+$C$12)^$C$30+(CR390*$C$34+CR391*$C$35)/(1+$C$14)^$C$30),"convert","hold"),"")</f>
        <v/>
      </c>
      <c r="CR499" s="12">
        <f>IF(CR$452&gt;=$E499,IF(CR174*$C$23&gt;MAX($C$22,(CS283*$C$34+CS284*$C$35)/(1+$C$12)^$C$30+(CS390*$C$34+CS391*$C$35)/(1+$C$14)^$C$30),"convert","hold"),"")</f>
        <v/>
      </c>
      <c r="CS499" s="12">
        <f>IF(CS$452&gt;=$E499,IF(CS174*$C$23&gt;MAX($C$22,(CT283*$C$34+CT284*$C$35)/(1+$C$12)^$C$30+(CT390*$C$34+CT391*$C$35)/(1+$C$14)^$C$30),"convert","hold"),"")</f>
        <v/>
      </c>
      <c r="CT499" s="12">
        <f>IF(CT$452&gt;=$E499,IF(CT174*$C$23&gt;MAX($C$22,(CU283*$C$34+CU284*$C$35)/(1+$C$12)^$C$30+(CU390*$C$34+CU391*$C$35)/(1+$C$14)^$C$30),"convert","hold"),"")</f>
        <v/>
      </c>
      <c r="CU499" s="12">
        <f>IF(CU$452&gt;=$E499,IF(CU174*$C$23&gt;MAX($C$22,(CV283*$C$34+CV284*$C$35)/(1+$C$12)^$C$30+(CV390*$C$34+CV391*$C$35)/(1+$C$14)^$C$30),"convert","hold"),"")</f>
        <v/>
      </c>
      <c r="CV499" s="12">
        <f>IF(CV$452&gt;=$E499,IF(CV174*$C$23&gt;MAX($C$22,(CW283*$C$34+CW284*$C$35)/(1+$C$12)^$C$30+(CW390*$C$34+CW391*$C$35)/(1+$C$14)^$C$30),"convert","hold"),"")</f>
        <v/>
      </c>
      <c r="CW499" s="12">
        <f>IF(CW$452&gt;=$E499,IF(CW174*$C$23&gt;MAX($C$22,(CX283*$C$34+CX284*$C$35)/(1+$C$12)^$C$30+(CX390*$C$34+CX391*$C$35)/(1+$C$14)^$C$30),"convert","hold"),"")</f>
        <v/>
      </c>
      <c r="CX499" s="12">
        <f>IF(CX$452&gt;=$E499,IF(CX174*$C$23&gt;MAX($C$22,(CY283*$C$34+CY284*$C$35)/(1+$C$12)^$C$30+(CY390*$C$34+CY391*$C$35)/(1+$C$14)^$C$30),"convert","hold"),"")</f>
        <v/>
      </c>
      <c r="CY499" s="12">
        <f>IF(CY$452&gt;=$E499,IF(CY174*$C$23&gt;MAX($C$22,(CZ283*$C$34+CZ284*$C$35)/(1+$C$12)^$C$30+(CZ390*$C$34+CZ391*$C$35)/(1+$C$14)^$C$30),"convert","hold"),"")</f>
        <v/>
      </c>
      <c r="CZ499" s="12">
        <f>IF(CZ$452&gt;=$E499,IF(CZ174*$C$23&gt;MAX($C$22,(DA283*$C$34+DA284*$C$35)/(1+$C$12)^$C$30+(DA390*$C$34+DA391*$C$35)/(1+$C$14)^$C$30),"convert","hold"),"")</f>
        <v/>
      </c>
      <c r="DA499" s="12">
        <f>IF(DA$452&gt;=$E499,IF(DA174*$C$23&gt;MAX($C$22,(DB283*$C$34+DB284*$C$35)/(1+$C$12)^$C$30+(DB390*$C$34+DB391*$C$35)/(1+$C$14)^$C$30),"convert","hold"),"")</f>
        <v/>
      </c>
      <c r="DB499" s="12">
        <f>IF(DB$452&gt;=$E499,IF(DB174*$C$23&gt;MAX($C$22,(DC283*$C$34+DC284*$C$35)/(1+$C$12)^$C$30+(DC390*$C$34+DC391*$C$35)/(1+$C$14)^$C$30),"convert","hold"),"")</f>
        <v/>
      </c>
      <c r="DC499" s="12">
        <f>IF(DC174*$C$23&gt;$C$22,"convert","redeem")</f>
        <v/>
      </c>
    </row>
    <row r="500" ht="12" customFormat="1" customHeight="1" s="12">
      <c r="E500" s="64">
        <f>E499+1</f>
        <v/>
      </c>
      <c r="G500" s="12">
        <f>IF(G$452&gt;=$E500,IF(G175*$C$23&gt;MAX($C$22,(H284*$C$34+H285*$C$35)/(1+$C$12)^$C$30+(H391*$C$34+H392*$C$35)/(1+$C$14)^$C$30),"convert","hold"),"")</f>
        <v/>
      </c>
      <c r="H500" s="12">
        <f>IF(H$452&gt;=$E500,IF(H175*$C$23&gt;MAX($C$22,(I284*$C$34+I285*$C$35)/(1+$C$12)^$C$30+(I391*$C$34+I392*$C$35)/(1+$C$14)^$C$30),"convert","hold"),"")</f>
        <v/>
      </c>
      <c r="I500" s="12">
        <f>IF(I$452&gt;=$E500,IF(I175*$C$23&gt;MAX($C$22,(J284*$C$34+J285*$C$35)/(1+$C$12)^$C$30+(J391*$C$34+J392*$C$35)/(1+$C$14)^$C$30),"convert","hold"),"")</f>
        <v/>
      </c>
      <c r="J500" s="12">
        <f>IF(J$452&gt;=$E500,IF(J175*$C$23&gt;MAX($C$22,(K284*$C$34+K285*$C$35)/(1+$C$12)^$C$30+(K391*$C$34+K392*$C$35)/(1+$C$14)^$C$30),"convert","hold"),"")</f>
        <v/>
      </c>
      <c r="K500" s="12">
        <f>IF(K$452&gt;=$E500,IF(K175*$C$23&gt;MAX($C$22,(L284*$C$34+L285*$C$35)/(1+$C$12)^$C$30+(L391*$C$34+L392*$C$35)/(1+$C$14)^$C$30),"convert","hold"),"")</f>
        <v/>
      </c>
      <c r="L500" s="12">
        <f>IF(L$452&gt;=$E500,IF(L175*$C$23&gt;MAX($C$22,(M284*$C$34+M285*$C$35)/(1+$C$12)^$C$30+(M391*$C$34+M392*$C$35)/(1+$C$14)^$C$30),"convert","hold"),"")</f>
        <v/>
      </c>
      <c r="M500" s="12">
        <f>IF(M$452&gt;=$E500,IF(M175*$C$23&gt;MAX($C$22,(N284*$C$34+N285*$C$35)/(1+$C$12)^$C$30+(N391*$C$34+N392*$C$35)/(1+$C$14)^$C$30),"convert","hold"),"")</f>
        <v/>
      </c>
      <c r="N500" s="12">
        <f>IF(N$452&gt;=$E500,IF(N175*$C$23&gt;MAX($C$22,(O284*$C$34+O285*$C$35)/(1+$C$12)^$C$30+(O391*$C$34+O392*$C$35)/(1+$C$14)^$C$30),"convert","hold"),"")</f>
        <v/>
      </c>
      <c r="O500" s="12">
        <f>IF(O$452&gt;=$E500,IF(O175*$C$23&gt;MAX($C$22,(P284*$C$34+P285*$C$35)/(1+$C$12)^$C$30+(P391*$C$34+P392*$C$35)/(1+$C$14)^$C$30),"convert","hold"),"")</f>
        <v/>
      </c>
      <c r="P500" s="12">
        <f>IF(P$452&gt;=$E500,IF(P175*$C$23&gt;MAX($C$22,(Q284*$C$34+Q285*$C$35)/(1+$C$12)^$C$30+(Q391*$C$34+Q392*$C$35)/(1+$C$14)^$C$30),"convert","hold"),"")</f>
        <v/>
      </c>
      <c r="Q500" s="12">
        <f>IF(Q$452&gt;=$E500,IF(Q175*$C$23&gt;MAX($C$22,(R284*$C$34+R285*$C$35)/(1+$C$12)^$C$30+(R391*$C$34+R392*$C$35)/(1+$C$14)^$C$30),"convert","hold"),"")</f>
        <v/>
      </c>
      <c r="R500" s="12">
        <f>IF(R$452&gt;=$E500,IF(R175*$C$23&gt;MAX($C$22,(S284*$C$34+S285*$C$35)/(1+$C$12)^$C$30+(S391*$C$34+S392*$C$35)/(1+$C$14)^$C$30),"convert","hold"),"")</f>
        <v/>
      </c>
      <c r="S500" s="12">
        <f>IF(S$452&gt;=$E500,IF(S175*$C$23&gt;MAX($C$22,(T284*$C$34+T285*$C$35)/(1+$C$12)^$C$30+(T391*$C$34+T392*$C$35)/(1+$C$14)^$C$30),"convert","hold"),"")</f>
        <v/>
      </c>
      <c r="T500" s="12">
        <f>IF(T$452&gt;=$E500,IF(T175*$C$23&gt;MAX($C$22,(U284*$C$34+U285*$C$35)/(1+$C$12)^$C$30+(U391*$C$34+U392*$C$35)/(1+$C$14)^$C$30),"convert","hold"),"")</f>
        <v/>
      </c>
      <c r="U500" s="12">
        <f>IF(U$452&gt;=$E500,IF(U175*$C$23&gt;MAX($C$22,(V284*$C$34+V285*$C$35)/(1+$C$12)^$C$30+(V391*$C$34+V392*$C$35)/(1+$C$14)^$C$30),"convert","hold"),"")</f>
        <v/>
      </c>
      <c r="V500" s="12">
        <f>IF(V$452&gt;=$E500,IF(V175*$C$23&gt;MAX($C$22,(W284*$C$34+W285*$C$35)/(1+$C$12)^$C$30+(W391*$C$34+W392*$C$35)/(1+$C$14)^$C$30),"convert","hold"),"")</f>
        <v/>
      </c>
      <c r="W500" s="12">
        <f>IF(W$452&gt;=$E500,IF(W175*$C$23&gt;MAX($C$22,(X284*$C$34+X285*$C$35)/(1+$C$12)^$C$30+(X391*$C$34+X392*$C$35)/(1+$C$14)^$C$30),"convert","hold"),"")</f>
        <v/>
      </c>
      <c r="X500" s="12">
        <f>IF(X$452&gt;=$E500,IF(X175*$C$23&gt;MAX($C$22,(Y284*$C$34+Y285*$C$35)/(1+$C$12)^$C$30+(Y391*$C$34+Y392*$C$35)/(1+$C$14)^$C$30),"convert","hold"),"")</f>
        <v/>
      </c>
      <c r="Y500" s="12">
        <f>IF(Y$452&gt;=$E500,IF(Y175*$C$23&gt;MAX($C$22,(Z284*$C$34+Z285*$C$35)/(1+$C$12)^$C$30+(Z391*$C$34+Z392*$C$35)/(1+$C$14)^$C$30),"convert","hold"),"")</f>
        <v/>
      </c>
      <c r="Z500" s="12">
        <f>IF(Z$452&gt;=$E500,IF(Z175*$C$23&gt;MAX($C$22,(AA284*$C$34+AA285*$C$35)/(1+$C$12)^$C$30+(AA391*$C$34+AA392*$C$35)/(1+$C$14)^$C$30),"convert","hold"),"")</f>
        <v/>
      </c>
      <c r="AA500" s="12">
        <f>IF(AA$452&gt;=$E500,IF(AA175*$C$23&gt;MAX($C$22,(AB284*$C$34+AB285*$C$35)/(1+$C$12)^$C$30+(AB391*$C$34+AB392*$C$35)/(1+$C$14)^$C$30),"convert","hold"),"")</f>
        <v/>
      </c>
      <c r="AB500" s="12">
        <f>IF(AB$452&gt;=$E500,IF(AB175*$C$23&gt;MAX($C$22,(AC284*$C$34+AC285*$C$35)/(1+$C$12)^$C$30+(AC391*$C$34+AC392*$C$35)/(1+$C$14)^$C$30),"convert","hold"),"")</f>
        <v/>
      </c>
      <c r="AC500" s="12">
        <f>IF(AC$452&gt;=$E500,IF(AC175*$C$23&gt;MAX($C$22,(AD284*$C$34+AD285*$C$35)/(1+$C$12)^$C$30+(AD391*$C$34+AD392*$C$35)/(1+$C$14)^$C$30),"convert","hold"),"")</f>
        <v/>
      </c>
      <c r="AD500" s="12">
        <f>IF(AD$452&gt;=$E500,IF(AD175*$C$23&gt;MAX($C$22,(AE284*$C$34+AE285*$C$35)/(1+$C$12)^$C$30+(AE391*$C$34+AE392*$C$35)/(1+$C$14)^$C$30),"convert","hold"),"")</f>
        <v/>
      </c>
      <c r="AE500" s="12">
        <f>IF(AE$452&gt;=$E500,IF(AE175*$C$23&gt;MAX($C$22,(AF284*$C$34+AF285*$C$35)/(1+$C$12)^$C$30+(AF391*$C$34+AF392*$C$35)/(1+$C$14)^$C$30),"convert","hold"),"")</f>
        <v/>
      </c>
      <c r="AF500" s="12">
        <f>IF(AF$452&gt;=$E500,IF(AF175*$C$23&gt;MAX($C$22,(AG284*$C$34+AG285*$C$35)/(1+$C$12)^$C$30+(AG391*$C$34+AG392*$C$35)/(1+$C$14)^$C$30),"convert","hold"),"")</f>
        <v/>
      </c>
      <c r="AG500" s="12">
        <f>IF(AG$452&gt;=$E500,IF(AG175*$C$23&gt;MAX($C$22,(AH284*$C$34+AH285*$C$35)/(1+$C$12)^$C$30+(AH391*$C$34+AH392*$C$35)/(1+$C$14)^$C$30),"convert","hold"),"")</f>
        <v/>
      </c>
      <c r="AH500" s="12">
        <f>IF(AH$452&gt;=$E500,IF(AH175*$C$23&gt;MAX($C$22,(AI284*$C$34+AI285*$C$35)/(1+$C$12)^$C$30+(AI391*$C$34+AI392*$C$35)/(1+$C$14)^$C$30),"convert","hold"),"")</f>
        <v/>
      </c>
      <c r="AI500" s="12">
        <f>IF(AI$452&gt;=$E500,IF(AI175*$C$23&gt;MAX($C$22,(AJ284*$C$34+AJ285*$C$35)/(1+$C$12)^$C$30+(AJ391*$C$34+AJ392*$C$35)/(1+$C$14)^$C$30),"convert","hold"),"")</f>
        <v/>
      </c>
      <c r="AJ500" s="12">
        <f>IF(AJ$452&gt;=$E500,IF(AJ175*$C$23&gt;MAX($C$22,(AK284*$C$34+AK285*$C$35)/(1+$C$12)^$C$30+(AK391*$C$34+AK392*$C$35)/(1+$C$14)^$C$30),"convert","hold"),"")</f>
        <v/>
      </c>
      <c r="AK500" s="12">
        <f>IF(AK$452&gt;=$E500,IF(AK175*$C$23&gt;MAX($C$22,(AL284*$C$34+AL285*$C$35)/(1+$C$12)^$C$30+(AL391*$C$34+AL392*$C$35)/(1+$C$14)^$C$30),"convert","hold"),"")</f>
        <v/>
      </c>
      <c r="AL500" s="12">
        <f>IF(AL$452&gt;=$E500,IF(AL175*$C$23&gt;MAX($C$22,(AM284*$C$34+AM285*$C$35)/(1+$C$12)^$C$30+(AM391*$C$34+AM392*$C$35)/(1+$C$14)^$C$30),"convert","hold"),"")</f>
        <v/>
      </c>
      <c r="AM500" s="12">
        <f>IF(AM$452&gt;=$E500,IF(AM175*$C$23&gt;MAX($C$22,(AN284*$C$34+AN285*$C$35)/(1+$C$12)^$C$30+(AN391*$C$34+AN392*$C$35)/(1+$C$14)^$C$30),"convert","hold"),"")</f>
        <v/>
      </c>
      <c r="AN500" s="12">
        <f>IF(AN$452&gt;=$E500,IF(AN175*$C$23&gt;MAX($C$22,(AO284*$C$34+AO285*$C$35)/(1+$C$12)^$C$30+(AO391*$C$34+AO392*$C$35)/(1+$C$14)^$C$30),"convert","hold"),"")</f>
        <v/>
      </c>
      <c r="AO500" s="12">
        <f>IF(AO$452&gt;=$E500,IF(AO175*$C$23&gt;MAX($C$22,(AP284*$C$34+AP285*$C$35)/(1+$C$12)^$C$30+(AP391*$C$34+AP392*$C$35)/(1+$C$14)^$C$30),"convert","hold"),"")</f>
        <v/>
      </c>
      <c r="AP500" s="12">
        <f>IF(AP$452&gt;=$E500,IF(AP175*$C$23&gt;MAX($C$22,(AQ284*$C$34+AQ285*$C$35)/(1+$C$12)^$C$30+(AQ391*$C$34+AQ392*$C$35)/(1+$C$14)^$C$30),"convert","hold"),"")</f>
        <v/>
      </c>
      <c r="AQ500" s="12">
        <f>IF(AQ$452&gt;=$E500,IF(AQ175*$C$23&gt;MAX($C$22,(AR284*$C$34+AR285*$C$35)/(1+$C$12)^$C$30+(AR391*$C$34+AR392*$C$35)/(1+$C$14)^$C$30),"convert","hold"),"")</f>
        <v/>
      </c>
      <c r="AR500" s="12">
        <f>IF(AR$452&gt;=$E500,IF(AR175*$C$23&gt;MAX($C$22,(AS284*$C$34+AS285*$C$35)/(1+$C$12)^$C$30+(AS391*$C$34+AS392*$C$35)/(1+$C$14)^$C$30),"convert","hold"),"")</f>
        <v/>
      </c>
      <c r="AS500" s="12">
        <f>IF(AS$452&gt;=$E500,IF(AS175*$C$23&gt;MAX($C$22,(AT284*$C$34+AT285*$C$35)/(1+$C$12)^$C$30+(AT391*$C$34+AT392*$C$35)/(1+$C$14)^$C$30),"convert","hold"),"")</f>
        <v/>
      </c>
      <c r="AT500" s="12">
        <f>IF(AT$452&gt;=$E500,IF(AT175*$C$23&gt;MAX($C$22,(AU284*$C$34+AU285*$C$35)/(1+$C$12)^$C$30+(AU391*$C$34+AU392*$C$35)/(1+$C$14)^$C$30),"convert","hold"),"")</f>
        <v/>
      </c>
      <c r="AU500" s="12">
        <f>IF(AU$452&gt;=$E500,IF(AU175*$C$23&gt;MAX($C$22,(AV284*$C$34+AV285*$C$35)/(1+$C$12)^$C$30+(AV391*$C$34+AV392*$C$35)/(1+$C$14)^$C$30),"convert","hold"),"")</f>
        <v/>
      </c>
      <c r="AV500" s="12">
        <f>IF(AV$452&gt;=$E500,IF(AV175*$C$23&gt;MAX($C$22,(AW284*$C$34+AW285*$C$35)/(1+$C$12)^$C$30+(AW391*$C$34+AW392*$C$35)/(1+$C$14)^$C$30),"convert","hold"),"")</f>
        <v/>
      </c>
      <c r="AW500" s="12">
        <f>IF(AW$452&gt;=$E500,IF(AW175*$C$23&gt;MAX($C$22,(AX284*$C$34+AX285*$C$35)/(1+$C$12)^$C$30+(AX391*$C$34+AX392*$C$35)/(1+$C$14)^$C$30),"convert","hold"),"")</f>
        <v/>
      </c>
      <c r="AX500" s="12">
        <f>IF(AX$452&gt;=$E500,IF(AX175*$C$23&gt;MAX($C$22,(AY284*$C$34+AY285*$C$35)/(1+$C$12)^$C$30+(AY391*$C$34+AY392*$C$35)/(1+$C$14)^$C$30),"convert","hold"),"")</f>
        <v/>
      </c>
      <c r="AY500" s="12">
        <f>IF(AY$452&gt;=$E500,IF(AY175*$C$23&gt;MAX($C$22,(AZ284*$C$34+AZ285*$C$35)/(1+$C$12)^$C$30+(AZ391*$C$34+AZ392*$C$35)/(1+$C$14)^$C$30),"convert","hold"),"")</f>
        <v/>
      </c>
      <c r="AZ500" s="12">
        <f>IF(AZ$452&gt;=$E500,IF(AZ175*$C$23&gt;MAX($C$22,(BA284*$C$34+BA285*$C$35)/(1+$C$12)^$C$30+(BA391*$C$34+BA392*$C$35)/(1+$C$14)^$C$30),"convert","hold"),"")</f>
        <v/>
      </c>
      <c r="BA500" s="12">
        <f>IF(BA$452&gt;=$E500,IF(BA175*$C$23&gt;MAX($C$22,(BB284*$C$34+BB285*$C$35)/(1+$C$12)^$C$30+(BB391*$C$34+BB392*$C$35)/(1+$C$14)^$C$30),"convert","hold"),"")</f>
        <v/>
      </c>
      <c r="BB500" s="12">
        <f>IF(BB$452&gt;=$E500,IF(BB175*$C$23&gt;MAX($C$22,(BC284*$C$34+BC285*$C$35)/(1+$C$12)^$C$30+(BC391*$C$34+BC392*$C$35)/(1+$C$14)^$C$30),"convert","hold"),"")</f>
        <v/>
      </c>
      <c r="BC500" s="12">
        <f>IF(BC$452&gt;=$E500,IF(BC175*$C$23&gt;MAX($C$22,(BD284*$C$34+BD285*$C$35)/(1+$C$12)^$C$30+(BD391*$C$34+BD392*$C$35)/(1+$C$14)^$C$30),"convert","hold"),"")</f>
        <v/>
      </c>
      <c r="BD500" s="12">
        <f>IF(BD$452&gt;=$E500,IF(BD175*$C$23&gt;MAX($C$22,(BE284*$C$34+BE285*$C$35)/(1+$C$12)^$C$30+(BE391*$C$34+BE392*$C$35)/(1+$C$14)^$C$30),"convert","hold"),"")</f>
        <v/>
      </c>
      <c r="BE500" s="12">
        <f>IF(BE$452&gt;=$E500,IF(BE175*$C$23&gt;MAX($C$22,(BF284*$C$34+BF285*$C$35)/(1+$C$12)^$C$30+(BF391*$C$34+BF392*$C$35)/(1+$C$14)^$C$30),"convert","hold"),"")</f>
        <v/>
      </c>
      <c r="BF500" s="12">
        <f>IF(BF$452&gt;=$E500,IF(BF175*$C$23&gt;MAX($C$22,(BG284*$C$34+BG285*$C$35)/(1+$C$12)^$C$30+(BG391*$C$34+BG392*$C$35)/(1+$C$14)^$C$30),"convert","hold"),"")</f>
        <v/>
      </c>
      <c r="BG500" s="12">
        <f>IF(BG$452&gt;=$E500,IF(BG175*$C$23&gt;MAX($C$22,(BH284*$C$34+BH285*$C$35)/(1+$C$12)^$C$30+(BH391*$C$34+BH392*$C$35)/(1+$C$14)^$C$30),"convert","hold"),"")</f>
        <v/>
      </c>
      <c r="BH500" s="12">
        <f>IF(BH$452&gt;=$E500,IF(BH175*$C$23&gt;MAX($C$22,(BI284*$C$34+BI285*$C$35)/(1+$C$12)^$C$30+(BI391*$C$34+BI392*$C$35)/(1+$C$14)^$C$30),"convert","hold"),"")</f>
        <v/>
      </c>
      <c r="BI500" s="12">
        <f>IF(BI$452&gt;=$E500,IF(BI175*$C$23&gt;MAX($C$22,(BJ284*$C$34+BJ285*$C$35)/(1+$C$12)^$C$30+(BJ391*$C$34+BJ392*$C$35)/(1+$C$14)^$C$30),"convert","hold"),"")</f>
        <v/>
      </c>
      <c r="BJ500" s="12">
        <f>IF(BJ$452&gt;=$E500,IF(BJ175*$C$23&gt;MAX($C$22,(BK284*$C$34+BK285*$C$35)/(1+$C$12)^$C$30+(BK391*$C$34+BK392*$C$35)/(1+$C$14)^$C$30),"convert","hold"),"")</f>
        <v/>
      </c>
      <c r="BK500" s="12">
        <f>IF(BK$452&gt;=$E500,IF(BK175*$C$23&gt;MAX($C$22,(BL284*$C$34+BL285*$C$35)/(1+$C$12)^$C$30+(BL391*$C$34+BL392*$C$35)/(1+$C$14)^$C$30),"convert","hold"),"")</f>
        <v/>
      </c>
      <c r="BL500" s="12">
        <f>IF(BL$452&gt;=$E500,IF(BL175*$C$23&gt;MAX($C$22,(BM284*$C$34+BM285*$C$35)/(1+$C$12)^$C$30+(BM391*$C$34+BM392*$C$35)/(1+$C$14)^$C$30),"convert","hold"),"")</f>
        <v/>
      </c>
      <c r="BM500" s="12">
        <f>IF(BM$452&gt;=$E500,IF(BM175*$C$23&gt;MAX($C$22,(BN284*$C$34+BN285*$C$35)/(1+$C$12)^$C$30+(BN391*$C$34+BN392*$C$35)/(1+$C$14)^$C$30),"convert","hold"),"")</f>
        <v/>
      </c>
      <c r="BN500" s="12">
        <f>IF(BN$452&gt;=$E500,IF(BN175*$C$23&gt;MAX($C$22,(BO284*$C$34+BO285*$C$35)/(1+$C$12)^$C$30+(BO391*$C$34+BO392*$C$35)/(1+$C$14)^$C$30),"convert","hold"),"")</f>
        <v/>
      </c>
      <c r="BO500" s="12">
        <f>IF(BO$452&gt;=$E500,IF(BO175*$C$23&gt;MAX($C$22,(BP284*$C$34+BP285*$C$35)/(1+$C$12)^$C$30+(BP391*$C$34+BP392*$C$35)/(1+$C$14)^$C$30),"convert","hold"),"")</f>
        <v/>
      </c>
      <c r="BP500" s="12">
        <f>IF(BP$452&gt;=$E500,IF(BP175*$C$23&gt;MAX($C$22,(BQ284*$C$34+BQ285*$C$35)/(1+$C$12)^$C$30+(BQ391*$C$34+BQ392*$C$35)/(1+$C$14)^$C$30),"convert","hold"),"")</f>
        <v/>
      </c>
      <c r="BQ500" s="12">
        <f>IF(BQ$452&gt;=$E500,IF(BQ175*$C$23&gt;MAX($C$22,(BR284*$C$34+BR285*$C$35)/(1+$C$12)^$C$30+(BR391*$C$34+BR392*$C$35)/(1+$C$14)^$C$30),"convert","hold"),"")</f>
        <v/>
      </c>
      <c r="BR500" s="12">
        <f>IF(BR$452&gt;=$E500,IF(BR175*$C$23&gt;MAX($C$22,(BS284*$C$34+BS285*$C$35)/(1+$C$12)^$C$30+(BS391*$C$34+BS392*$C$35)/(1+$C$14)^$C$30),"convert","hold"),"")</f>
        <v/>
      </c>
      <c r="BS500" s="12">
        <f>IF(BS$452&gt;=$E500,IF(BS175*$C$23&gt;MAX($C$22,(BT284*$C$34+BT285*$C$35)/(1+$C$12)^$C$30+(BT391*$C$34+BT392*$C$35)/(1+$C$14)^$C$30),"convert","hold"),"")</f>
        <v/>
      </c>
      <c r="BT500" s="12">
        <f>IF(BT$452&gt;=$E500,IF(BT175*$C$23&gt;MAX($C$22,(BU284*$C$34+BU285*$C$35)/(1+$C$12)^$C$30+(BU391*$C$34+BU392*$C$35)/(1+$C$14)^$C$30),"convert","hold"),"")</f>
        <v/>
      </c>
      <c r="BU500" s="12">
        <f>IF(BU$452&gt;=$E500,IF(BU175*$C$23&gt;MAX($C$22,(BV284*$C$34+BV285*$C$35)/(1+$C$12)^$C$30+(BV391*$C$34+BV392*$C$35)/(1+$C$14)^$C$30),"convert","hold"),"")</f>
        <v/>
      </c>
      <c r="BV500" s="12">
        <f>IF(BV$452&gt;=$E500,IF(BV175*$C$23&gt;MAX($C$22,(BW284*$C$34+BW285*$C$35)/(1+$C$12)^$C$30+(BW391*$C$34+BW392*$C$35)/(1+$C$14)^$C$30),"convert","hold"),"")</f>
        <v/>
      </c>
      <c r="BW500" s="12">
        <f>IF(BW$452&gt;=$E500,IF(BW175*$C$23&gt;MAX($C$22,(BX284*$C$34+BX285*$C$35)/(1+$C$12)^$C$30+(BX391*$C$34+BX392*$C$35)/(1+$C$14)^$C$30),"convert","hold"),"")</f>
        <v/>
      </c>
      <c r="BX500" s="12">
        <f>IF(BX$452&gt;=$E500,IF(BX175*$C$23&gt;MAX($C$22,(BY284*$C$34+BY285*$C$35)/(1+$C$12)^$C$30+(BY391*$C$34+BY392*$C$35)/(1+$C$14)^$C$30),"convert","hold"),"")</f>
        <v/>
      </c>
      <c r="BY500" s="12">
        <f>IF(BY$452&gt;=$E500,IF(BY175*$C$23&gt;MAX($C$22,(BZ284*$C$34+BZ285*$C$35)/(1+$C$12)^$C$30+(BZ391*$C$34+BZ392*$C$35)/(1+$C$14)^$C$30),"convert","hold"),"")</f>
        <v/>
      </c>
      <c r="BZ500" s="12">
        <f>IF(BZ$452&gt;=$E500,IF(BZ175*$C$23&gt;MAX($C$22,(CA284*$C$34+CA285*$C$35)/(1+$C$12)^$C$30+(CA391*$C$34+CA392*$C$35)/(1+$C$14)^$C$30),"convert","hold"),"")</f>
        <v/>
      </c>
      <c r="CA500" s="12">
        <f>IF(CA$452&gt;=$E500,IF(CA175*$C$23&gt;MAX($C$22,(CB284*$C$34+CB285*$C$35)/(1+$C$12)^$C$30+(CB391*$C$34+CB392*$C$35)/(1+$C$14)^$C$30),"convert","hold"),"")</f>
        <v/>
      </c>
      <c r="CB500" s="12">
        <f>IF(CB$452&gt;=$E500,IF(CB175*$C$23&gt;MAX($C$22,(CC284*$C$34+CC285*$C$35)/(1+$C$12)^$C$30+(CC391*$C$34+CC392*$C$35)/(1+$C$14)^$C$30),"convert","hold"),"")</f>
        <v/>
      </c>
      <c r="CC500" s="12">
        <f>IF(CC$452&gt;=$E500,IF(CC175*$C$23&gt;MAX($C$22,(CD284*$C$34+CD285*$C$35)/(1+$C$12)^$C$30+(CD391*$C$34+CD392*$C$35)/(1+$C$14)^$C$30),"convert","hold"),"")</f>
        <v/>
      </c>
      <c r="CD500" s="12">
        <f>IF(CD$452&gt;=$E500,IF(CD175*$C$23&gt;MAX($C$22,(CE284*$C$34+CE285*$C$35)/(1+$C$12)^$C$30+(CE391*$C$34+CE392*$C$35)/(1+$C$14)^$C$30),"convert","hold"),"")</f>
        <v/>
      </c>
      <c r="CE500" s="12">
        <f>IF(CE$452&gt;=$E500,IF(CE175*$C$23&gt;MAX($C$22,(CF284*$C$34+CF285*$C$35)/(1+$C$12)^$C$30+(CF391*$C$34+CF392*$C$35)/(1+$C$14)^$C$30),"convert","hold"),"")</f>
        <v/>
      </c>
      <c r="CF500" s="12">
        <f>IF(CF$452&gt;=$E500,IF(CF175*$C$23&gt;MAX($C$22,(CG284*$C$34+CG285*$C$35)/(1+$C$12)^$C$30+(CG391*$C$34+CG392*$C$35)/(1+$C$14)^$C$30),"convert","hold"),"")</f>
        <v/>
      </c>
      <c r="CG500" s="12">
        <f>IF(CG$452&gt;=$E500,IF(CG175*$C$23&gt;MAX($C$22,(CH284*$C$34+CH285*$C$35)/(1+$C$12)^$C$30+(CH391*$C$34+CH392*$C$35)/(1+$C$14)^$C$30),"convert","hold"),"")</f>
        <v/>
      </c>
      <c r="CH500" s="12">
        <f>IF(CH$452&gt;=$E500,IF(CH175*$C$23&gt;MAX($C$22,(CI284*$C$34+CI285*$C$35)/(1+$C$12)^$C$30+(CI391*$C$34+CI392*$C$35)/(1+$C$14)^$C$30),"convert","hold"),"")</f>
        <v/>
      </c>
      <c r="CI500" s="12">
        <f>IF(CI$452&gt;=$E500,IF(CI175*$C$23&gt;MAX($C$22,(CJ284*$C$34+CJ285*$C$35)/(1+$C$12)^$C$30+(CJ391*$C$34+CJ392*$C$35)/(1+$C$14)^$C$30),"convert","hold"),"")</f>
        <v/>
      </c>
      <c r="CJ500" s="12">
        <f>IF(CJ$452&gt;=$E500,IF(CJ175*$C$23&gt;MAX($C$22,(CK284*$C$34+CK285*$C$35)/(1+$C$12)^$C$30+(CK391*$C$34+CK392*$C$35)/(1+$C$14)^$C$30),"convert","hold"),"")</f>
        <v/>
      </c>
      <c r="CK500" s="12">
        <f>IF(CK$452&gt;=$E500,IF(CK175*$C$23&gt;MAX($C$22,(CL284*$C$34+CL285*$C$35)/(1+$C$12)^$C$30+(CL391*$C$34+CL392*$C$35)/(1+$C$14)^$C$30),"convert","hold"),"")</f>
        <v/>
      </c>
      <c r="CL500" s="12">
        <f>IF(CL$452&gt;=$E500,IF(CL175*$C$23&gt;MAX($C$22,(CM284*$C$34+CM285*$C$35)/(1+$C$12)^$C$30+(CM391*$C$34+CM392*$C$35)/(1+$C$14)^$C$30),"convert","hold"),"")</f>
        <v/>
      </c>
      <c r="CM500" s="12">
        <f>IF(CM$452&gt;=$E500,IF(CM175*$C$23&gt;MAX($C$22,(CN284*$C$34+CN285*$C$35)/(1+$C$12)^$C$30+(CN391*$C$34+CN392*$C$35)/(1+$C$14)^$C$30),"convert","hold"),"")</f>
        <v/>
      </c>
      <c r="CN500" s="12">
        <f>IF(CN$452&gt;=$E500,IF(CN175*$C$23&gt;MAX($C$22,(CO284*$C$34+CO285*$C$35)/(1+$C$12)^$C$30+(CO391*$C$34+CO392*$C$35)/(1+$C$14)^$C$30),"convert","hold"),"")</f>
        <v/>
      </c>
      <c r="CO500" s="12">
        <f>IF(CO$452&gt;=$E500,IF(CO175*$C$23&gt;MAX($C$22,(CP284*$C$34+CP285*$C$35)/(1+$C$12)^$C$30+(CP391*$C$34+CP392*$C$35)/(1+$C$14)^$C$30),"convert","hold"),"")</f>
        <v/>
      </c>
      <c r="CP500" s="12">
        <f>IF(CP$452&gt;=$E500,IF(CP175*$C$23&gt;MAX($C$22,(CQ284*$C$34+CQ285*$C$35)/(1+$C$12)^$C$30+(CQ391*$C$34+CQ392*$C$35)/(1+$C$14)^$C$30),"convert","hold"),"")</f>
        <v/>
      </c>
      <c r="CQ500" s="12">
        <f>IF(CQ$452&gt;=$E500,IF(CQ175*$C$23&gt;MAX($C$22,(CR284*$C$34+CR285*$C$35)/(1+$C$12)^$C$30+(CR391*$C$34+CR392*$C$35)/(1+$C$14)^$C$30),"convert","hold"),"")</f>
        <v/>
      </c>
      <c r="CR500" s="12">
        <f>IF(CR$452&gt;=$E500,IF(CR175*$C$23&gt;MAX($C$22,(CS284*$C$34+CS285*$C$35)/(1+$C$12)^$C$30+(CS391*$C$34+CS392*$C$35)/(1+$C$14)^$C$30),"convert","hold"),"")</f>
        <v/>
      </c>
      <c r="CS500" s="12">
        <f>IF(CS$452&gt;=$E500,IF(CS175*$C$23&gt;MAX($C$22,(CT284*$C$34+CT285*$C$35)/(1+$C$12)^$C$30+(CT391*$C$34+CT392*$C$35)/(1+$C$14)^$C$30),"convert","hold"),"")</f>
        <v/>
      </c>
      <c r="CT500" s="12">
        <f>IF(CT$452&gt;=$E500,IF(CT175*$C$23&gt;MAX($C$22,(CU284*$C$34+CU285*$C$35)/(1+$C$12)^$C$30+(CU391*$C$34+CU392*$C$35)/(1+$C$14)^$C$30),"convert","hold"),"")</f>
        <v/>
      </c>
      <c r="CU500" s="12">
        <f>IF(CU$452&gt;=$E500,IF(CU175*$C$23&gt;MAX($C$22,(CV284*$C$34+CV285*$C$35)/(1+$C$12)^$C$30+(CV391*$C$34+CV392*$C$35)/(1+$C$14)^$C$30),"convert","hold"),"")</f>
        <v/>
      </c>
      <c r="CV500" s="12">
        <f>IF(CV$452&gt;=$E500,IF(CV175*$C$23&gt;MAX($C$22,(CW284*$C$34+CW285*$C$35)/(1+$C$12)^$C$30+(CW391*$C$34+CW392*$C$35)/(1+$C$14)^$C$30),"convert","hold"),"")</f>
        <v/>
      </c>
      <c r="CW500" s="12">
        <f>IF(CW$452&gt;=$E500,IF(CW175*$C$23&gt;MAX($C$22,(CX284*$C$34+CX285*$C$35)/(1+$C$12)^$C$30+(CX391*$C$34+CX392*$C$35)/(1+$C$14)^$C$30),"convert","hold"),"")</f>
        <v/>
      </c>
      <c r="CX500" s="12">
        <f>IF(CX$452&gt;=$E500,IF(CX175*$C$23&gt;MAX($C$22,(CY284*$C$34+CY285*$C$35)/(1+$C$12)^$C$30+(CY391*$C$34+CY392*$C$35)/(1+$C$14)^$C$30),"convert","hold"),"")</f>
        <v/>
      </c>
      <c r="CY500" s="12">
        <f>IF(CY$452&gt;=$E500,IF(CY175*$C$23&gt;MAX($C$22,(CZ284*$C$34+CZ285*$C$35)/(1+$C$12)^$C$30+(CZ391*$C$34+CZ392*$C$35)/(1+$C$14)^$C$30),"convert","hold"),"")</f>
        <v/>
      </c>
      <c r="CZ500" s="12">
        <f>IF(CZ$452&gt;=$E500,IF(CZ175*$C$23&gt;MAX($C$22,(DA284*$C$34+DA285*$C$35)/(1+$C$12)^$C$30+(DA391*$C$34+DA392*$C$35)/(1+$C$14)^$C$30),"convert","hold"),"")</f>
        <v/>
      </c>
      <c r="DA500" s="12">
        <f>IF(DA$452&gt;=$E500,IF(DA175*$C$23&gt;MAX($C$22,(DB284*$C$34+DB285*$C$35)/(1+$C$12)^$C$30+(DB391*$C$34+DB392*$C$35)/(1+$C$14)^$C$30),"convert","hold"),"")</f>
        <v/>
      </c>
      <c r="DB500" s="12">
        <f>IF(DB$452&gt;=$E500,IF(DB175*$C$23&gt;MAX($C$22,(DC284*$C$34+DC285*$C$35)/(1+$C$12)^$C$30+(DC391*$C$34+DC392*$C$35)/(1+$C$14)^$C$30),"convert","hold"),"")</f>
        <v/>
      </c>
      <c r="DC500" s="12">
        <f>IF(DC175*$C$23&gt;$C$22,"convert","redeem")</f>
        <v/>
      </c>
    </row>
    <row r="501" ht="12" customFormat="1" customHeight="1" s="12">
      <c r="E501" s="64">
        <f>E500+1</f>
        <v/>
      </c>
      <c r="G501" s="12">
        <f>IF(G$452&gt;=$E501,IF(G176*$C$23&gt;MAX($C$22,(H285*$C$34+H286*$C$35)/(1+$C$12)^$C$30+(H392*$C$34+H393*$C$35)/(1+$C$14)^$C$30),"convert","hold"),"")</f>
        <v/>
      </c>
      <c r="H501" s="12">
        <f>IF(H$452&gt;=$E501,IF(H176*$C$23&gt;MAX($C$22,(I285*$C$34+I286*$C$35)/(1+$C$12)^$C$30+(I392*$C$34+I393*$C$35)/(1+$C$14)^$C$30),"convert","hold"),"")</f>
        <v/>
      </c>
      <c r="I501" s="12">
        <f>IF(I$452&gt;=$E501,IF(I176*$C$23&gt;MAX($C$22,(J285*$C$34+J286*$C$35)/(1+$C$12)^$C$30+(J392*$C$34+J393*$C$35)/(1+$C$14)^$C$30),"convert","hold"),"")</f>
        <v/>
      </c>
      <c r="J501" s="12">
        <f>IF(J$452&gt;=$E501,IF(J176*$C$23&gt;MAX($C$22,(K285*$C$34+K286*$C$35)/(1+$C$12)^$C$30+(K392*$C$34+K393*$C$35)/(1+$C$14)^$C$30),"convert","hold"),"")</f>
        <v/>
      </c>
      <c r="K501" s="12">
        <f>IF(K$452&gt;=$E501,IF(K176*$C$23&gt;MAX($C$22,(L285*$C$34+L286*$C$35)/(1+$C$12)^$C$30+(L392*$C$34+L393*$C$35)/(1+$C$14)^$C$30),"convert","hold"),"")</f>
        <v/>
      </c>
      <c r="L501" s="12">
        <f>IF(L$452&gt;=$E501,IF(L176*$C$23&gt;MAX($C$22,(M285*$C$34+M286*$C$35)/(1+$C$12)^$C$30+(M392*$C$34+M393*$C$35)/(1+$C$14)^$C$30),"convert","hold"),"")</f>
        <v/>
      </c>
      <c r="M501" s="12">
        <f>IF(M$452&gt;=$E501,IF(M176*$C$23&gt;MAX($C$22,(N285*$C$34+N286*$C$35)/(1+$C$12)^$C$30+(N392*$C$34+N393*$C$35)/(1+$C$14)^$C$30),"convert","hold"),"")</f>
        <v/>
      </c>
      <c r="N501" s="12">
        <f>IF(N$452&gt;=$E501,IF(N176*$C$23&gt;MAX($C$22,(O285*$C$34+O286*$C$35)/(1+$C$12)^$C$30+(O392*$C$34+O393*$C$35)/(1+$C$14)^$C$30),"convert","hold"),"")</f>
        <v/>
      </c>
      <c r="O501" s="12">
        <f>IF(O$452&gt;=$E501,IF(O176*$C$23&gt;MAX($C$22,(P285*$C$34+P286*$C$35)/(1+$C$12)^$C$30+(P392*$C$34+P393*$C$35)/(1+$C$14)^$C$30),"convert","hold"),"")</f>
        <v/>
      </c>
      <c r="P501" s="12">
        <f>IF(P$452&gt;=$E501,IF(P176*$C$23&gt;MAX($C$22,(Q285*$C$34+Q286*$C$35)/(1+$C$12)^$C$30+(Q392*$C$34+Q393*$C$35)/(1+$C$14)^$C$30),"convert","hold"),"")</f>
        <v/>
      </c>
      <c r="Q501" s="12">
        <f>IF(Q$452&gt;=$E501,IF(Q176*$C$23&gt;MAX($C$22,(R285*$C$34+R286*$C$35)/(1+$C$12)^$C$30+(R392*$C$34+R393*$C$35)/(1+$C$14)^$C$30),"convert","hold"),"")</f>
        <v/>
      </c>
      <c r="R501" s="12">
        <f>IF(R$452&gt;=$E501,IF(R176*$C$23&gt;MAX($C$22,(S285*$C$34+S286*$C$35)/(1+$C$12)^$C$30+(S392*$C$34+S393*$C$35)/(1+$C$14)^$C$30),"convert","hold"),"")</f>
        <v/>
      </c>
      <c r="S501" s="12">
        <f>IF(S$452&gt;=$E501,IF(S176*$C$23&gt;MAX($C$22,(T285*$C$34+T286*$C$35)/(1+$C$12)^$C$30+(T392*$C$34+T393*$C$35)/(1+$C$14)^$C$30),"convert","hold"),"")</f>
        <v/>
      </c>
      <c r="T501" s="12">
        <f>IF(T$452&gt;=$E501,IF(T176*$C$23&gt;MAX($C$22,(U285*$C$34+U286*$C$35)/(1+$C$12)^$C$30+(U392*$C$34+U393*$C$35)/(1+$C$14)^$C$30),"convert","hold"),"")</f>
        <v/>
      </c>
      <c r="U501" s="12">
        <f>IF(U$452&gt;=$E501,IF(U176*$C$23&gt;MAX($C$22,(V285*$C$34+V286*$C$35)/(1+$C$12)^$C$30+(V392*$C$34+V393*$C$35)/(1+$C$14)^$C$30),"convert","hold"),"")</f>
        <v/>
      </c>
      <c r="V501" s="12">
        <f>IF(V$452&gt;=$E501,IF(V176*$C$23&gt;MAX($C$22,(W285*$C$34+W286*$C$35)/(1+$C$12)^$C$30+(W392*$C$34+W393*$C$35)/(1+$C$14)^$C$30),"convert","hold"),"")</f>
        <v/>
      </c>
      <c r="W501" s="12">
        <f>IF(W$452&gt;=$E501,IF(W176*$C$23&gt;MAX($C$22,(X285*$C$34+X286*$C$35)/(1+$C$12)^$C$30+(X392*$C$34+X393*$C$35)/(1+$C$14)^$C$30),"convert","hold"),"")</f>
        <v/>
      </c>
      <c r="X501" s="12">
        <f>IF(X$452&gt;=$E501,IF(X176*$C$23&gt;MAX($C$22,(Y285*$C$34+Y286*$C$35)/(1+$C$12)^$C$30+(Y392*$C$34+Y393*$C$35)/(1+$C$14)^$C$30),"convert","hold"),"")</f>
        <v/>
      </c>
      <c r="Y501" s="12">
        <f>IF(Y$452&gt;=$E501,IF(Y176*$C$23&gt;MAX($C$22,(Z285*$C$34+Z286*$C$35)/(1+$C$12)^$C$30+(Z392*$C$34+Z393*$C$35)/(1+$C$14)^$C$30),"convert","hold"),"")</f>
        <v/>
      </c>
      <c r="Z501" s="12">
        <f>IF(Z$452&gt;=$E501,IF(Z176*$C$23&gt;MAX($C$22,(AA285*$C$34+AA286*$C$35)/(1+$C$12)^$C$30+(AA392*$C$34+AA393*$C$35)/(1+$C$14)^$C$30),"convert","hold"),"")</f>
        <v/>
      </c>
      <c r="AA501" s="12">
        <f>IF(AA$452&gt;=$E501,IF(AA176*$C$23&gt;MAX($C$22,(AB285*$C$34+AB286*$C$35)/(1+$C$12)^$C$30+(AB392*$C$34+AB393*$C$35)/(1+$C$14)^$C$30),"convert","hold"),"")</f>
        <v/>
      </c>
      <c r="AB501" s="12">
        <f>IF(AB$452&gt;=$E501,IF(AB176*$C$23&gt;MAX($C$22,(AC285*$C$34+AC286*$C$35)/(1+$C$12)^$C$30+(AC392*$C$34+AC393*$C$35)/(1+$C$14)^$C$30),"convert","hold"),"")</f>
        <v/>
      </c>
      <c r="AC501" s="12">
        <f>IF(AC$452&gt;=$E501,IF(AC176*$C$23&gt;MAX($C$22,(AD285*$C$34+AD286*$C$35)/(1+$C$12)^$C$30+(AD392*$C$34+AD393*$C$35)/(1+$C$14)^$C$30),"convert","hold"),"")</f>
        <v/>
      </c>
      <c r="AD501" s="12">
        <f>IF(AD$452&gt;=$E501,IF(AD176*$C$23&gt;MAX($C$22,(AE285*$C$34+AE286*$C$35)/(1+$C$12)^$C$30+(AE392*$C$34+AE393*$C$35)/(1+$C$14)^$C$30),"convert","hold"),"")</f>
        <v/>
      </c>
      <c r="AE501" s="12">
        <f>IF(AE$452&gt;=$E501,IF(AE176*$C$23&gt;MAX($C$22,(AF285*$C$34+AF286*$C$35)/(1+$C$12)^$C$30+(AF392*$C$34+AF393*$C$35)/(1+$C$14)^$C$30),"convert","hold"),"")</f>
        <v/>
      </c>
      <c r="AF501" s="12">
        <f>IF(AF$452&gt;=$E501,IF(AF176*$C$23&gt;MAX($C$22,(AG285*$C$34+AG286*$C$35)/(1+$C$12)^$C$30+(AG392*$C$34+AG393*$C$35)/(1+$C$14)^$C$30),"convert","hold"),"")</f>
        <v/>
      </c>
      <c r="AG501" s="12">
        <f>IF(AG$452&gt;=$E501,IF(AG176*$C$23&gt;MAX($C$22,(AH285*$C$34+AH286*$C$35)/(1+$C$12)^$C$30+(AH392*$C$34+AH393*$C$35)/(1+$C$14)^$C$30),"convert","hold"),"")</f>
        <v/>
      </c>
      <c r="AH501" s="12">
        <f>IF(AH$452&gt;=$E501,IF(AH176*$C$23&gt;MAX($C$22,(AI285*$C$34+AI286*$C$35)/(1+$C$12)^$C$30+(AI392*$C$34+AI393*$C$35)/(1+$C$14)^$C$30),"convert","hold"),"")</f>
        <v/>
      </c>
      <c r="AI501" s="12">
        <f>IF(AI$452&gt;=$E501,IF(AI176*$C$23&gt;MAX($C$22,(AJ285*$C$34+AJ286*$C$35)/(1+$C$12)^$C$30+(AJ392*$C$34+AJ393*$C$35)/(1+$C$14)^$C$30),"convert","hold"),"")</f>
        <v/>
      </c>
      <c r="AJ501" s="12">
        <f>IF(AJ$452&gt;=$E501,IF(AJ176*$C$23&gt;MAX($C$22,(AK285*$C$34+AK286*$C$35)/(1+$C$12)^$C$30+(AK392*$C$34+AK393*$C$35)/(1+$C$14)^$C$30),"convert","hold"),"")</f>
        <v/>
      </c>
      <c r="AK501" s="12">
        <f>IF(AK$452&gt;=$E501,IF(AK176*$C$23&gt;MAX($C$22,(AL285*$C$34+AL286*$C$35)/(1+$C$12)^$C$30+(AL392*$C$34+AL393*$C$35)/(1+$C$14)^$C$30),"convert","hold"),"")</f>
        <v/>
      </c>
      <c r="AL501" s="12">
        <f>IF(AL$452&gt;=$E501,IF(AL176*$C$23&gt;MAX($C$22,(AM285*$C$34+AM286*$C$35)/(1+$C$12)^$C$30+(AM392*$C$34+AM393*$C$35)/(1+$C$14)^$C$30),"convert","hold"),"")</f>
        <v/>
      </c>
      <c r="AM501" s="12">
        <f>IF(AM$452&gt;=$E501,IF(AM176*$C$23&gt;MAX($C$22,(AN285*$C$34+AN286*$C$35)/(1+$C$12)^$C$30+(AN392*$C$34+AN393*$C$35)/(1+$C$14)^$C$30),"convert","hold"),"")</f>
        <v/>
      </c>
      <c r="AN501" s="12">
        <f>IF(AN$452&gt;=$E501,IF(AN176*$C$23&gt;MAX($C$22,(AO285*$C$34+AO286*$C$35)/(1+$C$12)^$C$30+(AO392*$C$34+AO393*$C$35)/(1+$C$14)^$C$30),"convert","hold"),"")</f>
        <v/>
      </c>
      <c r="AO501" s="12">
        <f>IF(AO$452&gt;=$E501,IF(AO176*$C$23&gt;MAX($C$22,(AP285*$C$34+AP286*$C$35)/(1+$C$12)^$C$30+(AP392*$C$34+AP393*$C$35)/(1+$C$14)^$C$30),"convert","hold"),"")</f>
        <v/>
      </c>
      <c r="AP501" s="12">
        <f>IF(AP$452&gt;=$E501,IF(AP176*$C$23&gt;MAX($C$22,(AQ285*$C$34+AQ286*$C$35)/(1+$C$12)^$C$30+(AQ392*$C$34+AQ393*$C$35)/(1+$C$14)^$C$30),"convert","hold"),"")</f>
        <v/>
      </c>
      <c r="AQ501" s="12">
        <f>IF(AQ$452&gt;=$E501,IF(AQ176*$C$23&gt;MAX($C$22,(AR285*$C$34+AR286*$C$35)/(1+$C$12)^$C$30+(AR392*$C$34+AR393*$C$35)/(1+$C$14)^$C$30),"convert","hold"),"")</f>
        <v/>
      </c>
      <c r="AR501" s="12">
        <f>IF(AR$452&gt;=$E501,IF(AR176*$C$23&gt;MAX($C$22,(AS285*$C$34+AS286*$C$35)/(1+$C$12)^$C$30+(AS392*$C$34+AS393*$C$35)/(1+$C$14)^$C$30),"convert","hold"),"")</f>
        <v/>
      </c>
      <c r="AS501" s="12">
        <f>IF(AS$452&gt;=$E501,IF(AS176*$C$23&gt;MAX($C$22,(AT285*$C$34+AT286*$C$35)/(1+$C$12)^$C$30+(AT392*$C$34+AT393*$C$35)/(1+$C$14)^$C$30),"convert","hold"),"")</f>
        <v/>
      </c>
      <c r="AT501" s="12">
        <f>IF(AT$452&gt;=$E501,IF(AT176*$C$23&gt;MAX($C$22,(AU285*$C$34+AU286*$C$35)/(1+$C$12)^$C$30+(AU392*$C$34+AU393*$C$35)/(1+$C$14)^$C$30),"convert","hold"),"")</f>
        <v/>
      </c>
      <c r="AU501" s="12">
        <f>IF(AU$452&gt;=$E501,IF(AU176*$C$23&gt;MAX($C$22,(AV285*$C$34+AV286*$C$35)/(1+$C$12)^$C$30+(AV392*$C$34+AV393*$C$35)/(1+$C$14)^$C$30),"convert","hold"),"")</f>
        <v/>
      </c>
      <c r="AV501" s="12">
        <f>IF(AV$452&gt;=$E501,IF(AV176*$C$23&gt;MAX($C$22,(AW285*$C$34+AW286*$C$35)/(1+$C$12)^$C$30+(AW392*$C$34+AW393*$C$35)/(1+$C$14)^$C$30),"convert","hold"),"")</f>
        <v/>
      </c>
      <c r="AW501" s="12">
        <f>IF(AW$452&gt;=$E501,IF(AW176*$C$23&gt;MAX($C$22,(AX285*$C$34+AX286*$C$35)/(1+$C$12)^$C$30+(AX392*$C$34+AX393*$C$35)/(1+$C$14)^$C$30),"convert","hold"),"")</f>
        <v/>
      </c>
      <c r="AX501" s="12">
        <f>IF(AX$452&gt;=$E501,IF(AX176*$C$23&gt;MAX($C$22,(AY285*$C$34+AY286*$C$35)/(1+$C$12)^$C$30+(AY392*$C$34+AY393*$C$35)/(1+$C$14)^$C$30),"convert","hold"),"")</f>
        <v/>
      </c>
      <c r="AY501" s="12">
        <f>IF(AY$452&gt;=$E501,IF(AY176*$C$23&gt;MAX($C$22,(AZ285*$C$34+AZ286*$C$35)/(1+$C$12)^$C$30+(AZ392*$C$34+AZ393*$C$35)/(1+$C$14)^$C$30),"convert","hold"),"")</f>
        <v/>
      </c>
      <c r="AZ501" s="12">
        <f>IF(AZ$452&gt;=$E501,IF(AZ176*$C$23&gt;MAX($C$22,(BA285*$C$34+BA286*$C$35)/(1+$C$12)^$C$30+(BA392*$C$34+BA393*$C$35)/(1+$C$14)^$C$30),"convert","hold"),"")</f>
        <v/>
      </c>
      <c r="BA501" s="12">
        <f>IF(BA$452&gt;=$E501,IF(BA176*$C$23&gt;MAX($C$22,(BB285*$C$34+BB286*$C$35)/(1+$C$12)^$C$30+(BB392*$C$34+BB393*$C$35)/(1+$C$14)^$C$30),"convert","hold"),"")</f>
        <v/>
      </c>
      <c r="BB501" s="12">
        <f>IF(BB$452&gt;=$E501,IF(BB176*$C$23&gt;MAX($C$22,(BC285*$C$34+BC286*$C$35)/(1+$C$12)^$C$30+(BC392*$C$34+BC393*$C$35)/(1+$C$14)^$C$30),"convert","hold"),"")</f>
        <v/>
      </c>
      <c r="BC501" s="12">
        <f>IF(BC$452&gt;=$E501,IF(BC176*$C$23&gt;MAX($C$22,(BD285*$C$34+BD286*$C$35)/(1+$C$12)^$C$30+(BD392*$C$34+BD393*$C$35)/(1+$C$14)^$C$30),"convert","hold"),"")</f>
        <v/>
      </c>
      <c r="BD501" s="12">
        <f>IF(BD$452&gt;=$E501,IF(BD176*$C$23&gt;MAX($C$22,(BE285*$C$34+BE286*$C$35)/(1+$C$12)^$C$30+(BE392*$C$34+BE393*$C$35)/(1+$C$14)^$C$30),"convert","hold"),"")</f>
        <v/>
      </c>
      <c r="BE501" s="12">
        <f>IF(BE$452&gt;=$E501,IF(BE176*$C$23&gt;MAX($C$22,(BF285*$C$34+BF286*$C$35)/(1+$C$12)^$C$30+(BF392*$C$34+BF393*$C$35)/(1+$C$14)^$C$30),"convert","hold"),"")</f>
        <v/>
      </c>
      <c r="BF501" s="12">
        <f>IF(BF$452&gt;=$E501,IF(BF176*$C$23&gt;MAX($C$22,(BG285*$C$34+BG286*$C$35)/(1+$C$12)^$C$30+(BG392*$C$34+BG393*$C$35)/(1+$C$14)^$C$30),"convert","hold"),"")</f>
        <v/>
      </c>
      <c r="BG501" s="12">
        <f>IF(BG$452&gt;=$E501,IF(BG176*$C$23&gt;MAX($C$22,(BH285*$C$34+BH286*$C$35)/(1+$C$12)^$C$30+(BH392*$C$34+BH393*$C$35)/(1+$C$14)^$C$30),"convert","hold"),"")</f>
        <v/>
      </c>
      <c r="BH501" s="12">
        <f>IF(BH$452&gt;=$E501,IF(BH176*$C$23&gt;MAX($C$22,(BI285*$C$34+BI286*$C$35)/(1+$C$12)^$C$30+(BI392*$C$34+BI393*$C$35)/(1+$C$14)^$C$30),"convert","hold"),"")</f>
        <v/>
      </c>
      <c r="BI501" s="12">
        <f>IF(BI$452&gt;=$E501,IF(BI176*$C$23&gt;MAX($C$22,(BJ285*$C$34+BJ286*$C$35)/(1+$C$12)^$C$30+(BJ392*$C$34+BJ393*$C$35)/(1+$C$14)^$C$30),"convert","hold"),"")</f>
        <v/>
      </c>
      <c r="BJ501" s="12">
        <f>IF(BJ$452&gt;=$E501,IF(BJ176*$C$23&gt;MAX($C$22,(BK285*$C$34+BK286*$C$35)/(1+$C$12)^$C$30+(BK392*$C$34+BK393*$C$35)/(1+$C$14)^$C$30),"convert","hold"),"")</f>
        <v/>
      </c>
      <c r="BK501" s="12">
        <f>IF(BK$452&gt;=$E501,IF(BK176*$C$23&gt;MAX($C$22,(BL285*$C$34+BL286*$C$35)/(1+$C$12)^$C$30+(BL392*$C$34+BL393*$C$35)/(1+$C$14)^$C$30),"convert","hold"),"")</f>
        <v/>
      </c>
      <c r="BL501" s="12">
        <f>IF(BL$452&gt;=$E501,IF(BL176*$C$23&gt;MAX($C$22,(BM285*$C$34+BM286*$C$35)/(1+$C$12)^$C$30+(BM392*$C$34+BM393*$C$35)/(1+$C$14)^$C$30),"convert","hold"),"")</f>
        <v/>
      </c>
      <c r="BM501" s="12">
        <f>IF(BM$452&gt;=$E501,IF(BM176*$C$23&gt;MAX($C$22,(BN285*$C$34+BN286*$C$35)/(1+$C$12)^$C$30+(BN392*$C$34+BN393*$C$35)/(1+$C$14)^$C$30),"convert","hold"),"")</f>
        <v/>
      </c>
      <c r="BN501" s="12">
        <f>IF(BN$452&gt;=$E501,IF(BN176*$C$23&gt;MAX($C$22,(BO285*$C$34+BO286*$C$35)/(1+$C$12)^$C$30+(BO392*$C$34+BO393*$C$35)/(1+$C$14)^$C$30),"convert","hold"),"")</f>
        <v/>
      </c>
      <c r="BO501" s="12">
        <f>IF(BO$452&gt;=$E501,IF(BO176*$C$23&gt;MAX($C$22,(BP285*$C$34+BP286*$C$35)/(1+$C$12)^$C$30+(BP392*$C$34+BP393*$C$35)/(1+$C$14)^$C$30),"convert","hold"),"")</f>
        <v/>
      </c>
      <c r="BP501" s="12">
        <f>IF(BP$452&gt;=$E501,IF(BP176*$C$23&gt;MAX($C$22,(BQ285*$C$34+BQ286*$C$35)/(1+$C$12)^$C$30+(BQ392*$C$34+BQ393*$C$35)/(1+$C$14)^$C$30),"convert","hold"),"")</f>
        <v/>
      </c>
      <c r="BQ501" s="12">
        <f>IF(BQ$452&gt;=$E501,IF(BQ176*$C$23&gt;MAX($C$22,(BR285*$C$34+BR286*$C$35)/(1+$C$12)^$C$30+(BR392*$C$34+BR393*$C$35)/(1+$C$14)^$C$30),"convert","hold"),"")</f>
        <v/>
      </c>
      <c r="BR501" s="12">
        <f>IF(BR$452&gt;=$E501,IF(BR176*$C$23&gt;MAX($C$22,(BS285*$C$34+BS286*$C$35)/(1+$C$12)^$C$30+(BS392*$C$34+BS393*$C$35)/(1+$C$14)^$C$30),"convert","hold"),"")</f>
        <v/>
      </c>
      <c r="BS501" s="12">
        <f>IF(BS$452&gt;=$E501,IF(BS176*$C$23&gt;MAX($C$22,(BT285*$C$34+BT286*$C$35)/(1+$C$12)^$C$30+(BT392*$C$34+BT393*$C$35)/(1+$C$14)^$C$30),"convert","hold"),"")</f>
        <v/>
      </c>
      <c r="BT501" s="12">
        <f>IF(BT$452&gt;=$E501,IF(BT176*$C$23&gt;MAX($C$22,(BU285*$C$34+BU286*$C$35)/(1+$C$12)^$C$30+(BU392*$C$34+BU393*$C$35)/(1+$C$14)^$C$30),"convert","hold"),"")</f>
        <v/>
      </c>
      <c r="BU501" s="12">
        <f>IF(BU$452&gt;=$E501,IF(BU176*$C$23&gt;MAX($C$22,(BV285*$C$34+BV286*$C$35)/(1+$C$12)^$C$30+(BV392*$C$34+BV393*$C$35)/(1+$C$14)^$C$30),"convert","hold"),"")</f>
        <v/>
      </c>
      <c r="BV501" s="12">
        <f>IF(BV$452&gt;=$E501,IF(BV176*$C$23&gt;MAX($C$22,(BW285*$C$34+BW286*$C$35)/(1+$C$12)^$C$30+(BW392*$C$34+BW393*$C$35)/(1+$C$14)^$C$30),"convert","hold"),"")</f>
        <v/>
      </c>
      <c r="BW501" s="12">
        <f>IF(BW$452&gt;=$E501,IF(BW176*$C$23&gt;MAX($C$22,(BX285*$C$34+BX286*$C$35)/(1+$C$12)^$C$30+(BX392*$C$34+BX393*$C$35)/(1+$C$14)^$C$30),"convert","hold"),"")</f>
        <v/>
      </c>
      <c r="BX501" s="12">
        <f>IF(BX$452&gt;=$E501,IF(BX176*$C$23&gt;MAX($C$22,(BY285*$C$34+BY286*$C$35)/(1+$C$12)^$C$30+(BY392*$C$34+BY393*$C$35)/(1+$C$14)^$C$30),"convert","hold"),"")</f>
        <v/>
      </c>
      <c r="BY501" s="12">
        <f>IF(BY$452&gt;=$E501,IF(BY176*$C$23&gt;MAX($C$22,(BZ285*$C$34+BZ286*$C$35)/(1+$C$12)^$C$30+(BZ392*$C$34+BZ393*$C$35)/(1+$C$14)^$C$30),"convert","hold"),"")</f>
        <v/>
      </c>
      <c r="BZ501" s="12">
        <f>IF(BZ$452&gt;=$E501,IF(BZ176*$C$23&gt;MAX($C$22,(CA285*$C$34+CA286*$C$35)/(1+$C$12)^$C$30+(CA392*$C$34+CA393*$C$35)/(1+$C$14)^$C$30),"convert","hold"),"")</f>
        <v/>
      </c>
      <c r="CA501" s="12">
        <f>IF(CA$452&gt;=$E501,IF(CA176*$C$23&gt;MAX($C$22,(CB285*$C$34+CB286*$C$35)/(1+$C$12)^$C$30+(CB392*$C$34+CB393*$C$35)/(1+$C$14)^$C$30),"convert","hold"),"")</f>
        <v/>
      </c>
      <c r="CB501" s="12">
        <f>IF(CB$452&gt;=$E501,IF(CB176*$C$23&gt;MAX($C$22,(CC285*$C$34+CC286*$C$35)/(1+$C$12)^$C$30+(CC392*$C$34+CC393*$C$35)/(1+$C$14)^$C$30),"convert","hold"),"")</f>
        <v/>
      </c>
      <c r="CC501" s="12">
        <f>IF(CC$452&gt;=$E501,IF(CC176*$C$23&gt;MAX($C$22,(CD285*$C$34+CD286*$C$35)/(1+$C$12)^$C$30+(CD392*$C$34+CD393*$C$35)/(1+$C$14)^$C$30),"convert","hold"),"")</f>
        <v/>
      </c>
      <c r="CD501" s="12">
        <f>IF(CD$452&gt;=$E501,IF(CD176*$C$23&gt;MAX($C$22,(CE285*$C$34+CE286*$C$35)/(1+$C$12)^$C$30+(CE392*$C$34+CE393*$C$35)/(1+$C$14)^$C$30),"convert","hold"),"")</f>
        <v/>
      </c>
      <c r="CE501" s="12">
        <f>IF(CE$452&gt;=$E501,IF(CE176*$C$23&gt;MAX($C$22,(CF285*$C$34+CF286*$C$35)/(1+$C$12)^$C$30+(CF392*$C$34+CF393*$C$35)/(1+$C$14)^$C$30),"convert","hold"),"")</f>
        <v/>
      </c>
      <c r="CF501" s="12">
        <f>IF(CF$452&gt;=$E501,IF(CF176*$C$23&gt;MAX($C$22,(CG285*$C$34+CG286*$C$35)/(1+$C$12)^$C$30+(CG392*$C$34+CG393*$C$35)/(1+$C$14)^$C$30),"convert","hold"),"")</f>
        <v/>
      </c>
      <c r="CG501" s="12">
        <f>IF(CG$452&gt;=$E501,IF(CG176*$C$23&gt;MAX($C$22,(CH285*$C$34+CH286*$C$35)/(1+$C$12)^$C$30+(CH392*$C$34+CH393*$C$35)/(1+$C$14)^$C$30),"convert","hold"),"")</f>
        <v/>
      </c>
      <c r="CH501" s="12">
        <f>IF(CH$452&gt;=$E501,IF(CH176*$C$23&gt;MAX($C$22,(CI285*$C$34+CI286*$C$35)/(1+$C$12)^$C$30+(CI392*$C$34+CI393*$C$35)/(1+$C$14)^$C$30),"convert","hold"),"")</f>
        <v/>
      </c>
      <c r="CI501" s="12">
        <f>IF(CI$452&gt;=$E501,IF(CI176*$C$23&gt;MAX($C$22,(CJ285*$C$34+CJ286*$C$35)/(1+$C$12)^$C$30+(CJ392*$C$34+CJ393*$C$35)/(1+$C$14)^$C$30),"convert","hold"),"")</f>
        <v/>
      </c>
      <c r="CJ501" s="12">
        <f>IF(CJ$452&gt;=$E501,IF(CJ176*$C$23&gt;MAX($C$22,(CK285*$C$34+CK286*$C$35)/(1+$C$12)^$C$30+(CK392*$C$34+CK393*$C$35)/(1+$C$14)^$C$30),"convert","hold"),"")</f>
        <v/>
      </c>
      <c r="CK501" s="12">
        <f>IF(CK$452&gt;=$E501,IF(CK176*$C$23&gt;MAX($C$22,(CL285*$C$34+CL286*$C$35)/(1+$C$12)^$C$30+(CL392*$C$34+CL393*$C$35)/(1+$C$14)^$C$30),"convert","hold"),"")</f>
        <v/>
      </c>
      <c r="CL501" s="12">
        <f>IF(CL$452&gt;=$E501,IF(CL176*$C$23&gt;MAX($C$22,(CM285*$C$34+CM286*$C$35)/(1+$C$12)^$C$30+(CM392*$C$34+CM393*$C$35)/(1+$C$14)^$C$30),"convert","hold"),"")</f>
        <v/>
      </c>
      <c r="CM501" s="12">
        <f>IF(CM$452&gt;=$E501,IF(CM176*$C$23&gt;MAX($C$22,(CN285*$C$34+CN286*$C$35)/(1+$C$12)^$C$30+(CN392*$C$34+CN393*$C$35)/(1+$C$14)^$C$30),"convert","hold"),"")</f>
        <v/>
      </c>
      <c r="CN501" s="12">
        <f>IF(CN$452&gt;=$E501,IF(CN176*$C$23&gt;MAX($C$22,(CO285*$C$34+CO286*$C$35)/(1+$C$12)^$C$30+(CO392*$C$34+CO393*$C$35)/(1+$C$14)^$C$30),"convert","hold"),"")</f>
        <v/>
      </c>
      <c r="CO501" s="12">
        <f>IF(CO$452&gt;=$E501,IF(CO176*$C$23&gt;MAX($C$22,(CP285*$C$34+CP286*$C$35)/(1+$C$12)^$C$30+(CP392*$C$34+CP393*$C$35)/(1+$C$14)^$C$30),"convert","hold"),"")</f>
        <v/>
      </c>
      <c r="CP501" s="12">
        <f>IF(CP$452&gt;=$E501,IF(CP176*$C$23&gt;MAX($C$22,(CQ285*$C$34+CQ286*$C$35)/(1+$C$12)^$C$30+(CQ392*$C$34+CQ393*$C$35)/(1+$C$14)^$C$30),"convert","hold"),"")</f>
        <v/>
      </c>
      <c r="CQ501" s="12">
        <f>IF(CQ$452&gt;=$E501,IF(CQ176*$C$23&gt;MAX($C$22,(CR285*$C$34+CR286*$C$35)/(1+$C$12)^$C$30+(CR392*$C$34+CR393*$C$35)/(1+$C$14)^$C$30),"convert","hold"),"")</f>
        <v/>
      </c>
      <c r="CR501" s="12">
        <f>IF(CR$452&gt;=$E501,IF(CR176*$C$23&gt;MAX($C$22,(CS285*$C$34+CS286*$C$35)/(1+$C$12)^$C$30+(CS392*$C$34+CS393*$C$35)/(1+$C$14)^$C$30),"convert","hold"),"")</f>
        <v/>
      </c>
      <c r="CS501" s="12">
        <f>IF(CS$452&gt;=$E501,IF(CS176*$C$23&gt;MAX($C$22,(CT285*$C$34+CT286*$C$35)/(1+$C$12)^$C$30+(CT392*$C$34+CT393*$C$35)/(1+$C$14)^$C$30),"convert","hold"),"")</f>
        <v/>
      </c>
      <c r="CT501" s="12">
        <f>IF(CT$452&gt;=$E501,IF(CT176*$C$23&gt;MAX($C$22,(CU285*$C$34+CU286*$C$35)/(1+$C$12)^$C$30+(CU392*$C$34+CU393*$C$35)/(1+$C$14)^$C$30),"convert","hold"),"")</f>
        <v/>
      </c>
      <c r="CU501" s="12">
        <f>IF(CU$452&gt;=$E501,IF(CU176*$C$23&gt;MAX($C$22,(CV285*$C$34+CV286*$C$35)/(1+$C$12)^$C$30+(CV392*$C$34+CV393*$C$35)/(1+$C$14)^$C$30),"convert","hold"),"")</f>
        <v/>
      </c>
      <c r="CV501" s="12">
        <f>IF(CV$452&gt;=$E501,IF(CV176*$C$23&gt;MAX($C$22,(CW285*$C$34+CW286*$C$35)/(1+$C$12)^$C$30+(CW392*$C$34+CW393*$C$35)/(1+$C$14)^$C$30),"convert","hold"),"")</f>
        <v/>
      </c>
      <c r="CW501" s="12">
        <f>IF(CW$452&gt;=$E501,IF(CW176*$C$23&gt;MAX($C$22,(CX285*$C$34+CX286*$C$35)/(1+$C$12)^$C$30+(CX392*$C$34+CX393*$C$35)/(1+$C$14)^$C$30),"convert","hold"),"")</f>
        <v/>
      </c>
      <c r="CX501" s="12">
        <f>IF(CX$452&gt;=$E501,IF(CX176*$C$23&gt;MAX($C$22,(CY285*$C$34+CY286*$C$35)/(1+$C$12)^$C$30+(CY392*$C$34+CY393*$C$35)/(1+$C$14)^$C$30),"convert","hold"),"")</f>
        <v/>
      </c>
      <c r="CY501" s="12">
        <f>IF(CY$452&gt;=$E501,IF(CY176*$C$23&gt;MAX($C$22,(CZ285*$C$34+CZ286*$C$35)/(1+$C$12)^$C$30+(CZ392*$C$34+CZ393*$C$35)/(1+$C$14)^$C$30),"convert","hold"),"")</f>
        <v/>
      </c>
      <c r="CZ501" s="12">
        <f>IF(CZ$452&gt;=$E501,IF(CZ176*$C$23&gt;MAX($C$22,(DA285*$C$34+DA286*$C$35)/(1+$C$12)^$C$30+(DA392*$C$34+DA393*$C$35)/(1+$C$14)^$C$30),"convert","hold"),"")</f>
        <v/>
      </c>
      <c r="DA501" s="12">
        <f>IF(DA$452&gt;=$E501,IF(DA176*$C$23&gt;MAX($C$22,(DB285*$C$34+DB286*$C$35)/(1+$C$12)^$C$30+(DB392*$C$34+DB393*$C$35)/(1+$C$14)^$C$30),"convert","hold"),"")</f>
        <v/>
      </c>
      <c r="DB501" s="12">
        <f>IF(DB$452&gt;=$E501,IF(DB176*$C$23&gt;MAX($C$22,(DC285*$C$34+DC286*$C$35)/(1+$C$12)^$C$30+(DC392*$C$34+DC393*$C$35)/(1+$C$14)^$C$30),"convert","hold"),"")</f>
        <v/>
      </c>
      <c r="DC501" s="12">
        <f>IF(DC176*$C$23&gt;$C$22,"convert","redeem")</f>
        <v/>
      </c>
    </row>
    <row r="502" ht="12" customFormat="1" customHeight="1" s="12">
      <c r="E502" s="64">
        <f>E501+1</f>
        <v/>
      </c>
      <c r="G502" s="12">
        <f>IF(G$452&gt;=$E502,IF(G177*$C$23&gt;MAX($C$22,(H286*$C$34+H287*$C$35)/(1+$C$12)^$C$30+(H393*$C$34+H394*$C$35)/(1+$C$14)^$C$30),"convert","hold"),"")</f>
        <v/>
      </c>
      <c r="H502" s="12">
        <f>IF(H$452&gt;=$E502,IF(H177*$C$23&gt;MAX($C$22,(I286*$C$34+I287*$C$35)/(1+$C$12)^$C$30+(I393*$C$34+I394*$C$35)/(1+$C$14)^$C$30),"convert","hold"),"")</f>
        <v/>
      </c>
      <c r="I502" s="12">
        <f>IF(I$452&gt;=$E502,IF(I177*$C$23&gt;MAX($C$22,(J286*$C$34+J287*$C$35)/(1+$C$12)^$C$30+(J393*$C$34+J394*$C$35)/(1+$C$14)^$C$30),"convert","hold"),"")</f>
        <v/>
      </c>
      <c r="J502" s="12">
        <f>IF(J$452&gt;=$E502,IF(J177*$C$23&gt;MAX($C$22,(K286*$C$34+K287*$C$35)/(1+$C$12)^$C$30+(K393*$C$34+K394*$C$35)/(1+$C$14)^$C$30),"convert","hold"),"")</f>
        <v/>
      </c>
      <c r="K502" s="12">
        <f>IF(K$452&gt;=$E502,IF(K177*$C$23&gt;MAX($C$22,(L286*$C$34+L287*$C$35)/(1+$C$12)^$C$30+(L393*$C$34+L394*$C$35)/(1+$C$14)^$C$30),"convert","hold"),"")</f>
        <v/>
      </c>
      <c r="L502" s="12">
        <f>IF(L$452&gt;=$E502,IF(L177*$C$23&gt;MAX($C$22,(M286*$C$34+M287*$C$35)/(1+$C$12)^$C$30+(M393*$C$34+M394*$C$35)/(1+$C$14)^$C$30),"convert","hold"),"")</f>
        <v/>
      </c>
      <c r="M502" s="12">
        <f>IF(M$452&gt;=$E502,IF(M177*$C$23&gt;MAX($C$22,(N286*$C$34+N287*$C$35)/(1+$C$12)^$C$30+(N393*$C$34+N394*$C$35)/(1+$C$14)^$C$30),"convert","hold"),"")</f>
        <v/>
      </c>
      <c r="N502" s="12">
        <f>IF(N$452&gt;=$E502,IF(N177*$C$23&gt;MAX($C$22,(O286*$C$34+O287*$C$35)/(1+$C$12)^$C$30+(O393*$C$34+O394*$C$35)/(1+$C$14)^$C$30),"convert","hold"),"")</f>
        <v/>
      </c>
      <c r="O502" s="12">
        <f>IF(O$452&gt;=$E502,IF(O177*$C$23&gt;MAX($C$22,(P286*$C$34+P287*$C$35)/(1+$C$12)^$C$30+(P393*$C$34+P394*$C$35)/(1+$C$14)^$C$30),"convert","hold"),"")</f>
        <v/>
      </c>
      <c r="P502" s="12">
        <f>IF(P$452&gt;=$E502,IF(P177*$C$23&gt;MAX($C$22,(Q286*$C$34+Q287*$C$35)/(1+$C$12)^$C$30+(Q393*$C$34+Q394*$C$35)/(1+$C$14)^$C$30),"convert","hold"),"")</f>
        <v/>
      </c>
      <c r="Q502" s="12">
        <f>IF(Q$452&gt;=$E502,IF(Q177*$C$23&gt;MAX($C$22,(R286*$C$34+R287*$C$35)/(1+$C$12)^$C$30+(R393*$C$34+R394*$C$35)/(1+$C$14)^$C$30),"convert","hold"),"")</f>
        <v/>
      </c>
      <c r="R502" s="12">
        <f>IF(R$452&gt;=$E502,IF(R177*$C$23&gt;MAX($C$22,(S286*$C$34+S287*$C$35)/(1+$C$12)^$C$30+(S393*$C$34+S394*$C$35)/(1+$C$14)^$C$30),"convert","hold"),"")</f>
        <v/>
      </c>
      <c r="S502" s="12">
        <f>IF(S$452&gt;=$E502,IF(S177*$C$23&gt;MAX($C$22,(T286*$C$34+T287*$C$35)/(1+$C$12)^$C$30+(T393*$C$34+T394*$C$35)/(1+$C$14)^$C$30),"convert","hold"),"")</f>
        <v/>
      </c>
      <c r="T502" s="12">
        <f>IF(T$452&gt;=$E502,IF(T177*$C$23&gt;MAX($C$22,(U286*$C$34+U287*$C$35)/(1+$C$12)^$C$30+(U393*$C$34+U394*$C$35)/(1+$C$14)^$C$30),"convert","hold"),"")</f>
        <v/>
      </c>
      <c r="U502" s="12">
        <f>IF(U$452&gt;=$E502,IF(U177*$C$23&gt;MAX($C$22,(V286*$C$34+V287*$C$35)/(1+$C$12)^$C$30+(V393*$C$34+V394*$C$35)/(1+$C$14)^$C$30),"convert","hold"),"")</f>
        <v/>
      </c>
      <c r="V502" s="12">
        <f>IF(V$452&gt;=$E502,IF(V177*$C$23&gt;MAX($C$22,(W286*$C$34+W287*$C$35)/(1+$C$12)^$C$30+(W393*$C$34+W394*$C$35)/(1+$C$14)^$C$30),"convert","hold"),"")</f>
        <v/>
      </c>
      <c r="W502" s="12">
        <f>IF(W$452&gt;=$E502,IF(W177*$C$23&gt;MAX($C$22,(X286*$C$34+X287*$C$35)/(1+$C$12)^$C$30+(X393*$C$34+X394*$C$35)/(1+$C$14)^$C$30),"convert","hold"),"")</f>
        <v/>
      </c>
      <c r="X502" s="12">
        <f>IF(X$452&gt;=$E502,IF(X177*$C$23&gt;MAX($C$22,(Y286*$C$34+Y287*$C$35)/(1+$C$12)^$C$30+(Y393*$C$34+Y394*$C$35)/(1+$C$14)^$C$30),"convert","hold"),"")</f>
        <v/>
      </c>
      <c r="Y502" s="12">
        <f>IF(Y$452&gt;=$E502,IF(Y177*$C$23&gt;MAX($C$22,(Z286*$C$34+Z287*$C$35)/(1+$C$12)^$C$30+(Z393*$C$34+Z394*$C$35)/(1+$C$14)^$C$30),"convert","hold"),"")</f>
        <v/>
      </c>
      <c r="Z502" s="12">
        <f>IF(Z$452&gt;=$E502,IF(Z177*$C$23&gt;MAX($C$22,(AA286*$C$34+AA287*$C$35)/(1+$C$12)^$C$30+(AA393*$C$34+AA394*$C$35)/(1+$C$14)^$C$30),"convert","hold"),"")</f>
        <v/>
      </c>
      <c r="AA502" s="12">
        <f>IF(AA$452&gt;=$E502,IF(AA177*$C$23&gt;MAX($C$22,(AB286*$C$34+AB287*$C$35)/(1+$C$12)^$C$30+(AB393*$C$34+AB394*$C$35)/(1+$C$14)^$C$30),"convert","hold"),"")</f>
        <v/>
      </c>
      <c r="AB502" s="12">
        <f>IF(AB$452&gt;=$E502,IF(AB177*$C$23&gt;MAX($C$22,(AC286*$C$34+AC287*$C$35)/(1+$C$12)^$C$30+(AC393*$C$34+AC394*$C$35)/(1+$C$14)^$C$30),"convert","hold"),"")</f>
        <v/>
      </c>
      <c r="AC502" s="12">
        <f>IF(AC$452&gt;=$E502,IF(AC177*$C$23&gt;MAX($C$22,(AD286*$C$34+AD287*$C$35)/(1+$C$12)^$C$30+(AD393*$C$34+AD394*$C$35)/(1+$C$14)^$C$30),"convert","hold"),"")</f>
        <v/>
      </c>
      <c r="AD502" s="12">
        <f>IF(AD$452&gt;=$E502,IF(AD177*$C$23&gt;MAX($C$22,(AE286*$C$34+AE287*$C$35)/(1+$C$12)^$C$30+(AE393*$C$34+AE394*$C$35)/(1+$C$14)^$C$30),"convert","hold"),"")</f>
        <v/>
      </c>
      <c r="AE502" s="12">
        <f>IF(AE$452&gt;=$E502,IF(AE177*$C$23&gt;MAX($C$22,(AF286*$C$34+AF287*$C$35)/(1+$C$12)^$C$30+(AF393*$C$34+AF394*$C$35)/(1+$C$14)^$C$30),"convert","hold"),"")</f>
        <v/>
      </c>
      <c r="AF502" s="12">
        <f>IF(AF$452&gt;=$E502,IF(AF177*$C$23&gt;MAX($C$22,(AG286*$C$34+AG287*$C$35)/(1+$C$12)^$C$30+(AG393*$C$34+AG394*$C$35)/(1+$C$14)^$C$30),"convert","hold"),"")</f>
        <v/>
      </c>
      <c r="AG502" s="12">
        <f>IF(AG$452&gt;=$E502,IF(AG177*$C$23&gt;MAX($C$22,(AH286*$C$34+AH287*$C$35)/(1+$C$12)^$C$30+(AH393*$C$34+AH394*$C$35)/(1+$C$14)^$C$30),"convert","hold"),"")</f>
        <v/>
      </c>
      <c r="AH502" s="12">
        <f>IF(AH$452&gt;=$E502,IF(AH177*$C$23&gt;MAX($C$22,(AI286*$C$34+AI287*$C$35)/(1+$C$12)^$C$30+(AI393*$C$34+AI394*$C$35)/(1+$C$14)^$C$30),"convert","hold"),"")</f>
        <v/>
      </c>
      <c r="AI502" s="12">
        <f>IF(AI$452&gt;=$E502,IF(AI177*$C$23&gt;MAX($C$22,(AJ286*$C$34+AJ287*$C$35)/(1+$C$12)^$C$30+(AJ393*$C$34+AJ394*$C$35)/(1+$C$14)^$C$30),"convert","hold"),"")</f>
        <v/>
      </c>
      <c r="AJ502" s="12">
        <f>IF(AJ$452&gt;=$E502,IF(AJ177*$C$23&gt;MAX($C$22,(AK286*$C$34+AK287*$C$35)/(1+$C$12)^$C$30+(AK393*$C$34+AK394*$C$35)/(1+$C$14)^$C$30),"convert","hold"),"")</f>
        <v/>
      </c>
      <c r="AK502" s="12">
        <f>IF(AK$452&gt;=$E502,IF(AK177*$C$23&gt;MAX($C$22,(AL286*$C$34+AL287*$C$35)/(1+$C$12)^$C$30+(AL393*$C$34+AL394*$C$35)/(1+$C$14)^$C$30),"convert","hold"),"")</f>
        <v/>
      </c>
      <c r="AL502" s="12">
        <f>IF(AL$452&gt;=$E502,IF(AL177*$C$23&gt;MAX($C$22,(AM286*$C$34+AM287*$C$35)/(1+$C$12)^$C$30+(AM393*$C$34+AM394*$C$35)/(1+$C$14)^$C$30),"convert","hold"),"")</f>
        <v/>
      </c>
      <c r="AM502" s="12">
        <f>IF(AM$452&gt;=$E502,IF(AM177*$C$23&gt;MAX($C$22,(AN286*$C$34+AN287*$C$35)/(1+$C$12)^$C$30+(AN393*$C$34+AN394*$C$35)/(1+$C$14)^$C$30),"convert","hold"),"")</f>
        <v/>
      </c>
      <c r="AN502" s="12">
        <f>IF(AN$452&gt;=$E502,IF(AN177*$C$23&gt;MAX($C$22,(AO286*$C$34+AO287*$C$35)/(1+$C$12)^$C$30+(AO393*$C$34+AO394*$C$35)/(1+$C$14)^$C$30),"convert","hold"),"")</f>
        <v/>
      </c>
      <c r="AO502" s="12">
        <f>IF(AO$452&gt;=$E502,IF(AO177*$C$23&gt;MAX($C$22,(AP286*$C$34+AP287*$C$35)/(1+$C$12)^$C$30+(AP393*$C$34+AP394*$C$35)/(1+$C$14)^$C$30),"convert","hold"),"")</f>
        <v/>
      </c>
      <c r="AP502" s="12">
        <f>IF(AP$452&gt;=$E502,IF(AP177*$C$23&gt;MAX($C$22,(AQ286*$C$34+AQ287*$C$35)/(1+$C$12)^$C$30+(AQ393*$C$34+AQ394*$C$35)/(1+$C$14)^$C$30),"convert","hold"),"")</f>
        <v/>
      </c>
      <c r="AQ502" s="12">
        <f>IF(AQ$452&gt;=$E502,IF(AQ177*$C$23&gt;MAX($C$22,(AR286*$C$34+AR287*$C$35)/(1+$C$12)^$C$30+(AR393*$C$34+AR394*$C$35)/(1+$C$14)^$C$30),"convert","hold"),"")</f>
        <v/>
      </c>
      <c r="AR502" s="12">
        <f>IF(AR$452&gt;=$E502,IF(AR177*$C$23&gt;MAX($C$22,(AS286*$C$34+AS287*$C$35)/(1+$C$12)^$C$30+(AS393*$C$34+AS394*$C$35)/(1+$C$14)^$C$30),"convert","hold"),"")</f>
        <v/>
      </c>
      <c r="AS502" s="12">
        <f>IF(AS$452&gt;=$E502,IF(AS177*$C$23&gt;MAX($C$22,(AT286*$C$34+AT287*$C$35)/(1+$C$12)^$C$30+(AT393*$C$34+AT394*$C$35)/(1+$C$14)^$C$30),"convert","hold"),"")</f>
        <v/>
      </c>
      <c r="AT502" s="12">
        <f>IF(AT$452&gt;=$E502,IF(AT177*$C$23&gt;MAX($C$22,(AU286*$C$34+AU287*$C$35)/(1+$C$12)^$C$30+(AU393*$C$34+AU394*$C$35)/(1+$C$14)^$C$30),"convert","hold"),"")</f>
        <v/>
      </c>
      <c r="AU502" s="12">
        <f>IF(AU$452&gt;=$E502,IF(AU177*$C$23&gt;MAX($C$22,(AV286*$C$34+AV287*$C$35)/(1+$C$12)^$C$30+(AV393*$C$34+AV394*$C$35)/(1+$C$14)^$C$30),"convert","hold"),"")</f>
        <v/>
      </c>
      <c r="AV502" s="12">
        <f>IF(AV$452&gt;=$E502,IF(AV177*$C$23&gt;MAX($C$22,(AW286*$C$34+AW287*$C$35)/(1+$C$12)^$C$30+(AW393*$C$34+AW394*$C$35)/(1+$C$14)^$C$30),"convert","hold"),"")</f>
        <v/>
      </c>
      <c r="AW502" s="12">
        <f>IF(AW$452&gt;=$E502,IF(AW177*$C$23&gt;MAX($C$22,(AX286*$C$34+AX287*$C$35)/(1+$C$12)^$C$30+(AX393*$C$34+AX394*$C$35)/(1+$C$14)^$C$30),"convert","hold"),"")</f>
        <v/>
      </c>
      <c r="AX502" s="12">
        <f>IF(AX$452&gt;=$E502,IF(AX177*$C$23&gt;MAX($C$22,(AY286*$C$34+AY287*$C$35)/(1+$C$12)^$C$30+(AY393*$C$34+AY394*$C$35)/(1+$C$14)^$C$30),"convert","hold"),"")</f>
        <v/>
      </c>
      <c r="AY502" s="12">
        <f>IF(AY$452&gt;=$E502,IF(AY177*$C$23&gt;MAX($C$22,(AZ286*$C$34+AZ287*$C$35)/(1+$C$12)^$C$30+(AZ393*$C$34+AZ394*$C$35)/(1+$C$14)^$C$30),"convert","hold"),"")</f>
        <v/>
      </c>
      <c r="AZ502" s="12">
        <f>IF(AZ$452&gt;=$E502,IF(AZ177*$C$23&gt;MAX($C$22,(BA286*$C$34+BA287*$C$35)/(1+$C$12)^$C$30+(BA393*$C$34+BA394*$C$35)/(1+$C$14)^$C$30),"convert","hold"),"")</f>
        <v/>
      </c>
      <c r="BA502" s="12">
        <f>IF(BA$452&gt;=$E502,IF(BA177*$C$23&gt;MAX($C$22,(BB286*$C$34+BB287*$C$35)/(1+$C$12)^$C$30+(BB393*$C$34+BB394*$C$35)/(1+$C$14)^$C$30),"convert","hold"),"")</f>
        <v/>
      </c>
      <c r="BB502" s="12">
        <f>IF(BB$452&gt;=$E502,IF(BB177*$C$23&gt;MAX($C$22,(BC286*$C$34+BC287*$C$35)/(1+$C$12)^$C$30+(BC393*$C$34+BC394*$C$35)/(1+$C$14)^$C$30),"convert","hold"),"")</f>
        <v/>
      </c>
      <c r="BC502" s="12">
        <f>IF(BC$452&gt;=$E502,IF(BC177*$C$23&gt;MAX($C$22,(BD286*$C$34+BD287*$C$35)/(1+$C$12)^$C$30+(BD393*$C$34+BD394*$C$35)/(1+$C$14)^$C$30),"convert","hold"),"")</f>
        <v/>
      </c>
      <c r="BD502" s="12">
        <f>IF(BD$452&gt;=$E502,IF(BD177*$C$23&gt;MAX($C$22,(BE286*$C$34+BE287*$C$35)/(1+$C$12)^$C$30+(BE393*$C$34+BE394*$C$35)/(1+$C$14)^$C$30),"convert","hold"),"")</f>
        <v/>
      </c>
      <c r="BE502" s="12">
        <f>IF(BE$452&gt;=$E502,IF(BE177*$C$23&gt;MAX($C$22,(BF286*$C$34+BF287*$C$35)/(1+$C$12)^$C$30+(BF393*$C$34+BF394*$C$35)/(1+$C$14)^$C$30),"convert","hold"),"")</f>
        <v/>
      </c>
      <c r="BF502" s="12">
        <f>IF(BF$452&gt;=$E502,IF(BF177*$C$23&gt;MAX($C$22,(BG286*$C$34+BG287*$C$35)/(1+$C$12)^$C$30+(BG393*$C$34+BG394*$C$35)/(1+$C$14)^$C$30),"convert","hold"),"")</f>
        <v/>
      </c>
      <c r="BG502" s="12">
        <f>IF(BG$452&gt;=$E502,IF(BG177*$C$23&gt;MAX($C$22,(BH286*$C$34+BH287*$C$35)/(1+$C$12)^$C$30+(BH393*$C$34+BH394*$C$35)/(1+$C$14)^$C$30),"convert","hold"),"")</f>
        <v/>
      </c>
      <c r="BH502" s="12">
        <f>IF(BH$452&gt;=$E502,IF(BH177*$C$23&gt;MAX($C$22,(BI286*$C$34+BI287*$C$35)/(1+$C$12)^$C$30+(BI393*$C$34+BI394*$C$35)/(1+$C$14)^$C$30),"convert","hold"),"")</f>
        <v/>
      </c>
      <c r="BI502" s="12">
        <f>IF(BI$452&gt;=$E502,IF(BI177*$C$23&gt;MAX($C$22,(BJ286*$C$34+BJ287*$C$35)/(1+$C$12)^$C$30+(BJ393*$C$34+BJ394*$C$35)/(1+$C$14)^$C$30),"convert","hold"),"")</f>
        <v/>
      </c>
      <c r="BJ502" s="12">
        <f>IF(BJ$452&gt;=$E502,IF(BJ177*$C$23&gt;MAX($C$22,(BK286*$C$34+BK287*$C$35)/(1+$C$12)^$C$30+(BK393*$C$34+BK394*$C$35)/(1+$C$14)^$C$30),"convert","hold"),"")</f>
        <v/>
      </c>
      <c r="BK502" s="12">
        <f>IF(BK$452&gt;=$E502,IF(BK177*$C$23&gt;MAX($C$22,(BL286*$C$34+BL287*$C$35)/(1+$C$12)^$C$30+(BL393*$C$34+BL394*$C$35)/(1+$C$14)^$C$30),"convert","hold"),"")</f>
        <v/>
      </c>
      <c r="BL502" s="12">
        <f>IF(BL$452&gt;=$E502,IF(BL177*$C$23&gt;MAX($C$22,(BM286*$C$34+BM287*$C$35)/(1+$C$12)^$C$30+(BM393*$C$34+BM394*$C$35)/(1+$C$14)^$C$30),"convert","hold"),"")</f>
        <v/>
      </c>
      <c r="BM502" s="12">
        <f>IF(BM$452&gt;=$E502,IF(BM177*$C$23&gt;MAX($C$22,(BN286*$C$34+BN287*$C$35)/(1+$C$12)^$C$30+(BN393*$C$34+BN394*$C$35)/(1+$C$14)^$C$30),"convert","hold"),"")</f>
        <v/>
      </c>
      <c r="BN502" s="12">
        <f>IF(BN$452&gt;=$E502,IF(BN177*$C$23&gt;MAX($C$22,(BO286*$C$34+BO287*$C$35)/(1+$C$12)^$C$30+(BO393*$C$34+BO394*$C$35)/(1+$C$14)^$C$30),"convert","hold"),"")</f>
        <v/>
      </c>
      <c r="BO502" s="12">
        <f>IF(BO$452&gt;=$E502,IF(BO177*$C$23&gt;MAX($C$22,(BP286*$C$34+BP287*$C$35)/(1+$C$12)^$C$30+(BP393*$C$34+BP394*$C$35)/(1+$C$14)^$C$30),"convert","hold"),"")</f>
        <v/>
      </c>
      <c r="BP502" s="12">
        <f>IF(BP$452&gt;=$E502,IF(BP177*$C$23&gt;MAX($C$22,(BQ286*$C$34+BQ287*$C$35)/(1+$C$12)^$C$30+(BQ393*$C$34+BQ394*$C$35)/(1+$C$14)^$C$30),"convert","hold"),"")</f>
        <v/>
      </c>
      <c r="BQ502" s="12">
        <f>IF(BQ$452&gt;=$E502,IF(BQ177*$C$23&gt;MAX($C$22,(BR286*$C$34+BR287*$C$35)/(1+$C$12)^$C$30+(BR393*$C$34+BR394*$C$35)/(1+$C$14)^$C$30),"convert","hold"),"")</f>
        <v/>
      </c>
      <c r="BR502" s="12">
        <f>IF(BR$452&gt;=$E502,IF(BR177*$C$23&gt;MAX($C$22,(BS286*$C$34+BS287*$C$35)/(1+$C$12)^$C$30+(BS393*$C$34+BS394*$C$35)/(1+$C$14)^$C$30),"convert","hold"),"")</f>
        <v/>
      </c>
      <c r="BS502" s="12">
        <f>IF(BS$452&gt;=$E502,IF(BS177*$C$23&gt;MAX($C$22,(BT286*$C$34+BT287*$C$35)/(1+$C$12)^$C$30+(BT393*$C$34+BT394*$C$35)/(1+$C$14)^$C$30),"convert","hold"),"")</f>
        <v/>
      </c>
      <c r="BT502" s="12">
        <f>IF(BT$452&gt;=$E502,IF(BT177*$C$23&gt;MAX($C$22,(BU286*$C$34+BU287*$C$35)/(1+$C$12)^$C$30+(BU393*$C$34+BU394*$C$35)/(1+$C$14)^$C$30),"convert","hold"),"")</f>
        <v/>
      </c>
      <c r="BU502" s="12">
        <f>IF(BU$452&gt;=$E502,IF(BU177*$C$23&gt;MAX($C$22,(BV286*$C$34+BV287*$C$35)/(1+$C$12)^$C$30+(BV393*$C$34+BV394*$C$35)/(1+$C$14)^$C$30),"convert","hold"),"")</f>
        <v/>
      </c>
      <c r="BV502" s="12">
        <f>IF(BV$452&gt;=$E502,IF(BV177*$C$23&gt;MAX($C$22,(BW286*$C$34+BW287*$C$35)/(1+$C$12)^$C$30+(BW393*$C$34+BW394*$C$35)/(1+$C$14)^$C$30),"convert","hold"),"")</f>
        <v/>
      </c>
      <c r="BW502" s="12">
        <f>IF(BW$452&gt;=$E502,IF(BW177*$C$23&gt;MAX($C$22,(BX286*$C$34+BX287*$C$35)/(1+$C$12)^$C$30+(BX393*$C$34+BX394*$C$35)/(1+$C$14)^$C$30),"convert","hold"),"")</f>
        <v/>
      </c>
      <c r="BX502" s="12">
        <f>IF(BX$452&gt;=$E502,IF(BX177*$C$23&gt;MAX($C$22,(BY286*$C$34+BY287*$C$35)/(1+$C$12)^$C$30+(BY393*$C$34+BY394*$C$35)/(1+$C$14)^$C$30),"convert","hold"),"")</f>
        <v/>
      </c>
      <c r="BY502" s="12">
        <f>IF(BY$452&gt;=$E502,IF(BY177*$C$23&gt;MAX($C$22,(BZ286*$C$34+BZ287*$C$35)/(1+$C$12)^$C$30+(BZ393*$C$34+BZ394*$C$35)/(1+$C$14)^$C$30),"convert","hold"),"")</f>
        <v/>
      </c>
      <c r="BZ502" s="12">
        <f>IF(BZ$452&gt;=$E502,IF(BZ177*$C$23&gt;MAX($C$22,(CA286*$C$34+CA287*$C$35)/(1+$C$12)^$C$30+(CA393*$C$34+CA394*$C$35)/(1+$C$14)^$C$30),"convert","hold"),"")</f>
        <v/>
      </c>
      <c r="CA502" s="12">
        <f>IF(CA$452&gt;=$E502,IF(CA177*$C$23&gt;MAX($C$22,(CB286*$C$34+CB287*$C$35)/(1+$C$12)^$C$30+(CB393*$C$34+CB394*$C$35)/(1+$C$14)^$C$30),"convert","hold"),"")</f>
        <v/>
      </c>
      <c r="CB502" s="12">
        <f>IF(CB$452&gt;=$E502,IF(CB177*$C$23&gt;MAX($C$22,(CC286*$C$34+CC287*$C$35)/(1+$C$12)^$C$30+(CC393*$C$34+CC394*$C$35)/(1+$C$14)^$C$30),"convert","hold"),"")</f>
        <v/>
      </c>
      <c r="CC502" s="12">
        <f>IF(CC$452&gt;=$E502,IF(CC177*$C$23&gt;MAX($C$22,(CD286*$C$34+CD287*$C$35)/(1+$C$12)^$C$30+(CD393*$C$34+CD394*$C$35)/(1+$C$14)^$C$30),"convert","hold"),"")</f>
        <v/>
      </c>
      <c r="CD502" s="12">
        <f>IF(CD$452&gt;=$E502,IF(CD177*$C$23&gt;MAX($C$22,(CE286*$C$34+CE287*$C$35)/(1+$C$12)^$C$30+(CE393*$C$34+CE394*$C$35)/(1+$C$14)^$C$30),"convert","hold"),"")</f>
        <v/>
      </c>
      <c r="CE502" s="12">
        <f>IF(CE$452&gt;=$E502,IF(CE177*$C$23&gt;MAX($C$22,(CF286*$C$34+CF287*$C$35)/(1+$C$12)^$C$30+(CF393*$C$34+CF394*$C$35)/(1+$C$14)^$C$30),"convert","hold"),"")</f>
        <v/>
      </c>
      <c r="CF502" s="12">
        <f>IF(CF$452&gt;=$E502,IF(CF177*$C$23&gt;MAX($C$22,(CG286*$C$34+CG287*$C$35)/(1+$C$12)^$C$30+(CG393*$C$34+CG394*$C$35)/(1+$C$14)^$C$30),"convert","hold"),"")</f>
        <v/>
      </c>
      <c r="CG502" s="12">
        <f>IF(CG$452&gt;=$E502,IF(CG177*$C$23&gt;MAX($C$22,(CH286*$C$34+CH287*$C$35)/(1+$C$12)^$C$30+(CH393*$C$34+CH394*$C$35)/(1+$C$14)^$C$30),"convert","hold"),"")</f>
        <v/>
      </c>
      <c r="CH502" s="12">
        <f>IF(CH$452&gt;=$E502,IF(CH177*$C$23&gt;MAX($C$22,(CI286*$C$34+CI287*$C$35)/(1+$C$12)^$C$30+(CI393*$C$34+CI394*$C$35)/(1+$C$14)^$C$30),"convert","hold"),"")</f>
        <v/>
      </c>
      <c r="CI502" s="12">
        <f>IF(CI$452&gt;=$E502,IF(CI177*$C$23&gt;MAX($C$22,(CJ286*$C$34+CJ287*$C$35)/(1+$C$12)^$C$30+(CJ393*$C$34+CJ394*$C$35)/(1+$C$14)^$C$30),"convert","hold"),"")</f>
        <v/>
      </c>
      <c r="CJ502" s="12">
        <f>IF(CJ$452&gt;=$E502,IF(CJ177*$C$23&gt;MAX($C$22,(CK286*$C$34+CK287*$C$35)/(1+$C$12)^$C$30+(CK393*$C$34+CK394*$C$35)/(1+$C$14)^$C$30),"convert","hold"),"")</f>
        <v/>
      </c>
      <c r="CK502" s="12">
        <f>IF(CK$452&gt;=$E502,IF(CK177*$C$23&gt;MAX($C$22,(CL286*$C$34+CL287*$C$35)/(1+$C$12)^$C$30+(CL393*$C$34+CL394*$C$35)/(1+$C$14)^$C$30),"convert","hold"),"")</f>
        <v/>
      </c>
      <c r="CL502" s="12">
        <f>IF(CL$452&gt;=$E502,IF(CL177*$C$23&gt;MAX($C$22,(CM286*$C$34+CM287*$C$35)/(1+$C$12)^$C$30+(CM393*$C$34+CM394*$C$35)/(1+$C$14)^$C$30),"convert","hold"),"")</f>
        <v/>
      </c>
      <c r="CM502" s="12">
        <f>IF(CM$452&gt;=$E502,IF(CM177*$C$23&gt;MAX($C$22,(CN286*$C$34+CN287*$C$35)/(1+$C$12)^$C$30+(CN393*$C$34+CN394*$C$35)/(1+$C$14)^$C$30),"convert","hold"),"")</f>
        <v/>
      </c>
      <c r="CN502" s="12">
        <f>IF(CN$452&gt;=$E502,IF(CN177*$C$23&gt;MAX($C$22,(CO286*$C$34+CO287*$C$35)/(1+$C$12)^$C$30+(CO393*$C$34+CO394*$C$35)/(1+$C$14)^$C$30),"convert","hold"),"")</f>
        <v/>
      </c>
      <c r="CO502" s="12">
        <f>IF(CO$452&gt;=$E502,IF(CO177*$C$23&gt;MAX($C$22,(CP286*$C$34+CP287*$C$35)/(1+$C$12)^$C$30+(CP393*$C$34+CP394*$C$35)/(1+$C$14)^$C$30),"convert","hold"),"")</f>
        <v/>
      </c>
      <c r="CP502" s="12">
        <f>IF(CP$452&gt;=$E502,IF(CP177*$C$23&gt;MAX($C$22,(CQ286*$C$34+CQ287*$C$35)/(1+$C$12)^$C$30+(CQ393*$C$34+CQ394*$C$35)/(1+$C$14)^$C$30),"convert","hold"),"")</f>
        <v/>
      </c>
      <c r="CQ502" s="12">
        <f>IF(CQ$452&gt;=$E502,IF(CQ177*$C$23&gt;MAX($C$22,(CR286*$C$34+CR287*$C$35)/(1+$C$12)^$C$30+(CR393*$C$34+CR394*$C$35)/(1+$C$14)^$C$30),"convert","hold"),"")</f>
        <v/>
      </c>
      <c r="CR502" s="12">
        <f>IF(CR$452&gt;=$E502,IF(CR177*$C$23&gt;MAX($C$22,(CS286*$C$34+CS287*$C$35)/(1+$C$12)^$C$30+(CS393*$C$34+CS394*$C$35)/(1+$C$14)^$C$30),"convert","hold"),"")</f>
        <v/>
      </c>
      <c r="CS502" s="12">
        <f>IF(CS$452&gt;=$E502,IF(CS177*$C$23&gt;MAX($C$22,(CT286*$C$34+CT287*$C$35)/(1+$C$12)^$C$30+(CT393*$C$34+CT394*$C$35)/(1+$C$14)^$C$30),"convert","hold"),"")</f>
        <v/>
      </c>
      <c r="CT502" s="12">
        <f>IF(CT$452&gt;=$E502,IF(CT177*$C$23&gt;MAX($C$22,(CU286*$C$34+CU287*$C$35)/(1+$C$12)^$C$30+(CU393*$C$34+CU394*$C$35)/(1+$C$14)^$C$30),"convert","hold"),"")</f>
        <v/>
      </c>
      <c r="CU502" s="12">
        <f>IF(CU$452&gt;=$E502,IF(CU177*$C$23&gt;MAX($C$22,(CV286*$C$34+CV287*$C$35)/(1+$C$12)^$C$30+(CV393*$C$34+CV394*$C$35)/(1+$C$14)^$C$30),"convert","hold"),"")</f>
        <v/>
      </c>
      <c r="CV502" s="12">
        <f>IF(CV$452&gt;=$E502,IF(CV177*$C$23&gt;MAX($C$22,(CW286*$C$34+CW287*$C$35)/(1+$C$12)^$C$30+(CW393*$C$34+CW394*$C$35)/(1+$C$14)^$C$30),"convert","hold"),"")</f>
        <v/>
      </c>
      <c r="CW502" s="12">
        <f>IF(CW$452&gt;=$E502,IF(CW177*$C$23&gt;MAX($C$22,(CX286*$C$34+CX287*$C$35)/(1+$C$12)^$C$30+(CX393*$C$34+CX394*$C$35)/(1+$C$14)^$C$30),"convert","hold"),"")</f>
        <v/>
      </c>
      <c r="CX502" s="12">
        <f>IF(CX$452&gt;=$E502,IF(CX177*$C$23&gt;MAX($C$22,(CY286*$C$34+CY287*$C$35)/(1+$C$12)^$C$30+(CY393*$C$34+CY394*$C$35)/(1+$C$14)^$C$30),"convert","hold"),"")</f>
        <v/>
      </c>
      <c r="CY502" s="12">
        <f>IF(CY$452&gt;=$E502,IF(CY177*$C$23&gt;MAX($C$22,(CZ286*$C$34+CZ287*$C$35)/(1+$C$12)^$C$30+(CZ393*$C$34+CZ394*$C$35)/(1+$C$14)^$C$30),"convert","hold"),"")</f>
        <v/>
      </c>
      <c r="CZ502" s="12">
        <f>IF(CZ$452&gt;=$E502,IF(CZ177*$C$23&gt;MAX($C$22,(DA286*$C$34+DA287*$C$35)/(1+$C$12)^$C$30+(DA393*$C$34+DA394*$C$35)/(1+$C$14)^$C$30),"convert","hold"),"")</f>
        <v/>
      </c>
      <c r="DA502" s="12">
        <f>IF(DA$452&gt;=$E502,IF(DA177*$C$23&gt;MAX($C$22,(DB286*$C$34+DB287*$C$35)/(1+$C$12)^$C$30+(DB393*$C$34+DB394*$C$35)/(1+$C$14)^$C$30),"convert","hold"),"")</f>
        <v/>
      </c>
      <c r="DB502" s="12">
        <f>IF(DB$452&gt;=$E502,IF(DB177*$C$23&gt;MAX($C$22,(DC286*$C$34+DC287*$C$35)/(1+$C$12)^$C$30+(DC393*$C$34+DC394*$C$35)/(1+$C$14)^$C$30),"convert","hold"),"")</f>
        <v/>
      </c>
      <c r="DC502" s="12">
        <f>IF(DC177*$C$23&gt;$C$22,"convert","redeem")</f>
        <v/>
      </c>
    </row>
    <row r="503" ht="12" customFormat="1" customHeight="1" s="12">
      <c r="E503" s="64">
        <f>E502+1</f>
        <v/>
      </c>
      <c r="G503" s="12">
        <f>IF(G$452&gt;=$E503,IF(G178*$C$23&gt;MAX($C$22,(H287*$C$34+H288*$C$35)/(1+$C$12)^$C$30+(H394*$C$34+H395*$C$35)/(1+$C$14)^$C$30),"convert","hold"),"")</f>
        <v/>
      </c>
      <c r="H503" s="12">
        <f>IF(H$452&gt;=$E503,IF(H178*$C$23&gt;MAX($C$22,(I287*$C$34+I288*$C$35)/(1+$C$12)^$C$30+(I394*$C$34+I395*$C$35)/(1+$C$14)^$C$30),"convert","hold"),"")</f>
        <v/>
      </c>
      <c r="I503" s="12">
        <f>IF(I$452&gt;=$E503,IF(I178*$C$23&gt;MAX($C$22,(J287*$C$34+J288*$C$35)/(1+$C$12)^$C$30+(J394*$C$34+J395*$C$35)/(1+$C$14)^$C$30),"convert","hold"),"")</f>
        <v/>
      </c>
      <c r="J503" s="12">
        <f>IF(J$452&gt;=$E503,IF(J178*$C$23&gt;MAX($C$22,(K287*$C$34+K288*$C$35)/(1+$C$12)^$C$30+(K394*$C$34+K395*$C$35)/(1+$C$14)^$C$30),"convert","hold"),"")</f>
        <v/>
      </c>
      <c r="K503" s="12">
        <f>IF(K$452&gt;=$E503,IF(K178*$C$23&gt;MAX($C$22,(L287*$C$34+L288*$C$35)/(1+$C$12)^$C$30+(L394*$C$34+L395*$C$35)/(1+$C$14)^$C$30),"convert","hold"),"")</f>
        <v/>
      </c>
      <c r="L503" s="12">
        <f>IF(L$452&gt;=$E503,IF(L178*$C$23&gt;MAX($C$22,(M287*$C$34+M288*$C$35)/(1+$C$12)^$C$30+(M394*$C$34+M395*$C$35)/(1+$C$14)^$C$30),"convert","hold"),"")</f>
        <v/>
      </c>
      <c r="M503" s="12">
        <f>IF(M$452&gt;=$E503,IF(M178*$C$23&gt;MAX($C$22,(N287*$C$34+N288*$C$35)/(1+$C$12)^$C$30+(N394*$C$34+N395*$C$35)/(1+$C$14)^$C$30),"convert","hold"),"")</f>
        <v/>
      </c>
      <c r="N503" s="12">
        <f>IF(N$452&gt;=$E503,IF(N178*$C$23&gt;MAX($C$22,(O287*$C$34+O288*$C$35)/(1+$C$12)^$C$30+(O394*$C$34+O395*$C$35)/(1+$C$14)^$C$30),"convert","hold"),"")</f>
        <v/>
      </c>
      <c r="O503" s="12">
        <f>IF(O$452&gt;=$E503,IF(O178*$C$23&gt;MAX($C$22,(P287*$C$34+P288*$C$35)/(1+$C$12)^$C$30+(P394*$C$34+P395*$C$35)/(1+$C$14)^$C$30),"convert","hold"),"")</f>
        <v/>
      </c>
      <c r="P503" s="12">
        <f>IF(P$452&gt;=$E503,IF(P178*$C$23&gt;MAX($C$22,(Q287*$C$34+Q288*$C$35)/(1+$C$12)^$C$30+(Q394*$C$34+Q395*$C$35)/(1+$C$14)^$C$30),"convert","hold"),"")</f>
        <v/>
      </c>
      <c r="Q503" s="12">
        <f>IF(Q$452&gt;=$E503,IF(Q178*$C$23&gt;MAX($C$22,(R287*$C$34+R288*$C$35)/(1+$C$12)^$C$30+(R394*$C$34+R395*$C$35)/(1+$C$14)^$C$30),"convert","hold"),"")</f>
        <v/>
      </c>
      <c r="R503" s="12">
        <f>IF(R$452&gt;=$E503,IF(R178*$C$23&gt;MAX($C$22,(S287*$C$34+S288*$C$35)/(1+$C$12)^$C$30+(S394*$C$34+S395*$C$35)/(1+$C$14)^$C$30),"convert","hold"),"")</f>
        <v/>
      </c>
      <c r="S503" s="12">
        <f>IF(S$452&gt;=$E503,IF(S178*$C$23&gt;MAX($C$22,(T287*$C$34+T288*$C$35)/(1+$C$12)^$C$30+(T394*$C$34+T395*$C$35)/(1+$C$14)^$C$30),"convert","hold"),"")</f>
        <v/>
      </c>
      <c r="T503" s="12">
        <f>IF(T$452&gt;=$E503,IF(T178*$C$23&gt;MAX($C$22,(U287*$C$34+U288*$C$35)/(1+$C$12)^$C$30+(U394*$C$34+U395*$C$35)/(1+$C$14)^$C$30),"convert","hold"),"")</f>
        <v/>
      </c>
      <c r="U503" s="12">
        <f>IF(U$452&gt;=$E503,IF(U178*$C$23&gt;MAX($C$22,(V287*$C$34+V288*$C$35)/(1+$C$12)^$C$30+(V394*$C$34+V395*$C$35)/(1+$C$14)^$C$30),"convert","hold"),"")</f>
        <v/>
      </c>
      <c r="V503" s="12">
        <f>IF(V$452&gt;=$E503,IF(V178*$C$23&gt;MAX($C$22,(W287*$C$34+W288*$C$35)/(1+$C$12)^$C$30+(W394*$C$34+W395*$C$35)/(1+$C$14)^$C$30),"convert","hold"),"")</f>
        <v/>
      </c>
      <c r="W503" s="12">
        <f>IF(W$452&gt;=$E503,IF(W178*$C$23&gt;MAX($C$22,(X287*$C$34+X288*$C$35)/(1+$C$12)^$C$30+(X394*$C$34+X395*$C$35)/(1+$C$14)^$C$30),"convert","hold"),"")</f>
        <v/>
      </c>
      <c r="X503" s="12">
        <f>IF(X$452&gt;=$E503,IF(X178*$C$23&gt;MAX($C$22,(Y287*$C$34+Y288*$C$35)/(1+$C$12)^$C$30+(Y394*$C$34+Y395*$C$35)/(1+$C$14)^$C$30),"convert","hold"),"")</f>
        <v/>
      </c>
      <c r="Y503" s="12">
        <f>IF(Y$452&gt;=$E503,IF(Y178*$C$23&gt;MAX($C$22,(Z287*$C$34+Z288*$C$35)/(1+$C$12)^$C$30+(Z394*$C$34+Z395*$C$35)/(1+$C$14)^$C$30),"convert","hold"),"")</f>
        <v/>
      </c>
      <c r="Z503" s="12">
        <f>IF(Z$452&gt;=$E503,IF(Z178*$C$23&gt;MAX($C$22,(AA287*$C$34+AA288*$C$35)/(1+$C$12)^$C$30+(AA394*$C$34+AA395*$C$35)/(1+$C$14)^$C$30),"convert","hold"),"")</f>
        <v/>
      </c>
      <c r="AA503" s="12">
        <f>IF(AA$452&gt;=$E503,IF(AA178*$C$23&gt;MAX($C$22,(AB287*$C$34+AB288*$C$35)/(1+$C$12)^$C$30+(AB394*$C$34+AB395*$C$35)/(1+$C$14)^$C$30),"convert","hold"),"")</f>
        <v/>
      </c>
      <c r="AB503" s="12">
        <f>IF(AB$452&gt;=$E503,IF(AB178*$C$23&gt;MAX($C$22,(AC287*$C$34+AC288*$C$35)/(1+$C$12)^$C$30+(AC394*$C$34+AC395*$C$35)/(1+$C$14)^$C$30),"convert","hold"),"")</f>
        <v/>
      </c>
      <c r="AC503" s="12">
        <f>IF(AC$452&gt;=$E503,IF(AC178*$C$23&gt;MAX($C$22,(AD287*$C$34+AD288*$C$35)/(1+$C$12)^$C$30+(AD394*$C$34+AD395*$C$35)/(1+$C$14)^$C$30),"convert","hold"),"")</f>
        <v/>
      </c>
      <c r="AD503" s="12">
        <f>IF(AD$452&gt;=$E503,IF(AD178*$C$23&gt;MAX($C$22,(AE287*$C$34+AE288*$C$35)/(1+$C$12)^$C$30+(AE394*$C$34+AE395*$C$35)/(1+$C$14)^$C$30),"convert","hold"),"")</f>
        <v/>
      </c>
      <c r="AE503" s="12">
        <f>IF(AE$452&gt;=$E503,IF(AE178*$C$23&gt;MAX($C$22,(AF287*$C$34+AF288*$C$35)/(1+$C$12)^$C$30+(AF394*$C$34+AF395*$C$35)/(1+$C$14)^$C$30),"convert","hold"),"")</f>
        <v/>
      </c>
      <c r="AF503" s="12">
        <f>IF(AF$452&gt;=$E503,IF(AF178*$C$23&gt;MAX($C$22,(AG287*$C$34+AG288*$C$35)/(1+$C$12)^$C$30+(AG394*$C$34+AG395*$C$35)/(1+$C$14)^$C$30),"convert","hold"),"")</f>
        <v/>
      </c>
      <c r="AG503" s="12">
        <f>IF(AG$452&gt;=$E503,IF(AG178*$C$23&gt;MAX($C$22,(AH287*$C$34+AH288*$C$35)/(1+$C$12)^$C$30+(AH394*$C$34+AH395*$C$35)/(1+$C$14)^$C$30),"convert","hold"),"")</f>
        <v/>
      </c>
      <c r="AH503" s="12">
        <f>IF(AH$452&gt;=$E503,IF(AH178*$C$23&gt;MAX($C$22,(AI287*$C$34+AI288*$C$35)/(1+$C$12)^$C$30+(AI394*$C$34+AI395*$C$35)/(1+$C$14)^$C$30),"convert","hold"),"")</f>
        <v/>
      </c>
      <c r="AI503" s="12">
        <f>IF(AI$452&gt;=$E503,IF(AI178*$C$23&gt;MAX($C$22,(AJ287*$C$34+AJ288*$C$35)/(1+$C$12)^$C$30+(AJ394*$C$34+AJ395*$C$35)/(1+$C$14)^$C$30),"convert","hold"),"")</f>
        <v/>
      </c>
      <c r="AJ503" s="12">
        <f>IF(AJ$452&gt;=$E503,IF(AJ178*$C$23&gt;MAX($C$22,(AK287*$C$34+AK288*$C$35)/(1+$C$12)^$C$30+(AK394*$C$34+AK395*$C$35)/(1+$C$14)^$C$30),"convert","hold"),"")</f>
        <v/>
      </c>
      <c r="AK503" s="12">
        <f>IF(AK$452&gt;=$E503,IF(AK178*$C$23&gt;MAX($C$22,(AL287*$C$34+AL288*$C$35)/(1+$C$12)^$C$30+(AL394*$C$34+AL395*$C$35)/(1+$C$14)^$C$30),"convert","hold"),"")</f>
        <v/>
      </c>
      <c r="AL503" s="12">
        <f>IF(AL$452&gt;=$E503,IF(AL178*$C$23&gt;MAX($C$22,(AM287*$C$34+AM288*$C$35)/(1+$C$12)^$C$30+(AM394*$C$34+AM395*$C$35)/(1+$C$14)^$C$30),"convert","hold"),"")</f>
        <v/>
      </c>
      <c r="AM503" s="12">
        <f>IF(AM$452&gt;=$E503,IF(AM178*$C$23&gt;MAX($C$22,(AN287*$C$34+AN288*$C$35)/(1+$C$12)^$C$30+(AN394*$C$34+AN395*$C$35)/(1+$C$14)^$C$30),"convert","hold"),"")</f>
        <v/>
      </c>
      <c r="AN503" s="12">
        <f>IF(AN$452&gt;=$E503,IF(AN178*$C$23&gt;MAX($C$22,(AO287*$C$34+AO288*$C$35)/(1+$C$12)^$C$30+(AO394*$C$34+AO395*$C$35)/(1+$C$14)^$C$30),"convert","hold"),"")</f>
        <v/>
      </c>
      <c r="AO503" s="12">
        <f>IF(AO$452&gt;=$E503,IF(AO178*$C$23&gt;MAX($C$22,(AP287*$C$34+AP288*$C$35)/(1+$C$12)^$C$30+(AP394*$C$34+AP395*$C$35)/(1+$C$14)^$C$30),"convert","hold"),"")</f>
        <v/>
      </c>
      <c r="AP503" s="12">
        <f>IF(AP$452&gt;=$E503,IF(AP178*$C$23&gt;MAX($C$22,(AQ287*$C$34+AQ288*$C$35)/(1+$C$12)^$C$30+(AQ394*$C$34+AQ395*$C$35)/(1+$C$14)^$C$30),"convert","hold"),"")</f>
        <v/>
      </c>
      <c r="AQ503" s="12">
        <f>IF(AQ$452&gt;=$E503,IF(AQ178*$C$23&gt;MAX($C$22,(AR287*$C$34+AR288*$C$35)/(1+$C$12)^$C$30+(AR394*$C$34+AR395*$C$35)/(1+$C$14)^$C$30),"convert","hold"),"")</f>
        <v/>
      </c>
      <c r="AR503" s="12">
        <f>IF(AR$452&gt;=$E503,IF(AR178*$C$23&gt;MAX($C$22,(AS287*$C$34+AS288*$C$35)/(1+$C$12)^$C$30+(AS394*$C$34+AS395*$C$35)/(1+$C$14)^$C$30),"convert","hold"),"")</f>
        <v/>
      </c>
      <c r="AS503" s="12">
        <f>IF(AS$452&gt;=$E503,IF(AS178*$C$23&gt;MAX($C$22,(AT287*$C$34+AT288*$C$35)/(1+$C$12)^$C$30+(AT394*$C$34+AT395*$C$35)/(1+$C$14)^$C$30),"convert","hold"),"")</f>
        <v/>
      </c>
      <c r="AT503" s="12">
        <f>IF(AT$452&gt;=$E503,IF(AT178*$C$23&gt;MAX($C$22,(AU287*$C$34+AU288*$C$35)/(1+$C$12)^$C$30+(AU394*$C$34+AU395*$C$35)/(1+$C$14)^$C$30),"convert","hold"),"")</f>
        <v/>
      </c>
      <c r="AU503" s="12">
        <f>IF(AU$452&gt;=$E503,IF(AU178*$C$23&gt;MAX($C$22,(AV287*$C$34+AV288*$C$35)/(1+$C$12)^$C$30+(AV394*$C$34+AV395*$C$35)/(1+$C$14)^$C$30),"convert","hold"),"")</f>
        <v/>
      </c>
      <c r="AV503" s="12">
        <f>IF(AV$452&gt;=$E503,IF(AV178*$C$23&gt;MAX($C$22,(AW287*$C$34+AW288*$C$35)/(1+$C$12)^$C$30+(AW394*$C$34+AW395*$C$35)/(1+$C$14)^$C$30),"convert","hold"),"")</f>
        <v/>
      </c>
      <c r="AW503" s="12">
        <f>IF(AW$452&gt;=$E503,IF(AW178*$C$23&gt;MAX($C$22,(AX287*$C$34+AX288*$C$35)/(1+$C$12)^$C$30+(AX394*$C$34+AX395*$C$35)/(1+$C$14)^$C$30),"convert","hold"),"")</f>
        <v/>
      </c>
      <c r="AX503" s="12">
        <f>IF(AX$452&gt;=$E503,IF(AX178*$C$23&gt;MAX($C$22,(AY287*$C$34+AY288*$C$35)/(1+$C$12)^$C$30+(AY394*$C$34+AY395*$C$35)/(1+$C$14)^$C$30),"convert","hold"),"")</f>
        <v/>
      </c>
      <c r="AY503" s="12">
        <f>IF(AY$452&gt;=$E503,IF(AY178*$C$23&gt;MAX($C$22,(AZ287*$C$34+AZ288*$C$35)/(1+$C$12)^$C$30+(AZ394*$C$34+AZ395*$C$35)/(1+$C$14)^$C$30),"convert","hold"),"")</f>
        <v/>
      </c>
      <c r="AZ503" s="12">
        <f>IF(AZ$452&gt;=$E503,IF(AZ178*$C$23&gt;MAX($C$22,(BA287*$C$34+BA288*$C$35)/(1+$C$12)^$C$30+(BA394*$C$34+BA395*$C$35)/(1+$C$14)^$C$30),"convert","hold"),"")</f>
        <v/>
      </c>
      <c r="BA503" s="12">
        <f>IF(BA$452&gt;=$E503,IF(BA178*$C$23&gt;MAX($C$22,(BB287*$C$34+BB288*$C$35)/(1+$C$12)^$C$30+(BB394*$C$34+BB395*$C$35)/(1+$C$14)^$C$30),"convert","hold"),"")</f>
        <v/>
      </c>
      <c r="BB503" s="12">
        <f>IF(BB$452&gt;=$E503,IF(BB178*$C$23&gt;MAX($C$22,(BC287*$C$34+BC288*$C$35)/(1+$C$12)^$C$30+(BC394*$C$34+BC395*$C$35)/(1+$C$14)^$C$30),"convert","hold"),"")</f>
        <v/>
      </c>
      <c r="BC503" s="12">
        <f>IF(BC$452&gt;=$E503,IF(BC178*$C$23&gt;MAX($C$22,(BD287*$C$34+BD288*$C$35)/(1+$C$12)^$C$30+(BD394*$C$34+BD395*$C$35)/(1+$C$14)^$C$30),"convert","hold"),"")</f>
        <v/>
      </c>
      <c r="BD503" s="12">
        <f>IF(BD$452&gt;=$E503,IF(BD178*$C$23&gt;MAX($C$22,(BE287*$C$34+BE288*$C$35)/(1+$C$12)^$C$30+(BE394*$C$34+BE395*$C$35)/(1+$C$14)^$C$30),"convert","hold"),"")</f>
        <v/>
      </c>
      <c r="BE503" s="12">
        <f>IF(BE$452&gt;=$E503,IF(BE178*$C$23&gt;MAX($C$22,(BF287*$C$34+BF288*$C$35)/(1+$C$12)^$C$30+(BF394*$C$34+BF395*$C$35)/(1+$C$14)^$C$30),"convert","hold"),"")</f>
        <v/>
      </c>
      <c r="BF503" s="12">
        <f>IF(BF$452&gt;=$E503,IF(BF178*$C$23&gt;MAX($C$22,(BG287*$C$34+BG288*$C$35)/(1+$C$12)^$C$30+(BG394*$C$34+BG395*$C$35)/(1+$C$14)^$C$30),"convert","hold"),"")</f>
        <v/>
      </c>
      <c r="BG503" s="12">
        <f>IF(BG$452&gt;=$E503,IF(BG178*$C$23&gt;MAX($C$22,(BH287*$C$34+BH288*$C$35)/(1+$C$12)^$C$30+(BH394*$C$34+BH395*$C$35)/(1+$C$14)^$C$30),"convert","hold"),"")</f>
        <v/>
      </c>
      <c r="BH503" s="12">
        <f>IF(BH$452&gt;=$E503,IF(BH178*$C$23&gt;MAX($C$22,(BI287*$C$34+BI288*$C$35)/(1+$C$12)^$C$30+(BI394*$C$34+BI395*$C$35)/(1+$C$14)^$C$30),"convert","hold"),"")</f>
        <v/>
      </c>
      <c r="BI503" s="12">
        <f>IF(BI$452&gt;=$E503,IF(BI178*$C$23&gt;MAX($C$22,(BJ287*$C$34+BJ288*$C$35)/(1+$C$12)^$C$30+(BJ394*$C$34+BJ395*$C$35)/(1+$C$14)^$C$30),"convert","hold"),"")</f>
        <v/>
      </c>
      <c r="BJ503" s="12">
        <f>IF(BJ$452&gt;=$E503,IF(BJ178*$C$23&gt;MAX($C$22,(BK287*$C$34+BK288*$C$35)/(1+$C$12)^$C$30+(BK394*$C$34+BK395*$C$35)/(1+$C$14)^$C$30),"convert","hold"),"")</f>
        <v/>
      </c>
      <c r="BK503" s="12">
        <f>IF(BK$452&gt;=$E503,IF(BK178*$C$23&gt;MAX($C$22,(BL287*$C$34+BL288*$C$35)/(1+$C$12)^$C$30+(BL394*$C$34+BL395*$C$35)/(1+$C$14)^$C$30),"convert","hold"),"")</f>
        <v/>
      </c>
      <c r="BL503" s="12">
        <f>IF(BL$452&gt;=$E503,IF(BL178*$C$23&gt;MAX($C$22,(BM287*$C$34+BM288*$C$35)/(1+$C$12)^$C$30+(BM394*$C$34+BM395*$C$35)/(1+$C$14)^$C$30),"convert","hold"),"")</f>
        <v/>
      </c>
      <c r="BM503" s="12">
        <f>IF(BM$452&gt;=$E503,IF(BM178*$C$23&gt;MAX($C$22,(BN287*$C$34+BN288*$C$35)/(1+$C$12)^$C$30+(BN394*$C$34+BN395*$C$35)/(1+$C$14)^$C$30),"convert","hold"),"")</f>
        <v/>
      </c>
      <c r="BN503" s="12">
        <f>IF(BN$452&gt;=$E503,IF(BN178*$C$23&gt;MAX($C$22,(BO287*$C$34+BO288*$C$35)/(1+$C$12)^$C$30+(BO394*$C$34+BO395*$C$35)/(1+$C$14)^$C$30),"convert","hold"),"")</f>
        <v/>
      </c>
      <c r="BO503" s="12">
        <f>IF(BO$452&gt;=$E503,IF(BO178*$C$23&gt;MAX($C$22,(BP287*$C$34+BP288*$C$35)/(1+$C$12)^$C$30+(BP394*$C$34+BP395*$C$35)/(1+$C$14)^$C$30),"convert","hold"),"")</f>
        <v/>
      </c>
      <c r="BP503" s="12">
        <f>IF(BP$452&gt;=$E503,IF(BP178*$C$23&gt;MAX($C$22,(BQ287*$C$34+BQ288*$C$35)/(1+$C$12)^$C$30+(BQ394*$C$34+BQ395*$C$35)/(1+$C$14)^$C$30),"convert","hold"),"")</f>
        <v/>
      </c>
      <c r="BQ503" s="12">
        <f>IF(BQ$452&gt;=$E503,IF(BQ178*$C$23&gt;MAX($C$22,(BR287*$C$34+BR288*$C$35)/(1+$C$12)^$C$30+(BR394*$C$34+BR395*$C$35)/(1+$C$14)^$C$30),"convert","hold"),"")</f>
        <v/>
      </c>
      <c r="BR503" s="12">
        <f>IF(BR$452&gt;=$E503,IF(BR178*$C$23&gt;MAX($C$22,(BS287*$C$34+BS288*$C$35)/(1+$C$12)^$C$30+(BS394*$C$34+BS395*$C$35)/(1+$C$14)^$C$30),"convert","hold"),"")</f>
        <v/>
      </c>
      <c r="BS503" s="12">
        <f>IF(BS$452&gt;=$E503,IF(BS178*$C$23&gt;MAX($C$22,(BT287*$C$34+BT288*$C$35)/(1+$C$12)^$C$30+(BT394*$C$34+BT395*$C$35)/(1+$C$14)^$C$30),"convert","hold"),"")</f>
        <v/>
      </c>
      <c r="BT503" s="12">
        <f>IF(BT$452&gt;=$E503,IF(BT178*$C$23&gt;MAX($C$22,(BU287*$C$34+BU288*$C$35)/(1+$C$12)^$C$30+(BU394*$C$34+BU395*$C$35)/(1+$C$14)^$C$30),"convert","hold"),"")</f>
        <v/>
      </c>
      <c r="BU503" s="12">
        <f>IF(BU$452&gt;=$E503,IF(BU178*$C$23&gt;MAX($C$22,(BV287*$C$34+BV288*$C$35)/(1+$C$12)^$C$30+(BV394*$C$34+BV395*$C$35)/(1+$C$14)^$C$30),"convert","hold"),"")</f>
        <v/>
      </c>
      <c r="BV503" s="12">
        <f>IF(BV$452&gt;=$E503,IF(BV178*$C$23&gt;MAX($C$22,(BW287*$C$34+BW288*$C$35)/(1+$C$12)^$C$30+(BW394*$C$34+BW395*$C$35)/(1+$C$14)^$C$30),"convert","hold"),"")</f>
        <v/>
      </c>
      <c r="BW503" s="12">
        <f>IF(BW$452&gt;=$E503,IF(BW178*$C$23&gt;MAX($C$22,(BX287*$C$34+BX288*$C$35)/(1+$C$12)^$C$30+(BX394*$C$34+BX395*$C$35)/(1+$C$14)^$C$30),"convert","hold"),"")</f>
        <v/>
      </c>
      <c r="BX503" s="12">
        <f>IF(BX$452&gt;=$E503,IF(BX178*$C$23&gt;MAX($C$22,(BY287*$C$34+BY288*$C$35)/(1+$C$12)^$C$30+(BY394*$C$34+BY395*$C$35)/(1+$C$14)^$C$30),"convert","hold"),"")</f>
        <v/>
      </c>
      <c r="BY503" s="12">
        <f>IF(BY$452&gt;=$E503,IF(BY178*$C$23&gt;MAX($C$22,(BZ287*$C$34+BZ288*$C$35)/(1+$C$12)^$C$30+(BZ394*$C$34+BZ395*$C$35)/(1+$C$14)^$C$30),"convert","hold"),"")</f>
        <v/>
      </c>
      <c r="BZ503" s="12">
        <f>IF(BZ$452&gt;=$E503,IF(BZ178*$C$23&gt;MAX($C$22,(CA287*$C$34+CA288*$C$35)/(1+$C$12)^$C$30+(CA394*$C$34+CA395*$C$35)/(1+$C$14)^$C$30),"convert","hold"),"")</f>
        <v/>
      </c>
      <c r="CA503" s="12">
        <f>IF(CA$452&gt;=$E503,IF(CA178*$C$23&gt;MAX($C$22,(CB287*$C$34+CB288*$C$35)/(1+$C$12)^$C$30+(CB394*$C$34+CB395*$C$35)/(1+$C$14)^$C$30),"convert","hold"),"")</f>
        <v/>
      </c>
      <c r="CB503" s="12">
        <f>IF(CB$452&gt;=$E503,IF(CB178*$C$23&gt;MAX($C$22,(CC287*$C$34+CC288*$C$35)/(1+$C$12)^$C$30+(CC394*$C$34+CC395*$C$35)/(1+$C$14)^$C$30),"convert","hold"),"")</f>
        <v/>
      </c>
      <c r="CC503" s="12">
        <f>IF(CC$452&gt;=$E503,IF(CC178*$C$23&gt;MAX($C$22,(CD287*$C$34+CD288*$C$35)/(1+$C$12)^$C$30+(CD394*$C$34+CD395*$C$35)/(1+$C$14)^$C$30),"convert","hold"),"")</f>
        <v/>
      </c>
      <c r="CD503" s="12">
        <f>IF(CD$452&gt;=$E503,IF(CD178*$C$23&gt;MAX($C$22,(CE287*$C$34+CE288*$C$35)/(1+$C$12)^$C$30+(CE394*$C$34+CE395*$C$35)/(1+$C$14)^$C$30),"convert","hold"),"")</f>
        <v/>
      </c>
      <c r="CE503" s="12">
        <f>IF(CE$452&gt;=$E503,IF(CE178*$C$23&gt;MAX($C$22,(CF287*$C$34+CF288*$C$35)/(1+$C$12)^$C$30+(CF394*$C$34+CF395*$C$35)/(1+$C$14)^$C$30),"convert","hold"),"")</f>
        <v/>
      </c>
      <c r="CF503" s="12">
        <f>IF(CF$452&gt;=$E503,IF(CF178*$C$23&gt;MAX($C$22,(CG287*$C$34+CG288*$C$35)/(1+$C$12)^$C$30+(CG394*$C$34+CG395*$C$35)/(1+$C$14)^$C$30),"convert","hold"),"")</f>
        <v/>
      </c>
      <c r="CG503" s="12">
        <f>IF(CG$452&gt;=$E503,IF(CG178*$C$23&gt;MAX($C$22,(CH287*$C$34+CH288*$C$35)/(1+$C$12)^$C$30+(CH394*$C$34+CH395*$C$35)/(1+$C$14)^$C$30),"convert","hold"),"")</f>
        <v/>
      </c>
      <c r="CH503" s="12">
        <f>IF(CH$452&gt;=$E503,IF(CH178*$C$23&gt;MAX($C$22,(CI287*$C$34+CI288*$C$35)/(1+$C$12)^$C$30+(CI394*$C$34+CI395*$C$35)/(1+$C$14)^$C$30),"convert","hold"),"")</f>
        <v/>
      </c>
      <c r="CI503" s="12">
        <f>IF(CI$452&gt;=$E503,IF(CI178*$C$23&gt;MAX($C$22,(CJ287*$C$34+CJ288*$C$35)/(1+$C$12)^$C$30+(CJ394*$C$34+CJ395*$C$35)/(1+$C$14)^$C$30),"convert","hold"),"")</f>
        <v/>
      </c>
      <c r="CJ503" s="12">
        <f>IF(CJ$452&gt;=$E503,IF(CJ178*$C$23&gt;MAX($C$22,(CK287*$C$34+CK288*$C$35)/(1+$C$12)^$C$30+(CK394*$C$34+CK395*$C$35)/(1+$C$14)^$C$30),"convert","hold"),"")</f>
        <v/>
      </c>
      <c r="CK503" s="12">
        <f>IF(CK$452&gt;=$E503,IF(CK178*$C$23&gt;MAX($C$22,(CL287*$C$34+CL288*$C$35)/(1+$C$12)^$C$30+(CL394*$C$34+CL395*$C$35)/(1+$C$14)^$C$30),"convert","hold"),"")</f>
        <v/>
      </c>
      <c r="CL503" s="12">
        <f>IF(CL$452&gt;=$E503,IF(CL178*$C$23&gt;MAX($C$22,(CM287*$C$34+CM288*$C$35)/(1+$C$12)^$C$30+(CM394*$C$34+CM395*$C$35)/(1+$C$14)^$C$30),"convert","hold"),"")</f>
        <v/>
      </c>
      <c r="CM503" s="12">
        <f>IF(CM$452&gt;=$E503,IF(CM178*$C$23&gt;MAX($C$22,(CN287*$C$34+CN288*$C$35)/(1+$C$12)^$C$30+(CN394*$C$34+CN395*$C$35)/(1+$C$14)^$C$30),"convert","hold"),"")</f>
        <v/>
      </c>
      <c r="CN503" s="12">
        <f>IF(CN$452&gt;=$E503,IF(CN178*$C$23&gt;MAX($C$22,(CO287*$C$34+CO288*$C$35)/(1+$C$12)^$C$30+(CO394*$C$34+CO395*$C$35)/(1+$C$14)^$C$30),"convert","hold"),"")</f>
        <v/>
      </c>
      <c r="CO503" s="12">
        <f>IF(CO$452&gt;=$E503,IF(CO178*$C$23&gt;MAX($C$22,(CP287*$C$34+CP288*$C$35)/(1+$C$12)^$C$30+(CP394*$C$34+CP395*$C$35)/(1+$C$14)^$C$30),"convert","hold"),"")</f>
        <v/>
      </c>
      <c r="CP503" s="12">
        <f>IF(CP$452&gt;=$E503,IF(CP178*$C$23&gt;MAX($C$22,(CQ287*$C$34+CQ288*$C$35)/(1+$C$12)^$C$30+(CQ394*$C$34+CQ395*$C$35)/(1+$C$14)^$C$30),"convert","hold"),"")</f>
        <v/>
      </c>
      <c r="CQ503" s="12">
        <f>IF(CQ$452&gt;=$E503,IF(CQ178*$C$23&gt;MAX($C$22,(CR287*$C$34+CR288*$C$35)/(1+$C$12)^$C$30+(CR394*$C$34+CR395*$C$35)/(1+$C$14)^$C$30),"convert","hold"),"")</f>
        <v/>
      </c>
      <c r="CR503" s="12">
        <f>IF(CR$452&gt;=$E503,IF(CR178*$C$23&gt;MAX($C$22,(CS287*$C$34+CS288*$C$35)/(1+$C$12)^$C$30+(CS394*$C$34+CS395*$C$35)/(1+$C$14)^$C$30),"convert","hold"),"")</f>
        <v/>
      </c>
      <c r="CS503" s="12">
        <f>IF(CS$452&gt;=$E503,IF(CS178*$C$23&gt;MAX($C$22,(CT287*$C$34+CT288*$C$35)/(1+$C$12)^$C$30+(CT394*$C$34+CT395*$C$35)/(1+$C$14)^$C$30),"convert","hold"),"")</f>
        <v/>
      </c>
      <c r="CT503" s="12">
        <f>IF(CT$452&gt;=$E503,IF(CT178*$C$23&gt;MAX($C$22,(CU287*$C$34+CU288*$C$35)/(1+$C$12)^$C$30+(CU394*$C$34+CU395*$C$35)/(1+$C$14)^$C$30),"convert","hold"),"")</f>
        <v/>
      </c>
      <c r="CU503" s="12">
        <f>IF(CU$452&gt;=$E503,IF(CU178*$C$23&gt;MAX($C$22,(CV287*$C$34+CV288*$C$35)/(1+$C$12)^$C$30+(CV394*$C$34+CV395*$C$35)/(1+$C$14)^$C$30),"convert","hold"),"")</f>
        <v/>
      </c>
      <c r="CV503" s="12">
        <f>IF(CV$452&gt;=$E503,IF(CV178*$C$23&gt;MAX($C$22,(CW287*$C$34+CW288*$C$35)/(1+$C$12)^$C$30+(CW394*$C$34+CW395*$C$35)/(1+$C$14)^$C$30),"convert","hold"),"")</f>
        <v/>
      </c>
      <c r="CW503" s="12">
        <f>IF(CW$452&gt;=$E503,IF(CW178*$C$23&gt;MAX($C$22,(CX287*$C$34+CX288*$C$35)/(1+$C$12)^$C$30+(CX394*$C$34+CX395*$C$35)/(1+$C$14)^$C$30),"convert","hold"),"")</f>
        <v/>
      </c>
      <c r="CX503" s="12">
        <f>IF(CX$452&gt;=$E503,IF(CX178*$C$23&gt;MAX($C$22,(CY287*$C$34+CY288*$C$35)/(1+$C$12)^$C$30+(CY394*$C$34+CY395*$C$35)/(1+$C$14)^$C$30),"convert","hold"),"")</f>
        <v/>
      </c>
      <c r="CY503" s="12">
        <f>IF(CY$452&gt;=$E503,IF(CY178*$C$23&gt;MAX($C$22,(CZ287*$C$34+CZ288*$C$35)/(1+$C$12)^$C$30+(CZ394*$C$34+CZ395*$C$35)/(1+$C$14)^$C$30),"convert","hold"),"")</f>
        <v/>
      </c>
      <c r="CZ503" s="12">
        <f>IF(CZ$452&gt;=$E503,IF(CZ178*$C$23&gt;MAX($C$22,(DA287*$C$34+DA288*$C$35)/(1+$C$12)^$C$30+(DA394*$C$34+DA395*$C$35)/(1+$C$14)^$C$30),"convert","hold"),"")</f>
        <v/>
      </c>
      <c r="DA503" s="12">
        <f>IF(DA$452&gt;=$E503,IF(DA178*$C$23&gt;MAX($C$22,(DB287*$C$34+DB288*$C$35)/(1+$C$12)^$C$30+(DB394*$C$34+DB395*$C$35)/(1+$C$14)^$C$30),"convert","hold"),"")</f>
        <v/>
      </c>
      <c r="DB503" s="12">
        <f>IF(DB$452&gt;=$E503,IF(DB178*$C$23&gt;MAX($C$22,(DC287*$C$34+DC288*$C$35)/(1+$C$12)^$C$30+(DC394*$C$34+DC395*$C$35)/(1+$C$14)^$C$30),"convert","hold"),"")</f>
        <v/>
      </c>
      <c r="DC503" s="12">
        <f>IF(DC178*$C$23&gt;$C$22,"convert","redeem")</f>
        <v/>
      </c>
    </row>
    <row r="504" ht="12" customFormat="1" customHeight="1" s="12">
      <c r="E504" s="64">
        <f>E503+1</f>
        <v/>
      </c>
      <c r="G504" s="12">
        <f>IF(G$452&gt;=$E504,IF(G179*$C$23&gt;MAX($C$22,(H288*$C$34+H289*$C$35)/(1+$C$12)^$C$30+(H395*$C$34+H396*$C$35)/(1+$C$14)^$C$30),"convert","hold"),"")</f>
        <v/>
      </c>
      <c r="H504" s="12">
        <f>IF(H$452&gt;=$E504,IF(H179*$C$23&gt;MAX($C$22,(I288*$C$34+I289*$C$35)/(1+$C$12)^$C$30+(I395*$C$34+I396*$C$35)/(1+$C$14)^$C$30),"convert","hold"),"")</f>
        <v/>
      </c>
      <c r="I504" s="12">
        <f>IF(I$452&gt;=$E504,IF(I179*$C$23&gt;MAX($C$22,(J288*$C$34+J289*$C$35)/(1+$C$12)^$C$30+(J395*$C$34+J396*$C$35)/(1+$C$14)^$C$30),"convert","hold"),"")</f>
        <v/>
      </c>
      <c r="J504" s="12">
        <f>IF(J$452&gt;=$E504,IF(J179*$C$23&gt;MAX($C$22,(K288*$C$34+K289*$C$35)/(1+$C$12)^$C$30+(K395*$C$34+K396*$C$35)/(1+$C$14)^$C$30),"convert","hold"),"")</f>
        <v/>
      </c>
      <c r="K504" s="12">
        <f>IF(K$452&gt;=$E504,IF(K179*$C$23&gt;MAX($C$22,(L288*$C$34+L289*$C$35)/(1+$C$12)^$C$30+(L395*$C$34+L396*$C$35)/(1+$C$14)^$C$30),"convert","hold"),"")</f>
        <v/>
      </c>
      <c r="L504" s="12">
        <f>IF(L$452&gt;=$E504,IF(L179*$C$23&gt;MAX($C$22,(M288*$C$34+M289*$C$35)/(1+$C$12)^$C$30+(M395*$C$34+M396*$C$35)/(1+$C$14)^$C$30),"convert","hold"),"")</f>
        <v/>
      </c>
      <c r="M504" s="12">
        <f>IF(M$452&gt;=$E504,IF(M179*$C$23&gt;MAX($C$22,(N288*$C$34+N289*$C$35)/(1+$C$12)^$C$30+(N395*$C$34+N396*$C$35)/(1+$C$14)^$C$30),"convert","hold"),"")</f>
        <v/>
      </c>
      <c r="N504" s="12">
        <f>IF(N$452&gt;=$E504,IF(N179*$C$23&gt;MAX($C$22,(O288*$C$34+O289*$C$35)/(1+$C$12)^$C$30+(O395*$C$34+O396*$C$35)/(1+$C$14)^$C$30),"convert","hold"),"")</f>
        <v/>
      </c>
      <c r="O504" s="12">
        <f>IF(O$452&gt;=$E504,IF(O179*$C$23&gt;MAX($C$22,(P288*$C$34+P289*$C$35)/(1+$C$12)^$C$30+(P395*$C$34+P396*$C$35)/(1+$C$14)^$C$30),"convert","hold"),"")</f>
        <v/>
      </c>
      <c r="P504" s="12">
        <f>IF(P$452&gt;=$E504,IF(P179*$C$23&gt;MAX($C$22,(Q288*$C$34+Q289*$C$35)/(1+$C$12)^$C$30+(Q395*$C$34+Q396*$C$35)/(1+$C$14)^$C$30),"convert","hold"),"")</f>
        <v/>
      </c>
      <c r="Q504" s="12">
        <f>IF(Q$452&gt;=$E504,IF(Q179*$C$23&gt;MAX($C$22,(R288*$C$34+R289*$C$35)/(1+$C$12)^$C$30+(R395*$C$34+R396*$C$35)/(1+$C$14)^$C$30),"convert","hold"),"")</f>
        <v/>
      </c>
      <c r="R504" s="12">
        <f>IF(R$452&gt;=$E504,IF(R179*$C$23&gt;MAX($C$22,(S288*$C$34+S289*$C$35)/(1+$C$12)^$C$30+(S395*$C$34+S396*$C$35)/(1+$C$14)^$C$30),"convert","hold"),"")</f>
        <v/>
      </c>
      <c r="S504" s="12">
        <f>IF(S$452&gt;=$E504,IF(S179*$C$23&gt;MAX($C$22,(T288*$C$34+T289*$C$35)/(1+$C$12)^$C$30+(T395*$C$34+T396*$C$35)/(1+$C$14)^$C$30),"convert","hold"),"")</f>
        <v/>
      </c>
      <c r="T504" s="12">
        <f>IF(T$452&gt;=$E504,IF(T179*$C$23&gt;MAX($C$22,(U288*$C$34+U289*$C$35)/(1+$C$12)^$C$30+(U395*$C$34+U396*$C$35)/(1+$C$14)^$C$30),"convert","hold"),"")</f>
        <v/>
      </c>
      <c r="U504" s="12">
        <f>IF(U$452&gt;=$E504,IF(U179*$C$23&gt;MAX($C$22,(V288*$C$34+V289*$C$35)/(1+$C$12)^$C$30+(V395*$C$34+V396*$C$35)/(1+$C$14)^$C$30),"convert","hold"),"")</f>
        <v/>
      </c>
      <c r="V504" s="12">
        <f>IF(V$452&gt;=$E504,IF(V179*$C$23&gt;MAX($C$22,(W288*$C$34+W289*$C$35)/(1+$C$12)^$C$30+(W395*$C$34+W396*$C$35)/(1+$C$14)^$C$30),"convert","hold"),"")</f>
        <v/>
      </c>
      <c r="W504" s="12">
        <f>IF(W$452&gt;=$E504,IF(W179*$C$23&gt;MAX($C$22,(X288*$C$34+X289*$C$35)/(1+$C$12)^$C$30+(X395*$C$34+X396*$C$35)/(1+$C$14)^$C$30),"convert","hold"),"")</f>
        <v/>
      </c>
      <c r="X504" s="12">
        <f>IF(X$452&gt;=$E504,IF(X179*$C$23&gt;MAX($C$22,(Y288*$C$34+Y289*$C$35)/(1+$C$12)^$C$30+(Y395*$C$34+Y396*$C$35)/(1+$C$14)^$C$30),"convert","hold"),"")</f>
        <v/>
      </c>
      <c r="Y504" s="12">
        <f>IF(Y$452&gt;=$E504,IF(Y179*$C$23&gt;MAX($C$22,(Z288*$C$34+Z289*$C$35)/(1+$C$12)^$C$30+(Z395*$C$34+Z396*$C$35)/(1+$C$14)^$C$30),"convert","hold"),"")</f>
        <v/>
      </c>
      <c r="Z504" s="12">
        <f>IF(Z$452&gt;=$E504,IF(Z179*$C$23&gt;MAX($C$22,(AA288*$C$34+AA289*$C$35)/(1+$C$12)^$C$30+(AA395*$C$34+AA396*$C$35)/(1+$C$14)^$C$30),"convert","hold"),"")</f>
        <v/>
      </c>
      <c r="AA504" s="12">
        <f>IF(AA$452&gt;=$E504,IF(AA179*$C$23&gt;MAX($C$22,(AB288*$C$34+AB289*$C$35)/(1+$C$12)^$C$30+(AB395*$C$34+AB396*$C$35)/(1+$C$14)^$C$30),"convert","hold"),"")</f>
        <v/>
      </c>
      <c r="AB504" s="12">
        <f>IF(AB$452&gt;=$E504,IF(AB179*$C$23&gt;MAX($C$22,(AC288*$C$34+AC289*$C$35)/(1+$C$12)^$C$30+(AC395*$C$34+AC396*$C$35)/(1+$C$14)^$C$30),"convert","hold"),"")</f>
        <v/>
      </c>
      <c r="AC504" s="12">
        <f>IF(AC$452&gt;=$E504,IF(AC179*$C$23&gt;MAX($C$22,(AD288*$C$34+AD289*$C$35)/(1+$C$12)^$C$30+(AD395*$C$34+AD396*$C$35)/(1+$C$14)^$C$30),"convert","hold"),"")</f>
        <v/>
      </c>
      <c r="AD504" s="12">
        <f>IF(AD$452&gt;=$E504,IF(AD179*$C$23&gt;MAX($C$22,(AE288*$C$34+AE289*$C$35)/(1+$C$12)^$C$30+(AE395*$C$34+AE396*$C$35)/(1+$C$14)^$C$30),"convert","hold"),"")</f>
        <v/>
      </c>
      <c r="AE504" s="12">
        <f>IF(AE$452&gt;=$E504,IF(AE179*$C$23&gt;MAX($C$22,(AF288*$C$34+AF289*$C$35)/(1+$C$12)^$C$30+(AF395*$C$34+AF396*$C$35)/(1+$C$14)^$C$30),"convert","hold"),"")</f>
        <v/>
      </c>
      <c r="AF504" s="12">
        <f>IF(AF$452&gt;=$E504,IF(AF179*$C$23&gt;MAX($C$22,(AG288*$C$34+AG289*$C$35)/(1+$C$12)^$C$30+(AG395*$C$34+AG396*$C$35)/(1+$C$14)^$C$30),"convert","hold"),"")</f>
        <v/>
      </c>
      <c r="AG504" s="12">
        <f>IF(AG$452&gt;=$E504,IF(AG179*$C$23&gt;MAX($C$22,(AH288*$C$34+AH289*$C$35)/(1+$C$12)^$C$30+(AH395*$C$34+AH396*$C$35)/(1+$C$14)^$C$30),"convert","hold"),"")</f>
        <v/>
      </c>
      <c r="AH504" s="12">
        <f>IF(AH$452&gt;=$E504,IF(AH179*$C$23&gt;MAX($C$22,(AI288*$C$34+AI289*$C$35)/(1+$C$12)^$C$30+(AI395*$C$34+AI396*$C$35)/(1+$C$14)^$C$30),"convert","hold"),"")</f>
        <v/>
      </c>
      <c r="AI504" s="12">
        <f>IF(AI$452&gt;=$E504,IF(AI179*$C$23&gt;MAX($C$22,(AJ288*$C$34+AJ289*$C$35)/(1+$C$12)^$C$30+(AJ395*$C$34+AJ396*$C$35)/(1+$C$14)^$C$30),"convert","hold"),"")</f>
        <v/>
      </c>
      <c r="AJ504" s="12">
        <f>IF(AJ$452&gt;=$E504,IF(AJ179*$C$23&gt;MAX($C$22,(AK288*$C$34+AK289*$C$35)/(1+$C$12)^$C$30+(AK395*$C$34+AK396*$C$35)/(1+$C$14)^$C$30),"convert","hold"),"")</f>
        <v/>
      </c>
      <c r="AK504" s="12">
        <f>IF(AK$452&gt;=$E504,IF(AK179*$C$23&gt;MAX($C$22,(AL288*$C$34+AL289*$C$35)/(1+$C$12)^$C$30+(AL395*$C$34+AL396*$C$35)/(1+$C$14)^$C$30),"convert","hold"),"")</f>
        <v/>
      </c>
      <c r="AL504" s="12">
        <f>IF(AL$452&gt;=$E504,IF(AL179*$C$23&gt;MAX($C$22,(AM288*$C$34+AM289*$C$35)/(1+$C$12)^$C$30+(AM395*$C$34+AM396*$C$35)/(1+$C$14)^$C$30),"convert","hold"),"")</f>
        <v/>
      </c>
      <c r="AM504" s="12">
        <f>IF(AM$452&gt;=$E504,IF(AM179*$C$23&gt;MAX($C$22,(AN288*$C$34+AN289*$C$35)/(1+$C$12)^$C$30+(AN395*$C$34+AN396*$C$35)/(1+$C$14)^$C$30),"convert","hold"),"")</f>
        <v/>
      </c>
      <c r="AN504" s="12">
        <f>IF(AN$452&gt;=$E504,IF(AN179*$C$23&gt;MAX($C$22,(AO288*$C$34+AO289*$C$35)/(1+$C$12)^$C$30+(AO395*$C$34+AO396*$C$35)/(1+$C$14)^$C$30),"convert","hold"),"")</f>
        <v/>
      </c>
      <c r="AO504" s="12">
        <f>IF(AO$452&gt;=$E504,IF(AO179*$C$23&gt;MAX($C$22,(AP288*$C$34+AP289*$C$35)/(1+$C$12)^$C$30+(AP395*$C$34+AP396*$C$35)/(1+$C$14)^$C$30),"convert","hold"),"")</f>
        <v/>
      </c>
      <c r="AP504" s="12">
        <f>IF(AP$452&gt;=$E504,IF(AP179*$C$23&gt;MAX($C$22,(AQ288*$C$34+AQ289*$C$35)/(1+$C$12)^$C$30+(AQ395*$C$34+AQ396*$C$35)/(1+$C$14)^$C$30),"convert","hold"),"")</f>
        <v/>
      </c>
      <c r="AQ504" s="12">
        <f>IF(AQ$452&gt;=$E504,IF(AQ179*$C$23&gt;MAX($C$22,(AR288*$C$34+AR289*$C$35)/(1+$C$12)^$C$30+(AR395*$C$34+AR396*$C$35)/(1+$C$14)^$C$30),"convert","hold"),"")</f>
        <v/>
      </c>
      <c r="AR504" s="12">
        <f>IF(AR$452&gt;=$E504,IF(AR179*$C$23&gt;MAX($C$22,(AS288*$C$34+AS289*$C$35)/(1+$C$12)^$C$30+(AS395*$C$34+AS396*$C$35)/(1+$C$14)^$C$30),"convert","hold"),"")</f>
        <v/>
      </c>
      <c r="AS504" s="12">
        <f>IF(AS$452&gt;=$E504,IF(AS179*$C$23&gt;MAX($C$22,(AT288*$C$34+AT289*$C$35)/(1+$C$12)^$C$30+(AT395*$C$34+AT396*$C$35)/(1+$C$14)^$C$30),"convert","hold"),"")</f>
        <v/>
      </c>
      <c r="AT504" s="12">
        <f>IF(AT$452&gt;=$E504,IF(AT179*$C$23&gt;MAX($C$22,(AU288*$C$34+AU289*$C$35)/(1+$C$12)^$C$30+(AU395*$C$34+AU396*$C$35)/(1+$C$14)^$C$30),"convert","hold"),"")</f>
        <v/>
      </c>
      <c r="AU504" s="12">
        <f>IF(AU$452&gt;=$E504,IF(AU179*$C$23&gt;MAX($C$22,(AV288*$C$34+AV289*$C$35)/(1+$C$12)^$C$30+(AV395*$C$34+AV396*$C$35)/(1+$C$14)^$C$30),"convert","hold"),"")</f>
        <v/>
      </c>
      <c r="AV504" s="12">
        <f>IF(AV$452&gt;=$E504,IF(AV179*$C$23&gt;MAX($C$22,(AW288*$C$34+AW289*$C$35)/(1+$C$12)^$C$30+(AW395*$C$34+AW396*$C$35)/(1+$C$14)^$C$30),"convert","hold"),"")</f>
        <v/>
      </c>
      <c r="AW504" s="12">
        <f>IF(AW$452&gt;=$E504,IF(AW179*$C$23&gt;MAX($C$22,(AX288*$C$34+AX289*$C$35)/(1+$C$12)^$C$30+(AX395*$C$34+AX396*$C$35)/(1+$C$14)^$C$30),"convert","hold"),"")</f>
        <v/>
      </c>
      <c r="AX504" s="12">
        <f>IF(AX$452&gt;=$E504,IF(AX179*$C$23&gt;MAX($C$22,(AY288*$C$34+AY289*$C$35)/(1+$C$12)^$C$30+(AY395*$C$34+AY396*$C$35)/(1+$C$14)^$C$30),"convert","hold"),"")</f>
        <v/>
      </c>
      <c r="AY504" s="12">
        <f>IF(AY$452&gt;=$E504,IF(AY179*$C$23&gt;MAX($C$22,(AZ288*$C$34+AZ289*$C$35)/(1+$C$12)^$C$30+(AZ395*$C$34+AZ396*$C$35)/(1+$C$14)^$C$30),"convert","hold"),"")</f>
        <v/>
      </c>
      <c r="AZ504" s="12">
        <f>IF(AZ$452&gt;=$E504,IF(AZ179*$C$23&gt;MAX($C$22,(BA288*$C$34+BA289*$C$35)/(1+$C$12)^$C$30+(BA395*$C$34+BA396*$C$35)/(1+$C$14)^$C$30),"convert","hold"),"")</f>
        <v/>
      </c>
      <c r="BA504" s="12">
        <f>IF(BA$452&gt;=$E504,IF(BA179*$C$23&gt;MAX($C$22,(BB288*$C$34+BB289*$C$35)/(1+$C$12)^$C$30+(BB395*$C$34+BB396*$C$35)/(1+$C$14)^$C$30),"convert","hold"),"")</f>
        <v/>
      </c>
      <c r="BB504" s="12">
        <f>IF(BB$452&gt;=$E504,IF(BB179*$C$23&gt;MAX($C$22,(BC288*$C$34+BC289*$C$35)/(1+$C$12)^$C$30+(BC395*$C$34+BC396*$C$35)/(1+$C$14)^$C$30),"convert","hold"),"")</f>
        <v/>
      </c>
      <c r="BC504" s="12">
        <f>IF(BC$452&gt;=$E504,IF(BC179*$C$23&gt;MAX($C$22,(BD288*$C$34+BD289*$C$35)/(1+$C$12)^$C$30+(BD395*$C$34+BD396*$C$35)/(1+$C$14)^$C$30),"convert","hold"),"")</f>
        <v/>
      </c>
      <c r="BD504" s="12">
        <f>IF(BD$452&gt;=$E504,IF(BD179*$C$23&gt;MAX($C$22,(BE288*$C$34+BE289*$C$35)/(1+$C$12)^$C$30+(BE395*$C$34+BE396*$C$35)/(1+$C$14)^$C$30),"convert","hold"),"")</f>
        <v/>
      </c>
      <c r="BE504" s="12">
        <f>IF(BE$452&gt;=$E504,IF(BE179*$C$23&gt;MAX($C$22,(BF288*$C$34+BF289*$C$35)/(1+$C$12)^$C$30+(BF395*$C$34+BF396*$C$35)/(1+$C$14)^$C$30),"convert","hold"),"")</f>
        <v/>
      </c>
      <c r="BF504" s="12">
        <f>IF(BF$452&gt;=$E504,IF(BF179*$C$23&gt;MAX($C$22,(BG288*$C$34+BG289*$C$35)/(1+$C$12)^$C$30+(BG395*$C$34+BG396*$C$35)/(1+$C$14)^$C$30),"convert","hold"),"")</f>
        <v/>
      </c>
      <c r="BG504" s="12">
        <f>IF(BG$452&gt;=$E504,IF(BG179*$C$23&gt;MAX($C$22,(BH288*$C$34+BH289*$C$35)/(1+$C$12)^$C$30+(BH395*$C$34+BH396*$C$35)/(1+$C$14)^$C$30),"convert","hold"),"")</f>
        <v/>
      </c>
      <c r="BH504" s="12">
        <f>IF(BH$452&gt;=$E504,IF(BH179*$C$23&gt;MAX($C$22,(BI288*$C$34+BI289*$C$35)/(1+$C$12)^$C$30+(BI395*$C$34+BI396*$C$35)/(1+$C$14)^$C$30),"convert","hold"),"")</f>
        <v/>
      </c>
      <c r="BI504" s="12">
        <f>IF(BI$452&gt;=$E504,IF(BI179*$C$23&gt;MAX($C$22,(BJ288*$C$34+BJ289*$C$35)/(1+$C$12)^$C$30+(BJ395*$C$34+BJ396*$C$35)/(1+$C$14)^$C$30),"convert","hold"),"")</f>
        <v/>
      </c>
      <c r="BJ504" s="12">
        <f>IF(BJ$452&gt;=$E504,IF(BJ179*$C$23&gt;MAX($C$22,(BK288*$C$34+BK289*$C$35)/(1+$C$12)^$C$30+(BK395*$C$34+BK396*$C$35)/(1+$C$14)^$C$30),"convert","hold"),"")</f>
        <v/>
      </c>
      <c r="BK504" s="12">
        <f>IF(BK$452&gt;=$E504,IF(BK179*$C$23&gt;MAX($C$22,(BL288*$C$34+BL289*$C$35)/(1+$C$12)^$C$30+(BL395*$C$34+BL396*$C$35)/(1+$C$14)^$C$30),"convert","hold"),"")</f>
        <v/>
      </c>
      <c r="BL504" s="12">
        <f>IF(BL$452&gt;=$E504,IF(BL179*$C$23&gt;MAX($C$22,(BM288*$C$34+BM289*$C$35)/(1+$C$12)^$C$30+(BM395*$C$34+BM396*$C$35)/(1+$C$14)^$C$30),"convert","hold"),"")</f>
        <v/>
      </c>
      <c r="BM504" s="12">
        <f>IF(BM$452&gt;=$E504,IF(BM179*$C$23&gt;MAX($C$22,(BN288*$C$34+BN289*$C$35)/(1+$C$12)^$C$30+(BN395*$C$34+BN396*$C$35)/(1+$C$14)^$C$30),"convert","hold"),"")</f>
        <v/>
      </c>
      <c r="BN504" s="12">
        <f>IF(BN$452&gt;=$E504,IF(BN179*$C$23&gt;MAX($C$22,(BO288*$C$34+BO289*$C$35)/(1+$C$12)^$C$30+(BO395*$C$34+BO396*$C$35)/(1+$C$14)^$C$30),"convert","hold"),"")</f>
        <v/>
      </c>
      <c r="BO504" s="12">
        <f>IF(BO$452&gt;=$E504,IF(BO179*$C$23&gt;MAX($C$22,(BP288*$C$34+BP289*$C$35)/(1+$C$12)^$C$30+(BP395*$C$34+BP396*$C$35)/(1+$C$14)^$C$30),"convert","hold"),"")</f>
        <v/>
      </c>
      <c r="BP504" s="12">
        <f>IF(BP$452&gt;=$E504,IF(BP179*$C$23&gt;MAX($C$22,(BQ288*$C$34+BQ289*$C$35)/(1+$C$12)^$C$30+(BQ395*$C$34+BQ396*$C$35)/(1+$C$14)^$C$30),"convert","hold"),"")</f>
        <v/>
      </c>
      <c r="BQ504" s="12">
        <f>IF(BQ$452&gt;=$E504,IF(BQ179*$C$23&gt;MAX($C$22,(BR288*$C$34+BR289*$C$35)/(1+$C$12)^$C$30+(BR395*$C$34+BR396*$C$35)/(1+$C$14)^$C$30),"convert","hold"),"")</f>
        <v/>
      </c>
      <c r="BR504" s="12">
        <f>IF(BR$452&gt;=$E504,IF(BR179*$C$23&gt;MAX($C$22,(BS288*$C$34+BS289*$C$35)/(1+$C$12)^$C$30+(BS395*$C$34+BS396*$C$35)/(1+$C$14)^$C$30),"convert","hold"),"")</f>
        <v/>
      </c>
      <c r="BS504" s="12">
        <f>IF(BS$452&gt;=$E504,IF(BS179*$C$23&gt;MAX($C$22,(BT288*$C$34+BT289*$C$35)/(1+$C$12)^$C$30+(BT395*$C$34+BT396*$C$35)/(1+$C$14)^$C$30),"convert","hold"),"")</f>
        <v/>
      </c>
      <c r="BT504" s="12">
        <f>IF(BT$452&gt;=$E504,IF(BT179*$C$23&gt;MAX($C$22,(BU288*$C$34+BU289*$C$35)/(1+$C$12)^$C$30+(BU395*$C$34+BU396*$C$35)/(1+$C$14)^$C$30),"convert","hold"),"")</f>
        <v/>
      </c>
      <c r="BU504" s="12">
        <f>IF(BU$452&gt;=$E504,IF(BU179*$C$23&gt;MAX($C$22,(BV288*$C$34+BV289*$C$35)/(1+$C$12)^$C$30+(BV395*$C$34+BV396*$C$35)/(1+$C$14)^$C$30),"convert","hold"),"")</f>
        <v/>
      </c>
      <c r="BV504" s="12">
        <f>IF(BV$452&gt;=$E504,IF(BV179*$C$23&gt;MAX($C$22,(BW288*$C$34+BW289*$C$35)/(1+$C$12)^$C$30+(BW395*$C$34+BW396*$C$35)/(1+$C$14)^$C$30),"convert","hold"),"")</f>
        <v/>
      </c>
      <c r="BW504" s="12">
        <f>IF(BW$452&gt;=$E504,IF(BW179*$C$23&gt;MAX($C$22,(BX288*$C$34+BX289*$C$35)/(1+$C$12)^$C$30+(BX395*$C$34+BX396*$C$35)/(1+$C$14)^$C$30),"convert","hold"),"")</f>
        <v/>
      </c>
      <c r="BX504" s="12">
        <f>IF(BX$452&gt;=$E504,IF(BX179*$C$23&gt;MAX($C$22,(BY288*$C$34+BY289*$C$35)/(1+$C$12)^$C$30+(BY395*$C$34+BY396*$C$35)/(1+$C$14)^$C$30),"convert","hold"),"")</f>
        <v/>
      </c>
      <c r="BY504" s="12">
        <f>IF(BY$452&gt;=$E504,IF(BY179*$C$23&gt;MAX($C$22,(BZ288*$C$34+BZ289*$C$35)/(1+$C$12)^$C$30+(BZ395*$C$34+BZ396*$C$35)/(1+$C$14)^$C$30),"convert","hold"),"")</f>
        <v/>
      </c>
      <c r="BZ504" s="12">
        <f>IF(BZ$452&gt;=$E504,IF(BZ179*$C$23&gt;MAX($C$22,(CA288*$C$34+CA289*$C$35)/(1+$C$12)^$C$30+(CA395*$C$34+CA396*$C$35)/(1+$C$14)^$C$30),"convert","hold"),"")</f>
        <v/>
      </c>
      <c r="CA504" s="12">
        <f>IF(CA$452&gt;=$E504,IF(CA179*$C$23&gt;MAX($C$22,(CB288*$C$34+CB289*$C$35)/(1+$C$12)^$C$30+(CB395*$C$34+CB396*$C$35)/(1+$C$14)^$C$30),"convert","hold"),"")</f>
        <v/>
      </c>
      <c r="CB504" s="12">
        <f>IF(CB$452&gt;=$E504,IF(CB179*$C$23&gt;MAX($C$22,(CC288*$C$34+CC289*$C$35)/(1+$C$12)^$C$30+(CC395*$C$34+CC396*$C$35)/(1+$C$14)^$C$30),"convert","hold"),"")</f>
        <v/>
      </c>
      <c r="CC504" s="12">
        <f>IF(CC$452&gt;=$E504,IF(CC179*$C$23&gt;MAX($C$22,(CD288*$C$34+CD289*$C$35)/(1+$C$12)^$C$30+(CD395*$C$34+CD396*$C$35)/(1+$C$14)^$C$30),"convert","hold"),"")</f>
        <v/>
      </c>
      <c r="CD504" s="12">
        <f>IF(CD$452&gt;=$E504,IF(CD179*$C$23&gt;MAX($C$22,(CE288*$C$34+CE289*$C$35)/(1+$C$12)^$C$30+(CE395*$C$34+CE396*$C$35)/(1+$C$14)^$C$30),"convert","hold"),"")</f>
        <v/>
      </c>
      <c r="CE504" s="12">
        <f>IF(CE$452&gt;=$E504,IF(CE179*$C$23&gt;MAX($C$22,(CF288*$C$34+CF289*$C$35)/(1+$C$12)^$C$30+(CF395*$C$34+CF396*$C$35)/(1+$C$14)^$C$30),"convert","hold"),"")</f>
        <v/>
      </c>
      <c r="CF504" s="12">
        <f>IF(CF$452&gt;=$E504,IF(CF179*$C$23&gt;MAX($C$22,(CG288*$C$34+CG289*$C$35)/(1+$C$12)^$C$30+(CG395*$C$34+CG396*$C$35)/(1+$C$14)^$C$30),"convert","hold"),"")</f>
        <v/>
      </c>
      <c r="CG504" s="12">
        <f>IF(CG$452&gt;=$E504,IF(CG179*$C$23&gt;MAX($C$22,(CH288*$C$34+CH289*$C$35)/(1+$C$12)^$C$30+(CH395*$C$34+CH396*$C$35)/(1+$C$14)^$C$30),"convert","hold"),"")</f>
        <v/>
      </c>
      <c r="CH504" s="12">
        <f>IF(CH$452&gt;=$E504,IF(CH179*$C$23&gt;MAX($C$22,(CI288*$C$34+CI289*$C$35)/(1+$C$12)^$C$30+(CI395*$C$34+CI396*$C$35)/(1+$C$14)^$C$30),"convert","hold"),"")</f>
        <v/>
      </c>
      <c r="CI504" s="12">
        <f>IF(CI$452&gt;=$E504,IF(CI179*$C$23&gt;MAX($C$22,(CJ288*$C$34+CJ289*$C$35)/(1+$C$12)^$C$30+(CJ395*$C$34+CJ396*$C$35)/(1+$C$14)^$C$30),"convert","hold"),"")</f>
        <v/>
      </c>
      <c r="CJ504" s="12">
        <f>IF(CJ$452&gt;=$E504,IF(CJ179*$C$23&gt;MAX($C$22,(CK288*$C$34+CK289*$C$35)/(1+$C$12)^$C$30+(CK395*$C$34+CK396*$C$35)/(1+$C$14)^$C$30),"convert","hold"),"")</f>
        <v/>
      </c>
      <c r="CK504" s="12">
        <f>IF(CK$452&gt;=$E504,IF(CK179*$C$23&gt;MAX($C$22,(CL288*$C$34+CL289*$C$35)/(1+$C$12)^$C$30+(CL395*$C$34+CL396*$C$35)/(1+$C$14)^$C$30),"convert","hold"),"")</f>
        <v/>
      </c>
      <c r="CL504" s="12">
        <f>IF(CL$452&gt;=$E504,IF(CL179*$C$23&gt;MAX($C$22,(CM288*$C$34+CM289*$C$35)/(1+$C$12)^$C$30+(CM395*$C$34+CM396*$C$35)/(1+$C$14)^$C$30),"convert","hold"),"")</f>
        <v/>
      </c>
      <c r="CM504" s="12">
        <f>IF(CM$452&gt;=$E504,IF(CM179*$C$23&gt;MAX($C$22,(CN288*$C$34+CN289*$C$35)/(1+$C$12)^$C$30+(CN395*$C$34+CN396*$C$35)/(1+$C$14)^$C$30),"convert","hold"),"")</f>
        <v/>
      </c>
      <c r="CN504" s="12">
        <f>IF(CN$452&gt;=$E504,IF(CN179*$C$23&gt;MAX($C$22,(CO288*$C$34+CO289*$C$35)/(1+$C$12)^$C$30+(CO395*$C$34+CO396*$C$35)/(1+$C$14)^$C$30),"convert","hold"),"")</f>
        <v/>
      </c>
      <c r="CO504" s="12">
        <f>IF(CO$452&gt;=$E504,IF(CO179*$C$23&gt;MAX($C$22,(CP288*$C$34+CP289*$C$35)/(1+$C$12)^$C$30+(CP395*$C$34+CP396*$C$35)/(1+$C$14)^$C$30),"convert","hold"),"")</f>
        <v/>
      </c>
      <c r="CP504" s="12">
        <f>IF(CP$452&gt;=$E504,IF(CP179*$C$23&gt;MAX($C$22,(CQ288*$C$34+CQ289*$C$35)/(1+$C$12)^$C$30+(CQ395*$C$34+CQ396*$C$35)/(1+$C$14)^$C$30),"convert","hold"),"")</f>
        <v/>
      </c>
      <c r="CQ504" s="12">
        <f>IF(CQ$452&gt;=$E504,IF(CQ179*$C$23&gt;MAX($C$22,(CR288*$C$34+CR289*$C$35)/(1+$C$12)^$C$30+(CR395*$C$34+CR396*$C$35)/(1+$C$14)^$C$30),"convert","hold"),"")</f>
        <v/>
      </c>
      <c r="CR504" s="12">
        <f>IF(CR$452&gt;=$E504,IF(CR179*$C$23&gt;MAX($C$22,(CS288*$C$34+CS289*$C$35)/(1+$C$12)^$C$30+(CS395*$C$34+CS396*$C$35)/(1+$C$14)^$C$30),"convert","hold"),"")</f>
        <v/>
      </c>
      <c r="CS504" s="12">
        <f>IF(CS$452&gt;=$E504,IF(CS179*$C$23&gt;MAX($C$22,(CT288*$C$34+CT289*$C$35)/(1+$C$12)^$C$30+(CT395*$C$34+CT396*$C$35)/(1+$C$14)^$C$30),"convert","hold"),"")</f>
        <v/>
      </c>
      <c r="CT504" s="12">
        <f>IF(CT$452&gt;=$E504,IF(CT179*$C$23&gt;MAX($C$22,(CU288*$C$34+CU289*$C$35)/(1+$C$12)^$C$30+(CU395*$C$34+CU396*$C$35)/(1+$C$14)^$C$30),"convert","hold"),"")</f>
        <v/>
      </c>
      <c r="CU504" s="12">
        <f>IF(CU$452&gt;=$E504,IF(CU179*$C$23&gt;MAX($C$22,(CV288*$C$34+CV289*$C$35)/(1+$C$12)^$C$30+(CV395*$C$34+CV396*$C$35)/(1+$C$14)^$C$30),"convert","hold"),"")</f>
        <v/>
      </c>
      <c r="CV504" s="12">
        <f>IF(CV$452&gt;=$E504,IF(CV179*$C$23&gt;MAX($C$22,(CW288*$C$34+CW289*$C$35)/(1+$C$12)^$C$30+(CW395*$C$34+CW396*$C$35)/(1+$C$14)^$C$30),"convert","hold"),"")</f>
        <v/>
      </c>
      <c r="CW504" s="12">
        <f>IF(CW$452&gt;=$E504,IF(CW179*$C$23&gt;MAX($C$22,(CX288*$C$34+CX289*$C$35)/(1+$C$12)^$C$30+(CX395*$C$34+CX396*$C$35)/(1+$C$14)^$C$30),"convert","hold"),"")</f>
        <v/>
      </c>
      <c r="CX504" s="12">
        <f>IF(CX$452&gt;=$E504,IF(CX179*$C$23&gt;MAX($C$22,(CY288*$C$34+CY289*$C$35)/(1+$C$12)^$C$30+(CY395*$C$34+CY396*$C$35)/(1+$C$14)^$C$30),"convert","hold"),"")</f>
        <v/>
      </c>
      <c r="CY504" s="12">
        <f>IF(CY$452&gt;=$E504,IF(CY179*$C$23&gt;MAX($C$22,(CZ288*$C$34+CZ289*$C$35)/(1+$C$12)^$C$30+(CZ395*$C$34+CZ396*$C$35)/(1+$C$14)^$C$30),"convert","hold"),"")</f>
        <v/>
      </c>
      <c r="CZ504" s="12">
        <f>IF(CZ$452&gt;=$E504,IF(CZ179*$C$23&gt;MAX($C$22,(DA288*$C$34+DA289*$C$35)/(1+$C$12)^$C$30+(DA395*$C$34+DA396*$C$35)/(1+$C$14)^$C$30),"convert","hold"),"")</f>
        <v/>
      </c>
      <c r="DA504" s="12">
        <f>IF(DA$452&gt;=$E504,IF(DA179*$C$23&gt;MAX($C$22,(DB288*$C$34+DB289*$C$35)/(1+$C$12)^$C$30+(DB395*$C$34+DB396*$C$35)/(1+$C$14)^$C$30),"convert","hold"),"")</f>
        <v/>
      </c>
      <c r="DB504" s="12">
        <f>IF(DB$452&gt;=$E504,IF(DB179*$C$23&gt;MAX($C$22,(DC288*$C$34+DC289*$C$35)/(1+$C$12)^$C$30+(DC395*$C$34+DC396*$C$35)/(1+$C$14)^$C$30),"convert","hold"),"")</f>
        <v/>
      </c>
      <c r="DC504" s="12">
        <f>IF(DC179*$C$23&gt;$C$22,"convert","redeem")</f>
        <v/>
      </c>
    </row>
    <row r="505" ht="12" customFormat="1" customHeight="1" s="12">
      <c r="E505" s="64">
        <f>E504+1</f>
        <v/>
      </c>
      <c r="G505" s="12">
        <f>IF(G$452&gt;=$E505,IF(G180*$C$23&gt;MAX($C$22,(H289*$C$34+H290*$C$35)/(1+$C$12)^$C$30+(H396*$C$34+H397*$C$35)/(1+$C$14)^$C$30),"convert","hold"),"")</f>
        <v/>
      </c>
      <c r="H505" s="12">
        <f>IF(H$452&gt;=$E505,IF(H180*$C$23&gt;MAX($C$22,(I289*$C$34+I290*$C$35)/(1+$C$12)^$C$30+(I396*$C$34+I397*$C$35)/(1+$C$14)^$C$30),"convert","hold"),"")</f>
        <v/>
      </c>
      <c r="I505" s="12">
        <f>IF(I$452&gt;=$E505,IF(I180*$C$23&gt;MAX($C$22,(J289*$C$34+J290*$C$35)/(1+$C$12)^$C$30+(J396*$C$34+J397*$C$35)/(1+$C$14)^$C$30),"convert","hold"),"")</f>
        <v/>
      </c>
      <c r="J505" s="12">
        <f>IF(J$452&gt;=$E505,IF(J180*$C$23&gt;MAX($C$22,(K289*$C$34+K290*$C$35)/(1+$C$12)^$C$30+(K396*$C$34+K397*$C$35)/(1+$C$14)^$C$30),"convert","hold"),"")</f>
        <v/>
      </c>
      <c r="K505" s="12">
        <f>IF(K$452&gt;=$E505,IF(K180*$C$23&gt;MAX($C$22,(L289*$C$34+L290*$C$35)/(1+$C$12)^$C$30+(L396*$C$34+L397*$C$35)/(1+$C$14)^$C$30),"convert","hold"),"")</f>
        <v/>
      </c>
      <c r="L505" s="12">
        <f>IF(L$452&gt;=$E505,IF(L180*$C$23&gt;MAX($C$22,(M289*$C$34+M290*$C$35)/(1+$C$12)^$C$30+(M396*$C$34+M397*$C$35)/(1+$C$14)^$C$30),"convert","hold"),"")</f>
        <v/>
      </c>
      <c r="M505" s="12">
        <f>IF(M$452&gt;=$E505,IF(M180*$C$23&gt;MAX($C$22,(N289*$C$34+N290*$C$35)/(1+$C$12)^$C$30+(N396*$C$34+N397*$C$35)/(1+$C$14)^$C$30),"convert","hold"),"")</f>
        <v/>
      </c>
      <c r="N505" s="12">
        <f>IF(N$452&gt;=$E505,IF(N180*$C$23&gt;MAX($C$22,(O289*$C$34+O290*$C$35)/(1+$C$12)^$C$30+(O396*$C$34+O397*$C$35)/(1+$C$14)^$C$30),"convert","hold"),"")</f>
        <v/>
      </c>
      <c r="O505" s="12">
        <f>IF(O$452&gt;=$E505,IF(O180*$C$23&gt;MAX($C$22,(P289*$C$34+P290*$C$35)/(1+$C$12)^$C$30+(P396*$C$34+P397*$C$35)/(1+$C$14)^$C$30),"convert","hold"),"")</f>
        <v/>
      </c>
      <c r="P505" s="12">
        <f>IF(P$452&gt;=$E505,IF(P180*$C$23&gt;MAX($C$22,(Q289*$C$34+Q290*$C$35)/(1+$C$12)^$C$30+(Q396*$C$34+Q397*$C$35)/(1+$C$14)^$C$30),"convert","hold"),"")</f>
        <v/>
      </c>
      <c r="Q505" s="12">
        <f>IF(Q$452&gt;=$E505,IF(Q180*$C$23&gt;MAX($C$22,(R289*$C$34+R290*$C$35)/(1+$C$12)^$C$30+(R396*$C$34+R397*$C$35)/(1+$C$14)^$C$30),"convert","hold"),"")</f>
        <v/>
      </c>
      <c r="R505" s="12">
        <f>IF(R$452&gt;=$E505,IF(R180*$C$23&gt;MAX($C$22,(S289*$C$34+S290*$C$35)/(1+$C$12)^$C$30+(S396*$C$34+S397*$C$35)/(1+$C$14)^$C$30),"convert","hold"),"")</f>
        <v/>
      </c>
      <c r="S505" s="12">
        <f>IF(S$452&gt;=$E505,IF(S180*$C$23&gt;MAX($C$22,(T289*$C$34+T290*$C$35)/(1+$C$12)^$C$30+(T396*$C$34+T397*$C$35)/(1+$C$14)^$C$30),"convert","hold"),"")</f>
        <v/>
      </c>
      <c r="T505" s="12">
        <f>IF(T$452&gt;=$E505,IF(T180*$C$23&gt;MAX($C$22,(U289*$C$34+U290*$C$35)/(1+$C$12)^$C$30+(U396*$C$34+U397*$C$35)/(1+$C$14)^$C$30),"convert","hold"),"")</f>
        <v/>
      </c>
      <c r="U505" s="12">
        <f>IF(U$452&gt;=$E505,IF(U180*$C$23&gt;MAX($C$22,(V289*$C$34+V290*$C$35)/(1+$C$12)^$C$30+(V396*$C$34+V397*$C$35)/(1+$C$14)^$C$30),"convert","hold"),"")</f>
        <v/>
      </c>
      <c r="V505" s="12">
        <f>IF(V$452&gt;=$E505,IF(V180*$C$23&gt;MAX($C$22,(W289*$C$34+W290*$C$35)/(1+$C$12)^$C$30+(W396*$C$34+W397*$C$35)/(1+$C$14)^$C$30),"convert","hold"),"")</f>
        <v/>
      </c>
      <c r="W505" s="12">
        <f>IF(W$452&gt;=$E505,IF(W180*$C$23&gt;MAX($C$22,(X289*$C$34+X290*$C$35)/(1+$C$12)^$C$30+(X396*$C$34+X397*$C$35)/(1+$C$14)^$C$30),"convert","hold"),"")</f>
        <v/>
      </c>
      <c r="X505" s="12">
        <f>IF(X$452&gt;=$E505,IF(X180*$C$23&gt;MAX($C$22,(Y289*$C$34+Y290*$C$35)/(1+$C$12)^$C$30+(Y396*$C$34+Y397*$C$35)/(1+$C$14)^$C$30),"convert","hold"),"")</f>
        <v/>
      </c>
      <c r="Y505" s="12">
        <f>IF(Y$452&gt;=$E505,IF(Y180*$C$23&gt;MAX($C$22,(Z289*$C$34+Z290*$C$35)/(1+$C$12)^$C$30+(Z396*$C$34+Z397*$C$35)/(1+$C$14)^$C$30),"convert","hold"),"")</f>
        <v/>
      </c>
      <c r="Z505" s="12">
        <f>IF(Z$452&gt;=$E505,IF(Z180*$C$23&gt;MAX($C$22,(AA289*$C$34+AA290*$C$35)/(1+$C$12)^$C$30+(AA396*$C$34+AA397*$C$35)/(1+$C$14)^$C$30),"convert","hold"),"")</f>
        <v/>
      </c>
      <c r="AA505" s="12">
        <f>IF(AA$452&gt;=$E505,IF(AA180*$C$23&gt;MAX($C$22,(AB289*$C$34+AB290*$C$35)/(1+$C$12)^$C$30+(AB396*$C$34+AB397*$C$35)/(1+$C$14)^$C$30),"convert","hold"),"")</f>
        <v/>
      </c>
      <c r="AB505" s="12">
        <f>IF(AB$452&gt;=$E505,IF(AB180*$C$23&gt;MAX($C$22,(AC289*$C$34+AC290*$C$35)/(1+$C$12)^$C$30+(AC396*$C$34+AC397*$C$35)/(1+$C$14)^$C$30),"convert","hold"),"")</f>
        <v/>
      </c>
      <c r="AC505" s="12">
        <f>IF(AC$452&gt;=$E505,IF(AC180*$C$23&gt;MAX($C$22,(AD289*$C$34+AD290*$C$35)/(1+$C$12)^$C$30+(AD396*$C$34+AD397*$C$35)/(1+$C$14)^$C$30),"convert","hold"),"")</f>
        <v/>
      </c>
      <c r="AD505" s="12">
        <f>IF(AD$452&gt;=$E505,IF(AD180*$C$23&gt;MAX($C$22,(AE289*$C$34+AE290*$C$35)/(1+$C$12)^$C$30+(AE396*$C$34+AE397*$C$35)/(1+$C$14)^$C$30),"convert","hold"),"")</f>
        <v/>
      </c>
      <c r="AE505" s="12">
        <f>IF(AE$452&gt;=$E505,IF(AE180*$C$23&gt;MAX($C$22,(AF289*$C$34+AF290*$C$35)/(1+$C$12)^$C$30+(AF396*$C$34+AF397*$C$35)/(1+$C$14)^$C$30),"convert","hold"),"")</f>
        <v/>
      </c>
      <c r="AF505" s="12">
        <f>IF(AF$452&gt;=$E505,IF(AF180*$C$23&gt;MAX($C$22,(AG289*$C$34+AG290*$C$35)/(1+$C$12)^$C$30+(AG396*$C$34+AG397*$C$35)/(1+$C$14)^$C$30),"convert","hold"),"")</f>
        <v/>
      </c>
      <c r="AG505" s="12">
        <f>IF(AG$452&gt;=$E505,IF(AG180*$C$23&gt;MAX($C$22,(AH289*$C$34+AH290*$C$35)/(1+$C$12)^$C$30+(AH396*$C$34+AH397*$C$35)/(1+$C$14)^$C$30),"convert","hold"),"")</f>
        <v/>
      </c>
      <c r="AH505" s="12">
        <f>IF(AH$452&gt;=$E505,IF(AH180*$C$23&gt;MAX($C$22,(AI289*$C$34+AI290*$C$35)/(1+$C$12)^$C$30+(AI396*$C$34+AI397*$C$35)/(1+$C$14)^$C$30),"convert","hold"),"")</f>
        <v/>
      </c>
      <c r="AI505" s="12">
        <f>IF(AI$452&gt;=$E505,IF(AI180*$C$23&gt;MAX($C$22,(AJ289*$C$34+AJ290*$C$35)/(1+$C$12)^$C$30+(AJ396*$C$34+AJ397*$C$35)/(1+$C$14)^$C$30),"convert","hold"),"")</f>
        <v/>
      </c>
      <c r="AJ505" s="12">
        <f>IF(AJ$452&gt;=$E505,IF(AJ180*$C$23&gt;MAX($C$22,(AK289*$C$34+AK290*$C$35)/(1+$C$12)^$C$30+(AK396*$C$34+AK397*$C$35)/(1+$C$14)^$C$30),"convert","hold"),"")</f>
        <v/>
      </c>
      <c r="AK505" s="12">
        <f>IF(AK$452&gt;=$E505,IF(AK180*$C$23&gt;MAX($C$22,(AL289*$C$34+AL290*$C$35)/(1+$C$12)^$C$30+(AL396*$C$34+AL397*$C$35)/(1+$C$14)^$C$30),"convert","hold"),"")</f>
        <v/>
      </c>
      <c r="AL505" s="12">
        <f>IF(AL$452&gt;=$E505,IF(AL180*$C$23&gt;MAX($C$22,(AM289*$C$34+AM290*$C$35)/(1+$C$12)^$C$30+(AM396*$C$34+AM397*$C$35)/(1+$C$14)^$C$30),"convert","hold"),"")</f>
        <v/>
      </c>
      <c r="AM505" s="12">
        <f>IF(AM$452&gt;=$E505,IF(AM180*$C$23&gt;MAX($C$22,(AN289*$C$34+AN290*$C$35)/(1+$C$12)^$C$30+(AN396*$C$34+AN397*$C$35)/(1+$C$14)^$C$30),"convert","hold"),"")</f>
        <v/>
      </c>
      <c r="AN505" s="12">
        <f>IF(AN$452&gt;=$E505,IF(AN180*$C$23&gt;MAX($C$22,(AO289*$C$34+AO290*$C$35)/(1+$C$12)^$C$30+(AO396*$C$34+AO397*$C$35)/(1+$C$14)^$C$30),"convert","hold"),"")</f>
        <v/>
      </c>
      <c r="AO505" s="12">
        <f>IF(AO$452&gt;=$E505,IF(AO180*$C$23&gt;MAX($C$22,(AP289*$C$34+AP290*$C$35)/(1+$C$12)^$C$30+(AP396*$C$34+AP397*$C$35)/(1+$C$14)^$C$30),"convert","hold"),"")</f>
        <v/>
      </c>
      <c r="AP505" s="12">
        <f>IF(AP$452&gt;=$E505,IF(AP180*$C$23&gt;MAX($C$22,(AQ289*$C$34+AQ290*$C$35)/(1+$C$12)^$C$30+(AQ396*$C$34+AQ397*$C$35)/(1+$C$14)^$C$30),"convert","hold"),"")</f>
        <v/>
      </c>
      <c r="AQ505" s="12">
        <f>IF(AQ$452&gt;=$E505,IF(AQ180*$C$23&gt;MAX($C$22,(AR289*$C$34+AR290*$C$35)/(1+$C$12)^$C$30+(AR396*$C$34+AR397*$C$35)/(1+$C$14)^$C$30),"convert","hold"),"")</f>
        <v/>
      </c>
      <c r="AR505" s="12">
        <f>IF(AR$452&gt;=$E505,IF(AR180*$C$23&gt;MAX($C$22,(AS289*$C$34+AS290*$C$35)/(1+$C$12)^$C$30+(AS396*$C$34+AS397*$C$35)/(1+$C$14)^$C$30),"convert","hold"),"")</f>
        <v/>
      </c>
      <c r="AS505" s="12">
        <f>IF(AS$452&gt;=$E505,IF(AS180*$C$23&gt;MAX($C$22,(AT289*$C$34+AT290*$C$35)/(1+$C$12)^$C$30+(AT396*$C$34+AT397*$C$35)/(1+$C$14)^$C$30),"convert","hold"),"")</f>
        <v/>
      </c>
      <c r="AT505" s="12">
        <f>IF(AT$452&gt;=$E505,IF(AT180*$C$23&gt;MAX($C$22,(AU289*$C$34+AU290*$C$35)/(1+$C$12)^$C$30+(AU396*$C$34+AU397*$C$35)/(1+$C$14)^$C$30),"convert","hold"),"")</f>
        <v/>
      </c>
      <c r="AU505" s="12">
        <f>IF(AU$452&gt;=$E505,IF(AU180*$C$23&gt;MAX($C$22,(AV289*$C$34+AV290*$C$35)/(1+$C$12)^$C$30+(AV396*$C$34+AV397*$C$35)/(1+$C$14)^$C$30),"convert","hold"),"")</f>
        <v/>
      </c>
      <c r="AV505" s="12">
        <f>IF(AV$452&gt;=$E505,IF(AV180*$C$23&gt;MAX($C$22,(AW289*$C$34+AW290*$C$35)/(1+$C$12)^$C$30+(AW396*$C$34+AW397*$C$35)/(1+$C$14)^$C$30),"convert","hold"),"")</f>
        <v/>
      </c>
      <c r="AW505" s="12">
        <f>IF(AW$452&gt;=$E505,IF(AW180*$C$23&gt;MAX($C$22,(AX289*$C$34+AX290*$C$35)/(1+$C$12)^$C$30+(AX396*$C$34+AX397*$C$35)/(1+$C$14)^$C$30),"convert","hold"),"")</f>
        <v/>
      </c>
      <c r="AX505" s="12">
        <f>IF(AX$452&gt;=$E505,IF(AX180*$C$23&gt;MAX($C$22,(AY289*$C$34+AY290*$C$35)/(1+$C$12)^$C$30+(AY396*$C$34+AY397*$C$35)/(1+$C$14)^$C$30),"convert","hold"),"")</f>
        <v/>
      </c>
      <c r="AY505" s="12">
        <f>IF(AY$452&gt;=$E505,IF(AY180*$C$23&gt;MAX($C$22,(AZ289*$C$34+AZ290*$C$35)/(1+$C$12)^$C$30+(AZ396*$C$34+AZ397*$C$35)/(1+$C$14)^$C$30),"convert","hold"),"")</f>
        <v/>
      </c>
      <c r="AZ505" s="12">
        <f>IF(AZ$452&gt;=$E505,IF(AZ180*$C$23&gt;MAX($C$22,(BA289*$C$34+BA290*$C$35)/(1+$C$12)^$C$30+(BA396*$C$34+BA397*$C$35)/(1+$C$14)^$C$30),"convert","hold"),"")</f>
        <v/>
      </c>
      <c r="BA505" s="12">
        <f>IF(BA$452&gt;=$E505,IF(BA180*$C$23&gt;MAX($C$22,(BB289*$C$34+BB290*$C$35)/(1+$C$12)^$C$30+(BB396*$C$34+BB397*$C$35)/(1+$C$14)^$C$30),"convert","hold"),"")</f>
        <v/>
      </c>
      <c r="BB505" s="12">
        <f>IF(BB$452&gt;=$E505,IF(BB180*$C$23&gt;MAX($C$22,(BC289*$C$34+BC290*$C$35)/(1+$C$12)^$C$30+(BC396*$C$34+BC397*$C$35)/(1+$C$14)^$C$30),"convert","hold"),"")</f>
        <v/>
      </c>
      <c r="BC505" s="12">
        <f>IF(BC$452&gt;=$E505,IF(BC180*$C$23&gt;MAX($C$22,(BD289*$C$34+BD290*$C$35)/(1+$C$12)^$C$30+(BD396*$C$34+BD397*$C$35)/(1+$C$14)^$C$30),"convert","hold"),"")</f>
        <v/>
      </c>
      <c r="BD505" s="12">
        <f>IF(BD$452&gt;=$E505,IF(BD180*$C$23&gt;MAX($C$22,(BE289*$C$34+BE290*$C$35)/(1+$C$12)^$C$30+(BE396*$C$34+BE397*$C$35)/(1+$C$14)^$C$30),"convert","hold"),"")</f>
        <v/>
      </c>
      <c r="BE505" s="12">
        <f>IF(BE$452&gt;=$E505,IF(BE180*$C$23&gt;MAX($C$22,(BF289*$C$34+BF290*$C$35)/(1+$C$12)^$C$30+(BF396*$C$34+BF397*$C$35)/(1+$C$14)^$C$30),"convert","hold"),"")</f>
        <v/>
      </c>
      <c r="BF505" s="12">
        <f>IF(BF$452&gt;=$E505,IF(BF180*$C$23&gt;MAX($C$22,(BG289*$C$34+BG290*$C$35)/(1+$C$12)^$C$30+(BG396*$C$34+BG397*$C$35)/(1+$C$14)^$C$30),"convert","hold"),"")</f>
        <v/>
      </c>
      <c r="BG505" s="12">
        <f>IF(BG$452&gt;=$E505,IF(BG180*$C$23&gt;MAX($C$22,(BH289*$C$34+BH290*$C$35)/(1+$C$12)^$C$30+(BH396*$C$34+BH397*$C$35)/(1+$C$14)^$C$30),"convert","hold"),"")</f>
        <v/>
      </c>
      <c r="BH505" s="12">
        <f>IF(BH$452&gt;=$E505,IF(BH180*$C$23&gt;MAX($C$22,(BI289*$C$34+BI290*$C$35)/(1+$C$12)^$C$30+(BI396*$C$34+BI397*$C$35)/(1+$C$14)^$C$30),"convert","hold"),"")</f>
        <v/>
      </c>
      <c r="BI505" s="12">
        <f>IF(BI$452&gt;=$E505,IF(BI180*$C$23&gt;MAX($C$22,(BJ289*$C$34+BJ290*$C$35)/(1+$C$12)^$C$30+(BJ396*$C$34+BJ397*$C$35)/(1+$C$14)^$C$30),"convert","hold"),"")</f>
        <v/>
      </c>
      <c r="BJ505" s="12">
        <f>IF(BJ$452&gt;=$E505,IF(BJ180*$C$23&gt;MAX($C$22,(BK289*$C$34+BK290*$C$35)/(1+$C$12)^$C$30+(BK396*$C$34+BK397*$C$35)/(1+$C$14)^$C$30),"convert","hold"),"")</f>
        <v/>
      </c>
      <c r="BK505" s="12">
        <f>IF(BK$452&gt;=$E505,IF(BK180*$C$23&gt;MAX($C$22,(BL289*$C$34+BL290*$C$35)/(1+$C$12)^$C$30+(BL396*$C$34+BL397*$C$35)/(1+$C$14)^$C$30),"convert","hold"),"")</f>
        <v/>
      </c>
      <c r="BL505" s="12">
        <f>IF(BL$452&gt;=$E505,IF(BL180*$C$23&gt;MAX($C$22,(BM289*$C$34+BM290*$C$35)/(1+$C$12)^$C$30+(BM396*$C$34+BM397*$C$35)/(1+$C$14)^$C$30),"convert","hold"),"")</f>
        <v/>
      </c>
      <c r="BM505" s="12">
        <f>IF(BM$452&gt;=$E505,IF(BM180*$C$23&gt;MAX($C$22,(BN289*$C$34+BN290*$C$35)/(1+$C$12)^$C$30+(BN396*$C$34+BN397*$C$35)/(1+$C$14)^$C$30),"convert","hold"),"")</f>
        <v/>
      </c>
      <c r="BN505" s="12">
        <f>IF(BN$452&gt;=$E505,IF(BN180*$C$23&gt;MAX($C$22,(BO289*$C$34+BO290*$C$35)/(1+$C$12)^$C$30+(BO396*$C$34+BO397*$C$35)/(1+$C$14)^$C$30),"convert","hold"),"")</f>
        <v/>
      </c>
      <c r="BO505" s="12">
        <f>IF(BO$452&gt;=$E505,IF(BO180*$C$23&gt;MAX($C$22,(BP289*$C$34+BP290*$C$35)/(1+$C$12)^$C$30+(BP396*$C$34+BP397*$C$35)/(1+$C$14)^$C$30),"convert","hold"),"")</f>
        <v/>
      </c>
      <c r="BP505" s="12">
        <f>IF(BP$452&gt;=$E505,IF(BP180*$C$23&gt;MAX($C$22,(BQ289*$C$34+BQ290*$C$35)/(1+$C$12)^$C$30+(BQ396*$C$34+BQ397*$C$35)/(1+$C$14)^$C$30),"convert","hold"),"")</f>
        <v/>
      </c>
      <c r="BQ505" s="12">
        <f>IF(BQ$452&gt;=$E505,IF(BQ180*$C$23&gt;MAX($C$22,(BR289*$C$34+BR290*$C$35)/(1+$C$12)^$C$30+(BR396*$C$34+BR397*$C$35)/(1+$C$14)^$C$30),"convert","hold"),"")</f>
        <v/>
      </c>
      <c r="BR505" s="12">
        <f>IF(BR$452&gt;=$E505,IF(BR180*$C$23&gt;MAX($C$22,(BS289*$C$34+BS290*$C$35)/(1+$C$12)^$C$30+(BS396*$C$34+BS397*$C$35)/(1+$C$14)^$C$30),"convert","hold"),"")</f>
        <v/>
      </c>
      <c r="BS505" s="12">
        <f>IF(BS$452&gt;=$E505,IF(BS180*$C$23&gt;MAX($C$22,(BT289*$C$34+BT290*$C$35)/(1+$C$12)^$C$30+(BT396*$C$34+BT397*$C$35)/(1+$C$14)^$C$30),"convert","hold"),"")</f>
        <v/>
      </c>
      <c r="BT505" s="12">
        <f>IF(BT$452&gt;=$E505,IF(BT180*$C$23&gt;MAX($C$22,(BU289*$C$34+BU290*$C$35)/(1+$C$12)^$C$30+(BU396*$C$34+BU397*$C$35)/(1+$C$14)^$C$30),"convert","hold"),"")</f>
        <v/>
      </c>
      <c r="BU505" s="12">
        <f>IF(BU$452&gt;=$E505,IF(BU180*$C$23&gt;MAX($C$22,(BV289*$C$34+BV290*$C$35)/(1+$C$12)^$C$30+(BV396*$C$34+BV397*$C$35)/(1+$C$14)^$C$30),"convert","hold"),"")</f>
        <v/>
      </c>
      <c r="BV505" s="12">
        <f>IF(BV$452&gt;=$E505,IF(BV180*$C$23&gt;MAX($C$22,(BW289*$C$34+BW290*$C$35)/(1+$C$12)^$C$30+(BW396*$C$34+BW397*$C$35)/(1+$C$14)^$C$30),"convert","hold"),"")</f>
        <v/>
      </c>
      <c r="BW505" s="12">
        <f>IF(BW$452&gt;=$E505,IF(BW180*$C$23&gt;MAX($C$22,(BX289*$C$34+BX290*$C$35)/(1+$C$12)^$C$30+(BX396*$C$34+BX397*$C$35)/(1+$C$14)^$C$30),"convert","hold"),"")</f>
        <v/>
      </c>
      <c r="BX505" s="12">
        <f>IF(BX$452&gt;=$E505,IF(BX180*$C$23&gt;MAX($C$22,(BY289*$C$34+BY290*$C$35)/(1+$C$12)^$C$30+(BY396*$C$34+BY397*$C$35)/(1+$C$14)^$C$30),"convert","hold"),"")</f>
        <v/>
      </c>
      <c r="BY505" s="12">
        <f>IF(BY$452&gt;=$E505,IF(BY180*$C$23&gt;MAX($C$22,(BZ289*$C$34+BZ290*$C$35)/(1+$C$12)^$C$30+(BZ396*$C$34+BZ397*$C$35)/(1+$C$14)^$C$30),"convert","hold"),"")</f>
        <v/>
      </c>
      <c r="BZ505" s="12">
        <f>IF(BZ$452&gt;=$E505,IF(BZ180*$C$23&gt;MAX($C$22,(CA289*$C$34+CA290*$C$35)/(1+$C$12)^$C$30+(CA396*$C$34+CA397*$C$35)/(1+$C$14)^$C$30),"convert","hold"),"")</f>
        <v/>
      </c>
      <c r="CA505" s="12">
        <f>IF(CA$452&gt;=$E505,IF(CA180*$C$23&gt;MAX($C$22,(CB289*$C$34+CB290*$C$35)/(1+$C$12)^$C$30+(CB396*$C$34+CB397*$C$35)/(1+$C$14)^$C$30),"convert","hold"),"")</f>
        <v/>
      </c>
      <c r="CB505" s="12">
        <f>IF(CB$452&gt;=$E505,IF(CB180*$C$23&gt;MAX($C$22,(CC289*$C$34+CC290*$C$35)/(1+$C$12)^$C$30+(CC396*$C$34+CC397*$C$35)/(1+$C$14)^$C$30),"convert","hold"),"")</f>
        <v/>
      </c>
      <c r="CC505" s="12">
        <f>IF(CC$452&gt;=$E505,IF(CC180*$C$23&gt;MAX($C$22,(CD289*$C$34+CD290*$C$35)/(1+$C$12)^$C$30+(CD396*$C$34+CD397*$C$35)/(1+$C$14)^$C$30),"convert","hold"),"")</f>
        <v/>
      </c>
      <c r="CD505" s="12">
        <f>IF(CD$452&gt;=$E505,IF(CD180*$C$23&gt;MAX($C$22,(CE289*$C$34+CE290*$C$35)/(1+$C$12)^$C$30+(CE396*$C$34+CE397*$C$35)/(1+$C$14)^$C$30),"convert","hold"),"")</f>
        <v/>
      </c>
      <c r="CE505" s="12">
        <f>IF(CE$452&gt;=$E505,IF(CE180*$C$23&gt;MAX($C$22,(CF289*$C$34+CF290*$C$35)/(1+$C$12)^$C$30+(CF396*$C$34+CF397*$C$35)/(1+$C$14)^$C$30),"convert","hold"),"")</f>
        <v/>
      </c>
      <c r="CF505" s="12">
        <f>IF(CF$452&gt;=$E505,IF(CF180*$C$23&gt;MAX($C$22,(CG289*$C$34+CG290*$C$35)/(1+$C$12)^$C$30+(CG396*$C$34+CG397*$C$35)/(1+$C$14)^$C$30),"convert","hold"),"")</f>
        <v/>
      </c>
      <c r="CG505" s="12">
        <f>IF(CG$452&gt;=$E505,IF(CG180*$C$23&gt;MAX($C$22,(CH289*$C$34+CH290*$C$35)/(1+$C$12)^$C$30+(CH396*$C$34+CH397*$C$35)/(1+$C$14)^$C$30),"convert","hold"),"")</f>
        <v/>
      </c>
      <c r="CH505" s="12">
        <f>IF(CH$452&gt;=$E505,IF(CH180*$C$23&gt;MAX($C$22,(CI289*$C$34+CI290*$C$35)/(1+$C$12)^$C$30+(CI396*$C$34+CI397*$C$35)/(1+$C$14)^$C$30),"convert","hold"),"")</f>
        <v/>
      </c>
      <c r="CI505" s="12">
        <f>IF(CI$452&gt;=$E505,IF(CI180*$C$23&gt;MAX($C$22,(CJ289*$C$34+CJ290*$C$35)/(1+$C$12)^$C$30+(CJ396*$C$34+CJ397*$C$35)/(1+$C$14)^$C$30),"convert","hold"),"")</f>
        <v/>
      </c>
      <c r="CJ505" s="12">
        <f>IF(CJ$452&gt;=$E505,IF(CJ180*$C$23&gt;MAX($C$22,(CK289*$C$34+CK290*$C$35)/(1+$C$12)^$C$30+(CK396*$C$34+CK397*$C$35)/(1+$C$14)^$C$30),"convert","hold"),"")</f>
        <v/>
      </c>
      <c r="CK505" s="12">
        <f>IF(CK$452&gt;=$E505,IF(CK180*$C$23&gt;MAX($C$22,(CL289*$C$34+CL290*$C$35)/(1+$C$12)^$C$30+(CL396*$C$34+CL397*$C$35)/(1+$C$14)^$C$30),"convert","hold"),"")</f>
        <v/>
      </c>
      <c r="CL505" s="12">
        <f>IF(CL$452&gt;=$E505,IF(CL180*$C$23&gt;MAX($C$22,(CM289*$C$34+CM290*$C$35)/(1+$C$12)^$C$30+(CM396*$C$34+CM397*$C$35)/(1+$C$14)^$C$30),"convert","hold"),"")</f>
        <v/>
      </c>
      <c r="CM505" s="12">
        <f>IF(CM$452&gt;=$E505,IF(CM180*$C$23&gt;MAX($C$22,(CN289*$C$34+CN290*$C$35)/(1+$C$12)^$C$30+(CN396*$C$34+CN397*$C$35)/(1+$C$14)^$C$30),"convert","hold"),"")</f>
        <v/>
      </c>
      <c r="CN505" s="12">
        <f>IF(CN$452&gt;=$E505,IF(CN180*$C$23&gt;MAX($C$22,(CO289*$C$34+CO290*$C$35)/(1+$C$12)^$C$30+(CO396*$C$34+CO397*$C$35)/(1+$C$14)^$C$30),"convert","hold"),"")</f>
        <v/>
      </c>
      <c r="CO505" s="12">
        <f>IF(CO$452&gt;=$E505,IF(CO180*$C$23&gt;MAX($C$22,(CP289*$C$34+CP290*$C$35)/(1+$C$12)^$C$30+(CP396*$C$34+CP397*$C$35)/(1+$C$14)^$C$30),"convert","hold"),"")</f>
        <v/>
      </c>
      <c r="CP505" s="12">
        <f>IF(CP$452&gt;=$E505,IF(CP180*$C$23&gt;MAX($C$22,(CQ289*$C$34+CQ290*$C$35)/(1+$C$12)^$C$30+(CQ396*$C$34+CQ397*$C$35)/(1+$C$14)^$C$30),"convert","hold"),"")</f>
        <v/>
      </c>
      <c r="CQ505" s="12">
        <f>IF(CQ$452&gt;=$E505,IF(CQ180*$C$23&gt;MAX($C$22,(CR289*$C$34+CR290*$C$35)/(1+$C$12)^$C$30+(CR396*$C$34+CR397*$C$35)/(1+$C$14)^$C$30),"convert","hold"),"")</f>
        <v/>
      </c>
      <c r="CR505" s="12">
        <f>IF(CR$452&gt;=$E505,IF(CR180*$C$23&gt;MAX($C$22,(CS289*$C$34+CS290*$C$35)/(1+$C$12)^$C$30+(CS396*$C$34+CS397*$C$35)/(1+$C$14)^$C$30),"convert","hold"),"")</f>
        <v/>
      </c>
      <c r="CS505" s="12">
        <f>IF(CS$452&gt;=$E505,IF(CS180*$C$23&gt;MAX($C$22,(CT289*$C$34+CT290*$C$35)/(1+$C$12)^$C$30+(CT396*$C$34+CT397*$C$35)/(1+$C$14)^$C$30),"convert","hold"),"")</f>
        <v/>
      </c>
      <c r="CT505" s="12">
        <f>IF(CT$452&gt;=$E505,IF(CT180*$C$23&gt;MAX($C$22,(CU289*$C$34+CU290*$C$35)/(1+$C$12)^$C$30+(CU396*$C$34+CU397*$C$35)/(1+$C$14)^$C$30),"convert","hold"),"")</f>
        <v/>
      </c>
      <c r="CU505" s="12">
        <f>IF(CU$452&gt;=$E505,IF(CU180*$C$23&gt;MAX($C$22,(CV289*$C$34+CV290*$C$35)/(1+$C$12)^$C$30+(CV396*$C$34+CV397*$C$35)/(1+$C$14)^$C$30),"convert","hold"),"")</f>
        <v/>
      </c>
      <c r="CV505" s="12">
        <f>IF(CV$452&gt;=$E505,IF(CV180*$C$23&gt;MAX($C$22,(CW289*$C$34+CW290*$C$35)/(1+$C$12)^$C$30+(CW396*$C$34+CW397*$C$35)/(1+$C$14)^$C$30),"convert","hold"),"")</f>
        <v/>
      </c>
      <c r="CW505" s="12">
        <f>IF(CW$452&gt;=$E505,IF(CW180*$C$23&gt;MAX($C$22,(CX289*$C$34+CX290*$C$35)/(1+$C$12)^$C$30+(CX396*$C$34+CX397*$C$35)/(1+$C$14)^$C$30),"convert","hold"),"")</f>
        <v/>
      </c>
      <c r="CX505" s="12">
        <f>IF(CX$452&gt;=$E505,IF(CX180*$C$23&gt;MAX($C$22,(CY289*$C$34+CY290*$C$35)/(1+$C$12)^$C$30+(CY396*$C$34+CY397*$C$35)/(1+$C$14)^$C$30),"convert","hold"),"")</f>
        <v/>
      </c>
      <c r="CY505" s="12">
        <f>IF(CY$452&gt;=$E505,IF(CY180*$C$23&gt;MAX($C$22,(CZ289*$C$34+CZ290*$C$35)/(1+$C$12)^$C$30+(CZ396*$C$34+CZ397*$C$35)/(1+$C$14)^$C$30),"convert","hold"),"")</f>
        <v/>
      </c>
      <c r="CZ505" s="12">
        <f>IF(CZ$452&gt;=$E505,IF(CZ180*$C$23&gt;MAX($C$22,(DA289*$C$34+DA290*$C$35)/(1+$C$12)^$C$30+(DA396*$C$34+DA397*$C$35)/(1+$C$14)^$C$30),"convert","hold"),"")</f>
        <v/>
      </c>
      <c r="DA505" s="12">
        <f>IF(DA$452&gt;=$E505,IF(DA180*$C$23&gt;MAX($C$22,(DB289*$C$34+DB290*$C$35)/(1+$C$12)^$C$30+(DB396*$C$34+DB397*$C$35)/(1+$C$14)^$C$30),"convert","hold"),"")</f>
        <v/>
      </c>
      <c r="DB505" s="12">
        <f>IF(DB$452&gt;=$E505,IF(DB180*$C$23&gt;MAX($C$22,(DC289*$C$34+DC290*$C$35)/(1+$C$12)^$C$30+(DC396*$C$34+DC397*$C$35)/(1+$C$14)^$C$30),"convert","hold"),"")</f>
        <v/>
      </c>
      <c r="DC505" s="12">
        <f>IF(DC180*$C$23&gt;$C$22,"convert","redeem")</f>
        <v/>
      </c>
    </row>
    <row r="506" ht="12" customFormat="1" customHeight="1" s="12">
      <c r="E506" s="64">
        <f>E505+1</f>
        <v/>
      </c>
      <c r="G506" s="12">
        <f>IF(G$452&gt;=$E506,IF(G181*$C$23&gt;MAX($C$22,(H290*$C$34+H291*$C$35)/(1+$C$12)^$C$30+(H397*$C$34+H398*$C$35)/(1+$C$14)^$C$30),"convert","hold"),"")</f>
        <v/>
      </c>
      <c r="H506" s="12">
        <f>IF(H$452&gt;=$E506,IF(H181*$C$23&gt;MAX($C$22,(I290*$C$34+I291*$C$35)/(1+$C$12)^$C$30+(I397*$C$34+I398*$C$35)/(1+$C$14)^$C$30),"convert","hold"),"")</f>
        <v/>
      </c>
      <c r="I506" s="12">
        <f>IF(I$452&gt;=$E506,IF(I181*$C$23&gt;MAX($C$22,(J290*$C$34+J291*$C$35)/(1+$C$12)^$C$30+(J397*$C$34+J398*$C$35)/(1+$C$14)^$C$30),"convert","hold"),"")</f>
        <v/>
      </c>
      <c r="J506" s="12">
        <f>IF(J$452&gt;=$E506,IF(J181*$C$23&gt;MAX($C$22,(K290*$C$34+K291*$C$35)/(1+$C$12)^$C$30+(K397*$C$34+K398*$C$35)/(1+$C$14)^$C$30),"convert","hold"),"")</f>
        <v/>
      </c>
      <c r="K506" s="12">
        <f>IF(K$452&gt;=$E506,IF(K181*$C$23&gt;MAX($C$22,(L290*$C$34+L291*$C$35)/(1+$C$12)^$C$30+(L397*$C$34+L398*$C$35)/(1+$C$14)^$C$30),"convert","hold"),"")</f>
        <v/>
      </c>
      <c r="L506" s="12">
        <f>IF(L$452&gt;=$E506,IF(L181*$C$23&gt;MAX($C$22,(M290*$C$34+M291*$C$35)/(1+$C$12)^$C$30+(M397*$C$34+M398*$C$35)/(1+$C$14)^$C$30),"convert","hold"),"")</f>
        <v/>
      </c>
      <c r="M506" s="12">
        <f>IF(M$452&gt;=$E506,IF(M181*$C$23&gt;MAX($C$22,(N290*$C$34+N291*$C$35)/(1+$C$12)^$C$30+(N397*$C$34+N398*$C$35)/(1+$C$14)^$C$30),"convert","hold"),"")</f>
        <v/>
      </c>
      <c r="N506" s="12">
        <f>IF(N$452&gt;=$E506,IF(N181*$C$23&gt;MAX($C$22,(O290*$C$34+O291*$C$35)/(1+$C$12)^$C$30+(O397*$C$34+O398*$C$35)/(1+$C$14)^$C$30),"convert","hold"),"")</f>
        <v/>
      </c>
      <c r="O506" s="12">
        <f>IF(O$452&gt;=$E506,IF(O181*$C$23&gt;MAX($C$22,(P290*$C$34+P291*$C$35)/(1+$C$12)^$C$30+(P397*$C$34+P398*$C$35)/(1+$C$14)^$C$30),"convert","hold"),"")</f>
        <v/>
      </c>
      <c r="P506" s="12">
        <f>IF(P$452&gt;=$E506,IF(P181*$C$23&gt;MAX($C$22,(Q290*$C$34+Q291*$C$35)/(1+$C$12)^$C$30+(Q397*$C$34+Q398*$C$35)/(1+$C$14)^$C$30),"convert","hold"),"")</f>
        <v/>
      </c>
      <c r="Q506" s="12">
        <f>IF(Q$452&gt;=$E506,IF(Q181*$C$23&gt;MAX($C$22,(R290*$C$34+R291*$C$35)/(1+$C$12)^$C$30+(R397*$C$34+R398*$C$35)/(1+$C$14)^$C$30),"convert","hold"),"")</f>
        <v/>
      </c>
      <c r="R506" s="12">
        <f>IF(R$452&gt;=$E506,IF(R181*$C$23&gt;MAX($C$22,(S290*$C$34+S291*$C$35)/(1+$C$12)^$C$30+(S397*$C$34+S398*$C$35)/(1+$C$14)^$C$30),"convert","hold"),"")</f>
        <v/>
      </c>
      <c r="S506" s="12">
        <f>IF(S$452&gt;=$E506,IF(S181*$C$23&gt;MAX($C$22,(T290*$C$34+T291*$C$35)/(1+$C$12)^$C$30+(T397*$C$34+T398*$C$35)/(1+$C$14)^$C$30),"convert","hold"),"")</f>
        <v/>
      </c>
      <c r="T506" s="12">
        <f>IF(T$452&gt;=$E506,IF(T181*$C$23&gt;MAX($C$22,(U290*$C$34+U291*$C$35)/(1+$C$12)^$C$30+(U397*$C$34+U398*$C$35)/(1+$C$14)^$C$30),"convert","hold"),"")</f>
        <v/>
      </c>
      <c r="U506" s="12">
        <f>IF(U$452&gt;=$E506,IF(U181*$C$23&gt;MAX($C$22,(V290*$C$34+V291*$C$35)/(1+$C$12)^$C$30+(V397*$C$34+V398*$C$35)/(1+$C$14)^$C$30),"convert","hold"),"")</f>
        <v/>
      </c>
      <c r="V506" s="12">
        <f>IF(V$452&gt;=$E506,IF(V181*$C$23&gt;MAX($C$22,(W290*$C$34+W291*$C$35)/(1+$C$12)^$C$30+(W397*$C$34+W398*$C$35)/(1+$C$14)^$C$30),"convert","hold"),"")</f>
        <v/>
      </c>
      <c r="W506" s="12">
        <f>IF(W$452&gt;=$E506,IF(W181*$C$23&gt;MAX($C$22,(X290*$C$34+X291*$C$35)/(1+$C$12)^$C$30+(X397*$C$34+X398*$C$35)/(1+$C$14)^$C$30),"convert","hold"),"")</f>
        <v/>
      </c>
      <c r="X506" s="12">
        <f>IF(X$452&gt;=$E506,IF(X181*$C$23&gt;MAX($C$22,(Y290*$C$34+Y291*$C$35)/(1+$C$12)^$C$30+(Y397*$C$34+Y398*$C$35)/(1+$C$14)^$C$30),"convert","hold"),"")</f>
        <v/>
      </c>
      <c r="Y506" s="12">
        <f>IF(Y$452&gt;=$E506,IF(Y181*$C$23&gt;MAX($C$22,(Z290*$C$34+Z291*$C$35)/(1+$C$12)^$C$30+(Z397*$C$34+Z398*$C$35)/(1+$C$14)^$C$30),"convert","hold"),"")</f>
        <v/>
      </c>
      <c r="Z506" s="12">
        <f>IF(Z$452&gt;=$E506,IF(Z181*$C$23&gt;MAX($C$22,(AA290*$C$34+AA291*$C$35)/(1+$C$12)^$C$30+(AA397*$C$34+AA398*$C$35)/(1+$C$14)^$C$30),"convert","hold"),"")</f>
        <v/>
      </c>
      <c r="AA506" s="12">
        <f>IF(AA$452&gt;=$E506,IF(AA181*$C$23&gt;MAX($C$22,(AB290*$C$34+AB291*$C$35)/(1+$C$12)^$C$30+(AB397*$C$34+AB398*$C$35)/(1+$C$14)^$C$30),"convert","hold"),"")</f>
        <v/>
      </c>
      <c r="AB506" s="12">
        <f>IF(AB$452&gt;=$E506,IF(AB181*$C$23&gt;MAX($C$22,(AC290*$C$34+AC291*$C$35)/(1+$C$12)^$C$30+(AC397*$C$34+AC398*$C$35)/(1+$C$14)^$C$30),"convert","hold"),"")</f>
        <v/>
      </c>
      <c r="AC506" s="12">
        <f>IF(AC$452&gt;=$E506,IF(AC181*$C$23&gt;MAX($C$22,(AD290*$C$34+AD291*$C$35)/(1+$C$12)^$C$30+(AD397*$C$34+AD398*$C$35)/(1+$C$14)^$C$30),"convert","hold"),"")</f>
        <v/>
      </c>
      <c r="AD506" s="12">
        <f>IF(AD$452&gt;=$E506,IF(AD181*$C$23&gt;MAX($C$22,(AE290*$C$34+AE291*$C$35)/(1+$C$12)^$C$30+(AE397*$C$34+AE398*$C$35)/(1+$C$14)^$C$30),"convert","hold"),"")</f>
        <v/>
      </c>
      <c r="AE506" s="12">
        <f>IF(AE$452&gt;=$E506,IF(AE181*$C$23&gt;MAX($C$22,(AF290*$C$34+AF291*$C$35)/(1+$C$12)^$C$30+(AF397*$C$34+AF398*$C$35)/(1+$C$14)^$C$30),"convert","hold"),"")</f>
        <v/>
      </c>
      <c r="AF506" s="12">
        <f>IF(AF$452&gt;=$E506,IF(AF181*$C$23&gt;MAX($C$22,(AG290*$C$34+AG291*$C$35)/(1+$C$12)^$C$30+(AG397*$C$34+AG398*$C$35)/(1+$C$14)^$C$30),"convert","hold"),"")</f>
        <v/>
      </c>
      <c r="AG506" s="12">
        <f>IF(AG$452&gt;=$E506,IF(AG181*$C$23&gt;MAX($C$22,(AH290*$C$34+AH291*$C$35)/(1+$C$12)^$C$30+(AH397*$C$34+AH398*$C$35)/(1+$C$14)^$C$30),"convert","hold"),"")</f>
        <v/>
      </c>
      <c r="AH506" s="12">
        <f>IF(AH$452&gt;=$E506,IF(AH181*$C$23&gt;MAX($C$22,(AI290*$C$34+AI291*$C$35)/(1+$C$12)^$C$30+(AI397*$C$34+AI398*$C$35)/(1+$C$14)^$C$30),"convert","hold"),"")</f>
        <v/>
      </c>
      <c r="AI506" s="12">
        <f>IF(AI$452&gt;=$E506,IF(AI181*$C$23&gt;MAX($C$22,(AJ290*$C$34+AJ291*$C$35)/(1+$C$12)^$C$30+(AJ397*$C$34+AJ398*$C$35)/(1+$C$14)^$C$30),"convert","hold"),"")</f>
        <v/>
      </c>
      <c r="AJ506" s="12">
        <f>IF(AJ$452&gt;=$E506,IF(AJ181*$C$23&gt;MAX($C$22,(AK290*$C$34+AK291*$C$35)/(1+$C$12)^$C$30+(AK397*$C$34+AK398*$C$35)/(1+$C$14)^$C$30),"convert","hold"),"")</f>
        <v/>
      </c>
      <c r="AK506" s="12">
        <f>IF(AK$452&gt;=$E506,IF(AK181*$C$23&gt;MAX($C$22,(AL290*$C$34+AL291*$C$35)/(1+$C$12)^$C$30+(AL397*$C$34+AL398*$C$35)/(1+$C$14)^$C$30),"convert","hold"),"")</f>
        <v/>
      </c>
      <c r="AL506" s="12">
        <f>IF(AL$452&gt;=$E506,IF(AL181*$C$23&gt;MAX($C$22,(AM290*$C$34+AM291*$C$35)/(1+$C$12)^$C$30+(AM397*$C$34+AM398*$C$35)/(1+$C$14)^$C$30),"convert","hold"),"")</f>
        <v/>
      </c>
      <c r="AM506" s="12">
        <f>IF(AM$452&gt;=$E506,IF(AM181*$C$23&gt;MAX($C$22,(AN290*$C$34+AN291*$C$35)/(1+$C$12)^$C$30+(AN397*$C$34+AN398*$C$35)/(1+$C$14)^$C$30),"convert","hold"),"")</f>
        <v/>
      </c>
      <c r="AN506" s="12">
        <f>IF(AN$452&gt;=$E506,IF(AN181*$C$23&gt;MAX($C$22,(AO290*$C$34+AO291*$C$35)/(1+$C$12)^$C$30+(AO397*$C$34+AO398*$C$35)/(1+$C$14)^$C$30),"convert","hold"),"")</f>
        <v/>
      </c>
      <c r="AO506" s="12">
        <f>IF(AO$452&gt;=$E506,IF(AO181*$C$23&gt;MAX($C$22,(AP290*$C$34+AP291*$C$35)/(1+$C$12)^$C$30+(AP397*$C$34+AP398*$C$35)/(1+$C$14)^$C$30),"convert","hold"),"")</f>
        <v/>
      </c>
      <c r="AP506" s="12">
        <f>IF(AP$452&gt;=$E506,IF(AP181*$C$23&gt;MAX($C$22,(AQ290*$C$34+AQ291*$C$35)/(1+$C$12)^$C$30+(AQ397*$C$34+AQ398*$C$35)/(1+$C$14)^$C$30),"convert","hold"),"")</f>
        <v/>
      </c>
      <c r="AQ506" s="12">
        <f>IF(AQ$452&gt;=$E506,IF(AQ181*$C$23&gt;MAX($C$22,(AR290*$C$34+AR291*$C$35)/(1+$C$12)^$C$30+(AR397*$C$34+AR398*$C$35)/(1+$C$14)^$C$30),"convert","hold"),"")</f>
        <v/>
      </c>
      <c r="AR506" s="12">
        <f>IF(AR$452&gt;=$E506,IF(AR181*$C$23&gt;MAX($C$22,(AS290*$C$34+AS291*$C$35)/(1+$C$12)^$C$30+(AS397*$C$34+AS398*$C$35)/(1+$C$14)^$C$30),"convert","hold"),"")</f>
        <v/>
      </c>
      <c r="AS506" s="12">
        <f>IF(AS$452&gt;=$E506,IF(AS181*$C$23&gt;MAX($C$22,(AT290*$C$34+AT291*$C$35)/(1+$C$12)^$C$30+(AT397*$C$34+AT398*$C$35)/(1+$C$14)^$C$30),"convert","hold"),"")</f>
        <v/>
      </c>
      <c r="AT506" s="12">
        <f>IF(AT$452&gt;=$E506,IF(AT181*$C$23&gt;MAX($C$22,(AU290*$C$34+AU291*$C$35)/(1+$C$12)^$C$30+(AU397*$C$34+AU398*$C$35)/(1+$C$14)^$C$30),"convert","hold"),"")</f>
        <v/>
      </c>
      <c r="AU506" s="12">
        <f>IF(AU$452&gt;=$E506,IF(AU181*$C$23&gt;MAX($C$22,(AV290*$C$34+AV291*$C$35)/(1+$C$12)^$C$30+(AV397*$C$34+AV398*$C$35)/(1+$C$14)^$C$30),"convert","hold"),"")</f>
        <v/>
      </c>
      <c r="AV506" s="12">
        <f>IF(AV$452&gt;=$E506,IF(AV181*$C$23&gt;MAX($C$22,(AW290*$C$34+AW291*$C$35)/(1+$C$12)^$C$30+(AW397*$C$34+AW398*$C$35)/(1+$C$14)^$C$30),"convert","hold"),"")</f>
        <v/>
      </c>
      <c r="AW506" s="12">
        <f>IF(AW$452&gt;=$E506,IF(AW181*$C$23&gt;MAX($C$22,(AX290*$C$34+AX291*$C$35)/(1+$C$12)^$C$30+(AX397*$C$34+AX398*$C$35)/(1+$C$14)^$C$30),"convert","hold"),"")</f>
        <v/>
      </c>
      <c r="AX506" s="12">
        <f>IF(AX$452&gt;=$E506,IF(AX181*$C$23&gt;MAX($C$22,(AY290*$C$34+AY291*$C$35)/(1+$C$12)^$C$30+(AY397*$C$34+AY398*$C$35)/(1+$C$14)^$C$30),"convert","hold"),"")</f>
        <v/>
      </c>
      <c r="AY506" s="12">
        <f>IF(AY$452&gt;=$E506,IF(AY181*$C$23&gt;MAX($C$22,(AZ290*$C$34+AZ291*$C$35)/(1+$C$12)^$C$30+(AZ397*$C$34+AZ398*$C$35)/(1+$C$14)^$C$30),"convert","hold"),"")</f>
        <v/>
      </c>
      <c r="AZ506" s="12">
        <f>IF(AZ$452&gt;=$E506,IF(AZ181*$C$23&gt;MAX($C$22,(BA290*$C$34+BA291*$C$35)/(1+$C$12)^$C$30+(BA397*$C$34+BA398*$C$35)/(1+$C$14)^$C$30),"convert","hold"),"")</f>
        <v/>
      </c>
      <c r="BA506" s="12">
        <f>IF(BA$452&gt;=$E506,IF(BA181*$C$23&gt;MAX($C$22,(BB290*$C$34+BB291*$C$35)/(1+$C$12)^$C$30+(BB397*$C$34+BB398*$C$35)/(1+$C$14)^$C$30),"convert","hold"),"")</f>
        <v/>
      </c>
      <c r="BB506" s="12">
        <f>IF(BB$452&gt;=$E506,IF(BB181*$C$23&gt;MAX($C$22,(BC290*$C$34+BC291*$C$35)/(1+$C$12)^$C$30+(BC397*$C$34+BC398*$C$35)/(1+$C$14)^$C$30),"convert","hold"),"")</f>
        <v/>
      </c>
      <c r="BC506" s="12">
        <f>IF(BC$452&gt;=$E506,IF(BC181*$C$23&gt;MAX($C$22,(BD290*$C$34+BD291*$C$35)/(1+$C$12)^$C$30+(BD397*$C$34+BD398*$C$35)/(1+$C$14)^$C$30),"convert","hold"),"")</f>
        <v/>
      </c>
      <c r="BD506" s="12">
        <f>IF(BD$452&gt;=$E506,IF(BD181*$C$23&gt;MAX($C$22,(BE290*$C$34+BE291*$C$35)/(1+$C$12)^$C$30+(BE397*$C$34+BE398*$C$35)/(1+$C$14)^$C$30),"convert","hold"),"")</f>
        <v/>
      </c>
      <c r="BE506" s="12">
        <f>IF(BE$452&gt;=$E506,IF(BE181*$C$23&gt;MAX($C$22,(BF290*$C$34+BF291*$C$35)/(1+$C$12)^$C$30+(BF397*$C$34+BF398*$C$35)/(1+$C$14)^$C$30),"convert","hold"),"")</f>
        <v/>
      </c>
      <c r="BF506" s="12">
        <f>IF(BF$452&gt;=$E506,IF(BF181*$C$23&gt;MAX($C$22,(BG290*$C$34+BG291*$C$35)/(1+$C$12)^$C$30+(BG397*$C$34+BG398*$C$35)/(1+$C$14)^$C$30),"convert","hold"),"")</f>
        <v/>
      </c>
      <c r="BG506" s="12">
        <f>IF(BG$452&gt;=$E506,IF(BG181*$C$23&gt;MAX($C$22,(BH290*$C$34+BH291*$C$35)/(1+$C$12)^$C$30+(BH397*$C$34+BH398*$C$35)/(1+$C$14)^$C$30),"convert","hold"),"")</f>
        <v/>
      </c>
      <c r="BH506" s="12">
        <f>IF(BH$452&gt;=$E506,IF(BH181*$C$23&gt;MAX($C$22,(BI290*$C$34+BI291*$C$35)/(1+$C$12)^$C$30+(BI397*$C$34+BI398*$C$35)/(1+$C$14)^$C$30),"convert","hold"),"")</f>
        <v/>
      </c>
      <c r="BI506" s="12">
        <f>IF(BI$452&gt;=$E506,IF(BI181*$C$23&gt;MAX($C$22,(BJ290*$C$34+BJ291*$C$35)/(1+$C$12)^$C$30+(BJ397*$C$34+BJ398*$C$35)/(1+$C$14)^$C$30),"convert","hold"),"")</f>
        <v/>
      </c>
      <c r="BJ506" s="12">
        <f>IF(BJ$452&gt;=$E506,IF(BJ181*$C$23&gt;MAX($C$22,(BK290*$C$34+BK291*$C$35)/(1+$C$12)^$C$30+(BK397*$C$34+BK398*$C$35)/(1+$C$14)^$C$30),"convert","hold"),"")</f>
        <v/>
      </c>
      <c r="BK506" s="12">
        <f>IF(BK$452&gt;=$E506,IF(BK181*$C$23&gt;MAX($C$22,(BL290*$C$34+BL291*$C$35)/(1+$C$12)^$C$30+(BL397*$C$34+BL398*$C$35)/(1+$C$14)^$C$30),"convert","hold"),"")</f>
        <v/>
      </c>
      <c r="BL506" s="12">
        <f>IF(BL$452&gt;=$E506,IF(BL181*$C$23&gt;MAX($C$22,(BM290*$C$34+BM291*$C$35)/(1+$C$12)^$C$30+(BM397*$C$34+BM398*$C$35)/(1+$C$14)^$C$30),"convert","hold"),"")</f>
        <v/>
      </c>
      <c r="BM506" s="12">
        <f>IF(BM$452&gt;=$E506,IF(BM181*$C$23&gt;MAX($C$22,(BN290*$C$34+BN291*$C$35)/(1+$C$12)^$C$30+(BN397*$C$34+BN398*$C$35)/(1+$C$14)^$C$30),"convert","hold"),"")</f>
        <v/>
      </c>
      <c r="BN506" s="12">
        <f>IF(BN$452&gt;=$E506,IF(BN181*$C$23&gt;MAX($C$22,(BO290*$C$34+BO291*$C$35)/(1+$C$12)^$C$30+(BO397*$C$34+BO398*$C$35)/(1+$C$14)^$C$30),"convert","hold"),"")</f>
        <v/>
      </c>
      <c r="BO506" s="12">
        <f>IF(BO$452&gt;=$E506,IF(BO181*$C$23&gt;MAX($C$22,(BP290*$C$34+BP291*$C$35)/(1+$C$12)^$C$30+(BP397*$C$34+BP398*$C$35)/(1+$C$14)^$C$30),"convert","hold"),"")</f>
        <v/>
      </c>
      <c r="BP506" s="12">
        <f>IF(BP$452&gt;=$E506,IF(BP181*$C$23&gt;MAX($C$22,(BQ290*$C$34+BQ291*$C$35)/(1+$C$12)^$C$30+(BQ397*$C$34+BQ398*$C$35)/(1+$C$14)^$C$30),"convert","hold"),"")</f>
        <v/>
      </c>
      <c r="BQ506" s="12">
        <f>IF(BQ$452&gt;=$E506,IF(BQ181*$C$23&gt;MAX($C$22,(BR290*$C$34+BR291*$C$35)/(1+$C$12)^$C$30+(BR397*$C$34+BR398*$C$35)/(1+$C$14)^$C$30),"convert","hold"),"")</f>
        <v/>
      </c>
      <c r="BR506" s="12">
        <f>IF(BR$452&gt;=$E506,IF(BR181*$C$23&gt;MAX($C$22,(BS290*$C$34+BS291*$C$35)/(1+$C$12)^$C$30+(BS397*$C$34+BS398*$C$35)/(1+$C$14)^$C$30),"convert","hold"),"")</f>
        <v/>
      </c>
      <c r="BS506" s="12">
        <f>IF(BS$452&gt;=$E506,IF(BS181*$C$23&gt;MAX($C$22,(BT290*$C$34+BT291*$C$35)/(1+$C$12)^$C$30+(BT397*$C$34+BT398*$C$35)/(1+$C$14)^$C$30),"convert","hold"),"")</f>
        <v/>
      </c>
      <c r="BT506" s="12">
        <f>IF(BT$452&gt;=$E506,IF(BT181*$C$23&gt;MAX($C$22,(BU290*$C$34+BU291*$C$35)/(1+$C$12)^$C$30+(BU397*$C$34+BU398*$C$35)/(1+$C$14)^$C$30),"convert","hold"),"")</f>
        <v/>
      </c>
      <c r="BU506" s="12">
        <f>IF(BU$452&gt;=$E506,IF(BU181*$C$23&gt;MAX($C$22,(BV290*$C$34+BV291*$C$35)/(1+$C$12)^$C$30+(BV397*$C$34+BV398*$C$35)/(1+$C$14)^$C$30),"convert","hold"),"")</f>
        <v/>
      </c>
      <c r="BV506" s="12">
        <f>IF(BV$452&gt;=$E506,IF(BV181*$C$23&gt;MAX($C$22,(BW290*$C$34+BW291*$C$35)/(1+$C$12)^$C$30+(BW397*$C$34+BW398*$C$35)/(1+$C$14)^$C$30),"convert","hold"),"")</f>
        <v/>
      </c>
      <c r="BW506" s="12">
        <f>IF(BW$452&gt;=$E506,IF(BW181*$C$23&gt;MAX($C$22,(BX290*$C$34+BX291*$C$35)/(1+$C$12)^$C$30+(BX397*$C$34+BX398*$C$35)/(1+$C$14)^$C$30),"convert","hold"),"")</f>
        <v/>
      </c>
      <c r="BX506" s="12">
        <f>IF(BX$452&gt;=$E506,IF(BX181*$C$23&gt;MAX($C$22,(BY290*$C$34+BY291*$C$35)/(1+$C$12)^$C$30+(BY397*$C$34+BY398*$C$35)/(1+$C$14)^$C$30),"convert","hold"),"")</f>
        <v/>
      </c>
      <c r="BY506" s="12">
        <f>IF(BY$452&gt;=$E506,IF(BY181*$C$23&gt;MAX($C$22,(BZ290*$C$34+BZ291*$C$35)/(1+$C$12)^$C$30+(BZ397*$C$34+BZ398*$C$35)/(1+$C$14)^$C$30),"convert","hold"),"")</f>
        <v/>
      </c>
      <c r="BZ506" s="12">
        <f>IF(BZ$452&gt;=$E506,IF(BZ181*$C$23&gt;MAX($C$22,(CA290*$C$34+CA291*$C$35)/(1+$C$12)^$C$30+(CA397*$C$34+CA398*$C$35)/(1+$C$14)^$C$30),"convert","hold"),"")</f>
        <v/>
      </c>
      <c r="CA506" s="12">
        <f>IF(CA$452&gt;=$E506,IF(CA181*$C$23&gt;MAX($C$22,(CB290*$C$34+CB291*$C$35)/(1+$C$12)^$C$30+(CB397*$C$34+CB398*$C$35)/(1+$C$14)^$C$30),"convert","hold"),"")</f>
        <v/>
      </c>
      <c r="CB506" s="12">
        <f>IF(CB$452&gt;=$E506,IF(CB181*$C$23&gt;MAX($C$22,(CC290*$C$34+CC291*$C$35)/(1+$C$12)^$C$30+(CC397*$C$34+CC398*$C$35)/(1+$C$14)^$C$30),"convert","hold"),"")</f>
        <v/>
      </c>
      <c r="CC506" s="12">
        <f>IF(CC$452&gt;=$E506,IF(CC181*$C$23&gt;MAX($C$22,(CD290*$C$34+CD291*$C$35)/(1+$C$12)^$C$30+(CD397*$C$34+CD398*$C$35)/(1+$C$14)^$C$30),"convert","hold"),"")</f>
        <v/>
      </c>
      <c r="CD506" s="12">
        <f>IF(CD$452&gt;=$E506,IF(CD181*$C$23&gt;MAX($C$22,(CE290*$C$34+CE291*$C$35)/(1+$C$12)^$C$30+(CE397*$C$34+CE398*$C$35)/(1+$C$14)^$C$30),"convert","hold"),"")</f>
        <v/>
      </c>
      <c r="CE506" s="12">
        <f>IF(CE$452&gt;=$E506,IF(CE181*$C$23&gt;MAX($C$22,(CF290*$C$34+CF291*$C$35)/(1+$C$12)^$C$30+(CF397*$C$34+CF398*$C$35)/(1+$C$14)^$C$30),"convert","hold"),"")</f>
        <v/>
      </c>
      <c r="CF506" s="12">
        <f>IF(CF$452&gt;=$E506,IF(CF181*$C$23&gt;MAX($C$22,(CG290*$C$34+CG291*$C$35)/(1+$C$12)^$C$30+(CG397*$C$34+CG398*$C$35)/(1+$C$14)^$C$30),"convert","hold"),"")</f>
        <v/>
      </c>
      <c r="CG506" s="12">
        <f>IF(CG$452&gt;=$E506,IF(CG181*$C$23&gt;MAX($C$22,(CH290*$C$34+CH291*$C$35)/(1+$C$12)^$C$30+(CH397*$C$34+CH398*$C$35)/(1+$C$14)^$C$30),"convert","hold"),"")</f>
        <v/>
      </c>
      <c r="CH506" s="12">
        <f>IF(CH$452&gt;=$E506,IF(CH181*$C$23&gt;MAX($C$22,(CI290*$C$34+CI291*$C$35)/(1+$C$12)^$C$30+(CI397*$C$34+CI398*$C$35)/(1+$C$14)^$C$30),"convert","hold"),"")</f>
        <v/>
      </c>
      <c r="CI506" s="12">
        <f>IF(CI$452&gt;=$E506,IF(CI181*$C$23&gt;MAX($C$22,(CJ290*$C$34+CJ291*$C$35)/(1+$C$12)^$C$30+(CJ397*$C$34+CJ398*$C$35)/(1+$C$14)^$C$30),"convert","hold"),"")</f>
        <v/>
      </c>
      <c r="CJ506" s="12">
        <f>IF(CJ$452&gt;=$E506,IF(CJ181*$C$23&gt;MAX($C$22,(CK290*$C$34+CK291*$C$35)/(1+$C$12)^$C$30+(CK397*$C$34+CK398*$C$35)/(1+$C$14)^$C$30),"convert","hold"),"")</f>
        <v/>
      </c>
      <c r="CK506" s="12">
        <f>IF(CK$452&gt;=$E506,IF(CK181*$C$23&gt;MAX($C$22,(CL290*$C$34+CL291*$C$35)/(1+$C$12)^$C$30+(CL397*$C$34+CL398*$C$35)/(1+$C$14)^$C$30),"convert","hold"),"")</f>
        <v/>
      </c>
      <c r="CL506" s="12">
        <f>IF(CL$452&gt;=$E506,IF(CL181*$C$23&gt;MAX($C$22,(CM290*$C$34+CM291*$C$35)/(1+$C$12)^$C$30+(CM397*$C$34+CM398*$C$35)/(1+$C$14)^$C$30),"convert","hold"),"")</f>
        <v/>
      </c>
      <c r="CM506" s="12">
        <f>IF(CM$452&gt;=$E506,IF(CM181*$C$23&gt;MAX($C$22,(CN290*$C$34+CN291*$C$35)/(1+$C$12)^$C$30+(CN397*$C$34+CN398*$C$35)/(1+$C$14)^$C$30),"convert","hold"),"")</f>
        <v/>
      </c>
      <c r="CN506" s="12">
        <f>IF(CN$452&gt;=$E506,IF(CN181*$C$23&gt;MAX($C$22,(CO290*$C$34+CO291*$C$35)/(1+$C$12)^$C$30+(CO397*$C$34+CO398*$C$35)/(1+$C$14)^$C$30),"convert","hold"),"")</f>
        <v/>
      </c>
      <c r="CO506" s="12">
        <f>IF(CO$452&gt;=$E506,IF(CO181*$C$23&gt;MAX($C$22,(CP290*$C$34+CP291*$C$35)/(1+$C$12)^$C$30+(CP397*$C$34+CP398*$C$35)/(1+$C$14)^$C$30),"convert","hold"),"")</f>
        <v/>
      </c>
      <c r="CP506" s="12">
        <f>IF(CP$452&gt;=$E506,IF(CP181*$C$23&gt;MAX($C$22,(CQ290*$C$34+CQ291*$C$35)/(1+$C$12)^$C$30+(CQ397*$C$34+CQ398*$C$35)/(1+$C$14)^$C$30),"convert","hold"),"")</f>
        <v/>
      </c>
      <c r="CQ506" s="12">
        <f>IF(CQ$452&gt;=$E506,IF(CQ181*$C$23&gt;MAX($C$22,(CR290*$C$34+CR291*$C$35)/(1+$C$12)^$C$30+(CR397*$C$34+CR398*$C$35)/(1+$C$14)^$C$30),"convert","hold"),"")</f>
        <v/>
      </c>
      <c r="CR506" s="12">
        <f>IF(CR$452&gt;=$E506,IF(CR181*$C$23&gt;MAX($C$22,(CS290*$C$34+CS291*$C$35)/(1+$C$12)^$C$30+(CS397*$C$34+CS398*$C$35)/(1+$C$14)^$C$30),"convert","hold"),"")</f>
        <v/>
      </c>
      <c r="CS506" s="12">
        <f>IF(CS$452&gt;=$E506,IF(CS181*$C$23&gt;MAX($C$22,(CT290*$C$34+CT291*$C$35)/(1+$C$12)^$C$30+(CT397*$C$34+CT398*$C$35)/(1+$C$14)^$C$30),"convert","hold"),"")</f>
        <v/>
      </c>
      <c r="CT506" s="12">
        <f>IF(CT$452&gt;=$E506,IF(CT181*$C$23&gt;MAX($C$22,(CU290*$C$34+CU291*$C$35)/(1+$C$12)^$C$30+(CU397*$C$34+CU398*$C$35)/(1+$C$14)^$C$30),"convert","hold"),"")</f>
        <v/>
      </c>
      <c r="CU506" s="12">
        <f>IF(CU$452&gt;=$E506,IF(CU181*$C$23&gt;MAX($C$22,(CV290*$C$34+CV291*$C$35)/(1+$C$12)^$C$30+(CV397*$C$34+CV398*$C$35)/(1+$C$14)^$C$30),"convert","hold"),"")</f>
        <v/>
      </c>
      <c r="CV506" s="12">
        <f>IF(CV$452&gt;=$E506,IF(CV181*$C$23&gt;MAX($C$22,(CW290*$C$34+CW291*$C$35)/(1+$C$12)^$C$30+(CW397*$C$34+CW398*$C$35)/(1+$C$14)^$C$30),"convert","hold"),"")</f>
        <v/>
      </c>
      <c r="CW506" s="12">
        <f>IF(CW$452&gt;=$E506,IF(CW181*$C$23&gt;MAX($C$22,(CX290*$C$34+CX291*$C$35)/(1+$C$12)^$C$30+(CX397*$C$34+CX398*$C$35)/(1+$C$14)^$C$30),"convert","hold"),"")</f>
        <v/>
      </c>
      <c r="CX506" s="12">
        <f>IF(CX$452&gt;=$E506,IF(CX181*$C$23&gt;MAX($C$22,(CY290*$C$34+CY291*$C$35)/(1+$C$12)^$C$30+(CY397*$C$34+CY398*$C$35)/(1+$C$14)^$C$30),"convert","hold"),"")</f>
        <v/>
      </c>
      <c r="CY506" s="12">
        <f>IF(CY$452&gt;=$E506,IF(CY181*$C$23&gt;MAX($C$22,(CZ290*$C$34+CZ291*$C$35)/(1+$C$12)^$C$30+(CZ397*$C$34+CZ398*$C$35)/(1+$C$14)^$C$30),"convert","hold"),"")</f>
        <v/>
      </c>
      <c r="CZ506" s="12">
        <f>IF(CZ$452&gt;=$E506,IF(CZ181*$C$23&gt;MAX($C$22,(DA290*$C$34+DA291*$C$35)/(1+$C$12)^$C$30+(DA397*$C$34+DA398*$C$35)/(1+$C$14)^$C$30),"convert","hold"),"")</f>
        <v/>
      </c>
      <c r="DA506" s="12">
        <f>IF(DA$452&gt;=$E506,IF(DA181*$C$23&gt;MAX($C$22,(DB290*$C$34+DB291*$C$35)/(1+$C$12)^$C$30+(DB397*$C$34+DB398*$C$35)/(1+$C$14)^$C$30),"convert","hold"),"")</f>
        <v/>
      </c>
      <c r="DB506" s="12">
        <f>IF(DB$452&gt;=$E506,IF(DB181*$C$23&gt;MAX($C$22,(DC290*$C$34+DC291*$C$35)/(1+$C$12)^$C$30+(DC397*$C$34+DC398*$C$35)/(1+$C$14)^$C$30),"convert","hold"),"")</f>
        <v/>
      </c>
      <c r="DC506" s="12">
        <f>IF(DC181*$C$23&gt;$C$22,"convert","redeem")</f>
        <v/>
      </c>
    </row>
    <row r="507" ht="12" customFormat="1" customHeight="1" s="12">
      <c r="E507" s="64">
        <f>E506+1</f>
        <v/>
      </c>
      <c r="G507" s="12">
        <f>IF(G$452&gt;=$E507,IF(G182*$C$23&gt;MAX($C$22,(H291*$C$34+H292*$C$35)/(1+$C$12)^$C$30+(H398*$C$34+H399*$C$35)/(1+$C$14)^$C$30),"convert","hold"),"")</f>
        <v/>
      </c>
      <c r="H507" s="12">
        <f>IF(H$452&gt;=$E507,IF(H182*$C$23&gt;MAX($C$22,(I291*$C$34+I292*$C$35)/(1+$C$12)^$C$30+(I398*$C$34+I399*$C$35)/(1+$C$14)^$C$30),"convert","hold"),"")</f>
        <v/>
      </c>
      <c r="I507" s="12">
        <f>IF(I$452&gt;=$E507,IF(I182*$C$23&gt;MAX($C$22,(J291*$C$34+J292*$C$35)/(1+$C$12)^$C$30+(J398*$C$34+J399*$C$35)/(1+$C$14)^$C$30),"convert","hold"),"")</f>
        <v/>
      </c>
      <c r="J507" s="12">
        <f>IF(J$452&gt;=$E507,IF(J182*$C$23&gt;MAX($C$22,(K291*$C$34+K292*$C$35)/(1+$C$12)^$C$30+(K398*$C$34+K399*$C$35)/(1+$C$14)^$C$30),"convert","hold"),"")</f>
        <v/>
      </c>
      <c r="K507" s="12">
        <f>IF(K$452&gt;=$E507,IF(K182*$C$23&gt;MAX($C$22,(L291*$C$34+L292*$C$35)/(1+$C$12)^$C$30+(L398*$C$34+L399*$C$35)/(1+$C$14)^$C$30),"convert","hold"),"")</f>
        <v/>
      </c>
      <c r="L507" s="12">
        <f>IF(L$452&gt;=$E507,IF(L182*$C$23&gt;MAX($C$22,(M291*$C$34+M292*$C$35)/(1+$C$12)^$C$30+(M398*$C$34+M399*$C$35)/(1+$C$14)^$C$30),"convert","hold"),"")</f>
        <v/>
      </c>
      <c r="M507" s="12">
        <f>IF(M$452&gt;=$E507,IF(M182*$C$23&gt;MAX($C$22,(N291*$C$34+N292*$C$35)/(1+$C$12)^$C$30+(N398*$C$34+N399*$C$35)/(1+$C$14)^$C$30),"convert","hold"),"")</f>
        <v/>
      </c>
      <c r="N507" s="12">
        <f>IF(N$452&gt;=$E507,IF(N182*$C$23&gt;MAX($C$22,(O291*$C$34+O292*$C$35)/(1+$C$12)^$C$30+(O398*$C$34+O399*$C$35)/(1+$C$14)^$C$30),"convert","hold"),"")</f>
        <v/>
      </c>
      <c r="O507" s="12">
        <f>IF(O$452&gt;=$E507,IF(O182*$C$23&gt;MAX($C$22,(P291*$C$34+P292*$C$35)/(1+$C$12)^$C$30+(P398*$C$34+P399*$C$35)/(1+$C$14)^$C$30),"convert","hold"),"")</f>
        <v/>
      </c>
      <c r="P507" s="12">
        <f>IF(P$452&gt;=$E507,IF(P182*$C$23&gt;MAX($C$22,(Q291*$C$34+Q292*$C$35)/(1+$C$12)^$C$30+(Q398*$C$34+Q399*$C$35)/(1+$C$14)^$C$30),"convert","hold"),"")</f>
        <v/>
      </c>
      <c r="Q507" s="12">
        <f>IF(Q$452&gt;=$E507,IF(Q182*$C$23&gt;MAX($C$22,(R291*$C$34+R292*$C$35)/(1+$C$12)^$C$30+(R398*$C$34+R399*$C$35)/(1+$C$14)^$C$30),"convert","hold"),"")</f>
        <v/>
      </c>
      <c r="R507" s="12">
        <f>IF(R$452&gt;=$E507,IF(R182*$C$23&gt;MAX($C$22,(S291*$C$34+S292*$C$35)/(1+$C$12)^$C$30+(S398*$C$34+S399*$C$35)/(1+$C$14)^$C$30),"convert","hold"),"")</f>
        <v/>
      </c>
      <c r="S507" s="12">
        <f>IF(S$452&gt;=$E507,IF(S182*$C$23&gt;MAX($C$22,(T291*$C$34+T292*$C$35)/(1+$C$12)^$C$30+(T398*$C$34+T399*$C$35)/(1+$C$14)^$C$30),"convert","hold"),"")</f>
        <v/>
      </c>
      <c r="T507" s="12">
        <f>IF(T$452&gt;=$E507,IF(T182*$C$23&gt;MAX($C$22,(U291*$C$34+U292*$C$35)/(1+$C$12)^$C$30+(U398*$C$34+U399*$C$35)/(1+$C$14)^$C$30),"convert","hold"),"")</f>
        <v/>
      </c>
      <c r="U507" s="12">
        <f>IF(U$452&gt;=$E507,IF(U182*$C$23&gt;MAX($C$22,(V291*$C$34+V292*$C$35)/(1+$C$12)^$C$30+(V398*$C$34+V399*$C$35)/(1+$C$14)^$C$30),"convert","hold"),"")</f>
        <v/>
      </c>
      <c r="V507" s="12">
        <f>IF(V$452&gt;=$E507,IF(V182*$C$23&gt;MAX($C$22,(W291*$C$34+W292*$C$35)/(1+$C$12)^$C$30+(W398*$C$34+W399*$C$35)/(1+$C$14)^$C$30),"convert","hold"),"")</f>
        <v/>
      </c>
      <c r="W507" s="12">
        <f>IF(W$452&gt;=$E507,IF(W182*$C$23&gt;MAX($C$22,(X291*$C$34+X292*$C$35)/(1+$C$12)^$C$30+(X398*$C$34+X399*$C$35)/(1+$C$14)^$C$30),"convert","hold"),"")</f>
        <v/>
      </c>
      <c r="X507" s="12">
        <f>IF(X$452&gt;=$E507,IF(X182*$C$23&gt;MAX($C$22,(Y291*$C$34+Y292*$C$35)/(1+$C$12)^$C$30+(Y398*$C$34+Y399*$C$35)/(1+$C$14)^$C$30),"convert","hold"),"")</f>
        <v/>
      </c>
      <c r="Y507" s="12">
        <f>IF(Y$452&gt;=$E507,IF(Y182*$C$23&gt;MAX($C$22,(Z291*$C$34+Z292*$C$35)/(1+$C$12)^$C$30+(Z398*$C$34+Z399*$C$35)/(1+$C$14)^$C$30),"convert","hold"),"")</f>
        <v/>
      </c>
      <c r="Z507" s="12">
        <f>IF(Z$452&gt;=$E507,IF(Z182*$C$23&gt;MAX($C$22,(AA291*$C$34+AA292*$C$35)/(1+$C$12)^$C$30+(AA398*$C$34+AA399*$C$35)/(1+$C$14)^$C$30),"convert","hold"),"")</f>
        <v/>
      </c>
      <c r="AA507" s="12">
        <f>IF(AA$452&gt;=$E507,IF(AA182*$C$23&gt;MAX($C$22,(AB291*$C$34+AB292*$C$35)/(1+$C$12)^$C$30+(AB398*$C$34+AB399*$C$35)/(1+$C$14)^$C$30),"convert","hold"),"")</f>
        <v/>
      </c>
      <c r="AB507" s="12">
        <f>IF(AB$452&gt;=$E507,IF(AB182*$C$23&gt;MAX($C$22,(AC291*$C$34+AC292*$C$35)/(1+$C$12)^$C$30+(AC398*$C$34+AC399*$C$35)/(1+$C$14)^$C$30),"convert","hold"),"")</f>
        <v/>
      </c>
      <c r="AC507" s="12">
        <f>IF(AC$452&gt;=$E507,IF(AC182*$C$23&gt;MAX($C$22,(AD291*$C$34+AD292*$C$35)/(1+$C$12)^$C$30+(AD398*$C$34+AD399*$C$35)/(1+$C$14)^$C$30),"convert","hold"),"")</f>
        <v/>
      </c>
      <c r="AD507" s="12">
        <f>IF(AD$452&gt;=$E507,IF(AD182*$C$23&gt;MAX($C$22,(AE291*$C$34+AE292*$C$35)/(1+$C$12)^$C$30+(AE398*$C$34+AE399*$C$35)/(1+$C$14)^$C$30),"convert","hold"),"")</f>
        <v/>
      </c>
      <c r="AE507" s="12">
        <f>IF(AE$452&gt;=$E507,IF(AE182*$C$23&gt;MAX($C$22,(AF291*$C$34+AF292*$C$35)/(1+$C$12)^$C$30+(AF398*$C$34+AF399*$C$35)/(1+$C$14)^$C$30),"convert","hold"),"")</f>
        <v/>
      </c>
      <c r="AF507" s="12">
        <f>IF(AF$452&gt;=$E507,IF(AF182*$C$23&gt;MAX($C$22,(AG291*$C$34+AG292*$C$35)/(1+$C$12)^$C$30+(AG398*$C$34+AG399*$C$35)/(1+$C$14)^$C$30),"convert","hold"),"")</f>
        <v/>
      </c>
      <c r="AG507" s="12">
        <f>IF(AG$452&gt;=$E507,IF(AG182*$C$23&gt;MAX($C$22,(AH291*$C$34+AH292*$C$35)/(1+$C$12)^$C$30+(AH398*$C$34+AH399*$C$35)/(1+$C$14)^$C$30),"convert","hold"),"")</f>
        <v/>
      </c>
      <c r="AH507" s="12">
        <f>IF(AH$452&gt;=$E507,IF(AH182*$C$23&gt;MAX($C$22,(AI291*$C$34+AI292*$C$35)/(1+$C$12)^$C$30+(AI398*$C$34+AI399*$C$35)/(1+$C$14)^$C$30),"convert","hold"),"")</f>
        <v/>
      </c>
      <c r="AI507" s="12">
        <f>IF(AI$452&gt;=$E507,IF(AI182*$C$23&gt;MAX($C$22,(AJ291*$C$34+AJ292*$C$35)/(1+$C$12)^$C$30+(AJ398*$C$34+AJ399*$C$35)/(1+$C$14)^$C$30),"convert","hold"),"")</f>
        <v/>
      </c>
      <c r="AJ507" s="12">
        <f>IF(AJ$452&gt;=$E507,IF(AJ182*$C$23&gt;MAX($C$22,(AK291*$C$34+AK292*$C$35)/(1+$C$12)^$C$30+(AK398*$C$34+AK399*$C$35)/(1+$C$14)^$C$30),"convert","hold"),"")</f>
        <v/>
      </c>
      <c r="AK507" s="12">
        <f>IF(AK$452&gt;=$E507,IF(AK182*$C$23&gt;MAX($C$22,(AL291*$C$34+AL292*$C$35)/(1+$C$12)^$C$30+(AL398*$C$34+AL399*$C$35)/(1+$C$14)^$C$30),"convert","hold"),"")</f>
        <v/>
      </c>
      <c r="AL507" s="12">
        <f>IF(AL$452&gt;=$E507,IF(AL182*$C$23&gt;MAX($C$22,(AM291*$C$34+AM292*$C$35)/(1+$C$12)^$C$30+(AM398*$C$34+AM399*$C$35)/(1+$C$14)^$C$30),"convert","hold"),"")</f>
        <v/>
      </c>
      <c r="AM507" s="12">
        <f>IF(AM$452&gt;=$E507,IF(AM182*$C$23&gt;MAX($C$22,(AN291*$C$34+AN292*$C$35)/(1+$C$12)^$C$30+(AN398*$C$34+AN399*$C$35)/(1+$C$14)^$C$30),"convert","hold"),"")</f>
        <v/>
      </c>
      <c r="AN507" s="12">
        <f>IF(AN$452&gt;=$E507,IF(AN182*$C$23&gt;MAX($C$22,(AO291*$C$34+AO292*$C$35)/(1+$C$12)^$C$30+(AO398*$C$34+AO399*$C$35)/(1+$C$14)^$C$30),"convert","hold"),"")</f>
        <v/>
      </c>
      <c r="AO507" s="12">
        <f>IF(AO$452&gt;=$E507,IF(AO182*$C$23&gt;MAX($C$22,(AP291*$C$34+AP292*$C$35)/(1+$C$12)^$C$30+(AP398*$C$34+AP399*$C$35)/(1+$C$14)^$C$30),"convert","hold"),"")</f>
        <v/>
      </c>
      <c r="AP507" s="12">
        <f>IF(AP$452&gt;=$E507,IF(AP182*$C$23&gt;MAX($C$22,(AQ291*$C$34+AQ292*$C$35)/(1+$C$12)^$C$30+(AQ398*$C$34+AQ399*$C$35)/(1+$C$14)^$C$30),"convert","hold"),"")</f>
        <v/>
      </c>
      <c r="AQ507" s="12">
        <f>IF(AQ$452&gt;=$E507,IF(AQ182*$C$23&gt;MAX($C$22,(AR291*$C$34+AR292*$C$35)/(1+$C$12)^$C$30+(AR398*$C$34+AR399*$C$35)/(1+$C$14)^$C$30),"convert","hold"),"")</f>
        <v/>
      </c>
      <c r="AR507" s="12">
        <f>IF(AR$452&gt;=$E507,IF(AR182*$C$23&gt;MAX($C$22,(AS291*$C$34+AS292*$C$35)/(1+$C$12)^$C$30+(AS398*$C$34+AS399*$C$35)/(1+$C$14)^$C$30),"convert","hold"),"")</f>
        <v/>
      </c>
      <c r="AS507" s="12">
        <f>IF(AS$452&gt;=$E507,IF(AS182*$C$23&gt;MAX($C$22,(AT291*$C$34+AT292*$C$35)/(1+$C$12)^$C$30+(AT398*$C$34+AT399*$C$35)/(1+$C$14)^$C$30),"convert","hold"),"")</f>
        <v/>
      </c>
      <c r="AT507" s="12">
        <f>IF(AT$452&gt;=$E507,IF(AT182*$C$23&gt;MAX($C$22,(AU291*$C$34+AU292*$C$35)/(1+$C$12)^$C$30+(AU398*$C$34+AU399*$C$35)/(1+$C$14)^$C$30),"convert","hold"),"")</f>
        <v/>
      </c>
      <c r="AU507" s="12">
        <f>IF(AU$452&gt;=$E507,IF(AU182*$C$23&gt;MAX($C$22,(AV291*$C$34+AV292*$C$35)/(1+$C$12)^$C$30+(AV398*$C$34+AV399*$C$35)/(1+$C$14)^$C$30),"convert","hold"),"")</f>
        <v/>
      </c>
      <c r="AV507" s="12">
        <f>IF(AV$452&gt;=$E507,IF(AV182*$C$23&gt;MAX($C$22,(AW291*$C$34+AW292*$C$35)/(1+$C$12)^$C$30+(AW398*$C$34+AW399*$C$35)/(1+$C$14)^$C$30),"convert","hold"),"")</f>
        <v/>
      </c>
      <c r="AW507" s="12">
        <f>IF(AW$452&gt;=$E507,IF(AW182*$C$23&gt;MAX($C$22,(AX291*$C$34+AX292*$C$35)/(1+$C$12)^$C$30+(AX398*$C$34+AX399*$C$35)/(1+$C$14)^$C$30),"convert","hold"),"")</f>
        <v/>
      </c>
      <c r="AX507" s="12">
        <f>IF(AX$452&gt;=$E507,IF(AX182*$C$23&gt;MAX($C$22,(AY291*$C$34+AY292*$C$35)/(1+$C$12)^$C$30+(AY398*$C$34+AY399*$C$35)/(1+$C$14)^$C$30),"convert","hold"),"")</f>
        <v/>
      </c>
      <c r="AY507" s="12">
        <f>IF(AY$452&gt;=$E507,IF(AY182*$C$23&gt;MAX($C$22,(AZ291*$C$34+AZ292*$C$35)/(1+$C$12)^$C$30+(AZ398*$C$34+AZ399*$C$35)/(1+$C$14)^$C$30),"convert","hold"),"")</f>
        <v/>
      </c>
      <c r="AZ507" s="12">
        <f>IF(AZ$452&gt;=$E507,IF(AZ182*$C$23&gt;MAX($C$22,(BA291*$C$34+BA292*$C$35)/(1+$C$12)^$C$30+(BA398*$C$34+BA399*$C$35)/(1+$C$14)^$C$30),"convert","hold"),"")</f>
        <v/>
      </c>
      <c r="BA507" s="12">
        <f>IF(BA$452&gt;=$E507,IF(BA182*$C$23&gt;MAX($C$22,(BB291*$C$34+BB292*$C$35)/(1+$C$12)^$C$30+(BB398*$C$34+BB399*$C$35)/(1+$C$14)^$C$30),"convert","hold"),"")</f>
        <v/>
      </c>
      <c r="BB507" s="12">
        <f>IF(BB$452&gt;=$E507,IF(BB182*$C$23&gt;MAX($C$22,(BC291*$C$34+BC292*$C$35)/(1+$C$12)^$C$30+(BC398*$C$34+BC399*$C$35)/(1+$C$14)^$C$30),"convert","hold"),"")</f>
        <v/>
      </c>
      <c r="BC507" s="12">
        <f>IF(BC$452&gt;=$E507,IF(BC182*$C$23&gt;MAX($C$22,(BD291*$C$34+BD292*$C$35)/(1+$C$12)^$C$30+(BD398*$C$34+BD399*$C$35)/(1+$C$14)^$C$30),"convert","hold"),"")</f>
        <v/>
      </c>
      <c r="BD507" s="12">
        <f>IF(BD$452&gt;=$E507,IF(BD182*$C$23&gt;MAX($C$22,(BE291*$C$34+BE292*$C$35)/(1+$C$12)^$C$30+(BE398*$C$34+BE399*$C$35)/(1+$C$14)^$C$30),"convert","hold"),"")</f>
        <v/>
      </c>
      <c r="BE507" s="12">
        <f>IF(BE$452&gt;=$E507,IF(BE182*$C$23&gt;MAX($C$22,(BF291*$C$34+BF292*$C$35)/(1+$C$12)^$C$30+(BF398*$C$34+BF399*$C$35)/(1+$C$14)^$C$30),"convert","hold"),"")</f>
        <v/>
      </c>
      <c r="BF507" s="12">
        <f>IF(BF$452&gt;=$E507,IF(BF182*$C$23&gt;MAX($C$22,(BG291*$C$34+BG292*$C$35)/(1+$C$12)^$C$30+(BG398*$C$34+BG399*$C$35)/(1+$C$14)^$C$30),"convert","hold"),"")</f>
        <v/>
      </c>
      <c r="BG507" s="12">
        <f>IF(BG$452&gt;=$E507,IF(BG182*$C$23&gt;MAX($C$22,(BH291*$C$34+BH292*$C$35)/(1+$C$12)^$C$30+(BH398*$C$34+BH399*$C$35)/(1+$C$14)^$C$30),"convert","hold"),"")</f>
        <v/>
      </c>
      <c r="BH507" s="12">
        <f>IF(BH$452&gt;=$E507,IF(BH182*$C$23&gt;MAX($C$22,(BI291*$C$34+BI292*$C$35)/(1+$C$12)^$C$30+(BI398*$C$34+BI399*$C$35)/(1+$C$14)^$C$30),"convert","hold"),"")</f>
        <v/>
      </c>
      <c r="BI507" s="12">
        <f>IF(BI$452&gt;=$E507,IF(BI182*$C$23&gt;MAX($C$22,(BJ291*$C$34+BJ292*$C$35)/(1+$C$12)^$C$30+(BJ398*$C$34+BJ399*$C$35)/(1+$C$14)^$C$30),"convert","hold"),"")</f>
        <v/>
      </c>
      <c r="BJ507" s="12">
        <f>IF(BJ$452&gt;=$E507,IF(BJ182*$C$23&gt;MAX($C$22,(BK291*$C$34+BK292*$C$35)/(1+$C$12)^$C$30+(BK398*$C$34+BK399*$C$35)/(1+$C$14)^$C$30),"convert","hold"),"")</f>
        <v/>
      </c>
      <c r="BK507" s="12">
        <f>IF(BK$452&gt;=$E507,IF(BK182*$C$23&gt;MAX($C$22,(BL291*$C$34+BL292*$C$35)/(1+$C$12)^$C$30+(BL398*$C$34+BL399*$C$35)/(1+$C$14)^$C$30),"convert","hold"),"")</f>
        <v/>
      </c>
      <c r="BL507" s="12">
        <f>IF(BL$452&gt;=$E507,IF(BL182*$C$23&gt;MAX($C$22,(BM291*$C$34+BM292*$C$35)/(1+$C$12)^$C$30+(BM398*$C$34+BM399*$C$35)/(1+$C$14)^$C$30),"convert","hold"),"")</f>
        <v/>
      </c>
      <c r="BM507" s="12">
        <f>IF(BM$452&gt;=$E507,IF(BM182*$C$23&gt;MAX($C$22,(BN291*$C$34+BN292*$C$35)/(1+$C$12)^$C$30+(BN398*$C$34+BN399*$C$35)/(1+$C$14)^$C$30),"convert","hold"),"")</f>
        <v/>
      </c>
      <c r="BN507" s="12">
        <f>IF(BN$452&gt;=$E507,IF(BN182*$C$23&gt;MAX($C$22,(BO291*$C$34+BO292*$C$35)/(1+$C$12)^$C$30+(BO398*$C$34+BO399*$C$35)/(1+$C$14)^$C$30),"convert","hold"),"")</f>
        <v/>
      </c>
      <c r="BO507" s="12">
        <f>IF(BO$452&gt;=$E507,IF(BO182*$C$23&gt;MAX($C$22,(BP291*$C$34+BP292*$C$35)/(1+$C$12)^$C$30+(BP398*$C$34+BP399*$C$35)/(1+$C$14)^$C$30),"convert","hold"),"")</f>
        <v/>
      </c>
      <c r="BP507" s="12">
        <f>IF(BP$452&gt;=$E507,IF(BP182*$C$23&gt;MAX($C$22,(BQ291*$C$34+BQ292*$C$35)/(1+$C$12)^$C$30+(BQ398*$C$34+BQ399*$C$35)/(1+$C$14)^$C$30),"convert","hold"),"")</f>
        <v/>
      </c>
      <c r="BQ507" s="12">
        <f>IF(BQ$452&gt;=$E507,IF(BQ182*$C$23&gt;MAX($C$22,(BR291*$C$34+BR292*$C$35)/(1+$C$12)^$C$30+(BR398*$C$34+BR399*$C$35)/(1+$C$14)^$C$30),"convert","hold"),"")</f>
        <v/>
      </c>
      <c r="BR507" s="12">
        <f>IF(BR$452&gt;=$E507,IF(BR182*$C$23&gt;MAX($C$22,(BS291*$C$34+BS292*$C$35)/(1+$C$12)^$C$30+(BS398*$C$34+BS399*$C$35)/(1+$C$14)^$C$30),"convert","hold"),"")</f>
        <v/>
      </c>
      <c r="BS507" s="12">
        <f>IF(BS$452&gt;=$E507,IF(BS182*$C$23&gt;MAX($C$22,(BT291*$C$34+BT292*$C$35)/(1+$C$12)^$C$30+(BT398*$C$34+BT399*$C$35)/(1+$C$14)^$C$30),"convert","hold"),"")</f>
        <v/>
      </c>
      <c r="BT507" s="12">
        <f>IF(BT$452&gt;=$E507,IF(BT182*$C$23&gt;MAX($C$22,(BU291*$C$34+BU292*$C$35)/(1+$C$12)^$C$30+(BU398*$C$34+BU399*$C$35)/(1+$C$14)^$C$30),"convert","hold"),"")</f>
        <v/>
      </c>
      <c r="BU507" s="12">
        <f>IF(BU$452&gt;=$E507,IF(BU182*$C$23&gt;MAX($C$22,(BV291*$C$34+BV292*$C$35)/(1+$C$12)^$C$30+(BV398*$C$34+BV399*$C$35)/(1+$C$14)^$C$30),"convert","hold"),"")</f>
        <v/>
      </c>
      <c r="BV507" s="12">
        <f>IF(BV$452&gt;=$E507,IF(BV182*$C$23&gt;MAX($C$22,(BW291*$C$34+BW292*$C$35)/(1+$C$12)^$C$30+(BW398*$C$34+BW399*$C$35)/(1+$C$14)^$C$30),"convert","hold"),"")</f>
        <v/>
      </c>
      <c r="BW507" s="12">
        <f>IF(BW$452&gt;=$E507,IF(BW182*$C$23&gt;MAX($C$22,(BX291*$C$34+BX292*$C$35)/(1+$C$12)^$C$30+(BX398*$C$34+BX399*$C$35)/(1+$C$14)^$C$30),"convert","hold"),"")</f>
        <v/>
      </c>
      <c r="BX507" s="12">
        <f>IF(BX$452&gt;=$E507,IF(BX182*$C$23&gt;MAX($C$22,(BY291*$C$34+BY292*$C$35)/(1+$C$12)^$C$30+(BY398*$C$34+BY399*$C$35)/(1+$C$14)^$C$30),"convert","hold"),"")</f>
        <v/>
      </c>
      <c r="BY507" s="12">
        <f>IF(BY$452&gt;=$E507,IF(BY182*$C$23&gt;MAX($C$22,(BZ291*$C$34+BZ292*$C$35)/(1+$C$12)^$C$30+(BZ398*$C$34+BZ399*$C$35)/(1+$C$14)^$C$30),"convert","hold"),"")</f>
        <v/>
      </c>
      <c r="BZ507" s="12">
        <f>IF(BZ$452&gt;=$E507,IF(BZ182*$C$23&gt;MAX($C$22,(CA291*$C$34+CA292*$C$35)/(1+$C$12)^$C$30+(CA398*$C$34+CA399*$C$35)/(1+$C$14)^$C$30),"convert","hold"),"")</f>
        <v/>
      </c>
      <c r="CA507" s="12">
        <f>IF(CA$452&gt;=$E507,IF(CA182*$C$23&gt;MAX($C$22,(CB291*$C$34+CB292*$C$35)/(1+$C$12)^$C$30+(CB398*$C$34+CB399*$C$35)/(1+$C$14)^$C$30),"convert","hold"),"")</f>
        <v/>
      </c>
      <c r="CB507" s="12">
        <f>IF(CB$452&gt;=$E507,IF(CB182*$C$23&gt;MAX($C$22,(CC291*$C$34+CC292*$C$35)/(1+$C$12)^$C$30+(CC398*$C$34+CC399*$C$35)/(1+$C$14)^$C$30),"convert","hold"),"")</f>
        <v/>
      </c>
      <c r="CC507" s="12">
        <f>IF(CC$452&gt;=$E507,IF(CC182*$C$23&gt;MAX($C$22,(CD291*$C$34+CD292*$C$35)/(1+$C$12)^$C$30+(CD398*$C$34+CD399*$C$35)/(1+$C$14)^$C$30),"convert","hold"),"")</f>
        <v/>
      </c>
      <c r="CD507" s="12">
        <f>IF(CD$452&gt;=$E507,IF(CD182*$C$23&gt;MAX($C$22,(CE291*$C$34+CE292*$C$35)/(1+$C$12)^$C$30+(CE398*$C$34+CE399*$C$35)/(1+$C$14)^$C$30),"convert","hold"),"")</f>
        <v/>
      </c>
      <c r="CE507" s="12">
        <f>IF(CE$452&gt;=$E507,IF(CE182*$C$23&gt;MAX($C$22,(CF291*$C$34+CF292*$C$35)/(1+$C$12)^$C$30+(CF398*$C$34+CF399*$C$35)/(1+$C$14)^$C$30),"convert","hold"),"")</f>
        <v/>
      </c>
      <c r="CF507" s="12">
        <f>IF(CF$452&gt;=$E507,IF(CF182*$C$23&gt;MAX($C$22,(CG291*$C$34+CG292*$C$35)/(1+$C$12)^$C$30+(CG398*$C$34+CG399*$C$35)/(1+$C$14)^$C$30),"convert","hold"),"")</f>
        <v/>
      </c>
      <c r="CG507" s="12">
        <f>IF(CG$452&gt;=$E507,IF(CG182*$C$23&gt;MAX($C$22,(CH291*$C$34+CH292*$C$35)/(1+$C$12)^$C$30+(CH398*$C$34+CH399*$C$35)/(1+$C$14)^$C$30),"convert","hold"),"")</f>
        <v/>
      </c>
      <c r="CH507" s="12">
        <f>IF(CH$452&gt;=$E507,IF(CH182*$C$23&gt;MAX($C$22,(CI291*$C$34+CI292*$C$35)/(1+$C$12)^$C$30+(CI398*$C$34+CI399*$C$35)/(1+$C$14)^$C$30),"convert","hold"),"")</f>
        <v/>
      </c>
      <c r="CI507" s="12">
        <f>IF(CI$452&gt;=$E507,IF(CI182*$C$23&gt;MAX($C$22,(CJ291*$C$34+CJ292*$C$35)/(1+$C$12)^$C$30+(CJ398*$C$34+CJ399*$C$35)/(1+$C$14)^$C$30),"convert","hold"),"")</f>
        <v/>
      </c>
      <c r="CJ507" s="12">
        <f>IF(CJ$452&gt;=$E507,IF(CJ182*$C$23&gt;MAX($C$22,(CK291*$C$34+CK292*$C$35)/(1+$C$12)^$C$30+(CK398*$C$34+CK399*$C$35)/(1+$C$14)^$C$30),"convert","hold"),"")</f>
        <v/>
      </c>
      <c r="CK507" s="12">
        <f>IF(CK$452&gt;=$E507,IF(CK182*$C$23&gt;MAX($C$22,(CL291*$C$34+CL292*$C$35)/(1+$C$12)^$C$30+(CL398*$C$34+CL399*$C$35)/(1+$C$14)^$C$30),"convert","hold"),"")</f>
        <v/>
      </c>
      <c r="CL507" s="12">
        <f>IF(CL$452&gt;=$E507,IF(CL182*$C$23&gt;MAX($C$22,(CM291*$C$34+CM292*$C$35)/(1+$C$12)^$C$30+(CM398*$C$34+CM399*$C$35)/(1+$C$14)^$C$30),"convert","hold"),"")</f>
        <v/>
      </c>
      <c r="CM507" s="12">
        <f>IF(CM$452&gt;=$E507,IF(CM182*$C$23&gt;MAX($C$22,(CN291*$C$34+CN292*$C$35)/(1+$C$12)^$C$30+(CN398*$C$34+CN399*$C$35)/(1+$C$14)^$C$30),"convert","hold"),"")</f>
        <v/>
      </c>
      <c r="CN507" s="12">
        <f>IF(CN$452&gt;=$E507,IF(CN182*$C$23&gt;MAX($C$22,(CO291*$C$34+CO292*$C$35)/(1+$C$12)^$C$30+(CO398*$C$34+CO399*$C$35)/(1+$C$14)^$C$30),"convert","hold"),"")</f>
        <v/>
      </c>
      <c r="CO507" s="12">
        <f>IF(CO$452&gt;=$E507,IF(CO182*$C$23&gt;MAX($C$22,(CP291*$C$34+CP292*$C$35)/(1+$C$12)^$C$30+(CP398*$C$34+CP399*$C$35)/(1+$C$14)^$C$30),"convert","hold"),"")</f>
        <v/>
      </c>
      <c r="CP507" s="12">
        <f>IF(CP$452&gt;=$E507,IF(CP182*$C$23&gt;MAX($C$22,(CQ291*$C$34+CQ292*$C$35)/(1+$C$12)^$C$30+(CQ398*$C$34+CQ399*$C$35)/(1+$C$14)^$C$30),"convert","hold"),"")</f>
        <v/>
      </c>
      <c r="CQ507" s="12">
        <f>IF(CQ$452&gt;=$E507,IF(CQ182*$C$23&gt;MAX($C$22,(CR291*$C$34+CR292*$C$35)/(1+$C$12)^$C$30+(CR398*$C$34+CR399*$C$35)/(1+$C$14)^$C$30),"convert","hold"),"")</f>
        <v/>
      </c>
      <c r="CR507" s="12">
        <f>IF(CR$452&gt;=$E507,IF(CR182*$C$23&gt;MAX($C$22,(CS291*$C$34+CS292*$C$35)/(1+$C$12)^$C$30+(CS398*$C$34+CS399*$C$35)/(1+$C$14)^$C$30),"convert","hold"),"")</f>
        <v/>
      </c>
      <c r="CS507" s="12">
        <f>IF(CS$452&gt;=$E507,IF(CS182*$C$23&gt;MAX($C$22,(CT291*$C$34+CT292*$C$35)/(1+$C$12)^$C$30+(CT398*$C$34+CT399*$C$35)/(1+$C$14)^$C$30),"convert","hold"),"")</f>
        <v/>
      </c>
      <c r="CT507" s="12">
        <f>IF(CT$452&gt;=$E507,IF(CT182*$C$23&gt;MAX($C$22,(CU291*$C$34+CU292*$C$35)/(1+$C$12)^$C$30+(CU398*$C$34+CU399*$C$35)/(1+$C$14)^$C$30),"convert","hold"),"")</f>
        <v/>
      </c>
      <c r="CU507" s="12">
        <f>IF(CU$452&gt;=$E507,IF(CU182*$C$23&gt;MAX($C$22,(CV291*$C$34+CV292*$C$35)/(1+$C$12)^$C$30+(CV398*$C$34+CV399*$C$35)/(1+$C$14)^$C$30),"convert","hold"),"")</f>
        <v/>
      </c>
      <c r="CV507" s="12">
        <f>IF(CV$452&gt;=$E507,IF(CV182*$C$23&gt;MAX($C$22,(CW291*$C$34+CW292*$C$35)/(1+$C$12)^$C$30+(CW398*$C$34+CW399*$C$35)/(1+$C$14)^$C$30),"convert","hold"),"")</f>
        <v/>
      </c>
      <c r="CW507" s="12">
        <f>IF(CW$452&gt;=$E507,IF(CW182*$C$23&gt;MAX($C$22,(CX291*$C$34+CX292*$C$35)/(1+$C$12)^$C$30+(CX398*$C$34+CX399*$C$35)/(1+$C$14)^$C$30),"convert","hold"),"")</f>
        <v/>
      </c>
      <c r="CX507" s="12">
        <f>IF(CX$452&gt;=$E507,IF(CX182*$C$23&gt;MAX($C$22,(CY291*$C$34+CY292*$C$35)/(1+$C$12)^$C$30+(CY398*$C$34+CY399*$C$35)/(1+$C$14)^$C$30),"convert","hold"),"")</f>
        <v/>
      </c>
      <c r="CY507" s="12">
        <f>IF(CY$452&gt;=$E507,IF(CY182*$C$23&gt;MAX($C$22,(CZ291*$C$34+CZ292*$C$35)/(1+$C$12)^$C$30+(CZ398*$C$34+CZ399*$C$35)/(1+$C$14)^$C$30),"convert","hold"),"")</f>
        <v/>
      </c>
      <c r="CZ507" s="12">
        <f>IF(CZ$452&gt;=$E507,IF(CZ182*$C$23&gt;MAX($C$22,(DA291*$C$34+DA292*$C$35)/(1+$C$12)^$C$30+(DA398*$C$34+DA399*$C$35)/(1+$C$14)^$C$30),"convert","hold"),"")</f>
        <v/>
      </c>
      <c r="DA507" s="12">
        <f>IF(DA$452&gt;=$E507,IF(DA182*$C$23&gt;MAX($C$22,(DB291*$C$34+DB292*$C$35)/(1+$C$12)^$C$30+(DB398*$C$34+DB399*$C$35)/(1+$C$14)^$C$30),"convert","hold"),"")</f>
        <v/>
      </c>
      <c r="DB507" s="12">
        <f>IF(DB$452&gt;=$E507,IF(DB182*$C$23&gt;MAX($C$22,(DC291*$C$34+DC292*$C$35)/(1+$C$12)^$C$30+(DC398*$C$34+DC399*$C$35)/(1+$C$14)^$C$30),"convert","hold"),"")</f>
        <v/>
      </c>
      <c r="DC507" s="12">
        <f>IF(DC182*$C$23&gt;$C$22,"convert","redeem")</f>
        <v/>
      </c>
    </row>
    <row r="508" ht="12" customFormat="1" customHeight="1" s="12">
      <c r="E508" s="64">
        <f>E507+1</f>
        <v/>
      </c>
      <c r="G508" s="12">
        <f>IF(G$452&gt;=$E508,IF(G183*$C$23&gt;MAX($C$22,(H292*$C$34+H293*$C$35)/(1+$C$12)^$C$30+(H399*$C$34+H400*$C$35)/(1+$C$14)^$C$30),"convert","hold"),"")</f>
        <v/>
      </c>
      <c r="H508" s="12">
        <f>IF(H$452&gt;=$E508,IF(H183*$C$23&gt;MAX($C$22,(I292*$C$34+I293*$C$35)/(1+$C$12)^$C$30+(I399*$C$34+I400*$C$35)/(1+$C$14)^$C$30),"convert","hold"),"")</f>
        <v/>
      </c>
      <c r="I508" s="12">
        <f>IF(I$452&gt;=$E508,IF(I183*$C$23&gt;MAX($C$22,(J292*$C$34+J293*$C$35)/(1+$C$12)^$C$30+(J399*$C$34+J400*$C$35)/(1+$C$14)^$C$30),"convert","hold"),"")</f>
        <v/>
      </c>
      <c r="J508" s="12">
        <f>IF(J$452&gt;=$E508,IF(J183*$C$23&gt;MAX($C$22,(K292*$C$34+K293*$C$35)/(1+$C$12)^$C$30+(K399*$C$34+K400*$C$35)/(1+$C$14)^$C$30),"convert","hold"),"")</f>
        <v/>
      </c>
      <c r="K508" s="12">
        <f>IF(K$452&gt;=$E508,IF(K183*$C$23&gt;MAX($C$22,(L292*$C$34+L293*$C$35)/(1+$C$12)^$C$30+(L399*$C$34+L400*$C$35)/(1+$C$14)^$C$30),"convert","hold"),"")</f>
        <v/>
      </c>
      <c r="L508" s="12">
        <f>IF(L$452&gt;=$E508,IF(L183*$C$23&gt;MAX($C$22,(M292*$C$34+M293*$C$35)/(1+$C$12)^$C$30+(M399*$C$34+M400*$C$35)/(1+$C$14)^$C$30),"convert","hold"),"")</f>
        <v/>
      </c>
      <c r="M508" s="12">
        <f>IF(M$452&gt;=$E508,IF(M183*$C$23&gt;MAX($C$22,(N292*$C$34+N293*$C$35)/(1+$C$12)^$C$30+(N399*$C$34+N400*$C$35)/(1+$C$14)^$C$30),"convert","hold"),"")</f>
        <v/>
      </c>
      <c r="N508" s="12">
        <f>IF(N$452&gt;=$E508,IF(N183*$C$23&gt;MAX($C$22,(O292*$C$34+O293*$C$35)/(1+$C$12)^$C$30+(O399*$C$34+O400*$C$35)/(1+$C$14)^$C$30),"convert","hold"),"")</f>
        <v/>
      </c>
      <c r="O508" s="12">
        <f>IF(O$452&gt;=$E508,IF(O183*$C$23&gt;MAX($C$22,(P292*$C$34+P293*$C$35)/(1+$C$12)^$C$30+(P399*$C$34+P400*$C$35)/(1+$C$14)^$C$30),"convert","hold"),"")</f>
        <v/>
      </c>
      <c r="P508" s="12">
        <f>IF(P$452&gt;=$E508,IF(P183*$C$23&gt;MAX($C$22,(Q292*$C$34+Q293*$C$35)/(1+$C$12)^$C$30+(Q399*$C$34+Q400*$C$35)/(1+$C$14)^$C$30),"convert","hold"),"")</f>
        <v/>
      </c>
      <c r="Q508" s="12">
        <f>IF(Q$452&gt;=$E508,IF(Q183*$C$23&gt;MAX($C$22,(R292*$C$34+R293*$C$35)/(1+$C$12)^$C$30+(R399*$C$34+R400*$C$35)/(1+$C$14)^$C$30),"convert","hold"),"")</f>
        <v/>
      </c>
      <c r="R508" s="12">
        <f>IF(R$452&gt;=$E508,IF(R183*$C$23&gt;MAX($C$22,(S292*$C$34+S293*$C$35)/(1+$C$12)^$C$30+(S399*$C$34+S400*$C$35)/(1+$C$14)^$C$30),"convert","hold"),"")</f>
        <v/>
      </c>
      <c r="S508" s="12">
        <f>IF(S$452&gt;=$E508,IF(S183*$C$23&gt;MAX($C$22,(T292*$C$34+T293*$C$35)/(1+$C$12)^$C$30+(T399*$C$34+T400*$C$35)/(1+$C$14)^$C$30),"convert","hold"),"")</f>
        <v/>
      </c>
      <c r="T508" s="12">
        <f>IF(T$452&gt;=$E508,IF(T183*$C$23&gt;MAX($C$22,(U292*$C$34+U293*$C$35)/(1+$C$12)^$C$30+(U399*$C$34+U400*$C$35)/(1+$C$14)^$C$30),"convert","hold"),"")</f>
        <v/>
      </c>
      <c r="U508" s="12">
        <f>IF(U$452&gt;=$E508,IF(U183*$C$23&gt;MAX($C$22,(V292*$C$34+V293*$C$35)/(1+$C$12)^$C$30+(V399*$C$34+V400*$C$35)/(1+$C$14)^$C$30),"convert","hold"),"")</f>
        <v/>
      </c>
      <c r="V508" s="12">
        <f>IF(V$452&gt;=$E508,IF(V183*$C$23&gt;MAX($C$22,(W292*$C$34+W293*$C$35)/(1+$C$12)^$C$30+(W399*$C$34+W400*$C$35)/(1+$C$14)^$C$30),"convert","hold"),"")</f>
        <v/>
      </c>
      <c r="W508" s="12">
        <f>IF(W$452&gt;=$E508,IF(W183*$C$23&gt;MAX($C$22,(X292*$C$34+X293*$C$35)/(1+$C$12)^$C$30+(X399*$C$34+X400*$C$35)/(1+$C$14)^$C$30),"convert","hold"),"")</f>
        <v/>
      </c>
      <c r="X508" s="12">
        <f>IF(X$452&gt;=$E508,IF(X183*$C$23&gt;MAX($C$22,(Y292*$C$34+Y293*$C$35)/(1+$C$12)^$C$30+(Y399*$C$34+Y400*$C$35)/(1+$C$14)^$C$30),"convert","hold"),"")</f>
        <v/>
      </c>
      <c r="Y508" s="12">
        <f>IF(Y$452&gt;=$E508,IF(Y183*$C$23&gt;MAX($C$22,(Z292*$C$34+Z293*$C$35)/(1+$C$12)^$C$30+(Z399*$C$34+Z400*$C$35)/(1+$C$14)^$C$30),"convert","hold"),"")</f>
        <v/>
      </c>
      <c r="Z508" s="12">
        <f>IF(Z$452&gt;=$E508,IF(Z183*$C$23&gt;MAX($C$22,(AA292*$C$34+AA293*$C$35)/(1+$C$12)^$C$30+(AA399*$C$34+AA400*$C$35)/(1+$C$14)^$C$30),"convert","hold"),"")</f>
        <v/>
      </c>
      <c r="AA508" s="12">
        <f>IF(AA$452&gt;=$E508,IF(AA183*$C$23&gt;MAX($C$22,(AB292*$C$34+AB293*$C$35)/(1+$C$12)^$C$30+(AB399*$C$34+AB400*$C$35)/(1+$C$14)^$C$30),"convert","hold"),"")</f>
        <v/>
      </c>
      <c r="AB508" s="12">
        <f>IF(AB$452&gt;=$E508,IF(AB183*$C$23&gt;MAX($C$22,(AC292*$C$34+AC293*$C$35)/(1+$C$12)^$C$30+(AC399*$C$34+AC400*$C$35)/(1+$C$14)^$C$30),"convert","hold"),"")</f>
        <v/>
      </c>
      <c r="AC508" s="12">
        <f>IF(AC$452&gt;=$E508,IF(AC183*$C$23&gt;MAX($C$22,(AD292*$C$34+AD293*$C$35)/(1+$C$12)^$C$30+(AD399*$C$34+AD400*$C$35)/(1+$C$14)^$C$30),"convert","hold"),"")</f>
        <v/>
      </c>
      <c r="AD508" s="12">
        <f>IF(AD$452&gt;=$E508,IF(AD183*$C$23&gt;MAX($C$22,(AE292*$C$34+AE293*$C$35)/(1+$C$12)^$C$30+(AE399*$C$34+AE400*$C$35)/(1+$C$14)^$C$30),"convert","hold"),"")</f>
        <v/>
      </c>
      <c r="AE508" s="12">
        <f>IF(AE$452&gt;=$E508,IF(AE183*$C$23&gt;MAX($C$22,(AF292*$C$34+AF293*$C$35)/(1+$C$12)^$C$30+(AF399*$C$34+AF400*$C$35)/(1+$C$14)^$C$30),"convert","hold"),"")</f>
        <v/>
      </c>
      <c r="AF508" s="12">
        <f>IF(AF$452&gt;=$E508,IF(AF183*$C$23&gt;MAX($C$22,(AG292*$C$34+AG293*$C$35)/(1+$C$12)^$C$30+(AG399*$C$34+AG400*$C$35)/(1+$C$14)^$C$30),"convert","hold"),"")</f>
        <v/>
      </c>
      <c r="AG508" s="12">
        <f>IF(AG$452&gt;=$E508,IF(AG183*$C$23&gt;MAX($C$22,(AH292*$C$34+AH293*$C$35)/(1+$C$12)^$C$30+(AH399*$C$34+AH400*$C$35)/(1+$C$14)^$C$30),"convert","hold"),"")</f>
        <v/>
      </c>
      <c r="AH508" s="12">
        <f>IF(AH$452&gt;=$E508,IF(AH183*$C$23&gt;MAX($C$22,(AI292*$C$34+AI293*$C$35)/(1+$C$12)^$C$30+(AI399*$C$34+AI400*$C$35)/(1+$C$14)^$C$30),"convert","hold"),"")</f>
        <v/>
      </c>
      <c r="AI508" s="12">
        <f>IF(AI$452&gt;=$E508,IF(AI183*$C$23&gt;MAX($C$22,(AJ292*$C$34+AJ293*$C$35)/(1+$C$12)^$C$30+(AJ399*$C$34+AJ400*$C$35)/(1+$C$14)^$C$30),"convert","hold"),"")</f>
        <v/>
      </c>
      <c r="AJ508" s="12">
        <f>IF(AJ$452&gt;=$E508,IF(AJ183*$C$23&gt;MAX($C$22,(AK292*$C$34+AK293*$C$35)/(1+$C$12)^$C$30+(AK399*$C$34+AK400*$C$35)/(1+$C$14)^$C$30),"convert","hold"),"")</f>
        <v/>
      </c>
      <c r="AK508" s="12">
        <f>IF(AK$452&gt;=$E508,IF(AK183*$C$23&gt;MAX($C$22,(AL292*$C$34+AL293*$C$35)/(1+$C$12)^$C$30+(AL399*$C$34+AL400*$C$35)/(1+$C$14)^$C$30),"convert","hold"),"")</f>
        <v/>
      </c>
      <c r="AL508" s="12">
        <f>IF(AL$452&gt;=$E508,IF(AL183*$C$23&gt;MAX($C$22,(AM292*$C$34+AM293*$C$35)/(1+$C$12)^$C$30+(AM399*$C$34+AM400*$C$35)/(1+$C$14)^$C$30),"convert","hold"),"")</f>
        <v/>
      </c>
      <c r="AM508" s="12">
        <f>IF(AM$452&gt;=$E508,IF(AM183*$C$23&gt;MAX($C$22,(AN292*$C$34+AN293*$C$35)/(1+$C$12)^$C$30+(AN399*$C$34+AN400*$C$35)/(1+$C$14)^$C$30),"convert","hold"),"")</f>
        <v/>
      </c>
      <c r="AN508" s="12">
        <f>IF(AN$452&gt;=$E508,IF(AN183*$C$23&gt;MAX($C$22,(AO292*$C$34+AO293*$C$35)/(1+$C$12)^$C$30+(AO399*$C$34+AO400*$C$35)/(1+$C$14)^$C$30),"convert","hold"),"")</f>
        <v/>
      </c>
      <c r="AO508" s="12">
        <f>IF(AO$452&gt;=$E508,IF(AO183*$C$23&gt;MAX($C$22,(AP292*$C$34+AP293*$C$35)/(1+$C$12)^$C$30+(AP399*$C$34+AP400*$C$35)/(1+$C$14)^$C$30),"convert","hold"),"")</f>
        <v/>
      </c>
      <c r="AP508" s="12">
        <f>IF(AP$452&gt;=$E508,IF(AP183*$C$23&gt;MAX($C$22,(AQ292*$C$34+AQ293*$C$35)/(1+$C$12)^$C$30+(AQ399*$C$34+AQ400*$C$35)/(1+$C$14)^$C$30),"convert","hold"),"")</f>
        <v/>
      </c>
      <c r="AQ508" s="12">
        <f>IF(AQ$452&gt;=$E508,IF(AQ183*$C$23&gt;MAX($C$22,(AR292*$C$34+AR293*$C$35)/(1+$C$12)^$C$30+(AR399*$C$34+AR400*$C$35)/(1+$C$14)^$C$30),"convert","hold"),"")</f>
        <v/>
      </c>
      <c r="AR508" s="12">
        <f>IF(AR$452&gt;=$E508,IF(AR183*$C$23&gt;MAX($C$22,(AS292*$C$34+AS293*$C$35)/(1+$C$12)^$C$30+(AS399*$C$34+AS400*$C$35)/(1+$C$14)^$C$30),"convert","hold"),"")</f>
        <v/>
      </c>
      <c r="AS508" s="12">
        <f>IF(AS$452&gt;=$E508,IF(AS183*$C$23&gt;MAX($C$22,(AT292*$C$34+AT293*$C$35)/(1+$C$12)^$C$30+(AT399*$C$34+AT400*$C$35)/(1+$C$14)^$C$30),"convert","hold"),"")</f>
        <v/>
      </c>
      <c r="AT508" s="12">
        <f>IF(AT$452&gt;=$E508,IF(AT183*$C$23&gt;MAX($C$22,(AU292*$C$34+AU293*$C$35)/(1+$C$12)^$C$30+(AU399*$C$34+AU400*$C$35)/(1+$C$14)^$C$30),"convert","hold"),"")</f>
        <v/>
      </c>
      <c r="AU508" s="12">
        <f>IF(AU$452&gt;=$E508,IF(AU183*$C$23&gt;MAX($C$22,(AV292*$C$34+AV293*$C$35)/(1+$C$12)^$C$30+(AV399*$C$34+AV400*$C$35)/(1+$C$14)^$C$30),"convert","hold"),"")</f>
        <v/>
      </c>
      <c r="AV508" s="12">
        <f>IF(AV$452&gt;=$E508,IF(AV183*$C$23&gt;MAX($C$22,(AW292*$C$34+AW293*$C$35)/(1+$C$12)^$C$30+(AW399*$C$34+AW400*$C$35)/(1+$C$14)^$C$30),"convert","hold"),"")</f>
        <v/>
      </c>
      <c r="AW508" s="12">
        <f>IF(AW$452&gt;=$E508,IF(AW183*$C$23&gt;MAX($C$22,(AX292*$C$34+AX293*$C$35)/(1+$C$12)^$C$30+(AX399*$C$34+AX400*$C$35)/(1+$C$14)^$C$30),"convert","hold"),"")</f>
        <v/>
      </c>
      <c r="AX508" s="12">
        <f>IF(AX$452&gt;=$E508,IF(AX183*$C$23&gt;MAX($C$22,(AY292*$C$34+AY293*$C$35)/(1+$C$12)^$C$30+(AY399*$C$34+AY400*$C$35)/(1+$C$14)^$C$30),"convert","hold"),"")</f>
        <v/>
      </c>
      <c r="AY508" s="12">
        <f>IF(AY$452&gt;=$E508,IF(AY183*$C$23&gt;MAX($C$22,(AZ292*$C$34+AZ293*$C$35)/(1+$C$12)^$C$30+(AZ399*$C$34+AZ400*$C$35)/(1+$C$14)^$C$30),"convert","hold"),"")</f>
        <v/>
      </c>
      <c r="AZ508" s="12">
        <f>IF(AZ$452&gt;=$E508,IF(AZ183*$C$23&gt;MAX($C$22,(BA292*$C$34+BA293*$C$35)/(1+$C$12)^$C$30+(BA399*$C$34+BA400*$C$35)/(1+$C$14)^$C$30),"convert","hold"),"")</f>
        <v/>
      </c>
      <c r="BA508" s="12">
        <f>IF(BA$452&gt;=$E508,IF(BA183*$C$23&gt;MAX($C$22,(BB292*$C$34+BB293*$C$35)/(1+$C$12)^$C$30+(BB399*$C$34+BB400*$C$35)/(1+$C$14)^$C$30),"convert","hold"),"")</f>
        <v/>
      </c>
      <c r="BB508" s="12">
        <f>IF(BB$452&gt;=$E508,IF(BB183*$C$23&gt;MAX($C$22,(BC292*$C$34+BC293*$C$35)/(1+$C$12)^$C$30+(BC399*$C$34+BC400*$C$35)/(1+$C$14)^$C$30),"convert","hold"),"")</f>
        <v/>
      </c>
      <c r="BC508" s="12">
        <f>IF(BC$452&gt;=$E508,IF(BC183*$C$23&gt;MAX($C$22,(BD292*$C$34+BD293*$C$35)/(1+$C$12)^$C$30+(BD399*$C$34+BD400*$C$35)/(1+$C$14)^$C$30),"convert","hold"),"")</f>
        <v/>
      </c>
      <c r="BD508" s="12">
        <f>IF(BD$452&gt;=$E508,IF(BD183*$C$23&gt;MAX($C$22,(BE292*$C$34+BE293*$C$35)/(1+$C$12)^$C$30+(BE399*$C$34+BE400*$C$35)/(1+$C$14)^$C$30),"convert","hold"),"")</f>
        <v/>
      </c>
      <c r="BE508" s="12">
        <f>IF(BE$452&gt;=$E508,IF(BE183*$C$23&gt;MAX($C$22,(BF292*$C$34+BF293*$C$35)/(1+$C$12)^$C$30+(BF399*$C$34+BF400*$C$35)/(1+$C$14)^$C$30),"convert","hold"),"")</f>
        <v/>
      </c>
      <c r="BF508" s="12">
        <f>IF(BF$452&gt;=$E508,IF(BF183*$C$23&gt;MAX($C$22,(BG292*$C$34+BG293*$C$35)/(1+$C$12)^$C$30+(BG399*$C$34+BG400*$C$35)/(1+$C$14)^$C$30),"convert","hold"),"")</f>
        <v/>
      </c>
      <c r="BG508" s="12">
        <f>IF(BG$452&gt;=$E508,IF(BG183*$C$23&gt;MAX($C$22,(BH292*$C$34+BH293*$C$35)/(1+$C$12)^$C$30+(BH399*$C$34+BH400*$C$35)/(1+$C$14)^$C$30),"convert","hold"),"")</f>
        <v/>
      </c>
      <c r="BH508" s="12">
        <f>IF(BH$452&gt;=$E508,IF(BH183*$C$23&gt;MAX($C$22,(BI292*$C$34+BI293*$C$35)/(1+$C$12)^$C$30+(BI399*$C$34+BI400*$C$35)/(1+$C$14)^$C$30),"convert","hold"),"")</f>
        <v/>
      </c>
      <c r="BI508" s="12">
        <f>IF(BI$452&gt;=$E508,IF(BI183*$C$23&gt;MAX($C$22,(BJ292*$C$34+BJ293*$C$35)/(1+$C$12)^$C$30+(BJ399*$C$34+BJ400*$C$35)/(1+$C$14)^$C$30),"convert","hold"),"")</f>
        <v/>
      </c>
      <c r="BJ508" s="12">
        <f>IF(BJ$452&gt;=$E508,IF(BJ183*$C$23&gt;MAX($C$22,(BK292*$C$34+BK293*$C$35)/(1+$C$12)^$C$30+(BK399*$C$34+BK400*$C$35)/(1+$C$14)^$C$30),"convert","hold"),"")</f>
        <v/>
      </c>
      <c r="BK508" s="12">
        <f>IF(BK$452&gt;=$E508,IF(BK183*$C$23&gt;MAX($C$22,(BL292*$C$34+BL293*$C$35)/(1+$C$12)^$C$30+(BL399*$C$34+BL400*$C$35)/(1+$C$14)^$C$30),"convert","hold"),"")</f>
        <v/>
      </c>
      <c r="BL508" s="12">
        <f>IF(BL$452&gt;=$E508,IF(BL183*$C$23&gt;MAX($C$22,(BM292*$C$34+BM293*$C$35)/(1+$C$12)^$C$30+(BM399*$C$34+BM400*$C$35)/(1+$C$14)^$C$30),"convert","hold"),"")</f>
        <v/>
      </c>
      <c r="BM508" s="12">
        <f>IF(BM$452&gt;=$E508,IF(BM183*$C$23&gt;MAX($C$22,(BN292*$C$34+BN293*$C$35)/(1+$C$12)^$C$30+(BN399*$C$34+BN400*$C$35)/(1+$C$14)^$C$30),"convert","hold"),"")</f>
        <v/>
      </c>
      <c r="BN508" s="12">
        <f>IF(BN$452&gt;=$E508,IF(BN183*$C$23&gt;MAX($C$22,(BO292*$C$34+BO293*$C$35)/(1+$C$12)^$C$30+(BO399*$C$34+BO400*$C$35)/(1+$C$14)^$C$30),"convert","hold"),"")</f>
        <v/>
      </c>
      <c r="BO508" s="12">
        <f>IF(BO$452&gt;=$E508,IF(BO183*$C$23&gt;MAX($C$22,(BP292*$C$34+BP293*$C$35)/(1+$C$12)^$C$30+(BP399*$C$34+BP400*$C$35)/(1+$C$14)^$C$30),"convert","hold"),"")</f>
        <v/>
      </c>
      <c r="BP508" s="12">
        <f>IF(BP$452&gt;=$E508,IF(BP183*$C$23&gt;MAX($C$22,(BQ292*$C$34+BQ293*$C$35)/(1+$C$12)^$C$30+(BQ399*$C$34+BQ400*$C$35)/(1+$C$14)^$C$30),"convert","hold"),"")</f>
        <v/>
      </c>
      <c r="BQ508" s="12">
        <f>IF(BQ$452&gt;=$E508,IF(BQ183*$C$23&gt;MAX($C$22,(BR292*$C$34+BR293*$C$35)/(1+$C$12)^$C$30+(BR399*$C$34+BR400*$C$35)/(1+$C$14)^$C$30),"convert","hold"),"")</f>
        <v/>
      </c>
      <c r="BR508" s="12">
        <f>IF(BR$452&gt;=$E508,IF(BR183*$C$23&gt;MAX($C$22,(BS292*$C$34+BS293*$C$35)/(1+$C$12)^$C$30+(BS399*$C$34+BS400*$C$35)/(1+$C$14)^$C$30),"convert","hold"),"")</f>
        <v/>
      </c>
      <c r="BS508" s="12">
        <f>IF(BS$452&gt;=$E508,IF(BS183*$C$23&gt;MAX($C$22,(BT292*$C$34+BT293*$C$35)/(1+$C$12)^$C$30+(BT399*$C$34+BT400*$C$35)/(1+$C$14)^$C$30),"convert","hold"),"")</f>
        <v/>
      </c>
      <c r="BT508" s="12">
        <f>IF(BT$452&gt;=$E508,IF(BT183*$C$23&gt;MAX($C$22,(BU292*$C$34+BU293*$C$35)/(1+$C$12)^$C$30+(BU399*$C$34+BU400*$C$35)/(1+$C$14)^$C$30),"convert","hold"),"")</f>
        <v/>
      </c>
      <c r="BU508" s="12">
        <f>IF(BU$452&gt;=$E508,IF(BU183*$C$23&gt;MAX($C$22,(BV292*$C$34+BV293*$C$35)/(1+$C$12)^$C$30+(BV399*$C$34+BV400*$C$35)/(1+$C$14)^$C$30),"convert","hold"),"")</f>
        <v/>
      </c>
      <c r="BV508" s="12">
        <f>IF(BV$452&gt;=$E508,IF(BV183*$C$23&gt;MAX($C$22,(BW292*$C$34+BW293*$C$35)/(1+$C$12)^$C$30+(BW399*$C$34+BW400*$C$35)/(1+$C$14)^$C$30),"convert","hold"),"")</f>
        <v/>
      </c>
      <c r="BW508" s="12">
        <f>IF(BW$452&gt;=$E508,IF(BW183*$C$23&gt;MAX($C$22,(BX292*$C$34+BX293*$C$35)/(1+$C$12)^$C$30+(BX399*$C$34+BX400*$C$35)/(1+$C$14)^$C$30),"convert","hold"),"")</f>
        <v/>
      </c>
      <c r="BX508" s="12">
        <f>IF(BX$452&gt;=$E508,IF(BX183*$C$23&gt;MAX($C$22,(BY292*$C$34+BY293*$C$35)/(1+$C$12)^$C$30+(BY399*$C$34+BY400*$C$35)/(1+$C$14)^$C$30),"convert","hold"),"")</f>
        <v/>
      </c>
      <c r="BY508" s="12">
        <f>IF(BY$452&gt;=$E508,IF(BY183*$C$23&gt;MAX($C$22,(BZ292*$C$34+BZ293*$C$35)/(1+$C$12)^$C$30+(BZ399*$C$34+BZ400*$C$35)/(1+$C$14)^$C$30),"convert","hold"),"")</f>
        <v/>
      </c>
      <c r="BZ508" s="12">
        <f>IF(BZ$452&gt;=$E508,IF(BZ183*$C$23&gt;MAX($C$22,(CA292*$C$34+CA293*$C$35)/(1+$C$12)^$C$30+(CA399*$C$34+CA400*$C$35)/(1+$C$14)^$C$30),"convert","hold"),"")</f>
        <v/>
      </c>
      <c r="CA508" s="12">
        <f>IF(CA$452&gt;=$E508,IF(CA183*$C$23&gt;MAX($C$22,(CB292*$C$34+CB293*$C$35)/(1+$C$12)^$C$30+(CB399*$C$34+CB400*$C$35)/(1+$C$14)^$C$30),"convert","hold"),"")</f>
        <v/>
      </c>
      <c r="CB508" s="12">
        <f>IF(CB$452&gt;=$E508,IF(CB183*$C$23&gt;MAX($C$22,(CC292*$C$34+CC293*$C$35)/(1+$C$12)^$C$30+(CC399*$C$34+CC400*$C$35)/(1+$C$14)^$C$30),"convert","hold"),"")</f>
        <v/>
      </c>
      <c r="CC508" s="12">
        <f>IF(CC$452&gt;=$E508,IF(CC183*$C$23&gt;MAX($C$22,(CD292*$C$34+CD293*$C$35)/(1+$C$12)^$C$30+(CD399*$C$34+CD400*$C$35)/(1+$C$14)^$C$30),"convert","hold"),"")</f>
        <v/>
      </c>
      <c r="CD508" s="12">
        <f>IF(CD$452&gt;=$E508,IF(CD183*$C$23&gt;MAX($C$22,(CE292*$C$34+CE293*$C$35)/(1+$C$12)^$C$30+(CE399*$C$34+CE400*$C$35)/(1+$C$14)^$C$30),"convert","hold"),"")</f>
        <v/>
      </c>
      <c r="CE508" s="12">
        <f>IF(CE$452&gt;=$E508,IF(CE183*$C$23&gt;MAX($C$22,(CF292*$C$34+CF293*$C$35)/(1+$C$12)^$C$30+(CF399*$C$34+CF400*$C$35)/(1+$C$14)^$C$30),"convert","hold"),"")</f>
        <v/>
      </c>
      <c r="CF508" s="12">
        <f>IF(CF$452&gt;=$E508,IF(CF183*$C$23&gt;MAX($C$22,(CG292*$C$34+CG293*$C$35)/(1+$C$12)^$C$30+(CG399*$C$34+CG400*$C$35)/(1+$C$14)^$C$30),"convert","hold"),"")</f>
        <v/>
      </c>
      <c r="CG508" s="12">
        <f>IF(CG$452&gt;=$E508,IF(CG183*$C$23&gt;MAX($C$22,(CH292*$C$34+CH293*$C$35)/(1+$C$12)^$C$30+(CH399*$C$34+CH400*$C$35)/(1+$C$14)^$C$30),"convert","hold"),"")</f>
        <v/>
      </c>
      <c r="CH508" s="12">
        <f>IF(CH$452&gt;=$E508,IF(CH183*$C$23&gt;MAX($C$22,(CI292*$C$34+CI293*$C$35)/(1+$C$12)^$C$30+(CI399*$C$34+CI400*$C$35)/(1+$C$14)^$C$30),"convert","hold"),"")</f>
        <v/>
      </c>
      <c r="CI508" s="12">
        <f>IF(CI$452&gt;=$E508,IF(CI183*$C$23&gt;MAX($C$22,(CJ292*$C$34+CJ293*$C$35)/(1+$C$12)^$C$30+(CJ399*$C$34+CJ400*$C$35)/(1+$C$14)^$C$30),"convert","hold"),"")</f>
        <v/>
      </c>
      <c r="CJ508" s="12">
        <f>IF(CJ$452&gt;=$E508,IF(CJ183*$C$23&gt;MAX($C$22,(CK292*$C$34+CK293*$C$35)/(1+$C$12)^$C$30+(CK399*$C$34+CK400*$C$35)/(1+$C$14)^$C$30),"convert","hold"),"")</f>
        <v/>
      </c>
      <c r="CK508" s="12">
        <f>IF(CK$452&gt;=$E508,IF(CK183*$C$23&gt;MAX($C$22,(CL292*$C$34+CL293*$C$35)/(1+$C$12)^$C$30+(CL399*$C$34+CL400*$C$35)/(1+$C$14)^$C$30),"convert","hold"),"")</f>
        <v/>
      </c>
      <c r="CL508" s="12">
        <f>IF(CL$452&gt;=$E508,IF(CL183*$C$23&gt;MAX($C$22,(CM292*$C$34+CM293*$C$35)/(1+$C$12)^$C$30+(CM399*$C$34+CM400*$C$35)/(1+$C$14)^$C$30),"convert","hold"),"")</f>
        <v/>
      </c>
      <c r="CM508" s="12">
        <f>IF(CM$452&gt;=$E508,IF(CM183*$C$23&gt;MAX($C$22,(CN292*$C$34+CN293*$C$35)/(1+$C$12)^$C$30+(CN399*$C$34+CN400*$C$35)/(1+$C$14)^$C$30),"convert","hold"),"")</f>
        <v/>
      </c>
      <c r="CN508" s="12">
        <f>IF(CN$452&gt;=$E508,IF(CN183*$C$23&gt;MAX($C$22,(CO292*$C$34+CO293*$C$35)/(1+$C$12)^$C$30+(CO399*$C$34+CO400*$C$35)/(1+$C$14)^$C$30),"convert","hold"),"")</f>
        <v/>
      </c>
      <c r="CO508" s="12">
        <f>IF(CO$452&gt;=$E508,IF(CO183*$C$23&gt;MAX($C$22,(CP292*$C$34+CP293*$C$35)/(1+$C$12)^$C$30+(CP399*$C$34+CP400*$C$35)/(1+$C$14)^$C$30),"convert","hold"),"")</f>
        <v/>
      </c>
      <c r="CP508" s="12">
        <f>IF(CP$452&gt;=$E508,IF(CP183*$C$23&gt;MAX($C$22,(CQ292*$C$34+CQ293*$C$35)/(1+$C$12)^$C$30+(CQ399*$C$34+CQ400*$C$35)/(1+$C$14)^$C$30),"convert","hold"),"")</f>
        <v/>
      </c>
      <c r="CQ508" s="12">
        <f>IF(CQ$452&gt;=$E508,IF(CQ183*$C$23&gt;MAX($C$22,(CR292*$C$34+CR293*$C$35)/(1+$C$12)^$C$30+(CR399*$C$34+CR400*$C$35)/(1+$C$14)^$C$30),"convert","hold"),"")</f>
        <v/>
      </c>
      <c r="CR508" s="12">
        <f>IF(CR$452&gt;=$E508,IF(CR183*$C$23&gt;MAX($C$22,(CS292*$C$34+CS293*$C$35)/(1+$C$12)^$C$30+(CS399*$C$34+CS400*$C$35)/(1+$C$14)^$C$30),"convert","hold"),"")</f>
        <v/>
      </c>
      <c r="CS508" s="12">
        <f>IF(CS$452&gt;=$E508,IF(CS183*$C$23&gt;MAX($C$22,(CT292*$C$34+CT293*$C$35)/(1+$C$12)^$C$30+(CT399*$C$34+CT400*$C$35)/(1+$C$14)^$C$30),"convert","hold"),"")</f>
        <v/>
      </c>
      <c r="CT508" s="12">
        <f>IF(CT$452&gt;=$E508,IF(CT183*$C$23&gt;MAX($C$22,(CU292*$C$34+CU293*$C$35)/(1+$C$12)^$C$30+(CU399*$C$34+CU400*$C$35)/(1+$C$14)^$C$30),"convert","hold"),"")</f>
        <v/>
      </c>
      <c r="CU508" s="12">
        <f>IF(CU$452&gt;=$E508,IF(CU183*$C$23&gt;MAX($C$22,(CV292*$C$34+CV293*$C$35)/(1+$C$12)^$C$30+(CV399*$C$34+CV400*$C$35)/(1+$C$14)^$C$30),"convert","hold"),"")</f>
        <v/>
      </c>
      <c r="CV508" s="12">
        <f>IF(CV$452&gt;=$E508,IF(CV183*$C$23&gt;MAX($C$22,(CW292*$C$34+CW293*$C$35)/(1+$C$12)^$C$30+(CW399*$C$34+CW400*$C$35)/(1+$C$14)^$C$30),"convert","hold"),"")</f>
        <v/>
      </c>
      <c r="CW508" s="12">
        <f>IF(CW$452&gt;=$E508,IF(CW183*$C$23&gt;MAX($C$22,(CX292*$C$34+CX293*$C$35)/(1+$C$12)^$C$30+(CX399*$C$34+CX400*$C$35)/(1+$C$14)^$C$30),"convert","hold"),"")</f>
        <v/>
      </c>
      <c r="CX508" s="12">
        <f>IF(CX$452&gt;=$E508,IF(CX183*$C$23&gt;MAX($C$22,(CY292*$C$34+CY293*$C$35)/(1+$C$12)^$C$30+(CY399*$C$34+CY400*$C$35)/(1+$C$14)^$C$30),"convert","hold"),"")</f>
        <v/>
      </c>
      <c r="CY508" s="12">
        <f>IF(CY$452&gt;=$E508,IF(CY183*$C$23&gt;MAX($C$22,(CZ292*$C$34+CZ293*$C$35)/(1+$C$12)^$C$30+(CZ399*$C$34+CZ400*$C$35)/(1+$C$14)^$C$30),"convert","hold"),"")</f>
        <v/>
      </c>
      <c r="CZ508" s="12">
        <f>IF(CZ$452&gt;=$E508,IF(CZ183*$C$23&gt;MAX($C$22,(DA292*$C$34+DA293*$C$35)/(1+$C$12)^$C$30+(DA399*$C$34+DA400*$C$35)/(1+$C$14)^$C$30),"convert","hold"),"")</f>
        <v/>
      </c>
      <c r="DA508" s="12">
        <f>IF(DA$452&gt;=$E508,IF(DA183*$C$23&gt;MAX($C$22,(DB292*$C$34+DB293*$C$35)/(1+$C$12)^$C$30+(DB399*$C$34+DB400*$C$35)/(1+$C$14)^$C$30),"convert","hold"),"")</f>
        <v/>
      </c>
      <c r="DB508" s="12">
        <f>IF(DB$452&gt;=$E508,IF(DB183*$C$23&gt;MAX($C$22,(DC292*$C$34+DC293*$C$35)/(1+$C$12)^$C$30+(DC399*$C$34+DC400*$C$35)/(1+$C$14)^$C$30),"convert","hold"),"")</f>
        <v/>
      </c>
      <c r="DC508" s="12">
        <f>IF(DC183*$C$23&gt;$C$22,"convert","redeem")</f>
        <v/>
      </c>
    </row>
    <row r="509" ht="12" customFormat="1" customHeight="1" s="12">
      <c r="E509" s="64">
        <f>E508+1</f>
        <v/>
      </c>
      <c r="G509" s="12">
        <f>IF(G$452&gt;=$E509,IF(G184*$C$23&gt;MAX($C$22,(H293*$C$34+H294*$C$35)/(1+$C$12)^$C$30+(H400*$C$34+H401*$C$35)/(1+$C$14)^$C$30),"convert","hold"),"")</f>
        <v/>
      </c>
      <c r="H509" s="12">
        <f>IF(H$452&gt;=$E509,IF(H184*$C$23&gt;MAX($C$22,(I293*$C$34+I294*$C$35)/(1+$C$12)^$C$30+(I400*$C$34+I401*$C$35)/(1+$C$14)^$C$30),"convert","hold"),"")</f>
        <v/>
      </c>
      <c r="I509" s="12">
        <f>IF(I$452&gt;=$E509,IF(I184*$C$23&gt;MAX($C$22,(J293*$C$34+J294*$C$35)/(1+$C$12)^$C$30+(J400*$C$34+J401*$C$35)/(1+$C$14)^$C$30),"convert","hold"),"")</f>
        <v/>
      </c>
      <c r="J509" s="12">
        <f>IF(J$452&gt;=$E509,IF(J184*$C$23&gt;MAX($C$22,(K293*$C$34+K294*$C$35)/(1+$C$12)^$C$30+(K400*$C$34+K401*$C$35)/(1+$C$14)^$C$30),"convert","hold"),"")</f>
        <v/>
      </c>
      <c r="K509" s="12">
        <f>IF(K$452&gt;=$E509,IF(K184*$C$23&gt;MAX($C$22,(L293*$C$34+L294*$C$35)/(1+$C$12)^$C$30+(L400*$C$34+L401*$C$35)/(1+$C$14)^$C$30),"convert","hold"),"")</f>
        <v/>
      </c>
      <c r="L509" s="12">
        <f>IF(L$452&gt;=$E509,IF(L184*$C$23&gt;MAX($C$22,(M293*$C$34+M294*$C$35)/(1+$C$12)^$C$30+(M400*$C$34+M401*$C$35)/(1+$C$14)^$C$30),"convert","hold"),"")</f>
        <v/>
      </c>
      <c r="M509" s="12">
        <f>IF(M$452&gt;=$E509,IF(M184*$C$23&gt;MAX($C$22,(N293*$C$34+N294*$C$35)/(1+$C$12)^$C$30+(N400*$C$34+N401*$C$35)/(1+$C$14)^$C$30),"convert","hold"),"")</f>
        <v/>
      </c>
      <c r="N509" s="12">
        <f>IF(N$452&gt;=$E509,IF(N184*$C$23&gt;MAX($C$22,(O293*$C$34+O294*$C$35)/(1+$C$12)^$C$30+(O400*$C$34+O401*$C$35)/(1+$C$14)^$C$30),"convert","hold"),"")</f>
        <v/>
      </c>
      <c r="O509" s="12">
        <f>IF(O$452&gt;=$E509,IF(O184*$C$23&gt;MAX($C$22,(P293*$C$34+P294*$C$35)/(1+$C$12)^$C$30+(P400*$C$34+P401*$C$35)/(1+$C$14)^$C$30),"convert","hold"),"")</f>
        <v/>
      </c>
      <c r="P509" s="12">
        <f>IF(P$452&gt;=$E509,IF(P184*$C$23&gt;MAX($C$22,(Q293*$C$34+Q294*$C$35)/(1+$C$12)^$C$30+(Q400*$C$34+Q401*$C$35)/(1+$C$14)^$C$30),"convert","hold"),"")</f>
        <v/>
      </c>
      <c r="Q509" s="12">
        <f>IF(Q$452&gt;=$E509,IF(Q184*$C$23&gt;MAX($C$22,(R293*$C$34+R294*$C$35)/(1+$C$12)^$C$30+(R400*$C$34+R401*$C$35)/(1+$C$14)^$C$30),"convert","hold"),"")</f>
        <v/>
      </c>
      <c r="R509" s="12">
        <f>IF(R$452&gt;=$E509,IF(R184*$C$23&gt;MAX($C$22,(S293*$C$34+S294*$C$35)/(1+$C$12)^$C$30+(S400*$C$34+S401*$C$35)/(1+$C$14)^$C$30),"convert","hold"),"")</f>
        <v/>
      </c>
      <c r="S509" s="12">
        <f>IF(S$452&gt;=$E509,IF(S184*$C$23&gt;MAX($C$22,(T293*$C$34+T294*$C$35)/(1+$C$12)^$C$30+(T400*$C$34+T401*$C$35)/(1+$C$14)^$C$30),"convert","hold"),"")</f>
        <v/>
      </c>
      <c r="T509" s="12">
        <f>IF(T$452&gt;=$E509,IF(T184*$C$23&gt;MAX($C$22,(U293*$C$34+U294*$C$35)/(1+$C$12)^$C$30+(U400*$C$34+U401*$C$35)/(1+$C$14)^$C$30),"convert","hold"),"")</f>
        <v/>
      </c>
      <c r="U509" s="12">
        <f>IF(U$452&gt;=$E509,IF(U184*$C$23&gt;MAX($C$22,(V293*$C$34+V294*$C$35)/(1+$C$12)^$C$30+(V400*$C$34+V401*$C$35)/(1+$C$14)^$C$30),"convert","hold"),"")</f>
        <v/>
      </c>
      <c r="V509" s="12">
        <f>IF(V$452&gt;=$E509,IF(V184*$C$23&gt;MAX($C$22,(W293*$C$34+W294*$C$35)/(1+$C$12)^$C$30+(W400*$C$34+W401*$C$35)/(1+$C$14)^$C$30),"convert","hold"),"")</f>
        <v/>
      </c>
      <c r="W509" s="12">
        <f>IF(W$452&gt;=$E509,IF(W184*$C$23&gt;MAX($C$22,(X293*$C$34+X294*$C$35)/(1+$C$12)^$C$30+(X400*$C$34+X401*$C$35)/(1+$C$14)^$C$30),"convert","hold"),"")</f>
        <v/>
      </c>
      <c r="X509" s="12">
        <f>IF(X$452&gt;=$E509,IF(X184*$C$23&gt;MAX($C$22,(Y293*$C$34+Y294*$C$35)/(1+$C$12)^$C$30+(Y400*$C$34+Y401*$C$35)/(1+$C$14)^$C$30),"convert","hold"),"")</f>
        <v/>
      </c>
      <c r="Y509" s="12">
        <f>IF(Y$452&gt;=$E509,IF(Y184*$C$23&gt;MAX($C$22,(Z293*$C$34+Z294*$C$35)/(1+$C$12)^$C$30+(Z400*$C$34+Z401*$C$35)/(1+$C$14)^$C$30),"convert","hold"),"")</f>
        <v/>
      </c>
      <c r="Z509" s="12">
        <f>IF(Z$452&gt;=$E509,IF(Z184*$C$23&gt;MAX($C$22,(AA293*$C$34+AA294*$C$35)/(1+$C$12)^$C$30+(AA400*$C$34+AA401*$C$35)/(1+$C$14)^$C$30),"convert","hold"),"")</f>
        <v/>
      </c>
      <c r="AA509" s="12">
        <f>IF(AA$452&gt;=$E509,IF(AA184*$C$23&gt;MAX($C$22,(AB293*$C$34+AB294*$C$35)/(1+$C$12)^$C$30+(AB400*$C$34+AB401*$C$35)/(1+$C$14)^$C$30),"convert","hold"),"")</f>
        <v/>
      </c>
      <c r="AB509" s="12">
        <f>IF(AB$452&gt;=$E509,IF(AB184*$C$23&gt;MAX($C$22,(AC293*$C$34+AC294*$C$35)/(1+$C$12)^$C$30+(AC400*$C$34+AC401*$C$35)/(1+$C$14)^$C$30),"convert","hold"),"")</f>
        <v/>
      </c>
      <c r="AC509" s="12">
        <f>IF(AC$452&gt;=$E509,IF(AC184*$C$23&gt;MAX($C$22,(AD293*$C$34+AD294*$C$35)/(1+$C$12)^$C$30+(AD400*$C$34+AD401*$C$35)/(1+$C$14)^$C$30),"convert","hold"),"")</f>
        <v/>
      </c>
      <c r="AD509" s="12">
        <f>IF(AD$452&gt;=$E509,IF(AD184*$C$23&gt;MAX($C$22,(AE293*$C$34+AE294*$C$35)/(1+$C$12)^$C$30+(AE400*$C$34+AE401*$C$35)/(1+$C$14)^$C$30),"convert","hold"),"")</f>
        <v/>
      </c>
      <c r="AE509" s="12">
        <f>IF(AE$452&gt;=$E509,IF(AE184*$C$23&gt;MAX($C$22,(AF293*$C$34+AF294*$C$35)/(1+$C$12)^$C$30+(AF400*$C$34+AF401*$C$35)/(1+$C$14)^$C$30),"convert","hold"),"")</f>
        <v/>
      </c>
      <c r="AF509" s="12">
        <f>IF(AF$452&gt;=$E509,IF(AF184*$C$23&gt;MAX($C$22,(AG293*$C$34+AG294*$C$35)/(1+$C$12)^$C$30+(AG400*$C$34+AG401*$C$35)/(1+$C$14)^$C$30),"convert","hold"),"")</f>
        <v/>
      </c>
      <c r="AG509" s="12">
        <f>IF(AG$452&gt;=$E509,IF(AG184*$C$23&gt;MAX($C$22,(AH293*$C$34+AH294*$C$35)/(1+$C$12)^$C$30+(AH400*$C$34+AH401*$C$35)/(1+$C$14)^$C$30),"convert","hold"),"")</f>
        <v/>
      </c>
      <c r="AH509" s="12">
        <f>IF(AH$452&gt;=$E509,IF(AH184*$C$23&gt;MAX($C$22,(AI293*$C$34+AI294*$C$35)/(1+$C$12)^$C$30+(AI400*$C$34+AI401*$C$35)/(1+$C$14)^$C$30),"convert","hold"),"")</f>
        <v/>
      </c>
      <c r="AI509" s="12">
        <f>IF(AI$452&gt;=$E509,IF(AI184*$C$23&gt;MAX($C$22,(AJ293*$C$34+AJ294*$C$35)/(1+$C$12)^$C$30+(AJ400*$C$34+AJ401*$C$35)/(1+$C$14)^$C$30),"convert","hold"),"")</f>
        <v/>
      </c>
      <c r="AJ509" s="12">
        <f>IF(AJ$452&gt;=$E509,IF(AJ184*$C$23&gt;MAX($C$22,(AK293*$C$34+AK294*$C$35)/(1+$C$12)^$C$30+(AK400*$C$34+AK401*$C$35)/(1+$C$14)^$C$30),"convert","hold"),"")</f>
        <v/>
      </c>
      <c r="AK509" s="12">
        <f>IF(AK$452&gt;=$E509,IF(AK184*$C$23&gt;MAX($C$22,(AL293*$C$34+AL294*$C$35)/(1+$C$12)^$C$30+(AL400*$C$34+AL401*$C$35)/(1+$C$14)^$C$30),"convert","hold"),"")</f>
        <v/>
      </c>
      <c r="AL509" s="12">
        <f>IF(AL$452&gt;=$E509,IF(AL184*$C$23&gt;MAX($C$22,(AM293*$C$34+AM294*$C$35)/(1+$C$12)^$C$30+(AM400*$C$34+AM401*$C$35)/(1+$C$14)^$C$30),"convert","hold"),"")</f>
        <v/>
      </c>
      <c r="AM509" s="12">
        <f>IF(AM$452&gt;=$E509,IF(AM184*$C$23&gt;MAX($C$22,(AN293*$C$34+AN294*$C$35)/(1+$C$12)^$C$30+(AN400*$C$34+AN401*$C$35)/(1+$C$14)^$C$30),"convert","hold"),"")</f>
        <v/>
      </c>
      <c r="AN509" s="12">
        <f>IF(AN$452&gt;=$E509,IF(AN184*$C$23&gt;MAX($C$22,(AO293*$C$34+AO294*$C$35)/(1+$C$12)^$C$30+(AO400*$C$34+AO401*$C$35)/(1+$C$14)^$C$30),"convert","hold"),"")</f>
        <v/>
      </c>
      <c r="AO509" s="12">
        <f>IF(AO$452&gt;=$E509,IF(AO184*$C$23&gt;MAX($C$22,(AP293*$C$34+AP294*$C$35)/(1+$C$12)^$C$30+(AP400*$C$34+AP401*$C$35)/(1+$C$14)^$C$30),"convert","hold"),"")</f>
        <v/>
      </c>
      <c r="AP509" s="12">
        <f>IF(AP$452&gt;=$E509,IF(AP184*$C$23&gt;MAX($C$22,(AQ293*$C$34+AQ294*$C$35)/(1+$C$12)^$C$30+(AQ400*$C$34+AQ401*$C$35)/(1+$C$14)^$C$30),"convert","hold"),"")</f>
        <v/>
      </c>
      <c r="AQ509" s="12">
        <f>IF(AQ$452&gt;=$E509,IF(AQ184*$C$23&gt;MAX($C$22,(AR293*$C$34+AR294*$C$35)/(1+$C$12)^$C$30+(AR400*$C$34+AR401*$C$35)/(1+$C$14)^$C$30),"convert","hold"),"")</f>
        <v/>
      </c>
      <c r="AR509" s="12">
        <f>IF(AR$452&gt;=$E509,IF(AR184*$C$23&gt;MAX($C$22,(AS293*$C$34+AS294*$C$35)/(1+$C$12)^$C$30+(AS400*$C$34+AS401*$C$35)/(1+$C$14)^$C$30),"convert","hold"),"")</f>
        <v/>
      </c>
      <c r="AS509" s="12">
        <f>IF(AS$452&gt;=$E509,IF(AS184*$C$23&gt;MAX($C$22,(AT293*$C$34+AT294*$C$35)/(1+$C$12)^$C$30+(AT400*$C$34+AT401*$C$35)/(1+$C$14)^$C$30),"convert","hold"),"")</f>
        <v/>
      </c>
      <c r="AT509" s="12">
        <f>IF(AT$452&gt;=$E509,IF(AT184*$C$23&gt;MAX($C$22,(AU293*$C$34+AU294*$C$35)/(1+$C$12)^$C$30+(AU400*$C$34+AU401*$C$35)/(1+$C$14)^$C$30),"convert","hold"),"")</f>
        <v/>
      </c>
      <c r="AU509" s="12">
        <f>IF(AU$452&gt;=$E509,IF(AU184*$C$23&gt;MAX($C$22,(AV293*$C$34+AV294*$C$35)/(1+$C$12)^$C$30+(AV400*$C$34+AV401*$C$35)/(1+$C$14)^$C$30),"convert","hold"),"")</f>
        <v/>
      </c>
      <c r="AV509" s="12">
        <f>IF(AV$452&gt;=$E509,IF(AV184*$C$23&gt;MAX($C$22,(AW293*$C$34+AW294*$C$35)/(1+$C$12)^$C$30+(AW400*$C$34+AW401*$C$35)/(1+$C$14)^$C$30),"convert","hold"),"")</f>
        <v/>
      </c>
      <c r="AW509" s="12">
        <f>IF(AW$452&gt;=$E509,IF(AW184*$C$23&gt;MAX($C$22,(AX293*$C$34+AX294*$C$35)/(1+$C$12)^$C$30+(AX400*$C$34+AX401*$C$35)/(1+$C$14)^$C$30),"convert","hold"),"")</f>
        <v/>
      </c>
      <c r="AX509" s="12">
        <f>IF(AX$452&gt;=$E509,IF(AX184*$C$23&gt;MAX($C$22,(AY293*$C$34+AY294*$C$35)/(1+$C$12)^$C$30+(AY400*$C$34+AY401*$C$35)/(1+$C$14)^$C$30),"convert","hold"),"")</f>
        <v/>
      </c>
      <c r="AY509" s="12">
        <f>IF(AY$452&gt;=$E509,IF(AY184*$C$23&gt;MAX($C$22,(AZ293*$C$34+AZ294*$C$35)/(1+$C$12)^$C$30+(AZ400*$C$34+AZ401*$C$35)/(1+$C$14)^$C$30),"convert","hold"),"")</f>
        <v/>
      </c>
      <c r="AZ509" s="12">
        <f>IF(AZ$452&gt;=$E509,IF(AZ184*$C$23&gt;MAX($C$22,(BA293*$C$34+BA294*$C$35)/(1+$C$12)^$C$30+(BA400*$C$34+BA401*$C$35)/(1+$C$14)^$C$30),"convert","hold"),"")</f>
        <v/>
      </c>
      <c r="BA509" s="12">
        <f>IF(BA$452&gt;=$E509,IF(BA184*$C$23&gt;MAX($C$22,(BB293*$C$34+BB294*$C$35)/(1+$C$12)^$C$30+(BB400*$C$34+BB401*$C$35)/(1+$C$14)^$C$30),"convert","hold"),"")</f>
        <v/>
      </c>
      <c r="BB509" s="12">
        <f>IF(BB$452&gt;=$E509,IF(BB184*$C$23&gt;MAX($C$22,(BC293*$C$34+BC294*$C$35)/(1+$C$12)^$C$30+(BC400*$C$34+BC401*$C$35)/(1+$C$14)^$C$30),"convert","hold"),"")</f>
        <v/>
      </c>
      <c r="BC509" s="12">
        <f>IF(BC$452&gt;=$E509,IF(BC184*$C$23&gt;MAX($C$22,(BD293*$C$34+BD294*$C$35)/(1+$C$12)^$C$30+(BD400*$C$34+BD401*$C$35)/(1+$C$14)^$C$30),"convert","hold"),"")</f>
        <v/>
      </c>
      <c r="BD509" s="12">
        <f>IF(BD$452&gt;=$E509,IF(BD184*$C$23&gt;MAX($C$22,(BE293*$C$34+BE294*$C$35)/(1+$C$12)^$C$30+(BE400*$C$34+BE401*$C$35)/(1+$C$14)^$C$30),"convert","hold"),"")</f>
        <v/>
      </c>
      <c r="BE509" s="12">
        <f>IF(BE$452&gt;=$E509,IF(BE184*$C$23&gt;MAX($C$22,(BF293*$C$34+BF294*$C$35)/(1+$C$12)^$C$30+(BF400*$C$34+BF401*$C$35)/(1+$C$14)^$C$30),"convert","hold"),"")</f>
        <v/>
      </c>
      <c r="BF509" s="12">
        <f>IF(BF$452&gt;=$E509,IF(BF184*$C$23&gt;MAX($C$22,(BG293*$C$34+BG294*$C$35)/(1+$C$12)^$C$30+(BG400*$C$34+BG401*$C$35)/(1+$C$14)^$C$30),"convert","hold"),"")</f>
        <v/>
      </c>
      <c r="BG509" s="12">
        <f>IF(BG$452&gt;=$E509,IF(BG184*$C$23&gt;MAX($C$22,(BH293*$C$34+BH294*$C$35)/(1+$C$12)^$C$30+(BH400*$C$34+BH401*$C$35)/(1+$C$14)^$C$30),"convert","hold"),"")</f>
        <v/>
      </c>
      <c r="BH509" s="12">
        <f>IF(BH$452&gt;=$E509,IF(BH184*$C$23&gt;MAX($C$22,(BI293*$C$34+BI294*$C$35)/(1+$C$12)^$C$30+(BI400*$C$34+BI401*$C$35)/(1+$C$14)^$C$30),"convert","hold"),"")</f>
        <v/>
      </c>
      <c r="BI509" s="12">
        <f>IF(BI$452&gt;=$E509,IF(BI184*$C$23&gt;MAX($C$22,(BJ293*$C$34+BJ294*$C$35)/(1+$C$12)^$C$30+(BJ400*$C$34+BJ401*$C$35)/(1+$C$14)^$C$30),"convert","hold"),"")</f>
        <v/>
      </c>
      <c r="BJ509" s="12">
        <f>IF(BJ$452&gt;=$E509,IF(BJ184*$C$23&gt;MAX($C$22,(BK293*$C$34+BK294*$C$35)/(1+$C$12)^$C$30+(BK400*$C$34+BK401*$C$35)/(1+$C$14)^$C$30),"convert","hold"),"")</f>
        <v/>
      </c>
      <c r="BK509" s="12">
        <f>IF(BK$452&gt;=$E509,IF(BK184*$C$23&gt;MAX($C$22,(BL293*$C$34+BL294*$C$35)/(1+$C$12)^$C$30+(BL400*$C$34+BL401*$C$35)/(1+$C$14)^$C$30),"convert","hold"),"")</f>
        <v/>
      </c>
      <c r="BL509" s="12">
        <f>IF(BL$452&gt;=$E509,IF(BL184*$C$23&gt;MAX($C$22,(BM293*$C$34+BM294*$C$35)/(1+$C$12)^$C$30+(BM400*$C$34+BM401*$C$35)/(1+$C$14)^$C$30),"convert","hold"),"")</f>
        <v/>
      </c>
      <c r="BM509" s="12">
        <f>IF(BM$452&gt;=$E509,IF(BM184*$C$23&gt;MAX($C$22,(BN293*$C$34+BN294*$C$35)/(1+$C$12)^$C$30+(BN400*$C$34+BN401*$C$35)/(1+$C$14)^$C$30),"convert","hold"),"")</f>
        <v/>
      </c>
      <c r="BN509" s="12">
        <f>IF(BN$452&gt;=$E509,IF(BN184*$C$23&gt;MAX($C$22,(BO293*$C$34+BO294*$C$35)/(1+$C$12)^$C$30+(BO400*$C$34+BO401*$C$35)/(1+$C$14)^$C$30),"convert","hold"),"")</f>
        <v/>
      </c>
      <c r="BO509" s="12">
        <f>IF(BO$452&gt;=$E509,IF(BO184*$C$23&gt;MAX($C$22,(BP293*$C$34+BP294*$C$35)/(1+$C$12)^$C$30+(BP400*$C$34+BP401*$C$35)/(1+$C$14)^$C$30),"convert","hold"),"")</f>
        <v/>
      </c>
      <c r="BP509" s="12">
        <f>IF(BP$452&gt;=$E509,IF(BP184*$C$23&gt;MAX($C$22,(BQ293*$C$34+BQ294*$C$35)/(1+$C$12)^$C$30+(BQ400*$C$34+BQ401*$C$35)/(1+$C$14)^$C$30),"convert","hold"),"")</f>
        <v/>
      </c>
      <c r="BQ509" s="12">
        <f>IF(BQ$452&gt;=$E509,IF(BQ184*$C$23&gt;MAX($C$22,(BR293*$C$34+BR294*$C$35)/(1+$C$12)^$C$30+(BR400*$C$34+BR401*$C$35)/(1+$C$14)^$C$30),"convert","hold"),"")</f>
        <v/>
      </c>
      <c r="BR509" s="12">
        <f>IF(BR$452&gt;=$E509,IF(BR184*$C$23&gt;MAX($C$22,(BS293*$C$34+BS294*$C$35)/(1+$C$12)^$C$30+(BS400*$C$34+BS401*$C$35)/(1+$C$14)^$C$30),"convert","hold"),"")</f>
        <v/>
      </c>
      <c r="BS509" s="12">
        <f>IF(BS$452&gt;=$E509,IF(BS184*$C$23&gt;MAX($C$22,(BT293*$C$34+BT294*$C$35)/(1+$C$12)^$C$30+(BT400*$C$34+BT401*$C$35)/(1+$C$14)^$C$30),"convert","hold"),"")</f>
        <v/>
      </c>
      <c r="BT509" s="12">
        <f>IF(BT$452&gt;=$E509,IF(BT184*$C$23&gt;MAX($C$22,(BU293*$C$34+BU294*$C$35)/(1+$C$12)^$C$30+(BU400*$C$34+BU401*$C$35)/(1+$C$14)^$C$30),"convert","hold"),"")</f>
        <v/>
      </c>
      <c r="BU509" s="12">
        <f>IF(BU$452&gt;=$E509,IF(BU184*$C$23&gt;MAX($C$22,(BV293*$C$34+BV294*$C$35)/(1+$C$12)^$C$30+(BV400*$C$34+BV401*$C$35)/(1+$C$14)^$C$30),"convert","hold"),"")</f>
        <v/>
      </c>
      <c r="BV509" s="12">
        <f>IF(BV$452&gt;=$E509,IF(BV184*$C$23&gt;MAX($C$22,(BW293*$C$34+BW294*$C$35)/(1+$C$12)^$C$30+(BW400*$C$34+BW401*$C$35)/(1+$C$14)^$C$30),"convert","hold"),"")</f>
        <v/>
      </c>
      <c r="BW509" s="12">
        <f>IF(BW$452&gt;=$E509,IF(BW184*$C$23&gt;MAX($C$22,(BX293*$C$34+BX294*$C$35)/(1+$C$12)^$C$30+(BX400*$C$34+BX401*$C$35)/(1+$C$14)^$C$30),"convert","hold"),"")</f>
        <v/>
      </c>
      <c r="BX509" s="12">
        <f>IF(BX$452&gt;=$E509,IF(BX184*$C$23&gt;MAX($C$22,(BY293*$C$34+BY294*$C$35)/(1+$C$12)^$C$30+(BY400*$C$34+BY401*$C$35)/(1+$C$14)^$C$30),"convert","hold"),"")</f>
        <v/>
      </c>
      <c r="BY509" s="12">
        <f>IF(BY$452&gt;=$E509,IF(BY184*$C$23&gt;MAX($C$22,(BZ293*$C$34+BZ294*$C$35)/(1+$C$12)^$C$30+(BZ400*$C$34+BZ401*$C$35)/(1+$C$14)^$C$30),"convert","hold"),"")</f>
        <v/>
      </c>
      <c r="BZ509" s="12">
        <f>IF(BZ$452&gt;=$E509,IF(BZ184*$C$23&gt;MAX($C$22,(CA293*$C$34+CA294*$C$35)/(1+$C$12)^$C$30+(CA400*$C$34+CA401*$C$35)/(1+$C$14)^$C$30),"convert","hold"),"")</f>
        <v/>
      </c>
      <c r="CA509" s="12">
        <f>IF(CA$452&gt;=$E509,IF(CA184*$C$23&gt;MAX($C$22,(CB293*$C$34+CB294*$C$35)/(1+$C$12)^$C$30+(CB400*$C$34+CB401*$C$35)/(1+$C$14)^$C$30),"convert","hold"),"")</f>
        <v/>
      </c>
      <c r="CB509" s="12">
        <f>IF(CB$452&gt;=$E509,IF(CB184*$C$23&gt;MAX($C$22,(CC293*$C$34+CC294*$C$35)/(1+$C$12)^$C$30+(CC400*$C$34+CC401*$C$35)/(1+$C$14)^$C$30),"convert","hold"),"")</f>
        <v/>
      </c>
      <c r="CC509" s="12">
        <f>IF(CC$452&gt;=$E509,IF(CC184*$C$23&gt;MAX($C$22,(CD293*$C$34+CD294*$C$35)/(1+$C$12)^$C$30+(CD400*$C$34+CD401*$C$35)/(1+$C$14)^$C$30),"convert","hold"),"")</f>
        <v/>
      </c>
      <c r="CD509" s="12">
        <f>IF(CD$452&gt;=$E509,IF(CD184*$C$23&gt;MAX($C$22,(CE293*$C$34+CE294*$C$35)/(1+$C$12)^$C$30+(CE400*$C$34+CE401*$C$35)/(1+$C$14)^$C$30),"convert","hold"),"")</f>
        <v/>
      </c>
      <c r="CE509" s="12">
        <f>IF(CE$452&gt;=$E509,IF(CE184*$C$23&gt;MAX($C$22,(CF293*$C$34+CF294*$C$35)/(1+$C$12)^$C$30+(CF400*$C$34+CF401*$C$35)/(1+$C$14)^$C$30),"convert","hold"),"")</f>
        <v/>
      </c>
      <c r="CF509" s="12">
        <f>IF(CF$452&gt;=$E509,IF(CF184*$C$23&gt;MAX($C$22,(CG293*$C$34+CG294*$C$35)/(1+$C$12)^$C$30+(CG400*$C$34+CG401*$C$35)/(1+$C$14)^$C$30),"convert","hold"),"")</f>
        <v/>
      </c>
      <c r="CG509" s="12">
        <f>IF(CG$452&gt;=$E509,IF(CG184*$C$23&gt;MAX($C$22,(CH293*$C$34+CH294*$C$35)/(1+$C$12)^$C$30+(CH400*$C$34+CH401*$C$35)/(1+$C$14)^$C$30),"convert","hold"),"")</f>
        <v/>
      </c>
      <c r="CH509" s="12">
        <f>IF(CH$452&gt;=$E509,IF(CH184*$C$23&gt;MAX($C$22,(CI293*$C$34+CI294*$C$35)/(1+$C$12)^$C$30+(CI400*$C$34+CI401*$C$35)/(1+$C$14)^$C$30),"convert","hold"),"")</f>
        <v/>
      </c>
      <c r="CI509" s="12">
        <f>IF(CI$452&gt;=$E509,IF(CI184*$C$23&gt;MAX($C$22,(CJ293*$C$34+CJ294*$C$35)/(1+$C$12)^$C$30+(CJ400*$C$34+CJ401*$C$35)/(1+$C$14)^$C$30),"convert","hold"),"")</f>
        <v/>
      </c>
      <c r="CJ509" s="12">
        <f>IF(CJ$452&gt;=$E509,IF(CJ184*$C$23&gt;MAX($C$22,(CK293*$C$34+CK294*$C$35)/(1+$C$12)^$C$30+(CK400*$C$34+CK401*$C$35)/(1+$C$14)^$C$30),"convert","hold"),"")</f>
        <v/>
      </c>
      <c r="CK509" s="12">
        <f>IF(CK$452&gt;=$E509,IF(CK184*$C$23&gt;MAX($C$22,(CL293*$C$34+CL294*$C$35)/(1+$C$12)^$C$30+(CL400*$C$34+CL401*$C$35)/(1+$C$14)^$C$30),"convert","hold"),"")</f>
        <v/>
      </c>
      <c r="CL509" s="12">
        <f>IF(CL$452&gt;=$E509,IF(CL184*$C$23&gt;MAX($C$22,(CM293*$C$34+CM294*$C$35)/(1+$C$12)^$C$30+(CM400*$C$34+CM401*$C$35)/(1+$C$14)^$C$30),"convert","hold"),"")</f>
        <v/>
      </c>
      <c r="CM509" s="12">
        <f>IF(CM$452&gt;=$E509,IF(CM184*$C$23&gt;MAX($C$22,(CN293*$C$34+CN294*$C$35)/(1+$C$12)^$C$30+(CN400*$C$34+CN401*$C$35)/(1+$C$14)^$C$30),"convert","hold"),"")</f>
        <v/>
      </c>
      <c r="CN509" s="12">
        <f>IF(CN$452&gt;=$E509,IF(CN184*$C$23&gt;MAX($C$22,(CO293*$C$34+CO294*$C$35)/(1+$C$12)^$C$30+(CO400*$C$34+CO401*$C$35)/(1+$C$14)^$C$30),"convert","hold"),"")</f>
        <v/>
      </c>
      <c r="CO509" s="12">
        <f>IF(CO$452&gt;=$E509,IF(CO184*$C$23&gt;MAX($C$22,(CP293*$C$34+CP294*$C$35)/(1+$C$12)^$C$30+(CP400*$C$34+CP401*$C$35)/(1+$C$14)^$C$30),"convert","hold"),"")</f>
        <v/>
      </c>
      <c r="CP509" s="12">
        <f>IF(CP$452&gt;=$E509,IF(CP184*$C$23&gt;MAX($C$22,(CQ293*$C$34+CQ294*$C$35)/(1+$C$12)^$C$30+(CQ400*$C$34+CQ401*$C$35)/(1+$C$14)^$C$30),"convert","hold"),"")</f>
        <v/>
      </c>
      <c r="CQ509" s="12">
        <f>IF(CQ$452&gt;=$E509,IF(CQ184*$C$23&gt;MAX($C$22,(CR293*$C$34+CR294*$C$35)/(1+$C$12)^$C$30+(CR400*$C$34+CR401*$C$35)/(1+$C$14)^$C$30),"convert","hold"),"")</f>
        <v/>
      </c>
      <c r="CR509" s="12">
        <f>IF(CR$452&gt;=$E509,IF(CR184*$C$23&gt;MAX($C$22,(CS293*$C$34+CS294*$C$35)/(1+$C$12)^$C$30+(CS400*$C$34+CS401*$C$35)/(1+$C$14)^$C$30),"convert","hold"),"")</f>
        <v/>
      </c>
      <c r="CS509" s="12">
        <f>IF(CS$452&gt;=$E509,IF(CS184*$C$23&gt;MAX($C$22,(CT293*$C$34+CT294*$C$35)/(1+$C$12)^$C$30+(CT400*$C$34+CT401*$C$35)/(1+$C$14)^$C$30),"convert","hold"),"")</f>
        <v/>
      </c>
      <c r="CT509" s="12">
        <f>IF(CT$452&gt;=$E509,IF(CT184*$C$23&gt;MAX($C$22,(CU293*$C$34+CU294*$C$35)/(1+$C$12)^$C$30+(CU400*$C$34+CU401*$C$35)/(1+$C$14)^$C$30),"convert","hold"),"")</f>
        <v/>
      </c>
      <c r="CU509" s="12">
        <f>IF(CU$452&gt;=$E509,IF(CU184*$C$23&gt;MAX($C$22,(CV293*$C$34+CV294*$C$35)/(1+$C$12)^$C$30+(CV400*$C$34+CV401*$C$35)/(1+$C$14)^$C$30),"convert","hold"),"")</f>
        <v/>
      </c>
      <c r="CV509" s="12">
        <f>IF(CV$452&gt;=$E509,IF(CV184*$C$23&gt;MAX($C$22,(CW293*$C$34+CW294*$C$35)/(1+$C$12)^$C$30+(CW400*$C$34+CW401*$C$35)/(1+$C$14)^$C$30),"convert","hold"),"")</f>
        <v/>
      </c>
      <c r="CW509" s="12">
        <f>IF(CW$452&gt;=$E509,IF(CW184*$C$23&gt;MAX($C$22,(CX293*$C$34+CX294*$C$35)/(1+$C$12)^$C$30+(CX400*$C$34+CX401*$C$35)/(1+$C$14)^$C$30),"convert","hold"),"")</f>
        <v/>
      </c>
      <c r="CX509" s="12">
        <f>IF(CX$452&gt;=$E509,IF(CX184*$C$23&gt;MAX($C$22,(CY293*$C$34+CY294*$C$35)/(1+$C$12)^$C$30+(CY400*$C$34+CY401*$C$35)/(1+$C$14)^$C$30),"convert","hold"),"")</f>
        <v/>
      </c>
      <c r="CY509" s="12">
        <f>IF(CY$452&gt;=$E509,IF(CY184*$C$23&gt;MAX($C$22,(CZ293*$C$34+CZ294*$C$35)/(1+$C$12)^$C$30+(CZ400*$C$34+CZ401*$C$35)/(1+$C$14)^$C$30),"convert","hold"),"")</f>
        <v/>
      </c>
      <c r="CZ509" s="12">
        <f>IF(CZ$452&gt;=$E509,IF(CZ184*$C$23&gt;MAX($C$22,(DA293*$C$34+DA294*$C$35)/(1+$C$12)^$C$30+(DA400*$C$34+DA401*$C$35)/(1+$C$14)^$C$30),"convert","hold"),"")</f>
        <v/>
      </c>
      <c r="DA509" s="12">
        <f>IF(DA$452&gt;=$E509,IF(DA184*$C$23&gt;MAX($C$22,(DB293*$C$34+DB294*$C$35)/(1+$C$12)^$C$30+(DB400*$C$34+DB401*$C$35)/(1+$C$14)^$C$30),"convert","hold"),"")</f>
        <v/>
      </c>
      <c r="DB509" s="12">
        <f>IF(DB$452&gt;=$E509,IF(DB184*$C$23&gt;MAX($C$22,(DC293*$C$34+DC294*$C$35)/(1+$C$12)^$C$30+(DC400*$C$34+DC401*$C$35)/(1+$C$14)^$C$30),"convert","hold"),"")</f>
        <v/>
      </c>
      <c r="DC509" s="12">
        <f>IF(DC184*$C$23&gt;$C$22,"convert","redeem")</f>
        <v/>
      </c>
    </row>
    <row r="510" ht="12" customFormat="1" customHeight="1" s="12">
      <c r="E510" s="64">
        <f>E509+1</f>
        <v/>
      </c>
      <c r="G510" s="12">
        <f>IF(G$452&gt;=$E510,IF(G185*$C$23&gt;MAX($C$22,(H294*$C$34+H295*$C$35)/(1+$C$12)^$C$30+(H401*$C$34+H402*$C$35)/(1+$C$14)^$C$30),"convert","hold"),"")</f>
        <v/>
      </c>
      <c r="H510" s="12">
        <f>IF(H$452&gt;=$E510,IF(H185*$C$23&gt;MAX($C$22,(I294*$C$34+I295*$C$35)/(1+$C$12)^$C$30+(I401*$C$34+I402*$C$35)/(1+$C$14)^$C$30),"convert","hold"),"")</f>
        <v/>
      </c>
      <c r="I510" s="12">
        <f>IF(I$452&gt;=$E510,IF(I185*$C$23&gt;MAX($C$22,(J294*$C$34+J295*$C$35)/(1+$C$12)^$C$30+(J401*$C$34+J402*$C$35)/(1+$C$14)^$C$30),"convert","hold"),"")</f>
        <v/>
      </c>
      <c r="J510" s="12">
        <f>IF(J$452&gt;=$E510,IF(J185*$C$23&gt;MAX($C$22,(K294*$C$34+K295*$C$35)/(1+$C$12)^$C$30+(K401*$C$34+K402*$C$35)/(1+$C$14)^$C$30),"convert","hold"),"")</f>
        <v/>
      </c>
      <c r="K510" s="12">
        <f>IF(K$452&gt;=$E510,IF(K185*$C$23&gt;MAX($C$22,(L294*$C$34+L295*$C$35)/(1+$C$12)^$C$30+(L401*$C$34+L402*$C$35)/(1+$C$14)^$C$30),"convert","hold"),"")</f>
        <v/>
      </c>
      <c r="L510" s="12">
        <f>IF(L$452&gt;=$E510,IF(L185*$C$23&gt;MAX($C$22,(M294*$C$34+M295*$C$35)/(1+$C$12)^$C$30+(M401*$C$34+M402*$C$35)/(1+$C$14)^$C$30),"convert","hold"),"")</f>
        <v/>
      </c>
      <c r="M510" s="12">
        <f>IF(M$452&gt;=$E510,IF(M185*$C$23&gt;MAX($C$22,(N294*$C$34+N295*$C$35)/(1+$C$12)^$C$30+(N401*$C$34+N402*$C$35)/(1+$C$14)^$C$30),"convert","hold"),"")</f>
        <v/>
      </c>
      <c r="N510" s="12">
        <f>IF(N$452&gt;=$E510,IF(N185*$C$23&gt;MAX($C$22,(O294*$C$34+O295*$C$35)/(1+$C$12)^$C$30+(O401*$C$34+O402*$C$35)/(1+$C$14)^$C$30),"convert","hold"),"")</f>
        <v/>
      </c>
      <c r="O510" s="12">
        <f>IF(O$452&gt;=$E510,IF(O185*$C$23&gt;MAX($C$22,(P294*$C$34+P295*$C$35)/(1+$C$12)^$C$30+(P401*$C$34+P402*$C$35)/(1+$C$14)^$C$30),"convert","hold"),"")</f>
        <v/>
      </c>
      <c r="P510" s="12">
        <f>IF(P$452&gt;=$E510,IF(P185*$C$23&gt;MAX($C$22,(Q294*$C$34+Q295*$C$35)/(1+$C$12)^$C$30+(Q401*$C$34+Q402*$C$35)/(1+$C$14)^$C$30),"convert","hold"),"")</f>
        <v/>
      </c>
      <c r="Q510" s="12">
        <f>IF(Q$452&gt;=$E510,IF(Q185*$C$23&gt;MAX($C$22,(R294*$C$34+R295*$C$35)/(1+$C$12)^$C$30+(R401*$C$34+R402*$C$35)/(1+$C$14)^$C$30),"convert","hold"),"")</f>
        <v/>
      </c>
      <c r="R510" s="12">
        <f>IF(R$452&gt;=$E510,IF(R185*$C$23&gt;MAX($C$22,(S294*$C$34+S295*$C$35)/(1+$C$12)^$C$30+(S401*$C$34+S402*$C$35)/(1+$C$14)^$C$30),"convert","hold"),"")</f>
        <v/>
      </c>
      <c r="S510" s="12">
        <f>IF(S$452&gt;=$E510,IF(S185*$C$23&gt;MAX($C$22,(T294*$C$34+T295*$C$35)/(1+$C$12)^$C$30+(T401*$C$34+T402*$C$35)/(1+$C$14)^$C$30),"convert","hold"),"")</f>
        <v/>
      </c>
      <c r="T510" s="12">
        <f>IF(T$452&gt;=$E510,IF(T185*$C$23&gt;MAX($C$22,(U294*$C$34+U295*$C$35)/(1+$C$12)^$C$30+(U401*$C$34+U402*$C$35)/(1+$C$14)^$C$30),"convert","hold"),"")</f>
        <v/>
      </c>
      <c r="U510" s="12">
        <f>IF(U$452&gt;=$E510,IF(U185*$C$23&gt;MAX($C$22,(V294*$C$34+V295*$C$35)/(1+$C$12)^$C$30+(V401*$C$34+V402*$C$35)/(1+$C$14)^$C$30),"convert","hold"),"")</f>
        <v/>
      </c>
      <c r="V510" s="12">
        <f>IF(V$452&gt;=$E510,IF(V185*$C$23&gt;MAX($C$22,(W294*$C$34+W295*$C$35)/(1+$C$12)^$C$30+(W401*$C$34+W402*$C$35)/(1+$C$14)^$C$30),"convert","hold"),"")</f>
        <v/>
      </c>
      <c r="W510" s="12">
        <f>IF(W$452&gt;=$E510,IF(W185*$C$23&gt;MAX($C$22,(X294*$C$34+X295*$C$35)/(1+$C$12)^$C$30+(X401*$C$34+X402*$C$35)/(1+$C$14)^$C$30),"convert","hold"),"")</f>
        <v/>
      </c>
      <c r="X510" s="12">
        <f>IF(X$452&gt;=$E510,IF(X185*$C$23&gt;MAX($C$22,(Y294*$C$34+Y295*$C$35)/(1+$C$12)^$C$30+(Y401*$C$34+Y402*$C$35)/(1+$C$14)^$C$30),"convert","hold"),"")</f>
        <v/>
      </c>
      <c r="Y510" s="12">
        <f>IF(Y$452&gt;=$E510,IF(Y185*$C$23&gt;MAX($C$22,(Z294*$C$34+Z295*$C$35)/(1+$C$12)^$C$30+(Z401*$C$34+Z402*$C$35)/(1+$C$14)^$C$30),"convert","hold"),"")</f>
        <v/>
      </c>
      <c r="Z510" s="12">
        <f>IF(Z$452&gt;=$E510,IF(Z185*$C$23&gt;MAX($C$22,(AA294*$C$34+AA295*$C$35)/(1+$C$12)^$C$30+(AA401*$C$34+AA402*$C$35)/(1+$C$14)^$C$30),"convert","hold"),"")</f>
        <v/>
      </c>
      <c r="AA510" s="12">
        <f>IF(AA$452&gt;=$E510,IF(AA185*$C$23&gt;MAX($C$22,(AB294*$C$34+AB295*$C$35)/(1+$C$12)^$C$30+(AB401*$C$34+AB402*$C$35)/(1+$C$14)^$C$30),"convert","hold"),"")</f>
        <v/>
      </c>
      <c r="AB510" s="12">
        <f>IF(AB$452&gt;=$E510,IF(AB185*$C$23&gt;MAX($C$22,(AC294*$C$34+AC295*$C$35)/(1+$C$12)^$C$30+(AC401*$C$34+AC402*$C$35)/(1+$C$14)^$C$30),"convert","hold"),"")</f>
        <v/>
      </c>
      <c r="AC510" s="12">
        <f>IF(AC$452&gt;=$E510,IF(AC185*$C$23&gt;MAX($C$22,(AD294*$C$34+AD295*$C$35)/(1+$C$12)^$C$30+(AD401*$C$34+AD402*$C$35)/(1+$C$14)^$C$30),"convert","hold"),"")</f>
        <v/>
      </c>
      <c r="AD510" s="12">
        <f>IF(AD$452&gt;=$E510,IF(AD185*$C$23&gt;MAX($C$22,(AE294*$C$34+AE295*$C$35)/(1+$C$12)^$C$30+(AE401*$C$34+AE402*$C$35)/(1+$C$14)^$C$30),"convert","hold"),"")</f>
        <v/>
      </c>
      <c r="AE510" s="12">
        <f>IF(AE$452&gt;=$E510,IF(AE185*$C$23&gt;MAX($C$22,(AF294*$C$34+AF295*$C$35)/(1+$C$12)^$C$30+(AF401*$C$34+AF402*$C$35)/(1+$C$14)^$C$30),"convert","hold"),"")</f>
        <v/>
      </c>
      <c r="AF510" s="12">
        <f>IF(AF$452&gt;=$E510,IF(AF185*$C$23&gt;MAX($C$22,(AG294*$C$34+AG295*$C$35)/(1+$C$12)^$C$30+(AG401*$C$34+AG402*$C$35)/(1+$C$14)^$C$30),"convert","hold"),"")</f>
        <v/>
      </c>
      <c r="AG510" s="12">
        <f>IF(AG$452&gt;=$E510,IF(AG185*$C$23&gt;MAX($C$22,(AH294*$C$34+AH295*$C$35)/(1+$C$12)^$C$30+(AH401*$C$34+AH402*$C$35)/(1+$C$14)^$C$30),"convert","hold"),"")</f>
        <v/>
      </c>
      <c r="AH510" s="12">
        <f>IF(AH$452&gt;=$E510,IF(AH185*$C$23&gt;MAX($C$22,(AI294*$C$34+AI295*$C$35)/(1+$C$12)^$C$30+(AI401*$C$34+AI402*$C$35)/(1+$C$14)^$C$30),"convert","hold"),"")</f>
        <v/>
      </c>
      <c r="AI510" s="12">
        <f>IF(AI$452&gt;=$E510,IF(AI185*$C$23&gt;MAX($C$22,(AJ294*$C$34+AJ295*$C$35)/(1+$C$12)^$C$30+(AJ401*$C$34+AJ402*$C$35)/(1+$C$14)^$C$30),"convert","hold"),"")</f>
        <v/>
      </c>
      <c r="AJ510" s="12">
        <f>IF(AJ$452&gt;=$E510,IF(AJ185*$C$23&gt;MAX($C$22,(AK294*$C$34+AK295*$C$35)/(1+$C$12)^$C$30+(AK401*$C$34+AK402*$C$35)/(1+$C$14)^$C$30),"convert","hold"),"")</f>
        <v/>
      </c>
      <c r="AK510" s="12">
        <f>IF(AK$452&gt;=$E510,IF(AK185*$C$23&gt;MAX($C$22,(AL294*$C$34+AL295*$C$35)/(1+$C$12)^$C$30+(AL401*$C$34+AL402*$C$35)/(1+$C$14)^$C$30),"convert","hold"),"")</f>
        <v/>
      </c>
      <c r="AL510" s="12">
        <f>IF(AL$452&gt;=$E510,IF(AL185*$C$23&gt;MAX($C$22,(AM294*$C$34+AM295*$C$35)/(1+$C$12)^$C$30+(AM401*$C$34+AM402*$C$35)/(1+$C$14)^$C$30),"convert","hold"),"")</f>
        <v/>
      </c>
      <c r="AM510" s="12">
        <f>IF(AM$452&gt;=$E510,IF(AM185*$C$23&gt;MAX($C$22,(AN294*$C$34+AN295*$C$35)/(1+$C$12)^$C$30+(AN401*$C$34+AN402*$C$35)/(1+$C$14)^$C$30),"convert","hold"),"")</f>
        <v/>
      </c>
      <c r="AN510" s="12">
        <f>IF(AN$452&gt;=$E510,IF(AN185*$C$23&gt;MAX($C$22,(AO294*$C$34+AO295*$C$35)/(1+$C$12)^$C$30+(AO401*$C$34+AO402*$C$35)/(1+$C$14)^$C$30),"convert","hold"),"")</f>
        <v/>
      </c>
      <c r="AO510" s="12">
        <f>IF(AO$452&gt;=$E510,IF(AO185*$C$23&gt;MAX($C$22,(AP294*$C$34+AP295*$C$35)/(1+$C$12)^$C$30+(AP401*$C$34+AP402*$C$35)/(1+$C$14)^$C$30),"convert","hold"),"")</f>
        <v/>
      </c>
      <c r="AP510" s="12">
        <f>IF(AP$452&gt;=$E510,IF(AP185*$C$23&gt;MAX($C$22,(AQ294*$C$34+AQ295*$C$35)/(1+$C$12)^$C$30+(AQ401*$C$34+AQ402*$C$35)/(1+$C$14)^$C$30),"convert","hold"),"")</f>
        <v/>
      </c>
      <c r="AQ510" s="12">
        <f>IF(AQ$452&gt;=$E510,IF(AQ185*$C$23&gt;MAX($C$22,(AR294*$C$34+AR295*$C$35)/(1+$C$12)^$C$30+(AR401*$C$34+AR402*$C$35)/(1+$C$14)^$C$30),"convert","hold"),"")</f>
        <v/>
      </c>
      <c r="AR510" s="12">
        <f>IF(AR$452&gt;=$E510,IF(AR185*$C$23&gt;MAX($C$22,(AS294*$C$34+AS295*$C$35)/(1+$C$12)^$C$30+(AS401*$C$34+AS402*$C$35)/(1+$C$14)^$C$30),"convert","hold"),"")</f>
        <v/>
      </c>
      <c r="AS510" s="12">
        <f>IF(AS$452&gt;=$E510,IF(AS185*$C$23&gt;MAX($C$22,(AT294*$C$34+AT295*$C$35)/(1+$C$12)^$C$30+(AT401*$C$34+AT402*$C$35)/(1+$C$14)^$C$30),"convert","hold"),"")</f>
        <v/>
      </c>
      <c r="AT510" s="12">
        <f>IF(AT$452&gt;=$E510,IF(AT185*$C$23&gt;MAX($C$22,(AU294*$C$34+AU295*$C$35)/(1+$C$12)^$C$30+(AU401*$C$34+AU402*$C$35)/(1+$C$14)^$C$30),"convert","hold"),"")</f>
        <v/>
      </c>
      <c r="AU510" s="12">
        <f>IF(AU$452&gt;=$E510,IF(AU185*$C$23&gt;MAX($C$22,(AV294*$C$34+AV295*$C$35)/(1+$C$12)^$C$30+(AV401*$C$34+AV402*$C$35)/(1+$C$14)^$C$30),"convert","hold"),"")</f>
        <v/>
      </c>
      <c r="AV510" s="12">
        <f>IF(AV$452&gt;=$E510,IF(AV185*$C$23&gt;MAX($C$22,(AW294*$C$34+AW295*$C$35)/(1+$C$12)^$C$30+(AW401*$C$34+AW402*$C$35)/(1+$C$14)^$C$30),"convert","hold"),"")</f>
        <v/>
      </c>
      <c r="AW510" s="12">
        <f>IF(AW$452&gt;=$E510,IF(AW185*$C$23&gt;MAX($C$22,(AX294*$C$34+AX295*$C$35)/(1+$C$12)^$C$30+(AX401*$C$34+AX402*$C$35)/(1+$C$14)^$C$30),"convert","hold"),"")</f>
        <v/>
      </c>
      <c r="AX510" s="12">
        <f>IF(AX$452&gt;=$E510,IF(AX185*$C$23&gt;MAX($C$22,(AY294*$C$34+AY295*$C$35)/(1+$C$12)^$C$30+(AY401*$C$34+AY402*$C$35)/(1+$C$14)^$C$30),"convert","hold"),"")</f>
        <v/>
      </c>
      <c r="AY510" s="12">
        <f>IF(AY$452&gt;=$E510,IF(AY185*$C$23&gt;MAX($C$22,(AZ294*$C$34+AZ295*$C$35)/(1+$C$12)^$C$30+(AZ401*$C$34+AZ402*$C$35)/(1+$C$14)^$C$30),"convert","hold"),"")</f>
        <v/>
      </c>
      <c r="AZ510" s="12">
        <f>IF(AZ$452&gt;=$E510,IF(AZ185*$C$23&gt;MAX($C$22,(BA294*$C$34+BA295*$C$35)/(1+$C$12)^$C$30+(BA401*$C$34+BA402*$C$35)/(1+$C$14)^$C$30),"convert","hold"),"")</f>
        <v/>
      </c>
      <c r="BA510" s="12">
        <f>IF(BA$452&gt;=$E510,IF(BA185*$C$23&gt;MAX($C$22,(BB294*$C$34+BB295*$C$35)/(1+$C$12)^$C$30+(BB401*$C$34+BB402*$C$35)/(1+$C$14)^$C$30),"convert","hold"),"")</f>
        <v/>
      </c>
      <c r="BB510" s="12">
        <f>IF(BB$452&gt;=$E510,IF(BB185*$C$23&gt;MAX($C$22,(BC294*$C$34+BC295*$C$35)/(1+$C$12)^$C$30+(BC401*$C$34+BC402*$C$35)/(1+$C$14)^$C$30),"convert","hold"),"")</f>
        <v/>
      </c>
      <c r="BC510" s="12">
        <f>IF(BC$452&gt;=$E510,IF(BC185*$C$23&gt;MAX($C$22,(BD294*$C$34+BD295*$C$35)/(1+$C$12)^$C$30+(BD401*$C$34+BD402*$C$35)/(1+$C$14)^$C$30),"convert","hold"),"")</f>
        <v/>
      </c>
      <c r="BD510" s="12">
        <f>IF(BD$452&gt;=$E510,IF(BD185*$C$23&gt;MAX($C$22,(BE294*$C$34+BE295*$C$35)/(1+$C$12)^$C$30+(BE401*$C$34+BE402*$C$35)/(1+$C$14)^$C$30),"convert","hold"),"")</f>
        <v/>
      </c>
      <c r="BE510" s="12">
        <f>IF(BE$452&gt;=$E510,IF(BE185*$C$23&gt;MAX($C$22,(BF294*$C$34+BF295*$C$35)/(1+$C$12)^$C$30+(BF401*$C$34+BF402*$C$35)/(1+$C$14)^$C$30),"convert","hold"),"")</f>
        <v/>
      </c>
      <c r="BF510" s="12">
        <f>IF(BF$452&gt;=$E510,IF(BF185*$C$23&gt;MAX($C$22,(BG294*$C$34+BG295*$C$35)/(1+$C$12)^$C$30+(BG401*$C$34+BG402*$C$35)/(1+$C$14)^$C$30),"convert","hold"),"")</f>
        <v/>
      </c>
      <c r="BG510" s="12">
        <f>IF(BG$452&gt;=$E510,IF(BG185*$C$23&gt;MAX($C$22,(BH294*$C$34+BH295*$C$35)/(1+$C$12)^$C$30+(BH401*$C$34+BH402*$C$35)/(1+$C$14)^$C$30),"convert","hold"),"")</f>
        <v/>
      </c>
      <c r="BH510" s="12">
        <f>IF(BH$452&gt;=$E510,IF(BH185*$C$23&gt;MAX($C$22,(BI294*$C$34+BI295*$C$35)/(1+$C$12)^$C$30+(BI401*$C$34+BI402*$C$35)/(1+$C$14)^$C$30),"convert","hold"),"")</f>
        <v/>
      </c>
      <c r="BI510" s="12">
        <f>IF(BI$452&gt;=$E510,IF(BI185*$C$23&gt;MAX($C$22,(BJ294*$C$34+BJ295*$C$35)/(1+$C$12)^$C$30+(BJ401*$C$34+BJ402*$C$35)/(1+$C$14)^$C$30),"convert","hold"),"")</f>
        <v/>
      </c>
      <c r="BJ510" s="12">
        <f>IF(BJ$452&gt;=$E510,IF(BJ185*$C$23&gt;MAX($C$22,(BK294*$C$34+BK295*$C$35)/(1+$C$12)^$C$30+(BK401*$C$34+BK402*$C$35)/(1+$C$14)^$C$30),"convert","hold"),"")</f>
        <v/>
      </c>
      <c r="BK510" s="12">
        <f>IF(BK$452&gt;=$E510,IF(BK185*$C$23&gt;MAX($C$22,(BL294*$C$34+BL295*$C$35)/(1+$C$12)^$C$30+(BL401*$C$34+BL402*$C$35)/(1+$C$14)^$C$30),"convert","hold"),"")</f>
        <v/>
      </c>
      <c r="BL510" s="12">
        <f>IF(BL$452&gt;=$E510,IF(BL185*$C$23&gt;MAX($C$22,(BM294*$C$34+BM295*$C$35)/(1+$C$12)^$C$30+(BM401*$C$34+BM402*$C$35)/(1+$C$14)^$C$30),"convert","hold"),"")</f>
        <v/>
      </c>
      <c r="BM510" s="12">
        <f>IF(BM$452&gt;=$E510,IF(BM185*$C$23&gt;MAX($C$22,(BN294*$C$34+BN295*$C$35)/(1+$C$12)^$C$30+(BN401*$C$34+BN402*$C$35)/(1+$C$14)^$C$30),"convert","hold"),"")</f>
        <v/>
      </c>
      <c r="BN510" s="12">
        <f>IF(BN$452&gt;=$E510,IF(BN185*$C$23&gt;MAX($C$22,(BO294*$C$34+BO295*$C$35)/(1+$C$12)^$C$30+(BO401*$C$34+BO402*$C$35)/(1+$C$14)^$C$30),"convert","hold"),"")</f>
        <v/>
      </c>
      <c r="BO510" s="12">
        <f>IF(BO$452&gt;=$E510,IF(BO185*$C$23&gt;MAX($C$22,(BP294*$C$34+BP295*$C$35)/(1+$C$12)^$C$30+(BP401*$C$34+BP402*$C$35)/(1+$C$14)^$C$30),"convert","hold"),"")</f>
        <v/>
      </c>
      <c r="BP510" s="12">
        <f>IF(BP$452&gt;=$E510,IF(BP185*$C$23&gt;MAX($C$22,(BQ294*$C$34+BQ295*$C$35)/(1+$C$12)^$C$30+(BQ401*$C$34+BQ402*$C$35)/(1+$C$14)^$C$30),"convert","hold"),"")</f>
        <v/>
      </c>
      <c r="BQ510" s="12">
        <f>IF(BQ$452&gt;=$E510,IF(BQ185*$C$23&gt;MAX($C$22,(BR294*$C$34+BR295*$C$35)/(1+$C$12)^$C$30+(BR401*$C$34+BR402*$C$35)/(1+$C$14)^$C$30),"convert","hold"),"")</f>
        <v/>
      </c>
      <c r="BR510" s="12">
        <f>IF(BR$452&gt;=$E510,IF(BR185*$C$23&gt;MAX($C$22,(BS294*$C$34+BS295*$C$35)/(1+$C$12)^$C$30+(BS401*$C$34+BS402*$C$35)/(1+$C$14)^$C$30),"convert","hold"),"")</f>
        <v/>
      </c>
      <c r="BS510" s="12">
        <f>IF(BS$452&gt;=$E510,IF(BS185*$C$23&gt;MAX($C$22,(BT294*$C$34+BT295*$C$35)/(1+$C$12)^$C$30+(BT401*$C$34+BT402*$C$35)/(1+$C$14)^$C$30),"convert","hold"),"")</f>
        <v/>
      </c>
      <c r="BT510" s="12">
        <f>IF(BT$452&gt;=$E510,IF(BT185*$C$23&gt;MAX($C$22,(BU294*$C$34+BU295*$C$35)/(1+$C$12)^$C$30+(BU401*$C$34+BU402*$C$35)/(1+$C$14)^$C$30),"convert","hold"),"")</f>
        <v/>
      </c>
      <c r="BU510" s="12">
        <f>IF(BU$452&gt;=$E510,IF(BU185*$C$23&gt;MAX($C$22,(BV294*$C$34+BV295*$C$35)/(1+$C$12)^$C$30+(BV401*$C$34+BV402*$C$35)/(1+$C$14)^$C$30),"convert","hold"),"")</f>
        <v/>
      </c>
      <c r="BV510" s="12">
        <f>IF(BV$452&gt;=$E510,IF(BV185*$C$23&gt;MAX($C$22,(BW294*$C$34+BW295*$C$35)/(1+$C$12)^$C$30+(BW401*$C$34+BW402*$C$35)/(1+$C$14)^$C$30),"convert","hold"),"")</f>
        <v/>
      </c>
      <c r="BW510" s="12">
        <f>IF(BW$452&gt;=$E510,IF(BW185*$C$23&gt;MAX($C$22,(BX294*$C$34+BX295*$C$35)/(1+$C$12)^$C$30+(BX401*$C$34+BX402*$C$35)/(1+$C$14)^$C$30),"convert","hold"),"")</f>
        <v/>
      </c>
      <c r="BX510" s="12">
        <f>IF(BX$452&gt;=$E510,IF(BX185*$C$23&gt;MAX($C$22,(BY294*$C$34+BY295*$C$35)/(1+$C$12)^$C$30+(BY401*$C$34+BY402*$C$35)/(1+$C$14)^$C$30),"convert","hold"),"")</f>
        <v/>
      </c>
      <c r="BY510" s="12">
        <f>IF(BY$452&gt;=$E510,IF(BY185*$C$23&gt;MAX($C$22,(BZ294*$C$34+BZ295*$C$35)/(1+$C$12)^$C$30+(BZ401*$C$34+BZ402*$C$35)/(1+$C$14)^$C$30),"convert","hold"),"")</f>
        <v/>
      </c>
      <c r="BZ510" s="12">
        <f>IF(BZ$452&gt;=$E510,IF(BZ185*$C$23&gt;MAX($C$22,(CA294*$C$34+CA295*$C$35)/(1+$C$12)^$C$30+(CA401*$C$34+CA402*$C$35)/(1+$C$14)^$C$30),"convert","hold"),"")</f>
        <v/>
      </c>
      <c r="CA510" s="12">
        <f>IF(CA$452&gt;=$E510,IF(CA185*$C$23&gt;MAX($C$22,(CB294*$C$34+CB295*$C$35)/(1+$C$12)^$C$30+(CB401*$C$34+CB402*$C$35)/(1+$C$14)^$C$30),"convert","hold"),"")</f>
        <v/>
      </c>
      <c r="CB510" s="12">
        <f>IF(CB$452&gt;=$E510,IF(CB185*$C$23&gt;MAX($C$22,(CC294*$C$34+CC295*$C$35)/(1+$C$12)^$C$30+(CC401*$C$34+CC402*$C$35)/(1+$C$14)^$C$30),"convert","hold"),"")</f>
        <v/>
      </c>
      <c r="CC510" s="12">
        <f>IF(CC$452&gt;=$E510,IF(CC185*$C$23&gt;MAX($C$22,(CD294*$C$34+CD295*$C$35)/(1+$C$12)^$C$30+(CD401*$C$34+CD402*$C$35)/(1+$C$14)^$C$30),"convert","hold"),"")</f>
        <v/>
      </c>
      <c r="CD510" s="12">
        <f>IF(CD$452&gt;=$E510,IF(CD185*$C$23&gt;MAX($C$22,(CE294*$C$34+CE295*$C$35)/(1+$C$12)^$C$30+(CE401*$C$34+CE402*$C$35)/(1+$C$14)^$C$30),"convert","hold"),"")</f>
        <v/>
      </c>
      <c r="CE510" s="12">
        <f>IF(CE$452&gt;=$E510,IF(CE185*$C$23&gt;MAX($C$22,(CF294*$C$34+CF295*$C$35)/(1+$C$12)^$C$30+(CF401*$C$34+CF402*$C$35)/(1+$C$14)^$C$30),"convert","hold"),"")</f>
        <v/>
      </c>
      <c r="CF510" s="12">
        <f>IF(CF$452&gt;=$E510,IF(CF185*$C$23&gt;MAX($C$22,(CG294*$C$34+CG295*$C$35)/(1+$C$12)^$C$30+(CG401*$C$34+CG402*$C$35)/(1+$C$14)^$C$30),"convert","hold"),"")</f>
        <v/>
      </c>
      <c r="CG510" s="12">
        <f>IF(CG$452&gt;=$E510,IF(CG185*$C$23&gt;MAX($C$22,(CH294*$C$34+CH295*$C$35)/(1+$C$12)^$C$30+(CH401*$C$34+CH402*$C$35)/(1+$C$14)^$C$30),"convert","hold"),"")</f>
        <v/>
      </c>
      <c r="CH510" s="12">
        <f>IF(CH$452&gt;=$E510,IF(CH185*$C$23&gt;MAX($C$22,(CI294*$C$34+CI295*$C$35)/(1+$C$12)^$C$30+(CI401*$C$34+CI402*$C$35)/(1+$C$14)^$C$30),"convert","hold"),"")</f>
        <v/>
      </c>
      <c r="CI510" s="12">
        <f>IF(CI$452&gt;=$E510,IF(CI185*$C$23&gt;MAX($C$22,(CJ294*$C$34+CJ295*$C$35)/(1+$C$12)^$C$30+(CJ401*$C$34+CJ402*$C$35)/(1+$C$14)^$C$30),"convert","hold"),"")</f>
        <v/>
      </c>
      <c r="CJ510" s="12">
        <f>IF(CJ$452&gt;=$E510,IF(CJ185*$C$23&gt;MAX($C$22,(CK294*$C$34+CK295*$C$35)/(1+$C$12)^$C$30+(CK401*$C$34+CK402*$C$35)/(1+$C$14)^$C$30),"convert","hold"),"")</f>
        <v/>
      </c>
      <c r="CK510" s="12">
        <f>IF(CK$452&gt;=$E510,IF(CK185*$C$23&gt;MAX($C$22,(CL294*$C$34+CL295*$C$35)/(1+$C$12)^$C$30+(CL401*$C$34+CL402*$C$35)/(1+$C$14)^$C$30),"convert","hold"),"")</f>
        <v/>
      </c>
      <c r="CL510" s="12">
        <f>IF(CL$452&gt;=$E510,IF(CL185*$C$23&gt;MAX($C$22,(CM294*$C$34+CM295*$C$35)/(1+$C$12)^$C$30+(CM401*$C$34+CM402*$C$35)/(1+$C$14)^$C$30),"convert","hold"),"")</f>
        <v/>
      </c>
      <c r="CM510" s="12">
        <f>IF(CM$452&gt;=$E510,IF(CM185*$C$23&gt;MAX($C$22,(CN294*$C$34+CN295*$C$35)/(1+$C$12)^$C$30+(CN401*$C$34+CN402*$C$35)/(1+$C$14)^$C$30),"convert","hold"),"")</f>
        <v/>
      </c>
      <c r="CN510" s="12">
        <f>IF(CN$452&gt;=$E510,IF(CN185*$C$23&gt;MAX($C$22,(CO294*$C$34+CO295*$C$35)/(1+$C$12)^$C$30+(CO401*$C$34+CO402*$C$35)/(1+$C$14)^$C$30),"convert","hold"),"")</f>
        <v/>
      </c>
      <c r="CO510" s="12">
        <f>IF(CO$452&gt;=$E510,IF(CO185*$C$23&gt;MAX($C$22,(CP294*$C$34+CP295*$C$35)/(1+$C$12)^$C$30+(CP401*$C$34+CP402*$C$35)/(1+$C$14)^$C$30),"convert","hold"),"")</f>
        <v/>
      </c>
      <c r="CP510" s="12">
        <f>IF(CP$452&gt;=$E510,IF(CP185*$C$23&gt;MAX($C$22,(CQ294*$C$34+CQ295*$C$35)/(1+$C$12)^$C$30+(CQ401*$C$34+CQ402*$C$35)/(1+$C$14)^$C$30),"convert","hold"),"")</f>
        <v/>
      </c>
      <c r="CQ510" s="12">
        <f>IF(CQ$452&gt;=$E510,IF(CQ185*$C$23&gt;MAX($C$22,(CR294*$C$34+CR295*$C$35)/(1+$C$12)^$C$30+(CR401*$C$34+CR402*$C$35)/(1+$C$14)^$C$30),"convert","hold"),"")</f>
        <v/>
      </c>
      <c r="CR510" s="12">
        <f>IF(CR$452&gt;=$E510,IF(CR185*$C$23&gt;MAX($C$22,(CS294*$C$34+CS295*$C$35)/(1+$C$12)^$C$30+(CS401*$C$34+CS402*$C$35)/(1+$C$14)^$C$30),"convert","hold"),"")</f>
        <v/>
      </c>
      <c r="CS510" s="12">
        <f>IF(CS$452&gt;=$E510,IF(CS185*$C$23&gt;MAX($C$22,(CT294*$C$34+CT295*$C$35)/(1+$C$12)^$C$30+(CT401*$C$34+CT402*$C$35)/(1+$C$14)^$C$30),"convert","hold"),"")</f>
        <v/>
      </c>
      <c r="CT510" s="12">
        <f>IF(CT$452&gt;=$E510,IF(CT185*$C$23&gt;MAX($C$22,(CU294*$C$34+CU295*$C$35)/(1+$C$12)^$C$30+(CU401*$C$34+CU402*$C$35)/(1+$C$14)^$C$30),"convert","hold"),"")</f>
        <v/>
      </c>
      <c r="CU510" s="12">
        <f>IF(CU$452&gt;=$E510,IF(CU185*$C$23&gt;MAX($C$22,(CV294*$C$34+CV295*$C$35)/(1+$C$12)^$C$30+(CV401*$C$34+CV402*$C$35)/(1+$C$14)^$C$30),"convert","hold"),"")</f>
        <v/>
      </c>
      <c r="CV510" s="12">
        <f>IF(CV$452&gt;=$E510,IF(CV185*$C$23&gt;MAX($C$22,(CW294*$C$34+CW295*$C$35)/(1+$C$12)^$C$30+(CW401*$C$34+CW402*$C$35)/(1+$C$14)^$C$30),"convert","hold"),"")</f>
        <v/>
      </c>
      <c r="CW510" s="12">
        <f>IF(CW$452&gt;=$E510,IF(CW185*$C$23&gt;MAX($C$22,(CX294*$C$34+CX295*$C$35)/(1+$C$12)^$C$30+(CX401*$C$34+CX402*$C$35)/(1+$C$14)^$C$30),"convert","hold"),"")</f>
        <v/>
      </c>
      <c r="CX510" s="12">
        <f>IF(CX$452&gt;=$E510,IF(CX185*$C$23&gt;MAX($C$22,(CY294*$C$34+CY295*$C$35)/(1+$C$12)^$C$30+(CY401*$C$34+CY402*$C$35)/(1+$C$14)^$C$30),"convert","hold"),"")</f>
        <v/>
      </c>
      <c r="CY510" s="12">
        <f>IF(CY$452&gt;=$E510,IF(CY185*$C$23&gt;MAX($C$22,(CZ294*$C$34+CZ295*$C$35)/(1+$C$12)^$C$30+(CZ401*$C$34+CZ402*$C$35)/(1+$C$14)^$C$30),"convert","hold"),"")</f>
        <v/>
      </c>
      <c r="CZ510" s="12">
        <f>IF(CZ$452&gt;=$E510,IF(CZ185*$C$23&gt;MAX($C$22,(DA294*$C$34+DA295*$C$35)/(1+$C$12)^$C$30+(DA401*$C$34+DA402*$C$35)/(1+$C$14)^$C$30),"convert","hold"),"")</f>
        <v/>
      </c>
      <c r="DA510" s="12">
        <f>IF(DA$452&gt;=$E510,IF(DA185*$C$23&gt;MAX($C$22,(DB294*$C$34+DB295*$C$35)/(1+$C$12)^$C$30+(DB401*$C$34+DB402*$C$35)/(1+$C$14)^$C$30),"convert","hold"),"")</f>
        <v/>
      </c>
      <c r="DB510" s="12">
        <f>IF(DB$452&gt;=$E510,IF(DB185*$C$23&gt;MAX($C$22,(DC294*$C$34+DC295*$C$35)/(1+$C$12)^$C$30+(DC401*$C$34+DC402*$C$35)/(1+$C$14)^$C$30),"convert","hold"),"")</f>
        <v/>
      </c>
      <c r="DC510" s="12">
        <f>IF(DC185*$C$23&gt;$C$22,"convert","redeem")</f>
        <v/>
      </c>
    </row>
    <row r="511" ht="12" customFormat="1" customHeight="1" s="12">
      <c r="E511" s="64">
        <f>E510+1</f>
        <v/>
      </c>
      <c r="G511" s="12">
        <f>IF(G$452&gt;=$E511,IF(G186*$C$23&gt;MAX($C$22,(H295*$C$34+H296*$C$35)/(1+$C$12)^$C$30+(H402*$C$34+H403*$C$35)/(1+$C$14)^$C$30),"convert","hold"),"")</f>
        <v/>
      </c>
      <c r="H511" s="12">
        <f>IF(H$452&gt;=$E511,IF(H186*$C$23&gt;MAX($C$22,(I295*$C$34+I296*$C$35)/(1+$C$12)^$C$30+(I402*$C$34+I403*$C$35)/(1+$C$14)^$C$30),"convert","hold"),"")</f>
        <v/>
      </c>
      <c r="I511" s="12">
        <f>IF(I$452&gt;=$E511,IF(I186*$C$23&gt;MAX($C$22,(J295*$C$34+J296*$C$35)/(1+$C$12)^$C$30+(J402*$C$34+J403*$C$35)/(1+$C$14)^$C$30),"convert","hold"),"")</f>
        <v/>
      </c>
      <c r="J511" s="12">
        <f>IF(J$452&gt;=$E511,IF(J186*$C$23&gt;MAX($C$22,(K295*$C$34+K296*$C$35)/(1+$C$12)^$C$30+(K402*$C$34+K403*$C$35)/(1+$C$14)^$C$30),"convert","hold"),"")</f>
        <v/>
      </c>
      <c r="K511" s="12">
        <f>IF(K$452&gt;=$E511,IF(K186*$C$23&gt;MAX($C$22,(L295*$C$34+L296*$C$35)/(1+$C$12)^$C$30+(L402*$C$34+L403*$C$35)/(1+$C$14)^$C$30),"convert","hold"),"")</f>
        <v/>
      </c>
      <c r="L511" s="12">
        <f>IF(L$452&gt;=$E511,IF(L186*$C$23&gt;MAX($C$22,(M295*$C$34+M296*$C$35)/(1+$C$12)^$C$30+(M402*$C$34+M403*$C$35)/(1+$C$14)^$C$30),"convert","hold"),"")</f>
        <v/>
      </c>
      <c r="M511" s="12">
        <f>IF(M$452&gt;=$E511,IF(M186*$C$23&gt;MAX($C$22,(N295*$C$34+N296*$C$35)/(1+$C$12)^$C$30+(N402*$C$34+N403*$C$35)/(1+$C$14)^$C$30),"convert","hold"),"")</f>
        <v/>
      </c>
      <c r="N511" s="12">
        <f>IF(N$452&gt;=$E511,IF(N186*$C$23&gt;MAX($C$22,(O295*$C$34+O296*$C$35)/(1+$C$12)^$C$30+(O402*$C$34+O403*$C$35)/(1+$C$14)^$C$30),"convert","hold"),"")</f>
        <v/>
      </c>
      <c r="O511" s="12">
        <f>IF(O$452&gt;=$E511,IF(O186*$C$23&gt;MAX($C$22,(P295*$C$34+P296*$C$35)/(1+$C$12)^$C$30+(P402*$C$34+P403*$C$35)/(1+$C$14)^$C$30),"convert","hold"),"")</f>
        <v/>
      </c>
      <c r="P511" s="12">
        <f>IF(P$452&gt;=$E511,IF(P186*$C$23&gt;MAX($C$22,(Q295*$C$34+Q296*$C$35)/(1+$C$12)^$C$30+(Q402*$C$34+Q403*$C$35)/(1+$C$14)^$C$30),"convert","hold"),"")</f>
        <v/>
      </c>
      <c r="Q511" s="12">
        <f>IF(Q$452&gt;=$E511,IF(Q186*$C$23&gt;MAX($C$22,(R295*$C$34+R296*$C$35)/(1+$C$12)^$C$30+(R402*$C$34+R403*$C$35)/(1+$C$14)^$C$30),"convert","hold"),"")</f>
        <v/>
      </c>
      <c r="R511" s="12">
        <f>IF(R$452&gt;=$E511,IF(R186*$C$23&gt;MAX($C$22,(S295*$C$34+S296*$C$35)/(1+$C$12)^$C$30+(S402*$C$34+S403*$C$35)/(1+$C$14)^$C$30),"convert","hold"),"")</f>
        <v/>
      </c>
      <c r="S511" s="12">
        <f>IF(S$452&gt;=$E511,IF(S186*$C$23&gt;MAX($C$22,(T295*$C$34+T296*$C$35)/(1+$C$12)^$C$30+(T402*$C$34+T403*$C$35)/(1+$C$14)^$C$30),"convert","hold"),"")</f>
        <v/>
      </c>
      <c r="T511" s="12">
        <f>IF(T$452&gt;=$E511,IF(T186*$C$23&gt;MAX($C$22,(U295*$C$34+U296*$C$35)/(1+$C$12)^$C$30+(U402*$C$34+U403*$C$35)/(1+$C$14)^$C$30),"convert","hold"),"")</f>
        <v/>
      </c>
      <c r="U511" s="12">
        <f>IF(U$452&gt;=$E511,IF(U186*$C$23&gt;MAX($C$22,(V295*$C$34+V296*$C$35)/(1+$C$12)^$C$30+(V402*$C$34+V403*$C$35)/(1+$C$14)^$C$30),"convert","hold"),"")</f>
        <v/>
      </c>
      <c r="V511" s="12">
        <f>IF(V$452&gt;=$E511,IF(V186*$C$23&gt;MAX($C$22,(W295*$C$34+W296*$C$35)/(1+$C$12)^$C$30+(W402*$C$34+W403*$C$35)/(1+$C$14)^$C$30),"convert","hold"),"")</f>
        <v/>
      </c>
      <c r="W511" s="12">
        <f>IF(W$452&gt;=$E511,IF(W186*$C$23&gt;MAX($C$22,(X295*$C$34+X296*$C$35)/(1+$C$12)^$C$30+(X402*$C$34+X403*$C$35)/(1+$C$14)^$C$30),"convert","hold"),"")</f>
        <v/>
      </c>
      <c r="X511" s="12">
        <f>IF(X$452&gt;=$E511,IF(X186*$C$23&gt;MAX($C$22,(Y295*$C$34+Y296*$C$35)/(1+$C$12)^$C$30+(Y402*$C$34+Y403*$C$35)/(1+$C$14)^$C$30),"convert","hold"),"")</f>
        <v/>
      </c>
      <c r="Y511" s="12">
        <f>IF(Y$452&gt;=$E511,IF(Y186*$C$23&gt;MAX($C$22,(Z295*$C$34+Z296*$C$35)/(1+$C$12)^$C$30+(Z402*$C$34+Z403*$C$35)/(1+$C$14)^$C$30),"convert","hold"),"")</f>
        <v/>
      </c>
      <c r="Z511" s="12">
        <f>IF(Z$452&gt;=$E511,IF(Z186*$C$23&gt;MAX($C$22,(AA295*$C$34+AA296*$C$35)/(1+$C$12)^$C$30+(AA402*$C$34+AA403*$C$35)/(1+$C$14)^$C$30),"convert","hold"),"")</f>
        <v/>
      </c>
      <c r="AA511" s="12">
        <f>IF(AA$452&gt;=$E511,IF(AA186*$C$23&gt;MAX($C$22,(AB295*$C$34+AB296*$C$35)/(1+$C$12)^$C$30+(AB402*$C$34+AB403*$C$35)/(1+$C$14)^$C$30),"convert","hold"),"")</f>
        <v/>
      </c>
      <c r="AB511" s="12">
        <f>IF(AB$452&gt;=$E511,IF(AB186*$C$23&gt;MAX($C$22,(AC295*$C$34+AC296*$C$35)/(1+$C$12)^$C$30+(AC402*$C$34+AC403*$C$35)/(1+$C$14)^$C$30),"convert","hold"),"")</f>
        <v/>
      </c>
      <c r="AC511" s="12">
        <f>IF(AC$452&gt;=$E511,IF(AC186*$C$23&gt;MAX($C$22,(AD295*$C$34+AD296*$C$35)/(1+$C$12)^$C$30+(AD402*$C$34+AD403*$C$35)/(1+$C$14)^$C$30),"convert","hold"),"")</f>
        <v/>
      </c>
      <c r="AD511" s="12">
        <f>IF(AD$452&gt;=$E511,IF(AD186*$C$23&gt;MAX($C$22,(AE295*$C$34+AE296*$C$35)/(1+$C$12)^$C$30+(AE402*$C$34+AE403*$C$35)/(1+$C$14)^$C$30),"convert","hold"),"")</f>
        <v/>
      </c>
      <c r="AE511" s="12">
        <f>IF(AE$452&gt;=$E511,IF(AE186*$C$23&gt;MAX($C$22,(AF295*$C$34+AF296*$C$35)/(1+$C$12)^$C$30+(AF402*$C$34+AF403*$C$35)/(1+$C$14)^$C$30),"convert","hold"),"")</f>
        <v/>
      </c>
      <c r="AF511" s="12">
        <f>IF(AF$452&gt;=$E511,IF(AF186*$C$23&gt;MAX($C$22,(AG295*$C$34+AG296*$C$35)/(1+$C$12)^$C$30+(AG402*$C$34+AG403*$C$35)/(1+$C$14)^$C$30),"convert","hold"),"")</f>
        <v/>
      </c>
      <c r="AG511" s="12">
        <f>IF(AG$452&gt;=$E511,IF(AG186*$C$23&gt;MAX($C$22,(AH295*$C$34+AH296*$C$35)/(1+$C$12)^$C$30+(AH402*$C$34+AH403*$C$35)/(1+$C$14)^$C$30),"convert","hold"),"")</f>
        <v/>
      </c>
      <c r="AH511" s="12">
        <f>IF(AH$452&gt;=$E511,IF(AH186*$C$23&gt;MAX($C$22,(AI295*$C$34+AI296*$C$35)/(1+$C$12)^$C$30+(AI402*$C$34+AI403*$C$35)/(1+$C$14)^$C$30),"convert","hold"),"")</f>
        <v/>
      </c>
      <c r="AI511" s="12">
        <f>IF(AI$452&gt;=$E511,IF(AI186*$C$23&gt;MAX($C$22,(AJ295*$C$34+AJ296*$C$35)/(1+$C$12)^$C$30+(AJ402*$C$34+AJ403*$C$35)/(1+$C$14)^$C$30),"convert","hold"),"")</f>
        <v/>
      </c>
      <c r="AJ511" s="12">
        <f>IF(AJ$452&gt;=$E511,IF(AJ186*$C$23&gt;MAX($C$22,(AK295*$C$34+AK296*$C$35)/(1+$C$12)^$C$30+(AK402*$C$34+AK403*$C$35)/(1+$C$14)^$C$30),"convert","hold"),"")</f>
        <v/>
      </c>
      <c r="AK511" s="12">
        <f>IF(AK$452&gt;=$E511,IF(AK186*$C$23&gt;MAX($C$22,(AL295*$C$34+AL296*$C$35)/(1+$C$12)^$C$30+(AL402*$C$34+AL403*$C$35)/(1+$C$14)^$C$30),"convert","hold"),"")</f>
        <v/>
      </c>
      <c r="AL511" s="12">
        <f>IF(AL$452&gt;=$E511,IF(AL186*$C$23&gt;MAX($C$22,(AM295*$C$34+AM296*$C$35)/(1+$C$12)^$C$30+(AM402*$C$34+AM403*$C$35)/(1+$C$14)^$C$30),"convert","hold"),"")</f>
        <v/>
      </c>
      <c r="AM511" s="12">
        <f>IF(AM$452&gt;=$E511,IF(AM186*$C$23&gt;MAX($C$22,(AN295*$C$34+AN296*$C$35)/(1+$C$12)^$C$30+(AN402*$C$34+AN403*$C$35)/(1+$C$14)^$C$30),"convert","hold"),"")</f>
        <v/>
      </c>
      <c r="AN511" s="12">
        <f>IF(AN$452&gt;=$E511,IF(AN186*$C$23&gt;MAX($C$22,(AO295*$C$34+AO296*$C$35)/(1+$C$12)^$C$30+(AO402*$C$34+AO403*$C$35)/(1+$C$14)^$C$30),"convert","hold"),"")</f>
        <v/>
      </c>
      <c r="AO511" s="12">
        <f>IF(AO$452&gt;=$E511,IF(AO186*$C$23&gt;MAX($C$22,(AP295*$C$34+AP296*$C$35)/(1+$C$12)^$C$30+(AP402*$C$34+AP403*$C$35)/(1+$C$14)^$C$30),"convert","hold"),"")</f>
        <v/>
      </c>
      <c r="AP511" s="12">
        <f>IF(AP$452&gt;=$E511,IF(AP186*$C$23&gt;MAX($C$22,(AQ295*$C$34+AQ296*$C$35)/(1+$C$12)^$C$30+(AQ402*$C$34+AQ403*$C$35)/(1+$C$14)^$C$30),"convert","hold"),"")</f>
        <v/>
      </c>
      <c r="AQ511" s="12">
        <f>IF(AQ$452&gt;=$E511,IF(AQ186*$C$23&gt;MAX($C$22,(AR295*$C$34+AR296*$C$35)/(1+$C$12)^$C$30+(AR402*$C$34+AR403*$C$35)/(1+$C$14)^$C$30),"convert","hold"),"")</f>
        <v/>
      </c>
      <c r="AR511" s="12">
        <f>IF(AR$452&gt;=$E511,IF(AR186*$C$23&gt;MAX($C$22,(AS295*$C$34+AS296*$C$35)/(1+$C$12)^$C$30+(AS402*$C$34+AS403*$C$35)/(1+$C$14)^$C$30),"convert","hold"),"")</f>
        <v/>
      </c>
      <c r="AS511" s="12">
        <f>IF(AS$452&gt;=$E511,IF(AS186*$C$23&gt;MAX($C$22,(AT295*$C$34+AT296*$C$35)/(1+$C$12)^$C$30+(AT402*$C$34+AT403*$C$35)/(1+$C$14)^$C$30),"convert","hold"),"")</f>
        <v/>
      </c>
      <c r="AT511" s="12">
        <f>IF(AT$452&gt;=$E511,IF(AT186*$C$23&gt;MAX($C$22,(AU295*$C$34+AU296*$C$35)/(1+$C$12)^$C$30+(AU402*$C$34+AU403*$C$35)/(1+$C$14)^$C$30),"convert","hold"),"")</f>
        <v/>
      </c>
      <c r="AU511" s="12">
        <f>IF(AU$452&gt;=$E511,IF(AU186*$C$23&gt;MAX($C$22,(AV295*$C$34+AV296*$C$35)/(1+$C$12)^$C$30+(AV402*$C$34+AV403*$C$35)/(1+$C$14)^$C$30),"convert","hold"),"")</f>
        <v/>
      </c>
      <c r="AV511" s="12">
        <f>IF(AV$452&gt;=$E511,IF(AV186*$C$23&gt;MAX($C$22,(AW295*$C$34+AW296*$C$35)/(1+$C$12)^$C$30+(AW402*$C$34+AW403*$C$35)/(1+$C$14)^$C$30),"convert","hold"),"")</f>
        <v/>
      </c>
      <c r="AW511" s="12">
        <f>IF(AW$452&gt;=$E511,IF(AW186*$C$23&gt;MAX($C$22,(AX295*$C$34+AX296*$C$35)/(1+$C$12)^$C$30+(AX402*$C$34+AX403*$C$35)/(1+$C$14)^$C$30),"convert","hold"),"")</f>
        <v/>
      </c>
      <c r="AX511" s="12">
        <f>IF(AX$452&gt;=$E511,IF(AX186*$C$23&gt;MAX($C$22,(AY295*$C$34+AY296*$C$35)/(1+$C$12)^$C$30+(AY402*$C$34+AY403*$C$35)/(1+$C$14)^$C$30),"convert","hold"),"")</f>
        <v/>
      </c>
      <c r="AY511" s="12">
        <f>IF(AY$452&gt;=$E511,IF(AY186*$C$23&gt;MAX($C$22,(AZ295*$C$34+AZ296*$C$35)/(1+$C$12)^$C$30+(AZ402*$C$34+AZ403*$C$35)/(1+$C$14)^$C$30),"convert","hold"),"")</f>
        <v/>
      </c>
      <c r="AZ511" s="12">
        <f>IF(AZ$452&gt;=$E511,IF(AZ186*$C$23&gt;MAX($C$22,(BA295*$C$34+BA296*$C$35)/(1+$C$12)^$C$30+(BA402*$C$34+BA403*$C$35)/(1+$C$14)^$C$30),"convert","hold"),"")</f>
        <v/>
      </c>
      <c r="BA511" s="12">
        <f>IF(BA$452&gt;=$E511,IF(BA186*$C$23&gt;MAX($C$22,(BB295*$C$34+BB296*$C$35)/(1+$C$12)^$C$30+(BB402*$C$34+BB403*$C$35)/(1+$C$14)^$C$30),"convert","hold"),"")</f>
        <v/>
      </c>
      <c r="BB511" s="12">
        <f>IF(BB$452&gt;=$E511,IF(BB186*$C$23&gt;MAX($C$22,(BC295*$C$34+BC296*$C$35)/(1+$C$12)^$C$30+(BC402*$C$34+BC403*$C$35)/(1+$C$14)^$C$30),"convert","hold"),"")</f>
        <v/>
      </c>
      <c r="BC511" s="12">
        <f>IF(BC$452&gt;=$E511,IF(BC186*$C$23&gt;MAX($C$22,(BD295*$C$34+BD296*$C$35)/(1+$C$12)^$C$30+(BD402*$C$34+BD403*$C$35)/(1+$C$14)^$C$30),"convert","hold"),"")</f>
        <v/>
      </c>
      <c r="BD511" s="12">
        <f>IF(BD$452&gt;=$E511,IF(BD186*$C$23&gt;MAX($C$22,(BE295*$C$34+BE296*$C$35)/(1+$C$12)^$C$30+(BE402*$C$34+BE403*$C$35)/(1+$C$14)^$C$30),"convert","hold"),"")</f>
        <v/>
      </c>
      <c r="BE511" s="12">
        <f>IF(BE$452&gt;=$E511,IF(BE186*$C$23&gt;MAX($C$22,(BF295*$C$34+BF296*$C$35)/(1+$C$12)^$C$30+(BF402*$C$34+BF403*$C$35)/(1+$C$14)^$C$30),"convert","hold"),"")</f>
        <v/>
      </c>
      <c r="BF511" s="12">
        <f>IF(BF$452&gt;=$E511,IF(BF186*$C$23&gt;MAX($C$22,(BG295*$C$34+BG296*$C$35)/(1+$C$12)^$C$30+(BG402*$C$34+BG403*$C$35)/(1+$C$14)^$C$30),"convert","hold"),"")</f>
        <v/>
      </c>
      <c r="BG511" s="12">
        <f>IF(BG$452&gt;=$E511,IF(BG186*$C$23&gt;MAX($C$22,(BH295*$C$34+BH296*$C$35)/(1+$C$12)^$C$30+(BH402*$C$34+BH403*$C$35)/(1+$C$14)^$C$30),"convert","hold"),"")</f>
        <v/>
      </c>
      <c r="BH511" s="12">
        <f>IF(BH$452&gt;=$E511,IF(BH186*$C$23&gt;MAX($C$22,(BI295*$C$34+BI296*$C$35)/(1+$C$12)^$C$30+(BI402*$C$34+BI403*$C$35)/(1+$C$14)^$C$30),"convert","hold"),"")</f>
        <v/>
      </c>
      <c r="BI511" s="12">
        <f>IF(BI$452&gt;=$E511,IF(BI186*$C$23&gt;MAX($C$22,(BJ295*$C$34+BJ296*$C$35)/(1+$C$12)^$C$30+(BJ402*$C$34+BJ403*$C$35)/(1+$C$14)^$C$30),"convert","hold"),"")</f>
        <v/>
      </c>
      <c r="BJ511" s="12">
        <f>IF(BJ$452&gt;=$E511,IF(BJ186*$C$23&gt;MAX($C$22,(BK295*$C$34+BK296*$C$35)/(1+$C$12)^$C$30+(BK402*$C$34+BK403*$C$35)/(1+$C$14)^$C$30),"convert","hold"),"")</f>
        <v/>
      </c>
      <c r="BK511" s="12">
        <f>IF(BK$452&gt;=$E511,IF(BK186*$C$23&gt;MAX($C$22,(BL295*$C$34+BL296*$C$35)/(1+$C$12)^$C$30+(BL402*$C$34+BL403*$C$35)/(1+$C$14)^$C$30),"convert","hold"),"")</f>
        <v/>
      </c>
      <c r="BL511" s="12">
        <f>IF(BL$452&gt;=$E511,IF(BL186*$C$23&gt;MAX($C$22,(BM295*$C$34+BM296*$C$35)/(1+$C$12)^$C$30+(BM402*$C$34+BM403*$C$35)/(1+$C$14)^$C$30),"convert","hold"),"")</f>
        <v/>
      </c>
      <c r="BM511" s="12">
        <f>IF(BM$452&gt;=$E511,IF(BM186*$C$23&gt;MAX($C$22,(BN295*$C$34+BN296*$C$35)/(1+$C$12)^$C$30+(BN402*$C$34+BN403*$C$35)/(1+$C$14)^$C$30),"convert","hold"),"")</f>
        <v/>
      </c>
      <c r="BN511" s="12">
        <f>IF(BN$452&gt;=$E511,IF(BN186*$C$23&gt;MAX($C$22,(BO295*$C$34+BO296*$C$35)/(1+$C$12)^$C$30+(BO402*$C$34+BO403*$C$35)/(1+$C$14)^$C$30),"convert","hold"),"")</f>
        <v/>
      </c>
      <c r="BO511" s="12">
        <f>IF(BO$452&gt;=$E511,IF(BO186*$C$23&gt;MAX($C$22,(BP295*$C$34+BP296*$C$35)/(1+$C$12)^$C$30+(BP402*$C$34+BP403*$C$35)/(1+$C$14)^$C$30),"convert","hold"),"")</f>
        <v/>
      </c>
      <c r="BP511" s="12">
        <f>IF(BP$452&gt;=$E511,IF(BP186*$C$23&gt;MAX($C$22,(BQ295*$C$34+BQ296*$C$35)/(1+$C$12)^$C$30+(BQ402*$C$34+BQ403*$C$35)/(1+$C$14)^$C$30),"convert","hold"),"")</f>
        <v/>
      </c>
      <c r="BQ511" s="12">
        <f>IF(BQ$452&gt;=$E511,IF(BQ186*$C$23&gt;MAX($C$22,(BR295*$C$34+BR296*$C$35)/(1+$C$12)^$C$30+(BR402*$C$34+BR403*$C$35)/(1+$C$14)^$C$30),"convert","hold"),"")</f>
        <v/>
      </c>
      <c r="BR511" s="12">
        <f>IF(BR$452&gt;=$E511,IF(BR186*$C$23&gt;MAX($C$22,(BS295*$C$34+BS296*$C$35)/(1+$C$12)^$C$30+(BS402*$C$34+BS403*$C$35)/(1+$C$14)^$C$30),"convert","hold"),"")</f>
        <v/>
      </c>
      <c r="BS511" s="12">
        <f>IF(BS$452&gt;=$E511,IF(BS186*$C$23&gt;MAX($C$22,(BT295*$C$34+BT296*$C$35)/(1+$C$12)^$C$30+(BT402*$C$34+BT403*$C$35)/(1+$C$14)^$C$30),"convert","hold"),"")</f>
        <v/>
      </c>
      <c r="BT511" s="12">
        <f>IF(BT$452&gt;=$E511,IF(BT186*$C$23&gt;MAX($C$22,(BU295*$C$34+BU296*$C$35)/(1+$C$12)^$C$30+(BU402*$C$34+BU403*$C$35)/(1+$C$14)^$C$30),"convert","hold"),"")</f>
        <v/>
      </c>
      <c r="BU511" s="12">
        <f>IF(BU$452&gt;=$E511,IF(BU186*$C$23&gt;MAX($C$22,(BV295*$C$34+BV296*$C$35)/(1+$C$12)^$C$30+(BV402*$C$34+BV403*$C$35)/(1+$C$14)^$C$30),"convert","hold"),"")</f>
        <v/>
      </c>
      <c r="BV511" s="12">
        <f>IF(BV$452&gt;=$E511,IF(BV186*$C$23&gt;MAX($C$22,(BW295*$C$34+BW296*$C$35)/(1+$C$12)^$C$30+(BW402*$C$34+BW403*$C$35)/(1+$C$14)^$C$30),"convert","hold"),"")</f>
        <v/>
      </c>
      <c r="BW511" s="12">
        <f>IF(BW$452&gt;=$E511,IF(BW186*$C$23&gt;MAX($C$22,(BX295*$C$34+BX296*$C$35)/(1+$C$12)^$C$30+(BX402*$C$34+BX403*$C$35)/(1+$C$14)^$C$30),"convert","hold"),"")</f>
        <v/>
      </c>
      <c r="BX511" s="12">
        <f>IF(BX$452&gt;=$E511,IF(BX186*$C$23&gt;MAX($C$22,(BY295*$C$34+BY296*$C$35)/(1+$C$12)^$C$30+(BY402*$C$34+BY403*$C$35)/(1+$C$14)^$C$30),"convert","hold"),"")</f>
        <v/>
      </c>
      <c r="BY511" s="12">
        <f>IF(BY$452&gt;=$E511,IF(BY186*$C$23&gt;MAX($C$22,(BZ295*$C$34+BZ296*$C$35)/(1+$C$12)^$C$30+(BZ402*$C$34+BZ403*$C$35)/(1+$C$14)^$C$30),"convert","hold"),"")</f>
        <v/>
      </c>
      <c r="BZ511" s="12">
        <f>IF(BZ$452&gt;=$E511,IF(BZ186*$C$23&gt;MAX($C$22,(CA295*$C$34+CA296*$C$35)/(1+$C$12)^$C$30+(CA402*$C$34+CA403*$C$35)/(1+$C$14)^$C$30),"convert","hold"),"")</f>
        <v/>
      </c>
      <c r="CA511" s="12">
        <f>IF(CA$452&gt;=$E511,IF(CA186*$C$23&gt;MAX($C$22,(CB295*$C$34+CB296*$C$35)/(1+$C$12)^$C$30+(CB402*$C$34+CB403*$C$35)/(1+$C$14)^$C$30),"convert","hold"),"")</f>
        <v/>
      </c>
      <c r="CB511" s="12">
        <f>IF(CB$452&gt;=$E511,IF(CB186*$C$23&gt;MAX($C$22,(CC295*$C$34+CC296*$C$35)/(1+$C$12)^$C$30+(CC402*$C$34+CC403*$C$35)/(1+$C$14)^$C$30),"convert","hold"),"")</f>
        <v/>
      </c>
      <c r="CC511" s="12">
        <f>IF(CC$452&gt;=$E511,IF(CC186*$C$23&gt;MAX($C$22,(CD295*$C$34+CD296*$C$35)/(1+$C$12)^$C$30+(CD402*$C$34+CD403*$C$35)/(1+$C$14)^$C$30),"convert","hold"),"")</f>
        <v/>
      </c>
      <c r="CD511" s="12">
        <f>IF(CD$452&gt;=$E511,IF(CD186*$C$23&gt;MAX($C$22,(CE295*$C$34+CE296*$C$35)/(1+$C$12)^$C$30+(CE402*$C$34+CE403*$C$35)/(1+$C$14)^$C$30),"convert","hold"),"")</f>
        <v/>
      </c>
      <c r="CE511" s="12">
        <f>IF(CE$452&gt;=$E511,IF(CE186*$C$23&gt;MAX($C$22,(CF295*$C$34+CF296*$C$35)/(1+$C$12)^$C$30+(CF402*$C$34+CF403*$C$35)/(1+$C$14)^$C$30),"convert","hold"),"")</f>
        <v/>
      </c>
      <c r="CF511" s="12">
        <f>IF(CF$452&gt;=$E511,IF(CF186*$C$23&gt;MAX($C$22,(CG295*$C$34+CG296*$C$35)/(1+$C$12)^$C$30+(CG402*$C$34+CG403*$C$35)/(1+$C$14)^$C$30),"convert","hold"),"")</f>
        <v/>
      </c>
      <c r="CG511" s="12">
        <f>IF(CG$452&gt;=$E511,IF(CG186*$C$23&gt;MAX($C$22,(CH295*$C$34+CH296*$C$35)/(1+$C$12)^$C$30+(CH402*$C$34+CH403*$C$35)/(1+$C$14)^$C$30),"convert","hold"),"")</f>
        <v/>
      </c>
      <c r="CH511" s="12">
        <f>IF(CH$452&gt;=$E511,IF(CH186*$C$23&gt;MAX($C$22,(CI295*$C$34+CI296*$C$35)/(1+$C$12)^$C$30+(CI402*$C$34+CI403*$C$35)/(1+$C$14)^$C$30),"convert","hold"),"")</f>
        <v/>
      </c>
      <c r="CI511" s="12">
        <f>IF(CI$452&gt;=$E511,IF(CI186*$C$23&gt;MAX($C$22,(CJ295*$C$34+CJ296*$C$35)/(1+$C$12)^$C$30+(CJ402*$C$34+CJ403*$C$35)/(1+$C$14)^$C$30),"convert","hold"),"")</f>
        <v/>
      </c>
      <c r="CJ511" s="12">
        <f>IF(CJ$452&gt;=$E511,IF(CJ186*$C$23&gt;MAX($C$22,(CK295*$C$34+CK296*$C$35)/(1+$C$12)^$C$30+(CK402*$C$34+CK403*$C$35)/(1+$C$14)^$C$30),"convert","hold"),"")</f>
        <v/>
      </c>
      <c r="CK511" s="12">
        <f>IF(CK$452&gt;=$E511,IF(CK186*$C$23&gt;MAX($C$22,(CL295*$C$34+CL296*$C$35)/(1+$C$12)^$C$30+(CL402*$C$34+CL403*$C$35)/(1+$C$14)^$C$30),"convert","hold"),"")</f>
        <v/>
      </c>
      <c r="CL511" s="12">
        <f>IF(CL$452&gt;=$E511,IF(CL186*$C$23&gt;MAX($C$22,(CM295*$C$34+CM296*$C$35)/(1+$C$12)^$C$30+(CM402*$C$34+CM403*$C$35)/(1+$C$14)^$C$30),"convert","hold"),"")</f>
        <v/>
      </c>
      <c r="CM511" s="12">
        <f>IF(CM$452&gt;=$E511,IF(CM186*$C$23&gt;MAX($C$22,(CN295*$C$34+CN296*$C$35)/(1+$C$12)^$C$30+(CN402*$C$34+CN403*$C$35)/(1+$C$14)^$C$30),"convert","hold"),"")</f>
        <v/>
      </c>
      <c r="CN511" s="12">
        <f>IF(CN$452&gt;=$E511,IF(CN186*$C$23&gt;MAX($C$22,(CO295*$C$34+CO296*$C$35)/(1+$C$12)^$C$30+(CO402*$C$34+CO403*$C$35)/(1+$C$14)^$C$30),"convert","hold"),"")</f>
        <v/>
      </c>
      <c r="CO511" s="12">
        <f>IF(CO$452&gt;=$E511,IF(CO186*$C$23&gt;MAX($C$22,(CP295*$C$34+CP296*$C$35)/(1+$C$12)^$C$30+(CP402*$C$34+CP403*$C$35)/(1+$C$14)^$C$30),"convert","hold"),"")</f>
        <v/>
      </c>
      <c r="CP511" s="12">
        <f>IF(CP$452&gt;=$E511,IF(CP186*$C$23&gt;MAX($C$22,(CQ295*$C$34+CQ296*$C$35)/(1+$C$12)^$C$30+(CQ402*$C$34+CQ403*$C$35)/(1+$C$14)^$C$30),"convert","hold"),"")</f>
        <v/>
      </c>
      <c r="CQ511" s="12">
        <f>IF(CQ$452&gt;=$E511,IF(CQ186*$C$23&gt;MAX($C$22,(CR295*$C$34+CR296*$C$35)/(1+$C$12)^$C$30+(CR402*$C$34+CR403*$C$35)/(1+$C$14)^$C$30),"convert","hold"),"")</f>
        <v/>
      </c>
      <c r="CR511" s="12">
        <f>IF(CR$452&gt;=$E511,IF(CR186*$C$23&gt;MAX($C$22,(CS295*$C$34+CS296*$C$35)/(1+$C$12)^$C$30+(CS402*$C$34+CS403*$C$35)/(1+$C$14)^$C$30),"convert","hold"),"")</f>
        <v/>
      </c>
      <c r="CS511" s="12">
        <f>IF(CS$452&gt;=$E511,IF(CS186*$C$23&gt;MAX($C$22,(CT295*$C$34+CT296*$C$35)/(1+$C$12)^$C$30+(CT402*$C$34+CT403*$C$35)/(1+$C$14)^$C$30),"convert","hold"),"")</f>
        <v/>
      </c>
      <c r="CT511" s="12">
        <f>IF(CT$452&gt;=$E511,IF(CT186*$C$23&gt;MAX($C$22,(CU295*$C$34+CU296*$C$35)/(1+$C$12)^$C$30+(CU402*$C$34+CU403*$C$35)/(1+$C$14)^$C$30),"convert","hold"),"")</f>
        <v/>
      </c>
      <c r="CU511" s="12">
        <f>IF(CU$452&gt;=$E511,IF(CU186*$C$23&gt;MAX($C$22,(CV295*$C$34+CV296*$C$35)/(1+$C$12)^$C$30+(CV402*$C$34+CV403*$C$35)/(1+$C$14)^$C$30),"convert","hold"),"")</f>
        <v/>
      </c>
      <c r="CV511" s="12">
        <f>IF(CV$452&gt;=$E511,IF(CV186*$C$23&gt;MAX($C$22,(CW295*$C$34+CW296*$C$35)/(1+$C$12)^$C$30+(CW402*$C$34+CW403*$C$35)/(1+$C$14)^$C$30),"convert","hold"),"")</f>
        <v/>
      </c>
      <c r="CW511" s="12">
        <f>IF(CW$452&gt;=$E511,IF(CW186*$C$23&gt;MAX($C$22,(CX295*$C$34+CX296*$C$35)/(1+$C$12)^$C$30+(CX402*$C$34+CX403*$C$35)/(1+$C$14)^$C$30),"convert","hold"),"")</f>
        <v/>
      </c>
      <c r="CX511" s="12">
        <f>IF(CX$452&gt;=$E511,IF(CX186*$C$23&gt;MAX($C$22,(CY295*$C$34+CY296*$C$35)/(1+$C$12)^$C$30+(CY402*$C$34+CY403*$C$35)/(1+$C$14)^$C$30),"convert","hold"),"")</f>
        <v/>
      </c>
      <c r="CY511" s="12">
        <f>IF(CY$452&gt;=$E511,IF(CY186*$C$23&gt;MAX($C$22,(CZ295*$C$34+CZ296*$C$35)/(1+$C$12)^$C$30+(CZ402*$C$34+CZ403*$C$35)/(1+$C$14)^$C$30),"convert","hold"),"")</f>
        <v/>
      </c>
      <c r="CZ511" s="12">
        <f>IF(CZ$452&gt;=$E511,IF(CZ186*$C$23&gt;MAX($C$22,(DA295*$C$34+DA296*$C$35)/(1+$C$12)^$C$30+(DA402*$C$34+DA403*$C$35)/(1+$C$14)^$C$30),"convert","hold"),"")</f>
        <v/>
      </c>
      <c r="DA511" s="12">
        <f>IF(DA$452&gt;=$E511,IF(DA186*$C$23&gt;MAX($C$22,(DB295*$C$34+DB296*$C$35)/(1+$C$12)^$C$30+(DB402*$C$34+DB403*$C$35)/(1+$C$14)^$C$30),"convert","hold"),"")</f>
        <v/>
      </c>
      <c r="DB511" s="12">
        <f>IF(DB$452&gt;=$E511,IF(DB186*$C$23&gt;MAX($C$22,(DC295*$C$34+DC296*$C$35)/(1+$C$12)^$C$30+(DC402*$C$34+DC403*$C$35)/(1+$C$14)^$C$30),"convert","hold"),"")</f>
        <v/>
      </c>
      <c r="DC511" s="12">
        <f>IF(DC186*$C$23&gt;$C$22,"convert","redeem")</f>
        <v/>
      </c>
    </row>
    <row r="512" ht="12" customFormat="1" customHeight="1" s="12">
      <c r="E512" s="64">
        <f>E511+1</f>
        <v/>
      </c>
      <c r="G512" s="12">
        <f>IF(G$452&gt;=$E512,IF(G187*$C$23&gt;MAX($C$22,(H296*$C$34+H297*$C$35)/(1+$C$12)^$C$30+(H403*$C$34+H404*$C$35)/(1+$C$14)^$C$30),"convert","hold"),"")</f>
        <v/>
      </c>
      <c r="H512" s="12">
        <f>IF(H$452&gt;=$E512,IF(H187*$C$23&gt;MAX($C$22,(I296*$C$34+I297*$C$35)/(1+$C$12)^$C$30+(I403*$C$34+I404*$C$35)/(1+$C$14)^$C$30),"convert","hold"),"")</f>
        <v/>
      </c>
      <c r="I512" s="12">
        <f>IF(I$452&gt;=$E512,IF(I187*$C$23&gt;MAX($C$22,(J296*$C$34+J297*$C$35)/(1+$C$12)^$C$30+(J403*$C$34+J404*$C$35)/(1+$C$14)^$C$30),"convert","hold"),"")</f>
        <v/>
      </c>
      <c r="J512" s="12">
        <f>IF(J$452&gt;=$E512,IF(J187*$C$23&gt;MAX($C$22,(K296*$C$34+K297*$C$35)/(1+$C$12)^$C$30+(K403*$C$34+K404*$C$35)/(1+$C$14)^$C$30),"convert","hold"),"")</f>
        <v/>
      </c>
      <c r="K512" s="12">
        <f>IF(K$452&gt;=$E512,IF(K187*$C$23&gt;MAX($C$22,(L296*$C$34+L297*$C$35)/(1+$C$12)^$C$30+(L403*$C$34+L404*$C$35)/(1+$C$14)^$C$30),"convert","hold"),"")</f>
        <v/>
      </c>
      <c r="L512" s="12">
        <f>IF(L$452&gt;=$E512,IF(L187*$C$23&gt;MAX($C$22,(M296*$C$34+M297*$C$35)/(1+$C$12)^$C$30+(M403*$C$34+M404*$C$35)/(1+$C$14)^$C$30),"convert","hold"),"")</f>
        <v/>
      </c>
      <c r="M512" s="12">
        <f>IF(M$452&gt;=$E512,IF(M187*$C$23&gt;MAX($C$22,(N296*$C$34+N297*$C$35)/(1+$C$12)^$C$30+(N403*$C$34+N404*$C$35)/(1+$C$14)^$C$30),"convert","hold"),"")</f>
        <v/>
      </c>
      <c r="N512" s="12">
        <f>IF(N$452&gt;=$E512,IF(N187*$C$23&gt;MAX($C$22,(O296*$C$34+O297*$C$35)/(1+$C$12)^$C$30+(O403*$C$34+O404*$C$35)/(1+$C$14)^$C$30),"convert","hold"),"")</f>
        <v/>
      </c>
      <c r="O512" s="12">
        <f>IF(O$452&gt;=$E512,IF(O187*$C$23&gt;MAX($C$22,(P296*$C$34+P297*$C$35)/(1+$C$12)^$C$30+(P403*$C$34+P404*$C$35)/(1+$C$14)^$C$30),"convert","hold"),"")</f>
        <v/>
      </c>
      <c r="P512" s="12">
        <f>IF(P$452&gt;=$E512,IF(P187*$C$23&gt;MAX($C$22,(Q296*$C$34+Q297*$C$35)/(1+$C$12)^$C$30+(Q403*$C$34+Q404*$C$35)/(1+$C$14)^$C$30),"convert","hold"),"")</f>
        <v/>
      </c>
      <c r="Q512" s="12">
        <f>IF(Q$452&gt;=$E512,IF(Q187*$C$23&gt;MAX($C$22,(R296*$C$34+R297*$C$35)/(1+$C$12)^$C$30+(R403*$C$34+R404*$C$35)/(1+$C$14)^$C$30),"convert","hold"),"")</f>
        <v/>
      </c>
      <c r="R512" s="12">
        <f>IF(R$452&gt;=$E512,IF(R187*$C$23&gt;MAX($C$22,(S296*$C$34+S297*$C$35)/(1+$C$12)^$C$30+(S403*$C$34+S404*$C$35)/(1+$C$14)^$C$30),"convert","hold"),"")</f>
        <v/>
      </c>
      <c r="S512" s="12">
        <f>IF(S$452&gt;=$E512,IF(S187*$C$23&gt;MAX($C$22,(T296*$C$34+T297*$C$35)/(1+$C$12)^$C$30+(T403*$C$34+T404*$C$35)/(1+$C$14)^$C$30),"convert","hold"),"")</f>
        <v/>
      </c>
      <c r="T512" s="12">
        <f>IF(T$452&gt;=$E512,IF(T187*$C$23&gt;MAX($C$22,(U296*$C$34+U297*$C$35)/(1+$C$12)^$C$30+(U403*$C$34+U404*$C$35)/(1+$C$14)^$C$30),"convert","hold"),"")</f>
        <v/>
      </c>
      <c r="U512" s="12">
        <f>IF(U$452&gt;=$E512,IF(U187*$C$23&gt;MAX($C$22,(V296*$C$34+V297*$C$35)/(1+$C$12)^$C$30+(V403*$C$34+V404*$C$35)/(1+$C$14)^$C$30),"convert","hold"),"")</f>
        <v/>
      </c>
      <c r="V512" s="12">
        <f>IF(V$452&gt;=$E512,IF(V187*$C$23&gt;MAX($C$22,(W296*$C$34+W297*$C$35)/(1+$C$12)^$C$30+(W403*$C$34+W404*$C$35)/(1+$C$14)^$C$30),"convert","hold"),"")</f>
        <v/>
      </c>
      <c r="W512" s="12">
        <f>IF(W$452&gt;=$E512,IF(W187*$C$23&gt;MAX($C$22,(X296*$C$34+X297*$C$35)/(1+$C$12)^$C$30+(X403*$C$34+X404*$C$35)/(1+$C$14)^$C$30),"convert","hold"),"")</f>
        <v/>
      </c>
      <c r="X512" s="12">
        <f>IF(X$452&gt;=$E512,IF(X187*$C$23&gt;MAX($C$22,(Y296*$C$34+Y297*$C$35)/(1+$C$12)^$C$30+(Y403*$C$34+Y404*$C$35)/(1+$C$14)^$C$30),"convert","hold"),"")</f>
        <v/>
      </c>
      <c r="Y512" s="12">
        <f>IF(Y$452&gt;=$E512,IF(Y187*$C$23&gt;MAX($C$22,(Z296*$C$34+Z297*$C$35)/(1+$C$12)^$C$30+(Z403*$C$34+Z404*$C$35)/(1+$C$14)^$C$30),"convert","hold"),"")</f>
        <v/>
      </c>
      <c r="Z512" s="12">
        <f>IF(Z$452&gt;=$E512,IF(Z187*$C$23&gt;MAX($C$22,(AA296*$C$34+AA297*$C$35)/(1+$C$12)^$C$30+(AA403*$C$34+AA404*$C$35)/(1+$C$14)^$C$30),"convert","hold"),"")</f>
        <v/>
      </c>
      <c r="AA512" s="12">
        <f>IF(AA$452&gt;=$E512,IF(AA187*$C$23&gt;MAX($C$22,(AB296*$C$34+AB297*$C$35)/(1+$C$12)^$C$30+(AB403*$C$34+AB404*$C$35)/(1+$C$14)^$C$30),"convert","hold"),"")</f>
        <v/>
      </c>
      <c r="AB512" s="12">
        <f>IF(AB$452&gt;=$E512,IF(AB187*$C$23&gt;MAX($C$22,(AC296*$C$34+AC297*$C$35)/(1+$C$12)^$C$30+(AC403*$C$34+AC404*$C$35)/(1+$C$14)^$C$30),"convert","hold"),"")</f>
        <v/>
      </c>
      <c r="AC512" s="12">
        <f>IF(AC$452&gt;=$E512,IF(AC187*$C$23&gt;MAX($C$22,(AD296*$C$34+AD297*$C$35)/(1+$C$12)^$C$30+(AD403*$C$34+AD404*$C$35)/(1+$C$14)^$C$30),"convert","hold"),"")</f>
        <v/>
      </c>
      <c r="AD512" s="12">
        <f>IF(AD$452&gt;=$E512,IF(AD187*$C$23&gt;MAX($C$22,(AE296*$C$34+AE297*$C$35)/(1+$C$12)^$C$30+(AE403*$C$34+AE404*$C$35)/(1+$C$14)^$C$30),"convert","hold"),"")</f>
        <v/>
      </c>
      <c r="AE512" s="12">
        <f>IF(AE$452&gt;=$E512,IF(AE187*$C$23&gt;MAX($C$22,(AF296*$C$34+AF297*$C$35)/(1+$C$12)^$C$30+(AF403*$C$34+AF404*$C$35)/(1+$C$14)^$C$30),"convert","hold"),"")</f>
        <v/>
      </c>
      <c r="AF512" s="12">
        <f>IF(AF$452&gt;=$E512,IF(AF187*$C$23&gt;MAX($C$22,(AG296*$C$34+AG297*$C$35)/(1+$C$12)^$C$30+(AG403*$C$34+AG404*$C$35)/(1+$C$14)^$C$30),"convert","hold"),"")</f>
        <v/>
      </c>
      <c r="AG512" s="12">
        <f>IF(AG$452&gt;=$E512,IF(AG187*$C$23&gt;MAX($C$22,(AH296*$C$34+AH297*$C$35)/(1+$C$12)^$C$30+(AH403*$C$34+AH404*$C$35)/(1+$C$14)^$C$30),"convert","hold"),"")</f>
        <v/>
      </c>
      <c r="AH512" s="12">
        <f>IF(AH$452&gt;=$E512,IF(AH187*$C$23&gt;MAX($C$22,(AI296*$C$34+AI297*$C$35)/(1+$C$12)^$C$30+(AI403*$C$34+AI404*$C$35)/(1+$C$14)^$C$30),"convert","hold"),"")</f>
        <v/>
      </c>
      <c r="AI512" s="12">
        <f>IF(AI$452&gt;=$E512,IF(AI187*$C$23&gt;MAX($C$22,(AJ296*$C$34+AJ297*$C$35)/(1+$C$12)^$C$30+(AJ403*$C$34+AJ404*$C$35)/(1+$C$14)^$C$30),"convert","hold"),"")</f>
        <v/>
      </c>
      <c r="AJ512" s="12">
        <f>IF(AJ$452&gt;=$E512,IF(AJ187*$C$23&gt;MAX($C$22,(AK296*$C$34+AK297*$C$35)/(1+$C$12)^$C$30+(AK403*$C$34+AK404*$C$35)/(1+$C$14)^$C$30),"convert","hold"),"")</f>
        <v/>
      </c>
      <c r="AK512" s="12">
        <f>IF(AK$452&gt;=$E512,IF(AK187*$C$23&gt;MAX($C$22,(AL296*$C$34+AL297*$C$35)/(1+$C$12)^$C$30+(AL403*$C$34+AL404*$C$35)/(1+$C$14)^$C$30),"convert","hold"),"")</f>
        <v/>
      </c>
      <c r="AL512" s="12">
        <f>IF(AL$452&gt;=$E512,IF(AL187*$C$23&gt;MAX($C$22,(AM296*$C$34+AM297*$C$35)/(1+$C$12)^$C$30+(AM403*$C$34+AM404*$C$35)/(1+$C$14)^$C$30),"convert","hold"),"")</f>
        <v/>
      </c>
      <c r="AM512" s="12">
        <f>IF(AM$452&gt;=$E512,IF(AM187*$C$23&gt;MAX($C$22,(AN296*$C$34+AN297*$C$35)/(1+$C$12)^$C$30+(AN403*$C$34+AN404*$C$35)/(1+$C$14)^$C$30),"convert","hold"),"")</f>
        <v/>
      </c>
      <c r="AN512" s="12">
        <f>IF(AN$452&gt;=$E512,IF(AN187*$C$23&gt;MAX($C$22,(AO296*$C$34+AO297*$C$35)/(1+$C$12)^$C$30+(AO403*$C$34+AO404*$C$35)/(1+$C$14)^$C$30),"convert","hold"),"")</f>
        <v/>
      </c>
      <c r="AO512" s="12">
        <f>IF(AO$452&gt;=$E512,IF(AO187*$C$23&gt;MAX($C$22,(AP296*$C$34+AP297*$C$35)/(1+$C$12)^$C$30+(AP403*$C$34+AP404*$C$35)/(1+$C$14)^$C$30),"convert","hold"),"")</f>
        <v/>
      </c>
      <c r="AP512" s="12">
        <f>IF(AP$452&gt;=$E512,IF(AP187*$C$23&gt;MAX($C$22,(AQ296*$C$34+AQ297*$C$35)/(1+$C$12)^$C$30+(AQ403*$C$34+AQ404*$C$35)/(1+$C$14)^$C$30),"convert","hold"),"")</f>
        <v/>
      </c>
      <c r="AQ512" s="12">
        <f>IF(AQ$452&gt;=$E512,IF(AQ187*$C$23&gt;MAX($C$22,(AR296*$C$34+AR297*$C$35)/(1+$C$12)^$C$30+(AR403*$C$34+AR404*$C$35)/(1+$C$14)^$C$30),"convert","hold"),"")</f>
        <v/>
      </c>
      <c r="AR512" s="12">
        <f>IF(AR$452&gt;=$E512,IF(AR187*$C$23&gt;MAX($C$22,(AS296*$C$34+AS297*$C$35)/(1+$C$12)^$C$30+(AS403*$C$34+AS404*$C$35)/(1+$C$14)^$C$30),"convert","hold"),"")</f>
        <v/>
      </c>
      <c r="AS512" s="12">
        <f>IF(AS$452&gt;=$E512,IF(AS187*$C$23&gt;MAX($C$22,(AT296*$C$34+AT297*$C$35)/(1+$C$12)^$C$30+(AT403*$C$34+AT404*$C$35)/(1+$C$14)^$C$30),"convert","hold"),"")</f>
        <v/>
      </c>
      <c r="AT512" s="12">
        <f>IF(AT$452&gt;=$E512,IF(AT187*$C$23&gt;MAX($C$22,(AU296*$C$34+AU297*$C$35)/(1+$C$12)^$C$30+(AU403*$C$34+AU404*$C$35)/(1+$C$14)^$C$30),"convert","hold"),"")</f>
        <v/>
      </c>
      <c r="AU512" s="12">
        <f>IF(AU$452&gt;=$E512,IF(AU187*$C$23&gt;MAX($C$22,(AV296*$C$34+AV297*$C$35)/(1+$C$12)^$C$30+(AV403*$C$34+AV404*$C$35)/(1+$C$14)^$C$30),"convert","hold"),"")</f>
        <v/>
      </c>
      <c r="AV512" s="12">
        <f>IF(AV$452&gt;=$E512,IF(AV187*$C$23&gt;MAX($C$22,(AW296*$C$34+AW297*$C$35)/(1+$C$12)^$C$30+(AW403*$C$34+AW404*$C$35)/(1+$C$14)^$C$30),"convert","hold"),"")</f>
        <v/>
      </c>
      <c r="AW512" s="12">
        <f>IF(AW$452&gt;=$E512,IF(AW187*$C$23&gt;MAX($C$22,(AX296*$C$34+AX297*$C$35)/(1+$C$12)^$C$30+(AX403*$C$34+AX404*$C$35)/(1+$C$14)^$C$30),"convert","hold"),"")</f>
        <v/>
      </c>
      <c r="AX512" s="12">
        <f>IF(AX$452&gt;=$E512,IF(AX187*$C$23&gt;MAX($C$22,(AY296*$C$34+AY297*$C$35)/(1+$C$12)^$C$30+(AY403*$C$34+AY404*$C$35)/(1+$C$14)^$C$30),"convert","hold"),"")</f>
        <v/>
      </c>
      <c r="AY512" s="12">
        <f>IF(AY$452&gt;=$E512,IF(AY187*$C$23&gt;MAX($C$22,(AZ296*$C$34+AZ297*$C$35)/(1+$C$12)^$C$30+(AZ403*$C$34+AZ404*$C$35)/(1+$C$14)^$C$30),"convert","hold"),"")</f>
        <v/>
      </c>
      <c r="AZ512" s="12">
        <f>IF(AZ$452&gt;=$E512,IF(AZ187*$C$23&gt;MAX($C$22,(BA296*$C$34+BA297*$C$35)/(1+$C$12)^$C$30+(BA403*$C$34+BA404*$C$35)/(1+$C$14)^$C$30),"convert","hold"),"")</f>
        <v/>
      </c>
      <c r="BA512" s="12">
        <f>IF(BA$452&gt;=$E512,IF(BA187*$C$23&gt;MAX($C$22,(BB296*$C$34+BB297*$C$35)/(1+$C$12)^$C$30+(BB403*$C$34+BB404*$C$35)/(1+$C$14)^$C$30),"convert","hold"),"")</f>
        <v/>
      </c>
      <c r="BB512" s="12">
        <f>IF(BB$452&gt;=$E512,IF(BB187*$C$23&gt;MAX($C$22,(BC296*$C$34+BC297*$C$35)/(1+$C$12)^$C$30+(BC403*$C$34+BC404*$C$35)/(1+$C$14)^$C$30),"convert","hold"),"")</f>
        <v/>
      </c>
      <c r="BC512" s="12">
        <f>IF(BC$452&gt;=$E512,IF(BC187*$C$23&gt;MAX($C$22,(BD296*$C$34+BD297*$C$35)/(1+$C$12)^$C$30+(BD403*$C$34+BD404*$C$35)/(1+$C$14)^$C$30),"convert","hold"),"")</f>
        <v/>
      </c>
      <c r="BD512" s="12">
        <f>IF(BD$452&gt;=$E512,IF(BD187*$C$23&gt;MAX($C$22,(BE296*$C$34+BE297*$C$35)/(1+$C$12)^$C$30+(BE403*$C$34+BE404*$C$35)/(1+$C$14)^$C$30),"convert","hold"),"")</f>
        <v/>
      </c>
      <c r="BE512" s="12">
        <f>IF(BE$452&gt;=$E512,IF(BE187*$C$23&gt;MAX($C$22,(BF296*$C$34+BF297*$C$35)/(1+$C$12)^$C$30+(BF403*$C$34+BF404*$C$35)/(1+$C$14)^$C$30),"convert","hold"),"")</f>
        <v/>
      </c>
      <c r="BF512" s="12">
        <f>IF(BF$452&gt;=$E512,IF(BF187*$C$23&gt;MAX($C$22,(BG296*$C$34+BG297*$C$35)/(1+$C$12)^$C$30+(BG403*$C$34+BG404*$C$35)/(1+$C$14)^$C$30),"convert","hold"),"")</f>
        <v/>
      </c>
      <c r="BG512" s="12">
        <f>IF(BG$452&gt;=$E512,IF(BG187*$C$23&gt;MAX($C$22,(BH296*$C$34+BH297*$C$35)/(1+$C$12)^$C$30+(BH403*$C$34+BH404*$C$35)/(1+$C$14)^$C$30),"convert","hold"),"")</f>
        <v/>
      </c>
      <c r="BH512" s="12">
        <f>IF(BH$452&gt;=$E512,IF(BH187*$C$23&gt;MAX($C$22,(BI296*$C$34+BI297*$C$35)/(1+$C$12)^$C$30+(BI403*$C$34+BI404*$C$35)/(1+$C$14)^$C$30),"convert","hold"),"")</f>
        <v/>
      </c>
      <c r="BI512" s="12">
        <f>IF(BI$452&gt;=$E512,IF(BI187*$C$23&gt;MAX($C$22,(BJ296*$C$34+BJ297*$C$35)/(1+$C$12)^$C$30+(BJ403*$C$34+BJ404*$C$35)/(1+$C$14)^$C$30),"convert","hold"),"")</f>
        <v/>
      </c>
      <c r="BJ512" s="12">
        <f>IF(BJ$452&gt;=$E512,IF(BJ187*$C$23&gt;MAX($C$22,(BK296*$C$34+BK297*$C$35)/(1+$C$12)^$C$30+(BK403*$C$34+BK404*$C$35)/(1+$C$14)^$C$30),"convert","hold"),"")</f>
        <v/>
      </c>
      <c r="BK512" s="12">
        <f>IF(BK$452&gt;=$E512,IF(BK187*$C$23&gt;MAX($C$22,(BL296*$C$34+BL297*$C$35)/(1+$C$12)^$C$30+(BL403*$C$34+BL404*$C$35)/(1+$C$14)^$C$30),"convert","hold"),"")</f>
        <v/>
      </c>
      <c r="BL512" s="12">
        <f>IF(BL$452&gt;=$E512,IF(BL187*$C$23&gt;MAX($C$22,(BM296*$C$34+BM297*$C$35)/(1+$C$12)^$C$30+(BM403*$C$34+BM404*$C$35)/(1+$C$14)^$C$30),"convert","hold"),"")</f>
        <v/>
      </c>
      <c r="BM512" s="12">
        <f>IF(BM$452&gt;=$E512,IF(BM187*$C$23&gt;MAX($C$22,(BN296*$C$34+BN297*$C$35)/(1+$C$12)^$C$30+(BN403*$C$34+BN404*$C$35)/(1+$C$14)^$C$30),"convert","hold"),"")</f>
        <v/>
      </c>
      <c r="BN512" s="12">
        <f>IF(BN$452&gt;=$E512,IF(BN187*$C$23&gt;MAX($C$22,(BO296*$C$34+BO297*$C$35)/(1+$C$12)^$C$30+(BO403*$C$34+BO404*$C$35)/(1+$C$14)^$C$30),"convert","hold"),"")</f>
        <v/>
      </c>
      <c r="BO512" s="12">
        <f>IF(BO$452&gt;=$E512,IF(BO187*$C$23&gt;MAX($C$22,(BP296*$C$34+BP297*$C$35)/(1+$C$12)^$C$30+(BP403*$C$34+BP404*$C$35)/(1+$C$14)^$C$30),"convert","hold"),"")</f>
        <v/>
      </c>
      <c r="BP512" s="12">
        <f>IF(BP$452&gt;=$E512,IF(BP187*$C$23&gt;MAX($C$22,(BQ296*$C$34+BQ297*$C$35)/(1+$C$12)^$C$30+(BQ403*$C$34+BQ404*$C$35)/(1+$C$14)^$C$30),"convert","hold"),"")</f>
        <v/>
      </c>
      <c r="BQ512" s="12">
        <f>IF(BQ$452&gt;=$E512,IF(BQ187*$C$23&gt;MAX($C$22,(BR296*$C$34+BR297*$C$35)/(1+$C$12)^$C$30+(BR403*$C$34+BR404*$C$35)/(1+$C$14)^$C$30),"convert","hold"),"")</f>
        <v/>
      </c>
      <c r="BR512" s="12">
        <f>IF(BR$452&gt;=$E512,IF(BR187*$C$23&gt;MAX($C$22,(BS296*$C$34+BS297*$C$35)/(1+$C$12)^$C$30+(BS403*$C$34+BS404*$C$35)/(1+$C$14)^$C$30),"convert","hold"),"")</f>
        <v/>
      </c>
      <c r="BS512" s="12">
        <f>IF(BS$452&gt;=$E512,IF(BS187*$C$23&gt;MAX($C$22,(BT296*$C$34+BT297*$C$35)/(1+$C$12)^$C$30+(BT403*$C$34+BT404*$C$35)/(1+$C$14)^$C$30),"convert","hold"),"")</f>
        <v/>
      </c>
      <c r="BT512" s="12">
        <f>IF(BT$452&gt;=$E512,IF(BT187*$C$23&gt;MAX($C$22,(BU296*$C$34+BU297*$C$35)/(1+$C$12)^$C$30+(BU403*$C$34+BU404*$C$35)/(1+$C$14)^$C$30),"convert","hold"),"")</f>
        <v/>
      </c>
      <c r="BU512" s="12">
        <f>IF(BU$452&gt;=$E512,IF(BU187*$C$23&gt;MAX($C$22,(BV296*$C$34+BV297*$C$35)/(1+$C$12)^$C$30+(BV403*$C$34+BV404*$C$35)/(1+$C$14)^$C$30),"convert","hold"),"")</f>
        <v/>
      </c>
      <c r="BV512" s="12">
        <f>IF(BV$452&gt;=$E512,IF(BV187*$C$23&gt;MAX($C$22,(BW296*$C$34+BW297*$C$35)/(1+$C$12)^$C$30+(BW403*$C$34+BW404*$C$35)/(1+$C$14)^$C$30),"convert","hold"),"")</f>
        <v/>
      </c>
      <c r="BW512" s="12">
        <f>IF(BW$452&gt;=$E512,IF(BW187*$C$23&gt;MAX($C$22,(BX296*$C$34+BX297*$C$35)/(1+$C$12)^$C$30+(BX403*$C$34+BX404*$C$35)/(1+$C$14)^$C$30),"convert","hold"),"")</f>
        <v/>
      </c>
      <c r="BX512" s="12">
        <f>IF(BX$452&gt;=$E512,IF(BX187*$C$23&gt;MAX($C$22,(BY296*$C$34+BY297*$C$35)/(1+$C$12)^$C$30+(BY403*$C$34+BY404*$C$35)/(1+$C$14)^$C$30),"convert","hold"),"")</f>
        <v/>
      </c>
      <c r="BY512" s="12">
        <f>IF(BY$452&gt;=$E512,IF(BY187*$C$23&gt;MAX($C$22,(BZ296*$C$34+BZ297*$C$35)/(1+$C$12)^$C$30+(BZ403*$C$34+BZ404*$C$35)/(1+$C$14)^$C$30),"convert","hold"),"")</f>
        <v/>
      </c>
      <c r="BZ512" s="12">
        <f>IF(BZ$452&gt;=$E512,IF(BZ187*$C$23&gt;MAX($C$22,(CA296*$C$34+CA297*$C$35)/(1+$C$12)^$C$30+(CA403*$C$34+CA404*$C$35)/(1+$C$14)^$C$30),"convert","hold"),"")</f>
        <v/>
      </c>
      <c r="CA512" s="12">
        <f>IF(CA$452&gt;=$E512,IF(CA187*$C$23&gt;MAX($C$22,(CB296*$C$34+CB297*$C$35)/(1+$C$12)^$C$30+(CB403*$C$34+CB404*$C$35)/(1+$C$14)^$C$30),"convert","hold"),"")</f>
        <v/>
      </c>
      <c r="CB512" s="12">
        <f>IF(CB$452&gt;=$E512,IF(CB187*$C$23&gt;MAX($C$22,(CC296*$C$34+CC297*$C$35)/(1+$C$12)^$C$30+(CC403*$C$34+CC404*$C$35)/(1+$C$14)^$C$30),"convert","hold"),"")</f>
        <v/>
      </c>
      <c r="CC512" s="12">
        <f>IF(CC$452&gt;=$E512,IF(CC187*$C$23&gt;MAX($C$22,(CD296*$C$34+CD297*$C$35)/(1+$C$12)^$C$30+(CD403*$C$34+CD404*$C$35)/(1+$C$14)^$C$30),"convert","hold"),"")</f>
        <v/>
      </c>
      <c r="CD512" s="12">
        <f>IF(CD$452&gt;=$E512,IF(CD187*$C$23&gt;MAX($C$22,(CE296*$C$34+CE297*$C$35)/(1+$C$12)^$C$30+(CE403*$C$34+CE404*$C$35)/(1+$C$14)^$C$30),"convert","hold"),"")</f>
        <v/>
      </c>
      <c r="CE512" s="12">
        <f>IF(CE$452&gt;=$E512,IF(CE187*$C$23&gt;MAX($C$22,(CF296*$C$34+CF297*$C$35)/(1+$C$12)^$C$30+(CF403*$C$34+CF404*$C$35)/(1+$C$14)^$C$30),"convert","hold"),"")</f>
        <v/>
      </c>
      <c r="CF512" s="12">
        <f>IF(CF$452&gt;=$E512,IF(CF187*$C$23&gt;MAX($C$22,(CG296*$C$34+CG297*$C$35)/(1+$C$12)^$C$30+(CG403*$C$34+CG404*$C$35)/(1+$C$14)^$C$30),"convert","hold"),"")</f>
        <v/>
      </c>
      <c r="CG512" s="12">
        <f>IF(CG$452&gt;=$E512,IF(CG187*$C$23&gt;MAX($C$22,(CH296*$C$34+CH297*$C$35)/(1+$C$12)^$C$30+(CH403*$C$34+CH404*$C$35)/(1+$C$14)^$C$30),"convert","hold"),"")</f>
        <v/>
      </c>
      <c r="CH512" s="12">
        <f>IF(CH$452&gt;=$E512,IF(CH187*$C$23&gt;MAX($C$22,(CI296*$C$34+CI297*$C$35)/(1+$C$12)^$C$30+(CI403*$C$34+CI404*$C$35)/(1+$C$14)^$C$30),"convert","hold"),"")</f>
        <v/>
      </c>
      <c r="CI512" s="12">
        <f>IF(CI$452&gt;=$E512,IF(CI187*$C$23&gt;MAX($C$22,(CJ296*$C$34+CJ297*$C$35)/(1+$C$12)^$C$30+(CJ403*$C$34+CJ404*$C$35)/(1+$C$14)^$C$30),"convert","hold"),"")</f>
        <v/>
      </c>
      <c r="CJ512" s="12">
        <f>IF(CJ$452&gt;=$E512,IF(CJ187*$C$23&gt;MAX($C$22,(CK296*$C$34+CK297*$C$35)/(1+$C$12)^$C$30+(CK403*$C$34+CK404*$C$35)/(1+$C$14)^$C$30),"convert","hold"),"")</f>
        <v/>
      </c>
      <c r="CK512" s="12">
        <f>IF(CK$452&gt;=$E512,IF(CK187*$C$23&gt;MAX($C$22,(CL296*$C$34+CL297*$C$35)/(1+$C$12)^$C$30+(CL403*$C$34+CL404*$C$35)/(1+$C$14)^$C$30),"convert","hold"),"")</f>
        <v/>
      </c>
      <c r="CL512" s="12">
        <f>IF(CL$452&gt;=$E512,IF(CL187*$C$23&gt;MAX($C$22,(CM296*$C$34+CM297*$C$35)/(1+$C$12)^$C$30+(CM403*$C$34+CM404*$C$35)/(1+$C$14)^$C$30),"convert","hold"),"")</f>
        <v/>
      </c>
      <c r="CM512" s="12">
        <f>IF(CM$452&gt;=$E512,IF(CM187*$C$23&gt;MAX($C$22,(CN296*$C$34+CN297*$C$35)/(1+$C$12)^$C$30+(CN403*$C$34+CN404*$C$35)/(1+$C$14)^$C$30),"convert","hold"),"")</f>
        <v/>
      </c>
      <c r="CN512" s="12">
        <f>IF(CN$452&gt;=$E512,IF(CN187*$C$23&gt;MAX($C$22,(CO296*$C$34+CO297*$C$35)/(1+$C$12)^$C$30+(CO403*$C$34+CO404*$C$35)/(1+$C$14)^$C$30),"convert","hold"),"")</f>
        <v/>
      </c>
      <c r="CO512" s="12">
        <f>IF(CO$452&gt;=$E512,IF(CO187*$C$23&gt;MAX($C$22,(CP296*$C$34+CP297*$C$35)/(1+$C$12)^$C$30+(CP403*$C$34+CP404*$C$35)/(1+$C$14)^$C$30),"convert","hold"),"")</f>
        <v/>
      </c>
      <c r="CP512" s="12">
        <f>IF(CP$452&gt;=$E512,IF(CP187*$C$23&gt;MAX($C$22,(CQ296*$C$34+CQ297*$C$35)/(1+$C$12)^$C$30+(CQ403*$C$34+CQ404*$C$35)/(1+$C$14)^$C$30),"convert","hold"),"")</f>
        <v/>
      </c>
      <c r="CQ512" s="12">
        <f>IF(CQ$452&gt;=$E512,IF(CQ187*$C$23&gt;MAX($C$22,(CR296*$C$34+CR297*$C$35)/(1+$C$12)^$C$30+(CR403*$C$34+CR404*$C$35)/(1+$C$14)^$C$30),"convert","hold"),"")</f>
        <v/>
      </c>
      <c r="CR512" s="12">
        <f>IF(CR$452&gt;=$E512,IF(CR187*$C$23&gt;MAX($C$22,(CS296*$C$34+CS297*$C$35)/(1+$C$12)^$C$30+(CS403*$C$34+CS404*$C$35)/(1+$C$14)^$C$30),"convert","hold"),"")</f>
        <v/>
      </c>
      <c r="CS512" s="12">
        <f>IF(CS$452&gt;=$E512,IF(CS187*$C$23&gt;MAX($C$22,(CT296*$C$34+CT297*$C$35)/(1+$C$12)^$C$30+(CT403*$C$34+CT404*$C$35)/(1+$C$14)^$C$30),"convert","hold"),"")</f>
        <v/>
      </c>
      <c r="CT512" s="12">
        <f>IF(CT$452&gt;=$E512,IF(CT187*$C$23&gt;MAX($C$22,(CU296*$C$34+CU297*$C$35)/(1+$C$12)^$C$30+(CU403*$C$34+CU404*$C$35)/(1+$C$14)^$C$30),"convert","hold"),"")</f>
        <v/>
      </c>
      <c r="CU512" s="12">
        <f>IF(CU$452&gt;=$E512,IF(CU187*$C$23&gt;MAX($C$22,(CV296*$C$34+CV297*$C$35)/(1+$C$12)^$C$30+(CV403*$C$34+CV404*$C$35)/(1+$C$14)^$C$30),"convert","hold"),"")</f>
        <v/>
      </c>
      <c r="CV512" s="12">
        <f>IF(CV$452&gt;=$E512,IF(CV187*$C$23&gt;MAX($C$22,(CW296*$C$34+CW297*$C$35)/(1+$C$12)^$C$30+(CW403*$C$34+CW404*$C$35)/(1+$C$14)^$C$30),"convert","hold"),"")</f>
        <v/>
      </c>
      <c r="CW512" s="12">
        <f>IF(CW$452&gt;=$E512,IF(CW187*$C$23&gt;MAX($C$22,(CX296*$C$34+CX297*$C$35)/(1+$C$12)^$C$30+(CX403*$C$34+CX404*$C$35)/(1+$C$14)^$C$30),"convert","hold"),"")</f>
        <v/>
      </c>
      <c r="CX512" s="12">
        <f>IF(CX$452&gt;=$E512,IF(CX187*$C$23&gt;MAX($C$22,(CY296*$C$34+CY297*$C$35)/(1+$C$12)^$C$30+(CY403*$C$34+CY404*$C$35)/(1+$C$14)^$C$30),"convert","hold"),"")</f>
        <v/>
      </c>
      <c r="CY512" s="12">
        <f>IF(CY$452&gt;=$E512,IF(CY187*$C$23&gt;MAX($C$22,(CZ296*$C$34+CZ297*$C$35)/(1+$C$12)^$C$30+(CZ403*$C$34+CZ404*$C$35)/(1+$C$14)^$C$30),"convert","hold"),"")</f>
        <v/>
      </c>
      <c r="CZ512" s="12">
        <f>IF(CZ$452&gt;=$E512,IF(CZ187*$C$23&gt;MAX($C$22,(DA296*$C$34+DA297*$C$35)/(1+$C$12)^$C$30+(DA403*$C$34+DA404*$C$35)/(1+$C$14)^$C$30),"convert","hold"),"")</f>
        <v/>
      </c>
      <c r="DA512" s="12">
        <f>IF(DA$452&gt;=$E512,IF(DA187*$C$23&gt;MAX($C$22,(DB296*$C$34+DB297*$C$35)/(1+$C$12)^$C$30+(DB403*$C$34+DB404*$C$35)/(1+$C$14)^$C$30),"convert","hold"),"")</f>
        <v/>
      </c>
      <c r="DB512" s="12">
        <f>IF(DB$452&gt;=$E512,IF(DB187*$C$23&gt;MAX($C$22,(DC296*$C$34+DC297*$C$35)/(1+$C$12)^$C$30+(DC403*$C$34+DC404*$C$35)/(1+$C$14)^$C$30),"convert","hold"),"")</f>
        <v/>
      </c>
      <c r="DC512" s="12">
        <f>IF(DC187*$C$23&gt;$C$22,"convert","redeem")</f>
        <v/>
      </c>
    </row>
    <row r="513" ht="12" customFormat="1" customHeight="1" s="12">
      <c r="E513" s="64">
        <f>E512+1</f>
        <v/>
      </c>
      <c r="G513" s="12">
        <f>IF(G$452&gt;=$E513,IF(G188*$C$23&gt;MAX($C$22,(H297*$C$34+H298*$C$35)/(1+$C$12)^$C$30+(H404*$C$34+H405*$C$35)/(1+$C$14)^$C$30),"convert","hold"),"")</f>
        <v/>
      </c>
      <c r="H513" s="12">
        <f>IF(H$452&gt;=$E513,IF(H188*$C$23&gt;MAX($C$22,(I297*$C$34+I298*$C$35)/(1+$C$12)^$C$30+(I404*$C$34+I405*$C$35)/(1+$C$14)^$C$30),"convert","hold"),"")</f>
        <v/>
      </c>
      <c r="I513" s="12">
        <f>IF(I$452&gt;=$E513,IF(I188*$C$23&gt;MAX($C$22,(J297*$C$34+J298*$C$35)/(1+$C$12)^$C$30+(J404*$C$34+J405*$C$35)/(1+$C$14)^$C$30),"convert","hold"),"")</f>
        <v/>
      </c>
      <c r="J513" s="12">
        <f>IF(J$452&gt;=$E513,IF(J188*$C$23&gt;MAX($C$22,(K297*$C$34+K298*$C$35)/(1+$C$12)^$C$30+(K404*$C$34+K405*$C$35)/(1+$C$14)^$C$30),"convert","hold"),"")</f>
        <v/>
      </c>
      <c r="K513" s="12">
        <f>IF(K$452&gt;=$E513,IF(K188*$C$23&gt;MAX($C$22,(L297*$C$34+L298*$C$35)/(1+$C$12)^$C$30+(L404*$C$34+L405*$C$35)/(1+$C$14)^$C$30),"convert","hold"),"")</f>
        <v/>
      </c>
      <c r="L513" s="12">
        <f>IF(L$452&gt;=$E513,IF(L188*$C$23&gt;MAX($C$22,(M297*$C$34+M298*$C$35)/(1+$C$12)^$C$30+(M404*$C$34+M405*$C$35)/(1+$C$14)^$C$30),"convert","hold"),"")</f>
        <v/>
      </c>
      <c r="M513" s="12">
        <f>IF(M$452&gt;=$E513,IF(M188*$C$23&gt;MAX($C$22,(N297*$C$34+N298*$C$35)/(1+$C$12)^$C$30+(N404*$C$34+N405*$C$35)/(1+$C$14)^$C$30),"convert","hold"),"")</f>
        <v/>
      </c>
      <c r="N513" s="12">
        <f>IF(N$452&gt;=$E513,IF(N188*$C$23&gt;MAX($C$22,(O297*$C$34+O298*$C$35)/(1+$C$12)^$C$30+(O404*$C$34+O405*$C$35)/(1+$C$14)^$C$30),"convert","hold"),"")</f>
        <v/>
      </c>
      <c r="O513" s="12">
        <f>IF(O$452&gt;=$E513,IF(O188*$C$23&gt;MAX($C$22,(P297*$C$34+P298*$C$35)/(1+$C$12)^$C$30+(P404*$C$34+P405*$C$35)/(1+$C$14)^$C$30),"convert","hold"),"")</f>
        <v/>
      </c>
      <c r="P513" s="12">
        <f>IF(P$452&gt;=$E513,IF(P188*$C$23&gt;MAX($C$22,(Q297*$C$34+Q298*$C$35)/(1+$C$12)^$C$30+(Q404*$C$34+Q405*$C$35)/(1+$C$14)^$C$30),"convert","hold"),"")</f>
        <v/>
      </c>
      <c r="Q513" s="12">
        <f>IF(Q$452&gt;=$E513,IF(Q188*$C$23&gt;MAX($C$22,(R297*$C$34+R298*$C$35)/(1+$C$12)^$C$30+(R404*$C$34+R405*$C$35)/(1+$C$14)^$C$30),"convert","hold"),"")</f>
        <v/>
      </c>
      <c r="R513" s="12">
        <f>IF(R$452&gt;=$E513,IF(R188*$C$23&gt;MAX($C$22,(S297*$C$34+S298*$C$35)/(1+$C$12)^$C$30+(S404*$C$34+S405*$C$35)/(1+$C$14)^$C$30),"convert","hold"),"")</f>
        <v/>
      </c>
      <c r="S513" s="12">
        <f>IF(S$452&gt;=$E513,IF(S188*$C$23&gt;MAX($C$22,(T297*$C$34+T298*$C$35)/(1+$C$12)^$C$30+(T404*$C$34+T405*$C$35)/(1+$C$14)^$C$30),"convert","hold"),"")</f>
        <v/>
      </c>
      <c r="T513" s="12">
        <f>IF(T$452&gt;=$E513,IF(T188*$C$23&gt;MAX($C$22,(U297*$C$34+U298*$C$35)/(1+$C$12)^$C$30+(U404*$C$34+U405*$C$35)/(1+$C$14)^$C$30),"convert","hold"),"")</f>
        <v/>
      </c>
      <c r="U513" s="12">
        <f>IF(U$452&gt;=$E513,IF(U188*$C$23&gt;MAX($C$22,(V297*$C$34+V298*$C$35)/(1+$C$12)^$C$30+(V404*$C$34+V405*$C$35)/(1+$C$14)^$C$30),"convert","hold"),"")</f>
        <v/>
      </c>
      <c r="V513" s="12">
        <f>IF(V$452&gt;=$E513,IF(V188*$C$23&gt;MAX($C$22,(W297*$C$34+W298*$C$35)/(1+$C$12)^$C$30+(W404*$C$34+W405*$C$35)/(1+$C$14)^$C$30),"convert","hold"),"")</f>
        <v/>
      </c>
      <c r="W513" s="12">
        <f>IF(W$452&gt;=$E513,IF(W188*$C$23&gt;MAX($C$22,(X297*$C$34+X298*$C$35)/(1+$C$12)^$C$30+(X404*$C$34+X405*$C$35)/(1+$C$14)^$C$30),"convert","hold"),"")</f>
        <v/>
      </c>
      <c r="X513" s="12">
        <f>IF(X$452&gt;=$E513,IF(X188*$C$23&gt;MAX($C$22,(Y297*$C$34+Y298*$C$35)/(1+$C$12)^$C$30+(Y404*$C$34+Y405*$C$35)/(1+$C$14)^$C$30),"convert","hold"),"")</f>
        <v/>
      </c>
      <c r="Y513" s="12">
        <f>IF(Y$452&gt;=$E513,IF(Y188*$C$23&gt;MAX($C$22,(Z297*$C$34+Z298*$C$35)/(1+$C$12)^$C$30+(Z404*$C$34+Z405*$C$35)/(1+$C$14)^$C$30),"convert","hold"),"")</f>
        <v/>
      </c>
      <c r="Z513" s="12">
        <f>IF(Z$452&gt;=$E513,IF(Z188*$C$23&gt;MAX($C$22,(AA297*$C$34+AA298*$C$35)/(1+$C$12)^$C$30+(AA404*$C$34+AA405*$C$35)/(1+$C$14)^$C$30),"convert","hold"),"")</f>
        <v/>
      </c>
      <c r="AA513" s="12">
        <f>IF(AA$452&gt;=$E513,IF(AA188*$C$23&gt;MAX($C$22,(AB297*$C$34+AB298*$C$35)/(1+$C$12)^$C$30+(AB404*$C$34+AB405*$C$35)/(1+$C$14)^$C$30),"convert","hold"),"")</f>
        <v/>
      </c>
      <c r="AB513" s="12">
        <f>IF(AB$452&gt;=$E513,IF(AB188*$C$23&gt;MAX($C$22,(AC297*$C$34+AC298*$C$35)/(1+$C$12)^$C$30+(AC404*$C$34+AC405*$C$35)/(1+$C$14)^$C$30),"convert","hold"),"")</f>
        <v/>
      </c>
      <c r="AC513" s="12">
        <f>IF(AC$452&gt;=$E513,IF(AC188*$C$23&gt;MAX($C$22,(AD297*$C$34+AD298*$C$35)/(1+$C$12)^$C$30+(AD404*$C$34+AD405*$C$35)/(1+$C$14)^$C$30),"convert","hold"),"")</f>
        <v/>
      </c>
      <c r="AD513" s="12">
        <f>IF(AD$452&gt;=$E513,IF(AD188*$C$23&gt;MAX($C$22,(AE297*$C$34+AE298*$C$35)/(1+$C$12)^$C$30+(AE404*$C$34+AE405*$C$35)/(1+$C$14)^$C$30),"convert","hold"),"")</f>
        <v/>
      </c>
      <c r="AE513" s="12">
        <f>IF(AE$452&gt;=$E513,IF(AE188*$C$23&gt;MAX($C$22,(AF297*$C$34+AF298*$C$35)/(1+$C$12)^$C$30+(AF404*$C$34+AF405*$C$35)/(1+$C$14)^$C$30),"convert","hold"),"")</f>
        <v/>
      </c>
      <c r="AF513" s="12">
        <f>IF(AF$452&gt;=$E513,IF(AF188*$C$23&gt;MAX($C$22,(AG297*$C$34+AG298*$C$35)/(1+$C$12)^$C$30+(AG404*$C$34+AG405*$C$35)/(1+$C$14)^$C$30),"convert","hold"),"")</f>
        <v/>
      </c>
      <c r="AG513" s="12">
        <f>IF(AG$452&gt;=$E513,IF(AG188*$C$23&gt;MAX($C$22,(AH297*$C$34+AH298*$C$35)/(1+$C$12)^$C$30+(AH404*$C$34+AH405*$C$35)/(1+$C$14)^$C$30),"convert","hold"),"")</f>
        <v/>
      </c>
      <c r="AH513" s="12">
        <f>IF(AH$452&gt;=$E513,IF(AH188*$C$23&gt;MAX($C$22,(AI297*$C$34+AI298*$C$35)/(1+$C$12)^$C$30+(AI404*$C$34+AI405*$C$35)/(1+$C$14)^$C$30),"convert","hold"),"")</f>
        <v/>
      </c>
      <c r="AI513" s="12">
        <f>IF(AI$452&gt;=$E513,IF(AI188*$C$23&gt;MAX($C$22,(AJ297*$C$34+AJ298*$C$35)/(1+$C$12)^$C$30+(AJ404*$C$34+AJ405*$C$35)/(1+$C$14)^$C$30),"convert","hold"),"")</f>
        <v/>
      </c>
      <c r="AJ513" s="12">
        <f>IF(AJ$452&gt;=$E513,IF(AJ188*$C$23&gt;MAX($C$22,(AK297*$C$34+AK298*$C$35)/(1+$C$12)^$C$30+(AK404*$C$34+AK405*$C$35)/(1+$C$14)^$C$30),"convert","hold"),"")</f>
        <v/>
      </c>
      <c r="AK513" s="12">
        <f>IF(AK$452&gt;=$E513,IF(AK188*$C$23&gt;MAX($C$22,(AL297*$C$34+AL298*$C$35)/(1+$C$12)^$C$30+(AL404*$C$34+AL405*$C$35)/(1+$C$14)^$C$30),"convert","hold"),"")</f>
        <v/>
      </c>
      <c r="AL513" s="12">
        <f>IF(AL$452&gt;=$E513,IF(AL188*$C$23&gt;MAX($C$22,(AM297*$C$34+AM298*$C$35)/(1+$C$12)^$C$30+(AM404*$C$34+AM405*$C$35)/(1+$C$14)^$C$30),"convert","hold"),"")</f>
        <v/>
      </c>
      <c r="AM513" s="12">
        <f>IF(AM$452&gt;=$E513,IF(AM188*$C$23&gt;MAX($C$22,(AN297*$C$34+AN298*$C$35)/(1+$C$12)^$C$30+(AN404*$C$34+AN405*$C$35)/(1+$C$14)^$C$30),"convert","hold"),"")</f>
        <v/>
      </c>
      <c r="AN513" s="12">
        <f>IF(AN$452&gt;=$E513,IF(AN188*$C$23&gt;MAX($C$22,(AO297*$C$34+AO298*$C$35)/(1+$C$12)^$C$30+(AO404*$C$34+AO405*$C$35)/(1+$C$14)^$C$30),"convert","hold"),"")</f>
        <v/>
      </c>
      <c r="AO513" s="12">
        <f>IF(AO$452&gt;=$E513,IF(AO188*$C$23&gt;MAX($C$22,(AP297*$C$34+AP298*$C$35)/(1+$C$12)^$C$30+(AP404*$C$34+AP405*$C$35)/(1+$C$14)^$C$30),"convert","hold"),"")</f>
        <v/>
      </c>
      <c r="AP513" s="12">
        <f>IF(AP$452&gt;=$E513,IF(AP188*$C$23&gt;MAX($C$22,(AQ297*$C$34+AQ298*$C$35)/(1+$C$12)^$C$30+(AQ404*$C$34+AQ405*$C$35)/(1+$C$14)^$C$30),"convert","hold"),"")</f>
        <v/>
      </c>
      <c r="AQ513" s="12">
        <f>IF(AQ$452&gt;=$E513,IF(AQ188*$C$23&gt;MAX($C$22,(AR297*$C$34+AR298*$C$35)/(1+$C$12)^$C$30+(AR404*$C$34+AR405*$C$35)/(1+$C$14)^$C$30),"convert","hold"),"")</f>
        <v/>
      </c>
      <c r="AR513" s="12">
        <f>IF(AR$452&gt;=$E513,IF(AR188*$C$23&gt;MAX($C$22,(AS297*$C$34+AS298*$C$35)/(1+$C$12)^$C$30+(AS404*$C$34+AS405*$C$35)/(1+$C$14)^$C$30),"convert","hold"),"")</f>
        <v/>
      </c>
      <c r="AS513" s="12">
        <f>IF(AS$452&gt;=$E513,IF(AS188*$C$23&gt;MAX($C$22,(AT297*$C$34+AT298*$C$35)/(1+$C$12)^$C$30+(AT404*$C$34+AT405*$C$35)/(1+$C$14)^$C$30),"convert","hold"),"")</f>
        <v/>
      </c>
      <c r="AT513" s="12">
        <f>IF(AT$452&gt;=$E513,IF(AT188*$C$23&gt;MAX($C$22,(AU297*$C$34+AU298*$C$35)/(1+$C$12)^$C$30+(AU404*$C$34+AU405*$C$35)/(1+$C$14)^$C$30),"convert","hold"),"")</f>
        <v/>
      </c>
      <c r="AU513" s="12">
        <f>IF(AU$452&gt;=$E513,IF(AU188*$C$23&gt;MAX($C$22,(AV297*$C$34+AV298*$C$35)/(1+$C$12)^$C$30+(AV404*$C$34+AV405*$C$35)/(1+$C$14)^$C$30),"convert","hold"),"")</f>
        <v/>
      </c>
      <c r="AV513" s="12">
        <f>IF(AV$452&gt;=$E513,IF(AV188*$C$23&gt;MAX($C$22,(AW297*$C$34+AW298*$C$35)/(1+$C$12)^$C$30+(AW404*$C$34+AW405*$C$35)/(1+$C$14)^$C$30),"convert","hold"),"")</f>
        <v/>
      </c>
      <c r="AW513" s="12">
        <f>IF(AW$452&gt;=$E513,IF(AW188*$C$23&gt;MAX($C$22,(AX297*$C$34+AX298*$C$35)/(1+$C$12)^$C$30+(AX404*$C$34+AX405*$C$35)/(1+$C$14)^$C$30),"convert","hold"),"")</f>
        <v/>
      </c>
      <c r="AX513" s="12">
        <f>IF(AX$452&gt;=$E513,IF(AX188*$C$23&gt;MAX($C$22,(AY297*$C$34+AY298*$C$35)/(1+$C$12)^$C$30+(AY404*$C$34+AY405*$C$35)/(1+$C$14)^$C$30),"convert","hold"),"")</f>
        <v/>
      </c>
      <c r="AY513" s="12">
        <f>IF(AY$452&gt;=$E513,IF(AY188*$C$23&gt;MAX($C$22,(AZ297*$C$34+AZ298*$C$35)/(1+$C$12)^$C$30+(AZ404*$C$34+AZ405*$C$35)/(1+$C$14)^$C$30),"convert","hold"),"")</f>
        <v/>
      </c>
      <c r="AZ513" s="12">
        <f>IF(AZ$452&gt;=$E513,IF(AZ188*$C$23&gt;MAX($C$22,(BA297*$C$34+BA298*$C$35)/(1+$C$12)^$C$30+(BA404*$C$34+BA405*$C$35)/(1+$C$14)^$C$30),"convert","hold"),"")</f>
        <v/>
      </c>
      <c r="BA513" s="12">
        <f>IF(BA$452&gt;=$E513,IF(BA188*$C$23&gt;MAX($C$22,(BB297*$C$34+BB298*$C$35)/(1+$C$12)^$C$30+(BB404*$C$34+BB405*$C$35)/(1+$C$14)^$C$30),"convert","hold"),"")</f>
        <v/>
      </c>
      <c r="BB513" s="12">
        <f>IF(BB$452&gt;=$E513,IF(BB188*$C$23&gt;MAX($C$22,(BC297*$C$34+BC298*$C$35)/(1+$C$12)^$C$30+(BC404*$C$34+BC405*$C$35)/(1+$C$14)^$C$30),"convert","hold"),"")</f>
        <v/>
      </c>
      <c r="BC513" s="12">
        <f>IF(BC$452&gt;=$E513,IF(BC188*$C$23&gt;MAX($C$22,(BD297*$C$34+BD298*$C$35)/(1+$C$12)^$C$30+(BD404*$C$34+BD405*$C$35)/(1+$C$14)^$C$30),"convert","hold"),"")</f>
        <v/>
      </c>
      <c r="BD513" s="12">
        <f>IF(BD$452&gt;=$E513,IF(BD188*$C$23&gt;MAX($C$22,(BE297*$C$34+BE298*$C$35)/(1+$C$12)^$C$30+(BE404*$C$34+BE405*$C$35)/(1+$C$14)^$C$30),"convert","hold"),"")</f>
        <v/>
      </c>
      <c r="BE513" s="12">
        <f>IF(BE$452&gt;=$E513,IF(BE188*$C$23&gt;MAX($C$22,(BF297*$C$34+BF298*$C$35)/(1+$C$12)^$C$30+(BF404*$C$34+BF405*$C$35)/(1+$C$14)^$C$30),"convert","hold"),"")</f>
        <v/>
      </c>
      <c r="BF513" s="12">
        <f>IF(BF$452&gt;=$E513,IF(BF188*$C$23&gt;MAX($C$22,(BG297*$C$34+BG298*$C$35)/(1+$C$12)^$C$30+(BG404*$C$34+BG405*$C$35)/(1+$C$14)^$C$30),"convert","hold"),"")</f>
        <v/>
      </c>
      <c r="BG513" s="12">
        <f>IF(BG$452&gt;=$E513,IF(BG188*$C$23&gt;MAX($C$22,(BH297*$C$34+BH298*$C$35)/(1+$C$12)^$C$30+(BH404*$C$34+BH405*$C$35)/(1+$C$14)^$C$30),"convert","hold"),"")</f>
        <v/>
      </c>
      <c r="BH513" s="12">
        <f>IF(BH$452&gt;=$E513,IF(BH188*$C$23&gt;MAX($C$22,(BI297*$C$34+BI298*$C$35)/(1+$C$12)^$C$30+(BI404*$C$34+BI405*$C$35)/(1+$C$14)^$C$30),"convert","hold"),"")</f>
        <v/>
      </c>
      <c r="BI513" s="12">
        <f>IF(BI$452&gt;=$E513,IF(BI188*$C$23&gt;MAX($C$22,(BJ297*$C$34+BJ298*$C$35)/(1+$C$12)^$C$30+(BJ404*$C$34+BJ405*$C$35)/(1+$C$14)^$C$30),"convert","hold"),"")</f>
        <v/>
      </c>
      <c r="BJ513" s="12">
        <f>IF(BJ$452&gt;=$E513,IF(BJ188*$C$23&gt;MAX($C$22,(BK297*$C$34+BK298*$C$35)/(1+$C$12)^$C$30+(BK404*$C$34+BK405*$C$35)/(1+$C$14)^$C$30),"convert","hold"),"")</f>
        <v/>
      </c>
      <c r="BK513" s="12">
        <f>IF(BK$452&gt;=$E513,IF(BK188*$C$23&gt;MAX($C$22,(BL297*$C$34+BL298*$C$35)/(1+$C$12)^$C$30+(BL404*$C$34+BL405*$C$35)/(1+$C$14)^$C$30),"convert","hold"),"")</f>
        <v/>
      </c>
      <c r="BL513" s="12">
        <f>IF(BL$452&gt;=$E513,IF(BL188*$C$23&gt;MAX($C$22,(BM297*$C$34+BM298*$C$35)/(1+$C$12)^$C$30+(BM404*$C$34+BM405*$C$35)/(1+$C$14)^$C$30),"convert","hold"),"")</f>
        <v/>
      </c>
      <c r="BM513" s="12">
        <f>IF(BM$452&gt;=$E513,IF(BM188*$C$23&gt;MAX($C$22,(BN297*$C$34+BN298*$C$35)/(1+$C$12)^$C$30+(BN404*$C$34+BN405*$C$35)/(1+$C$14)^$C$30),"convert","hold"),"")</f>
        <v/>
      </c>
      <c r="BN513" s="12">
        <f>IF(BN$452&gt;=$E513,IF(BN188*$C$23&gt;MAX($C$22,(BO297*$C$34+BO298*$C$35)/(1+$C$12)^$C$30+(BO404*$C$34+BO405*$C$35)/(1+$C$14)^$C$30),"convert","hold"),"")</f>
        <v/>
      </c>
      <c r="BO513" s="12">
        <f>IF(BO$452&gt;=$E513,IF(BO188*$C$23&gt;MAX($C$22,(BP297*$C$34+BP298*$C$35)/(1+$C$12)^$C$30+(BP404*$C$34+BP405*$C$35)/(1+$C$14)^$C$30),"convert","hold"),"")</f>
        <v/>
      </c>
      <c r="BP513" s="12">
        <f>IF(BP$452&gt;=$E513,IF(BP188*$C$23&gt;MAX($C$22,(BQ297*$C$34+BQ298*$C$35)/(1+$C$12)^$C$30+(BQ404*$C$34+BQ405*$C$35)/(1+$C$14)^$C$30),"convert","hold"),"")</f>
        <v/>
      </c>
      <c r="BQ513" s="12">
        <f>IF(BQ$452&gt;=$E513,IF(BQ188*$C$23&gt;MAX($C$22,(BR297*$C$34+BR298*$C$35)/(1+$C$12)^$C$30+(BR404*$C$34+BR405*$C$35)/(1+$C$14)^$C$30),"convert","hold"),"")</f>
        <v/>
      </c>
      <c r="BR513" s="12">
        <f>IF(BR$452&gt;=$E513,IF(BR188*$C$23&gt;MAX($C$22,(BS297*$C$34+BS298*$C$35)/(1+$C$12)^$C$30+(BS404*$C$34+BS405*$C$35)/(1+$C$14)^$C$30),"convert","hold"),"")</f>
        <v/>
      </c>
      <c r="BS513" s="12">
        <f>IF(BS$452&gt;=$E513,IF(BS188*$C$23&gt;MAX($C$22,(BT297*$C$34+BT298*$C$35)/(1+$C$12)^$C$30+(BT404*$C$34+BT405*$C$35)/(1+$C$14)^$C$30),"convert","hold"),"")</f>
        <v/>
      </c>
      <c r="BT513" s="12">
        <f>IF(BT$452&gt;=$E513,IF(BT188*$C$23&gt;MAX($C$22,(BU297*$C$34+BU298*$C$35)/(1+$C$12)^$C$30+(BU404*$C$34+BU405*$C$35)/(1+$C$14)^$C$30),"convert","hold"),"")</f>
        <v/>
      </c>
      <c r="BU513" s="12">
        <f>IF(BU$452&gt;=$E513,IF(BU188*$C$23&gt;MAX($C$22,(BV297*$C$34+BV298*$C$35)/(1+$C$12)^$C$30+(BV404*$C$34+BV405*$C$35)/(1+$C$14)^$C$30),"convert","hold"),"")</f>
        <v/>
      </c>
      <c r="BV513" s="12">
        <f>IF(BV$452&gt;=$E513,IF(BV188*$C$23&gt;MAX($C$22,(BW297*$C$34+BW298*$C$35)/(1+$C$12)^$C$30+(BW404*$C$34+BW405*$C$35)/(1+$C$14)^$C$30),"convert","hold"),"")</f>
        <v/>
      </c>
      <c r="BW513" s="12">
        <f>IF(BW$452&gt;=$E513,IF(BW188*$C$23&gt;MAX($C$22,(BX297*$C$34+BX298*$C$35)/(1+$C$12)^$C$30+(BX404*$C$34+BX405*$C$35)/(1+$C$14)^$C$30),"convert","hold"),"")</f>
        <v/>
      </c>
      <c r="BX513" s="12">
        <f>IF(BX$452&gt;=$E513,IF(BX188*$C$23&gt;MAX($C$22,(BY297*$C$34+BY298*$C$35)/(1+$C$12)^$C$30+(BY404*$C$34+BY405*$C$35)/(1+$C$14)^$C$30),"convert","hold"),"")</f>
        <v/>
      </c>
      <c r="BY513" s="12">
        <f>IF(BY$452&gt;=$E513,IF(BY188*$C$23&gt;MAX($C$22,(BZ297*$C$34+BZ298*$C$35)/(1+$C$12)^$C$30+(BZ404*$C$34+BZ405*$C$35)/(1+$C$14)^$C$30),"convert","hold"),"")</f>
        <v/>
      </c>
      <c r="BZ513" s="12">
        <f>IF(BZ$452&gt;=$E513,IF(BZ188*$C$23&gt;MAX($C$22,(CA297*$C$34+CA298*$C$35)/(1+$C$12)^$C$30+(CA404*$C$34+CA405*$C$35)/(1+$C$14)^$C$30),"convert","hold"),"")</f>
        <v/>
      </c>
      <c r="CA513" s="12">
        <f>IF(CA$452&gt;=$E513,IF(CA188*$C$23&gt;MAX($C$22,(CB297*$C$34+CB298*$C$35)/(1+$C$12)^$C$30+(CB404*$C$34+CB405*$C$35)/(1+$C$14)^$C$30),"convert","hold"),"")</f>
        <v/>
      </c>
      <c r="CB513" s="12">
        <f>IF(CB$452&gt;=$E513,IF(CB188*$C$23&gt;MAX($C$22,(CC297*$C$34+CC298*$C$35)/(1+$C$12)^$C$30+(CC404*$C$34+CC405*$C$35)/(1+$C$14)^$C$30),"convert","hold"),"")</f>
        <v/>
      </c>
      <c r="CC513" s="12">
        <f>IF(CC$452&gt;=$E513,IF(CC188*$C$23&gt;MAX($C$22,(CD297*$C$34+CD298*$C$35)/(1+$C$12)^$C$30+(CD404*$C$34+CD405*$C$35)/(1+$C$14)^$C$30),"convert","hold"),"")</f>
        <v/>
      </c>
      <c r="CD513" s="12">
        <f>IF(CD$452&gt;=$E513,IF(CD188*$C$23&gt;MAX($C$22,(CE297*$C$34+CE298*$C$35)/(1+$C$12)^$C$30+(CE404*$C$34+CE405*$C$35)/(1+$C$14)^$C$30),"convert","hold"),"")</f>
        <v/>
      </c>
      <c r="CE513" s="12">
        <f>IF(CE$452&gt;=$E513,IF(CE188*$C$23&gt;MAX($C$22,(CF297*$C$34+CF298*$C$35)/(1+$C$12)^$C$30+(CF404*$C$34+CF405*$C$35)/(1+$C$14)^$C$30),"convert","hold"),"")</f>
        <v/>
      </c>
      <c r="CF513" s="12">
        <f>IF(CF$452&gt;=$E513,IF(CF188*$C$23&gt;MAX($C$22,(CG297*$C$34+CG298*$C$35)/(1+$C$12)^$C$30+(CG404*$C$34+CG405*$C$35)/(1+$C$14)^$C$30),"convert","hold"),"")</f>
        <v/>
      </c>
      <c r="CG513" s="12">
        <f>IF(CG$452&gt;=$E513,IF(CG188*$C$23&gt;MAX($C$22,(CH297*$C$34+CH298*$C$35)/(1+$C$12)^$C$30+(CH404*$C$34+CH405*$C$35)/(1+$C$14)^$C$30),"convert","hold"),"")</f>
        <v/>
      </c>
      <c r="CH513" s="12">
        <f>IF(CH$452&gt;=$E513,IF(CH188*$C$23&gt;MAX($C$22,(CI297*$C$34+CI298*$C$35)/(1+$C$12)^$C$30+(CI404*$C$34+CI405*$C$35)/(1+$C$14)^$C$30),"convert","hold"),"")</f>
        <v/>
      </c>
      <c r="CI513" s="12">
        <f>IF(CI$452&gt;=$E513,IF(CI188*$C$23&gt;MAX($C$22,(CJ297*$C$34+CJ298*$C$35)/(1+$C$12)^$C$30+(CJ404*$C$34+CJ405*$C$35)/(1+$C$14)^$C$30),"convert","hold"),"")</f>
        <v/>
      </c>
      <c r="CJ513" s="12">
        <f>IF(CJ$452&gt;=$E513,IF(CJ188*$C$23&gt;MAX($C$22,(CK297*$C$34+CK298*$C$35)/(1+$C$12)^$C$30+(CK404*$C$34+CK405*$C$35)/(1+$C$14)^$C$30),"convert","hold"),"")</f>
        <v/>
      </c>
      <c r="CK513" s="12">
        <f>IF(CK$452&gt;=$E513,IF(CK188*$C$23&gt;MAX($C$22,(CL297*$C$34+CL298*$C$35)/(1+$C$12)^$C$30+(CL404*$C$34+CL405*$C$35)/(1+$C$14)^$C$30),"convert","hold"),"")</f>
        <v/>
      </c>
      <c r="CL513" s="12">
        <f>IF(CL$452&gt;=$E513,IF(CL188*$C$23&gt;MAX($C$22,(CM297*$C$34+CM298*$C$35)/(1+$C$12)^$C$30+(CM404*$C$34+CM405*$C$35)/(1+$C$14)^$C$30),"convert","hold"),"")</f>
        <v/>
      </c>
      <c r="CM513" s="12">
        <f>IF(CM$452&gt;=$E513,IF(CM188*$C$23&gt;MAX($C$22,(CN297*$C$34+CN298*$C$35)/(1+$C$12)^$C$30+(CN404*$C$34+CN405*$C$35)/(1+$C$14)^$C$30),"convert","hold"),"")</f>
        <v/>
      </c>
      <c r="CN513" s="12">
        <f>IF(CN$452&gt;=$E513,IF(CN188*$C$23&gt;MAX($C$22,(CO297*$C$34+CO298*$C$35)/(1+$C$12)^$C$30+(CO404*$C$34+CO405*$C$35)/(1+$C$14)^$C$30),"convert","hold"),"")</f>
        <v/>
      </c>
      <c r="CO513" s="12">
        <f>IF(CO$452&gt;=$E513,IF(CO188*$C$23&gt;MAX($C$22,(CP297*$C$34+CP298*$C$35)/(1+$C$12)^$C$30+(CP404*$C$34+CP405*$C$35)/(1+$C$14)^$C$30),"convert","hold"),"")</f>
        <v/>
      </c>
      <c r="CP513" s="12">
        <f>IF(CP$452&gt;=$E513,IF(CP188*$C$23&gt;MAX($C$22,(CQ297*$C$34+CQ298*$C$35)/(1+$C$12)^$C$30+(CQ404*$C$34+CQ405*$C$35)/(1+$C$14)^$C$30),"convert","hold"),"")</f>
        <v/>
      </c>
      <c r="CQ513" s="12">
        <f>IF(CQ$452&gt;=$E513,IF(CQ188*$C$23&gt;MAX($C$22,(CR297*$C$34+CR298*$C$35)/(1+$C$12)^$C$30+(CR404*$C$34+CR405*$C$35)/(1+$C$14)^$C$30),"convert","hold"),"")</f>
        <v/>
      </c>
      <c r="CR513" s="12">
        <f>IF(CR$452&gt;=$E513,IF(CR188*$C$23&gt;MAX($C$22,(CS297*$C$34+CS298*$C$35)/(1+$C$12)^$C$30+(CS404*$C$34+CS405*$C$35)/(1+$C$14)^$C$30),"convert","hold"),"")</f>
        <v/>
      </c>
      <c r="CS513" s="12">
        <f>IF(CS$452&gt;=$E513,IF(CS188*$C$23&gt;MAX($C$22,(CT297*$C$34+CT298*$C$35)/(1+$C$12)^$C$30+(CT404*$C$34+CT405*$C$35)/(1+$C$14)^$C$30),"convert","hold"),"")</f>
        <v/>
      </c>
      <c r="CT513" s="12">
        <f>IF(CT$452&gt;=$E513,IF(CT188*$C$23&gt;MAX($C$22,(CU297*$C$34+CU298*$C$35)/(1+$C$12)^$C$30+(CU404*$C$34+CU405*$C$35)/(1+$C$14)^$C$30),"convert","hold"),"")</f>
        <v/>
      </c>
      <c r="CU513" s="12">
        <f>IF(CU$452&gt;=$E513,IF(CU188*$C$23&gt;MAX($C$22,(CV297*$C$34+CV298*$C$35)/(1+$C$12)^$C$30+(CV404*$C$34+CV405*$C$35)/(1+$C$14)^$C$30),"convert","hold"),"")</f>
        <v/>
      </c>
      <c r="CV513" s="12">
        <f>IF(CV$452&gt;=$E513,IF(CV188*$C$23&gt;MAX($C$22,(CW297*$C$34+CW298*$C$35)/(1+$C$12)^$C$30+(CW404*$C$34+CW405*$C$35)/(1+$C$14)^$C$30),"convert","hold"),"")</f>
        <v/>
      </c>
      <c r="CW513" s="12">
        <f>IF(CW$452&gt;=$E513,IF(CW188*$C$23&gt;MAX($C$22,(CX297*$C$34+CX298*$C$35)/(1+$C$12)^$C$30+(CX404*$C$34+CX405*$C$35)/(1+$C$14)^$C$30),"convert","hold"),"")</f>
        <v/>
      </c>
      <c r="CX513" s="12">
        <f>IF(CX$452&gt;=$E513,IF(CX188*$C$23&gt;MAX($C$22,(CY297*$C$34+CY298*$C$35)/(1+$C$12)^$C$30+(CY404*$C$34+CY405*$C$35)/(1+$C$14)^$C$30),"convert","hold"),"")</f>
        <v/>
      </c>
      <c r="CY513" s="12">
        <f>IF(CY$452&gt;=$E513,IF(CY188*$C$23&gt;MAX($C$22,(CZ297*$C$34+CZ298*$C$35)/(1+$C$12)^$C$30+(CZ404*$C$34+CZ405*$C$35)/(1+$C$14)^$C$30),"convert","hold"),"")</f>
        <v/>
      </c>
      <c r="CZ513" s="12">
        <f>IF(CZ$452&gt;=$E513,IF(CZ188*$C$23&gt;MAX($C$22,(DA297*$C$34+DA298*$C$35)/(1+$C$12)^$C$30+(DA404*$C$34+DA405*$C$35)/(1+$C$14)^$C$30),"convert","hold"),"")</f>
        <v/>
      </c>
      <c r="DA513" s="12">
        <f>IF(DA$452&gt;=$E513,IF(DA188*$C$23&gt;MAX($C$22,(DB297*$C$34+DB298*$C$35)/(1+$C$12)^$C$30+(DB404*$C$34+DB405*$C$35)/(1+$C$14)^$C$30),"convert","hold"),"")</f>
        <v/>
      </c>
      <c r="DB513" s="12">
        <f>IF(DB$452&gt;=$E513,IF(DB188*$C$23&gt;MAX($C$22,(DC297*$C$34+DC298*$C$35)/(1+$C$12)^$C$30+(DC404*$C$34+DC405*$C$35)/(1+$C$14)^$C$30),"convert","hold"),"")</f>
        <v/>
      </c>
      <c r="DC513" s="12">
        <f>IF(DC188*$C$23&gt;$C$22,"convert","redeem")</f>
        <v/>
      </c>
    </row>
    <row r="514" ht="12" customFormat="1" customHeight="1" s="12">
      <c r="E514" s="64">
        <f>E513+1</f>
        <v/>
      </c>
      <c r="G514" s="12">
        <f>IF(G$452&gt;=$E514,IF(G189*$C$23&gt;MAX($C$22,(H298*$C$34+H299*$C$35)/(1+$C$12)^$C$30+(H405*$C$34+H406*$C$35)/(1+$C$14)^$C$30),"convert","hold"),"")</f>
        <v/>
      </c>
      <c r="H514" s="12">
        <f>IF(H$452&gt;=$E514,IF(H189*$C$23&gt;MAX($C$22,(I298*$C$34+I299*$C$35)/(1+$C$12)^$C$30+(I405*$C$34+I406*$C$35)/(1+$C$14)^$C$30),"convert","hold"),"")</f>
        <v/>
      </c>
      <c r="I514" s="12">
        <f>IF(I$452&gt;=$E514,IF(I189*$C$23&gt;MAX($C$22,(J298*$C$34+J299*$C$35)/(1+$C$12)^$C$30+(J405*$C$34+J406*$C$35)/(1+$C$14)^$C$30),"convert","hold"),"")</f>
        <v/>
      </c>
      <c r="J514" s="12">
        <f>IF(J$452&gt;=$E514,IF(J189*$C$23&gt;MAX($C$22,(K298*$C$34+K299*$C$35)/(1+$C$12)^$C$30+(K405*$C$34+K406*$C$35)/(1+$C$14)^$C$30),"convert","hold"),"")</f>
        <v/>
      </c>
      <c r="K514" s="12">
        <f>IF(K$452&gt;=$E514,IF(K189*$C$23&gt;MAX($C$22,(L298*$C$34+L299*$C$35)/(1+$C$12)^$C$30+(L405*$C$34+L406*$C$35)/(1+$C$14)^$C$30),"convert","hold"),"")</f>
        <v/>
      </c>
      <c r="L514" s="12">
        <f>IF(L$452&gt;=$E514,IF(L189*$C$23&gt;MAX($C$22,(M298*$C$34+M299*$C$35)/(1+$C$12)^$C$30+(M405*$C$34+M406*$C$35)/(1+$C$14)^$C$30),"convert","hold"),"")</f>
        <v/>
      </c>
      <c r="M514" s="12">
        <f>IF(M$452&gt;=$E514,IF(M189*$C$23&gt;MAX($C$22,(N298*$C$34+N299*$C$35)/(1+$C$12)^$C$30+(N405*$C$34+N406*$C$35)/(1+$C$14)^$C$30),"convert","hold"),"")</f>
        <v/>
      </c>
      <c r="N514" s="12">
        <f>IF(N$452&gt;=$E514,IF(N189*$C$23&gt;MAX($C$22,(O298*$C$34+O299*$C$35)/(1+$C$12)^$C$30+(O405*$C$34+O406*$C$35)/(1+$C$14)^$C$30),"convert","hold"),"")</f>
        <v/>
      </c>
      <c r="O514" s="12">
        <f>IF(O$452&gt;=$E514,IF(O189*$C$23&gt;MAX($C$22,(P298*$C$34+P299*$C$35)/(1+$C$12)^$C$30+(P405*$C$34+P406*$C$35)/(1+$C$14)^$C$30),"convert","hold"),"")</f>
        <v/>
      </c>
      <c r="P514" s="12">
        <f>IF(P$452&gt;=$E514,IF(P189*$C$23&gt;MAX($C$22,(Q298*$C$34+Q299*$C$35)/(1+$C$12)^$C$30+(Q405*$C$34+Q406*$C$35)/(1+$C$14)^$C$30),"convert","hold"),"")</f>
        <v/>
      </c>
      <c r="Q514" s="12">
        <f>IF(Q$452&gt;=$E514,IF(Q189*$C$23&gt;MAX($C$22,(R298*$C$34+R299*$C$35)/(1+$C$12)^$C$30+(R405*$C$34+R406*$C$35)/(1+$C$14)^$C$30),"convert","hold"),"")</f>
        <v/>
      </c>
      <c r="R514" s="12">
        <f>IF(R$452&gt;=$E514,IF(R189*$C$23&gt;MAX($C$22,(S298*$C$34+S299*$C$35)/(1+$C$12)^$C$30+(S405*$C$34+S406*$C$35)/(1+$C$14)^$C$30),"convert","hold"),"")</f>
        <v/>
      </c>
      <c r="S514" s="12">
        <f>IF(S$452&gt;=$E514,IF(S189*$C$23&gt;MAX($C$22,(T298*$C$34+T299*$C$35)/(1+$C$12)^$C$30+(T405*$C$34+T406*$C$35)/(1+$C$14)^$C$30),"convert","hold"),"")</f>
        <v/>
      </c>
      <c r="T514" s="12">
        <f>IF(T$452&gt;=$E514,IF(T189*$C$23&gt;MAX($C$22,(U298*$C$34+U299*$C$35)/(1+$C$12)^$C$30+(U405*$C$34+U406*$C$35)/(1+$C$14)^$C$30),"convert","hold"),"")</f>
        <v/>
      </c>
      <c r="U514" s="12">
        <f>IF(U$452&gt;=$E514,IF(U189*$C$23&gt;MAX($C$22,(V298*$C$34+V299*$C$35)/(1+$C$12)^$C$30+(V405*$C$34+V406*$C$35)/(1+$C$14)^$C$30),"convert","hold"),"")</f>
        <v/>
      </c>
      <c r="V514" s="12">
        <f>IF(V$452&gt;=$E514,IF(V189*$C$23&gt;MAX($C$22,(W298*$C$34+W299*$C$35)/(1+$C$12)^$C$30+(W405*$C$34+W406*$C$35)/(1+$C$14)^$C$30),"convert","hold"),"")</f>
        <v/>
      </c>
      <c r="W514" s="12">
        <f>IF(W$452&gt;=$E514,IF(W189*$C$23&gt;MAX($C$22,(X298*$C$34+X299*$C$35)/(1+$C$12)^$C$30+(X405*$C$34+X406*$C$35)/(1+$C$14)^$C$30),"convert","hold"),"")</f>
        <v/>
      </c>
      <c r="X514" s="12">
        <f>IF(X$452&gt;=$E514,IF(X189*$C$23&gt;MAX($C$22,(Y298*$C$34+Y299*$C$35)/(1+$C$12)^$C$30+(Y405*$C$34+Y406*$C$35)/(1+$C$14)^$C$30),"convert","hold"),"")</f>
        <v/>
      </c>
      <c r="Y514" s="12">
        <f>IF(Y$452&gt;=$E514,IF(Y189*$C$23&gt;MAX($C$22,(Z298*$C$34+Z299*$C$35)/(1+$C$12)^$C$30+(Z405*$C$34+Z406*$C$35)/(1+$C$14)^$C$30),"convert","hold"),"")</f>
        <v/>
      </c>
      <c r="Z514" s="12">
        <f>IF(Z$452&gt;=$E514,IF(Z189*$C$23&gt;MAX($C$22,(AA298*$C$34+AA299*$C$35)/(1+$C$12)^$C$30+(AA405*$C$34+AA406*$C$35)/(1+$C$14)^$C$30),"convert","hold"),"")</f>
        <v/>
      </c>
      <c r="AA514" s="12">
        <f>IF(AA$452&gt;=$E514,IF(AA189*$C$23&gt;MAX($C$22,(AB298*$C$34+AB299*$C$35)/(1+$C$12)^$C$30+(AB405*$C$34+AB406*$C$35)/(1+$C$14)^$C$30),"convert","hold"),"")</f>
        <v/>
      </c>
      <c r="AB514" s="12">
        <f>IF(AB$452&gt;=$E514,IF(AB189*$C$23&gt;MAX($C$22,(AC298*$C$34+AC299*$C$35)/(1+$C$12)^$C$30+(AC405*$C$34+AC406*$C$35)/(1+$C$14)^$C$30),"convert","hold"),"")</f>
        <v/>
      </c>
      <c r="AC514" s="12">
        <f>IF(AC$452&gt;=$E514,IF(AC189*$C$23&gt;MAX($C$22,(AD298*$C$34+AD299*$C$35)/(1+$C$12)^$C$30+(AD405*$C$34+AD406*$C$35)/(1+$C$14)^$C$30),"convert","hold"),"")</f>
        <v/>
      </c>
      <c r="AD514" s="12">
        <f>IF(AD$452&gt;=$E514,IF(AD189*$C$23&gt;MAX($C$22,(AE298*$C$34+AE299*$C$35)/(1+$C$12)^$C$30+(AE405*$C$34+AE406*$C$35)/(1+$C$14)^$C$30),"convert","hold"),"")</f>
        <v/>
      </c>
      <c r="AE514" s="12">
        <f>IF(AE$452&gt;=$E514,IF(AE189*$C$23&gt;MAX($C$22,(AF298*$C$34+AF299*$C$35)/(1+$C$12)^$C$30+(AF405*$C$34+AF406*$C$35)/(1+$C$14)^$C$30),"convert","hold"),"")</f>
        <v/>
      </c>
      <c r="AF514" s="12">
        <f>IF(AF$452&gt;=$E514,IF(AF189*$C$23&gt;MAX($C$22,(AG298*$C$34+AG299*$C$35)/(1+$C$12)^$C$30+(AG405*$C$34+AG406*$C$35)/(1+$C$14)^$C$30),"convert","hold"),"")</f>
        <v/>
      </c>
      <c r="AG514" s="12">
        <f>IF(AG$452&gt;=$E514,IF(AG189*$C$23&gt;MAX($C$22,(AH298*$C$34+AH299*$C$35)/(1+$C$12)^$C$30+(AH405*$C$34+AH406*$C$35)/(1+$C$14)^$C$30),"convert","hold"),"")</f>
        <v/>
      </c>
      <c r="AH514" s="12">
        <f>IF(AH$452&gt;=$E514,IF(AH189*$C$23&gt;MAX($C$22,(AI298*$C$34+AI299*$C$35)/(1+$C$12)^$C$30+(AI405*$C$34+AI406*$C$35)/(1+$C$14)^$C$30),"convert","hold"),"")</f>
        <v/>
      </c>
      <c r="AI514" s="12">
        <f>IF(AI$452&gt;=$E514,IF(AI189*$C$23&gt;MAX($C$22,(AJ298*$C$34+AJ299*$C$35)/(1+$C$12)^$C$30+(AJ405*$C$34+AJ406*$C$35)/(1+$C$14)^$C$30),"convert","hold"),"")</f>
        <v/>
      </c>
      <c r="AJ514" s="12">
        <f>IF(AJ$452&gt;=$E514,IF(AJ189*$C$23&gt;MAX($C$22,(AK298*$C$34+AK299*$C$35)/(1+$C$12)^$C$30+(AK405*$C$34+AK406*$C$35)/(1+$C$14)^$C$30),"convert","hold"),"")</f>
        <v/>
      </c>
      <c r="AK514" s="12">
        <f>IF(AK$452&gt;=$E514,IF(AK189*$C$23&gt;MAX($C$22,(AL298*$C$34+AL299*$C$35)/(1+$C$12)^$C$30+(AL405*$C$34+AL406*$C$35)/(1+$C$14)^$C$30),"convert","hold"),"")</f>
        <v/>
      </c>
      <c r="AL514" s="12">
        <f>IF(AL$452&gt;=$E514,IF(AL189*$C$23&gt;MAX($C$22,(AM298*$C$34+AM299*$C$35)/(1+$C$12)^$C$30+(AM405*$C$34+AM406*$C$35)/(1+$C$14)^$C$30),"convert","hold"),"")</f>
        <v/>
      </c>
      <c r="AM514" s="12">
        <f>IF(AM$452&gt;=$E514,IF(AM189*$C$23&gt;MAX($C$22,(AN298*$C$34+AN299*$C$35)/(1+$C$12)^$C$30+(AN405*$C$34+AN406*$C$35)/(1+$C$14)^$C$30),"convert","hold"),"")</f>
        <v/>
      </c>
      <c r="AN514" s="12">
        <f>IF(AN$452&gt;=$E514,IF(AN189*$C$23&gt;MAX($C$22,(AO298*$C$34+AO299*$C$35)/(1+$C$12)^$C$30+(AO405*$C$34+AO406*$C$35)/(1+$C$14)^$C$30),"convert","hold"),"")</f>
        <v/>
      </c>
      <c r="AO514" s="12">
        <f>IF(AO$452&gt;=$E514,IF(AO189*$C$23&gt;MAX($C$22,(AP298*$C$34+AP299*$C$35)/(1+$C$12)^$C$30+(AP405*$C$34+AP406*$C$35)/(1+$C$14)^$C$30),"convert","hold"),"")</f>
        <v/>
      </c>
      <c r="AP514" s="12">
        <f>IF(AP$452&gt;=$E514,IF(AP189*$C$23&gt;MAX($C$22,(AQ298*$C$34+AQ299*$C$35)/(1+$C$12)^$C$30+(AQ405*$C$34+AQ406*$C$35)/(1+$C$14)^$C$30),"convert","hold"),"")</f>
        <v/>
      </c>
      <c r="AQ514" s="12">
        <f>IF(AQ$452&gt;=$E514,IF(AQ189*$C$23&gt;MAX($C$22,(AR298*$C$34+AR299*$C$35)/(1+$C$12)^$C$30+(AR405*$C$34+AR406*$C$35)/(1+$C$14)^$C$30),"convert","hold"),"")</f>
        <v/>
      </c>
      <c r="AR514" s="12">
        <f>IF(AR$452&gt;=$E514,IF(AR189*$C$23&gt;MAX($C$22,(AS298*$C$34+AS299*$C$35)/(1+$C$12)^$C$30+(AS405*$C$34+AS406*$C$35)/(1+$C$14)^$C$30),"convert","hold"),"")</f>
        <v/>
      </c>
      <c r="AS514" s="12">
        <f>IF(AS$452&gt;=$E514,IF(AS189*$C$23&gt;MAX($C$22,(AT298*$C$34+AT299*$C$35)/(1+$C$12)^$C$30+(AT405*$C$34+AT406*$C$35)/(1+$C$14)^$C$30),"convert","hold"),"")</f>
        <v/>
      </c>
      <c r="AT514" s="12">
        <f>IF(AT$452&gt;=$E514,IF(AT189*$C$23&gt;MAX($C$22,(AU298*$C$34+AU299*$C$35)/(1+$C$12)^$C$30+(AU405*$C$34+AU406*$C$35)/(1+$C$14)^$C$30),"convert","hold"),"")</f>
        <v/>
      </c>
      <c r="AU514" s="12">
        <f>IF(AU$452&gt;=$E514,IF(AU189*$C$23&gt;MAX($C$22,(AV298*$C$34+AV299*$C$35)/(1+$C$12)^$C$30+(AV405*$C$34+AV406*$C$35)/(1+$C$14)^$C$30),"convert","hold"),"")</f>
        <v/>
      </c>
      <c r="AV514" s="12">
        <f>IF(AV$452&gt;=$E514,IF(AV189*$C$23&gt;MAX($C$22,(AW298*$C$34+AW299*$C$35)/(1+$C$12)^$C$30+(AW405*$C$34+AW406*$C$35)/(1+$C$14)^$C$30),"convert","hold"),"")</f>
        <v/>
      </c>
      <c r="AW514" s="12">
        <f>IF(AW$452&gt;=$E514,IF(AW189*$C$23&gt;MAX($C$22,(AX298*$C$34+AX299*$C$35)/(1+$C$12)^$C$30+(AX405*$C$34+AX406*$C$35)/(1+$C$14)^$C$30),"convert","hold"),"")</f>
        <v/>
      </c>
      <c r="AX514" s="12">
        <f>IF(AX$452&gt;=$E514,IF(AX189*$C$23&gt;MAX($C$22,(AY298*$C$34+AY299*$C$35)/(1+$C$12)^$C$30+(AY405*$C$34+AY406*$C$35)/(1+$C$14)^$C$30),"convert","hold"),"")</f>
        <v/>
      </c>
      <c r="AY514" s="12">
        <f>IF(AY$452&gt;=$E514,IF(AY189*$C$23&gt;MAX($C$22,(AZ298*$C$34+AZ299*$C$35)/(1+$C$12)^$C$30+(AZ405*$C$34+AZ406*$C$35)/(1+$C$14)^$C$30),"convert","hold"),"")</f>
        <v/>
      </c>
      <c r="AZ514" s="12">
        <f>IF(AZ$452&gt;=$E514,IF(AZ189*$C$23&gt;MAX($C$22,(BA298*$C$34+BA299*$C$35)/(1+$C$12)^$C$30+(BA405*$C$34+BA406*$C$35)/(1+$C$14)^$C$30),"convert","hold"),"")</f>
        <v/>
      </c>
      <c r="BA514" s="12">
        <f>IF(BA$452&gt;=$E514,IF(BA189*$C$23&gt;MAX($C$22,(BB298*$C$34+BB299*$C$35)/(1+$C$12)^$C$30+(BB405*$C$34+BB406*$C$35)/(1+$C$14)^$C$30),"convert","hold"),"")</f>
        <v/>
      </c>
      <c r="BB514" s="12">
        <f>IF(BB$452&gt;=$E514,IF(BB189*$C$23&gt;MAX($C$22,(BC298*$C$34+BC299*$C$35)/(1+$C$12)^$C$30+(BC405*$C$34+BC406*$C$35)/(1+$C$14)^$C$30),"convert","hold"),"")</f>
        <v/>
      </c>
      <c r="BC514" s="12">
        <f>IF(BC$452&gt;=$E514,IF(BC189*$C$23&gt;MAX($C$22,(BD298*$C$34+BD299*$C$35)/(1+$C$12)^$C$30+(BD405*$C$34+BD406*$C$35)/(1+$C$14)^$C$30),"convert","hold"),"")</f>
        <v/>
      </c>
      <c r="BD514" s="12">
        <f>IF(BD$452&gt;=$E514,IF(BD189*$C$23&gt;MAX($C$22,(BE298*$C$34+BE299*$C$35)/(1+$C$12)^$C$30+(BE405*$C$34+BE406*$C$35)/(1+$C$14)^$C$30),"convert","hold"),"")</f>
        <v/>
      </c>
      <c r="BE514" s="12">
        <f>IF(BE$452&gt;=$E514,IF(BE189*$C$23&gt;MAX($C$22,(BF298*$C$34+BF299*$C$35)/(1+$C$12)^$C$30+(BF405*$C$34+BF406*$C$35)/(1+$C$14)^$C$30),"convert","hold"),"")</f>
        <v/>
      </c>
      <c r="BF514" s="12">
        <f>IF(BF$452&gt;=$E514,IF(BF189*$C$23&gt;MAX($C$22,(BG298*$C$34+BG299*$C$35)/(1+$C$12)^$C$30+(BG405*$C$34+BG406*$C$35)/(1+$C$14)^$C$30),"convert","hold"),"")</f>
        <v/>
      </c>
      <c r="BG514" s="12">
        <f>IF(BG$452&gt;=$E514,IF(BG189*$C$23&gt;MAX($C$22,(BH298*$C$34+BH299*$C$35)/(1+$C$12)^$C$30+(BH405*$C$34+BH406*$C$35)/(1+$C$14)^$C$30),"convert","hold"),"")</f>
        <v/>
      </c>
      <c r="BH514" s="12">
        <f>IF(BH$452&gt;=$E514,IF(BH189*$C$23&gt;MAX($C$22,(BI298*$C$34+BI299*$C$35)/(1+$C$12)^$C$30+(BI405*$C$34+BI406*$C$35)/(1+$C$14)^$C$30),"convert","hold"),"")</f>
        <v/>
      </c>
      <c r="BI514" s="12">
        <f>IF(BI$452&gt;=$E514,IF(BI189*$C$23&gt;MAX($C$22,(BJ298*$C$34+BJ299*$C$35)/(1+$C$12)^$C$30+(BJ405*$C$34+BJ406*$C$35)/(1+$C$14)^$C$30),"convert","hold"),"")</f>
        <v/>
      </c>
      <c r="BJ514" s="12">
        <f>IF(BJ$452&gt;=$E514,IF(BJ189*$C$23&gt;MAX($C$22,(BK298*$C$34+BK299*$C$35)/(1+$C$12)^$C$30+(BK405*$C$34+BK406*$C$35)/(1+$C$14)^$C$30),"convert","hold"),"")</f>
        <v/>
      </c>
      <c r="BK514" s="12">
        <f>IF(BK$452&gt;=$E514,IF(BK189*$C$23&gt;MAX($C$22,(BL298*$C$34+BL299*$C$35)/(1+$C$12)^$C$30+(BL405*$C$34+BL406*$C$35)/(1+$C$14)^$C$30),"convert","hold"),"")</f>
        <v/>
      </c>
      <c r="BL514" s="12">
        <f>IF(BL$452&gt;=$E514,IF(BL189*$C$23&gt;MAX($C$22,(BM298*$C$34+BM299*$C$35)/(1+$C$12)^$C$30+(BM405*$C$34+BM406*$C$35)/(1+$C$14)^$C$30),"convert","hold"),"")</f>
        <v/>
      </c>
      <c r="BM514" s="12">
        <f>IF(BM$452&gt;=$E514,IF(BM189*$C$23&gt;MAX($C$22,(BN298*$C$34+BN299*$C$35)/(1+$C$12)^$C$30+(BN405*$C$34+BN406*$C$35)/(1+$C$14)^$C$30),"convert","hold"),"")</f>
        <v/>
      </c>
      <c r="BN514" s="12">
        <f>IF(BN$452&gt;=$E514,IF(BN189*$C$23&gt;MAX($C$22,(BO298*$C$34+BO299*$C$35)/(1+$C$12)^$C$30+(BO405*$C$34+BO406*$C$35)/(1+$C$14)^$C$30),"convert","hold"),"")</f>
        <v/>
      </c>
      <c r="BO514" s="12">
        <f>IF(BO$452&gt;=$E514,IF(BO189*$C$23&gt;MAX($C$22,(BP298*$C$34+BP299*$C$35)/(1+$C$12)^$C$30+(BP405*$C$34+BP406*$C$35)/(1+$C$14)^$C$30),"convert","hold"),"")</f>
        <v/>
      </c>
      <c r="BP514" s="12">
        <f>IF(BP$452&gt;=$E514,IF(BP189*$C$23&gt;MAX($C$22,(BQ298*$C$34+BQ299*$C$35)/(1+$C$12)^$C$30+(BQ405*$C$34+BQ406*$C$35)/(1+$C$14)^$C$30),"convert","hold"),"")</f>
        <v/>
      </c>
      <c r="BQ514" s="12">
        <f>IF(BQ$452&gt;=$E514,IF(BQ189*$C$23&gt;MAX($C$22,(BR298*$C$34+BR299*$C$35)/(1+$C$12)^$C$30+(BR405*$C$34+BR406*$C$35)/(1+$C$14)^$C$30),"convert","hold"),"")</f>
        <v/>
      </c>
      <c r="BR514" s="12">
        <f>IF(BR$452&gt;=$E514,IF(BR189*$C$23&gt;MAX($C$22,(BS298*$C$34+BS299*$C$35)/(1+$C$12)^$C$30+(BS405*$C$34+BS406*$C$35)/(1+$C$14)^$C$30),"convert","hold"),"")</f>
        <v/>
      </c>
      <c r="BS514" s="12">
        <f>IF(BS$452&gt;=$E514,IF(BS189*$C$23&gt;MAX($C$22,(BT298*$C$34+BT299*$C$35)/(1+$C$12)^$C$30+(BT405*$C$34+BT406*$C$35)/(1+$C$14)^$C$30),"convert","hold"),"")</f>
        <v/>
      </c>
      <c r="BT514" s="12">
        <f>IF(BT$452&gt;=$E514,IF(BT189*$C$23&gt;MAX($C$22,(BU298*$C$34+BU299*$C$35)/(1+$C$12)^$C$30+(BU405*$C$34+BU406*$C$35)/(1+$C$14)^$C$30),"convert","hold"),"")</f>
        <v/>
      </c>
      <c r="BU514" s="12">
        <f>IF(BU$452&gt;=$E514,IF(BU189*$C$23&gt;MAX($C$22,(BV298*$C$34+BV299*$C$35)/(1+$C$12)^$C$30+(BV405*$C$34+BV406*$C$35)/(1+$C$14)^$C$30),"convert","hold"),"")</f>
        <v/>
      </c>
      <c r="BV514" s="12">
        <f>IF(BV$452&gt;=$E514,IF(BV189*$C$23&gt;MAX($C$22,(BW298*$C$34+BW299*$C$35)/(1+$C$12)^$C$30+(BW405*$C$34+BW406*$C$35)/(1+$C$14)^$C$30),"convert","hold"),"")</f>
        <v/>
      </c>
      <c r="BW514" s="12">
        <f>IF(BW$452&gt;=$E514,IF(BW189*$C$23&gt;MAX($C$22,(BX298*$C$34+BX299*$C$35)/(1+$C$12)^$C$30+(BX405*$C$34+BX406*$C$35)/(1+$C$14)^$C$30),"convert","hold"),"")</f>
        <v/>
      </c>
      <c r="BX514" s="12">
        <f>IF(BX$452&gt;=$E514,IF(BX189*$C$23&gt;MAX($C$22,(BY298*$C$34+BY299*$C$35)/(1+$C$12)^$C$30+(BY405*$C$34+BY406*$C$35)/(1+$C$14)^$C$30),"convert","hold"),"")</f>
        <v/>
      </c>
      <c r="BY514" s="12">
        <f>IF(BY$452&gt;=$E514,IF(BY189*$C$23&gt;MAX($C$22,(BZ298*$C$34+BZ299*$C$35)/(1+$C$12)^$C$30+(BZ405*$C$34+BZ406*$C$35)/(1+$C$14)^$C$30),"convert","hold"),"")</f>
        <v/>
      </c>
      <c r="BZ514" s="12">
        <f>IF(BZ$452&gt;=$E514,IF(BZ189*$C$23&gt;MAX($C$22,(CA298*$C$34+CA299*$C$35)/(1+$C$12)^$C$30+(CA405*$C$34+CA406*$C$35)/(1+$C$14)^$C$30),"convert","hold"),"")</f>
        <v/>
      </c>
      <c r="CA514" s="12">
        <f>IF(CA$452&gt;=$E514,IF(CA189*$C$23&gt;MAX($C$22,(CB298*$C$34+CB299*$C$35)/(1+$C$12)^$C$30+(CB405*$C$34+CB406*$C$35)/(1+$C$14)^$C$30),"convert","hold"),"")</f>
        <v/>
      </c>
      <c r="CB514" s="12">
        <f>IF(CB$452&gt;=$E514,IF(CB189*$C$23&gt;MAX($C$22,(CC298*$C$34+CC299*$C$35)/(1+$C$12)^$C$30+(CC405*$C$34+CC406*$C$35)/(1+$C$14)^$C$30),"convert","hold"),"")</f>
        <v/>
      </c>
      <c r="CC514" s="12">
        <f>IF(CC$452&gt;=$E514,IF(CC189*$C$23&gt;MAX($C$22,(CD298*$C$34+CD299*$C$35)/(1+$C$12)^$C$30+(CD405*$C$34+CD406*$C$35)/(1+$C$14)^$C$30),"convert","hold"),"")</f>
        <v/>
      </c>
      <c r="CD514" s="12">
        <f>IF(CD$452&gt;=$E514,IF(CD189*$C$23&gt;MAX($C$22,(CE298*$C$34+CE299*$C$35)/(1+$C$12)^$C$30+(CE405*$C$34+CE406*$C$35)/(1+$C$14)^$C$30),"convert","hold"),"")</f>
        <v/>
      </c>
      <c r="CE514" s="12">
        <f>IF(CE$452&gt;=$E514,IF(CE189*$C$23&gt;MAX($C$22,(CF298*$C$34+CF299*$C$35)/(1+$C$12)^$C$30+(CF405*$C$34+CF406*$C$35)/(1+$C$14)^$C$30),"convert","hold"),"")</f>
        <v/>
      </c>
      <c r="CF514" s="12">
        <f>IF(CF$452&gt;=$E514,IF(CF189*$C$23&gt;MAX($C$22,(CG298*$C$34+CG299*$C$35)/(1+$C$12)^$C$30+(CG405*$C$34+CG406*$C$35)/(1+$C$14)^$C$30),"convert","hold"),"")</f>
        <v/>
      </c>
      <c r="CG514" s="12">
        <f>IF(CG$452&gt;=$E514,IF(CG189*$C$23&gt;MAX($C$22,(CH298*$C$34+CH299*$C$35)/(1+$C$12)^$C$30+(CH405*$C$34+CH406*$C$35)/(1+$C$14)^$C$30),"convert","hold"),"")</f>
        <v/>
      </c>
      <c r="CH514" s="12">
        <f>IF(CH$452&gt;=$E514,IF(CH189*$C$23&gt;MAX($C$22,(CI298*$C$34+CI299*$C$35)/(1+$C$12)^$C$30+(CI405*$C$34+CI406*$C$35)/(1+$C$14)^$C$30),"convert","hold"),"")</f>
        <v/>
      </c>
      <c r="CI514" s="12">
        <f>IF(CI$452&gt;=$E514,IF(CI189*$C$23&gt;MAX($C$22,(CJ298*$C$34+CJ299*$C$35)/(1+$C$12)^$C$30+(CJ405*$C$34+CJ406*$C$35)/(1+$C$14)^$C$30),"convert","hold"),"")</f>
        <v/>
      </c>
      <c r="CJ514" s="12">
        <f>IF(CJ$452&gt;=$E514,IF(CJ189*$C$23&gt;MAX($C$22,(CK298*$C$34+CK299*$C$35)/(1+$C$12)^$C$30+(CK405*$C$34+CK406*$C$35)/(1+$C$14)^$C$30),"convert","hold"),"")</f>
        <v/>
      </c>
      <c r="CK514" s="12">
        <f>IF(CK$452&gt;=$E514,IF(CK189*$C$23&gt;MAX($C$22,(CL298*$C$34+CL299*$C$35)/(1+$C$12)^$C$30+(CL405*$C$34+CL406*$C$35)/(1+$C$14)^$C$30),"convert","hold"),"")</f>
        <v/>
      </c>
      <c r="CL514" s="12">
        <f>IF(CL$452&gt;=$E514,IF(CL189*$C$23&gt;MAX($C$22,(CM298*$C$34+CM299*$C$35)/(1+$C$12)^$C$30+(CM405*$C$34+CM406*$C$35)/(1+$C$14)^$C$30),"convert","hold"),"")</f>
        <v/>
      </c>
      <c r="CM514" s="12">
        <f>IF(CM$452&gt;=$E514,IF(CM189*$C$23&gt;MAX($C$22,(CN298*$C$34+CN299*$C$35)/(1+$C$12)^$C$30+(CN405*$C$34+CN406*$C$35)/(1+$C$14)^$C$30),"convert","hold"),"")</f>
        <v/>
      </c>
      <c r="CN514" s="12">
        <f>IF(CN$452&gt;=$E514,IF(CN189*$C$23&gt;MAX($C$22,(CO298*$C$34+CO299*$C$35)/(1+$C$12)^$C$30+(CO405*$C$34+CO406*$C$35)/(1+$C$14)^$C$30),"convert","hold"),"")</f>
        <v/>
      </c>
      <c r="CO514" s="12">
        <f>IF(CO$452&gt;=$E514,IF(CO189*$C$23&gt;MAX($C$22,(CP298*$C$34+CP299*$C$35)/(1+$C$12)^$C$30+(CP405*$C$34+CP406*$C$35)/(1+$C$14)^$C$30),"convert","hold"),"")</f>
        <v/>
      </c>
      <c r="CP514" s="12">
        <f>IF(CP$452&gt;=$E514,IF(CP189*$C$23&gt;MAX($C$22,(CQ298*$C$34+CQ299*$C$35)/(1+$C$12)^$C$30+(CQ405*$C$34+CQ406*$C$35)/(1+$C$14)^$C$30),"convert","hold"),"")</f>
        <v/>
      </c>
      <c r="CQ514" s="12">
        <f>IF(CQ$452&gt;=$E514,IF(CQ189*$C$23&gt;MAX($C$22,(CR298*$C$34+CR299*$C$35)/(1+$C$12)^$C$30+(CR405*$C$34+CR406*$C$35)/(1+$C$14)^$C$30),"convert","hold"),"")</f>
        <v/>
      </c>
      <c r="CR514" s="12">
        <f>IF(CR$452&gt;=$E514,IF(CR189*$C$23&gt;MAX($C$22,(CS298*$C$34+CS299*$C$35)/(1+$C$12)^$C$30+(CS405*$C$34+CS406*$C$35)/(1+$C$14)^$C$30),"convert","hold"),"")</f>
        <v/>
      </c>
      <c r="CS514" s="12">
        <f>IF(CS$452&gt;=$E514,IF(CS189*$C$23&gt;MAX($C$22,(CT298*$C$34+CT299*$C$35)/(1+$C$12)^$C$30+(CT405*$C$34+CT406*$C$35)/(1+$C$14)^$C$30),"convert","hold"),"")</f>
        <v/>
      </c>
      <c r="CT514" s="12">
        <f>IF(CT$452&gt;=$E514,IF(CT189*$C$23&gt;MAX($C$22,(CU298*$C$34+CU299*$C$35)/(1+$C$12)^$C$30+(CU405*$C$34+CU406*$C$35)/(1+$C$14)^$C$30),"convert","hold"),"")</f>
        <v/>
      </c>
      <c r="CU514" s="12">
        <f>IF(CU$452&gt;=$E514,IF(CU189*$C$23&gt;MAX($C$22,(CV298*$C$34+CV299*$C$35)/(1+$C$12)^$C$30+(CV405*$C$34+CV406*$C$35)/(1+$C$14)^$C$30),"convert","hold"),"")</f>
        <v/>
      </c>
      <c r="CV514" s="12">
        <f>IF(CV$452&gt;=$E514,IF(CV189*$C$23&gt;MAX($C$22,(CW298*$C$34+CW299*$C$35)/(1+$C$12)^$C$30+(CW405*$C$34+CW406*$C$35)/(1+$C$14)^$C$30),"convert","hold"),"")</f>
        <v/>
      </c>
      <c r="CW514" s="12">
        <f>IF(CW$452&gt;=$E514,IF(CW189*$C$23&gt;MAX($C$22,(CX298*$C$34+CX299*$C$35)/(1+$C$12)^$C$30+(CX405*$C$34+CX406*$C$35)/(1+$C$14)^$C$30),"convert","hold"),"")</f>
        <v/>
      </c>
      <c r="CX514" s="12">
        <f>IF(CX$452&gt;=$E514,IF(CX189*$C$23&gt;MAX($C$22,(CY298*$C$34+CY299*$C$35)/(1+$C$12)^$C$30+(CY405*$C$34+CY406*$C$35)/(1+$C$14)^$C$30),"convert","hold"),"")</f>
        <v/>
      </c>
      <c r="CY514" s="12">
        <f>IF(CY$452&gt;=$E514,IF(CY189*$C$23&gt;MAX($C$22,(CZ298*$C$34+CZ299*$C$35)/(1+$C$12)^$C$30+(CZ405*$C$34+CZ406*$C$35)/(1+$C$14)^$C$30),"convert","hold"),"")</f>
        <v/>
      </c>
      <c r="CZ514" s="12">
        <f>IF(CZ$452&gt;=$E514,IF(CZ189*$C$23&gt;MAX($C$22,(DA298*$C$34+DA299*$C$35)/(1+$C$12)^$C$30+(DA405*$C$34+DA406*$C$35)/(1+$C$14)^$C$30),"convert","hold"),"")</f>
        <v/>
      </c>
      <c r="DA514" s="12">
        <f>IF(DA$452&gt;=$E514,IF(DA189*$C$23&gt;MAX($C$22,(DB298*$C$34+DB299*$C$35)/(1+$C$12)^$C$30+(DB405*$C$34+DB406*$C$35)/(1+$C$14)^$C$30),"convert","hold"),"")</f>
        <v/>
      </c>
      <c r="DB514" s="12">
        <f>IF(DB$452&gt;=$E514,IF(DB189*$C$23&gt;MAX($C$22,(DC298*$C$34+DC299*$C$35)/(1+$C$12)^$C$30+(DC405*$C$34+DC406*$C$35)/(1+$C$14)^$C$30),"convert","hold"),"")</f>
        <v/>
      </c>
      <c r="DC514" s="12">
        <f>IF(DC189*$C$23&gt;$C$22,"convert","redeem")</f>
        <v/>
      </c>
    </row>
    <row r="515" ht="12" customFormat="1" customHeight="1" s="12">
      <c r="E515" s="64">
        <f>E514+1</f>
        <v/>
      </c>
      <c r="G515" s="12">
        <f>IF(G$452&gt;=$E515,IF(G190*$C$23&gt;MAX($C$22,(H299*$C$34+H300*$C$35)/(1+$C$12)^$C$30+(H406*$C$34+H407*$C$35)/(1+$C$14)^$C$30),"convert","hold"),"")</f>
        <v/>
      </c>
      <c r="H515" s="12">
        <f>IF(H$452&gt;=$E515,IF(H190*$C$23&gt;MAX($C$22,(I299*$C$34+I300*$C$35)/(1+$C$12)^$C$30+(I406*$C$34+I407*$C$35)/(1+$C$14)^$C$30),"convert","hold"),"")</f>
        <v/>
      </c>
      <c r="I515" s="12">
        <f>IF(I$452&gt;=$E515,IF(I190*$C$23&gt;MAX($C$22,(J299*$C$34+J300*$C$35)/(1+$C$12)^$C$30+(J406*$C$34+J407*$C$35)/(1+$C$14)^$C$30),"convert","hold"),"")</f>
        <v/>
      </c>
      <c r="J515" s="12">
        <f>IF(J$452&gt;=$E515,IF(J190*$C$23&gt;MAX($C$22,(K299*$C$34+K300*$C$35)/(1+$C$12)^$C$30+(K406*$C$34+K407*$C$35)/(1+$C$14)^$C$30),"convert","hold"),"")</f>
        <v/>
      </c>
      <c r="K515" s="12">
        <f>IF(K$452&gt;=$E515,IF(K190*$C$23&gt;MAX($C$22,(L299*$C$34+L300*$C$35)/(1+$C$12)^$C$30+(L406*$C$34+L407*$C$35)/(1+$C$14)^$C$30),"convert","hold"),"")</f>
        <v/>
      </c>
      <c r="L515" s="12">
        <f>IF(L$452&gt;=$E515,IF(L190*$C$23&gt;MAX($C$22,(M299*$C$34+M300*$C$35)/(1+$C$12)^$C$30+(M406*$C$34+M407*$C$35)/(1+$C$14)^$C$30),"convert","hold"),"")</f>
        <v/>
      </c>
      <c r="M515" s="12">
        <f>IF(M$452&gt;=$E515,IF(M190*$C$23&gt;MAX($C$22,(N299*$C$34+N300*$C$35)/(1+$C$12)^$C$30+(N406*$C$34+N407*$C$35)/(1+$C$14)^$C$30),"convert","hold"),"")</f>
        <v/>
      </c>
      <c r="N515" s="12">
        <f>IF(N$452&gt;=$E515,IF(N190*$C$23&gt;MAX($C$22,(O299*$C$34+O300*$C$35)/(1+$C$12)^$C$30+(O406*$C$34+O407*$C$35)/(1+$C$14)^$C$30),"convert","hold"),"")</f>
        <v/>
      </c>
      <c r="O515" s="12">
        <f>IF(O$452&gt;=$E515,IF(O190*$C$23&gt;MAX($C$22,(P299*$C$34+P300*$C$35)/(1+$C$12)^$C$30+(P406*$C$34+P407*$C$35)/(1+$C$14)^$C$30),"convert","hold"),"")</f>
        <v/>
      </c>
      <c r="P515" s="12">
        <f>IF(P$452&gt;=$E515,IF(P190*$C$23&gt;MAX($C$22,(Q299*$C$34+Q300*$C$35)/(1+$C$12)^$C$30+(Q406*$C$34+Q407*$C$35)/(1+$C$14)^$C$30),"convert","hold"),"")</f>
        <v/>
      </c>
      <c r="Q515" s="12">
        <f>IF(Q$452&gt;=$E515,IF(Q190*$C$23&gt;MAX($C$22,(R299*$C$34+R300*$C$35)/(1+$C$12)^$C$30+(R406*$C$34+R407*$C$35)/(1+$C$14)^$C$30),"convert","hold"),"")</f>
        <v/>
      </c>
      <c r="R515" s="12">
        <f>IF(R$452&gt;=$E515,IF(R190*$C$23&gt;MAX($C$22,(S299*$C$34+S300*$C$35)/(1+$C$12)^$C$30+(S406*$C$34+S407*$C$35)/(1+$C$14)^$C$30),"convert","hold"),"")</f>
        <v/>
      </c>
      <c r="S515" s="12">
        <f>IF(S$452&gt;=$E515,IF(S190*$C$23&gt;MAX($C$22,(T299*$C$34+T300*$C$35)/(1+$C$12)^$C$30+(T406*$C$34+T407*$C$35)/(1+$C$14)^$C$30),"convert","hold"),"")</f>
        <v/>
      </c>
      <c r="T515" s="12">
        <f>IF(T$452&gt;=$E515,IF(T190*$C$23&gt;MAX($C$22,(U299*$C$34+U300*$C$35)/(1+$C$12)^$C$30+(U406*$C$34+U407*$C$35)/(1+$C$14)^$C$30),"convert","hold"),"")</f>
        <v/>
      </c>
      <c r="U515" s="12">
        <f>IF(U$452&gt;=$E515,IF(U190*$C$23&gt;MAX($C$22,(V299*$C$34+V300*$C$35)/(1+$C$12)^$C$30+(V406*$C$34+V407*$C$35)/(1+$C$14)^$C$30),"convert","hold"),"")</f>
        <v/>
      </c>
      <c r="V515" s="12">
        <f>IF(V$452&gt;=$E515,IF(V190*$C$23&gt;MAX($C$22,(W299*$C$34+W300*$C$35)/(1+$C$12)^$C$30+(W406*$C$34+W407*$C$35)/(1+$C$14)^$C$30),"convert","hold"),"")</f>
        <v/>
      </c>
      <c r="W515" s="12">
        <f>IF(W$452&gt;=$E515,IF(W190*$C$23&gt;MAX($C$22,(X299*$C$34+X300*$C$35)/(1+$C$12)^$C$30+(X406*$C$34+X407*$C$35)/(1+$C$14)^$C$30),"convert","hold"),"")</f>
        <v/>
      </c>
      <c r="X515" s="12">
        <f>IF(X$452&gt;=$E515,IF(X190*$C$23&gt;MAX($C$22,(Y299*$C$34+Y300*$C$35)/(1+$C$12)^$C$30+(Y406*$C$34+Y407*$C$35)/(1+$C$14)^$C$30),"convert","hold"),"")</f>
        <v/>
      </c>
      <c r="Y515" s="12">
        <f>IF(Y$452&gt;=$E515,IF(Y190*$C$23&gt;MAX($C$22,(Z299*$C$34+Z300*$C$35)/(1+$C$12)^$C$30+(Z406*$C$34+Z407*$C$35)/(1+$C$14)^$C$30),"convert","hold"),"")</f>
        <v/>
      </c>
      <c r="Z515" s="12">
        <f>IF(Z$452&gt;=$E515,IF(Z190*$C$23&gt;MAX($C$22,(AA299*$C$34+AA300*$C$35)/(1+$C$12)^$C$30+(AA406*$C$34+AA407*$C$35)/(1+$C$14)^$C$30),"convert","hold"),"")</f>
        <v/>
      </c>
      <c r="AA515" s="12">
        <f>IF(AA$452&gt;=$E515,IF(AA190*$C$23&gt;MAX($C$22,(AB299*$C$34+AB300*$C$35)/(1+$C$12)^$C$30+(AB406*$C$34+AB407*$C$35)/(1+$C$14)^$C$30),"convert","hold"),"")</f>
        <v/>
      </c>
      <c r="AB515" s="12">
        <f>IF(AB$452&gt;=$E515,IF(AB190*$C$23&gt;MAX($C$22,(AC299*$C$34+AC300*$C$35)/(1+$C$12)^$C$30+(AC406*$C$34+AC407*$C$35)/(1+$C$14)^$C$30),"convert","hold"),"")</f>
        <v/>
      </c>
      <c r="AC515" s="12">
        <f>IF(AC$452&gt;=$E515,IF(AC190*$C$23&gt;MAX($C$22,(AD299*$C$34+AD300*$C$35)/(1+$C$12)^$C$30+(AD406*$C$34+AD407*$C$35)/(1+$C$14)^$C$30),"convert","hold"),"")</f>
        <v/>
      </c>
      <c r="AD515" s="12">
        <f>IF(AD$452&gt;=$E515,IF(AD190*$C$23&gt;MAX($C$22,(AE299*$C$34+AE300*$C$35)/(1+$C$12)^$C$30+(AE406*$C$34+AE407*$C$35)/(1+$C$14)^$C$30),"convert","hold"),"")</f>
        <v/>
      </c>
      <c r="AE515" s="12">
        <f>IF(AE$452&gt;=$E515,IF(AE190*$C$23&gt;MAX($C$22,(AF299*$C$34+AF300*$C$35)/(1+$C$12)^$C$30+(AF406*$C$34+AF407*$C$35)/(1+$C$14)^$C$30),"convert","hold"),"")</f>
        <v/>
      </c>
      <c r="AF515" s="12">
        <f>IF(AF$452&gt;=$E515,IF(AF190*$C$23&gt;MAX($C$22,(AG299*$C$34+AG300*$C$35)/(1+$C$12)^$C$30+(AG406*$C$34+AG407*$C$35)/(1+$C$14)^$C$30),"convert","hold"),"")</f>
        <v/>
      </c>
      <c r="AG515" s="12">
        <f>IF(AG$452&gt;=$E515,IF(AG190*$C$23&gt;MAX($C$22,(AH299*$C$34+AH300*$C$35)/(1+$C$12)^$C$30+(AH406*$C$34+AH407*$C$35)/(1+$C$14)^$C$30),"convert","hold"),"")</f>
        <v/>
      </c>
      <c r="AH515" s="12">
        <f>IF(AH$452&gt;=$E515,IF(AH190*$C$23&gt;MAX($C$22,(AI299*$C$34+AI300*$C$35)/(1+$C$12)^$C$30+(AI406*$C$34+AI407*$C$35)/(1+$C$14)^$C$30),"convert","hold"),"")</f>
        <v/>
      </c>
      <c r="AI515" s="12">
        <f>IF(AI$452&gt;=$E515,IF(AI190*$C$23&gt;MAX($C$22,(AJ299*$C$34+AJ300*$C$35)/(1+$C$12)^$C$30+(AJ406*$C$34+AJ407*$C$35)/(1+$C$14)^$C$30),"convert","hold"),"")</f>
        <v/>
      </c>
      <c r="AJ515" s="12">
        <f>IF(AJ$452&gt;=$E515,IF(AJ190*$C$23&gt;MAX($C$22,(AK299*$C$34+AK300*$C$35)/(1+$C$12)^$C$30+(AK406*$C$34+AK407*$C$35)/(1+$C$14)^$C$30),"convert","hold"),"")</f>
        <v/>
      </c>
      <c r="AK515" s="12">
        <f>IF(AK$452&gt;=$E515,IF(AK190*$C$23&gt;MAX($C$22,(AL299*$C$34+AL300*$C$35)/(1+$C$12)^$C$30+(AL406*$C$34+AL407*$C$35)/(1+$C$14)^$C$30),"convert","hold"),"")</f>
        <v/>
      </c>
      <c r="AL515" s="12">
        <f>IF(AL$452&gt;=$E515,IF(AL190*$C$23&gt;MAX($C$22,(AM299*$C$34+AM300*$C$35)/(1+$C$12)^$C$30+(AM406*$C$34+AM407*$C$35)/(1+$C$14)^$C$30),"convert","hold"),"")</f>
        <v/>
      </c>
      <c r="AM515" s="12">
        <f>IF(AM$452&gt;=$E515,IF(AM190*$C$23&gt;MAX($C$22,(AN299*$C$34+AN300*$C$35)/(1+$C$12)^$C$30+(AN406*$C$34+AN407*$C$35)/(1+$C$14)^$C$30),"convert","hold"),"")</f>
        <v/>
      </c>
      <c r="AN515" s="12">
        <f>IF(AN$452&gt;=$E515,IF(AN190*$C$23&gt;MAX($C$22,(AO299*$C$34+AO300*$C$35)/(1+$C$12)^$C$30+(AO406*$C$34+AO407*$C$35)/(1+$C$14)^$C$30),"convert","hold"),"")</f>
        <v/>
      </c>
      <c r="AO515" s="12">
        <f>IF(AO$452&gt;=$E515,IF(AO190*$C$23&gt;MAX($C$22,(AP299*$C$34+AP300*$C$35)/(1+$C$12)^$C$30+(AP406*$C$34+AP407*$C$35)/(1+$C$14)^$C$30),"convert","hold"),"")</f>
        <v/>
      </c>
      <c r="AP515" s="12">
        <f>IF(AP$452&gt;=$E515,IF(AP190*$C$23&gt;MAX($C$22,(AQ299*$C$34+AQ300*$C$35)/(1+$C$12)^$C$30+(AQ406*$C$34+AQ407*$C$35)/(1+$C$14)^$C$30),"convert","hold"),"")</f>
        <v/>
      </c>
      <c r="AQ515" s="12">
        <f>IF(AQ$452&gt;=$E515,IF(AQ190*$C$23&gt;MAX($C$22,(AR299*$C$34+AR300*$C$35)/(1+$C$12)^$C$30+(AR406*$C$34+AR407*$C$35)/(1+$C$14)^$C$30),"convert","hold"),"")</f>
        <v/>
      </c>
      <c r="AR515" s="12">
        <f>IF(AR$452&gt;=$E515,IF(AR190*$C$23&gt;MAX($C$22,(AS299*$C$34+AS300*$C$35)/(1+$C$12)^$C$30+(AS406*$C$34+AS407*$C$35)/(1+$C$14)^$C$30),"convert","hold"),"")</f>
        <v/>
      </c>
      <c r="AS515" s="12">
        <f>IF(AS$452&gt;=$E515,IF(AS190*$C$23&gt;MAX($C$22,(AT299*$C$34+AT300*$C$35)/(1+$C$12)^$C$30+(AT406*$C$34+AT407*$C$35)/(1+$C$14)^$C$30),"convert","hold"),"")</f>
        <v/>
      </c>
      <c r="AT515" s="12">
        <f>IF(AT$452&gt;=$E515,IF(AT190*$C$23&gt;MAX($C$22,(AU299*$C$34+AU300*$C$35)/(1+$C$12)^$C$30+(AU406*$C$34+AU407*$C$35)/(1+$C$14)^$C$30),"convert","hold"),"")</f>
        <v/>
      </c>
      <c r="AU515" s="12">
        <f>IF(AU$452&gt;=$E515,IF(AU190*$C$23&gt;MAX($C$22,(AV299*$C$34+AV300*$C$35)/(1+$C$12)^$C$30+(AV406*$C$34+AV407*$C$35)/(1+$C$14)^$C$30),"convert","hold"),"")</f>
        <v/>
      </c>
      <c r="AV515" s="12">
        <f>IF(AV$452&gt;=$E515,IF(AV190*$C$23&gt;MAX($C$22,(AW299*$C$34+AW300*$C$35)/(1+$C$12)^$C$30+(AW406*$C$34+AW407*$C$35)/(1+$C$14)^$C$30),"convert","hold"),"")</f>
        <v/>
      </c>
      <c r="AW515" s="12">
        <f>IF(AW$452&gt;=$E515,IF(AW190*$C$23&gt;MAX($C$22,(AX299*$C$34+AX300*$C$35)/(1+$C$12)^$C$30+(AX406*$C$34+AX407*$C$35)/(1+$C$14)^$C$30),"convert","hold"),"")</f>
        <v/>
      </c>
      <c r="AX515" s="12">
        <f>IF(AX$452&gt;=$E515,IF(AX190*$C$23&gt;MAX($C$22,(AY299*$C$34+AY300*$C$35)/(1+$C$12)^$C$30+(AY406*$C$34+AY407*$C$35)/(1+$C$14)^$C$30),"convert","hold"),"")</f>
        <v/>
      </c>
      <c r="AY515" s="12">
        <f>IF(AY$452&gt;=$E515,IF(AY190*$C$23&gt;MAX($C$22,(AZ299*$C$34+AZ300*$C$35)/(1+$C$12)^$C$30+(AZ406*$C$34+AZ407*$C$35)/(1+$C$14)^$C$30),"convert","hold"),"")</f>
        <v/>
      </c>
      <c r="AZ515" s="12">
        <f>IF(AZ$452&gt;=$E515,IF(AZ190*$C$23&gt;MAX($C$22,(BA299*$C$34+BA300*$C$35)/(1+$C$12)^$C$30+(BA406*$C$34+BA407*$C$35)/(1+$C$14)^$C$30),"convert","hold"),"")</f>
        <v/>
      </c>
      <c r="BA515" s="12">
        <f>IF(BA$452&gt;=$E515,IF(BA190*$C$23&gt;MAX($C$22,(BB299*$C$34+BB300*$C$35)/(1+$C$12)^$C$30+(BB406*$C$34+BB407*$C$35)/(1+$C$14)^$C$30),"convert","hold"),"")</f>
        <v/>
      </c>
      <c r="BB515" s="12">
        <f>IF(BB$452&gt;=$E515,IF(BB190*$C$23&gt;MAX($C$22,(BC299*$C$34+BC300*$C$35)/(1+$C$12)^$C$30+(BC406*$C$34+BC407*$C$35)/(1+$C$14)^$C$30),"convert","hold"),"")</f>
        <v/>
      </c>
      <c r="BC515" s="12">
        <f>IF(BC$452&gt;=$E515,IF(BC190*$C$23&gt;MAX($C$22,(BD299*$C$34+BD300*$C$35)/(1+$C$12)^$C$30+(BD406*$C$34+BD407*$C$35)/(1+$C$14)^$C$30),"convert","hold"),"")</f>
        <v/>
      </c>
      <c r="BD515" s="12">
        <f>IF(BD$452&gt;=$E515,IF(BD190*$C$23&gt;MAX($C$22,(BE299*$C$34+BE300*$C$35)/(1+$C$12)^$C$30+(BE406*$C$34+BE407*$C$35)/(1+$C$14)^$C$30),"convert","hold"),"")</f>
        <v/>
      </c>
      <c r="BE515" s="12">
        <f>IF(BE$452&gt;=$E515,IF(BE190*$C$23&gt;MAX($C$22,(BF299*$C$34+BF300*$C$35)/(1+$C$12)^$C$30+(BF406*$C$34+BF407*$C$35)/(1+$C$14)^$C$30),"convert","hold"),"")</f>
        <v/>
      </c>
      <c r="BF515" s="12">
        <f>IF(BF$452&gt;=$E515,IF(BF190*$C$23&gt;MAX($C$22,(BG299*$C$34+BG300*$C$35)/(1+$C$12)^$C$30+(BG406*$C$34+BG407*$C$35)/(1+$C$14)^$C$30),"convert","hold"),"")</f>
        <v/>
      </c>
      <c r="BG515" s="12">
        <f>IF(BG$452&gt;=$E515,IF(BG190*$C$23&gt;MAX($C$22,(BH299*$C$34+BH300*$C$35)/(1+$C$12)^$C$30+(BH406*$C$34+BH407*$C$35)/(1+$C$14)^$C$30),"convert","hold"),"")</f>
        <v/>
      </c>
      <c r="BH515" s="12">
        <f>IF(BH$452&gt;=$E515,IF(BH190*$C$23&gt;MAX($C$22,(BI299*$C$34+BI300*$C$35)/(1+$C$12)^$C$30+(BI406*$C$34+BI407*$C$35)/(1+$C$14)^$C$30),"convert","hold"),"")</f>
        <v/>
      </c>
      <c r="BI515" s="12">
        <f>IF(BI$452&gt;=$E515,IF(BI190*$C$23&gt;MAX($C$22,(BJ299*$C$34+BJ300*$C$35)/(1+$C$12)^$C$30+(BJ406*$C$34+BJ407*$C$35)/(1+$C$14)^$C$30),"convert","hold"),"")</f>
        <v/>
      </c>
      <c r="BJ515" s="12">
        <f>IF(BJ$452&gt;=$E515,IF(BJ190*$C$23&gt;MAX($C$22,(BK299*$C$34+BK300*$C$35)/(1+$C$12)^$C$30+(BK406*$C$34+BK407*$C$35)/(1+$C$14)^$C$30),"convert","hold"),"")</f>
        <v/>
      </c>
      <c r="BK515" s="12">
        <f>IF(BK$452&gt;=$E515,IF(BK190*$C$23&gt;MAX($C$22,(BL299*$C$34+BL300*$C$35)/(1+$C$12)^$C$30+(BL406*$C$34+BL407*$C$35)/(1+$C$14)^$C$30),"convert","hold"),"")</f>
        <v/>
      </c>
      <c r="BL515" s="12">
        <f>IF(BL$452&gt;=$E515,IF(BL190*$C$23&gt;MAX($C$22,(BM299*$C$34+BM300*$C$35)/(1+$C$12)^$C$30+(BM406*$C$34+BM407*$C$35)/(1+$C$14)^$C$30),"convert","hold"),"")</f>
        <v/>
      </c>
      <c r="BM515" s="12">
        <f>IF(BM$452&gt;=$E515,IF(BM190*$C$23&gt;MAX($C$22,(BN299*$C$34+BN300*$C$35)/(1+$C$12)^$C$30+(BN406*$C$34+BN407*$C$35)/(1+$C$14)^$C$30),"convert","hold"),"")</f>
        <v/>
      </c>
      <c r="BN515" s="12">
        <f>IF(BN$452&gt;=$E515,IF(BN190*$C$23&gt;MAX($C$22,(BO299*$C$34+BO300*$C$35)/(1+$C$12)^$C$30+(BO406*$C$34+BO407*$C$35)/(1+$C$14)^$C$30),"convert","hold"),"")</f>
        <v/>
      </c>
      <c r="BO515" s="12">
        <f>IF(BO$452&gt;=$E515,IF(BO190*$C$23&gt;MAX($C$22,(BP299*$C$34+BP300*$C$35)/(1+$C$12)^$C$30+(BP406*$C$34+BP407*$C$35)/(1+$C$14)^$C$30),"convert","hold"),"")</f>
        <v/>
      </c>
      <c r="BP515" s="12">
        <f>IF(BP$452&gt;=$E515,IF(BP190*$C$23&gt;MAX($C$22,(BQ299*$C$34+BQ300*$C$35)/(1+$C$12)^$C$30+(BQ406*$C$34+BQ407*$C$35)/(1+$C$14)^$C$30),"convert","hold"),"")</f>
        <v/>
      </c>
      <c r="BQ515" s="12">
        <f>IF(BQ$452&gt;=$E515,IF(BQ190*$C$23&gt;MAX($C$22,(BR299*$C$34+BR300*$C$35)/(1+$C$12)^$C$30+(BR406*$C$34+BR407*$C$35)/(1+$C$14)^$C$30),"convert","hold"),"")</f>
        <v/>
      </c>
      <c r="BR515" s="12">
        <f>IF(BR$452&gt;=$E515,IF(BR190*$C$23&gt;MAX($C$22,(BS299*$C$34+BS300*$C$35)/(1+$C$12)^$C$30+(BS406*$C$34+BS407*$C$35)/(1+$C$14)^$C$30),"convert","hold"),"")</f>
        <v/>
      </c>
      <c r="BS515" s="12">
        <f>IF(BS$452&gt;=$E515,IF(BS190*$C$23&gt;MAX($C$22,(BT299*$C$34+BT300*$C$35)/(1+$C$12)^$C$30+(BT406*$C$34+BT407*$C$35)/(1+$C$14)^$C$30),"convert","hold"),"")</f>
        <v/>
      </c>
      <c r="BT515" s="12">
        <f>IF(BT$452&gt;=$E515,IF(BT190*$C$23&gt;MAX($C$22,(BU299*$C$34+BU300*$C$35)/(1+$C$12)^$C$30+(BU406*$C$34+BU407*$C$35)/(1+$C$14)^$C$30),"convert","hold"),"")</f>
        <v/>
      </c>
      <c r="BU515" s="12">
        <f>IF(BU$452&gt;=$E515,IF(BU190*$C$23&gt;MAX($C$22,(BV299*$C$34+BV300*$C$35)/(1+$C$12)^$C$30+(BV406*$C$34+BV407*$C$35)/(1+$C$14)^$C$30),"convert","hold"),"")</f>
        <v/>
      </c>
      <c r="BV515" s="12">
        <f>IF(BV$452&gt;=$E515,IF(BV190*$C$23&gt;MAX($C$22,(BW299*$C$34+BW300*$C$35)/(1+$C$12)^$C$30+(BW406*$C$34+BW407*$C$35)/(1+$C$14)^$C$30),"convert","hold"),"")</f>
        <v/>
      </c>
      <c r="BW515" s="12">
        <f>IF(BW$452&gt;=$E515,IF(BW190*$C$23&gt;MAX($C$22,(BX299*$C$34+BX300*$C$35)/(1+$C$12)^$C$30+(BX406*$C$34+BX407*$C$35)/(1+$C$14)^$C$30),"convert","hold"),"")</f>
        <v/>
      </c>
      <c r="BX515" s="12">
        <f>IF(BX$452&gt;=$E515,IF(BX190*$C$23&gt;MAX($C$22,(BY299*$C$34+BY300*$C$35)/(1+$C$12)^$C$30+(BY406*$C$34+BY407*$C$35)/(1+$C$14)^$C$30),"convert","hold"),"")</f>
        <v/>
      </c>
      <c r="BY515" s="12">
        <f>IF(BY$452&gt;=$E515,IF(BY190*$C$23&gt;MAX($C$22,(BZ299*$C$34+BZ300*$C$35)/(1+$C$12)^$C$30+(BZ406*$C$34+BZ407*$C$35)/(1+$C$14)^$C$30),"convert","hold"),"")</f>
        <v/>
      </c>
      <c r="BZ515" s="12">
        <f>IF(BZ$452&gt;=$E515,IF(BZ190*$C$23&gt;MAX($C$22,(CA299*$C$34+CA300*$C$35)/(1+$C$12)^$C$30+(CA406*$C$34+CA407*$C$35)/(1+$C$14)^$C$30),"convert","hold"),"")</f>
        <v/>
      </c>
      <c r="CA515" s="12">
        <f>IF(CA$452&gt;=$E515,IF(CA190*$C$23&gt;MAX($C$22,(CB299*$C$34+CB300*$C$35)/(1+$C$12)^$C$30+(CB406*$C$34+CB407*$C$35)/(1+$C$14)^$C$30),"convert","hold"),"")</f>
        <v/>
      </c>
      <c r="CB515" s="12">
        <f>IF(CB$452&gt;=$E515,IF(CB190*$C$23&gt;MAX($C$22,(CC299*$C$34+CC300*$C$35)/(1+$C$12)^$C$30+(CC406*$C$34+CC407*$C$35)/(1+$C$14)^$C$30),"convert","hold"),"")</f>
        <v/>
      </c>
      <c r="CC515" s="12">
        <f>IF(CC$452&gt;=$E515,IF(CC190*$C$23&gt;MAX($C$22,(CD299*$C$34+CD300*$C$35)/(1+$C$12)^$C$30+(CD406*$C$34+CD407*$C$35)/(1+$C$14)^$C$30),"convert","hold"),"")</f>
        <v/>
      </c>
      <c r="CD515" s="12">
        <f>IF(CD$452&gt;=$E515,IF(CD190*$C$23&gt;MAX($C$22,(CE299*$C$34+CE300*$C$35)/(1+$C$12)^$C$30+(CE406*$C$34+CE407*$C$35)/(1+$C$14)^$C$30),"convert","hold"),"")</f>
        <v/>
      </c>
      <c r="CE515" s="12">
        <f>IF(CE$452&gt;=$E515,IF(CE190*$C$23&gt;MAX($C$22,(CF299*$C$34+CF300*$C$35)/(1+$C$12)^$C$30+(CF406*$C$34+CF407*$C$35)/(1+$C$14)^$C$30),"convert","hold"),"")</f>
        <v/>
      </c>
      <c r="CF515" s="12">
        <f>IF(CF$452&gt;=$E515,IF(CF190*$C$23&gt;MAX($C$22,(CG299*$C$34+CG300*$C$35)/(1+$C$12)^$C$30+(CG406*$C$34+CG407*$C$35)/(1+$C$14)^$C$30),"convert","hold"),"")</f>
        <v/>
      </c>
      <c r="CG515" s="12">
        <f>IF(CG$452&gt;=$E515,IF(CG190*$C$23&gt;MAX($C$22,(CH299*$C$34+CH300*$C$35)/(1+$C$12)^$C$30+(CH406*$C$34+CH407*$C$35)/(1+$C$14)^$C$30),"convert","hold"),"")</f>
        <v/>
      </c>
      <c r="CH515" s="12">
        <f>IF(CH$452&gt;=$E515,IF(CH190*$C$23&gt;MAX($C$22,(CI299*$C$34+CI300*$C$35)/(1+$C$12)^$C$30+(CI406*$C$34+CI407*$C$35)/(1+$C$14)^$C$30),"convert","hold"),"")</f>
        <v/>
      </c>
      <c r="CI515" s="12">
        <f>IF(CI$452&gt;=$E515,IF(CI190*$C$23&gt;MAX($C$22,(CJ299*$C$34+CJ300*$C$35)/(1+$C$12)^$C$30+(CJ406*$C$34+CJ407*$C$35)/(1+$C$14)^$C$30),"convert","hold"),"")</f>
        <v/>
      </c>
      <c r="CJ515" s="12">
        <f>IF(CJ$452&gt;=$E515,IF(CJ190*$C$23&gt;MAX($C$22,(CK299*$C$34+CK300*$C$35)/(1+$C$12)^$C$30+(CK406*$C$34+CK407*$C$35)/(1+$C$14)^$C$30),"convert","hold"),"")</f>
        <v/>
      </c>
      <c r="CK515" s="12">
        <f>IF(CK$452&gt;=$E515,IF(CK190*$C$23&gt;MAX($C$22,(CL299*$C$34+CL300*$C$35)/(1+$C$12)^$C$30+(CL406*$C$34+CL407*$C$35)/(1+$C$14)^$C$30),"convert","hold"),"")</f>
        <v/>
      </c>
      <c r="CL515" s="12">
        <f>IF(CL$452&gt;=$E515,IF(CL190*$C$23&gt;MAX($C$22,(CM299*$C$34+CM300*$C$35)/(1+$C$12)^$C$30+(CM406*$C$34+CM407*$C$35)/(1+$C$14)^$C$30),"convert","hold"),"")</f>
        <v/>
      </c>
      <c r="CM515" s="12">
        <f>IF(CM$452&gt;=$E515,IF(CM190*$C$23&gt;MAX($C$22,(CN299*$C$34+CN300*$C$35)/(1+$C$12)^$C$30+(CN406*$C$34+CN407*$C$35)/(1+$C$14)^$C$30),"convert","hold"),"")</f>
        <v/>
      </c>
      <c r="CN515" s="12">
        <f>IF(CN$452&gt;=$E515,IF(CN190*$C$23&gt;MAX($C$22,(CO299*$C$34+CO300*$C$35)/(1+$C$12)^$C$30+(CO406*$C$34+CO407*$C$35)/(1+$C$14)^$C$30),"convert","hold"),"")</f>
        <v/>
      </c>
      <c r="CO515" s="12">
        <f>IF(CO$452&gt;=$E515,IF(CO190*$C$23&gt;MAX($C$22,(CP299*$C$34+CP300*$C$35)/(1+$C$12)^$C$30+(CP406*$C$34+CP407*$C$35)/(1+$C$14)^$C$30),"convert","hold"),"")</f>
        <v/>
      </c>
      <c r="CP515" s="12">
        <f>IF(CP$452&gt;=$E515,IF(CP190*$C$23&gt;MAX($C$22,(CQ299*$C$34+CQ300*$C$35)/(1+$C$12)^$C$30+(CQ406*$C$34+CQ407*$C$35)/(1+$C$14)^$C$30),"convert","hold"),"")</f>
        <v/>
      </c>
      <c r="CQ515" s="12">
        <f>IF(CQ$452&gt;=$E515,IF(CQ190*$C$23&gt;MAX($C$22,(CR299*$C$34+CR300*$C$35)/(1+$C$12)^$C$30+(CR406*$C$34+CR407*$C$35)/(1+$C$14)^$C$30),"convert","hold"),"")</f>
        <v/>
      </c>
      <c r="CR515" s="12">
        <f>IF(CR$452&gt;=$E515,IF(CR190*$C$23&gt;MAX($C$22,(CS299*$C$34+CS300*$C$35)/(1+$C$12)^$C$30+(CS406*$C$34+CS407*$C$35)/(1+$C$14)^$C$30),"convert","hold"),"")</f>
        <v/>
      </c>
      <c r="CS515" s="12">
        <f>IF(CS$452&gt;=$E515,IF(CS190*$C$23&gt;MAX($C$22,(CT299*$C$34+CT300*$C$35)/(1+$C$12)^$C$30+(CT406*$C$34+CT407*$C$35)/(1+$C$14)^$C$30),"convert","hold"),"")</f>
        <v/>
      </c>
      <c r="CT515" s="12">
        <f>IF(CT$452&gt;=$E515,IF(CT190*$C$23&gt;MAX($C$22,(CU299*$C$34+CU300*$C$35)/(1+$C$12)^$C$30+(CU406*$C$34+CU407*$C$35)/(1+$C$14)^$C$30),"convert","hold"),"")</f>
        <v/>
      </c>
      <c r="CU515" s="12">
        <f>IF(CU$452&gt;=$E515,IF(CU190*$C$23&gt;MAX($C$22,(CV299*$C$34+CV300*$C$35)/(1+$C$12)^$C$30+(CV406*$C$34+CV407*$C$35)/(1+$C$14)^$C$30),"convert","hold"),"")</f>
        <v/>
      </c>
      <c r="CV515" s="12">
        <f>IF(CV$452&gt;=$E515,IF(CV190*$C$23&gt;MAX($C$22,(CW299*$C$34+CW300*$C$35)/(1+$C$12)^$C$30+(CW406*$C$34+CW407*$C$35)/(1+$C$14)^$C$30),"convert","hold"),"")</f>
        <v/>
      </c>
      <c r="CW515" s="12">
        <f>IF(CW$452&gt;=$E515,IF(CW190*$C$23&gt;MAX($C$22,(CX299*$C$34+CX300*$C$35)/(1+$C$12)^$C$30+(CX406*$C$34+CX407*$C$35)/(1+$C$14)^$C$30),"convert","hold"),"")</f>
        <v/>
      </c>
      <c r="CX515" s="12">
        <f>IF(CX$452&gt;=$E515,IF(CX190*$C$23&gt;MAX($C$22,(CY299*$C$34+CY300*$C$35)/(1+$C$12)^$C$30+(CY406*$C$34+CY407*$C$35)/(1+$C$14)^$C$30),"convert","hold"),"")</f>
        <v/>
      </c>
      <c r="CY515" s="12">
        <f>IF(CY$452&gt;=$E515,IF(CY190*$C$23&gt;MAX($C$22,(CZ299*$C$34+CZ300*$C$35)/(1+$C$12)^$C$30+(CZ406*$C$34+CZ407*$C$35)/(1+$C$14)^$C$30),"convert","hold"),"")</f>
        <v/>
      </c>
      <c r="CZ515" s="12">
        <f>IF(CZ$452&gt;=$E515,IF(CZ190*$C$23&gt;MAX($C$22,(DA299*$C$34+DA300*$C$35)/(1+$C$12)^$C$30+(DA406*$C$34+DA407*$C$35)/(1+$C$14)^$C$30),"convert","hold"),"")</f>
        <v/>
      </c>
      <c r="DA515" s="12">
        <f>IF(DA$452&gt;=$E515,IF(DA190*$C$23&gt;MAX($C$22,(DB299*$C$34+DB300*$C$35)/(1+$C$12)^$C$30+(DB406*$C$34+DB407*$C$35)/(1+$C$14)^$C$30),"convert","hold"),"")</f>
        <v/>
      </c>
      <c r="DB515" s="12">
        <f>IF(DB$452&gt;=$E515,IF(DB190*$C$23&gt;MAX($C$22,(DC299*$C$34+DC300*$C$35)/(1+$C$12)^$C$30+(DC406*$C$34+DC407*$C$35)/(1+$C$14)^$C$30),"convert","hold"),"")</f>
        <v/>
      </c>
      <c r="DC515" s="12">
        <f>IF(DC190*$C$23&gt;$C$22,"convert","redeem")</f>
        <v/>
      </c>
    </row>
    <row r="516" ht="12" customFormat="1" customHeight="1" s="12">
      <c r="E516" s="64">
        <f>E515+1</f>
        <v/>
      </c>
      <c r="G516" s="12">
        <f>IF(G$452&gt;=$E516,IF(G191*$C$23&gt;MAX($C$22,(H300*$C$34+H301*$C$35)/(1+$C$12)^$C$30+(H407*$C$34+H408*$C$35)/(1+$C$14)^$C$30),"convert","hold"),"")</f>
        <v/>
      </c>
      <c r="H516" s="12">
        <f>IF(H$452&gt;=$E516,IF(H191*$C$23&gt;MAX($C$22,(I300*$C$34+I301*$C$35)/(1+$C$12)^$C$30+(I407*$C$34+I408*$C$35)/(1+$C$14)^$C$30),"convert","hold"),"")</f>
        <v/>
      </c>
      <c r="I516" s="12">
        <f>IF(I$452&gt;=$E516,IF(I191*$C$23&gt;MAX($C$22,(J300*$C$34+J301*$C$35)/(1+$C$12)^$C$30+(J407*$C$34+J408*$C$35)/(1+$C$14)^$C$30),"convert","hold"),"")</f>
        <v/>
      </c>
      <c r="J516" s="12">
        <f>IF(J$452&gt;=$E516,IF(J191*$C$23&gt;MAX($C$22,(K300*$C$34+K301*$C$35)/(1+$C$12)^$C$30+(K407*$C$34+K408*$C$35)/(1+$C$14)^$C$30),"convert","hold"),"")</f>
        <v/>
      </c>
      <c r="K516" s="12">
        <f>IF(K$452&gt;=$E516,IF(K191*$C$23&gt;MAX($C$22,(L300*$C$34+L301*$C$35)/(1+$C$12)^$C$30+(L407*$C$34+L408*$C$35)/(1+$C$14)^$C$30),"convert","hold"),"")</f>
        <v/>
      </c>
      <c r="L516" s="12">
        <f>IF(L$452&gt;=$E516,IF(L191*$C$23&gt;MAX($C$22,(M300*$C$34+M301*$C$35)/(1+$C$12)^$C$30+(M407*$C$34+M408*$C$35)/(1+$C$14)^$C$30),"convert","hold"),"")</f>
        <v/>
      </c>
      <c r="M516" s="12">
        <f>IF(M$452&gt;=$E516,IF(M191*$C$23&gt;MAX($C$22,(N300*$C$34+N301*$C$35)/(1+$C$12)^$C$30+(N407*$C$34+N408*$C$35)/(1+$C$14)^$C$30),"convert","hold"),"")</f>
        <v/>
      </c>
      <c r="N516" s="12">
        <f>IF(N$452&gt;=$E516,IF(N191*$C$23&gt;MAX($C$22,(O300*$C$34+O301*$C$35)/(1+$C$12)^$C$30+(O407*$C$34+O408*$C$35)/(1+$C$14)^$C$30),"convert","hold"),"")</f>
        <v/>
      </c>
      <c r="O516" s="12">
        <f>IF(O$452&gt;=$E516,IF(O191*$C$23&gt;MAX($C$22,(P300*$C$34+P301*$C$35)/(1+$C$12)^$C$30+(P407*$C$34+P408*$C$35)/(1+$C$14)^$C$30),"convert","hold"),"")</f>
        <v/>
      </c>
      <c r="P516" s="12">
        <f>IF(P$452&gt;=$E516,IF(P191*$C$23&gt;MAX($C$22,(Q300*$C$34+Q301*$C$35)/(1+$C$12)^$C$30+(Q407*$C$34+Q408*$C$35)/(1+$C$14)^$C$30),"convert","hold"),"")</f>
        <v/>
      </c>
      <c r="Q516" s="12">
        <f>IF(Q$452&gt;=$E516,IF(Q191*$C$23&gt;MAX($C$22,(R300*$C$34+R301*$C$35)/(1+$C$12)^$C$30+(R407*$C$34+R408*$C$35)/(1+$C$14)^$C$30),"convert","hold"),"")</f>
        <v/>
      </c>
      <c r="R516" s="12">
        <f>IF(R$452&gt;=$E516,IF(R191*$C$23&gt;MAX($C$22,(S300*$C$34+S301*$C$35)/(1+$C$12)^$C$30+(S407*$C$34+S408*$C$35)/(1+$C$14)^$C$30),"convert","hold"),"")</f>
        <v/>
      </c>
      <c r="S516" s="12">
        <f>IF(S$452&gt;=$E516,IF(S191*$C$23&gt;MAX($C$22,(T300*$C$34+T301*$C$35)/(1+$C$12)^$C$30+(T407*$C$34+T408*$C$35)/(1+$C$14)^$C$30),"convert","hold"),"")</f>
        <v/>
      </c>
      <c r="T516" s="12">
        <f>IF(T$452&gt;=$E516,IF(T191*$C$23&gt;MAX($C$22,(U300*$C$34+U301*$C$35)/(1+$C$12)^$C$30+(U407*$C$34+U408*$C$35)/(1+$C$14)^$C$30),"convert","hold"),"")</f>
        <v/>
      </c>
      <c r="U516" s="12">
        <f>IF(U$452&gt;=$E516,IF(U191*$C$23&gt;MAX($C$22,(V300*$C$34+V301*$C$35)/(1+$C$12)^$C$30+(V407*$C$34+V408*$C$35)/(1+$C$14)^$C$30),"convert","hold"),"")</f>
        <v/>
      </c>
      <c r="V516" s="12">
        <f>IF(V$452&gt;=$E516,IF(V191*$C$23&gt;MAX($C$22,(W300*$C$34+W301*$C$35)/(1+$C$12)^$C$30+(W407*$C$34+W408*$C$35)/(1+$C$14)^$C$30),"convert","hold"),"")</f>
        <v/>
      </c>
      <c r="W516" s="12">
        <f>IF(W$452&gt;=$E516,IF(W191*$C$23&gt;MAX($C$22,(X300*$C$34+X301*$C$35)/(1+$C$12)^$C$30+(X407*$C$34+X408*$C$35)/(1+$C$14)^$C$30),"convert","hold"),"")</f>
        <v/>
      </c>
      <c r="X516" s="12">
        <f>IF(X$452&gt;=$E516,IF(X191*$C$23&gt;MAX($C$22,(Y300*$C$34+Y301*$C$35)/(1+$C$12)^$C$30+(Y407*$C$34+Y408*$C$35)/(1+$C$14)^$C$30),"convert","hold"),"")</f>
        <v/>
      </c>
      <c r="Y516" s="12">
        <f>IF(Y$452&gt;=$E516,IF(Y191*$C$23&gt;MAX($C$22,(Z300*$C$34+Z301*$C$35)/(1+$C$12)^$C$30+(Z407*$C$34+Z408*$C$35)/(1+$C$14)^$C$30),"convert","hold"),"")</f>
        <v/>
      </c>
      <c r="Z516" s="12">
        <f>IF(Z$452&gt;=$E516,IF(Z191*$C$23&gt;MAX($C$22,(AA300*$C$34+AA301*$C$35)/(1+$C$12)^$C$30+(AA407*$C$34+AA408*$C$35)/(1+$C$14)^$C$30),"convert","hold"),"")</f>
        <v/>
      </c>
      <c r="AA516" s="12">
        <f>IF(AA$452&gt;=$E516,IF(AA191*$C$23&gt;MAX($C$22,(AB300*$C$34+AB301*$C$35)/(1+$C$12)^$C$30+(AB407*$C$34+AB408*$C$35)/(1+$C$14)^$C$30),"convert","hold"),"")</f>
        <v/>
      </c>
      <c r="AB516" s="12">
        <f>IF(AB$452&gt;=$E516,IF(AB191*$C$23&gt;MAX($C$22,(AC300*$C$34+AC301*$C$35)/(1+$C$12)^$C$30+(AC407*$C$34+AC408*$C$35)/(1+$C$14)^$C$30),"convert","hold"),"")</f>
        <v/>
      </c>
      <c r="AC516" s="12">
        <f>IF(AC$452&gt;=$E516,IF(AC191*$C$23&gt;MAX($C$22,(AD300*$C$34+AD301*$C$35)/(1+$C$12)^$C$30+(AD407*$C$34+AD408*$C$35)/(1+$C$14)^$C$30),"convert","hold"),"")</f>
        <v/>
      </c>
      <c r="AD516" s="12">
        <f>IF(AD$452&gt;=$E516,IF(AD191*$C$23&gt;MAX($C$22,(AE300*$C$34+AE301*$C$35)/(1+$C$12)^$C$30+(AE407*$C$34+AE408*$C$35)/(1+$C$14)^$C$30),"convert","hold"),"")</f>
        <v/>
      </c>
      <c r="AE516" s="12">
        <f>IF(AE$452&gt;=$E516,IF(AE191*$C$23&gt;MAX($C$22,(AF300*$C$34+AF301*$C$35)/(1+$C$12)^$C$30+(AF407*$C$34+AF408*$C$35)/(1+$C$14)^$C$30),"convert","hold"),"")</f>
        <v/>
      </c>
      <c r="AF516" s="12">
        <f>IF(AF$452&gt;=$E516,IF(AF191*$C$23&gt;MAX($C$22,(AG300*$C$34+AG301*$C$35)/(1+$C$12)^$C$30+(AG407*$C$34+AG408*$C$35)/(1+$C$14)^$C$30),"convert","hold"),"")</f>
        <v/>
      </c>
      <c r="AG516" s="12">
        <f>IF(AG$452&gt;=$E516,IF(AG191*$C$23&gt;MAX($C$22,(AH300*$C$34+AH301*$C$35)/(1+$C$12)^$C$30+(AH407*$C$34+AH408*$C$35)/(1+$C$14)^$C$30),"convert","hold"),"")</f>
        <v/>
      </c>
      <c r="AH516" s="12">
        <f>IF(AH$452&gt;=$E516,IF(AH191*$C$23&gt;MAX($C$22,(AI300*$C$34+AI301*$C$35)/(1+$C$12)^$C$30+(AI407*$C$34+AI408*$C$35)/(1+$C$14)^$C$30),"convert","hold"),"")</f>
        <v/>
      </c>
      <c r="AI516" s="12">
        <f>IF(AI$452&gt;=$E516,IF(AI191*$C$23&gt;MAX($C$22,(AJ300*$C$34+AJ301*$C$35)/(1+$C$12)^$C$30+(AJ407*$C$34+AJ408*$C$35)/(1+$C$14)^$C$30),"convert","hold"),"")</f>
        <v/>
      </c>
      <c r="AJ516" s="12">
        <f>IF(AJ$452&gt;=$E516,IF(AJ191*$C$23&gt;MAX($C$22,(AK300*$C$34+AK301*$C$35)/(1+$C$12)^$C$30+(AK407*$C$34+AK408*$C$35)/(1+$C$14)^$C$30),"convert","hold"),"")</f>
        <v/>
      </c>
      <c r="AK516" s="12">
        <f>IF(AK$452&gt;=$E516,IF(AK191*$C$23&gt;MAX($C$22,(AL300*$C$34+AL301*$C$35)/(1+$C$12)^$C$30+(AL407*$C$34+AL408*$C$35)/(1+$C$14)^$C$30),"convert","hold"),"")</f>
        <v/>
      </c>
      <c r="AL516" s="12">
        <f>IF(AL$452&gt;=$E516,IF(AL191*$C$23&gt;MAX($C$22,(AM300*$C$34+AM301*$C$35)/(1+$C$12)^$C$30+(AM407*$C$34+AM408*$C$35)/(1+$C$14)^$C$30),"convert","hold"),"")</f>
        <v/>
      </c>
      <c r="AM516" s="12">
        <f>IF(AM$452&gt;=$E516,IF(AM191*$C$23&gt;MAX($C$22,(AN300*$C$34+AN301*$C$35)/(1+$C$12)^$C$30+(AN407*$C$34+AN408*$C$35)/(1+$C$14)^$C$30),"convert","hold"),"")</f>
        <v/>
      </c>
      <c r="AN516" s="12">
        <f>IF(AN$452&gt;=$E516,IF(AN191*$C$23&gt;MAX($C$22,(AO300*$C$34+AO301*$C$35)/(1+$C$12)^$C$30+(AO407*$C$34+AO408*$C$35)/(1+$C$14)^$C$30),"convert","hold"),"")</f>
        <v/>
      </c>
      <c r="AO516" s="12">
        <f>IF(AO$452&gt;=$E516,IF(AO191*$C$23&gt;MAX($C$22,(AP300*$C$34+AP301*$C$35)/(1+$C$12)^$C$30+(AP407*$C$34+AP408*$C$35)/(1+$C$14)^$C$30),"convert","hold"),"")</f>
        <v/>
      </c>
      <c r="AP516" s="12">
        <f>IF(AP$452&gt;=$E516,IF(AP191*$C$23&gt;MAX($C$22,(AQ300*$C$34+AQ301*$C$35)/(1+$C$12)^$C$30+(AQ407*$C$34+AQ408*$C$35)/(1+$C$14)^$C$30),"convert","hold"),"")</f>
        <v/>
      </c>
      <c r="AQ516" s="12">
        <f>IF(AQ$452&gt;=$E516,IF(AQ191*$C$23&gt;MAX($C$22,(AR300*$C$34+AR301*$C$35)/(1+$C$12)^$C$30+(AR407*$C$34+AR408*$C$35)/(1+$C$14)^$C$30),"convert","hold"),"")</f>
        <v/>
      </c>
      <c r="AR516" s="12">
        <f>IF(AR$452&gt;=$E516,IF(AR191*$C$23&gt;MAX($C$22,(AS300*$C$34+AS301*$C$35)/(1+$C$12)^$C$30+(AS407*$C$34+AS408*$C$35)/(1+$C$14)^$C$30),"convert","hold"),"")</f>
        <v/>
      </c>
      <c r="AS516" s="12">
        <f>IF(AS$452&gt;=$E516,IF(AS191*$C$23&gt;MAX($C$22,(AT300*$C$34+AT301*$C$35)/(1+$C$12)^$C$30+(AT407*$C$34+AT408*$C$35)/(1+$C$14)^$C$30),"convert","hold"),"")</f>
        <v/>
      </c>
      <c r="AT516" s="12">
        <f>IF(AT$452&gt;=$E516,IF(AT191*$C$23&gt;MAX($C$22,(AU300*$C$34+AU301*$C$35)/(1+$C$12)^$C$30+(AU407*$C$34+AU408*$C$35)/(1+$C$14)^$C$30),"convert","hold"),"")</f>
        <v/>
      </c>
      <c r="AU516" s="12">
        <f>IF(AU$452&gt;=$E516,IF(AU191*$C$23&gt;MAX($C$22,(AV300*$C$34+AV301*$C$35)/(1+$C$12)^$C$30+(AV407*$C$34+AV408*$C$35)/(1+$C$14)^$C$30),"convert","hold"),"")</f>
        <v/>
      </c>
      <c r="AV516" s="12">
        <f>IF(AV$452&gt;=$E516,IF(AV191*$C$23&gt;MAX($C$22,(AW300*$C$34+AW301*$C$35)/(1+$C$12)^$C$30+(AW407*$C$34+AW408*$C$35)/(1+$C$14)^$C$30),"convert","hold"),"")</f>
        <v/>
      </c>
      <c r="AW516" s="12">
        <f>IF(AW$452&gt;=$E516,IF(AW191*$C$23&gt;MAX($C$22,(AX300*$C$34+AX301*$C$35)/(1+$C$12)^$C$30+(AX407*$C$34+AX408*$C$35)/(1+$C$14)^$C$30),"convert","hold"),"")</f>
        <v/>
      </c>
      <c r="AX516" s="12">
        <f>IF(AX$452&gt;=$E516,IF(AX191*$C$23&gt;MAX($C$22,(AY300*$C$34+AY301*$C$35)/(1+$C$12)^$C$30+(AY407*$C$34+AY408*$C$35)/(1+$C$14)^$C$30),"convert","hold"),"")</f>
        <v/>
      </c>
      <c r="AY516" s="12">
        <f>IF(AY$452&gt;=$E516,IF(AY191*$C$23&gt;MAX($C$22,(AZ300*$C$34+AZ301*$C$35)/(1+$C$12)^$C$30+(AZ407*$C$34+AZ408*$C$35)/(1+$C$14)^$C$30),"convert","hold"),"")</f>
        <v/>
      </c>
      <c r="AZ516" s="12">
        <f>IF(AZ$452&gt;=$E516,IF(AZ191*$C$23&gt;MAX($C$22,(BA300*$C$34+BA301*$C$35)/(1+$C$12)^$C$30+(BA407*$C$34+BA408*$C$35)/(1+$C$14)^$C$30),"convert","hold"),"")</f>
        <v/>
      </c>
      <c r="BA516" s="12">
        <f>IF(BA$452&gt;=$E516,IF(BA191*$C$23&gt;MAX($C$22,(BB300*$C$34+BB301*$C$35)/(1+$C$12)^$C$30+(BB407*$C$34+BB408*$C$35)/(1+$C$14)^$C$30),"convert","hold"),"")</f>
        <v/>
      </c>
      <c r="BB516" s="12">
        <f>IF(BB$452&gt;=$E516,IF(BB191*$C$23&gt;MAX($C$22,(BC300*$C$34+BC301*$C$35)/(1+$C$12)^$C$30+(BC407*$C$34+BC408*$C$35)/(1+$C$14)^$C$30),"convert","hold"),"")</f>
        <v/>
      </c>
      <c r="BC516" s="12">
        <f>IF(BC$452&gt;=$E516,IF(BC191*$C$23&gt;MAX($C$22,(BD300*$C$34+BD301*$C$35)/(1+$C$12)^$C$30+(BD407*$C$34+BD408*$C$35)/(1+$C$14)^$C$30),"convert","hold"),"")</f>
        <v/>
      </c>
      <c r="BD516" s="12">
        <f>IF(BD$452&gt;=$E516,IF(BD191*$C$23&gt;MAX($C$22,(BE300*$C$34+BE301*$C$35)/(1+$C$12)^$C$30+(BE407*$C$34+BE408*$C$35)/(1+$C$14)^$C$30),"convert","hold"),"")</f>
        <v/>
      </c>
      <c r="BE516" s="12">
        <f>IF(BE$452&gt;=$E516,IF(BE191*$C$23&gt;MAX($C$22,(BF300*$C$34+BF301*$C$35)/(1+$C$12)^$C$30+(BF407*$C$34+BF408*$C$35)/(1+$C$14)^$C$30),"convert","hold"),"")</f>
        <v/>
      </c>
      <c r="BF516" s="12">
        <f>IF(BF$452&gt;=$E516,IF(BF191*$C$23&gt;MAX($C$22,(BG300*$C$34+BG301*$C$35)/(1+$C$12)^$C$30+(BG407*$C$34+BG408*$C$35)/(1+$C$14)^$C$30),"convert","hold"),"")</f>
        <v/>
      </c>
      <c r="BG516" s="12">
        <f>IF(BG$452&gt;=$E516,IF(BG191*$C$23&gt;MAX($C$22,(BH300*$C$34+BH301*$C$35)/(1+$C$12)^$C$30+(BH407*$C$34+BH408*$C$35)/(1+$C$14)^$C$30),"convert","hold"),"")</f>
        <v/>
      </c>
      <c r="BH516" s="12">
        <f>IF(BH$452&gt;=$E516,IF(BH191*$C$23&gt;MAX($C$22,(BI300*$C$34+BI301*$C$35)/(1+$C$12)^$C$30+(BI407*$C$34+BI408*$C$35)/(1+$C$14)^$C$30),"convert","hold"),"")</f>
        <v/>
      </c>
      <c r="BI516" s="12">
        <f>IF(BI$452&gt;=$E516,IF(BI191*$C$23&gt;MAX($C$22,(BJ300*$C$34+BJ301*$C$35)/(1+$C$12)^$C$30+(BJ407*$C$34+BJ408*$C$35)/(1+$C$14)^$C$30),"convert","hold"),"")</f>
        <v/>
      </c>
      <c r="BJ516" s="12">
        <f>IF(BJ$452&gt;=$E516,IF(BJ191*$C$23&gt;MAX($C$22,(BK300*$C$34+BK301*$C$35)/(1+$C$12)^$C$30+(BK407*$C$34+BK408*$C$35)/(1+$C$14)^$C$30),"convert","hold"),"")</f>
        <v/>
      </c>
      <c r="BK516" s="12">
        <f>IF(BK$452&gt;=$E516,IF(BK191*$C$23&gt;MAX($C$22,(BL300*$C$34+BL301*$C$35)/(1+$C$12)^$C$30+(BL407*$C$34+BL408*$C$35)/(1+$C$14)^$C$30),"convert","hold"),"")</f>
        <v/>
      </c>
      <c r="BL516" s="12">
        <f>IF(BL$452&gt;=$E516,IF(BL191*$C$23&gt;MAX($C$22,(BM300*$C$34+BM301*$C$35)/(1+$C$12)^$C$30+(BM407*$C$34+BM408*$C$35)/(1+$C$14)^$C$30),"convert","hold"),"")</f>
        <v/>
      </c>
      <c r="BM516" s="12">
        <f>IF(BM$452&gt;=$E516,IF(BM191*$C$23&gt;MAX($C$22,(BN300*$C$34+BN301*$C$35)/(1+$C$12)^$C$30+(BN407*$C$34+BN408*$C$35)/(1+$C$14)^$C$30),"convert","hold"),"")</f>
        <v/>
      </c>
      <c r="BN516" s="12">
        <f>IF(BN$452&gt;=$E516,IF(BN191*$C$23&gt;MAX($C$22,(BO300*$C$34+BO301*$C$35)/(1+$C$12)^$C$30+(BO407*$C$34+BO408*$C$35)/(1+$C$14)^$C$30),"convert","hold"),"")</f>
        <v/>
      </c>
      <c r="BO516" s="12">
        <f>IF(BO$452&gt;=$E516,IF(BO191*$C$23&gt;MAX($C$22,(BP300*$C$34+BP301*$C$35)/(1+$C$12)^$C$30+(BP407*$C$34+BP408*$C$35)/(1+$C$14)^$C$30),"convert","hold"),"")</f>
        <v/>
      </c>
      <c r="BP516" s="12">
        <f>IF(BP$452&gt;=$E516,IF(BP191*$C$23&gt;MAX($C$22,(BQ300*$C$34+BQ301*$C$35)/(1+$C$12)^$C$30+(BQ407*$C$34+BQ408*$C$35)/(1+$C$14)^$C$30),"convert","hold"),"")</f>
        <v/>
      </c>
      <c r="BQ516" s="12">
        <f>IF(BQ$452&gt;=$E516,IF(BQ191*$C$23&gt;MAX($C$22,(BR300*$C$34+BR301*$C$35)/(1+$C$12)^$C$30+(BR407*$C$34+BR408*$C$35)/(1+$C$14)^$C$30),"convert","hold"),"")</f>
        <v/>
      </c>
      <c r="BR516" s="12">
        <f>IF(BR$452&gt;=$E516,IF(BR191*$C$23&gt;MAX($C$22,(BS300*$C$34+BS301*$C$35)/(1+$C$12)^$C$30+(BS407*$C$34+BS408*$C$35)/(1+$C$14)^$C$30),"convert","hold"),"")</f>
        <v/>
      </c>
      <c r="BS516" s="12">
        <f>IF(BS$452&gt;=$E516,IF(BS191*$C$23&gt;MAX($C$22,(BT300*$C$34+BT301*$C$35)/(1+$C$12)^$C$30+(BT407*$C$34+BT408*$C$35)/(1+$C$14)^$C$30),"convert","hold"),"")</f>
        <v/>
      </c>
      <c r="BT516" s="12">
        <f>IF(BT$452&gt;=$E516,IF(BT191*$C$23&gt;MAX($C$22,(BU300*$C$34+BU301*$C$35)/(1+$C$12)^$C$30+(BU407*$C$34+BU408*$C$35)/(1+$C$14)^$C$30),"convert","hold"),"")</f>
        <v/>
      </c>
      <c r="BU516" s="12">
        <f>IF(BU$452&gt;=$E516,IF(BU191*$C$23&gt;MAX($C$22,(BV300*$C$34+BV301*$C$35)/(1+$C$12)^$C$30+(BV407*$C$34+BV408*$C$35)/(1+$C$14)^$C$30),"convert","hold"),"")</f>
        <v/>
      </c>
      <c r="BV516" s="12">
        <f>IF(BV$452&gt;=$E516,IF(BV191*$C$23&gt;MAX($C$22,(BW300*$C$34+BW301*$C$35)/(1+$C$12)^$C$30+(BW407*$C$34+BW408*$C$35)/(1+$C$14)^$C$30),"convert","hold"),"")</f>
        <v/>
      </c>
      <c r="BW516" s="12">
        <f>IF(BW$452&gt;=$E516,IF(BW191*$C$23&gt;MAX($C$22,(BX300*$C$34+BX301*$C$35)/(1+$C$12)^$C$30+(BX407*$C$34+BX408*$C$35)/(1+$C$14)^$C$30),"convert","hold"),"")</f>
        <v/>
      </c>
      <c r="BX516" s="12">
        <f>IF(BX$452&gt;=$E516,IF(BX191*$C$23&gt;MAX($C$22,(BY300*$C$34+BY301*$C$35)/(1+$C$12)^$C$30+(BY407*$C$34+BY408*$C$35)/(1+$C$14)^$C$30),"convert","hold"),"")</f>
        <v/>
      </c>
      <c r="BY516" s="12">
        <f>IF(BY$452&gt;=$E516,IF(BY191*$C$23&gt;MAX($C$22,(BZ300*$C$34+BZ301*$C$35)/(1+$C$12)^$C$30+(BZ407*$C$34+BZ408*$C$35)/(1+$C$14)^$C$30),"convert","hold"),"")</f>
        <v/>
      </c>
      <c r="BZ516" s="12">
        <f>IF(BZ$452&gt;=$E516,IF(BZ191*$C$23&gt;MAX($C$22,(CA300*$C$34+CA301*$C$35)/(1+$C$12)^$C$30+(CA407*$C$34+CA408*$C$35)/(1+$C$14)^$C$30),"convert","hold"),"")</f>
        <v/>
      </c>
      <c r="CA516" s="12">
        <f>IF(CA$452&gt;=$E516,IF(CA191*$C$23&gt;MAX($C$22,(CB300*$C$34+CB301*$C$35)/(1+$C$12)^$C$30+(CB407*$C$34+CB408*$C$35)/(1+$C$14)^$C$30),"convert","hold"),"")</f>
        <v/>
      </c>
      <c r="CB516" s="12">
        <f>IF(CB$452&gt;=$E516,IF(CB191*$C$23&gt;MAX($C$22,(CC300*$C$34+CC301*$C$35)/(1+$C$12)^$C$30+(CC407*$C$34+CC408*$C$35)/(1+$C$14)^$C$30),"convert","hold"),"")</f>
        <v/>
      </c>
      <c r="CC516" s="12">
        <f>IF(CC$452&gt;=$E516,IF(CC191*$C$23&gt;MAX($C$22,(CD300*$C$34+CD301*$C$35)/(1+$C$12)^$C$30+(CD407*$C$34+CD408*$C$35)/(1+$C$14)^$C$30),"convert","hold"),"")</f>
        <v/>
      </c>
      <c r="CD516" s="12">
        <f>IF(CD$452&gt;=$E516,IF(CD191*$C$23&gt;MAX($C$22,(CE300*$C$34+CE301*$C$35)/(1+$C$12)^$C$30+(CE407*$C$34+CE408*$C$35)/(1+$C$14)^$C$30),"convert","hold"),"")</f>
        <v/>
      </c>
      <c r="CE516" s="12">
        <f>IF(CE$452&gt;=$E516,IF(CE191*$C$23&gt;MAX($C$22,(CF300*$C$34+CF301*$C$35)/(1+$C$12)^$C$30+(CF407*$C$34+CF408*$C$35)/(1+$C$14)^$C$30),"convert","hold"),"")</f>
        <v/>
      </c>
      <c r="CF516" s="12">
        <f>IF(CF$452&gt;=$E516,IF(CF191*$C$23&gt;MAX($C$22,(CG300*$C$34+CG301*$C$35)/(1+$C$12)^$C$30+(CG407*$C$34+CG408*$C$35)/(1+$C$14)^$C$30),"convert","hold"),"")</f>
        <v/>
      </c>
      <c r="CG516" s="12">
        <f>IF(CG$452&gt;=$E516,IF(CG191*$C$23&gt;MAX($C$22,(CH300*$C$34+CH301*$C$35)/(1+$C$12)^$C$30+(CH407*$C$34+CH408*$C$35)/(1+$C$14)^$C$30),"convert","hold"),"")</f>
        <v/>
      </c>
      <c r="CH516" s="12">
        <f>IF(CH$452&gt;=$E516,IF(CH191*$C$23&gt;MAX($C$22,(CI300*$C$34+CI301*$C$35)/(1+$C$12)^$C$30+(CI407*$C$34+CI408*$C$35)/(1+$C$14)^$C$30),"convert","hold"),"")</f>
        <v/>
      </c>
      <c r="CI516" s="12">
        <f>IF(CI$452&gt;=$E516,IF(CI191*$C$23&gt;MAX($C$22,(CJ300*$C$34+CJ301*$C$35)/(1+$C$12)^$C$30+(CJ407*$C$34+CJ408*$C$35)/(1+$C$14)^$C$30),"convert","hold"),"")</f>
        <v/>
      </c>
      <c r="CJ516" s="12">
        <f>IF(CJ$452&gt;=$E516,IF(CJ191*$C$23&gt;MAX($C$22,(CK300*$C$34+CK301*$C$35)/(1+$C$12)^$C$30+(CK407*$C$34+CK408*$C$35)/(1+$C$14)^$C$30),"convert","hold"),"")</f>
        <v/>
      </c>
      <c r="CK516" s="12">
        <f>IF(CK$452&gt;=$E516,IF(CK191*$C$23&gt;MAX($C$22,(CL300*$C$34+CL301*$C$35)/(1+$C$12)^$C$30+(CL407*$C$34+CL408*$C$35)/(1+$C$14)^$C$30),"convert","hold"),"")</f>
        <v/>
      </c>
      <c r="CL516" s="12">
        <f>IF(CL$452&gt;=$E516,IF(CL191*$C$23&gt;MAX($C$22,(CM300*$C$34+CM301*$C$35)/(1+$C$12)^$C$30+(CM407*$C$34+CM408*$C$35)/(1+$C$14)^$C$30),"convert","hold"),"")</f>
        <v/>
      </c>
      <c r="CM516" s="12">
        <f>IF(CM$452&gt;=$E516,IF(CM191*$C$23&gt;MAX($C$22,(CN300*$C$34+CN301*$C$35)/(1+$C$12)^$C$30+(CN407*$C$34+CN408*$C$35)/(1+$C$14)^$C$30),"convert","hold"),"")</f>
        <v/>
      </c>
      <c r="CN516" s="12">
        <f>IF(CN$452&gt;=$E516,IF(CN191*$C$23&gt;MAX($C$22,(CO300*$C$34+CO301*$C$35)/(1+$C$12)^$C$30+(CO407*$C$34+CO408*$C$35)/(1+$C$14)^$C$30),"convert","hold"),"")</f>
        <v/>
      </c>
      <c r="CO516" s="12">
        <f>IF(CO$452&gt;=$E516,IF(CO191*$C$23&gt;MAX($C$22,(CP300*$C$34+CP301*$C$35)/(1+$C$12)^$C$30+(CP407*$C$34+CP408*$C$35)/(1+$C$14)^$C$30),"convert","hold"),"")</f>
        <v/>
      </c>
      <c r="CP516" s="12">
        <f>IF(CP$452&gt;=$E516,IF(CP191*$C$23&gt;MAX($C$22,(CQ300*$C$34+CQ301*$C$35)/(1+$C$12)^$C$30+(CQ407*$C$34+CQ408*$C$35)/(1+$C$14)^$C$30),"convert","hold"),"")</f>
        <v/>
      </c>
      <c r="CQ516" s="12">
        <f>IF(CQ$452&gt;=$E516,IF(CQ191*$C$23&gt;MAX($C$22,(CR300*$C$34+CR301*$C$35)/(1+$C$12)^$C$30+(CR407*$C$34+CR408*$C$35)/(1+$C$14)^$C$30),"convert","hold"),"")</f>
        <v/>
      </c>
      <c r="CR516" s="12">
        <f>IF(CR$452&gt;=$E516,IF(CR191*$C$23&gt;MAX($C$22,(CS300*$C$34+CS301*$C$35)/(1+$C$12)^$C$30+(CS407*$C$34+CS408*$C$35)/(1+$C$14)^$C$30),"convert","hold"),"")</f>
        <v/>
      </c>
      <c r="CS516" s="12">
        <f>IF(CS$452&gt;=$E516,IF(CS191*$C$23&gt;MAX($C$22,(CT300*$C$34+CT301*$C$35)/(1+$C$12)^$C$30+(CT407*$C$34+CT408*$C$35)/(1+$C$14)^$C$30),"convert","hold"),"")</f>
        <v/>
      </c>
      <c r="CT516" s="12">
        <f>IF(CT$452&gt;=$E516,IF(CT191*$C$23&gt;MAX($C$22,(CU300*$C$34+CU301*$C$35)/(1+$C$12)^$C$30+(CU407*$C$34+CU408*$C$35)/(1+$C$14)^$C$30),"convert","hold"),"")</f>
        <v/>
      </c>
      <c r="CU516" s="12">
        <f>IF(CU$452&gt;=$E516,IF(CU191*$C$23&gt;MAX($C$22,(CV300*$C$34+CV301*$C$35)/(1+$C$12)^$C$30+(CV407*$C$34+CV408*$C$35)/(1+$C$14)^$C$30),"convert","hold"),"")</f>
        <v/>
      </c>
      <c r="CV516" s="12">
        <f>IF(CV$452&gt;=$E516,IF(CV191*$C$23&gt;MAX($C$22,(CW300*$C$34+CW301*$C$35)/(1+$C$12)^$C$30+(CW407*$C$34+CW408*$C$35)/(1+$C$14)^$C$30),"convert","hold"),"")</f>
        <v/>
      </c>
      <c r="CW516" s="12">
        <f>IF(CW$452&gt;=$E516,IF(CW191*$C$23&gt;MAX($C$22,(CX300*$C$34+CX301*$C$35)/(1+$C$12)^$C$30+(CX407*$C$34+CX408*$C$35)/(1+$C$14)^$C$30),"convert","hold"),"")</f>
        <v/>
      </c>
      <c r="CX516" s="12">
        <f>IF(CX$452&gt;=$E516,IF(CX191*$C$23&gt;MAX($C$22,(CY300*$C$34+CY301*$C$35)/(1+$C$12)^$C$30+(CY407*$C$34+CY408*$C$35)/(1+$C$14)^$C$30),"convert","hold"),"")</f>
        <v/>
      </c>
      <c r="CY516" s="12">
        <f>IF(CY$452&gt;=$E516,IF(CY191*$C$23&gt;MAX($C$22,(CZ300*$C$34+CZ301*$C$35)/(1+$C$12)^$C$30+(CZ407*$C$34+CZ408*$C$35)/(1+$C$14)^$C$30),"convert","hold"),"")</f>
        <v/>
      </c>
      <c r="CZ516" s="12">
        <f>IF(CZ$452&gt;=$E516,IF(CZ191*$C$23&gt;MAX($C$22,(DA300*$C$34+DA301*$C$35)/(1+$C$12)^$C$30+(DA407*$C$34+DA408*$C$35)/(1+$C$14)^$C$30),"convert","hold"),"")</f>
        <v/>
      </c>
      <c r="DA516" s="12">
        <f>IF(DA$452&gt;=$E516,IF(DA191*$C$23&gt;MAX($C$22,(DB300*$C$34+DB301*$C$35)/(1+$C$12)^$C$30+(DB407*$C$34+DB408*$C$35)/(1+$C$14)^$C$30),"convert","hold"),"")</f>
        <v/>
      </c>
      <c r="DB516" s="12">
        <f>IF(DB$452&gt;=$E516,IF(DB191*$C$23&gt;MAX($C$22,(DC300*$C$34+DC301*$C$35)/(1+$C$12)^$C$30+(DC407*$C$34+DC408*$C$35)/(1+$C$14)^$C$30),"convert","hold"),"")</f>
        <v/>
      </c>
      <c r="DC516" s="12">
        <f>IF(DC191*$C$23&gt;$C$22,"convert","redeem")</f>
        <v/>
      </c>
    </row>
    <row r="517" ht="12" customFormat="1" customHeight="1" s="12">
      <c r="E517" s="64">
        <f>E516+1</f>
        <v/>
      </c>
      <c r="G517" s="12">
        <f>IF(G$452&gt;=$E517,IF(G192*$C$23&gt;MAX($C$22,(H301*$C$34+H302*$C$35)/(1+$C$12)^$C$30+(H408*$C$34+H409*$C$35)/(1+$C$14)^$C$30),"convert","hold"),"")</f>
        <v/>
      </c>
      <c r="H517" s="12">
        <f>IF(H$452&gt;=$E517,IF(H192*$C$23&gt;MAX($C$22,(I301*$C$34+I302*$C$35)/(1+$C$12)^$C$30+(I408*$C$34+I409*$C$35)/(1+$C$14)^$C$30),"convert","hold"),"")</f>
        <v/>
      </c>
      <c r="I517" s="12">
        <f>IF(I$452&gt;=$E517,IF(I192*$C$23&gt;MAX($C$22,(J301*$C$34+J302*$C$35)/(1+$C$12)^$C$30+(J408*$C$34+J409*$C$35)/(1+$C$14)^$C$30),"convert","hold"),"")</f>
        <v/>
      </c>
      <c r="J517" s="12">
        <f>IF(J$452&gt;=$E517,IF(J192*$C$23&gt;MAX($C$22,(K301*$C$34+K302*$C$35)/(1+$C$12)^$C$30+(K408*$C$34+K409*$C$35)/(1+$C$14)^$C$30),"convert","hold"),"")</f>
        <v/>
      </c>
      <c r="K517" s="12">
        <f>IF(K$452&gt;=$E517,IF(K192*$C$23&gt;MAX($C$22,(L301*$C$34+L302*$C$35)/(1+$C$12)^$C$30+(L408*$C$34+L409*$C$35)/(1+$C$14)^$C$30),"convert","hold"),"")</f>
        <v/>
      </c>
      <c r="L517" s="12">
        <f>IF(L$452&gt;=$E517,IF(L192*$C$23&gt;MAX($C$22,(M301*$C$34+M302*$C$35)/(1+$C$12)^$C$30+(M408*$C$34+M409*$C$35)/(1+$C$14)^$C$30),"convert","hold"),"")</f>
        <v/>
      </c>
      <c r="M517" s="12">
        <f>IF(M$452&gt;=$E517,IF(M192*$C$23&gt;MAX($C$22,(N301*$C$34+N302*$C$35)/(1+$C$12)^$C$30+(N408*$C$34+N409*$C$35)/(1+$C$14)^$C$30),"convert","hold"),"")</f>
        <v/>
      </c>
      <c r="N517" s="12">
        <f>IF(N$452&gt;=$E517,IF(N192*$C$23&gt;MAX($C$22,(O301*$C$34+O302*$C$35)/(1+$C$12)^$C$30+(O408*$C$34+O409*$C$35)/(1+$C$14)^$C$30),"convert","hold"),"")</f>
        <v/>
      </c>
      <c r="O517" s="12">
        <f>IF(O$452&gt;=$E517,IF(O192*$C$23&gt;MAX($C$22,(P301*$C$34+P302*$C$35)/(1+$C$12)^$C$30+(P408*$C$34+P409*$C$35)/(1+$C$14)^$C$30),"convert","hold"),"")</f>
        <v/>
      </c>
      <c r="P517" s="12">
        <f>IF(P$452&gt;=$E517,IF(P192*$C$23&gt;MAX($C$22,(Q301*$C$34+Q302*$C$35)/(1+$C$12)^$C$30+(Q408*$C$34+Q409*$C$35)/(1+$C$14)^$C$30),"convert","hold"),"")</f>
        <v/>
      </c>
      <c r="Q517" s="12">
        <f>IF(Q$452&gt;=$E517,IF(Q192*$C$23&gt;MAX($C$22,(R301*$C$34+R302*$C$35)/(1+$C$12)^$C$30+(R408*$C$34+R409*$C$35)/(1+$C$14)^$C$30),"convert","hold"),"")</f>
        <v/>
      </c>
      <c r="R517" s="12">
        <f>IF(R$452&gt;=$E517,IF(R192*$C$23&gt;MAX($C$22,(S301*$C$34+S302*$C$35)/(1+$C$12)^$C$30+(S408*$C$34+S409*$C$35)/(1+$C$14)^$C$30),"convert","hold"),"")</f>
        <v/>
      </c>
      <c r="S517" s="12">
        <f>IF(S$452&gt;=$E517,IF(S192*$C$23&gt;MAX($C$22,(T301*$C$34+T302*$C$35)/(1+$C$12)^$C$30+(T408*$C$34+T409*$C$35)/(1+$C$14)^$C$30),"convert","hold"),"")</f>
        <v/>
      </c>
      <c r="T517" s="12">
        <f>IF(T$452&gt;=$E517,IF(T192*$C$23&gt;MAX($C$22,(U301*$C$34+U302*$C$35)/(1+$C$12)^$C$30+(U408*$C$34+U409*$C$35)/(1+$C$14)^$C$30),"convert","hold"),"")</f>
        <v/>
      </c>
      <c r="U517" s="12">
        <f>IF(U$452&gt;=$E517,IF(U192*$C$23&gt;MAX($C$22,(V301*$C$34+V302*$C$35)/(1+$C$12)^$C$30+(V408*$C$34+V409*$C$35)/(1+$C$14)^$C$30),"convert","hold"),"")</f>
        <v/>
      </c>
      <c r="V517" s="12">
        <f>IF(V$452&gt;=$E517,IF(V192*$C$23&gt;MAX($C$22,(W301*$C$34+W302*$C$35)/(1+$C$12)^$C$30+(W408*$C$34+W409*$C$35)/(1+$C$14)^$C$30),"convert","hold"),"")</f>
        <v/>
      </c>
      <c r="W517" s="12">
        <f>IF(W$452&gt;=$E517,IF(W192*$C$23&gt;MAX($C$22,(X301*$C$34+X302*$C$35)/(1+$C$12)^$C$30+(X408*$C$34+X409*$C$35)/(1+$C$14)^$C$30),"convert","hold"),"")</f>
        <v/>
      </c>
      <c r="X517" s="12">
        <f>IF(X$452&gt;=$E517,IF(X192*$C$23&gt;MAX($C$22,(Y301*$C$34+Y302*$C$35)/(1+$C$12)^$C$30+(Y408*$C$34+Y409*$C$35)/(1+$C$14)^$C$30),"convert","hold"),"")</f>
        <v/>
      </c>
      <c r="Y517" s="12">
        <f>IF(Y$452&gt;=$E517,IF(Y192*$C$23&gt;MAX($C$22,(Z301*$C$34+Z302*$C$35)/(1+$C$12)^$C$30+(Z408*$C$34+Z409*$C$35)/(1+$C$14)^$C$30),"convert","hold"),"")</f>
        <v/>
      </c>
      <c r="Z517" s="12">
        <f>IF(Z$452&gt;=$E517,IF(Z192*$C$23&gt;MAX($C$22,(AA301*$C$34+AA302*$C$35)/(1+$C$12)^$C$30+(AA408*$C$34+AA409*$C$35)/(1+$C$14)^$C$30),"convert","hold"),"")</f>
        <v/>
      </c>
      <c r="AA517" s="12">
        <f>IF(AA$452&gt;=$E517,IF(AA192*$C$23&gt;MAX($C$22,(AB301*$C$34+AB302*$C$35)/(1+$C$12)^$C$30+(AB408*$C$34+AB409*$C$35)/(1+$C$14)^$C$30),"convert","hold"),"")</f>
        <v/>
      </c>
      <c r="AB517" s="12">
        <f>IF(AB$452&gt;=$E517,IF(AB192*$C$23&gt;MAX($C$22,(AC301*$C$34+AC302*$C$35)/(1+$C$12)^$C$30+(AC408*$C$34+AC409*$C$35)/(1+$C$14)^$C$30),"convert","hold"),"")</f>
        <v/>
      </c>
      <c r="AC517" s="12">
        <f>IF(AC$452&gt;=$E517,IF(AC192*$C$23&gt;MAX($C$22,(AD301*$C$34+AD302*$C$35)/(1+$C$12)^$C$30+(AD408*$C$34+AD409*$C$35)/(1+$C$14)^$C$30),"convert","hold"),"")</f>
        <v/>
      </c>
      <c r="AD517" s="12">
        <f>IF(AD$452&gt;=$E517,IF(AD192*$C$23&gt;MAX($C$22,(AE301*$C$34+AE302*$C$35)/(1+$C$12)^$C$30+(AE408*$C$34+AE409*$C$35)/(1+$C$14)^$C$30),"convert","hold"),"")</f>
        <v/>
      </c>
      <c r="AE517" s="12">
        <f>IF(AE$452&gt;=$E517,IF(AE192*$C$23&gt;MAX($C$22,(AF301*$C$34+AF302*$C$35)/(1+$C$12)^$C$30+(AF408*$C$34+AF409*$C$35)/(1+$C$14)^$C$30),"convert","hold"),"")</f>
        <v/>
      </c>
      <c r="AF517" s="12">
        <f>IF(AF$452&gt;=$E517,IF(AF192*$C$23&gt;MAX($C$22,(AG301*$C$34+AG302*$C$35)/(1+$C$12)^$C$30+(AG408*$C$34+AG409*$C$35)/(1+$C$14)^$C$30),"convert","hold"),"")</f>
        <v/>
      </c>
      <c r="AG517" s="12">
        <f>IF(AG$452&gt;=$E517,IF(AG192*$C$23&gt;MAX($C$22,(AH301*$C$34+AH302*$C$35)/(1+$C$12)^$C$30+(AH408*$C$34+AH409*$C$35)/(1+$C$14)^$C$30),"convert","hold"),"")</f>
        <v/>
      </c>
      <c r="AH517" s="12">
        <f>IF(AH$452&gt;=$E517,IF(AH192*$C$23&gt;MAX($C$22,(AI301*$C$34+AI302*$C$35)/(1+$C$12)^$C$30+(AI408*$C$34+AI409*$C$35)/(1+$C$14)^$C$30),"convert","hold"),"")</f>
        <v/>
      </c>
      <c r="AI517" s="12">
        <f>IF(AI$452&gt;=$E517,IF(AI192*$C$23&gt;MAX($C$22,(AJ301*$C$34+AJ302*$C$35)/(1+$C$12)^$C$30+(AJ408*$C$34+AJ409*$C$35)/(1+$C$14)^$C$30),"convert","hold"),"")</f>
        <v/>
      </c>
      <c r="AJ517" s="12">
        <f>IF(AJ$452&gt;=$E517,IF(AJ192*$C$23&gt;MAX($C$22,(AK301*$C$34+AK302*$C$35)/(1+$C$12)^$C$30+(AK408*$C$34+AK409*$C$35)/(1+$C$14)^$C$30),"convert","hold"),"")</f>
        <v/>
      </c>
      <c r="AK517" s="12">
        <f>IF(AK$452&gt;=$E517,IF(AK192*$C$23&gt;MAX($C$22,(AL301*$C$34+AL302*$C$35)/(1+$C$12)^$C$30+(AL408*$C$34+AL409*$C$35)/(1+$C$14)^$C$30),"convert","hold"),"")</f>
        <v/>
      </c>
      <c r="AL517" s="12">
        <f>IF(AL$452&gt;=$E517,IF(AL192*$C$23&gt;MAX($C$22,(AM301*$C$34+AM302*$C$35)/(1+$C$12)^$C$30+(AM408*$C$34+AM409*$C$35)/(1+$C$14)^$C$30),"convert","hold"),"")</f>
        <v/>
      </c>
      <c r="AM517" s="12">
        <f>IF(AM$452&gt;=$E517,IF(AM192*$C$23&gt;MAX($C$22,(AN301*$C$34+AN302*$C$35)/(1+$C$12)^$C$30+(AN408*$C$34+AN409*$C$35)/(1+$C$14)^$C$30),"convert","hold"),"")</f>
        <v/>
      </c>
      <c r="AN517" s="12">
        <f>IF(AN$452&gt;=$E517,IF(AN192*$C$23&gt;MAX($C$22,(AO301*$C$34+AO302*$C$35)/(1+$C$12)^$C$30+(AO408*$C$34+AO409*$C$35)/(1+$C$14)^$C$30),"convert","hold"),"")</f>
        <v/>
      </c>
      <c r="AO517" s="12">
        <f>IF(AO$452&gt;=$E517,IF(AO192*$C$23&gt;MAX($C$22,(AP301*$C$34+AP302*$C$35)/(1+$C$12)^$C$30+(AP408*$C$34+AP409*$C$35)/(1+$C$14)^$C$30),"convert","hold"),"")</f>
        <v/>
      </c>
      <c r="AP517" s="12">
        <f>IF(AP$452&gt;=$E517,IF(AP192*$C$23&gt;MAX($C$22,(AQ301*$C$34+AQ302*$C$35)/(1+$C$12)^$C$30+(AQ408*$C$34+AQ409*$C$35)/(1+$C$14)^$C$30),"convert","hold"),"")</f>
        <v/>
      </c>
      <c r="AQ517" s="12">
        <f>IF(AQ$452&gt;=$E517,IF(AQ192*$C$23&gt;MAX($C$22,(AR301*$C$34+AR302*$C$35)/(1+$C$12)^$C$30+(AR408*$C$34+AR409*$C$35)/(1+$C$14)^$C$30),"convert","hold"),"")</f>
        <v/>
      </c>
      <c r="AR517" s="12">
        <f>IF(AR$452&gt;=$E517,IF(AR192*$C$23&gt;MAX($C$22,(AS301*$C$34+AS302*$C$35)/(1+$C$12)^$C$30+(AS408*$C$34+AS409*$C$35)/(1+$C$14)^$C$30),"convert","hold"),"")</f>
        <v/>
      </c>
      <c r="AS517" s="12">
        <f>IF(AS$452&gt;=$E517,IF(AS192*$C$23&gt;MAX($C$22,(AT301*$C$34+AT302*$C$35)/(1+$C$12)^$C$30+(AT408*$C$34+AT409*$C$35)/(1+$C$14)^$C$30),"convert","hold"),"")</f>
        <v/>
      </c>
      <c r="AT517" s="12">
        <f>IF(AT$452&gt;=$E517,IF(AT192*$C$23&gt;MAX($C$22,(AU301*$C$34+AU302*$C$35)/(1+$C$12)^$C$30+(AU408*$C$34+AU409*$C$35)/(1+$C$14)^$C$30),"convert","hold"),"")</f>
        <v/>
      </c>
      <c r="AU517" s="12">
        <f>IF(AU$452&gt;=$E517,IF(AU192*$C$23&gt;MAX($C$22,(AV301*$C$34+AV302*$C$35)/(1+$C$12)^$C$30+(AV408*$C$34+AV409*$C$35)/(1+$C$14)^$C$30),"convert","hold"),"")</f>
        <v/>
      </c>
      <c r="AV517" s="12">
        <f>IF(AV$452&gt;=$E517,IF(AV192*$C$23&gt;MAX($C$22,(AW301*$C$34+AW302*$C$35)/(1+$C$12)^$C$30+(AW408*$C$34+AW409*$C$35)/(1+$C$14)^$C$30),"convert","hold"),"")</f>
        <v/>
      </c>
      <c r="AW517" s="12">
        <f>IF(AW$452&gt;=$E517,IF(AW192*$C$23&gt;MAX($C$22,(AX301*$C$34+AX302*$C$35)/(1+$C$12)^$C$30+(AX408*$C$34+AX409*$C$35)/(1+$C$14)^$C$30),"convert","hold"),"")</f>
        <v/>
      </c>
      <c r="AX517" s="12">
        <f>IF(AX$452&gt;=$E517,IF(AX192*$C$23&gt;MAX($C$22,(AY301*$C$34+AY302*$C$35)/(1+$C$12)^$C$30+(AY408*$C$34+AY409*$C$35)/(1+$C$14)^$C$30),"convert","hold"),"")</f>
        <v/>
      </c>
      <c r="AY517" s="12">
        <f>IF(AY$452&gt;=$E517,IF(AY192*$C$23&gt;MAX($C$22,(AZ301*$C$34+AZ302*$C$35)/(1+$C$12)^$C$30+(AZ408*$C$34+AZ409*$C$35)/(1+$C$14)^$C$30),"convert","hold"),"")</f>
        <v/>
      </c>
      <c r="AZ517" s="12">
        <f>IF(AZ$452&gt;=$E517,IF(AZ192*$C$23&gt;MAX($C$22,(BA301*$C$34+BA302*$C$35)/(1+$C$12)^$C$30+(BA408*$C$34+BA409*$C$35)/(1+$C$14)^$C$30),"convert","hold"),"")</f>
        <v/>
      </c>
      <c r="BA517" s="12">
        <f>IF(BA$452&gt;=$E517,IF(BA192*$C$23&gt;MAX($C$22,(BB301*$C$34+BB302*$C$35)/(1+$C$12)^$C$30+(BB408*$C$34+BB409*$C$35)/(1+$C$14)^$C$30),"convert","hold"),"")</f>
        <v/>
      </c>
      <c r="BB517" s="12">
        <f>IF(BB$452&gt;=$E517,IF(BB192*$C$23&gt;MAX($C$22,(BC301*$C$34+BC302*$C$35)/(1+$C$12)^$C$30+(BC408*$C$34+BC409*$C$35)/(1+$C$14)^$C$30),"convert","hold"),"")</f>
        <v/>
      </c>
      <c r="BC517" s="12">
        <f>IF(BC$452&gt;=$E517,IF(BC192*$C$23&gt;MAX($C$22,(BD301*$C$34+BD302*$C$35)/(1+$C$12)^$C$30+(BD408*$C$34+BD409*$C$35)/(1+$C$14)^$C$30),"convert","hold"),"")</f>
        <v/>
      </c>
      <c r="BD517" s="12">
        <f>IF(BD$452&gt;=$E517,IF(BD192*$C$23&gt;MAX($C$22,(BE301*$C$34+BE302*$C$35)/(1+$C$12)^$C$30+(BE408*$C$34+BE409*$C$35)/(1+$C$14)^$C$30),"convert","hold"),"")</f>
        <v/>
      </c>
      <c r="BE517" s="12">
        <f>IF(BE$452&gt;=$E517,IF(BE192*$C$23&gt;MAX($C$22,(BF301*$C$34+BF302*$C$35)/(1+$C$12)^$C$30+(BF408*$C$34+BF409*$C$35)/(1+$C$14)^$C$30),"convert","hold"),"")</f>
        <v/>
      </c>
      <c r="BF517" s="12">
        <f>IF(BF$452&gt;=$E517,IF(BF192*$C$23&gt;MAX($C$22,(BG301*$C$34+BG302*$C$35)/(1+$C$12)^$C$30+(BG408*$C$34+BG409*$C$35)/(1+$C$14)^$C$30),"convert","hold"),"")</f>
        <v/>
      </c>
      <c r="BG517" s="12">
        <f>IF(BG$452&gt;=$E517,IF(BG192*$C$23&gt;MAX($C$22,(BH301*$C$34+BH302*$C$35)/(1+$C$12)^$C$30+(BH408*$C$34+BH409*$C$35)/(1+$C$14)^$C$30),"convert","hold"),"")</f>
        <v/>
      </c>
      <c r="BH517" s="12">
        <f>IF(BH$452&gt;=$E517,IF(BH192*$C$23&gt;MAX($C$22,(BI301*$C$34+BI302*$C$35)/(1+$C$12)^$C$30+(BI408*$C$34+BI409*$C$35)/(1+$C$14)^$C$30),"convert","hold"),"")</f>
        <v/>
      </c>
      <c r="BI517" s="12">
        <f>IF(BI$452&gt;=$E517,IF(BI192*$C$23&gt;MAX($C$22,(BJ301*$C$34+BJ302*$C$35)/(1+$C$12)^$C$30+(BJ408*$C$34+BJ409*$C$35)/(1+$C$14)^$C$30),"convert","hold"),"")</f>
        <v/>
      </c>
      <c r="BJ517" s="12">
        <f>IF(BJ$452&gt;=$E517,IF(BJ192*$C$23&gt;MAX($C$22,(BK301*$C$34+BK302*$C$35)/(1+$C$12)^$C$30+(BK408*$C$34+BK409*$C$35)/(1+$C$14)^$C$30),"convert","hold"),"")</f>
        <v/>
      </c>
      <c r="BK517" s="12">
        <f>IF(BK$452&gt;=$E517,IF(BK192*$C$23&gt;MAX($C$22,(BL301*$C$34+BL302*$C$35)/(1+$C$12)^$C$30+(BL408*$C$34+BL409*$C$35)/(1+$C$14)^$C$30),"convert","hold"),"")</f>
        <v/>
      </c>
      <c r="BL517" s="12">
        <f>IF(BL$452&gt;=$E517,IF(BL192*$C$23&gt;MAX($C$22,(BM301*$C$34+BM302*$C$35)/(1+$C$12)^$C$30+(BM408*$C$34+BM409*$C$35)/(1+$C$14)^$C$30),"convert","hold"),"")</f>
        <v/>
      </c>
      <c r="BM517" s="12">
        <f>IF(BM$452&gt;=$E517,IF(BM192*$C$23&gt;MAX($C$22,(BN301*$C$34+BN302*$C$35)/(1+$C$12)^$C$30+(BN408*$C$34+BN409*$C$35)/(1+$C$14)^$C$30),"convert","hold"),"")</f>
        <v/>
      </c>
      <c r="BN517" s="12">
        <f>IF(BN$452&gt;=$E517,IF(BN192*$C$23&gt;MAX($C$22,(BO301*$C$34+BO302*$C$35)/(1+$C$12)^$C$30+(BO408*$C$34+BO409*$C$35)/(1+$C$14)^$C$30),"convert","hold"),"")</f>
        <v/>
      </c>
      <c r="BO517" s="12">
        <f>IF(BO$452&gt;=$E517,IF(BO192*$C$23&gt;MAX($C$22,(BP301*$C$34+BP302*$C$35)/(1+$C$12)^$C$30+(BP408*$C$34+BP409*$C$35)/(1+$C$14)^$C$30),"convert","hold"),"")</f>
        <v/>
      </c>
      <c r="BP517" s="12">
        <f>IF(BP$452&gt;=$E517,IF(BP192*$C$23&gt;MAX($C$22,(BQ301*$C$34+BQ302*$C$35)/(1+$C$12)^$C$30+(BQ408*$C$34+BQ409*$C$35)/(1+$C$14)^$C$30),"convert","hold"),"")</f>
        <v/>
      </c>
      <c r="BQ517" s="12">
        <f>IF(BQ$452&gt;=$E517,IF(BQ192*$C$23&gt;MAX($C$22,(BR301*$C$34+BR302*$C$35)/(1+$C$12)^$C$30+(BR408*$C$34+BR409*$C$35)/(1+$C$14)^$C$30),"convert","hold"),"")</f>
        <v/>
      </c>
      <c r="BR517" s="12">
        <f>IF(BR$452&gt;=$E517,IF(BR192*$C$23&gt;MAX($C$22,(BS301*$C$34+BS302*$C$35)/(1+$C$12)^$C$30+(BS408*$C$34+BS409*$C$35)/(1+$C$14)^$C$30),"convert","hold"),"")</f>
        <v/>
      </c>
      <c r="BS517" s="12">
        <f>IF(BS$452&gt;=$E517,IF(BS192*$C$23&gt;MAX($C$22,(BT301*$C$34+BT302*$C$35)/(1+$C$12)^$C$30+(BT408*$C$34+BT409*$C$35)/(1+$C$14)^$C$30),"convert","hold"),"")</f>
        <v/>
      </c>
      <c r="BT517" s="12">
        <f>IF(BT$452&gt;=$E517,IF(BT192*$C$23&gt;MAX($C$22,(BU301*$C$34+BU302*$C$35)/(1+$C$12)^$C$30+(BU408*$C$34+BU409*$C$35)/(1+$C$14)^$C$30),"convert","hold"),"")</f>
        <v/>
      </c>
      <c r="BU517" s="12">
        <f>IF(BU$452&gt;=$E517,IF(BU192*$C$23&gt;MAX($C$22,(BV301*$C$34+BV302*$C$35)/(1+$C$12)^$C$30+(BV408*$C$34+BV409*$C$35)/(1+$C$14)^$C$30),"convert","hold"),"")</f>
        <v/>
      </c>
      <c r="BV517" s="12">
        <f>IF(BV$452&gt;=$E517,IF(BV192*$C$23&gt;MAX($C$22,(BW301*$C$34+BW302*$C$35)/(1+$C$12)^$C$30+(BW408*$C$34+BW409*$C$35)/(1+$C$14)^$C$30),"convert","hold"),"")</f>
        <v/>
      </c>
      <c r="BW517" s="12">
        <f>IF(BW$452&gt;=$E517,IF(BW192*$C$23&gt;MAX($C$22,(BX301*$C$34+BX302*$C$35)/(1+$C$12)^$C$30+(BX408*$C$34+BX409*$C$35)/(1+$C$14)^$C$30),"convert","hold"),"")</f>
        <v/>
      </c>
      <c r="BX517" s="12">
        <f>IF(BX$452&gt;=$E517,IF(BX192*$C$23&gt;MAX($C$22,(BY301*$C$34+BY302*$C$35)/(1+$C$12)^$C$30+(BY408*$C$34+BY409*$C$35)/(1+$C$14)^$C$30),"convert","hold"),"")</f>
        <v/>
      </c>
      <c r="BY517" s="12">
        <f>IF(BY$452&gt;=$E517,IF(BY192*$C$23&gt;MAX($C$22,(BZ301*$C$34+BZ302*$C$35)/(1+$C$12)^$C$30+(BZ408*$C$34+BZ409*$C$35)/(1+$C$14)^$C$30),"convert","hold"),"")</f>
        <v/>
      </c>
      <c r="BZ517" s="12">
        <f>IF(BZ$452&gt;=$E517,IF(BZ192*$C$23&gt;MAX($C$22,(CA301*$C$34+CA302*$C$35)/(1+$C$12)^$C$30+(CA408*$C$34+CA409*$C$35)/(1+$C$14)^$C$30),"convert","hold"),"")</f>
        <v/>
      </c>
      <c r="CA517" s="12">
        <f>IF(CA$452&gt;=$E517,IF(CA192*$C$23&gt;MAX($C$22,(CB301*$C$34+CB302*$C$35)/(1+$C$12)^$C$30+(CB408*$C$34+CB409*$C$35)/(1+$C$14)^$C$30),"convert","hold"),"")</f>
        <v/>
      </c>
      <c r="CB517" s="12">
        <f>IF(CB$452&gt;=$E517,IF(CB192*$C$23&gt;MAX($C$22,(CC301*$C$34+CC302*$C$35)/(1+$C$12)^$C$30+(CC408*$C$34+CC409*$C$35)/(1+$C$14)^$C$30),"convert","hold"),"")</f>
        <v/>
      </c>
      <c r="CC517" s="12">
        <f>IF(CC$452&gt;=$E517,IF(CC192*$C$23&gt;MAX($C$22,(CD301*$C$34+CD302*$C$35)/(1+$C$12)^$C$30+(CD408*$C$34+CD409*$C$35)/(1+$C$14)^$C$30),"convert","hold"),"")</f>
        <v/>
      </c>
      <c r="CD517" s="12">
        <f>IF(CD$452&gt;=$E517,IF(CD192*$C$23&gt;MAX($C$22,(CE301*$C$34+CE302*$C$35)/(1+$C$12)^$C$30+(CE408*$C$34+CE409*$C$35)/(1+$C$14)^$C$30),"convert","hold"),"")</f>
        <v/>
      </c>
      <c r="CE517" s="12">
        <f>IF(CE$452&gt;=$E517,IF(CE192*$C$23&gt;MAX($C$22,(CF301*$C$34+CF302*$C$35)/(1+$C$12)^$C$30+(CF408*$C$34+CF409*$C$35)/(1+$C$14)^$C$30),"convert","hold"),"")</f>
        <v/>
      </c>
      <c r="CF517" s="12">
        <f>IF(CF$452&gt;=$E517,IF(CF192*$C$23&gt;MAX($C$22,(CG301*$C$34+CG302*$C$35)/(1+$C$12)^$C$30+(CG408*$C$34+CG409*$C$35)/(1+$C$14)^$C$30),"convert","hold"),"")</f>
        <v/>
      </c>
      <c r="CG517" s="12">
        <f>IF(CG$452&gt;=$E517,IF(CG192*$C$23&gt;MAX($C$22,(CH301*$C$34+CH302*$C$35)/(1+$C$12)^$C$30+(CH408*$C$34+CH409*$C$35)/(1+$C$14)^$C$30),"convert","hold"),"")</f>
        <v/>
      </c>
      <c r="CH517" s="12">
        <f>IF(CH$452&gt;=$E517,IF(CH192*$C$23&gt;MAX($C$22,(CI301*$C$34+CI302*$C$35)/(1+$C$12)^$C$30+(CI408*$C$34+CI409*$C$35)/(1+$C$14)^$C$30),"convert","hold"),"")</f>
        <v/>
      </c>
      <c r="CI517" s="12">
        <f>IF(CI$452&gt;=$E517,IF(CI192*$C$23&gt;MAX($C$22,(CJ301*$C$34+CJ302*$C$35)/(1+$C$12)^$C$30+(CJ408*$C$34+CJ409*$C$35)/(1+$C$14)^$C$30),"convert","hold"),"")</f>
        <v/>
      </c>
      <c r="CJ517" s="12">
        <f>IF(CJ$452&gt;=$E517,IF(CJ192*$C$23&gt;MAX($C$22,(CK301*$C$34+CK302*$C$35)/(1+$C$12)^$C$30+(CK408*$C$34+CK409*$C$35)/(1+$C$14)^$C$30),"convert","hold"),"")</f>
        <v/>
      </c>
      <c r="CK517" s="12">
        <f>IF(CK$452&gt;=$E517,IF(CK192*$C$23&gt;MAX($C$22,(CL301*$C$34+CL302*$C$35)/(1+$C$12)^$C$30+(CL408*$C$34+CL409*$C$35)/(1+$C$14)^$C$30),"convert","hold"),"")</f>
        <v/>
      </c>
      <c r="CL517" s="12">
        <f>IF(CL$452&gt;=$E517,IF(CL192*$C$23&gt;MAX($C$22,(CM301*$C$34+CM302*$C$35)/(1+$C$12)^$C$30+(CM408*$C$34+CM409*$C$35)/(1+$C$14)^$C$30),"convert","hold"),"")</f>
        <v/>
      </c>
      <c r="CM517" s="12">
        <f>IF(CM$452&gt;=$E517,IF(CM192*$C$23&gt;MAX($C$22,(CN301*$C$34+CN302*$C$35)/(1+$C$12)^$C$30+(CN408*$C$34+CN409*$C$35)/(1+$C$14)^$C$30),"convert","hold"),"")</f>
        <v/>
      </c>
      <c r="CN517" s="12">
        <f>IF(CN$452&gt;=$E517,IF(CN192*$C$23&gt;MAX($C$22,(CO301*$C$34+CO302*$C$35)/(1+$C$12)^$C$30+(CO408*$C$34+CO409*$C$35)/(1+$C$14)^$C$30),"convert","hold"),"")</f>
        <v/>
      </c>
      <c r="CO517" s="12">
        <f>IF(CO$452&gt;=$E517,IF(CO192*$C$23&gt;MAX($C$22,(CP301*$C$34+CP302*$C$35)/(1+$C$12)^$C$30+(CP408*$C$34+CP409*$C$35)/(1+$C$14)^$C$30),"convert","hold"),"")</f>
        <v/>
      </c>
      <c r="CP517" s="12">
        <f>IF(CP$452&gt;=$E517,IF(CP192*$C$23&gt;MAX($C$22,(CQ301*$C$34+CQ302*$C$35)/(1+$C$12)^$C$30+(CQ408*$C$34+CQ409*$C$35)/(1+$C$14)^$C$30),"convert","hold"),"")</f>
        <v/>
      </c>
      <c r="CQ517" s="12">
        <f>IF(CQ$452&gt;=$E517,IF(CQ192*$C$23&gt;MAX($C$22,(CR301*$C$34+CR302*$C$35)/(1+$C$12)^$C$30+(CR408*$C$34+CR409*$C$35)/(1+$C$14)^$C$30),"convert","hold"),"")</f>
        <v/>
      </c>
      <c r="CR517" s="12">
        <f>IF(CR$452&gt;=$E517,IF(CR192*$C$23&gt;MAX($C$22,(CS301*$C$34+CS302*$C$35)/(1+$C$12)^$C$30+(CS408*$C$34+CS409*$C$35)/(1+$C$14)^$C$30),"convert","hold"),"")</f>
        <v/>
      </c>
      <c r="CS517" s="12">
        <f>IF(CS$452&gt;=$E517,IF(CS192*$C$23&gt;MAX($C$22,(CT301*$C$34+CT302*$C$35)/(1+$C$12)^$C$30+(CT408*$C$34+CT409*$C$35)/(1+$C$14)^$C$30),"convert","hold"),"")</f>
        <v/>
      </c>
      <c r="CT517" s="12">
        <f>IF(CT$452&gt;=$E517,IF(CT192*$C$23&gt;MAX($C$22,(CU301*$C$34+CU302*$C$35)/(1+$C$12)^$C$30+(CU408*$C$34+CU409*$C$35)/(1+$C$14)^$C$30),"convert","hold"),"")</f>
        <v/>
      </c>
      <c r="CU517" s="12">
        <f>IF(CU$452&gt;=$E517,IF(CU192*$C$23&gt;MAX($C$22,(CV301*$C$34+CV302*$C$35)/(1+$C$12)^$C$30+(CV408*$C$34+CV409*$C$35)/(1+$C$14)^$C$30),"convert","hold"),"")</f>
        <v/>
      </c>
      <c r="CV517" s="12">
        <f>IF(CV$452&gt;=$E517,IF(CV192*$C$23&gt;MAX($C$22,(CW301*$C$34+CW302*$C$35)/(1+$C$12)^$C$30+(CW408*$C$34+CW409*$C$35)/(1+$C$14)^$C$30),"convert","hold"),"")</f>
        <v/>
      </c>
      <c r="CW517" s="12">
        <f>IF(CW$452&gt;=$E517,IF(CW192*$C$23&gt;MAX($C$22,(CX301*$C$34+CX302*$C$35)/(1+$C$12)^$C$30+(CX408*$C$34+CX409*$C$35)/(1+$C$14)^$C$30),"convert","hold"),"")</f>
        <v/>
      </c>
      <c r="CX517" s="12">
        <f>IF(CX$452&gt;=$E517,IF(CX192*$C$23&gt;MAX($C$22,(CY301*$C$34+CY302*$C$35)/(1+$C$12)^$C$30+(CY408*$C$34+CY409*$C$35)/(1+$C$14)^$C$30),"convert","hold"),"")</f>
        <v/>
      </c>
      <c r="CY517" s="12">
        <f>IF(CY$452&gt;=$E517,IF(CY192*$C$23&gt;MAX($C$22,(CZ301*$C$34+CZ302*$C$35)/(1+$C$12)^$C$30+(CZ408*$C$34+CZ409*$C$35)/(1+$C$14)^$C$30),"convert","hold"),"")</f>
        <v/>
      </c>
      <c r="CZ517" s="12">
        <f>IF(CZ$452&gt;=$E517,IF(CZ192*$C$23&gt;MAX($C$22,(DA301*$C$34+DA302*$C$35)/(1+$C$12)^$C$30+(DA408*$C$34+DA409*$C$35)/(1+$C$14)^$C$30),"convert","hold"),"")</f>
        <v/>
      </c>
      <c r="DA517" s="12">
        <f>IF(DA$452&gt;=$E517,IF(DA192*$C$23&gt;MAX($C$22,(DB301*$C$34+DB302*$C$35)/(1+$C$12)^$C$30+(DB408*$C$34+DB409*$C$35)/(1+$C$14)^$C$30),"convert","hold"),"")</f>
        <v/>
      </c>
      <c r="DB517" s="12">
        <f>IF(DB$452&gt;=$E517,IF(DB192*$C$23&gt;MAX($C$22,(DC301*$C$34+DC302*$C$35)/(1+$C$12)^$C$30+(DC408*$C$34+DC409*$C$35)/(1+$C$14)^$C$30),"convert","hold"),"")</f>
        <v/>
      </c>
      <c r="DC517" s="12">
        <f>IF(DC192*$C$23&gt;$C$22,"convert","redeem")</f>
        <v/>
      </c>
    </row>
    <row r="518" ht="12" customFormat="1" customHeight="1" s="12">
      <c r="E518" s="64">
        <f>E517+1</f>
        <v/>
      </c>
      <c r="G518" s="12">
        <f>IF(G$452&gt;=$E518,IF(G193*$C$23&gt;MAX($C$22,(H302*$C$34+H303*$C$35)/(1+$C$12)^$C$30+(H409*$C$34+H410*$C$35)/(1+$C$14)^$C$30),"convert","hold"),"")</f>
        <v/>
      </c>
      <c r="H518" s="12">
        <f>IF(H$452&gt;=$E518,IF(H193*$C$23&gt;MAX($C$22,(I302*$C$34+I303*$C$35)/(1+$C$12)^$C$30+(I409*$C$34+I410*$C$35)/(1+$C$14)^$C$30),"convert","hold"),"")</f>
        <v/>
      </c>
      <c r="I518" s="12">
        <f>IF(I$452&gt;=$E518,IF(I193*$C$23&gt;MAX($C$22,(J302*$C$34+J303*$C$35)/(1+$C$12)^$C$30+(J409*$C$34+J410*$C$35)/(1+$C$14)^$C$30),"convert","hold"),"")</f>
        <v/>
      </c>
      <c r="J518" s="12">
        <f>IF(J$452&gt;=$E518,IF(J193*$C$23&gt;MAX($C$22,(K302*$C$34+K303*$C$35)/(1+$C$12)^$C$30+(K409*$C$34+K410*$C$35)/(1+$C$14)^$C$30),"convert","hold"),"")</f>
        <v/>
      </c>
      <c r="K518" s="12">
        <f>IF(K$452&gt;=$E518,IF(K193*$C$23&gt;MAX($C$22,(L302*$C$34+L303*$C$35)/(1+$C$12)^$C$30+(L409*$C$34+L410*$C$35)/(1+$C$14)^$C$30),"convert","hold"),"")</f>
        <v/>
      </c>
      <c r="L518" s="12">
        <f>IF(L$452&gt;=$E518,IF(L193*$C$23&gt;MAX($C$22,(M302*$C$34+M303*$C$35)/(1+$C$12)^$C$30+(M409*$C$34+M410*$C$35)/(1+$C$14)^$C$30),"convert","hold"),"")</f>
        <v/>
      </c>
      <c r="M518" s="12">
        <f>IF(M$452&gt;=$E518,IF(M193*$C$23&gt;MAX($C$22,(N302*$C$34+N303*$C$35)/(1+$C$12)^$C$30+(N409*$C$34+N410*$C$35)/(1+$C$14)^$C$30),"convert","hold"),"")</f>
        <v/>
      </c>
      <c r="N518" s="12">
        <f>IF(N$452&gt;=$E518,IF(N193*$C$23&gt;MAX($C$22,(O302*$C$34+O303*$C$35)/(1+$C$12)^$C$30+(O409*$C$34+O410*$C$35)/(1+$C$14)^$C$30),"convert","hold"),"")</f>
        <v/>
      </c>
      <c r="O518" s="12">
        <f>IF(O$452&gt;=$E518,IF(O193*$C$23&gt;MAX($C$22,(P302*$C$34+P303*$C$35)/(1+$C$12)^$C$30+(P409*$C$34+P410*$C$35)/(1+$C$14)^$C$30),"convert","hold"),"")</f>
        <v/>
      </c>
      <c r="P518" s="12">
        <f>IF(P$452&gt;=$E518,IF(P193*$C$23&gt;MAX($C$22,(Q302*$C$34+Q303*$C$35)/(1+$C$12)^$C$30+(Q409*$C$34+Q410*$C$35)/(1+$C$14)^$C$30),"convert","hold"),"")</f>
        <v/>
      </c>
      <c r="Q518" s="12">
        <f>IF(Q$452&gt;=$E518,IF(Q193*$C$23&gt;MAX($C$22,(R302*$C$34+R303*$C$35)/(1+$C$12)^$C$30+(R409*$C$34+R410*$C$35)/(1+$C$14)^$C$30),"convert","hold"),"")</f>
        <v/>
      </c>
      <c r="R518" s="12">
        <f>IF(R$452&gt;=$E518,IF(R193*$C$23&gt;MAX($C$22,(S302*$C$34+S303*$C$35)/(1+$C$12)^$C$30+(S409*$C$34+S410*$C$35)/(1+$C$14)^$C$30),"convert","hold"),"")</f>
        <v/>
      </c>
      <c r="S518" s="12">
        <f>IF(S$452&gt;=$E518,IF(S193*$C$23&gt;MAX($C$22,(T302*$C$34+T303*$C$35)/(1+$C$12)^$C$30+(T409*$C$34+T410*$C$35)/(1+$C$14)^$C$30),"convert","hold"),"")</f>
        <v/>
      </c>
      <c r="T518" s="12">
        <f>IF(T$452&gt;=$E518,IF(T193*$C$23&gt;MAX($C$22,(U302*$C$34+U303*$C$35)/(1+$C$12)^$C$30+(U409*$C$34+U410*$C$35)/(1+$C$14)^$C$30),"convert","hold"),"")</f>
        <v/>
      </c>
      <c r="U518" s="12">
        <f>IF(U$452&gt;=$E518,IF(U193*$C$23&gt;MAX($C$22,(V302*$C$34+V303*$C$35)/(1+$C$12)^$C$30+(V409*$C$34+V410*$C$35)/(1+$C$14)^$C$30),"convert","hold"),"")</f>
        <v/>
      </c>
      <c r="V518" s="12">
        <f>IF(V$452&gt;=$E518,IF(V193*$C$23&gt;MAX($C$22,(W302*$C$34+W303*$C$35)/(1+$C$12)^$C$30+(W409*$C$34+W410*$C$35)/(1+$C$14)^$C$30),"convert","hold"),"")</f>
        <v/>
      </c>
      <c r="W518" s="12">
        <f>IF(W$452&gt;=$E518,IF(W193*$C$23&gt;MAX($C$22,(X302*$C$34+X303*$C$35)/(1+$C$12)^$C$30+(X409*$C$34+X410*$C$35)/(1+$C$14)^$C$30),"convert","hold"),"")</f>
        <v/>
      </c>
      <c r="X518" s="12">
        <f>IF(X$452&gt;=$E518,IF(X193*$C$23&gt;MAX($C$22,(Y302*$C$34+Y303*$C$35)/(1+$C$12)^$C$30+(Y409*$C$34+Y410*$C$35)/(1+$C$14)^$C$30),"convert","hold"),"")</f>
        <v/>
      </c>
      <c r="Y518" s="12">
        <f>IF(Y$452&gt;=$E518,IF(Y193*$C$23&gt;MAX($C$22,(Z302*$C$34+Z303*$C$35)/(1+$C$12)^$C$30+(Z409*$C$34+Z410*$C$35)/(1+$C$14)^$C$30),"convert","hold"),"")</f>
        <v/>
      </c>
      <c r="Z518" s="12">
        <f>IF(Z$452&gt;=$E518,IF(Z193*$C$23&gt;MAX($C$22,(AA302*$C$34+AA303*$C$35)/(1+$C$12)^$C$30+(AA409*$C$34+AA410*$C$35)/(1+$C$14)^$C$30),"convert","hold"),"")</f>
        <v/>
      </c>
      <c r="AA518" s="12">
        <f>IF(AA$452&gt;=$E518,IF(AA193*$C$23&gt;MAX($C$22,(AB302*$C$34+AB303*$C$35)/(1+$C$12)^$C$30+(AB409*$C$34+AB410*$C$35)/(1+$C$14)^$C$30),"convert","hold"),"")</f>
        <v/>
      </c>
      <c r="AB518" s="12">
        <f>IF(AB$452&gt;=$E518,IF(AB193*$C$23&gt;MAX($C$22,(AC302*$C$34+AC303*$C$35)/(1+$C$12)^$C$30+(AC409*$C$34+AC410*$C$35)/(1+$C$14)^$C$30),"convert","hold"),"")</f>
        <v/>
      </c>
      <c r="AC518" s="12">
        <f>IF(AC$452&gt;=$E518,IF(AC193*$C$23&gt;MAX($C$22,(AD302*$C$34+AD303*$C$35)/(1+$C$12)^$C$30+(AD409*$C$34+AD410*$C$35)/(1+$C$14)^$C$30),"convert","hold"),"")</f>
        <v/>
      </c>
      <c r="AD518" s="12">
        <f>IF(AD$452&gt;=$E518,IF(AD193*$C$23&gt;MAX($C$22,(AE302*$C$34+AE303*$C$35)/(1+$C$12)^$C$30+(AE409*$C$34+AE410*$C$35)/(1+$C$14)^$C$30),"convert","hold"),"")</f>
        <v/>
      </c>
      <c r="AE518" s="12">
        <f>IF(AE$452&gt;=$E518,IF(AE193*$C$23&gt;MAX($C$22,(AF302*$C$34+AF303*$C$35)/(1+$C$12)^$C$30+(AF409*$C$34+AF410*$C$35)/(1+$C$14)^$C$30),"convert","hold"),"")</f>
        <v/>
      </c>
      <c r="AF518" s="12">
        <f>IF(AF$452&gt;=$E518,IF(AF193*$C$23&gt;MAX($C$22,(AG302*$C$34+AG303*$C$35)/(1+$C$12)^$C$30+(AG409*$C$34+AG410*$C$35)/(1+$C$14)^$C$30),"convert","hold"),"")</f>
        <v/>
      </c>
      <c r="AG518" s="12">
        <f>IF(AG$452&gt;=$E518,IF(AG193*$C$23&gt;MAX($C$22,(AH302*$C$34+AH303*$C$35)/(1+$C$12)^$C$30+(AH409*$C$34+AH410*$C$35)/(1+$C$14)^$C$30),"convert","hold"),"")</f>
        <v/>
      </c>
      <c r="AH518" s="12">
        <f>IF(AH$452&gt;=$E518,IF(AH193*$C$23&gt;MAX($C$22,(AI302*$C$34+AI303*$C$35)/(1+$C$12)^$C$30+(AI409*$C$34+AI410*$C$35)/(1+$C$14)^$C$30),"convert","hold"),"")</f>
        <v/>
      </c>
      <c r="AI518" s="12">
        <f>IF(AI$452&gt;=$E518,IF(AI193*$C$23&gt;MAX($C$22,(AJ302*$C$34+AJ303*$C$35)/(1+$C$12)^$C$30+(AJ409*$C$34+AJ410*$C$35)/(1+$C$14)^$C$30),"convert","hold"),"")</f>
        <v/>
      </c>
      <c r="AJ518" s="12">
        <f>IF(AJ$452&gt;=$E518,IF(AJ193*$C$23&gt;MAX($C$22,(AK302*$C$34+AK303*$C$35)/(1+$C$12)^$C$30+(AK409*$C$34+AK410*$C$35)/(1+$C$14)^$C$30),"convert","hold"),"")</f>
        <v/>
      </c>
      <c r="AK518" s="12">
        <f>IF(AK$452&gt;=$E518,IF(AK193*$C$23&gt;MAX($C$22,(AL302*$C$34+AL303*$C$35)/(1+$C$12)^$C$30+(AL409*$C$34+AL410*$C$35)/(1+$C$14)^$C$30),"convert","hold"),"")</f>
        <v/>
      </c>
      <c r="AL518" s="12">
        <f>IF(AL$452&gt;=$E518,IF(AL193*$C$23&gt;MAX($C$22,(AM302*$C$34+AM303*$C$35)/(1+$C$12)^$C$30+(AM409*$C$34+AM410*$C$35)/(1+$C$14)^$C$30),"convert","hold"),"")</f>
        <v/>
      </c>
      <c r="AM518" s="12">
        <f>IF(AM$452&gt;=$E518,IF(AM193*$C$23&gt;MAX($C$22,(AN302*$C$34+AN303*$C$35)/(1+$C$12)^$C$30+(AN409*$C$34+AN410*$C$35)/(1+$C$14)^$C$30),"convert","hold"),"")</f>
        <v/>
      </c>
      <c r="AN518" s="12">
        <f>IF(AN$452&gt;=$E518,IF(AN193*$C$23&gt;MAX($C$22,(AO302*$C$34+AO303*$C$35)/(1+$C$12)^$C$30+(AO409*$C$34+AO410*$C$35)/(1+$C$14)^$C$30),"convert","hold"),"")</f>
        <v/>
      </c>
      <c r="AO518" s="12">
        <f>IF(AO$452&gt;=$E518,IF(AO193*$C$23&gt;MAX($C$22,(AP302*$C$34+AP303*$C$35)/(1+$C$12)^$C$30+(AP409*$C$34+AP410*$C$35)/(1+$C$14)^$C$30),"convert","hold"),"")</f>
        <v/>
      </c>
      <c r="AP518" s="12">
        <f>IF(AP$452&gt;=$E518,IF(AP193*$C$23&gt;MAX($C$22,(AQ302*$C$34+AQ303*$C$35)/(1+$C$12)^$C$30+(AQ409*$C$34+AQ410*$C$35)/(1+$C$14)^$C$30),"convert","hold"),"")</f>
        <v/>
      </c>
      <c r="AQ518" s="12">
        <f>IF(AQ$452&gt;=$E518,IF(AQ193*$C$23&gt;MAX($C$22,(AR302*$C$34+AR303*$C$35)/(1+$C$12)^$C$30+(AR409*$C$34+AR410*$C$35)/(1+$C$14)^$C$30),"convert","hold"),"")</f>
        <v/>
      </c>
      <c r="AR518" s="12">
        <f>IF(AR$452&gt;=$E518,IF(AR193*$C$23&gt;MAX($C$22,(AS302*$C$34+AS303*$C$35)/(1+$C$12)^$C$30+(AS409*$C$34+AS410*$C$35)/(1+$C$14)^$C$30),"convert","hold"),"")</f>
        <v/>
      </c>
      <c r="AS518" s="12">
        <f>IF(AS$452&gt;=$E518,IF(AS193*$C$23&gt;MAX($C$22,(AT302*$C$34+AT303*$C$35)/(1+$C$12)^$C$30+(AT409*$C$34+AT410*$C$35)/(1+$C$14)^$C$30),"convert","hold"),"")</f>
        <v/>
      </c>
      <c r="AT518" s="12">
        <f>IF(AT$452&gt;=$E518,IF(AT193*$C$23&gt;MAX($C$22,(AU302*$C$34+AU303*$C$35)/(1+$C$12)^$C$30+(AU409*$C$34+AU410*$C$35)/(1+$C$14)^$C$30),"convert","hold"),"")</f>
        <v/>
      </c>
      <c r="AU518" s="12">
        <f>IF(AU$452&gt;=$E518,IF(AU193*$C$23&gt;MAX($C$22,(AV302*$C$34+AV303*$C$35)/(1+$C$12)^$C$30+(AV409*$C$34+AV410*$C$35)/(1+$C$14)^$C$30),"convert","hold"),"")</f>
        <v/>
      </c>
      <c r="AV518" s="12">
        <f>IF(AV$452&gt;=$E518,IF(AV193*$C$23&gt;MAX($C$22,(AW302*$C$34+AW303*$C$35)/(1+$C$12)^$C$30+(AW409*$C$34+AW410*$C$35)/(1+$C$14)^$C$30),"convert","hold"),"")</f>
        <v/>
      </c>
      <c r="AW518" s="12">
        <f>IF(AW$452&gt;=$E518,IF(AW193*$C$23&gt;MAX($C$22,(AX302*$C$34+AX303*$C$35)/(1+$C$12)^$C$30+(AX409*$C$34+AX410*$C$35)/(1+$C$14)^$C$30),"convert","hold"),"")</f>
        <v/>
      </c>
      <c r="AX518" s="12">
        <f>IF(AX$452&gt;=$E518,IF(AX193*$C$23&gt;MAX($C$22,(AY302*$C$34+AY303*$C$35)/(1+$C$12)^$C$30+(AY409*$C$34+AY410*$C$35)/(1+$C$14)^$C$30),"convert","hold"),"")</f>
        <v/>
      </c>
      <c r="AY518" s="12">
        <f>IF(AY$452&gt;=$E518,IF(AY193*$C$23&gt;MAX($C$22,(AZ302*$C$34+AZ303*$C$35)/(1+$C$12)^$C$30+(AZ409*$C$34+AZ410*$C$35)/(1+$C$14)^$C$30),"convert","hold"),"")</f>
        <v/>
      </c>
      <c r="AZ518" s="12">
        <f>IF(AZ$452&gt;=$E518,IF(AZ193*$C$23&gt;MAX($C$22,(BA302*$C$34+BA303*$C$35)/(1+$C$12)^$C$30+(BA409*$C$34+BA410*$C$35)/(1+$C$14)^$C$30),"convert","hold"),"")</f>
        <v/>
      </c>
      <c r="BA518" s="12">
        <f>IF(BA$452&gt;=$E518,IF(BA193*$C$23&gt;MAX($C$22,(BB302*$C$34+BB303*$C$35)/(1+$C$12)^$C$30+(BB409*$C$34+BB410*$C$35)/(1+$C$14)^$C$30),"convert","hold"),"")</f>
        <v/>
      </c>
      <c r="BB518" s="12">
        <f>IF(BB$452&gt;=$E518,IF(BB193*$C$23&gt;MAX($C$22,(BC302*$C$34+BC303*$C$35)/(1+$C$12)^$C$30+(BC409*$C$34+BC410*$C$35)/(1+$C$14)^$C$30),"convert","hold"),"")</f>
        <v/>
      </c>
      <c r="BC518" s="12">
        <f>IF(BC$452&gt;=$E518,IF(BC193*$C$23&gt;MAX($C$22,(BD302*$C$34+BD303*$C$35)/(1+$C$12)^$C$30+(BD409*$C$34+BD410*$C$35)/(1+$C$14)^$C$30),"convert","hold"),"")</f>
        <v/>
      </c>
      <c r="BD518" s="12">
        <f>IF(BD$452&gt;=$E518,IF(BD193*$C$23&gt;MAX($C$22,(BE302*$C$34+BE303*$C$35)/(1+$C$12)^$C$30+(BE409*$C$34+BE410*$C$35)/(1+$C$14)^$C$30),"convert","hold"),"")</f>
        <v/>
      </c>
      <c r="BE518" s="12">
        <f>IF(BE$452&gt;=$E518,IF(BE193*$C$23&gt;MAX($C$22,(BF302*$C$34+BF303*$C$35)/(1+$C$12)^$C$30+(BF409*$C$34+BF410*$C$35)/(1+$C$14)^$C$30),"convert","hold"),"")</f>
        <v/>
      </c>
      <c r="BF518" s="12">
        <f>IF(BF$452&gt;=$E518,IF(BF193*$C$23&gt;MAX($C$22,(BG302*$C$34+BG303*$C$35)/(1+$C$12)^$C$30+(BG409*$C$34+BG410*$C$35)/(1+$C$14)^$C$30),"convert","hold"),"")</f>
        <v/>
      </c>
      <c r="BG518" s="12">
        <f>IF(BG$452&gt;=$E518,IF(BG193*$C$23&gt;MAX($C$22,(BH302*$C$34+BH303*$C$35)/(1+$C$12)^$C$30+(BH409*$C$34+BH410*$C$35)/(1+$C$14)^$C$30),"convert","hold"),"")</f>
        <v/>
      </c>
      <c r="BH518" s="12">
        <f>IF(BH$452&gt;=$E518,IF(BH193*$C$23&gt;MAX($C$22,(BI302*$C$34+BI303*$C$35)/(1+$C$12)^$C$30+(BI409*$C$34+BI410*$C$35)/(1+$C$14)^$C$30),"convert","hold"),"")</f>
        <v/>
      </c>
      <c r="BI518" s="12">
        <f>IF(BI$452&gt;=$E518,IF(BI193*$C$23&gt;MAX($C$22,(BJ302*$C$34+BJ303*$C$35)/(1+$C$12)^$C$30+(BJ409*$C$34+BJ410*$C$35)/(1+$C$14)^$C$30),"convert","hold"),"")</f>
        <v/>
      </c>
      <c r="BJ518" s="12">
        <f>IF(BJ$452&gt;=$E518,IF(BJ193*$C$23&gt;MAX($C$22,(BK302*$C$34+BK303*$C$35)/(1+$C$12)^$C$30+(BK409*$C$34+BK410*$C$35)/(1+$C$14)^$C$30),"convert","hold"),"")</f>
        <v/>
      </c>
      <c r="BK518" s="12">
        <f>IF(BK$452&gt;=$E518,IF(BK193*$C$23&gt;MAX($C$22,(BL302*$C$34+BL303*$C$35)/(1+$C$12)^$C$30+(BL409*$C$34+BL410*$C$35)/(1+$C$14)^$C$30),"convert","hold"),"")</f>
        <v/>
      </c>
      <c r="BL518" s="12">
        <f>IF(BL$452&gt;=$E518,IF(BL193*$C$23&gt;MAX($C$22,(BM302*$C$34+BM303*$C$35)/(1+$C$12)^$C$30+(BM409*$C$34+BM410*$C$35)/(1+$C$14)^$C$30),"convert","hold"),"")</f>
        <v/>
      </c>
      <c r="BM518" s="12">
        <f>IF(BM$452&gt;=$E518,IF(BM193*$C$23&gt;MAX($C$22,(BN302*$C$34+BN303*$C$35)/(1+$C$12)^$C$30+(BN409*$C$34+BN410*$C$35)/(1+$C$14)^$C$30),"convert","hold"),"")</f>
        <v/>
      </c>
      <c r="BN518" s="12">
        <f>IF(BN$452&gt;=$E518,IF(BN193*$C$23&gt;MAX($C$22,(BO302*$C$34+BO303*$C$35)/(1+$C$12)^$C$30+(BO409*$C$34+BO410*$C$35)/(1+$C$14)^$C$30),"convert","hold"),"")</f>
        <v/>
      </c>
      <c r="BO518" s="12">
        <f>IF(BO$452&gt;=$E518,IF(BO193*$C$23&gt;MAX($C$22,(BP302*$C$34+BP303*$C$35)/(1+$C$12)^$C$30+(BP409*$C$34+BP410*$C$35)/(1+$C$14)^$C$30),"convert","hold"),"")</f>
        <v/>
      </c>
      <c r="BP518" s="12">
        <f>IF(BP$452&gt;=$E518,IF(BP193*$C$23&gt;MAX($C$22,(BQ302*$C$34+BQ303*$C$35)/(1+$C$12)^$C$30+(BQ409*$C$34+BQ410*$C$35)/(1+$C$14)^$C$30),"convert","hold"),"")</f>
        <v/>
      </c>
      <c r="BQ518" s="12">
        <f>IF(BQ$452&gt;=$E518,IF(BQ193*$C$23&gt;MAX($C$22,(BR302*$C$34+BR303*$C$35)/(1+$C$12)^$C$30+(BR409*$C$34+BR410*$C$35)/(1+$C$14)^$C$30),"convert","hold"),"")</f>
        <v/>
      </c>
      <c r="BR518" s="12">
        <f>IF(BR$452&gt;=$E518,IF(BR193*$C$23&gt;MAX($C$22,(BS302*$C$34+BS303*$C$35)/(1+$C$12)^$C$30+(BS409*$C$34+BS410*$C$35)/(1+$C$14)^$C$30),"convert","hold"),"")</f>
        <v/>
      </c>
      <c r="BS518" s="12">
        <f>IF(BS$452&gt;=$E518,IF(BS193*$C$23&gt;MAX($C$22,(BT302*$C$34+BT303*$C$35)/(1+$C$12)^$C$30+(BT409*$C$34+BT410*$C$35)/(1+$C$14)^$C$30),"convert","hold"),"")</f>
        <v/>
      </c>
      <c r="BT518" s="12">
        <f>IF(BT$452&gt;=$E518,IF(BT193*$C$23&gt;MAX($C$22,(BU302*$C$34+BU303*$C$35)/(1+$C$12)^$C$30+(BU409*$C$34+BU410*$C$35)/(1+$C$14)^$C$30),"convert","hold"),"")</f>
        <v/>
      </c>
      <c r="BU518" s="12">
        <f>IF(BU$452&gt;=$E518,IF(BU193*$C$23&gt;MAX($C$22,(BV302*$C$34+BV303*$C$35)/(1+$C$12)^$C$30+(BV409*$C$34+BV410*$C$35)/(1+$C$14)^$C$30),"convert","hold"),"")</f>
        <v/>
      </c>
      <c r="BV518" s="12">
        <f>IF(BV$452&gt;=$E518,IF(BV193*$C$23&gt;MAX($C$22,(BW302*$C$34+BW303*$C$35)/(1+$C$12)^$C$30+(BW409*$C$34+BW410*$C$35)/(1+$C$14)^$C$30),"convert","hold"),"")</f>
        <v/>
      </c>
      <c r="BW518" s="12">
        <f>IF(BW$452&gt;=$E518,IF(BW193*$C$23&gt;MAX($C$22,(BX302*$C$34+BX303*$C$35)/(1+$C$12)^$C$30+(BX409*$C$34+BX410*$C$35)/(1+$C$14)^$C$30),"convert","hold"),"")</f>
        <v/>
      </c>
      <c r="BX518" s="12">
        <f>IF(BX$452&gt;=$E518,IF(BX193*$C$23&gt;MAX($C$22,(BY302*$C$34+BY303*$C$35)/(1+$C$12)^$C$30+(BY409*$C$34+BY410*$C$35)/(1+$C$14)^$C$30),"convert","hold"),"")</f>
        <v/>
      </c>
      <c r="BY518" s="12">
        <f>IF(BY$452&gt;=$E518,IF(BY193*$C$23&gt;MAX($C$22,(BZ302*$C$34+BZ303*$C$35)/(1+$C$12)^$C$30+(BZ409*$C$34+BZ410*$C$35)/(1+$C$14)^$C$30),"convert","hold"),"")</f>
        <v/>
      </c>
      <c r="BZ518" s="12">
        <f>IF(BZ$452&gt;=$E518,IF(BZ193*$C$23&gt;MAX($C$22,(CA302*$C$34+CA303*$C$35)/(1+$C$12)^$C$30+(CA409*$C$34+CA410*$C$35)/(1+$C$14)^$C$30),"convert","hold"),"")</f>
        <v/>
      </c>
      <c r="CA518" s="12">
        <f>IF(CA$452&gt;=$E518,IF(CA193*$C$23&gt;MAX($C$22,(CB302*$C$34+CB303*$C$35)/(1+$C$12)^$C$30+(CB409*$C$34+CB410*$C$35)/(1+$C$14)^$C$30),"convert","hold"),"")</f>
        <v/>
      </c>
      <c r="CB518" s="12">
        <f>IF(CB$452&gt;=$E518,IF(CB193*$C$23&gt;MAX($C$22,(CC302*$C$34+CC303*$C$35)/(1+$C$12)^$C$30+(CC409*$C$34+CC410*$C$35)/(1+$C$14)^$C$30),"convert","hold"),"")</f>
        <v/>
      </c>
      <c r="CC518" s="12">
        <f>IF(CC$452&gt;=$E518,IF(CC193*$C$23&gt;MAX($C$22,(CD302*$C$34+CD303*$C$35)/(1+$C$12)^$C$30+(CD409*$C$34+CD410*$C$35)/(1+$C$14)^$C$30),"convert","hold"),"")</f>
        <v/>
      </c>
      <c r="CD518" s="12">
        <f>IF(CD$452&gt;=$E518,IF(CD193*$C$23&gt;MAX($C$22,(CE302*$C$34+CE303*$C$35)/(1+$C$12)^$C$30+(CE409*$C$34+CE410*$C$35)/(1+$C$14)^$C$30),"convert","hold"),"")</f>
        <v/>
      </c>
      <c r="CE518" s="12">
        <f>IF(CE$452&gt;=$E518,IF(CE193*$C$23&gt;MAX($C$22,(CF302*$C$34+CF303*$C$35)/(1+$C$12)^$C$30+(CF409*$C$34+CF410*$C$35)/(1+$C$14)^$C$30),"convert","hold"),"")</f>
        <v/>
      </c>
      <c r="CF518" s="12">
        <f>IF(CF$452&gt;=$E518,IF(CF193*$C$23&gt;MAX($C$22,(CG302*$C$34+CG303*$C$35)/(1+$C$12)^$C$30+(CG409*$C$34+CG410*$C$35)/(1+$C$14)^$C$30),"convert","hold"),"")</f>
        <v/>
      </c>
      <c r="CG518" s="12">
        <f>IF(CG$452&gt;=$E518,IF(CG193*$C$23&gt;MAX($C$22,(CH302*$C$34+CH303*$C$35)/(1+$C$12)^$C$30+(CH409*$C$34+CH410*$C$35)/(1+$C$14)^$C$30),"convert","hold"),"")</f>
        <v/>
      </c>
      <c r="CH518" s="12">
        <f>IF(CH$452&gt;=$E518,IF(CH193*$C$23&gt;MAX($C$22,(CI302*$C$34+CI303*$C$35)/(1+$C$12)^$C$30+(CI409*$C$34+CI410*$C$35)/(1+$C$14)^$C$30),"convert","hold"),"")</f>
        <v/>
      </c>
      <c r="CI518" s="12">
        <f>IF(CI$452&gt;=$E518,IF(CI193*$C$23&gt;MAX($C$22,(CJ302*$C$34+CJ303*$C$35)/(1+$C$12)^$C$30+(CJ409*$C$34+CJ410*$C$35)/(1+$C$14)^$C$30),"convert","hold"),"")</f>
        <v/>
      </c>
      <c r="CJ518" s="12">
        <f>IF(CJ$452&gt;=$E518,IF(CJ193*$C$23&gt;MAX($C$22,(CK302*$C$34+CK303*$C$35)/(1+$C$12)^$C$30+(CK409*$C$34+CK410*$C$35)/(1+$C$14)^$C$30),"convert","hold"),"")</f>
        <v/>
      </c>
      <c r="CK518" s="12">
        <f>IF(CK$452&gt;=$E518,IF(CK193*$C$23&gt;MAX($C$22,(CL302*$C$34+CL303*$C$35)/(1+$C$12)^$C$30+(CL409*$C$34+CL410*$C$35)/(1+$C$14)^$C$30),"convert","hold"),"")</f>
        <v/>
      </c>
      <c r="CL518" s="12">
        <f>IF(CL$452&gt;=$E518,IF(CL193*$C$23&gt;MAX($C$22,(CM302*$C$34+CM303*$C$35)/(1+$C$12)^$C$30+(CM409*$C$34+CM410*$C$35)/(1+$C$14)^$C$30),"convert","hold"),"")</f>
        <v/>
      </c>
      <c r="CM518" s="12">
        <f>IF(CM$452&gt;=$E518,IF(CM193*$C$23&gt;MAX($C$22,(CN302*$C$34+CN303*$C$35)/(1+$C$12)^$C$30+(CN409*$C$34+CN410*$C$35)/(1+$C$14)^$C$30),"convert","hold"),"")</f>
        <v/>
      </c>
      <c r="CN518" s="12">
        <f>IF(CN$452&gt;=$E518,IF(CN193*$C$23&gt;MAX($C$22,(CO302*$C$34+CO303*$C$35)/(1+$C$12)^$C$30+(CO409*$C$34+CO410*$C$35)/(1+$C$14)^$C$30),"convert","hold"),"")</f>
        <v/>
      </c>
      <c r="CO518" s="12">
        <f>IF(CO$452&gt;=$E518,IF(CO193*$C$23&gt;MAX($C$22,(CP302*$C$34+CP303*$C$35)/(1+$C$12)^$C$30+(CP409*$C$34+CP410*$C$35)/(1+$C$14)^$C$30),"convert","hold"),"")</f>
        <v/>
      </c>
      <c r="CP518" s="12">
        <f>IF(CP$452&gt;=$E518,IF(CP193*$C$23&gt;MAX($C$22,(CQ302*$C$34+CQ303*$C$35)/(1+$C$12)^$C$30+(CQ409*$C$34+CQ410*$C$35)/(1+$C$14)^$C$30),"convert","hold"),"")</f>
        <v/>
      </c>
      <c r="CQ518" s="12">
        <f>IF(CQ$452&gt;=$E518,IF(CQ193*$C$23&gt;MAX($C$22,(CR302*$C$34+CR303*$C$35)/(1+$C$12)^$C$30+(CR409*$C$34+CR410*$C$35)/(1+$C$14)^$C$30),"convert","hold"),"")</f>
        <v/>
      </c>
      <c r="CR518" s="12">
        <f>IF(CR$452&gt;=$E518,IF(CR193*$C$23&gt;MAX($C$22,(CS302*$C$34+CS303*$C$35)/(1+$C$12)^$C$30+(CS409*$C$34+CS410*$C$35)/(1+$C$14)^$C$30),"convert","hold"),"")</f>
        <v/>
      </c>
      <c r="CS518" s="12">
        <f>IF(CS$452&gt;=$E518,IF(CS193*$C$23&gt;MAX($C$22,(CT302*$C$34+CT303*$C$35)/(1+$C$12)^$C$30+(CT409*$C$34+CT410*$C$35)/(1+$C$14)^$C$30),"convert","hold"),"")</f>
        <v/>
      </c>
      <c r="CT518" s="12">
        <f>IF(CT$452&gt;=$E518,IF(CT193*$C$23&gt;MAX($C$22,(CU302*$C$34+CU303*$C$35)/(1+$C$12)^$C$30+(CU409*$C$34+CU410*$C$35)/(1+$C$14)^$C$30),"convert","hold"),"")</f>
        <v/>
      </c>
      <c r="CU518" s="12">
        <f>IF(CU$452&gt;=$E518,IF(CU193*$C$23&gt;MAX($C$22,(CV302*$C$34+CV303*$C$35)/(1+$C$12)^$C$30+(CV409*$C$34+CV410*$C$35)/(1+$C$14)^$C$30),"convert","hold"),"")</f>
        <v/>
      </c>
      <c r="CV518" s="12">
        <f>IF(CV$452&gt;=$E518,IF(CV193*$C$23&gt;MAX($C$22,(CW302*$C$34+CW303*$C$35)/(1+$C$12)^$C$30+(CW409*$C$34+CW410*$C$35)/(1+$C$14)^$C$30),"convert","hold"),"")</f>
        <v/>
      </c>
      <c r="CW518" s="12">
        <f>IF(CW$452&gt;=$E518,IF(CW193*$C$23&gt;MAX($C$22,(CX302*$C$34+CX303*$C$35)/(1+$C$12)^$C$30+(CX409*$C$34+CX410*$C$35)/(1+$C$14)^$C$30),"convert","hold"),"")</f>
        <v/>
      </c>
      <c r="CX518" s="12">
        <f>IF(CX$452&gt;=$E518,IF(CX193*$C$23&gt;MAX($C$22,(CY302*$C$34+CY303*$C$35)/(1+$C$12)^$C$30+(CY409*$C$34+CY410*$C$35)/(1+$C$14)^$C$30),"convert","hold"),"")</f>
        <v/>
      </c>
      <c r="CY518" s="12">
        <f>IF(CY$452&gt;=$E518,IF(CY193*$C$23&gt;MAX($C$22,(CZ302*$C$34+CZ303*$C$35)/(1+$C$12)^$C$30+(CZ409*$C$34+CZ410*$C$35)/(1+$C$14)^$C$30),"convert","hold"),"")</f>
        <v/>
      </c>
      <c r="CZ518" s="12">
        <f>IF(CZ$452&gt;=$E518,IF(CZ193*$C$23&gt;MAX($C$22,(DA302*$C$34+DA303*$C$35)/(1+$C$12)^$C$30+(DA409*$C$34+DA410*$C$35)/(1+$C$14)^$C$30),"convert","hold"),"")</f>
        <v/>
      </c>
      <c r="DA518" s="12">
        <f>IF(DA$452&gt;=$E518,IF(DA193*$C$23&gt;MAX($C$22,(DB302*$C$34+DB303*$C$35)/(1+$C$12)^$C$30+(DB409*$C$34+DB410*$C$35)/(1+$C$14)^$C$30),"convert","hold"),"")</f>
        <v/>
      </c>
      <c r="DB518" s="12">
        <f>IF(DB$452&gt;=$E518,IF(DB193*$C$23&gt;MAX($C$22,(DC302*$C$34+DC303*$C$35)/(1+$C$12)^$C$30+(DC409*$C$34+DC410*$C$35)/(1+$C$14)^$C$30),"convert","hold"),"")</f>
        <v/>
      </c>
      <c r="DC518" s="12">
        <f>IF(DC193*$C$23&gt;$C$22,"convert","redeem")</f>
        <v/>
      </c>
    </row>
    <row r="519" ht="12" customFormat="1" customHeight="1" s="12">
      <c r="E519" s="64">
        <f>E518+1</f>
        <v/>
      </c>
      <c r="G519" s="12">
        <f>IF(G$452&gt;=$E519,IF(G194*$C$23&gt;MAX($C$22,(H303*$C$34+H304*$C$35)/(1+$C$12)^$C$30+(H410*$C$34+H411*$C$35)/(1+$C$14)^$C$30),"convert","hold"),"")</f>
        <v/>
      </c>
      <c r="H519" s="12">
        <f>IF(H$452&gt;=$E519,IF(H194*$C$23&gt;MAX($C$22,(I303*$C$34+I304*$C$35)/(1+$C$12)^$C$30+(I410*$C$34+I411*$C$35)/(1+$C$14)^$C$30),"convert","hold"),"")</f>
        <v/>
      </c>
      <c r="I519" s="12">
        <f>IF(I$452&gt;=$E519,IF(I194*$C$23&gt;MAX($C$22,(J303*$C$34+J304*$C$35)/(1+$C$12)^$C$30+(J410*$C$34+J411*$C$35)/(1+$C$14)^$C$30),"convert","hold"),"")</f>
        <v/>
      </c>
      <c r="J519" s="12">
        <f>IF(J$452&gt;=$E519,IF(J194*$C$23&gt;MAX($C$22,(K303*$C$34+K304*$C$35)/(1+$C$12)^$C$30+(K410*$C$34+K411*$C$35)/(1+$C$14)^$C$30),"convert","hold"),"")</f>
        <v/>
      </c>
      <c r="K519" s="12">
        <f>IF(K$452&gt;=$E519,IF(K194*$C$23&gt;MAX($C$22,(L303*$C$34+L304*$C$35)/(1+$C$12)^$C$30+(L410*$C$34+L411*$C$35)/(1+$C$14)^$C$30),"convert","hold"),"")</f>
        <v/>
      </c>
      <c r="L519" s="12">
        <f>IF(L$452&gt;=$E519,IF(L194*$C$23&gt;MAX($C$22,(M303*$C$34+M304*$C$35)/(1+$C$12)^$C$30+(M410*$C$34+M411*$C$35)/(1+$C$14)^$C$30),"convert","hold"),"")</f>
        <v/>
      </c>
      <c r="M519" s="12">
        <f>IF(M$452&gt;=$E519,IF(M194*$C$23&gt;MAX($C$22,(N303*$C$34+N304*$C$35)/(1+$C$12)^$C$30+(N410*$C$34+N411*$C$35)/(1+$C$14)^$C$30),"convert","hold"),"")</f>
        <v/>
      </c>
      <c r="N519" s="12">
        <f>IF(N$452&gt;=$E519,IF(N194*$C$23&gt;MAX($C$22,(O303*$C$34+O304*$C$35)/(1+$C$12)^$C$30+(O410*$C$34+O411*$C$35)/(1+$C$14)^$C$30),"convert","hold"),"")</f>
        <v/>
      </c>
      <c r="O519" s="12">
        <f>IF(O$452&gt;=$E519,IF(O194*$C$23&gt;MAX($C$22,(P303*$C$34+P304*$C$35)/(1+$C$12)^$C$30+(P410*$C$34+P411*$C$35)/(1+$C$14)^$C$30),"convert","hold"),"")</f>
        <v/>
      </c>
      <c r="P519" s="12">
        <f>IF(P$452&gt;=$E519,IF(P194*$C$23&gt;MAX($C$22,(Q303*$C$34+Q304*$C$35)/(1+$C$12)^$C$30+(Q410*$C$34+Q411*$C$35)/(1+$C$14)^$C$30),"convert","hold"),"")</f>
        <v/>
      </c>
      <c r="Q519" s="12">
        <f>IF(Q$452&gt;=$E519,IF(Q194*$C$23&gt;MAX($C$22,(R303*$C$34+R304*$C$35)/(1+$C$12)^$C$30+(R410*$C$34+R411*$C$35)/(1+$C$14)^$C$30),"convert","hold"),"")</f>
        <v/>
      </c>
      <c r="R519" s="12">
        <f>IF(R$452&gt;=$E519,IF(R194*$C$23&gt;MAX($C$22,(S303*$C$34+S304*$C$35)/(1+$C$12)^$C$30+(S410*$C$34+S411*$C$35)/(1+$C$14)^$C$30),"convert","hold"),"")</f>
        <v/>
      </c>
      <c r="S519" s="12">
        <f>IF(S$452&gt;=$E519,IF(S194*$C$23&gt;MAX($C$22,(T303*$C$34+T304*$C$35)/(1+$C$12)^$C$30+(T410*$C$34+T411*$C$35)/(1+$C$14)^$C$30),"convert","hold"),"")</f>
        <v/>
      </c>
      <c r="T519" s="12">
        <f>IF(T$452&gt;=$E519,IF(T194*$C$23&gt;MAX($C$22,(U303*$C$34+U304*$C$35)/(1+$C$12)^$C$30+(U410*$C$34+U411*$C$35)/(1+$C$14)^$C$30),"convert","hold"),"")</f>
        <v/>
      </c>
      <c r="U519" s="12">
        <f>IF(U$452&gt;=$E519,IF(U194*$C$23&gt;MAX($C$22,(V303*$C$34+V304*$C$35)/(1+$C$12)^$C$30+(V410*$C$34+V411*$C$35)/(1+$C$14)^$C$30),"convert","hold"),"")</f>
        <v/>
      </c>
      <c r="V519" s="12">
        <f>IF(V$452&gt;=$E519,IF(V194*$C$23&gt;MAX($C$22,(W303*$C$34+W304*$C$35)/(1+$C$12)^$C$30+(W410*$C$34+W411*$C$35)/(1+$C$14)^$C$30),"convert","hold"),"")</f>
        <v/>
      </c>
      <c r="W519" s="12">
        <f>IF(W$452&gt;=$E519,IF(W194*$C$23&gt;MAX($C$22,(X303*$C$34+X304*$C$35)/(1+$C$12)^$C$30+(X410*$C$34+X411*$C$35)/(1+$C$14)^$C$30),"convert","hold"),"")</f>
        <v/>
      </c>
      <c r="X519" s="12">
        <f>IF(X$452&gt;=$E519,IF(X194*$C$23&gt;MAX($C$22,(Y303*$C$34+Y304*$C$35)/(1+$C$12)^$C$30+(Y410*$C$34+Y411*$C$35)/(1+$C$14)^$C$30),"convert","hold"),"")</f>
        <v/>
      </c>
      <c r="Y519" s="12">
        <f>IF(Y$452&gt;=$E519,IF(Y194*$C$23&gt;MAX($C$22,(Z303*$C$34+Z304*$C$35)/(1+$C$12)^$C$30+(Z410*$C$34+Z411*$C$35)/(1+$C$14)^$C$30),"convert","hold"),"")</f>
        <v/>
      </c>
      <c r="Z519" s="12">
        <f>IF(Z$452&gt;=$E519,IF(Z194*$C$23&gt;MAX($C$22,(AA303*$C$34+AA304*$C$35)/(1+$C$12)^$C$30+(AA410*$C$34+AA411*$C$35)/(1+$C$14)^$C$30),"convert","hold"),"")</f>
        <v/>
      </c>
      <c r="AA519" s="12">
        <f>IF(AA$452&gt;=$E519,IF(AA194*$C$23&gt;MAX($C$22,(AB303*$C$34+AB304*$C$35)/(1+$C$12)^$C$30+(AB410*$C$34+AB411*$C$35)/(1+$C$14)^$C$30),"convert","hold"),"")</f>
        <v/>
      </c>
      <c r="AB519" s="12">
        <f>IF(AB$452&gt;=$E519,IF(AB194*$C$23&gt;MAX($C$22,(AC303*$C$34+AC304*$C$35)/(1+$C$12)^$C$30+(AC410*$C$34+AC411*$C$35)/(1+$C$14)^$C$30),"convert","hold"),"")</f>
        <v/>
      </c>
      <c r="AC519" s="12">
        <f>IF(AC$452&gt;=$E519,IF(AC194*$C$23&gt;MAX($C$22,(AD303*$C$34+AD304*$C$35)/(1+$C$12)^$C$30+(AD410*$C$34+AD411*$C$35)/(1+$C$14)^$C$30),"convert","hold"),"")</f>
        <v/>
      </c>
      <c r="AD519" s="12">
        <f>IF(AD$452&gt;=$E519,IF(AD194*$C$23&gt;MAX($C$22,(AE303*$C$34+AE304*$C$35)/(1+$C$12)^$C$30+(AE410*$C$34+AE411*$C$35)/(1+$C$14)^$C$30),"convert","hold"),"")</f>
        <v/>
      </c>
      <c r="AE519" s="12">
        <f>IF(AE$452&gt;=$E519,IF(AE194*$C$23&gt;MAX($C$22,(AF303*$C$34+AF304*$C$35)/(1+$C$12)^$C$30+(AF410*$C$34+AF411*$C$35)/(1+$C$14)^$C$30),"convert","hold"),"")</f>
        <v/>
      </c>
      <c r="AF519" s="12">
        <f>IF(AF$452&gt;=$E519,IF(AF194*$C$23&gt;MAX($C$22,(AG303*$C$34+AG304*$C$35)/(1+$C$12)^$C$30+(AG410*$C$34+AG411*$C$35)/(1+$C$14)^$C$30),"convert","hold"),"")</f>
        <v/>
      </c>
      <c r="AG519" s="12">
        <f>IF(AG$452&gt;=$E519,IF(AG194*$C$23&gt;MAX($C$22,(AH303*$C$34+AH304*$C$35)/(1+$C$12)^$C$30+(AH410*$C$34+AH411*$C$35)/(1+$C$14)^$C$30),"convert","hold"),"")</f>
        <v/>
      </c>
      <c r="AH519" s="12">
        <f>IF(AH$452&gt;=$E519,IF(AH194*$C$23&gt;MAX($C$22,(AI303*$C$34+AI304*$C$35)/(1+$C$12)^$C$30+(AI410*$C$34+AI411*$C$35)/(1+$C$14)^$C$30),"convert","hold"),"")</f>
        <v/>
      </c>
      <c r="AI519" s="12">
        <f>IF(AI$452&gt;=$E519,IF(AI194*$C$23&gt;MAX($C$22,(AJ303*$C$34+AJ304*$C$35)/(1+$C$12)^$C$30+(AJ410*$C$34+AJ411*$C$35)/(1+$C$14)^$C$30),"convert","hold"),"")</f>
        <v/>
      </c>
      <c r="AJ519" s="12">
        <f>IF(AJ$452&gt;=$E519,IF(AJ194*$C$23&gt;MAX($C$22,(AK303*$C$34+AK304*$C$35)/(1+$C$12)^$C$30+(AK410*$C$34+AK411*$C$35)/(1+$C$14)^$C$30),"convert","hold"),"")</f>
        <v/>
      </c>
      <c r="AK519" s="12">
        <f>IF(AK$452&gt;=$E519,IF(AK194*$C$23&gt;MAX($C$22,(AL303*$C$34+AL304*$C$35)/(1+$C$12)^$C$30+(AL410*$C$34+AL411*$C$35)/(1+$C$14)^$C$30),"convert","hold"),"")</f>
        <v/>
      </c>
      <c r="AL519" s="12">
        <f>IF(AL$452&gt;=$E519,IF(AL194*$C$23&gt;MAX($C$22,(AM303*$C$34+AM304*$C$35)/(1+$C$12)^$C$30+(AM410*$C$34+AM411*$C$35)/(1+$C$14)^$C$30),"convert","hold"),"")</f>
        <v/>
      </c>
      <c r="AM519" s="12">
        <f>IF(AM$452&gt;=$E519,IF(AM194*$C$23&gt;MAX($C$22,(AN303*$C$34+AN304*$C$35)/(1+$C$12)^$C$30+(AN410*$C$34+AN411*$C$35)/(1+$C$14)^$C$30),"convert","hold"),"")</f>
        <v/>
      </c>
      <c r="AN519" s="12">
        <f>IF(AN$452&gt;=$E519,IF(AN194*$C$23&gt;MAX($C$22,(AO303*$C$34+AO304*$C$35)/(1+$C$12)^$C$30+(AO410*$C$34+AO411*$C$35)/(1+$C$14)^$C$30),"convert","hold"),"")</f>
        <v/>
      </c>
      <c r="AO519" s="12">
        <f>IF(AO$452&gt;=$E519,IF(AO194*$C$23&gt;MAX($C$22,(AP303*$C$34+AP304*$C$35)/(1+$C$12)^$C$30+(AP410*$C$34+AP411*$C$35)/(1+$C$14)^$C$30),"convert","hold"),"")</f>
        <v/>
      </c>
      <c r="AP519" s="12">
        <f>IF(AP$452&gt;=$E519,IF(AP194*$C$23&gt;MAX($C$22,(AQ303*$C$34+AQ304*$C$35)/(1+$C$12)^$C$30+(AQ410*$C$34+AQ411*$C$35)/(1+$C$14)^$C$30),"convert","hold"),"")</f>
        <v/>
      </c>
      <c r="AQ519" s="12">
        <f>IF(AQ$452&gt;=$E519,IF(AQ194*$C$23&gt;MAX($C$22,(AR303*$C$34+AR304*$C$35)/(1+$C$12)^$C$30+(AR410*$C$34+AR411*$C$35)/(1+$C$14)^$C$30),"convert","hold"),"")</f>
        <v/>
      </c>
      <c r="AR519" s="12">
        <f>IF(AR$452&gt;=$E519,IF(AR194*$C$23&gt;MAX($C$22,(AS303*$C$34+AS304*$C$35)/(1+$C$12)^$C$30+(AS410*$C$34+AS411*$C$35)/(1+$C$14)^$C$30),"convert","hold"),"")</f>
        <v/>
      </c>
      <c r="AS519" s="12">
        <f>IF(AS$452&gt;=$E519,IF(AS194*$C$23&gt;MAX($C$22,(AT303*$C$34+AT304*$C$35)/(1+$C$12)^$C$30+(AT410*$C$34+AT411*$C$35)/(1+$C$14)^$C$30),"convert","hold"),"")</f>
        <v/>
      </c>
      <c r="AT519" s="12">
        <f>IF(AT$452&gt;=$E519,IF(AT194*$C$23&gt;MAX($C$22,(AU303*$C$34+AU304*$C$35)/(1+$C$12)^$C$30+(AU410*$C$34+AU411*$C$35)/(1+$C$14)^$C$30),"convert","hold"),"")</f>
        <v/>
      </c>
      <c r="AU519" s="12">
        <f>IF(AU$452&gt;=$E519,IF(AU194*$C$23&gt;MAX($C$22,(AV303*$C$34+AV304*$C$35)/(1+$C$12)^$C$30+(AV410*$C$34+AV411*$C$35)/(1+$C$14)^$C$30),"convert","hold"),"")</f>
        <v/>
      </c>
      <c r="AV519" s="12">
        <f>IF(AV$452&gt;=$E519,IF(AV194*$C$23&gt;MAX($C$22,(AW303*$C$34+AW304*$C$35)/(1+$C$12)^$C$30+(AW410*$C$34+AW411*$C$35)/(1+$C$14)^$C$30),"convert","hold"),"")</f>
        <v/>
      </c>
      <c r="AW519" s="12">
        <f>IF(AW$452&gt;=$E519,IF(AW194*$C$23&gt;MAX($C$22,(AX303*$C$34+AX304*$C$35)/(1+$C$12)^$C$30+(AX410*$C$34+AX411*$C$35)/(1+$C$14)^$C$30),"convert","hold"),"")</f>
        <v/>
      </c>
      <c r="AX519" s="12">
        <f>IF(AX$452&gt;=$E519,IF(AX194*$C$23&gt;MAX($C$22,(AY303*$C$34+AY304*$C$35)/(1+$C$12)^$C$30+(AY410*$C$34+AY411*$C$35)/(1+$C$14)^$C$30),"convert","hold"),"")</f>
        <v/>
      </c>
      <c r="AY519" s="12">
        <f>IF(AY$452&gt;=$E519,IF(AY194*$C$23&gt;MAX($C$22,(AZ303*$C$34+AZ304*$C$35)/(1+$C$12)^$C$30+(AZ410*$C$34+AZ411*$C$35)/(1+$C$14)^$C$30),"convert","hold"),"")</f>
        <v/>
      </c>
      <c r="AZ519" s="12">
        <f>IF(AZ$452&gt;=$E519,IF(AZ194*$C$23&gt;MAX($C$22,(BA303*$C$34+BA304*$C$35)/(1+$C$12)^$C$30+(BA410*$C$34+BA411*$C$35)/(1+$C$14)^$C$30),"convert","hold"),"")</f>
        <v/>
      </c>
      <c r="BA519" s="12">
        <f>IF(BA$452&gt;=$E519,IF(BA194*$C$23&gt;MAX($C$22,(BB303*$C$34+BB304*$C$35)/(1+$C$12)^$C$30+(BB410*$C$34+BB411*$C$35)/(1+$C$14)^$C$30),"convert","hold"),"")</f>
        <v/>
      </c>
      <c r="BB519" s="12">
        <f>IF(BB$452&gt;=$E519,IF(BB194*$C$23&gt;MAX($C$22,(BC303*$C$34+BC304*$C$35)/(1+$C$12)^$C$30+(BC410*$C$34+BC411*$C$35)/(1+$C$14)^$C$30),"convert","hold"),"")</f>
        <v/>
      </c>
      <c r="BC519" s="12">
        <f>IF(BC$452&gt;=$E519,IF(BC194*$C$23&gt;MAX($C$22,(BD303*$C$34+BD304*$C$35)/(1+$C$12)^$C$30+(BD410*$C$34+BD411*$C$35)/(1+$C$14)^$C$30),"convert","hold"),"")</f>
        <v/>
      </c>
      <c r="BD519" s="12">
        <f>IF(BD$452&gt;=$E519,IF(BD194*$C$23&gt;MAX($C$22,(BE303*$C$34+BE304*$C$35)/(1+$C$12)^$C$30+(BE410*$C$34+BE411*$C$35)/(1+$C$14)^$C$30),"convert","hold"),"")</f>
        <v/>
      </c>
      <c r="BE519" s="12">
        <f>IF(BE$452&gt;=$E519,IF(BE194*$C$23&gt;MAX($C$22,(BF303*$C$34+BF304*$C$35)/(1+$C$12)^$C$30+(BF410*$C$34+BF411*$C$35)/(1+$C$14)^$C$30),"convert","hold"),"")</f>
        <v/>
      </c>
      <c r="BF519" s="12">
        <f>IF(BF$452&gt;=$E519,IF(BF194*$C$23&gt;MAX($C$22,(BG303*$C$34+BG304*$C$35)/(1+$C$12)^$C$30+(BG410*$C$34+BG411*$C$35)/(1+$C$14)^$C$30),"convert","hold"),"")</f>
        <v/>
      </c>
      <c r="BG519" s="12">
        <f>IF(BG$452&gt;=$E519,IF(BG194*$C$23&gt;MAX($C$22,(BH303*$C$34+BH304*$C$35)/(1+$C$12)^$C$30+(BH410*$C$34+BH411*$C$35)/(1+$C$14)^$C$30),"convert","hold"),"")</f>
        <v/>
      </c>
      <c r="BH519" s="12">
        <f>IF(BH$452&gt;=$E519,IF(BH194*$C$23&gt;MAX($C$22,(BI303*$C$34+BI304*$C$35)/(1+$C$12)^$C$30+(BI410*$C$34+BI411*$C$35)/(1+$C$14)^$C$30),"convert","hold"),"")</f>
        <v/>
      </c>
      <c r="BI519" s="12">
        <f>IF(BI$452&gt;=$E519,IF(BI194*$C$23&gt;MAX($C$22,(BJ303*$C$34+BJ304*$C$35)/(1+$C$12)^$C$30+(BJ410*$C$34+BJ411*$C$35)/(1+$C$14)^$C$30),"convert","hold"),"")</f>
        <v/>
      </c>
      <c r="BJ519" s="12">
        <f>IF(BJ$452&gt;=$E519,IF(BJ194*$C$23&gt;MAX($C$22,(BK303*$C$34+BK304*$C$35)/(1+$C$12)^$C$30+(BK410*$C$34+BK411*$C$35)/(1+$C$14)^$C$30),"convert","hold"),"")</f>
        <v/>
      </c>
      <c r="BK519" s="12">
        <f>IF(BK$452&gt;=$E519,IF(BK194*$C$23&gt;MAX($C$22,(BL303*$C$34+BL304*$C$35)/(1+$C$12)^$C$30+(BL410*$C$34+BL411*$C$35)/(1+$C$14)^$C$30),"convert","hold"),"")</f>
        <v/>
      </c>
      <c r="BL519" s="12">
        <f>IF(BL$452&gt;=$E519,IF(BL194*$C$23&gt;MAX($C$22,(BM303*$C$34+BM304*$C$35)/(1+$C$12)^$C$30+(BM410*$C$34+BM411*$C$35)/(1+$C$14)^$C$30),"convert","hold"),"")</f>
        <v/>
      </c>
      <c r="BM519" s="12">
        <f>IF(BM$452&gt;=$E519,IF(BM194*$C$23&gt;MAX($C$22,(BN303*$C$34+BN304*$C$35)/(1+$C$12)^$C$30+(BN410*$C$34+BN411*$C$35)/(1+$C$14)^$C$30),"convert","hold"),"")</f>
        <v/>
      </c>
      <c r="BN519" s="12">
        <f>IF(BN$452&gt;=$E519,IF(BN194*$C$23&gt;MAX($C$22,(BO303*$C$34+BO304*$C$35)/(1+$C$12)^$C$30+(BO410*$C$34+BO411*$C$35)/(1+$C$14)^$C$30),"convert","hold"),"")</f>
        <v/>
      </c>
      <c r="BO519" s="12">
        <f>IF(BO$452&gt;=$E519,IF(BO194*$C$23&gt;MAX($C$22,(BP303*$C$34+BP304*$C$35)/(1+$C$12)^$C$30+(BP410*$C$34+BP411*$C$35)/(1+$C$14)^$C$30),"convert","hold"),"")</f>
        <v/>
      </c>
      <c r="BP519" s="12">
        <f>IF(BP$452&gt;=$E519,IF(BP194*$C$23&gt;MAX($C$22,(BQ303*$C$34+BQ304*$C$35)/(1+$C$12)^$C$30+(BQ410*$C$34+BQ411*$C$35)/(1+$C$14)^$C$30),"convert","hold"),"")</f>
        <v/>
      </c>
      <c r="BQ519" s="12">
        <f>IF(BQ$452&gt;=$E519,IF(BQ194*$C$23&gt;MAX($C$22,(BR303*$C$34+BR304*$C$35)/(1+$C$12)^$C$30+(BR410*$C$34+BR411*$C$35)/(1+$C$14)^$C$30),"convert","hold"),"")</f>
        <v/>
      </c>
      <c r="BR519" s="12">
        <f>IF(BR$452&gt;=$E519,IF(BR194*$C$23&gt;MAX($C$22,(BS303*$C$34+BS304*$C$35)/(1+$C$12)^$C$30+(BS410*$C$34+BS411*$C$35)/(1+$C$14)^$C$30),"convert","hold"),"")</f>
        <v/>
      </c>
      <c r="BS519" s="12">
        <f>IF(BS$452&gt;=$E519,IF(BS194*$C$23&gt;MAX($C$22,(BT303*$C$34+BT304*$C$35)/(1+$C$12)^$C$30+(BT410*$C$34+BT411*$C$35)/(1+$C$14)^$C$30),"convert","hold"),"")</f>
        <v/>
      </c>
      <c r="BT519" s="12">
        <f>IF(BT$452&gt;=$E519,IF(BT194*$C$23&gt;MAX($C$22,(BU303*$C$34+BU304*$C$35)/(1+$C$12)^$C$30+(BU410*$C$34+BU411*$C$35)/(1+$C$14)^$C$30),"convert","hold"),"")</f>
        <v/>
      </c>
      <c r="BU519" s="12">
        <f>IF(BU$452&gt;=$E519,IF(BU194*$C$23&gt;MAX($C$22,(BV303*$C$34+BV304*$C$35)/(1+$C$12)^$C$30+(BV410*$C$34+BV411*$C$35)/(1+$C$14)^$C$30),"convert","hold"),"")</f>
        <v/>
      </c>
      <c r="BV519" s="12">
        <f>IF(BV$452&gt;=$E519,IF(BV194*$C$23&gt;MAX($C$22,(BW303*$C$34+BW304*$C$35)/(1+$C$12)^$C$30+(BW410*$C$34+BW411*$C$35)/(1+$C$14)^$C$30),"convert","hold"),"")</f>
        <v/>
      </c>
      <c r="BW519" s="12">
        <f>IF(BW$452&gt;=$E519,IF(BW194*$C$23&gt;MAX($C$22,(BX303*$C$34+BX304*$C$35)/(1+$C$12)^$C$30+(BX410*$C$34+BX411*$C$35)/(1+$C$14)^$C$30),"convert","hold"),"")</f>
        <v/>
      </c>
      <c r="BX519" s="12">
        <f>IF(BX$452&gt;=$E519,IF(BX194*$C$23&gt;MAX($C$22,(BY303*$C$34+BY304*$C$35)/(1+$C$12)^$C$30+(BY410*$C$34+BY411*$C$35)/(1+$C$14)^$C$30),"convert","hold"),"")</f>
        <v/>
      </c>
      <c r="BY519" s="12">
        <f>IF(BY$452&gt;=$E519,IF(BY194*$C$23&gt;MAX($C$22,(BZ303*$C$34+BZ304*$C$35)/(1+$C$12)^$C$30+(BZ410*$C$34+BZ411*$C$35)/(1+$C$14)^$C$30),"convert","hold"),"")</f>
        <v/>
      </c>
      <c r="BZ519" s="12">
        <f>IF(BZ$452&gt;=$E519,IF(BZ194*$C$23&gt;MAX($C$22,(CA303*$C$34+CA304*$C$35)/(1+$C$12)^$C$30+(CA410*$C$34+CA411*$C$35)/(1+$C$14)^$C$30),"convert","hold"),"")</f>
        <v/>
      </c>
      <c r="CA519" s="12">
        <f>IF(CA$452&gt;=$E519,IF(CA194*$C$23&gt;MAX($C$22,(CB303*$C$34+CB304*$C$35)/(1+$C$12)^$C$30+(CB410*$C$34+CB411*$C$35)/(1+$C$14)^$C$30),"convert","hold"),"")</f>
        <v/>
      </c>
      <c r="CB519" s="12">
        <f>IF(CB$452&gt;=$E519,IF(CB194*$C$23&gt;MAX($C$22,(CC303*$C$34+CC304*$C$35)/(1+$C$12)^$C$30+(CC410*$C$34+CC411*$C$35)/(1+$C$14)^$C$30),"convert","hold"),"")</f>
        <v/>
      </c>
      <c r="CC519" s="12">
        <f>IF(CC$452&gt;=$E519,IF(CC194*$C$23&gt;MAX($C$22,(CD303*$C$34+CD304*$C$35)/(1+$C$12)^$C$30+(CD410*$C$34+CD411*$C$35)/(1+$C$14)^$C$30),"convert","hold"),"")</f>
        <v/>
      </c>
      <c r="CD519" s="12">
        <f>IF(CD$452&gt;=$E519,IF(CD194*$C$23&gt;MAX($C$22,(CE303*$C$34+CE304*$C$35)/(1+$C$12)^$C$30+(CE410*$C$34+CE411*$C$35)/(1+$C$14)^$C$30),"convert","hold"),"")</f>
        <v/>
      </c>
      <c r="CE519" s="12">
        <f>IF(CE$452&gt;=$E519,IF(CE194*$C$23&gt;MAX($C$22,(CF303*$C$34+CF304*$C$35)/(1+$C$12)^$C$30+(CF410*$C$34+CF411*$C$35)/(1+$C$14)^$C$30),"convert","hold"),"")</f>
        <v/>
      </c>
      <c r="CF519" s="12">
        <f>IF(CF$452&gt;=$E519,IF(CF194*$C$23&gt;MAX($C$22,(CG303*$C$34+CG304*$C$35)/(1+$C$12)^$C$30+(CG410*$C$34+CG411*$C$35)/(1+$C$14)^$C$30),"convert","hold"),"")</f>
        <v/>
      </c>
      <c r="CG519" s="12">
        <f>IF(CG$452&gt;=$E519,IF(CG194*$C$23&gt;MAX($C$22,(CH303*$C$34+CH304*$C$35)/(1+$C$12)^$C$30+(CH410*$C$34+CH411*$C$35)/(1+$C$14)^$C$30),"convert","hold"),"")</f>
        <v/>
      </c>
      <c r="CH519" s="12">
        <f>IF(CH$452&gt;=$E519,IF(CH194*$C$23&gt;MAX($C$22,(CI303*$C$34+CI304*$C$35)/(1+$C$12)^$C$30+(CI410*$C$34+CI411*$C$35)/(1+$C$14)^$C$30),"convert","hold"),"")</f>
        <v/>
      </c>
      <c r="CI519" s="12">
        <f>IF(CI$452&gt;=$E519,IF(CI194*$C$23&gt;MAX($C$22,(CJ303*$C$34+CJ304*$C$35)/(1+$C$12)^$C$30+(CJ410*$C$34+CJ411*$C$35)/(1+$C$14)^$C$30),"convert","hold"),"")</f>
        <v/>
      </c>
      <c r="CJ519" s="12">
        <f>IF(CJ$452&gt;=$E519,IF(CJ194*$C$23&gt;MAX($C$22,(CK303*$C$34+CK304*$C$35)/(1+$C$12)^$C$30+(CK410*$C$34+CK411*$C$35)/(1+$C$14)^$C$30),"convert","hold"),"")</f>
        <v/>
      </c>
      <c r="CK519" s="12">
        <f>IF(CK$452&gt;=$E519,IF(CK194*$C$23&gt;MAX($C$22,(CL303*$C$34+CL304*$C$35)/(1+$C$12)^$C$30+(CL410*$C$34+CL411*$C$35)/(1+$C$14)^$C$30),"convert","hold"),"")</f>
        <v/>
      </c>
      <c r="CL519" s="12">
        <f>IF(CL$452&gt;=$E519,IF(CL194*$C$23&gt;MAX($C$22,(CM303*$C$34+CM304*$C$35)/(1+$C$12)^$C$30+(CM410*$C$34+CM411*$C$35)/(1+$C$14)^$C$30),"convert","hold"),"")</f>
        <v/>
      </c>
      <c r="CM519" s="12">
        <f>IF(CM$452&gt;=$E519,IF(CM194*$C$23&gt;MAX($C$22,(CN303*$C$34+CN304*$C$35)/(1+$C$12)^$C$30+(CN410*$C$34+CN411*$C$35)/(1+$C$14)^$C$30),"convert","hold"),"")</f>
        <v/>
      </c>
      <c r="CN519" s="12">
        <f>IF(CN$452&gt;=$E519,IF(CN194*$C$23&gt;MAX($C$22,(CO303*$C$34+CO304*$C$35)/(1+$C$12)^$C$30+(CO410*$C$34+CO411*$C$35)/(1+$C$14)^$C$30),"convert","hold"),"")</f>
        <v/>
      </c>
      <c r="CO519" s="12">
        <f>IF(CO$452&gt;=$E519,IF(CO194*$C$23&gt;MAX($C$22,(CP303*$C$34+CP304*$C$35)/(1+$C$12)^$C$30+(CP410*$C$34+CP411*$C$35)/(1+$C$14)^$C$30),"convert","hold"),"")</f>
        <v/>
      </c>
      <c r="CP519" s="12">
        <f>IF(CP$452&gt;=$E519,IF(CP194*$C$23&gt;MAX($C$22,(CQ303*$C$34+CQ304*$C$35)/(1+$C$12)^$C$30+(CQ410*$C$34+CQ411*$C$35)/(1+$C$14)^$C$30),"convert","hold"),"")</f>
        <v/>
      </c>
      <c r="CQ519" s="12">
        <f>IF(CQ$452&gt;=$E519,IF(CQ194*$C$23&gt;MAX($C$22,(CR303*$C$34+CR304*$C$35)/(1+$C$12)^$C$30+(CR410*$C$34+CR411*$C$35)/(1+$C$14)^$C$30),"convert","hold"),"")</f>
        <v/>
      </c>
      <c r="CR519" s="12">
        <f>IF(CR$452&gt;=$E519,IF(CR194*$C$23&gt;MAX($C$22,(CS303*$C$34+CS304*$C$35)/(1+$C$12)^$C$30+(CS410*$C$34+CS411*$C$35)/(1+$C$14)^$C$30),"convert","hold"),"")</f>
        <v/>
      </c>
      <c r="CS519" s="12">
        <f>IF(CS$452&gt;=$E519,IF(CS194*$C$23&gt;MAX($C$22,(CT303*$C$34+CT304*$C$35)/(1+$C$12)^$C$30+(CT410*$C$34+CT411*$C$35)/(1+$C$14)^$C$30),"convert","hold"),"")</f>
        <v/>
      </c>
      <c r="CT519" s="12">
        <f>IF(CT$452&gt;=$E519,IF(CT194*$C$23&gt;MAX($C$22,(CU303*$C$34+CU304*$C$35)/(1+$C$12)^$C$30+(CU410*$C$34+CU411*$C$35)/(1+$C$14)^$C$30),"convert","hold"),"")</f>
        <v/>
      </c>
      <c r="CU519" s="12">
        <f>IF(CU$452&gt;=$E519,IF(CU194*$C$23&gt;MAX($C$22,(CV303*$C$34+CV304*$C$35)/(1+$C$12)^$C$30+(CV410*$C$34+CV411*$C$35)/(1+$C$14)^$C$30),"convert","hold"),"")</f>
        <v/>
      </c>
      <c r="CV519" s="12">
        <f>IF(CV$452&gt;=$E519,IF(CV194*$C$23&gt;MAX($C$22,(CW303*$C$34+CW304*$C$35)/(1+$C$12)^$C$30+(CW410*$C$34+CW411*$C$35)/(1+$C$14)^$C$30),"convert","hold"),"")</f>
        <v/>
      </c>
      <c r="CW519" s="12">
        <f>IF(CW$452&gt;=$E519,IF(CW194*$C$23&gt;MAX($C$22,(CX303*$C$34+CX304*$C$35)/(1+$C$12)^$C$30+(CX410*$C$34+CX411*$C$35)/(1+$C$14)^$C$30),"convert","hold"),"")</f>
        <v/>
      </c>
      <c r="CX519" s="12">
        <f>IF(CX$452&gt;=$E519,IF(CX194*$C$23&gt;MAX($C$22,(CY303*$C$34+CY304*$C$35)/(1+$C$12)^$C$30+(CY410*$C$34+CY411*$C$35)/(1+$C$14)^$C$30),"convert","hold"),"")</f>
        <v/>
      </c>
      <c r="CY519" s="12">
        <f>IF(CY$452&gt;=$E519,IF(CY194*$C$23&gt;MAX($C$22,(CZ303*$C$34+CZ304*$C$35)/(1+$C$12)^$C$30+(CZ410*$C$34+CZ411*$C$35)/(1+$C$14)^$C$30),"convert","hold"),"")</f>
        <v/>
      </c>
      <c r="CZ519" s="12">
        <f>IF(CZ$452&gt;=$E519,IF(CZ194*$C$23&gt;MAX($C$22,(DA303*$C$34+DA304*$C$35)/(1+$C$12)^$C$30+(DA410*$C$34+DA411*$C$35)/(1+$C$14)^$C$30),"convert","hold"),"")</f>
        <v/>
      </c>
      <c r="DA519" s="12">
        <f>IF(DA$452&gt;=$E519,IF(DA194*$C$23&gt;MAX($C$22,(DB303*$C$34+DB304*$C$35)/(1+$C$12)^$C$30+(DB410*$C$34+DB411*$C$35)/(1+$C$14)^$C$30),"convert","hold"),"")</f>
        <v/>
      </c>
      <c r="DB519" s="12">
        <f>IF(DB$452&gt;=$E519,IF(DB194*$C$23&gt;MAX($C$22,(DC303*$C$34+DC304*$C$35)/(1+$C$12)^$C$30+(DC410*$C$34+DC411*$C$35)/(1+$C$14)^$C$30),"convert","hold"),"")</f>
        <v/>
      </c>
      <c r="DC519" s="12">
        <f>IF(DC194*$C$23&gt;$C$22,"convert","redeem")</f>
        <v/>
      </c>
    </row>
    <row r="520" ht="12" customFormat="1" customHeight="1" s="12">
      <c r="E520" s="64">
        <f>E519+1</f>
        <v/>
      </c>
      <c r="G520" s="12">
        <f>IF(G$452&gt;=$E520,IF(G195*$C$23&gt;MAX($C$22,(H304*$C$34+H305*$C$35)/(1+$C$12)^$C$30+(H411*$C$34+H412*$C$35)/(1+$C$14)^$C$30),"convert","hold"),"")</f>
        <v/>
      </c>
      <c r="H520" s="12">
        <f>IF(H$452&gt;=$E520,IF(H195*$C$23&gt;MAX($C$22,(I304*$C$34+I305*$C$35)/(1+$C$12)^$C$30+(I411*$C$34+I412*$C$35)/(1+$C$14)^$C$30),"convert","hold"),"")</f>
        <v/>
      </c>
      <c r="I520" s="12">
        <f>IF(I$452&gt;=$E520,IF(I195*$C$23&gt;MAX($C$22,(J304*$C$34+J305*$C$35)/(1+$C$12)^$C$30+(J411*$C$34+J412*$C$35)/(1+$C$14)^$C$30),"convert","hold"),"")</f>
        <v/>
      </c>
      <c r="J520" s="12">
        <f>IF(J$452&gt;=$E520,IF(J195*$C$23&gt;MAX($C$22,(K304*$C$34+K305*$C$35)/(1+$C$12)^$C$30+(K411*$C$34+K412*$C$35)/(1+$C$14)^$C$30),"convert","hold"),"")</f>
        <v/>
      </c>
      <c r="K520" s="12">
        <f>IF(K$452&gt;=$E520,IF(K195*$C$23&gt;MAX($C$22,(L304*$C$34+L305*$C$35)/(1+$C$12)^$C$30+(L411*$C$34+L412*$C$35)/(1+$C$14)^$C$30),"convert","hold"),"")</f>
        <v/>
      </c>
      <c r="L520" s="12">
        <f>IF(L$452&gt;=$E520,IF(L195*$C$23&gt;MAX($C$22,(M304*$C$34+M305*$C$35)/(1+$C$12)^$C$30+(M411*$C$34+M412*$C$35)/(1+$C$14)^$C$30),"convert","hold"),"")</f>
        <v/>
      </c>
      <c r="M520" s="12">
        <f>IF(M$452&gt;=$E520,IF(M195*$C$23&gt;MAX($C$22,(N304*$C$34+N305*$C$35)/(1+$C$12)^$C$30+(N411*$C$34+N412*$C$35)/(1+$C$14)^$C$30),"convert","hold"),"")</f>
        <v/>
      </c>
      <c r="N520" s="12">
        <f>IF(N$452&gt;=$E520,IF(N195*$C$23&gt;MAX($C$22,(O304*$C$34+O305*$C$35)/(1+$C$12)^$C$30+(O411*$C$34+O412*$C$35)/(1+$C$14)^$C$30),"convert","hold"),"")</f>
        <v/>
      </c>
      <c r="O520" s="12">
        <f>IF(O$452&gt;=$E520,IF(O195*$C$23&gt;MAX($C$22,(P304*$C$34+P305*$C$35)/(1+$C$12)^$C$30+(P411*$C$34+P412*$C$35)/(1+$C$14)^$C$30),"convert","hold"),"")</f>
        <v/>
      </c>
      <c r="P520" s="12">
        <f>IF(P$452&gt;=$E520,IF(P195*$C$23&gt;MAX($C$22,(Q304*$C$34+Q305*$C$35)/(1+$C$12)^$C$30+(Q411*$C$34+Q412*$C$35)/(1+$C$14)^$C$30),"convert","hold"),"")</f>
        <v/>
      </c>
      <c r="Q520" s="12">
        <f>IF(Q$452&gt;=$E520,IF(Q195*$C$23&gt;MAX($C$22,(R304*$C$34+R305*$C$35)/(1+$C$12)^$C$30+(R411*$C$34+R412*$C$35)/(1+$C$14)^$C$30),"convert","hold"),"")</f>
        <v/>
      </c>
      <c r="R520" s="12">
        <f>IF(R$452&gt;=$E520,IF(R195*$C$23&gt;MAX($C$22,(S304*$C$34+S305*$C$35)/(1+$C$12)^$C$30+(S411*$C$34+S412*$C$35)/(1+$C$14)^$C$30),"convert","hold"),"")</f>
        <v/>
      </c>
      <c r="S520" s="12">
        <f>IF(S$452&gt;=$E520,IF(S195*$C$23&gt;MAX($C$22,(T304*$C$34+T305*$C$35)/(1+$C$12)^$C$30+(T411*$C$34+T412*$C$35)/(1+$C$14)^$C$30),"convert","hold"),"")</f>
        <v/>
      </c>
      <c r="T520" s="12">
        <f>IF(T$452&gt;=$E520,IF(T195*$C$23&gt;MAX($C$22,(U304*$C$34+U305*$C$35)/(1+$C$12)^$C$30+(U411*$C$34+U412*$C$35)/(1+$C$14)^$C$30),"convert","hold"),"")</f>
        <v/>
      </c>
      <c r="U520" s="12">
        <f>IF(U$452&gt;=$E520,IF(U195*$C$23&gt;MAX($C$22,(V304*$C$34+V305*$C$35)/(1+$C$12)^$C$30+(V411*$C$34+V412*$C$35)/(1+$C$14)^$C$30),"convert","hold"),"")</f>
        <v/>
      </c>
      <c r="V520" s="12">
        <f>IF(V$452&gt;=$E520,IF(V195*$C$23&gt;MAX($C$22,(W304*$C$34+W305*$C$35)/(1+$C$12)^$C$30+(W411*$C$34+W412*$C$35)/(1+$C$14)^$C$30),"convert","hold"),"")</f>
        <v/>
      </c>
      <c r="W520" s="12">
        <f>IF(W$452&gt;=$E520,IF(W195*$C$23&gt;MAX($C$22,(X304*$C$34+X305*$C$35)/(1+$C$12)^$C$30+(X411*$C$34+X412*$C$35)/(1+$C$14)^$C$30),"convert","hold"),"")</f>
        <v/>
      </c>
      <c r="X520" s="12">
        <f>IF(X$452&gt;=$E520,IF(X195*$C$23&gt;MAX($C$22,(Y304*$C$34+Y305*$C$35)/(1+$C$12)^$C$30+(Y411*$C$34+Y412*$C$35)/(1+$C$14)^$C$30),"convert","hold"),"")</f>
        <v/>
      </c>
      <c r="Y520" s="12">
        <f>IF(Y$452&gt;=$E520,IF(Y195*$C$23&gt;MAX($C$22,(Z304*$C$34+Z305*$C$35)/(1+$C$12)^$C$30+(Z411*$C$34+Z412*$C$35)/(1+$C$14)^$C$30),"convert","hold"),"")</f>
        <v/>
      </c>
      <c r="Z520" s="12">
        <f>IF(Z$452&gt;=$E520,IF(Z195*$C$23&gt;MAX($C$22,(AA304*$C$34+AA305*$C$35)/(1+$C$12)^$C$30+(AA411*$C$34+AA412*$C$35)/(1+$C$14)^$C$30),"convert","hold"),"")</f>
        <v/>
      </c>
      <c r="AA520" s="12">
        <f>IF(AA$452&gt;=$E520,IF(AA195*$C$23&gt;MAX($C$22,(AB304*$C$34+AB305*$C$35)/(1+$C$12)^$C$30+(AB411*$C$34+AB412*$C$35)/(1+$C$14)^$C$30),"convert","hold"),"")</f>
        <v/>
      </c>
      <c r="AB520" s="12">
        <f>IF(AB$452&gt;=$E520,IF(AB195*$C$23&gt;MAX($C$22,(AC304*$C$34+AC305*$C$35)/(1+$C$12)^$C$30+(AC411*$C$34+AC412*$C$35)/(1+$C$14)^$C$30),"convert","hold"),"")</f>
        <v/>
      </c>
      <c r="AC520" s="12">
        <f>IF(AC$452&gt;=$E520,IF(AC195*$C$23&gt;MAX($C$22,(AD304*$C$34+AD305*$C$35)/(1+$C$12)^$C$30+(AD411*$C$34+AD412*$C$35)/(1+$C$14)^$C$30),"convert","hold"),"")</f>
        <v/>
      </c>
      <c r="AD520" s="12">
        <f>IF(AD$452&gt;=$E520,IF(AD195*$C$23&gt;MAX($C$22,(AE304*$C$34+AE305*$C$35)/(1+$C$12)^$C$30+(AE411*$C$34+AE412*$C$35)/(1+$C$14)^$C$30),"convert","hold"),"")</f>
        <v/>
      </c>
      <c r="AE520" s="12">
        <f>IF(AE$452&gt;=$E520,IF(AE195*$C$23&gt;MAX($C$22,(AF304*$C$34+AF305*$C$35)/(1+$C$12)^$C$30+(AF411*$C$34+AF412*$C$35)/(1+$C$14)^$C$30),"convert","hold"),"")</f>
        <v/>
      </c>
      <c r="AF520" s="12">
        <f>IF(AF$452&gt;=$E520,IF(AF195*$C$23&gt;MAX($C$22,(AG304*$C$34+AG305*$C$35)/(1+$C$12)^$C$30+(AG411*$C$34+AG412*$C$35)/(1+$C$14)^$C$30),"convert","hold"),"")</f>
        <v/>
      </c>
      <c r="AG520" s="12">
        <f>IF(AG$452&gt;=$E520,IF(AG195*$C$23&gt;MAX($C$22,(AH304*$C$34+AH305*$C$35)/(1+$C$12)^$C$30+(AH411*$C$34+AH412*$C$35)/(1+$C$14)^$C$30),"convert","hold"),"")</f>
        <v/>
      </c>
      <c r="AH520" s="12">
        <f>IF(AH$452&gt;=$E520,IF(AH195*$C$23&gt;MAX($C$22,(AI304*$C$34+AI305*$C$35)/(1+$C$12)^$C$30+(AI411*$C$34+AI412*$C$35)/(1+$C$14)^$C$30),"convert","hold"),"")</f>
        <v/>
      </c>
      <c r="AI520" s="12">
        <f>IF(AI$452&gt;=$E520,IF(AI195*$C$23&gt;MAX($C$22,(AJ304*$C$34+AJ305*$C$35)/(1+$C$12)^$C$30+(AJ411*$C$34+AJ412*$C$35)/(1+$C$14)^$C$30),"convert","hold"),"")</f>
        <v/>
      </c>
      <c r="AJ520" s="12">
        <f>IF(AJ$452&gt;=$E520,IF(AJ195*$C$23&gt;MAX($C$22,(AK304*$C$34+AK305*$C$35)/(1+$C$12)^$C$30+(AK411*$C$34+AK412*$C$35)/(1+$C$14)^$C$30),"convert","hold"),"")</f>
        <v/>
      </c>
      <c r="AK520" s="12">
        <f>IF(AK$452&gt;=$E520,IF(AK195*$C$23&gt;MAX($C$22,(AL304*$C$34+AL305*$C$35)/(1+$C$12)^$C$30+(AL411*$C$34+AL412*$C$35)/(1+$C$14)^$C$30),"convert","hold"),"")</f>
        <v/>
      </c>
      <c r="AL520" s="12">
        <f>IF(AL$452&gt;=$E520,IF(AL195*$C$23&gt;MAX($C$22,(AM304*$C$34+AM305*$C$35)/(1+$C$12)^$C$30+(AM411*$C$34+AM412*$C$35)/(1+$C$14)^$C$30),"convert","hold"),"")</f>
        <v/>
      </c>
      <c r="AM520" s="12">
        <f>IF(AM$452&gt;=$E520,IF(AM195*$C$23&gt;MAX($C$22,(AN304*$C$34+AN305*$C$35)/(1+$C$12)^$C$30+(AN411*$C$34+AN412*$C$35)/(1+$C$14)^$C$30),"convert","hold"),"")</f>
        <v/>
      </c>
      <c r="AN520" s="12">
        <f>IF(AN$452&gt;=$E520,IF(AN195*$C$23&gt;MAX($C$22,(AO304*$C$34+AO305*$C$35)/(1+$C$12)^$C$30+(AO411*$C$34+AO412*$C$35)/(1+$C$14)^$C$30),"convert","hold"),"")</f>
        <v/>
      </c>
      <c r="AO520" s="12">
        <f>IF(AO$452&gt;=$E520,IF(AO195*$C$23&gt;MAX($C$22,(AP304*$C$34+AP305*$C$35)/(1+$C$12)^$C$30+(AP411*$C$34+AP412*$C$35)/(1+$C$14)^$C$30),"convert","hold"),"")</f>
        <v/>
      </c>
      <c r="AP520" s="12">
        <f>IF(AP$452&gt;=$E520,IF(AP195*$C$23&gt;MAX($C$22,(AQ304*$C$34+AQ305*$C$35)/(1+$C$12)^$C$30+(AQ411*$C$34+AQ412*$C$35)/(1+$C$14)^$C$30),"convert","hold"),"")</f>
        <v/>
      </c>
      <c r="AQ520" s="12">
        <f>IF(AQ$452&gt;=$E520,IF(AQ195*$C$23&gt;MAX($C$22,(AR304*$C$34+AR305*$C$35)/(1+$C$12)^$C$30+(AR411*$C$34+AR412*$C$35)/(1+$C$14)^$C$30),"convert","hold"),"")</f>
        <v/>
      </c>
      <c r="AR520" s="12">
        <f>IF(AR$452&gt;=$E520,IF(AR195*$C$23&gt;MAX($C$22,(AS304*$C$34+AS305*$C$35)/(1+$C$12)^$C$30+(AS411*$C$34+AS412*$C$35)/(1+$C$14)^$C$30),"convert","hold"),"")</f>
        <v/>
      </c>
      <c r="AS520" s="12">
        <f>IF(AS$452&gt;=$E520,IF(AS195*$C$23&gt;MAX($C$22,(AT304*$C$34+AT305*$C$35)/(1+$C$12)^$C$30+(AT411*$C$34+AT412*$C$35)/(1+$C$14)^$C$30),"convert","hold"),"")</f>
        <v/>
      </c>
      <c r="AT520" s="12">
        <f>IF(AT$452&gt;=$E520,IF(AT195*$C$23&gt;MAX($C$22,(AU304*$C$34+AU305*$C$35)/(1+$C$12)^$C$30+(AU411*$C$34+AU412*$C$35)/(1+$C$14)^$C$30),"convert","hold"),"")</f>
        <v/>
      </c>
      <c r="AU520" s="12">
        <f>IF(AU$452&gt;=$E520,IF(AU195*$C$23&gt;MAX($C$22,(AV304*$C$34+AV305*$C$35)/(1+$C$12)^$C$30+(AV411*$C$34+AV412*$C$35)/(1+$C$14)^$C$30),"convert","hold"),"")</f>
        <v/>
      </c>
      <c r="AV520" s="12">
        <f>IF(AV$452&gt;=$E520,IF(AV195*$C$23&gt;MAX($C$22,(AW304*$C$34+AW305*$C$35)/(1+$C$12)^$C$30+(AW411*$C$34+AW412*$C$35)/(1+$C$14)^$C$30),"convert","hold"),"")</f>
        <v/>
      </c>
      <c r="AW520" s="12">
        <f>IF(AW$452&gt;=$E520,IF(AW195*$C$23&gt;MAX($C$22,(AX304*$C$34+AX305*$C$35)/(1+$C$12)^$C$30+(AX411*$C$34+AX412*$C$35)/(1+$C$14)^$C$30),"convert","hold"),"")</f>
        <v/>
      </c>
      <c r="AX520" s="12">
        <f>IF(AX$452&gt;=$E520,IF(AX195*$C$23&gt;MAX($C$22,(AY304*$C$34+AY305*$C$35)/(1+$C$12)^$C$30+(AY411*$C$34+AY412*$C$35)/(1+$C$14)^$C$30),"convert","hold"),"")</f>
        <v/>
      </c>
      <c r="AY520" s="12">
        <f>IF(AY$452&gt;=$E520,IF(AY195*$C$23&gt;MAX($C$22,(AZ304*$C$34+AZ305*$C$35)/(1+$C$12)^$C$30+(AZ411*$C$34+AZ412*$C$35)/(1+$C$14)^$C$30),"convert","hold"),"")</f>
        <v/>
      </c>
      <c r="AZ520" s="12">
        <f>IF(AZ$452&gt;=$E520,IF(AZ195*$C$23&gt;MAX($C$22,(BA304*$C$34+BA305*$C$35)/(1+$C$12)^$C$30+(BA411*$C$34+BA412*$C$35)/(1+$C$14)^$C$30),"convert","hold"),"")</f>
        <v/>
      </c>
      <c r="BA520" s="12">
        <f>IF(BA$452&gt;=$E520,IF(BA195*$C$23&gt;MAX($C$22,(BB304*$C$34+BB305*$C$35)/(1+$C$12)^$C$30+(BB411*$C$34+BB412*$C$35)/(1+$C$14)^$C$30),"convert","hold"),"")</f>
        <v/>
      </c>
      <c r="BB520" s="12">
        <f>IF(BB$452&gt;=$E520,IF(BB195*$C$23&gt;MAX($C$22,(BC304*$C$34+BC305*$C$35)/(1+$C$12)^$C$30+(BC411*$C$34+BC412*$C$35)/(1+$C$14)^$C$30),"convert","hold"),"")</f>
        <v/>
      </c>
      <c r="BC520" s="12">
        <f>IF(BC$452&gt;=$E520,IF(BC195*$C$23&gt;MAX($C$22,(BD304*$C$34+BD305*$C$35)/(1+$C$12)^$C$30+(BD411*$C$34+BD412*$C$35)/(1+$C$14)^$C$30),"convert","hold"),"")</f>
        <v/>
      </c>
      <c r="BD520" s="12">
        <f>IF(BD$452&gt;=$E520,IF(BD195*$C$23&gt;MAX($C$22,(BE304*$C$34+BE305*$C$35)/(1+$C$12)^$C$30+(BE411*$C$34+BE412*$C$35)/(1+$C$14)^$C$30),"convert","hold"),"")</f>
        <v/>
      </c>
      <c r="BE520" s="12">
        <f>IF(BE$452&gt;=$E520,IF(BE195*$C$23&gt;MAX($C$22,(BF304*$C$34+BF305*$C$35)/(1+$C$12)^$C$30+(BF411*$C$34+BF412*$C$35)/(1+$C$14)^$C$30),"convert","hold"),"")</f>
        <v/>
      </c>
      <c r="BF520" s="12">
        <f>IF(BF$452&gt;=$E520,IF(BF195*$C$23&gt;MAX($C$22,(BG304*$C$34+BG305*$C$35)/(1+$C$12)^$C$30+(BG411*$C$34+BG412*$C$35)/(1+$C$14)^$C$30),"convert","hold"),"")</f>
        <v/>
      </c>
      <c r="BG520" s="12">
        <f>IF(BG$452&gt;=$E520,IF(BG195*$C$23&gt;MAX($C$22,(BH304*$C$34+BH305*$C$35)/(1+$C$12)^$C$30+(BH411*$C$34+BH412*$C$35)/(1+$C$14)^$C$30),"convert","hold"),"")</f>
        <v/>
      </c>
      <c r="BH520" s="12">
        <f>IF(BH$452&gt;=$E520,IF(BH195*$C$23&gt;MAX($C$22,(BI304*$C$34+BI305*$C$35)/(1+$C$12)^$C$30+(BI411*$C$34+BI412*$C$35)/(1+$C$14)^$C$30),"convert","hold"),"")</f>
        <v/>
      </c>
      <c r="BI520" s="12">
        <f>IF(BI$452&gt;=$E520,IF(BI195*$C$23&gt;MAX($C$22,(BJ304*$C$34+BJ305*$C$35)/(1+$C$12)^$C$30+(BJ411*$C$34+BJ412*$C$35)/(1+$C$14)^$C$30),"convert","hold"),"")</f>
        <v/>
      </c>
      <c r="BJ520" s="12">
        <f>IF(BJ$452&gt;=$E520,IF(BJ195*$C$23&gt;MAX($C$22,(BK304*$C$34+BK305*$C$35)/(1+$C$12)^$C$30+(BK411*$C$34+BK412*$C$35)/(1+$C$14)^$C$30),"convert","hold"),"")</f>
        <v/>
      </c>
      <c r="BK520" s="12">
        <f>IF(BK$452&gt;=$E520,IF(BK195*$C$23&gt;MAX($C$22,(BL304*$C$34+BL305*$C$35)/(1+$C$12)^$C$30+(BL411*$C$34+BL412*$C$35)/(1+$C$14)^$C$30),"convert","hold"),"")</f>
        <v/>
      </c>
      <c r="BL520" s="12">
        <f>IF(BL$452&gt;=$E520,IF(BL195*$C$23&gt;MAX($C$22,(BM304*$C$34+BM305*$C$35)/(1+$C$12)^$C$30+(BM411*$C$34+BM412*$C$35)/(1+$C$14)^$C$30),"convert","hold"),"")</f>
        <v/>
      </c>
      <c r="BM520" s="12">
        <f>IF(BM$452&gt;=$E520,IF(BM195*$C$23&gt;MAX($C$22,(BN304*$C$34+BN305*$C$35)/(1+$C$12)^$C$30+(BN411*$C$34+BN412*$C$35)/(1+$C$14)^$C$30),"convert","hold"),"")</f>
        <v/>
      </c>
      <c r="BN520" s="12">
        <f>IF(BN$452&gt;=$E520,IF(BN195*$C$23&gt;MAX($C$22,(BO304*$C$34+BO305*$C$35)/(1+$C$12)^$C$30+(BO411*$C$34+BO412*$C$35)/(1+$C$14)^$C$30),"convert","hold"),"")</f>
        <v/>
      </c>
      <c r="BO520" s="12">
        <f>IF(BO$452&gt;=$E520,IF(BO195*$C$23&gt;MAX($C$22,(BP304*$C$34+BP305*$C$35)/(1+$C$12)^$C$30+(BP411*$C$34+BP412*$C$35)/(1+$C$14)^$C$30),"convert","hold"),"")</f>
        <v/>
      </c>
      <c r="BP520" s="12">
        <f>IF(BP$452&gt;=$E520,IF(BP195*$C$23&gt;MAX($C$22,(BQ304*$C$34+BQ305*$C$35)/(1+$C$12)^$C$30+(BQ411*$C$34+BQ412*$C$35)/(1+$C$14)^$C$30),"convert","hold"),"")</f>
        <v/>
      </c>
      <c r="BQ520" s="12">
        <f>IF(BQ$452&gt;=$E520,IF(BQ195*$C$23&gt;MAX($C$22,(BR304*$C$34+BR305*$C$35)/(1+$C$12)^$C$30+(BR411*$C$34+BR412*$C$35)/(1+$C$14)^$C$30),"convert","hold"),"")</f>
        <v/>
      </c>
      <c r="BR520" s="12">
        <f>IF(BR$452&gt;=$E520,IF(BR195*$C$23&gt;MAX($C$22,(BS304*$C$34+BS305*$C$35)/(1+$C$12)^$C$30+(BS411*$C$34+BS412*$C$35)/(1+$C$14)^$C$30),"convert","hold"),"")</f>
        <v/>
      </c>
      <c r="BS520" s="12">
        <f>IF(BS$452&gt;=$E520,IF(BS195*$C$23&gt;MAX($C$22,(BT304*$C$34+BT305*$C$35)/(1+$C$12)^$C$30+(BT411*$C$34+BT412*$C$35)/(1+$C$14)^$C$30),"convert","hold"),"")</f>
        <v/>
      </c>
      <c r="BT520" s="12">
        <f>IF(BT$452&gt;=$E520,IF(BT195*$C$23&gt;MAX($C$22,(BU304*$C$34+BU305*$C$35)/(1+$C$12)^$C$30+(BU411*$C$34+BU412*$C$35)/(1+$C$14)^$C$30),"convert","hold"),"")</f>
        <v/>
      </c>
      <c r="BU520" s="12">
        <f>IF(BU$452&gt;=$E520,IF(BU195*$C$23&gt;MAX($C$22,(BV304*$C$34+BV305*$C$35)/(1+$C$12)^$C$30+(BV411*$C$34+BV412*$C$35)/(1+$C$14)^$C$30),"convert","hold"),"")</f>
        <v/>
      </c>
      <c r="BV520" s="12">
        <f>IF(BV$452&gt;=$E520,IF(BV195*$C$23&gt;MAX($C$22,(BW304*$C$34+BW305*$C$35)/(1+$C$12)^$C$30+(BW411*$C$34+BW412*$C$35)/(1+$C$14)^$C$30),"convert","hold"),"")</f>
        <v/>
      </c>
      <c r="BW520" s="12">
        <f>IF(BW$452&gt;=$E520,IF(BW195*$C$23&gt;MAX($C$22,(BX304*$C$34+BX305*$C$35)/(1+$C$12)^$C$30+(BX411*$C$34+BX412*$C$35)/(1+$C$14)^$C$30),"convert","hold"),"")</f>
        <v/>
      </c>
      <c r="BX520" s="12">
        <f>IF(BX$452&gt;=$E520,IF(BX195*$C$23&gt;MAX($C$22,(BY304*$C$34+BY305*$C$35)/(1+$C$12)^$C$30+(BY411*$C$34+BY412*$C$35)/(1+$C$14)^$C$30),"convert","hold"),"")</f>
        <v/>
      </c>
      <c r="BY520" s="12">
        <f>IF(BY$452&gt;=$E520,IF(BY195*$C$23&gt;MAX($C$22,(BZ304*$C$34+BZ305*$C$35)/(1+$C$12)^$C$30+(BZ411*$C$34+BZ412*$C$35)/(1+$C$14)^$C$30),"convert","hold"),"")</f>
        <v/>
      </c>
      <c r="BZ520" s="12">
        <f>IF(BZ$452&gt;=$E520,IF(BZ195*$C$23&gt;MAX($C$22,(CA304*$C$34+CA305*$C$35)/(1+$C$12)^$C$30+(CA411*$C$34+CA412*$C$35)/(1+$C$14)^$C$30),"convert","hold"),"")</f>
        <v/>
      </c>
      <c r="CA520" s="12">
        <f>IF(CA$452&gt;=$E520,IF(CA195*$C$23&gt;MAX($C$22,(CB304*$C$34+CB305*$C$35)/(1+$C$12)^$C$30+(CB411*$C$34+CB412*$C$35)/(1+$C$14)^$C$30),"convert","hold"),"")</f>
        <v/>
      </c>
      <c r="CB520" s="12">
        <f>IF(CB$452&gt;=$E520,IF(CB195*$C$23&gt;MAX($C$22,(CC304*$C$34+CC305*$C$35)/(1+$C$12)^$C$30+(CC411*$C$34+CC412*$C$35)/(1+$C$14)^$C$30),"convert","hold"),"")</f>
        <v/>
      </c>
      <c r="CC520" s="12">
        <f>IF(CC$452&gt;=$E520,IF(CC195*$C$23&gt;MAX($C$22,(CD304*$C$34+CD305*$C$35)/(1+$C$12)^$C$30+(CD411*$C$34+CD412*$C$35)/(1+$C$14)^$C$30),"convert","hold"),"")</f>
        <v/>
      </c>
      <c r="CD520" s="12">
        <f>IF(CD$452&gt;=$E520,IF(CD195*$C$23&gt;MAX($C$22,(CE304*$C$34+CE305*$C$35)/(1+$C$12)^$C$30+(CE411*$C$34+CE412*$C$35)/(1+$C$14)^$C$30),"convert","hold"),"")</f>
        <v/>
      </c>
      <c r="CE520" s="12">
        <f>IF(CE$452&gt;=$E520,IF(CE195*$C$23&gt;MAX($C$22,(CF304*$C$34+CF305*$C$35)/(1+$C$12)^$C$30+(CF411*$C$34+CF412*$C$35)/(1+$C$14)^$C$30),"convert","hold"),"")</f>
        <v/>
      </c>
      <c r="CF520" s="12">
        <f>IF(CF$452&gt;=$E520,IF(CF195*$C$23&gt;MAX($C$22,(CG304*$C$34+CG305*$C$35)/(1+$C$12)^$C$30+(CG411*$C$34+CG412*$C$35)/(1+$C$14)^$C$30),"convert","hold"),"")</f>
        <v/>
      </c>
      <c r="CG520" s="12">
        <f>IF(CG$452&gt;=$E520,IF(CG195*$C$23&gt;MAX($C$22,(CH304*$C$34+CH305*$C$35)/(1+$C$12)^$C$30+(CH411*$C$34+CH412*$C$35)/(1+$C$14)^$C$30),"convert","hold"),"")</f>
        <v/>
      </c>
      <c r="CH520" s="12">
        <f>IF(CH$452&gt;=$E520,IF(CH195*$C$23&gt;MAX($C$22,(CI304*$C$34+CI305*$C$35)/(1+$C$12)^$C$30+(CI411*$C$34+CI412*$C$35)/(1+$C$14)^$C$30),"convert","hold"),"")</f>
        <v/>
      </c>
      <c r="CI520" s="12">
        <f>IF(CI$452&gt;=$E520,IF(CI195*$C$23&gt;MAX($C$22,(CJ304*$C$34+CJ305*$C$35)/(1+$C$12)^$C$30+(CJ411*$C$34+CJ412*$C$35)/(1+$C$14)^$C$30),"convert","hold"),"")</f>
        <v/>
      </c>
      <c r="CJ520" s="12">
        <f>IF(CJ$452&gt;=$E520,IF(CJ195*$C$23&gt;MAX($C$22,(CK304*$C$34+CK305*$C$35)/(1+$C$12)^$C$30+(CK411*$C$34+CK412*$C$35)/(1+$C$14)^$C$30),"convert","hold"),"")</f>
        <v/>
      </c>
      <c r="CK520" s="12">
        <f>IF(CK$452&gt;=$E520,IF(CK195*$C$23&gt;MAX($C$22,(CL304*$C$34+CL305*$C$35)/(1+$C$12)^$C$30+(CL411*$C$34+CL412*$C$35)/(1+$C$14)^$C$30),"convert","hold"),"")</f>
        <v/>
      </c>
      <c r="CL520" s="12">
        <f>IF(CL$452&gt;=$E520,IF(CL195*$C$23&gt;MAX($C$22,(CM304*$C$34+CM305*$C$35)/(1+$C$12)^$C$30+(CM411*$C$34+CM412*$C$35)/(1+$C$14)^$C$30),"convert","hold"),"")</f>
        <v/>
      </c>
      <c r="CM520" s="12">
        <f>IF(CM$452&gt;=$E520,IF(CM195*$C$23&gt;MAX($C$22,(CN304*$C$34+CN305*$C$35)/(1+$C$12)^$C$30+(CN411*$C$34+CN412*$C$35)/(1+$C$14)^$C$30),"convert","hold"),"")</f>
        <v/>
      </c>
      <c r="CN520" s="12">
        <f>IF(CN$452&gt;=$E520,IF(CN195*$C$23&gt;MAX($C$22,(CO304*$C$34+CO305*$C$35)/(1+$C$12)^$C$30+(CO411*$C$34+CO412*$C$35)/(1+$C$14)^$C$30),"convert","hold"),"")</f>
        <v/>
      </c>
      <c r="CO520" s="12">
        <f>IF(CO$452&gt;=$E520,IF(CO195*$C$23&gt;MAX($C$22,(CP304*$C$34+CP305*$C$35)/(1+$C$12)^$C$30+(CP411*$C$34+CP412*$C$35)/(1+$C$14)^$C$30),"convert","hold"),"")</f>
        <v/>
      </c>
      <c r="CP520" s="12">
        <f>IF(CP$452&gt;=$E520,IF(CP195*$C$23&gt;MAX($C$22,(CQ304*$C$34+CQ305*$C$35)/(1+$C$12)^$C$30+(CQ411*$C$34+CQ412*$C$35)/(1+$C$14)^$C$30),"convert","hold"),"")</f>
        <v/>
      </c>
      <c r="CQ520" s="12">
        <f>IF(CQ$452&gt;=$E520,IF(CQ195*$C$23&gt;MAX($C$22,(CR304*$C$34+CR305*$C$35)/(1+$C$12)^$C$30+(CR411*$C$34+CR412*$C$35)/(1+$C$14)^$C$30),"convert","hold"),"")</f>
        <v/>
      </c>
      <c r="CR520" s="12">
        <f>IF(CR$452&gt;=$E520,IF(CR195*$C$23&gt;MAX($C$22,(CS304*$C$34+CS305*$C$35)/(1+$C$12)^$C$30+(CS411*$C$34+CS412*$C$35)/(1+$C$14)^$C$30),"convert","hold"),"")</f>
        <v/>
      </c>
      <c r="CS520" s="12">
        <f>IF(CS$452&gt;=$E520,IF(CS195*$C$23&gt;MAX($C$22,(CT304*$C$34+CT305*$C$35)/(1+$C$12)^$C$30+(CT411*$C$34+CT412*$C$35)/(1+$C$14)^$C$30),"convert","hold"),"")</f>
        <v/>
      </c>
      <c r="CT520" s="12">
        <f>IF(CT$452&gt;=$E520,IF(CT195*$C$23&gt;MAX($C$22,(CU304*$C$34+CU305*$C$35)/(1+$C$12)^$C$30+(CU411*$C$34+CU412*$C$35)/(1+$C$14)^$C$30),"convert","hold"),"")</f>
        <v/>
      </c>
      <c r="CU520" s="12">
        <f>IF(CU$452&gt;=$E520,IF(CU195*$C$23&gt;MAX($C$22,(CV304*$C$34+CV305*$C$35)/(1+$C$12)^$C$30+(CV411*$C$34+CV412*$C$35)/(1+$C$14)^$C$30),"convert","hold"),"")</f>
        <v/>
      </c>
      <c r="CV520" s="12">
        <f>IF(CV$452&gt;=$E520,IF(CV195*$C$23&gt;MAX($C$22,(CW304*$C$34+CW305*$C$35)/(1+$C$12)^$C$30+(CW411*$C$34+CW412*$C$35)/(1+$C$14)^$C$30),"convert","hold"),"")</f>
        <v/>
      </c>
      <c r="CW520" s="12">
        <f>IF(CW$452&gt;=$E520,IF(CW195*$C$23&gt;MAX($C$22,(CX304*$C$34+CX305*$C$35)/(1+$C$12)^$C$30+(CX411*$C$34+CX412*$C$35)/(1+$C$14)^$C$30),"convert","hold"),"")</f>
        <v/>
      </c>
      <c r="CX520" s="12">
        <f>IF(CX$452&gt;=$E520,IF(CX195*$C$23&gt;MAX($C$22,(CY304*$C$34+CY305*$C$35)/(1+$C$12)^$C$30+(CY411*$C$34+CY412*$C$35)/(1+$C$14)^$C$30),"convert","hold"),"")</f>
        <v/>
      </c>
      <c r="CY520" s="12">
        <f>IF(CY$452&gt;=$E520,IF(CY195*$C$23&gt;MAX($C$22,(CZ304*$C$34+CZ305*$C$35)/(1+$C$12)^$C$30+(CZ411*$C$34+CZ412*$C$35)/(1+$C$14)^$C$30),"convert","hold"),"")</f>
        <v/>
      </c>
      <c r="CZ520" s="12">
        <f>IF(CZ$452&gt;=$E520,IF(CZ195*$C$23&gt;MAX($C$22,(DA304*$C$34+DA305*$C$35)/(1+$C$12)^$C$30+(DA411*$C$34+DA412*$C$35)/(1+$C$14)^$C$30),"convert","hold"),"")</f>
        <v/>
      </c>
      <c r="DA520" s="12">
        <f>IF(DA$452&gt;=$E520,IF(DA195*$C$23&gt;MAX($C$22,(DB304*$C$34+DB305*$C$35)/(1+$C$12)^$C$30+(DB411*$C$34+DB412*$C$35)/(1+$C$14)^$C$30),"convert","hold"),"")</f>
        <v/>
      </c>
      <c r="DB520" s="12">
        <f>IF(DB$452&gt;=$E520,IF(DB195*$C$23&gt;MAX($C$22,(DC304*$C$34+DC305*$C$35)/(1+$C$12)^$C$30+(DC411*$C$34+DC412*$C$35)/(1+$C$14)^$C$30),"convert","hold"),"")</f>
        <v/>
      </c>
      <c r="DC520" s="12">
        <f>IF(DC195*$C$23&gt;$C$22,"convert","redeem")</f>
        <v/>
      </c>
    </row>
    <row r="521" ht="12" customFormat="1" customHeight="1" s="12">
      <c r="E521" s="64">
        <f>E520+1</f>
        <v/>
      </c>
      <c r="G521" s="12">
        <f>IF(G$452&gt;=$E521,IF(G196*$C$23&gt;MAX($C$22,(H305*$C$34+H306*$C$35)/(1+$C$12)^$C$30+(H412*$C$34+H413*$C$35)/(1+$C$14)^$C$30),"convert","hold"),"")</f>
        <v/>
      </c>
      <c r="H521" s="12">
        <f>IF(H$452&gt;=$E521,IF(H196*$C$23&gt;MAX($C$22,(I305*$C$34+I306*$C$35)/(1+$C$12)^$C$30+(I412*$C$34+I413*$C$35)/(1+$C$14)^$C$30),"convert","hold"),"")</f>
        <v/>
      </c>
      <c r="I521" s="12">
        <f>IF(I$452&gt;=$E521,IF(I196*$C$23&gt;MAX($C$22,(J305*$C$34+J306*$C$35)/(1+$C$12)^$C$30+(J412*$C$34+J413*$C$35)/(1+$C$14)^$C$30),"convert","hold"),"")</f>
        <v/>
      </c>
      <c r="J521" s="12">
        <f>IF(J$452&gt;=$E521,IF(J196*$C$23&gt;MAX($C$22,(K305*$C$34+K306*$C$35)/(1+$C$12)^$C$30+(K412*$C$34+K413*$C$35)/(1+$C$14)^$C$30),"convert","hold"),"")</f>
        <v/>
      </c>
      <c r="K521" s="12">
        <f>IF(K$452&gt;=$E521,IF(K196*$C$23&gt;MAX($C$22,(L305*$C$34+L306*$C$35)/(1+$C$12)^$C$30+(L412*$C$34+L413*$C$35)/(1+$C$14)^$C$30),"convert","hold"),"")</f>
        <v/>
      </c>
      <c r="L521" s="12">
        <f>IF(L$452&gt;=$E521,IF(L196*$C$23&gt;MAX($C$22,(M305*$C$34+M306*$C$35)/(1+$C$12)^$C$30+(M412*$C$34+M413*$C$35)/(1+$C$14)^$C$30),"convert","hold"),"")</f>
        <v/>
      </c>
      <c r="M521" s="12">
        <f>IF(M$452&gt;=$E521,IF(M196*$C$23&gt;MAX($C$22,(N305*$C$34+N306*$C$35)/(1+$C$12)^$C$30+(N412*$C$34+N413*$C$35)/(1+$C$14)^$C$30),"convert","hold"),"")</f>
        <v/>
      </c>
      <c r="N521" s="12">
        <f>IF(N$452&gt;=$E521,IF(N196*$C$23&gt;MAX($C$22,(O305*$C$34+O306*$C$35)/(1+$C$12)^$C$30+(O412*$C$34+O413*$C$35)/(1+$C$14)^$C$30),"convert","hold"),"")</f>
        <v/>
      </c>
      <c r="O521" s="12">
        <f>IF(O$452&gt;=$E521,IF(O196*$C$23&gt;MAX($C$22,(P305*$C$34+P306*$C$35)/(1+$C$12)^$C$30+(P412*$C$34+P413*$C$35)/(1+$C$14)^$C$30),"convert","hold"),"")</f>
        <v/>
      </c>
      <c r="P521" s="12">
        <f>IF(P$452&gt;=$E521,IF(P196*$C$23&gt;MAX($C$22,(Q305*$C$34+Q306*$C$35)/(1+$C$12)^$C$30+(Q412*$C$34+Q413*$C$35)/(1+$C$14)^$C$30),"convert","hold"),"")</f>
        <v/>
      </c>
      <c r="Q521" s="12">
        <f>IF(Q$452&gt;=$E521,IF(Q196*$C$23&gt;MAX($C$22,(R305*$C$34+R306*$C$35)/(1+$C$12)^$C$30+(R412*$C$34+R413*$C$35)/(1+$C$14)^$C$30),"convert","hold"),"")</f>
        <v/>
      </c>
      <c r="R521" s="12">
        <f>IF(R$452&gt;=$E521,IF(R196*$C$23&gt;MAX($C$22,(S305*$C$34+S306*$C$35)/(1+$C$12)^$C$30+(S412*$C$34+S413*$C$35)/(1+$C$14)^$C$30),"convert","hold"),"")</f>
        <v/>
      </c>
      <c r="S521" s="12">
        <f>IF(S$452&gt;=$E521,IF(S196*$C$23&gt;MAX($C$22,(T305*$C$34+T306*$C$35)/(1+$C$12)^$C$30+(T412*$C$34+T413*$C$35)/(1+$C$14)^$C$30),"convert","hold"),"")</f>
        <v/>
      </c>
      <c r="T521" s="12">
        <f>IF(T$452&gt;=$E521,IF(T196*$C$23&gt;MAX($C$22,(U305*$C$34+U306*$C$35)/(1+$C$12)^$C$30+(U412*$C$34+U413*$C$35)/(1+$C$14)^$C$30),"convert","hold"),"")</f>
        <v/>
      </c>
      <c r="U521" s="12">
        <f>IF(U$452&gt;=$E521,IF(U196*$C$23&gt;MAX($C$22,(V305*$C$34+V306*$C$35)/(1+$C$12)^$C$30+(V412*$C$34+V413*$C$35)/(1+$C$14)^$C$30),"convert","hold"),"")</f>
        <v/>
      </c>
      <c r="V521" s="12">
        <f>IF(V$452&gt;=$E521,IF(V196*$C$23&gt;MAX($C$22,(W305*$C$34+W306*$C$35)/(1+$C$12)^$C$30+(W412*$C$34+W413*$C$35)/(1+$C$14)^$C$30),"convert","hold"),"")</f>
        <v/>
      </c>
      <c r="W521" s="12">
        <f>IF(W$452&gt;=$E521,IF(W196*$C$23&gt;MAX($C$22,(X305*$C$34+X306*$C$35)/(1+$C$12)^$C$30+(X412*$C$34+X413*$C$35)/(1+$C$14)^$C$30),"convert","hold"),"")</f>
        <v/>
      </c>
      <c r="X521" s="12">
        <f>IF(X$452&gt;=$E521,IF(X196*$C$23&gt;MAX($C$22,(Y305*$C$34+Y306*$C$35)/(1+$C$12)^$C$30+(Y412*$C$34+Y413*$C$35)/(1+$C$14)^$C$30),"convert","hold"),"")</f>
        <v/>
      </c>
      <c r="Y521" s="12">
        <f>IF(Y$452&gt;=$E521,IF(Y196*$C$23&gt;MAX($C$22,(Z305*$C$34+Z306*$C$35)/(1+$C$12)^$C$30+(Z412*$C$34+Z413*$C$35)/(1+$C$14)^$C$30),"convert","hold"),"")</f>
        <v/>
      </c>
      <c r="Z521" s="12">
        <f>IF(Z$452&gt;=$E521,IF(Z196*$C$23&gt;MAX($C$22,(AA305*$C$34+AA306*$C$35)/(1+$C$12)^$C$30+(AA412*$C$34+AA413*$C$35)/(1+$C$14)^$C$30),"convert","hold"),"")</f>
        <v/>
      </c>
      <c r="AA521" s="12">
        <f>IF(AA$452&gt;=$E521,IF(AA196*$C$23&gt;MAX($C$22,(AB305*$C$34+AB306*$C$35)/(1+$C$12)^$C$30+(AB412*$C$34+AB413*$C$35)/(1+$C$14)^$C$30),"convert","hold"),"")</f>
        <v/>
      </c>
      <c r="AB521" s="12">
        <f>IF(AB$452&gt;=$E521,IF(AB196*$C$23&gt;MAX($C$22,(AC305*$C$34+AC306*$C$35)/(1+$C$12)^$C$30+(AC412*$C$34+AC413*$C$35)/(1+$C$14)^$C$30),"convert","hold"),"")</f>
        <v/>
      </c>
      <c r="AC521" s="12">
        <f>IF(AC$452&gt;=$E521,IF(AC196*$C$23&gt;MAX($C$22,(AD305*$C$34+AD306*$C$35)/(1+$C$12)^$C$30+(AD412*$C$34+AD413*$C$35)/(1+$C$14)^$C$30),"convert","hold"),"")</f>
        <v/>
      </c>
      <c r="AD521" s="12">
        <f>IF(AD$452&gt;=$E521,IF(AD196*$C$23&gt;MAX($C$22,(AE305*$C$34+AE306*$C$35)/(1+$C$12)^$C$30+(AE412*$C$34+AE413*$C$35)/(1+$C$14)^$C$30),"convert","hold"),"")</f>
        <v/>
      </c>
      <c r="AE521" s="12">
        <f>IF(AE$452&gt;=$E521,IF(AE196*$C$23&gt;MAX($C$22,(AF305*$C$34+AF306*$C$35)/(1+$C$12)^$C$30+(AF412*$C$34+AF413*$C$35)/(1+$C$14)^$C$30),"convert","hold"),"")</f>
        <v/>
      </c>
      <c r="AF521" s="12">
        <f>IF(AF$452&gt;=$E521,IF(AF196*$C$23&gt;MAX($C$22,(AG305*$C$34+AG306*$C$35)/(1+$C$12)^$C$30+(AG412*$C$34+AG413*$C$35)/(1+$C$14)^$C$30),"convert","hold"),"")</f>
        <v/>
      </c>
      <c r="AG521" s="12">
        <f>IF(AG$452&gt;=$E521,IF(AG196*$C$23&gt;MAX($C$22,(AH305*$C$34+AH306*$C$35)/(1+$C$12)^$C$30+(AH412*$C$34+AH413*$C$35)/(1+$C$14)^$C$30),"convert","hold"),"")</f>
        <v/>
      </c>
      <c r="AH521" s="12">
        <f>IF(AH$452&gt;=$E521,IF(AH196*$C$23&gt;MAX($C$22,(AI305*$C$34+AI306*$C$35)/(1+$C$12)^$C$30+(AI412*$C$34+AI413*$C$35)/(1+$C$14)^$C$30),"convert","hold"),"")</f>
        <v/>
      </c>
      <c r="AI521" s="12">
        <f>IF(AI$452&gt;=$E521,IF(AI196*$C$23&gt;MAX($C$22,(AJ305*$C$34+AJ306*$C$35)/(1+$C$12)^$C$30+(AJ412*$C$34+AJ413*$C$35)/(1+$C$14)^$C$30),"convert","hold"),"")</f>
        <v/>
      </c>
      <c r="AJ521" s="12">
        <f>IF(AJ$452&gt;=$E521,IF(AJ196*$C$23&gt;MAX($C$22,(AK305*$C$34+AK306*$C$35)/(1+$C$12)^$C$30+(AK412*$C$34+AK413*$C$35)/(1+$C$14)^$C$30),"convert","hold"),"")</f>
        <v/>
      </c>
      <c r="AK521" s="12">
        <f>IF(AK$452&gt;=$E521,IF(AK196*$C$23&gt;MAX($C$22,(AL305*$C$34+AL306*$C$35)/(1+$C$12)^$C$30+(AL412*$C$34+AL413*$C$35)/(1+$C$14)^$C$30),"convert","hold"),"")</f>
        <v/>
      </c>
      <c r="AL521" s="12">
        <f>IF(AL$452&gt;=$E521,IF(AL196*$C$23&gt;MAX($C$22,(AM305*$C$34+AM306*$C$35)/(1+$C$12)^$C$30+(AM412*$C$34+AM413*$C$35)/(1+$C$14)^$C$30),"convert","hold"),"")</f>
        <v/>
      </c>
      <c r="AM521" s="12">
        <f>IF(AM$452&gt;=$E521,IF(AM196*$C$23&gt;MAX($C$22,(AN305*$C$34+AN306*$C$35)/(1+$C$12)^$C$30+(AN412*$C$34+AN413*$C$35)/(1+$C$14)^$C$30),"convert","hold"),"")</f>
        <v/>
      </c>
      <c r="AN521" s="12">
        <f>IF(AN$452&gt;=$E521,IF(AN196*$C$23&gt;MAX($C$22,(AO305*$C$34+AO306*$C$35)/(1+$C$12)^$C$30+(AO412*$C$34+AO413*$C$35)/(1+$C$14)^$C$30),"convert","hold"),"")</f>
        <v/>
      </c>
      <c r="AO521" s="12">
        <f>IF(AO$452&gt;=$E521,IF(AO196*$C$23&gt;MAX($C$22,(AP305*$C$34+AP306*$C$35)/(1+$C$12)^$C$30+(AP412*$C$34+AP413*$C$35)/(1+$C$14)^$C$30),"convert","hold"),"")</f>
        <v/>
      </c>
      <c r="AP521" s="12">
        <f>IF(AP$452&gt;=$E521,IF(AP196*$C$23&gt;MAX($C$22,(AQ305*$C$34+AQ306*$C$35)/(1+$C$12)^$C$30+(AQ412*$C$34+AQ413*$C$35)/(1+$C$14)^$C$30),"convert","hold"),"")</f>
        <v/>
      </c>
      <c r="AQ521" s="12">
        <f>IF(AQ$452&gt;=$E521,IF(AQ196*$C$23&gt;MAX($C$22,(AR305*$C$34+AR306*$C$35)/(1+$C$12)^$C$30+(AR412*$C$34+AR413*$C$35)/(1+$C$14)^$C$30),"convert","hold"),"")</f>
        <v/>
      </c>
      <c r="AR521" s="12">
        <f>IF(AR$452&gt;=$E521,IF(AR196*$C$23&gt;MAX($C$22,(AS305*$C$34+AS306*$C$35)/(1+$C$12)^$C$30+(AS412*$C$34+AS413*$C$35)/(1+$C$14)^$C$30),"convert","hold"),"")</f>
        <v/>
      </c>
      <c r="AS521" s="12">
        <f>IF(AS$452&gt;=$E521,IF(AS196*$C$23&gt;MAX($C$22,(AT305*$C$34+AT306*$C$35)/(1+$C$12)^$C$30+(AT412*$C$34+AT413*$C$35)/(1+$C$14)^$C$30),"convert","hold"),"")</f>
        <v/>
      </c>
      <c r="AT521" s="12">
        <f>IF(AT$452&gt;=$E521,IF(AT196*$C$23&gt;MAX($C$22,(AU305*$C$34+AU306*$C$35)/(1+$C$12)^$C$30+(AU412*$C$34+AU413*$C$35)/(1+$C$14)^$C$30),"convert","hold"),"")</f>
        <v/>
      </c>
      <c r="AU521" s="12">
        <f>IF(AU$452&gt;=$E521,IF(AU196*$C$23&gt;MAX($C$22,(AV305*$C$34+AV306*$C$35)/(1+$C$12)^$C$30+(AV412*$C$34+AV413*$C$35)/(1+$C$14)^$C$30),"convert","hold"),"")</f>
        <v/>
      </c>
      <c r="AV521" s="12">
        <f>IF(AV$452&gt;=$E521,IF(AV196*$C$23&gt;MAX($C$22,(AW305*$C$34+AW306*$C$35)/(1+$C$12)^$C$30+(AW412*$C$34+AW413*$C$35)/(1+$C$14)^$C$30),"convert","hold"),"")</f>
        <v/>
      </c>
      <c r="AW521" s="12">
        <f>IF(AW$452&gt;=$E521,IF(AW196*$C$23&gt;MAX($C$22,(AX305*$C$34+AX306*$C$35)/(1+$C$12)^$C$30+(AX412*$C$34+AX413*$C$35)/(1+$C$14)^$C$30),"convert","hold"),"")</f>
        <v/>
      </c>
      <c r="AX521" s="12">
        <f>IF(AX$452&gt;=$E521,IF(AX196*$C$23&gt;MAX($C$22,(AY305*$C$34+AY306*$C$35)/(1+$C$12)^$C$30+(AY412*$C$34+AY413*$C$35)/(1+$C$14)^$C$30),"convert","hold"),"")</f>
        <v/>
      </c>
      <c r="AY521" s="12">
        <f>IF(AY$452&gt;=$E521,IF(AY196*$C$23&gt;MAX($C$22,(AZ305*$C$34+AZ306*$C$35)/(1+$C$12)^$C$30+(AZ412*$C$34+AZ413*$C$35)/(1+$C$14)^$C$30),"convert","hold"),"")</f>
        <v/>
      </c>
      <c r="AZ521" s="12">
        <f>IF(AZ$452&gt;=$E521,IF(AZ196*$C$23&gt;MAX($C$22,(BA305*$C$34+BA306*$C$35)/(1+$C$12)^$C$30+(BA412*$C$34+BA413*$C$35)/(1+$C$14)^$C$30),"convert","hold"),"")</f>
        <v/>
      </c>
      <c r="BA521" s="12">
        <f>IF(BA$452&gt;=$E521,IF(BA196*$C$23&gt;MAX($C$22,(BB305*$C$34+BB306*$C$35)/(1+$C$12)^$C$30+(BB412*$C$34+BB413*$C$35)/(1+$C$14)^$C$30),"convert","hold"),"")</f>
        <v/>
      </c>
      <c r="BB521" s="12">
        <f>IF(BB$452&gt;=$E521,IF(BB196*$C$23&gt;MAX($C$22,(BC305*$C$34+BC306*$C$35)/(1+$C$12)^$C$30+(BC412*$C$34+BC413*$C$35)/(1+$C$14)^$C$30),"convert","hold"),"")</f>
        <v/>
      </c>
      <c r="BC521" s="12">
        <f>IF(BC$452&gt;=$E521,IF(BC196*$C$23&gt;MAX($C$22,(BD305*$C$34+BD306*$C$35)/(1+$C$12)^$C$30+(BD412*$C$34+BD413*$C$35)/(1+$C$14)^$C$30),"convert","hold"),"")</f>
        <v/>
      </c>
      <c r="BD521" s="12">
        <f>IF(BD$452&gt;=$E521,IF(BD196*$C$23&gt;MAX($C$22,(BE305*$C$34+BE306*$C$35)/(1+$C$12)^$C$30+(BE412*$C$34+BE413*$C$35)/(1+$C$14)^$C$30),"convert","hold"),"")</f>
        <v/>
      </c>
      <c r="BE521" s="12">
        <f>IF(BE$452&gt;=$E521,IF(BE196*$C$23&gt;MAX($C$22,(BF305*$C$34+BF306*$C$35)/(1+$C$12)^$C$30+(BF412*$C$34+BF413*$C$35)/(1+$C$14)^$C$30),"convert","hold"),"")</f>
        <v/>
      </c>
      <c r="BF521" s="12">
        <f>IF(BF$452&gt;=$E521,IF(BF196*$C$23&gt;MAX($C$22,(BG305*$C$34+BG306*$C$35)/(1+$C$12)^$C$30+(BG412*$C$34+BG413*$C$35)/(1+$C$14)^$C$30),"convert","hold"),"")</f>
        <v/>
      </c>
      <c r="BG521" s="12">
        <f>IF(BG$452&gt;=$E521,IF(BG196*$C$23&gt;MAX($C$22,(BH305*$C$34+BH306*$C$35)/(1+$C$12)^$C$30+(BH412*$C$34+BH413*$C$35)/(1+$C$14)^$C$30),"convert","hold"),"")</f>
        <v/>
      </c>
      <c r="BH521" s="12">
        <f>IF(BH$452&gt;=$E521,IF(BH196*$C$23&gt;MAX($C$22,(BI305*$C$34+BI306*$C$35)/(1+$C$12)^$C$30+(BI412*$C$34+BI413*$C$35)/(1+$C$14)^$C$30),"convert","hold"),"")</f>
        <v/>
      </c>
      <c r="BI521" s="12">
        <f>IF(BI$452&gt;=$E521,IF(BI196*$C$23&gt;MAX($C$22,(BJ305*$C$34+BJ306*$C$35)/(1+$C$12)^$C$30+(BJ412*$C$34+BJ413*$C$35)/(1+$C$14)^$C$30),"convert","hold"),"")</f>
        <v/>
      </c>
      <c r="BJ521" s="12">
        <f>IF(BJ$452&gt;=$E521,IF(BJ196*$C$23&gt;MAX($C$22,(BK305*$C$34+BK306*$C$35)/(1+$C$12)^$C$30+(BK412*$C$34+BK413*$C$35)/(1+$C$14)^$C$30),"convert","hold"),"")</f>
        <v/>
      </c>
      <c r="BK521" s="12">
        <f>IF(BK$452&gt;=$E521,IF(BK196*$C$23&gt;MAX($C$22,(BL305*$C$34+BL306*$C$35)/(1+$C$12)^$C$30+(BL412*$C$34+BL413*$C$35)/(1+$C$14)^$C$30),"convert","hold"),"")</f>
        <v/>
      </c>
      <c r="BL521" s="12">
        <f>IF(BL$452&gt;=$E521,IF(BL196*$C$23&gt;MAX($C$22,(BM305*$C$34+BM306*$C$35)/(1+$C$12)^$C$30+(BM412*$C$34+BM413*$C$35)/(1+$C$14)^$C$30),"convert","hold"),"")</f>
        <v/>
      </c>
      <c r="BM521" s="12">
        <f>IF(BM$452&gt;=$E521,IF(BM196*$C$23&gt;MAX($C$22,(BN305*$C$34+BN306*$C$35)/(1+$C$12)^$C$30+(BN412*$C$34+BN413*$C$35)/(1+$C$14)^$C$30),"convert","hold"),"")</f>
        <v/>
      </c>
      <c r="BN521" s="12">
        <f>IF(BN$452&gt;=$E521,IF(BN196*$C$23&gt;MAX($C$22,(BO305*$C$34+BO306*$C$35)/(1+$C$12)^$C$30+(BO412*$C$34+BO413*$C$35)/(1+$C$14)^$C$30),"convert","hold"),"")</f>
        <v/>
      </c>
      <c r="BO521" s="12">
        <f>IF(BO$452&gt;=$E521,IF(BO196*$C$23&gt;MAX($C$22,(BP305*$C$34+BP306*$C$35)/(1+$C$12)^$C$30+(BP412*$C$34+BP413*$C$35)/(1+$C$14)^$C$30),"convert","hold"),"")</f>
        <v/>
      </c>
      <c r="BP521" s="12">
        <f>IF(BP$452&gt;=$E521,IF(BP196*$C$23&gt;MAX($C$22,(BQ305*$C$34+BQ306*$C$35)/(1+$C$12)^$C$30+(BQ412*$C$34+BQ413*$C$35)/(1+$C$14)^$C$30),"convert","hold"),"")</f>
        <v/>
      </c>
      <c r="BQ521" s="12">
        <f>IF(BQ$452&gt;=$E521,IF(BQ196*$C$23&gt;MAX($C$22,(BR305*$C$34+BR306*$C$35)/(1+$C$12)^$C$30+(BR412*$C$34+BR413*$C$35)/(1+$C$14)^$C$30),"convert","hold"),"")</f>
        <v/>
      </c>
      <c r="BR521" s="12">
        <f>IF(BR$452&gt;=$E521,IF(BR196*$C$23&gt;MAX($C$22,(BS305*$C$34+BS306*$C$35)/(1+$C$12)^$C$30+(BS412*$C$34+BS413*$C$35)/(1+$C$14)^$C$30),"convert","hold"),"")</f>
        <v/>
      </c>
      <c r="BS521" s="12">
        <f>IF(BS$452&gt;=$E521,IF(BS196*$C$23&gt;MAX($C$22,(BT305*$C$34+BT306*$C$35)/(1+$C$12)^$C$30+(BT412*$C$34+BT413*$C$35)/(1+$C$14)^$C$30),"convert","hold"),"")</f>
        <v/>
      </c>
      <c r="BT521" s="12">
        <f>IF(BT$452&gt;=$E521,IF(BT196*$C$23&gt;MAX($C$22,(BU305*$C$34+BU306*$C$35)/(1+$C$12)^$C$30+(BU412*$C$34+BU413*$C$35)/(1+$C$14)^$C$30),"convert","hold"),"")</f>
        <v/>
      </c>
      <c r="BU521" s="12">
        <f>IF(BU$452&gt;=$E521,IF(BU196*$C$23&gt;MAX($C$22,(BV305*$C$34+BV306*$C$35)/(1+$C$12)^$C$30+(BV412*$C$34+BV413*$C$35)/(1+$C$14)^$C$30),"convert","hold"),"")</f>
        <v/>
      </c>
      <c r="BV521" s="12">
        <f>IF(BV$452&gt;=$E521,IF(BV196*$C$23&gt;MAX($C$22,(BW305*$C$34+BW306*$C$35)/(1+$C$12)^$C$30+(BW412*$C$34+BW413*$C$35)/(1+$C$14)^$C$30),"convert","hold"),"")</f>
        <v/>
      </c>
      <c r="BW521" s="12">
        <f>IF(BW$452&gt;=$E521,IF(BW196*$C$23&gt;MAX($C$22,(BX305*$C$34+BX306*$C$35)/(1+$C$12)^$C$30+(BX412*$C$34+BX413*$C$35)/(1+$C$14)^$C$30),"convert","hold"),"")</f>
        <v/>
      </c>
      <c r="BX521" s="12">
        <f>IF(BX$452&gt;=$E521,IF(BX196*$C$23&gt;MAX($C$22,(BY305*$C$34+BY306*$C$35)/(1+$C$12)^$C$30+(BY412*$C$34+BY413*$C$35)/(1+$C$14)^$C$30),"convert","hold"),"")</f>
        <v/>
      </c>
      <c r="BY521" s="12">
        <f>IF(BY$452&gt;=$E521,IF(BY196*$C$23&gt;MAX($C$22,(BZ305*$C$34+BZ306*$C$35)/(1+$C$12)^$C$30+(BZ412*$C$34+BZ413*$C$35)/(1+$C$14)^$C$30),"convert","hold"),"")</f>
        <v/>
      </c>
      <c r="BZ521" s="12">
        <f>IF(BZ$452&gt;=$E521,IF(BZ196*$C$23&gt;MAX($C$22,(CA305*$C$34+CA306*$C$35)/(1+$C$12)^$C$30+(CA412*$C$34+CA413*$C$35)/(1+$C$14)^$C$30),"convert","hold"),"")</f>
        <v/>
      </c>
      <c r="CA521" s="12">
        <f>IF(CA$452&gt;=$E521,IF(CA196*$C$23&gt;MAX($C$22,(CB305*$C$34+CB306*$C$35)/(1+$C$12)^$C$30+(CB412*$C$34+CB413*$C$35)/(1+$C$14)^$C$30),"convert","hold"),"")</f>
        <v/>
      </c>
      <c r="CB521" s="12">
        <f>IF(CB$452&gt;=$E521,IF(CB196*$C$23&gt;MAX($C$22,(CC305*$C$34+CC306*$C$35)/(1+$C$12)^$C$30+(CC412*$C$34+CC413*$C$35)/(1+$C$14)^$C$30),"convert","hold"),"")</f>
        <v/>
      </c>
      <c r="CC521" s="12">
        <f>IF(CC$452&gt;=$E521,IF(CC196*$C$23&gt;MAX($C$22,(CD305*$C$34+CD306*$C$35)/(1+$C$12)^$C$30+(CD412*$C$34+CD413*$C$35)/(1+$C$14)^$C$30),"convert","hold"),"")</f>
        <v/>
      </c>
      <c r="CD521" s="12">
        <f>IF(CD$452&gt;=$E521,IF(CD196*$C$23&gt;MAX($C$22,(CE305*$C$34+CE306*$C$35)/(1+$C$12)^$C$30+(CE412*$C$34+CE413*$C$35)/(1+$C$14)^$C$30),"convert","hold"),"")</f>
        <v/>
      </c>
      <c r="CE521" s="12">
        <f>IF(CE$452&gt;=$E521,IF(CE196*$C$23&gt;MAX($C$22,(CF305*$C$34+CF306*$C$35)/(1+$C$12)^$C$30+(CF412*$C$34+CF413*$C$35)/(1+$C$14)^$C$30),"convert","hold"),"")</f>
        <v/>
      </c>
      <c r="CF521" s="12">
        <f>IF(CF$452&gt;=$E521,IF(CF196*$C$23&gt;MAX($C$22,(CG305*$C$34+CG306*$C$35)/(1+$C$12)^$C$30+(CG412*$C$34+CG413*$C$35)/(1+$C$14)^$C$30),"convert","hold"),"")</f>
        <v/>
      </c>
      <c r="CG521" s="12">
        <f>IF(CG$452&gt;=$E521,IF(CG196*$C$23&gt;MAX($C$22,(CH305*$C$34+CH306*$C$35)/(1+$C$12)^$C$30+(CH412*$C$34+CH413*$C$35)/(1+$C$14)^$C$30),"convert","hold"),"")</f>
        <v/>
      </c>
      <c r="CH521" s="12">
        <f>IF(CH$452&gt;=$E521,IF(CH196*$C$23&gt;MAX($C$22,(CI305*$C$34+CI306*$C$35)/(1+$C$12)^$C$30+(CI412*$C$34+CI413*$C$35)/(1+$C$14)^$C$30),"convert","hold"),"")</f>
        <v/>
      </c>
      <c r="CI521" s="12">
        <f>IF(CI$452&gt;=$E521,IF(CI196*$C$23&gt;MAX($C$22,(CJ305*$C$34+CJ306*$C$35)/(1+$C$12)^$C$30+(CJ412*$C$34+CJ413*$C$35)/(1+$C$14)^$C$30),"convert","hold"),"")</f>
        <v/>
      </c>
      <c r="CJ521" s="12">
        <f>IF(CJ$452&gt;=$E521,IF(CJ196*$C$23&gt;MAX($C$22,(CK305*$C$34+CK306*$C$35)/(1+$C$12)^$C$30+(CK412*$C$34+CK413*$C$35)/(1+$C$14)^$C$30),"convert","hold"),"")</f>
        <v/>
      </c>
      <c r="CK521" s="12">
        <f>IF(CK$452&gt;=$E521,IF(CK196*$C$23&gt;MAX($C$22,(CL305*$C$34+CL306*$C$35)/(1+$C$12)^$C$30+(CL412*$C$34+CL413*$C$35)/(1+$C$14)^$C$30),"convert","hold"),"")</f>
        <v/>
      </c>
      <c r="CL521" s="12">
        <f>IF(CL$452&gt;=$E521,IF(CL196*$C$23&gt;MAX($C$22,(CM305*$C$34+CM306*$C$35)/(1+$C$12)^$C$30+(CM412*$C$34+CM413*$C$35)/(1+$C$14)^$C$30),"convert","hold"),"")</f>
        <v/>
      </c>
      <c r="CM521" s="12">
        <f>IF(CM$452&gt;=$E521,IF(CM196*$C$23&gt;MAX($C$22,(CN305*$C$34+CN306*$C$35)/(1+$C$12)^$C$30+(CN412*$C$34+CN413*$C$35)/(1+$C$14)^$C$30),"convert","hold"),"")</f>
        <v/>
      </c>
      <c r="CN521" s="12">
        <f>IF(CN$452&gt;=$E521,IF(CN196*$C$23&gt;MAX($C$22,(CO305*$C$34+CO306*$C$35)/(1+$C$12)^$C$30+(CO412*$C$34+CO413*$C$35)/(1+$C$14)^$C$30),"convert","hold"),"")</f>
        <v/>
      </c>
      <c r="CO521" s="12">
        <f>IF(CO$452&gt;=$E521,IF(CO196*$C$23&gt;MAX($C$22,(CP305*$C$34+CP306*$C$35)/(1+$C$12)^$C$30+(CP412*$C$34+CP413*$C$35)/(1+$C$14)^$C$30),"convert","hold"),"")</f>
        <v/>
      </c>
      <c r="CP521" s="12">
        <f>IF(CP$452&gt;=$E521,IF(CP196*$C$23&gt;MAX($C$22,(CQ305*$C$34+CQ306*$C$35)/(1+$C$12)^$C$30+(CQ412*$C$34+CQ413*$C$35)/(1+$C$14)^$C$30),"convert","hold"),"")</f>
        <v/>
      </c>
      <c r="CQ521" s="12">
        <f>IF(CQ$452&gt;=$E521,IF(CQ196*$C$23&gt;MAX($C$22,(CR305*$C$34+CR306*$C$35)/(1+$C$12)^$C$30+(CR412*$C$34+CR413*$C$35)/(1+$C$14)^$C$30),"convert","hold"),"")</f>
        <v/>
      </c>
      <c r="CR521" s="12">
        <f>IF(CR$452&gt;=$E521,IF(CR196*$C$23&gt;MAX($C$22,(CS305*$C$34+CS306*$C$35)/(1+$C$12)^$C$30+(CS412*$C$34+CS413*$C$35)/(1+$C$14)^$C$30),"convert","hold"),"")</f>
        <v/>
      </c>
      <c r="CS521" s="12">
        <f>IF(CS$452&gt;=$E521,IF(CS196*$C$23&gt;MAX($C$22,(CT305*$C$34+CT306*$C$35)/(1+$C$12)^$C$30+(CT412*$C$34+CT413*$C$35)/(1+$C$14)^$C$30),"convert","hold"),"")</f>
        <v/>
      </c>
      <c r="CT521" s="12">
        <f>IF(CT$452&gt;=$E521,IF(CT196*$C$23&gt;MAX($C$22,(CU305*$C$34+CU306*$C$35)/(1+$C$12)^$C$30+(CU412*$C$34+CU413*$C$35)/(1+$C$14)^$C$30),"convert","hold"),"")</f>
        <v/>
      </c>
      <c r="CU521" s="12">
        <f>IF(CU$452&gt;=$E521,IF(CU196*$C$23&gt;MAX($C$22,(CV305*$C$34+CV306*$C$35)/(1+$C$12)^$C$30+(CV412*$C$34+CV413*$C$35)/(1+$C$14)^$C$30),"convert","hold"),"")</f>
        <v/>
      </c>
      <c r="CV521" s="12">
        <f>IF(CV$452&gt;=$E521,IF(CV196*$C$23&gt;MAX($C$22,(CW305*$C$34+CW306*$C$35)/(1+$C$12)^$C$30+(CW412*$C$34+CW413*$C$35)/(1+$C$14)^$C$30),"convert","hold"),"")</f>
        <v/>
      </c>
      <c r="CW521" s="12">
        <f>IF(CW$452&gt;=$E521,IF(CW196*$C$23&gt;MAX($C$22,(CX305*$C$34+CX306*$C$35)/(1+$C$12)^$C$30+(CX412*$C$34+CX413*$C$35)/(1+$C$14)^$C$30),"convert","hold"),"")</f>
        <v/>
      </c>
      <c r="CX521" s="12">
        <f>IF(CX$452&gt;=$E521,IF(CX196*$C$23&gt;MAX($C$22,(CY305*$C$34+CY306*$C$35)/(1+$C$12)^$C$30+(CY412*$C$34+CY413*$C$35)/(1+$C$14)^$C$30),"convert","hold"),"")</f>
        <v/>
      </c>
      <c r="CY521" s="12">
        <f>IF(CY$452&gt;=$E521,IF(CY196*$C$23&gt;MAX($C$22,(CZ305*$C$34+CZ306*$C$35)/(1+$C$12)^$C$30+(CZ412*$C$34+CZ413*$C$35)/(1+$C$14)^$C$30),"convert","hold"),"")</f>
        <v/>
      </c>
      <c r="CZ521" s="12">
        <f>IF(CZ$452&gt;=$E521,IF(CZ196*$C$23&gt;MAX($C$22,(DA305*$C$34+DA306*$C$35)/(1+$C$12)^$C$30+(DA412*$C$34+DA413*$C$35)/(1+$C$14)^$C$30),"convert","hold"),"")</f>
        <v/>
      </c>
      <c r="DA521" s="12">
        <f>IF(DA$452&gt;=$E521,IF(DA196*$C$23&gt;MAX($C$22,(DB305*$C$34+DB306*$C$35)/(1+$C$12)^$C$30+(DB412*$C$34+DB413*$C$35)/(1+$C$14)^$C$30),"convert","hold"),"")</f>
        <v/>
      </c>
      <c r="DB521" s="12">
        <f>IF(DB$452&gt;=$E521,IF(DB196*$C$23&gt;MAX($C$22,(DC305*$C$34+DC306*$C$35)/(1+$C$12)^$C$30+(DC412*$C$34+DC413*$C$35)/(1+$C$14)^$C$30),"convert","hold"),"")</f>
        <v/>
      </c>
      <c r="DC521" s="12">
        <f>IF(DC196*$C$23&gt;$C$22,"convert","redeem")</f>
        <v/>
      </c>
    </row>
    <row r="522" ht="12" customFormat="1" customHeight="1" s="12">
      <c r="E522" s="64">
        <f>E521+1</f>
        <v/>
      </c>
      <c r="G522" s="12">
        <f>IF(G$452&gt;=$E522,IF(G197*$C$23&gt;MAX($C$22,(H306*$C$34+H307*$C$35)/(1+$C$12)^$C$30+(H413*$C$34+H414*$C$35)/(1+$C$14)^$C$30),"convert","hold"),"")</f>
        <v/>
      </c>
      <c r="H522" s="12">
        <f>IF(H$452&gt;=$E522,IF(H197*$C$23&gt;MAX($C$22,(I306*$C$34+I307*$C$35)/(1+$C$12)^$C$30+(I413*$C$34+I414*$C$35)/(1+$C$14)^$C$30),"convert","hold"),"")</f>
        <v/>
      </c>
      <c r="I522" s="12">
        <f>IF(I$452&gt;=$E522,IF(I197*$C$23&gt;MAX($C$22,(J306*$C$34+J307*$C$35)/(1+$C$12)^$C$30+(J413*$C$34+J414*$C$35)/(1+$C$14)^$C$30),"convert","hold"),"")</f>
        <v/>
      </c>
      <c r="J522" s="12">
        <f>IF(J$452&gt;=$E522,IF(J197*$C$23&gt;MAX($C$22,(K306*$C$34+K307*$C$35)/(1+$C$12)^$C$30+(K413*$C$34+K414*$C$35)/(1+$C$14)^$C$30),"convert","hold"),"")</f>
        <v/>
      </c>
      <c r="K522" s="12">
        <f>IF(K$452&gt;=$E522,IF(K197*$C$23&gt;MAX($C$22,(L306*$C$34+L307*$C$35)/(1+$C$12)^$C$30+(L413*$C$34+L414*$C$35)/(1+$C$14)^$C$30),"convert","hold"),"")</f>
        <v/>
      </c>
      <c r="L522" s="12">
        <f>IF(L$452&gt;=$E522,IF(L197*$C$23&gt;MAX($C$22,(M306*$C$34+M307*$C$35)/(1+$C$12)^$C$30+(M413*$C$34+M414*$C$35)/(1+$C$14)^$C$30),"convert","hold"),"")</f>
        <v/>
      </c>
      <c r="M522" s="12">
        <f>IF(M$452&gt;=$E522,IF(M197*$C$23&gt;MAX($C$22,(N306*$C$34+N307*$C$35)/(1+$C$12)^$C$30+(N413*$C$34+N414*$C$35)/(1+$C$14)^$C$30),"convert","hold"),"")</f>
        <v/>
      </c>
      <c r="N522" s="12">
        <f>IF(N$452&gt;=$E522,IF(N197*$C$23&gt;MAX($C$22,(O306*$C$34+O307*$C$35)/(1+$C$12)^$C$30+(O413*$C$34+O414*$C$35)/(1+$C$14)^$C$30),"convert","hold"),"")</f>
        <v/>
      </c>
      <c r="O522" s="12">
        <f>IF(O$452&gt;=$E522,IF(O197*$C$23&gt;MAX($C$22,(P306*$C$34+P307*$C$35)/(1+$C$12)^$C$30+(P413*$C$34+P414*$C$35)/(1+$C$14)^$C$30),"convert","hold"),"")</f>
        <v/>
      </c>
      <c r="P522" s="12">
        <f>IF(P$452&gt;=$E522,IF(P197*$C$23&gt;MAX($C$22,(Q306*$C$34+Q307*$C$35)/(1+$C$12)^$C$30+(Q413*$C$34+Q414*$C$35)/(1+$C$14)^$C$30),"convert","hold"),"")</f>
        <v/>
      </c>
      <c r="Q522" s="12">
        <f>IF(Q$452&gt;=$E522,IF(Q197*$C$23&gt;MAX($C$22,(R306*$C$34+R307*$C$35)/(1+$C$12)^$C$30+(R413*$C$34+R414*$C$35)/(1+$C$14)^$C$30),"convert","hold"),"")</f>
        <v/>
      </c>
      <c r="R522" s="12">
        <f>IF(R$452&gt;=$E522,IF(R197*$C$23&gt;MAX($C$22,(S306*$C$34+S307*$C$35)/(1+$C$12)^$C$30+(S413*$C$34+S414*$C$35)/(1+$C$14)^$C$30),"convert","hold"),"")</f>
        <v/>
      </c>
      <c r="S522" s="12">
        <f>IF(S$452&gt;=$E522,IF(S197*$C$23&gt;MAX($C$22,(T306*$C$34+T307*$C$35)/(1+$C$12)^$C$30+(T413*$C$34+T414*$C$35)/(1+$C$14)^$C$30),"convert","hold"),"")</f>
        <v/>
      </c>
      <c r="T522" s="12">
        <f>IF(T$452&gt;=$E522,IF(T197*$C$23&gt;MAX($C$22,(U306*$C$34+U307*$C$35)/(1+$C$12)^$C$30+(U413*$C$34+U414*$C$35)/(1+$C$14)^$C$30),"convert","hold"),"")</f>
        <v/>
      </c>
      <c r="U522" s="12">
        <f>IF(U$452&gt;=$E522,IF(U197*$C$23&gt;MAX($C$22,(V306*$C$34+V307*$C$35)/(1+$C$12)^$C$30+(V413*$C$34+V414*$C$35)/(1+$C$14)^$C$30),"convert","hold"),"")</f>
        <v/>
      </c>
      <c r="V522" s="12">
        <f>IF(V$452&gt;=$E522,IF(V197*$C$23&gt;MAX($C$22,(W306*$C$34+W307*$C$35)/(1+$C$12)^$C$30+(W413*$C$34+W414*$C$35)/(1+$C$14)^$C$30),"convert","hold"),"")</f>
        <v/>
      </c>
      <c r="W522" s="12">
        <f>IF(W$452&gt;=$E522,IF(W197*$C$23&gt;MAX($C$22,(X306*$C$34+X307*$C$35)/(1+$C$12)^$C$30+(X413*$C$34+X414*$C$35)/(1+$C$14)^$C$30),"convert","hold"),"")</f>
        <v/>
      </c>
      <c r="X522" s="12">
        <f>IF(X$452&gt;=$E522,IF(X197*$C$23&gt;MAX($C$22,(Y306*$C$34+Y307*$C$35)/(1+$C$12)^$C$30+(Y413*$C$34+Y414*$C$35)/(1+$C$14)^$C$30),"convert","hold"),"")</f>
        <v/>
      </c>
      <c r="Y522" s="12">
        <f>IF(Y$452&gt;=$E522,IF(Y197*$C$23&gt;MAX($C$22,(Z306*$C$34+Z307*$C$35)/(1+$C$12)^$C$30+(Z413*$C$34+Z414*$C$35)/(1+$C$14)^$C$30),"convert","hold"),"")</f>
        <v/>
      </c>
      <c r="Z522" s="12">
        <f>IF(Z$452&gt;=$E522,IF(Z197*$C$23&gt;MAX($C$22,(AA306*$C$34+AA307*$C$35)/(1+$C$12)^$C$30+(AA413*$C$34+AA414*$C$35)/(1+$C$14)^$C$30),"convert","hold"),"")</f>
        <v/>
      </c>
      <c r="AA522" s="12">
        <f>IF(AA$452&gt;=$E522,IF(AA197*$C$23&gt;MAX($C$22,(AB306*$C$34+AB307*$C$35)/(1+$C$12)^$C$30+(AB413*$C$34+AB414*$C$35)/(1+$C$14)^$C$30),"convert","hold"),"")</f>
        <v/>
      </c>
      <c r="AB522" s="12">
        <f>IF(AB$452&gt;=$E522,IF(AB197*$C$23&gt;MAX($C$22,(AC306*$C$34+AC307*$C$35)/(1+$C$12)^$C$30+(AC413*$C$34+AC414*$C$35)/(1+$C$14)^$C$30),"convert","hold"),"")</f>
        <v/>
      </c>
      <c r="AC522" s="12">
        <f>IF(AC$452&gt;=$E522,IF(AC197*$C$23&gt;MAX($C$22,(AD306*$C$34+AD307*$C$35)/(1+$C$12)^$C$30+(AD413*$C$34+AD414*$C$35)/(1+$C$14)^$C$30),"convert","hold"),"")</f>
        <v/>
      </c>
      <c r="AD522" s="12">
        <f>IF(AD$452&gt;=$E522,IF(AD197*$C$23&gt;MAX($C$22,(AE306*$C$34+AE307*$C$35)/(1+$C$12)^$C$30+(AE413*$C$34+AE414*$C$35)/(1+$C$14)^$C$30),"convert","hold"),"")</f>
        <v/>
      </c>
      <c r="AE522" s="12">
        <f>IF(AE$452&gt;=$E522,IF(AE197*$C$23&gt;MAX($C$22,(AF306*$C$34+AF307*$C$35)/(1+$C$12)^$C$30+(AF413*$C$34+AF414*$C$35)/(1+$C$14)^$C$30),"convert","hold"),"")</f>
        <v/>
      </c>
      <c r="AF522" s="12">
        <f>IF(AF$452&gt;=$E522,IF(AF197*$C$23&gt;MAX($C$22,(AG306*$C$34+AG307*$C$35)/(1+$C$12)^$C$30+(AG413*$C$34+AG414*$C$35)/(1+$C$14)^$C$30),"convert","hold"),"")</f>
        <v/>
      </c>
      <c r="AG522" s="12">
        <f>IF(AG$452&gt;=$E522,IF(AG197*$C$23&gt;MAX($C$22,(AH306*$C$34+AH307*$C$35)/(1+$C$12)^$C$30+(AH413*$C$34+AH414*$C$35)/(1+$C$14)^$C$30),"convert","hold"),"")</f>
        <v/>
      </c>
      <c r="AH522" s="12">
        <f>IF(AH$452&gt;=$E522,IF(AH197*$C$23&gt;MAX($C$22,(AI306*$C$34+AI307*$C$35)/(1+$C$12)^$C$30+(AI413*$C$34+AI414*$C$35)/(1+$C$14)^$C$30),"convert","hold"),"")</f>
        <v/>
      </c>
      <c r="AI522" s="12">
        <f>IF(AI$452&gt;=$E522,IF(AI197*$C$23&gt;MAX($C$22,(AJ306*$C$34+AJ307*$C$35)/(1+$C$12)^$C$30+(AJ413*$C$34+AJ414*$C$35)/(1+$C$14)^$C$30),"convert","hold"),"")</f>
        <v/>
      </c>
      <c r="AJ522" s="12">
        <f>IF(AJ$452&gt;=$E522,IF(AJ197*$C$23&gt;MAX($C$22,(AK306*$C$34+AK307*$C$35)/(1+$C$12)^$C$30+(AK413*$C$34+AK414*$C$35)/(1+$C$14)^$C$30),"convert","hold"),"")</f>
        <v/>
      </c>
      <c r="AK522" s="12">
        <f>IF(AK$452&gt;=$E522,IF(AK197*$C$23&gt;MAX($C$22,(AL306*$C$34+AL307*$C$35)/(1+$C$12)^$C$30+(AL413*$C$34+AL414*$C$35)/(1+$C$14)^$C$30),"convert","hold"),"")</f>
        <v/>
      </c>
      <c r="AL522" s="12">
        <f>IF(AL$452&gt;=$E522,IF(AL197*$C$23&gt;MAX($C$22,(AM306*$C$34+AM307*$C$35)/(1+$C$12)^$C$30+(AM413*$C$34+AM414*$C$35)/(1+$C$14)^$C$30),"convert","hold"),"")</f>
        <v/>
      </c>
      <c r="AM522" s="12">
        <f>IF(AM$452&gt;=$E522,IF(AM197*$C$23&gt;MAX($C$22,(AN306*$C$34+AN307*$C$35)/(1+$C$12)^$C$30+(AN413*$C$34+AN414*$C$35)/(1+$C$14)^$C$30),"convert","hold"),"")</f>
        <v/>
      </c>
      <c r="AN522" s="12">
        <f>IF(AN$452&gt;=$E522,IF(AN197*$C$23&gt;MAX($C$22,(AO306*$C$34+AO307*$C$35)/(1+$C$12)^$C$30+(AO413*$C$34+AO414*$C$35)/(1+$C$14)^$C$30),"convert","hold"),"")</f>
        <v/>
      </c>
      <c r="AO522" s="12">
        <f>IF(AO$452&gt;=$E522,IF(AO197*$C$23&gt;MAX($C$22,(AP306*$C$34+AP307*$C$35)/(1+$C$12)^$C$30+(AP413*$C$34+AP414*$C$35)/(1+$C$14)^$C$30),"convert","hold"),"")</f>
        <v/>
      </c>
      <c r="AP522" s="12">
        <f>IF(AP$452&gt;=$E522,IF(AP197*$C$23&gt;MAX($C$22,(AQ306*$C$34+AQ307*$C$35)/(1+$C$12)^$C$30+(AQ413*$C$34+AQ414*$C$35)/(1+$C$14)^$C$30),"convert","hold"),"")</f>
        <v/>
      </c>
      <c r="AQ522" s="12">
        <f>IF(AQ$452&gt;=$E522,IF(AQ197*$C$23&gt;MAX($C$22,(AR306*$C$34+AR307*$C$35)/(1+$C$12)^$C$30+(AR413*$C$34+AR414*$C$35)/(1+$C$14)^$C$30),"convert","hold"),"")</f>
        <v/>
      </c>
      <c r="AR522" s="12">
        <f>IF(AR$452&gt;=$E522,IF(AR197*$C$23&gt;MAX($C$22,(AS306*$C$34+AS307*$C$35)/(1+$C$12)^$C$30+(AS413*$C$34+AS414*$C$35)/(1+$C$14)^$C$30),"convert","hold"),"")</f>
        <v/>
      </c>
      <c r="AS522" s="12">
        <f>IF(AS$452&gt;=$E522,IF(AS197*$C$23&gt;MAX($C$22,(AT306*$C$34+AT307*$C$35)/(1+$C$12)^$C$30+(AT413*$C$34+AT414*$C$35)/(1+$C$14)^$C$30),"convert","hold"),"")</f>
        <v/>
      </c>
      <c r="AT522" s="12">
        <f>IF(AT$452&gt;=$E522,IF(AT197*$C$23&gt;MAX($C$22,(AU306*$C$34+AU307*$C$35)/(1+$C$12)^$C$30+(AU413*$C$34+AU414*$C$35)/(1+$C$14)^$C$30),"convert","hold"),"")</f>
        <v/>
      </c>
      <c r="AU522" s="12">
        <f>IF(AU$452&gt;=$E522,IF(AU197*$C$23&gt;MAX($C$22,(AV306*$C$34+AV307*$C$35)/(1+$C$12)^$C$30+(AV413*$C$34+AV414*$C$35)/(1+$C$14)^$C$30),"convert","hold"),"")</f>
        <v/>
      </c>
      <c r="AV522" s="12">
        <f>IF(AV$452&gt;=$E522,IF(AV197*$C$23&gt;MAX($C$22,(AW306*$C$34+AW307*$C$35)/(1+$C$12)^$C$30+(AW413*$C$34+AW414*$C$35)/(1+$C$14)^$C$30),"convert","hold"),"")</f>
        <v/>
      </c>
      <c r="AW522" s="12">
        <f>IF(AW$452&gt;=$E522,IF(AW197*$C$23&gt;MAX($C$22,(AX306*$C$34+AX307*$C$35)/(1+$C$12)^$C$30+(AX413*$C$34+AX414*$C$35)/(1+$C$14)^$C$30),"convert","hold"),"")</f>
        <v/>
      </c>
      <c r="AX522" s="12">
        <f>IF(AX$452&gt;=$E522,IF(AX197*$C$23&gt;MAX($C$22,(AY306*$C$34+AY307*$C$35)/(1+$C$12)^$C$30+(AY413*$C$34+AY414*$C$35)/(1+$C$14)^$C$30),"convert","hold"),"")</f>
        <v/>
      </c>
      <c r="AY522" s="12">
        <f>IF(AY$452&gt;=$E522,IF(AY197*$C$23&gt;MAX($C$22,(AZ306*$C$34+AZ307*$C$35)/(1+$C$12)^$C$30+(AZ413*$C$34+AZ414*$C$35)/(1+$C$14)^$C$30),"convert","hold"),"")</f>
        <v/>
      </c>
      <c r="AZ522" s="12">
        <f>IF(AZ$452&gt;=$E522,IF(AZ197*$C$23&gt;MAX($C$22,(BA306*$C$34+BA307*$C$35)/(1+$C$12)^$C$30+(BA413*$C$34+BA414*$C$35)/(1+$C$14)^$C$30),"convert","hold"),"")</f>
        <v/>
      </c>
      <c r="BA522" s="12">
        <f>IF(BA$452&gt;=$E522,IF(BA197*$C$23&gt;MAX($C$22,(BB306*$C$34+BB307*$C$35)/(1+$C$12)^$C$30+(BB413*$C$34+BB414*$C$35)/(1+$C$14)^$C$30),"convert","hold"),"")</f>
        <v/>
      </c>
      <c r="BB522" s="12">
        <f>IF(BB$452&gt;=$E522,IF(BB197*$C$23&gt;MAX($C$22,(BC306*$C$34+BC307*$C$35)/(1+$C$12)^$C$30+(BC413*$C$34+BC414*$C$35)/(1+$C$14)^$C$30),"convert","hold"),"")</f>
        <v/>
      </c>
      <c r="BC522" s="12">
        <f>IF(BC$452&gt;=$E522,IF(BC197*$C$23&gt;MAX($C$22,(BD306*$C$34+BD307*$C$35)/(1+$C$12)^$C$30+(BD413*$C$34+BD414*$C$35)/(1+$C$14)^$C$30),"convert","hold"),"")</f>
        <v/>
      </c>
      <c r="BD522" s="12">
        <f>IF(BD$452&gt;=$E522,IF(BD197*$C$23&gt;MAX($C$22,(BE306*$C$34+BE307*$C$35)/(1+$C$12)^$C$30+(BE413*$C$34+BE414*$C$35)/(1+$C$14)^$C$30),"convert","hold"),"")</f>
        <v/>
      </c>
      <c r="BE522" s="12">
        <f>IF(BE$452&gt;=$E522,IF(BE197*$C$23&gt;MAX($C$22,(BF306*$C$34+BF307*$C$35)/(1+$C$12)^$C$30+(BF413*$C$34+BF414*$C$35)/(1+$C$14)^$C$30),"convert","hold"),"")</f>
        <v/>
      </c>
      <c r="BF522" s="12">
        <f>IF(BF$452&gt;=$E522,IF(BF197*$C$23&gt;MAX($C$22,(BG306*$C$34+BG307*$C$35)/(1+$C$12)^$C$30+(BG413*$C$34+BG414*$C$35)/(1+$C$14)^$C$30),"convert","hold"),"")</f>
        <v/>
      </c>
      <c r="BG522" s="12">
        <f>IF(BG$452&gt;=$E522,IF(BG197*$C$23&gt;MAX($C$22,(BH306*$C$34+BH307*$C$35)/(1+$C$12)^$C$30+(BH413*$C$34+BH414*$C$35)/(1+$C$14)^$C$30),"convert","hold"),"")</f>
        <v/>
      </c>
      <c r="BH522" s="12">
        <f>IF(BH$452&gt;=$E522,IF(BH197*$C$23&gt;MAX($C$22,(BI306*$C$34+BI307*$C$35)/(1+$C$12)^$C$30+(BI413*$C$34+BI414*$C$35)/(1+$C$14)^$C$30),"convert","hold"),"")</f>
        <v/>
      </c>
      <c r="BI522" s="12">
        <f>IF(BI$452&gt;=$E522,IF(BI197*$C$23&gt;MAX($C$22,(BJ306*$C$34+BJ307*$C$35)/(1+$C$12)^$C$30+(BJ413*$C$34+BJ414*$C$35)/(1+$C$14)^$C$30),"convert","hold"),"")</f>
        <v/>
      </c>
      <c r="BJ522" s="12">
        <f>IF(BJ$452&gt;=$E522,IF(BJ197*$C$23&gt;MAX($C$22,(BK306*$C$34+BK307*$C$35)/(1+$C$12)^$C$30+(BK413*$C$34+BK414*$C$35)/(1+$C$14)^$C$30),"convert","hold"),"")</f>
        <v/>
      </c>
      <c r="BK522" s="12">
        <f>IF(BK$452&gt;=$E522,IF(BK197*$C$23&gt;MAX($C$22,(BL306*$C$34+BL307*$C$35)/(1+$C$12)^$C$30+(BL413*$C$34+BL414*$C$35)/(1+$C$14)^$C$30),"convert","hold"),"")</f>
        <v/>
      </c>
      <c r="BL522" s="12">
        <f>IF(BL$452&gt;=$E522,IF(BL197*$C$23&gt;MAX($C$22,(BM306*$C$34+BM307*$C$35)/(1+$C$12)^$C$30+(BM413*$C$34+BM414*$C$35)/(1+$C$14)^$C$30),"convert","hold"),"")</f>
        <v/>
      </c>
      <c r="BM522" s="12">
        <f>IF(BM$452&gt;=$E522,IF(BM197*$C$23&gt;MAX($C$22,(BN306*$C$34+BN307*$C$35)/(1+$C$12)^$C$30+(BN413*$C$34+BN414*$C$35)/(1+$C$14)^$C$30),"convert","hold"),"")</f>
        <v/>
      </c>
      <c r="BN522" s="12">
        <f>IF(BN$452&gt;=$E522,IF(BN197*$C$23&gt;MAX($C$22,(BO306*$C$34+BO307*$C$35)/(1+$C$12)^$C$30+(BO413*$C$34+BO414*$C$35)/(1+$C$14)^$C$30),"convert","hold"),"")</f>
        <v/>
      </c>
      <c r="BO522" s="12">
        <f>IF(BO$452&gt;=$E522,IF(BO197*$C$23&gt;MAX($C$22,(BP306*$C$34+BP307*$C$35)/(1+$C$12)^$C$30+(BP413*$C$34+BP414*$C$35)/(1+$C$14)^$C$30),"convert","hold"),"")</f>
        <v/>
      </c>
      <c r="BP522" s="12">
        <f>IF(BP$452&gt;=$E522,IF(BP197*$C$23&gt;MAX($C$22,(BQ306*$C$34+BQ307*$C$35)/(1+$C$12)^$C$30+(BQ413*$C$34+BQ414*$C$35)/(1+$C$14)^$C$30),"convert","hold"),"")</f>
        <v/>
      </c>
      <c r="BQ522" s="12">
        <f>IF(BQ$452&gt;=$E522,IF(BQ197*$C$23&gt;MAX($C$22,(BR306*$C$34+BR307*$C$35)/(1+$C$12)^$C$30+(BR413*$C$34+BR414*$C$35)/(1+$C$14)^$C$30),"convert","hold"),"")</f>
        <v/>
      </c>
      <c r="BR522" s="12">
        <f>IF(BR$452&gt;=$E522,IF(BR197*$C$23&gt;MAX($C$22,(BS306*$C$34+BS307*$C$35)/(1+$C$12)^$C$30+(BS413*$C$34+BS414*$C$35)/(1+$C$14)^$C$30),"convert","hold"),"")</f>
        <v/>
      </c>
      <c r="BS522" s="12">
        <f>IF(BS$452&gt;=$E522,IF(BS197*$C$23&gt;MAX($C$22,(BT306*$C$34+BT307*$C$35)/(1+$C$12)^$C$30+(BT413*$C$34+BT414*$C$35)/(1+$C$14)^$C$30),"convert","hold"),"")</f>
        <v/>
      </c>
      <c r="BT522" s="12">
        <f>IF(BT$452&gt;=$E522,IF(BT197*$C$23&gt;MAX($C$22,(BU306*$C$34+BU307*$C$35)/(1+$C$12)^$C$30+(BU413*$C$34+BU414*$C$35)/(1+$C$14)^$C$30),"convert","hold"),"")</f>
        <v/>
      </c>
      <c r="BU522" s="12">
        <f>IF(BU$452&gt;=$E522,IF(BU197*$C$23&gt;MAX($C$22,(BV306*$C$34+BV307*$C$35)/(1+$C$12)^$C$30+(BV413*$C$34+BV414*$C$35)/(1+$C$14)^$C$30),"convert","hold"),"")</f>
        <v/>
      </c>
      <c r="BV522" s="12">
        <f>IF(BV$452&gt;=$E522,IF(BV197*$C$23&gt;MAX($C$22,(BW306*$C$34+BW307*$C$35)/(1+$C$12)^$C$30+(BW413*$C$34+BW414*$C$35)/(1+$C$14)^$C$30),"convert","hold"),"")</f>
        <v/>
      </c>
      <c r="BW522" s="12">
        <f>IF(BW$452&gt;=$E522,IF(BW197*$C$23&gt;MAX($C$22,(BX306*$C$34+BX307*$C$35)/(1+$C$12)^$C$30+(BX413*$C$34+BX414*$C$35)/(1+$C$14)^$C$30),"convert","hold"),"")</f>
        <v/>
      </c>
      <c r="BX522" s="12">
        <f>IF(BX$452&gt;=$E522,IF(BX197*$C$23&gt;MAX($C$22,(BY306*$C$34+BY307*$C$35)/(1+$C$12)^$C$30+(BY413*$C$34+BY414*$C$35)/(1+$C$14)^$C$30),"convert","hold"),"")</f>
        <v/>
      </c>
      <c r="BY522" s="12">
        <f>IF(BY$452&gt;=$E522,IF(BY197*$C$23&gt;MAX($C$22,(BZ306*$C$34+BZ307*$C$35)/(1+$C$12)^$C$30+(BZ413*$C$34+BZ414*$C$35)/(1+$C$14)^$C$30),"convert","hold"),"")</f>
        <v/>
      </c>
      <c r="BZ522" s="12">
        <f>IF(BZ$452&gt;=$E522,IF(BZ197*$C$23&gt;MAX($C$22,(CA306*$C$34+CA307*$C$35)/(1+$C$12)^$C$30+(CA413*$C$34+CA414*$C$35)/(1+$C$14)^$C$30),"convert","hold"),"")</f>
        <v/>
      </c>
      <c r="CA522" s="12">
        <f>IF(CA$452&gt;=$E522,IF(CA197*$C$23&gt;MAX($C$22,(CB306*$C$34+CB307*$C$35)/(1+$C$12)^$C$30+(CB413*$C$34+CB414*$C$35)/(1+$C$14)^$C$30),"convert","hold"),"")</f>
        <v/>
      </c>
      <c r="CB522" s="12">
        <f>IF(CB$452&gt;=$E522,IF(CB197*$C$23&gt;MAX($C$22,(CC306*$C$34+CC307*$C$35)/(1+$C$12)^$C$30+(CC413*$C$34+CC414*$C$35)/(1+$C$14)^$C$30),"convert","hold"),"")</f>
        <v/>
      </c>
      <c r="CC522" s="12">
        <f>IF(CC$452&gt;=$E522,IF(CC197*$C$23&gt;MAX($C$22,(CD306*$C$34+CD307*$C$35)/(1+$C$12)^$C$30+(CD413*$C$34+CD414*$C$35)/(1+$C$14)^$C$30),"convert","hold"),"")</f>
        <v/>
      </c>
      <c r="CD522" s="12">
        <f>IF(CD$452&gt;=$E522,IF(CD197*$C$23&gt;MAX($C$22,(CE306*$C$34+CE307*$C$35)/(1+$C$12)^$C$30+(CE413*$C$34+CE414*$C$35)/(1+$C$14)^$C$30),"convert","hold"),"")</f>
        <v/>
      </c>
      <c r="CE522" s="12">
        <f>IF(CE$452&gt;=$E522,IF(CE197*$C$23&gt;MAX($C$22,(CF306*$C$34+CF307*$C$35)/(1+$C$12)^$C$30+(CF413*$C$34+CF414*$C$35)/(1+$C$14)^$C$30),"convert","hold"),"")</f>
        <v/>
      </c>
      <c r="CF522" s="12">
        <f>IF(CF$452&gt;=$E522,IF(CF197*$C$23&gt;MAX($C$22,(CG306*$C$34+CG307*$C$35)/(1+$C$12)^$C$30+(CG413*$C$34+CG414*$C$35)/(1+$C$14)^$C$30),"convert","hold"),"")</f>
        <v/>
      </c>
      <c r="CG522" s="12">
        <f>IF(CG$452&gt;=$E522,IF(CG197*$C$23&gt;MAX($C$22,(CH306*$C$34+CH307*$C$35)/(1+$C$12)^$C$30+(CH413*$C$34+CH414*$C$35)/(1+$C$14)^$C$30),"convert","hold"),"")</f>
        <v/>
      </c>
      <c r="CH522" s="12">
        <f>IF(CH$452&gt;=$E522,IF(CH197*$C$23&gt;MAX($C$22,(CI306*$C$34+CI307*$C$35)/(1+$C$12)^$C$30+(CI413*$C$34+CI414*$C$35)/(1+$C$14)^$C$30),"convert","hold"),"")</f>
        <v/>
      </c>
      <c r="CI522" s="12">
        <f>IF(CI$452&gt;=$E522,IF(CI197*$C$23&gt;MAX($C$22,(CJ306*$C$34+CJ307*$C$35)/(1+$C$12)^$C$30+(CJ413*$C$34+CJ414*$C$35)/(1+$C$14)^$C$30),"convert","hold"),"")</f>
        <v/>
      </c>
      <c r="CJ522" s="12">
        <f>IF(CJ$452&gt;=$E522,IF(CJ197*$C$23&gt;MAX($C$22,(CK306*$C$34+CK307*$C$35)/(1+$C$12)^$C$30+(CK413*$C$34+CK414*$C$35)/(1+$C$14)^$C$30),"convert","hold"),"")</f>
        <v/>
      </c>
      <c r="CK522" s="12">
        <f>IF(CK$452&gt;=$E522,IF(CK197*$C$23&gt;MAX($C$22,(CL306*$C$34+CL307*$C$35)/(1+$C$12)^$C$30+(CL413*$C$34+CL414*$C$35)/(1+$C$14)^$C$30),"convert","hold"),"")</f>
        <v/>
      </c>
      <c r="CL522" s="12">
        <f>IF(CL$452&gt;=$E522,IF(CL197*$C$23&gt;MAX($C$22,(CM306*$C$34+CM307*$C$35)/(1+$C$12)^$C$30+(CM413*$C$34+CM414*$C$35)/(1+$C$14)^$C$30),"convert","hold"),"")</f>
        <v/>
      </c>
      <c r="CM522" s="12">
        <f>IF(CM$452&gt;=$E522,IF(CM197*$C$23&gt;MAX($C$22,(CN306*$C$34+CN307*$C$35)/(1+$C$12)^$C$30+(CN413*$C$34+CN414*$C$35)/(1+$C$14)^$C$30),"convert","hold"),"")</f>
        <v/>
      </c>
      <c r="CN522" s="12">
        <f>IF(CN$452&gt;=$E522,IF(CN197*$C$23&gt;MAX($C$22,(CO306*$C$34+CO307*$C$35)/(1+$C$12)^$C$30+(CO413*$C$34+CO414*$C$35)/(1+$C$14)^$C$30),"convert","hold"),"")</f>
        <v/>
      </c>
      <c r="CO522" s="12">
        <f>IF(CO$452&gt;=$E522,IF(CO197*$C$23&gt;MAX($C$22,(CP306*$C$34+CP307*$C$35)/(1+$C$12)^$C$30+(CP413*$C$34+CP414*$C$35)/(1+$C$14)^$C$30),"convert","hold"),"")</f>
        <v/>
      </c>
      <c r="CP522" s="12">
        <f>IF(CP$452&gt;=$E522,IF(CP197*$C$23&gt;MAX($C$22,(CQ306*$C$34+CQ307*$C$35)/(1+$C$12)^$C$30+(CQ413*$C$34+CQ414*$C$35)/(1+$C$14)^$C$30),"convert","hold"),"")</f>
        <v/>
      </c>
      <c r="CQ522" s="12">
        <f>IF(CQ$452&gt;=$E522,IF(CQ197*$C$23&gt;MAX($C$22,(CR306*$C$34+CR307*$C$35)/(1+$C$12)^$C$30+(CR413*$C$34+CR414*$C$35)/(1+$C$14)^$C$30),"convert","hold"),"")</f>
        <v/>
      </c>
      <c r="CR522" s="12">
        <f>IF(CR$452&gt;=$E522,IF(CR197*$C$23&gt;MAX($C$22,(CS306*$C$34+CS307*$C$35)/(1+$C$12)^$C$30+(CS413*$C$34+CS414*$C$35)/(1+$C$14)^$C$30),"convert","hold"),"")</f>
        <v/>
      </c>
      <c r="CS522" s="12">
        <f>IF(CS$452&gt;=$E522,IF(CS197*$C$23&gt;MAX($C$22,(CT306*$C$34+CT307*$C$35)/(1+$C$12)^$C$30+(CT413*$C$34+CT414*$C$35)/(1+$C$14)^$C$30),"convert","hold"),"")</f>
        <v/>
      </c>
      <c r="CT522" s="12">
        <f>IF(CT$452&gt;=$E522,IF(CT197*$C$23&gt;MAX($C$22,(CU306*$C$34+CU307*$C$35)/(1+$C$12)^$C$30+(CU413*$C$34+CU414*$C$35)/(1+$C$14)^$C$30),"convert","hold"),"")</f>
        <v/>
      </c>
      <c r="CU522" s="12">
        <f>IF(CU$452&gt;=$E522,IF(CU197*$C$23&gt;MAX($C$22,(CV306*$C$34+CV307*$C$35)/(1+$C$12)^$C$30+(CV413*$C$34+CV414*$C$35)/(1+$C$14)^$C$30),"convert","hold"),"")</f>
        <v/>
      </c>
      <c r="CV522" s="12">
        <f>IF(CV$452&gt;=$E522,IF(CV197*$C$23&gt;MAX($C$22,(CW306*$C$34+CW307*$C$35)/(1+$C$12)^$C$30+(CW413*$C$34+CW414*$C$35)/(1+$C$14)^$C$30),"convert","hold"),"")</f>
        <v/>
      </c>
      <c r="CW522" s="12">
        <f>IF(CW$452&gt;=$E522,IF(CW197*$C$23&gt;MAX($C$22,(CX306*$C$34+CX307*$C$35)/(1+$C$12)^$C$30+(CX413*$C$34+CX414*$C$35)/(1+$C$14)^$C$30),"convert","hold"),"")</f>
        <v/>
      </c>
      <c r="CX522" s="12">
        <f>IF(CX$452&gt;=$E522,IF(CX197*$C$23&gt;MAX($C$22,(CY306*$C$34+CY307*$C$35)/(1+$C$12)^$C$30+(CY413*$C$34+CY414*$C$35)/(1+$C$14)^$C$30),"convert","hold"),"")</f>
        <v/>
      </c>
      <c r="CY522" s="12">
        <f>IF(CY$452&gt;=$E522,IF(CY197*$C$23&gt;MAX($C$22,(CZ306*$C$34+CZ307*$C$35)/(1+$C$12)^$C$30+(CZ413*$C$34+CZ414*$C$35)/(1+$C$14)^$C$30),"convert","hold"),"")</f>
        <v/>
      </c>
      <c r="CZ522" s="12">
        <f>IF(CZ$452&gt;=$E522,IF(CZ197*$C$23&gt;MAX($C$22,(DA306*$C$34+DA307*$C$35)/(1+$C$12)^$C$30+(DA413*$C$34+DA414*$C$35)/(1+$C$14)^$C$30),"convert","hold"),"")</f>
        <v/>
      </c>
      <c r="DA522" s="12">
        <f>IF(DA$452&gt;=$E522,IF(DA197*$C$23&gt;MAX($C$22,(DB306*$C$34+DB307*$C$35)/(1+$C$12)^$C$30+(DB413*$C$34+DB414*$C$35)/(1+$C$14)^$C$30),"convert","hold"),"")</f>
        <v/>
      </c>
      <c r="DB522" s="12">
        <f>IF(DB$452&gt;=$E522,IF(DB197*$C$23&gt;MAX($C$22,(DC306*$C$34+DC307*$C$35)/(1+$C$12)^$C$30+(DC413*$C$34+DC414*$C$35)/(1+$C$14)^$C$30),"convert","hold"),"")</f>
        <v/>
      </c>
      <c r="DC522" s="12">
        <f>IF(DC197*$C$23&gt;$C$22,"convert","redeem")</f>
        <v/>
      </c>
    </row>
    <row r="523" ht="12" customFormat="1" customHeight="1" s="12">
      <c r="E523" s="64">
        <f>E522+1</f>
        <v/>
      </c>
      <c r="G523" s="12">
        <f>IF(G$452&gt;=$E523,IF(G198*$C$23&gt;MAX($C$22,(H307*$C$34+H308*$C$35)/(1+$C$12)^$C$30+(H414*$C$34+H415*$C$35)/(1+$C$14)^$C$30),"convert","hold"),"")</f>
        <v/>
      </c>
      <c r="H523" s="12">
        <f>IF(H$452&gt;=$E523,IF(H198*$C$23&gt;MAX($C$22,(I307*$C$34+I308*$C$35)/(1+$C$12)^$C$30+(I414*$C$34+I415*$C$35)/(1+$C$14)^$C$30),"convert","hold"),"")</f>
        <v/>
      </c>
      <c r="I523" s="12">
        <f>IF(I$452&gt;=$E523,IF(I198*$C$23&gt;MAX($C$22,(J307*$C$34+J308*$C$35)/(1+$C$12)^$C$30+(J414*$C$34+J415*$C$35)/(1+$C$14)^$C$30),"convert","hold"),"")</f>
        <v/>
      </c>
      <c r="J523" s="12">
        <f>IF(J$452&gt;=$E523,IF(J198*$C$23&gt;MAX($C$22,(K307*$C$34+K308*$C$35)/(1+$C$12)^$C$30+(K414*$C$34+K415*$C$35)/(1+$C$14)^$C$30),"convert","hold"),"")</f>
        <v/>
      </c>
      <c r="K523" s="12">
        <f>IF(K$452&gt;=$E523,IF(K198*$C$23&gt;MAX($C$22,(L307*$C$34+L308*$C$35)/(1+$C$12)^$C$30+(L414*$C$34+L415*$C$35)/(1+$C$14)^$C$30),"convert","hold"),"")</f>
        <v/>
      </c>
      <c r="L523" s="12">
        <f>IF(L$452&gt;=$E523,IF(L198*$C$23&gt;MAX($C$22,(M307*$C$34+M308*$C$35)/(1+$C$12)^$C$30+(M414*$C$34+M415*$C$35)/(1+$C$14)^$C$30),"convert","hold"),"")</f>
        <v/>
      </c>
      <c r="M523" s="12">
        <f>IF(M$452&gt;=$E523,IF(M198*$C$23&gt;MAX($C$22,(N307*$C$34+N308*$C$35)/(1+$C$12)^$C$30+(N414*$C$34+N415*$C$35)/(1+$C$14)^$C$30),"convert","hold"),"")</f>
        <v/>
      </c>
      <c r="N523" s="12">
        <f>IF(N$452&gt;=$E523,IF(N198*$C$23&gt;MAX($C$22,(O307*$C$34+O308*$C$35)/(1+$C$12)^$C$30+(O414*$C$34+O415*$C$35)/(1+$C$14)^$C$30),"convert","hold"),"")</f>
        <v/>
      </c>
      <c r="O523" s="12">
        <f>IF(O$452&gt;=$E523,IF(O198*$C$23&gt;MAX($C$22,(P307*$C$34+P308*$C$35)/(1+$C$12)^$C$30+(P414*$C$34+P415*$C$35)/(1+$C$14)^$C$30),"convert","hold"),"")</f>
        <v/>
      </c>
      <c r="P523" s="12">
        <f>IF(P$452&gt;=$E523,IF(P198*$C$23&gt;MAX($C$22,(Q307*$C$34+Q308*$C$35)/(1+$C$12)^$C$30+(Q414*$C$34+Q415*$C$35)/(1+$C$14)^$C$30),"convert","hold"),"")</f>
        <v/>
      </c>
      <c r="Q523" s="12">
        <f>IF(Q$452&gt;=$E523,IF(Q198*$C$23&gt;MAX($C$22,(R307*$C$34+R308*$C$35)/(1+$C$12)^$C$30+(R414*$C$34+R415*$C$35)/(1+$C$14)^$C$30),"convert","hold"),"")</f>
        <v/>
      </c>
      <c r="R523" s="12">
        <f>IF(R$452&gt;=$E523,IF(R198*$C$23&gt;MAX($C$22,(S307*$C$34+S308*$C$35)/(1+$C$12)^$C$30+(S414*$C$34+S415*$C$35)/(1+$C$14)^$C$30),"convert","hold"),"")</f>
        <v/>
      </c>
      <c r="S523" s="12">
        <f>IF(S$452&gt;=$E523,IF(S198*$C$23&gt;MAX($C$22,(T307*$C$34+T308*$C$35)/(1+$C$12)^$C$30+(T414*$C$34+T415*$C$35)/(1+$C$14)^$C$30),"convert","hold"),"")</f>
        <v/>
      </c>
      <c r="T523" s="12">
        <f>IF(T$452&gt;=$E523,IF(T198*$C$23&gt;MAX($C$22,(U307*$C$34+U308*$C$35)/(1+$C$12)^$C$30+(U414*$C$34+U415*$C$35)/(1+$C$14)^$C$30),"convert","hold"),"")</f>
        <v/>
      </c>
      <c r="U523" s="12">
        <f>IF(U$452&gt;=$E523,IF(U198*$C$23&gt;MAX($C$22,(V307*$C$34+V308*$C$35)/(1+$C$12)^$C$30+(V414*$C$34+V415*$C$35)/(1+$C$14)^$C$30),"convert","hold"),"")</f>
        <v/>
      </c>
      <c r="V523" s="12">
        <f>IF(V$452&gt;=$E523,IF(V198*$C$23&gt;MAX($C$22,(W307*$C$34+W308*$C$35)/(1+$C$12)^$C$30+(W414*$C$34+W415*$C$35)/(1+$C$14)^$C$30),"convert","hold"),"")</f>
        <v/>
      </c>
      <c r="W523" s="12">
        <f>IF(W$452&gt;=$E523,IF(W198*$C$23&gt;MAX($C$22,(X307*$C$34+X308*$C$35)/(1+$C$12)^$C$30+(X414*$C$34+X415*$C$35)/(1+$C$14)^$C$30),"convert","hold"),"")</f>
        <v/>
      </c>
      <c r="X523" s="12">
        <f>IF(X$452&gt;=$E523,IF(X198*$C$23&gt;MAX($C$22,(Y307*$C$34+Y308*$C$35)/(1+$C$12)^$C$30+(Y414*$C$34+Y415*$C$35)/(1+$C$14)^$C$30),"convert","hold"),"")</f>
        <v/>
      </c>
      <c r="Y523" s="12">
        <f>IF(Y$452&gt;=$E523,IF(Y198*$C$23&gt;MAX($C$22,(Z307*$C$34+Z308*$C$35)/(1+$C$12)^$C$30+(Z414*$C$34+Z415*$C$35)/(1+$C$14)^$C$30),"convert","hold"),"")</f>
        <v/>
      </c>
      <c r="Z523" s="12">
        <f>IF(Z$452&gt;=$E523,IF(Z198*$C$23&gt;MAX($C$22,(AA307*$C$34+AA308*$C$35)/(1+$C$12)^$C$30+(AA414*$C$34+AA415*$C$35)/(1+$C$14)^$C$30),"convert","hold"),"")</f>
        <v/>
      </c>
      <c r="AA523" s="12">
        <f>IF(AA$452&gt;=$E523,IF(AA198*$C$23&gt;MAX($C$22,(AB307*$C$34+AB308*$C$35)/(1+$C$12)^$C$30+(AB414*$C$34+AB415*$C$35)/(1+$C$14)^$C$30),"convert","hold"),"")</f>
        <v/>
      </c>
      <c r="AB523" s="12">
        <f>IF(AB$452&gt;=$E523,IF(AB198*$C$23&gt;MAX($C$22,(AC307*$C$34+AC308*$C$35)/(1+$C$12)^$C$30+(AC414*$C$34+AC415*$C$35)/(1+$C$14)^$C$30),"convert","hold"),"")</f>
        <v/>
      </c>
      <c r="AC523" s="12">
        <f>IF(AC$452&gt;=$E523,IF(AC198*$C$23&gt;MAX($C$22,(AD307*$C$34+AD308*$C$35)/(1+$C$12)^$C$30+(AD414*$C$34+AD415*$C$35)/(1+$C$14)^$C$30),"convert","hold"),"")</f>
        <v/>
      </c>
      <c r="AD523" s="12">
        <f>IF(AD$452&gt;=$E523,IF(AD198*$C$23&gt;MAX($C$22,(AE307*$C$34+AE308*$C$35)/(1+$C$12)^$C$30+(AE414*$C$34+AE415*$C$35)/(1+$C$14)^$C$30),"convert","hold"),"")</f>
        <v/>
      </c>
      <c r="AE523" s="12">
        <f>IF(AE$452&gt;=$E523,IF(AE198*$C$23&gt;MAX($C$22,(AF307*$C$34+AF308*$C$35)/(1+$C$12)^$C$30+(AF414*$C$34+AF415*$C$35)/(1+$C$14)^$C$30),"convert","hold"),"")</f>
        <v/>
      </c>
      <c r="AF523" s="12">
        <f>IF(AF$452&gt;=$E523,IF(AF198*$C$23&gt;MAX($C$22,(AG307*$C$34+AG308*$C$35)/(1+$C$12)^$C$30+(AG414*$C$34+AG415*$C$35)/(1+$C$14)^$C$30),"convert","hold"),"")</f>
        <v/>
      </c>
      <c r="AG523" s="12">
        <f>IF(AG$452&gt;=$E523,IF(AG198*$C$23&gt;MAX($C$22,(AH307*$C$34+AH308*$C$35)/(1+$C$12)^$C$30+(AH414*$C$34+AH415*$C$35)/(1+$C$14)^$C$30),"convert","hold"),"")</f>
        <v/>
      </c>
      <c r="AH523" s="12">
        <f>IF(AH$452&gt;=$E523,IF(AH198*$C$23&gt;MAX($C$22,(AI307*$C$34+AI308*$C$35)/(1+$C$12)^$C$30+(AI414*$C$34+AI415*$C$35)/(1+$C$14)^$C$30),"convert","hold"),"")</f>
        <v/>
      </c>
      <c r="AI523" s="12">
        <f>IF(AI$452&gt;=$E523,IF(AI198*$C$23&gt;MAX($C$22,(AJ307*$C$34+AJ308*$C$35)/(1+$C$12)^$C$30+(AJ414*$C$34+AJ415*$C$35)/(1+$C$14)^$C$30),"convert","hold"),"")</f>
        <v/>
      </c>
      <c r="AJ523" s="12">
        <f>IF(AJ$452&gt;=$E523,IF(AJ198*$C$23&gt;MAX($C$22,(AK307*$C$34+AK308*$C$35)/(1+$C$12)^$C$30+(AK414*$C$34+AK415*$C$35)/(1+$C$14)^$C$30),"convert","hold"),"")</f>
        <v/>
      </c>
      <c r="AK523" s="12">
        <f>IF(AK$452&gt;=$E523,IF(AK198*$C$23&gt;MAX($C$22,(AL307*$C$34+AL308*$C$35)/(1+$C$12)^$C$30+(AL414*$C$34+AL415*$C$35)/(1+$C$14)^$C$30),"convert","hold"),"")</f>
        <v/>
      </c>
      <c r="AL523" s="12">
        <f>IF(AL$452&gt;=$E523,IF(AL198*$C$23&gt;MAX($C$22,(AM307*$C$34+AM308*$C$35)/(1+$C$12)^$C$30+(AM414*$C$34+AM415*$C$35)/(1+$C$14)^$C$30),"convert","hold"),"")</f>
        <v/>
      </c>
      <c r="AM523" s="12">
        <f>IF(AM$452&gt;=$E523,IF(AM198*$C$23&gt;MAX($C$22,(AN307*$C$34+AN308*$C$35)/(1+$C$12)^$C$30+(AN414*$C$34+AN415*$C$35)/(1+$C$14)^$C$30),"convert","hold"),"")</f>
        <v/>
      </c>
      <c r="AN523" s="12">
        <f>IF(AN$452&gt;=$E523,IF(AN198*$C$23&gt;MAX($C$22,(AO307*$C$34+AO308*$C$35)/(1+$C$12)^$C$30+(AO414*$C$34+AO415*$C$35)/(1+$C$14)^$C$30),"convert","hold"),"")</f>
        <v/>
      </c>
      <c r="AO523" s="12">
        <f>IF(AO$452&gt;=$E523,IF(AO198*$C$23&gt;MAX($C$22,(AP307*$C$34+AP308*$C$35)/(1+$C$12)^$C$30+(AP414*$C$34+AP415*$C$35)/(1+$C$14)^$C$30),"convert","hold"),"")</f>
        <v/>
      </c>
      <c r="AP523" s="12">
        <f>IF(AP$452&gt;=$E523,IF(AP198*$C$23&gt;MAX($C$22,(AQ307*$C$34+AQ308*$C$35)/(1+$C$12)^$C$30+(AQ414*$C$34+AQ415*$C$35)/(1+$C$14)^$C$30),"convert","hold"),"")</f>
        <v/>
      </c>
      <c r="AQ523" s="12">
        <f>IF(AQ$452&gt;=$E523,IF(AQ198*$C$23&gt;MAX($C$22,(AR307*$C$34+AR308*$C$35)/(1+$C$12)^$C$30+(AR414*$C$34+AR415*$C$35)/(1+$C$14)^$C$30),"convert","hold"),"")</f>
        <v/>
      </c>
      <c r="AR523" s="12">
        <f>IF(AR$452&gt;=$E523,IF(AR198*$C$23&gt;MAX($C$22,(AS307*$C$34+AS308*$C$35)/(1+$C$12)^$C$30+(AS414*$C$34+AS415*$C$35)/(1+$C$14)^$C$30),"convert","hold"),"")</f>
        <v/>
      </c>
      <c r="AS523" s="12">
        <f>IF(AS$452&gt;=$E523,IF(AS198*$C$23&gt;MAX($C$22,(AT307*$C$34+AT308*$C$35)/(1+$C$12)^$C$30+(AT414*$C$34+AT415*$C$35)/(1+$C$14)^$C$30),"convert","hold"),"")</f>
        <v/>
      </c>
      <c r="AT523" s="12">
        <f>IF(AT$452&gt;=$E523,IF(AT198*$C$23&gt;MAX($C$22,(AU307*$C$34+AU308*$C$35)/(1+$C$12)^$C$30+(AU414*$C$34+AU415*$C$35)/(1+$C$14)^$C$30),"convert","hold"),"")</f>
        <v/>
      </c>
      <c r="AU523" s="12">
        <f>IF(AU$452&gt;=$E523,IF(AU198*$C$23&gt;MAX($C$22,(AV307*$C$34+AV308*$C$35)/(1+$C$12)^$C$30+(AV414*$C$34+AV415*$C$35)/(1+$C$14)^$C$30),"convert","hold"),"")</f>
        <v/>
      </c>
      <c r="AV523" s="12">
        <f>IF(AV$452&gt;=$E523,IF(AV198*$C$23&gt;MAX($C$22,(AW307*$C$34+AW308*$C$35)/(1+$C$12)^$C$30+(AW414*$C$34+AW415*$C$35)/(1+$C$14)^$C$30),"convert","hold"),"")</f>
        <v/>
      </c>
      <c r="AW523" s="12">
        <f>IF(AW$452&gt;=$E523,IF(AW198*$C$23&gt;MAX($C$22,(AX307*$C$34+AX308*$C$35)/(1+$C$12)^$C$30+(AX414*$C$34+AX415*$C$35)/(1+$C$14)^$C$30),"convert","hold"),"")</f>
        <v/>
      </c>
      <c r="AX523" s="12">
        <f>IF(AX$452&gt;=$E523,IF(AX198*$C$23&gt;MAX($C$22,(AY307*$C$34+AY308*$C$35)/(1+$C$12)^$C$30+(AY414*$C$34+AY415*$C$35)/(1+$C$14)^$C$30),"convert","hold"),"")</f>
        <v/>
      </c>
      <c r="AY523" s="12">
        <f>IF(AY$452&gt;=$E523,IF(AY198*$C$23&gt;MAX($C$22,(AZ307*$C$34+AZ308*$C$35)/(1+$C$12)^$C$30+(AZ414*$C$34+AZ415*$C$35)/(1+$C$14)^$C$30),"convert","hold"),"")</f>
        <v/>
      </c>
      <c r="AZ523" s="12">
        <f>IF(AZ$452&gt;=$E523,IF(AZ198*$C$23&gt;MAX($C$22,(BA307*$C$34+BA308*$C$35)/(1+$C$12)^$C$30+(BA414*$C$34+BA415*$C$35)/(1+$C$14)^$C$30),"convert","hold"),"")</f>
        <v/>
      </c>
      <c r="BA523" s="12">
        <f>IF(BA$452&gt;=$E523,IF(BA198*$C$23&gt;MAX($C$22,(BB307*$C$34+BB308*$C$35)/(1+$C$12)^$C$30+(BB414*$C$34+BB415*$C$35)/(1+$C$14)^$C$30),"convert","hold"),"")</f>
        <v/>
      </c>
      <c r="BB523" s="12">
        <f>IF(BB$452&gt;=$E523,IF(BB198*$C$23&gt;MAX($C$22,(BC307*$C$34+BC308*$C$35)/(1+$C$12)^$C$30+(BC414*$C$34+BC415*$C$35)/(1+$C$14)^$C$30),"convert","hold"),"")</f>
        <v/>
      </c>
      <c r="BC523" s="12">
        <f>IF(BC$452&gt;=$E523,IF(BC198*$C$23&gt;MAX($C$22,(BD307*$C$34+BD308*$C$35)/(1+$C$12)^$C$30+(BD414*$C$34+BD415*$C$35)/(1+$C$14)^$C$30),"convert","hold"),"")</f>
        <v/>
      </c>
      <c r="BD523" s="12">
        <f>IF(BD$452&gt;=$E523,IF(BD198*$C$23&gt;MAX($C$22,(BE307*$C$34+BE308*$C$35)/(1+$C$12)^$C$30+(BE414*$C$34+BE415*$C$35)/(1+$C$14)^$C$30),"convert","hold"),"")</f>
        <v/>
      </c>
      <c r="BE523" s="12">
        <f>IF(BE$452&gt;=$E523,IF(BE198*$C$23&gt;MAX($C$22,(BF307*$C$34+BF308*$C$35)/(1+$C$12)^$C$30+(BF414*$C$34+BF415*$C$35)/(1+$C$14)^$C$30),"convert","hold"),"")</f>
        <v/>
      </c>
      <c r="BF523" s="12">
        <f>IF(BF$452&gt;=$E523,IF(BF198*$C$23&gt;MAX($C$22,(BG307*$C$34+BG308*$C$35)/(1+$C$12)^$C$30+(BG414*$C$34+BG415*$C$35)/(1+$C$14)^$C$30),"convert","hold"),"")</f>
        <v/>
      </c>
      <c r="BG523" s="12">
        <f>IF(BG$452&gt;=$E523,IF(BG198*$C$23&gt;MAX($C$22,(BH307*$C$34+BH308*$C$35)/(1+$C$12)^$C$30+(BH414*$C$34+BH415*$C$35)/(1+$C$14)^$C$30),"convert","hold"),"")</f>
        <v/>
      </c>
      <c r="BH523" s="12">
        <f>IF(BH$452&gt;=$E523,IF(BH198*$C$23&gt;MAX($C$22,(BI307*$C$34+BI308*$C$35)/(1+$C$12)^$C$30+(BI414*$C$34+BI415*$C$35)/(1+$C$14)^$C$30),"convert","hold"),"")</f>
        <v/>
      </c>
      <c r="BI523" s="12">
        <f>IF(BI$452&gt;=$E523,IF(BI198*$C$23&gt;MAX($C$22,(BJ307*$C$34+BJ308*$C$35)/(1+$C$12)^$C$30+(BJ414*$C$34+BJ415*$C$35)/(1+$C$14)^$C$30),"convert","hold"),"")</f>
        <v/>
      </c>
      <c r="BJ523" s="12">
        <f>IF(BJ$452&gt;=$E523,IF(BJ198*$C$23&gt;MAX($C$22,(BK307*$C$34+BK308*$C$35)/(1+$C$12)^$C$30+(BK414*$C$34+BK415*$C$35)/(1+$C$14)^$C$30),"convert","hold"),"")</f>
        <v/>
      </c>
      <c r="BK523" s="12">
        <f>IF(BK$452&gt;=$E523,IF(BK198*$C$23&gt;MAX($C$22,(BL307*$C$34+BL308*$C$35)/(1+$C$12)^$C$30+(BL414*$C$34+BL415*$C$35)/(1+$C$14)^$C$30),"convert","hold"),"")</f>
        <v/>
      </c>
      <c r="BL523" s="12">
        <f>IF(BL$452&gt;=$E523,IF(BL198*$C$23&gt;MAX($C$22,(BM307*$C$34+BM308*$C$35)/(1+$C$12)^$C$30+(BM414*$C$34+BM415*$C$35)/(1+$C$14)^$C$30),"convert","hold"),"")</f>
        <v/>
      </c>
      <c r="BM523" s="12">
        <f>IF(BM$452&gt;=$E523,IF(BM198*$C$23&gt;MAX($C$22,(BN307*$C$34+BN308*$C$35)/(1+$C$12)^$C$30+(BN414*$C$34+BN415*$C$35)/(1+$C$14)^$C$30),"convert","hold"),"")</f>
        <v/>
      </c>
      <c r="BN523" s="12">
        <f>IF(BN$452&gt;=$E523,IF(BN198*$C$23&gt;MAX($C$22,(BO307*$C$34+BO308*$C$35)/(1+$C$12)^$C$30+(BO414*$C$34+BO415*$C$35)/(1+$C$14)^$C$30),"convert","hold"),"")</f>
        <v/>
      </c>
      <c r="BO523" s="12">
        <f>IF(BO$452&gt;=$E523,IF(BO198*$C$23&gt;MAX($C$22,(BP307*$C$34+BP308*$C$35)/(1+$C$12)^$C$30+(BP414*$C$34+BP415*$C$35)/(1+$C$14)^$C$30),"convert","hold"),"")</f>
        <v/>
      </c>
      <c r="BP523" s="12">
        <f>IF(BP$452&gt;=$E523,IF(BP198*$C$23&gt;MAX($C$22,(BQ307*$C$34+BQ308*$C$35)/(1+$C$12)^$C$30+(BQ414*$C$34+BQ415*$C$35)/(1+$C$14)^$C$30),"convert","hold"),"")</f>
        <v/>
      </c>
      <c r="BQ523" s="12">
        <f>IF(BQ$452&gt;=$E523,IF(BQ198*$C$23&gt;MAX($C$22,(BR307*$C$34+BR308*$C$35)/(1+$C$12)^$C$30+(BR414*$C$34+BR415*$C$35)/(1+$C$14)^$C$30),"convert","hold"),"")</f>
        <v/>
      </c>
      <c r="BR523" s="12">
        <f>IF(BR$452&gt;=$E523,IF(BR198*$C$23&gt;MAX($C$22,(BS307*$C$34+BS308*$C$35)/(1+$C$12)^$C$30+(BS414*$C$34+BS415*$C$35)/(1+$C$14)^$C$30),"convert","hold"),"")</f>
        <v/>
      </c>
      <c r="BS523" s="12">
        <f>IF(BS$452&gt;=$E523,IF(BS198*$C$23&gt;MAX($C$22,(BT307*$C$34+BT308*$C$35)/(1+$C$12)^$C$30+(BT414*$C$34+BT415*$C$35)/(1+$C$14)^$C$30),"convert","hold"),"")</f>
        <v/>
      </c>
      <c r="BT523" s="12">
        <f>IF(BT$452&gt;=$E523,IF(BT198*$C$23&gt;MAX($C$22,(BU307*$C$34+BU308*$C$35)/(1+$C$12)^$C$30+(BU414*$C$34+BU415*$C$35)/(1+$C$14)^$C$30),"convert","hold"),"")</f>
        <v/>
      </c>
      <c r="BU523" s="12">
        <f>IF(BU$452&gt;=$E523,IF(BU198*$C$23&gt;MAX($C$22,(BV307*$C$34+BV308*$C$35)/(1+$C$12)^$C$30+(BV414*$C$34+BV415*$C$35)/(1+$C$14)^$C$30),"convert","hold"),"")</f>
        <v/>
      </c>
      <c r="BV523" s="12">
        <f>IF(BV$452&gt;=$E523,IF(BV198*$C$23&gt;MAX($C$22,(BW307*$C$34+BW308*$C$35)/(1+$C$12)^$C$30+(BW414*$C$34+BW415*$C$35)/(1+$C$14)^$C$30),"convert","hold"),"")</f>
        <v/>
      </c>
      <c r="BW523" s="12">
        <f>IF(BW$452&gt;=$E523,IF(BW198*$C$23&gt;MAX($C$22,(BX307*$C$34+BX308*$C$35)/(1+$C$12)^$C$30+(BX414*$C$34+BX415*$C$35)/(1+$C$14)^$C$30),"convert","hold"),"")</f>
        <v/>
      </c>
      <c r="BX523" s="12">
        <f>IF(BX$452&gt;=$E523,IF(BX198*$C$23&gt;MAX($C$22,(BY307*$C$34+BY308*$C$35)/(1+$C$12)^$C$30+(BY414*$C$34+BY415*$C$35)/(1+$C$14)^$C$30),"convert","hold"),"")</f>
        <v/>
      </c>
      <c r="BY523" s="12">
        <f>IF(BY$452&gt;=$E523,IF(BY198*$C$23&gt;MAX($C$22,(BZ307*$C$34+BZ308*$C$35)/(1+$C$12)^$C$30+(BZ414*$C$34+BZ415*$C$35)/(1+$C$14)^$C$30),"convert","hold"),"")</f>
        <v/>
      </c>
      <c r="BZ523" s="12">
        <f>IF(BZ$452&gt;=$E523,IF(BZ198*$C$23&gt;MAX($C$22,(CA307*$C$34+CA308*$C$35)/(1+$C$12)^$C$30+(CA414*$C$34+CA415*$C$35)/(1+$C$14)^$C$30),"convert","hold"),"")</f>
        <v/>
      </c>
      <c r="CA523" s="12">
        <f>IF(CA$452&gt;=$E523,IF(CA198*$C$23&gt;MAX($C$22,(CB307*$C$34+CB308*$C$35)/(1+$C$12)^$C$30+(CB414*$C$34+CB415*$C$35)/(1+$C$14)^$C$30),"convert","hold"),"")</f>
        <v/>
      </c>
      <c r="CB523" s="12">
        <f>IF(CB$452&gt;=$E523,IF(CB198*$C$23&gt;MAX($C$22,(CC307*$C$34+CC308*$C$35)/(1+$C$12)^$C$30+(CC414*$C$34+CC415*$C$35)/(1+$C$14)^$C$30),"convert","hold"),"")</f>
        <v/>
      </c>
      <c r="CC523" s="12">
        <f>IF(CC$452&gt;=$E523,IF(CC198*$C$23&gt;MAX($C$22,(CD307*$C$34+CD308*$C$35)/(1+$C$12)^$C$30+(CD414*$C$34+CD415*$C$35)/(1+$C$14)^$C$30),"convert","hold"),"")</f>
        <v/>
      </c>
      <c r="CD523" s="12">
        <f>IF(CD$452&gt;=$E523,IF(CD198*$C$23&gt;MAX($C$22,(CE307*$C$34+CE308*$C$35)/(1+$C$12)^$C$30+(CE414*$C$34+CE415*$C$35)/(1+$C$14)^$C$30),"convert","hold"),"")</f>
        <v/>
      </c>
      <c r="CE523" s="12">
        <f>IF(CE$452&gt;=$E523,IF(CE198*$C$23&gt;MAX($C$22,(CF307*$C$34+CF308*$C$35)/(1+$C$12)^$C$30+(CF414*$C$34+CF415*$C$35)/(1+$C$14)^$C$30),"convert","hold"),"")</f>
        <v/>
      </c>
      <c r="CF523" s="12">
        <f>IF(CF$452&gt;=$E523,IF(CF198*$C$23&gt;MAX($C$22,(CG307*$C$34+CG308*$C$35)/(1+$C$12)^$C$30+(CG414*$C$34+CG415*$C$35)/(1+$C$14)^$C$30),"convert","hold"),"")</f>
        <v/>
      </c>
      <c r="CG523" s="12">
        <f>IF(CG$452&gt;=$E523,IF(CG198*$C$23&gt;MAX($C$22,(CH307*$C$34+CH308*$C$35)/(1+$C$12)^$C$30+(CH414*$C$34+CH415*$C$35)/(1+$C$14)^$C$30),"convert","hold"),"")</f>
        <v/>
      </c>
      <c r="CH523" s="12">
        <f>IF(CH$452&gt;=$E523,IF(CH198*$C$23&gt;MAX($C$22,(CI307*$C$34+CI308*$C$35)/(1+$C$12)^$C$30+(CI414*$C$34+CI415*$C$35)/(1+$C$14)^$C$30),"convert","hold"),"")</f>
        <v/>
      </c>
      <c r="CI523" s="12">
        <f>IF(CI$452&gt;=$E523,IF(CI198*$C$23&gt;MAX($C$22,(CJ307*$C$34+CJ308*$C$35)/(1+$C$12)^$C$30+(CJ414*$C$34+CJ415*$C$35)/(1+$C$14)^$C$30),"convert","hold"),"")</f>
        <v/>
      </c>
      <c r="CJ523" s="12">
        <f>IF(CJ$452&gt;=$E523,IF(CJ198*$C$23&gt;MAX($C$22,(CK307*$C$34+CK308*$C$35)/(1+$C$12)^$C$30+(CK414*$C$34+CK415*$C$35)/(1+$C$14)^$C$30),"convert","hold"),"")</f>
        <v/>
      </c>
      <c r="CK523" s="12">
        <f>IF(CK$452&gt;=$E523,IF(CK198*$C$23&gt;MAX($C$22,(CL307*$C$34+CL308*$C$35)/(1+$C$12)^$C$30+(CL414*$C$34+CL415*$C$35)/(1+$C$14)^$C$30),"convert","hold"),"")</f>
        <v/>
      </c>
      <c r="CL523" s="12">
        <f>IF(CL$452&gt;=$E523,IF(CL198*$C$23&gt;MAX($C$22,(CM307*$C$34+CM308*$C$35)/(1+$C$12)^$C$30+(CM414*$C$34+CM415*$C$35)/(1+$C$14)^$C$30),"convert","hold"),"")</f>
        <v/>
      </c>
      <c r="CM523" s="12">
        <f>IF(CM$452&gt;=$E523,IF(CM198*$C$23&gt;MAX($C$22,(CN307*$C$34+CN308*$C$35)/(1+$C$12)^$C$30+(CN414*$C$34+CN415*$C$35)/(1+$C$14)^$C$30),"convert","hold"),"")</f>
        <v/>
      </c>
      <c r="CN523" s="12">
        <f>IF(CN$452&gt;=$E523,IF(CN198*$C$23&gt;MAX($C$22,(CO307*$C$34+CO308*$C$35)/(1+$C$12)^$C$30+(CO414*$C$34+CO415*$C$35)/(1+$C$14)^$C$30),"convert","hold"),"")</f>
        <v/>
      </c>
      <c r="CO523" s="12">
        <f>IF(CO$452&gt;=$E523,IF(CO198*$C$23&gt;MAX($C$22,(CP307*$C$34+CP308*$C$35)/(1+$C$12)^$C$30+(CP414*$C$34+CP415*$C$35)/(1+$C$14)^$C$30),"convert","hold"),"")</f>
        <v/>
      </c>
      <c r="CP523" s="12">
        <f>IF(CP$452&gt;=$E523,IF(CP198*$C$23&gt;MAX($C$22,(CQ307*$C$34+CQ308*$C$35)/(1+$C$12)^$C$30+(CQ414*$C$34+CQ415*$C$35)/(1+$C$14)^$C$30),"convert","hold"),"")</f>
        <v/>
      </c>
      <c r="CQ523" s="12">
        <f>IF(CQ$452&gt;=$E523,IF(CQ198*$C$23&gt;MAX($C$22,(CR307*$C$34+CR308*$C$35)/(1+$C$12)^$C$30+(CR414*$C$34+CR415*$C$35)/(1+$C$14)^$C$30),"convert","hold"),"")</f>
        <v/>
      </c>
      <c r="CR523" s="12">
        <f>IF(CR$452&gt;=$E523,IF(CR198*$C$23&gt;MAX($C$22,(CS307*$C$34+CS308*$C$35)/(1+$C$12)^$C$30+(CS414*$C$34+CS415*$C$35)/(1+$C$14)^$C$30),"convert","hold"),"")</f>
        <v/>
      </c>
      <c r="CS523" s="12">
        <f>IF(CS$452&gt;=$E523,IF(CS198*$C$23&gt;MAX($C$22,(CT307*$C$34+CT308*$C$35)/(1+$C$12)^$C$30+(CT414*$C$34+CT415*$C$35)/(1+$C$14)^$C$30),"convert","hold"),"")</f>
        <v/>
      </c>
      <c r="CT523" s="12">
        <f>IF(CT$452&gt;=$E523,IF(CT198*$C$23&gt;MAX($C$22,(CU307*$C$34+CU308*$C$35)/(1+$C$12)^$C$30+(CU414*$C$34+CU415*$C$35)/(1+$C$14)^$C$30),"convert","hold"),"")</f>
        <v/>
      </c>
      <c r="CU523" s="12">
        <f>IF(CU$452&gt;=$E523,IF(CU198*$C$23&gt;MAX($C$22,(CV307*$C$34+CV308*$C$35)/(1+$C$12)^$C$30+(CV414*$C$34+CV415*$C$35)/(1+$C$14)^$C$30),"convert","hold"),"")</f>
        <v/>
      </c>
      <c r="CV523" s="12">
        <f>IF(CV$452&gt;=$E523,IF(CV198*$C$23&gt;MAX($C$22,(CW307*$C$34+CW308*$C$35)/(1+$C$12)^$C$30+(CW414*$C$34+CW415*$C$35)/(1+$C$14)^$C$30),"convert","hold"),"")</f>
        <v/>
      </c>
      <c r="CW523" s="12">
        <f>IF(CW$452&gt;=$E523,IF(CW198*$C$23&gt;MAX($C$22,(CX307*$C$34+CX308*$C$35)/(1+$C$12)^$C$30+(CX414*$C$34+CX415*$C$35)/(1+$C$14)^$C$30),"convert","hold"),"")</f>
        <v/>
      </c>
      <c r="CX523" s="12">
        <f>IF(CX$452&gt;=$E523,IF(CX198*$C$23&gt;MAX($C$22,(CY307*$C$34+CY308*$C$35)/(1+$C$12)^$C$30+(CY414*$C$34+CY415*$C$35)/(1+$C$14)^$C$30),"convert","hold"),"")</f>
        <v/>
      </c>
      <c r="CY523" s="12">
        <f>IF(CY$452&gt;=$E523,IF(CY198*$C$23&gt;MAX($C$22,(CZ307*$C$34+CZ308*$C$35)/(1+$C$12)^$C$30+(CZ414*$C$34+CZ415*$C$35)/(1+$C$14)^$C$30),"convert","hold"),"")</f>
        <v/>
      </c>
      <c r="CZ523" s="12">
        <f>IF(CZ$452&gt;=$E523,IF(CZ198*$C$23&gt;MAX($C$22,(DA307*$C$34+DA308*$C$35)/(1+$C$12)^$C$30+(DA414*$C$34+DA415*$C$35)/(1+$C$14)^$C$30),"convert","hold"),"")</f>
        <v/>
      </c>
      <c r="DA523" s="12">
        <f>IF(DA$452&gt;=$E523,IF(DA198*$C$23&gt;MAX($C$22,(DB307*$C$34+DB308*$C$35)/(1+$C$12)^$C$30+(DB414*$C$34+DB415*$C$35)/(1+$C$14)^$C$30),"convert","hold"),"")</f>
        <v/>
      </c>
      <c r="DB523" s="12">
        <f>IF(DB$452&gt;=$E523,IF(DB198*$C$23&gt;MAX($C$22,(DC307*$C$34+DC308*$C$35)/(1+$C$12)^$C$30+(DC414*$C$34+DC415*$C$35)/(1+$C$14)^$C$30),"convert","hold"),"")</f>
        <v/>
      </c>
      <c r="DC523" s="12">
        <f>IF(DC198*$C$23&gt;$C$22,"convert","redeem")</f>
        <v/>
      </c>
    </row>
    <row r="524" ht="12" customFormat="1" customHeight="1" s="12">
      <c r="E524" s="64">
        <f>E523+1</f>
        <v/>
      </c>
      <c r="G524" s="12">
        <f>IF(G$452&gt;=$E524,IF(G199*$C$23&gt;MAX($C$22,(H308*$C$34+H309*$C$35)/(1+$C$12)^$C$30+(H415*$C$34+H416*$C$35)/(1+$C$14)^$C$30),"convert","hold"),"")</f>
        <v/>
      </c>
      <c r="H524" s="12">
        <f>IF(H$452&gt;=$E524,IF(H199*$C$23&gt;MAX($C$22,(I308*$C$34+I309*$C$35)/(1+$C$12)^$C$30+(I415*$C$34+I416*$C$35)/(1+$C$14)^$C$30),"convert","hold"),"")</f>
        <v/>
      </c>
      <c r="I524" s="12">
        <f>IF(I$452&gt;=$E524,IF(I199*$C$23&gt;MAX($C$22,(J308*$C$34+J309*$C$35)/(1+$C$12)^$C$30+(J415*$C$34+J416*$C$35)/(1+$C$14)^$C$30),"convert","hold"),"")</f>
        <v/>
      </c>
      <c r="J524" s="12">
        <f>IF(J$452&gt;=$E524,IF(J199*$C$23&gt;MAX($C$22,(K308*$C$34+K309*$C$35)/(1+$C$12)^$C$30+(K415*$C$34+K416*$C$35)/(1+$C$14)^$C$30),"convert","hold"),"")</f>
        <v/>
      </c>
      <c r="K524" s="12">
        <f>IF(K$452&gt;=$E524,IF(K199*$C$23&gt;MAX($C$22,(L308*$C$34+L309*$C$35)/(1+$C$12)^$C$30+(L415*$C$34+L416*$C$35)/(1+$C$14)^$C$30),"convert","hold"),"")</f>
        <v/>
      </c>
      <c r="L524" s="12">
        <f>IF(L$452&gt;=$E524,IF(L199*$C$23&gt;MAX($C$22,(M308*$C$34+M309*$C$35)/(1+$C$12)^$C$30+(M415*$C$34+M416*$C$35)/(1+$C$14)^$C$30),"convert","hold"),"")</f>
        <v/>
      </c>
      <c r="M524" s="12">
        <f>IF(M$452&gt;=$E524,IF(M199*$C$23&gt;MAX($C$22,(N308*$C$34+N309*$C$35)/(1+$C$12)^$C$30+(N415*$C$34+N416*$C$35)/(1+$C$14)^$C$30),"convert","hold"),"")</f>
        <v/>
      </c>
      <c r="N524" s="12">
        <f>IF(N$452&gt;=$E524,IF(N199*$C$23&gt;MAX($C$22,(O308*$C$34+O309*$C$35)/(1+$C$12)^$C$30+(O415*$C$34+O416*$C$35)/(1+$C$14)^$C$30),"convert","hold"),"")</f>
        <v/>
      </c>
      <c r="O524" s="12">
        <f>IF(O$452&gt;=$E524,IF(O199*$C$23&gt;MAX($C$22,(P308*$C$34+P309*$C$35)/(1+$C$12)^$C$30+(P415*$C$34+P416*$C$35)/(1+$C$14)^$C$30),"convert","hold"),"")</f>
        <v/>
      </c>
      <c r="P524" s="12">
        <f>IF(P$452&gt;=$E524,IF(P199*$C$23&gt;MAX($C$22,(Q308*$C$34+Q309*$C$35)/(1+$C$12)^$C$30+(Q415*$C$34+Q416*$C$35)/(1+$C$14)^$C$30),"convert","hold"),"")</f>
        <v/>
      </c>
      <c r="Q524" s="12">
        <f>IF(Q$452&gt;=$E524,IF(Q199*$C$23&gt;MAX($C$22,(R308*$C$34+R309*$C$35)/(1+$C$12)^$C$30+(R415*$C$34+R416*$C$35)/(1+$C$14)^$C$30),"convert","hold"),"")</f>
        <v/>
      </c>
      <c r="R524" s="12">
        <f>IF(R$452&gt;=$E524,IF(R199*$C$23&gt;MAX($C$22,(S308*$C$34+S309*$C$35)/(1+$C$12)^$C$30+(S415*$C$34+S416*$C$35)/(1+$C$14)^$C$30),"convert","hold"),"")</f>
        <v/>
      </c>
      <c r="S524" s="12">
        <f>IF(S$452&gt;=$E524,IF(S199*$C$23&gt;MAX($C$22,(T308*$C$34+T309*$C$35)/(1+$C$12)^$C$30+(T415*$C$34+T416*$C$35)/(1+$C$14)^$C$30),"convert","hold"),"")</f>
        <v/>
      </c>
      <c r="T524" s="12">
        <f>IF(T$452&gt;=$E524,IF(T199*$C$23&gt;MAX($C$22,(U308*$C$34+U309*$C$35)/(1+$C$12)^$C$30+(U415*$C$34+U416*$C$35)/(1+$C$14)^$C$30),"convert","hold"),"")</f>
        <v/>
      </c>
      <c r="U524" s="12">
        <f>IF(U$452&gt;=$E524,IF(U199*$C$23&gt;MAX($C$22,(V308*$C$34+V309*$C$35)/(1+$C$12)^$C$30+(V415*$C$34+V416*$C$35)/(1+$C$14)^$C$30),"convert","hold"),"")</f>
        <v/>
      </c>
      <c r="V524" s="12">
        <f>IF(V$452&gt;=$E524,IF(V199*$C$23&gt;MAX($C$22,(W308*$C$34+W309*$C$35)/(1+$C$12)^$C$30+(W415*$C$34+W416*$C$35)/(1+$C$14)^$C$30),"convert","hold"),"")</f>
        <v/>
      </c>
      <c r="W524" s="12">
        <f>IF(W$452&gt;=$E524,IF(W199*$C$23&gt;MAX($C$22,(X308*$C$34+X309*$C$35)/(1+$C$12)^$C$30+(X415*$C$34+X416*$C$35)/(1+$C$14)^$C$30),"convert","hold"),"")</f>
        <v/>
      </c>
      <c r="X524" s="12">
        <f>IF(X$452&gt;=$E524,IF(X199*$C$23&gt;MAX($C$22,(Y308*$C$34+Y309*$C$35)/(1+$C$12)^$C$30+(Y415*$C$34+Y416*$C$35)/(1+$C$14)^$C$30),"convert","hold"),"")</f>
        <v/>
      </c>
      <c r="Y524" s="12">
        <f>IF(Y$452&gt;=$E524,IF(Y199*$C$23&gt;MAX($C$22,(Z308*$C$34+Z309*$C$35)/(1+$C$12)^$C$30+(Z415*$C$34+Z416*$C$35)/(1+$C$14)^$C$30),"convert","hold"),"")</f>
        <v/>
      </c>
      <c r="Z524" s="12">
        <f>IF(Z$452&gt;=$E524,IF(Z199*$C$23&gt;MAX($C$22,(AA308*$C$34+AA309*$C$35)/(1+$C$12)^$C$30+(AA415*$C$34+AA416*$C$35)/(1+$C$14)^$C$30),"convert","hold"),"")</f>
        <v/>
      </c>
      <c r="AA524" s="12">
        <f>IF(AA$452&gt;=$E524,IF(AA199*$C$23&gt;MAX($C$22,(AB308*$C$34+AB309*$C$35)/(1+$C$12)^$C$30+(AB415*$C$34+AB416*$C$35)/(1+$C$14)^$C$30),"convert","hold"),"")</f>
        <v/>
      </c>
      <c r="AB524" s="12">
        <f>IF(AB$452&gt;=$E524,IF(AB199*$C$23&gt;MAX($C$22,(AC308*$C$34+AC309*$C$35)/(1+$C$12)^$C$30+(AC415*$C$34+AC416*$C$35)/(1+$C$14)^$C$30),"convert","hold"),"")</f>
        <v/>
      </c>
      <c r="AC524" s="12">
        <f>IF(AC$452&gt;=$E524,IF(AC199*$C$23&gt;MAX($C$22,(AD308*$C$34+AD309*$C$35)/(1+$C$12)^$C$30+(AD415*$C$34+AD416*$C$35)/(1+$C$14)^$C$30),"convert","hold"),"")</f>
        <v/>
      </c>
      <c r="AD524" s="12">
        <f>IF(AD$452&gt;=$E524,IF(AD199*$C$23&gt;MAX($C$22,(AE308*$C$34+AE309*$C$35)/(1+$C$12)^$C$30+(AE415*$C$34+AE416*$C$35)/(1+$C$14)^$C$30),"convert","hold"),"")</f>
        <v/>
      </c>
      <c r="AE524" s="12">
        <f>IF(AE$452&gt;=$E524,IF(AE199*$C$23&gt;MAX($C$22,(AF308*$C$34+AF309*$C$35)/(1+$C$12)^$C$30+(AF415*$C$34+AF416*$C$35)/(1+$C$14)^$C$30),"convert","hold"),"")</f>
        <v/>
      </c>
      <c r="AF524" s="12">
        <f>IF(AF$452&gt;=$E524,IF(AF199*$C$23&gt;MAX($C$22,(AG308*$C$34+AG309*$C$35)/(1+$C$12)^$C$30+(AG415*$C$34+AG416*$C$35)/(1+$C$14)^$C$30),"convert","hold"),"")</f>
        <v/>
      </c>
      <c r="AG524" s="12">
        <f>IF(AG$452&gt;=$E524,IF(AG199*$C$23&gt;MAX($C$22,(AH308*$C$34+AH309*$C$35)/(1+$C$12)^$C$30+(AH415*$C$34+AH416*$C$35)/(1+$C$14)^$C$30),"convert","hold"),"")</f>
        <v/>
      </c>
      <c r="AH524" s="12">
        <f>IF(AH$452&gt;=$E524,IF(AH199*$C$23&gt;MAX($C$22,(AI308*$C$34+AI309*$C$35)/(1+$C$12)^$C$30+(AI415*$C$34+AI416*$C$35)/(1+$C$14)^$C$30),"convert","hold"),"")</f>
        <v/>
      </c>
      <c r="AI524" s="12">
        <f>IF(AI$452&gt;=$E524,IF(AI199*$C$23&gt;MAX($C$22,(AJ308*$C$34+AJ309*$C$35)/(1+$C$12)^$C$30+(AJ415*$C$34+AJ416*$C$35)/(1+$C$14)^$C$30),"convert","hold"),"")</f>
        <v/>
      </c>
      <c r="AJ524" s="12">
        <f>IF(AJ$452&gt;=$E524,IF(AJ199*$C$23&gt;MAX($C$22,(AK308*$C$34+AK309*$C$35)/(1+$C$12)^$C$30+(AK415*$C$34+AK416*$C$35)/(1+$C$14)^$C$30),"convert","hold"),"")</f>
        <v/>
      </c>
      <c r="AK524" s="12">
        <f>IF(AK$452&gt;=$E524,IF(AK199*$C$23&gt;MAX($C$22,(AL308*$C$34+AL309*$C$35)/(1+$C$12)^$C$30+(AL415*$C$34+AL416*$C$35)/(1+$C$14)^$C$30),"convert","hold"),"")</f>
        <v/>
      </c>
      <c r="AL524" s="12">
        <f>IF(AL$452&gt;=$E524,IF(AL199*$C$23&gt;MAX($C$22,(AM308*$C$34+AM309*$C$35)/(1+$C$12)^$C$30+(AM415*$C$34+AM416*$C$35)/(1+$C$14)^$C$30),"convert","hold"),"")</f>
        <v/>
      </c>
      <c r="AM524" s="12">
        <f>IF(AM$452&gt;=$E524,IF(AM199*$C$23&gt;MAX($C$22,(AN308*$C$34+AN309*$C$35)/(1+$C$12)^$C$30+(AN415*$C$34+AN416*$C$35)/(1+$C$14)^$C$30),"convert","hold"),"")</f>
        <v/>
      </c>
      <c r="AN524" s="12">
        <f>IF(AN$452&gt;=$E524,IF(AN199*$C$23&gt;MAX($C$22,(AO308*$C$34+AO309*$C$35)/(1+$C$12)^$C$30+(AO415*$C$34+AO416*$C$35)/(1+$C$14)^$C$30),"convert","hold"),"")</f>
        <v/>
      </c>
      <c r="AO524" s="12">
        <f>IF(AO$452&gt;=$E524,IF(AO199*$C$23&gt;MAX($C$22,(AP308*$C$34+AP309*$C$35)/(1+$C$12)^$C$30+(AP415*$C$34+AP416*$C$35)/(1+$C$14)^$C$30),"convert","hold"),"")</f>
        <v/>
      </c>
      <c r="AP524" s="12">
        <f>IF(AP$452&gt;=$E524,IF(AP199*$C$23&gt;MAX($C$22,(AQ308*$C$34+AQ309*$C$35)/(1+$C$12)^$C$30+(AQ415*$C$34+AQ416*$C$35)/(1+$C$14)^$C$30),"convert","hold"),"")</f>
        <v/>
      </c>
      <c r="AQ524" s="12">
        <f>IF(AQ$452&gt;=$E524,IF(AQ199*$C$23&gt;MAX($C$22,(AR308*$C$34+AR309*$C$35)/(1+$C$12)^$C$30+(AR415*$C$34+AR416*$C$35)/(1+$C$14)^$C$30),"convert","hold"),"")</f>
        <v/>
      </c>
      <c r="AR524" s="12">
        <f>IF(AR$452&gt;=$E524,IF(AR199*$C$23&gt;MAX($C$22,(AS308*$C$34+AS309*$C$35)/(1+$C$12)^$C$30+(AS415*$C$34+AS416*$C$35)/(1+$C$14)^$C$30),"convert","hold"),"")</f>
        <v/>
      </c>
      <c r="AS524" s="12">
        <f>IF(AS$452&gt;=$E524,IF(AS199*$C$23&gt;MAX($C$22,(AT308*$C$34+AT309*$C$35)/(1+$C$12)^$C$30+(AT415*$C$34+AT416*$C$35)/(1+$C$14)^$C$30),"convert","hold"),"")</f>
        <v/>
      </c>
      <c r="AT524" s="12">
        <f>IF(AT$452&gt;=$E524,IF(AT199*$C$23&gt;MAX($C$22,(AU308*$C$34+AU309*$C$35)/(1+$C$12)^$C$30+(AU415*$C$34+AU416*$C$35)/(1+$C$14)^$C$30),"convert","hold"),"")</f>
        <v/>
      </c>
      <c r="AU524" s="12">
        <f>IF(AU$452&gt;=$E524,IF(AU199*$C$23&gt;MAX($C$22,(AV308*$C$34+AV309*$C$35)/(1+$C$12)^$C$30+(AV415*$C$34+AV416*$C$35)/(1+$C$14)^$C$30),"convert","hold"),"")</f>
        <v/>
      </c>
      <c r="AV524" s="12">
        <f>IF(AV$452&gt;=$E524,IF(AV199*$C$23&gt;MAX($C$22,(AW308*$C$34+AW309*$C$35)/(1+$C$12)^$C$30+(AW415*$C$34+AW416*$C$35)/(1+$C$14)^$C$30),"convert","hold"),"")</f>
        <v/>
      </c>
      <c r="AW524" s="12">
        <f>IF(AW$452&gt;=$E524,IF(AW199*$C$23&gt;MAX($C$22,(AX308*$C$34+AX309*$C$35)/(1+$C$12)^$C$30+(AX415*$C$34+AX416*$C$35)/(1+$C$14)^$C$30),"convert","hold"),"")</f>
        <v/>
      </c>
      <c r="AX524" s="12">
        <f>IF(AX$452&gt;=$E524,IF(AX199*$C$23&gt;MAX($C$22,(AY308*$C$34+AY309*$C$35)/(1+$C$12)^$C$30+(AY415*$C$34+AY416*$C$35)/(1+$C$14)^$C$30),"convert","hold"),"")</f>
        <v/>
      </c>
      <c r="AY524" s="12">
        <f>IF(AY$452&gt;=$E524,IF(AY199*$C$23&gt;MAX($C$22,(AZ308*$C$34+AZ309*$C$35)/(1+$C$12)^$C$30+(AZ415*$C$34+AZ416*$C$35)/(1+$C$14)^$C$30),"convert","hold"),"")</f>
        <v/>
      </c>
      <c r="AZ524" s="12">
        <f>IF(AZ$452&gt;=$E524,IF(AZ199*$C$23&gt;MAX($C$22,(BA308*$C$34+BA309*$C$35)/(1+$C$12)^$C$30+(BA415*$C$34+BA416*$C$35)/(1+$C$14)^$C$30),"convert","hold"),"")</f>
        <v/>
      </c>
      <c r="BA524" s="12">
        <f>IF(BA$452&gt;=$E524,IF(BA199*$C$23&gt;MAX($C$22,(BB308*$C$34+BB309*$C$35)/(1+$C$12)^$C$30+(BB415*$C$34+BB416*$C$35)/(1+$C$14)^$C$30),"convert","hold"),"")</f>
        <v/>
      </c>
      <c r="BB524" s="12">
        <f>IF(BB$452&gt;=$E524,IF(BB199*$C$23&gt;MAX($C$22,(BC308*$C$34+BC309*$C$35)/(1+$C$12)^$C$30+(BC415*$C$34+BC416*$C$35)/(1+$C$14)^$C$30),"convert","hold"),"")</f>
        <v/>
      </c>
      <c r="BC524" s="12">
        <f>IF(BC$452&gt;=$E524,IF(BC199*$C$23&gt;MAX($C$22,(BD308*$C$34+BD309*$C$35)/(1+$C$12)^$C$30+(BD415*$C$34+BD416*$C$35)/(1+$C$14)^$C$30),"convert","hold"),"")</f>
        <v/>
      </c>
      <c r="BD524" s="12">
        <f>IF(BD$452&gt;=$E524,IF(BD199*$C$23&gt;MAX($C$22,(BE308*$C$34+BE309*$C$35)/(1+$C$12)^$C$30+(BE415*$C$34+BE416*$C$35)/(1+$C$14)^$C$30),"convert","hold"),"")</f>
        <v/>
      </c>
      <c r="BE524" s="12">
        <f>IF(BE$452&gt;=$E524,IF(BE199*$C$23&gt;MAX($C$22,(BF308*$C$34+BF309*$C$35)/(1+$C$12)^$C$30+(BF415*$C$34+BF416*$C$35)/(1+$C$14)^$C$30),"convert","hold"),"")</f>
        <v/>
      </c>
      <c r="BF524" s="12">
        <f>IF(BF$452&gt;=$E524,IF(BF199*$C$23&gt;MAX($C$22,(BG308*$C$34+BG309*$C$35)/(1+$C$12)^$C$30+(BG415*$C$34+BG416*$C$35)/(1+$C$14)^$C$30),"convert","hold"),"")</f>
        <v/>
      </c>
      <c r="BG524" s="12">
        <f>IF(BG$452&gt;=$E524,IF(BG199*$C$23&gt;MAX($C$22,(BH308*$C$34+BH309*$C$35)/(1+$C$12)^$C$30+(BH415*$C$34+BH416*$C$35)/(1+$C$14)^$C$30),"convert","hold"),"")</f>
        <v/>
      </c>
      <c r="BH524" s="12">
        <f>IF(BH$452&gt;=$E524,IF(BH199*$C$23&gt;MAX($C$22,(BI308*$C$34+BI309*$C$35)/(1+$C$12)^$C$30+(BI415*$C$34+BI416*$C$35)/(1+$C$14)^$C$30),"convert","hold"),"")</f>
        <v/>
      </c>
      <c r="BI524" s="12">
        <f>IF(BI$452&gt;=$E524,IF(BI199*$C$23&gt;MAX($C$22,(BJ308*$C$34+BJ309*$C$35)/(1+$C$12)^$C$30+(BJ415*$C$34+BJ416*$C$35)/(1+$C$14)^$C$30),"convert","hold"),"")</f>
        <v/>
      </c>
      <c r="BJ524" s="12">
        <f>IF(BJ$452&gt;=$E524,IF(BJ199*$C$23&gt;MAX($C$22,(BK308*$C$34+BK309*$C$35)/(1+$C$12)^$C$30+(BK415*$C$34+BK416*$C$35)/(1+$C$14)^$C$30),"convert","hold"),"")</f>
        <v/>
      </c>
      <c r="BK524" s="12">
        <f>IF(BK$452&gt;=$E524,IF(BK199*$C$23&gt;MAX($C$22,(BL308*$C$34+BL309*$C$35)/(1+$C$12)^$C$30+(BL415*$C$34+BL416*$C$35)/(1+$C$14)^$C$30),"convert","hold"),"")</f>
        <v/>
      </c>
      <c r="BL524" s="12">
        <f>IF(BL$452&gt;=$E524,IF(BL199*$C$23&gt;MAX($C$22,(BM308*$C$34+BM309*$C$35)/(1+$C$12)^$C$30+(BM415*$C$34+BM416*$C$35)/(1+$C$14)^$C$30),"convert","hold"),"")</f>
        <v/>
      </c>
      <c r="BM524" s="12">
        <f>IF(BM$452&gt;=$E524,IF(BM199*$C$23&gt;MAX($C$22,(BN308*$C$34+BN309*$C$35)/(1+$C$12)^$C$30+(BN415*$C$34+BN416*$C$35)/(1+$C$14)^$C$30),"convert","hold"),"")</f>
        <v/>
      </c>
      <c r="BN524" s="12">
        <f>IF(BN$452&gt;=$E524,IF(BN199*$C$23&gt;MAX($C$22,(BO308*$C$34+BO309*$C$35)/(1+$C$12)^$C$30+(BO415*$C$34+BO416*$C$35)/(1+$C$14)^$C$30),"convert","hold"),"")</f>
        <v/>
      </c>
      <c r="BO524" s="12">
        <f>IF(BO$452&gt;=$E524,IF(BO199*$C$23&gt;MAX($C$22,(BP308*$C$34+BP309*$C$35)/(1+$C$12)^$C$30+(BP415*$C$34+BP416*$C$35)/(1+$C$14)^$C$30),"convert","hold"),"")</f>
        <v/>
      </c>
      <c r="BP524" s="12">
        <f>IF(BP$452&gt;=$E524,IF(BP199*$C$23&gt;MAX($C$22,(BQ308*$C$34+BQ309*$C$35)/(1+$C$12)^$C$30+(BQ415*$C$34+BQ416*$C$35)/(1+$C$14)^$C$30),"convert","hold"),"")</f>
        <v/>
      </c>
      <c r="BQ524" s="12">
        <f>IF(BQ$452&gt;=$E524,IF(BQ199*$C$23&gt;MAX($C$22,(BR308*$C$34+BR309*$C$35)/(1+$C$12)^$C$30+(BR415*$C$34+BR416*$C$35)/(1+$C$14)^$C$30),"convert","hold"),"")</f>
        <v/>
      </c>
      <c r="BR524" s="12">
        <f>IF(BR$452&gt;=$E524,IF(BR199*$C$23&gt;MAX($C$22,(BS308*$C$34+BS309*$C$35)/(1+$C$12)^$C$30+(BS415*$C$34+BS416*$C$35)/(1+$C$14)^$C$30),"convert","hold"),"")</f>
        <v/>
      </c>
      <c r="BS524" s="12">
        <f>IF(BS$452&gt;=$E524,IF(BS199*$C$23&gt;MAX($C$22,(BT308*$C$34+BT309*$C$35)/(1+$C$12)^$C$30+(BT415*$C$34+BT416*$C$35)/(1+$C$14)^$C$30),"convert","hold"),"")</f>
        <v/>
      </c>
      <c r="BT524" s="12">
        <f>IF(BT$452&gt;=$E524,IF(BT199*$C$23&gt;MAX($C$22,(BU308*$C$34+BU309*$C$35)/(1+$C$12)^$C$30+(BU415*$C$34+BU416*$C$35)/(1+$C$14)^$C$30),"convert","hold"),"")</f>
        <v/>
      </c>
      <c r="BU524" s="12">
        <f>IF(BU$452&gt;=$E524,IF(BU199*$C$23&gt;MAX($C$22,(BV308*$C$34+BV309*$C$35)/(1+$C$12)^$C$30+(BV415*$C$34+BV416*$C$35)/(1+$C$14)^$C$30),"convert","hold"),"")</f>
        <v/>
      </c>
      <c r="BV524" s="12">
        <f>IF(BV$452&gt;=$E524,IF(BV199*$C$23&gt;MAX($C$22,(BW308*$C$34+BW309*$C$35)/(1+$C$12)^$C$30+(BW415*$C$34+BW416*$C$35)/(1+$C$14)^$C$30),"convert","hold"),"")</f>
        <v/>
      </c>
      <c r="BW524" s="12">
        <f>IF(BW$452&gt;=$E524,IF(BW199*$C$23&gt;MAX($C$22,(BX308*$C$34+BX309*$C$35)/(1+$C$12)^$C$30+(BX415*$C$34+BX416*$C$35)/(1+$C$14)^$C$30),"convert","hold"),"")</f>
        <v/>
      </c>
      <c r="BX524" s="12">
        <f>IF(BX$452&gt;=$E524,IF(BX199*$C$23&gt;MAX($C$22,(BY308*$C$34+BY309*$C$35)/(1+$C$12)^$C$30+(BY415*$C$34+BY416*$C$35)/(1+$C$14)^$C$30),"convert","hold"),"")</f>
        <v/>
      </c>
      <c r="BY524" s="12">
        <f>IF(BY$452&gt;=$E524,IF(BY199*$C$23&gt;MAX($C$22,(BZ308*$C$34+BZ309*$C$35)/(1+$C$12)^$C$30+(BZ415*$C$34+BZ416*$C$35)/(1+$C$14)^$C$30),"convert","hold"),"")</f>
        <v/>
      </c>
      <c r="BZ524" s="12">
        <f>IF(BZ$452&gt;=$E524,IF(BZ199*$C$23&gt;MAX($C$22,(CA308*$C$34+CA309*$C$35)/(1+$C$12)^$C$30+(CA415*$C$34+CA416*$C$35)/(1+$C$14)^$C$30),"convert","hold"),"")</f>
        <v/>
      </c>
      <c r="CA524" s="12">
        <f>IF(CA$452&gt;=$E524,IF(CA199*$C$23&gt;MAX($C$22,(CB308*$C$34+CB309*$C$35)/(1+$C$12)^$C$30+(CB415*$C$34+CB416*$C$35)/(1+$C$14)^$C$30),"convert","hold"),"")</f>
        <v/>
      </c>
      <c r="CB524" s="12">
        <f>IF(CB$452&gt;=$E524,IF(CB199*$C$23&gt;MAX($C$22,(CC308*$C$34+CC309*$C$35)/(1+$C$12)^$C$30+(CC415*$C$34+CC416*$C$35)/(1+$C$14)^$C$30),"convert","hold"),"")</f>
        <v/>
      </c>
      <c r="CC524" s="12">
        <f>IF(CC$452&gt;=$E524,IF(CC199*$C$23&gt;MAX($C$22,(CD308*$C$34+CD309*$C$35)/(1+$C$12)^$C$30+(CD415*$C$34+CD416*$C$35)/(1+$C$14)^$C$30),"convert","hold"),"")</f>
        <v/>
      </c>
      <c r="CD524" s="12">
        <f>IF(CD$452&gt;=$E524,IF(CD199*$C$23&gt;MAX($C$22,(CE308*$C$34+CE309*$C$35)/(1+$C$12)^$C$30+(CE415*$C$34+CE416*$C$35)/(1+$C$14)^$C$30),"convert","hold"),"")</f>
        <v/>
      </c>
      <c r="CE524" s="12">
        <f>IF(CE$452&gt;=$E524,IF(CE199*$C$23&gt;MAX($C$22,(CF308*$C$34+CF309*$C$35)/(1+$C$12)^$C$30+(CF415*$C$34+CF416*$C$35)/(1+$C$14)^$C$30),"convert","hold"),"")</f>
        <v/>
      </c>
      <c r="CF524" s="12">
        <f>IF(CF$452&gt;=$E524,IF(CF199*$C$23&gt;MAX($C$22,(CG308*$C$34+CG309*$C$35)/(1+$C$12)^$C$30+(CG415*$C$34+CG416*$C$35)/(1+$C$14)^$C$30),"convert","hold"),"")</f>
        <v/>
      </c>
      <c r="CG524" s="12">
        <f>IF(CG$452&gt;=$E524,IF(CG199*$C$23&gt;MAX($C$22,(CH308*$C$34+CH309*$C$35)/(1+$C$12)^$C$30+(CH415*$C$34+CH416*$C$35)/(1+$C$14)^$C$30),"convert","hold"),"")</f>
        <v/>
      </c>
      <c r="CH524" s="12">
        <f>IF(CH$452&gt;=$E524,IF(CH199*$C$23&gt;MAX($C$22,(CI308*$C$34+CI309*$C$35)/(1+$C$12)^$C$30+(CI415*$C$34+CI416*$C$35)/(1+$C$14)^$C$30),"convert","hold"),"")</f>
        <v/>
      </c>
      <c r="CI524" s="12">
        <f>IF(CI$452&gt;=$E524,IF(CI199*$C$23&gt;MAX($C$22,(CJ308*$C$34+CJ309*$C$35)/(1+$C$12)^$C$30+(CJ415*$C$34+CJ416*$C$35)/(1+$C$14)^$C$30),"convert","hold"),"")</f>
        <v/>
      </c>
      <c r="CJ524" s="12">
        <f>IF(CJ$452&gt;=$E524,IF(CJ199*$C$23&gt;MAX($C$22,(CK308*$C$34+CK309*$C$35)/(1+$C$12)^$C$30+(CK415*$C$34+CK416*$C$35)/(1+$C$14)^$C$30),"convert","hold"),"")</f>
        <v/>
      </c>
      <c r="CK524" s="12">
        <f>IF(CK$452&gt;=$E524,IF(CK199*$C$23&gt;MAX($C$22,(CL308*$C$34+CL309*$C$35)/(1+$C$12)^$C$30+(CL415*$C$34+CL416*$C$35)/(1+$C$14)^$C$30),"convert","hold"),"")</f>
        <v/>
      </c>
      <c r="CL524" s="12">
        <f>IF(CL$452&gt;=$E524,IF(CL199*$C$23&gt;MAX($C$22,(CM308*$C$34+CM309*$C$35)/(1+$C$12)^$C$30+(CM415*$C$34+CM416*$C$35)/(1+$C$14)^$C$30),"convert","hold"),"")</f>
        <v/>
      </c>
      <c r="CM524" s="12">
        <f>IF(CM$452&gt;=$E524,IF(CM199*$C$23&gt;MAX($C$22,(CN308*$C$34+CN309*$C$35)/(1+$C$12)^$C$30+(CN415*$C$34+CN416*$C$35)/(1+$C$14)^$C$30),"convert","hold"),"")</f>
        <v/>
      </c>
      <c r="CN524" s="12">
        <f>IF(CN$452&gt;=$E524,IF(CN199*$C$23&gt;MAX($C$22,(CO308*$C$34+CO309*$C$35)/(1+$C$12)^$C$30+(CO415*$C$34+CO416*$C$35)/(1+$C$14)^$C$30),"convert","hold"),"")</f>
        <v/>
      </c>
      <c r="CO524" s="12">
        <f>IF(CO$452&gt;=$E524,IF(CO199*$C$23&gt;MAX($C$22,(CP308*$C$34+CP309*$C$35)/(1+$C$12)^$C$30+(CP415*$C$34+CP416*$C$35)/(1+$C$14)^$C$30),"convert","hold"),"")</f>
        <v/>
      </c>
      <c r="CP524" s="12">
        <f>IF(CP$452&gt;=$E524,IF(CP199*$C$23&gt;MAX($C$22,(CQ308*$C$34+CQ309*$C$35)/(1+$C$12)^$C$30+(CQ415*$C$34+CQ416*$C$35)/(1+$C$14)^$C$30),"convert","hold"),"")</f>
        <v/>
      </c>
      <c r="CQ524" s="12">
        <f>IF(CQ$452&gt;=$E524,IF(CQ199*$C$23&gt;MAX($C$22,(CR308*$C$34+CR309*$C$35)/(1+$C$12)^$C$30+(CR415*$C$34+CR416*$C$35)/(1+$C$14)^$C$30),"convert","hold"),"")</f>
        <v/>
      </c>
      <c r="CR524" s="12">
        <f>IF(CR$452&gt;=$E524,IF(CR199*$C$23&gt;MAX($C$22,(CS308*$C$34+CS309*$C$35)/(1+$C$12)^$C$30+(CS415*$C$34+CS416*$C$35)/(1+$C$14)^$C$30),"convert","hold"),"")</f>
        <v/>
      </c>
      <c r="CS524" s="12">
        <f>IF(CS$452&gt;=$E524,IF(CS199*$C$23&gt;MAX($C$22,(CT308*$C$34+CT309*$C$35)/(1+$C$12)^$C$30+(CT415*$C$34+CT416*$C$35)/(1+$C$14)^$C$30),"convert","hold"),"")</f>
        <v/>
      </c>
      <c r="CT524" s="12">
        <f>IF(CT$452&gt;=$E524,IF(CT199*$C$23&gt;MAX($C$22,(CU308*$C$34+CU309*$C$35)/(1+$C$12)^$C$30+(CU415*$C$34+CU416*$C$35)/(1+$C$14)^$C$30),"convert","hold"),"")</f>
        <v/>
      </c>
      <c r="CU524" s="12">
        <f>IF(CU$452&gt;=$E524,IF(CU199*$C$23&gt;MAX($C$22,(CV308*$C$34+CV309*$C$35)/(1+$C$12)^$C$30+(CV415*$C$34+CV416*$C$35)/(1+$C$14)^$C$30),"convert","hold"),"")</f>
        <v/>
      </c>
      <c r="CV524" s="12">
        <f>IF(CV$452&gt;=$E524,IF(CV199*$C$23&gt;MAX($C$22,(CW308*$C$34+CW309*$C$35)/(1+$C$12)^$C$30+(CW415*$C$34+CW416*$C$35)/(1+$C$14)^$C$30),"convert","hold"),"")</f>
        <v/>
      </c>
      <c r="CW524" s="12">
        <f>IF(CW$452&gt;=$E524,IF(CW199*$C$23&gt;MAX($C$22,(CX308*$C$34+CX309*$C$35)/(1+$C$12)^$C$30+(CX415*$C$34+CX416*$C$35)/(1+$C$14)^$C$30),"convert","hold"),"")</f>
        <v/>
      </c>
      <c r="CX524" s="12">
        <f>IF(CX$452&gt;=$E524,IF(CX199*$C$23&gt;MAX($C$22,(CY308*$C$34+CY309*$C$35)/(1+$C$12)^$C$30+(CY415*$C$34+CY416*$C$35)/(1+$C$14)^$C$30),"convert","hold"),"")</f>
        <v/>
      </c>
      <c r="CY524" s="12">
        <f>IF(CY$452&gt;=$E524,IF(CY199*$C$23&gt;MAX($C$22,(CZ308*$C$34+CZ309*$C$35)/(1+$C$12)^$C$30+(CZ415*$C$34+CZ416*$C$35)/(1+$C$14)^$C$30),"convert","hold"),"")</f>
        <v/>
      </c>
      <c r="CZ524" s="12">
        <f>IF(CZ$452&gt;=$E524,IF(CZ199*$C$23&gt;MAX($C$22,(DA308*$C$34+DA309*$C$35)/(1+$C$12)^$C$30+(DA415*$C$34+DA416*$C$35)/(1+$C$14)^$C$30),"convert","hold"),"")</f>
        <v/>
      </c>
      <c r="DA524" s="12">
        <f>IF(DA$452&gt;=$E524,IF(DA199*$C$23&gt;MAX($C$22,(DB308*$C$34+DB309*$C$35)/(1+$C$12)^$C$30+(DB415*$C$34+DB416*$C$35)/(1+$C$14)^$C$30),"convert","hold"),"")</f>
        <v/>
      </c>
      <c r="DB524" s="12">
        <f>IF(DB$452&gt;=$E524,IF(DB199*$C$23&gt;MAX($C$22,(DC308*$C$34+DC309*$C$35)/(1+$C$12)^$C$30+(DC415*$C$34+DC416*$C$35)/(1+$C$14)^$C$30),"convert","hold"),"")</f>
        <v/>
      </c>
      <c r="DC524" s="12">
        <f>IF(DC199*$C$23&gt;$C$22,"convert","redeem")</f>
        <v/>
      </c>
    </row>
    <row r="525" ht="12" customFormat="1" customHeight="1" s="12">
      <c r="E525" s="64">
        <f>E524+1</f>
        <v/>
      </c>
      <c r="G525" s="12">
        <f>IF(G$452&gt;=$E525,IF(G200*$C$23&gt;MAX($C$22,(H309*$C$34+H310*$C$35)/(1+$C$12)^$C$30+(H416*$C$34+H417*$C$35)/(1+$C$14)^$C$30),"convert","hold"),"")</f>
        <v/>
      </c>
      <c r="H525" s="12">
        <f>IF(H$452&gt;=$E525,IF(H200*$C$23&gt;MAX($C$22,(I309*$C$34+I310*$C$35)/(1+$C$12)^$C$30+(I416*$C$34+I417*$C$35)/(1+$C$14)^$C$30),"convert","hold"),"")</f>
        <v/>
      </c>
      <c r="I525" s="12">
        <f>IF(I$452&gt;=$E525,IF(I200*$C$23&gt;MAX($C$22,(J309*$C$34+J310*$C$35)/(1+$C$12)^$C$30+(J416*$C$34+J417*$C$35)/(1+$C$14)^$C$30),"convert","hold"),"")</f>
        <v/>
      </c>
      <c r="J525" s="12">
        <f>IF(J$452&gt;=$E525,IF(J200*$C$23&gt;MAX($C$22,(K309*$C$34+K310*$C$35)/(1+$C$12)^$C$30+(K416*$C$34+K417*$C$35)/(1+$C$14)^$C$30),"convert","hold"),"")</f>
        <v/>
      </c>
      <c r="K525" s="12">
        <f>IF(K$452&gt;=$E525,IF(K200*$C$23&gt;MAX($C$22,(L309*$C$34+L310*$C$35)/(1+$C$12)^$C$30+(L416*$C$34+L417*$C$35)/(1+$C$14)^$C$30),"convert","hold"),"")</f>
        <v/>
      </c>
      <c r="L525" s="12">
        <f>IF(L$452&gt;=$E525,IF(L200*$C$23&gt;MAX($C$22,(M309*$C$34+M310*$C$35)/(1+$C$12)^$C$30+(M416*$C$34+M417*$C$35)/(1+$C$14)^$C$30),"convert","hold"),"")</f>
        <v/>
      </c>
      <c r="M525" s="12">
        <f>IF(M$452&gt;=$E525,IF(M200*$C$23&gt;MAX($C$22,(N309*$C$34+N310*$C$35)/(1+$C$12)^$C$30+(N416*$C$34+N417*$C$35)/(1+$C$14)^$C$30),"convert","hold"),"")</f>
        <v/>
      </c>
      <c r="N525" s="12">
        <f>IF(N$452&gt;=$E525,IF(N200*$C$23&gt;MAX($C$22,(O309*$C$34+O310*$C$35)/(1+$C$12)^$C$30+(O416*$C$34+O417*$C$35)/(1+$C$14)^$C$30),"convert","hold"),"")</f>
        <v/>
      </c>
      <c r="O525" s="12">
        <f>IF(O$452&gt;=$E525,IF(O200*$C$23&gt;MAX($C$22,(P309*$C$34+P310*$C$35)/(1+$C$12)^$C$30+(P416*$C$34+P417*$C$35)/(1+$C$14)^$C$30),"convert","hold"),"")</f>
        <v/>
      </c>
      <c r="P525" s="12">
        <f>IF(P$452&gt;=$E525,IF(P200*$C$23&gt;MAX($C$22,(Q309*$C$34+Q310*$C$35)/(1+$C$12)^$C$30+(Q416*$C$34+Q417*$C$35)/(1+$C$14)^$C$30),"convert","hold"),"")</f>
        <v/>
      </c>
      <c r="Q525" s="12">
        <f>IF(Q$452&gt;=$E525,IF(Q200*$C$23&gt;MAX($C$22,(R309*$C$34+R310*$C$35)/(1+$C$12)^$C$30+(R416*$C$34+R417*$C$35)/(1+$C$14)^$C$30),"convert","hold"),"")</f>
        <v/>
      </c>
      <c r="R525" s="12">
        <f>IF(R$452&gt;=$E525,IF(R200*$C$23&gt;MAX($C$22,(S309*$C$34+S310*$C$35)/(1+$C$12)^$C$30+(S416*$C$34+S417*$C$35)/(1+$C$14)^$C$30),"convert","hold"),"")</f>
        <v/>
      </c>
      <c r="S525" s="12">
        <f>IF(S$452&gt;=$E525,IF(S200*$C$23&gt;MAX($C$22,(T309*$C$34+T310*$C$35)/(1+$C$12)^$C$30+(T416*$C$34+T417*$C$35)/(1+$C$14)^$C$30),"convert","hold"),"")</f>
        <v/>
      </c>
      <c r="T525" s="12">
        <f>IF(T$452&gt;=$E525,IF(T200*$C$23&gt;MAX($C$22,(U309*$C$34+U310*$C$35)/(1+$C$12)^$C$30+(U416*$C$34+U417*$C$35)/(1+$C$14)^$C$30),"convert","hold"),"")</f>
        <v/>
      </c>
      <c r="U525" s="12">
        <f>IF(U$452&gt;=$E525,IF(U200*$C$23&gt;MAX($C$22,(V309*$C$34+V310*$C$35)/(1+$C$12)^$C$30+(V416*$C$34+V417*$C$35)/(1+$C$14)^$C$30),"convert","hold"),"")</f>
        <v/>
      </c>
      <c r="V525" s="12">
        <f>IF(V$452&gt;=$E525,IF(V200*$C$23&gt;MAX($C$22,(W309*$C$34+W310*$C$35)/(1+$C$12)^$C$30+(W416*$C$34+W417*$C$35)/(1+$C$14)^$C$30),"convert","hold"),"")</f>
        <v/>
      </c>
      <c r="W525" s="12">
        <f>IF(W$452&gt;=$E525,IF(W200*$C$23&gt;MAX($C$22,(X309*$C$34+X310*$C$35)/(1+$C$12)^$C$30+(X416*$C$34+X417*$C$35)/(1+$C$14)^$C$30),"convert","hold"),"")</f>
        <v/>
      </c>
      <c r="X525" s="12">
        <f>IF(X$452&gt;=$E525,IF(X200*$C$23&gt;MAX($C$22,(Y309*$C$34+Y310*$C$35)/(1+$C$12)^$C$30+(Y416*$C$34+Y417*$C$35)/(1+$C$14)^$C$30),"convert","hold"),"")</f>
        <v/>
      </c>
      <c r="Y525" s="12">
        <f>IF(Y$452&gt;=$E525,IF(Y200*$C$23&gt;MAX($C$22,(Z309*$C$34+Z310*$C$35)/(1+$C$12)^$C$30+(Z416*$C$34+Z417*$C$35)/(1+$C$14)^$C$30),"convert","hold"),"")</f>
        <v/>
      </c>
      <c r="Z525" s="12">
        <f>IF(Z$452&gt;=$E525,IF(Z200*$C$23&gt;MAX($C$22,(AA309*$C$34+AA310*$C$35)/(1+$C$12)^$C$30+(AA416*$C$34+AA417*$C$35)/(1+$C$14)^$C$30),"convert","hold"),"")</f>
        <v/>
      </c>
      <c r="AA525" s="12">
        <f>IF(AA$452&gt;=$E525,IF(AA200*$C$23&gt;MAX($C$22,(AB309*$C$34+AB310*$C$35)/(1+$C$12)^$C$30+(AB416*$C$34+AB417*$C$35)/(1+$C$14)^$C$30),"convert","hold"),"")</f>
        <v/>
      </c>
      <c r="AB525" s="12">
        <f>IF(AB$452&gt;=$E525,IF(AB200*$C$23&gt;MAX($C$22,(AC309*$C$34+AC310*$C$35)/(1+$C$12)^$C$30+(AC416*$C$34+AC417*$C$35)/(1+$C$14)^$C$30),"convert","hold"),"")</f>
        <v/>
      </c>
      <c r="AC525" s="12">
        <f>IF(AC$452&gt;=$E525,IF(AC200*$C$23&gt;MAX($C$22,(AD309*$C$34+AD310*$C$35)/(1+$C$12)^$C$30+(AD416*$C$34+AD417*$C$35)/(1+$C$14)^$C$30),"convert","hold"),"")</f>
        <v/>
      </c>
      <c r="AD525" s="12">
        <f>IF(AD$452&gt;=$E525,IF(AD200*$C$23&gt;MAX($C$22,(AE309*$C$34+AE310*$C$35)/(1+$C$12)^$C$30+(AE416*$C$34+AE417*$C$35)/(1+$C$14)^$C$30),"convert","hold"),"")</f>
        <v/>
      </c>
      <c r="AE525" s="12">
        <f>IF(AE$452&gt;=$E525,IF(AE200*$C$23&gt;MAX($C$22,(AF309*$C$34+AF310*$C$35)/(1+$C$12)^$C$30+(AF416*$C$34+AF417*$C$35)/(1+$C$14)^$C$30),"convert","hold"),"")</f>
        <v/>
      </c>
      <c r="AF525" s="12">
        <f>IF(AF$452&gt;=$E525,IF(AF200*$C$23&gt;MAX($C$22,(AG309*$C$34+AG310*$C$35)/(1+$C$12)^$C$30+(AG416*$C$34+AG417*$C$35)/(1+$C$14)^$C$30),"convert","hold"),"")</f>
        <v/>
      </c>
      <c r="AG525" s="12">
        <f>IF(AG$452&gt;=$E525,IF(AG200*$C$23&gt;MAX($C$22,(AH309*$C$34+AH310*$C$35)/(1+$C$12)^$C$30+(AH416*$C$34+AH417*$C$35)/(1+$C$14)^$C$30),"convert","hold"),"")</f>
        <v/>
      </c>
      <c r="AH525" s="12">
        <f>IF(AH$452&gt;=$E525,IF(AH200*$C$23&gt;MAX($C$22,(AI309*$C$34+AI310*$C$35)/(1+$C$12)^$C$30+(AI416*$C$34+AI417*$C$35)/(1+$C$14)^$C$30),"convert","hold"),"")</f>
        <v/>
      </c>
      <c r="AI525" s="12">
        <f>IF(AI$452&gt;=$E525,IF(AI200*$C$23&gt;MAX($C$22,(AJ309*$C$34+AJ310*$C$35)/(1+$C$12)^$C$30+(AJ416*$C$34+AJ417*$C$35)/(1+$C$14)^$C$30),"convert","hold"),"")</f>
        <v/>
      </c>
      <c r="AJ525" s="12">
        <f>IF(AJ$452&gt;=$E525,IF(AJ200*$C$23&gt;MAX($C$22,(AK309*$C$34+AK310*$C$35)/(1+$C$12)^$C$30+(AK416*$C$34+AK417*$C$35)/(1+$C$14)^$C$30),"convert","hold"),"")</f>
        <v/>
      </c>
      <c r="AK525" s="12">
        <f>IF(AK$452&gt;=$E525,IF(AK200*$C$23&gt;MAX($C$22,(AL309*$C$34+AL310*$C$35)/(1+$C$12)^$C$30+(AL416*$C$34+AL417*$C$35)/(1+$C$14)^$C$30),"convert","hold"),"")</f>
        <v/>
      </c>
      <c r="AL525" s="12">
        <f>IF(AL$452&gt;=$E525,IF(AL200*$C$23&gt;MAX($C$22,(AM309*$C$34+AM310*$C$35)/(1+$C$12)^$C$30+(AM416*$C$34+AM417*$C$35)/(1+$C$14)^$C$30),"convert","hold"),"")</f>
        <v/>
      </c>
      <c r="AM525" s="12">
        <f>IF(AM$452&gt;=$E525,IF(AM200*$C$23&gt;MAX($C$22,(AN309*$C$34+AN310*$C$35)/(1+$C$12)^$C$30+(AN416*$C$34+AN417*$C$35)/(1+$C$14)^$C$30),"convert","hold"),"")</f>
        <v/>
      </c>
      <c r="AN525" s="12">
        <f>IF(AN$452&gt;=$E525,IF(AN200*$C$23&gt;MAX($C$22,(AO309*$C$34+AO310*$C$35)/(1+$C$12)^$C$30+(AO416*$C$34+AO417*$C$35)/(1+$C$14)^$C$30),"convert","hold"),"")</f>
        <v/>
      </c>
      <c r="AO525" s="12">
        <f>IF(AO$452&gt;=$E525,IF(AO200*$C$23&gt;MAX($C$22,(AP309*$C$34+AP310*$C$35)/(1+$C$12)^$C$30+(AP416*$C$34+AP417*$C$35)/(1+$C$14)^$C$30),"convert","hold"),"")</f>
        <v/>
      </c>
      <c r="AP525" s="12">
        <f>IF(AP$452&gt;=$E525,IF(AP200*$C$23&gt;MAX($C$22,(AQ309*$C$34+AQ310*$C$35)/(1+$C$12)^$C$30+(AQ416*$C$34+AQ417*$C$35)/(1+$C$14)^$C$30),"convert","hold"),"")</f>
        <v/>
      </c>
      <c r="AQ525" s="12">
        <f>IF(AQ$452&gt;=$E525,IF(AQ200*$C$23&gt;MAX($C$22,(AR309*$C$34+AR310*$C$35)/(1+$C$12)^$C$30+(AR416*$C$34+AR417*$C$35)/(1+$C$14)^$C$30),"convert","hold"),"")</f>
        <v/>
      </c>
      <c r="AR525" s="12">
        <f>IF(AR$452&gt;=$E525,IF(AR200*$C$23&gt;MAX($C$22,(AS309*$C$34+AS310*$C$35)/(1+$C$12)^$C$30+(AS416*$C$34+AS417*$C$35)/(1+$C$14)^$C$30),"convert","hold"),"")</f>
        <v/>
      </c>
      <c r="AS525" s="12">
        <f>IF(AS$452&gt;=$E525,IF(AS200*$C$23&gt;MAX($C$22,(AT309*$C$34+AT310*$C$35)/(1+$C$12)^$C$30+(AT416*$C$34+AT417*$C$35)/(1+$C$14)^$C$30),"convert","hold"),"")</f>
        <v/>
      </c>
      <c r="AT525" s="12">
        <f>IF(AT$452&gt;=$E525,IF(AT200*$C$23&gt;MAX($C$22,(AU309*$C$34+AU310*$C$35)/(1+$C$12)^$C$30+(AU416*$C$34+AU417*$C$35)/(1+$C$14)^$C$30),"convert","hold"),"")</f>
        <v/>
      </c>
      <c r="AU525" s="12">
        <f>IF(AU$452&gt;=$E525,IF(AU200*$C$23&gt;MAX($C$22,(AV309*$C$34+AV310*$C$35)/(1+$C$12)^$C$30+(AV416*$C$34+AV417*$C$35)/(1+$C$14)^$C$30),"convert","hold"),"")</f>
        <v/>
      </c>
      <c r="AV525" s="12">
        <f>IF(AV$452&gt;=$E525,IF(AV200*$C$23&gt;MAX($C$22,(AW309*$C$34+AW310*$C$35)/(1+$C$12)^$C$30+(AW416*$C$34+AW417*$C$35)/(1+$C$14)^$C$30),"convert","hold"),"")</f>
        <v/>
      </c>
      <c r="AW525" s="12">
        <f>IF(AW$452&gt;=$E525,IF(AW200*$C$23&gt;MAX($C$22,(AX309*$C$34+AX310*$C$35)/(1+$C$12)^$C$30+(AX416*$C$34+AX417*$C$35)/(1+$C$14)^$C$30),"convert","hold"),"")</f>
        <v/>
      </c>
      <c r="AX525" s="12">
        <f>IF(AX$452&gt;=$E525,IF(AX200*$C$23&gt;MAX($C$22,(AY309*$C$34+AY310*$C$35)/(1+$C$12)^$C$30+(AY416*$C$34+AY417*$C$35)/(1+$C$14)^$C$30),"convert","hold"),"")</f>
        <v/>
      </c>
      <c r="AY525" s="12">
        <f>IF(AY$452&gt;=$E525,IF(AY200*$C$23&gt;MAX($C$22,(AZ309*$C$34+AZ310*$C$35)/(1+$C$12)^$C$30+(AZ416*$C$34+AZ417*$C$35)/(1+$C$14)^$C$30),"convert","hold"),"")</f>
        <v/>
      </c>
      <c r="AZ525" s="12">
        <f>IF(AZ$452&gt;=$E525,IF(AZ200*$C$23&gt;MAX($C$22,(BA309*$C$34+BA310*$C$35)/(1+$C$12)^$C$30+(BA416*$C$34+BA417*$C$35)/(1+$C$14)^$C$30),"convert","hold"),"")</f>
        <v/>
      </c>
      <c r="BA525" s="12">
        <f>IF(BA$452&gt;=$E525,IF(BA200*$C$23&gt;MAX($C$22,(BB309*$C$34+BB310*$C$35)/(1+$C$12)^$C$30+(BB416*$C$34+BB417*$C$35)/(1+$C$14)^$C$30),"convert","hold"),"")</f>
        <v/>
      </c>
      <c r="BB525" s="12">
        <f>IF(BB$452&gt;=$E525,IF(BB200*$C$23&gt;MAX($C$22,(BC309*$C$34+BC310*$C$35)/(1+$C$12)^$C$30+(BC416*$C$34+BC417*$C$35)/(1+$C$14)^$C$30),"convert","hold"),"")</f>
        <v/>
      </c>
      <c r="BC525" s="12">
        <f>IF(BC$452&gt;=$E525,IF(BC200*$C$23&gt;MAX($C$22,(BD309*$C$34+BD310*$C$35)/(1+$C$12)^$C$30+(BD416*$C$34+BD417*$C$35)/(1+$C$14)^$C$30),"convert","hold"),"")</f>
        <v/>
      </c>
      <c r="BD525" s="12">
        <f>IF(BD$452&gt;=$E525,IF(BD200*$C$23&gt;MAX($C$22,(BE309*$C$34+BE310*$C$35)/(1+$C$12)^$C$30+(BE416*$C$34+BE417*$C$35)/(1+$C$14)^$C$30),"convert","hold"),"")</f>
        <v/>
      </c>
      <c r="BE525" s="12">
        <f>IF(BE$452&gt;=$E525,IF(BE200*$C$23&gt;MAX($C$22,(BF309*$C$34+BF310*$C$35)/(1+$C$12)^$C$30+(BF416*$C$34+BF417*$C$35)/(1+$C$14)^$C$30),"convert","hold"),"")</f>
        <v/>
      </c>
      <c r="BF525" s="12">
        <f>IF(BF$452&gt;=$E525,IF(BF200*$C$23&gt;MAX($C$22,(BG309*$C$34+BG310*$C$35)/(1+$C$12)^$C$30+(BG416*$C$34+BG417*$C$35)/(1+$C$14)^$C$30),"convert","hold"),"")</f>
        <v/>
      </c>
      <c r="BG525" s="12">
        <f>IF(BG$452&gt;=$E525,IF(BG200*$C$23&gt;MAX($C$22,(BH309*$C$34+BH310*$C$35)/(1+$C$12)^$C$30+(BH416*$C$34+BH417*$C$35)/(1+$C$14)^$C$30),"convert","hold"),"")</f>
        <v/>
      </c>
      <c r="BH525" s="12">
        <f>IF(BH$452&gt;=$E525,IF(BH200*$C$23&gt;MAX($C$22,(BI309*$C$34+BI310*$C$35)/(1+$C$12)^$C$30+(BI416*$C$34+BI417*$C$35)/(1+$C$14)^$C$30),"convert","hold"),"")</f>
        <v/>
      </c>
      <c r="BI525" s="12">
        <f>IF(BI$452&gt;=$E525,IF(BI200*$C$23&gt;MAX($C$22,(BJ309*$C$34+BJ310*$C$35)/(1+$C$12)^$C$30+(BJ416*$C$34+BJ417*$C$35)/(1+$C$14)^$C$30),"convert","hold"),"")</f>
        <v/>
      </c>
      <c r="BJ525" s="12">
        <f>IF(BJ$452&gt;=$E525,IF(BJ200*$C$23&gt;MAX($C$22,(BK309*$C$34+BK310*$C$35)/(1+$C$12)^$C$30+(BK416*$C$34+BK417*$C$35)/(1+$C$14)^$C$30),"convert","hold"),"")</f>
        <v/>
      </c>
      <c r="BK525" s="12">
        <f>IF(BK$452&gt;=$E525,IF(BK200*$C$23&gt;MAX($C$22,(BL309*$C$34+BL310*$C$35)/(1+$C$12)^$C$30+(BL416*$C$34+BL417*$C$35)/(1+$C$14)^$C$30),"convert","hold"),"")</f>
        <v/>
      </c>
      <c r="BL525" s="12">
        <f>IF(BL$452&gt;=$E525,IF(BL200*$C$23&gt;MAX($C$22,(BM309*$C$34+BM310*$C$35)/(1+$C$12)^$C$30+(BM416*$C$34+BM417*$C$35)/(1+$C$14)^$C$30),"convert","hold"),"")</f>
        <v/>
      </c>
      <c r="BM525" s="12">
        <f>IF(BM$452&gt;=$E525,IF(BM200*$C$23&gt;MAX($C$22,(BN309*$C$34+BN310*$C$35)/(1+$C$12)^$C$30+(BN416*$C$34+BN417*$C$35)/(1+$C$14)^$C$30),"convert","hold"),"")</f>
        <v/>
      </c>
      <c r="BN525" s="12">
        <f>IF(BN$452&gt;=$E525,IF(BN200*$C$23&gt;MAX($C$22,(BO309*$C$34+BO310*$C$35)/(1+$C$12)^$C$30+(BO416*$C$34+BO417*$C$35)/(1+$C$14)^$C$30),"convert","hold"),"")</f>
        <v/>
      </c>
      <c r="BO525" s="12">
        <f>IF(BO$452&gt;=$E525,IF(BO200*$C$23&gt;MAX($C$22,(BP309*$C$34+BP310*$C$35)/(1+$C$12)^$C$30+(BP416*$C$34+BP417*$C$35)/(1+$C$14)^$C$30),"convert","hold"),"")</f>
        <v/>
      </c>
      <c r="BP525" s="12">
        <f>IF(BP$452&gt;=$E525,IF(BP200*$C$23&gt;MAX($C$22,(BQ309*$C$34+BQ310*$C$35)/(1+$C$12)^$C$30+(BQ416*$C$34+BQ417*$C$35)/(1+$C$14)^$C$30),"convert","hold"),"")</f>
        <v/>
      </c>
      <c r="BQ525" s="12">
        <f>IF(BQ$452&gt;=$E525,IF(BQ200*$C$23&gt;MAX($C$22,(BR309*$C$34+BR310*$C$35)/(1+$C$12)^$C$30+(BR416*$C$34+BR417*$C$35)/(1+$C$14)^$C$30),"convert","hold"),"")</f>
        <v/>
      </c>
      <c r="BR525" s="12">
        <f>IF(BR$452&gt;=$E525,IF(BR200*$C$23&gt;MAX($C$22,(BS309*$C$34+BS310*$C$35)/(1+$C$12)^$C$30+(BS416*$C$34+BS417*$C$35)/(1+$C$14)^$C$30),"convert","hold"),"")</f>
        <v/>
      </c>
      <c r="BS525" s="12">
        <f>IF(BS$452&gt;=$E525,IF(BS200*$C$23&gt;MAX($C$22,(BT309*$C$34+BT310*$C$35)/(1+$C$12)^$C$30+(BT416*$C$34+BT417*$C$35)/(1+$C$14)^$C$30),"convert","hold"),"")</f>
        <v/>
      </c>
      <c r="BT525" s="12">
        <f>IF(BT$452&gt;=$E525,IF(BT200*$C$23&gt;MAX($C$22,(BU309*$C$34+BU310*$C$35)/(1+$C$12)^$C$30+(BU416*$C$34+BU417*$C$35)/(1+$C$14)^$C$30),"convert","hold"),"")</f>
        <v/>
      </c>
      <c r="BU525" s="12">
        <f>IF(BU$452&gt;=$E525,IF(BU200*$C$23&gt;MAX($C$22,(BV309*$C$34+BV310*$C$35)/(1+$C$12)^$C$30+(BV416*$C$34+BV417*$C$35)/(1+$C$14)^$C$30),"convert","hold"),"")</f>
        <v/>
      </c>
      <c r="BV525" s="12">
        <f>IF(BV$452&gt;=$E525,IF(BV200*$C$23&gt;MAX($C$22,(BW309*$C$34+BW310*$C$35)/(1+$C$12)^$C$30+(BW416*$C$34+BW417*$C$35)/(1+$C$14)^$C$30),"convert","hold"),"")</f>
        <v/>
      </c>
      <c r="BW525" s="12">
        <f>IF(BW$452&gt;=$E525,IF(BW200*$C$23&gt;MAX($C$22,(BX309*$C$34+BX310*$C$35)/(1+$C$12)^$C$30+(BX416*$C$34+BX417*$C$35)/(1+$C$14)^$C$30),"convert","hold"),"")</f>
        <v/>
      </c>
      <c r="BX525" s="12">
        <f>IF(BX$452&gt;=$E525,IF(BX200*$C$23&gt;MAX($C$22,(BY309*$C$34+BY310*$C$35)/(1+$C$12)^$C$30+(BY416*$C$34+BY417*$C$35)/(1+$C$14)^$C$30),"convert","hold"),"")</f>
        <v/>
      </c>
      <c r="BY525" s="12">
        <f>IF(BY$452&gt;=$E525,IF(BY200*$C$23&gt;MAX($C$22,(BZ309*$C$34+BZ310*$C$35)/(1+$C$12)^$C$30+(BZ416*$C$34+BZ417*$C$35)/(1+$C$14)^$C$30),"convert","hold"),"")</f>
        <v/>
      </c>
      <c r="BZ525" s="12">
        <f>IF(BZ$452&gt;=$E525,IF(BZ200*$C$23&gt;MAX($C$22,(CA309*$C$34+CA310*$C$35)/(1+$C$12)^$C$30+(CA416*$C$34+CA417*$C$35)/(1+$C$14)^$C$30),"convert","hold"),"")</f>
        <v/>
      </c>
      <c r="CA525" s="12">
        <f>IF(CA$452&gt;=$E525,IF(CA200*$C$23&gt;MAX($C$22,(CB309*$C$34+CB310*$C$35)/(1+$C$12)^$C$30+(CB416*$C$34+CB417*$C$35)/(1+$C$14)^$C$30),"convert","hold"),"")</f>
        <v/>
      </c>
      <c r="CB525" s="12">
        <f>IF(CB$452&gt;=$E525,IF(CB200*$C$23&gt;MAX($C$22,(CC309*$C$34+CC310*$C$35)/(1+$C$12)^$C$30+(CC416*$C$34+CC417*$C$35)/(1+$C$14)^$C$30),"convert","hold"),"")</f>
        <v/>
      </c>
      <c r="CC525" s="12">
        <f>IF(CC$452&gt;=$E525,IF(CC200*$C$23&gt;MAX($C$22,(CD309*$C$34+CD310*$C$35)/(1+$C$12)^$C$30+(CD416*$C$34+CD417*$C$35)/(1+$C$14)^$C$30),"convert","hold"),"")</f>
        <v/>
      </c>
      <c r="CD525" s="12">
        <f>IF(CD$452&gt;=$E525,IF(CD200*$C$23&gt;MAX($C$22,(CE309*$C$34+CE310*$C$35)/(1+$C$12)^$C$30+(CE416*$C$34+CE417*$C$35)/(1+$C$14)^$C$30),"convert","hold"),"")</f>
        <v/>
      </c>
      <c r="CE525" s="12">
        <f>IF(CE$452&gt;=$E525,IF(CE200*$C$23&gt;MAX($C$22,(CF309*$C$34+CF310*$C$35)/(1+$C$12)^$C$30+(CF416*$C$34+CF417*$C$35)/(1+$C$14)^$C$30),"convert","hold"),"")</f>
        <v/>
      </c>
      <c r="CF525" s="12">
        <f>IF(CF$452&gt;=$E525,IF(CF200*$C$23&gt;MAX($C$22,(CG309*$C$34+CG310*$C$35)/(1+$C$12)^$C$30+(CG416*$C$34+CG417*$C$35)/(1+$C$14)^$C$30),"convert","hold"),"")</f>
        <v/>
      </c>
      <c r="CG525" s="12">
        <f>IF(CG$452&gt;=$E525,IF(CG200*$C$23&gt;MAX($C$22,(CH309*$C$34+CH310*$C$35)/(1+$C$12)^$C$30+(CH416*$C$34+CH417*$C$35)/(1+$C$14)^$C$30),"convert","hold"),"")</f>
        <v/>
      </c>
      <c r="CH525" s="12">
        <f>IF(CH$452&gt;=$E525,IF(CH200*$C$23&gt;MAX($C$22,(CI309*$C$34+CI310*$C$35)/(1+$C$12)^$C$30+(CI416*$C$34+CI417*$C$35)/(1+$C$14)^$C$30),"convert","hold"),"")</f>
        <v/>
      </c>
      <c r="CI525" s="12">
        <f>IF(CI$452&gt;=$E525,IF(CI200*$C$23&gt;MAX($C$22,(CJ309*$C$34+CJ310*$C$35)/(1+$C$12)^$C$30+(CJ416*$C$34+CJ417*$C$35)/(1+$C$14)^$C$30),"convert","hold"),"")</f>
        <v/>
      </c>
      <c r="CJ525" s="12">
        <f>IF(CJ$452&gt;=$E525,IF(CJ200*$C$23&gt;MAX($C$22,(CK309*$C$34+CK310*$C$35)/(1+$C$12)^$C$30+(CK416*$C$34+CK417*$C$35)/(1+$C$14)^$C$30),"convert","hold"),"")</f>
        <v/>
      </c>
      <c r="CK525" s="12">
        <f>IF(CK$452&gt;=$E525,IF(CK200*$C$23&gt;MAX($C$22,(CL309*$C$34+CL310*$C$35)/(1+$C$12)^$C$30+(CL416*$C$34+CL417*$C$35)/(1+$C$14)^$C$30),"convert","hold"),"")</f>
        <v/>
      </c>
      <c r="CL525" s="12">
        <f>IF(CL$452&gt;=$E525,IF(CL200*$C$23&gt;MAX($C$22,(CM309*$C$34+CM310*$C$35)/(1+$C$12)^$C$30+(CM416*$C$34+CM417*$C$35)/(1+$C$14)^$C$30),"convert","hold"),"")</f>
        <v/>
      </c>
      <c r="CM525" s="12">
        <f>IF(CM$452&gt;=$E525,IF(CM200*$C$23&gt;MAX($C$22,(CN309*$C$34+CN310*$C$35)/(1+$C$12)^$C$30+(CN416*$C$34+CN417*$C$35)/(1+$C$14)^$C$30),"convert","hold"),"")</f>
        <v/>
      </c>
      <c r="CN525" s="12">
        <f>IF(CN$452&gt;=$E525,IF(CN200*$C$23&gt;MAX($C$22,(CO309*$C$34+CO310*$C$35)/(1+$C$12)^$C$30+(CO416*$C$34+CO417*$C$35)/(1+$C$14)^$C$30),"convert","hold"),"")</f>
        <v/>
      </c>
      <c r="CO525" s="12">
        <f>IF(CO$452&gt;=$E525,IF(CO200*$C$23&gt;MAX($C$22,(CP309*$C$34+CP310*$C$35)/(1+$C$12)^$C$30+(CP416*$C$34+CP417*$C$35)/(1+$C$14)^$C$30),"convert","hold"),"")</f>
        <v/>
      </c>
      <c r="CP525" s="12">
        <f>IF(CP$452&gt;=$E525,IF(CP200*$C$23&gt;MAX($C$22,(CQ309*$C$34+CQ310*$C$35)/(1+$C$12)^$C$30+(CQ416*$C$34+CQ417*$C$35)/(1+$C$14)^$C$30),"convert","hold"),"")</f>
        <v/>
      </c>
      <c r="CQ525" s="12">
        <f>IF(CQ$452&gt;=$E525,IF(CQ200*$C$23&gt;MAX($C$22,(CR309*$C$34+CR310*$C$35)/(1+$C$12)^$C$30+(CR416*$C$34+CR417*$C$35)/(1+$C$14)^$C$30),"convert","hold"),"")</f>
        <v/>
      </c>
      <c r="CR525" s="12">
        <f>IF(CR$452&gt;=$E525,IF(CR200*$C$23&gt;MAX($C$22,(CS309*$C$34+CS310*$C$35)/(1+$C$12)^$C$30+(CS416*$C$34+CS417*$C$35)/(1+$C$14)^$C$30),"convert","hold"),"")</f>
        <v/>
      </c>
      <c r="CS525" s="12">
        <f>IF(CS$452&gt;=$E525,IF(CS200*$C$23&gt;MAX($C$22,(CT309*$C$34+CT310*$C$35)/(1+$C$12)^$C$30+(CT416*$C$34+CT417*$C$35)/(1+$C$14)^$C$30),"convert","hold"),"")</f>
        <v/>
      </c>
      <c r="CT525" s="12">
        <f>IF(CT$452&gt;=$E525,IF(CT200*$C$23&gt;MAX($C$22,(CU309*$C$34+CU310*$C$35)/(1+$C$12)^$C$30+(CU416*$C$34+CU417*$C$35)/(1+$C$14)^$C$30),"convert","hold"),"")</f>
        <v/>
      </c>
      <c r="CU525" s="12">
        <f>IF(CU$452&gt;=$E525,IF(CU200*$C$23&gt;MAX($C$22,(CV309*$C$34+CV310*$C$35)/(1+$C$12)^$C$30+(CV416*$C$34+CV417*$C$35)/(1+$C$14)^$C$30),"convert","hold"),"")</f>
        <v/>
      </c>
      <c r="CV525" s="12">
        <f>IF(CV$452&gt;=$E525,IF(CV200*$C$23&gt;MAX($C$22,(CW309*$C$34+CW310*$C$35)/(1+$C$12)^$C$30+(CW416*$C$34+CW417*$C$35)/(1+$C$14)^$C$30),"convert","hold"),"")</f>
        <v/>
      </c>
      <c r="CW525" s="12">
        <f>IF(CW$452&gt;=$E525,IF(CW200*$C$23&gt;MAX($C$22,(CX309*$C$34+CX310*$C$35)/(1+$C$12)^$C$30+(CX416*$C$34+CX417*$C$35)/(1+$C$14)^$C$30),"convert","hold"),"")</f>
        <v/>
      </c>
      <c r="CX525" s="12">
        <f>IF(CX$452&gt;=$E525,IF(CX200*$C$23&gt;MAX($C$22,(CY309*$C$34+CY310*$C$35)/(1+$C$12)^$C$30+(CY416*$C$34+CY417*$C$35)/(1+$C$14)^$C$30),"convert","hold"),"")</f>
        <v/>
      </c>
      <c r="CY525" s="12">
        <f>IF(CY$452&gt;=$E525,IF(CY200*$C$23&gt;MAX($C$22,(CZ309*$C$34+CZ310*$C$35)/(1+$C$12)^$C$30+(CZ416*$C$34+CZ417*$C$35)/(1+$C$14)^$C$30),"convert","hold"),"")</f>
        <v/>
      </c>
      <c r="CZ525" s="12">
        <f>IF(CZ$452&gt;=$E525,IF(CZ200*$C$23&gt;MAX($C$22,(DA309*$C$34+DA310*$C$35)/(1+$C$12)^$C$30+(DA416*$C$34+DA417*$C$35)/(1+$C$14)^$C$30),"convert","hold"),"")</f>
        <v/>
      </c>
      <c r="DA525" s="12">
        <f>IF(DA$452&gt;=$E525,IF(DA200*$C$23&gt;MAX($C$22,(DB309*$C$34+DB310*$C$35)/(1+$C$12)^$C$30+(DB416*$C$34+DB417*$C$35)/(1+$C$14)^$C$30),"convert","hold"),"")</f>
        <v/>
      </c>
      <c r="DB525" s="12">
        <f>IF(DB$452&gt;=$E525,IF(DB200*$C$23&gt;MAX($C$22,(DC309*$C$34+DC310*$C$35)/(1+$C$12)^$C$30+(DC416*$C$34+DC417*$C$35)/(1+$C$14)^$C$30),"convert","hold"),"")</f>
        <v/>
      </c>
      <c r="DC525" s="12">
        <f>IF(DC200*$C$23&gt;$C$22,"convert","redeem")</f>
        <v/>
      </c>
    </row>
    <row r="526" ht="12" customFormat="1" customHeight="1" s="12">
      <c r="E526" s="64">
        <f>E525+1</f>
        <v/>
      </c>
      <c r="G526" s="12">
        <f>IF(G$452&gt;=$E526,IF(G201*$C$23&gt;MAX($C$22,(H310*$C$34+H311*$C$35)/(1+$C$12)^$C$30+(H417*$C$34+H418*$C$35)/(1+$C$14)^$C$30),"convert","hold"),"")</f>
        <v/>
      </c>
      <c r="H526" s="12">
        <f>IF(H$452&gt;=$E526,IF(H201*$C$23&gt;MAX($C$22,(I310*$C$34+I311*$C$35)/(1+$C$12)^$C$30+(I417*$C$34+I418*$C$35)/(1+$C$14)^$C$30),"convert","hold"),"")</f>
        <v/>
      </c>
      <c r="I526" s="12">
        <f>IF(I$452&gt;=$E526,IF(I201*$C$23&gt;MAX($C$22,(J310*$C$34+J311*$C$35)/(1+$C$12)^$C$30+(J417*$C$34+J418*$C$35)/(1+$C$14)^$C$30),"convert","hold"),"")</f>
        <v/>
      </c>
      <c r="J526" s="12">
        <f>IF(J$452&gt;=$E526,IF(J201*$C$23&gt;MAX($C$22,(K310*$C$34+K311*$C$35)/(1+$C$12)^$C$30+(K417*$C$34+K418*$C$35)/(1+$C$14)^$C$30),"convert","hold"),"")</f>
        <v/>
      </c>
      <c r="K526" s="12">
        <f>IF(K$452&gt;=$E526,IF(K201*$C$23&gt;MAX($C$22,(L310*$C$34+L311*$C$35)/(1+$C$12)^$C$30+(L417*$C$34+L418*$C$35)/(1+$C$14)^$C$30),"convert","hold"),"")</f>
        <v/>
      </c>
      <c r="L526" s="12">
        <f>IF(L$452&gt;=$E526,IF(L201*$C$23&gt;MAX($C$22,(M310*$C$34+M311*$C$35)/(1+$C$12)^$C$30+(M417*$C$34+M418*$C$35)/(1+$C$14)^$C$30),"convert","hold"),"")</f>
        <v/>
      </c>
      <c r="M526" s="12">
        <f>IF(M$452&gt;=$E526,IF(M201*$C$23&gt;MAX($C$22,(N310*$C$34+N311*$C$35)/(1+$C$12)^$C$30+(N417*$C$34+N418*$C$35)/(1+$C$14)^$C$30),"convert","hold"),"")</f>
        <v/>
      </c>
      <c r="N526" s="12">
        <f>IF(N$452&gt;=$E526,IF(N201*$C$23&gt;MAX($C$22,(O310*$C$34+O311*$C$35)/(1+$C$12)^$C$30+(O417*$C$34+O418*$C$35)/(1+$C$14)^$C$30),"convert","hold"),"")</f>
        <v/>
      </c>
      <c r="O526" s="12">
        <f>IF(O$452&gt;=$E526,IF(O201*$C$23&gt;MAX($C$22,(P310*$C$34+P311*$C$35)/(1+$C$12)^$C$30+(P417*$C$34+P418*$C$35)/(1+$C$14)^$C$30),"convert","hold"),"")</f>
        <v/>
      </c>
      <c r="P526" s="12">
        <f>IF(P$452&gt;=$E526,IF(P201*$C$23&gt;MAX($C$22,(Q310*$C$34+Q311*$C$35)/(1+$C$12)^$C$30+(Q417*$C$34+Q418*$C$35)/(1+$C$14)^$C$30),"convert","hold"),"")</f>
        <v/>
      </c>
      <c r="Q526" s="12">
        <f>IF(Q$452&gt;=$E526,IF(Q201*$C$23&gt;MAX($C$22,(R310*$C$34+R311*$C$35)/(1+$C$12)^$C$30+(R417*$C$34+R418*$C$35)/(1+$C$14)^$C$30),"convert","hold"),"")</f>
        <v/>
      </c>
      <c r="R526" s="12">
        <f>IF(R$452&gt;=$E526,IF(R201*$C$23&gt;MAX($C$22,(S310*$C$34+S311*$C$35)/(1+$C$12)^$C$30+(S417*$C$34+S418*$C$35)/(1+$C$14)^$C$30),"convert","hold"),"")</f>
        <v/>
      </c>
      <c r="S526" s="12">
        <f>IF(S$452&gt;=$E526,IF(S201*$C$23&gt;MAX($C$22,(T310*$C$34+T311*$C$35)/(1+$C$12)^$C$30+(T417*$C$34+T418*$C$35)/(1+$C$14)^$C$30),"convert","hold"),"")</f>
        <v/>
      </c>
      <c r="T526" s="12">
        <f>IF(T$452&gt;=$E526,IF(T201*$C$23&gt;MAX($C$22,(U310*$C$34+U311*$C$35)/(1+$C$12)^$C$30+(U417*$C$34+U418*$C$35)/(1+$C$14)^$C$30),"convert","hold"),"")</f>
        <v/>
      </c>
      <c r="U526" s="12">
        <f>IF(U$452&gt;=$E526,IF(U201*$C$23&gt;MAX($C$22,(V310*$C$34+V311*$C$35)/(1+$C$12)^$C$30+(V417*$C$34+V418*$C$35)/(1+$C$14)^$C$30),"convert","hold"),"")</f>
        <v/>
      </c>
      <c r="V526" s="12">
        <f>IF(V$452&gt;=$E526,IF(V201*$C$23&gt;MAX($C$22,(W310*$C$34+W311*$C$35)/(1+$C$12)^$C$30+(W417*$C$34+W418*$C$35)/(1+$C$14)^$C$30),"convert","hold"),"")</f>
        <v/>
      </c>
      <c r="W526" s="12">
        <f>IF(W$452&gt;=$E526,IF(W201*$C$23&gt;MAX($C$22,(X310*$C$34+X311*$C$35)/(1+$C$12)^$C$30+(X417*$C$34+X418*$C$35)/(1+$C$14)^$C$30),"convert","hold"),"")</f>
        <v/>
      </c>
      <c r="X526" s="12">
        <f>IF(X$452&gt;=$E526,IF(X201*$C$23&gt;MAX($C$22,(Y310*$C$34+Y311*$C$35)/(1+$C$12)^$C$30+(Y417*$C$34+Y418*$C$35)/(1+$C$14)^$C$30),"convert","hold"),"")</f>
        <v/>
      </c>
      <c r="Y526" s="12">
        <f>IF(Y$452&gt;=$E526,IF(Y201*$C$23&gt;MAX($C$22,(Z310*$C$34+Z311*$C$35)/(1+$C$12)^$C$30+(Z417*$C$34+Z418*$C$35)/(1+$C$14)^$C$30),"convert","hold"),"")</f>
        <v/>
      </c>
      <c r="Z526" s="12">
        <f>IF(Z$452&gt;=$E526,IF(Z201*$C$23&gt;MAX($C$22,(AA310*$C$34+AA311*$C$35)/(1+$C$12)^$C$30+(AA417*$C$34+AA418*$C$35)/(1+$C$14)^$C$30),"convert","hold"),"")</f>
        <v/>
      </c>
      <c r="AA526" s="12">
        <f>IF(AA$452&gt;=$E526,IF(AA201*$C$23&gt;MAX($C$22,(AB310*$C$34+AB311*$C$35)/(1+$C$12)^$C$30+(AB417*$C$34+AB418*$C$35)/(1+$C$14)^$C$30),"convert","hold"),"")</f>
        <v/>
      </c>
      <c r="AB526" s="12">
        <f>IF(AB$452&gt;=$E526,IF(AB201*$C$23&gt;MAX($C$22,(AC310*$C$34+AC311*$C$35)/(1+$C$12)^$C$30+(AC417*$C$34+AC418*$C$35)/(1+$C$14)^$C$30),"convert","hold"),"")</f>
        <v/>
      </c>
      <c r="AC526" s="12">
        <f>IF(AC$452&gt;=$E526,IF(AC201*$C$23&gt;MAX($C$22,(AD310*$C$34+AD311*$C$35)/(1+$C$12)^$C$30+(AD417*$C$34+AD418*$C$35)/(1+$C$14)^$C$30),"convert","hold"),"")</f>
        <v/>
      </c>
      <c r="AD526" s="12">
        <f>IF(AD$452&gt;=$E526,IF(AD201*$C$23&gt;MAX($C$22,(AE310*$C$34+AE311*$C$35)/(1+$C$12)^$C$30+(AE417*$C$34+AE418*$C$35)/(1+$C$14)^$C$30),"convert","hold"),"")</f>
        <v/>
      </c>
      <c r="AE526" s="12">
        <f>IF(AE$452&gt;=$E526,IF(AE201*$C$23&gt;MAX($C$22,(AF310*$C$34+AF311*$C$35)/(1+$C$12)^$C$30+(AF417*$C$34+AF418*$C$35)/(1+$C$14)^$C$30),"convert","hold"),"")</f>
        <v/>
      </c>
      <c r="AF526" s="12">
        <f>IF(AF$452&gt;=$E526,IF(AF201*$C$23&gt;MAX($C$22,(AG310*$C$34+AG311*$C$35)/(1+$C$12)^$C$30+(AG417*$C$34+AG418*$C$35)/(1+$C$14)^$C$30),"convert","hold"),"")</f>
        <v/>
      </c>
      <c r="AG526" s="12">
        <f>IF(AG$452&gt;=$E526,IF(AG201*$C$23&gt;MAX($C$22,(AH310*$C$34+AH311*$C$35)/(1+$C$12)^$C$30+(AH417*$C$34+AH418*$C$35)/(1+$C$14)^$C$30),"convert","hold"),"")</f>
        <v/>
      </c>
      <c r="AH526" s="12">
        <f>IF(AH$452&gt;=$E526,IF(AH201*$C$23&gt;MAX($C$22,(AI310*$C$34+AI311*$C$35)/(1+$C$12)^$C$30+(AI417*$C$34+AI418*$C$35)/(1+$C$14)^$C$30),"convert","hold"),"")</f>
        <v/>
      </c>
      <c r="AI526" s="12">
        <f>IF(AI$452&gt;=$E526,IF(AI201*$C$23&gt;MAX($C$22,(AJ310*$C$34+AJ311*$C$35)/(1+$C$12)^$C$30+(AJ417*$C$34+AJ418*$C$35)/(1+$C$14)^$C$30),"convert","hold"),"")</f>
        <v/>
      </c>
      <c r="AJ526" s="12">
        <f>IF(AJ$452&gt;=$E526,IF(AJ201*$C$23&gt;MAX($C$22,(AK310*$C$34+AK311*$C$35)/(1+$C$12)^$C$30+(AK417*$C$34+AK418*$C$35)/(1+$C$14)^$C$30),"convert","hold"),"")</f>
        <v/>
      </c>
      <c r="AK526" s="12">
        <f>IF(AK$452&gt;=$E526,IF(AK201*$C$23&gt;MAX($C$22,(AL310*$C$34+AL311*$C$35)/(1+$C$12)^$C$30+(AL417*$C$34+AL418*$C$35)/(1+$C$14)^$C$30),"convert","hold"),"")</f>
        <v/>
      </c>
      <c r="AL526" s="12">
        <f>IF(AL$452&gt;=$E526,IF(AL201*$C$23&gt;MAX($C$22,(AM310*$C$34+AM311*$C$35)/(1+$C$12)^$C$30+(AM417*$C$34+AM418*$C$35)/(1+$C$14)^$C$30),"convert","hold"),"")</f>
        <v/>
      </c>
      <c r="AM526" s="12">
        <f>IF(AM$452&gt;=$E526,IF(AM201*$C$23&gt;MAX($C$22,(AN310*$C$34+AN311*$C$35)/(1+$C$12)^$C$30+(AN417*$C$34+AN418*$C$35)/(1+$C$14)^$C$30),"convert","hold"),"")</f>
        <v/>
      </c>
      <c r="AN526" s="12">
        <f>IF(AN$452&gt;=$E526,IF(AN201*$C$23&gt;MAX($C$22,(AO310*$C$34+AO311*$C$35)/(1+$C$12)^$C$30+(AO417*$C$34+AO418*$C$35)/(1+$C$14)^$C$30),"convert","hold"),"")</f>
        <v/>
      </c>
      <c r="AO526" s="12">
        <f>IF(AO$452&gt;=$E526,IF(AO201*$C$23&gt;MAX($C$22,(AP310*$C$34+AP311*$C$35)/(1+$C$12)^$C$30+(AP417*$C$34+AP418*$C$35)/(1+$C$14)^$C$30),"convert","hold"),"")</f>
        <v/>
      </c>
      <c r="AP526" s="12">
        <f>IF(AP$452&gt;=$E526,IF(AP201*$C$23&gt;MAX($C$22,(AQ310*$C$34+AQ311*$C$35)/(1+$C$12)^$C$30+(AQ417*$C$34+AQ418*$C$35)/(1+$C$14)^$C$30),"convert","hold"),"")</f>
        <v/>
      </c>
      <c r="AQ526" s="12">
        <f>IF(AQ$452&gt;=$E526,IF(AQ201*$C$23&gt;MAX($C$22,(AR310*$C$34+AR311*$C$35)/(1+$C$12)^$C$30+(AR417*$C$34+AR418*$C$35)/(1+$C$14)^$C$30),"convert","hold"),"")</f>
        <v/>
      </c>
      <c r="AR526" s="12">
        <f>IF(AR$452&gt;=$E526,IF(AR201*$C$23&gt;MAX($C$22,(AS310*$C$34+AS311*$C$35)/(1+$C$12)^$C$30+(AS417*$C$34+AS418*$C$35)/(1+$C$14)^$C$30),"convert","hold"),"")</f>
        <v/>
      </c>
      <c r="AS526" s="12">
        <f>IF(AS$452&gt;=$E526,IF(AS201*$C$23&gt;MAX($C$22,(AT310*$C$34+AT311*$C$35)/(1+$C$12)^$C$30+(AT417*$C$34+AT418*$C$35)/(1+$C$14)^$C$30),"convert","hold"),"")</f>
        <v/>
      </c>
      <c r="AT526" s="12">
        <f>IF(AT$452&gt;=$E526,IF(AT201*$C$23&gt;MAX($C$22,(AU310*$C$34+AU311*$C$35)/(1+$C$12)^$C$30+(AU417*$C$34+AU418*$C$35)/(1+$C$14)^$C$30),"convert","hold"),"")</f>
        <v/>
      </c>
      <c r="AU526" s="12">
        <f>IF(AU$452&gt;=$E526,IF(AU201*$C$23&gt;MAX($C$22,(AV310*$C$34+AV311*$C$35)/(1+$C$12)^$C$30+(AV417*$C$34+AV418*$C$35)/(1+$C$14)^$C$30),"convert","hold"),"")</f>
        <v/>
      </c>
      <c r="AV526" s="12">
        <f>IF(AV$452&gt;=$E526,IF(AV201*$C$23&gt;MAX($C$22,(AW310*$C$34+AW311*$C$35)/(1+$C$12)^$C$30+(AW417*$C$34+AW418*$C$35)/(1+$C$14)^$C$30),"convert","hold"),"")</f>
        <v/>
      </c>
      <c r="AW526" s="12">
        <f>IF(AW$452&gt;=$E526,IF(AW201*$C$23&gt;MAX($C$22,(AX310*$C$34+AX311*$C$35)/(1+$C$12)^$C$30+(AX417*$C$34+AX418*$C$35)/(1+$C$14)^$C$30),"convert","hold"),"")</f>
        <v/>
      </c>
      <c r="AX526" s="12">
        <f>IF(AX$452&gt;=$E526,IF(AX201*$C$23&gt;MAX($C$22,(AY310*$C$34+AY311*$C$35)/(1+$C$12)^$C$30+(AY417*$C$34+AY418*$C$35)/(1+$C$14)^$C$30),"convert","hold"),"")</f>
        <v/>
      </c>
      <c r="AY526" s="12">
        <f>IF(AY$452&gt;=$E526,IF(AY201*$C$23&gt;MAX($C$22,(AZ310*$C$34+AZ311*$C$35)/(1+$C$12)^$C$30+(AZ417*$C$34+AZ418*$C$35)/(1+$C$14)^$C$30),"convert","hold"),"")</f>
        <v/>
      </c>
      <c r="AZ526" s="12">
        <f>IF(AZ$452&gt;=$E526,IF(AZ201*$C$23&gt;MAX($C$22,(BA310*$C$34+BA311*$C$35)/(1+$C$12)^$C$30+(BA417*$C$34+BA418*$C$35)/(1+$C$14)^$C$30),"convert","hold"),"")</f>
        <v/>
      </c>
      <c r="BA526" s="12">
        <f>IF(BA$452&gt;=$E526,IF(BA201*$C$23&gt;MAX($C$22,(BB310*$C$34+BB311*$C$35)/(1+$C$12)^$C$30+(BB417*$C$34+BB418*$C$35)/(1+$C$14)^$C$30),"convert","hold"),"")</f>
        <v/>
      </c>
      <c r="BB526" s="12">
        <f>IF(BB$452&gt;=$E526,IF(BB201*$C$23&gt;MAX($C$22,(BC310*$C$34+BC311*$C$35)/(1+$C$12)^$C$30+(BC417*$C$34+BC418*$C$35)/(1+$C$14)^$C$30),"convert","hold"),"")</f>
        <v/>
      </c>
      <c r="BC526" s="12">
        <f>IF(BC$452&gt;=$E526,IF(BC201*$C$23&gt;MAX($C$22,(BD310*$C$34+BD311*$C$35)/(1+$C$12)^$C$30+(BD417*$C$34+BD418*$C$35)/(1+$C$14)^$C$30),"convert","hold"),"")</f>
        <v/>
      </c>
      <c r="BD526" s="12">
        <f>IF(BD$452&gt;=$E526,IF(BD201*$C$23&gt;MAX($C$22,(BE310*$C$34+BE311*$C$35)/(1+$C$12)^$C$30+(BE417*$C$34+BE418*$C$35)/(1+$C$14)^$C$30),"convert","hold"),"")</f>
        <v/>
      </c>
      <c r="BE526" s="12">
        <f>IF(BE$452&gt;=$E526,IF(BE201*$C$23&gt;MAX($C$22,(BF310*$C$34+BF311*$C$35)/(1+$C$12)^$C$30+(BF417*$C$34+BF418*$C$35)/(1+$C$14)^$C$30),"convert","hold"),"")</f>
        <v/>
      </c>
      <c r="BF526" s="12">
        <f>IF(BF$452&gt;=$E526,IF(BF201*$C$23&gt;MAX($C$22,(BG310*$C$34+BG311*$C$35)/(1+$C$12)^$C$30+(BG417*$C$34+BG418*$C$35)/(1+$C$14)^$C$30),"convert","hold"),"")</f>
        <v/>
      </c>
      <c r="BG526" s="12">
        <f>IF(BG$452&gt;=$E526,IF(BG201*$C$23&gt;MAX($C$22,(BH310*$C$34+BH311*$C$35)/(1+$C$12)^$C$30+(BH417*$C$34+BH418*$C$35)/(1+$C$14)^$C$30),"convert","hold"),"")</f>
        <v/>
      </c>
      <c r="BH526" s="12">
        <f>IF(BH$452&gt;=$E526,IF(BH201*$C$23&gt;MAX($C$22,(BI310*$C$34+BI311*$C$35)/(1+$C$12)^$C$30+(BI417*$C$34+BI418*$C$35)/(1+$C$14)^$C$30),"convert","hold"),"")</f>
        <v/>
      </c>
      <c r="BI526" s="12">
        <f>IF(BI$452&gt;=$E526,IF(BI201*$C$23&gt;MAX($C$22,(BJ310*$C$34+BJ311*$C$35)/(1+$C$12)^$C$30+(BJ417*$C$34+BJ418*$C$35)/(1+$C$14)^$C$30),"convert","hold"),"")</f>
        <v/>
      </c>
      <c r="BJ526" s="12">
        <f>IF(BJ$452&gt;=$E526,IF(BJ201*$C$23&gt;MAX($C$22,(BK310*$C$34+BK311*$C$35)/(1+$C$12)^$C$30+(BK417*$C$34+BK418*$C$35)/(1+$C$14)^$C$30),"convert","hold"),"")</f>
        <v/>
      </c>
      <c r="BK526" s="12">
        <f>IF(BK$452&gt;=$E526,IF(BK201*$C$23&gt;MAX($C$22,(BL310*$C$34+BL311*$C$35)/(1+$C$12)^$C$30+(BL417*$C$34+BL418*$C$35)/(1+$C$14)^$C$30),"convert","hold"),"")</f>
        <v/>
      </c>
      <c r="BL526" s="12">
        <f>IF(BL$452&gt;=$E526,IF(BL201*$C$23&gt;MAX($C$22,(BM310*$C$34+BM311*$C$35)/(1+$C$12)^$C$30+(BM417*$C$34+BM418*$C$35)/(1+$C$14)^$C$30),"convert","hold"),"")</f>
        <v/>
      </c>
      <c r="BM526" s="12">
        <f>IF(BM$452&gt;=$E526,IF(BM201*$C$23&gt;MAX($C$22,(BN310*$C$34+BN311*$C$35)/(1+$C$12)^$C$30+(BN417*$C$34+BN418*$C$35)/(1+$C$14)^$C$30),"convert","hold"),"")</f>
        <v/>
      </c>
      <c r="BN526" s="12">
        <f>IF(BN$452&gt;=$E526,IF(BN201*$C$23&gt;MAX($C$22,(BO310*$C$34+BO311*$C$35)/(1+$C$12)^$C$30+(BO417*$C$34+BO418*$C$35)/(1+$C$14)^$C$30),"convert","hold"),"")</f>
        <v/>
      </c>
      <c r="BO526" s="12">
        <f>IF(BO$452&gt;=$E526,IF(BO201*$C$23&gt;MAX($C$22,(BP310*$C$34+BP311*$C$35)/(1+$C$12)^$C$30+(BP417*$C$34+BP418*$C$35)/(1+$C$14)^$C$30),"convert","hold"),"")</f>
        <v/>
      </c>
      <c r="BP526" s="12">
        <f>IF(BP$452&gt;=$E526,IF(BP201*$C$23&gt;MAX($C$22,(BQ310*$C$34+BQ311*$C$35)/(1+$C$12)^$C$30+(BQ417*$C$34+BQ418*$C$35)/(1+$C$14)^$C$30),"convert","hold"),"")</f>
        <v/>
      </c>
      <c r="BQ526" s="12">
        <f>IF(BQ$452&gt;=$E526,IF(BQ201*$C$23&gt;MAX($C$22,(BR310*$C$34+BR311*$C$35)/(1+$C$12)^$C$30+(BR417*$C$34+BR418*$C$35)/(1+$C$14)^$C$30),"convert","hold"),"")</f>
        <v/>
      </c>
      <c r="BR526" s="12">
        <f>IF(BR$452&gt;=$E526,IF(BR201*$C$23&gt;MAX($C$22,(BS310*$C$34+BS311*$C$35)/(1+$C$12)^$C$30+(BS417*$C$34+BS418*$C$35)/(1+$C$14)^$C$30),"convert","hold"),"")</f>
        <v/>
      </c>
      <c r="BS526" s="12">
        <f>IF(BS$452&gt;=$E526,IF(BS201*$C$23&gt;MAX($C$22,(BT310*$C$34+BT311*$C$35)/(1+$C$12)^$C$30+(BT417*$C$34+BT418*$C$35)/(1+$C$14)^$C$30),"convert","hold"),"")</f>
        <v/>
      </c>
      <c r="BT526" s="12">
        <f>IF(BT$452&gt;=$E526,IF(BT201*$C$23&gt;MAX($C$22,(BU310*$C$34+BU311*$C$35)/(1+$C$12)^$C$30+(BU417*$C$34+BU418*$C$35)/(1+$C$14)^$C$30),"convert","hold"),"")</f>
        <v/>
      </c>
      <c r="BU526" s="12">
        <f>IF(BU$452&gt;=$E526,IF(BU201*$C$23&gt;MAX($C$22,(BV310*$C$34+BV311*$C$35)/(1+$C$12)^$C$30+(BV417*$C$34+BV418*$C$35)/(1+$C$14)^$C$30),"convert","hold"),"")</f>
        <v/>
      </c>
      <c r="BV526" s="12">
        <f>IF(BV$452&gt;=$E526,IF(BV201*$C$23&gt;MAX($C$22,(BW310*$C$34+BW311*$C$35)/(1+$C$12)^$C$30+(BW417*$C$34+BW418*$C$35)/(1+$C$14)^$C$30),"convert","hold"),"")</f>
        <v/>
      </c>
      <c r="BW526" s="12">
        <f>IF(BW$452&gt;=$E526,IF(BW201*$C$23&gt;MAX($C$22,(BX310*$C$34+BX311*$C$35)/(1+$C$12)^$C$30+(BX417*$C$34+BX418*$C$35)/(1+$C$14)^$C$30),"convert","hold"),"")</f>
        <v/>
      </c>
      <c r="BX526" s="12">
        <f>IF(BX$452&gt;=$E526,IF(BX201*$C$23&gt;MAX($C$22,(BY310*$C$34+BY311*$C$35)/(1+$C$12)^$C$30+(BY417*$C$34+BY418*$C$35)/(1+$C$14)^$C$30),"convert","hold"),"")</f>
        <v/>
      </c>
      <c r="BY526" s="12">
        <f>IF(BY$452&gt;=$E526,IF(BY201*$C$23&gt;MAX($C$22,(BZ310*$C$34+BZ311*$C$35)/(1+$C$12)^$C$30+(BZ417*$C$34+BZ418*$C$35)/(1+$C$14)^$C$30),"convert","hold"),"")</f>
        <v/>
      </c>
      <c r="BZ526" s="12">
        <f>IF(BZ$452&gt;=$E526,IF(BZ201*$C$23&gt;MAX($C$22,(CA310*$C$34+CA311*$C$35)/(1+$C$12)^$C$30+(CA417*$C$34+CA418*$C$35)/(1+$C$14)^$C$30),"convert","hold"),"")</f>
        <v/>
      </c>
      <c r="CA526" s="12">
        <f>IF(CA$452&gt;=$E526,IF(CA201*$C$23&gt;MAX($C$22,(CB310*$C$34+CB311*$C$35)/(1+$C$12)^$C$30+(CB417*$C$34+CB418*$C$35)/(1+$C$14)^$C$30),"convert","hold"),"")</f>
        <v/>
      </c>
      <c r="CB526" s="12">
        <f>IF(CB$452&gt;=$E526,IF(CB201*$C$23&gt;MAX($C$22,(CC310*$C$34+CC311*$C$35)/(1+$C$12)^$C$30+(CC417*$C$34+CC418*$C$35)/(1+$C$14)^$C$30),"convert","hold"),"")</f>
        <v/>
      </c>
      <c r="CC526" s="12">
        <f>IF(CC$452&gt;=$E526,IF(CC201*$C$23&gt;MAX($C$22,(CD310*$C$34+CD311*$C$35)/(1+$C$12)^$C$30+(CD417*$C$34+CD418*$C$35)/(1+$C$14)^$C$30),"convert","hold"),"")</f>
        <v/>
      </c>
      <c r="CD526" s="12">
        <f>IF(CD$452&gt;=$E526,IF(CD201*$C$23&gt;MAX($C$22,(CE310*$C$34+CE311*$C$35)/(1+$C$12)^$C$30+(CE417*$C$34+CE418*$C$35)/(1+$C$14)^$C$30),"convert","hold"),"")</f>
        <v/>
      </c>
      <c r="CE526" s="12">
        <f>IF(CE$452&gt;=$E526,IF(CE201*$C$23&gt;MAX($C$22,(CF310*$C$34+CF311*$C$35)/(1+$C$12)^$C$30+(CF417*$C$34+CF418*$C$35)/(1+$C$14)^$C$30),"convert","hold"),"")</f>
        <v/>
      </c>
      <c r="CF526" s="12">
        <f>IF(CF$452&gt;=$E526,IF(CF201*$C$23&gt;MAX($C$22,(CG310*$C$34+CG311*$C$35)/(1+$C$12)^$C$30+(CG417*$C$34+CG418*$C$35)/(1+$C$14)^$C$30),"convert","hold"),"")</f>
        <v/>
      </c>
      <c r="CG526" s="12">
        <f>IF(CG$452&gt;=$E526,IF(CG201*$C$23&gt;MAX($C$22,(CH310*$C$34+CH311*$C$35)/(1+$C$12)^$C$30+(CH417*$C$34+CH418*$C$35)/(1+$C$14)^$C$30),"convert","hold"),"")</f>
        <v/>
      </c>
      <c r="CH526" s="12">
        <f>IF(CH$452&gt;=$E526,IF(CH201*$C$23&gt;MAX($C$22,(CI310*$C$34+CI311*$C$35)/(1+$C$12)^$C$30+(CI417*$C$34+CI418*$C$35)/(1+$C$14)^$C$30),"convert","hold"),"")</f>
        <v/>
      </c>
      <c r="CI526" s="12">
        <f>IF(CI$452&gt;=$E526,IF(CI201*$C$23&gt;MAX($C$22,(CJ310*$C$34+CJ311*$C$35)/(1+$C$12)^$C$30+(CJ417*$C$34+CJ418*$C$35)/(1+$C$14)^$C$30),"convert","hold"),"")</f>
        <v/>
      </c>
      <c r="CJ526" s="12">
        <f>IF(CJ$452&gt;=$E526,IF(CJ201*$C$23&gt;MAX($C$22,(CK310*$C$34+CK311*$C$35)/(1+$C$12)^$C$30+(CK417*$C$34+CK418*$C$35)/(1+$C$14)^$C$30),"convert","hold"),"")</f>
        <v/>
      </c>
      <c r="CK526" s="12">
        <f>IF(CK$452&gt;=$E526,IF(CK201*$C$23&gt;MAX($C$22,(CL310*$C$34+CL311*$C$35)/(1+$C$12)^$C$30+(CL417*$C$34+CL418*$C$35)/(1+$C$14)^$C$30),"convert","hold"),"")</f>
        <v/>
      </c>
      <c r="CL526" s="12">
        <f>IF(CL$452&gt;=$E526,IF(CL201*$C$23&gt;MAX($C$22,(CM310*$C$34+CM311*$C$35)/(1+$C$12)^$C$30+(CM417*$C$34+CM418*$C$35)/(1+$C$14)^$C$30),"convert","hold"),"")</f>
        <v/>
      </c>
      <c r="CM526" s="12">
        <f>IF(CM$452&gt;=$E526,IF(CM201*$C$23&gt;MAX($C$22,(CN310*$C$34+CN311*$C$35)/(1+$C$12)^$C$30+(CN417*$C$34+CN418*$C$35)/(1+$C$14)^$C$30),"convert","hold"),"")</f>
        <v/>
      </c>
      <c r="CN526" s="12">
        <f>IF(CN$452&gt;=$E526,IF(CN201*$C$23&gt;MAX($C$22,(CO310*$C$34+CO311*$C$35)/(1+$C$12)^$C$30+(CO417*$C$34+CO418*$C$35)/(1+$C$14)^$C$30),"convert","hold"),"")</f>
        <v/>
      </c>
      <c r="CO526" s="12">
        <f>IF(CO$452&gt;=$E526,IF(CO201*$C$23&gt;MAX($C$22,(CP310*$C$34+CP311*$C$35)/(1+$C$12)^$C$30+(CP417*$C$34+CP418*$C$35)/(1+$C$14)^$C$30),"convert","hold"),"")</f>
        <v/>
      </c>
      <c r="CP526" s="12">
        <f>IF(CP$452&gt;=$E526,IF(CP201*$C$23&gt;MAX($C$22,(CQ310*$C$34+CQ311*$C$35)/(1+$C$12)^$C$30+(CQ417*$C$34+CQ418*$C$35)/(1+$C$14)^$C$30),"convert","hold"),"")</f>
        <v/>
      </c>
      <c r="CQ526" s="12">
        <f>IF(CQ$452&gt;=$E526,IF(CQ201*$C$23&gt;MAX($C$22,(CR310*$C$34+CR311*$C$35)/(1+$C$12)^$C$30+(CR417*$C$34+CR418*$C$35)/(1+$C$14)^$C$30),"convert","hold"),"")</f>
        <v/>
      </c>
      <c r="CR526" s="12">
        <f>IF(CR$452&gt;=$E526,IF(CR201*$C$23&gt;MAX($C$22,(CS310*$C$34+CS311*$C$35)/(1+$C$12)^$C$30+(CS417*$C$34+CS418*$C$35)/(1+$C$14)^$C$30),"convert","hold"),"")</f>
        <v/>
      </c>
      <c r="CS526" s="12">
        <f>IF(CS$452&gt;=$E526,IF(CS201*$C$23&gt;MAX($C$22,(CT310*$C$34+CT311*$C$35)/(1+$C$12)^$C$30+(CT417*$C$34+CT418*$C$35)/(1+$C$14)^$C$30),"convert","hold"),"")</f>
        <v/>
      </c>
      <c r="CT526" s="12">
        <f>IF(CT$452&gt;=$E526,IF(CT201*$C$23&gt;MAX($C$22,(CU310*$C$34+CU311*$C$35)/(1+$C$12)^$C$30+(CU417*$C$34+CU418*$C$35)/(1+$C$14)^$C$30),"convert","hold"),"")</f>
        <v/>
      </c>
      <c r="CU526" s="12">
        <f>IF(CU$452&gt;=$E526,IF(CU201*$C$23&gt;MAX($C$22,(CV310*$C$34+CV311*$C$35)/(1+$C$12)^$C$30+(CV417*$C$34+CV418*$C$35)/(1+$C$14)^$C$30),"convert","hold"),"")</f>
        <v/>
      </c>
      <c r="CV526" s="12">
        <f>IF(CV$452&gt;=$E526,IF(CV201*$C$23&gt;MAX($C$22,(CW310*$C$34+CW311*$C$35)/(1+$C$12)^$C$30+(CW417*$C$34+CW418*$C$35)/(1+$C$14)^$C$30),"convert","hold"),"")</f>
        <v/>
      </c>
      <c r="CW526" s="12">
        <f>IF(CW$452&gt;=$E526,IF(CW201*$C$23&gt;MAX($C$22,(CX310*$C$34+CX311*$C$35)/(1+$C$12)^$C$30+(CX417*$C$34+CX418*$C$35)/(1+$C$14)^$C$30),"convert","hold"),"")</f>
        <v/>
      </c>
      <c r="CX526" s="12">
        <f>IF(CX$452&gt;=$E526,IF(CX201*$C$23&gt;MAX($C$22,(CY310*$C$34+CY311*$C$35)/(1+$C$12)^$C$30+(CY417*$C$34+CY418*$C$35)/(1+$C$14)^$C$30),"convert","hold"),"")</f>
        <v/>
      </c>
      <c r="CY526" s="12">
        <f>IF(CY$452&gt;=$E526,IF(CY201*$C$23&gt;MAX($C$22,(CZ310*$C$34+CZ311*$C$35)/(1+$C$12)^$C$30+(CZ417*$C$34+CZ418*$C$35)/(1+$C$14)^$C$30),"convert","hold"),"")</f>
        <v/>
      </c>
      <c r="CZ526" s="12">
        <f>IF(CZ$452&gt;=$E526,IF(CZ201*$C$23&gt;MAX($C$22,(DA310*$C$34+DA311*$C$35)/(1+$C$12)^$C$30+(DA417*$C$34+DA418*$C$35)/(1+$C$14)^$C$30),"convert","hold"),"")</f>
        <v/>
      </c>
      <c r="DA526" s="12">
        <f>IF(DA$452&gt;=$E526,IF(DA201*$C$23&gt;MAX($C$22,(DB310*$C$34+DB311*$C$35)/(1+$C$12)^$C$30+(DB417*$C$34+DB418*$C$35)/(1+$C$14)^$C$30),"convert","hold"),"")</f>
        <v/>
      </c>
      <c r="DB526" s="12">
        <f>IF(DB$452&gt;=$E526,IF(DB201*$C$23&gt;MAX($C$22,(DC310*$C$34+DC311*$C$35)/(1+$C$12)^$C$30+(DC417*$C$34+DC418*$C$35)/(1+$C$14)^$C$30),"convert","hold"),"")</f>
        <v/>
      </c>
      <c r="DC526" s="12">
        <f>IF(DC201*$C$23&gt;$C$22,"convert","redeem")</f>
        <v/>
      </c>
    </row>
    <row r="527" ht="12" customFormat="1" customHeight="1" s="12">
      <c r="E527" s="64">
        <f>E526+1</f>
        <v/>
      </c>
      <c r="G527" s="12">
        <f>IF(G$452&gt;=$E527,IF(G202*$C$23&gt;MAX($C$22,(H311*$C$34+H312*$C$35)/(1+$C$12)^$C$30+(H418*$C$34+H419*$C$35)/(1+$C$14)^$C$30),"convert","hold"),"")</f>
        <v/>
      </c>
      <c r="H527" s="12">
        <f>IF(H$452&gt;=$E527,IF(H202*$C$23&gt;MAX($C$22,(I311*$C$34+I312*$C$35)/(1+$C$12)^$C$30+(I418*$C$34+I419*$C$35)/(1+$C$14)^$C$30),"convert","hold"),"")</f>
        <v/>
      </c>
      <c r="I527" s="12">
        <f>IF(I$452&gt;=$E527,IF(I202*$C$23&gt;MAX($C$22,(J311*$C$34+J312*$C$35)/(1+$C$12)^$C$30+(J418*$C$34+J419*$C$35)/(1+$C$14)^$C$30),"convert","hold"),"")</f>
        <v/>
      </c>
      <c r="J527" s="12">
        <f>IF(J$452&gt;=$E527,IF(J202*$C$23&gt;MAX($C$22,(K311*$C$34+K312*$C$35)/(1+$C$12)^$C$30+(K418*$C$34+K419*$C$35)/(1+$C$14)^$C$30),"convert","hold"),"")</f>
        <v/>
      </c>
      <c r="K527" s="12">
        <f>IF(K$452&gt;=$E527,IF(K202*$C$23&gt;MAX($C$22,(L311*$C$34+L312*$C$35)/(1+$C$12)^$C$30+(L418*$C$34+L419*$C$35)/(1+$C$14)^$C$30),"convert","hold"),"")</f>
        <v/>
      </c>
      <c r="L527" s="12">
        <f>IF(L$452&gt;=$E527,IF(L202*$C$23&gt;MAX($C$22,(M311*$C$34+M312*$C$35)/(1+$C$12)^$C$30+(M418*$C$34+M419*$C$35)/(1+$C$14)^$C$30),"convert","hold"),"")</f>
        <v/>
      </c>
      <c r="M527" s="12">
        <f>IF(M$452&gt;=$E527,IF(M202*$C$23&gt;MAX($C$22,(N311*$C$34+N312*$C$35)/(1+$C$12)^$C$30+(N418*$C$34+N419*$C$35)/(1+$C$14)^$C$30),"convert","hold"),"")</f>
        <v/>
      </c>
      <c r="N527" s="12">
        <f>IF(N$452&gt;=$E527,IF(N202*$C$23&gt;MAX($C$22,(O311*$C$34+O312*$C$35)/(1+$C$12)^$C$30+(O418*$C$34+O419*$C$35)/(1+$C$14)^$C$30),"convert","hold"),"")</f>
        <v/>
      </c>
      <c r="O527" s="12">
        <f>IF(O$452&gt;=$E527,IF(O202*$C$23&gt;MAX($C$22,(P311*$C$34+P312*$C$35)/(1+$C$12)^$C$30+(P418*$C$34+P419*$C$35)/(1+$C$14)^$C$30),"convert","hold"),"")</f>
        <v/>
      </c>
      <c r="P527" s="12">
        <f>IF(P$452&gt;=$E527,IF(P202*$C$23&gt;MAX($C$22,(Q311*$C$34+Q312*$C$35)/(1+$C$12)^$C$30+(Q418*$C$34+Q419*$C$35)/(1+$C$14)^$C$30),"convert","hold"),"")</f>
        <v/>
      </c>
      <c r="Q527" s="12">
        <f>IF(Q$452&gt;=$E527,IF(Q202*$C$23&gt;MAX($C$22,(R311*$C$34+R312*$C$35)/(1+$C$12)^$C$30+(R418*$C$34+R419*$C$35)/(1+$C$14)^$C$30),"convert","hold"),"")</f>
        <v/>
      </c>
      <c r="R527" s="12">
        <f>IF(R$452&gt;=$E527,IF(R202*$C$23&gt;MAX($C$22,(S311*$C$34+S312*$C$35)/(1+$C$12)^$C$30+(S418*$C$34+S419*$C$35)/(1+$C$14)^$C$30),"convert","hold"),"")</f>
        <v/>
      </c>
      <c r="S527" s="12">
        <f>IF(S$452&gt;=$E527,IF(S202*$C$23&gt;MAX($C$22,(T311*$C$34+T312*$C$35)/(1+$C$12)^$C$30+(T418*$C$34+T419*$C$35)/(1+$C$14)^$C$30),"convert","hold"),"")</f>
        <v/>
      </c>
      <c r="T527" s="12">
        <f>IF(T$452&gt;=$E527,IF(T202*$C$23&gt;MAX($C$22,(U311*$C$34+U312*$C$35)/(1+$C$12)^$C$30+(U418*$C$34+U419*$C$35)/(1+$C$14)^$C$30),"convert","hold"),"")</f>
        <v/>
      </c>
      <c r="U527" s="12">
        <f>IF(U$452&gt;=$E527,IF(U202*$C$23&gt;MAX($C$22,(V311*$C$34+V312*$C$35)/(1+$C$12)^$C$30+(V418*$C$34+V419*$C$35)/(1+$C$14)^$C$30),"convert","hold"),"")</f>
        <v/>
      </c>
      <c r="V527" s="12">
        <f>IF(V$452&gt;=$E527,IF(V202*$C$23&gt;MAX($C$22,(W311*$C$34+W312*$C$35)/(1+$C$12)^$C$30+(W418*$C$34+W419*$C$35)/(1+$C$14)^$C$30),"convert","hold"),"")</f>
        <v/>
      </c>
      <c r="W527" s="12">
        <f>IF(W$452&gt;=$E527,IF(W202*$C$23&gt;MAX($C$22,(X311*$C$34+X312*$C$35)/(1+$C$12)^$C$30+(X418*$C$34+X419*$C$35)/(1+$C$14)^$C$30),"convert","hold"),"")</f>
        <v/>
      </c>
      <c r="X527" s="12">
        <f>IF(X$452&gt;=$E527,IF(X202*$C$23&gt;MAX($C$22,(Y311*$C$34+Y312*$C$35)/(1+$C$12)^$C$30+(Y418*$C$34+Y419*$C$35)/(1+$C$14)^$C$30),"convert","hold"),"")</f>
        <v/>
      </c>
      <c r="Y527" s="12">
        <f>IF(Y$452&gt;=$E527,IF(Y202*$C$23&gt;MAX($C$22,(Z311*$C$34+Z312*$C$35)/(1+$C$12)^$C$30+(Z418*$C$34+Z419*$C$35)/(1+$C$14)^$C$30),"convert","hold"),"")</f>
        <v/>
      </c>
      <c r="Z527" s="12">
        <f>IF(Z$452&gt;=$E527,IF(Z202*$C$23&gt;MAX($C$22,(AA311*$C$34+AA312*$C$35)/(1+$C$12)^$C$30+(AA418*$C$34+AA419*$C$35)/(1+$C$14)^$C$30),"convert","hold"),"")</f>
        <v/>
      </c>
      <c r="AA527" s="12">
        <f>IF(AA$452&gt;=$E527,IF(AA202*$C$23&gt;MAX($C$22,(AB311*$C$34+AB312*$C$35)/(1+$C$12)^$C$30+(AB418*$C$34+AB419*$C$35)/(1+$C$14)^$C$30),"convert","hold"),"")</f>
        <v/>
      </c>
      <c r="AB527" s="12">
        <f>IF(AB$452&gt;=$E527,IF(AB202*$C$23&gt;MAX($C$22,(AC311*$C$34+AC312*$C$35)/(1+$C$12)^$C$30+(AC418*$C$34+AC419*$C$35)/(1+$C$14)^$C$30),"convert","hold"),"")</f>
        <v/>
      </c>
      <c r="AC527" s="12">
        <f>IF(AC$452&gt;=$E527,IF(AC202*$C$23&gt;MAX($C$22,(AD311*$C$34+AD312*$C$35)/(1+$C$12)^$C$30+(AD418*$C$34+AD419*$C$35)/(1+$C$14)^$C$30),"convert","hold"),"")</f>
        <v/>
      </c>
      <c r="AD527" s="12">
        <f>IF(AD$452&gt;=$E527,IF(AD202*$C$23&gt;MAX($C$22,(AE311*$C$34+AE312*$C$35)/(1+$C$12)^$C$30+(AE418*$C$34+AE419*$C$35)/(1+$C$14)^$C$30),"convert","hold"),"")</f>
        <v/>
      </c>
      <c r="AE527" s="12">
        <f>IF(AE$452&gt;=$E527,IF(AE202*$C$23&gt;MAX($C$22,(AF311*$C$34+AF312*$C$35)/(1+$C$12)^$C$30+(AF418*$C$34+AF419*$C$35)/(1+$C$14)^$C$30),"convert","hold"),"")</f>
        <v/>
      </c>
      <c r="AF527" s="12">
        <f>IF(AF$452&gt;=$E527,IF(AF202*$C$23&gt;MAX($C$22,(AG311*$C$34+AG312*$C$35)/(1+$C$12)^$C$30+(AG418*$C$34+AG419*$C$35)/(1+$C$14)^$C$30),"convert","hold"),"")</f>
        <v/>
      </c>
      <c r="AG527" s="12">
        <f>IF(AG$452&gt;=$E527,IF(AG202*$C$23&gt;MAX($C$22,(AH311*$C$34+AH312*$C$35)/(1+$C$12)^$C$30+(AH418*$C$34+AH419*$C$35)/(1+$C$14)^$C$30),"convert","hold"),"")</f>
        <v/>
      </c>
      <c r="AH527" s="12">
        <f>IF(AH$452&gt;=$E527,IF(AH202*$C$23&gt;MAX($C$22,(AI311*$C$34+AI312*$C$35)/(1+$C$12)^$C$30+(AI418*$C$34+AI419*$C$35)/(1+$C$14)^$C$30),"convert","hold"),"")</f>
        <v/>
      </c>
      <c r="AI527" s="12">
        <f>IF(AI$452&gt;=$E527,IF(AI202*$C$23&gt;MAX($C$22,(AJ311*$C$34+AJ312*$C$35)/(1+$C$12)^$C$30+(AJ418*$C$34+AJ419*$C$35)/(1+$C$14)^$C$30),"convert","hold"),"")</f>
        <v/>
      </c>
      <c r="AJ527" s="12">
        <f>IF(AJ$452&gt;=$E527,IF(AJ202*$C$23&gt;MAX($C$22,(AK311*$C$34+AK312*$C$35)/(1+$C$12)^$C$30+(AK418*$C$34+AK419*$C$35)/(1+$C$14)^$C$30),"convert","hold"),"")</f>
        <v/>
      </c>
      <c r="AK527" s="12">
        <f>IF(AK$452&gt;=$E527,IF(AK202*$C$23&gt;MAX($C$22,(AL311*$C$34+AL312*$C$35)/(1+$C$12)^$C$30+(AL418*$C$34+AL419*$C$35)/(1+$C$14)^$C$30),"convert","hold"),"")</f>
        <v/>
      </c>
      <c r="AL527" s="12">
        <f>IF(AL$452&gt;=$E527,IF(AL202*$C$23&gt;MAX($C$22,(AM311*$C$34+AM312*$C$35)/(1+$C$12)^$C$30+(AM418*$C$34+AM419*$C$35)/(1+$C$14)^$C$30),"convert","hold"),"")</f>
        <v/>
      </c>
      <c r="AM527" s="12">
        <f>IF(AM$452&gt;=$E527,IF(AM202*$C$23&gt;MAX($C$22,(AN311*$C$34+AN312*$C$35)/(1+$C$12)^$C$30+(AN418*$C$34+AN419*$C$35)/(1+$C$14)^$C$30),"convert","hold"),"")</f>
        <v/>
      </c>
      <c r="AN527" s="12">
        <f>IF(AN$452&gt;=$E527,IF(AN202*$C$23&gt;MAX($C$22,(AO311*$C$34+AO312*$C$35)/(1+$C$12)^$C$30+(AO418*$C$34+AO419*$C$35)/(1+$C$14)^$C$30),"convert","hold"),"")</f>
        <v/>
      </c>
      <c r="AO527" s="12">
        <f>IF(AO$452&gt;=$E527,IF(AO202*$C$23&gt;MAX($C$22,(AP311*$C$34+AP312*$C$35)/(1+$C$12)^$C$30+(AP418*$C$34+AP419*$C$35)/(1+$C$14)^$C$30),"convert","hold"),"")</f>
        <v/>
      </c>
      <c r="AP527" s="12">
        <f>IF(AP$452&gt;=$E527,IF(AP202*$C$23&gt;MAX($C$22,(AQ311*$C$34+AQ312*$C$35)/(1+$C$12)^$C$30+(AQ418*$C$34+AQ419*$C$35)/(1+$C$14)^$C$30),"convert","hold"),"")</f>
        <v/>
      </c>
      <c r="AQ527" s="12">
        <f>IF(AQ$452&gt;=$E527,IF(AQ202*$C$23&gt;MAX($C$22,(AR311*$C$34+AR312*$C$35)/(1+$C$12)^$C$30+(AR418*$C$34+AR419*$C$35)/(1+$C$14)^$C$30),"convert","hold"),"")</f>
        <v/>
      </c>
      <c r="AR527" s="12">
        <f>IF(AR$452&gt;=$E527,IF(AR202*$C$23&gt;MAX($C$22,(AS311*$C$34+AS312*$C$35)/(1+$C$12)^$C$30+(AS418*$C$34+AS419*$C$35)/(1+$C$14)^$C$30),"convert","hold"),"")</f>
        <v/>
      </c>
      <c r="AS527" s="12">
        <f>IF(AS$452&gt;=$E527,IF(AS202*$C$23&gt;MAX($C$22,(AT311*$C$34+AT312*$C$35)/(1+$C$12)^$C$30+(AT418*$C$34+AT419*$C$35)/(1+$C$14)^$C$30),"convert","hold"),"")</f>
        <v/>
      </c>
      <c r="AT527" s="12">
        <f>IF(AT$452&gt;=$E527,IF(AT202*$C$23&gt;MAX($C$22,(AU311*$C$34+AU312*$C$35)/(1+$C$12)^$C$30+(AU418*$C$34+AU419*$C$35)/(1+$C$14)^$C$30),"convert","hold"),"")</f>
        <v/>
      </c>
      <c r="AU527" s="12">
        <f>IF(AU$452&gt;=$E527,IF(AU202*$C$23&gt;MAX($C$22,(AV311*$C$34+AV312*$C$35)/(1+$C$12)^$C$30+(AV418*$C$34+AV419*$C$35)/(1+$C$14)^$C$30),"convert","hold"),"")</f>
        <v/>
      </c>
      <c r="AV527" s="12">
        <f>IF(AV$452&gt;=$E527,IF(AV202*$C$23&gt;MAX($C$22,(AW311*$C$34+AW312*$C$35)/(1+$C$12)^$C$30+(AW418*$C$34+AW419*$C$35)/(1+$C$14)^$C$30),"convert","hold"),"")</f>
        <v/>
      </c>
      <c r="AW527" s="12">
        <f>IF(AW$452&gt;=$E527,IF(AW202*$C$23&gt;MAX($C$22,(AX311*$C$34+AX312*$C$35)/(1+$C$12)^$C$30+(AX418*$C$34+AX419*$C$35)/(1+$C$14)^$C$30),"convert","hold"),"")</f>
        <v/>
      </c>
      <c r="AX527" s="12">
        <f>IF(AX$452&gt;=$E527,IF(AX202*$C$23&gt;MAX($C$22,(AY311*$C$34+AY312*$C$35)/(1+$C$12)^$C$30+(AY418*$C$34+AY419*$C$35)/(1+$C$14)^$C$30),"convert","hold"),"")</f>
        <v/>
      </c>
      <c r="AY527" s="12">
        <f>IF(AY$452&gt;=$E527,IF(AY202*$C$23&gt;MAX($C$22,(AZ311*$C$34+AZ312*$C$35)/(1+$C$12)^$C$30+(AZ418*$C$34+AZ419*$C$35)/(1+$C$14)^$C$30),"convert","hold"),"")</f>
        <v/>
      </c>
      <c r="AZ527" s="12">
        <f>IF(AZ$452&gt;=$E527,IF(AZ202*$C$23&gt;MAX($C$22,(BA311*$C$34+BA312*$C$35)/(1+$C$12)^$C$30+(BA418*$C$34+BA419*$C$35)/(1+$C$14)^$C$30),"convert","hold"),"")</f>
        <v/>
      </c>
      <c r="BA527" s="12">
        <f>IF(BA$452&gt;=$E527,IF(BA202*$C$23&gt;MAX($C$22,(BB311*$C$34+BB312*$C$35)/(1+$C$12)^$C$30+(BB418*$C$34+BB419*$C$35)/(1+$C$14)^$C$30),"convert","hold"),"")</f>
        <v/>
      </c>
      <c r="BB527" s="12">
        <f>IF(BB$452&gt;=$E527,IF(BB202*$C$23&gt;MAX($C$22,(BC311*$C$34+BC312*$C$35)/(1+$C$12)^$C$30+(BC418*$C$34+BC419*$C$35)/(1+$C$14)^$C$30),"convert","hold"),"")</f>
        <v/>
      </c>
      <c r="BC527" s="12">
        <f>IF(BC$452&gt;=$E527,IF(BC202*$C$23&gt;MAX($C$22,(BD311*$C$34+BD312*$C$35)/(1+$C$12)^$C$30+(BD418*$C$34+BD419*$C$35)/(1+$C$14)^$C$30),"convert","hold"),"")</f>
        <v/>
      </c>
      <c r="BD527" s="12">
        <f>IF(BD$452&gt;=$E527,IF(BD202*$C$23&gt;MAX($C$22,(BE311*$C$34+BE312*$C$35)/(1+$C$12)^$C$30+(BE418*$C$34+BE419*$C$35)/(1+$C$14)^$C$30),"convert","hold"),"")</f>
        <v/>
      </c>
      <c r="BE527" s="12">
        <f>IF(BE$452&gt;=$E527,IF(BE202*$C$23&gt;MAX($C$22,(BF311*$C$34+BF312*$C$35)/(1+$C$12)^$C$30+(BF418*$C$34+BF419*$C$35)/(1+$C$14)^$C$30),"convert","hold"),"")</f>
        <v/>
      </c>
      <c r="BF527" s="12">
        <f>IF(BF$452&gt;=$E527,IF(BF202*$C$23&gt;MAX($C$22,(BG311*$C$34+BG312*$C$35)/(1+$C$12)^$C$30+(BG418*$C$34+BG419*$C$35)/(1+$C$14)^$C$30),"convert","hold"),"")</f>
        <v/>
      </c>
      <c r="BG527" s="12">
        <f>IF(BG$452&gt;=$E527,IF(BG202*$C$23&gt;MAX($C$22,(BH311*$C$34+BH312*$C$35)/(1+$C$12)^$C$30+(BH418*$C$34+BH419*$C$35)/(1+$C$14)^$C$30),"convert","hold"),"")</f>
        <v/>
      </c>
      <c r="BH527" s="12">
        <f>IF(BH$452&gt;=$E527,IF(BH202*$C$23&gt;MAX($C$22,(BI311*$C$34+BI312*$C$35)/(1+$C$12)^$C$30+(BI418*$C$34+BI419*$C$35)/(1+$C$14)^$C$30),"convert","hold"),"")</f>
        <v/>
      </c>
      <c r="BI527" s="12">
        <f>IF(BI$452&gt;=$E527,IF(BI202*$C$23&gt;MAX($C$22,(BJ311*$C$34+BJ312*$C$35)/(1+$C$12)^$C$30+(BJ418*$C$34+BJ419*$C$35)/(1+$C$14)^$C$30),"convert","hold"),"")</f>
        <v/>
      </c>
      <c r="BJ527" s="12">
        <f>IF(BJ$452&gt;=$E527,IF(BJ202*$C$23&gt;MAX($C$22,(BK311*$C$34+BK312*$C$35)/(1+$C$12)^$C$30+(BK418*$C$34+BK419*$C$35)/(1+$C$14)^$C$30),"convert","hold"),"")</f>
        <v/>
      </c>
      <c r="BK527" s="12">
        <f>IF(BK$452&gt;=$E527,IF(BK202*$C$23&gt;MAX($C$22,(BL311*$C$34+BL312*$C$35)/(1+$C$12)^$C$30+(BL418*$C$34+BL419*$C$35)/(1+$C$14)^$C$30),"convert","hold"),"")</f>
        <v/>
      </c>
      <c r="BL527" s="12">
        <f>IF(BL$452&gt;=$E527,IF(BL202*$C$23&gt;MAX($C$22,(BM311*$C$34+BM312*$C$35)/(1+$C$12)^$C$30+(BM418*$C$34+BM419*$C$35)/(1+$C$14)^$C$30),"convert","hold"),"")</f>
        <v/>
      </c>
      <c r="BM527" s="12">
        <f>IF(BM$452&gt;=$E527,IF(BM202*$C$23&gt;MAX($C$22,(BN311*$C$34+BN312*$C$35)/(1+$C$12)^$C$30+(BN418*$C$34+BN419*$C$35)/(1+$C$14)^$C$30),"convert","hold"),"")</f>
        <v/>
      </c>
      <c r="BN527" s="12">
        <f>IF(BN$452&gt;=$E527,IF(BN202*$C$23&gt;MAX($C$22,(BO311*$C$34+BO312*$C$35)/(1+$C$12)^$C$30+(BO418*$C$34+BO419*$C$35)/(1+$C$14)^$C$30),"convert","hold"),"")</f>
        <v/>
      </c>
      <c r="BO527" s="12">
        <f>IF(BO$452&gt;=$E527,IF(BO202*$C$23&gt;MAX($C$22,(BP311*$C$34+BP312*$C$35)/(1+$C$12)^$C$30+(BP418*$C$34+BP419*$C$35)/(1+$C$14)^$C$30),"convert","hold"),"")</f>
        <v/>
      </c>
      <c r="BP527" s="12">
        <f>IF(BP$452&gt;=$E527,IF(BP202*$C$23&gt;MAX($C$22,(BQ311*$C$34+BQ312*$C$35)/(1+$C$12)^$C$30+(BQ418*$C$34+BQ419*$C$35)/(1+$C$14)^$C$30),"convert","hold"),"")</f>
        <v/>
      </c>
      <c r="BQ527" s="12">
        <f>IF(BQ$452&gt;=$E527,IF(BQ202*$C$23&gt;MAX($C$22,(BR311*$C$34+BR312*$C$35)/(1+$C$12)^$C$30+(BR418*$C$34+BR419*$C$35)/(1+$C$14)^$C$30),"convert","hold"),"")</f>
        <v/>
      </c>
      <c r="BR527" s="12">
        <f>IF(BR$452&gt;=$E527,IF(BR202*$C$23&gt;MAX($C$22,(BS311*$C$34+BS312*$C$35)/(1+$C$12)^$C$30+(BS418*$C$34+BS419*$C$35)/(1+$C$14)^$C$30),"convert","hold"),"")</f>
        <v/>
      </c>
      <c r="BS527" s="12">
        <f>IF(BS$452&gt;=$E527,IF(BS202*$C$23&gt;MAX($C$22,(BT311*$C$34+BT312*$C$35)/(1+$C$12)^$C$30+(BT418*$C$34+BT419*$C$35)/(1+$C$14)^$C$30),"convert","hold"),"")</f>
        <v/>
      </c>
      <c r="BT527" s="12">
        <f>IF(BT$452&gt;=$E527,IF(BT202*$C$23&gt;MAX($C$22,(BU311*$C$34+BU312*$C$35)/(1+$C$12)^$C$30+(BU418*$C$34+BU419*$C$35)/(1+$C$14)^$C$30),"convert","hold"),"")</f>
        <v/>
      </c>
      <c r="BU527" s="12">
        <f>IF(BU$452&gt;=$E527,IF(BU202*$C$23&gt;MAX($C$22,(BV311*$C$34+BV312*$C$35)/(1+$C$12)^$C$30+(BV418*$C$34+BV419*$C$35)/(1+$C$14)^$C$30),"convert","hold"),"")</f>
        <v/>
      </c>
      <c r="BV527" s="12">
        <f>IF(BV$452&gt;=$E527,IF(BV202*$C$23&gt;MAX($C$22,(BW311*$C$34+BW312*$C$35)/(1+$C$12)^$C$30+(BW418*$C$34+BW419*$C$35)/(1+$C$14)^$C$30),"convert","hold"),"")</f>
        <v/>
      </c>
      <c r="BW527" s="12">
        <f>IF(BW$452&gt;=$E527,IF(BW202*$C$23&gt;MAX($C$22,(BX311*$C$34+BX312*$C$35)/(1+$C$12)^$C$30+(BX418*$C$34+BX419*$C$35)/(1+$C$14)^$C$30),"convert","hold"),"")</f>
        <v/>
      </c>
      <c r="BX527" s="12">
        <f>IF(BX$452&gt;=$E527,IF(BX202*$C$23&gt;MAX($C$22,(BY311*$C$34+BY312*$C$35)/(1+$C$12)^$C$30+(BY418*$C$34+BY419*$C$35)/(1+$C$14)^$C$30),"convert","hold"),"")</f>
        <v/>
      </c>
      <c r="BY527" s="12">
        <f>IF(BY$452&gt;=$E527,IF(BY202*$C$23&gt;MAX($C$22,(BZ311*$C$34+BZ312*$C$35)/(1+$C$12)^$C$30+(BZ418*$C$34+BZ419*$C$35)/(1+$C$14)^$C$30),"convert","hold"),"")</f>
        <v/>
      </c>
      <c r="BZ527" s="12">
        <f>IF(BZ$452&gt;=$E527,IF(BZ202*$C$23&gt;MAX($C$22,(CA311*$C$34+CA312*$C$35)/(1+$C$12)^$C$30+(CA418*$C$34+CA419*$C$35)/(1+$C$14)^$C$30),"convert","hold"),"")</f>
        <v/>
      </c>
      <c r="CA527" s="12">
        <f>IF(CA$452&gt;=$E527,IF(CA202*$C$23&gt;MAX($C$22,(CB311*$C$34+CB312*$C$35)/(1+$C$12)^$C$30+(CB418*$C$34+CB419*$C$35)/(1+$C$14)^$C$30),"convert","hold"),"")</f>
        <v/>
      </c>
      <c r="CB527" s="12">
        <f>IF(CB$452&gt;=$E527,IF(CB202*$C$23&gt;MAX($C$22,(CC311*$C$34+CC312*$C$35)/(1+$C$12)^$C$30+(CC418*$C$34+CC419*$C$35)/(1+$C$14)^$C$30),"convert","hold"),"")</f>
        <v/>
      </c>
      <c r="CC527" s="12">
        <f>IF(CC$452&gt;=$E527,IF(CC202*$C$23&gt;MAX($C$22,(CD311*$C$34+CD312*$C$35)/(1+$C$12)^$C$30+(CD418*$C$34+CD419*$C$35)/(1+$C$14)^$C$30),"convert","hold"),"")</f>
        <v/>
      </c>
      <c r="CD527" s="12">
        <f>IF(CD$452&gt;=$E527,IF(CD202*$C$23&gt;MAX($C$22,(CE311*$C$34+CE312*$C$35)/(1+$C$12)^$C$30+(CE418*$C$34+CE419*$C$35)/(1+$C$14)^$C$30),"convert","hold"),"")</f>
        <v/>
      </c>
      <c r="CE527" s="12">
        <f>IF(CE$452&gt;=$E527,IF(CE202*$C$23&gt;MAX($C$22,(CF311*$C$34+CF312*$C$35)/(1+$C$12)^$C$30+(CF418*$C$34+CF419*$C$35)/(1+$C$14)^$C$30),"convert","hold"),"")</f>
        <v/>
      </c>
      <c r="CF527" s="12">
        <f>IF(CF$452&gt;=$E527,IF(CF202*$C$23&gt;MAX($C$22,(CG311*$C$34+CG312*$C$35)/(1+$C$12)^$C$30+(CG418*$C$34+CG419*$C$35)/(1+$C$14)^$C$30),"convert","hold"),"")</f>
        <v/>
      </c>
      <c r="CG527" s="12">
        <f>IF(CG$452&gt;=$E527,IF(CG202*$C$23&gt;MAX($C$22,(CH311*$C$34+CH312*$C$35)/(1+$C$12)^$C$30+(CH418*$C$34+CH419*$C$35)/(1+$C$14)^$C$30),"convert","hold"),"")</f>
        <v/>
      </c>
      <c r="CH527" s="12">
        <f>IF(CH$452&gt;=$E527,IF(CH202*$C$23&gt;MAX($C$22,(CI311*$C$34+CI312*$C$35)/(1+$C$12)^$C$30+(CI418*$C$34+CI419*$C$35)/(1+$C$14)^$C$30),"convert","hold"),"")</f>
        <v/>
      </c>
      <c r="CI527" s="12">
        <f>IF(CI$452&gt;=$E527,IF(CI202*$C$23&gt;MAX($C$22,(CJ311*$C$34+CJ312*$C$35)/(1+$C$12)^$C$30+(CJ418*$C$34+CJ419*$C$35)/(1+$C$14)^$C$30),"convert","hold"),"")</f>
        <v/>
      </c>
      <c r="CJ527" s="12">
        <f>IF(CJ$452&gt;=$E527,IF(CJ202*$C$23&gt;MAX($C$22,(CK311*$C$34+CK312*$C$35)/(1+$C$12)^$C$30+(CK418*$C$34+CK419*$C$35)/(1+$C$14)^$C$30),"convert","hold"),"")</f>
        <v/>
      </c>
      <c r="CK527" s="12">
        <f>IF(CK$452&gt;=$E527,IF(CK202*$C$23&gt;MAX($C$22,(CL311*$C$34+CL312*$C$35)/(1+$C$12)^$C$30+(CL418*$C$34+CL419*$C$35)/(1+$C$14)^$C$30),"convert","hold"),"")</f>
        <v/>
      </c>
      <c r="CL527" s="12">
        <f>IF(CL$452&gt;=$E527,IF(CL202*$C$23&gt;MAX($C$22,(CM311*$C$34+CM312*$C$35)/(1+$C$12)^$C$30+(CM418*$C$34+CM419*$C$35)/(1+$C$14)^$C$30),"convert","hold"),"")</f>
        <v/>
      </c>
      <c r="CM527" s="12">
        <f>IF(CM$452&gt;=$E527,IF(CM202*$C$23&gt;MAX($C$22,(CN311*$C$34+CN312*$C$35)/(1+$C$12)^$C$30+(CN418*$C$34+CN419*$C$35)/(1+$C$14)^$C$30),"convert","hold"),"")</f>
        <v/>
      </c>
      <c r="CN527" s="12">
        <f>IF(CN$452&gt;=$E527,IF(CN202*$C$23&gt;MAX($C$22,(CO311*$C$34+CO312*$C$35)/(1+$C$12)^$C$30+(CO418*$C$34+CO419*$C$35)/(1+$C$14)^$C$30),"convert","hold"),"")</f>
        <v/>
      </c>
      <c r="CO527" s="12">
        <f>IF(CO$452&gt;=$E527,IF(CO202*$C$23&gt;MAX($C$22,(CP311*$C$34+CP312*$C$35)/(1+$C$12)^$C$30+(CP418*$C$34+CP419*$C$35)/(1+$C$14)^$C$30),"convert","hold"),"")</f>
        <v/>
      </c>
      <c r="CP527" s="12">
        <f>IF(CP$452&gt;=$E527,IF(CP202*$C$23&gt;MAX($C$22,(CQ311*$C$34+CQ312*$C$35)/(1+$C$12)^$C$30+(CQ418*$C$34+CQ419*$C$35)/(1+$C$14)^$C$30),"convert","hold"),"")</f>
        <v/>
      </c>
      <c r="CQ527" s="12">
        <f>IF(CQ$452&gt;=$E527,IF(CQ202*$C$23&gt;MAX($C$22,(CR311*$C$34+CR312*$C$35)/(1+$C$12)^$C$30+(CR418*$C$34+CR419*$C$35)/(1+$C$14)^$C$30),"convert","hold"),"")</f>
        <v/>
      </c>
      <c r="CR527" s="12">
        <f>IF(CR$452&gt;=$E527,IF(CR202*$C$23&gt;MAX($C$22,(CS311*$C$34+CS312*$C$35)/(1+$C$12)^$C$30+(CS418*$C$34+CS419*$C$35)/(1+$C$14)^$C$30),"convert","hold"),"")</f>
        <v/>
      </c>
      <c r="CS527" s="12">
        <f>IF(CS$452&gt;=$E527,IF(CS202*$C$23&gt;MAX($C$22,(CT311*$C$34+CT312*$C$35)/(1+$C$12)^$C$30+(CT418*$C$34+CT419*$C$35)/(1+$C$14)^$C$30),"convert","hold"),"")</f>
        <v/>
      </c>
      <c r="CT527" s="12">
        <f>IF(CT$452&gt;=$E527,IF(CT202*$C$23&gt;MAX($C$22,(CU311*$C$34+CU312*$C$35)/(1+$C$12)^$C$30+(CU418*$C$34+CU419*$C$35)/(1+$C$14)^$C$30),"convert","hold"),"")</f>
        <v/>
      </c>
      <c r="CU527" s="12">
        <f>IF(CU$452&gt;=$E527,IF(CU202*$C$23&gt;MAX($C$22,(CV311*$C$34+CV312*$C$35)/(1+$C$12)^$C$30+(CV418*$C$34+CV419*$C$35)/(1+$C$14)^$C$30),"convert","hold"),"")</f>
        <v/>
      </c>
      <c r="CV527" s="12">
        <f>IF(CV$452&gt;=$E527,IF(CV202*$C$23&gt;MAX($C$22,(CW311*$C$34+CW312*$C$35)/(1+$C$12)^$C$30+(CW418*$C$34+CW419*$C$35)/(1+$C$14)^$C$30),"convert","hold"),"")</f>
        <v/>
      </c>
      <c r="CW527" s="12">
        <f>IF(CW$452&gt;=$E527,IF(CW202*$C$23&gt;MAX($C$22,(CX311*$C$34+CX312*$C$35)/(1+$C$12)^$C$30+(CX418*$C$34+CX419*$C$35)/(1+$C$14)^$C$30),"convert","hold"),"")</f>
        <v/>
      </c>
      <c r="CX527" s="12">
        <f>IF(CX$452&gt;=$E527,IF(CX202*$C$23&gt;MAX($C$22,(CY311*$C$34+CY312*$C$35)/(1+$C$12)^$C$30+(CY418*$C$34+CY419*$C$35)/(1+$C$14)^$C$30),"convert","hold"),"")</f>
        <v/>
      </c>
      <c r="CY527" s="12">
        <f>IF(CY$452&gt;=$E527,IF(CY202*$C$23&gt;MAX($C$22,(CZ311*$C$34+CZ312*$C$35)/(1+$C$12)^$C$30+(CZ418*$C$34+CZ419*$C$35)/(1+$C$14)^$C$30),"convert","hold"),"")</f>
        <v/>
      </c>
      <c r="CZ527" s="12">
        <f>IF(CZ$452&gt;=$E527,IF(CZ202*$C$23&gt;MAX($C$22,(DA311*$C$34+DA312*$C$35)/(1+$C$12)^$C$30+(DA418*$C$34+DA419*$C$35)/(1+$C$14)^$C$30),"convert","hold"),"")</f>
        <v/>
      </c>
      <c r="DA527" s="12">
        <f>IF(DA$452&gt;=$E527,IF(DA202*$C$23&gt;MAX($C$22,(DB311*$C$34+DB312*$C$35)/(1+$C$12)^$C$30+(DB418*$C$34+DB419*$C$35)/(1+$C$14)^$C$30),"convert","hold"),"")</f>
        <v/>
      </c>
      <c r="DB527" s="12">
        <f>IF(DB$452&gt;=$E527,IF(DB202*$C$23&gt;MAX($C$22,(DC311*$C$34+DC312*$C$35)/(1+$C$12)^$C$30+(DC418*$C$34+DC419*$C$35)/(1+$C$14)^$C$30),"convert","hold"),"")</f>
        <v/>
      </c>
      <c r="DC527" s="12">
        <f>IF(DC202*$C$23&gt;$C$22,"convert","redeem")</f>
        <v/>
      </c>
    </row>
    <row r="528" ht="12" customFormat="1" customHeight="1" s="12">
      <c r="E528" s="64">
        <f>E527+1</f>
        <v/>
      </c>
      <c r="G528" s="12">
        <f>IF(G$452&gt;=$E528,IF(G203*$C$23&gt;MAX($C$22,(H312*$C$34+H313*$C$35)/(1+$C$12)^$C$30+(H419*$C$34+H420*$C$35)/(1+$C$14)^$C$30),"convert","hold"),"")</f>
        <v/>
      </c>
      <c r="H528" s="12">
        <f>IF(H$452&gt;=$E528,IF(H203*$C$23&gt;MAX($C$22,(I312*$C$34+I313*$C$35)/(1+$C$12)^$C$30+(I419*$C$34+I420*$C$35)/(1+$C$14)^$C$30),"convert","hold"),"")</f>
        <v/>
      </c>
      <c r="I528" s="12">
        <f>IF(I$452&gt;=$E528,IF(I203*$C$23&gt;MAX($C$22,(J312*$C$34+J313*$C$35)/(1+$C$12)^$C$30+(J419*$C$34+J420*$C$35)/(1+$C$14)^$C$30),"convert","hold"),"")</f>
        <v/>
      </c>
      <c r="J528" s="12">
        <f>IF(J$452&gt;=$E528,IF(J203*$C$23&gt;MAX($C$22,(K312*$C$34+K313*$C$35)/(1+$C$12)^$C$30+(K419*$C$34+K420*$C$35)/(1+$C$14)^$C$30),"convert","hold"),"")</f>
        <v/>
      </c>
      <c r="K528" s="12">
        <f>IF(K$452&gt;=$E528,IF(K203*$C$23&gt;MAX($C$22,(L312*$C$34+L313*$C$35)/(1+$C$12)^$C$30+(L419*$C$34+L420*$C$35)/(1+$C$14)^$C$30),"convert","hold"),"")</f>
        <v/>
      </c>
      <c r="L528" s="12">
        <f>IF(L$452&gt;=$E528,IF(L203*$C$23&gt;MAX($C$22,(M312*$C$34+M313*$C$35)/(1+$C$12)^$C$30+(M419*$C$34+M420*$C$35)/(1+$C$14)^$C$30),"convert","hold"),"")</f>
        <v/>
      </c>
      <c r="M528" s="12">
        <f>IF(M$452&gt;=$E528,IF(M203*$C$23&gt;MAX($C$22,(N312*$C$34+N313*$C$35)/(1+$C$12)^$C$30+(N419*$C$34+N420*$C$35)/(1+$C$14)^$C$30),"convert","hold"),"")</f>
        <v/>
      </c>
      <c r="N528" s="12">
        <f>IF(N$452&gt;=$E528,IF(N203*$C$23&gt;MAX($C$22,(O312*$C$34+O313*$C$35)/(1+$C$12)^$C$30+(O419*$C$34+O420*$C$35)/(1+$C$14)^$C$30),"convert","hold"),"")</f>
        <v/>
      </c>
      <c r="O528" s="12">
        <f>IF(O$452&gt;=$E528,IF(O203*$C$23&gt;MAX($C$22,(P312*$C$34+P313*$C$35)/(1+$C$12)^$C$30+(P419*$C$34+P420*$C$35)/(1+$C$14)^$C$30),"convert","hold"),"")</f>
        <v/>
      </c>
      <c r="P528" s="12">
        <f>IF(P$452&gt;=$E528,IF(P203*$C$23&gt;MAX($C$22,(Q312*$C$34+Q313*$C$35)/(1+$C$12)^$C$30+(Q419*$C$34+Q420*$C$35)/(1+$C$14)^$C$30),"convert","hold"),"")</f>
        <v/>
      </c>
      <c r="Q528" s="12">
        <f>IF(Q$452&gt;=$E528,IF(Q203*$C$23&gt;MAX($C$22,(R312*$C$34+R313*$C$35)/(1+$C$12)^$C$30+(R419*$C$34+R420*$C$35)/(1+$C$14)^$C$30),"convert","hold"),"")</f>
        <v/>
      </c>
      <c r="R528" s="12">
        <f>IF(R$452&gt;=$E528,IF(R203*$C$23&gt;MAX($C$22,(S312*$C$34+S313*$C$35)/(1+$C$12)^$C$30+(S419*$C$34+S420*$C$35)/(1+$C$14)^$C$30),"convert","hold"),"")</f>
        <v/>
      </c>
      <c r="S528" s="12">
        <f>IF(S$452&gt;=$E528,IF(S203*$C$23&gt;MAX($C$22,(T312*$C$34+T313*$C$35)/(1+$C$12)^$C$30+(T419*$C$34+T420*$C$35)/(1+$C$14)^$C$30),"convert","hold"),"")</f>
        <v/>
      </c>
      <c r="T528" s="12">
        <f>IF(T$452&gt;=$E528,IF(T203*$C$23&gt;MAX($C$22,(U312*$C$34+U313*$C$35)/(1+$C$12)^$C$30+(U419*$C$34+U420*$C$35)/(1+$C$14)^$C$30),"convert","hold"),"")</f>
        <v/>
      </c>
      <c r="U528" s="12">
        <f>IF(U$452&gt;=$E528,IF(U203*$C$23&gt;MAX($C$22,(V312*$C$34+V313*$C$35)/(1+$C$12)^$C$30+(V419*$C$34+V420*$C$35)/(1+$C$14)^$C$30),"convert","hold"),"")</f>
        <v/>
      </c>
      <c r="V528" s="12">
        <f>IF(V$452&gt;=$E528,IF(V203*$C$23&gt;MAX($C$22,(W312*$C$34+W313*$C$35)/(1+$C$12)^$C$30+(W419*$C$34+W420*$C$35)/(1+$C$14)^$C$30),"convert","hold"),"")</f>
        <v/>
      </c>
      <c r="W528" s="12">
        <f>IF(W$452&gt;=$E528,IF(W203*$C$23&gt;MAX($C$22,(X312*$C$34+X313*$C$35)/(1+$C$12)^$C$30+(X419*$C$34+X420*$C$35)/(1+$C$14)^$C$30),"convert","hold"),"")</f>
        <v/>
      </c>
      <c r="X528" s="12">
        <f>IF(X$452&gt;=$E528,IF(X203*$C$23&gt;MAX($C$22,(Y312*$C$34+Y313*$C$35)/(1+$C$12)^$C$30+(Y419*$C$34+Y420*$C$35)/(1+$C$14)^$C$30),"convert","hold"),"")</f>
        <v/>
      </c>
      <c r="Y528" s="12">
        <f>IF(Y$452&gt;=$E528,IF(Y203*$C$23&gt;MAX($C$22,(Z312*$C$34+Z313*$C$35)/(1+$C$12)^$C$30+(Z419*$C$34+Z420*$C$35)/(1+$C$14)^$C$30),"convert","hold"),"")</f>
        <v/>
      </c>
      <c r="Z528" s="12">
        <f>IF(Z$452&gt;=$E528,IF(Z203*$C$23&gt;MAX($C$22,(AA312*$C$34+AA313*$C$35)/(1+$C$12)^$C$30+(AA419*$C$34+AA420*$C$35)/(1+$C$14)^$C$30),"convert","hold"),"")</f>
        <v/>
      </c>
      <c r="AA528" s="12">
        <f>IF(AA$452&gt;=$E528,IF(AA203*$C$23&gt;MAX($C$22,(AB312*$C$34+AB313*$C$35)/(1+$C$12)^$C$30+(AB419*$C$34+AB420*$C$35)/(1+$C$14)^$C$30),"convert","hold"),"")</f>
        <v/>
      </c>
      <c r="AB528" s="12">
        <f>IF(AB$452&gt;=$E528,IF(AB203*$C$23&gt;MAX($C$22,(AC312*$C$34+AC313*$C$35)/(1+$C$12)^$C$30+(AC419*$C$34+AC420*$C$35)/(1+$C$14)^$C$30),"convert","hold"),"")</f>
        <v/>
      </c>
      <c r="AC528" s="12">
        <f>IF(AC$452&gt;=$E528,IF(AC203*$C$23&gt;MAX($C$22,(AD312*$C$34+AD313*$C$35)/(1+$C$12)^$C$30+(AD419*$C$34+AD420*$C$35)/(1+$C$14)^$C$30),"convert","hold"),"")</f>
        <v/>
      </c>
      <c r="AD528" s="12">
        <f>IF(AD$452&gt;=$E528,IF(AD203*$C$23&gt;MAX($C$22,(AE312*$C$34+AE313*$C$35)/(1+$C$12)^$C$30+(AE419*$C$34+AE420*$C$35)/(1+$C$14)^$C$30),"convert","hold"),"")</f>
        <v/>
      </c>
      <c r="AE528" s="12">
        <f>IF(AE$452&gt;=$E528,IF(AE203*$C$23&gt;MAX($C$22,(AF312*$C$34+AF313*$C$35)/(1+$C$12)^$C$30+(AF419*$C$34+AF420*$C$35)/(1+$C$14)^$C$30),"convert","hold"),"")</f>
        <v/>
      </c>
      <c r="AF528" s="12">
        <f>IF(AF$452&gt;=$E528,IF(AF203*$C$23&gt;MAX($C$22,(AG312*$C$34+AG313*$C$35)/(1+$C$12)^$C$30+(AG419*$C$34+AG420*$C$35)/(1+$C$14)^$C$30),"convert","hold"),"")</f>
        <v/>
      </c>
      <c r="AG528" s="12">
        <f>IF(AG$452&gt;=$E528,IF(AG203*$C$23&gt;MAX($C$22,(AH312*$C$34+AH313*$C$35)/(1+$C$12)^$C$30+(AH419*$C$34+AH420*$C$35)/(1+$C$14)^$C$30),"convert","hold"),"")</f>
        <v/>
      </c>
      <c r="AH528" s="12">
        <f>IF(AH$452&gt;=$E528,IF(AH203*$C$23&gt;MAX($C$22,(AI312*$C$34+AI313*$C$35)/(1+$C$12)^$C$30+(AI419*$C$34+AI420*$C$35)/(1+$C$14)^$C$30),"convert","hold"),"")</f>
        <v/>
      </c>
      <c r="AI528" s="12">
        <f>IF(AI$452&gt;=$E528,IF(AI203*$C$23&gt;MAX($C$22,(AJ312*$C$34+AJ313*$C$35)/(1+$C$12)^$C$30+(AJ419*$C$34+AJ420*$C$35)/(1+$C$14)^$C$30),"convert","hold"),"")</f>
        <v/>
      </c>
      <c r="AJ528" s="12">
        <f>IF(AJ$452&gt;=$E528,IF(AJ203*$C$23&gt;MAX($C$22,(AK312*$C$34+AK313*$C$35)/(1+$C$12)^$C$30+(AK419*$C$34+AK420*$C$35)/(1+$C$14)^$C$30),"convert","hold"),"")</f>
        <v/>
      </c>
      <c r="AK528" s="12">
        <f>IF(AK$452&gt;=$E528,IF(AK203*$C$23&gt;MAX($C$22,(AL312*$C$34+AL313*$C$35)/(1+$C$12)^$C$30+(AL419*$C$34+AL420*$C$35)/(1+$C$14)^$C$30),"convert","hold"),"")</f>
        <v/>
      </c>
      <c r="AL528" s="12">
        <f>IF(AL$452&gt;=$E528,IF(AL203*$C$23&gt;MAX($C$22,(AM312*$C$34+AM313*$C$35)/(1+$C$12)^$C$30+(AM419*$C$34+AM420*$C$35)/(1+$C$14)^$C$30),"convert","hold"),"")</f>
        <v/>
      </c>
      <c r="AM528" s="12">
        <f>IF(AM$452&gt;=$E528,IF(AM203*$C$23&gt;MAX($C$22,(AN312*$C$34+AN313*$C$35)/(1+$C$12)^$C$30+(AN419*$C$34+AN420*$C$35)/(1+$C$14)^$C$30),"convert","hold"),"")</f>
        <v/>
      </c>
      <c r="AN528" s="12">
        <f>IF(AN$452&gt;=$E528,IF(AN203*$C$23&gt;MAX($C$22,(AO312*$C$34+AO313*$C$35)/(1+$C$12)^$C$30+(AO419*$C$34+AO420*$C$35)/(1+$C$14)^$C$30),"convert","hold"),"")</f>
        <v/>
      </c>
      <c r="AO528" s="12">
        <f>IF(AO$452&gt;=$E528,IF(AO203*$C$23&gt;MAX($C$22,(AP312*$C$34+AP313*$C$35)/(1+$C$12)^$C$30+(AP419*$C$34+AP420*$C$35)/(1+$C$14)^$C$30),"convert","hold"),"")</f>
        <v/>
      </c>
      <c r="AP528" s="12">
        <f>IF(AP$452&gt;=$E528,IF(AP203*$C$23&gt;MAX($C$22,(AQ312*$C$34+AQ313*$C$35)/(1+$C$12)^$C$30+(AQ419*$C$34+AQ420*$C$35)/(1+$C$14)^$C$30),"convert","hold"),"")</f>
        <v/>
      </c>
      <c r="AQ528" s="12">
        <f>IF(AQ$452&gt;=$E528,IF(AQ203*$C$23&gt;MAX($C$22,(AR312*$C$34+AR313*$C$35)/(1+$C$12)^$C$30+(AR419*$C$34+AR420*$C$35)/(1+$C$14)^$C$30),"convert","hold"),"")</f>
        <v/>
      </c>
      <c r="AR528" s="12">
        <f>IF(AR$452&gt;=$E528,IF(AR203*$C$23&gt;MAX($C$22,(AS312*$C$34+AS313*$C$35)/(1+$C$12)^$C$30+(AS419*$C$34+AS420*$C$35)/(1+$C$14)^$C$30),"convert","hold"),"")</f>
        <v/>
      </c>
      <c r="AS528" s="12">
        <f>IF(AS$452&gt;=$E528,IF(AS203*$C$23&gt;MAX($C$22,(AT312*$C$34+AT313*$C$35)/(1+$C$12)^$C$30+(AT419*$C$34+AT420*$C$35)/(1+$C$14)^$C$30),"convert","hold"),"")</f>
        <v/>
      </c>
      <c r="AT528" s="12">
        <f>IF(AT$452&gt;=$E528,IF(AT203*$C$23&gt;MAX($C$22,(AU312*$C$34+AU313*$C$35)/(1+$C$12)^$C$30+(AU419*$C$34+AU420*$C$35)/(1+$C$14)^$C$30),"convert","hold"),"")</f>
        <v/>
      </c>
      <c r="AU528" s="12">
        <f>IF(AU$452&gt;=$E528,IF(AU203*$C$23&gt;MAX($C$22,(AV312*$C$34+AV313*$C$35)/(1+$C$12)^$C$30+(AV419*$C$34+AV420*$C$35)/(1+$C$14)^$C$30),"convert","hold"),"")</f>
        <v/>
      </c>
      <c r="AV528" s="12">
        <f>IF(AV$452&gt;=$E528,IF(AV203*$C$23&gt;MAX($C$22,(AW312*$C$34+AW313*$C$35)/(1+$C$12)^$C$30+(AW419*$C$34+AW420*$C$35)/(1+$C$14)^$C$30),"convert","hold"),"")</f>
        <v/>
      </c>
      <c r="AW528" s="12">
        <f>IF(AW$452&gt;=$E528,IF(AW203*$C$23&gt;MAX($C$22,(AX312*$C$34+AX313*$C$35)/(1+$C$12)^$C$30+(AX419*$C$34+AX420*$C$35)/(1+$C$14)^$C$30),"convert","hold"),"")</f>
        <v/>
      </c>
      <c r="AX528" s="12">
        <f>IF(AX$452&gt;=$E528,IF(AX203*$C$23&gt;MAX($C$22,(AY312*$C$34+AY313*$C$35)/(1+$C$12)^$C$30+(AY419*$C$34+AY420*$C$35)/(1+$C$14)^$C$30),"convert","hold"),"")</f>
        <v/>
      </c>
      <c r="AY528" s="12">
        <f>IF(AY$452&gt;=$E528,IF(AY203*$C$23&gt;MAX($C$22,(AZ312*$C$34+AZ313*$C$35)/(1+$C$12)^$C$30+(AZ419*$C$34+AZ420*$C$35)/(1+$C$14)^$C$30),"convert","hold"),"")</f>
        <v/>
      </c>
      <c r="AZ528" s="12">
        <f>IF(AZ$452&gt;=$E528,IF(AZ203*$C$23&gt;MAX($C$22,(BA312*$C$34+BA313*$C$35)/(1+$C$12)^$C$30+(BA419*$C$34+BA420*$C$35)/(1+$C$14)^$C$30),"convert","hold"),"")</f>
        <v/>
      </c>
      <c r="BA528" s="12">
        <f>IF(BA$452&gt;=$E528,IF(BA203*$C$23&gt;MAX($C$22,(BB312*$C$34+BB313*$C$35)/(1+$C$12)^$C$30+(BB419*$C$34+BB420*$C$35)/(1+$C$14)^$C$30),"convert","hold"),"")</f>
        <v/>
      </c>
      <c r="BB528" s="12">
        <f>IF(BB$452&gt;=$E528,IF(BB203*$C$23&gt;MAX($C$22,(BC312*$C$34+BC313*$C$35)/(1+$C$12)^$C$30+(BC419*$C$34+BC420*$C$35)/(1+$C$14)^$C$30),"convert","hold"),"")</f>
        <v/>
      </c>
      <c r="BC528" s="12">
        <f>IF(BC$452&gt;=$E528,IF(BC203*$C$23&gt;MAX($C$22,(BD312*$C$34+BD313*$C$35)/(1+$C$12)^$C$30+(BD419*$C$34+BD420*$C$35)/(1+$C$14)^$C$30),"convert","hold"),"")</f>
        <v/>
      </c>
      <c r="BD528" s="12">
        <f>IF(BD$452&gt;=$E528,IF(BD203*$C$23&gt;MAX($C$22,(BE312*$C$34+BE313*$C$35)/(1+$C$12)^$C$30+(BE419*$C$34+BE420*$C$35)/(1+$C$14)^$C$30),"convert","hold"),"")</f>
        <v/>
      </c>
      <c r="BE528" s="12">
        <f>IF(BE$452&gt;=$E528,IF(BE203*$C$23&gt;MAX($C$22,(BF312*$C$34+BF313*$C$35)/(1+$C$12)^$C$30+(BF419*$C$34+BF420*$C$35)/(1+$C$14)^$C$30),"convert","hold"),"")</f>
        <v/>
      </c>
      <c r="BF528" s="12">
        <f>IF(BF$452&gt;=$E528,IF(BF203*$C$23&gt;MAX($C$22,(BG312*$C$34+BG313*$C$35)/(1+$C$12)^$C$30+(BG419*$C$34+BG420*$C$35)/(1+$C$14)^$C$30),"convert","hold"),"")</f>
        <v/>
      </c>
      <c r="BG528" s="12">
        <f>IF(BG$452&gt;=$E528,IF(BG203*$C$23&gt;MAX($C$22,(BH312*$C$34+BH313*$C$35)/(1+$C$12)^$C$30+(BH419*$C$34+BH420*$C$35)/(1+$C$14)^$C$30),"convert","hold"),"")</f>
        <v/>
      </c>
      <c r="BH528" s="12">
        <f>IF(BH$452&gt;=$E528,IF(BH203*$C$23&gt;MAX($C$22,(BI312*$C$34+BI313*$C$35)/(1+$C$12)^$C$30+(BI419*$C$34+BI420*$C$35)/(1+$C$14)^$C$30),"convert","hold"),"")</f>
        <v/>
      </c>
      <c r="BI528" s="12">
        <f>IF(BI$452&gt;=$E528,IF(BI203*$C$23&gt;MAX($C$22,(BJ312*$C$34+BJ313*$C$35)/(1+$C$12)^$C$30+(BJ419*$C$34+BJ420*$C$35)/(1+$C$14)^$C$30),"convert","hold"),"")</f>
        <v/>
      </c>
      <c r="BJ528" s="12">
        <f>IF(BJ$452&gt;=$E528,IF(BJ203*$C$23&gt;MAX($C$22,(BK312*$C$34+BK313*$C$35)/(1+$C$12)^$C$30+(BK419*$C$34+BK420*$C$35)/(1+$C$14)^$C$30),"convert","hold"),"")</f>
        <v/>
      </c>
      <c r="BK528" s="12">
        <f>IF(BK$452&gt;=$E528,IF(BK203*$C$23&gt;MAX($C$22,(BL312*$C$34+BL313*$C$35)/(1+$C$12)^$C$30+(BL419*$C$34+BL420*$C$35)/(1+$C$14)^$C$30),"convert","hold"),"")</f>
        <v/>
      </c>
      <c r="BL528" s="12">
        <f>IF(BL$452&gt;=$E528,IF(BL203*$C$23&gt;MAX($C$22,(BM312*$C$34+BM313*$C$35)/(1+$C$12)^$C$30+(BM419*$C$34+BM420*$C$35)/(1+$C$14)^$C$30),"convert","hold"),"")</f>
        <v/>
      </c>
      <c r="BM528" s="12">
        <f>IF(BM$452&gt;=$E528,IF(BM203*$C$23&gt;MAX($C$22,(BN312*$C$34+BN313*$C$35)/(1+$C$12)^$C$30+(BN419*$C$34+BN420*$C$35)/(1+$C$14)^$C$30),"convert","hold"),"")</f>
        <v/>
      </c>
      <c r="BN528" s="12">
        <f>IF(BN$452&gt;=$E528,IF(BN203*$C$23&gt;MAX($C$22,(BO312*$C$34+BO313*$C$35)/(1+$C$12)^$C$30+(BO419*$C$34+BO420*$C$35)/(1+$C$14)^$C$30),"convert","hold"),"")</f>
        <v/>
      </c>
      <c r="BO528" s="12">
        <f>IF(BO$452&gt;=$E528,IF(BO203*$C$23&gt;MAX($C$22,(BP312*$C$34+BP313*$C$35)/(1+$C$12)^$C$30+(BP419*$C$34+BP420*$C$35)/(1+$C$14)^$C$30),"convert","hold"),"")</f>
        <v/>
      </c>
      <c r="BP528" s="12">
        <f>IF(BP$452&gt;=$E528,IF(BP203*$C$23&gt;MAX($C$22,(BQ312*$C$34+BQ313*$C$35)/(1+$C$12)^$C$30+(BQ419*$C$34+BQ420*$C$35)/(1+$C$14)^$C$30),"convert","hold"),"")</f>
        <v/>
      </c>
      <c r="BQ528" s="12">
        <f>IF(BQ$452&gt;=$E528,IF(BQ203*$C$23&gt;MAX($C$22,(BR312*$C$34+BR313*$C$35)/(1+$C$12)^$C$30+(BR419*$C$34+BR420*$C$35)/(1+$C$14)^$C$30),"convert","hold"),"")</f>
        <v/>
      </c>
      <c r="BR528" s="12">
        <f>IF(BR$452&gt;=$E528,IF(BR203*$C$23&gt;MAX($C$22,(BS312*$C$34+BS313*$C$35)/(1+$C$12)^$C$30+(BS419*$C$34+BS420*$C$35)/(1+$C$14)^$C$30),"convert","hold"),"")</f>
        <v/>
      </c>
      <c r="BS528" s="12">
        <f>IF(BS$452&gt;=$E528,IF(BS203*$C$23&gt;MAX($C$22,(BT312*$C$34+BT313*$C$35)/(1+$C$12)^$C$30+(BT419*$C$34+BT420*$C$35)/(1+$C$14)^$C$30),"convert","hold"),"")</f>
        <v/>
      </c>
      <c r="BT528" s="12">
        <f>IF(BT$452&gt;=$E528,IF(BT203*$C$23&gt;MAX($C$22,(BU312*$C$34+BU313*$C$35)/(1+$C$12)^$C$30+(BU419*$C$34+BU420*$C$35)/(1+$C$14)^$C$30),"convert","hold"),"")</f>
        <v/>
      </c>
      <c r="BU528" s="12">
        <f>IF(BU$452&gt;=$E528,IF(BU203*$C$23&gt;MAX($C$22,(BV312*$C$34+BV313*$C$35)/(1+$C$12)^$C$30+(BV419*$C$34+BV420*$C$35)/(1+$C$14)^$C$30),"convert","hold"),"")</f>
        <v/>
      </c>
      <c r="BV528" s="12">
        <f>IF(BV$452&gt;=$E528,IF(BV203*$C$23&gt;MAX($C$22,(BW312*$C$34+BW313*$C$35)/(1+$C$12)^$C$30+(BW419*$C$34+BW420*$C$35)/(1+$C$14)^$C$30),"convert","hold"),"")</f>
        <v/>
      </c>
      <c r="BW528" s="12">
        <f>IF(BW$452&gt;=$E528,IF(BW203*$C$23&gt;MAX($C$22,(BX312*$C$34+BX313*$C$35)/(1+$C$12)^$C$30+(BX419*$C$34+BX420*$C$35)/(1+$C$14)^$C$30),"convert","hold"),"")</f>
        <v/>
      </c>
      <c r="BX528" s="12">
        <f>IF(BX$452&gt;=$E528,IF(BX203*$C$23&gt;MAX($C$22,(BY312*$C$34+BY313*$C$35)/(1+$C$12)^$C$30+(BY419*$C$34+BY420*$C$35)/(1+$C$14)^$C$30),"convert","hold"),"")</f>
        <v/>
      </c>
      <c r="BY528" s="12">
        <f>IF(BY$452&gt;=$E528,IF(BY203*$C$23&gt;MAX($C$22,(BZ312*$C$34+BZ313*$C$35)/(1+$C$12)^$C$30+(BZ419*$C$34+BZ420*$C$35)/(1+$C$14)^$C$30),"convert","hold"),"")</f>
        <v/>
      </c>
      <c r="BZ528" s="12">
        <f>IF(BZ$452&gt;=$E528,IF(BZ203*$C$23&gt;MAX($C$22,(CA312*$C$34+CA313*$C$35)/(1+$C$12)^$C$30+(CA419*$C$34+CA420*$C$35)/(1+$C$14)^$C$30),"convert","hold"),"")</f>
        <v/>
      </c>
      <c r="CA528" s="12">
        <f>IF(CA$452&gt;=$E528,IF(CA203*$C$23&gt;MAX($C$22,(CB312*$C$34+CB313*$C$35)/(1+$C$12)^$C$30+(CB419*$C$34+CB420*$C$35)/(1+$C$14)^$C$30),"convert","hold"),"")</f>
        <v/>
      </c>
      <c r="CB528" s="12">
        <f>IF(CB$452&gt;=$E528,IF(CB203*$C$23&gt;MAX($C$22,(CC312*$C$34+CC313*$C$35)/(1+$C$12)^$C$30+(CC419*$C$34+CC420*$C$35)/(1+$C$14)^$C$30),"convert","hold"),"")</f>
        <v/>
      </c>
      <c r="CC528" s="12">
        <f>IF(CC$452&gt;=$E528,IF(CC203*$C$23&gt;MAX($C$22,(CD312*$C$34+CD313*$C$35)/(1+$C$12)^$C$30+(CD419*$C$34+CD420*$C$35)/(1+$C$14)^$C$30),"convert","hold"),"")</f>
        <v/>
      </c>
      <c r="CD528" s="12">
        <f>IF(CD$452&gt;=$E528,IF(CD203*$C$23&gt;MAX($C$22,(CE312*$C$34+CE313*$C$35)/(1+$C$12)^$C$30+(CE419*$C$34+CE420*$C$35)/(1+$C$14)^$C$30),"convert","hold"),"")</f>
        <v/>
      </c>
      <c r="CE528" s="12">
        <f>IF(CE$452&gt;=$E528,IF(CE203*$C$23&gt;MAX($C$22,(CF312*$C$34+CF313*$C$35)/(1+$C$12)^$C$30+(CF419*$C$34+CF420*$C$35)/(1+$C$14)^$C$30),"convert","hold"),"")</f>
        <v/>
      </c>
      <c r="CF528" s="12">
        <f>IF(CF$452&gt;=$E528,IF(CF203*$C$23&gt;MAX($C$22,(CG312*$C$34+CG313*$C$35)/(1+$C$12)^$C$30+(CG419*$C$34+CG420*$C$35)/(1+$C$14)^$C$30),"convert","hold"),"")</f>
        <v/>
      </c>
      <c r="CG528" s="12">
        <f>IF(CG$452&gt;=$E528,IF(CG203*$C$23&gt;MAX($C$22,(CH312*$C$34+CH313*$C$35)/(1+$C$12)^$C$30+(CH419*$C$34+CH420*$C$35)/(1+$C$14)^$C$30),"convert","hold"),"")</f>
        <v/>
      </c>
      <c r="CH528" s="12">
        <f>IF(CH$452&gt;=$E528,IF(CH203*$C$23&gt;MAX($C$22,(CI312*$C$34+CI313*$C$35)/(1+$C$12)^$C$30+(CI419*$C$34+CI420*$C$35)/(1+$C$14)^$C$30),"convert","hold"),"")</f>
        <v/>
      </c>
      <c r="CI528" s="12">
        <f>IF(CI$452&gt;=$E528,IF(CI203*$C$23&gt;MAX($C$22,(CJ312*$C$34+CJ313*$C$35)/(1+$C$12)^$C$30+(CJ419*$C$34+CJ420*$C$35)/(1+$C$14)^$C$30),"convert","hold"),"")</f>
        <v/>
      </c>
      <c r="CJ528" s="12">
        <f>IF(CJ$452&gt;=$E528,IF(CJ203*$C$23&gt;MAX($C$22,(CK312*$C$34+CK313*$C$35)/(1+$C$12)^$C$30+(CK419*$C$34+CK420*$C$35)/(1+$C$14)^$C$30),"convert","hold"),"")</f>
        <v/>
      </c>
      <c r="CK528" s="12">
        <f>IF(CK$452&gt;=$E528,IF(CK203*$C$23&gt;MAX($C$22,(CL312*$C$34+CL313*$C$35)/(1+$C$12)^$C$30+(CL419*$C$34+CL420*$C$35)/(1+$C$14)^$C$30),"convert","hold"),"")</f>
        <v/>
      </c>
      <c r="CL528" s="12">
        <f>IF(CL$452&gt;=$E528,IF(CL203*$C$23&gt;MAX($C$22,(CM312*$C$34+CM313*$C$35)/(1+$C$12)^$C$30+(CM419*$C$34+CM420*$C$35)/(1+$C$14)^$C$30),"convert","hold"),"")</f>
        <v/>
      </c>
      <c r="CM528" s="12">
        <f>IF(CM$452&gt;=$E528,IF(CM203*$C$23&gt;MAX($C$22,(CN312*$C$34+CN313*$C$35)/(1+$C$12)^$C$30+(CN419*$C$34+CN420*$C$35)/(1+$C$14)^$C$30),"convert","hold"),"")</f>
        <v/>
      </c>
      <c r="CN528" s="12">
        <f>IF(CN$452&gt;=$E528,IF(CN203*$C$23&gt;MAX($C$22,(CO312*$C$34+CO313*$C$35)/(1+$C$12)^$C$30+(CO419*$C$34+CO420*$C$35)/(1+$C$14)^$C$30),"convert","hold"),"")</f>
        <v/>
      </c>
      <c r="CO528" s="12">
        <f>IF(CO$452&gt;=$E528,IF(CO203*$C$23&gt;MAX($C$22,(CP312*$C$34+CP313*$C$35)/(1+$C$12)^$C$30+(CP419*$C$34+CP420*$C$35)/(1+$C$14)^$C$30),"convert","hold"),"")</f>
        <v/>
      </c>
      <c r="CP528" s="12">
        <f>IF(CP$452&gt;=$E528,IF(CP203*$C$23&gt;MAX($C$22,(CQ312*$C$34+CQ313*$C$35)/(1+$C$12)^$C$30+(CQ419*$C$34+CQ420*$C$35)/(1+$C$14)^$C$30),"convert","hold"),"")</f>
        <v/>
      </c>
      <c r="CQ528" s="12">
        <f>IF(CQ$452&gt;=$E528,IF(CQ203*$C$23&gt;MAX($C$22,(CR312*$C$34+CR313*$C$35)/(1+$C$12)^$C$30+(CR419*$C$34+CR420*$C$35)/(1+$C$14)^$C$30),"convert","hold"),"")</f>
        <v/>
      </c>
      <c r="CR528" s="12">
        <f>IF(CR$452&gt;=$E528,IF(CR203*$C$23&gt;MAX($C$22,(CS312*$C$34+CS313*$C$35)/(1+$C$12)^$C$30+(CS419*$C$34+CS420*$C$35)/(1+$C$14)^$C$30),"convert","hold"),"")</f>
        <v/>
      </c>
      <c r="CS528" s="12">
        <f>IF(CS$452&gt;=$E528,IF(CS203*$C$23&gt;MAX($C$22,(CT312*$C$34+CT313*$C$35)/(1+$C$12)^$C$30+(CT419*$C$34+CT420*$C$35)/(1+$C$14)^$C$30),"convert","hold"),"")</f>
        <v/>
      </c>
      <c r="CT528" s="12">
        <f>IF(CT$452&gt;=$E528,IF(CT203*$C$23&gt;MAX($C$22,(CU312*$C$34+CU313*$C$35)/(1+$C$12)^$C$30+(CU419*$C$34+CU420*$C$35)/(1+$C$14)^$C$30),"convert","hold"),"")</f>
        <v/>
      </c>
      <c r="CU528" s="12">
        <f>IF(CU$452&gt;=$E528,IF(CU203*$C$23&gt;MAX($C$22,(CV312*$C$34+CV313*$C$35)/(1+$C$12)^$C$30+(CV419*$C$34+CV420*$C$35)/(1+$C$14)^$C$30),"convert","hold"),"")</f>
        <v/>
      </c>
      <c r="CV528" s="12">
        <f>IF(CV$452&gt;=$E528,IF(CV203*$C$23&gt;MAX($C$22,(CW312*$C$34+CW313*$C$35)/(1+$C$12)^$C$30+(CW419*$C$34+CW420*$C$35)/(1+$C$14)^$C$30),"convert","hold"),"")</f>
        <v/>
      </c>
      <c r="CW528" s="12">
        <f>IF(CW$452&gt;=$E528,IF(CW203*$C$23&gt;MAX($C$22,(CX312*$C$34+CX313*$C$35)/(1+$C$12)^$C$30+(CX419*$C$34+CX420*$C$35)/(1+$C$14)^$C$30),"convert","hold"),"")</f>
        <v/>
      </c>
      <c r="CX528" s="12">
        <f>IF(CX$452&gt;=$E528,IF(CX203*$C$23&gt;MAX($C$22,(CY312*$C$34+CY313*$C$35)/(1+$C$12)^$C$30+(CY419*$C$34+CY420*$C$35)/(1+$C$14)^$C$30),"convert","hold"),"")</f>
        <v/>
      </c>
      <c r="CY528" s="12">
        <f>IF(CY$452&gt;=$E528,IF(CY203*$C$23&gt;MAX($C$22,(CZ312*$C$34+CZ313*$C$35)/(1+$C$12)^$C$30+(CZ419*$C$34+CZ420*$C$35)/(1+$C$14)^$C$30),"convert","hold"),"")</f>
        <v/>
      </c>
      <c r="CZ528" s="12">
        <f>IF(CZ$452&gt;=$E528,IF(CZ203*$C$23&gt;MAX($C$22,(DA312*$C$34+DA313*$C$35)/(1+$C$12)^$C$30+(DA419*$C$34+DA420*$C$35)/(1+$C$14)^$C$30),"convert","hold"),"")</f>
        <v/>
      </c>
      <c r="DA528" s="12">
        <f>IF(DA$452&gt;=$E528,IF(DA203*$C$23&gt;MAX($C$22,(DB312*$C$34+DB313*$C$35)/(1+$C$12)^$C$30+(DB419*$C$34+DB420*$C$35)/(1+$C$14)^$C$30),"convert","hold"),"")</f>
        <v/>
      </c>
      <c r="DB528" s="12">
        <f>IF(DB$452&gt;=$E528,IF(DB203*$C$23&gt;MAX($C$22,(DC312*$C$34+DC313*$C$35)/(1+$C$12)^$C$30+(DC419*$C$34+DC420*$C$35)/(1+$C$14)^$C$30),"convert","hold"),"")</f>
        <v/>
      </c>
      <c r="DC528" s="12">
        <f>IF(DC203*$C$23&gt;$C$22,"convert","redeem")</f>
        <v/>
      </c>
    </row>
    <row r="529" ht="12" customHeight="1">
      <c r="B529" s="12" t="n"/>
      <c r="C529" s="12" t="n"/>
      <c r="D529" s="12" t="n"/>
      <c r="E529" s="64">
        <f>E528+1</f>
        <v/>
      </c>
      <c r="G529" s="12">
        <f>IF(G$452&gt;=$E529,IF(G204*$C$23&gt;MAX($C$22,(H313*$C$34+H314*$C$35)/(1+$C$12)^$C$30+(H420*$C$34+H421*$C$35)/(1+$C$14)^$C$30),"convert","hold"),"")</f>
        <v/>
      </c>
      <c r="H529" s="12">
        <f>IF(H$452&gt;=$E529,IF(H204*$C$23&gt;MAX($C$22,(I313*$C$34+I314*$C$35)/(1+$C$12)^$C$30+(I420*$C$34+I421*$C$35)/(1+$C$14)^$C$30),"convert","hold"),"")</f>
        <v/>
      </c>
      <c r="I529" s="12">
        <f>IF(I$452&gt;=$E529,IF(I204*$C$23&gt;MAX($C$22,(J313*$C$34+J314*$C$35)/(1+$C$12)^$C$30+(J420*$C$34+J421*$C$35)/(1+$C$14)^$C$30),"convert","hold"),"")</f>
        <v/>
      </c>
      <c r="J529" s="12">
        <f>IF(J$452&gt;=$E529,IF(J204*$C$23&gt;MAX($C$22,(K313*$C$34+K314*$C$35)/(1+$C$12)^$C$30+(K420*$C$34+K421*$C$35)/(1+$C$14)^$C$30),"convert","hold"),"")</f>
        <v/>
      </c>
      <c r="K529" s="12">
        <f>IF(K$452&gt;=$E529,IF(K204*$C$23&gt;MAX($C$22,(L313*$C$34+L314*$C$35)/(1+$C$12)^$C$30+(L420*$C$34+L421*$C$35)/(1+$C$14)^$C$30),"convert","hold"),"")</f>
        <v/>
      </c>
      <c r="L529" s="12">
        <f>IF(L$452&gt;=$E529,IF(L204*$C$23&gt;MAX($C$22,(M313*$C$34+M314*$C$35)/(1+$C$12)^$C$30+(M420*$C$34+M421*$C$35)/(1+$C$14)^$C$30),"convert","hold"),"")</f>
        <v/>
      </c>
      <c r="M529" s="12">
        <f>IF(M$452&gt;=$E529,IF(M204*$C$23&gt;MAX($C$22,(N313*$C$34+N314*$C$35)/(1+$C$12)^$C$30+(N420*$C$34+N421*$C$35)/(1+$C$14)^$C$30),"convert","hold"),"")</f>
        <v/>
      </c>
      <c r="N529" s="12">
        <f>IF(N$452&gt;=$E529,IF(N204*$C$23&gt;MAX($C$22,(O313*$C$34+O314*$C$35)/(1+$C$12)^$C$30+(O420*$C$34+O421*$C$35)/(1+$C$14)^$C$30),"convert","hold"),"")</f>
        <v/>
      </c>
      <c r="O529" s="12">
        <f>IF(O$452&gt;=$E529,IF(O204*$C$23&gt;MAX($C$22,(P313*$C$34+P314*$C$35)/(1+$C$12)^$C$30+(P420*$C$34+P421*$C$35)/(1+$C$14)^$C$30),"convert","hold"),"")</f>
        <v/>
      </c>
      <c r="P529" s="12">
        <f>IF(P$452&gt;=$E529,IF(P204*$C$23&gt;MAX($C$22,(Q313*$C$34+Q314*$C$35)/(1+$C$12)^$C$30+(Q420*$C$34+Q421*$C$35)/(1+$C$14)^$C$30),"convert","hold"),"")</f>
        <v/>
      </c>
      <c r="Q529" s="12">
        <f>IF(Q$452&gt;=$E529,IF(Q204*$C$23&gt;MAX($C$22,(R313*$C$34+R314*$C$35)/(1+$C$12)^$C$30+(R420*$C$34+R421*$C$35)/(1+$C$14)^$C$30),"convert","hold"),"")</f>
        <v/>
      </c>
      <c r="R529" s="12">
        <f>IF(R$452&gt;=$E529,IF(R204*$C$23&gt;MAX($C$22,(S313*$C$34+S314*$C$35)/(1+$C$12)^$C$30+(S420*$C$34+S421*$C$35)/(1+$C$14)^$C$30),"convert","hold"),"")</f>
        <v/>
      </c>
      <c r="S529" s="12">
        <f>IF(S$452&gt;=$E529,IF(S204*$C$23&gt;MAX($C$22,(T313*$C$34+T314*$C$35)/(1+$C$12)^$C$30+(T420*$C$34+T421*$C$35)/(1+$C$14)^$C$30),"convert","hold"),"")</f>
        <v/>
      </c>
      <c r="T529" s="12">
        <f>IF(T$452&gt;=$E529,IF(T204*$C$23&gt;MAX($C$22,(U313*$C$34+U314*$C$35)/(1+$C$12)^$C$30+(U420*$C$34+U421*$C$35)/(1+$C$14)^$C$30),"convert","hold"),"")</f>
        <v/>
      </c>
      <c r="U529" s="12">
        <f>IF(U$452&gt;=$E529,IF(U204*$C$23&gt;MAX($C$22,(V313*$C$34+V314*$C$35)/(1+$C$12)^$C$30+(V420*$C$34+V421*$C$35)/(1+$C$14)^$C$30),"convert","hold"),"")</f>
        <v/>
      </c>
      <c r="V529" s="12">
        <f>IF(V$452&gt;=$E529,IF(V204*$C$23&gt;MAX($C$22,(W313*$C$34+W314*$C$35)/(1+$C$12)^$C$30+(W420*$C$34+W421*$C$35)/(1+$C$14)^$C$30),"convert","hold"),"")</f>
        <v/>
      </c>
      <c r="W529" s="12">
        <f>IF(W$452&gt;=$E529,IF(W204*$C$23&gt;MAX($C$22,(X313*$C$34+X314*$C$35)/(1+$C$12)^$C$30+(X420*$C$34+X421*$C$35)/(1+$C$14)^$C$30),"convert","hold"),"")</f>
        <v/>
      </c>
      <c r="X529" s="12">
        <f>IF(X$452&gt;=$E529,IF(X204*$C$23&gt;MAX($C$22,(Y313*$C$34+Y314*$C$35)/(1+$C$12)^$C$30+(Y420*$C$34+Y421*$C$35)/(1+$C$14)^$C$30),"convert","hold"),"")</f>
        <v/>
      </c>
      <c r="Y529" s="12">
        <f>IF(Y$452&gt;=$E529,IF(Y204*$C$23&gt;MAX($C$22,(Z313*$C$34+Z314*$C$35)/(1+$C$12)^$C$30+(Z420*$C$34+Z421*$C$35)/(1+$C$14)^$C$30),"convert","hold"),"")</f>
        <v/>
      </c>
      <c r="Z529" s="12">
        <f>IF(Z$452&gt;=$E529,IF(Z204*$C$23&gt;MAX($C$22,(AA313*$C$34+AA314*$C$35)/(1+$C$12)^$C$30+(AA420*$C$34+AA421*$C$35)/(1+$C$14)^$C$30),"convert","hold"),"")</f>
        <v/>
      </c>
      <c r="AA529" s="12">
        <f>IF(AA$452&gt;=$E529,IF(AA204*$C$23&gt;MAX($C$22,(AB313*$C$34+AB314*$C$35)/(1+$C$12)^$C$30+(AB420*$C$34+AB421*$C$35)/(1+$C$14)^$C$30),"convert","hold"),"")</f>
        <v/>
      </c>
      <c r="AB529" s="12">
        <f>IF(AB$452&gt;=$E529,IF(AB204*$C$23&gt;MAX($C$22,(AC313*$C$34+AC314*$C$35)/(1+$C$12)^$C$30+(AC420*$C$34+AC421*$C$35)/(1+$C$14)^$C$30),"convert","hold"),"")</f>
        <v/>
      </c>
      <c r="AC529" s="12">
        <f>IF(AC$452&gt;=$E529,IF(AC204*$C$23&gt;MAX($C$22,(AD313*$C$34+AD314*$C$35)/(1+$C$12)^$C$30+(AD420*$C$34+AD421*$C$35)/(1+$C$14)^$C$30),"convert","hold"),"")</f>
        <v/>
      </c>
      <c r="AD529" s="12">
        <f>IF(AD$452&gt;=$E529,IF(AD204*$C$23&gt;MAX($C$22,(AE313*$C$34+AE314*$C$35)/(1+$C$12)^$C$30+(AE420*$C$34+AE421*$C$35)/(1+$C$14)^$C$30),"convert","hold"),"")</f>
        <v/>
      </c>
      <c r="AE529" s="12">
        <f>IF(AE$452&gt;=$E529,IF(AE204*$C$23&gt;MAX($C$22,(AF313*$C$34+AF314*$C$35)/(1+$C$12)^$C$30+(AF420*$C$34+AF421*$C$35)/(1+$C$14)^$C$30),"convert","hold"),"")</f>
        <v/>
      </c>
      <c r="AF529" s="12">
        <f>IF(AF$452&gt;=$E529,IF(AF204*$C$23&gt;MAX($C$22,(AG313*$C$34+AG314*$C$35)/(1+$C$12)^$C$30+(AG420*$C$34+AG421*$C$35)/(1+$C$14)^$C$30),"convert","hold"),"")</f>
        <v/>
      </c>
      <c r="AG529" s="12">
        <f>IF(AG$452&gt;=$E529,IF(AG204*$C$23&gt;MAX($C$22,(AH313*$C$34+AH314*$C$35)/(1+$C$12)^$C$30+(AH420*$C$34+AH421*$C$35)/(1+$C$14)^$C$30),"convert","hold"),"")</f>
        <v/>
      </c>
      <c r="AH529" s="12">
        <f>IF(AH$452&gt;=$E529,IF(AH204*$C$23&gt;MAX($C$22,(AI313*$C$34+AI314*$C$35)/(1+$C$12)^$C$30+(AI420*$C$34+AI421*$C$35)/(1+$C$14)^$C$30),"convert","hold"),"")</f>
        <v/>
      </c>
      <c r="AI529" s="12">
        <f>IF(AI$452&gt;=$E529,IF(AI204*$C$23&gt;MAX($C$22,(AJ313*$C$34+AJ314*$C$35)/(1+$C$12)^$C$30+(AJ420*$C$34+AJ421*$C$35)/(1+$C$14)^$C$30),"convert","hold"),"")</f>
        <v/>
      </c>
      <c r="AJ529" s="12">
        <f>IF(AJ$452&gt;=$E529,IF(AJ204*$C$23&gt;MAX($C$22,(AK313*$C$34+AK314*$C$35)/(1+$C$12)^$C$30+(AK420*$C$34+AK421*$C$35)/(1+$C$14)^$C$30),"convert","hold"),"")</f>
        <v/>
      </c>
      <c r="AK529" s="12">
        <f>IF(AK$452&gt;=$E529,IF(AK204*$C$23&gt;MAX($C$22,(AL313*$C$34+AL314*$C$35)/(1+$C$12)^$C$30+(AL420*$C$34+AL421*$C$35)/(1+$C$14)^$C$30),"convert","hold"),"")</f>
        <v/>
      </c>
      <c r="AL529" s="12">
        <f>IF(AL$452&gt;=$E529,IF(AL204*$C$23&gt;MAX($C$22,(AM313*$C$34+AM314*$C$35)/(1+$C$12)^$C$30+(AM420*$C$34+AM421*$C$35)/(1+$C$14)^$C$30),"convert","hold"),"")</f>
        <v/>
      </c>
      <c r="AM529" s="12">
        <f>IF(AM$452&gt;=$E529,IF(AM204*$C$23&gt;MAX($C$22,(AN313*$C$34+AN314*$C$35)/(1+$C$12)^$C$30+(AN420*$C$34+AN421*$C$35)/(1+$C$14)^$C$30),"convert","hold"),"")</f>
        <v/>
      </c>
      <c r="AN529" s="12">
        <f>IF(AN$452&gt;=$E529,IF(AN204*$C$23&gt;MAX($C$22,(AO313*$C$34+AO314*$C$35)/(1+$C$12)^$C$30+(AO420*$C$34+AO421*$C$35)/(1+$C$14)^$C$30),"convert","hold"),"")</f>
        <v/>
      </c>
      <c r="AO529" s="12">
        <f>IF(AO$452&gt;=$E529,IF(AO204*$C$23&gt;MAX($C$22,(AP313*$C$34+AP314*$C$35)/(1+$C$12)^$C$30+(AP420*$C$34+AP421*$C$35)/(1+$C$14)^$C$30),"convert","hold"),"")</f>
        <v/>
      </c>
      <c r="AP529" s="12">
        <f>IF(AP$452&gt;=$E529,IF(AP204*$C$23&gt;MAX($C$22,(AQ313*$C$34+AQ314*$C$35)/(1+$C$12)^$C$30+(AQ420*$C$34+AQ421*$C$35)/(1+$C$14)^$C$30),"convert","hold"),"")</f>
        <v/>
      </c>
      <c r="AQ529" s="12">
        <f>IF(AQ$452&gt;=$E529,IF(AQ204*$C$23&gt;MAX($C$22,(AR313*$C$34+AR314*$C$35)/(1+$C$12)^$C$30+(AR420*$C$34+AR421*$C$35)/(1+$C$14)^$C$30),"convert","hold"),"")</f>
        <v/>
      </c>
      <c r="AR529" s="12">
        <f>IF(AR$452&gt;=$E529,IF(AR204*$C$23&gt;MAX($C$22,(AS313*$C$34+AS314*$C$35)/(1+$C$12)^$C$30+(AS420*$C$34+AS421*$C$35)/(1+$C$14)^$C$30),"convert","hold"),"")</f>
        <v/>
      </c>
      <c r="AS529" s="12">
        <f>IF(AS$452&gt;=$E529,IF(AS204*$C$23&gt;MAX($C$22,(AT313*$C$34+AT314*$C$35)/(1+$C$12)^$C$30+(AT420*$C$34+AT421*$C$35)/(1+$C$14)^$C$30),"convert","hold"),"")</f>
        <v/>
      </c>
      <c r="AT529" s="12">
        <f>IF(AT$452&gt;=$E529,IF(AT204*$C$23&gt;MAX($C$22,(AU313*$C$34+AU314*$C$35)/(1+$C$12)^$C$30+(AU420*$C$34+AU421*$C$35)/(1+$C$14)^$C$30),"convert","hold"),"")</f>
        <v/>
      </c>
      <c r="AU529" s="12">
        <f>IF(AU$452&gt;=$E529,IF(AU204*$C$23&gt;MAX($C$22,(AV313*$C$34+AV314*$C$35)/(1+$C$12)^$C$30+(AV420*$C$34+AV421*$C$35)/(1+$C$14)^$C$30),"convert","hold"),"")</f>
        <v/>
      </c>
      <c r="AV529" s="12">
        <f>IF(AV$452&gt;=$E529,IF(AV204*$C$23&gt;MAX($C$22,(AW313*$C$34+AW314*$C$35)/(1+$C$12)^$C$30+(AW420*$C$34+AW421*$C$35)/(1+$C$14)^$C$30),"convert","hold"),"")</f>
        <v/>
      </c>
      <c r="AW529" s="12">
        <f>IF(AW$452&gt;=$E529,IF(AW204*$C$23&gt;MAX($C$22,(AX313*$C$34+AX314*$C$35)/(1+$C$12)^$C$30+(AX420*$C$34+AX421*$C$35)/(1+$C$14)^$C$30),"convert","hold"),"")</f>
        <v/>
      </c>
      <c r="AX529" s="12">
        <f>IF(AX$452&gt;=$E529,IF(AX204*$C$23&gt;MAX($C$22,(AY313*$C$34+AY314*$C$35)/(1+$C$12)^$C$30+(AY420*$C$34+AY421*$C$35)/(1+$C$14)^$C$30),"convert","hold"),"")</f>
        <v/>
      </c>
      <c r="AY529" s="12">
        <f>IF(AY$452&gt;=$E529,IF(AY204*$C$23&gt;MAX($C$22,(AZ313*$C$34+AZ314*$C$35)/(1+$C$12)^$C$30+(AZ420*$C$34+AZ421*$C$35)/(1+$C$14)^$C$30),"convert","hold"),"")</f>
        <v/>
      </c>
      <c r="AZ529" s="12">
        <f>IF(AZ$452&gt;=$E529,IF(AZ204*$C$23&gt;MAX($C$22,(BA313*$C$34+BA314*$C$35)/(1+$C$12)^$C$30+(BA420*$C$34+BA421*$C$35)/(1+$C$14)^$C$30),"convert","hold"),"")</f>
        <v/>
      </c>
      <c r="BA529" s="12">
        <f>IF(BA$452&gt;=$E529,IF(BA204*$C$23&gt;MAX($C$22,(BB313*$C$34+BB314*$C$35)/(1+$C$12)^$C$30+(BB420*$C$34+BB421*$C$35)/(1+$C$14)^$C$30),"convert","hold"),"")</f>
        <v/>
      </c>
      <c r="BB529" s="12">
        <f>IF(BB$452&gt;=$E529,IF(BB204*$C$23&gt;MAX($C$22,(BC313*$C$34+BC314*$C$35)/(1+$C$12)^$C$30+(BC420*$C$34+BC421*$C$35)/(1+$C$14)^$C$30),"convert","hold"),"")</f>
        <v/>
      </c>
      <c r="BC529" s="12">
        <f>IF(BC$452&gt;=$E529,IF(BC204*$C$23&gt;MAX($C$22,(BD313*$C$34+BD314*$C$35)/(1+$C$12)^$C$30+(BD420*$C$34+BD421*$C$35)/(1+$C$14)^$C$30),"convert","hold"),"")</f>
        <v/>
      </c>
      <c r="BD529" s="12">
        <f>IF(BD$452&gt;=$E529,IF(BD204*$C$23&gt;MAX($C$22,(BE313*$C$34+BE314*$C$35)/(1+$C$12)^$C$30+(BE420*$C$34+BE421*$C$35)/(1+$C$14)^$C$30),"convert","hold"),"")</f>
        <v/>
      </c>
      <c r="BE529" s="12">
        <f>IF(BE$452&gt;=$E529,IF(BE204*$C$23&gt;MAX($C$22,(BF313*$C$34+BF314*$C$35)/(1+$C$12)^$C$30+(BF420*$C$34+BF421*$C$35)/(1+$C$14)^$C$30),"convert","hold"),"")</f>
        <v/>
      </c>
      <c r="BF529" s="12">
        <f>IF(BF$452&gt;=$E529,IF(BF204*$C$23&gt;MAX($C$22,(BG313*$C$34+BG314*$C$35)/(1+$C$12)^$C$30+(BG420*$C$34+BG421*$C$35)/(1+$C$14)^$C$30),"convert","hold"),"")</f>
        <v/>
      </c>
      <c r="BG529" s="12">
        <f>IF(BG$452&gt;=$E529,IF(BG204*$C$23&gt;MAX($C$22,(BH313*$C$34+BH314*$C$35)/(1+$C$12)^$C$30+(BH420*$C$34+BH421*$C$35)/(1+$C$14)^$C$30),"convert","hold"),"")</f>
        <v/>
      </c>
      <c r="BH529" s="12">
        <f>IF(BH$452&gt;=$E529,IF(BH204*$C$23&gt;MAX($C$22,(BI313*$C$34+BI314*$C$35)/(1+$C$12)^$C$30+(BI420*$C$34+BI421*$C$35)/(1+$C$14)^$C$30),"convert","hold"),"")</f>
        <v/>
      </c>
      <c r="BI529" s="12">
        <f>IF(BI$452&gt;=$E529,IF(BI204*$C$23&gt;MAX($C$22,(BJ313*$C$34+BJ314*$C$35)/(1+$C$12)^$C$30+(BJ420*$C$34+BJ421*$C$35)/(1+$C$14)^$C$30),"convert","hold"),"")</f>
        <v/>
      </c>
      <c r="BJ529" s="12">
        <f>IF(BJ$452&gt;=$E529,IF(BJ204*$C$23&gt;MAX($C$22,(BK313*$C$34+BK314*$C$35)/(1+$C$12)^$C$30+(BK420*$C$34+BK421*$C$35)/(1+$C$14)^$C$30),"convert","hold"),"")</f>
        <v/>
      </c>
      <c r="BK529" s="12">
        <f>IF(BK$452&gt;=$E529,IF(BK204*$C$23&gt;MAX($C$22,(BL313*$C$34+BL314*$C$35)/(1+$C$12)^$C$30+(BL420*$C$34+BL421*$C$35)/(1+$C$14)^$C$30),"convert","hold"),"")</f>
        <v/>
      </c>
      <c r="BL529" s="12">
        <f>IF(BL$452&gt;=$E529,IF(BL204*$C$23&gt;MAX($C$22,(BM313*$C$34+BM314*$C$35)/(1+$C$12)^$C$30+(BM420*$C$34+BM421*$C$35)/(1+$C$14)^$C$30),"convert","hold"),"")</f>
        <v/>
      </c>
      <c r="BM529" s="12">
        <f>IF(BM$452&gt;=$E529,IF(BM204*$C$23&gt;MAX($C$22,(BN313*$C$34+BN314*$C$35)/(1+$C$12)^$C$30+(BN420*$C$34+BN421*$C$35)/(1+$C$14)^$C$30),"convert","hold"),"")</f>
        <v/>
      </c>
      <c r="BN529" s="12">
        <f>IF(BN$452&gt;=$E529,IF(BN204*$C$23&gt;MAX($C$22,(BO313*$C$34+BO314*$C$35)/(1+$C$12)^$C$30+(BO420*$C$34+BO421*$C$35)/(1+$C$14)^$C$30),"convert","hold"),"")</f>
        <v/>
      </c>
      <c r="BO529" s="12">
        <f>IF(BO$452&gt;=$E529,IF(BO204*$C$23&gt;MAX($C$22,(BP313*$C$34+BP314*$C$35)/(1+$C$12)^$C$30+(BP420*$C$34+BP421*$C$35)/(1+$C$14)^$C$30),"convert","hold"),"")</f>
        <v/>
      </c>
      <c r="BP529" s="12">
        <f>IF(BP$452&gt;=$E529,IF(BP204*$C$23&gt;MAX($C$22,(BQ313*$C$34+BQ314*$C$35)/(1+$C$12)^$C$30+(BQ420*$C$34+BQ421*$C$35)/(1+$C$14)^$C$30),"convert","hold"),"")</f>
        <v/>
      </c>
      <c r="BQ529" s="12">
        <f>IF(BQ$452&gt;=$E529,IF(BQ204*$C$23&gt;MAX($C$22,(BR313*$C$34+BR314*$C$35)/(1+$C$12)^$C$30+(BR420*$C$34+BR421*$C$35)/(1+$C$14)^$C$30),"convert","hold"),"")</f>
        <v/>
      </c>
      <c r="BR529" s="12">
        <f>IF(BR$452&gt;=$E529,IF(BR204*$C$23&gt;MAX($C$22,(BS313*$C$34+BS314*$C$35)/(1+$C$12)^$C$30+(BS420*$C$34+BS421*$C$35)/(1+$C$14)^$C$30),"convert","hold"),"")</f>
        <v/>
      </c>
      <c r="BS529" s="12">
        <f>IF(BS$452&gt;=$E529,IF(BS204*$C$23&gt;MAX($C$22,(BT313*$C$34+BT314*$C$35)/(1+$C$12)^$C$30+(BT420*$C$34+BT421*$C$35)/(1+$C$14)^$C$30),"convert","hold"),"")</f>
        <v/>
      </c>
      <c r="BT529" s="12">
        <f>IF(BT$452&gt;=$E529,IF(BT204*$C$23&gt;MAX($C$22,(BU313*$C$34+BU314*$C$35)/(1+$C$12)^$C$30+(BU420*$C$34+BU421*$C$35)/(1+$C$14)^$C$30),"convert","hold"),"")</f>
        <v/>
      </c>
      <c r="BU529" s="12">
        <f>IF(BU$452&gt;=$E529,IF(BU204*$C$23&gt;MAX($C$22,(BV313*$C$34+BV314*$C$35)/(1+$C$12)^$C$30+(BV420*$C$34+BV421*$C$35)/(1+$C$14)^$C$30),"convert","hold"),"")</f>
        <v/>
      </c>
      <c r="BV529" s="12">
        <f>IF(BV$452&gt;=$E529,IF(BV204*$C$23&gt;MAX($C$22,(BW313*$C$34+BW314*$C$35)/(1+$C$12)^$C$30+(BW420*$C$34+BW421*$C$35)/(1+$C$14)^$C$30),"convert","hold"),"")</f>
        <v/>
      </c>
      <c r="BW529" s="12">
        <f>IF(BW$452&gt;=$E529,IF(BW204*$C$23&gt;MAX($C$22,(BX313*$C$34+BX314*$C$35)/(1+$C$12)^$C$30+(BX420*$C$34+BX421*$C$35)/(1+$C$14)^$C$30),"convert","hold"),"")</f>
        <v/>
      </c>
      <c r="BX529" s="12">
        <f>IF(BX$452&gt;=$E529,IF(BX204*$C$23&gt;MAX($C$22,(BY313*$C$34+BY314*$C$35)/(1+$C$12)^$C$30+(BY420*$C$34+BY421*$C$35)/(1+$C$14)^$C$30),"convert","hold"),"")</f>
        <v/>
      </c>
      <c r="BY529" s="12">
        <f>IF(BY$452&gt;=$E529,IF(BY204*$C$23&gt;MAX($C$22,(BZ313*$C$34+BZ314*$C$35)/(1+$C$12)^$C$30+(BZ420*$C$34+BZ421*$C$35)/(1+$C$14)^$C$30),"convert","hold"),"")</f>
        <v/>
      </c>
      <c r="BZ529" s="12">
        <f>IF(BZ$452&gt;=$E529,IF(BZ204*$C$23&gt;MAX($C$22,(CA313*$C$34+CA314*$C$35)/(1+$C$12)^$C$30+(CA420*$C$34+CA421*$C$35)/(1+$C$14)^$C$30),"convert","hold"),"")</f>
        <v/>
      </c>
      <c r="CA529" s="12">
        <f>IF(CA$452&gt;=$E529,IF(CA204*$C$23&gt;MAX($C$22,(CB313*$C$34+CB314*$C$35)/(1+$C$12)^$C$30+(CB420*$C$34+CB421*$C$35)/(1+$C$14)^$C$30),"convert","hold"),"")</f>
        <v/>
      </c>
      <c r="CB529" s="12">
        <f>IF(CB$452&gt;=$E529,IF(CB204*$C$23&gt;MAX($C$22,(CC313*$C$34+CC314*$C$35)/(1+$C$12)^$C$30+(CC420*$C$34+CC421*$C$35)/(1+$C$14)^$C$30),"convert","hold"),"")</f>
        <v/>
      </c>
      <c r="CC529" s="12">
        <f>IF(CC$452&gt;=$E529,IF(CC204*$C$23&gt;MAX($C$22,(CD313*$C$34+CD314*$C$35)/(1+$C$12)^$C$30+(CD420*$C$34+CD421*$C$35)/(1+$C$14)^$C$30),"convert","hold"),"")</f>
        <v/>
      </c>
      <c r="CD529" s="12">
        <f>IF(CD$452&gt;=$E529,IF(CD204*$C$23&gt;MAX($C$22,(CE313*$C$34+CE314*$C$35)/(1+$C$12)^$C$30+(CE420*$C$34+CE421*$C$35)/(1+$C$14)^$C$30),"convert","hold"),"")</f>
        <v/>
      </c>
      <c r="CE529" s="12">
        <f>IF(CE$452&gt;=$E529,IF(CE204*$C$23&gt;MAX($C$22,(CF313*$C$34+CF314*$C$35)/(1+$C$12)^$C$30+(CF420*$C$34+CF421*$C$35)/(1+$C$14)^$C$30),"convert","hold"),"")</f>
        <v/>
      </c>
      <c r="CF529" s="12">
        <f>IF(CF$452&gt;=$E529,IF(CF204*$C$23&gt;MAX($C$22,(CG313*$C$34+CG314*$C$35)/(1+$C$12)^$C$30+(CG420*$C$34+CG421*$C$35)/(1+$C$14)^$C$30),"convert","hold"),"")</f>
        <v/>
      </c>
      <c r="CG529" s="12">
        <f>IF(CG$452&gt;=$E529,IF(CG204*$C$23&gt;MAX($C$22,(CH313*$C$34+CH314*$C$35)/(1+$C$12)^$C$30+(CH420*$C$34+CH421*$C$35)/(1+$C$14)^$C$30),"convert","hold"),"")</f>
        <v/>
      </c>
      <c r="CH529" s="12">
        <f>IF(CH$452&gt;=$E529,IF(CH204*$C$23&gt;MAX($C$22,(CI313*$C$34+CI314*$C$35)/(1+$C$12)^$C$30+(CI420*$C$34+CI421*$C$35)/(1+$C$14)^$C$30),"convert","hold"),"")</f>
        <v/>
      </c>
      <c r="CI529" s="12">
        <f>IF(CI$452&gt;=$E529,IF(CI204*$C$23&gt;MAX($C$22,(CJ313*$C$34+CJ314*$C$35)/(1+$C$12)^$C$30+(CJ420*$C$34+CJ421*$C$35)/(1+$C$14)^$C$30),"convert","hold"),"")</f>
        <v/>
      </c>
      <c r="CJ529" s="12">
        <f>IF(CJ$452&gt;=$E529,IF(CJ204*$C$23&gt;MAX($C$22,(CK313*$C$34+CK314*$C$35)/(1+$C$12)^$C$30+(CK420*$C$34+CK421*$C$35)/(1+$C$14)^$C$30),"convert","hold"),"")</f>
        <v/>
      </c>
      <c r="CK529" s="12">
        <f>IF(CK$452&gt;=$E529,IF(CK204*$C$23&gt;MAX($C$22,(CL313*$C$34+CL314*$C$35)/(1+$C$12)^$C$30+(CL420*$C$34+CL421*$C$35)/(1+$C$14)^$C$30),"convert","hold"),"")</f>
        <v/>
      </c>
      <c r="CL529" s="12">
        <f>IF(CL$452&gt;=$E529,IF(CL204*$C$23&gt;MAX($C$22,(CM313*$C$34+CM314*$C$35)/(1+$C$12)^$C$30+(CM420*$C$34+CM421*$C$35)/(1+$C$14)^$C$30),"convert","hold"),"")</f>
        <v/>
      </c>
      <c r="CM529" s="12">
        <f>IF(CM$452&gt;=$E529,IF(CM204*$C$23&gt;MAX($C$22,(CN313*$C$34+CN314*$C$35)/(1+$C$12)^$C$30+(CN420*$C$34+CN421*$C$35)/(1+$C$14)^$C$30),"convert","hold"),"")</f>
        <v/>
      </c>
      <c r="CN529" s="12">
        <f>IF(CN$452&gt;=$E529,IF(CN204*$C$23&gt;MAX($C$22,(CO313*$C$34+CO314*$C$35)/(1+$C$12)^$C$30+(CO420*$C$34+CO421*$C$35)/(1+$C$14)^$C$30),"convert","hold"),"")</f>
        <v/>
      </c>
      <c r="CO529" s="12">
        <f>IF(CO$452&gt;=$E529,IF(CO204*$C$23&gt;MAX($C$22,(CP313*$C$34+CP314*$C$35)/(1+$C$12)^$C$30+(CP420*$C$34+CP421*$C$35)/(1+$C$14)^$C$30),"convert","hold"),"")</f>
        <v/>
      </c>
      <c r="CP529" s="12">
        <f>IF(CP$452&gt;=$E529,IF(CP204*$C$23&gt;MAX($C$22,(CQ313*$C$34+CQ314*$C$35)/(1+$C$12)^$C$30+(CQ420*$C$34+CQ421*$C$35)/(1+$C$14)^$C$30),"convert","hold"),"")</f>
        <v/>
      </c>
      <c r="CQ529" s="12">
        <f>IF(CQ$452&gt;=$E529,IF(CQ204*$C$23&gt;MAX($C$22,(CR313*$C$34+CR314*$C$35)/(1+$C$12)^$C$30+(CR420*$C$34+CR421*$C$35)/(1+$C$14)^$C$30),"convert","hold"),"")</f>
        <v/>
      </c>
      <c r="CR529" s="12">
        <f>IF(CR$452&gt;=$E529,IF(CR204*$C$23&gt;MAX($C$22,(CS313*$C$34+CS314*$C$35)/(1+$C$12)^$C$30+(CS420*$C$34+CS421*$C$35)/(1+$C$14)^$C$30),"convert","hold"),"")</f>
        <v/>
      </c>
      <c r="CS529" s="12">
        <f>IF(CS$452&gt;=$E529,IF(CS204*$C$23&gt;MAX($C$22,(CT313*$C$34+CT314*$C$35)/(1+$C$12)^$C$30+(CT420*$C$34+CT421*$C$35)/(1+$C$14)^$C$30),"convert","hold"),"")</f>
        <v/>
      </c>
      <c r="CT529" s="12">
        <f>IF(CT$452&gt;=$E529,IF(CT204*$C$23&gt;MAX($C$22,(CU313*$C$34+CU314*$C$35)/(1+$C$12)^$C$30+(CU420*$C$34+CU421*$C$35)/(1+$C$14)^$C$30),"convert","hold"),"")</f>
        <v/>
      </c>
      <c r="CU529" s="12">
        <f>IF(CU$452&gt;=$E529,IF(CU204*$C$23&gt;MAX($C$22,(CV313*$C$34+CV314*$C$35)/(1+$C$12)^$C$30+(CV420*$C$34+CV421*$C$35)/(1+$C$14)^$C$30),"convert","hold"),"")</f>
        <v/>
      </c>
      <c r="CV529" s="12">
        <f>IF(CV$452&gt;=$E529,IF(CV204*$C$23&gt;MAX($C$22,(CW313*$C$34+CW314*$C$35)/(1+$C$12)^$C$30+(CW420*$C$34+CW421*$C$35)/(1+$C$14)^$C$30),"convert","hold"),"")</f>
        <v/>
      </c>
      <c r="CW529" s="12">
        <f>IF(CW$452&gt;=$E529,IF(CW204*$C$23&gt;MAX($C$22,(CX313*$C$34+CX314*$C$35)/(1+$C$12)^$C$30+(CX420*$C$34+CX421*$C$35)/(1+$C$14)^$C$30),"convert","hold"),"")</f>
        <v/>
      </c>
      <c r="CX529" s="12">
        <f>IF(CX$452&gt;=$E529,IF(CX204*$C$23&gt;MAX($C$22,(CY313*$C$34+CY314*$C$35)/(1+$C$12)^$C$30+(CY420*$C$34+CY421*$C$35)/(1+$C$14)^$C$30),"convert","hold"),"")</f>
        <v/>
      </c>
      <c r="CY529" s="12">
        <f>IF(CY$452&gt;=$E529,IF(CY204*$C$23&gt;MAX($C$22,(CZ313*$C$34+CZ314*$C$35)/(1+$C$12)^$C$30+(CZ420*$C$34+CZ421*$C$35)/(1+$C$14)^$C$30),"convert","hold"),"")</f>
        <v/>
      </c>
      <c r="CZ529" s="12">
        <f>IF(CZ$452&gt;=$E529,IF(CZ204*$C$23&gt;MAX($C$22,(DA313*$C$34+DA314*$C$35)/(1+$C$12)^$C$30+(DA420*$C$34+DA421*$C$35)/(1+$C$14)^$C$30),"convert","hold"),"")</f>
        <v/>
      </c>
      <c r="DA529" s="12">
        <f>IF(DA$452&gt;=$E529,IF(DA204*$C$23&gt;MAX($C$22,(DB313*$C$34+DB314*$C$35)/(1+$C$12)^$C$30+(DB420*$C$34+DB421*$C$35)/(1+$C$14)^$C$30),"convert","hold"),"")</f>
        <v/>
      </c>
      <c r="DB529" s="12">
        <f>IF(DB$452&gt;=$E529,IF(DB204*$C$23&gt;MAX($C$22,(DC313*$C$34+DC314*$C$35)/(1+$C$12)^$C$30+(DC420*$C$34+DC421*$C$35)/(1+$C$14)^$C$30),"convert","hold"),"")</f>
        <v/>
      </c>
      <c r="DC529" s="12">
        <f>IF(DC204*$C$23&gt;$C$22,"convert","redeem")</f>
        <v/>
      </c>
      <c r="DD529" s="12" t="n"/>
      <c r="DE529" s="12" t="n"/>
    </row>
    <row r="530" ht="12" customHeight="1">
      <c r="B530" s="12" t="n"/>
      <c r="C530" s="12" t="n"/>
      <c r="D530" s="12" t="n"/>
      <c r="E530" s="64">
        <f>E529+1</f>
        <v/>
      </c>
      <c r="G530" s="12">
        <f>IF(G$452&gt;=$E530,IF(G205*$C$23&gt;MAX($C$22,(H314*$C$34+H315*$C$35)/(1+$C$12)^$C$30+(H421*$C$34+H422*$C$35)/(1+$C$14)^$C$30),"convert","hold"),"")</f>
        <v/>
      </c>
      <c r="H530" s="12">
        <f>IF(H$452&gt;=$E530,IF(H205*$C$23&gt;MAX($C$22,(I314*$C$34+I315*$C$35)/(1+$C$12)^$C$30+(I421*$C$34+I422*$C$35)/(1+$C$14)^$C$30),"convert","hold"),"")</f>
        <v/>
      </c>
      <c r="I530" s="12">
        <f>IF(I$452&gt;=$E530,IF(I205*$C$23&gt;MAX($C$22,(J314*$C$34+J315*$C$35)/(1+$C$12)^$C$30+(J421*$C$34+J422*$C$35)/(1+$C$14)^$C$30),"convert","hold"),"")</f>
        <v/>
      </c>
      <c r="J530" s="12">
        <f>IF(J$452&gt;=$E530,IF(J205*$C$23&gt;MAX($C$22,(K314*$C$34+K315*$C$35)/(1+$C$12)^$C$30+(K421*$C$34+K422*$C$35)/(1+$C$14)^$C$30),"convert","hold"),"")</f>
        <v/>
      </c>
      <c r="K530" s="12">
        <f>IF(K$452&gt;=$E530,IF(K205*$C$23&gt;MAX($C$22,(L314*$C$34+L315*$C$35)/(1+$C$12)^$C$30+(L421*$C$34+L422*$C$35)/(1+$C$14)^$C$30),"convert","hold"),"")</f>
        <v/>
      </c>
      <c r="L530" s="12">
        <f>IF(L$452&gt;=$E530,IF(L205*$C$23&gt;MAX($C$22,(M314*$C$34+M315*$C$35)/(1+$C$12)^$C$30+(M421*$C$34+M422*$C$35)/(1+$C$14)^$C$30),"convert","hold"),"")</f>
        <v/>
      </c>
      <c r="M530" s="12">
        <f>IF(M$452&gt;=$E530,IF(M205*$C$23&gt;MAX($C$22,(N314*$C$34+N315*$C$35)/(1+$C$12)^$C$30+(N421*$C$34+N422*$C$35)/(1+$C$14)^$C$30),"convert","hold"),"")</f>
        <v/>
      </c>
      <c r="N530" s="12">
        <f>IF(N$452&gt;=$E530,IF(N205*$C$23&gt;MAX($C$22,(O314*$C$34+O315*$C$35)/(1+$C$12)^$C$30+(O421*$C$34+O422*$C$35)/(1+$C$14)^$C$30),"convert","hold"),"")</f>
        <v/>
      </c>
      <c r="O530" s="12">
        <f>IF(O$452&gt;=$E530,IF(O205*$C$23&gt;MAX($C$22,(P314*$C$34+P315*$C$35)/(1+$C$12)^$C$30+(P421*$C$34+P422*$C$35)/(1+$C$14)^$C$30),"convert","hold"),"")</f>
        <v/>
      </c>
      <c r="P530" s="12">
        <f>IF(P$452&gt;=$E530,IF(P205*$C$23&gt;MAX($C$22,(Q314*$C$34+Q315*$C$35)/(1+$C$12)^$C$30+(Q421*$C$34+Q422*$C$35)/(1+$C$14)^$C$30),"convert","hold"),"")</f>
        <v/>
      </c>
      <c r="Q530" s="12">
        <f>IF(Q$452&gt;=$E530,IF(Q205*$C$23&gt;MAX($C$22,(R314*$C$34+R315*$C$35)/(1+$C$12)^$C$30+(R421*$C$34+R422*$C$35)/(1+$C$14)^$C$30),"convert","hold"),"")</f>
        <v/>
      </c>
      <c r="R530" s="12">
        <f>IF(R$452&gt;=$E530,IF(R205*$C$23&gt;MAX($C$22,(S314*$C$34+S315*$C$35)/(1+$C$12)^$C$30+(S421*$C$34+S422*$C$35)/(1+$C$14)^$C$30),"convert","hold"),"")</f>
        <v/>
      </c>
      <c r="S530" s="12">
        <f>IF(S$452&gt;=$E530,IF(S205*$C$23&gt;MAX($C$22,(T314*$C$34+T315*$C$35)/(1+$C$12)^$C$30+(T421*$C$34+T422*$C$35)/(1+$C$14)^$C$30),"convert","hold"),"")</f>
        <v/>
      </c>
      <c r="T530" s="12">
        <f>IF(T$452&gt;=$E530,IF(T205*$C$23&gt;MAX($C$22,(U314*$C$34+U315*$C$35)/(1+$C$12)^$C$30+(U421*$C$34+U422*$C$35)/(1+$C$14)^$C$30),"convert","hold"),"")</f>
        <v/>
      </c>
      <c r="U530" s="12">
        <f>IF(U$452&gt;=$E530,IF(U205*$C$23&gt;MAX($C$22,(V314*$C$34+V315*$C$35)/(1+$C$12)^$C$30+(V421*$C$34+V422*$C$35)/(1+$C$14)^$C$30),"convert","hold"),"")</f>
        <v/>
      </c>
      <c r="V530" s="12">
        <f>IF(V$452&gt;=$E530,IF(V205*$C$23&gt;MAX($C$22,(W314*$C$34+W315*$C$35)/(1+$C$12)^$C$30+(W421*$C$34+W422*$C$35)/(1+$C$14)^$C$30),"convert","hold"),"")</f>
        <v/>
      </c>
      <c r="W530" s="12">
        <f>IF(W$452&gt;=$E530,IF(W205*$C$23&gt;MAX($C$22,(X314*$C$34+X315*$C$35)/(1+$C$12)^$C$30+(X421*$C$34+X422*$C$35)/(1+$C$14)^$C$30),"convert","hold"),"")</f>
        <v/>
      </c>
      <c r="X530" s="12">
        <f>IF(X$452&gt;=$E530,IF(X205*$C$23&gt;MAX($C$22,(Y314*$C$34+Y315*$C$35)/(1+$C$12)^$C$30+(Y421*$C$34+Y422*$C$35)/(1+$C$14)^$C$30),"convert","hold"),"")</f>
        <v/>
      </c>
      <c r="Y530" s="12">
        <f>IF(Y$452&gt;=$E530,IF(Y205*$C$23&gt;MAX($C$22,(Z314*$C$34+Z315*$C$35)/(1+$C$12)^$C$30+(Z421*$C$34+Z422*$C$35)/(1+$C$14)^$C$30),"convert","hold"),"")</f>
        <v/>
      </c>
      <c r="Z530" s="12">
        <f>IF(Z$452&gt;=$E530,IF(Z205*$C$23&gt;MAX($C$22,(AA314*$C$34+AA315*$C$35)/(1+$C$12)^$C$30+(AA421*$C$34+AA422*$C$35)/(1+$C$14)^$C$30),"convert","hold"),"")</f>
        <v/>
      </c>
      <c r="AA530" s="12">
        <f>IF(AA$452&gt;=$E530,IF(AA205*$C$23&gt;MAX($C$22,(AB314*$C$34+AB315*$C$35)/(1+$C$12)^$C$30+(AB421*$C$34+AB422*$C$35)/(1+$C$14)^$C$30),"convert","hold"),"")</f>
        <v/>
      </c>
      <c r="AB530" s="12">
        <f>IF(AB$452&gt;=$E530,IF(AB205*$C$23&gt;MAX($C$22,(AC314*$C$34+AC315*$C$35)/(1+$C$12)^$C$30+(AC421*$C$34+AC422*$C$35)/(1+$C$14)^$C$30),"convert","hold"),"")</f>
        <v/>
      </c>
      <c r="AC530" s="12">
        <f>IF(AC$452&gt;=$E530,IF(AC205*$C$23&gt;MAX($C$22,(AD314*$C$34+AD315*$C$35)/(1+$C$12)^$C$30+(AD421*$C$34+AD422*$C$35)/(1+$C$14)^$C$30),"convert","hold"),"")</f>
        <v/>
      </c>
      <c r="AD530" s="12">
        <f>IF(AD$452&gt;=$E530,IF(AD205*$C$23&gt;MAX($C$22,(AE314*$C$34+AE315*$C$35)/(1+$C$12)^$C$30+(AE421*$C$34+AE422*$C$35)/(1+$C$14)^$C$30),"convert","hold"),"")</f>
        <v/>
      </c>
      <c r="AE530" s="12">
        <f>IF(AE$452&gt;=$E530,IF(AE205*$C$23&gt;MAX($C$22,(AF314*$C$34+AF315*$C$35)/(1+$C$12)^$C$30+(AF421*$C$34+AF422*$C$35)/(1+$C$14)^$C$30),"convert","hold"),"")</f>
        <v/>
      </c>
      <c r="AF530" s="12">
        <f>IF(AF$452&gt;=$E530,IF(AF205*$C$23&gt;MAX($C$22,(AG314*$C$34+AG315*$C$35)/(1+$C$12)^$C$30+(AG421*$C$34+AG422*$C$35)/(1+$C$14)^$C$30),"convert","hold"),"")</f>
        <v/>
      </c>
      <c r="AG530" s="12">
        <f>IF(AG$452&gt;=$E530,IF(AG205*$C$23&gt;MAX($C$22,(AH314*$C$34+AH315*$C$35)/(1+$C$12)^$C$30+(AH421*$C$34+AH422*$C$35)/(1+$C$14)^$C$30),"convert","hold"),"")</f>
        <v/>
      </c>
      <c r="AH530" s="12">
        <f>IF(AH$452&gt;=$E530,IF(AH205*$C$23&gt;MAX($C$22,(AI314*$C$34+AI315*$C$35)/(1+$C$12)^$C$30+(AI421*$C$34+AI422*$C$35)/(1+$C$14)^$C$30),"convert","hold"),"")</f>
        <v/>
      </c>
      <c r="AI530" s="12">
        <f>IF(AI$452&gt;=$E530,IF(AI205*$C$23&gt;MAX($C$22,(AJ314*$C$34+AJ315*$C$35)/(1+$C$12)^$C$30+(AJ421*$C$34+AJ422*$C$35)/(1+$C$14)^$C$30),"convert","hold"),"")</f>
        <v/>
      </c>
      <c r="AJ530" s="12">
        <f>IF(AJ$452&gt;=$E530,IF(AJ205*$C$23&gt;MAX($C$22,(AK314*$C$34+AK315*$C$35)/(1+$C$12)^$C$30+(AK421*$C$34+AK422*$C$35)/(1+$C$14)^$C$30),"convert","hold"),"")</f>
        <v/>
      </c>
      <c r="AK530" s="12">
        <f>IF(AK$452&gt;=$E530,IF(AK205*$C$23&gt;MAX($C$22,(AL314*$C$34+AL315*$C$35)/(1+$C$12)^$C$30+(AL421*$C$34+AL422*$C$35)/(1+$C$14)^$C$30),"convert","hold"),"")</f>
        <v/>
      </c>
      <c r="AL530" s="12">
        <f>IF(AL$452&gt;=$E530,IF(AL205*$C$23&gt;MAX($C$22,(AM314*$C$34+AM315*$C$35)/(1+$C$12)^$C$30+(AM421*$C$34+AM422*$C$35)/(1+$C$14)^$C$30),"convert","hold"),"")</f>
        <v/>
      </c>
      <c r="AM530" s="12">
        <f>IF(AM$452&gt;=$E530,IF(AM205*$C$23&gt;MAX($C$22,(AN314*$C$34+AN315*$C$35)/(1+$C$12)^$C$30+(AN421*$C$34+AN422*$C$35)/(1+$C$14)^$C$30),"convert","hold"),"")</f>
        <v/>
      </c>
      <c r="AN530" s="12">
        <f>IF(AN$452&gt;=$E530,IF(AN205*$C$23&gt;MAX($C$22,(AO314*$C$34+AO315*$C$35)/(1+$C$12)^$C$30+(AO421*$C$34+AO422*$C$35)/(1+$C$14)^$C$30),"convert","hold"),"")</f>
        <v/>
      </c>
      <c r="AO530" s="12">
        <f>IF(AO$452&gt;=$E530,IF(AO205*$C$23&gt;MAX($C$22,(AP314*$C$34+AP315*$C$35)/(1+$C$12)^$C$30+(AP421*$C$34+AP422*$C$35)/(1+$C$14)^$C$30),"convert","hold"),"")</f>
        <v/>
      </c>
      <c r="AP530" s="12">
        <f>IF(AP$452&gt;=$E530,IF(AP205*$C$23&gt;MAX($C$22,(AQ314*$C$34+AQ315*$C$35)/(1+$C$12)^$C$30+(AQ421*$C$34+AQ422*$C$35)/(1+$C$14)^$C$30),"convert","hold"),"")</f>
        <v/>
      </c>
      <c r="AQ530" s="12">
        <f>IF(AQ$452&gt;=$E530,IF(AQ205*$C$23&gt;MAX($C$22,(AR314*$C$34+AR315*$C$35)/(1+$C$12)^$C$30+(AR421*$C$34+AR422*$C$35)/(1+$C$14)^$C$30),"convert","hold"),"")</f>
        <v/>
      </c>
      <c r="AR530" s="12">
        <f>IF(AR$452&gt;=$E530,IF(AR205*$C$23&gt;MAX($C$22,(AS314*$C$34+AS315*$C$35)/(1+$C$12)^$C$30+(AS421*$C$34+AS422*$C$35)/(1+$C$14)^$C$30),"convert","hold"),"")</f>
        <v/>
      </c>
      <c r="AS530" s="12">
        <f>IF(AS$452&gt;=$E530,IF(AS205*$C$23&gt;MAX($C$22,(AT314*$C$34+AT315*$C$35)/(1+$C$12)^$C$30+(AT421*$C$34+AT422*$C$35)/(1+$C$14)^$C$30),"convert","hold"),"")</f>
        <v/>
      </c>
      <c r="AT530" s="12">
        <f>IF(AT$452&gt;=$E530,IF(AT205*$C$23&gt;MAX($C$22,(AU314*$C$34+AU315*$C$35)/(1+$C$12)^$C$30+(AU421*$C$34+AU422*$C$35)/(1+$C$14)^$C$30),"convert","hold"),"")</f>
        <v/>
      </c>
      <c r="AU530" s="12">
        <f>IF(AU$452&gt;=$E530,IF(AU205*$C$23&gt;MAX($C$22,(AV314*$C$34+AV315*$C$35)/(1+$C$12)^$C$30+(AV421*$C$34+AV422*$C$35)/(1+$C$14)^$C$30),"convert","hold"),"")</f>
        <v/>
      </c>
      <c r="AV530" s="12">
        <f>IF(AV$452&gt;=$E530,IF(AV205*$C$23&gt;MAX($C$22,(AW314*$C$34+AW315*$C$35)/(1+$C$12)^$C$30+(AW421*$C$34+AW422*$C$35)/(1+$C$14)^$C$30),"convert","hold"),"")</f>
        <v/>
      </c>
      <c r="AW530" s="12">
        <f>IF(AW$452&gt;=$E530,IF(AW205*$C$23&gt;MAX($C$22,(AX314*$C$34+AX315*$C$35)/(1+$C$12)^$C$30+(AX421*$C$34+AX422*$C$35)/(1+$C$14)^$C$30),"convert","hold"),"")</f>
        <v/>
      </c>
      <c r="AX530" s="12">
        <f>IF(AX$452&gt;=$E530,IF(AX205*$C$23&gt;MAX($C$22,(AY314*$C$34+AY315*$C$35)/(1+$C$12)^$C$30+(AY421*$C$34+AY422*$C$35)/(1+$C$14)^$C$30),"convert","hold"),"")</f>
        <v/>
      </c>
      <c r="AY530" s="12">
        <f>IF(AY$452&gt;=$E530,IF(AY205*$C$23&gt;MAX($C$22,(AZ314*$C$34+AZ315*$C$35)/(1+$C$12)^$C$30+(AZ421*$C$34+AZ422*$C$35)/(1+$C$14)^$C$30),"convert","hold"),"")</f>
        <v/>
      </c>
      <c r="AZ530" s="12">
        <f>IF(AZ$452&gt;=$E530,IF(AZ205*$C$23&gt;MAX($C$22,(BA314*$C$34+BA315*$C$35)/(1+$C$12)^$C$30+(BA421*$C$34+BA422*$C$35)/(1+$C$14)^$C$30),"convert","hold"),"")</f>
        <v/>
      </c>
      <c r="BA530" s="12">
        <f>IF(BA$452&gt;=$E530,IF(BA205*$C$23&gt;MAX($C$22,(BB314*$C$34+BB315*$C$35)/(1+$C$12)^$C$30+(BB421*$C$34+BB422*$C$35)/(1+$C$14)^$C$30),"convert","hold"),"")</f>
        <v/>
      </c>
      <c r="BB530" s="12">
        <f>IF(BB$452&gt;=$E530,IF(BB205*$C$23&gt;MAX($C$22,(BC314*$C$34+BC315*$C$35)/(1+$C$12)^$C$30+(BC421*$C$34+BC422*$C$35)/(1+$C$14)^$C$30),"convert","hold"),"")</f>
        <v/>
      </c>
      <c r="BC530" s="12">
        <f>IF(BC$452&gt;=$E530,IF(BC205*$C$23&gt;MAX($C$22,(BD314*$C$34+BD315*$C$35)/(1+$C$12)^$C$30+(BD421*$C$34+BD422*$C$35)/(1+$C$14)^$C$30),"convert","hold"),"")</f>
        <v/>
      </c>
      <c r="BD530" s="12">
        <f>IF(BD$452&gt;=$E530,IF(BD205*$C$23&gt;MAX($C$22,(BE314*$C$34+BE315*$C$35)/(1+$C$12)^$C$30+(BE421*$C$34+BE422*$C$35)/(1+$C$14)^$C$30),"convert","hold"),"")</f>
        <v/>
      </c>
      <c r="BE530" s="12">
        <f>IF(BE$452&gt;=$E530,IF(BE205*$C$23&gt;MAX($C$22,(BF314*$C$34+BF315*$C$35)/(1+$C$12)^$C$30+(BF421*$C$34+BF422*$C$35)/(1+$C$14)^$C$30),"convert","hold"),"")</f>
        <v/>
      </c>
      <c r="BF530" s="12">
        <f>IF(BF$452&gt;=$E530,IF(BF205*$C$23&gt;MAX($C$22,(BG314*$C$34+BG315*$C$35)/(1+$C$12)^$C$30+(BG421*$C$34+BG422*$C$35)/(1+$C$14)^$C$30),"convert","hold"),"")</f>
        <v/>
      </c>
      <c r="BG530" s="12">
        <f>IF(BG$452&gt;=$E530,IF(BG205*$C$23&gt;MAX($C$22,(BH314*$C$34+BH315*$C$35)/(1+$C$12)^$C$30+(BH421*$C$34+BH422*$C$35)/(1+$C$14)^$C$30),"convert","hold"),"")</f>
        <v/>
      </c>
      <c r="BH530" s="12">
        <f>IF(BH$452&gt;=$E530,IF(BH205*$C$23&gt;MAX($C$22,(BI314*$C$34+BI315*$C$35)/(1+$C$12)^$C$30+(BI421*$C$34+BI422*$C$35)/(1+$C$14)^$C$30),"convert","hold"),"")</f>
        <v/>
      </c>
      <c r="BI530" s="12">
        <f>IF(BI$452&gt;=$E530,IF(BI205*$C$23&gt;MAX($C$22,(BJ314*$C$34+BJ315*$C$35)/(1+$C$12)^$C$30+(BJ421*$C$34+BJ422*$C$35)/(1+$C$14)^$C$30),"convert","hold"),"")</f>
        <v/>
      </c>
      <c r="BJ530" s="12">
        <f>IF(BJ$452&gt;=$E530,IF(BJ205*$C$23&gt;MAX($C$22,(BK314*$C$34+BK315*$C$35)/(1+$C$12)^$C$30+(BK421*$C$34+BK422*$C$35)/(1+$C$14)^$C$30),"convert","hold"),"")</f>
        <v/>
      </c>
      <c r="BK530" s="12">
        <f>IF(BK$452&gt;=$E530,IF(BK205*$C$23&gt;MAX($C$22,(BL314*$C$34+BL315*$C$35)/(1+$C$12)^$C$30+(BL421*$C$34+BL422*$C$35)/(1+$C$14)^$C$30),"convert","hold"),"")</f>
        <v/>
      </c>
      <c r="BL530" s="12">
        <f>IF(BL$452&gt;=$E530,IF(BL205*$C$23&gt;MAX($C$22,(BM314*$C$34+BM315*$C$35)/(1+$C$12)^$C$30+(BM421*$C$34+BM422*$C$35)/(1+$C$14)^$C$30),"convert","hold"),"")</f>
        <v/>
      </c>
      <c r="BM530" s="12">
        <f>IF(BM$452&gt;=$E530,IF(BM205*$C$23&gt;MAX($C$22,(BN314*$C$34+BN315*$C$35)/(1+$C$12)^$C$30+(BN421*$C$34+BN422*$C$35)/(1+$C$14)^$C$30),"convert","hold"),"")</f>
        <v/>
      </c>
      <c r="BN530" s="12">
        <f>IF(BN$452&gt;=$E530,IF(BN205*$C$23&gt;MAX($C$22,(BO314*$C$34+BO315*$C$35)/(1+$C$12)^$C$30+(BO421*$C$34+BO422*$C$35)/(1+$C$14)^$C$30),"convert","hold"),"")</f>
        <v/>
      </c>
      <c r="BO530" s="12">
        <f>IF(BO$452&gt;=$E530,IF(BO205*$C$23&gt;MAX($C$22,(BP314*$C$34+BP315*$C$35)/(1+$C$12)^$C$30+(BP421*$C$34+BP422*$C$35)/(1+$C$14)^$C$30),"convert","hold"),"")</f>
        <v/>
      </c>
      <c r="BP530" s="12">
        <f>IF(BP$452&gt;=$E530,IF(BP205*$C$23&gt;MAX($C$22,(BQ314*$C$34+BQ315*$C$35)/(1+$C$12)^$C$30+(BQ421*$C$34+BQ422*$C$35)/(1+$C$14)^$C$30),"convert","hold"),"")</f>
        <v/>
      </c>
      <c r="BQ530" s="12">
        <f>IF(BQ$452&gt;=$E530,IF(BQ205*$C$23&gt;MAX($C$22,(BR314*$C$34+BR315*$C$35)/(1+$C$12)^$C$30+(BR421*$C$34+BR422*$C$35)/(1+$C$14)^$C$30),"convert","hold"),"")</f>
        <v/>
      </c>
      <c r="BR530" s="12">
        <f>IF(BR$452&gt;=$E530,IF(BR205*$C$23&gt;MAX($C$22,(BS314*$C$34+BS315*$C$35)/(1+$C$12)^$C$30+(BS421*$C$34+BS422*$C$35)/(1+$C$14)^$C$30),"convert","hold"),"")</f>
        <v/>
      </c>
      <c r="BS530" s="12">
        <f>IF(BS$452&gt;=$E530,IF(BS205*$C$23&gt;MAX($C$22,(BT314*$C$34+BT315*$C$35)/(1+$C$12)^$C$30+(BT421*$C$34+BT422*$C$35)/(1+$C$14)^$C$30),"convert","hold"),"")</f>
        <v/>
      </c>
      <c r="BT530" s="12">
        <f>IF(BT$452&gt;=$E530,IF(BT205*$C$23&gt;MAX($C$22,(BU314*$C$34+BU315*$C$35)/(1+$C$12)^$C$30+(BU421*$C$34+BU422*$C$35)/(1+$C$14)^$C$30),"convert","hold"),"")</f>
        <v/>
      </c>
      <c r="BU530" s="12">
        <f>IF(BU$452&gt;=$E530,IF(BU205*$C$23&gt;MAX($C$22,(BV314*$C$34+BV315*$C$35)/(1+$C$12)^$C$30+(BV421*$C$34+BV422*$C$35)/(1+$C$14)^$C$30),"convert","hold"),"")</f>
        <v/>
      </c>
      <c r="BV530" s="12">
        <f>IF(BV$452&gt;=$E530,IF(BV205*$C$23&gt;MAX($C$22,(BW314*$C$34+BW315*$C$35)/(1+$C$12)^$C$30+(BW421*$C$34+BW422*$C$35)/(1+$C$14)^$C$30),"convert","hold"),"")</f>
        <v/>
      </c>
      <c r="BW530" s="12">
        <f>IF(BW$452&gt;=$E530,IF(BW205*$C$23&gt;MAX($C$22,(BX314*$C$34+BX315*$C$35)/(1+$C$12)^$C$30+(BX421*$C$34+BX422*$C$35)/(1+$C$14)^$C$30),"convert","hold"),"")</f>
        <v/>
      </c>
      <c r="BX530" s="12">
        <f>IF(BX$452&gt;=$E530,IF(BX205*$C$23&gt;MAX($C$22,(BY314*$C$34+BY315*$C$35)/(1+$C$12)^$C$30+(BY421*$C$34+BY422*$C$35)/(1+$C$14)^$C$30),"convert","hold"),"")</f>
        <v/>
      </c>
      <c r="BY530" s="12">
        <f>IF(BY$452&gt;=$E530,IF(BY205*$C$23&gt;MAX($C$22,(BZ314*$C$34+BZ315*$C$35)/(1+$C$12)^$C$30+(BZ421*$C$34+BZ422*$C$35)/(1+$C$14)^$C$30),"convert","hold"),"")</f>
        <v/>
      </c>
      <c r="BZ530" s="12">
        <f>IF(BZ$452&gt;=$E530,IF(BZ205*$C$23&gt;MAX($C$22,(CA314*$C$34+CA315*$C$35)/(1+$C$12)^$C$30+(CA421*$C$34+CA422*$C$35)/(1+$C$14)^$C$30),"convert","hold"),"")</f>
        <v/>
      </c>
      <c r="CA530" s="12">
        <f>IF(CA$452&gt;=$E530,IF(CA205*$C$23&gt;MAX($C$22,(CB314*$C$34+CB315*$C$35)/(1+$C$12)^$C$30+(CB421*$C$34+CB422*$C$35)/(1+$C$14)^$C$30),"convert","hold"),"")</f>
        <v/>
      </c>
      <c r="CB530" s="12">
        <f>IF(CB$452&gt;=$E530,IF(CB205*$C$23&gt;MAX($C$22,(CC314*$C$34+CC315*$C$35)/(1+$C$12)^$C$30+(CC421*$C$34+CC422*$C$35)/(1+$C$14)^$C$30),"convert","hold"),"")</f>
        <v/>
      </c>
      <c r="CC530" s="12">
        <f>IF(CC$452&gt;=$E530,IF(CC205*$C$23&gt;MAX($C$22,(CD314*$C$34+CD315*$C$35)/(1+$C$12)^$C$30+(CD421*$C$34+CD422*$C$35)/(1+$C$14)^$C$30),"convert","hold"),"")</f>
        <v/>
      </c>
      <c r="CD530" s="12">
        <f>IF(CD$452&gt;=$E530,IF(CD205*$C$23&gt;MAX($C$22,(CE314*$C$34+CE315*$C$35)/(1+$C$12)^$C$30+(CE421*$C$34+CE422*$C$35)/(1+$C$14)^$C$30),"convert","hold"),"")</f>
        <v/>
      </c>
      <c r="CE530" s="12">
        <f>IF(CE$452&gt;=$E530,IF(CE205*$C$23&gt;MAX($C$22,(CF314*$C$34+CF315*$C$35)/(1+$C$12)^$C$30+(CF421*$C$34+CF422*$C$35)/(1+$C$14)^$C$30),"convert","hold"),"")</f>
        <v/>
      </c>
      <c r="CF530" s="12">
        <f>IF(CF$452&gt;=$E530,IF(CF205*$C$23&gt;MAX($C$22,(CG314*$C$34+CG315*$C$35)/(1+$C$12)^$C$30+(CG421*$C$34+CG422*$C$35)/(1+$C$14)^$C$30),"convert","hold"),"")</f>
        <v/>
      </c>
      <c r="CG530" s="12">
        <f>IF(CG$452&gt;=$E530,IF(CG205*$C$23&gt;MAX($C$22,(CH314*$C$34+CH315*$C$35)/(1+$C$12)^$C$30+(CH421*$C$34+CH422*$C$35)/(1+$C$14)^$C$30),"convert","hold"),"")</f>
        <v/>
      </c>
      <c r="CH530" s="12">
        <f>IF(CH$452&gt;=$E530,IF(CH205*$C$23&gt;MAX($C$22,(CI314*$C$34+CI315*$C$35)/(1+$C$12)^$C$30+(CI421*$C$34+CI422*$C$35)/(1+$C$14)^$C$30),"convert","hold"),"")</f>
        <v/>
      </c>
      <c r="CI530" s="12">
        <f>IF(CI$452&gt;=$E530,IF(CI205*$C$23&gt;MAX($C$22,(CJ314*$C$34+CJ315*$C$35)/(1+$C$12)^$C$30+(CJ421*$C$34+CJ422*$C$35)/(1+$C$14)^$C$30),"convert","hold"),"")</f>
        <v/>
      </c>
      <c r="CJ530" s="12">
        <f>IF(CJ$452&gt;=$E530,IF(CJ205*$C$23&gt;MAX($C$22,(CK314*$C$34+CK315*$C$35)/(1+$C$12)^$C$30+(CK421*$C$34+CK422*$C$35)/(1+$C$14)^$C$30),"convert","hold"),"")</f>
        <v/>
      </c>
      <c r="CK530" s="12">
        <f>IF(CK$452&gt;=$E530,IF(CK205*$C$23&gt;MAX($C$22,(CL314*$C$34+CL315*$C$35)/(1+$C$12)^$C$30+(CL421*$C$34+CL422*$C$35)/(1+$C$14)^$C$30),"convert","hold"),"")</f>
        <v/>
      </c>
      <c r="CL530" s="12">
        <f>IF(CL$452&gt;=$E530,IF(CL205*$C$23&gt;MAX($C$22,(CM314*$C$34+CM315*$C$35)/(1+$C$12)^$C$30+(CM421*$C$34+CM422*$C$35)/(1+$C$14)^$C$30),"convert","hold"),"")</f>
        <v/>
      </c>
      <c r="CM530" s="12">
        <f>IF(CM$452&gt;=$E530,IF(CM205*$C$23&gt;MAX($C$22,(CN314*$C$34+CN315*$C$35)/(1+$C$12)^$C$30+(CN421*$C$34+CN422*$C$35)/(1+$C$14)^$C$30),"convert","hold"),"")</f>
        <v/>
      </c>
      <c r="CN530" s="12">
        <f>IF(CN$452&gt;=$E530,IF(CN205*$C$23&gt;MAX($C$22,(CO314*$C$34+CO315*$C$35)/(1+$C$12)^$C$30+(CO421*$C$34+CO422*$C$35)/(1+$C$14)^$C$30),"convert","hold"),"")</f>
        <v/>
      </c>
      <c r="CO530" s="12">
        <f>IF(CO$452&gt;=$E530,IF(CO205*$C$23&gt;MAX($C$22,(CP314*$C$34+CP315*$C$35)/(1+$C$12)^$C$30+(CP421*$C$34+CP422*$C$35)/(1+$C$14)^$C$30),"convert","hold"),"")</f>
        <v/>
      </c>
      <c r="CP530" s="12">
        <f>IF(CP$452&gt;=$E530,IF(CP205*$C$23&gt;MAX($C$22,(CQ314*$C$34+CQ315*$C$35)/(1+$C$12)^$C$30+(CQ421*$C$34+CQ422*$C$35)/(1+$C$14)^$C$30),"convert","hold"),"")</f>
        <v/>
      </c>
      <c r="CQ530" s="12">
        <f>IF(CQ$452&gt;=$E530,IF(CQ205*$C$23&gt;MAX($C$22,(CR314*$C$34+CR315*$C$35)/(1+$C$12)^$C$30+(CR421*$C$34+CR422*$C$35)/(1+$C$14)^$C$30),"convert","hold"),"")</f>
        <v/>
      </c>
      <c r="CR530" s="12">
        <f>IF(CR$452&gt;=$E530,IF(CR205*$C$23&gt;MAX($C$22,(CS314*$C$34+CS315*$C$35)/(1+$C$12)^$C$30+(CS421*$C$34+CS422*$C$35)/(1+$C$14)^$C$30),"convert","hold"),"")</f>
        <v/>
      </c>
      <c r="CS530" s="12">
        <f>IF(CS$452&gt;=$E530,IF(CS205*$C$23&gt;MAX($C$22,(CT314*$C$34+CT315*$C$35)/(1+$C$12)^$C$30+(CT421*$C$34+CT422*$C$35)/(1+$C$14)^$C$30),"convert","hold"),"")</f>
        <v/>
      </c>
      <c r="CT530" s="12">
        <f>IF(CT$452&gt;=$E530,IF(CT205*$C$23&gt;MAX($C$22,(CU314*$C$34+CU315*$C$35)/(1+$C$12)^$C$30+(CU421*$C$34+CU422*$C$35)/(1+$C$14)^$C$30),"convert","hold"),"")</f>
        <v/>
      </c>
      <c r="CU530" s="12">
        <f>IF(CU$452&gt;=$E530,IF(CU205*$C$23&gt;MAX($C$22,(CV314*$C$34+CV315*$C$35)/(1+$C$12)^$C$30+(CV421*$C$34+CV422*$C$35)/(1+$C$14)^$C$30),"convert","hold"),"")</f>
        <v/>
      </c>
      <c r="CV530" s="12">
        <f>IF(CV$452&gt;=$E530,IF(CV205*$C$23&gt;MAX($C$22,(CW314*$C$34+CW315*$C$35)/(1+$C$12)^$C$30+(CW421*$C$34+CW422*$C$35)/(1+$C$14)^$C$30),"convert","hold"),"")</f>
        <v/>
      </c>
      <c r="CW530" s="12">
        <f>IF(CW$452&gt;=$E530,IF(CW205*$C$23&gt;MAX($C$22,(CX314*$C$34+CX315*$C$35)/(1+$C$12)^$C$30+(CX421*$C$34+CX422*$C$35)/(1+$C$14)^$C$30),"convert","hold"),"")</f>
        <v/>
      </c>
      <c r="CX530" s="12">
        <f>IF(CX$452&gt;=$E530,IF(CX205*$C$23&gt;MAX($C$22,(CY314*$C$34+CY315*$C$35)/(1+$C$12)^$C$30+(CY421*$C$34+CY422*$C$35)/(1+$C$14)^$C$30),"convert","hold"),"")</f>
        <v/>
      </c>
      <c r="CY530" s="12">
        <f>IF(CY$452&gt;=$E530,IF(CY205*$C$23&gt;MAX($C$22,(CZ314*$C$34+CZ315*$C$35)/(1+$C$12)^$C$30+(CZ421*$C$34+CZ422*$C$35)/(1+$C$14)^$C$30),"convert","hold"),"")</f>
        <v/>
      </c>
      <c r="CZ530" s="12">
        <f>IF(CZ$452&gt;=$E530,IF(CZ205*$C$23&gt;MAX($C$22,(DA314*$C$34+DA315*$C$35)/(1+$C$12)^$C$30+(DA421*$C$34+DA422*$C$35)/(1+$C$14)^$C$30),"convert","hold"),"")</f>
        <v/>
      </c>
      <c r="DA530" s="12">
        <f>IF(DA$452&gt;=$E530,IF(DA205*$C$23&gt;MAX($C$22,(DB314*$C$34+DB315*$C$35)/(1+$C$12)^$C$30+(DB421*$C$34+DB422*$C$35)/(1+$C$14)^$C$30),"convert","hold"),"")</f>
        <v/>
      </c>
      <c r="DB530" s="12">
        <f>IF(DB$452&gt;=$E530,IF(DB205*$C$23&gt;MAX($C$22,(DC314*$C$34+DC315*$C$35)/(1+$C$12)^$C$30+(DC421*$C$34+DC422*$C$35)/(1+$C$14)^$C$30),"convert","hold"),"")</f>
        <v/>
      </c>
      <c r="DC530" s="12">
        <f>IF(DC205*$C$23&gt;$C$22,"convert","redeem")</f>
        <v/>
      </c>
      <c r="DD530" s="12" t="n"/>
      <c r="DE530" s="12" t="n"/>
    </row>
    <row r="531" ht="12" customHeight="1">
      <c r="B531" s="12" t="n"/>
      <c r="C531" s="12" t="n"/>
      <c r="D531" s="12" t="n"/>
      <c r="E531" s="64">
        <f>E530+1</f>
        <v/>
      </c>
      <c r="G531" s="12">
        <f>IF(G$452&gt;=$E531,IF(G206*$C$23&gt;MAX($C$22,(H315*$C$34+H316*$C$35)/(1+$C$12)^$C$30+(H422*$C$34+H423*$C$35)/(1+$C$14)^$C$30),"convert","hold"),"")</f>
        <v/>
      </c>
      <c r="H531" s="12">
        <f>IF(H$452&gt;=$E531,IF(H206*$C$23&gt;MAX($C$22,(I315*$C$34+I316*$C$35)/(1+$C$12)^$C$30+(I422*$C$34+I423*$C$35)/(1+$C$14)^$C$30),"convert","hold"),"")</f>
        <v/>
      </c>
      <c r="I531" s="12">
        <f>IF(I$452&gt;=$E531,IF(I206*$C$23&gt;MAX($C$22,(J315*$C$34+J316*$C$35)/(1+$C$12)^$C$30+(J422*$C$34+J423*$C$35)/(1+$C$14)^$C$30),"convert","hold"),"")</f>
        <v/>
      </c>
      <c r="J531" s="12">
        <f>IF(J$452&gt;=$E531,IF(J206*$C$23&gt;MAX($C$22,(K315*$C$34+K316*$C$35)/(1+$C$12)^$C$30+(K422*$C$34+K423*$C$35)/(1+$C$14)^$C$30),"convert","hold"),"")</f>
        <v/>
      </c>
      <c r="K531" s="12">
        <f>IF(K$452&gt;=$E531,IF(K206*$C$23&gt;MAX($C$22,(L315*$C$34+L316*$C$35)/(1+$C$12)^$C$30+(L422*$C$34+L423*$C$35)/(1+$C$14)^$C$30),"convert","hold"),"")</f>
        <v/>
      </c>
      <c r="L531" s="12">
        <f>IF(L$452&gt;=$E531,IF(L206*$C$23&gt;MAX($C$22,(M315*$C$34+M316*$C$35)/(1+$C$12)^$C$30+(M422*$C$34+M423*$C$35)/(1+$C$14)^$C$30),"convert","hold"),"")</f>
        <v/>
      </c>
      <c r="M531" s="12">
        <f>IF(M$452&gt;=$E531,IF(M206*$C$23&gt;MAX($C$22,(N315*$C$34+N316*$C$35)/(1+$C$12)^$C$30+(N422*$C$34+N423*$C$35)/(1+$C$14)^$C$30),"convert","hold"),"")</f>
        <v/>
      </c>
      <c r="N531" s="12">
        <f>IF(N$452&gt;=$E531,IF(N206*$C$23&gt;MAX($C$22,(O315*$C$34+O316*$C$35)/(1+$C$12)^$C$30+(O422*$C$34+O423*$C$35)/(1+$C$14)^$C$30),"convert","hold"),"")</f>
        <v/>
      </c>
      <c r="O531" s="12">
        <f>IF(O$452&gt;=$E531,IF(O206*$C$23&gt;MAX($C$22,(P315*$C$34+P316*$C$35)/(1+$C$12)^$C$30+(P422*$C$34+P423*$C$35)/(1+$C$14)^$C$30),"convert","hold"),"")</f>
        <v/>
      </c>
      <c r="P531" s="12">
        <f>IF(P$452&gt;=$E531,IF(P206*$C$23&gt;MAX($C$22,(Q315*$C$34+Q316*$C$35)/(1+$C$12)^$C$30+(Q422*$C$34+Q423*$C$35)/(1+$C$14)^$C$30),"convert","hold"),"")</f>
        <v/>
      </c>
      <c r="Q531" s="12">
        <f>IF(Q$452&gt;=$E531,IF(Q206*$C$23&gt;MAX($C$22,(R315*$C$34+R316*$C$35)/(1+$C$12)^$C$30+(R422*$C$34+R423*$C$35)/(1+$C$14)^$C$30),"convert","hold"),"")</f>
        <v/>
      </c>
      <c r="R531" s="12">
        <f>IF(R$452&gt;=$E531,IF(R206*$C$23&gt;MAX($C$22,(S315*$C$34+S316*$C$35)/(1+$C$12)^$C$30+(S422*$C$34+S423*$C$35)/(1+$C$14)^$C$30),"convert","hold"),"")</f>
        <v/>
      </c>
      <c r="S531" s="12">
        <f>IF(S$452&gt;=$E531,IF(S206*$C$23&gt;MAX($C$22,(T315*$C$34+T316*$C$35)/(1+$C$12)^$C$30+(T422*$C$34+T423*$C$35)/(1+$C$14)^$C$30),"convert","hold"),"")</f>
        <v/>
      </c>
      <c r="T531" s="12">
        <f>IF(T$452&gt;=$E531,IF(T206*$C$23&gt;MAX($C$22,(U315*$C$34+U316*$C$35)/(1+$C$12)^$C$30+(U422*$C$34+U423*$C$35)/(1+$C$14)^$C$30),"convert","hold"),"")</f>
        <v/>
      </c>
      <c r="U531" s="12">
        <f>IF(U$452&gt;=$E531,IF(U206*$C$23&gt;MAX($C$22,(V315*$C$34+V316*$C$35)/(1+$C$12)^$C$30+(V422*$C$34+V423*$C$35)/(1+$C$14)^$C$30),"convert","hold"),"")</f>
        <v/>
      </c>
      <c r="V531" s="12">
        <f>IF(V$452&gt;=$E531,IF(V206*$C$23&gt;MAX($C$22,(W315*$C$34+W316*$C$35)/(1+$C$12)^$C$30+(W422*$C$34+W423*$C$35)/(1+$C$14)^$C$30),"convert","hold"),"")</f>
        <v/>
      </c>
      <c r="W531" s="12">
        <f>IF(W$452&gt;=$E531,IF(W206*$C$23&gt;MAX($C$22,(X315*$C$34+X316*$C$35)/(1+$C$12)^$C$30+(X422*$C$34+X423*$C$35)/(1+$C$14)^$C$30),"convert","hold"),"")</f>
        <v/>
      </c>
      <c r="X531" s="12">
        <f>IF(X$452&gt;=$E531,IF(X206*$C$23&gt;MAX($C$22,(Y315*$C$34+Y316*$C$35)/(1+$C$12)^$C$30+(Y422*$C$34+Y423*$C$35)/(1+$C$14)^$C$30),"convert","hold"),"")</f>
        <v/>
      </c>
      <c r="Y531" s="12">
        <f>IF(Y$452&gt;=$E531,IF(Y206*$C$23&gt;MAX($C$22,(Z315*$C$34+Z316*$C$35)/(1+$C$12)^$C$30+(Z422*$C$34+Z423*$C$35)/(1+$C$14)^$C$30),"convert","hold"),"")</f>
        <v/>
      </c>
      <c r="Z531" s="12">
        <f>IF(Z$452&gt;=$E531,IF(Z206*$C$23&gt;MAX($C$22,(AA315*$C$34+AA316*$C$35)/(1+$C$12)^$C$30+(AA422*$C$34+AA423*$C$35)/(1+$C$14)^$C$30),"convert","hold"),"")</f>
        <v/>
      </c>
      <c r="AA531" s="12">
        <f>IF(AA$452&gt;=$E531,IF(AA206*$C$23&gt;MAX($C$22,(AB315*$C$34+AB316*$C$35)/(1+$C$12)^$C$30+(AB422*$C$34+AB423*$C$35)/(1+$C$14)^$C$30),"convert","hold"),"")</f>
        <v/>
      </c>
      <c r="AB531" s="12">
        <f>IF(AB$452&gt;=$E531,IF(AB206*$C$23&gt;MAX($C$22,(AC315*$C$34+AC316*$C$35)/(1+$C$12)^$C$30+(AC422*$C$34+AC423*$C$35)/(1+$C$14)^$C$30),"convert","hold"),"")</f>
        <v/>
      </c>
      <c r="AC531" s="12">
        <f>IF(AC$452&gt;=$E531,IF(AC206*$C$23&gt;MAX($C$22,(AD315*$C$34+AD316*$C$35)/(1+$C$12)^$C$30+(AD422*$C$34+AD423*$C$35)/(1+$C$14)^$C$30),"convert","hold"),"")</f>
        <v/>
      </c>
      <c r="AD531" s="12">
        <f>IF(AD$452&gt;=$E531,IF(AD206*$C$23&gt;MAX($C$22,(AE315*$C$34+AE316*$C$35)/(1+$C$12)^$C$30+(AE422*$C$34+AE423*$C$35)/(1+$C$14)^$C$30),"convert","hold"),"")</f>
        <v/>
      </c>
      <c r="AE531" s="12">
        <f>IF(AE$452&gt;=$E531,IF(AE206*$C$23&gt;MAX($C$22,(AF315*$C$34+AF316*$C$35)/(1+$C$12)^$C$30+(AF422*$C$34+AF423*$C$35)/(1+$C$14)^$C$30),"convert","hold"),"")</f>
        <v/>
      </c>
      <c r="AF531" s="12">
        <f>IF(AF$452&gt;=$E531,IF(AF206*$C$23&gt;MAX($C$22,(AG315*$C$34+AG316*$C$35)/(1+$C$12)^$C$30+(AG422*$C$34+AG423*$C$35)/(1+$C$14)^$C$30),"convert","hold"),"")</f>
        <v/>
      </c>
      <c r="AG531" s="12">
        <f>IF(AG$452&gt;=$E531,IF(AG206*$C$23&gt;MAX($C$22,(AH315*$C$34+AH316*$C$35)/(1+$C$12)^$C$30+(AH422*$C$34+AH423*$C$35)/(1+$C$14)^$C$30),"convert","hold"),"")</f>
        <v/>
      </c>
      <c r="AH531" s="12">
        <f>IF(AH$452&gt;=$E531,IF(AH206*$C$23&gt;MAX($C$22,(AI315*$C$34+AI316*$C$35)/(1+$C$12)^$C$30+(AI422*$C$34+AI423*$C$35)/(1+$C$14)^$C$30),"convert","hold"),"")</f>
        <v/>
      </c>
      <c r="AI531" s="12">
        <f>IF(AI$452&gt;=$E531,IF(AI206*$C$23&gt;MAX($C$22,(AJ315*$C$34+AJ316*$C$35)/(1+$C$12)^$C$30+(AJ422*$C$34+AJ423*$C$35)/(1+$C$14)^$C$30),"convert","hold"),"")</f>
        <v/>
      </c>
      <c r="AJ531" s="12">
        <f>IF(AJ$452&gt;=$E531,IF(AJ206*$C$23&gt;MAX($C$22,(AK315*$C$34+AK316*$C$35)/(1+$C$12)^$C$30+(AK422*$C$34+AK423*$C$35)/(1+$C$14)^$C$30),"convert","hold"),"")</f>
        <v/>
      </c>
      <c r="AK531" s="12">
        <f>IF(AK$452&gt;=$E531,IF(AK206*$C$23&gt;MAX($C$22,(AL315*$C$34+AL316*$C$35)/(1+$C$12)^$C$30+(AL422*$C$34+AL423*$C$35)/(1+$C$14)^$C$30),"convert","hold"),"")</f>
        <v/>
      </c>
      <c r="AL531" s="12">
        <f>IF(AL$452&gt;=$E531,IF(AL206*$C$23&gt;MAX($C$22,(AM315*$C$34+AM316*$C$35)/(1+$C$12)^$C$30+(AM422*$C$34+AM423*$C$35)/(1+$C$14)^$C$30),"convert","hold"),"")</f>
        <v/>
      </c>
      <c r="AM531" s="12">
        <f>IF(AM$452&gt;=$E531,IF(AM206*$C$23&gt;MAX($C$22,(AN315*$C$34+AN316*$C$35)/(1+$C$12)^$C$30+(AN422*$C$34+AN423*$C$35)/(1+$C$14)^$C$30),"convert","hold"),"")</f>
        <v/>
      </c>
      <c r="AN531" s="12">
        <f>IF(AN$452&gt;=$E531,IF(AN206*$C$23&gt;MAX($C$22,(AO315*$C$34+AO316*$C$35)/(1+$C$12)^$C$30+(AO422*$C$34+AO423*$C$35)/(1+$C$14)^$C$30),"convert","hold"),"")</f>
        <v/>
      </c>
      <c r="AO531" s="12">
        <f>IF(AO$452&gt;=$E531,IF(AO206*$C$23&gt;MAX($C$22,(AP315*$C$34+AP316*$C$35)/(1+$C$12)^$C$30+(AP422*$C$34+AP423*$C$35)/(1+$C$14)^$C$30),"convert","hold"),"")</f>
        <v/>
      </c>
      <c r="AP531" s="12">
        <f>IF(AP$452&gt;=$E531,IF(AP206*$C$23&gt;MAX($C$22,(AQ315*$C$34+AQ316*$C$35)/(1+$C$12)^$C$30+(AQ422*$C$34+AQ423*$C$35)/(1+$C$14)^$C$30),"convert","hold"),"")</f>
        <v/>
      </c>
      <c r="AQ531" s="12">
        <f>IF(AQ$452&gt;=$E531,IF(AQ206*$C$23&gt;MAX($C$22,(AR315*$C$34+AR316*$C$35)/(1+$C$12)^$C$30+(AR422*$C$34+AR423*$C$35)/(1+$C$14)^$C$30),"convert","hold"),"")</f>
        <v/>
      </c>
      <c r="AR531" s="12">
        <f>IF(AR$452&gt;=$E531,IF(AR206*$C$23&gt;MAX($C$22,(AS315*$C$34+AS316*$C$35)/(1+$C$12)^$C$30+(AS422*$C$34+AS423*$C$35)/(1+$C$14)^$C$30),"convert","hold"),"")</f>
        <v/>
      </c>
      <c r="AS531" s="12">
        <f>IF(AS$452&gt;=$E531,IF(AS206*$C$23&gt;MAX($C$22,(AT315*$C$34+AT316*$C$35)/(1+$C$12)^$C$30+(AT422*$C$34+AT423*$C$35)/(1+$C$14)^$C$30),"convert","hold"),"")</f>
        <v/>
      </c>
      <c r="AT531" s="12">
        <f>IF(AT$452&gt;=$E531,IF(AT206*$C$23&gt;MAX($C$22,(AU315*$C$34+AU316*$C$35)/(1+$C$12)^$C$30+(AU422*$C$34+AU423*$C$35)/(1+$C$14)^$C$30),"convert","hold"),"")</f>
        <v/>
      </c>
      <c r="AU531" s="12">
        <f>IF(AU$452&gt;=$E531,IF(AU206*$C$23&gt;MAX($C$22,(AV315*$C$34+AV316*$C$35)/(1+$C$12)^$C$30+(AV422*$C$34+AV423*$C$35)/(1+$C$14)^$C$30),"convert","hold"),"")</f>
        <v/>
      </c>
      <c r="AV531" s="12">
        <f>IF(AV$452&gt;=$E531,IF(AV206*$C$23&gt;MAX($C$22,(AW315*$C$34+AW316*$C$35)/(1+$C$12)^$C$30+(AW422*$C$34+AW423*$C$35)/(1+$C$14)^$C$30),"convert","hold"),"")</f>
        <v/>
      </c>
      <c r="AW531" s="12">
        <f>IF(AW$452&gt;=$E531,IF(AW206*$C$23&gt;MAX($C$22,(AX315*$C$34+AX316*$C$35)/(1+$C$12)^$C$30+(AX422*$C$34+AX423*$C$35)/(1+$C$14)^$C$30),"convert","hold"),"")</f>
        <v/>
      </c>
      <c r="AX531" s="12">
        <f>IF(AX$452&gt;=$E531,IF(AX206*$C$23&gt;MAX($C$22,(AY315*$C$34+AY316*$C$35)/(1+$C$12)^$C$30+(AY422*$C$34+AY423*$C$35)/(1+$C$14)^$C$30),"convert","hold"),"")</f>
        <v/>
      </c>
      <c r="AY531" s="12">
        <f>IF(AY$452&gt;=$E531,IF(AY206*$C$23&gt;MAX($C$22,(AZ315*$C$34+AZ316*$C$35)/(1+$C$12)^$C$30+(AZ422*$C$34+AZ423*$C$35)/(1+$C$14)^$C$30),"convert","hold"),"")</f>
        <v/>
      </c>
      <c r="AZ531" s="12">
        <f>IF(AZ$452&gt;=$E531,IF(AZ206*$C$23&gt;MAX($C$22,(BA315*$C$34+BA316*$C$35)/(1+$C$12)^$C$30+(BA422*$C$34+BA423*$C$35)/(1+$C$14)^$C$30),"convert","hold"),"")</f>
        <v/>
      </c>
      <c r="BA531" s="12">
        <f>IF(BA$452&gt;=$E531,IF(BA206*$C$23&gt;MAX($C$22,(BB315*$C$34+BB316*$C$35)/(1+$C$12)^$C$30+(BB422*$C$34+BB423*$C$35)/(1+$C$14)^$C$30),"convert","hold"),"")</f>
        <v/>
      </c>
      <c r="BB531" s="12">
        <f>IF(BB$452&gt;=$E531,IF(BB206*$C$23&gt;MAX($C$22,(BC315*$C$34+BC316*$C$35)/(1+$C$12)^$C$30+(BC422*$C$34+BC423*$C$35)/(1+$C$14)^$C$30),"convert","hold"),"")</f>
        <v/>
      </c>
      <c r="BC531" s="12">
        <f>IF(BC$452&gt;=$E531,IF(BC206*$C$23&gt;MAX($C$22,(BD315*$C$34+BD316*$C$35)/(1+$C$12)^$C$30+(BD422*$C$34+BD423*$C$35)/(1+$C$14)^$C$30),"convert","hold"),"")</f>
        <v/>
      </c>
      <c r="BD531" s="12">
        <f>IF(BD$452&gt;=$E531,IF(BD206*$C$23&gt;MAX($C$22,(BE315*$C$34+BE316*$C$35)/(1+$C$12)^$C$30+(BE422*$C$34+BE423*$C$35)/(1+$C$14)^$C$30),"convert","hold"),"")</f>
        <v/>
      </c>
      <c r="BE531" s="12">
        <f>IF(BE$452&gt;=$E531,IF(BE206*$C$23&gt;MAX($C$22,(BF315*$C$34+BF316*$C$35)/(1+$C$12)^$C$30+(BF422*$C$34+BF423*$C$35)/(1+$C$14)^$C$30),"convert","hold"),"")</f>
        <v/>
      </c>
      <c r="BF531" s="12">
        <f>IF(BF$452&gt;=$E531,IF(BF206*$C$23&gt;MAX($C$22,(BG315*$C$34+BG316*$C$35)/(1+$C$12)^$C$30+(BG422*$C$34+BG423*$C$35)/(1+$C$14)^$C$30),"convert","hold"),"")</f>
        <v/>
      </c>
      <c r="BG531" s="12">
        <f>IF(BG$452&gt;=$E531,IF(BG206*$C$23&gt;MAX($C$22,(BH315*$C$34+BH316*$C$35)/(1+$C$12)^$C$30+(BH422*$C$34+BH423*$C$35)/(1+$C$14)^$C$30),"convert","hold"),"")</f>
        <v/>
      </c>
      <c r="BH531" s="12">
        <f>IF(BH$452&gt;=$E531,IF(BH206*$C$23&gt;MAX($C$22,(BI315*$C$34+BI316*$C$35)/(1+$C$12)^$C$30+(BI422*$C$34+BI423*$C$35)/(1+$C$14)^$C$30),"convert","hold"),"")</f>
        <v/>
      </c>
      <c r="BI531" s="12">
        <f>IF(BI$452&gt;=$E531,IF(BI206*$C$23&gt;MAX($C$22,(BJ315*$C$34+BJ316*$C$35)/(1+$C$12)^$C$30+(BJ422*$C$34+BJ423*$C$35)/(1+$C$14)^$C$30),"convert","hold"),"")</f>
        <v/>
      </c>
      <c r="BJ531" s="12">
        <f>IF(BJ$452&gt;=$E531,IF(BJ206*$C$23&gt;MAX($C$22,(BK315*$C$34+BK316*$C$35)/(1+$C$12)^$C$30+(BK422*$C$34+BK423*$C$35)/(1+$C$14)^$C$30),"convert","hold"),"")</f>
        <v/>
      </c>
      <c r="BK531" s="12">
        <f>IF(BK$452&gt;=$E531,IF(BK206*$C$23&gt;MAX($C$22,(BL315*$C$34+BL316*$C$35)/(1+$C$12)^$C$30+(BL422*$C$34+BL423*$C$35)/(1+$C$14)^$C$30),"convert","hold"),"")</f>
        <v/>
      </c>
      <c r="BL531" s="12">
        <f>IF(BL$452&gt;=$E531,IF(BL206*$C$23&gt;MAX($C$22,(BM315*$C$34+BM316*$C$35)/(1+$C$12)^$C$30+(BM422*$C$34+BM423*$C$35)/(1+$C$14)^$C$30),"convert","hold"),"")</f>
        <v/>
      </c>
      <c r="BM531" s="12">
        <f>IF(BM$452&gt;=$E531,IF(BM206*$C$23&gt;MAX($C$22,(BN315*$C$34+BN316*$C$35)/(1+$C$12)^$C$30+(BN422*$C$34+BN423*$C$35)/(1+$C$14)^$C$30),"convert","hold"),"")</f>
        <v/>
      </c>
      <c r="BN531" s="12">
        <f>IF(BN$452&gt;=$E531,IF(BN206*$C$23&gt;MAX($C$22,(BO315*$C$34+BO316*$C$35)/(1+$C$12)^$C$30+(BO422*$C$34+BO423*$C$35)/(1+$C$14)^$C$30),"convert","hold"),"")</f>
        <v/>
      </c>
      <c r="BO531" s="12">
        <f>IF(BO$452&gt;=$E531,IF(BO206*$C$23&gt;MAX($C$22,(BP315*$C$34+BP316*$C$35)/(1+$C$12)^$C$30+(BP422*$C$34+BP423*$C$35)/(1+$C$14)^$C$30),"convert","hold"),"")</f>
        <v/>
      </c>
      <c r="BP531" s="12">
        <f>IF(BP$452&gt;=$E531,IF(BP206*$C$23&gt;MAX($C$22,(BQ315*$C$34+BQ316*$C$35)/(1+$C$12)^$C$30+(BQ422*$C$34+BQ423*$C$35)/(1+$C$14)^$C$30),"convert","hold"),"")</f>
        <v/>
      </c>
      <c r="BQ531" s="12">
        <f>IF(BQ$452&gt;=$E531,IF(BQ206*$C$23&gt;MAX($C$22,(BR315*$C$34+BR316*$C$35)/(1+$C$12)^$C$30+(BR422*$C$34+BR423*$C$35)/(1+$C$14)^$C$30),"convert","hold"),"")</f>
        <v/>
      </c>
      <c r="BR531" s="12">
        <f>IF(BR$452&gt;=$E531,IF(BR206*$C$23&gt;MAX($C$22,(BS315*$C$34+BS316*$C$35)/(1+$C$12)^$C$30+(BS422*$C$34+BS423*$C$35)/(1+$C$14)^$C$30),"convert","hold"),"")</f>
        <v/>
      </c>
      <c r="BS531" s="12">
        <f>IF(BS$452&gt;=$E531,IF(BS206*$C$23&gt;MAX($C$22,(BT315*$C$34+BT316*$C$35)/(1+$C$12)^$C$30+(BT422*$C$34+BT423*$C$35)/(1+$C$14)^$C$30),"convert","hold"),"")</f>
        <v/>
      </c>
      <c r="BT531" s="12">
        <f>IF(BT$452&gt;=$E531,IF(BT206*$C$23&gt;MAX($C$22,(BU315*$C$34+BU316*$C$35)/(1+$C$12)^$C$30+(BU422*$C$34+BU423*$C$35)/(1+$C$14)^$C$30),"convert","hold"),"")</f>
        <v/>
      </c>
      <c r="BU531" s="12">
        <f>IF(BU$452&gt;=$E531,IF(BU206*$C$23&gt;MAX($C$22,(BV315*$C$34+BV316*$C$35)/(1+$C$12)^$C$30+(BV422*$C$34+BV423*$C$35)/(1+$C$14)^$C$30),"convert","hold"),"")</f>
        <v/>
      </c>
      <c r="BV531" s="12">
        <f>IF(BV$452&gt;=$E531,IF(BV206*$C$23&gt;MAX($C$22,(BW315*$C$34+BW316*$C$35)/(1+$C$12)^$C$30+(BW422*$C$34+BW423*$C$35)/(1+$C$14)^$C$30),"convert","hold"),"")</f>
        <v/>
      </c>
      <c r="BW531" s="12">
        <f>IF(BW$452&gt;=$E531,IF(BW206*$C$23&gt;MAX($C$22,(BX315*$C$34+BX316*$C$35)/(1+$C$12)^$C$30+(BX422*$C$34+BX423*$C$35)/(1+$C$14)^$C$30),"convert","hold"),"")</f>
        <v/>
      </c>
      <c r="BX531" s="12">
        <f>IF(BX$452&gt;=$E531,IF(BX206*$C$23&gt;MAX($C$22,(BY315*$C$34+BY316*$C$35)/(1+$C$12)^$C$30+(BY422*$C$34+BY423*$C$35)/(1+$C$14)^$C$30),"convert","hold"),"")</f>
        <v/>
      </c>
      <c r="BY531" s="12">
        <f>IF(BY$452&gt;=$E531,IF(BY206*$C$23&gt;MAX($C$22,(BZ315*$C$34+BZ316*$C$35)/(1+$C$12)^$C$30+(BZ422*$C$34+BZ423*$C$35)/(1+$C$14)^$C$30),"convert","hold"),"")</f>
        <v/>
      </c>
      <c r="BZ531" s="12">
        <f>IF(BZ$452&gt;=$E531,IF(BZ206*$C$23&gt;MAX($C$22,(CA315*$C$34+CA316*$C$35)/(1+$C$12)^$C$30+(CA422*$C$34+CA423*$C$35)/(1+$C$14)^$C$30),"convert","hold"),"")</f>
        <v/>
      </c>
      <c r="CA531" s="12">
        <f>IF(CA$452&gt;=$E531,IF(CA206*$C$23&gt;MAX($C$22,(CB315*$C$34+CB316*$C$35)/(1+$C$12)^$C$30+(CB422*$C$34+CB423*$C$35)/(1+$C$14)^$C$30),"convert","hold"),"")</f>
        <v/>
      </c>
      <c r="CB531" s="12">
        <f>IF(CB$452&gt;=$E531,IF(CB206*$C$23&gt;MAX($C$22,(CC315*$C$34+CC316*$C$35)/(1+$C$12)^$C$30+(CC422*$C$34+CC423*$C$35)/(1+$C$14)^$C$30),"convert","hold"),"")</f>
        <v/>
      </c>
      <c r="CC531" s="12">
        <f>IF(CC$452&gt;=$E531,IF(CC206*$C$23&gt;MAX($C$22,(CD315*$C$34+CD316*$C$35)/(1+$C$12)^$C$30+(CD422*$C$34+CD423*$C$35)/(1+$C$14)^$C$30),"convert","hold"),"")</f>
        <v/>
      </c>
      <c r="CD531" s="12">
        <f>IF(CD$452&gt;=$E531,IF(CD206*$C$23&gt;MAX($C$22,(CE315*$C$34+CE316*$C$35)/(1+$C$12)^$C$30+(CE422*$C$34+CE423*$C$35)/(1+$C$14)^$C$30),"convert","hold"),"")</f>
        <v/>
      </c>
      <c r="CE531" s="12">
        <f>IF(CE$452&gt;=$E531,IF(CE206*$C$23&gt;MAX($C$22,(CF315*$C$34+CF316*$C$35)/(1+$C$12)^$C$30+(CF422*$C$34+CF423*$C$35)/(1+$C$14)^$C$30),"convert","hold"),"")</f>
        <v/>
      </c>
      <c r="CF531" s="12">
        <f>IF(CF$452&gt;=$E531,IF(CF206*$C$23&gt;MAX($C$22,(CG315*$C$34+CG316*$C$35)/(1+$C$12)^$C$30+(CG422*$C$34+CG423*$C$35)/(1+$C$14)^$C$30),"convert","hold"),"")</f>
        <v/>
      </c>
      <c r="CG531" s="12">
        <f>IF(CG$452&gt;=$E531,IF(CG206*$C$23&gt;MAX($C$22,(CH315*$C$34+CH316*$C$35)/(1+$C$12)^$C$30+(CH422*$C$34+CH423*$C$35)/(1+$C$14)^$C$30),"convert","hold"),"")</f>
        <v/>
      </c>
      <c r="CH531" s="12">
        <f>IF(CH$452&gt;=$E531,IF(CH206*$C$23&gt;MAX($C$22,(CI315*$C$34+CI316*$C$35)/(1+$C$12)^$C$30+(CI422*$C$34+CI423*$C$35)/(1+$C$14)^$C$30),"convert","hold"),"")</f>
        <v/>
      </c>
      <c r="CI531" s="12">
        <f>IF(CI$452&gt;=$E531,IF(CI206*$C$23&gt;MAX($C$22,(CJ315*$C$34+CJ316*$C$35)/(1+$C$12)^$C$30+(CJ422*$C$34+CJ423*$C$35)/(1+$C$14)^$C$30),"convert","hold"),"")</f>
        <v/>
      </c>
      <c r="CJ531" s="12">
        <f>IF(CJ$452&gt;=$E531,IF(CJ206*$C$23&gt;MAX($C$22,(CK315*$C$34+CK316*$C$35)/(1+$C$12)^$C$30+(CK422*$C$34+CK423*$C$35)/(1+$C$14)^$C$30),"convert","hold"),"")</f>
        <v/>
      </c>
      <c r="CK531" s="12">
        <f>IF(CK$452&gt;=$E531,IF(CK206*$C$23&gt;MAX($C$22,(CL315*$C$34+CL316*$C$35)/(1+$C$12)^$C$30+(CL422*$C$34+CL423*$C$35)/(1+$C$14)^$C$30),"convert","hold"),"")</f>
        <v/>
      </c>
      <c r="CL531" s="12">
        <f>IF(CL$452&gt;=$E531,IF(CL206*$C$23&gt;MAX($C$22,(CM315*$C$34+CM316*$C$35)/(1+$C$12)^$C$30+(CM422*$C$34+CM423*$C$35)/(1+$C$14)^$C$30),"convert","hold"),"")</f>
        <v/>
      </c>
      <c r="CM531" s="12">
        <f>IF(CM$452&gt;=$E531,IF(CM206*$C$23&gt;MAX($C$22,(CN315*$C$34+CN316*$C$35)/(1+$C$12)^$C$30+(CN422*$C$34+CN423*$C$35)/(1+$C$14)^$C$30),"convert","hold"),"")</f>
        <v/>
      </c>
      <c r="CN531" s="12">
        <f>IF(CN$452&gt;=$E531,IF(CN206*$C$23&gt;MAX($C$22,(CO315*$C$34+CO316*$C$35)/(1+$C$12)^$C$30+(CO422*$C$34+CO423*$C$35)/(1+$C$14)^$C$30),"convert","hold"),"")</f>
        <v/>
      </c>
      <c r="CO531" s="12">
        <f>IF(CO$452&gt;=$E531,IF(CO206*$C$23&gt;MAX($C$22,(CP315*$C$34+CP316*$C$35)/(1+$C$12)^$C$30+(CP422*$C$34+CP423*$C$35)/(1+$C$14)^$C$30),"convert","hold"),"")</f>
        <v/>
      </c>
      <c r="CP531" s="12">
        <f>IF(CP$452&gt;=$E531,IF(CP206*$C$23&gt;MAX($C$22,(CQ315*$C$34+CQ316*$C$35)/(1+$C$12)^$C$30+(CQ422*$C$34+CQ423*$C$35)/(1+$C$14)^$C$30),"convert","hold"),"")</f>
        <v/>
      </c>
      <c r="CQ531" s="12">
        <f>IF(CQ$452&gt;=$E531,IF(CQ206*$C$23&gt;MAX($C$22,(CR315*$C$34+CR316*$C$35)/(1+$C$12)^$C$30+(CR422*$C$34+CR423*$C$35)/(1+$C$14)^$C$30),"convert","hold"),"")</f>
        <v/>
      </c>
      <c r="CR531" s="12">
        <f>IF(CR$452&gt;=$E531,IF(CR206*$C$23&gt;MAX($C$22,(CS315*$C$34+CS316*$C$35)/(1+$C$12)^$C$30+(CS422*$C$34+CS423*$C$35)/(1+$C$14)^$C$30),"convert","hold"),"")</f>
        <v/>
      </c>
      <c r="CS531" s="12">
        <f>IF(CS$452&gt;=$E531,IF(CS206*$C$23&gt;MAX($C$22,(CT315*$C$34+CT316*$C$35)/(1+$C$12)^$C$30+(CT422*$C$34+CT423*$C$35)/(1+$C$14)^$C$30),"convert","hold"),"")</f>
        <v/>
      </c>
      <c r="CT531" s="12">
        <f>IF(CT$452&gt;=$E531,IF(CT206*$C$23&gt;MAX($C$22,(CU315*$C$34+CU316*$C$35)/(1+$C$12)^$C$30+(CU422*$C$34+CU423*$C$35)/(1+$C$14)^$C$30),"convert","hold"),"")</f>
        <v/>
      </c>
      <c r="CU531" s="12">
        <f>IF(CU$452&gt;=$E531,IF(CU206*$C$23&gt;MAX($C$22,(CV315*$C$34+CV316*$C$35)/(1+$C$12)^$C$30+(CV422*$C$34+CV423*$C$35)/(1+$C$14)^$C$30),"convert","hold"),"")</f>
        <v/>
      </c>
      <c r="CV531" s="12">
        <f>IF(CV$452&gt;=$E531,IF(CV206*$C$23&gt;MAX($C$22,(CW315*$C$34+CW316*$C$35)/(1+$C$12)^$C$30+(CW422*$C$34+CW423*$C$35)/(1+$C$14)^$C$30),"convert","hold"),"")</f>
        <v/>
      </c>
      <c r="CW531" s="12">
        <f>IF(CW$452&gt;=$E531,IF(CW206*$C$23&gt;MAX($C$22,(CX315*$C$34+CX316*$C$35)/(1+$C$12)^$C$30+(CX422*$C$34+CX423*$C$35)/(1+$C$14)^$C$30),"convert","hold"),"")</f>
        <v/>
      </c>
      <c r="CX531" s="12">
        <f>IF(CX$452&gt;=$E531,IF(CX206*$C$23&gt;MAX($C$22,(CY315*$C$34+CY316*$C$35)/(1+$C$12)^$C$30+(CY422*$C$34+CY423*$C$35)/(1+$C$14)^$C$30),"convert","hold"),"")</f>
        <v/>
      </c>
      <c r="CY531" s="12">
        <f>IF(CY$452&gt;=$E531,IF(CY206*$C$23&gt;MAX($C$22,(CZ315*$C$34+CZ316*$C$35)/(1+$C$12)^$C$30+(CZ422*$C$34+CZ423*$C$35)/(1+$C$14)^$C$30),"convert","hold"),"")</f>
        <v/>
      </c>
      <c r="CZ531" s="12">
        <f>IF(CZ$452&gt;=$E531,IF(CZ206*$C$23&gt;MAX($C$22,(DA315*$C$34+DA316*$C$35)/(1+$C$12)^$C$30+(DA422*$C$34+DA423*$C$35)/(1+$C$14)^$C$30),"convert","hold"),"")</f>
        <v/>
      </c>
      <c r="DA531" s="12">
        <f>IF(DA$452&gt;=$E531,IF(DA206*$C$23&gt;MAX($C$22,(DB315*$C$34+DB316*$C$35)/(1+$C$12)^$C$30+(DB422*$C$34+DB423*$C$35)/(1+$C$14)^$C$30),"convert","hold"),"")</f>
        <v/>
      </c>
      <c r="DB531" s="12">
        <f>IF(DB$452&gt;=$E531,IF(DB206*$C$23&gt;MAX($C$22,(DC315*$C$34+DC316*$C$35)/(1+$C$12)^$C$30+(DC422*$C$34+DC423*$C$35)/(1+$C$14)^$C$30),"convert","hold"),"")</f>
        <v/>
      </c>
      <c r="DC531" s="12">
        <f>IF(DC206*$C$23&gt;$C$22,"convert","redeem")</f>
        <v/>
      </c>
      <c r="DD531" s="12" t="n"/>
      <c r="DE531" s="12" t="n"/>
    </row>
    <row r="532" ht="12" customHeight="1">
      <c r="B532" s="12" t="n"/>
      <c r="C532" s="12" t="n"/>
      <c r="D532" s="12" t="n"/>
      <c r="E532" s="64">
        <f>E531+1</f>
        <v/>
      </c>
      <c r="G532" s="12">
        <f>IF(G$452&gt;=$E532,IF(G207*$C$23&gt;MAX($C$22,(H316*$C$34+H317*$C$35)/(1+$C$12)^$C$30+(H423*$C$34+H424*$C$35)/(1+$C$14)^$C$30),"convert","hold"),"")</f>
        <v/>
      </c>
      <c r="H532" s="12">
        <f>IF(H$452&gt;=$E532,IF(H207*$C$23&gt;MAX($C$22,(I316*$C$34+I317*$C$35)/(1+$C$12)^$C$30+(I423*$C$34+I424*$C$35)/(1+$C$14)^$C$30),"convert","hold"),"")</f>
        <v/>
      </c>
      <c r="I532" s="12">
        <f>IF(I$452&gt;=$E532,IF(I207*$C$23&gt;MAX($C$22,(J316*$C$34+J317*$C$35)/(1+$C$12)^$C$30+(J423*$C$34+J424*$C$35)/(1+$C$14)^$C$30),"convert","hold"),"")</f>
        <v/>
      </c>
      <c r="J532" s="12">
        <f>IF(J$452&gt;=$E532,IF(J207*$C$23&gt;MAX($C$22,(K316*$C$34+K317*$C$35)/(1+$C$12)^$C$30+(K423*$C$34+K424*$C$35)/(1+$C$14)^$C$30),"convert","hold"),"")</f>
        <v/>
      </c>
      <c r="K532" s="12">
        <f>IF(K$452&gt;=$E532,IF(K207*$C$23&gt;MAX($C$22,(L316*$C$34+L317*$C$35)/(1+$C$12)^$C$30+(L423*$C$34+L424*$C$35)/(1+$C$14)^$C$30),"convert","hold"),"")</f>
        <v/>
      </c>
      <c r="L532" s="12">
        <f>IF(L$452&gt;=$E532,IF(L207*$C$23&gt;MAX($C$22,(M316*$C$34+M317*$C$35)/(1+$C$12)^$C$30+(M423*$C$34+M424*$C$35)/(1+$C$14)^$C$30),"convert","hold"),"")</f>
        <v/>
      </c>
      <c r="M532" s="12">
        <f>IF(M$452&gt;=$E532,IF(M207*$C$23&gt;MAX($C$22,(N316*$C$34+N317*$C$35)/(1+$C$12)^$C$30+(N423*$C$34+N424*$C$35)/(1+$C$14)^$C$30),"convert","hold"),"")</f>
        <v/>
      </c>
      <c r="N532" s="12">
        <f>IF(N$452&gt;=$E532,IF(N207*$C$23&gt;MAX($C$22,(O316*$C$34+O317*$C$35)/(1+$C$12)^$C$30+(O423*$C$34+O424*$C$35)/(1+$C$14)^$C$30),"convert","hold"),"")</f>
        <v/>
      </c>
      <c r="O532" s="12">
        <f>IF(O$452&gt;=$E532,IF(O207*$C$23&gt;MAX($C$22,(P316*$C$34+P317*$C$35)/(1+$C$12)^$C$30+(P423*$C$34+P424*$C$35)/(1+$C$14)^$C$30),"convert","hold"),"")</f>
        <v/>
      </c>
      <c r="P532" s="12">
        <f>IF(P$452&gt;=$E532,IF(P207*$C$23&gt;MAX($C$22,(Q316*$C$34+Q317*$C$35)/(1+$C$12)^$C$30+(Q423*$C$34+Q424*$C$35)/(1+$C$14)^$C$30),"convert","hold"),"")</f>
        <v/>
      </c>
      <c r="Q532" s="12">
        <f>IF(Q$452&gt;=$E532,IF(Q207*$C$23&gt;MAX($C$22,(R316*$C$34+R317*$C$35)/(1+$C$12)^$C$30+(R423*$C$34+R424*$C$35)/(1+$C$14)^$C$30),"convert","hold"),"")</f>
        <v/>
      </c>
      <c r="R532" s="12">
        <f>IF(R$452&gt;=$E532,IF(R207*$C$23&gt;MAX($C$22,(S316*$C$34+S317*$C$35)/(1+$C$12)^$C$30+(S423*$C$34+S424*$C$35)/(1+$C$14)^$C$30),"convert","hold"),"")</f>
        <v/>
      </c>
      <c r="S532" s="12">
        <f>IF(S$452&gt;=$E532,IF(S207*$C$23&gt;MAX($C$22,(T316*$C$34+T317*$C$35)/(1+$C$12)^$C$30+(T423*$C$34+T424*$C$35)/(1+$C$14)^$C$30),"convert","hold"),"")</f>
        <v/>
      </c>
      <c r="T532" s="12">
        <f>IF(T$452&gt;=$E532,IF(T207*$C$23&gt;MAX($C$22,(U316*$C$34+U317*$C$35)/(1+$C$12)^$C$30+(U423*$C$34+U424*$C$35)/(1+$C$14)^$C$30),"convert","hold"),"")</f>
        <v/>
      </c>
      <c r="U532" s="12">
        <f>IF(U$452&gt;=$E532,IF(U207*$C$23&gt;MAX($C$22,(V316*$C$34+V317*$C$35)/(1+$C$12)^$C$30+(V423*$C$34+V424*$C$35)/(1+$C$14)^$C$30),"convert","hold"),"")</f>
        <v/>
      </c>
      <c r="V532" s="12">
        <f>IF(V$452&gt;=$E532,IF(V207*$C$23&gt;MAX($C$22,(W316*$C$34+W317*$C$35)/(1+$C$12)^$C$30+(W423*$C$34+W424*$C$35)/(1+$C$14)^$C$30),"convert","hold"),"")</f>
        <v/>
      </c>
      <c r="W532" s="12">
        <f>IF(W$452&gt;=$E532,IF(W207*$C$23&gt;MAX($C$22,(X316*$C$34+X317*$C$35)/(1+$C$12)^$C$30+(X423*$C$34+X424*$C$35)/(1+$C$14)^$C$30),"convert","hold"),"")</f>
        <v/>
      </c>
      <c r="X532" s="12">
        <f>IF(X$452&gt;=$E532,IF(X207*$C$23&gt;MAX($C$22,(Y316*$C$34+Y317*$C$35)/(1+$C$12)^$C$30+(Y423*$C$34+Y424*$C$35)/(1+$C$14)^$C$30),"convert","hold"),"")</f>
        <v/>
      </c>
      <c r="Y532" s="12">
        <f>IF(Y$452&gt;=$E532,IF(Y207*$C$23&gt;MAX($C$22,(Z316*$C$34+Z317*$C$35)/(1+$C$12)^$C$30+(Z423*$C$34+Z424*$C$35)/(1+$C$14)^$C$30),"convert","hold"),"")</f>
        <v/>
      </c>
      <c r="Z532" s="12">
        <f>IF(Z$452&gt;=$E532,IF(Z207*$C$23&gt;MAX($C$22,(AA316*$C$34+AA317*$C$35)/(1+$C$12)^$C$30+(AA423*$C$34+AA424*$C$35)/(1+$C$14)^$C$30),"convert","hold"),"")</f>
        <v/>
      </c>
      <c r="AA532" s="12">
        <f>IF(AA$452&gt;=$E532,IF(AA207*$C$23&gt;MAX($C$22,(AB316*$C$34+AB317*$C$35)/(1+$C$12)^$C$30+(AB423*$C$34+AB424*$C$35)/(1+$C$14)^$C$30),"convert","hold"),"")</f>
        <v/>
      </c>
      <c r="AB532" s="12">
        <f>IF(AB$452&gt;=$E532,IF(AB207*$C$23&gt;MAX($C$22,(AC316*$C$34+AC317*$C$35)/(1+$C$12)^$C$30+(AC423*$C$34+AC424*$C$35)/(1+$C$14)^$C$30),"convert","hold"),"")</f>
        <v/>
      </c>
      <c r="AC532" s="12">
        <f>IF(AC$452&gt;=$E532,IF(AC207*$C$23&gt;MAX($C$22,(AD316*$C$34+AD317*$C$35)/(1+$C$12)^$C$30+(AD423*$C$34+AD424*$C$35)/(1+$C$14)^$C$30),"convert","hold"),"")</f>
        <v/>
      </c>
      <c r="AD532" s="12">
        <f>IF(AD$452&gt;=$E532,IF(AD207*$C$23&gt;MAX($C$22,(AE316*$C$34+AE317*$C$35)/(1+$C$12)^$C$30+(AE423*$C$34+AE424*$C$35)/(1+$C$14)^$C$30),"convert","hold"),"")</f>
        <v/>
      </c>
      <c r="AE532" s="12">
        <f>IF(AE$452&gt;=$E532,IF(AE207*$C$23&gt;MAX($C$22,(AF316*$C$34+AF317*$C$35)/(1+$C$12)^$C$30+(AF423*$C$34+AF424*$C$35)/(1+$C$14)^$C$30),"convert","hold"),"")</f>
        <v/>
      </c>
      <c r="AF532" s="12">
        <f>IF(AF$452&gt;=$E532,IF(AF207*$C$23&gt;MAX($C$22,(AG316*$C$34+AG317*$C$35)/(1+$C$12)^$C$30+(AG423*$C$34+AG424*$C$35)/(1+$C$14)^$C$30),"convert","hold"),"")</f>
        <v/>
      </c>
      <c r="AG532" s="12">
        <f>IF(AG$452&gt;=$E532,IF(AG207*$C$23&gt;MAX($C$22,(AH316*$C$34+AH317*$C$35)/(1+$C$12)^$C$30+(AH423*$C$34+AH424*$C$35)/(1+$C$14)^$C$30),"convert","hold"),"")</f>
        <v/>
      </c>
      <c r="AH532" s="12">
        <f>IF(AH$452&gt;=$E532,IF(AH207*$C$23&gt;MAX($C$22,(AI316*$C$34+AI317*$C$35)/(1+$C$12)^$C$30+(AI423*$C$34+AI424*$C$35)/(1+$C$14)^$C$30),"convert","hold"),"")</f>
        <v/>
      </c>
      <c r="AI532" s="12">
        <f>IF(AI$452&gt;=$E532,IF(AI207*$C$23&gt;MAX($C$22,(AJ316*$C$34+AJ317*$C$35)/(1+$C$12)^$C$30+(AJ423*$C$34+AJ424*$C$35)/(1+$C$14)^$C$30),"convert","hold"),"")</f>
        <v/>
      </c>
      <c r="AJ532" s="12">
        <f>IF(AJ$452&gt;=$E532,IF(AJ207*$C$23&gt;MAX($C$22,(AK316*$C$34+AK317*$C$35)/(1+$C$12)^$C$30+(AK423*$C$34+AK424*$C$35)/(1+$C$14)^$C$30),"convert","hold"),"")</f>
        <v/>
      </c>
      <c r="AK532" s="12">
        <f>IF(AK$452&gt;=$E532,IF(AK207*$C$23&gt;MAX($C$22,(AL316*$C$34+AL317*$C$35)/(1+$C$12)^$C$30+(AL423*$C$34+AL424*$C$35)/(1+$C$14)^$C$30),"convert","hold"),"")</f>
        <v/>
      </c>
      <c r="AL532" s="12">
        <f>IF(AL$452&gt;=$E532,IF(AL207*$C$23&gt;MAX($C$22,(AM316*$C$34+AM317*$C$35)/(1+$C$12)^$C$30+(AM423*$C$34+AM424*$C$35)/(1+$C$14)^$C$30),"convert","hold"),"")</f>
        <v/>
      </c>
      <c r="AM532" s="12">
        <f>IF(AM$452&gt;=$E532,IF(AM207*$C$23&gt;MAX($C$22,(AN316*$C$34+AN317*$C$35)/(1+$C$12)^$C$30+(AN423*$C$34+AN424*$C$35)/(1+$C$14)^$C$30),"convert","hold"),"")</f>
        <v/>
      </c>
      <c r="AN532" s="12">
        <f>IF(AN$452&gt;=$E532,IF(AN207*$C$23&gt;MAX($C$22,(AO316*$C$34+AO317*$C$35)/(1+$C$12)^$C$30+(AO423*$C$34+AO424*$C$35)/(1+$C$14)^$C$30),"convert","hold"),"")</f>
        <v/>
      </c>
      <c r="AO532" s="12">
        <f>IF(AO$452&gt;=$E532,IF(AO207*$C$23&gt;MAX($C$22,(AP316*$C$34+AP317*$C$35)/(1+$C$12)^$C$30+(AP423*$C$34+AP424*$C$35)/(1+$C$14)^$C$30),"convert","hold"),"")</f>
        <v/>
      </c>
      <c r="AP532" s="12">
        <f>IF(AP$452&gt;=$E532,IF(AP207*$C$23&gt;MAX($C$22,(AQ316*$C$34+AQ317*$C$35)/(1+$C$12)^$C$30+(AQ423*$C$34+AQ424*$C$35)/(1+$C$14)^$C$30),"convert","hold"),"")</f>
        <v/>
      </c>
      <c r="AQ532" s="12">
        <f>IF(AQ$452&gt;=$E532,IF(AQ207*$C$23&gt;MAX($C$22,(AR316*$C$34+AR317*$C$35)/(1+$C$12)^$C$30+(AR423*$C$34+AR424*$C$35)/(1+$C$14)^$C$30),"convert","hold"),"")</f>
        <v/>
      </c>
      <c r="AR532" s="12">
        <f>IF(AR$452&gt;=$E532,IF(AR207*$C$23&gt;MAX($C$22,(AS316*$C$34+AS317*$C$35)/(1+$C$12)^$C$30+(AS423*$C$34+AS424*$C$35)/(1+$C$14)^$C$30),"convert","hold"),"")</f>
        <v/>
      </c>
      <c r="AS532" s="12">
        <f>IF(AS$452&gt;=$E532,IF(AS207*$C$23&gt;MAX($C$22,(AT316*$C$34+AT317*$C$35)/(1+$C$12)^$C$30+(AT423*$C$34+AT424*$C$35)/(1+$C$14)^$C$30),"convert","hold"),"")</f>
        <v/>
      </c>
      <c r="AT532" s="12">
        <f>IF(AT$452&gt;=$E532,IF(AT207*$C$23&gt;MAX($C$22,(AU316*$C$34+AU317*$C$35)/(1+$C$12)^$C$30+(AU423*$C$34+AU424*$C$35)/(1+$C$14)^$C$30),"convert","hold"),"")</f>
        <v/>
      </c>
      <c r="AU532" s="12">
        <f>IF(AU$452&gt;=$E532,IF(AU207*$C$23&gt;MAX($C$22,(AV316*$C$34+AV317*$C$35)/(1+$C$12)^$C$30+(AV423*$C$34+AV424*$C$35)/(1+$C$14)^$C$30),"convert","hold"),"")</f>
        <v/>
      </c>
      <c r="AV532" s="12">
        <f>IF(AV$452&gt;=$E532,IF(AV207*$C$23&gt;MAX($C$22,(AW316*$C$34+AW317*$C$35)/(1+$C$12)^$C$30+(AW423*$C$34+AW424*$C$35)/(1+$C$14)^$C$30),"convert","hold"),"")</f>
        <v/>
      </c>
      <c r="AW532" s="12">
        <f>IF(AW$452&gt;=$E532,IF(AW207*$C$23&gt;MAX($C$22,(AX316*$C$34+AX317*$C$35)/(1+$C$12)^$C$30+(AX423*$C$34+AX424*$C$35)/(1+$C$14)^$C$30),"convert","hold"),"")</f>
        <v/>
      </c>
      <c r="AX532" s="12">
        <f>IF(AX$452&gt;=$E532,IF(AX207*$C$23&gt;MAX($C$22,(AY316*$C$34+AY317*$C$35)/(1+$C$12)^$C$30+(AY423*$C$34+AY424*$C$35)/(1+$C$14)^$C$30),"convert","hold"),"")</f>
        <v/>
      </c>
      <c r="AY532" s="12">
        <f>IF(AY$452&gt;=$E532,IF(AY207*$C$23&gt;MAX($C$22,(AZ316*$C$34+AZ317*$C$35)/(1+$C$12)^$C$30+(AZ423*$C$34+AZ424*$C$35)/(1+$C$14)^$C$30),"convert","hold"),"")</f>
        <v/>
      </c>
      <c r="AZ532" s="12">
        <f>IF(AZ$452&gt;=$E532,IF(AZ207*$C$23&gt;MAX($C$22,(BA316*$C$34+BA317*$C$35)/(1+$C$12)^$C$30+(BA423*$C$34+BA424*$C$35)/(1+$C$14)^$C$30),"convert","hold"),"")</f>
        <v/>
      </c>
      <c r="BA532" s="12">
        <f>IF(BA$452&gt;=$E532,IF(BA207*$C$23&gt;MAX($C$22,(BB316*$C$34+BB317*$C$35)/(1+$C$12)^$C$30+(BB423*$C$34+BB424*$C$35)/(1+$C$14)^$C$30),"convert","hold"),"")</f>
        <v/>
      </c>
      <c r="BB532" s="12">
        <f>IF(BB$452&gt;=$E532,IF(BB207*$C$23&gt;MAX($C$22,(BC316*$C$34+BC317*$C$35)/(1+$C$12)^$C$30+(BC423*$C$34+BC424*$C$35)/(1+$C$14)^$C$30),"convert","hold"),"")</f>
        <v/>
      </c>
      <c r="BC532" s="12">
        <f>IF(BC$452&gt;=$E532,IF(BC207*$C$23&gt;MAX($C$22,(BD316*$C$34+BD317*$C$35)/(1+$C$12)^$C$30+(BD423*$C$34+BD424*$C$35)/(1+$C$14)^$C$30),"convert","hold"),"")</f>
        <v/>
      </c>
      <c r="BD532" s="12">
        <f>IF(BD$452&gt;=$E532,IF(BD207*$C$23&gt;MAX($C$22,(BE316*$C$34+BE317*$C$35)/(1+$C$12)^$C$30+(BE423*$C$34+BE424*$C$35)/(1+$C$14)^$C$30),"convert","hold"),"")</f>
        <v/>
      </c>
      <c r="BE532" s="12">
        <f>IF(BE$452&gt;=$E532,IF(BE207*$C$23&gt;MAX($C$22,(BF316*$C$34+BF317*$C$35)/(1+$C$12)^$C$30+(BF423*$C$34+BF424*$C$35)/(1+$C$14)^$C$30),"convert","hold"),"")</f>
        <v/>
      </c>
      <c r="BF532" s="12">
        <f>IF(BF$452&gt;=$E532,IF(BF207*$C$23&gt;MAX($C$22,(BG316*$C$34+BG317*$C$35)/(1+$C$12)^$C$30+(BG423*$C$34+BG424*$C$35)/(1+$C$14)^$C$30),"convert","hold"),"")</f>
        <v/>
      </c>
      <c r="BG532" s="12">
        <f>IF(BG$452&gt;=$E532,IF(BG207*$C$23&gt;MAX($C$22,(BH316*$C$34+BH317*$C$35)/(1+$C$12)^$C$30+(BH423*$C$34+BH424*$C$35)/(1+$C$14)^$C$30),"convert","hold"),"")</f>
        <v/>
      </c>
      <c r="BH532" s="12">
        <f>IF(BH$452&gt;=$E532,IF(BH207*$C$23&gt;MAX($C$22,(BI316*$C$34+BI317*$C$35)/(1+$C$12)^$C$30+(BI423*$C$34+BI424*$C$35)/(1+$C$14)^$C$30),"convert","hold"),"")</f>
        <v/>
      </c>
      <c r="BI532" s="12">
        <f>IF(BI$452&gt;=$E532,IF(BI207*$C$23&gt;MAX($C$22,(BJ316*$C$34+BJ317*$C$35)/(1+$C$12)^$C$30+(BJ423*$C$34+BJ424*$C$35)/(1+$C$14)^$C$30),"convert","hold"),"")</f>
        <v/>
      </c>
      <c r="BJ532" s="12">
        <f>IF(BJ$452&gt;=$E532,IF(BJ207*$C$23&gt;MAX($C$22,(BK316*$C$34+BK317*$C$35)/(1+$C$12)^$C$30+(BK423*$C$34+BK424*$C$35)/(1+$C$14)^$C$30),"convert","hold"),"")</f>
        <v/>
      </c>
      <c r="BK532" s="12">
        <f>IF(BK$452&gt;=$E532,IF(BK207*$C$23&gt;MAX($C$22,(BL316*$C$34+BL317*$C$35)/(1+$C$12)^$C$30+(BL423*$C$34+BL424*$C$35)/(1+$C$14)^$C$30),"convert","hold"),"")</f>
        <v/>
      </c>
      <c r="BL532" s="12">
        <f>IF(BL$452&gt;=$E532,IF(BL207*$C$23&gt;MAX($C$22,(BM316*$C$34+BM317*$C$35)/(1+$C$12)^$C$30+(BM423*$C$34+BM424*$C$35)/(1+$C$14)^$C$30),"convert","hold"),"")</f>
        <v/>
      </c>
      <c r="BM532" s="12">
        <f>IF(BM$452&gt;=$E532,IF(BM207*$C$23&gt;MAX($C$22,(BN316*$C$34+BN317*$C$35)/(1+$C$12)^$C$30+(BN423*$C$34+BN424*$C$35)/(1+$C$14)^$C$30),"convert","hold"),"")</f>
        <v/>
      </c>
      <c r="BN532" s="12">
        <f>IF(BN$452&gt;=$E532,IF(BN207*$C$23&gt;MAX($C$22,(BO316*$C$34+BO317*$C$35)/(1+$C$12)^$C$30+(BO423*$C$34+BO424*$C$35)/(1+$C$14)^$C$30),"convert","hold"),"")</f>
        <v/>
      </c>
      <c r="BO532" s="12">
        <f>IF(BO$452&gt;=$E532,IF(BO207*$C$23&gt;MAX($C$22,(BP316*$C$34+BP317*$C$35)/(1+$C$12)^$C$30+(BP423*$C$34+BP424*$C$35)/(1+$C$14)^$C$30),"convert","hold"),"")</f>
        <v/>
      </c>
      <c r="BP532" s="12">
        <f>IF(BP$452&gt;=$E532,IF(BP207*$C$23&gt;MAX($C$22,(BQ316*$C$34+BQ317*$C$35)/(1+$C$12)^$C$30+(BQ423*$C$34+BQ424*$C$35)/(1+$C$14)^$C$30),"convert","hold"),"")</f>
        <v/>
      </c>
      <c r="BQ532" s="12">
        <f>IF(BQ$452&gt;=$E532,IF(BQ207*$C$23&gt;MAX($C$22,(BR316*$C$34+BR317*$C$35)/(1+$C$12)^$C$30+(BR423*$C$34+BR424*$C$35)/(1+$C$14)^$C$30),"convert","hold"),"")</f>
        <v/>
      </c>
      <c r="BR532" s="12">
        <f>IF(BR$452&gt;=$E532,IF(BR207*$C$23&gt;MAX($C$22,(BS316*$C$34+BS317*$C$35)/(1+$C$12)^$C$30+(BS423*$C$34+BS424*$C$35)/(1+$C$14)^$C$30),"convert","hold"),"")</f>
        <v/>
      </c>
      <c r="BS532" s="12">
        <f>IF(BS$452&gt;=$E532,IF(BS207*$C$23&gt;MAX($C$22,(BT316*$C$34+BT317*$C$35)/(1+$C$12)^$C$30+(BT423*$C$34+BT424*$C$35)/(1+$C$14)^$C$30),"convert","hold"),"")</f>
        <v/>
      </c>
      <c r="BT532" s="12">
        <f>IF(BT$452&gt;=$E532,IF(BT207*$C$23&gt;MAX($C$22,(BU316*$C$34+BU317*$C$35)/(1+$C$12)^$C$30+(BU423*$C$34+BU424*$C$35)/(1+$C$14)^$C$30),"convert","hold"),"")</f>
        <v/>
      </c>
      <c r="BU532" s="12">
        <f>IF(BU$452&gt;=$E532,IF(BU207*$C$23&gt;MAX($C$22,(BV316*$C$34+BV317*$C$35)/(1+$C$12)^$C$30+(BV423*$C$34+BV424*$C$35)/(1+$C$14)^$C$30),"convert","hold"),"")</f>
        <v/>
      </c>
      <c r="BV532" s="12">
        <f>IF(BV$452&gt;=$E532,IF(BV207*$C$23&gt;MAX($C$22,(BW316*$C$34+BW317*$C$35)/(1+$C$12)^$C$30+(BW423*$C$34+BW424*$C$35)/(1+$C$14)^$C$30),"convert","hold"),"")</f>
        <v/>
      </c>
      <c r="BW532" s="12">
        <f>IF(BW$452&gt;=$E532,IF(BW207*$C$23&gt;MAX($C$22,(BX316*$C$34+BX317*$C$35)/(1+$C$12)^$C$30+(BX423*$C$34+BX424*$C$35)/(1+$C$14)^$C$30),"convert","hold"),"")</f>
        <v/>
      </c>
      <c r="BX532" s="12">
        <f>IF(BX$452&gt;=$E532,IF(BX207*$C$23&gt;MAX($C$22,(BY316*$C$34+BY317*$C$35)/(1+$C$12)^$C$30+(BY423*$C$34+BY424*$C$35)/(1+$C$14)^$C$30),"convert","hold"),"")</f>
        <v/>
      </c>
      <c r="BY532" s="12">
        <f>IF(BY$452&gt;=$E532,IF(BY207*$C$23&gt;MAX($C$22,(BZ316*$C$34+BZ317*$C$35)/(1+$C$12)^$C$30+(BZ423*$C$34+BZ424*$C$35)/(1+$C$14)^$C$30),"convert","hold"),"")</f>
        <v/>
      </c>
      <c r="BZ532" s="12">
        <f>IF(BZ$452&gt;=$E532,IF(BZ207*$C$23&gt;MAX($C$22,(CA316*$C$34+CA317*$C$35)/(1+$C$12)^$C$30+(CA423*$C$34+CA424*$C$35)/(1+$C$14)^$C$30),"convert","hold"),"")</f>
        <v/>
      </c>
      <c r="CA532" s="12">
        <f>IF(CA$452&gt;=$E532,IF(CA207*$C$23&gt;MAX($C$22,(CB316*$C$34+CB317*$C$35)/(1+$C$12)^$C$30+(CB423*$C$34+CB424*$C$35)/(1+$C$14)^$C$30),"convert","hold"),"")</f>
        <v/>
      </c>
      <c r="CB532" s="12">
        <f>IF(CB$452&gt;=$E532,IF(CB207*$C$23&gt;MAX($C$22,(CC316*$C$34+CC317*$C$35)/(1+$C$12)^$C$30+(CC423*$C$34+CC424*$C$35)/(1+$C$14)^$C$30),"convert","hold"),"")</f>
        <v/>
      </c>
      <c r="CC532" s="12">
        <f>IF(CC$452&gt;=$E532,IF(CC207*$C$23&gt;MAX($C$22,(CD316*$C$34+CD317*$C$35)/(1+$C$12)^$C$30+(CD423*$C$34+CD424*$C$35)/(1+$C$14)^$C$30),"convert","hold"),"")</f>
        <v/>
      </c>
      <c r="CD532" s="12">
        <f>IF(CD$452&gt;=$E532,IF(CD207*$C$23&gt;MAX($C$22,(CE316*$C$34+CE317*$C$35)/(1+$C$12)^$C$30+(CE423*$C$34+CE424*$C$35)/(1+$C$14)^$C$30),"convert","hold"),"")</f>
        <v/>
      </c>
      <c r="CE532" s="12">
        <f>IF(CE$452&gt;=$E532,IF(CE207*$C$23&gt;MAX($C$22,(CF316*$C$34+CF317*$C$35)/(1+$C$12)^$C$30+(CF423*$C$34+CF424*$C$35)/(1+$C$14)^$C$30),"convert","hold"),"")</f>
        <v/>
      </c>
      <c r="CF532" s="12">
        <f>IF(CF$452&gt;=$E532,IF(CF207*$C$23&gt;MAX($C$22,(CG316*$C$34+CG317*$C$35)/(1+$C$12)^$C$30+(CG423*$C$34+CG424*$C$35)/(1+$C$14)^$C$30),"convert","hold"),"")</f>
        <v/>
      </c>
      <c r="CG532" s="12">
        <f>IF(CG$452&gt;=$E532,IF(CG207*$C$23&gt;MAX($C$22,(CH316*$C$34+CH317*$C$35)/(1+$C$12)^$C$30+(CH423*$C$34+CH424*$C$35)/(1+$C$14)^$C$30),"convert","hold"),"")</f>
        <v/>
      </c>
      <c r="CH532" s="12">
        <f>IF(CH$452&gt;=$E532,IF(CH207*$C$23&gt;MAX($C$22,(CI316*$C$34+CI317*$C$35)/(1+$C$12)^$C$30+(CI423*$C$34+CI424*$C$35)/(1+$C$14)^$C$30),"convert","hold"),"")</f>
        <v/>
      </c>
      <c r="CI532" s="12">
        <f>IF(CI$452&gt;=$E532,IF(CI207*$C$23&gt;MAX($C$22,(CJ316*$C$34+CJ317*$C$35)/(1+$C$12)^$C$30+(CJ423*$C$34+CJ424*$C$35)/(1+$C$14)^$C$30),"convert","hold"),"")</f>
        <v/>
      </c>
      <c r="CJ532" s="12">
        <f>IF(CJ$452&gt;=$E532,IF(CJ207*$C$23&gt;MAX($C$22,(CK316*$C$34+CK317*$C$35)/(1+$C$12)^$C$30+(CK423*$C$34+CK424*$C$35)/(1+$C$14)^$C$30),"convert","hold"),"")</f>
        <v/>
      </c>
      <c r="CK532" s="12">
        <f>IF(CK$452&gt;=$E532,IF(CK207*$C$23&gt;MAX($C$22,(CL316*$C$34+CL317*$C$35)/(1+$C$12)^$C$30+(CL423*$C$34+CL424*$C$35)/(1+$C$14)^$C$30),"convert","hold"),"")</f>
        <v/>
      </c>
      <c r="CL532" s="12">
        <f>IF(CL$452&gt;=$E532,IF(CL207*$C$23&gt;MAX($C$22,(CM316*$C$34+CM317*$C$35)/(1+$C$12)^$C$30+(CM423*$C$34+CM424*$C$35)/(1+$C$14)^$C$30),"convert","hold"),"")</f>
        <v/>
      </c>
      <c r="CM532" s="12">
        <f>IF(CM$452&gt;=$E532,IF(CM207*$C$23&gt;MAX($C$22,(CN316*$C$34+CN317*$C$35)/(1+$C$12)^$C$30+(CN423*$C$34+CN424*$C$35)/(1+$C$14)^$C$30),"convert","hold"),"")</f>
        <v/>
      </c>
      <c r="CN532" s="12">
        <f>IF(CN$452&gt;=$E532,IF(CN207*$C$23&gt;MAX($C$22,(CO316*$C$34+CO317*$C$35)/(1+$C$12)^$C$30+(CO423*$C$34+CO424*$C$35)/(1+$C$14)^$C$30),"convert","hold"),"")</f>
        <v/>
      </c>
      <c r="CO532" s="12">
        <f>IF(CO$452&gt;=$E532,IF(CO207*$C$23&gt;MAX($C$22,(CP316*$C$34+CP317*$C$35)/(1+$C$12)^$C$30+(CP423*$C$34+CP424*$C$35)/(1+$C$14)^$C$30),"convert","hold"),"")</f>
        <v/>
      </c>
      <c r="CP532" s="12">
        <f>IF(CP$452&gt;=$E532,IF(CP207*$C$23&gt;MAX($C$22,(CQ316*$C$34+CQ317*$C$35)/(1+$C$12)^$C$30+(CQ423*$C$34+CQ424*$C$35)/(1+$C$14)^$C$30),"convert","hold"),"")</f>
        <v/>
      </c>
      <c r="CQ532" s="12">
        <f>IF(CQ$452&gt;=$E532,IF(CQ207*$C$23&gt;MAX($C$22,(CR316*$C$34+CR317*$C$35)/(1+$C$12)^$C$30+(CR423*$C$34+CR424*$C$35)/(1+$C$14)^$C$30),"convert","hold"),"")</f>
        <v/>
      </c>
      <c r="CR532" s="12">
        <f>IF(CR$452&gt;=$E532,IF(CR207*$C$23&gt;MAX($C$22,(CS316*$C$34+CS317*$C$35)/(1+$C$12)^$C$30+(CS423*$C$34+CS424*$C$35)/(1+$C$14)^$C$30),"convert","hold"),"")</f>
        <v/>
      </c>
      <c r="CS532" s="12">
        <f>IF(CS$452&gt;=$E532,IF(CS207*$C$23&gt;MAX($C$22,(CT316*$C$34+CT317*$C$35)/(1+$C$12)^$C$30+(CT423*$C$34+CT424*$C$35)/(1+$C$14)^$C$30),"convert","hold"),"")</f>
        <v/>
      </c>
      <c r="CT532" s="12">
        <f>IF(CT$452&gt;=$E532,IF(CT207*$C$23&gt;MAX($C$22,(CU316*$C$34+CU317*$C$35)/(1+$C$12)^$C$30+(CU423*$C$34+CU424*$C$35)/(1+$C$14)^$C$30),"convert","hold"),"")</f>
        <v/>
      </c>
      <c r="CU532" s="12">
        <f>IF(CU$452&gt;=$E532,IF(CU207*$C$23&gt;MAX($C$22,(CV316*$C$34+CV317*$C$35)/(1+$C$12)^$C$30+(CV423*$C$34+CV424*$C$35)/(1+$C$14)^$C$30),"convert","hold"),"")</f>
        <v/>
      </c>
      <c r="CV532" s="12">
        <f>IF(CV$452&gt;=$E532,IF(CV207*$C$23&gt;MAX($C$22,(CW316*$C$34+CW317*$C$35)/(1+$C$12)^$C$30+(CW423*$C$34+CW424*$C$35)/(1+$C$14)^$C$30),"convert","hold"),"")</f>
        <v/>
      </c>
      <c r="CW532" s="12">
        <f>IF(CW$452&gt;=$E532,IF(CW207*$C$23&gt;MAX($C$22,(CX316*$C$34+CX317*$C$35)/(1+$C$12)^$C$30+(CX423*$C$34+CX424*$C$35)/(1+$C$14)^$C$30),"convert","hold"),"")</f>
        <v/>
      </c>
      <c r="CX532" s="12">
        <f>IF(CX$452&gt;=$E532,IF(CX207*$C$23&gt;MAX($C$22,(CY316*$C$34+CY317*$C$35)/(1+$C$12)^$C$30+(CY423*$C$34+CY424*$C$35)/(1+$C$14)^$C$30),"convert","hold"),"")</f>
        <v/>
      </c>
      <c r="CY532" s="12">
        <f>IF(CY$452&gt;=$E532,IF(CY207*$C$23&gt;MAX($C$22,(CZ316*$C$34+CZ317*$C$35)/(1+$C$12)^$C$30+(CZ423*$C$34+CZ424*$C$35)/(1+$C$14)^$C$30),"convert","hold"),"")</f>
        <v/>
      </c>
      <c r="CZ532" s="12">
        <f>IF(CZ$452&gt;=$E532,IF(CZ207*$C$23&gt;MAX($C$22,(DA316*$C$34+DA317*$C$35)/(1+$C$12)^$C$30+(DA423*$C$34+DA424*$C$35)/(1+$C$14)^$C$30),"convert","hold"),"")</f>
        <v/>
      </c>
      <c r="DA532" s="12">
        <f>IF(DA$452&gt;=$E532,IF(DA207*$C$23&gt;MAX($C$22,(DB316*$C$34+DB317*$C$35)/(1+$C$12)^$C$30+(DB423*$C$34+DB424*$C$35)/(1+$C$14)^$C$30),"convert","hold"),"")</f>
        <v/>
      </c>
      <c r="DB532" s="12">
        <f>IF(DB$452&gt;=$E532,IF(DB207*$C$23&gt;MAX($C$22,(DC316*$C$34+DC317*$C$35)/(1+$C$12)^$C$30+(DC423*$C$34+DC424*$C$35)/(1+$C$14)^$C$30),"convert","hold"),"")</f>
        <v/>
      </c>
      <c r="DC532" s="12">
        <f>IF(DC207*$C$23&gt;$C$22,"convert","redeem")</f>
        <v/>
      </c>
      <c r="DD532" s="12" t="n"/>
      <c r="DE532" s="12" t="n"/>
    </row>
    <row r="533" ht="12" customHeight="1">
      <c r="B533" s="12" t="n"/>
      <c r="C533" s="12" t="n"/>
      <c r="D533" s="12" t="n"/>
      <c r="E533" s="64">
        <f>E532+1</f>
        <v/>
      </c>
      <c r="G533" s="12">
        <f>IF(G$452&gt;=$E533,IF(G208*$C$23&gt;MAX($C$22,(H317*$C$34+H318*$C$35)/(1+$C$12)^$C$30+(H424*$C$34+H425*$C$35)/(1+$C$14)^$C$30),"convert","hold"),"")</f>
        <v/>
      </c>
      <c r="H533" s="12">
        <f>IF(H$452&gt;=$E533,IF(H208*$C$23&gt;MAX($C$22,(I317*$C$34+I318*$C$35)/(1+$C$12)^$C$30+(I424*$C$34+I425*$C$35)/(1+$C$14)^$C$30),"convert","hold"),"")</f>
        <v/>
      </c>
      <c r="I533" s="12">
        <f>IF(I$452&gt;=$E533,IF(I208*$C$23&gt;MAX($C$22,(J317*$C$34+J318*$C$35)/(1+$C$12)^$C$30+(J424*$C$34+J425*$C$35)/(1+$C$14)^$C$30),"convert","hold"),"")</f>
        <v/>
      </c>
      <c r="J533" s="12">
        <f>IF(J$452&gt;=$E533,IF(J208*$C$23&gt;MAX($C$22,(K317*$C$34+K318*$C$35)/(1+$C$12)^$C$30+(K424*$C$34+K425*$C$35)/(1+$C$14)^$C$30),"convert","hold"),"")</f>
        <v/>
      </c>
      <c r="K533" s="12">
        <f>IF(K$452&gt;=$E533,IF(K208*$C$23&gt;MAX($C$22,(L317*$C$34+L318*$C$35)/(1+$C$12)^$C$30+(L424*$C$34+L425*$C$35)/(1+$C$14)^$C$30),"convert","hold"),"")</f>
        <v/>
      </c>
      <c r="L533" s="12">
        <f>IF(L$452&gt;=$E533,IF(L208*$C$23&gt;MAX($C$22,(M317*$C$34+M318*$C$35)/(1+$C$12)^$C$30+(M424*$C$34+M425*$C$35)/(1+$C$14)^$C$30),"convert","hold"),"")</f>
        <v/>
      </c>
      <c r="M533" s="12">
        <f>IF(M$452&gt;=$E533,IF(M208*$C$23&gt;MAX($C$22,(N317*$C$34+N318*$C$35)/(1+$C$12)^$C$30+(N424*$C$34+N425*$C$35)/(1+$C$14)^$C$30),"convert","hold"),"")</f>
        <v/>
      </c>
      <c r="N533" s="12">
        <f>IF(N$452&gt;=$E533,IF(N208*$C$23&gt;MAX($C$22,(O317*$C$34+O318*$C$35)/(1+$C$12)^$C$30+(O424*$C$34+O425*$C$35)/(1+$C$14)^$C$30),"convert","hold"),"")</f>
        <v/>
      </c>
      <c r="O533" s="12">
        <f>IF(O$452&gt;=$E533,IF(O208*$C$23&gt;MAX($C$22,(P317*$C$34+P318*$C$35)/(1+$C$12)^$C$30+(P424*$C$34+P425*$C$35)/(1+$C$14)^$C$30),"convert","hold"),"")</f>
        <v/>
      </c>
      <c r="P533" s="12">
        <f>IF(P$452&gt;=$E533,IF(P208*$C$23&gt;MAX($C$22,(Q317*$C$34+Q318*$C$35)/(1+$C$12)^$C$30+(Q424*$C$34+Q425*$C$35)/(1+$C$14)^$C$30),"convert","hold"),"")</f>
        <v/>
      </c>
      <c r="Q533" s="12">
        <f>IF(Q$452&gt;=$E533,IF(Q208*$C$23&gt;MAX($C$22,(R317*$C$34+R318*$C$35)/(1+$C$12)^$C$30+(R424*$C$34+R425*$C$35)/(1+$C$14)^$C$30),"convert","hold"),"")</f>
        <v/>
      </c>
      <c r="R533" s="12">
        <f>IF(R$452&gt;=$E533,IF(R208*$C$23&gt;MAX($C$22,(S317*$C$34+S318*$C$35)/(1+$C$12)^$C$30+(S424*$C$34+S425*$C$35)/(1+$C$14)^$C$30),"convert","hold"),"")</f>
        <v/>
      </c>
      <c r="S533" s="12">
        <f>IF(S$452&gt;=$E533,IF(S208*$C$23&gt;MAX($C$22,(T317*$C$34+T318*$C$35)/(1+$C$12)^$C$30+(T424*$C$34+T425*$C$35)/(1+$C$14)^$C$30),"convert","hold"),"")</f>
        <v/>
      </c>
      <c r="T533" s="12">
        <f>IF(T$452&gt;=$E533,IF(T208*$C$23&gt;MAX($C$22,(U317*$C$34+U318*$C$35)/(1+$C$12)^$C$30+(U424*$C$34+U425*$C$35)/(1+$C$14)^$C$30),"convert","hold"),"")</f>
        <v/>
      </c>
      <c r="U533" s="12">
        <f>IF(U$452&gt;=$E533,IF(U208*$C$23&gt;MAX($C$22,(V317*$C$34+V318*$C$35)/(1+$C$12)^$C$30+(V424*$C$34+V425*$C$35)/(1+$C$14)^$C$30),"convert","hold"),"")</f>
        <v/>
      </c>
      <c r="V533" s="12">
        <f>IF(V$452&gt;=$E533,IF(V208*$C$23&gt;MAX($C$22,(W317*$C$34+W318*$C$35)/(1+$C$12)^$C$30+(W424*$C$34+W425*$C$35)/(1+$C$14)^$C$30),"convert","hold"),"")</f>
        <v/>
      </c>
      <c r="W533" s="12">
        <f>IF(W$452&gt;=$E533,IF(W208*$C$23&gt;MAX($C$22,(X317*$C$34+X318*$C$35)/(1+$C$12)^$C$30+(X424*$C$34+X425*$C$35)/(1+$C$14)^$C$30),"convert","hold"),"")</f>
        <v/>
      </c>
      <c r="X533" s="12">
        <f>IF(X$452&gt;=$E533,IF(X208*$C$23&gt;MAX($C$22,(Y317*$C$34+Y318*$C$35)/(1+$C$12)^$C$30+(Y424*$C$34+Y425*$C$35)/(1+$C$14)^$C$30),"convert","hold"),"")</f>
        <v/>
      </c>
      <c r="Y533" s="12">
        <f>IF(Y$452&gt;=$E533,IF(Y208*$C$23&gt;MAX($C$22,(Z317*$C$34+Z318*$C$35)/(1+$C$12)^$C$30+(Z424*$C$34+Z425*$C$35)/(1+$C$14)^$C$30),"convert","hold"),"")</f>
        <v/>
      </c>
      <c r="Z533" s="12">
        <f>IF(Z$452&gt;=$E533,IF(Z208*$C$23&gt;MAX($C$22,(AA317*$C$34+AA318*$C$35)/(1+$C$12)^$C$30+(AA424*$C$34+AA425*$C$35)/(1+$C$14)^$C$30),"convert","hold"),"")</f>
        <v/>
      </c>
      <c r="AA533" s="12">
        <f>IF(AA$452&gt;=$E533,IF(AA208*$C$23&gt;MAX($C$22,(AB317*$C$34+AB318*$C$35)/(1+$C$12)^$C$30+(AB424*$C$34+AB425*$C$35)/(1+$C$14)^$C$30),"convert","hold"),"")</f>
        <v/>
      </c>
      <c r="AB533" s="12">
        <f>IF(AB$452&gt;=$E533,IF(AB208*$C$23&gt;MAX($C$22,(AC317*$C$34+AC318*$C$35)/(1+$C$12)^$C$30+(AC424*$C$34+AC425*$C$35)/(1+$C$14)^$C$30),"convert","hold"),"")</f>
        <v/>
      </c>
      <c r="AC533" s="12">
        <f>IF(AC$452&gt;=$E533,IF(AC208*$C$23&gt;MAX($C$22,(AD317*$C$34+AD318*$C$35)/(1+$C$12)^$C$30+(AD424*$C$34+AD425*$C$35)/(1+$C$14)^$C$30),"convert","hold"),"")</f>
        <v/>
      </c>
      <c r="AD533" s="12">
        <f>IF(AD$452&gt;=$E533,IF(AD208*$C$23&gt;MAX($C$22,(AE317*$C$34+AE318*$C$35)/(1+$C$12)^$C$30+(AE424*$C$34+AE425*$C$35)/(1+$C$14)^$C$30),"convert","hold"),"")</f>
        <v/>
      </c>
      <c r="AE533" s="12">
        <f>IF(AE$452&gt;=$E533,IF(AE208*$C$23&gt;MAX($C$22,(AF317*$C$34+AF318*$C$35)/(1+$C$12)^$C$30+(AF424*$C$34+AF425*$C$35)/(1+$C$14)^$C$30),"convert","hold"),"")</f>
        <v/>
      </c>
      <c r="AF533" s="12">
        <f>IF(AF$452&gt;=$E533,IF(AF208*$C$23&gt;MAX($C$22,(AG317*$C$34+AG318*$C$35)/(1+$C$12)^$C$30+(AG424*$C$34+AG425*$C$35)/(1+$C$14)^$C$30),"convert","hold"),"")</f>
        <v/>
      </c>
      <c r="AG533" s="12">
        <f>IF(AG$452&gt;=$E533,IF(AG208*$C$23&gt;MAX($C$22,(AH317*$C$34+AH318*$C$35)/(1+$C$12)^$C$30+(AH424*$C$34+AH425*$C$35)/(1+$C$14)^$C$30),"convert","hold"),"")</f>
        <v/>
      </c>
      <c r="AH533" s="12">
        <f>IF(AH$452&gt;=$E533,IF(AH208*$C$23&gt;MAX($C$22,(AI317*$C$34+AI318*$C$35)/(1+$C$12)^$C$30+(AI424*$C$34+AI425*$C$35)/(1+$C$14)^$C$30),"convert","hold"),"")</f>
        <v/>
      </c>
      <c r="AI533" s="12">
        <f>IF(AI$452&gt;=$E533,IF(AI208*$C$23&gt;MAX($C$22,(AJ317*$C$34+AJ318*$C$35)/(1+$C$12)^$C$30+(AJ424*$C$34+AJ425*$C$35)/(1+$C$14)^$C$30),"convert","hold"),"")</f>
        <v/>
      </c>
      <c r="AJ533" s="12">
        <f>IF(AJ$452&gt;=$E533,IF(AJ208*$C$23&gt;MAX($C$22,(AK317*$C$34+AK318*$C$35)/(1+$C$12)^$C$30+(AK424*$C$34+AK425*$C$35)/(1+$C$14)^$C$30),"convert","hold"),"")</f>
        <v/>
      </c>
      <c r="AK533" s="12">
        <f>IF(AK$452&gt;=$E533,IF(AK208*$C$23&gt;MAX($C$22,(AL317*$C$34+AL318*$C$35)/(1+$C$12)^$C$30+(AL424*$C$34+AL425*$C$35)/(1+$C$14)^$C$30),"convert","hold"),"")</f>
        <v/>
      </c>
      <c r="AL533" s="12">
        <f>IF(AL$452&gt;=$E533,IF(AL208*$C$23&gt;MAX($C$22,(AM317*$C$34+AM318*$C$35)/(1+$C$12)^$C$30+(AM424*$C$34+AM425*$C$35)/(1+$C$14)^$C$30),"convert","hold"),"")</f>
        <v/>
      </c>
      <c r="AM533" s="12">
        <f>IF(AM$452&gt;=$E533,IF(AM208*$C$23&gt;MAX($C$22,(AN317*$C$34+AN318*$C$35)/(1+$C$12)^$C$30+(AN424*$C$34+AN425*$C$35)/(1+$C$14)^$C$30),"convert","hold"),"")</f>
        <v/>
      </c>
      <c r="AN533" s="12">
        <f>IF(AN$452&gt;=$E533,IF(AN208*$C$23&gt;MAX($C$22,(AO317*$C$34+AO318*$C$35)/(1+$C$12)^$C$30+(AO424*$C$34+AO425*$C$35)/(1+$C$14)^$C$30),"convert","hold"),"")</f>
        <v/>
      </c>
      <c r="AO533" s="12">
        <f>IF(AO$452&gt;=$E533,IF(AO208*$C$23&gt;MAX($C$22,(AP317*$C$34+AP318*$C$35)/(1+$C$12)^$C$30+(AP424*$C$34+AP425*$C$35)/(1+$C$14)^$C$30),"convert","hold"),"")</f>
        <v/>
      </c>
      <c r="AP533" s="12">
        <f>IF(AP$452&gt;=$E533,IF(AP208*$C$23&gt;MAX($C$22,(AQ317*$C$34+AQ318*$C$35)/(1+$C$12)^$C$30+(AQ424*$C$34+AQ425*$C$35)/(1+$C$14)^$C$30),"convert","hold"),"")</f>
        <v/>
      </c>
      <c r="AQ533" s="12">
        <f>IF(AQ$452&gt;=$E533,IF(AQ208*$C$23&gt;MAX($C$22,(AR317*$C$34+AR318*$C$35)/(1+$C$12)^$C$30+(AR424*$C$34+AR425*$C$35)/(1+$C$14)^$C$30),"convert","hold"),"")</f>
        <v/>
      </c>
      <c r="AR533" s="12">
        <f>IF(AR$452&gt;=$E533,IF(AR208*$C$23&gt;MAX($C$22,(AS317*$C$34+AS318*$C$35)/(1+$C$12)^$C$30+(AS424*$C$34+AS425*$C$35)/(1+$C$14)^$C$30),"convert","hold"),"")</f>
        <v/>
      </c>
      <c r="AS533" s="12">
        <f>IF(AS$452&gt;=$E533,IF(AS208*$C$23&gt;MAX($C$22,(AT317*$C$34+AT318*$C$35)/(1+$C$12)^$C$30+(AT424*$C$34+AT425*$C$35)/(1+$C$14)^$C$30),"convert","hold"),"")</f>
        <v/>
      </c>
      <c r="AT533" s="12">
        <f>IF(AT$452&gt;=$E533,IF(AT208*$C$23&gt;MAX($C$22,(AU317*$C$34+AU318*$C$35)/(1+$C$12)^$C$30+(AU424*$C$34+AU425*$C$35)/(1+$C$14)^$C$30),"convert","hold"),"")</f>
        <v/>
      </c>
      <c r="AU533" s="12">
        <f>IF(AU$452&gt;=$E533,IF(AU208*$C$23&gt;MAX($C$22,(AV317*$C$34+AV318*$C$35)/(1+$C$12)^$C$30+(AV424*$C$34+AV425*$C$35)/(1+$C$14)^$C$30),"convert","hold"),"")</f>
        <v/>
      </c>
      <c r="AV533" s="12">
        <f>IF(AV$452&gt;=$E533,IF(AV208*$C$23&gt;MAX($C$22,(AW317*$C$34+AW318*$C$35)/(1+$C$12)^$C$30+(AW424*$C$34+AW425*$C$35)/(1+$C$14)^$C$30),"convert","hold"),"")</f>
        <v/>
      </c>
      <c r="AW533" s="12">
        <f>IF(AW$452&gt;=$E533,IF(AW208*$C$23&gt;MAX($C$22,(AX317*$C$34+AX318*$C$35)/(1+$C$12)^$C$30+(AX424*$C$34+AX425*$C$35)/(1+$C$14)^$C$30),"convert","hold"),"")</f>
        <v/>
      </c>
      <c r="AX533" s="12">
        <f>IF(AX$452&gt;=$E533,IF(AX208*$C$23&gt;MAX($C$22,(AY317*$C$34+AY318*$C$35)/(1+$C$12)^$C$30+(AY424*$C$34+AY425*$C$35)/(1+$C$14)^$C$30),"convert","hold"),"")</f>
        <v/>
      </c>
      <c r="AY533" s="12">
        <f>IF(AY$452&gt;=$E533,IF(AY208*$C$23&gt;MAX($C$22,(AZ317*$C$34+AZ318*$C$35)/(1+$C$12)^$C$30+(AZ424*$C$34+AZ425*$C$35)/(1+$C$14)^$C$30),"convert","hold"),"")</f>
        <v/>
      </c>
      <c r="AZ533" s="12">
        <f>IF(AZ$452&gt;=$E533,IF(AZ208*$C$23&gt;MAX($C$22,(BA317*$C$34+BA318*$C$35)/(1+$C$12)^$C$30+(BA424*$C$34+BA425*$C$35)/(1+$C$14)^$C$30),"convert","hold"),"")</f>
        <v/>
      </c>
      <c r="BA533" s="12">
        <f>IF(BA$452&gt;=$E533,IF(BA208*$C$23&gt;MAX($C$22,(BB317*$C$34+BB318*$C$35)/(1+$C$12)^$C$30+(BB424*$C$34+BB425*$C$35)/(1+$C$14)^$C$30),"convert","hold"),"")</f>
        <v/>
      </c>
      <c r="BB533" s="12">
        <f>IF(BB$452&gt;=$E533,IF(BB208*$C$23&gt;MAX($C$22,(BC317*$C$34+BC318*$C$35)/(1+$C$12)^$C$30+(BC424*$C$34+BC425*$C$35)/(1+$C$14)^$C$30),"convert","hold"),"")</f>
        <v/>
      </c>
      <c r="BC533" s="12">
        <f>IF(BC$452&gt;=$E533,IF(BC208*$C$23&gt;MAX($C$22,(BD317*$C$34+BD318*$C$35)/(1+$C$12)^$C$30+(BD424*$C$34+BD425*$C$35)/(1+$C$14)^$C$30),"convert","hold"),"")</f>
        <v/>
      </c>
      <c r="BD533" s="12">
        <f>IF(BD$452&gt;=$E533,IF(BD208*$C$23&gt;MAX($C$22,(BE317*$C$34+BE318*$C$35)/(1+$C$12)^$C$30+(BE424*$C$34+BE425*$C$35)/(1+$C$14)^$C$30),"convert","hold"),"")</f>
        <v/>
      </c>
      <c r="BE533" s="12">
        <f>IF(BE$452&gt;=$E533,IF(BE208*$C$23&gt;MAX($C$22,(BF317*$C$34+BF318*$C$35)/(1+$C$12)^$C$30+(BF424*$C$34+BF425*$C$35)/(1+$C$14)^$C$30),"convert","hold"),"")</f>
        <v/>
      </c>
      <c r="BF533" s="12">
        <f>IF(BF$452&gt;=$E533,IF(BF208*$C$23&gt;MAX($C$22,(BG317*$C$34+BG318*$C$35)/(1+$C$12)^$C$30+(BG424*$C$34+BG425*$C$35)/(1+$C$14)^$C$30),"convert","hold"),"")</f>
        <v/>
      </c>
      <c r="BG533" s="12">
        <f>IF(BG$452&gt;=$E533,IF(BG208*$C$23&gt;MAX($C$22,(BH317*$C$34+BH318*$C$35)/(1+$C$12)^$C$30+(BH424*$C$34+BH425*$C$35)/(1+$C$14)^$C$30),"convert","hold"),"")</f>
        <v/>
      </c>
      <c r="BH533" s="12">
        <f>IF(BH$452&gt;=$E533,IF(BH208*$C$23&gt;MAX($C$22,(BI317*$C$34+BI318*$C$35)/(1+$C$12)^$C$30+(BI424*$C$34+BI425*$C$35)/(1+$C$14)^$C$30),"convert","hold"),"")</f>
        <v/>
      </c>
      <c r="BI533" s="12">
        <f>IF(BI$452&gt;=$E533,IF(BI208*$C$23&gt;MAX($C$22,(BJ317*$C$34+BJ318*$C$35)/(1+$C$12)^$C$30+(BJ424*$C$34+BJ425*$C$35)/(1+$C$14)^$C$30),"convert","hold"),"")</f>
        <v/>
      </c>
      <c r="BJ533" s="12">
        <f>IF(BJ$452&gt;=$E533,IF(BJ208*$C$23&gt;MAX($C$22,(BK317*$C$34+BK318*$C$35)/(1+$C$12)^$C$30+(BK424*$C$34+BK425*$C$35)/(1+$C$14)^$C$30),"convert","hold"),"")</f>
        <v/>
      </c>
      <c r="BK533" s="12">
        <f>IF(BK$452&gt;=$E533,IF(BK208*$C$23&gt;MAX($C$22,(BL317*$C$34+BL318*$C$35)/(1+$C$12)^$C$30+(BL424*$C$34+BL425*$C$35)/(1+$C$14)^$C$30),"convert","hold"),"")</f>
        <v/>
      </c>
      <c r="BL533" s="12">
        <f>IF(BL$452&gt;=$E533,IF(BL208*$C$23&gt;MAX($C$22,(BM317*$C$34+BM318*$C$35)/(1+$C$12)^$C$30+(BM424*$C$34+BM425*$C$35)/(1+$C$14)^$C$30),"convert","hold"),"")</f>
        <v/>
      </c>
      <c r="BM533" s="12">
        <f>IF(BM$452&gt;=$E533,IF(BM208*$C$23&gt;MAX($C$22,(BN317*$C$34+BN318*$C$35)/(1+$C$12)^$C$30+(BN424*$C$34+BN425*$C$35)/(1+$C$14)^$C$30),"convert","hold"),"")</f>
        <v/>
      </c>
      <c r="BN533" s="12">
        <f>IF(BN$452&gt;=$E533,IF(BN208*$C$23&gt;MAX($C$22,(BO317*$C$34+BO318*$C$35)/(1+$C$12)^$C$30+(BO424*$C$34+BO425*$C$35)/(1+$C$14)^$C$30),"convert","hold"),"")</f>
        <v/>
      </c>
      <c r="BO533" s="12">
        <f>IF(BO$452&gt;=$E533,IF(BO208*$C$23&gt;MAX($C$22,(BP317*$C$34+BP318*$C$35)/(1+$C$12)^$C$30+(BP424*$C$34+BP425*$C$35)/(1+$C$14)^$C$30),"convert","hold"),"")</f>
        <v/>
      </c>
      <c r="BP533" s="12">
        <f>IF(BP$452&gt;=$E533,IF(BP208*$C$23&gt;MAX($C$22,(BQ317*$C$34+BQ318*$C$35)/(1+$C$12)^$C$30+(BQ424*$C$34+BQ425*$C$35)/(1+$C$14)^$C$30),"convert","hold"),"")</f>
        <v/>
      </c>
      <c r="BQ533" s="12">
        <f>IF(BQ$452&gt;=$E533,IF(BQ208*$C$23&gt;MAX($C$22,(BR317*$C$34+BR318*$C$35)/(1+$C$12)^$C$30+(BR424*$C$34+BR425*$C$35)/(1+$C$14)^$C$30),"convert","hold"),"")</f>
        <v/>
      </c>
      <c r="BR533" s="12">
        <f>IF(BR$452&gt;=$E533,IF(BR208*$C$23&gt;MAX($C$22,(BS317*$C$34+BS318*$C$35)/(1+$C$12)^$C$30+(BS424*$C$34+BS425*$C$35)/(1+$C$14)^$C$30),"convert","hold"),"")</f>
        <v/>
      </c>
      <c r="BS533" s="12">
        <f>IF(BS$452&gt;=$E533,IF(BS208*$C$23&gt;MAX($C$22,(BT317*$C$34+BT318*$C$35)/(1+$C$12)^$C$30+(BT424*$C$34+BT425*$C$35)/(1+$C$14)^$C$30),"convert","hold"),"")</f>
        <v/>
      </c>
      <c r="BT533" s="12">
        <f>IF(BT$452&gt;=$E533,IF(BT208*$C$23&gt;MAX($C$22,(BU317*$C$34+BU318*$C$35)/(1+$C$12)^$C$30+(BU424*$C$34+BU425*$C$35)/(1+$C$14)^$C$30),"convert","hold"),"")</f>
        <v/>
      </c>
      <c r="BU533" s="12">
        <f>IF(BU$452&gt;=$E533,IF(BU208*$C$23&gt;MAX($C$22,(BV317*$C$34+BV318*$C$35)/(1+$C$12)^$C$30+(BV424*$C$34+BV425*$C$35)/(1+$C$14)^$C$30),"convert","hold"),"")</f>
        <v/>
      </c>
      <c r="BV533" s="12">
        <f>IF(BV$452&gt;=$E533,IF(BV208*$C$23&gt;MAX($C$22,(BW317*$C$34+BW318*$C$35)/(1+$C$12)^$C$30+(BW424*$C$34+BW425*$C$35)/(1+$C$14)^$C$30),"convert","hold"),"")</f>
        <v/>
      </c>
      <c r="BW533" s="12">
        <f>IF(BW$452&gt;=$E533,IF(BW208*$C$23&gt;MAX($C$22,(BX317*$C$34+BX318*$C$35)/(1+$C$12)^$C$30+(BX424*$C$34+BX425*$C$35)/(1+$C$14)^$C$30),"convert","hold"),"")</f>
        <v/>
      </c>
      <c r="BX533" s="12">
        <f>IF(BX$452&gt;=$E533,IF(BX208*$C$23&gt;MAX($C$22,(BY317*$C$34+BY318*$C$35)/(1+$C$12)^$C$30+(BY424*$C$34+BY425*$C$35)/(1+$C$14)^$C$30),"convert","hold"),"")</f>
        <v/>
      </c>
      <c r="BY533" s="12">
        <f>IF(BY$452&gt;=$E533,IF(BY208*$C$23&gt;MAX($C$22,(BZ317*$C$34+BZ318*$C$35)/(1+$C$12)^$C$30+(BZ424*$C$34+BZ425*$C$35)/(1+$C$14)^$C$30),"convert","hold"),"")</f>
        <v/>
      </c>
      <c r="BZ533" s="12">
        <f>IF(BZ$452&gt;=$E533,IF(BZ208*$C$23&gt;MAX($C$22,(CA317*$C$34+CA318*$C$35)/(1+$C$12)^$C$30+(CA424*$C$34+CA425*$C$35)/(1+$C$14)^$C$30),"convert","hold"),"")</f>
        <v/>
      </c>
      <c r="CA533" s="12">
        <f>IF(CA$452&gt;=$E533,IF(CA208*$C$23&gt;MAX($C$22,(CB317*$C$34+CB318*$C$35)/(1+$C$12)^$C$30+(CB424*$C$34+CB425*$C$35)/(1+$C$14)^$C$30),"convert","hold"),"")</f>
        <v/>
      </c>
      <c r="CB533" s="12">
        <f>IF(CB$452&gt;=$E533,IF(CB208*$C$23&gt;MAX($C$22,(CC317*$C$34+CC318*$C$35)/(1+$C$12)^$C$30+(CC424*$C$34+CC425*$C$35)/(1+$C$14)^$C$30),"convert","hold"),"")</f>
        <v/>
      </c>
      <c r="CC533" s="12">
        <f>IF(CC$452&gt;=$E533,IF(CC208*$C$23&gt;MAX($C$22,(CD317*$C$34+CD318*$C$35)/(1+$C$12)^$C$30+(CD424*$C$34+CD425*$C$35)/(1+$C$14)^$C$30),"convert","hold"),"")</f>
        <v/>
      </c>
      <c r="CD533" s="12">
        <f>IF(CD$452&gt;=$E533,IF(CD208*$C$23&gt;MAX($C$22,(CE317*$C$34+CE318*$C$35)/(1+$C$12)^$C$30+(CE424*$C$34+CE425*$C$35)/(1+$C$14)^$C$30),"convert","hold"),"")</f>
        <v/>
      </c>
      <c r="CE533" s="12">
        <f>IF(CE$452&gt;=$E533,IF(CE208*$C$23&gt;MAX($C$22,(CF317*$C$34+CF318*$C$35)/(1+$C$12)^$C$30+(CF424*$C$34+CF425*$C$35)/(1+$C$14)^$C$30),"convert","hold"),"")</f>
        <v/>
      </c>
      <c r="CF533" s="12">
        <f>IF(CF$452&gt;=$E533,IF(CF208*$C$23&gt;MAX($C$22,(CG317*$C$34+CG318*$C$35)/(1+$C$12)^$C$30+(CG424*$C$34+CG425*$C$35)/(1+$C$14)^$C$30),"convert","hold"),"")</f>
        <v/>
      </c>
      <c r="CG533" s="12">
        <f>IF(CG$452&gt;=$E533,IF(CG208*$C$23&gt;MAX($C$22,(CH317*$C$34+CH318*$C$35)/(1+$C$12)^$C$30+(CH424*$C$34+CH425*$C$35)/(1+$C$14)^$C$30),"convert","hold"),"")</f>
        <v/>
      </c>
      <c r="CH533" s="12">
        <f>IF(CH$452&gt;=$E533,IF(CH208*$C$23&gt;MAX($C$22,(CI317*$C$34+CI318*$C$35)/(1+$C$12)^$C$30+(CI424*$C$34+CI425*$C$35)/(1+$C$14)^$C$30),"convert","hold"),"")</f>
        <v/>
      </c>
      <c r="CI533" s="12">
        <f>IF(CI$452&gt;=$E533,IF(CI208*$C$23&gt;MAX($C$22,(CJ317*$C$34+CJ318*$C$35)/(1+$C$12)^$C$30+(CJ424*$C$34+CJ425*$C$35)/(1+$C$14)^$C$30),"convert","hold"),"")</f>
        <v/>
      </c>
      <c r="CJ533" s="12">
        <f>IF(CJ$452&gt;=$E533,IF(CJ208*$C$23&gt;MAX($C$22,(CK317*$C$34+CK318*$C$35)/(1+$C$12)^$C$30+(CK424*$C$34+CK425*$C$35)/(1+$C$14)^$C$30),"convert","hold"),"")</f>
        <v/>
      </c>
      <c r="CK533" s="12">
        <f>IF(CK$452&gt;=$E533,IF(CK208*$C$23&gt;MAX($C$22,(CL317*$C$34+CL318*$C$35)/(1+$C$12)^$C$30+(CL424*$C$34+CL425*$C$35)/(1+$C$14)^$C$30),"convert","hold"),"")</f>
        <v/>
      </c>
      <c r="CL533" s="12">
        <f>IF(CL$452&gt;=$E533,IF(CL208*$C$23&gt;MAX($C$22,(CM317*$C$34+CM318*$C$35)/(1+$C$12)^$C$30+(CM424*$C$34+CM425*$C$35)/(1+$C$14)^$C$30),"convert","hold"),"")</f>
        <v/>
      </c>
      <c r="CM533" s="12">
        <f>IF(CM$452&gt;=$E533,IF(CM208*$C$23&gt;MAX($C$22,(CN317*$C$34+CN318*$C$35)/(1+$C$12)^$C$30+(CN424*$C$34+CN425*$C$35)/(1+$C$14)^$C$30),"convert","hold"),"")</f>
        <v/>
      </c>
      <c r="CN533" s="12">
        <f>IF(CN$452&gt;=$E533,IF(CN208*$C$23&gt;MAX($C$22,(CO317*$C$34+CO318*$C$35)/(1+$C$12)^$C$30+(CO424*$C$34+CO425*$C$35)/(1+$C$14)^$C$30),"convert","hold"),"")</f>
        <v/>
      </c>
      <c r="CO533" s="12">
        <f>IF(CO$452&gt;=$E533,IF(CO208*$C$23&gt;MAX($C$22,(CP317*$C$34+CP318*$C$35)/(1+$C$12)^$C$30+(CP424*$C$34+CP425*$C$35)/(1+$C$14)^$C$30),"convert","hold"),"")</f>
        <v/>
      </c>
      <c r="CP533" s="12">
        <f>IF(CP$452&gt;=$E533,IF(CP208*$C$23&gt;MAX($C$22,(CQ317*$C$34+CQ318*$C$35)/(1+$C$12)^$C$30+(CQ424*$C$34+CQ425*$C$35)/(1+$C$14)^$C$30),"convert","hold"),"")</f>
        <v/>
      </c>
      <c r="CQ533" s="12">
        <f>IF(CQ$452&gt;=$E533,IF(CQ208*$C$23&gt;MAX($C$22,(CR317*$C$34+CR318*$C$35)/(1+$C$12)^$C$30+(CR424*$C$34+CR425*$C$35)/(1+$C$14)^$C$30),"convert","hold"),"")</f>
        <v/>
      </c>
      <c r="CR533" s="12">
        <f>IF(CR$452&gt;=$E533,IF(CR208*$C$23&gt;MAX($C$22,(CS317*$C$34+CS318*$C$35)/(1+$C$12)^$C$30+(CS424*$C$34+CS425*$C$35)/(1+$C$14)^$C$30),"convert","hold"),"")</f>
        <v/>
      </c>
      <c r="CS533" s="12">
        <f>IF(CS$452&gt;=$E533,IF(CS208*$C$23&gt;MAX($C$22,(CT317*$C$34+CT318*$C$35)/(1+$C$12)^$C$30+(CT424*$C$34+CT425*$C$35)/(1+$C$14)^$C$30),"convert","hold"),"")</f>
        <v/>
      </c>
      <c r="CT533" s="12">
        <f>IF(CT$452&gt;=$E533,IF(CT208*$C$23&gt;MAX($C$22,(CU317*$C$34+CU318*$C$35)/(1+$C$12)^$C$30+(CU424*$C$34+CU425*$C$35)/(1+$C$14)^$C$30),"convert","hold"),"")</f>
        <v/>
      </c>
      <c r="CU533" s="12">
        <f>IF(CU$452&gt;=$E533,IF(CU208*$C$23&gt;MAX($C$22,(CV317*$C$34+CV318*$C$35)/(1+$C$12)^$C$30+(CV424*$C$34+CV425*$C$35)/(1+$C$14)^$C$30),"convert","hold"),"")</f>
        <v/>
      </c>
      <c r="CV533" s="12">
        <f>IF(CV$452&gt;=$E533,IF(CV208*$C$23&gt;MAX($C$22,(CW317*$C$34+CW318*$C$35)/(1+$C$12)^$C$30+(CW424*$C$34+CW425*$C$35)/(1+$C$14)^$C$30),"convert","hold"),"")</f>
        <v/>
      </c>
      <c r="CW533" s="12">
        <f>IF(CW$452&gt;=$E533,IF(CW208*$C$23&gt;MAX($C$22,(CX317*$C$34+CX318*$C$35)/(1+$C$12)^$C$30+(CX424*$C$34+CX425*$C$35)/(1+$C$14)^$C$30),"convert","hold"),"")</f>
        <v/>
      </c>
      <c r="CX533" s="12">
        <f>IF(CX$452&gt;=$E533,IF(CX208*$C$23&gt;MAX($C$22,(CY317*$C$34+CY318*$C$35)/(1+$C$12)^$C$30+(CY424*$C$34+CY425*$C$35)/(1+$C$14)^$C$30),"convert","hold"),"")</f>
        <v/>
      </c>
      <c r="CY533" s="12">
        <f>IF(CY$452&gt;=$E533,IF(CY208*$C$23&gt;MAX($C$22,(CZ317*$C$34+CZ318*$C$35)/(1+$C$12)^$C$30+(CZ424*$C$34+CZ425*$C$35)/(1+$C$14)^$C$30),"convert","hold"),"")</f>
        <v/>
      </c>
      <c r="CZ533" s="12">
        <f>IF(CZ$452&gt;=$E533,IF(CZ208*$C$23&gt;MAX($C$22,(DA317*$C$34+DA318*$C$35)/(1+$C$12)^$C$30+(DA424*$C$34+DA425*$C$35)/(1+$C$14)^$C$30),"convert","hold"),"")</f>
        <v/>
      </c>
      <c r="DA533" s="12">
        <f>IF(DA$452&gt;=$E533,IF(DA208*$C$23&gt;MAX($C$22,(DB317*$C$34+DB318*$C$35)/(1+$C$12)^$C$30+(DB424*$C$34+DB425*$C$35)/(1+$C$14)^$C$30),"convert","hold"),"")</f>
        <v/>
      </c>
      <c r="DB533" s="12">
        <f>IF(DB$452&gt;=$E533,IF(DB208*$C$23&gt;MAX($C$22,(DC317*$C$34+DC318*$C$35)/(1+$C$12)^$C$30+(DC424*$C$34+DC425*$C$35)/(1+$C$14)^$C$30),"convert","hold"),"")</f>
        <v/>
      </c>
      <c r="DC533" s="12">
        <f>IF(DC208*$C$23&gt;$C$22,"convert","redeem")</f>
        <v/>
      </c>
      <c r="DD533" s="12" t="n"/>
      <c r="DE533" s="12" t="n"/>
    </row>
    <row r="534" ht="12" customHeight="1">
      <c r="B534" s="12" t="n"/>
      <c r="C534" s="12" t="n"/>
      <c r="D534" s="12" t="n"/>
      <c r="E534" s="64">
        <f>E533+1</f>
        <v/>
      </c>
      <c r="G534" s="12">
        <f>IF(G$452&gt;=$E534,IF(G209*$C$23&gt;MAX($C$22,(H318*$C$34+H319*$C$35)/(1+$C$12)^$C$30+(H425*$C$34+H426*$C$35)/(1+$C$14)^$C$30),"convert","hold"),"")</f>
        <v/>
      </c>
      <c r="H534" s="12">
        <f>IF(H$452&gt;=$E534,IF(H209*$C$23&gt;MAX($C$22,(I318*$C$34+I319*$C$35)/(1+$C$12)^$C$30+(I425*$C$34+I426*$C$35)/(1+$C$14)^$C$30),"convert","hold"),"")</f>
        <v/>
      </c>
      <c r="I534" s="12">
        <f>IF(I$452&gt;=$E534,IF(I209*$C$23&gt;MAX($C$22,(J318*$C$34+J319*$C$35)/(1+$C$12)^$C$30+(J425*$C$34+J426*$C$35)/(1+$C$14)^$C$30),"convert","hold"),"")</f>
        <v/>
      </c>
      <c r="J534" s="12">
        <f>IF(J$452&gt;=$E534,IF(J209*$C$23&gt;MAX($C$22,(K318*$C$34+K319*$C$35)/(1+$C$12)^$C$30+(K425*$C$34+K426*$C$35)/(1+$C$14)^$C$30),"convert","hold"),"")</f>
        <v/>
      </c>
      <c r="K534" s="12">
        <f>IF(K$452&gt;=$E534,IF(K209*$C$23&gt;MAX($C$22,(L318*$C$34+L319*$C$35)/(1+$C$12)^$C$30+(L425*$C$34+L426*$C$35)/(1+$C$14)^$C$30),"convert","hold"),"")</f>
        <v/>
      </c>
      <c r="L534" s="12">
        <f>IF(L$452&gt;=$E534,IF(L209*$C$23&gt;MAX($C$22,(M318*$C$34+M319*$C$35)/(1+$C$12)^$C$30+(M425*$C$34+M426*$C$35)/(1+$C$14)^$C$30),"convert","hold"),"")</f>
        <v/>
      </c>
      <c r="M534" s="12">
        <f>IF(M$452&gt;=$E534,IF(M209*$C$23&gt;MAX($C$22,(N318*$C$34+N319*$C$35)/(1+$C$12)^$C$30+(N425*$C$34+N426*$C$35)/(1+$C$14)^$C$30),"convert","hold"),"")</f>
        <v/>
      </c>
      <c r="N534" s="12">
        <f>IF(N$452&gt;=$E534,IF(N209*$C$23&gt;MAX($C$22,(O318*$C$34+O319*$C$35)/(1+$C$12)^$C$30+(O425*$C$34+O426*$C$35)/(1+$C$14)^$C$30),"convert","hold"),"")</f>
        <v/>
      </c>
      <c r="O534" s="12">
        <f>IF(O$452&gt;=$E534,IF(O209*$C$23&gt;MAX($C$22,(P318*$C$34+P319*$C$35)/(1+$C$12)^$C$30+(P425*$C$34+P426*$C$35)/(1+$C$14)^$C$30),"convert","hold"),"")</f>
        <v/>
      </c>
      <c r="P534" s="12">
        <f>IF(P$452&gt;=$E534,IF(P209*$C$23&gt;MAX($C$22,(Q318*$C$34+Q319*$C$35)/(1+$C$12)^$C$30+(Q425*$C$34+Q426*$C$35)/(1+$C$14)^$C$30),"convert","hold"),"")</f>
        <v/>
      </c>
      <c r="Q534" s="12">
        <f>IF(Q$452&gt;=$E534,IF(Q209*$C$23&gt;MAX($C$22,(R318*$C$34+R319*$C$35)/(1+$C$12)^$C$30+(R425*$C$34+R426*$C$35)/(1+$C$14)^$C$30),"convert","hold"),"")</f>
        <v/>
      </c>
      <c r="R534" s="12">
        <f>IF(R$452&gt;=$E534,IF(R209*$C$23&gt;MAX($C$22,(S318*$C$34+S319*$C$35)/(1+$C$12)^$C$30+(S425*$C$34+S426*$C$35)/(1+$C$14)^$C$30),"convert","hold"),"")</f>
        <v/>
      </c>
      <c r="S534" s="12">
        <f>IF(S$452&gt;=$E534,IF(S209*$C$23&gt;MAX($C$22,(T318*$C$34+T319*$C$35)/(1+$C$12)^$C$30+(T425*$C$34+T426*$C$35)/(1+$C$14)^$C$30),"convert","hold"),"")</f>
        <v/>
      </c>
      <c r="T534" s="12">
        <f>IF(T$452&gt;=$E534,IF(T209*$C$23&gt;MAX($C$22,(U318*$C$34+U319*$C$35)/(1+$C$12)^$C$30+(U425*$C$34+U426*$C$35)/(1+$C$14)^$C$30),"convert","hold"),"")</f>
        <v/>
      </c>
      <c r="U534" s="12">
        <f>IF(U$452&gt;=$E534,IF(U209*$C$23&gt;MAX($C$22,(V318*$C$34+V319*$C$35)/(1+$C$12)^$C$30+(V425*$C$34+V426*$C$35)/(1+$C$14)^$C$30),"convert","hold"),"")</f>
        <v/>
      </c>
      <c r="V534" s="12">
        <f>IF(V$452&gt;=$E534,IF(V209*$C$23&gt;MAX($C$22,(W318*$C$34+W319*$C$35)/(1+$C$12)^$C$30+(W425*$C$34+W426*$C$35)/(1+$C$14)^$C$30),"convert","hold"),"")</f>
        <v/>
      </c>
      <c r="W534" s="12">
        <f>IF(W$452&gt;=$E534,IF(W209*$C$23&gt;MAX($C$22,(X318*$C$34+X319*$C$35)/(1+$C$12)^$C$30+(X425*$C$34+X426*$C$35)/(1+$C$14)^$C$30),"convert","hold"),"")</f>
        <v/>
      </c>
      <c r="X534" s="12">
        <f>IF(X$452&gt;=$E534,IF(X209*$C$23&gt;MAX($C$22,(Y318*$C$34+Y319*$C$35)/(1+$C$12)^$C$30+(Y425*$C$34+Y426*$C$35)/(1+$C$14)^$C$30),"convert","hold"),"")</f>
        <v/>
      </c>
      <c r="Y534" s="12">
        <f>IF(Y$452&gt;=$E534,IF(Y209*$C$23&gt;MAX($C$22,(Z318*$C$34+Z319*$C$35)/(1+$C$12)^$C$30+(Z425*$C$34+Z426*$C$35)/(1+$C$14)^$C$30),"convert","hold"),"")</f>
        <v/>
      </c>
      <c r="Z534" s="12">
        <f>IF(Z$452&gt;=$E534,IF(Z209*$C$23&gt;MAX($C$22,(AA318*$C$34+AA319*$C$35)/(1+$C$12)^$C$30+(AA425*$C$34+AA426*$C$35)/(1+$C$14)^$C$30),"convert","hold"),"")</f>
        <v/>
      </c>
      <c r="AA534" s="12">
        <f>IF(AA$452&gt;=$E534,IF(AA209*$C$23&gt;MAX($C$22,(AB318*$C$34+AB319*$C$35)/(1+$C$12)^$C$30+(AB425*$C$34+AB426*$C$35)/(1+$C$14)^$C$30),"convert","hold"),"")</f>
        <v/>
      </c>
      <c r="AB534" s="12">
        <f>IF(AB$452&gt;=$E534,IF(AB209*$C$23&gt;MAX($C$22,(AC318*$C$34+AC319*$C$35)/(1+$C$12)^$C$30+(AC425*$C$34+AC426*$C$35)/(1+$C$14)^$C$30),"convert","hold"),"")</f>
        <v/>
      </c>
      <c r="AC534" s="12">
        <f>IF(AC$452&gt;=$E534,IF(AC209*$C$23&gt;MAX($C$22,(AD318*$C$34+AD319*$C$35)/(1+$C$12)^$C$30+(AD425*$C$34+AD426*$C$35)/(1+$C$14)^$C$30),"convert","hold"),"")</f>
        <v/>
      </c>
      <c r="AD534" s="12">
        <f>IF(AD$452&gt;=$E534,IF(AD209*$C$23&gt;MAX($C$22,(AE318*$C$34+AE319*$C$35)/(1+$C$12)^$C$30+(AE425*$C$34+AE426*$C$35)/(1+$C$14)^$C$30),"convert","hold"),"")</f>
        <v/>
      </c>
      <c r="AE534" s="12">
        <f>IF(AE$452&gt;=$E534,IF(AE209*$C$23&gt;MAX($C$22,(AF318*$C$34+AF319*$C$35)/(1+$C$12)^$C$30+(AF425*$C$34+AF426*$C$35)/(1+$C$14)^$C$30),"convert","hold"),"")</f>
        <v/>
      </c>
      <c r="AF534" s="12">
        <f>IF(AF$452&gt;=$E534,IF(AF209*$C$23&gt;MAX($C$22,(AG318*$C$34+AG319*$C$35)/(1+$C$12)^$C$30+(AG425*$C$34+AG426*$C$35)/(1+$C$14)^$C$30),"convert","hold"),"")</f>
        <v/>
      </c>
      <c r="AG534" s="12">
        <f>IF(AG$452&gt;=$E534,IF(AG209*$C$23&gt;MAX($C$22,(AH318*$C$34+AH319*$C$35)/(1+$C$12)^$C$30+(AH425*$C$34+AH426*$C$35)/(1+$C$14)^$C$30),"convert","hold"),"")</f>
        <v/>
      </c>
      <c r="AH534" s="12">
        <f>IF(AH$452&gt;=$E534,IF(AH209*$C$23&gt;MAX($C$22,(AI318*$C$34+AI319*$C$35)/(1+$C$12)^$C$30+(AI425*$C$34+AI426*$C$35)/(1+$C$14)^$C$30),"convert","hold"),"")</f>
        <v/>
      </c>
      <c r="AI534" s="12">
        <f>IF(AI$452&gt;=$E534,IF(AI209*$C$23&gt;MAX($C$22,(AJ318*$C$34+AJ319*$C$35)/(1+$C$12)^$C$30+(AJ425*$C$34+AJ426*$C$35)/(1+$C$14)^$C$30),"convert","hold"),"")</f>
        <v/>
      </c>
      <c r="AJ534" s="12">
        <f>IF(AJ$452&gt;=$E534,IF(AJ209*$C$23&gt;MAX($C$22,(AK318*$C$34+AK319*$C$35)/(1+$C$12)^$C$30+(AK425*$C$34+AK426*$C$35)/(1+$C$14)^$C$30),"convert","hold"),"")</f>
        <v/>
      </c>
      <c r="AK534" s="12">
        <f>IF(AK$452&gt;=$E534,IF(AK209*$C$23&gt;MAX($C$22,(AL318*$C$34+AL319*$C$35)/(1+$C$12)^$C$30+(AL425*$C$34+AL426*$C$35)/(1+$C$14)^$C$30),"convert","hold"),"")</f>
        <v/>
      </c>
      <c r="AL534" s="12">
        <f>IF(AL$452&gt;=$E534,IF(AL209*$C$23&gt;MAX($C$22,(AM318*$C$34+AM319*$C$35)/(1+$C$12)^$C$30+(AM425*$C$34+AM426*$C$35)/(1+$C$14)^$C$30),"convert","hold"),"")</f>
        <v/>
      </c>
      <c r="AM534" s="12">
        <f>IF(AM$452&gt;=$E534,IF(AM209*$C$23&gt;MAX($C$22,(AN318*$C$34+AN319*$C$35)/(1+$C$12)^$C$30+(AN425*$C$34+AN426*$C$35)/(1+$C$14)^$C$30),"convert","hold"),"")</f>
        <v/>
      </c>
      <c r="AN534" s="12">
        <f>IF(AN$452&gt;=$E534,IF(AN209*$C$23&gt;MAX($C$22,(AO318*$C$34+AO319*$C$35)/(1+$C$12)^$C$30+(AO425*$C$34+AO426*$C$35)/(1+$C$14)^$C$30),"convert","hold"),"")</f>
        <v/>
      </c>
      <c r="AO534" s="12">
        <f>IF(AO$452&gt;=$E534,IF(AO209*$C$23&gt;MAX($C$22,(AP318*$C$34+AP319*$C$35)/(1+$C$12)^$C$30+(AP425*$C$34+AP426*$C$35)/(1+$C$14)^$C$30),"convert","hold"),"")</f>
        <v/>
      </c>
      <c r="AP534" s="12">
        <f>IF(AP$452&gt;=$E534,IF(AP209*$C$23&gt;MAX($C$22,(AQ318*$C$34+AQ319*$C$35)/(1+$C$12)^$C$30+(AQ425*$C$34+AQ426*$C$35)/(1+$C$14)^$C$30),"convert","hold"),"")</f>
        <v/>
      </c>
      <c r="AQ534" s="12">
        <f>IF(AQ$452&gt;=$E534,IF(AQ209*$C$23&gt;MAX($C$22,(AR318*$C$34+AR319*$C$35)/(1+$C$12)^$C$30+(AR425*$C$34+AR426*$C$35)/(1+$C$14)^$C$30),"convert","hold"),"")</f>
        <v/>
      </c>
      <c r="AR534" s="12">
        <f>IF(AR$452&gt;=$E534,IF(AR209*$C$23&gt;MAX($C$22,(AS318*$C$34+AS319*$C$35)/(1+$C$12)^$C$30+(AS425*$C$34+AS426*$C$35)/(1+$C$14)^$C$30),"convert","hold"),"")</f>
        <v/>
      </c>
      <c r="AS534" s="12">
        <f>IF(AS$452&gt;=$E534,IF(AS209*$C$23&gt;MAX($C$22,(AT318*$C$34+AT319*$C$35)/(1+$C$12)^$C$30+(AT425*$C$34+AT426*$C$35)/(1+$C$14)^$C$30),"convert","hold"),"")</f>
        <v/>
      </c>
      <c r="AT534" s="12">
        <f>IF(AT$452&gt;=$E534,IF(AT209*$C$23&gt;MAX($C$22,(AU318*$C$34+AU319*$C$35)/(1+$C$12)^$C$30+(AU425*$C$34+AU426*$C$35)/(1+$C$14)^$C$30),"convert","hold"),"")</f>
        <v/>
      </c>
      <c r="AU534" s="12">
        <f>IF(AU$452&gt;=$E534,IF(AU209*$C$23&gt;MAX($C$22,(AV318*$C$34+AV319*$C$35)/(1+$C$12)^$C$30+(AV425*$C$34+AV426*$C$35)/(1+$C$14)^$C$30),"convert","hold"),"")</f>
        <v/>
      </c>
      <c r="AV534" s="12">
        <f>IF(AV$452&gt;=$E534,IF(AV209*$C$23&gt;MAX($C$22,(AW318*$C$34+AW319*$C$35)/(1+$C$12)^$C$30+(AW425*$C$34+AW426*$C$35)/(1+$C$14)^$C$30),"convert","hold"),"")</f>
        <v/>
      </c>
      <c r="AW534" s="12">
        <f>IF(AW$452&gt;=$E534,IF(AW209*$C$23&gt;MAX($C$22,(AX318*$C$34+AX319*$C$35)/(1+$C$12)^$C$30+(AX425*$C$34+AX426*$C$35)/(1+$C$14)^$C$30),"convert","hold"),"")</f>
        <v/>
      </c>
      <c r="AX534" s="12">
        <f>IF(AX$452&gt;=$E534,IF(AX209*$C$23&gt;MAX($C$22,(AY318*$C$34+AY319*$C$35)/(1+$C$12)^$C$30+(AY425*$C$34+AY426*$C$35)/(1+$C$14)^$C$30),"convert","hold"),"")</f>
        <v/>
      </c>
      <c r="AY534" s="12">
        <f>IF(AY$452&gt;=$E534,IF(AY209*$C$23&gt;MAX($C$22,(AZ318*$C$34+AZ319*$C$35)/(1+$C$12)^$C$30+(AZ425*$C$34+AZ426*$C$35)/(1+$C$14)^$C$30),"convert","hold"),"")</f>
        <v/>
      </c>
      <c r="AZ534" s="12">
        <f>IF(AZ$452&gt;=$E534,IF(AZ209*$C$23&gt;MAX($C$22,(BA318*$C$34+BA319*$C$35)/(1+$C$12)^$C$30+(BA425*$C$34+BA426*$C$35)/(1+$C$14)^$C$30),"convert","hold"),"")</f>
        <v/>
      </c>
      <c r="BA534" s="12">
        <f>IF(BA$452&gt;=$E534,IF(BA209*$C$23&gt;MAX($C$22,(BB318*$C$34+BB319*$C$35)/(1+$C$12)^$C$30+(BB425*$C$34+BB426*$C$35)/(1+$C$14)^$C$30),"convert","hold"),"")</f>
        <v/>
      </c>
      <c r="BB534" s="12">
        <f>IF(BB$452&gt;=$E534,IF(BB209*$C$23&gt;MAX($C$22,(BC318*$C$34+BC319*$C$35)/(1+$C$12)^$C$30+(BC425*$C$34+BC426*$C$35)/(1+$C$14)^$C$30),"convert","hold"),"")</f>
        <v/>
      </c>
      <c r="BC534" s="12">
        <f>IF(BC$452&gt;=$E534,IF(BC209*$C$23&gt;MAX($C$22,(BD318*$C$34+BD319*$C$35)/(1+$C$12)^$C$30+(BD425*$C$34+BD426*$C$35)/(1+$C$14)^$C$30),"convert","hold"),"")</f>
        <v/>
      </c>
      <c r="BD534" s="12">
        <f>IF(BD$452&gt;=$E534,IF(BD209*$C$23&gt;MAX($C$22,(BE318*$C$34+BE319*$C$35)/(1+$C$12)^$C$30+(BE425*$C$34+BE426*$C$35)/(1+$C$14)^$C$30),"convert","hold"),"")</f>
        <v/>
      </c>
      <c r="BE534" s="12">
        <f>IF(BE$452&gt;=$E534,IF(BE209*$C$23&gt;MAX($C$22,(BF318*$C$34+BF319*$C$35)/(1+$C$12)^$C$30+(BF425*$C$34+BF426*$C$35)/(1+$C$14)^$C$30),"convert","hold"),"")</f>
        <v/>
      </c>
      <c r="BF534" s="12">
        <f>IF(BF$452&gt;=$E534,IF(BF209*$C$23&gt;MAX($C$22,(BG318*$C$34+BG319*$C$35)/(1+$C$12)^$C$30+(BG425*$C$34+BG426*$C$35)/(1+$C$14)^$C$30),"convert","hold"),"")</f>
        <v/>
      </c>
      <c r="BG534" s="12">
        <f>IF(BG$452&gt;=$E534,IF(BG209*$C$23&gt;MAX($C$22,(BH318*$C$34+BH319*$C$35)/(1+$C$12)^$C$30+(BH425*$C$34+BH426*$C$35)/(1+$C$14)^$C$30),"convert","hold"),"")</f>
        <v/>
      </c>
      <c r="BH534" s="12">
        <f>IF(BH$452&gt;=$E534,IF(BH209*$C$23&gt;MAX($C$22,(BI318*$C$34+BI319*$C$35)/(1+$C$12)^$C$30+(BI425*$C$34+BI426*$C$35)/(1+$C$14)^$C$30),"convert","hold"),"")</f>
        <v/>
      </c>
      <c r="BI534" s="12">
        <f>IF(BI$452&gt;=$E534,IF(BI209*$C$23&gt;MAX($C$22,(BJ318*$C$34+BJ319*$C$35)/(1+$C$12)^$C$30+(BJ425*$C$34+BJ426*$C$35)/(1+$C$14)^$C$30),"convert","hold"),"")</f>
        <v/>
      </c>
      <c r="BJ534" s="12">
        <f>IF(BJ$452&gt;=$E534,IF(BJ209*$C$23&gt;MAX($C$22,(BK318*$C$34+BK319*$C$35)/(1+$C$12)^$C$30+(BK425*$C$34+BK426*$C$35)/(1+$C$14)^$C$30),"convert","hold"),"")</f>
        <v/>
      </c>
      <c r="BK534" s="12">
        <f>IF(BK$452&gt;=$E534,IF(BK209*$C$23&gt;MAX($C$22,(BL318*$C$34+BL319*$C$35)/(1+$C$12)^$C$30+(BL425*$C$34+BL426*$C$35)/(1+$C$14)^$C$30),"convert","hold"),"")</f>
        <v/>
      </c>
      <c r="BL534" s="12">
        <f>IF(BL$452&gt;=$E534,IF(BL209*$C$23&gt;MAX($C$22,(BM318*$C$34+BM319*$C$35)/(1+$C$12)^$C$30+(BM425*$C$34+BM426*$C$35)/(1+$C$14)^$C$30),"convert","hold"),"")</f>
        <v/>
      </c>
      <c r="BM534" s="12">
        <f>IF(BM$452&gt;=$E534,IF(BM209*$C$23&gt;MAX($C$22,(BN318*$C$34+BN319*$C$35)/(1+$C$12)^$C$30+(BN425*$C$34+BN426*$C$35)/(1+$C$14)^$C$30),"convert","hold"),"")</f>
        <v/>
      </c>
      <c r="BN534" s="12">
        <f>IF(BN$452&gt;=$E534,IF(BN209*$C$23&gt;MAX($C$22,(BO318*$C$34+BO319*$C$35)/(1+$C$12)^$C$30+(BO425*$C$34+BO426*$C$35)/(1+$C$14)^$C$30),"convert","hold"),"")</f>
        <v/>
      </c>
      <c r="BO534" s="12">
        <f>IF(BO$452&gt;=$E534,IF(BO209*$C$23&gt;MAX($C$22,(BP318*$C$34+BP319*$C$35)/(1+$C$12)^$C$30+(BP425*$C$34+BP426*$C$35)/(1+$C$14)^$C$30),"convert","hold"),"")</f>
        <v/>
      </c>
      <c r="BP534" s="12">
        <f>IF(BP$452&gt;=$E534,IF(BP209*$C$23&gt;MAX($C$22,(BQ318*$C$34+BQ319*$C$35)/(1+$C$12)^$C$30+(BQ425*$C$34+BQ426*$C$35)/(1+$C$14)^$C$30),"convert","hold"),"")</f>
        <v/>
      </c>
      <c r="BQ534" s="12">
        <f>IF(BQ$452&gt;=$E534,IF(BQ209*$C$23&gt;MAX($C$22,(BR318*$C$34+BR319*$C$35)/(1+$C$12)^$C$30+(BR425*$C$34+BR426*$C$35)/(1+$C$14)^$C$30),"convert","hold"),"")</f>
        <v/>
      </c>
      <c r="BR534" s="12">
        <f>IF(BR$452&gt;=$E534,IF(BR209*$C$23&gt;MAX($C$22,(BS318*$C$34+BS319*$C$35)/(1+$C$12)^$C$30+(BS425*$C$34+BS426*$C$35)/(1+$C$14)^$C$30),"convert","hold"),"")</f>
        <v/>
      </c>
      <c r="BS534" s="12">
        <f>IF(BS$452&gt;=$E534,IF(BS209*$C$23&gt;MAX($C$22,(BT318*$C$34+BT319*$C$35)/(1+$C$12)^$C$30+(BT425*$C$34+BT426*$C$35)/(1+$C$14)^$C$30),"convert","hold"),"")</f>
        <v/>
      </c>
      <c r="BT534" s="12">
        <f>IF(BT$452&gt;=$E534,IF(BT209*$C$23&gt;MAX($C$22,(BU318*$C$34+BU319*$C$35)/(1+$C$12)^$C$30+(BU425*$C$34+BU426*$C$35)/(1+$C$14)^$C$30),"convert","hold"),"")</f>
        <v/>
      </c>
      <c r="BU534" s="12">
        <f>IF(BU$452&gt;=$E534,IF(BU209*$C$23&gt;MAX($C$22,(BV318*$C$34+BV319*$C$35)/(1+$C$12)^$C$30+(BV425*$C$34+BV426*$C$35)/(1+$C$14)^$C$30),"convert","hold"),"")</f>
        <v/>
      </c>
      <c r="BV534" s="12">
        <f>IF(BV$452&gt;=$E534,IF(BV209*$C$23&gt;MAX($C$22,(BW318*$C$34+BW319*$C$35)/(1+$C$12)^$C$30+(BW425*$C$34+BW426*$C$35)/(1+$C$14)^$C$30),"convert","hold"),"")</f>
        <v/>
      </c>
      <c r="BW534" s="12">
        <f>IF(BW$452&gt;=$E534,IF(BW209*$C$23&gt;MAX($C$22,(BX318*$C$34+BX319*$C$35)/(1+$C$12)^$C$30+(BX425*$C$34+BX426*$C$35)/(1+$C$14)^$C$30),"convert","hold"),"")</f>
        <v/>
      </c>
      <c r="BX534" s="12">
        <f>IF(BX$452&gt;=$E534,IF(BX209*$C$23&gt;MAX($C$22,(BY318*$C$34+BY319*$C$35)/(1+$C$12)^$C$30+(BY425*$C$34+BY426*$C$35)/(1+$C$14)^$C$30),"convert","hold"),"")</f>
        <v/>
      </c>
      <c r="BY534" s="12">
        <f>IF(BY$452&gt;=$E534,IF(BY209*$C$23&gt;MAX($C$22,(BZ318*$C$34+BZ319*$C$35)/(1+$C$12)^$C$30+(BZ425*$C$34+BZ426*$C$35)/(1+$C$14)^$C$30),"convert","hold"),"")</f>
        <v/>
      </c>
      <c r="BZ534" s="12">
        <f>IF(BZ$452&gt;=$E534,IF(BZ209*$C$23&gt;MAX($C$22,(CA318*$C$34+CA319*$C$35)/(1+$C$12)^$C$30+(CA425*$C$34+CA426*$C$35)/(1+$C$14)^$C$30),"convert","hold"),"")</f>
        <v/>
      </c>
      <c r="CA534" s="12">
        <f>IF(CA$452&gt;=$E534,IF(CA209*$C$23&gt;MAX($C$22,(CB318*$C$34+CB319*$C$35)/(1+$C$12)^$C$30+(CB425*$C$34+CB426*$C$35)/(1+$C$14)^$C$30),"convert","hold"),"")</f>
        <v/>
      </c>
      <c r="CB534" s="12">
        <f>IF(CB$452&gt;=$E534,IF(CB209*$C$23&gt;MAX($C$22,(CC318*$C$34+CC319*$C$35)/(1+$C$12)^$C$30+(CC425*$C$34+CC426*$C$35)/(1+$C$14)^$C$30),"convert","hold"),"")</f>
        <v/>
      </c>
      <c r="CC534" s="12">
        <f>IF(CC$452&gt;=$E534,IF(CC209*$C$23&gt;MAX($C$22,(CD318*$C$34+CD319*$C$35)/(1+$C$12)^$C$30+(CD425*$C$34+CD426*$C$35)/(1+$C$14)^$C$30),"convert","hold"),"")</f>
        <v/>
      </c>
      <c r="CD534" s="12">
        <f>IF(CD$452&gt;=$E534,IF(CD209*$C$23&gt;MAX($C$22,(CE318*$C$34+CE319*$C$35)/(1+$C$12)^$C$30+(CE425*$C$34+CE426*$C$35)/(1+$C$14)^$C$30),"convert","hold"),"")</f>
        <v/>
      </c>
      <c r="CE534" s="12">
        <f>IF(CE$452&gt;=$E534,IF(CE209*$C$23&gt;MAX($C$22,(CF318*$C$34+CF319*$C$35)/(1+$C$12)^$C$30+(CF425*$C$34+CF426*$C$35)/(1+$C$14)^$C$30),"convert","hold"),"")</f>
        <v/>
      </c>
      <c r="CF534" s="12">
        <f>IF(CF$452&gt;=$E534,IF(CF209*$C$23&gt;MAX($C$22,(CG318*$C$34+CG319*$C$35)/(1+$C$12)^$C$30+(CG425*$C$34+CG426*$C$35)/(1+$C$14)^$C$30),"convert","hold"),"")</f>
        <v/>
      </c>
      <c r="CG534" s="12">
        <f>IF(CG$452&gt;=$E534,IF(CG209*$C$23&gt;MAX($C$22,(CH318*$C$34+CH319*$C$35)/(1+$C$12)^$C$30+(CH425*$C$34+CH426*$C$35)/(1+$C$14)^$C$30),"convert","hold"),"")</f>
        <v/>
      </c>
      <c r="CH534" s="12">
        <f>IF(CH$452&gt;=$E534,IF(CH209*$C$23&gt;MAX($C$22,(CI318*$C$34+CI319*$C$35)/(1+$C$12)^$C$30+(CI425*$C$34+CI426*$C$35)/(1+$C$14)^$C$30),"convert","hold"),"")</f>
        <v/>
      </c>
      <c r="CI534" s="12">
        <f>IF(CI$452&gt;=$E534,IF(CI209*$C$23&gt;MAX($C$22,(CJ318*$C$34+CJ319*$C$35)/(1+$C$12)^$C$30+(CJ425*$C$34+CJ426*$C$35)/(1+$C$14)^$C$30),"convert","hold"),"")</f>
        <v/>
      </c>
      <c r="CJ534" s="12">
        <f>IF(CJ$452&gt;=$E534,IF(CJ209*$C$23&gt;MAX($C$22,(CK318*$C$34+CK319*$C$35)/(1+$C$12)^$C$30+(CK425*$C$34+CK426*$C$35)/(1+$C$14)^$C$30),"convert","hold"),"")</f>
        <v/>
      </c>
      <c r="CK534" s="12">
        <f>IF(CK$452&gt;=$E534,IF(CK209*$C$23&gt;MAX($C$22,(CL318*$C$34+CL319*$C$35)/(1+$C$12)^$C$30+(CL425*$C$34+CL426*$C$35)/(1+$C$14)^$C$30),"convert","hold"),"")</f>
        <v/>
      </c>
      <c r="CL534" s="12">
        <f>IF(CL$452&gt;=$E534,IF(CL209*$C$23&gt;MAX($C$22,(CM318*$C$34+CM319*$C$35)/(1+$C$12)^$C$30+(CM425*$C$34+CM426*$C$35)/(1+$C$14)^$C$30),"convert","hold"),"")</f>
        <v/>
      </c>
      <c r="CM534" s="12">
        <f>IF(CM$452&gt;=$E534,IF(CM209*$C$23&gt;MAX($C$22,(CN318*$C$34+CN319*$C$35)/(1+$C$12)^$C$30+(CN425*$C$34+CN426*$C$35)/(1+$C$14)^$C$30),"convert","hold"),"")</f>
        <v/>
      </c>
      <c r="CN534" s="12">
        <f>IF(CN$452&gt;=$E534,IF(CN209*$C$23&gt;MAX($C$22,(CO318*$C$34+CO319*$C$35)/(1+$C$12)^$C$30+(CO425*$C$34+CO426*$C$35)/(1+$C$14)^$C$30),"convert","hold"),"")</f>
        <v/>
      </c>
      <c r="CO534" s="12">
        <f>IF(CO$452&gt;=$E534,IF(CO209*$C$23&gt;MAX($C$22,(CP318*$C$34+CP319*$C$35)/(1+$C$12)^$C$30+(CP425*$C$34+CP426*$C$35)/(1+$C$14)^$C$30),"convert","hold"),"")</f>
        <v/>
      </c>
      <c r="CP534" s="12">
        <f>IF(CP$452&gt;=$E534,IF(CP209*$C$23&gt;MAX($C$22,(CQ318*$C$34+CQ319*$C$35)/(1+$C$12)^$C$30+(CQ425*$C$34+CQ426*$C$35)/(1+$C$14)^$C$30),"convert","hold"),"")</f>
        <v/>
      </c>
      <c r="CQ534" s="12">
        <f>IF(CQ$452&gt;=$E534,IF(CQ209*$C$23&gt;MAX($C$22,(CR318*$C$34+CR319*$C$35)/(1+$C$12)^$C$30+(CR425*$C$34+CR426*$C$35)/(1+$C$14)^$C$30),"convert","hold"),"")</f>
        <v/>
      </c>
      <c r="CR534" s="12">
        <f>IF(CR$452&gt;=$E534,IF(CR209*$C$23&gt;MAX($C$22,(CS318*$C$34+CS319*$C$35)/(1+$C$12)^$C$30+(CS425*$C$34+CS426*$C$35)/(1+$C$14)^$C$30),"convert","hold"),"")</f>
        <v/>
      </c>
      <c r="CS534" s="12">
        <f>IF(CS$452&gt;=$E534,IF(CS209*$C$23&gt;MAX($C$22,(CT318*$C$34+CT319*$C$35)/(1+$C$12)^$C$30+(CT425*$C$34+CT426*$C$35)/(1+$C$14)^$C$30),"convert","hold"),"")</f>
        <v/>
      </c>
      <c r="CT534" s="12">
        <f>IF(CT$452&gt;=$E534,IF(CT209*$C$23&gt;MAX($C$22,(CU318*$C$34+CU319*$C$35)/(1+$C$12)^$C$30+(CU425*$C$34+CU426*$C$35)/(1+$C$14)^$C$30),"convert","hold"),"")</f>
        <v/>
      </c>
      <c r="CU534" s="12">
        <f>IF(CU$452&gt;=$E534,IF(CU209*$C$23&gt;MAX($C$22,(CV318*$C$34+CV319*$C$35)/(1+$C$12)^$C$30+(CV425*$C$34+CV426*$C$35)/(1+$C$14)^$C$30),"convert","hold"),"")</f>
        <v/>
      </c>
      <c r="CV534" s="12">
        <f>IF(CV$452&gt;=$E534,IF(CV209*$C$23&gt;MAX($C$22,(CW318*$C$34+CW319*$C$35)/(1+$C$12)^$C$30+(CW425*$C$34+CW426*$C$35)/(1+$C$14)^$C$30),"convert","hold"),"")</f>
        <v/>
      </c>
      <c r="CW534" s="12">
        <f>IF(CW$452&gt;=$E534,IF(CW209*$C$23&gt;MAX($C$22,(CX318*$C$34+CX319*$C$35)/(1+$C$12)^$C$30+(CX425*$C$34+CX426*$C$35)/(1+$C$14)^$C$30),"convert","hold"),"")</f>
        <v/>
      </c>
      <c r="CX534" s="12">
        <f>IF(CX$452&gt;=$E534,IF(CX209*$C$23&gt;MAX($C$22,(CY318*$C$34+CY319*$C$35)/(1+$C$12)^$C$30+(CY425*$C$34+CY426*$C$35)/(1+$C$14)^$C$30),"convert","hold"),"")</f>
        <v/>
      </c>
      <c r="CY534" s="12">
        <f>IF(CY$452&gt;=$E534,IF(CY209*$C$23&gt;MAX($C$22,(CZ318*$C$34+CZ319*$C$35)/(1+$C$12)^$C$30+(CZ425*$C$34+CZ426*$C$35)/(1+$C$14)^$C$30),"convert","hold"),"")</f>
        <v/>
      </c>
      <c r="CZ534" s="12">
        <f>IF(CZ$452&gt;=$E534,IF(CZ209*$C$23&gt;MAX($C$22,(DA318*$C$34+DA319*$C$35)/(1+$C$12)^$C$30+(DA425*$C$34+DA426*$C$35)/(1+$C$14)^$C$30),"convert","hold"),"")</f>
        <v/>
      </c>
      <c r="DA534" s="12">
        <f>IF(DA$452&gt;=$E534,IF(DA209*$C$23&gt;MAX($C$22,(DB318*$C$34+DB319*$C$35)/(1+$C$12)^$C$30+(DB425*$C$34+DB426*$C$35)/(1+$C$14)^$C$30),"convert","hold"),"")</f>
        <v/>
      </c>
      <c r="DB534" s="12">
        <f>IF(DB$452&gt;=$E534,IF(DB209*$C$23&gt;MAX($C$22,(DC318*$C$34+DC319*$C$35)/(1+$C$12)^$C$30+(DC425*$C$34+DC426*$C$35)/(1+$C$14)^$C$30),"convert","hold"),"")</f>
        <v/>
      </c>
      <c r="DC534" s="12">
        <f>IF(DC209*$C$23&gt;$C$22,"convert","redeem")</f>
        <v/>
      </c>
      <c r="DD534" s="12" t="n"/>
      <c r="DE534" s="12" t="n"/>
    </row>
    <row r="535" ht="12" customHeight="1">
      <c r="B535" s="12" t="n"/>
      <c r="C535" s="12" t="n"/>
      <c r="D535" s="12" t="n"/>
      <c r="E535" s="64">
        <f>E534+1</f>
        <v/>
      </c>
      <c r="G535" s="12">
        <f>IF(G$452&gt;=$E535,IF(G210*$C$23&gt;MAX($C$22,(H319*$C$34+H320*$C$35)/(1+$C$12)^$C$30+(H426*$C$34+H427*$C$35)/(1+$C$14)^$C$30),"convert","hold"),"")</f>
        <v/>
      </c>
      <c r="H535" s="12">
        <f>IF(H$452&gt;=$E535,IF(H210*$C$23&gt;MAX($C$22,(I319*$C$34+I320*$C$35)/(1+$C$12)^$C$30+(I426*$C$34+I427*$C$35)/(1+$C$14)^$C$30),"convert","hold"),"")</f>
        <v/>
      </c>
      <c r="I535" s="12">
        <f>IF(I$452&gt;=$E535,IF(I210*$C$23&gt;MAX($C$22,(J319*$C$34+J320*$C$35)/(1+$C$12)^$C$30+(J426*$C$34+J427*$C$35)/(1+$C$14)^$C$30),"convert","hold"),"")</f>
        <v/>
      </c>
      <c r="J535" s="12">
        <f>IF(J$452&gt;=$E535,IF(J210*$C$23&gt;MAX($C$22,(K319*$C$34+K320*$C$35)/(1+$C$12)^$C$30+(K426*$C$34+K427*$C$35)/(1+$C$14)^$C$30),"convert","hold"),"")</f>
        <v/>
      </c>
      <c r="K535" s="12">
        <f>IF(K$452&gt;=$E535,IF(K210*$C$23&gt;MAX($C$22,(L319*$C$34+L320*$C$35)/(1+$C$12)^$C$30+(L426*$C$34+L427*$C$35)/(1+$C$14)^$C$30),"convert","hold"),"")</f>
        <v/>
      </c>
      <c r="L535" s="12">
        <f>IF(L$452&gt;=$E535,IF(L210*$C$23&gt;MAX($C$22,(M319*$C$34+M320*$C$35)/(1+$C$12)^$C$30+(M426*$C$34+M427*$C$35)/(1+$C$14)^$C$30),"convert","hold"),"")</f>
        <v/>
      </c>
      <c r="M535" s="12">
        <f>IF(M$452&gt;=$E535,IF(M210*$C$23&gt;MAX($C$22,(N319*$C$34+N320*$C$35)/(1+$C$12)^$C$30+(N426*$C$34+N427*$C$35)/(1+$C$14)^$C$30),"convert","hold"),"")</f>
        <v/>
      </c>
      <c r="N535" s="12">
        <f>IF(N$452&gt;=$E535,IF(N210*$C$23&gt;MAX($C$22,(O319*$C$34+O320*$C$35)/(1+$C$12)^$C$30+(O426*$C$34+O427*$C$35)/(1+$C$14)^$C$30),"convert","hold"),"")</f>
        <v/>
      </c>
      <c r="O535" s="12">
        <f>IF(O$452&gt;=$E535,IF(O210*$C$23&gt;MAX($C$22,(P319*$C$34+P320*$C$35)/(1+$C$12)^$C$30+(P426*$C$34+P427*$C$35)/(1+$C$14)^$C$30),"convert","hold"),"")</f>
        <v/>
      </c>
      <c r="P535" s="12">
        <f>IF(P$452&gt;=$E535,IF(P210*$C$23&gt;MAX($C$22,(Q319*$C$34+Q320*$C$35)/(1+$C$12)^$C$30+(Q426*$C$34+Q427*$C$35)/(1+$C$14)^$C$30),"convert","hold"),"")</f>
        <v/>
      </c>
      <c r="Q535" s="12">
        <f>IF(Q$452&gt;=$E535,IF(Q210*$C$23&gt;MAX($C$22,(R319*$C$34+R320*$C$35)/(1+$C$12)^$C$30+(R426*$C$34+R427*$C$35)/(1+$C$14)^$C$30),"convert","hold"),"")</f>
        <v/>
      </c>
      <c r="R535" s="12">
        <f>IF(R$452&gt;=$E535,IF(R210*$C$23&gt;MAX($C$22,(S319*$C$34+S320*$C$35)/(1+$C$12)^$C$30+(S426*$C$34+S427*$C$35)/(1+$C$14)^$C$30),"convert","hold"),"")</f>
        <v/>
      </c>
      <c r="S535" s="12">
        <f>IF(S$452&gt;=$E535,IF(S210*$C$23&gt;MAX($C$22,(T319*$C$34+T320*$C$35)/(1+$C$12)^$C$30+(T426*$C$34+T427*$C$35)/(1+$C$14)^$C$30),"convert","hold"),"")</f>
        <v/>
      </c>
      <c r="T535" s="12">
        <f>IF(T$452&gt;=$E535,IF(T210*$C$23&gt;MAX($C$22,(U319*$C$34+U320*$C$35)/(1+$C$12)^$C$30+(U426*$C$34+U427*$C$35)/(1+$C$14)^$C$30),"convert","hold"),"")</f>
        <v/>
      </c>
      <c r="U535" s="12">
        <f>IF(U$452&gt;=$E535,IF(U210*$C$23&gt;MAX($C$22,(V319*$C$34+V320*$C$35)/(1+$C$12)^$C$30+(V426*$C$34+V427*$C$35)/(1+$C$14)^$C$30),"convert","hold"),"")</f>
        <v/>
      </c>
      <c r="V535" s="12">
        <f>IF(V$452&gt;=$E535,IF(V210*$C$23&gt;MAX($C$22,(W319*$C$34+W320*$C$35)/(1+$C$12)^$C$30+(W426*$C$34+W427*$C$35)/(1+$C$14)^$C$30),"convert","hold"),"")</f>
        <v/>
      </c>
      <c r="W535" s="12">
        <f>IF(W$452&gt;=$E535,IF(W210*$C$23&gt;MAX($C$22,(X319*$C$34+X320*$C$35)/(1+$C$12)^$C$30+(X426*$C$34+X427*$C$35)/(1+$C$14)^$C$30),"convert","hold"),"")</f>
        <v/>
      </c>
      <c r="X535" s="12">
        <f>IF(X$452&gt;=$E535,IF(X210*$C$23&gt;MAX($C$22,(Y319*$C$34+Y320*$C$35)/(1+$C$12)^$C$30+(Y426*$C$34+Y427*$C$35)/(1+$C$14)^$C$30),"convert","hold"),"")</f>
        <v/>
      </c>
      <c r="Y535" s="12">
        <f>IF(Y$452&gt;=$E535,IF(Y210*$C$23&gt;MAX($C$22,(Z319*$C$34+Z320*$C$35)/(1+$C$12)^$C$30+(Z426*$C$34+Z427*$C$35)/(1+$C$14)^$C$30),"convert","hold"),"")</f>
        <v/>
      </c>
      <c r="Z535" s="12">
        <f>IF(Z$452&gt;=$E535,IF(Z210*$C$23&gt;MAX($C$22,(AA319*$C$34+AA320*$C$35)/(1+$C$12)^$C$30+(AA426*$C$34+AA427*$C$35)/(1+$C$14)^$C$30),"convert","hold"),"")</f>
        <v/>
      </c>
      <c r="AA535" s="12">
        <f>IF(AA$452&gt;=$E535,IF(AA210*$C$23&gt;MAX($C$22,(AB319*$C$34+AB320*$C$35)/(1+$C$12)^$C$30+(AB426*$C$34+AB427*$C$35)/(1+$C$14)^$C$30),"convert","hold"),"")</f>
        <v/>
      </c>
      <c r="AB535" s="12">
        <f>IF(AB$452&gt;=$E535,IF(AB210*$C$23&gt;MAX($C$22,(AC319*$C$34+AC320*$C$35)/(1+$C$12)^$C$30+(AC426*$C$34+AC427*$C$35)/(1+$C$14)^$C$30),"convert","hold"),"")</f>
        <v/>
      </c>
      <c r="AC535" s="12">
        <f>IF(AC$452&gt;=$E535,IF(AC210*$C$23&gt;MAX($C$22,(AD319*$C$34+AD320*$C$35)/(1+$C$12)^$C$30+(AD426*$C$34+AD427*$C$35)/(1+$C$14)^$C$30),"convert","hold"),"")</f>
        <v/>
      </c>
      <c r="AD535" s="12">
        <f>IF(AD$452&gt;=$E535,IF(AD210*$C$23&gt;MAX($C$22,(AE319*$C$34+AE320*$C$35)/(1+$C$12)^$C$30+(AE426*$C$34+AE427*$C$35)/(1+$C$14)^$C$30),"convert","hold"),"")</f>
        <v/>
      </c>
      <c r="AE535" s="12">
        <f>IF(AE$452&gt;=$E535,IF(AE210*$C$23&gt;MAX($C$22,(AF319*$C$34+AF320*$C$35)/(1+$C$12)^$C$30+(AF426*$C$34+AF427*$C$35)/(1+$C$14)^$C$30),"convert","hold"),"")</f>
        <v/>
      </c>
      <c r="AF535" s="12">
        <f>IF(AF$452&gt;=$E535,IF(AF210*$C$23&gt;MAX($C$22,(AG319*$C$34+AG320*$C$35)/(1+$C$12)^$C$30+(AG426*$C$34+AG427*$C$35)/(1+$C$14)^$C$30),"convert","hold"),"")</f>
        <v/>
      </c>
      <c r="AG535" s="12">
        <f>IF(AG$452&gt;=$E535,IF(AG210*$C$23&gt;MAX($C$22,(AH319*$C$34+AH320*$C$35)/(1+$C$12)^$C$30+(AH426*$C$34+AH427*$C$35)/(1+$C$14)^$C$30),"convert","hold"),"")</f>
        <v/>
      </c>
      <c r="AH535" s="12">
        <f>IF(AH$452&gt;=$E535,IF(AH210*$C$23&gt;MAX($C$22,(AI319*$C$34+AI320*$C$35)/(1+$C$12)^$C$30+(AI426*$C$34+AI427*$C$35)/(1+$C$14)^$C$30),"convert","hold"),"")</f>
        <v/>
      </c>
      <c r="AI535" s="12">
        <f>IF(AI$452&gt;=$E535,IF(AI210*$C$23&gt;MAX($C$22,(AJ319*$C$34+AJ320*$C$35)/(1+$C$12)^$C$30+(AJ426*$C$34+AJ427*$C$35)/(1+$C$14)^$C$30),"convert","hold"),"")</f>
        <v/>
      </c>
      <c r="AJ535" s="12">
        <f>IF(AJ$452&gt;=$E535,IF(AJ210*$C$23&gt;MAX($C$22,(AK319*$C$34+AK320*$C$35)/(1+$C$12)^$C$30+(AK426*$C$34+AK427*$C$35)/(1+$C$14)^$C$30),"convert","hold"),"")</f>
        <v/>
      </c>
      <c r="AK535" s="12">
        <f>IF(AK$452&gt;=$E535,IF(AK210*$C$23&gt;MAX($C$22,(AL319*$C$34+AL320*$C$35)/(1+$C$12)^$C$30+(AL426*$C$34+AL427*$C$35)/(1+$C$14)^$C$30),"convert","hold"),"")</f>
        <v/>
      </c>
      <c r="AL535" s="12">
        <f>IF(AL$452&gt;=$E535,IF(AL210*$C$23&gt;MAX($C$22,(AM319*$C$34+AM320*$C$35)/(1+$C$12)^$C$30+(AM426*$C$34+AM427*$C$35)/(1+$C$14)^$C$30),"convert","hold"),"")</f>
        <v/>
      </c>
      <c r="AM535" s="12">
        <f>IF(AM$452&gt;=$E535,IF(AM210*$C$23&gt;MAX($C$22,(AN319*$C$34+AN320*$C$35)/(1+$C$12)^$C$30+(AN426*$C$34+AN427*$C$35)/(1+$C$14)^$C$30),"convert","hold"),"")</f>
        <v/>
      </c>
      <c r="AN535" s="12">
        <f>IF(AN$452&gt;=$E535,IF(AN210*$C$23&gt;MAX($C$22,(AO319*$C$34+AO320*$C$35)/(1+$C$12)^$C$30+(AO426*$C$34+AO427*$C$35)/(1+$C$14)^$C$30),"convert","hold"),"")</f>
        <v/>
      </c>
      <c r="AO535" s="12">
        <f>IF(AO$452&gt;=$E535,IF(AO210*$C$23&gt;MAX($C$22,(AP319*$C$34+AP320*$C$35)/(1+$C$12)^$C$30+(AP426*$C$34+AP427*$C$35)/(1+$C$14)^$C$30),"convert","hold"),"")</f>
        <v/>
      </c>
      <c r="AP535" s="12">
        <f>IF(AP$452&gt;=$E535,IF(AP210*$C$23&gt;MAX($C$22,(AQ319*$C$34+AQ320*$C$35)/(1+$C$12)^$C$30+(AQ426*$C$34+AQ427*$C$35)/(1+$C$14)^$C$30),"convert","hold"),"")</f>
        <v/>
      </c>
      <c r="AQ535" s="12">
        <f>IF(AQ$452&gt;=$E535,IF(AQ210*$C$23&gt;MAX($C$22,(AR319*$C$34+AR320*$C$35)/(1+$C$12)^$C$30+(AR426*$C$34+AR427*$C$35)/(1+$C$14)^$C$30),"convert","hold"),"")</f>
        <v/>
      </c>
      <c r="AR535" s="12">
        <f>IF(AR$452&gt;=$E535,IF(AR210*$C$23&gt;MAX($C$22,(AS319*$C$34+AS320*$C$35)/(1+$C$12)^$C$30+(AS426*$C$34+AS427*$C$35)/(1+$C$14)^$C$30),"convert","hold"),"")</f>
        <v/>
      </c>
      <c r="AS535" s="12">
        <f>IF(AS$452&gt;=$E535,IF(AS210*$C$23&gt;MAX($C$22,(AT319*$C$34+AT320*$C$35)/(1+$C$12)^$C$30+(AT426*$C$34+AT427*$C$35)/(1+$C$14)^$C$30),"convert","hold"),"")</f>
        <v/>
      </c>
      <c r="AT535" s="12">
        <f>IF(AT$452&gt;=$E535,IF(AT210*$C$23&gt;MAX($C$22,(AU319*$C$34+AU320*$C$35)/(1+$C$12)^$C$30+(AU426*$C$34+AU427*$C$35)/(1+$C$14)^$C$30),"convert","hold"),"")</f>
        <v/>
      </c>
      <c r="AU535" s="12">
        <f>IF(AU$452&gt;=$E535,IF(AU210*$C$23&gt;MAX($C$22,(AV319*$C$34+AV320*$C$35)/(1+$C$12)^$C$30+(AV426*$C$34+AV427*$C$35)/(1+$C$14)^$C$30),"convert","hold"),"")</f>
        <v/>
      </c>
      <c r="AV535" s="12">
        <f>IF(AV$452&gt;=$E535,IF(AV210*$C$23&gt;MAX($C$22,(AW319*$C$34+AW320*$C$35)/(1+$C$12)^$C$30+(AW426*$C$34+AW427*$C$35)/(1+$C$14)^$C$30),"convert","hold"),"")</f>
        <v/>
      </c>
      <c r="AW535" s="12">
        <f>IF(AW$452&gt;=$E535,IF(AW210*$C$23&gt;MAX($C$22,(AX319*$C$34+AX320*$C$35)/(1+$C$12)^$C$30+(AX426*$C$34+AX427*$C$35)/(1+$C$14)^$C$30),"convert","hold"),"")</f>
        <v/>
      </c>
      <c r="AX535" s="12">
        <f>IF(AX$452&gt;=$E535,IF(AX210*$C$23&gt;MAX($C$22,(AY319*$C$34+AY320*$C$35)/(1+$C$12)^$C$30+(AY426*$C$34+AY427*$C$35)/(1+$C$14)^$C$30),"convert","hold"),"")</f>
        <v/>
      </c>
      <c r="AY535" s="12">
        <f>IF(AY$452&gt;=$E535,IF(AY210*$C$23&gt;MAX($C$22,(AZ319*$C$34+AZ320*$C$35)/(1+$C$12)^$C$30+(AZ426*$C$34+AZ427*$C$35)/(1+$C$14)^$C$30),"convert","hold"),"")</f>
        <v/>
      </c>
      <c r="AZ535" s="12">
        <f>IF(AZ$452&gt;=$E535,IF(AZ210*$C$23&gt;MAX($C$22,(BA319*$C$34+BA320*$C$35)/(1+$C$12)^$C$30+(BA426*$C$34+BA427*$C$35)/(1+$C$14)^$C$30),"convert","hold"),"")</f>
        <v/>
      </c>
      <c r="BA535" s="12">
        <f>IF(BA$452&gt;=$E535,IF(BA210*$C$23&gt;MAX($C$22,(BB319*$C$34+BB320*$C$35)/(1+$C$12)^$C$30+(BB426*$C$34+BB427*$C$35)/(1+$C$14)^$C$30),"convert","hold"),"")</f>
        <v/>
      </c>
      <c r="BB535" s="12">
        <f>IF(BB$452&gt;=$E535,IF(BB210*$C$23&gt;MAX($C$22,(BC319*$C$34+BC320*$C$35)/(1+$C$12)^$C$30+(BC426*$C$34+BC427*$C$35)/(1+$C$14)^$C$30),"convert","hold"),"")</f>
        <v/>
      </c>
      <c r="BC535" s="12">
        <f>IF(BC$452&gt;=$E535,IF(BC210*$C$23&gt;MAX($C$22,(BD319*$C$34+BD320*$C$35)/(1+$C$12)^$C$30+(BD426*$C$34+BD427*$C$35)/(1+$C$14)^$C$30),"convert","hold"),"")</f>
        <v/>
      </c>
      <c r="BD535" s="12">
        <f>IF(BD$452&gt;=$E535,IF(BD210*$C$23&gt;MAX($C$22,(BE319*$C$34+BE320*$C$35)/(1+$C$12)^$C$30+(BE426*$C$34+BE427*$C$35)/(1+$C$14)^$C$30),"convert","hold"),"")</f>
        <v/>
      </c>
      <c r="BE535" s="12">
        <f>IF(BE$452&gt;=$E535,IF(BE210*$C$23&gt;MAX($C$22,(BF319*$C$34+BF320*$C$35)/(1+$C$12)^$C$30+(BF426*$C$34+BF427*$C$35)/(1+$C$14)^$C$30),"convert","hold"),"")</f>
        <v/>
      </c>
      <c r="BF535" s="12">
        <f>IF(BF$452&gt;=$E535,IF(BF210*$C$23&gt;MAX($C$22,(BG319*$C$34+BG320*$C$35)/(1+$C$12)^$C$30+(BG426*$C$34+BG427*$C$35)/(1+$C$14)^$C$30),"convert","hold"),"")</f>
        <v/>
      </c>
      <c r="BG535" s="12">
        <f>IF(BG$452&gt;=$E535,IF(BG210*$C$23&gt;MAX($C$22,(BH319*$C$34+BH320*$C$35)/(1+$C$12)^$C$30+(BH426*$C$34+BH427*$C$35)/(1+$C$14)^$C$30),"convert","hold"),"")</f>
        <v/>
      </c>
      <c r="BH535" s="12">
        <f>IF(BH$452&gt;=$E535,IF(BH210*$C$23&gt;MAX($C$22,(BI319*$C$34+BI320*$C$35)/(1+$C$12)^$C$30+(BI426*$C$34+BI427*$C$35)/(1+$C$14)^$C$30),"convert","hold"),"")</f>
        <v/>
      </c>
      <c r="BI535" s="12">
        <f>IF(BI$452&gt;=$E535,IF(BI210*$C$23&gt;MAX($C$22,(BJ319*$C$34+BJ320*$C$35)/(1+$C$12)^$C$30+(BJ426*$C$34+BJ427*$C$35)/(1+$C$14)^$C$30),"convert","hold"),"")</f>
        <v/>
      </c>
      <c r="BJ535" s="12">
        <f>IF(BJ$452&gt;=$E535,IF(BJ210*$C$23&gt;MAX($C$22,(BK319*$C$34+BK320*$C$35)/(1+$C$12)^$C$30+(BK426*$C$34+BK427*$C$35)/(1+$C$14)^$C$30),"convert","hold"),"")</f>
        <v/>
      </c>
      <c r="BK535" s="12">
        <f>IF(BK$452&gt;=$E535,IF(BK210*$C$23&gt;MAX($C$22,(BL319*$C$34+BL320*$C$35)/(1+$C$12)^$C$30+(BL426*$C$34+BL427*$C$35)/(1+$C$14)^$C$30),"convert","hold"),"")</f>
        <v/>
      </c>
      <c r="BL535" s="12">
        <f>IF(BL$452&gt;=$E535,IF(BL210*$C$23&gt;MAX($C$22,(BM319*$C$34+BM320*$C$35)/(1+$C$12)^$C$30+(BM426*$C$34+BM427*$C$35)/(1+$C$14)^$C$30),"convert","hold"),"")</f>
        <v/>
      </c>
      <c r="BM535" s="12">
        <f>IF(BM$452&gt;=$E535,IF(BM210*$C$23&gt;MAX($C$22,(BN319*$C$34+BN320*$C$35)/(1+$C$12)^$C$30+(BN426*$C$34+BN427*$C$35)/(1+$C$14)^$C$30),"convert","hold"),"")</f>
        <v/>
      </c>
      <c r="BN535" s="12">
        <f>IF(BN$452&gt;=$E535,IF(BN210*$C$23&gt;MAX($C$22,(BO319*$C$34+BO320*$C$35)/(1+$C$12)^$C$30+(BO426*$C$34+BO427*$C$35)/(1+$C$14)^$C$30),"convert","hold"),"")</f>
        <v/>
      </c>
      <c r="BO535" s="12">
        <f>IF(BO$452&gt;=$E535,IF(BO210*$C$23&gt;MAX($C$22,(BP319*$C$34+BP320*$C$35)/(1+$C$12)^$C$30+(BP426*$C$34+BP427*$C$35)/(1+$C$14)^$C$30),"convert","hold"),"")</f>
        <v/>
      </c>
      <c r="BP535" s="12">
        <f>IF(BP$452&gt;=$E535,IF(BP210*$C$23&gt;MAX($C$22,(BQ319*$C$34+BQ320*$C$35)/(1+$C$12)^$C$30+(BQ426*$C$34+BQ427*$C$35)/(1+$C$14)^$C$30),"convert","hold"),"")</f>
        <v/>
      </c>
      <c r="BQ535" s="12">
        <f>IF(BQ$452&gt;=$E535,IF(BQ210*$C$23&gt;MAX($C$22,(BR319*$C$34+BR320*$C$35)/(1+$C$12)^$C$30+(BR426*$C$34+BR427*$C$35)/(1+$C$14)^$C$30),"convert","hold"),"")</f>
        <v/>
      </c>
      <c r="BR535" s="12">
        <f>IF(BR$452&gt;=$E535,IF(BR210*$C$23&gt;MAX($C$22,(BS319*$C$34+BS320*$C$35)/(1+$C$12)^$C$30+(BS426*$C$34+BS427*$C$35)/(1+$C$14)^$C$30),"convert","hold"),"")</f>
        <v/>
      </c>
      <c r="BS535" s="12">
        <f>IF(BS$452&gt;=$E535,IF(BS210*$C$23&gt;MAX($C$22,(BT319*$C$34+BT320*$C$35)/(1+$C$12)^$C$30+(BT426*$C$34+BT427*$C$35)/(1+$C$14)^$C$30),"convert","hold"),"")</f>
        <v/>
      </c>
      <c r="BT535" s="12">
        <f>IF(BT$452&gt;=$E535,IF(BT210*$C$23&gt;MAX($C$22,(BU319*$C$34+BU320*$C$35)/(1+$C$12)^$C$30+(BU426*$C$34+BU427*$C$35)/(1+$C$14)^$C$30),"convert","hold"),"")</f>
        <v/>
      </c>
      <c r="BU535" s="12">
        <f>IF(BU$452&gt;=$E535,IF(BU210*$C$23&gt;MAX($C$22,(BV319*$C$34+BV320*$C$35)/(1+$C$12)^$C$30+(BV426*$C$34+BV427*$C$35)/(1+$C$14)^$C$30),"convert","hold"),"")</f>
        <v/>
      </c>
      <c r="BV535" s="12">
        <f>IF(BV$452&gt;=$E535,IF(BV210*$C$23&gt;MAX($C$22,(BW319*$C$34+BW320*$C$35)/(1+$C$12)^$C$30+(BW426*$C$34+BW427*$C$35)/(1+$C$14)^$C$30),"convert","hold"),"")</f>
        <v/>
      </c>
      <c r="BW535" s="12">
        <f>IF(BW$452&gt;=$E535,IF(BW210*$C$23&gt;MAX($C$22,(BX319*$C$34+BX320*$C$35)/(1+$C$12)^$C$30+(BX426*$C$34+BX427*$C$35)/(1+$C$14)^$C$30),"convert","hold"),"")</f>
        <v/>
      </c>
      <c r="BX535" s="12">
        <f>IF(BX$452&gt;=$E535,IF(BX210*$C$23&gt;MAX($C$22,(BY319*$C$34+BY320*$C$35)/(1+$C$12)^$C$30+(BY426*$C$34+BY427*$C$35)/(1+$C$14)^$C$30),"convert","hold"),"")</f>
        <v/>
      </c>
      <c r="BY535" s="12">
        <f>IF(BY$452&gt;=$E535,IF(BY210*$C$23&gt;MAX($C$22,(BZ319*$C$34+BZ320*$C$35)/(1+$C$12)^$C$30+(BZ426*$C$34+BZ427*$C$35)/(1+$C$14)^$C$30),"convert","hold"),"")</f>
        <v/>
      </c>
      <c r="BZ535" s="12">
        <f>IF(BZ$452&gt;=$E535,IF(BZ210*$C$23&gt;MAX($C$22,(CA319*$C$34+CA320*$C$35)/(1+$C$12)^$C$30+(CA426*$C$34+CA427*$C$35)/(1+$C$14)^$C$30),"convert","hold"),"")</f>
        <v/>
      </c>
      <c r="CA535" s="12">
        <f>IF(CA$452&gt;=$E535,IF(CA210*$C$23&gt;MAX($C$22,(CB319*$C$34+CB320*$C$35)/(1+$C$12)^$C$30+(CB426*$C$34+CB427*$C$35)/(1+$C$14)^$C$30),"convert","hold"),"")</f>
        <v/>
      </c>
      <c r="CB535" s="12">
        <f>IF(CB$452&gt;=$E535,IF(CB210*$C$23&gt;MAX($C$22,(CC319*$C$34+CC320*$C$35)/(1+$C$12)^$C$30+(CC426*$C$34+CC427*$C$35)/(1+$C$14)^$C$30),"convert","hold"),"")</f>
        <v/>
      </c>
      <c r="CC535" s="12">
        <f>IF(CC$452&gt;=$E535,IF(CC210*$C$23&gt;MAX($C$22,(CD319*$C$34+CD320*$C$35)/(1+$C$12)^$C$30+(CD426*$C$34+CD427*$C$35)/(1+$C$14)^$C$30),"convert","hold"),"")</f>
        <v/>
      </c>
      <c r="CD535" s="12">
        <f>IF(CD$452&gt;=$E535,IF(CD210*$C$23&gt;MAX($C$22,(CE319*$C$34+CE320*$C$35)/(1+$C$12)^$C$30+(CE426*$C$34+CE427*$C$35)/(1+$C$14)^$C$30),"convert","hold"),"")</f>
        <v/>
      </c>
      <c r="CE535" s="12">
        <f>IF(CE$452&gt;=$E535,IF(CE210*$C$23&gt;MAX($C$22,(CF319*$C$34+CF320*$C$35)/(1+$C$12)^$C$30+(CF426*$C$34+CF427*$C$35)/(1+$C$14)^$C$30),"convert","hold"),"")</f>
        <v/>
      </c>
      <c r="CF535" s="12">
        <f>IF(CF$452&gt;=$E535,IF(CF210*$C$23&gt;MAX($C$22,(CG319*$C$34+CG320*$C$35)/(1+$C$12)^$C$30+(CG426*$C$34+CG427*$C$35)/(1+$C$14)^$C$30),"convert","hold"),"")</f>
        <v/>
      </c>
      <c r="CG535" s="12">
        <f>IF(CG$452&gt;=$E535,IF(CG210*$C$23&gt;MAX($C$22,(CH319*$C$34+CH320*$C$35)/(1+$C$12)^$C$30+(CH426*$C$34+CH427*$C$35)/(1+$C$14)^$C$30),"convert","hold"),"")</f>
        <v/>
      </c>
      <c r="CH535" s="12">
        <f>IF(CH$452&gt;=$E535,IF(CH210*$C$23&gt;MAX($C$22,(CI319*$C$34+CI320*$C$35)/(1+$C$12)^$C$30+(CI426*$C$34+CI427*$C$35)/(1+$C$14)^$C$30),"convert","hold"),"")</f>
        <v/>
      </c>
      <c r="CI535" s="12">
        <f>IF(CI$452&gt;=$E535,IF(CI210*$C$23&gt;MAX($C$22,(CJ319*$C$34+CJ320*$C$35)/(1+$C$12)^$C$30+(CJ426*$C$34+CJ427*$C$35)/(1+$C$14)^$C$30),"convert","hold"),"")</f>
        <v/>
      </c>
      <c r="CJ535" s="12">
        <f>IF(CJ$452&gt;=$E535,IF(CJ210*$C$23&gt;MAX($C$22,(CK319*$C$34+CK320*$C$35)/(1+$C$12)^$C$30+(CK426*$C$34+CK427*$C$35)/(1+$C$14)^$C$30),"convert","hold"),"")</f>
        <v/>
      </c>
      <c r="CK535" s="12">
        <f>IF(CK$452&gt;=$E535,IF(CK210*$C$23&gt;MAX($C$22,(CL319*$C$34+CL320*$C$35)/(1+$C$12)^$C$30+(CL426*$C$34+CL427*$C$35)/(1+$C$14)^$C$30),"convert","hold"),"")</f>
        <v/>
      </c>
      <c r="CL535" s="12">
        <f>IF(CL$452&gt;=$E535,IF(CL210*$C$23&gt;MAX($C$22,(CM319*$C$34+CM320*$C$35)/(1+$C$12)^$C$30+(CM426*$C$34+CM427*$C$35)/(1+$C$14)^$C$30),"convert","hold"),"")</f>
        <v/>
      </c>
      <c r="CM535" s="12">
        <f>IF(CM$452&gt;=$E535,IF(CM210*$C$23&gt;MAX($C$22,(CN319*$C$34+CN320*$C$35)/(1+$C$12)^$C$30+(CN426*$C$34+CN427*$C$35)/(1+$C$14)^$C$30),"convert","hold"),"")</f>
        <v/>
      </c>
      <c r="CN535" s="12">
        <f>IF(CN$452&gt;=$E535,IF(CN210*$C$23&gt;MAX($C$22,(CO319*$C$34+CO320*$C$35)/(1+$C$12)^$C$30+(CO426*$C$34+CO427*$C$35)/(1+$C$14)^$C$30),"convert","hold"),"")</f>
        <v/>
      </c>
      <c r="CO535" s="12">
        <f>IF(CO$452&gt;=$E535,IF(CO210*$C$23&gt;MAX($C$22,(CP319*$C$34+CP320*$C$35)/(1+$C$12)^$C$30+(CP426*$C$34+CP427*$C$35)/(1+$C$14)^$C$30),"convert","hold"),"")</f>
        <v/>
      </c>
      <c r="CP535" s="12">
        <f>IF(CP$452&gt;=$E535,IF(CP210*$C$23&gt;MAX($C$22,(CQ319*$C$34+CQ320*$C$35)/(1+$C$12)^$C$30+(CQ426*$C$34+CQ427*$C$35)/(1+$C$14)^$C$30),"convert","hold"),"")</f>
        <v/>
      </c>
      <c r="CQ535" s="12">
        <f>IF(CQ$452&gt;=$E535,IF(CQ210*$C$23&gt;MAX($C$22,(CR319*$C$34+CR320*$C$35)/(1+$C$12)^$C$30+(CR426*$C$34+CR427*$C$35)/(1+$C$14)^$C$30),"convert","hold"),"")</f>
        <v/>
      </c>
      <c r="CR535" s="12">
        <f>IF(CR$452&gt;=$E535,IF(CR210*$C$23&gt;MAX($C$22,(CS319*$C$34+CS320*$C$35)/(1+$C$12)^$C$30+(CS426*$C$34+CS427*$C$35)/(1+$C$14)^$C$30),"convert","hold"),"")</f>
        <v/>
      </c>
      <c r="CS535" s="12">
        <f>IF(CS$452&gt;=$E535,IF(CS210*$C$23&gt;MAX($C$22,(CT319*$C$34+CT320*$C$35)/(1+$C$12)^$C$30+(CT426*$C$34+CT427*$C$35)/(1+$C$14)^$C$30),"convert","hold"),"")</f>
        <v/>
      </c>
      <c r="CT535" s="12">
        <f>IF(CT$452&gt;=$E535,IF(CT210*$C$23&gt;MAX($C$22,(CU319*$C$34+CU320*$C$35)/(1+$C$12)^$C$30+(CU426*$C$34+CU427*$C$35)/(1+$C$14)^$C$30),"convert","hold"),"")</f>
        <v/>
      </c>
      <c r="CU535" s="12">
        <f>IF(CU$452&gt;=$E535,IF(CU210*$C$23&gt;MAX($C$22,(CV319*$C$34+CV320*$C$35)/(1+$C$12)^$C$30+(CV426*$C$34+CV427*$C$35)/(1+$C$14)^$C$30),"convert","hold"),"")</f>
        <v/>
      </c>
      <c r="CV535" s="12">
        <f>IF(CV$452&gt;=$E535,IF(CV210*$C$23&gt;MAX($C$22,(CW319*$C$34+CW320*$C$35)/(1+$C$12)^$C$30+(CW426*$C$34+CW427*$C$35)/(1+$C$14)^$C$30),"convert","hold"),"")</f>
        <v/>
      </c>
      <c r="CW535" s="12">
        <f>IF(CW$452&gt;=$E535,IF(CW210*$C$23&gt;MAX($C$22,(CX319*$C$34+CX320*$C$35)/(1+$C$12)^$C$30+(CX426*$C$34+CX427*$C$35)/(1+$C$14)^$C$30),"convert","hold"),"")</f>
        <v/>
      </c>
      <c r="CX535" s="12">
        <f>IF(CX$452&gt;=$E535,IF(CX210*$C$23&gt;MAX($C$22,(CY319*$C$34+CY320*$C$35)/(1+$C$12)^$C$30+(CY426*$C$34+CY427*$C$35)/(1+$C$14)^$C$30),"convert","hold"),"")</f>
        <v/>
      </c>
      <c r="CY535" s="12">
        <f>IF(CY$452&gt;=$E535,IF(CY210*$C$23&gt;MAX($C$22,(CZ319*$C$34+CZ320*$C$35)/(1+$C$12)^$C$30+(CZ426*$C$34+CZ427*$C$35)/(1+$C$14)^$C$30),"convert","hold"),"")</f>
        <v/>
      </c>
      <c r="CZ535" s="12">
        <f>IF(CZ$452&gt;=$E535,IF(CZ210*$C$23&gt;MAX($C$22,(DA319*$C$34+DA320*$C$35)/(1+$C$12)^$C$30+(DA426*$C$34+DA427*$C$35)/(1+$C$14)^$C$30),"convert","hold"),"")</f>
        <v/>
      </c>
      <c r="DA535" s="12">
        <f>IF(DA$452&gt;=$E535,IF(DA210*$C$23&gt;MAX($C$22,(DB319*$C$34+DB320*$C$35)/(1+$C$12)^$C$30+(DB426*$C$34+DB427*$C$35)/(1+$C$14)^$C$30),"convert","hold"),"")</f>
        <v/>
      </c>
      <c r="DB535" s="12">
        <f>IF(DB$452&gt;=$E535,IF(DB210*$C$23&gt;MAX($C$22,(DC319*$C$34+DC320*$C$35)/(1+$C$12)^$C$30+(DC426*$C$34+DC427*$C$35)/(1+$C$14)^$C$30),"convert","hold"),"")</f>
        <v/>
      </c>
      <c r="DC535" s="12">
        <f>IF(DC210*$C$23&gt;$C$22,"convert","redeem")</f>
        <v/>
      </c>
      <c r="DD535" s="12" t="n"/>
      <c r="DE535" s="12" t="n"/>
    </row>
    <row r="536" ht="12" customHeight="1">
      <c r="B536" s="12" t="n"/>
      <c r="C536" s="12" t="n"/>
      <c r="D536" s="12" t="n"/>
      <c r="E536" s="64">
        <f>E535+1</f>
        <v/>
      </c>
      <c r="G536" s="12">
        <f>IF(G$452&gt;=$E536,IF(G211*$C$23&gt;MAX($C$22,(H320*$C$34+H321*$C$35)/(1+$C$12)^$C$30+(H427*$C$34+H428*$C$35)/(1+$C$14)^$C$30),"convert","hold"),"")</f>
        <v/>
      </c>
      <c r="H536" s="12">
        <f>IF(H$452&gt;=$E536,IF(H211*$C$23&gt;MAX($C$22,(I320*$C$34+I321*$C$35)/(1+$C$12)^$C$30+(I427*$C$34+I428*$C$35)/(1+$C$14)^$C$30),"convert","hold"),"")</f>
        <v/>
      </c>
      <c r="I536" s="12">
        <f>IF(I$452&gt;=$E536,IF(I211*$C$23&gt;MAX($C$22,(J320*$C$34+J321*$C$35)/(1+$C$12)^$C$30+(J427*$C$34+J428*$C$35)/(1+$C$14)^$C$30),"convert","hold"),"")</f>
        <v/>
      </c>
      <c r="J536" s="12">
        <f>IF(J$452&gt;=$E536,IF(J211*$C$23&gt;MAX($C$22,(K320*$C$34+K321*$C$35)/(1+$C$12)^$C$30+(K427*$C$34+K428*$C$35)/(1+$C$14)^$C$30),"convert","hold"),"")</f>
        <v/>
      </c>
      <c r="K536" s="12">
        <f>IF(K$452&gt;=$E536,IF(K211*$C$23&gt;MAX($C$22,(L320*$C$34+L321*$C$35)/(1+$C$12)^$C$30+(L427*$C$34+L428*$C$35)/(1+$C$14)^$C$30),"convert","hold"),"")</f>
        <v/>
      </c>
      <c r="L536" s="12">
        <f>IF(L$452&gt;=$E536,IF(L211*$C$23&gt;MAX($C$22,(M320*$C$34+M321*$C$35)/(1+$C$12)^$C$30+(M427*$C$34+M428*$C$35)/(1+$C$14)^$C$30),"convert","hold"),"")</f>
        <v/>
      </c>
      <c r="M536" s="12">
        <f>IF(M$452&gt;=$E536,IF(M211*$C$23&gt;MAX($C$22,(N320*$C$34+N321*$C$35)/(1+$C$12)^$C$30+(N427*$C$34+N428*$C$35)/(1+$C$14)^$C$30),"convert","hold"),"")</f>
        <v/>
      </c>
      <c r="N536" s="12">
        <f>IF(N$452&gt;=$E536,IF(N211*$C$23&gt;MAX($C$22,(O320*$C$34+O321*$C$35)/(1+$C$12)^$C$30+(O427*$C$34+O428*$C$35)/(1+$C$14)^$C$30),"convert","hold"),"")</f>
        <v/>
      </c>
      <c r="O536" s="12">
        <f>IF(O$452&gt;=$E536,IF(O211*$C$23&gt;MAX($C$22,(P320*$C$34+P321*$C$35)/(1+$C$12)^$C$30+(P427*$C$34+P428*$C$35)/(1+$C$14)^$C$30),"convert","hold"),"")</f>
        <v/>
      </c>
      <c r="P536" s="12">
        <f>IF(P$452&gt;=$E536,IF(P211*$C$23&gt;MAX($C$22,(Q320*$C$34+Q321*$C$35)/(1+$C$12)^$C$30+(Q427*$C$34+Q428*$C$35)/(1+$C$14)^$C$30),"convert","hold"),"")</f>
        <v/>
      </c>
      <c r="Q536" s="12">
        <f>IF(Q$452&gt;=$E536,IF(Q211*$C$23&gt;MAX($C$22,(R320*$C$34+R321*$C$35)/(1+$C$12)^$C$30+(R427*$C$34+R428*$C$35)/(1+$C$14)^$C$30),"convert","hold"),"")</f>
        <v/>
      </c>
      <c r="R536" s="12">
        <f>IF(R$452&gt;=$E536,IF(R211*$C$23&gt;MAX($C$22,(S320*$C$34+S321*$C$35)/(1+$C$12)^$C$30+(S427*$C$34+S428*$C$35)/(1+$C$14)^$C$30),"convert","hold"),"")</f>
        <v/>
      </c>
      <c r="S536" s="12">
        <f>IF(S$452&gt;=$E536,IF(S211*$C$23&gt;MAX($C$22,(T320*$C$34+T321*$C$35)/(1+$C$12)^$C$30+(T427*$C$34+T428*$C$35)/(1+$C$14)^$C$30),"convert","hold"),"")</f>
        <v/>
      </c>
      <c r="T536" s="12">
        <f>IF(T$452&gt;=$E536,IF(T211*$C$23&gt;MAX($C$22,(U320*$C$34+U321*$C$35)/(1+$C$12)^$C$30+(U427*$C$34+U428*$C$35)/(1+$C$14)^$C$30),"convert","hold"),"")</f>
        <v/>
      </c>
      <c r="U536" s="12">
        <f>IF(U$452&gt;=$E536,IF(U211*$C$23&gt;MAX($C$22,(V320*$C$34+V321*$C$35)/(1+$C$12)^$C$30+(V427*$C$34+V428*$C$35)/(1+$C$14)^$C$30),"convert","hold"),"")</f>
        <v/>
      </c>
      <c r="V536" s="12">
        <f>IF(V$452&gt;=$E536,IF(V211*$C$23&gt;MAX($C$22,(W320*$C$34+W321*$C$35)/(1+$C$12)^$C$30+(W427*$C$34+W428*$C$35)/(1+$C$14)^$C$30),"convert","hold"),"")</f>
        <v/>
      </c>
      <c r="W536" s="12">
        <f>IF(W$452&gt;=$E536,IF(W211*$C$23&gt;MAX($C$22,(X320*$C$34+X321*$C$35)/(1+$C$12)^$C$30+(X427*$C$34+X428*$C$35)/(1+$C$14)^$C$30),"convert","hold"),"")</f>
        <v/>
      </c>
      <c r="X536" s="12">
        <f>IF(X$452&gt;=$E536,IF(X211*$C$23&gt;MAX($C$22,(Y320*$C$34+Y321*$C$35)/(1+$C$12)^$C$30+(Y427*$C$34+Y428*$C$35)/(1+$C$14)^$C$30),"convert","hold"),"")</f>
        <v/>
      </c>
      <c r="Y536" s="12">
        <f>IF(Y$452&gt;=$E536,IF(Y211*$C$23&gt;MAX($C$22,(Z320*$C$34+Z321*$C$35)/(1+$C$12)^$C$30+(Z427*$C$34+Z428*$C$35)/(1+$C$14)^$C$30),"convert","hold"),"")</f>
        <v/>
      </c>
      <c r="Z536" s="12">
        <f>IF(Z$452&gt;=$E536,IF(Z211*$C$23&gt;MAX($C$22,(AA320*$C$34+AA321*$C$35)/(1+$C$12)^$C$30+(AA427*$C$34+AA428*$C$35)/(1+$C$14)^$C$30),"convert","hold"),"")</f>
        <v/>
      </c>
      <c r="AA536" s="12">
        <f>IF(AA$452&gt;=$E536,IF(AA211*$C$23&gt;MAX($C$22,(AB320*$C$34+AB321*$C$35)/(1+$C$12)^$C$30+(AB427*$C$34+AB428*$C$35)/(1+$C$14)^$C$30),"convert","hold"),"")</f>
        <v/>
      </c>
      <c r="AB536" s="12">
        <f>IF(AB$452&gt;=$E536,IF(AB211*$C$23&gt;MAX($C$22,(AC320*$C$34+AC321*$C$35)/(1+$C$12)^$C$30+(AC427*$C$34+AC428*$C$35)/(1+$C$14)^$C$30),"convert","hold"),"")</f>
        <v/>
      </c>
      <c r="AC536" s="12">
        <f>IF(AC$452&gt;=$E536,IF(AC211*$C$23&gt;MAX($C$22,(AD320*$C$34+AD321*$C$35)/(1+$C$12)^$C$30+(AD427*$C$34+AD428*$C$35)/(1+$C$14)^$C$30),"convert","hold"),"")</f>
        <v/>
      </c>
      <c r="AD536" s="12">
        <f>IF(AD$452&gt;=$E536,IF(AD211*$C$23&gt;MAX($C$22,(AE320*$C$34+AE321*$C$35)/(1+$C$12)^$C$30+(AE427*$C$34+AE428*$C$35)/(1+$C$14)^$C$30),"convert","hold"),"")</f>
        <v/>
      </c>
      <c r="AE536" s="12">
        <f>IF(AE$452&gt;=$E536,IF(AE211*$C$23&gt;MAX($C$22,(AF320*$C$34+AF321*$C$35)/(1+$C$12)^$C$30+(AF427*$C$34+AF428*$C$35)/(1+$C$14)^$C$30),"convert","hold"),"")</f>
        <v/>
      </c>
      <c r="AF536" s="12">
        <f>IF(AF$452&gt;=$E536,IF(AF211*$C$23&gt;MAX($C$22,(AG320*$C$34+AG321*$C$35)/(1+$C$12)^$C$30+(AG427*$C$34+AG428*$C$35)/(1+$C$14)^$C$30),"convert","hold"),"")</f>
        <v/>
      </c>
      <c r="AG536" s="12">
        <f>IF(AG$452&gt;=$E536,IF(AG211*$C$23&gt;MAX($C$22,(AH320*$C$34+AH321*$C$35)/(1+$C$12)^$C$30+(AH427*$C$34+AH428*$C$35)/(1+$C$14)^$C$30),"convert","hold"),"")</f>
        <v/>
      </c>
      <c r="AH536" s="12">
        <f>IF(AH$452&gt;=$E536,IF(AH211*$C$23&gt;MAX($C$22,(AI320*$C$34+AI321*$C$35)/(1+$C$12)^$C$30+(AI427*$C$34+AI428*$C$35)/(1+$C$14)^$C$30),"convert","hold"),"")</f>
        <v/>
      </c>
      <c r="AI536" s="12">
        <f>IF(AI$452&gt;=$E536,IF(AI211*$C$23&gt;MAX($C$22,(AJ320*$C$34+AJ321*$C$35)/(1+$C$12)^$C$30+(AJ427*$C$34+AJ428*$C$35)/(1+$C$14)^$C$30),"convert","hold"),"")</f>
        <v/>
      </c>
      <c r="AJ536" s="12">
        <f>IF(AJ$452&gt;=$E536,IF(AJ211*$C$23&gt;MAX($C$22,(AK320*$C$34+AK321*$C$35)/(1+$C$12)^$C$30+(AK427*$C$34+AK428*$C$35)/(1+$C$14)^$C$30),"convert","hold"),"")</f>
        <v/>
      </c>
      <c r="AK536" s="12">
        <f>IF(AK$452&gt;=$E536,IF(AK211*$C$23&gt;MAX($C$22,(AL320*$C$34+AL321*$C$35)/(1+$C$12)^$C$30+(AL427*$C$34+AL428*$C$35)/(1+$C$14)^$C$30),"convert","hold"),"")</f>
        <v/>
      </c>
      <c r="AL536" s="12">
        <f>IF(AL$452&gt;=$E536,IF(AL211*$C$23&gt;MAX($C$22,(AM320*$C$34+AM321*$C$35)/(1+$C$12)^$C$30+(AM427*$C$34+AM428*$C$35)/(1+$C$14)^$C$30),"convert","hold"),"")</f>
        <v/>
      </c>
      <c r="AM536" s="12">
        <f>IF(AM$452&gt;=$E536,IF(AM211*$C$23&gt;MAX($C$22,(AN320*$C$34+AN321*$C$35)/(1+$C$12)^$C$30+(AN427*$C$34+AN428*$C$35)/(1+$C$14)^$C$30),"convert","hold"),"")</f>
        <v/>
      </c>
      <c r="AN536" s="12">
        <f>IF(AN$452&gt;=$E536,IF(AN211*$C$23&gt;MAX($C$22,(AO320*$C$34+AO321*$C$35)/(1+$C$12)^$C$30+(AO427*$C$34+AO428*$C$35)/(1+$C$14)^$C$30),"convert","hold"),"")</f>
        <v/>
      </c>
      <c r="AO536" s="12">
        <f>IF(AO$452&gt;=$E536,IF(AO211*$C$23&gt;MAX($C$22,(AP320*$C$34+AP321*$C$35)/(1+$C$12)^$C$30+(AP427*$C$34+AP428*$C$35)/(1+$C$14)^$C$30),"convert","hold"),"")</f>
        <v/>
      </c>
      <c r="AP536" s="12">
        <f>IF(AP$452&gt;=$E536,IF(AP211*$C$23&gt;MAX($C$22,(AQ320*$C$34+AQ321*$C$35)/(1+$C$12)^$C$30+(AQ427*$C$34+AQ428*$C$35)/(1+$C$14)^$C$30),"convert","hold"),"")</f>
        <v/>
      </c>
      <c r="AQ536" s="12">
        <f>IF(AQ$452&gt;=$E536,IF(AQ211*$C$23&gt;MAX($C$22,(AR320*$C$34+AR321*$C$35)/(1+$C$12)^$C$30+(AR427*$C$34+AR428*$C$35)/(1+$C$14)^$C$30),"convert","hold"),"")</f>
        <v/>
      </c>
      <c r="AR536" s="12">
        <f>IF(AR$452&gt;=$E536,IF(AR211*$C$23&gt;MAX($C$22,(AS320*$C$34+AS321*$C$35)/(1+$C$12)^$C$30+(AS427*$C$34+AS428*$C$35)/(1+$C$14)^$C$30),"convert","hold"),"")</f>
        <v/>
      </c>
      <c r="AS536" s="12">
        <f>IF(AS$452&gt;=$E536,IF(AS211*$C$23&gt;MAX($C$22,(AT320*$C$34+AT321*$C$35)/(1+$C$12)^$C$30+(AT427*$C$34+AT428*$C$35)/(1+$C$14)^$C$30),"convert","hold"),"")</f>
        <v/>
      </c>
      <c r="AT536" s="12">
        <f>IF(AT$452&gt;=$E536,IF(AT211*$C$23&gt;MAX($C$22,(AU320*$C$34+AU321*$C$35)/(1+$C$12)^$C$30+(AU427*$C$34+AU428*$C$35)/(1+$C$14)^$C$30),"convert","hold"),"")</f>
        <v/>
      </c>
      <c r="AU536" s="12">
        <f>IF(AU$452&gt;=$E536,IF(AU211*$C$23&gt;MAX($C$22,(AV320*$C$34+AV321*$C$35)/(1+$C$12)^$C$30+(AV427*$C$34+AV428*$C$35)/(1+$C$14)^$C$30),"convert","hold"),"")</f>
        <v/>
      </c>
      <c r="AV536" s="12">
        <f>IF(AV$452&gt;=$E536,IF(AV211*$C$23&gt;MAX($C$22,(AW320*$C$34+AW321*$C$35)/(1+$C$12)^$C$30+(AW427*$C$34+AW428*$C$35)/(1+$C$14)^$C$30),"convert","hold"),"")</f>
        <v/>
      </c>
      <c r="AW536" s="12">
        <f>IF(AW$452&gt;=$E536,IF(AW211*$C$23&gt;MAX($C$22,(AX320*$C$34+AX321*$C$35)/(1+$C$12)^$C$30+(AX427*$C$34+AX428*$C$35)/(1+$C$14)^$C$30),"convert","hold"),"")</f>
        <v/>
      </c>
      <c r="AX536" s="12">
        <f>IF(AX$452&gt;=$E536,IF(AX211*$C$23&gt;MAX($C$22,(AY320*$C$34+AY321*$C$35)/(1+$C$12)^$C$30+(AY427*$C$34+AY428*$C$35)/(1+$C$14)^$C$30),"convert","hold"),"")</f>
        <v/>
      </c>
      <c r="AY536" s="12">
        <f>IF(AY$452&gt;=$E536,IF(AY211*$C$23&gt;MAX($C$22,(AZ320*$C$34+AZ321*$C$35)/(1+$C$12)^$C$30+(AZ427*$C$34+AZ428*$C$35)/(1+$C$14)^$C$30),"convert","hold"),"")</f>
        <v/>
      </c>
      <c r="AZ536" s="12">
        <f>IF(AZ$452&gt;=$E536,IF(AZ211*$C$23&gt;MAX($C$22,(BA320*$C$34+BA321*$C$35)/(1+$C$12)^$C$30+(BA427*$C$34+BA428*$C$35)/(1+$C$14)^$C$30),"convert","hold"),"")</f>
        <v/>
      </c>
      <c r="BA536" s="12">
        <f>IF(BA$452&gt;=$E536,IF(BA211*$C$23&gt;MAX($C$22,(BB320*$C$34+BB321*$C$35)/(1+$C$12)^$C$30+(BB427*$C$34+BB428*$C$35)/(1+$C$14)^$C$30),"convert","hold"),"")</f>
        <v/>
      </c>
      <c r="BB536" s="12">
        <f>IF(BB$452&gt;=$E536,IF(BB211*$C$23&gt;MAX($C$22,(BC320*$C$34+BC321*$C$35)/(1+$C$12)^$C$30+(BC427*$C$34+BC428*$C$35)/(1+$C$14)^$C$30),"convert","hold"),"")</f>
        <v/>
      </c>
      <c r="BC536" s="12">
        <f>IF(BC$452&gt;=$E536,IF(BC211*$C$23&gt;MAX($C$22,(BD320*$C$34+BD321*$C$35)/(1+$C$12)^$C$30+(BD427*$C$34+BD428*$C$35)/(1+$C$14)^$C$30),"convert","hold"),"")</f>
        <v/>
      </c>
      <c r="BD536" s="12">
        <f>IF(BD$452&gt;=$E536,IF(BD211*$C$23&gt;MAX($C$22,(BE320*$C$34+BE321*$C$35)/(1+$C$12)^$C$30+(BE427*$C$34+BE428*$C$35)/(1+$C$14)^$C$30),"convert","hold"),"")</f>
        <v/>
      </c>
      <c r="BE536" s="12">
        <f>IF(BE$452&gt;=$E536,IF(BE211*$C$23&gt;MAX($C$22,(BF320*$C$34+BF321*$C$35)/(1+$C$12)^$C$30+(BF427*$C$34+BF428*$C$35)/(1+$C$14)^$C$30),"convert","hold"),"")</f>
        <v/>
      </c>
      <c r="BF536" s="12">
        <f>IF(BF$452&gt;=$E536,IF(BF211*$C$23&gt;MAX($C$22,(BG320*$C$34+BG321*$C$35)/(1+$C$12)^$C$30+(BG427*$C$34+BG428*$C$35)/(1+$C$14)^$C$30),"convert","hold"),"")</f>
        <v/>
      </c>
      <c r="BG536" s="12">
        <f>IF(BG$452&gt;=$E536,IF(BG211*$C$23&gt;MAX($C$22,(BH320*$C$34+BH321*$C$35)/(1+$C$12)^$C$30+(BH427*$C$34+BH428*$C$35)/(1+$C$14)^$C$30),"convert","hold"),"")</f>
        <v/>
      </c>
      <c r="BH536" s="12">
        <f>IF(BH$452&gt;=$E536,IF(BH211*$C$23&gt;MAX($C$22,(BI320*$C$34+BI321*$C$35)/(1+$C$12)^$C$30+(BI427*$C$34+BI428*$C$35)/(1+$C$14)^$C$30),"convert","hold"),"")</f>
        <v/>
      </c>
      <c r="BI536" s="12">
        <f>IF(BI$452&gt;=$E536,IF(BI211*$C$23&gt;MAX($C$22,(BJ320*$C$34+BJ321*$C$35)/(1+$C$12)^$C$30+(BJ427*$C$34+BJ428*$C$35)/(1+$C$14)^$C$30),"convert","hold"),"")</f>
        <v/>
      </c>
      <c r="BJ536" s="12">
        <f>IF(BJ$452&gt;=$E536,IF(BJ211*$C$23&gt;MAX($C$22,(BK320*$C$34+BK321*$C$35)/(1+$C$12)^$C$30+(BK427*$C$34+BK428*$C$35)/(1+$C$14)^$C$30),"convert","hold"),"")</f>
        <v/>
      </c>
      <c r="BK536" s="12">
        <f>IF(BK$452&gt;=$E536,IF(BK211*$C$23&gt;MAX($C$22,(BL320*$C$34+BL321*$C$35)/(1+$C$12)^$C$30+(BL427*$C$34+BL428*$C$35)/(1+$C$14)^$C$30),"convert","hold"),"")</f>
        <v/>
      </c>
      <c r="BL536" s="12">
        <f>IF(BL$452&gt;=$E536,IF(BL211*$C$23&gt;MAX($C$22,(BM320*$C$34+BM321*$C$35)/(1+$C$12)^$C$30+(BM427*$C$34+BM428*$C$35)/(1+$C$14)^$C$30),"convert","hold"),"")</f>
        <v/>
      </c>
      <c r="BM536" s="12">
        <f>IF(BM$452&gt;=$E536,IF(BM211*$C$23&gt;MAX($C$22,(BN320*$C$34+BN321*$C$35)/(1+$C$12)^$C$30+(BN427*$C$34+BN428*$C$35)/(1+$C$14)^$C$30),"convert","hold"),"")</f>
        <v/>
      </c>
      <c r="BN536" s="12">
        <f>IF(BN$452&gt;=$E536,IF(BN211*$C$23&gt;MAX($C$22,(BO320*$C$34+BO321*$C$35)/(1+$C$12)^$C$30+(BO427*$C$34+BO428*$C$35)/(1+$C$14)^$C$30),"convert","hold"),"")</f>
        <v/>
      </c>
      <c r="BO536" s="12">
        <f>IF(BO$452&gt;=$E536,IF(BO211*$C$23&gt;MAX($C$22,(BP320*$C$34+BP321*$C$35)/(1+$C$12)^$C$30+(BP427*$C$34+BP428*$C$35)/(1+$C$14)^$C$30),"convert","hold"),"")</f>
        <v/>
      </c>
      <c r="BP536" s="12">
        <f>IF(BP$452&gt;=$E536,IF(BP211*$C$23&gt;MAX($C$22,(BQ320*$C$34+BQ321*$C$35)/(1+$C$12)^$C$30+(BQ427*$C$34+BQ428*$C$35)/(1+$C$14)^$C$30),"convert","hold"),"")</f>
        <v/>
      </c>
      <c r="BQ536" s="12">
        <f>IF(BQ$452&gt;=$E536,IF(BQ211*$C$23&gt;MAX($C$22,(BR320*$C$34+BR321*$C$35)/(1+$C$12)^$C$30+(BR427*$C$34+BR428*$C$35)/(1+$C$14)^$C$30),"convert","hold"),"")</f>
        <v/>
      </c>
      <c r="BR536" s="12">
        <f>IF(BR$452&gt;=$E536,IF(BR211*$C$23&gt;MAX($C$22,(BS320*$C$34+BS321*$C$35)/(1+$C$12)^$C$30+(BS427*$C$34+BS428*$C$35)/(1+$C$14)^$C$30),"convert","hold"),"")</f>
        <v/>
      </c>
      <c r="BS536" s="12">
        <f>IF(BS$452&gt;=$E536,IF(BS211*$C$23&gt;MAX($C$22,(BT320*$C$34+BT321*$C$35)/(1+$C$12)^$C$30+(BT427*$C$34+BT428*$C$35)/(1+$C$14)^$C$30),"convert","hold"),"")</f>
        <v/>
      </c>
      <c r="BT536" s="12">
        <f>IF(BT$452&gt;=$E536,IF(BT211*$C$23&gt;MAX($C$22,(BU320*$C$34+BU321*$C$35)/(1+$C$12)^$C$30+(BU427*$C$34+BU428*$C$35)/(1+$C$14)^$C$30),"convert","hold"),"")</f>
        <v/>
      </c>
      <c r="BU536" s="12">
        <f>IF(BU$452&gt;=$E536,IF(BU211*$C$23&gt;MAX($C$22,(BV320*$C$34+BV321*$C$35)/(1+$C$12)^$C$30+(BV427*$C$34+BV428*$C$35)/(1+$C$14)^$C$30),"convert","hold"),"")</f>
        <v/>
      </c>
      <c r="BV536" s="12">
        <f>IF(BV$452&gt;=$E536,IF(BV211*$C$23&gt;MAX($C$22,(BW320*$C$34+BW321*$C$35)/(1+$C$12)^$C$30+(BW427*$C$34+BW428*$C$35)/(1+$C$14)^$C$30),"convert","hold"),"")</f>
        <v/>
      </c>
      <c r="BW536" s="12">
        <f>IF(BW$452&gt;=$E536,IF(BW211*$C$23&gt;MAX($C$22,(BX320*$C$34+BX321*$C$35)/(1+$C$12)^$C$30+(BX427*$C$34+BX428*$C$35)/(1+$C$14)^$C$30),"convert","hold"),"")</f>
        <v/>
      </c>
      <c r="BX536" s="12">
        <f>IF(BX$452&gt;=$E536,IF(BX211*$C$23&gt;MAX($C$22,(BY320*$C$34+BY321*$C$35)/(1+$C$12)^$C$30+(BY427*$C$34+BY428*$C$35)/(1+$C$14)^$C$30),"convert","hold"),"")</f>
        <v/>
      </c>
      <c r="BY536" s="12">
        <f>IF(BY$452&gt;=$E536,IF(BY211*$C$23&gt;MAX($C$22,(BZ320*$C$34+BZ321*$C$35)/(1+$C$12)^$C$30+(BZ427*$C$34+BZ428*$C$35)/(1+$C$14)^$C$30),"convert","hold"),"")</f>
        <v/>
      </c>
      <c r="BZ536" s="12">
        <f>IF(BZ$452&gt;=$E536,IF(BZ211*$C$23&gt;MAX($C$22,(CA320*$C$34+CA321*$C$35)/(1+$C$12)^$C$30+(CA427*$C$34+CA428*$C$35)/(1+$C$14)^$C$30),"convert","hold"),"")</f>
        <v/>
      </c>
      <c r="CA536" s="12">
        <f>IF(CA$452&gt;=$E536,IF(CA211*$C$23&gt;MAX($C$22,(CB320*$C$34+CB321*$C$35)/(1+$C$12)^$C$30+(CB427*$C$34+CB428*$C$35)/(1+$C$14)^$C$30),"convert","hold"),"")</f>
        <v/>
      </c>
      <c r="CB536" s="12">
        <f>IF(CB$452&gt;=$E536,IF(CB211*$C$23&gt;MAX($C$22,(CC320*$C$34+CC321*$C$35)/(1+$C$12)^$C$30+(CC427*$C$34+CC428*$C$35)/(1+$C$14)^$C$30),"convert","hold"),"")</f>
        <v/>
      </c>
      <c r="CC536" s="12">
        <f>IF(CC$452&gt;=$E536,IF(CC211*$C$23&gt;MAX($C$22,(CD320*$C$34+CD321*$C$35)/(1+$C$12)^$C$30+(CD427*$C$34+CD428*$C$35)/(1+$C$14)^$C$30),"convert","hold"),"")</f>
        <v/>
      </c>
      <c r="CD536" s="12">
        <f>IF(CD$452&gt;=$E536,IF(CD211*$C$23&gt;MAX($C$22,(CE320*$C$34+CE321*$C$35)/(1+$C$12)^$C$30+(CE427*$C$34+CE428*$C$35)/(1+$C$14)^$C$30),"convert","hold"),"")</f>
        <v/>
      </c>
      <c r="CE536" s="12">
        <f>IF(CE$452&gt;=$E536,IF(CE211*$C$23&gt;MAX($C$22,(CF320*$C$34+CF321*$C$35)/(1+$C$12)^$C$30+(CF427*$C$34+CF428*$C$35)/(1+$C$14)^$C$30),"convert","hold"),"")</f>
        <v/>
      </c>
      <c r="CF536" s="12">
        <f>IF(CF$452&gt;=$E536,IF(CF211*$C$23&gt;MAX($C$22,(CG320*$C$34+CG321*$C$35)/(1+$C$12)^$C$30+(CG427*$C$34+CG428*$C$35)/(1+$C$14)^$C$30),"convert","hold"),"")</f>
        <v/>
      </c>
      <c r="CG536" s="12">
        <f>IF(CG$452&gt;=$E536,IF(CG211*$C$23&gt;MAX($C$22,(CH320*$C$34+CH321*$C$35)/(1+$C$12)^$C$30+(CH427*$C$34+CH428*$C$35)/(1+$C$14)^$C$30),"convert","hold"),"")</f>
        <v/>
      </c>
      <c r="CH536" s="12">
        <f>IF(CH$452&gt;=$E536,IF(CH211*$C$23&gt;MAX($C$22,(CI320*$C$34+CI321*$C$35)/(1+$C$12)^$C$30+(CI427*$C$34+CI428*$C$35)/(1+$C$14)^$C$30),"convert","hold"),"")</f>
        <v/>
      </c>
      <c r="CI536" s="12">
        <f>IF(CI$452&gt;=$E536,IF(CI211*$C$23&gt;MAX($C$22,(CJ320*$C$34+CJ321*$C$35)/(1+$C$12)^$C$30+(CJ427*$C$34+CJ428*$C$35)/(1+$C$14)^$C$30),"convert","hold"),"")</f>
        <v/>
      </c>
      <c r="CJ536" s="12">
        <f>IF(CJ$452&gt;=$E536,IF(CJ211*$C$23&gt;MAX($C$22,(CK320*$C$34+CK321*$C$35)/(1+$C$12)^$C$30+(CK427*$C$34+CK428*$C$35)/(1+$C$14)^$C$30),"convert","hold"),"")</f>
        <v/>
      </c>
      <c r="CK536" s="12">
        <f>IF(CK$452&gt;=$E536,IF(CK211*$C$23&gt;MAX($C$22,(CL320*$C$34+CL321*$C$35)/(1+$C$12)^$C$30+(CL427*$C$34+CL428*$C$35)/(1+$C$14)^$C$30),"convert","hold"),"")</f>
        <v/>
      </c>
      <c r="CL536" s="12">
        <f>IF(CL$452&gt;=$E536,IF(CL211*$C$23&gt;MAX($C$22,(CM320*$C$34+CM321*$C$35)/(1+$C$12)^$C$30+(CM427*$C$34+CM428*$C$35)/(1+$C$14)^$C$30),"convert","hold"),"")</f>
        <v/>
      </c>
      <c r="CM536" s="12">
        <f>IF(CM$452&gt;=$E536,IF(CM211*$C$23&gt;MAX($C$22,(CN320*$C$34+CN321*$C$35)/(1+$C$12)^$C$30+(CN427*$C$34+CN428*$C$35)/(1+$C$14)^$C$30),"convert","hold"),"")</f>
        <v/>
      </c>
      <c r="CN536" s="12">
        <f>IF(CN$452&gt;=$E536,IF(CN211*$C$23&gt;MAX($C$22,(CO320*$C$34+CO321*$C$35)/(1+$C$12)^$C$30+(CO427*$C$34+CO428*$C$35)/(1+$C$14)^$C$30),"convert","hold"),"")</f>
        <v/>
      </c>
      <c r="CO536" s="12">
        <f>IF(CO$452&gt;=$E536,IF(CO211*$C$23&gt;MAX($C$22,(CP320*$C$34+CP321*$C$35)/(1+$C$12)^$C$30+(CP427*$C$34+CP428*$C$35)/(1+$C$14)^$C$30),"convert","hold"),"")</f>
        <v/>
      </c>
      <c r="CP536" s="12">
        <f>IF(CP$452&gt;=$E536,IF(CP211*$C$23&gt;MAX($C$22,(CQ320*$C$34+CQ321*$C$35)/(1+$C$12)^$C$30+(CQ427*$C$34+CQ428*$C$35)/(1+$C$14)^$C$30),"convert","hold"),"")</f>
        <v/>
      </c>
      <c r="CQ536" s="12">
        <f>IF(CQ$452&gt;=$E536,IF(CQ211*$C$23&gt;MAX($C$22,(CR320*$C$34+CR321*$C$35)/(1+$C$12)^$C$30+(CR427*$C$34+CR428*$C$35)/(1+$C$14)^$C$30),"convert","hold"),"")</f>
        <v/>
      </c>
      <c r="CR536" s="12">
        <f>IF(CR$452&gt;=$E536,IF(CR211*$C$23&gt;MAX($C$22,(CS320*$C$34+CS321*$C$35)/(1+$C$12)^$C$30+(CS427*$C$34+CS428*$C$35)/(1+$C$14)^$C$30),"convert","hold"),"")</f>
        <v/>
      </c>
      <c r="CS536" s="12">
        <f>IF(CS$452&gt;=$E536,IF(CS211*$C$23&gt;MAX($C$22,(CT320*$C$34+CT321*$C$35)/(1+$C$12)^$C$30+(CT427*$C$34+CT428*$C$35)/(1+$C$14)^$C$30),"convert","hold"),"")</f>
        <v/>
      </c>
      <c r="CT536" s="12">
        <f>IF(CT$452&gt;=$E536,IF(CT211*$C$23&gt;MAX($C$22,(CU320*$C$34+CU321*$C$35)/(1+$C$12)^$C$30+(CU427*$C$34+CU428*$C$35)/(1+$C$14)^$C$30),"convert","hold"),"")</f>
        <v/>
      </c>
      <c r="CU536" s="12">
        <f>IF(CU$452&gt;=$E536,IF(CU211*$C$23&gt;MAX($C$22,(CV320*$C$34+CV321*$C$35)/(1+$C$12)^$C$30+(CV427*$C$34+CV428*$C$35)/(1+$C$14)^$C$30),"convert","hold"),"")</f>
        <v/>
      </c>
      <c r="CV536" s="12">
        <f>IF(CV$452&gt;=$E536,IF(CV211*$C$23&gt;MAX($C$22,(CW320*$C$34+CW321*$C$35)/(1+$C$12)^$C$30+(CW427*$C$34+CW428*$C$35)/(1+$C$14)^$C$30),"convert","hold"),"")</f>
        <v/>
      </c>
      <c r="CW536" s="12">
        <f>IF(CW$452&gt;=$E536,IF(CW211*$C$23&gt;MAX($C$22,(CX320*$C$34+CX321*$C$35)/(1+$C$12)^$C$30+(CX427*$C$34+CX428*$C$35)/(1+$C$14)^$C$30),"convert","hold"),"")</f>
        <v/>
      </c>
      <c r="CX536" s="12">
        <f>IF(CX$452&gt;=$E536,IF(CX211*$C$23&gt;MAX($C$22,(CY320*$C$34+CY321*$C$35)/(1+$C$12)^$C$30+(CY427*$C$34+CY428*$C$35)/(1+$C$14)^$C$30),"convert","hold"),"")</f>
        <v/>
      </c>
      <c r="CY536" s="12">
        <f>IF(CY$452&gt;=$E536,IF(CY211*$C$23&gt;MAX($C$22,(CZ320*$C$34+CZ321*$C$35)/(1+$C$12)^$C$30+(CZ427*$C$34+CZ428*$C$35)/(1+$C$14)^$C$30),"convert","hold"),"")</f>
        <v/>
      </c>
      <c r="CZ536" s="12">
        <f>IF(CZ$452&gt;=$E536,IF(CZ211*$C$23&gt;MAX($C$22,(DA320*$C$34+DA321*$C$35)/(1+$C$12)^$C$30+(DA427*$C$34+DA428*$C$35)/(1+$C$14)^$C$30),"convert","hold"),"")</f>
        <v/>
      </c>
      <c r="DA536" s="12">
        <f>IF(DA$452&gt;=$E536,IF(DA211*$C$23&gt;MAX($C$22,(DB320*$C$34+DB321*$C$35)/(1+$C$12)^$C$30+(DB427*$C$34+DB428*$C$35)/(1+$C$14)^$C$30),"convert","hold"),"")</f>
        <v/>
      </c>
      <c r="DB536" s="12">
        <f>IF(DB$452&gt;=$E536,IF(DB211*$C$23&gt;MAX($C$22,(DC320*$C$34+DC321*$C$35)/(1+$C$12)^$C$30+(DC427*$C$34+DC428*$C$35)/(1+$C$14)^$C$30),"convert","hold"),"")</f>
        <v/>
      </c>
      <c r="DC536" s="12">
        <f>IF(DC211*$C$23&gt;$C$22,"convert","redeem")</f>
        <v/>
      </c>
    </row>
    <row r="537" ht="12" customHeight="1">
      <c r="B537" s="12" t="n"/>
      <c r="C537" s="12" t="n"/>
      <c r="D537" s="12" t="n"/>
      <c r="E537" s="64">
        <f>E536+1</f>
        <v/>
      </c>
      <c r="G537" s="12">
        <f>IF(G$452&gt;=$E537,IF(G212*$C$23&gt;MAX($C$22,(H321*$C$34+H322*$C$35)/(1+$C$12)^$C$30+(H428*$C$34+H429*$C$35)/(1+$C$14)^$C$30),"convert","hold"),"")</f>
        <v/>
      </c>
      <c r="H537" s="12">
        <f>IF(H$452&gt;=$E537,IF(H212*$C$23&gt;MAX($C$22,(I321*$C$34+I322*$C$35)/(1+$C$12)^$C$30+(I428*$C$34+I429*$C$35)/(1+$C$14)^$C$30),"convert","hold"),"")</f>
        <v/>
      </c>
      <c r="I537" s="12">
        <f>IF(I$452&gt;=$E537,IF(I212*$C$23&gt;MAX($C$22,(J321*$C$34+J322*$C$35)/(1+$C$12)^$C$30+(J428*$C$34+J429*$C$35)/(1+$C$14)^$C$30),"convert","hold"),"")</f>
        <v/>
      </c>
      <c r="J537" s="12">
        <f>IF(J$452&gt;=$E537,IF(J212*$C$23&gt;MAX($C$22,(K321*$C$34+K322*$C$35)/(1+$C$12)^$C$30+(K428*$C$34+K429*$C$35)/(1+$C$14)^$C$30),"convert","hold"),"")</f>
        <v/>
      </c>
      <c r="K537" s="12">
        <f>IF(K$452&gt;=$E537,IF(K212*$C$23&gt;MAX($C$22,(L321*$C$34+L322*$C$35)/(1+$C$12)^$C$30+(L428*$C$34+L429*$C$35)/(1+$C$14)^$C$30),"convert","hold"),"")</f>
        <v/>
      </c>
      <c r="L537" s="12">
        <f>IF(L$452&gt;=$E537,IF(L212*$C$23&gt;MAX($C$22,(M321*$C$34+M322*$C$35)/(1+$C$12)^$C$30+(M428*$C$34+M429*$C$35)/(1+$C$14)^$C$30),"convert","hold"),"")</f>
        <v/>
      </c>
      <c r="M537" s="12">
        <f>IF(M$452&gt;=$E537,IF(M212*$C$23&gt;MAX($C$22,(N321*$C$34+N322*$C$35)/(1+$C$12)^$C$30+(N428*$C$34+N429*$C$35)/(1+$C$14)^$C$30),"convert","hold"),"")</f>
        <v/>
      </c>
      <c r="N537" s="12">
        <f>IF(N$452&gt;=$E537,IF(N212*$C$23&gt;MAX($C$22,(O321*$C$34+O322*$C$35)/(1+$C$12)^$C$30+(O428*$C$34+O429*$C$35)/(1+$C$14)^$C$30),"convert","hold"),"")</f>
        <v/>
      </c>
      <c r="O537" s="12">
        <f>IF(O$452&gt;=$E537,IF(O212*$C$23&gt;MAX($C$22,(P321*$C$34+P322*$C$35)/(1+$C$12)^$C$30+(P428*$C$34+P429*$C$35)/(1+$C$14)^$C$30),"convert","hold"),"")</f>
        <v/>
      </c>
      <c r="P537" s="12">
        <f>IF(P$452&gt;=$E537,IF(P212*$C$23&gt;MAX($C$22,(Q321*$C$34+Q322*$C$35)/(1+$C$12)^$C$30+(Q428*$C$34+Q429*$C$35)/(1+$C$14)^$C$30),"convert","hold"),"")</f>
        <v/>
      </c>
      <c r="Q537" s="12">
        <f>IF(Q$452&gt;=$E537,IF(Q212*$C$23&gt;MAX($C$22,(R321*$C$34+R322*$C$35)/(1+$C$12)^$C$30+(R428*$C$34+R429*$C$35)/(1+$C$14)^$C$30),"convert","hold"),"")</f>
        <v/>
      </c>
      <c r="R537" s="12">
        <f>IF(R$452&gt;=$E537,IF(R212*$C$23&gt;MAX($C$22,(S321*$C$34+S322*$C$35)/(1+$C$12)^$C$30+(S428*$C$34+S429*$C$35)/(1+$C$14)^$C$30),"convert","hold"),"")</f>
        <v/>
      </c>
      <c r="S537" s="12">
        <f>IF(S$452&gt;=$E537,IF(S212*$C$23&gt;MAX($C$22,(T321*$C$34+T322*$C$35)/(1+$C$12)^$C$30+(T428*$C$34+T429*$C$35)/(1+$C$14)^$C$30),"convert","hold"),"")</f>
        <v/>
      </c>
      <c r="T537" s="12">
        <f>IF(T$452&gt;=$E537,IF(T212*$C$23&gt;MAX($C$22,(U321*$C$34+U322*$C$35)/(1+$C$12)^$C$30+(U428*$C$34+U429*$C$35)/(1+$C$14)^$C$30),"convert","hold"),"")</f>
        <v/>
      </c>
      <c r="U537" s="12">
        <f>IF(U$452&gt;=$E537,IF(U212*$C$23&gt;MAX($C$22,(V321*$C$34+V322*$C$35)/(1+$C$12)^$C$30+(V428*$C$34+V429*$C$35)/(1+$C$14)^$C$30),"convert","hold"),"")</f>
        <v/>
      </c>
      <c r="V537" s="12">
        <f>IF(V$452&gt;=$E537,IF(V212*$C$23&gt;MAX($C$22,(W321*$C$34+W322*$C$35)/(1+$C$12)^$C$30+(W428*$C$34+W429*$C$35)/(1+$C$14)^$C$30),"convert","hold"),"")</f>
        <v/>
      </c>
      <c r="W537" s="12">
        <f>IF(W$452&gt;=$E537,IF(W212*$C$23&gt;MAX($C$22,(X321*$C$34+X322*$C$35)/(1+$C$12)^$C$30+(X428*$C$34+X429*$C$35)/(1+$C$14)^$C$30),"convert","hold"),"")</f>
        <v/>
      </c>
      <c r="X537" s="12">
        <f>IF(X$452&gt;=$E537,IF(X212*$C$23&gt;MAX($C$22,(Y321*$C$34+Y322*$C$35)/(1+$C$12)^$C$30+(Y428*$C$34+Y429*$C$35)/(1+$C$14)^$C$30),"convert","hold"),"")</f>
        <v/>
      </c>
      <c r="Y537" s="12">
        <f>IF(Y$452&gt;=$E537,IF(Y212*$C$23&gt;MAX($C$22,(Z321*$C$34+Z322*$C$35)/(1+$C$12)^$C$30+(Z428*$C$34+Z429*$C$35)/(1+$C$14)^$C$30),"convert","hold"),"")</f>
        <v/>
      </c>
      <c r="Z537" s="12">
        <f>IF(Z$452&gt;=$E537,IF(Z212*$C$23&gt;MAX($C$22,(AA321*$C$34+AA322*$C$35)/(1+$C$12)^$C$30+(AA428*$C$34+AA429*$C$35)/(1+$C$14)^$C$30),"convert","hold"),"")</f>
        <v/>
      </c>
      <c r="AA537" s="12">
        <f>IF(AA$452&gt;=$E537,IF(AA212*$C$23&gt;MAX($C$22,(AB321*$C$34+AB322*$C$35)/(1+$C$12)^$C$30+(AB428*$C$34+AB429*$C$35)/(1+$C$14)^$C$30),"convert","hold"),"")</f>
        <v/>
      </c>
      <c r="AB537" s="12">
        <f>IF(AB$452&gt;=$E537,IF(AB212*$C$23&gt;MAX($C$22,(AC321*$C$34+AC322*$C$35)/(1+$C$12)^$C$30+(AC428*$C$34+AC429*$C$35)/(1+$C$14)^$C$30),"convert","hold"),"")</f>
        <v/>
      </c>
      <c r="AC537" s="12">
        <f>IF(AC$452&gt;=$E537,IF(AC212*$C$23&gt;MAX($C$22,(AD321*$C$34+AD322*$C$35)/(1+$C$12)^$C$30+(AD428*$C$34+AD429*$C$35)/(1+$C$14)^$C$30),"convert","hold"),"")</f>
        <v/>
      </c>
      <c r="AD537" s="12">
        <f>IF(AD$452&gt;=$E537,IF(AD212*$C$23&gt;MAX($C$22,(AE321*$C$34+AE322*$C$35)/(1+$C$12)^$C$30+(AE428*$C$34+AE429*$C$35)/(1+$C$14)^$C$30),"convert","hold"),"")</f>
        <v/>
      </c>
      <c r="AE537" s="12">
        <f>IF(AE$452&gt;=$E537,IF(AE212*$C$23&gt;MAX($C$22,(AF321*$C$34+AF322*$C$35)/(1+$C$12)^$C$30+(AF428*$C$34+AF429*$C$35)/(1+$C$14)^$C$30),"convert","hold"),"")</f>
        <v/>
      </c>
      <c r="AF537" s="12">
        <f>IF(AF$452&gt;=$E537,IF(AF212*$C$23&gt;MAX($C$22,(AG321*$C$34+AG322*$C$35)/(1+$C$12)^$C$30+(AG428*$C$34+AG429*$C$35)/(1+$C$14)^$C$30),"convert","hold"),"")</f>
        <v/>
      </c>
      <c r="AG537" s="12">
        <f>IF(AG$452&gt;=$E537,IF(AG212*$C$23&gt;MAX($C$22,(AH321*$C$34+AH322*$C$35)/(1+$C$12)^$C$30+(AH428*$C$34+AH429*$C$35)/(1+$C$14)^$C$30),"convert","hold"),"")</f>
        <v/>
      </c>
      <c r="AH537" s="12">
        <f>IF(AH$452&gt;=$E537,IF(AH212*$C$23&gt;MAX($C$22,(AI321*$C$34+AI322*$C$35)/(1+$C$12)^$C$30+(AI428*$C$34+AI429*$C$35)/(1+$C$14)^$C$30),"convert","hold"),"")</f>
        <v/>
      </c>
      <c r="AI537" s="12">
        <f>IF(AI$452&gt;=$E537,IF(AI212*$C$23&gt;MAX($C$22,(AJ321*$C$34+AJ322*$C$35)/(1+$C$12)^$C$30+(AJ428*$C$34+AJ429*$C$35)/(1+$C$14)^$C$30),"convert","hold"),"")</f>
        <v/>
      </c>
      <c r="AJ537" s="12">
        <f>IF(AJ$452&gt;=$E537,IF(AJ212*$C$23&gt;MAX($C$22,(AK321*$C$34+AK322*$C$35)/(1+$C$12)^$C$30+(AK428*$C$34+AK429*$C$35)/(1+$C$14)^$C$30),"convert","hold"),"")</f>
        <v/>
      </c>
      <c r="AK537" s="12">
        <f>IF(AK$452&gt;=$E537,IF(AK212*$C$23&gt;MAX($C$22,(AL321*$C$34+AL322*$C$35)/(1+$C$12)^$C$30+(AL428*$C$34+AL429*$C$35)/(1+$C$14)^$C$30),"convert","hold"),"")</f>
        <v/>
      </c>
      <c r="AL537" s="12">
        <f>IF(AL$452&gt;=$E537,IF(AL212*$C$23&gt;MAX($C$22,(AM321*$C$34+AM322*$C$35)/(1+$C$12)^$C$30+(AM428*$C$34+AM429*$C$35)/(1+$C$14)^$C$30),"convert","hold"),"")</f>
        <v/>
      </c>
      <c r="AM537" s="12">
        <f>IF(AM$452&gt;=$E537,IF(AM212*$C$23&gt;MAX($C$22,(AN321*$C$34+AN322*$C$35)/(1+$C$12)^$C$30+(AN428*$C$34+AN429*$C$35)/(1+$C$14)^$C$30),"convert","hold"),"")</f>
        <v/>
      </c>
      <c r="AN537" s="12">
        <f>IF(AN$452&gt;=$E537,IF(AN212*$C$23&gt;MAX($C$22,(AO321*$C$34+AO322*$C$35)/(1+$C$12)^$C$30+(AO428*$C$34+AO429*$C$35)/(1+$C$14)^$C$30),"convert","hold"),"")</f>
        <v/>
      </c>
      <c r="AO537" s="12">
        <f>IF(AO$452&gt;=$E537,IF(AO212*$C$23&gt;MAX($C$22,(AP321*$C$34+AP322*$C$35)/(1+$C$12)^$C$30+(AP428*$C$34+AP429*$C$35)/(1+$C$14)^$C$30),"convert","hold"),"")</f>
        <v/>
      </c>
      <c r="AP537" s="12">
        <f>IF(AP$452&gt;=$E537,IF(AP212*$C$23&gt;MAX($C$22,(AQ321*$C$34+AQ322*$C$35)/(1+$C$12)^$C$30+(AQ428*$C$34+AQ429*$C$35)/(1+$C$14)^$C$30),"convert","hold"),"")</f>
        <v/>
      </c>
      <c r="AQ537" s="12">
        <f>IF(AQ$452&gt;=$E537,IF(AQ212*$C$23&gt;MAX($C$22,(AR321*$C$34+AR322*$C$35)/(1+$C$12)^$C$30+(AR428*$C$34+AR429*$C$35)/(1+$C$14)^$C$30),"convert","hold"),"")</f>
        <v/>
      </c>
      <c r="AR537" s="12">
        <f>IF(AR$452&gt;=$E537,IF(AR212*$C$23&gt;MAX($C$22,(AS321*$C$34+AS322*$C$35)/(1+$C$12)^$C$30+(AS428*$C$34+AS429*$C$35)/(1+$C$14)^$C$30),"convert","hold"),"")</f>
        <v/>
      </c>
      <c r="AS537" s="12">
        <f>IF(AS$452&gt;=$E537,IF(AS212*$C$23&gt;MAX($C$22,(AT321*$C$34+AT322*$C$35)/(1+$C$12)^$C$30+(AT428*$C$34+AT429*$C$35)/(1+$C$14)^$C$30),"convert","hold"),"")</f>
        <v/>
      </c>
      <c r="AT537" s="12">
        <f>IF(AT$452&gt;=$E537,IF(AT212*$C$23&gt;MAX($C$22,(AU321*$C$34+AU322*$C$35)/(1+$C$12)^$C$30+(AU428*$C$34+AU429*$C$35)/(1+$C$14)^$C$30),"convert","hold"),"")</f>
        <v/>
      </c>
      <c r="AU537" s="12">
        <f>IF(AU$452&gt;=$E537,IF(AU212*$C$23&gt;MAX($C$22,(AV321*$C$34+AV322*$C$35)/(1+$C$12)^$C$30+(AV428*$C$34+AV429*$C$35)/(1+$C$14)^$C$30),"convert","hold"),"")</f>
        <v/>
      </c>
      <c r="AV537" s="12">
        <f>IF(AV$452&gt;=$E537,IF(AV212*$C$23&gt;MAX($C$22,(AW321*$C$34+AW322*$C$35)/(1+$C$12)^$C$30+(AW428*$C$34+AW429*$C$35)/(1+$C$14)^$C$30),"convert","hold"),"")</f>
        <v/>
      </c>
      <c r="AW537" s="12">
        <f>IF(AW$452&gt;=$E537,IF(AW212*$C$23&gt;MAX($C$22,(AX321*$C$34+AX322*$C$35)/(1+$C$12)^$C$30+(AX428*$C$34+AX429*$C$35)/(1+$C$14)^$C$30),"convert","hold"),"")</f>
        <v/>
      </c>
      <c r="AX537" s="12">
        <f>IF(AX$452&gt;=$E537,IF(AX212*$C$23&gt;MAX($C$22,(AY321*$C$34+AY322*$C$35)/(1+$C$12)^$C$30+(AY428*$C$34+AY429*$C$35)/(1+$C$14)^$C$30),"convert","hold"),"")</f>
        <v/>
      </c>
      <c r="AY537" s="12">
        <f>IF(AY$452&gt;=$E537,IF(AY212*$C$23&gt;MAX($C$22,(AZ321*$C$34+AZ322*$C$35)/(1+$C$12)^$C$30+(AZ428*$C$34+AZ429*$C$35)/(1+$C$14)^$C$30),"convert","hold"),"")</f>
        <v/>
      </c>
      <c r="AZ537" s="12">
        <f>IF(AZ$452&gt;=$E537,IF(AZ212*$C$23&gt;MAX($C$22,(BA321*$C$34+BA322*$C$35)/(1+$C$12)^$C$30+(BA428*$C$34+BA429*$C$35)/(1+$C$14)^$C$30),"convert","hold"),"")</f>
        <v/>
      </c>
      <c r="BA537" s="12">
        <f>IF(BA$452&gt;=$E537,IF(BA212*$C$23&gt;MAX($C$22,(BB321*$C$34+BB322*$C$35)/(1+$C$12)^$C$30+(BB428*$C$34+BB429*$C$35)/(1+$C$14)^$C$30),"convert","hold"),"")</f>
        <v/>
      </c>
      <c r="BB537" s="12">
        <f>IF(BB$452&gt;=$E537,IF(BB212*$C$23&gt;MAX($C$22,(BC321*$C$34+BC322*$C$35)/(1+$C$12)^$C$30+(BC428*$C$34+BC429*$C$35)/(1+$C$14)^$C$30),"convert","hold"),"")</f>
        <v/>
      </c>
      <c r="BC537" s="12">
        <f>IF(BC$452&gt;=$E537,IF(BC212*$C$23&gt;MAX($C$22,(BD321*$C$34+BD322*$C$35)/(1+$C$12)^$C$30+(BD428*$C$34+BD429*$C$35)/(1+$C$14)^$C$30),"convert","hold"),"")</f>
        <v/>
      </c>
      <c r="BD537" s="12">
        <f>IF(BD$452&gt;=$E537,IF(BD212*$C$23&gt;MAX($C$22,(BE321*$C$34+BE322*$C$35)/(1+$C$12)^$C$30+(BE428*$C$34+BE429*$C$35)/(1+$C$14)^$C$30),"convert","hold"),"")</f>
        <v/>
      </c>
      <c r="BE537" s="12">
        <f>IF(BE$452&gt;=$E537,IF(BE212*$C$23&gt;MAX($C$22,(BF321*$C$34+BF322*$C$35)/(1+$C$12)^$C$30+(BF428*$C$34+BF429*$C$35)/(1+$C$14)^$C$30),"convert","hold"),"")</f>
        <v/>
      </c>
      <c r="BF537" s="12">
        <f>IF(BF$452&gt;=$E537,IF(BF212*$C$23&gt;MAX($C$22,(BG321*$C$34+BG322*$C$35)/(1+$C$12)^$C$30+(BG428*$C$34+BG429*$C$35)/(1+$C$14)^$C$30),"convert","hold"),"")</f>
        <v/>
      </c>
      <c r="BG537" s="12">
        <f>IF(BG$452&gt;=$E537,IF(BG212*$C$23&gt;MAX($C$22,(BH321*$C$34+BH322*$C$35)/(1+$C$12)^$C$30+(BH428*$C$34+BH429*$C$35)/(1+$C$14)^$C$30),"convert","hold"),"")</f>
        <v/>
      </c>
      <c r="BH537" s="12">
        <f>IF(BH$452&gt;=$E537,IF(BH212*$C$23&gt;MAX($C$22,(BI321*$C$34+BI322*$C$35)/(1+$C$12)^$C$30+(BI428*$C$34+BI429*$C$35)/(1+$C$14)^$C$30),"convert","hold"),"")</f>
        <v/>
      </c>
      <c r="BI537" s="12">
        <f>IF(BI$452&gt;=$E537,IF(BI212*$C$23&gt;MAX($C$22,(BJ321*$C$34+BJ322*$C$35)/(1+$C$12)^$C$30+(BJ428*$C$34+BJ429*$C$35)/(1+$C$14)^$C$30),"convert","hold"),"")</f>
        <v/>
      </c>
      <c r="BJ537" s="12">
        <f>IF(BJ$452&gt;=$E537,IF(BJ212*$C$23&gt;MAX($C$22,(BK321*$C$34+BK322*$C$35)/(1+$C$12)^$C$30+(BK428*$C$34+BK429*$C$35)/(1+$C$14)^$C$30),"convert","hold"),"")</f>
        <v/>
      </c>
      <c r="BK537" s="12">
        <f>IF(BK$452&gt;=$E537,IF(BK212*$C$23&gt;MAX($C$22,(BL321*$C$34+BL322*$C$35)/(1+$C$12)^$C$30+(BL428*$C$34+BL429*$C$35)/(1+$C$14)^$C$30),"convert","hold"),"")</f>
        <v/>
      </c>
      <c r="BL537" s="12">
        <f>IF(BL$452&gt;=$E537,IF(BL212*$C$23&gt;MAX($C$22,(BM321*$C$34+BM322*$C$35)/(1+$C$12)^$C$30+(BM428*$C$34+BM429*$C$35)/(1+$C$14)^$C$30),"convert","hold"),"")</f>
        <v/>
      </c>
      <c r="BM537" s="12">
        <f>IF(BM$452&gt;=$E537,IF(BM212*$C$23&gt;MAX($C$22,(BN321*$C$34+BN322*$C$35)/(1+$C$12)^$C$30+(BN428*$C$34+BN429*$C$35)/(1+$C$14)^$C$30),"convert","hold"),"")</f>
        <v/>
      </c>
      <c r="BN537" s="12">
        <f>IF(BN$452&gt;=$E537,IF(BN212*$C$23&gt;MAX($C$22,(BO321*$C$34+BO322*$C$35)/(1+$C$12)^$C$30+(BO428*$C$34+BO429*$C$35)/(1+$C$14)^$C$30),"convert","hold"),"")</f>
        <v/>
      </c>
      <c r="BO537" s="12">
        <f>IF(BO$452&gt;=$E537,IF(BO212*$C$23&gt;MAX($C$22,(BP321*$C$34+BP322*$C$35)/(1+$C$12)^$C$30+(BP428*$C$34+BP429*$C$35)/(1+$C$14)^$C$30),"convert","hold"),"")</f>
        <v/>
      </c>
      <c r="BP537" s="12">
        <f>IF(BP$452&gt;=$E537,IF(BP212*$C$23&gt;MAX($C$22,(BQ321*$C$34+BQ322*$C$35)/(1+$C$12)^$C$30+(BQ428*$C$34+BQ429*$C$35)/(1+$C$14)^$C$30),"convert","hold"),"")</f>
        <v/>
      </c>
      <c r="BQ537" s="12">
        <f>IF(BQ$452&gt;=$E537,IF(BQ212*$C$23&gt;MAX($C$22,(BR321*$C$34+BR322*$C$35)/(1+$C$12)^$C$30+(BR428*$C$34+BR429*$C$35)/(1+$C$14)^$C$30),"convert","hold"),"")</f>
        <v/>
      </c>
      <c r="BR537" s="12">
        <f>IF(BR$452&gt;=$E537,IF(BR212*$C$23&gt;MAX($C$22,(BS321*$C$34+BS322*$C$35)/(1+$C$12)^$C$30+(BS428*$C$34+BS429*$C$35)/(1+$C$14)^$C$30),"convert","hold"),"")</f>
        <v/>
      </c>
      <c r="BS537" s="12">
        <f>IF(BS$452&gt;=$E537,IF(BS212*$C$23&gt;MAX($C$22,(BT321*$C$34+BT322*$C$35)/(1+$C$12)^$C$30+(BT428*$C$34+BT429*$C$35)/(1+$C$14)^$C$30),"convert","hold"),"")</f>
        <v/>
      </c>
      <c r="BT537" s="12">
        <f>IF(BT$452&gt;=$E537,IF(BT212*$C$23&gt;MAX($C$22,(BU321*$C$34+BU322*$C$35)/(1+$C$12)^$C$30+(BU428*$C$34+BU429*$C$35)/(1+$C$14)^$C$30),"convert","hold"),"")</f>
        <v/>
      </c>
      <c r="BU537" s="12">
        <f>IF(BU$452&gt;=$E537,IF(BU212*$C$23&gt;MAX($C$22,(BV321*$C$34+BV322*$C$35)/(1+$C$12)^$C$30+(BV428*$C$34+BV429*$C$35)/(1+$C$14)^$C$30),"convert","hold"),"")</f>
        <v/>
      </c>
      <c r="BV537" s="12">
        <f>IF(BV$452&gt;=$E537,IF(BV212*$C$23&gt;MAX($C$22,(BW321*$C$34+BW322*$C$35)/(1+$C$12)^$C$30+(BW428*$C$34+BW429*$C$35)/(1+$C$14)^$C$30),"convert","hold"),"")</f>
        <v/>
      </c>
      <c r="BW537" s="12">
        <f>IF(BW$452&gt;=$E537,IF(BW212*$C$23&gt;MAX($C$22,(BX321*$C$34+BX322*$C$35)/(1+$C$12)^$C$30+(BX428*$C$34+BX429*$C$35)/(1+$C$14)^$C$30),"convert","hold"),"")</f>
        <v/>
      </c>
      <c r="BX537" s="12">
        <f>IF(BX$452&gt;=$E537,IF(BX212*$C$23&gt;MAX($C$22,(BY321*$C$34+BY322*$C$35)/(1+$C$12)^$C$30+(BY428*$C$34+BY429*$C$35)/(1+$C$14)^$C$30),"convert","hold"),"")</f>
        <v/>
      </c>
      <c r="BY537" s="12">
        <f>IF(BY$452&gt;=$E537,IF(BY212*$C$23&gt;MAX($C$22,(BZ321*$C$34+BZ322*$C$35)/(1+$C$12)^$C$30+(BZ428*$C$34+BZ429*$C$35)/(1+$C$14)^$C$30),"convert","hold"),"")</f>
        <v/>
      </c>
      <c r="BZ537" s="12">
        <f>IF(BZ$452&gt;=$E537,IF(BZ212*$C$23&gt;MAX($C$22,(CA321*$C$34+CA322*$C$35)/(1+$C$12)^$C$30+(CA428*$C$34+CA429*$C$35)/(1+$C$14)^$C$30),"convert","hold"),"")</f>
        <v/>
      </c>
      <c r="CA537" s="12">
        <f>IF(CA$452&gt;=$E537,IF(CA212*$C$23&gt;MAX($C$22,(CB321*$C$34+CB322*$C$35)/(1+$C$12)^$C$30+(CB428*$C$34+CB429*$C$35)/(1+$C$14)^$C$30),"convert","hold"),"")</f>
        <v/>
      </c>
      <c r="CB537" s="12">
        <f>IF(CB$452&gt;=$E537,IF(CB212*$C$23&gt;MAX($C$22,(CC321*$C$34+CC322*$C$35)/(1+$C$12)^$C$30+(CC428*$C$34+CC429*$C$35)/(1+$C$14)^$C$30),"convert","hold"),"")</f>
        <v/>
      </c>
      <c r="CC537" s="12">
        <f>IF(CC$452&gt;=$E537,IF(CC212*$C$23&gt;MAX($C$22,(CD321*$C$34+CD322*$C$35)/(1+$C$12)^$C$30+(CD428*$C$34+CD429*$C$35)/(1+$C$14)^$C$30),"convert","hold"),"")</f>
        <v/>
      </c>
      <c r="CD537" s="12">
        <f>IF(CD$452&gt;=$E537,IF(CD212*$C$23&gt;MAX($C$22,(CE321*$C$34+CE322*$C$35)/(1+$C$12)^$C$30+(CE428*$C$34+CE429*$C$35)/(1+$C$14)^$C$30),"convert","hold"),"")</f>
        <v/>
      </c>
      <c r="CE537" s="12">
        <f>IF(CE$452&gt;=$E537,IF(CE212*$C$23&gt;MAX($C$22,(CF321*$C$34+CF322*$C$35)/(1+$C$12)^$C$30+(CF428*$C$34+CF429*$C$35)/(1+$C$14)^$C$30),"convert","hold"),"")</f>
        <v/>
      </c>
      <c r="CF537" s="12">
        <f>IF(CF$452&gt;=$E537,IF(CF212*$C$23&gt;MAX($C$22,(CG321*$C$34+CG322*$C$35)/(1+$C$12)^$C$30+(CG428*$C$34+CG429*$C$35)/(1+$C$14)^$C$30),"convert","hold"),"")</f>
        <v/>
      </c>
      <c r="CG537" s="12">
        <f>IF(CG$452&gt;=$E537,IF(CG212*$C$23&gt;MAX($C$22,(CH321*$C$34+CH322*$C$35)/(1+$C$12)^$C$30+(CH428*$C$34+CH429*$C$35)/(1+$C$14)^$C$30),"convert","hold"),"")</f>
        <v/>
      </c>
      <c r="CH537" s="12">
        <f>IF(CH$452&gt;=$E537,IF(CH212*$C$23&gt;MAX($C$22,(CI321*$C$34+CI322*$C$35)/(1+$C$12)^$C$30+(CI428*$C$34+CI429*$C$35)/(1+$C$14)^$C$30),"convert","hold"),"")</f>
        <v/>
      </c>
      <c r="CI537" s="12">
        <f>IF(CI$452&gt;=$E537,IF(CI212*$C$23&gt;MAX($C$22,(CJ321*$C$34+CJ322*$C$35)/(1+$C$12)^$C$30+(CJ428*$C$34+CJ429*$C$35)/(1+$C$14)^$C$30),"convert","hold"),"")</f>
        <v/>
      </c>
      <c r="CJ537" s="12">
        <f>IF(CJ$452&gt;=$E537,IF(CJ212*$C$23&gt;MAX($C$22,(CK321*$C$34+CK322*$C$35)/(1+$C$12)^$C$30+(CK428*$C$34+CK429*$C$35)/(1+$C$14)^$C$30),"convert","hold"),"")</f>
        <v/>
      </c>
      <c r="CK537" s="12">
        <f>IF(CK$452&gt;=$E537,IF(CK212*$C$23&gt;MAX($C$22,(CL321*$C$34+CL322*$C$35)/(1+$C$12)^$C$30+(CL428*$C$34+CL429*$C$35)/(1+$C$14)^$C$30),"convert","hold"),"")</f>
        <v/>
      </c>
      <c r="CL537" s="12">
        <f>IF(CL$452&gt;=$E537,IF(CL212*$C$23&gt;MAX($C$22,(CM321*$C$34+CM322*$C$35)/(1+$C$12)^$C$30+(CM428*$C$34+CM429*$C$35)/(1+$C$14)^$C$30),"convert","hold"),"")</f>
        <v/>
      </c>
      <c r="CM537" s="12">
        <f>IF(CM$452&gt;=$E537,IF(CM212*$C$23&gt;MAX($C$22,(CN321*$C$34+CN322*$C$35)/(1+$C$12)^$C$30+(CN428*$C$34+CN429*$C$35)/(1+$C$14)^$C$30),"convert","hold"),"")</f>
        <v/>
      </c>
      <c r="CN537" s="12">
        <f>IF(CN$452&gt;=$E537,IF(CN212*$C$23&gt;MAX($C$22,(CO321*$C$34+CO322*$C$35)/(1+$C$12)^$C$30+(CO428*$C$34+CO429*$C$35)/(1+$C$14)^$C$30),"convert","hold"),"")</f>
        <v/>
      </c>
      <c r="CO537" s="12">
        <f>IF(CO$452&gt;=$E537,IF(CO212*$C$23&gt;MAX($C$22,(CP321*$C$34+CP322*$C$35)/(1+$C$12)^$C$30+(CP428*$C$34+CP429*$C$35)/(1+$C$14)^$C$30),"convert","hold"),"")</f>
        <v/>
      </c>
      <c r="CP537" s="12">
        <f>IF(CP$452&gt;=$E537,IF(CP212*$C$23&gt;MAX($C$22,(CQ321*$C$34+CQ322*$C$35)/(1+$C$12)^$C$30+(CQ428*$C$34+CQ429*$C$35)/(1+$C$14)^$C$30),"convert","hold"),"")</f>
        <v/>
      </c>
      <c r="CQ537" s="12">
        <f>IF(CQ$452&gt;=$E537,IF(CQ212*$C$23&gt;MAX($C$22,(CR321*$C$34+CR322*$C$35)/(1+$C$12)^$C$30+(CR428*$C$34+CR429*$C$35)/(1+$C$14)^$C$30),"convert","hold"),"")</f>
        <v/>
      </c>
      <c r="CR537" s="12">
        <f>IF(CR$452&gt;=$E537,IF(CR212*$C$23&gt;MAX($C$22,(CS321*$C$34+CS322*$C$35)/(1+$C$12)^$C$30+(CS428*$C$34+CS429*$C$35)/(1+$C$14)^$C$30),"convert","hold"),"")</f>
        <v/>
      </c>
      <c r="CS537" s="12">
        <f>IF(CS$452&gt;=$E537,IF(CS212*$C$23&gt;MAX($C$22,(CT321*$C$34+CT322*$C$35)/(1+$C$12)^$C$30+(CT428*$C$34+CT429*$C$35)/(1+$C$14)^$C$30),"convert","hold"),"")</f>
        <v/>
      </c>
      <c r="CT537" s="12">
        <f>IF(CT$452&gt;=$E537,IF(CT212*$C$23&gt;MAX($C$22,(CU321*$C$34+CU322*$C$35)/(1+$C$12)^$C$30+(CU428*$C$34+CU429*$C$35)/(1+$C$14)^$C$30),"convert","hold"),"")</f>
        <v/>
      </c>
      <c r="CU537" s="12">
        <f>IF(CU$452&gt;=$E537,IF(CU212*$C$23&gt;MAX($C$22,(CV321*$C$34+CV322*$C$35)/(1+$C$12)^$C$30+(CV428*$C$34+CV429*$C$35)/(1+$C$14)^$C$30),"convert","hold"),"")</f>
        <v/>
      </c>
      <c r="CV537" s="12">
        <f>IF(CV$452&gt;=$E537,IF(CV212*$C$23&gt;MAX($C$22,(CW321*$C$34+CW322*$C$35)/(1+$C$12)^$C$30+(CW428*$C$34+CW429*$C$35)/(1+$C$14)^$C$30),"convert","hold"),"")</f>
        <v/>
      </c>
      <c r="CW537" s="12">
        <f>IF(CW$452&gt;=$E537,IF(CW212*$C$23&gt;MAX($C$22,(CX321*$C$34+CX322*$C$35)/(1+$C$12)^$C$30+(CX428*$C$34+CX429*$C$35)/(1+$C$14)^$C$30),"convert","hold"),"")</f>
        <v/>
      </c>
      <c r="CX537" s="12">
        <f>IF(CX$452&gt;=$E537,IF(CX212*$C$23&gt;MAX($C$22,(CY321*$C$34+CY322*$C$35)/(1+$C$12)^$C$30+(CY428*$C$34+CY429*$C$35)/(1+$C$14)^$C$30),"convert","hold"),"")</f>
        <v/>
      </c>
      <c r="CY537" s="12">
        <f>IF(CY$452&gt;=$E537,IF(CY212*$C$23&gt;MAX($C$22,(CZ321*$C$34+CZ322*$C$35)/(1+$C$12)^$C$30+(CZ428*$C$34+CZ429*$C$35)/(1+$C$14)^$C$30),"convert","hold"),"")</f>
        <v/>
      </c>
      <c r="CZ537" s="12">
        <f>IF(CZ$452&gt;=$E537,IF(CZ212*$C$23&gt;MAX($C$22,(DA321*$C$34+DA322*$C$35)/(1+$C$12)^$C$30+(DA428*$C$34+DA429*$C$35)/(1+$C$14)^$C$30),"convert","hold"),"")</f>
        <v/>
      </c>
      <c r="DA537" s="12">
        <f>IF(DA$452&gt;=$E537,IF(DA212*$C$23&gt;MAX($C$22,(DB321*$C$34+DB322*$C$35)/(1+$C$12)^$C$30+(DB428*$C$34+DB429*$C$35)/(1+$C$14)^$C$30),"convert","hold"),"")</f>
        <v/>
      </c>
      <c r="DB537" s="12">
        <f>IF(DB$452&gt;=$E537,IF(DB212*$C$23&gt;MAX($C$22,(DC321*$C$34+DC322*$C$35)/(1+$C$12)^$C$30+(DC428*$C$34+DC429*$C$35)/(1+$C$14)^$C$30),"convert","hold"),"")</f>
        <v/>
      </c>
      <c r="DC537" s="12">
        <f>IF(DC212*$C$23&gt;$C$22,"convert","redeem")</f>
        <v/>
      </c>
      <c r="DD537" s="12" t="n"/>
      <c r="DE537" s="12" t="n"/>
    </row>
    <row r="538" ht="12" customHeight="1">
      <c r="D538" s="12" t="n"/>
      <c r="E538" s="64">
        <f>E537+1</f>
        <v/>
      </c>
      <c r="G538" s="12">
        <f>IF(G$452&gt;=$E538,IF(G213*$C$23&gt;MAX($C$22,(H322*$C$34+H323*$C$35)/(1+$C$12)^$C$30+(H429*$C$34+H430*$C$35)/(1+$C$14)^$C$30),"convert","hold"),"")</f>
        <v/>
      </c>
      <c r="H538" s="12">
        <f>IF(H$452&gt;=$E538,IF(H213*$C$23&gt;MAX($C$22,(I322*$C$34+I323*$C$35)/(1+$C$12)^$C$30+(I429*$C$34+I430*$C$35)/(1+$C$14)^$C$30),"convert","hold"),"")</f>
        <v/>
      </c>
      <c r="I538" s="12">
        <f>IF(I$452&gt;=$E538,IF(I213*$C$23&gt;MAX($C$22,(J322*$C$34+J323*$C$35)/(1+$C$12)^$C$30+(J429*$C$34+J430*$C$35)/(1+$C$14)^$C$30),"convert","hold"),"")</f>
        <v/>
      </c>
      <c r="J538" s="12">
        <f>IF(J$452&gt;=$E538,IF(J213*$C$23&gt;MAX($C$22,(K322*$C$34+K323*$C$35)/(1+$C$12)^$C$30+(K429*$C$34+K430*$C$35)/(1+$C$14)^$C$30),"convert","hold"),"")</f>
        <v/>
      </c>
      <c r="K538" s="12">
        <f>IF(K$452&gt;=$E538,IF(K213*$C$23&gt;MAX($C$22,(L322*$C$34+L323*$C$35)/(1+$C$12)^$C$30+(L429*$C$34+L430*$C$35)/(1+$C$14)^$C$30),"convert","hold"),"")</f>
        <v/>
      </c>
      <c r="L538" s="12">
        <f>IF(L$452&gt;=$E538,IF(L213*$C$23&gt;MAX($C$22,(M322*$C$34+M323*$C$35)/(1+$C$12)^$C$30+(M429*$C$34+M430*$C$35)/(1+$C$14)^$C$30),"convert","hold"),"")</f>
        <v/>
      </c>
      <c r="M538" s="12">
        <f>IF(M$452&gt;=$E538,IF(M213*$C$23&gt;MAX($C$22,(N322*$C$34+N323*$C$35)/(1+$C$12)^$C$30+(N429*$C$34+N430*$C$35)/(1+$C$14)^$C$30),"convert","hold"),"")</f>
        <v/>
      </c>
      <c r="N538" s="12">
        <f>IF(N$452&gt;=$E538,IF(N213*$C$23&gt;MAX($C$22,(O322*$C$34+O323*$C$35)/(1+$C$12)^$C$30+(O429*$C$34+O430*$C$35)/(1+$C$14)^$C$30),"convert","hold"),"")</f>
        <v/>
      </c>
      <c r="O538" s="12">
        <f>IF(O$452&gt;=$E538,IF(O213*$C$23&gt;MAX($C$22,(P322*$C$34+P323*$C$35)/(1+$C$12)^$C$30+(P429*$C$34+P430*$C$35)/(1+$C$14)^$C$30),"convert","hold"),"")</f>
        <v/>
      </c>
      <c r="P538" s="12">
        <f>IF(P$452&gt;=$E538,IF(P213*$C$23&gt;MAX($C$22,(Q322*$C$34+Q323*$C$35)/(1+$C$12)^$C$30+(Q429*$C$34+Q430*$C$35)/(1+$C$14)^$C$30),"convert","hold"),"")</f>
        <v/>
      </c>
      <c r="Q538" s="12">
        <f>IF(Q$452&gt;=$E538,IF(Q213*$C$23&gt;MAX($C$22,(R322*$C$34+R323*$C$35)/(1+$C$12)^$C$30+(R429*$C$34+R430*$C$35)/(1+$C$14)^$C$30),"convert","hold"),"")</f>
        <v/>
      </c>
      <c r="R538" s="12">
        <f>IF(R$452&gt;=$E538,IF(R213*$C$23&gt;MAX($C$22,(S322*$C$34+S323*$C$35)/(1+$C$12)^$C$30+(S429*$C$34+S430*$C$35)/(1+$C$14)^$C$30),"convert","hold"),"")</f>
        <v/>
      </c>
      <c r="S538" s="12">
        <f>IF(S$452&gt;=$E538,IF(S213*$C$23&gt;MAX($C$22,(T322*$C$34+T323*$C$35)/(1+$C$12)^$C$30+(T429*$C$34+T430*$C$35)/(1+$C$14)^$C$30),"convert","hold"),"")</f>
        <v/>
      </c>
      <c r="T538" s="12">
        <f>IF(T$452&gt;=$E538,IF(T213*$C$23&gt;MAX($C$22,(U322*$C$34+U323*$C$35)/(1+$C$12)^$C$30+(U429*$C$34+U430*$C$35)/(1+$C$14)^$C$30),"convert","hold"),"")</f>
        <v/>
      </c>
      <c r="U538" s="12">
        <f>IF(U$452&gt;=$E538,IF(U213*$C$23&gt;MAX($C$22,(V322*$C$34+V323*$C$35)/(1+$C$12)^$C$30+(V429*$C$34+V430*$C$35)/(1+$C$14)^$C$30),"convert","hold"),"")</f>
        <v/>
      </c>
      <c r="V538" s="12">
        <f>IF(V$452&gt;=$E538,IF(V213*$C$23&gt;MAX($C$22,(W322*$C$34+W323*$C$35)/(1+$C$12)^$C$30+(W429*$C$34+W430*$C$35)/(1+$C$14)^$C$30),"convert","hold"),"")</f>
        <v/>
      </c>
      <c r="W538" s="12">
        <f>IF(W$452&gt;=$E538,IF(W213*$C$23&gt;MAX($C$22,(X322*$C$34+X323*$C$35)/(1+$C$12)^$C$30+(X429*$C$34+X430*$C$35)/(1+$C$14)^$C$30),"convert","hold"),"")</f>
        <v/>
      </c>
      <c r="X538" s="12">
        <f>IF(X$452&gt;=$E538,IF(X213*$C$23&gt;MAX($C$22,(Y322*$C$34+Y323*$C$35)/(1+$C$12)^$C$30+(Y429*$C$34+Y430*$C$35)/(1+$C$14)^$C$30),"convert","hold"),"")</f>
        <v/>
      </c>
      <c r="Y538" s="12">
        <f>IF(Y$452&gt;=$E538,IF(Y213*$C$23&gt;MAX($C$22,(Z322*$C$34+Z323*$C$35)/(1+$C$12)^$C$30+(Z429*$C$34+Z430*$C$35)/(1+$C$14)^$C$30),"convert","hold"),"")</f>
        <v/>
      </c>
      <c r="Z538" s="12">
        <f>IF(Z$452&gt;=$E538,IF(Z213*$C$23&gt;MAX($C$22,(AA322*$C$34+AA323*$C$35)/(1+$C$12)^$C$30+(AA429*$C$34+AA430*$C$35)/(1+$C$14)^$C$30),"convert","hold"),"")</f>
        <v/>
      </c>
      <c r="AA538" s="12">
        <f>IF(AA$452&gt;=$E538,IF(AA213*$C$23&gt;MAX($C$22,(AB322*$C$34+AB323*$C$35)/(1+$C$12)^$C$30+(AB429*$C$34+AB430*$C$35)/(1+$C$14)^$C$30),"convert","hold"),"")</f>
        <v/>
      </c>
      <c r="AB538" s="12">
        <f>IF(AB$452&gt;=$E538,IF(AB213*$C$23&gt;MAX($C$22,(AC322*$C$34+AC323*$C$35)/(1+$C$12)^$C$30+(AC429*$C$34+AC430*$C$35)/(1+$C$14)^$C$30),"convert","hold"),"")</f>
        <v/>
      </c>
      <c r="AC538" s="12">
        <f>IF(AC$452&gt;=$E538,IF(AC213*$C$23&gt;MAX($C$22,(AD322*$C$34+AD323*$C$35)/(1+$C$12)^$C$30+(AD429*$C$34+AD430*$C$35)/(1+$C$14)^$C$30),"convert","hold"),"")</f>
        <v/>
      </c>
      <c r="AD538" s="12">
        <f>IF(AD$452&gt;=$E538,IF(AD213*$C$23&gt;MAX($C$22,(AE322*$C$34+AE323*$C$35)/(1+$C$12)^$C$30+(AE429*$C$34+AE430*$C$35)/(1+$C$14)^$C$30),"convert","hold"),"")</f>
        <v/>
      </c>
      <c r="AE538" s="12">
        <f>IF(AE$452&gt;=$E538,IF(AE213*$C$23&gt;MAX($C$22,(AF322*$C$34+AF323*$C$35)/(1+$C$12)^$C$30+(AF429*$C$34+AF430*$C$35)/(1+$C$14)^$C$30),"convert","hold"),"")</f>
        <v/>
      </c>
      <c r="AF538" s="12">
        <f>IF(AF$452&gt;=$E538,IF(AF213*$C$23&gt;MAX($C$22,(AG322*$C$34+AG323*$C$35)/(1+$C$12)^$C$30+(AG429*$C$34+AG430*$C$35)/(1+$C$14)^$C$30),"convert","hold"),"")</f>
        <v/>
      </c>
      <c r="AG538" s="12">
        <f>IF(AG$452&gt;=$E538,IF(AG213*$C$23&gt;MAX($C$22,(AH322*$C$34+AH323*$C$35)/(1+$C$12)^$C$30+(AH429*$C$34+AH430*$C$35)/(1+$C$14)^$C$30),"convert","hold"),"")</f>
        <v/>
      </c>
      <c r="AH538" s="12">
        <f>IF(AH$452&gt;=$E538,IF(AH213*$C$23&gt;MAX($C$22,(AI322*$C$34+AI323*$C$35)/(1+$C$12)^$C$30+(AI429*$C$34+AI430*$C$35)/(1+$C$14)^$C$30),"convert","hold"),"")</f>
        <v/>
      </c>
      <c r="AI538" s="12">
        <f>IF(AI$452&gt;=$E538,IF(AI213*$C$23&gt;MAX($C$22,(AJ322*$C$34+AJ323*$C$35)/(1+$C$12)^$C$30+(AJ429*$C$34+AJ430*$C$35)/(1+$C$14)^$C$30),"convert","hold"),"")</f>
        <v/>
      </c>
      <c r="AJ538" s="12">
        <f>IF(AJ$452&gt;=$E538,IF(AJ213*$C$23&gt;MAX($C$22,(AK322*$C$34+AK323*$C$35)/(1+$C$12)^$C$30+(AK429*$C$34+AK430*$C$35)/(1+$C$14)^$C$30),"convert","hold"),"")</f>
        <v/>
      </c>
      <c r="AK538" s="12">
        <f>IF(AK$452&gt;=$E538,IF(AK213*$C$23&gt;MAX($C$22,(AL322*$C$34+AL323*$C$35)/(1+$C$12)^$C$30+(AL429*$C$34+AL430*$C$35)/(1+$C$14)^$C$30),"convert","hold"),"")</f>
        <v/>
      </c>
      <c r="AL538" s="12">
        <f>IF(AL$452&gt;=$E538,IF(AL213*$C$23&gt;MAX($C$22,(AM322*$C$34+AM323*$C$35)/(1+$C$12)^$C$30+(AM429*$C$34+AM430*$C$35)/(1+$C$14)^$C$30),"convert","hold"),"")</f>
        <v/>
      </c>
      <c r="AM538" s="12">
        <f>IF(AM$452&gt;=$E538,IF(AM213*$C$23&gt;MAX($C$22,(AN322*$C$34+AN323*$C$35)/(1+$C$12)^$C$30+(AN429*$C$34+AN430*$C$35)/(1+$C$14)^$C$30),"convert","hold"),"")</f>
        <v/>
      </c>
      <c r="AN538" s="12">
        <f>IF(AN$452&gt;=$E538,IF(AN213*$C$23&gt;MAX($C$22,(AO322*$C$34+AO323*$C$35)/(1+$C$12)^$C$30+(AO429*$C$34+AO430*$C$35)/(1+$C$14)^$C$30),"convert","hold"),"")</f>
        <v/>
      </c>
      <c r="AO538" s="12">
        <f>IF(AO$452&gt;=$E538,IF(AO213*$C$23&gt;MAX($C$22,(AP322*$C$34+AP323*$C$35)/(1+$C$12)^$C$30+(AP429*$C$34+AP430*$C$35)/(1+$C$14)^$C$30),"convert","hold"),"")</f>
        <v/>
      </c>
      <c r="AP538" s="12">
        <f>IF(AP$452&gt;=$E538,IF(AP213*$C$23&gt;MAX($C$22,(AQ322*$C$34+AQ323*$C$35)/(1+$C$12)^$C$30+(AQ429*$C$34+AQ430*$C$35)/(1+$C$14)^$C$30),"convert","hold"),"")</f>
        <v/>
      </c>
      <c r="AQ538" s="12">
        <f>IF(AQ$452&gt;=$E538,IF(AQ213*$C$23&gt;MAX($C$22,(AR322*$C$34+AR323*$C$35)/(1+$C$12)^$C$30+(AR429*$C$34+AR430*$C$35)/(1+$C$14)^$C$30),"convert","hold"),"")</f>
        <v/>
      </c>
      <c r="AR538" s="12">
        <f>IF(AR$452&gt;=$E538,IF(AR213*$C$23&gt;MAX($C$22,(AS322*$C$34+AS323*$C$35)/(1+$C$12)^$C$30+(AS429*$C$34+AS430*$C$35)/(1+$C$14)^$C$30),"convert","hold"),"")</f>
        <v/>
      </c>
      <c r="AS538" s="12">
        <f>IF(AS$452&gt;=$E538,IF(AS213*$C$23&gt;MAX($C$22,(AT322*$C$34+AT323*$C$35)/(1+$C$12)^$C$30+(AT429*$C$34+AT430*$C$35)/(1+$C$14)^$C$30),"convert","hold"),"")</f>
        <v/>
      </c>
      <c r="AT538" s="12">
        <f>IF(AT$452&gt;=$E538,IF(AT213*$C$23&gt;MAX($C$22,(AU322*$C$34+AU323*$C$35)/(1+$C$12)^$C$30+(AU429*$C$34+AU430*$C$35)/(1+$C$14)^$C$30),"convert","hold"),"")</f>
        <v/>
      </c>
      <c r="AU538" s="12">
        <f>IF(AU$452&gt;=$E538,IF(AU213*$C$23&gt;MAX($C$22,(AV322*$C$34+AV323*$C$35)/(1+$C$12)^$C$30+(AV429*$C$34+AV430*$C$35)/(1+$C$14)^$C$30),"convert","hold"),"")</f>
        <v/>
      </c>
      <c r="AV538" s="12">
        <f>IF(AV$452&gt;=$E538,IF(AV213*$C$23&gt;MAX($C$22,(AW322*$C$34+AW323*$C$35)/(1+$C$12)^$C$30+(AW429*$C$34+AW430*$C$35)/(1+$C$14)^$C$30),"convert","hold"),"")</f>
        <v/>
      </c>
      <c r="AW538" s="12">
        <f>IF(AW$452&gt;=$E538,IF(AW213*$C$23&gt;MAX($C$22,(AX322*$C$34+AX323*$C$35)/(1+$C$12)^$C$30+(AX429*$C$34+AX430*$C$35)/(1+$C$14)^$C$30),"convert","hold"),"")</f>
        <v/>
      </c>
      <c r="AX538" s="12">
        <f>IF(AX$452&gt;=$E538,IF(AX213*$C$23&gt;MAX($C$22,(AY322*$C$34+AY323*$C$35)/(1+$C$12)^$C$30+(AY429*$C$34+AY430*$C$35)/(1+$C$14)^$C$30),"convert","hold"),"")</f>
        <v/>
      </c>
      <c r="AY538" s="12">
        <f>IF(AY$452&gt;=$E538,IF(AY213*$C$23&gt;MAX($C$22,(AZ322*$C$34+AZ323*$C$35)/(1+$C$12)^$C$30+(AZ429*$C$34+AZ430*$C$35)/(1+$C$14)^$C$30),"convert","hold"),"")</f>
        <v/>
      </c>
      <c r="AZ538" s="12">
        <f>IF(AZ$452&gt;=$E538,IF(AZ213*$C$23&gt;MAX($C$22,(BA322*$C$34+BA323*$C$35)/(1+$C$12)^$C$30+(BA429*$C$34+BA430*$C$35)/(1+$C$14)^$C$30),"convert","hold"),"")</f>
        <v/>
      </c>
      <c r="BA538" s="12">
        <f>IF(BA$452&gt;=$E538,IF(BA213*$C$23&gt;MAX($C$22,(BB322*$C$34+BB323*$C$35)/(1+$C$12)^$C$30+(BB429*$C$34+BB430*$C$35)/(1+$C$14)^$C$30),"convert","hold"),"")</f>
        <v/>
      </c>
      <c r="BB538" s="12">
        <f>IF(BB$452&gt;=$E538,IF(BB213*$C$23&gt;MAX($C$22,(BC322*$C$34+BC323*$C$35)/(1+$C$12)^$C$30+(BC429*$C$34+BC430*$C$35)/(1+$C$14)^$C$30),"convert","hold"),"")</f>
        <v/>
      </c>
      <c r="BC538" s="12">
        <f>IF(BC$452&gt;=$E538,IF(BC213*$C$23&gt;MAX($C$22,(BD322*$C$34+BD323*$C$35)/(1+$C$12)^$C$30+(BD429*$C$34+BD430*$C$35)/(1+$C$14)^$C$30),"convert","hold"),"")</f>
        <v/>
      </c>
      <c r="BD538" s="12">
        <f>IF(BD$452&gt;=$E538,IF(BD213*$C$23&gt;MAX($C$22,(BE322*$C$34+BE323*$C$35)/(1+$C$12)^$C$30+(BE429*$C$34+BE430*$C$35)/(1+$C$14)^$C$30),"convert","hold"),"")</f>
        <v/>
      </c>
      <c r="BE538" s="12">
        <f>IF(BE$452&gt;=$E538,IF(BE213*$C$23&gt;MAX($C$22,(BF322*$C$34+BF323*$C$35)/(1+$C$12)^$C$30+(BF429*$C$34+BF430*$C$35)/(1+$C$14)^$C$30),"convert","hold"),"")</f>
        <v/>
      </c>
      <c r="BF538" s="12">
        <f>IF(BF$452&gt;=$E538,IF(BF213*$C$23&gt;MAX($C$22,(BG322*$C$34+BG323*$C$35)/(1+$C$12)^$C$30+(BG429*$C$34+BG430*$C$35)/(1+$C$14)^$C$30),"convert","hold"),"")</f>
        <v/>
      </c>
      <c r="BG538" s="12">
        <f>IF(BG$452&gt;=$E538,IF(BG213*$C$23&gt;MAX($C$22,(BH322*$C$34+BH323*$C$35)/(1+$C$12)^$C$30+(BH429*$C$34+BH430*$C$35)/(1+$C$14)^$C$30),"convert","hold"),"")</f>
        <v/>
      </c>
      <c r="BH538" s="12">
        <f>IF(BH$452&gt;=$E538,IF(BH213*$C$23&gt;MAX($C$22,(BI322*$C$34+BI323*$C$35)/(1+$C$12)^$C$30+(BI429*$C$34+BI430*$C$35)/(1+$C$14)^$C$30),"convert","hold"),"")</f>
        <v/>
      </c>
      <c r="BI538" s="12">
        <f>IF(BI$452&gt;=$E538,IF(BI213*$C$23&gt;MAX($C$22,(BJ322*$C$34+BJ323*$C$35)/(1+$C$12)^$C$30+(BJ429*$C$34+BJ430*$C$35)/(1+$C$14)^$C$30),"convert","hold"),"")</f>
        <v/>
      </c>
      <c r="BJ538" s="12">
        <f>IF(BJ$452&gt;=$E538,IF(BJ213*$C$23&gt;MAX($C$22,(BK322*$C$34+BK323*$C$35)/(1+$C$12)^$C$30+(BK429*$C$34+BK430*$C$35)/(1+$C$14)^$C$30),"convert","hold"),"")</f>
        <v/>
      </c>
      <c r="BK538" s="12">
        <f>IF(BK$452&gt;=$E538,IF(BK213*$C$23&gt;MAX($C$22,(BL322*$C$34+BL323*$C$35)/(1+$C$12)^$C$30+(BL429*$C$34+BL430*$C$35)/(1+$C$14)^$C$30),"convert","hold"),"")</f>
        <v/>
      </c>
      <c r="BL538" s="12">
        <f>IF(BL$452&gt;=$E538,IF(BL213*$C$23&gt;MAX($C$22,(BM322*$C$34+BM323*$C$35)/(1+$C$12)^$C$30+(BM429*$C$34+BM430*$C$35)/(1+$C$14)^$C$30),"convert","hold"),"")</f>
        <v/>
      </c>
      <c r="BM538" s="12">
        <f>IF(BM$452&gt;=$E538,IF(BM213*$C$23&gt;MAX($C$22,(BN322*$C$34+BN323*$C$35)/(1+$C$12)^$C$30+(BN429*$C$34+BN430*$C$35)/(1+$C$14)^$C$30),"convert","hold"),"")</f>
        <v/>
      </c>
      <c r="BN538" s="12">
        <f>IF(BN$452&gt;=$E538,IF(BN213*$C$23&gt;MAX($C$22,(BO322*$C$34+BO323*$C$35)/(1+$C$12)^$C$30+(BO429*$C$34+BO430*$C$35)/(1+$C$14)^$C$30),"convert","hold"),"")</f>
        <v/>
      </c>
      <c r="BO538" s="12">
        <f>IF(BO$452&gt;=$E538,IF(BO213*$C$23&gt;MAX($C$22,(BP322*$C$34+BP323*$C$35)/(1+$C$12)^$C$30+(BP429*$C$34+BP430*$C$35)/(1+$C$14)^$C$30),"convert","hold"),"")</f>
        <v/>
      </c>
      <c r="BP538" s="12">
        <f>IF(BP$452&gt;=$E538,IF(BP213*$C$23&gt;MAX($C$22,(BQ322*$C$34+BQ323*$C$35)/(1+$C$12)^$C$30+(BQ429*$C$34+BQ430*$C$35)/(1+$C$14)^$C$30),"convert","hold"),"")</f>
        <v/>
      </c>
      <c r="BQ538" s="12">
        <f>IF(BQ$452&gt;=$E538,IF(BQ213*$C$23&gt;MAX($C$22,(BR322*$C$34+BR323*$C$35)/(1+$C$12)^$C$30+(BR429*$C$34+BR430*$C$35)/(1+$C$14)^$C$30),"convert","hold"),"")</f>
        <v/>
      </c>
      <c r="BR538" s="12">
        <f>IF(BR$452&gt;=$E538,IF(BR213*$C$23&gt;MAX($C$22,(BS322*$C$34+BS323*$C$35)/(1+$C$12)^$C$30+(BS429*$C$34+BS430*$C$35)/(1+$C$14)^$C$30),"convert","hold"),"")</f>
        <v/>
      </c>
      <c r="BS538" s="12">
        <f>IF(BS$452&gt;=$E538,IF(BS213*$C$23&gt;MAX($C$22,(BT322*$C$34+BT323*$C$35)/(1+$C$12)^$C$30+(BT429*$C$34+BT430*$C$35)/(1+$C$14)^$C$30),"convert","hold"),"")</f>
        <v/>
      </c>
      <c r="BT538" s="12">
        <f>IF(BT$452&gt;=$E538,IF(BT213*$C$23&gt;MAX($C$22,(BU322*$C$34+BU323*$C$35)/(1+$C$12)^$C$30+(BU429*$C$34+BU430*$C$35)/(1+$C$14)^$C$30),"convert","hold"),"")</f>
        <v/>
      </c>
      <c r="BU538" s="12">
        <f>IF(BU$452&gt;=$E538,IF(BU213*$C$23&gt;MAX($C$22,(BV322*$C$34+BV323*$C$35)/(1+$C$12)^$C$30+(BV429*$C$34+BV430*$C$35)/(1+$C$14)^$C$30),"convert","hold"),"")</f>
        <v/>
      </c>
      <c r="BV538" s="12">
        <f>IF(BV$452&gt;=$E538,IF(BV213*$C$23&gt;MAX($C$22,(BW322*$C$34+BW323*$C$35)/(1+$C$12)^$C$30+(BW429*$C$34+BW430*$C$35)/(1+$C$14)^$C$30),"convert","hold"),"")</f>
        <v/>
      </c>
      <c r="BW538" s="12">
        <f>IF(BW$452&gt;=$E538,IF(BW213*$C$23&gt;MAX($C$22,(BX322*$C$34+BX323*$C$35)/(1+$C$12)^$C$30+(BX429*$C$34+BX430*$C$35)/(1+$C$14)^$C$30),"convert","hold"),"")</f>
        <v/>
      </c>
      <c r="BX538" s="12">
        <f>IF(BX$452&gt;=$E538,IF(BX213*$C$23&gt;MAX($C$22,(BY322*$C$34+BY323*$C$35)/(1+$C$12)^$C$30+(BY429*$C$34+BY430*$C$35)/(1+$C$14)^$C$30),"convert","hold"),"")</f>
        <v/>
      </c>
      <c r="BY538" s="12">
        <f>IF(BY$452&gt;=$E538,IF(BY213*$C$23&gt;MAX($C$22,(BZ322*$C$34+BZ323*$C$35)/(1+$C$12)^$C$30+(BZ429*$C$34+BZ430*$C$35)/(1+$C$14)^$C$30),"convert","hold"),"")</f>
        <v/>
      </c>
      <c r="BZ538" s="12">
        <f>IF(BZ$452&gt;=$E538,IF(BZ213*$C$23&gt;MAX($C$22,(CA322*$C$34+CA323*$C$35)/(1+$C$12)^$C$30+(CA429*$C$34+CA430*$C$35)/(1+$C$14)^$C$30),"convert","hold"),"")</f>
        <v/>
      </c>
      <c r="CA538" s="12">
        <f>IF(CA$452&gt;=$E538,IF(CA213*$C$23&gt;MAX($C$22,(CB322*$C$34+CB323*$C$35)/(1+$C$12)^$C$30+(CB429*$C$34+CB430*$C$35)/(1+$C$14)^$C$30),"convert","hold"),"")</f>
        <v/>
      </c>
      <c r="CB538" s="12">
        <f>IF(CB$452&gt;=$E538,IF(CB213*$C$23&gt;MAX($C$22,(CC322*$C$34+CC323*$C$35)/(1+$C$12)^$C$30+(CC429*$C$34+CC430*$C$35)/(1+$C$14)^$C$30),"convert","hold"),"")</f>
        <v/>
      </c>
      <c r="CC538" s="12">
        <f>IF(CC$452&gt;=$E538,IF(CC213*$C$23&gt;MAX($C$22,(CD322*$C$34+CD323*$C$35)/(1+$C$12)^$C$30+(CD429*$C$34+CD430*$C$35)/(1+$C$14)^$C$30),"convert","hold"),"")</f>
        <v/>
      </c>
      <c r="CD538" s="12">
        <f>IF(CD$452&gt;=$E538,IF(CD213*$C$23&gt;MAX($C$22,(CE322*$C$34+CE323*$C$35)/(1+$C$12)^$C$30+(CE429*$C$34+CE430*$C$35)/(1+$C$14)^$C$30),"convert","hold"),"")</f>
        <v/>
      </c>
      <c r="CE538" s="12">
        <f>IF(CE$452&gt;=$E538,IF(CE213*$C$23&gt;MAX($C$22,(CF322*$C$34+CF323*$C$35)/(1+$C$12)^$C$30+(CF429*$C$34+CF430*$C$35)/(1+$C$14)^$C$30),"convert","hold"),"")</f>
        <v/>
      </c>
      <c r="CF538" s="12">
        <f>IF(CF$452&gt;=$E538,IF(CF213*$C$23&gt;MAX($C$22,(CG322*$C$34+CG323*$C$35)/(1+$C$12)^$C$30+(CG429*$C$34+CG430*$C$35)/(1+$C$14)^$C$30),"convert","hold"),"")</f>
        <v/>
      </c>
      <c r="CG538" s="12">
        <f>IF(CG$452&gt;=$E538,IF(CG213*$C$23&gt;MAX($C$22,(CH322*$C$34+CH323*$C$35)/(1+$C$12)^$C$30+(CH429*$C$34+CH430*$C$35)/(1+$C$14)^$C$30),"convert","hold"),"")</f>
        <v/>
      </c>
      <c r="CH538" s="12">
        <f>IF(CH$452&gt;=$E538,IF(CH213*$C$23&gt;MAX($C$22,(CI322*$C$34+CI323*$C$35)/(1+$C$12)^$C$30+(CI429*$C$34+CI430*$C$35)/(1+$C$14)^$C$30),"convert","hold"),"")</f>
        <v/>
      </c>
      <c r="CI538" s="12">
        <f>IF(CI$452&gt;=$E538,IF(CI213*$C$23&gt;MAX($C$22,(CJ322*$C$34+CJ323*$C$35)/(1+$C$12)^$C$30+(CJ429*$C$34+CJ430*$C$35)/(1+$C$14)^$C$30),"convert","hold"),"")</f>
        <v/>
      </c>
      <c r="CJ538" s="12">
        <f>IF(CJ$452&gt;=$E538,IF(CJ213*$C$23&gt;MAX($C$22,(CK322*$C$34+CK323*$C$35)/(1+$C$12)^$C$30+(CK429*$C$34+CK430*$C$35)/(1+$C$14)^$C$30),"convert","hold"),"")</f>
        <v/>
      </c>
      <c r="CK538" s="12">
        <f>IF(CK$452&gt;=$E538,IF(CK213*$C$23&gt;MAX($C$22,(CL322*$C$34+CL323*$C$35)/(1+$C$12)^$C$30+(CL429*$C$34+CL430*$C$35)/(1+$C$14)^$C$30),"convert","hold"),"")</f>
        <v/>
      </c>
      <c r="CL538" s="12">
        <f>IF(CL$452&gt;=$E538,IF(CL213*$C$23&gt;MAX($C$22,(CM322*$C$34+CM323*$C$35)/(1+$C$12)^$C$30+(CM429*$C$34+CM430*$C$35)/(1+$C$14)^$C$30),"convert","hold"),"")</f>
        <v/>
      </c>
      <c r="CM538" s="12">
        <f>IF(CM$452&gt;=$E538,IF(CM213*$C$23&gt;MAX($C$22,(CN322*$C$34+CN323*$C$35)/(1+$C$12)^$C$30+(CN429*$C$34+CN430*$C$35)/(1+$C$14)^$C$30),"convert","hold"),"")</f>
        <v/>
      </c>
      <c r="CN538" s="12">
        <f>IF(CN$452&gt;=$E538,IF(CN213*$C$23&gt;MAX($C$22,(CO322*$C$34+CO323*$C$35)/(1+$C$12)^$C$30+(CO429*$C$34+CO430*$C$35)/(1+$C$14)^$C$30),"convert","hold"),"")</f>
        <v/>
      </c>
      <c r="CO538" s="12">
        <f>IF(CO$452&gt;=$E538,IF(CO213*$C$23&gt;MAX($C$22,(CP322*$C$34+CP323*$C$35)/(1+$C$12)^$C$30+(CP429*$C$34+CP430*$C$35)/(1+$C$14)^$C$30),"convert","hold"),"")</f>
        <v/>
      </c>
      <c r="CP538" s="12">
        <f>IF(CP$452&gt;=$E538,IF(CP213*$C$23&gt;MAX($C$22,(CQ322*$C$34+CQ323*$C$35)/(1+$C$12)^$C$30+(CQ429*$C$34+CQ430*$C$35)/(1+$C$14)^$C$30),"convert","hold"),"")</f>
        <v/>
      </c>
      <c r="CQ538" s="12">
        <f>IF(CQ$452&gt;=$E538,IF(CQ213*$C$23&gt;MAX($C$22,(CR322*$C$34+CR323*$C$35)/(1+$C$12)^$C$30+(CR429*$C$34+CR430*$C$35)/(1+$C$14)^$C$30),"convert","hold"),"")</f>
        <v/>
      </c>
      <c r="CR538" s="12">
        <f>IF(CR$452&gt;=$E538,IF(CR213*$C$23&gt;MAX($C$22,(CS322*$C$34+CS323*$C$35)/(1+$C$12)^$C$30+(CS429*$C$34+CS430*$C$35)/(1+$C$14)^$C$30),"convert","hold"),"")</f>
        <v/>
      </c>
      <c r="CS538" s="12">
        <f>IF(CS$452&gt;=$E538,IF(CS213*$C$23&gt;MAX($C$22,(CT322*$C$34+CT323*$C$35)/(1+$C$12)^$C$30+(CT429*$C$34+CT430*$C$35)/(1+$C$14)^$C$30),"convert","hold"),"")</f>
        <v/>
      </c>
      <c r="CT538" s="12">
        <f>IF(CT$452&gt;=$E538,IF(CT213*$C$23&gt;MAX($C$22,(CU322*$C$34+CU323*$C$35)/(1+$C$12)^$C$30+(CU429*$C$34+CU430*$C$35)/(1+$C$14)^$C$30),"convert","hold"),"")</f>
        <v/>
      </c>
      <c r="CU538" s="12">
        <f>IF(CU$452&gt;=$E538,IF(CU213*$C$23&gt;MAX($C$22,(CV322*$C$34+CV323*$C$35)/(1+$C$12)^$C$30+(CV429*$C$34+CV430*$C$35)/(1+$C$14)^$C$30),"convert","hold"),"")</f>
        <v/>
      </c>
      <c r="CV538" s="12">
        <f>IF(CV$452&gt;=$E538,IF(CV213*$C$23&gt;MAX($C$22,(CW322*$C$34+CW323*$C$35)/(1+$C$12)^$C$30+(CW429*$C$34+CW430*$C$35)/(1+$C$14)^$C$30),"convert","hold"),"")</f>
        <v/>
      </c>
      <c r="CW538" s="12">
        <f>IF(CW$452&gt;=$E538,IF(CW213*$C$23&gt;MAX($C$22,(CX322*$C$34+CX323*$C$35)/(1+$C$12)^$C$30+(CX429*$C$34+CX430*$C$35)/(1+$C$14)^$C$30),"convert","hold"),"")</f>
        <v/>
      </c>
      <c r="CX538" s="12">
        <f>IF(CX$452&gt;=$E538,IF(CX213*$C$23&gt;MAX($C$22,(CY322*$C$34+CY323*$C$35)/(1+$C$12)^$C$30+(CY429*$C$34+CY430*$C$35)/(1+$C$14)^$C$30),"convert","hold"),"")</f>
        <v/>
      </c>
      <c r="CY538" s="12">
        <f>IF(CY$452&gt;=$E538,IF(CY213*$C$23&gt;MAX($C$22,(CZ322*$C$34+CZ323*$C$35)/(1+$C$12)^$C$30+(CZ429*$C$34+CZ430*$C$35)/(1+$C$14)^$C$30),"convert","hold"),"")</f>
        <v/>
      </c>
      <c r="CZ538" s="12">
        <f>IF(CZ$452&gt;=$E538,IF(CZ213*$C$23&gt;MAX($C$22,(DA322*$C$34+DA323*$C$35)/(1+$C$12)^$C$30+(DA429*$C$34+DA430*$C$35)/(1+$C$14)^$C$30),"convert","hold"),"")</f>
        <v/>
      </c>
      <c r="DA538" s="12">
        <f>IF(DA$452&gt;=$E538,IF(DA213*$C$23&gt;MAX($C$22,(DB322*$C$34+DB323*$C$35)/(1+$C$12)^$C$30+(DB429*$C$34+DB430*$C$35)/(1+$C$14)^$C$30),"convert","hold"),"")</f>
        <v/>
      </c>
      <c r="DB538" s="12">
        <f>IF(DB$452&gt;=$E538,IF(DB213*$C$23&gt;MAX($C$22,(DC322*$C$34+DC323*$C$35)/(1+$C$12)^$C$30+(DC429*$C$34+DC430*$C$35)/(1+$C$14)^$C$30),"convert","hold"),"")</f>
        <v/>
      </c>
      <c r="DC538" s="12">
        <f>IF(DC213*$C$23&gt;$C$22,"convert","redeem")</f>
        <v/>
      </c>
      <c r="DD538" s="12" t="n"/>
      <c r="DE538" s="12" t="n"/>
    </row>
    <row r="539" ht="12" customHeight="1">
      <c r="D539" s="12" t="n"/>
      <c r="E539" s="64">
        <f>E538+1</f>
        <v/>
      </c>
      <c r="G539" s="12">
        <f>IF(G$452&gt;=$E539,IF(G214*$C$23&gt;MAX($C$22,(H323*$C$34+H324*$C$35)/(1+$C$12)^$C$30+(H430*$C$34+H431*$C$35)/(1+$C$14)^$C$30),"convert","hold"),"")</f>
        <v/>
      </c>
      <c r="H539" s="12">
        <f>IF(H$452&gt;=$E539,IF(H214*$C$23&gt;MAX($C$22,(I323*$C$34+I324*$C$35)/(1+$C$12)^$C$30+(I430*$C$34+I431*$C$35)/(1+$C$14)^$C$30),"convert","hold"),"")</f>
        <v/>
      </c>
      <c r="I539" s="12">
        <f>IF(I$452&gt;=$E539,IF(I214*$C$23&gt;MAX($C$22,(J323*$C$34+J324*$C$35)/(1+$C$12)^$C$30+(J430*$C$34+J431*$C$35)/(1+$C$14)^$C$30),"convert","hold"),"")</f>
        <v/>
      </c>
      <c r="J539" s="12">
        <f>IF(J$452&gt;=$E539,IF(J214*$C$23&gt;MAX($C$22,(K323*$C$34+K324*$C$35)/(1+$C$12)^$C$30+(K430*$C$34+K431*$C$35)/(1+$C$14)^$C$30),"convert","hold"),"")</f>
        <v/>
      </c>
      <c r="K539" s="12">
        <f>IF(K$452&gt;=$E539,IF(K214*$C$23&gt;MAX($C$22,(L323*$C$34+L324*$C$35)/(1+$C$12)^$C$30+(L430*$C$34+L431*$C$35)/(1+$C$14)^$C$30),"convert","hold"),"")</f>
        <v/>
      </c>
      <c r="L539" s="12">
        <f>IF(L$452&gt;=$E539,IF(L214*$C$23&gt;MAX($C$22,(M323*$C$34+M324*$C$35)/(1+$C$12)^$C$30+(M430*$C$34+M431*$C$35)/(1+$C$14)^$C$30),"convert","hold"),"")</f>
        <v/>
      </c>
      <c r="M539" s="12">
        <f>IF(M$452&gt;=$E539,IF(M214*$C$23&gt;MAX($C$22,(N323*$C$34+N324*$C$35)/(1+$C$12)^$C$30+(N430*$C$34+N431*$C$35)/(1+$C$14)^$C$30),"convert","hold"),"")</f>
        <v/>
      </c>
      <c r="N539" s="12">
        <f>IF(N$452&gt;=$E539,IF(N214*$C$23&gt;MAX($C$22,(O323*$C$34+O324*$C$35)/(1+$C$12)^$C$30+(O430*$C$34+O431*$C$35)/(1+$C$14)^$C$30),"convert","hold"),"")</f>
        <v/>
      </c>
      <c r="O539" s="12">
        <f>IF(O$452&gt;=$E539,IF(O214*$C$23&gt;MAX($C$22,(P323*$C$34+P324*$C$35)/(1+$C$12)^$C$30+(P430*$C$34+P431*$C$35)/(1+$C$14)^$C$30),"convert","hold"),"")</f>
        <v/>
      </c>
      <c r="P539" s="12">
        <f>IF(P$452&gt;=$E539,IF(P214*$C$23&gt;MAX($C$22,(Q323*$C$34+Q324*$C$35)/(1+$C$12)^$C$30+(Q430*$C$34+Q431*$C$35)/(1+$C$14)^$C$30),"convert","hold"),"")</f>
        <v/>
      </c>
      <c r="Q539" s="12">
        <f>IF(Q$452&gt;=$E539,IF(Q214*$C$23&gt;MAX($C$22,(R323*$C$34+R324*$C$35)/(1+$C$12)^$C$30+(R430*$C$34+R431*$C$35)/(1+$C$14)^$C$30),"convert","hold"),"")</f>
        <v/>
      </c>
      <c r="R539" s="12">
        <f>IF(R$452&gt;=$E539,IF(R214*$C$23&gt;MAX($C$22,(S323*$C$34+S324*$C$35)/(1+$C$12)^$C$30+(S430*$C$34+S431*$C$35)/(1+$C$14)^$C$30),"convert","hold"),"")</f>
        <v/>
      </c>
      <c r="S539" s="12">
        <f>IF(S$452&gt;=$E539,IF(S214*$C$23&gt;MAX($C$22,(T323*$C$34+T324*$C$35)/(1+$C$12)^$C$30+(T430*$C$34+T431*$C$35)/(1+$C$14)^$C$30),"convert","hold"),"")</f>
        <v/>
      </c>
      <c r="T539" s="12">
        <f>IF(T$452&gt;=$E539,IF(T214*$C$23&gt;MAX($C$22,(U323*$C$34+U324*$C$35)/(1+$C$12)^$C$30+(U430*$C$34+U431*$C$35)/(1+$C$14)^$C$30),"convert","hold"),"")</f>
        <v/>
      </c>
      <c r="U539" s="12">
        <f>IF(U$452&gt;=$E539,IF(U214*$C$23&gt;MAX($C$22,(V323*$C$34+V324*$C$35)/(1+$C$12)^$C$30+(V430*$C$34+V431*$C$35)/(1+$C$14)^$C$30),"convert","hold"),"")</f>
        <v/>
      </c>
      <c r="V539" s="12">
        <f>IF(V$452&gt;=$E539,IF(V214*$C$23&gt;MAX($C$22,(W323*$C$34+W324*$C$35)/(1+$C$12)^$C$30+(W430*$C$34+W431*$C$35)/(1+$C$14)^$C$30),"convert","hold"),"")</f>
        <v/>
      </c>
      <c r="W539" s="12">
        <f>IF(W$452&gt;=$E539,IF(W214*$C$23&gt;MAX($C$22,(X323*$C$34+X324*$C$35)/(1+$C$12)^$C$30+(X430*$C$34+X431*$C$35)/(1+$C$14)^$C$30),"convert","hold"),"")</f>
        <v/>
      </c>
      <c r="X539" s="12">
        <f>IF(X$452&gt;=$E539,IF(X214*$C$23&gt;MAX($C$22,(Y323*$C$34+Y324*$C$35)/(1+$C$12)^$C$30+(Y430*$C$34+Y431*$C$35)/(1+$C$14)^$C$30),"convert","hold"),"")</f>
        <v/>
      </c>
      <c r="Y539" s="12">
        <f>IF(Y$452&gt;=$E539,IF(Y214*$C$23&gt;MAX($C$22,(Z323*$C$34+Z324*$C$35)/(1+$C$12)^$C$30+(Z430*$C$34+Z431*$C$35)/(1+$C$14)^$C$30),"convert","hold"),"")</f>
        <v/>
      </c>
      <c r="Z539" s="12">
        <f>IF(Z$452&gt;=$E539,IF(Z214*$C$23&gt;MAX($C$22,(AA323*$C$34+AA324*$C$35)/(1+$C$12)^$C$30+(AA430*$C$34+AA431*$C$35)/(1+$C$14)^$C$30),"convert","hold"),"")</f>
        <v/>
      </c>
      <c r="AA539" s="12">
        <f>IF(AA$452&gt;=$E539,IF(AA214*$C$23&gt;MAX($C$22,(AB323*$C$34+AB324*$C$35)/(1+$C$12)^$C$30+(AB430*$C$34+AB431*$C$35)/(1+$C$14)^$C$30),"convert","hold"),"")</f>
        <v/>
      </c>
      <c r="AB539" s="12">
        <f>IF(AB$452&gt;=$E539,IF(AB214*$C$23&gt;MAX($C$22,(AC323*$C$34+AC324*$C$35)/(1+$C$12)^$C$30+(AC430*$C$34+AC431*$C$35)/(1+$C$14)^$C$30),"convert","hold"),"")</f>
        <v/>
      </c>
      <c r="AC539" s="12">
        <f>IF(AC$452&gt;=$E539,IF(AC214*$C$23&gt;MAX($C$22,(AD323*$C$34+AD324*$C$35)/(1+$C$12)^$C$30+(AD430*$C$34+AD431*$C$35)/(1+$C$14)^$C$30),"convert","hold"),"")</f>
        <v/>
      </c>
      <c r="AD539" s="12">
        <f>IF(AD$452&gt;=$E539,IF(AD214*$C$23&gt;MAX($C$22,(AE323*$C$34+AE324*$C$35)/(1+$C$12)^$C$30+(AE430*$C$34+AE431*$C$35)/(1+$C$14)^$C$30),"convert","hold"),"")</f>
        <v/>
      </c>
      <c r="AE539" s="12">
        <f>IF(AE$452&gt;=$E539,IF(AE214*$C$23&gt;MAX($C$22,(AF323*$C$34+AF324*$C$35)/(1+$C$12)^$C$30+(AF430*$C$34+AF431*$C$35)/(1+$C$14)^$C$30),"convert","hold"),"")</f>
        <v/>
      </c>
      <c r="AF539" s="12">
        <f>IF(AF$452&gt;=$E539,IF(AF214*$C$23&gt;MAX($C$22,(AG323*$C$34+AG324*$C$35)/(1+$C$12)^$C$30+(AG430*$C$34+AG431*$C$35)/(1+$C$14)^$C$30),"convert","hold"),"")</f>
        <v/>
      </c>
      <c r="AG539" s="12">
        <f>IF(AG$452&gt;=$E539,IF(AG214*$C$23&gt;MAX($C$22,(AH323*$C$34+AH324*$C$35)/(1+$C$12)^$C$30+(AH430*$C$34+AH431*$C$35)/(1+$C$14)^$C$30),"convert","hold"),"")</f>
        <v/>
      </c>
      <c r="AH539" s="12">
        <f>IF(AH$452&gt;=$E539,IF(AH214*$C$23&gt;MAX($C$22,(AI323*$C$34+AI324*$C$35)/(1+$C$12)^$C$30+(AI430*$C$34+AI431*$C$35)/(1+$C$14)^$C$30),"convert","hold"),"")</f>
        <v/>
      </c>
      <c r="AI539" s="12">
        <f>IF(AI$452&gt;=$E539,IF(AI214*$C$23&gt;MAX($C$22,(AJ323*$C$34+AJ324*$C$35)/(1+$C$12)^$C$30+(AJ430*$C$34+AJ431*$C$35)/(1+$C$14)^$C$30),"convert","hold"),"")</f>
        <v/>
      </c>
      <c r="AJ539" s="12">
        <f>IF(AJ$452&gt;=$E539,IF(AJ214*$C$23&gt;MAX($C$22,(AK323*$C$34+AK324*$C$35)/(1+$C$12)^$C$30+(AK430*$C$34+AK431*$C$35)/(1+$C$14)^$C$30),"convert","hold"),"")</f>
        <v/>
      </c>
      <c r="AK539" s="12">
        <f>IF(AK$452&gt;=$E539,IF(AK214*$C$23&gt;MAX($C$22,(AL323*$C$34+AL324*$C$35)/(1+$C$12)^$C$30+(AL430*$C$34+AL431*$C$35)/(1+$C$14)^$C$30),"convert","hold"),"")</f>
        <v/>
      </c>
      <c r="AL539" s="12">
        <f>IF(AL$452&gt;=$E539,IF(AL214*$C$23&gt;MAX($C$22,(AM323*$C$34+AM324*$C$35)/(1+$C$12)^$C$30+(AM430*$C$34+AM431*$C$35)/(1+$C$14)^$C$30),"convert","hold"),"")</f>
        <v/>
      </c>
      <c r="AM539" s="12">
        <f>IF(AM$452&gt;=$E539,IF(AM214*$C$23&gt;MAX($C$22,(AN323*$C$34+AN324*$C$35)/(1+$C$12)^$C$30+(AN430*$C$34+AN431*$C$35)/(1+$C$14)^$C$30),"convert","hold"),"")</f>
        <v/>
      </c>
      <c r="AN539" s="12">
        <f>IF(AN$452&gt;=$E539,IF(AN214*$C$23&gt;MAX($C$22,(AO323*$C$34+AO324*$C$35)/(1+$C$12)^$C$30+(AO430*$C$34+AO431*$C$35)/(1+$C$14)^$C$30),"convert","hold"),"")</f>
        <v/>
      </c>
      <c r="AO539" s="12">
        <f>IF(AO$452&gt;=$E539,IF(AO214*$C$23&gt;MAX($C$22,(AP323*$C$34+AP324*$C$35)/(1+$C$12)^$C$30+(AP430*$C$34+AP431*$C$35)/(1+$C$14)^$C$30),"convert","hold"),"")</f>
        <v/>
      </c>
      <c r="AP539" s="12">
        <f>IF(AP$452&gt;=$E539,IF(AP214*$C$23&gt;MAX($C$22,(AQ323*$C$34+AQ324*$C$35)/(1+$C$12)^$C$30+(AQ430*$C$34+AQ431*$C$35)/(1+$C$14)^$C$30),"convert","hold"),"")</f>
        <v/>
      </c>
      <c r="AQ539" s="12">
        <f>IF(AQ$452&gt;=$E539,IF(AQ214*$C$23&gt;MAX($C$22,(AR323*$C$34+AR324*$C$35)/(1+$C$12)^$C$30+(AR430*$C$34+AR431*$C$35)/(1+$C$14)^$C$30),"convert","hold"),"")</f>
        <v/>
      </c>
      <c r="AR539" s="12">
        <f>IF(AR$452&gt;=$E539,IF(AR214*$C$23&gt;MAX($C$22,(AS323*$C$34+AS324*$C$35)/(1+$C$12)^$C$30+(AS430*$C$34+AS431*$C$35)/(1+$C$14)^$C$30),"convert","hold"),"")</f>
        <v/>
      </c>
      <c r="AS539" s="12">
        <f>IF(AS$452&gt;=$E539,IF(AS214*$C$23&gt;MAX($C$22,(AT323*$C$34+AT324*$C$35)/(1+$C$12)^$C$30+(AT430*$C$34+AT431*$C$35)/(1+$C$14)^$C$30),"convert","hold"),"")</f>
        <v/>
      </c>
      <c r="AT539" s="12">
        <f>IF(AT$452&gt;=$E539,IF(AT214*$C$23&gt;MAX($C$22,(AU323*$C$34+AU324*$C$35)/(1+$C$12)^$C$30+(AU430*$C$34+AU431*$C$35)/(1+$C$14)^$C$30),"convert","hold"),"")</f>
        <v/>
      </c>
      <c r="AU539" s="12">
        <f>IF(AU$452&gt;=$E539,IF(AU214*$C$23&gt;MAX($C$22,(AV323*$C$34+AV324*$C$35)/(1+$C$12)^$C$30+(AV430*$C$34+AV431*$C$35)/(1+$C$14)^$C$30),"convert","hold"),"")</f>
        <v/>
      </c>
      <c r="AV539" s="12">
        <f>IF(AV$452&gt;=$E539,IF(AV214*$C$23&gt;MAX($C$22,(AW323*$C$34+AW324*$C$35)/(1+$C$12)^$C$30+(AW430*$C$34+AW431*$C$35)/(1+$C$14)^$C$30),"convert","hold"),"")</f>
        <v/>
      </c>
      <c r="AW539" s="12">
        <f>IF(AW$452&gt;=$E539,IF(AW214*$C$23&gt;MAX($C$22,(AX323*$C$34+AX324*$C$35)/(1+$C$12)^$C$30+(AX430*$C$34+AX431*$C$35)/(1+$C$14)^$C$30),"convert","hold"),"")</f>
        <v/>
      </c>
      <c r="AX539" s="12">
        <f>IF(AX$452&gt;=$E539,IF(AX214*$C$23&gt;MAX($C$22,(AY323*$C$34+AY324*$C$35)/(1+$C$12)^$C$30+(AY430*$C$34+AY431*$C$35)/(1+$C$14)^$C$30),"convert","hold"),"")</f>
        <v/>
      </c>
      <c r="AY539" s="12">
        <f>IF(AY$452&gt;=$E539,IF(AY214*$C$23&gt;MAX($C$22,(AZ323*$C$34+AZ324*$C$35)/(1+$C$12)^$C$30+(AZ430*$C$34+AZ431*$C$35)/(1+$C$14)^$C$30),"convert","hold"),"")</f>
        <v/>
      </c>
      <c r="AZ539" s="12">
        <f>IF(AZ$452&gt;=$E539,IF(AZ214*$C$23&gt;MAX($C$22,(BA323*$C$34+BA324*$C$35)/(1+$C$12)^$C$30+(BA430*$C$34+BA431*$C$35)/(1+$C$14)^$C$30),"convert","hold"),"")</f>
        <v/>
      </c>
      <c r="BA539" s="12">
        <f>IF(BA$452&gt;=$E539,IF(BA214*$C$23&gt;MAX($C$22,(BB323*$C$34+BB324*$C$35)/(1+$C$12)^$C$30+(BB430*$C$34+BB431*$C$35)/(1+$C$14)^$C$30),"convert","hold"),"")</f>
        <v/>
      </c>
      <c r="BB539" s="12">
        <f>IF(BB$452&gt;=$E539,IF(BB214*$C$23&gt;MAX($C$22,(BC323*$C$34+BC324*$C$35)/(1+$C$12)^$C$30+(BC430*$C$34+BC431*$C$35)/(1+$C$14)^$C$30),"convert","hold"),"")</f>
        <v/>
      </c>
      <c r="BC539" s="12">
        <f>IF(BC$452&gt;=$E539,IF(BC214*$C$23&gt;MAX($C$22,(BD323*$C$34+BD324*$C$35)/(1+$C$12)^$C$30+(BD430*$C$34+BD431*$C$35)/(1+$C$14)^$C$30),"convert","hold"),"")</f>
        <v/>
      </c>
      <c r="BD539" s="12">
        <f>IF(BD$452&gt;=$E539,IF(BD214*$C$23&gt;MAX($C$22,(BE323*$C$34+BE324*$C$35)/(1+$C$12)^$C$30+(BE430*$C$34+BE431*$C$35)/(1+$C$14)^$C$30),"convert","hold"),"")</f>
        <v/>
      </c>
      <c r="BE539" s="12">
        <f>IF(BE$452&gt;=$E539,IF(BE214*$C$23&gt;MAX($C$22,(BF323*$C$34+BF324*$C$35)/(1+$C$12)^$C$30+(BF430*$C$34+BF431*$C$35)/(1+$C$14)^$C$30),"convert","hold"),"")</f>
        <v/>
      </c>
      <c r="BF539" s="12">
        <f>IF(BF$452&gt;=$E539,IF(BF214*$C$23&gt;MAX($C$22,(BG323*$C$34+BG324*$C$35)/(1+$C$12)^$C$30+(BG430*$C$34+BG431*$C$35)/(1+$C$14)^$C$30),"convert","hold"),"")</f>
        <v/>
      </c>
      <c r="BG539" s="12">
        <f>IF(BG$452&gt;=$E539,IF(BG214*$C$23&gt;MAX($C$22,(BH323*$C$34+BH324*$C$35)/(1+$C$12)^$C$30+(BH430*$C$34+BH431*$C$35)/(1+$C$14)^$C$30),"convert","hold"),"")</f>
        <v/>
      </c>
      <c r="BH539" s="12">
        <f>IF(BH$452&gt;=$E539,IF(BH214*$C$23&gt;MAX($C$22,(BI323*$C$34+BI324*$C$35)/(1+$C$12)^$C$30+(BI430*$C$34+BI431*$C$35)/(1+$C$14)^$C$30),"convert","hold"),"")</f>
        <v/>
      </c>
      <c r="BI539" s="12">
        <f>IF(BI$452&gt;=$E539,IF(BI214*$C$23&gt;MAX($C$22,(BJ323*$C$34+BJ324*$C$35)/(1+$C$12)^$C$30+(BJ430*$C$34+BJ431*$C$35)/(1+$C$14)^$C$30),"convert","hold"),"")</f>
        <v/>
      </c>
      <c r="BJ539" s="12">
        <f>IF(BJ$452&gt;=$E539,IF(BJ214*$C$23&gt;MAX($C$22,(BK323*$C$34+BK324*$C$35)/(1+$C$12)^$C$30+(BK430*$C$34+BK431*$C$35)/(1+$C$14)^$C$30),"convert","hold"),"")</f>
        <v/>
      </c>
      <c r="BK539" s="12">
        <f>IF(BK$452&gt;=$E539,IF(BK214*$C$23&gt;MAX($C$22,(BL323*$C$34+BL324*$C$35)/(1+$C$12)^$C$30+(BL430*$C$34+BL431*$C$35)/(1+$C$14)^$C$30),"convert","hold"),"")</f>
        <v/>
      </c>
      <c r="BL539" s="12">
        <f>IF(BL$452&gt;=$E539,IF(BL214*$C$23&gt;MAX($C$22,(BM323*$C$34+BM324*$C$35)/(1+$C$12)^$C$30+(BM430*$C$34+BM431*$C$35)/(1+$C$14)^$C$30),"convert","hold"),"")</f>
        <v/>
      </c>
      <c r="BM539" s="12">
        <f>IF(BM$452&gt;=$E539,IF(BM214*$C$23&gt;MAX($C$22,(BN323*$C$34+BN324*$C$35)/(1+$C$12)^$C$30+(BN430*$C$34+BN431*$C$35)/(1+$C$14)^$C$30),"convert","hold"),"")</f>
        <v/>
      </c>
      <c r="BN539" s="12">
        <f>IF(BN$452&gt;=$E539,IF(BN214*$C$23&gt;MAX($C$22,(BO323*$C$34+BO324*$C$35)/(1+$C$12)^$C$30+(BO430*$C$34+BO431*$C$35)/(1+$C$14)^$C$30),"convert","hold"),"")</f>
        <v/>
      </c>
      <c r="BO539" s="12">
        <f>IF(BO$452&gt;=$E539,IF(BO214*$C$23&gt;MAX($C$22,(BP323*$C$34+BP324*$C$35)/(1+$C$12)^$C$30+(BP430*$C$34+BP431*$C$35)/(1+$C$14)^$C$30),"convert","hold"),"")</f>
        <v/>
      </c>
      <c r="BP539" s="12">
        <f>IF(BP$452&gt;=$E539,IF(BP214*$C$23&gt;MAX($C$22,(BQ323*$C$34+BQ324*$C$35)/(1+$C$12)^$C$30+(BQ430*$C$34+BQ431*$C$35)/(1+$C$14)^$C$30),"convert","hold"),"")</f>
        <v/>
      </c>
      <c r="BQ539" s="12">
        <f>IF(BQ$452&gt;=$E539,IF(BQ214*$C$23&gt;MAX($C$22,(BR323*$C$34+BR324*$C$35)/(1+$C$12)^$C$30+(BR430*$C$34+BR431*$C$35)/(1+$C$14)^$C$30),"convert","hold"),"")</f>
        <v/>
      </c>
      <c r="BR539" s="12">
        <f>IF(BR$452&gt;=$E539,IF(BR214*$C$23&gt;MAX($C$22,(BS323*$C$34+BS324*$C$35)/(1+$C$12)^$C$30+(BS430*$C$34+BS431*$C$35)/(1+$C$14)^$C$30),"convert","hold"),"")</f>
        <v/>
      </c>
      <c r="BS539" s="12">
        <f>IF(BS$452&gt;=$E539,IF(BS214*$C$23&gt;MAX($C$22,(BT323*$C$34+BT324*$C$35)/(1+$C$12)^$C$30+(BT430*$C$34+BT431*$C$35)/(1+$C$14)^$C$30),"convert","hold"),"")</f>
        <v/>
      </c>
      <c r="BT539" s="12">
        <f>IF(BT$452&gt;=$E539,IF(BT214*$C$23&gt;MAX($C$22,(BU323*$C$34+BU324*$C$35)/(1+$C$12)^$C$30+(BU430*$C$34+BU431*$C$35)/(1+$C$14)^$C$30),"convert","hold"),"")</f>
        <v/>
      </c>
      <c r="BU539" s="12">
        <f>IF(BU$452&gt;=$E539,IF(BU214*$C$23&gt;MAX($C$22,(BV323*$C$34+BV324*$C$35)/(1+$C$12)^$C$30+(BV430*$C$34+BV431*$C$35)/(1+$C$14)^$C$30),"convert","hold"),"")</f>
        <v/>
      </c>
      <c r="BV539" s="12">
        <f>IF(BV$452&gt;=$E539,IF(BV214*$C$23&gt;MAX($C$22,(BW323*$C$34+BW324*$C$35)/(1+$C$12)^$C$30+(BW430*$C$34+BW431*$C$35)/(1+$C$14)^$C$30),"convert","hold"),"")</f>
        <v/>
      </c>
      <c r="BW539" s="12">
        <f>IF(BW$452&gt;=$E539,IF(BW214*$C$23&gt;MAX($C$22,(BX323*$C$34+BX324*$C$35)/(1+$C$12)^$C$30+(BX430*$C$34+BX431*$C$35)/(1+$C$14)^$C$30),"convert","hold"),"")</f>
        <v/>
      </c>
      <c r="BX539" s="12">
        <f>IF(BX$452&gt;=$E539,IF(BX214*$C$23&gt;MAX($C$22,(BY323*$C$34+BY324*$C$35)/(1+$C$12)^$C$30+(BY430*$C$34+BY431*$C$35)/(1+$C$14)^$C$30),"convert","hold"),"")</f>
        <v/>
      </c>
      <c r="BY539" s="12">
        <f>IF(BY$452&gt;=$E539,IF(BY214*$C$23&gt;MAX($C$22,(BZ323*$C$34+BZ324*$C$35)/(1+$C$12)^$C$30+(BZ430*$C$34+BZ431*$C$35)/(1+$C$14)^$C$30),"convert","hold"),"")</f>
        <v/>
      </c>
      <c r="BZ539" s="12">
        <f>IF(BZ$452&gt;=$E539,IF(BZ214*$C$23&gt;MAX($C$22,(CA323*$C$34+CA324*$C$35)/(1+$C$12)^$C$30+(CA430*$C$34+CA431*$C$35)/(1+$C$14)^$C$30),"convert","hold"),"")</f>
        <v/>
      </c>
      <c r="CA539" s="12">
        <f>IF(CA$452&gt;=$E539,IF(CA214*$C$23&gt;MAX($C$22,(CB323*$C$34+CB324*$C$35)/(1+$C$12)^$C$30+(CB430*$C$34+CB431*$C$35)/(1+$C$14)^$C$30),"convert","hold"),"")</f>
        <v/>
      </c>
      <c r="CB539" s="12">
        <f>IF(CB$452&gt;=$E539,IF(CB214*$C$23&gt;MAX($C$22,(CC323*$C$34+CC324*$C$35)/(1+$C$12)^$C$30+(CC430*$C$34+CC431*$C$35)/(1+$C$14)^$C$30),"convert","hold"),"")</f>
        <v/>
      </c>
      <c r="CC539" s="12">
        <f>IF(CC$452&gt;=$E539,IF(CC214*$C$23&gt;MAX($C$22,(CD323*$C$34+CD324*$C$35)/(1+$C$12)^$C$30+(CD430*$C$34+CD431*$C$35)/(1+$C$14)^$C$30),"convert","hold"),"")</f>
        <v/>
      </c>
      <c r="CD539" s="12">
        <f>IF(CD$452&gt;=$E539,IF(CD214*$C$23&gt;MAX($C$22,(CE323*$C$34+CE324*$C$35)/(1+$C$12)^$C$30+(CE430*$C$34+CE431*$C$35)/(1+$C$14)^$C$30),"convert","hold"),"")</f>
        <v/>
      </c>
      <c r="CE539" s="12">
        <f>IF(CE$452&gt;=$E539,IF(CE214*$C$23&gt;MAX($C$22,(CF323*$C$34+CF324*$C$35)/(1+$C$12)^$C$30+(CF430*$C$34+CF431*$C$35)/(1+$C$14)^$C$30),"convert","hold"),"")</f>
        <v/>
      </c>
      <c r="CF539" s="12">
        <f>IF(CF$452&gt;=$E539,IF(CF214*$C$23&gt;MAX($C$22,(CG323*$C$34+CG324*$C$35)/(1+$C$12)^$C$30+(CG430*$C$34+CG431*$C$35)/(1+$C$14)^$C$30),"convert","hold"),"")</f>
        <v/>
      </c>
      <c r="CG539" s="12">
        <f>IF(CG$452&gt;=$E539,IF(CG214*$C$23&gt;MAX($C$22,(CH323*$C$34+CH324*$C$35)/(1+$C$12)^$C$30+(CH430*$C$34+CH431*$C$35)/(1+$C$14)^$C$30),"convert","hold"),"")</f>
        <v/>
      </c>
      <c r="CH539" s="12">
        <f>IF(CH$452&gt;=$E539,IF(CH214*$C$23&gt;MAX($C$22,(CI323*$C$34+CI324*$C$35)/(1+$C$12)^$C$30+(CI430*$C$34+CI431*$C$35)/(1+$C$14)^$C$30),"convert","hold"),"")</f>
        <v/>
      </c>
      <c r="CI539" s="12">
        <f>IF(CI$452&gt;=$E539,IF(CI214*$C$23&gt;MAX($C$22,(CJ323*$C$34+CJ324*$C$35)/(1+$C$12)^$C$30+(CJ430*$C$34+CJ431*$C$35)/(1+$C$14)^$C$30),"convert","hold"),"")</f>
        <v/>
      </c>
      <c r="CJ539" s="12">
        <f>IF(CJ$452&gt;=$E539,IF(CJ214*$C$23&gt;MAX($C$22,(CK323*$C$34+CK324*$C$35)/(1+$C$12)^$C$30+(CK430*$C$34+CK431*$C$35)/(1+$C$14)^$C$30),"convert","hold"),"")</f>
        <v/>
      </c>
      <c r="CK539" s="12">
        <f>IF(CK$452&gt;=$E539,IF(CK214*$C$23&gt;MAX($C$22,(CL323*$C$34+CL324*$C$35)/(1+$C$12)^$C$30+(CL430*$C$34+CL431*$C$35)/(1+$C$14)^$C$30),"convert","hold"),"")</f>
        <v/>
      </c>
      <c r="CL539" s="12">
        <f>IF(CL$452&gt;=$E539,IF(CL214*$C$23&gt;MAX($C$22,(CM323*$C$34+CM324*$C$35)/(1+$C$12)^$C$30+(CM430*$C$34+CM431*$C$35)/(1+$C$14)^$C$30),"convert","hold"),"")</f>
        <v/>
      </c>
      <c r="CM539" s="12">
        <f>IF(CM$452&gt;=$E539,IF(CM214*$C$23&gt;MAX($C$22,(CN323*$C$34+CN324*$C$35)/(1+$C$12)^$C$30+(CN430*$C$34+CN431*$C$35)/(1+$C$14)^$C$30),"convert","hold"),"")</f>
        <v/>
      </c>
      <c r="CN539" s="12">
        <f>IF(CN$452&gt;=$E539,IF(CN214*$C$23&gt;MAX($C$22,(CO323*$C$34+CO324*$C$35)/(1+$C$12)^$C$30+(CO430*$C$34+CO431*$C$35)/(1+$C$14)^$C$30),"convert","hold"),"")</f>
        <v/>
      </c>
      <c r="CO539" s="12">
        <f>IF(CO$452&gt;=$E539,IF(CO214*$C$23&gt;MAX($C$22,(CP323*$C$34+CP324*$C$35)/(1+$C$12)^$C$30+(CP430*$C$34+CP431*$C$35)/(1+$C$14)^$C$30),"convert","hold"),"")</f>
        <v/>
      </c>
      <c r="CP539" s="12">
        <f>IF(CP$452&gt;=$E539,IF(CP214*$C$23&gt;MAX($C$22,(CQ323*$C$34+CQ324*$C$35)/(1+$C$12)^$C$30+(CQ430*$C$34+CQ431*$C$35)/(1+$C$14)^$C$30),"convert","hold"),"")</f>
        <v/>
      </c>
      <c r="CQ539" s="12">
        <f>IF(CQ$452&gt;=$E539,IF(CQ214*$C$23&gt;MAX($C$22,(CR323*$C$34+CR324*$C$35)/(1+$C$12)^$C$30+(CR430*$C$34+CR431*$C$35)/(1+$C$14)^$C$30),"convert","hold"),"")</f>
        <v/>
      </c>
      <c r="CR539" s="12">
        <f>IF(CR$452&gt;=$E539,IF(CR214*$C$23&gt;MAX($C$22,(CS323*$C$34+CS324*$C$35)/(1+$C$12)^$C$30+(CS430*$C$34+CS431*$C$35)/(1+$C$14)^$C$30),"convert","hold"),"")</f>
        <v/>
      </c>
      <c r="CS539" s="12">
        <f>IF(CS$452&gt;=$E539,IF(CS214*$C$23&gt;MAX($C$22,(CT323*$C$34+CT324*$C$35)/(1+$C$12)^$C$30+(CT430*$C$34+CT431*$C$35)/(1+$C$14)^$C$30),"convert","hold"),"")</f>
        <v/>
      </c>
      <c r="CT539" s="12">
        <f>IF(CT$452&gt;=$E539,IF(CT214*$C$23&gt;MAX($C$22,(CU323*$C$34+CU324*$C$35)/(1+$C$12)^$C$30+(CU430*$C$34+CU431*$C$35)/(1+$C$14)^$C$30),"convert","hold"),"")</f>
        <v/>
      </c>
      <c r="CU539" s="12">
        <f>IF(CU$452&gt;=$E539,IF(CU214*$C$23&gt;MAX($C$22,(CV323*$C$34+CV324*$C$35)/(1+$C$12)^$C$30+(CV430*$C$34+CV431*$C$35)/(1+$C$14)^$C$30),"convert","hold"),"")</f>
        <v/>
      </c>
      <c r="CV539" s="12">
        <f>IF(CV$452&gt;=$E539,IF(CV214*$C$23&gt;MAX($C$22,(CW323*$C$34+CW324*$C$35)/(1+$C$12)^$C$30+(CW430*$C$34+CW431*$C$35)/(1+$C$14)^$C$30),"convert","hold"),"")</f>
        <v/>
      </c>
      <c r="CW539" s="12">
        <f>IF(CW$452&gt;=$E539,IF(CW214*$C$23&gt;MAX($C$22,(CX323*$C$34+CX324*$C$35)/(1+$C$12)^$C$30+(CX430*$C$34+CX431*$C$35)/(1+$C$14)^$C$30),"convert","hold"),"")</f>
        <v/>
      </c>
      <c r="CX539" s="12">
        <f>IF(CX$452&gt;=$E539,IF(CX214*$C$23&gt;MAX($C$22,(CY323*$C$34+CY324*$C$35)/(1+$C$12)^$C$30+(CY430*$C$34+CY431*$C$35)/(1+$C$14)^$C$30),"convert","hold"),"")</f>
        <v/>
      </c>
      <c r="CY539" s="12">
        <f>IF(CY$452&gt;=$E539,IF(CY214*$C$23&gt;MAX($C$22,(CZ323*$C$34+CZ324*$C$35)/(1+$C$12)^$C$30+(CZ430*$C$34+CZ431*$C$35)/(1+$C$14)^$C$30),"convert","hold"),"")</f>
        <v/>
      </c>
      <c r="CZ539" s="12">
        <f>IF(CZ$452&gt;=$E539,IF(CZ214*$C$23&gt;MAX($C$22,(DA323*$C$34+DA324*$C$35)/(1+$C$12)^$C$30+(DA430*$C$34+DA431*$C$35)/(1+$C$14)^$C$30),"convert","hold"),"")</f>
        <v/>
      </c>
      <c r="DA539" s="12">
        <f>IF(DA$452&gt;=$E539,IF(DA214*$C$23&gt;MAX($C$22,(DB323*$C$34+DB324*$C$35)/(1+$C$12)^$C$30+(DB430*$C$34+DB431*$C$35)/(1+$C$14)^$C$30),"convert","hold"),"")</f>
        <v/>
      </c>
      <c r="DB539" s="12">
        <f>IF(DB$452&gt;=$E539,IF(DB214*$C$23&gt;MAX($C$22,(DC323*$C$34+DC324*$C$35)/(1+$C$12)^$C$30+(DC430*$C$34+DC431*$C$35)/(1+$C$14)^$C$30),"convert","hold"),"")</f>
        <v/>
      </c>
      <c r="DC539" s="12">
        <f>IF(DC214*$C$23&gt;$C$22,"convert","redeem")</f>
        <v/>
      </c>
      <c r="DD539" s="12" t="n"/>
      <c r="DE539" s="12" t="n"/>
    </row>
    <row r="540" ht="12" customHeight="1">
      <c r="B540" s="12" t="n"/>
      <c r="C540" s="12" t="n"/>
      <c r="D540" s="12" t="n"/>
      <c r="E540" s="64">
        <f>E539+1</f>
        <v/>
      </c>
      <c r="G540" s="12">
        <f>IF(G$452&gt;=$E540,IF(G215*$C$23&gt;MAX($C$22,(H324*$C$34+H325*$C$35)/(1+$C$12)^$C$30+(H431*$C$34+H432*$C$35)/(1+$C$14)^$C$30),"convert","hold"),"")</f>
        <v/>
      </c>
      <c r="H540" s="12">
        <f>IF(H$452&gt;=$E540,IF(H215*$C$23&gt;MAX($C$22,(I324*$C$34+I325*$C$35)/(1+$C$12)^$C$30+(I431*$C$34+I432*$C$35)/(1+$C$14)^$C$30),"convert","hold"),"")</f>
        <v/>
      </c>
      <c r="I540" s="12">
        <f>IF(I$452&gt;=$E540,IF(I215*$C$23&gt;MAX($C$22,(J324*$C$34+J325*$C$35)/(1+$C$12)^$C$30+(J431*$C$34+J432*$C$35)/(1+$C$14)^$C$30),"convert","hold"),"")</f>
        <v/>
      </c>
      <c r="J540" s="12">
        <f>IF(J$452&gt;=$E540,IF(J215*$C$23&gt;MAX($C$22,(K324*$C$34+K325*$C$35)/(1+$C$12)^$C$30+(K431*$C$34+K432*$C$35)/(1+$C$14)^$C$30),"convert","hold"),"")</f>
        <v/>
      </c>
      <c r="K540" s="12">
        <f>IF(K$452&gt;=$E540,IF(K215*$C$23&gt;MAX($C$22,(L324*$C$34+L325*$C$35)/(1+$C$12)^$C$30+(L431*$C$34+L432*$C$35)/(1+$C$14)^$C$30),"convert","hold"),"")</f>
        <v/>
      </c>
      <c r="L540" s="12">
        <f>IF(L$452&gt;=$E540,IF(L215*$C$23&gt;MAX($C$22,(M324*$C$34+M325*$C$35)/(1+$C$12)^$C$30+(M431*$C$34+M432*$C$35)/(1+$C$14)^$C$30),"convert","hold"),"")</f>
        <v/>
      </c>
      <c r="M540" s="12">
        <f>IF(M$452&gt;=$E540,IF(M215*$C$23&gt;MAX($C$22,(N324*$C$34+N325*$C$35)/(1+$C$12)^$C$30+(N431*$C$34+N432*$C$35)/(1+$C$14)^$C$30),"convert","hold"),"")</f>
        <v/>
      </c>
      <c r="N540" s="12">
        <f>IF(N$452&gt;=$E540,IF(N215*$C$23&gt;MAX($C$22,(O324*$C$34+O325*$C$35)/(1+$C$12)^$C$30+(O431*$C$34+O432*$C$35)/(1+$C$14)^$C$30),"convert","hold"),"")</f>
        <v/>
      </c>
      <c r="O540" s="12">
        <f>IF(O$452&gt;=$E540,IF(O215*$C$23&gt;MAX($C$22,(P324*$C$34+P325*$C$35)/(1+$C$12)^$C$30+(P431*$C$34+P432*$C$35)/(1+$C$14)^$C$30),"convert","hold"),"")</f>
        <v/>
      </c>
      <c r="P540" s="12">
        <f>IF(P$452&gt;=$E540,IF(P215*$C$23&gt;MAX($C$22,(Q324*$C$34+Q325*$C$35)/(1+$C$12)^$C$30+(Q431*$C$34+Q432*$C$35)/(1+$C$14)^$C$30),"convert","hold"),"")</f>
        <v/>
      </c>
      <c r="Q540" s="12">
        <f>IF(Q$452&gt;=$E540,IF(Q215*$C$23&gt;MAX($C$22,(R324*$C$34+R325*$C$35)/(1+$C$12)^$C$30+(R431*$C$34+R432*$C$35)/(1+$C$14)^$C$30),"convert","hold"),"")</f>
        <v/>
      </c>
      <c r="R540" s="12">
        <f>IF(R$452&gt;=$E540,IF(R215*$C$23&gt;MAX($C$22,(S324*$C$34+S325*$C$35)/(1+$C$12)^$C$30+(S431*$C$34+S432*$C$35)/(1+$C$14)^$C$30),"convert","hold"),"")</f>
        <v/>
      </c>
      <c r="S540" s="12">
        <f>IF(S$452&gt;=$E540,IF(S215*$C$23&gt;MAX($C$22,(T324*$C$34+T325*$C$35)/(1+$C$12)^$C$30+(T431*$C$34+T432*$C$35)/(1+$C$14)^$C$30),"convert","hold"),"")</f>
        <v/>
      </c>
      <c r="T540" s="12">
        <f>IF(T$452&gt;=$E540,IF(T215*$C$23&gt;MAX($C$22,(U324*$C$34+U325*$C$35)/(1+$C$12)^$C$30+(U431*$C$34+U432*$C$35)/(1+$C$14)^$C$30),"convert","hold"),"")</f>
        <v/>
      </c>
      <c r="U540" s="12">
        <f>IF(U$452&gt;=$E540,IF(U215*$C$23&gt;MAX($C$22,(V324*$C$34+V325*$C$35)/(1+$C$12)^$C$30+(V431*$C$34+V432*$C$35)/(1+$C$14)^$C$30),"convert","hold"),"")</f>
        <v/>
      </c>
      <c r="V540" s="12">
        <f>IF(V$452&gt;=$E540,IF(V215*$C$23&gt;MAX($C$22,(W324*$C$34+W325*$C$35)/(1+$C$12)^$C$30+(W431*$C$34+W432*$C$35)/(1+$C$14)^$C$30),"convert","hold"),"")</f>
        <v/>
      </c>
      <c r="W540" s="12">
        <f>IF(W$452&gt;=$E540,IF(W215*$C$23&gt;MAX($C$22,(X324*$C$34+X325*$C$35)/(1+$C$12)^$C$30+(X431*$C$34+X432*$C$35)/(1+$C$14)^$C$30),"convert","hold"),"")</f>
        <v/>
      </c>
      <c r="X540" s="12">
        <f>IF(X$452&gt;=$E540,IF(X215*$C$23&gt;MAX($C$22,(Y324*$C$34+Y325*$C$35)/(1+$C$12)^$C$30+(Y431*$C$34+Y432*$C$35)/(1+$C$14)^$C$30),"convert","hold"),"")</f>
        <v/>
      </c>
      <c r="Y540" s="12">
        <f>IF(Y$452&gt;=$E540,IF(Y215*$C$23&gt;MAX($C$22,(Z324*$C$34+Z325*$C$35)/(1+$C$12)^$C$30+(Z431*$C$34+Z432*$C$35)/(1+$C$14)^$C$30),"convert","hold"),"")</f>
        <v/>
      </c>
      <c r="Z540" s="12">
        <f>IF(Z$452&gt;=$E540,IF(Z215*$C$23&gt;MAX($C$22,(AA324*$C$34+AA325*$C$35)/(1+$C$12)^$C$30+(AA431*$C$34+AA432*$C$35)/(1+$C$14)^$C$30),"convert","hold"),"")</f>
        <v/>
      </c>
      <c r="AA540" s="12">
        <f>IF(AA$452&gt;=$E540,IF(AA215*$C$23&gt;MAX($C$22,(AB324*$C$34+AB325*$C$35)/(1+$C$12)^$C$30+(AB431*$C$34+AB432*$C$35)/(1+$C$14)^$C$30),"convert","hold"),"")</f>
        <v/>
      </c>
      <c r="AB540" s="12">
        <f>IF(AB$452&gt;=$E540,IF(AB215*$C$23&gt;MAX($C$22,(AC324*$C$34+AC325*$C$35)/(1+$C$12)^$C$30+(AC431*$C$34+AC432*$C$35)/(1+$C$14)^$C$30),"convert","hold"),"")</f>
        <v/>
      </c>
      <c r="AC540" s="12">
        <f>IF(AC$452&gt;=$E540,IF(AC215*$C$23&gt;MAX($C$22,(AD324*$C$34+AD325*$C$35)/(1+$C$12)^$C$30+(AD431*$C$34+AD432*$C$35)/(1+$C$14)^$C$30),"convert","hold"),"")</f>
        <v/>
      </c>
      <c r="AD540" s="12">
        <f>IF(AD$452&gt;=$E540,IF(AD215*$C$23&gt;MAX($C$22,(AE324*$C$34+AE325*$C$35)/(1+$C$12)^$C$30+(AE431*$C$34+AE432*$C$35)/(1+$C$14)^$C$30),"convert","hold"),"")</f>
        <v/>
      </c>
      <c r="AE540" s="12">
        <f>IF(AE$452&gt;=$E540,IF(AE215*$C$23&gt;MAX($C$22,(AF324*$C$34+AF325*$C$35)/(1+$C$12)^$C$30+(AF431*$C$34+AF432*$C$35)/(1+$C$14)^$C$30),"convert","hold"),"")</f>
        <v/>
      </c>
      <c r="AF540" s="12">
        <f>IF(AF$452&gt;=$E540,IF(AF215*$C$23&gt;MAX($C$22,(AG324*$C$34+AG325*$C$35)/(1+$C$12)^$C$30+(AG431*$C$34+AG432*$C$35)/(1+$C$14)^$C$30),"convert","hold"),"")</f>
        <v/>
      </c>
      <c r="AG540" s="12">
        <f>IF(AG$452&gt;=$E540,IF(AG215*$C$23&gt;MAX($C$22,(AH324*$C$34+AH325*$C$35)/(1+$C$12)^$C$30+(AH431*$C$34+AH432*$C$35)/(1+$C$14)^$C$30),"convert","hold"),"")</f>
        <v/>
      </c>
      <c r="AH540" s="12">
        <f>IF(AH$452&gt;=$E540,IF(AH215*$C$23&gt;MAX($C$22,(AI324*$C$34+AI325*$C$35)/(1+$C$12)^$C$30+(AI431*$C$34+AI432*$C$35)/(1+$C$14)^$C$30),"convert","hold"),"")</f>
        <v/>
      </c>
      <c r="AI540" s="12">
        <f>IF(AI$452&gt;=$E540,IF(AI215*$C$23&gt;MAX($C$22,(AJ324*$C$34+AJ325*$C$35)/(1+$C$12)^$C$30+(AJ431*$C$34+AJ432*$C$35)/(1+$C$14)^$C$30),"convert","hold"),"")</f>
        <v/>
      </c>
      <c r="AJ540" s="12">
        <f>IF(AJ$452&gt;=$E540,IF(AJ215*$C$23&gt;MAX($C$22,(AK324*$C$34+AK325*$C$35)/(1+$C$12)^$C$30+(AK431*$C$34+AK432*$C$35)/(1+$C$14)^$C$30),"convert","hold"),"")</f>
        <v/>
      </c>
      <c r="AK540" s="12">
        <f>IF(AK$452&gt;=$E540,IF(AK215*$C$23&gt;MAX($C$22,(AL324*$C$34+AL325*$C$35)/(1+$C$12)^$C$30+(AL431*$C$34+AL432*$C$35)/(1+$C$14)^$C$30),"convert","hold"),"")</f>
        <v/>
      </c>
      <c r="AL540" s="12">
        <f>IF(AL$452&gt;=$E540,IF(AL215*$C$23&gt;MAX($C$22,(AM324*$C$34+AM325*$C$35)/(1+$C$12)^$C$30+(AM431*$C$34+AM432*$C$35)/(1+$C$14)^$C$30),"convert","hold"),"")</f>
        <v/>
      </c>
      <c r="AM540" s="12">
        <f>IF(AM$452&gt;=$E540,IF(AM215*$C$23&gt;MAX($C$22,(AN324*$C$34+AN325*$C$35)/(1+$C$12)^$C$30+(AN431*$C$34+AN432*$C$35)/(1+$C$14)^$C$30),"convert","hold"),"")</f>
        <v/>
      </c>
      <c r="AN540" s="12">
        <f>IF(AN$452&gt;=$E540,IF(AN215*$C$23&gt;MAX($C$22,(AO324*$C$34+AO325*$C$35)/(1+$C$12)^$C$30+(AO431*$C$34+AO432*$C$35)/(1+$C$14)^$C$30),"convert","hold"),"")</f>
        <v/>
      </c>
      <c r="AO540" s="12">
        <f>IF(AO$452&gt;=$E540,IF(AO215*$C$23&gt;MAX($C$22,(AP324*$C$34+AP325*$C$35)/(1+$C$12)^$C$30+(AP431*$C$34+AP432*$C$35)/(1+$C$14)^$C$30),"convert","hold"),"")</f>
        <v/>
      </c>
      <c r="AP540" s="12">
        <f>IF(AP$452&gt;=$E540,IF(AP215*$C$23&gt;MAX($C$22,(AQ324*$C$34+AQ325*$C$35)/(1+$C$12)^$C$30+(AQ431*$C$34+AQ432*$C$35)/(1+$C$14)^$C$30),"convert","hold"),"")</f>
        <v/>
      </c>
      <c r="AQ540" s="12">
        <f>IF(AQ$452&gt;=$E540,IF(AQ215*$C$23&gt;MAX($C$22,(AR324*$C$34+AR325*$C$35)/(1+$C$12)^$C$30+(AR431*$C$34+AR432*$C$35)/(1+$C$14)^$C$30),"convert","hold"),"")</f>
        <v/>
      </c>
      <c r="AR540" s="12">
        <f>IF(AR$452&gt;=$E540,IF(AR215*$C$23&gt;MAX($C$22,(AS324*$C$34+AS325*$C$35)/(1+$C$12)^$C$30+(AS431*$C$34+AS432*$C$35)/(1+$C$14)^$C$30),"convert","hold"),"")</f>
        <v/>
      </c>
      <c r="AS540" s="12">
        <f>IF(AS$452&gt;=$E540,IF(AS215*$C$23&gt;MAX($C$22,(AT324*$C$34+AT325*$C$35)/(1+$C$12)^$C$30+(AT431*$C$34+AT432*$C$35)/(1+$C$14)^$C$30),"convert","hold"),"")</f>
        <v/>
      </c>
      <c r="AT540" s="12">
        <f>IF(AT$452&gt;=$E540,IF(AT215*$C$23&gt;MAX($C$22,(AU324*$C$34+AU325*$C$35)/(1+$C$12)^$C$30+(AU431*$C$34+AU432*$C$35)/(1+$C$14)^$C$30),"convert","hold"),"")</f>
        <v/>
      </c>
      <c r="AU540" s="12">
        <f>IF(AU$452&gt;=$E540,IF(AU215*$C$23&gt;MAX($C$22,(AV324*$C$34+AV325*$C$35)/(1+$C$12)^$C$30+(AV431*$C$34+AV432*$C$35)/(1+$C$14)^$C$30),"convert","hold"),"")</f>
        <v/>
      </c>
      <c r="AV540" s="12">
        <f>IF(AV$452&gt;=$E540,IF(AV215*$C$23&gt;MAX($C$22,(AW324*$C$34+AW325*$C$35)/(1+$C$12)^$C$30+(AW431*$C$34+AW432*$C$35)/(1+$C$14)^$C$30),"convert","hold"),"")</f>
        <v/>
      </c>
      <c r="AW540" s="12">
        <f>IF(AW$452&gt;=$E540,IF(AW215*$C$23&gt;MAX($C$22,(AX324*$C$34+AX325*$C$35)/(1+$C$12)^$C$30+(AX431*$C$34+AX432*$C$35)/(1+$C$14)^$C$30),"convert","hold"),"")</f>
        <v/>
      </c>
      <c r="AX540" s="12">
        <f>IF(AX$452&gt;=$E540,IF(AX215*$C$23&gt;MAX($C$22,(AY324*$C$34+AY325*$C$35)/(1+$C$12)^$C$30+(AY431*$C$34+AY432*$C$35)/(1+$C$14)^$C$30),"convert","hold"),"")</f>
        <v/>
      </c>
      <c r="AY540" s="12">
        <f>IF(AY$452&gt;=$E540,IF(AY215*$C$23&gt;MAX($C$22,(AZ324*$C$34+AZ325*$C$35)/(1+$C$12)^$C$30+(AZ431*$C$34+AZ432*$C$35)/(1+$C$14)^$C$30),"convert","hold"),"")</f>
        <v/>
      </c>
      <c r="AZ540" s="12">
        <f>IF(AZ$452&gt;=$E540,IF(AZ215*$C$23&gt;MAX($C$22,(BA324*$C$34+BA325*$C$35)/(1+$C$12)^$C$30+(BA431*$C$34+BA432*$C$35)/(1+$C$14)^$C$30),"convert","hold"),"")</f>
        <v/>
      </c>
      <c r="BA540" s="12">
        <f>IF(BA$452&gt;=$E540,IF(BA215*$C$23&gt;MAX($C$22,(BB324*$C$34+BB325*$C$35)/(1+$C$12)^$C$30+(BB431*$C$34+BB432*$C$35)/(1+$C$14)^$C$30),"convert","hold"),"")</f>
        <v/>
      </c>
      <c r="BB540" s="12">
        <f>IF(BB$452&gt;=$E540,IF(BB215*$C$23&gt;MAX($C$22,(BC324*$C$34+BC325*$C$35)/(1+$C$12)^$C$30+(BC431*$C$34+BC432*$C$35)/(1+$C$14)^$C$30),"convert","hold"),"")</f>
        <v/>
      </c>
      <c r="BC540" s="12">
        <f>IF(BC$452&gt;=$E540,IF(BC215*$C$23&gt;MAX($C$22,(BD324*$C$34+BD325*$C$35)/(1+$C$12)^$C$30+(BD431*$C$34+BD432*$C$35)/(1+$C$14)^$C$30),"convert","hold"),"")</f>
        <v/>
      </c>
      <c r="BD540" s="12">
        <f>IF(BD$452&gt;=$E540,IF(BD215*$C$23&gt;MAX($C$22,(BE324*$C$34+BE325*$C$35)/(1+$C$12)^$C$30+(BE431*$C$34+BE432*$C$35)/(1+$C$14)^$C$30),"convert","hold"),"")</f>
        <v/>
      </c>
      <c r="BE540" s="12">
        <f>IF(BE$452&gt;=$E540,IF(BE215*$C$23&gt;MAX($C$22,(BF324*$C$34+BF325*$C$35)/(1+$C$12)^$C$30+(BF431*$C$34+BF432*$C$35)/(1+$C$14)^$C$30),"convert","hold"),"")</f>
        <v/>
      </c>
      <c r="BF540" s="12">
        <f>IF(BF$452&gt;=$E540,IF(BF215*$C$23&gt;MAX($C$22,(BG324*$C$34+BG325*$C$35)/(1+$C$12)^$C$30+(BG431*$C$34+BG432*$C$35)/(1+$C$14)^$C$30),"convert","hold"),"")</f>
        <v/>
      </c>
      <c r="BG540" s="12">
        <f>IF(BG$452&gt;=$E540,IF(BG215*$C$23&gt;MAX($C$22,(BH324*$C$34+BH325*$C$35)/(1+$C$12)^$C$30+(BH431*$C$34+BH432*$C$35)/(1+$C$14)^$C$30),"convert","hold"),"")</f>
        <v/>
      </c>
      <c r="BH540" s="12">
        <f>IF(BH$452&gt;=$E540,IF(BH215*$C$23&gt;MAX($C$22,(BI324*$C$34+BI325*$C$35)/(1+$C$12)^$C$30+(BI431*$C$34+BI432*$C$35)/(1+$C$14)^$C$30),"convert","hold"),"")</f>
        <v/>
      </c>
      <c r="BI540" s="12">
        <f>IF(BI$452&gt;=$E540,IF(BI215*$C$23&gt;MAX($C$22,(BJ324*$C$34+BJ325*$C$35)/(1+$C$12)^$C$30+(BJ431*$C$34+BJ432*$C$35)/(1+$C$14)^$C$30),"convert","hold"),"")</f>
        <v/>
      </c>
      <c r="BJ540" s="12">
        <f>IF(BJ$452&gt;=$E540,IF(BJ215*$C$23&gt;MAX($C$22,(BK324*$C$34+BK325*$C$35)/(1+$C$12)^$C$30+(BK431*$C$34+BK432*$C$35)/(1+$C$14)^$C$30),"convert","hold"),"")</f>
        <v/>
      </c>
      <c r="BK540" s="12">
        <f>IF(BK$452&gt;=$E540,IF(BK215*$C$23&gt;MAX($C$22,(BL324*$C$34+BL325*$C$35)/(1+$C$12)^$C$30+(BL431*$C$34+BL432*$C$35)/(1+$C$14)^$C$30),"convert","hold"),"")</f>
        <v/>
      </c>
      <c r="BL540" s="12">
        <f>IF(BL$452&gt;=$E540,IF(BL215*$C$23&gt;MAX($C$22,(BM324*$C$34+BM325*$C$35)/(1+$C$12)^$C$30+(BM431*$C$34+BM432*$C$35)/(1+$C$14)^$C$30),"convert","hold"),"")</f>
        <v/>
      </c>
      <c r="BM540" s="12">
        <f>IF(BM$452&gt;=$E540,IF(BM215*$C$23&gt;MAX($C$22,(BN324*$C$34+BN325*$C$35)/(1+$C$12)^$C$30+(BN431*$C$34+BN432*$C$35)/(1+$C$14)^$C$30),"convert","hold"),"")</f>
        <v/>
      </c>
      <c r="BN540" s="12">
        <f>IF(BN$452&gt;=$E540,IF(BN215*$C$23&gt;MAX($C$22,(BO324*$C$34+BO325*$C$35)/(1+$C$12)^$C$30+(BO431*$C$34+BO432*$C$35)/(1+$C$14)^$C$30),"convert","hold"),"")</f>
        <v/>
      </c>
      <c r="BO540" s="12">
        <f>IF(BO$452&gt;=$E540,IF(BO215*$C$23&gt;MAX($C$22,(BP324*$C$34+BP325*$C$35)/(1+$C$12)^$C$30+(BP431*$C$34+BP432*$C$35)/(1+$C$14)^$C$30),"convert","hold"),"")</f>
        <v/>
      </c>
      <c r="BP540" s="12">
        <f>IF(BP$452&gt;=$E540,IF(BP215*$C$23&gt;MAX($C$22,(BQ324*$C$34+BQ325*$C$35)/(1+$C$12)^$C$30+(BQ431*$C$34+BQ432*$C$35)/(1+$C$14)^$C$30),"convert","hold"),"")</f>
        <v/>
      </c>
      <c r="BQ540" s="12">
        <f>IF(BQ$452&gt;=$E540,IF(BQ215*$C$23&gt;MAX($C$22,(BR324*$C$34+BR325*$C$35)/(1+$C$12)^$C$30+(BR431*$C$34+BR432*$C$35)/(1+$C$14)^$C$30),"convert","hold"),"")</f>
        <v/>
      </c>
      <c r="BR540" s="12">
        <f>IF(BR$452&gt;=$E540,IF(BR215*$C$23&gt;MAX($C$22,(BS324*$C$34+BS325*$C$35)/(1+$C$12)^$C$30+(BS431*$C$34+BS432*$C$35)/(1+$C$14)^$C$30),"convert","hold"),"")</f>
        <v/>
      </c>
      <c r="BS540" s="12">
        <f>IF(BS$452&gt;=$E540,IF(BS215*$C$23&gt;MAX($C$22,(BT324*$C$34+BT325*$C$35)/(1+$C$12)^$C$30+(BT431*$C$34+BT432*$C$35)/(1+$C$14)^$C$30),"convert","hold"),"")</f>
        <v/>
      </c>
      <c r="BT540" s="12">
        <f>IF(BT$452&gt;=$E540,IF(BT215*$C$23&gt;MAX($C$22,(BU324*$C$34+BU325*$C$35)/(1+$C$12)^$C$30+(BU431*$C$34+BU432*$C$35)/(1+$C$14)^$C$30),"convert","hold"),"")</f>
        <v/>
      </c>
      <c r="BU540" s="12">
        <f>IF(BU$452&gt;=$E540,IF(BU215*$C$23&gt;MAX($C$22,(BV324*$C$34+BV325*$C$35)/(1+$C$12)^$C$30+(BV431*$C$34+BV432*$C$35)/(1+$C$14)^$C$30),"convert","hold"),"")</f>
        <v/>
      </c>
      <c r="BV540" s="12">
        <f>IF(BV$452&gt;=$E540,IF(BV215*$C$23&gt;MAX($C$22,(BW324*$C$34+BW325*$C$35)/(1+$C$12)^$C$30+(BW431*$C$34+BW432*$C$35)/(1+$C$14)^$C$30),"convert","hold"),"")</f>
        <v/>
      </c>
      <c r="BW540" s="12">
        <f>IF(BW$452&gt;=$E540,IF(BW215*$C$23&gt;MAX($C$22,(BX324*$C$34+BX325*$C$35)/(1+$C$12)^$C$30+(BX431*$C$34+BX432*$C$35)/(1+$C$14)^$C$30),"convert","hold"),"")</f>
        <v/>
      </c>
      <c r="BX540" s="12">
        <f>IF(BX$452&gt;=$E540,IF(BX215*$C$23&gt;MAX($C$22,(BY324*$C$34+BY325*$C$35)/(1+$C$12)^$C$30+(BY431*$C$34+BY432*$C$35)/(1+$C$14)^$C$30),"convert","hold"),"")</f>
        <v/>
      </c>
      <c r="BY540" s="12">
        <f>IF(BY$452&gt;=$E540,IF(BY215*$C$23&gt;MAX($C$22,(BZ324*$C$34+BZ325*$C$35)/(1+$C$12)^$C$30+(BZ431*$C$34+BZ432*$C$35)/(1+$C$14)^$C$30),"convert","hold"),"")</f>
        <v/>
      </c>
      <c r="BZ540" s="12">
        <f>IF(BZ$452&gt;=$E540,IF(BZ215*$C$23&gt;MAX($C$22,(CA324*$C$34+CA325*$C$35)/(1+$C$12)^$C$30+(CA431*$C$34+CA432*$C$35)/(1+$C$14)^$C$30),"convert","hold"),"")</f>
        <v/>
      </c>
      <c r="CA540" s="12">
        <f>IF(CA$452&gt;=$E540,IF(CA215*$C$23&gt;MAX($C$22,(CB324*$C$34+CB325*$C$35)/(1+$C$12)^$C$30+(CB431*$C$34+CB432*$C$35)/(1+$C$14)^$C$30),"convert","hold"),"")</f>
        <v/>
      </c>
      <c r="CB540" s="12">
        <f>IF(CB$452&gt;=$E540,IF(CB215*$C$23&gt;MAX($C$22,(CC324*$C$34+CC325*$C$35)/(1+$C$12)^$C$30+(CC431*$C$34+CC432*$C$35)/(1+$C$14)^$C$30),"convert","hold"),"")</f>
        <v/>
      </c>
      <c r="CC540" s="12">
        <f>IF(CC$452&gt;=$E540,IF(CC215*$C$23&gt;MAX($C$22,(CD324*$C$34+CD325*$C$35)/(1+$C$12)^$C$30+(CD431*$C$34+CD432*$C$35)/(1+$C$14)^$C$30),"convert","hold"),"")</f>
        <v/>
      </c>
      <c r="CD540" s="12">
        <f>IF(CD$452&gt;=$E540,IF(CD215*$C$23&gt;MAX($C$22,(CE324*$C$34+CE325*$C$35)/(1+$C$12)^$C$30+(CE431*$C$34+CE432*$C$35)/(1+$C$14)^$C$30),"convert","hold"),"")</f>
        <v/>
      </c>
      <c r="CE540" s="12">
        <f>IF(CE$452&gt;=$E540,IF(CE215*$C$23&gt;MAX($C$22,(CF324*$C$34+CF325*$C$35)/(1+$C$12)^$C$30+(CF431*$C$34+CF432*$C$35)/(1+$C$14)^$C$30),"convert","hold"),"")</f>
        <v/>
      </c>
      <c r="CF540" s="12">
        <f>IF(CF$452&gt;=$E540,IF(CF215*$C$23&gt;MAX($C$22,(CG324*$C$34+CG325*$C$35)/(1+$C$12)^$C$30+(CG431*$C$34+CG432*$C$35)/(1+$C$14)^$C$30),"convert","hold"),"")</f>
        <v/>
      </c>
      <c r="CG540" s="12">
        <f>IF(CG$452&gt;=$E540,IF(CG215*$C$23&gt;MAX($C$22,(CH324*$C$34+CH325*$C$35)/(1+$C$12)^$C$30+(CH431*$C$34+CH432*$C$35)/(1+$C$14)^$C$30),"convert","hold"),"")</f>
        <v/>
      </c>
      <c r="CH540" s="12">
        <f>IF(CH$452&gt;=$E540,IF(CH215*$C$23&gt;MAX($C$22,(CI324*$C$34+CI325*$C$35)/(1+$C$12)^$C$30+(CI431*$C$34+CI432*$C$35)/(1+$C$14)^$C$30),"convert","hold"),"")</f>
        <v/>
      </c>
      <c r="CI540" s="12">
        <f>IF(CI$452&gt;=$E540,IF(CI215*$C$23&gt;MAX($C$22,(CJ324*$C$34+CJ325*$C$35)/(1+$C$12)^$C$30+(CJ431*$C$34+CJ432*$C$35)/(1+$C$14)^$C$30),"convert","hold"),"")</f>
        <v/>
      </c>
      <c r="CJ540" s="12">
        <f>IF(CJ$452&gt;=$E540,IF(CJ215*$C$23&gt;MAX($C$22,(CK324*$C$34+CK325*$C$35)/(1+$C$12)^$C$30+(CK431*$C$34+CK432*$C$35)/(1+$C$14)^$C$30),"convert","hold"),"")</f>
        <v/>
      </c>
      <c r="CK540" s="12">
        <f>IF(CK$452&gt;=$E540,IF(CK215*$C$23&gt;MAX($C$22,(CL324*$C$34+CL325*$C$35)/(1+$C$12)^$C$30+(CL431*$C$34+CL432*$C$35)/(1+$C$14)^$C$30),"convert","hold"),"")</f>
        <v/>
      </c>
      <c r="CL540" s="12">
        <f>IF(CL$452&gt;=$E540,IF(CL215*$C$23&gt;MAX($C$22,(CM324*$C$34+CM325*$C$35)/(1+$C$12)^$C$30+(CM431*$C$34+CM432*$C$35)/(1+$C$14)^$C$30),"convert","hold"),"")</f>
        <v/>
      </c>
      <c r="CM540" s="12">
        <f>IF(CM$452&gt;=$E540,IF(CM215*$C$23&gt;MAX($C$22,(CN324*$C$34+CN325*$C$35)/(1+$C$12)^$C$30+(CN431*$C$34+CN432*$C$35)/(1+$C$14)^$C$30),"convert","hold"),"")</f>
        <v/>
      </c>
      <c r="CN540" s="12">
        <f>IF(CN$452&gt;=$E540,IF(CN215*$C$23&gt;MAX($C$22,(CO324*$C$34+CO325*$C$35)/(1+$C$12)^$C$30+(CO431*$C$34+CO432*$C$35)/(1+$C$14)^$C$30),"convert","hold"),"")</f>
        <v/>
      </c>
      <c r="CO540" s="12">
        <f>IF(CO$452&gt;=$E540,IF(CO215*$C$23&gt;MAX($C$22,(CP324*$C$34+CP325*$C$35)/(1+$C$12)^$C$30+(CP431*$C$34+CP432*$C$35)/(1+$C$14)^$C$30),"convert","hold"),"")</f>
        <v/>
      </c>
      <c r="CP540" s="12">
        <f>IF(CP$452&gt;=$E540,IF(CP215*$C$23&gt;MAX($C$22,(CQ324*$C$34+CQ325*$C$35)/(1+$C$12)^$C$30+(CQ431*$C$34+CQ432*$C$35)/(1+$C$14)^$C$30),"convert","hold"),"")</f>
        <v/>
      </c>
      <c r="CQ540" s="12">
        <f>IF(CQ$452&gt;=$E540,IF(CQ215*$C$23&gt;MAX($C$22,(CR324*$C$34+CR325*$C$35)/(1+$C$12)^$C$30+(CR431*$C$34+CR432*$C$35)/(1+$C$14)^$C$30),"convert","hold"),"")</f>
        <v/>
      </c>
      <c r="CR540" s="12">
        <f>IF(CR$452&gt;=$E540,IF(CR215*$C$23&gt;MAX($C$22,(CS324*$C$34+CS325*$C$35)/(1+$C$12)^$C$30+(CS431*$C$34+CS432*$C$35)/(1+$C$14)^$C$30),"convert","hold"),"")</f>
        <v/>
      </c>
      <c r="CS540" s="12">
        <f>IF(CS$452&gt;=$E540,IF(CS215*$C$23&gt;MAX($C$22,(CT324*$C$34+CT325*$C$35)/(1+$C$12)^$C$30+(CT431*$C$34+CT432*$C$35)/(1+$C$14)^$C$30),"convert","hold"),"")</f>
        <v/>
      </c>
      <c r="CT540" s="12">
        <f>IF(CT$452&gt;=$E540,IF(CT215*$C$23&gt;MAX($C$22,(CU324*$C$34+CU325*$C$35)/(1+$C$12)^$C$30+(CU431*$C$34+CU432*$C$35)/(1+$C$14)^$C$30),"convert","hold"),"")</f>
        <v/>
      </c>
      <c r="CU540" s="12">
        <f>IF(CU$452&gt;=$E540,IF(CU215*$C$23&gt;MAX($C$22,(CV324*$C$34+CV325*$C$35)/(1+$C$12)^$C$30+(CV431*$C$34+CV432*$C$35)/(1+$C$14)^$C$30),"convert","hold"),"")</f>
        <v/>
      </c>
      <c r="CV540" s="12">
        <f>IF(CV$452&gt;=$E540,IF(CV215*$C$23&gt;MAX($C$22,(CW324*$C$34+CW325*$C$35)/(1+$C$12)^$C$30+(CW431*$C$34+CW432*$C$35)/(1+$C$14)^$C$30),"convert","hold"),"")</f>
        <v/>
      </c>
      <c r="CW540" s="12">
        <f>IF(CW$452&gt;=$E540,IF(CW215*$C$23&gt;MAX($C$22,(CX324*$C$34+CX325*$C$35)/(1+$C$12)^$C$30+(CX431*$C$34+CX432*$C$35)/(1+$C$14)^$C$30),"convert","hold"),"")</f>
        <v/>
      </c>
      <c r="CX540" s="12">
        <f>IF(CX$452&gt;=$E540,IF(CX215*$C$23&gt;MAX($C$22,(CY324*$C$34+CY325*$C$35)/(1+$C$12)^$C$30+(CY431*$C$34+CY432*$C$35)/(1+$C$14)^$C$30),"convert","hold"),"")</f>
        <v/>
      </c>
      <c r="CY540" s="12">
        <f>IF(CY$452&gt;=$E540,IF(CY215*$C$23&gt;MAX($C$22,(CZ324*$C$34+CZ325*$C$35)/(1+$C$12)^$C$30+(CZ431*$C$34+CZ432*$C$35)/(1+$C$14)^$C$30),"convert","hold"),"")</f>
        <v/>
      </c>
      <c r="CZ540" s="12">
        <f>IF(CZ$452&gt;=$E540,IF(CZ215*$C$23&gt;MAX($C$22,(DA324*$C$34+DA325*$C$35)/(1+$C$12)^$C$30+(DA431*$C$34+DA432*$C$35)/(1+$C$14)^$C$30),"convert","hold"),"")</f>
        <v/>
      </c>
      <c r="DA540" s="12">
        <f>IF(DA$452&gt;=$E540,IF(DA215*$C$23&gt;MAX($C$22,(DB324*$C$34+DB325*$C$35)/(1+$C$12)^$C$30+(DB431*$C$34+DB432*$C$35)/(1+$C$14)^$C$30),"convert","hold"),"")</f>
        <v/>
      </c>
      <c r="DB540" s="12">
        <f>IF(DB$452&gt;=$E540,IF(DB215*$C$23&gt;MAX($C$22,(DC324*$C$34+DC325*$C$35)/(1+$C$12)^$C$30+(DC431*$C$34+DC432*$C$35)/(1+$C$14)^$C$30),"convert","hold"),"")</f>
        <v/>
      </c>
      <c r="DC540" s="12">
        <f>IF(DC215*$C$23&gt;$C$22,"convert","redeem")</f>
        <v/>
      </c>
      <c r="DD540" s="12" t="n"/>
      <c r="DE540" s="12" t="n"/>
    </row>
    <row r="541" ht="12" customHeight="1">
      <c r="B541" s="12" t="n"/>
      <c r="C541" s="12" t="n"/>
      <c r="D541" s="12" t="n"/>
      <c r="E541" s="64">
        <f>E540+1</f>
        <v/>
      </c>
      <c r="G541" s="12">
        <f>IF(G$452&gt;=$E541,IF(G216*$C$23&gt;MAX($C$22,(H325*$C$34+H326*$C$35)/(1+$C$12)^$C$30+(H432*$C$34+H433*$C$35)/(1+$C$14)^$C$30),"convert","hold"),"")</f>
        <v/>
      </c>
      <c r="H541" s="12">
        <f>IF(H$452&gt;=$E541,IF(H216*$C$23&gt;MAX($C$22,(I325*$C$34+I326*$C$35)/(1+$C$12)^$C$30+(I432*$C$34+I433*$C$35)/(1+$C$14)^$C$30),"convert","hold"),"")</f>
        <v/>
      </c>
      <c r="I541" s="12">
        <f>IF(I$452&gt;=$E541,IF(I216*$C$23&gt;MAX($C$22,(J325*$C$34+J326*$C$35)/(1+$C$12)^$C$30+(J432*$C$34+J433*$C$35)/(1+$C$14)^$C$30),"convert","hold"),"")</f>
        <v/>
      </c>
      <c r="J541" s="12">
        <f>IF(J$452&gt;=$E541,IF(J216*$C$23&gt;MAX($C$22,(K325*$C$34+K326*$C$35)/(1+$C$12)^$C$30+(K432*$C$34+K433*$C$35)/(1+$C$14)^$C$30),"convert","hold"),"")</f>
        <v/>
      </c>
      <c r="K541" s="12">
        <f>IF(K$452&gt;=$E541,IF(K216*$C$23&gt;MAX($C$22,(L325*$C$34+L326*$C$35)/(1+$C$12)^$C$30+(L432*$C$34+L433*$C$35)/(1+$C$14)^$C$30),"convert","hold"),"")</f>
        <v/>
      </c>
      <c r="L541" s="12">
        <f>IF(L$452&gt;=$E541,IF(L216*$C$23&gt;MAX($C$22,(M325*$C$34+M326*$C$35)/(1+$C$12)^$C$30+(M432*$C$34+M433*$C$35)/(1+$C$14)^$C$30),"convert","hold"),"")</f>
        <v/>
      </c>
      <c r="M541" s="12">
        <f>IF(M$452&gt;=$E541,IF(M216*$C$23&gt;MAX($C$22,(N325*$C$34+N326*$C$35)/(1+$C$12)^$C$30+(N432*$C$34+N433*$C$35)/(1+$C$14)^$C$30),"convert","hold"),"")</f>
        <v/>
      </c>
      <c r="N541" s="12">
        <f>IF(N$452&gt;=$E541,IF(N216*$C$23&gt;MAX($C$22,(O325*$C$34+O326*$C$35)/(1+$C$12)^$C$30+(O432*$C$34+O433*$C$35)/(1+$C$14)^$C$30),"convert","hold"),"")</f>
        <v/>
      </c>
      <c r="O541" s="12">
        <f>IF(O$452&gt;=$E541,IF(O216*$C$23&gt;MAX($C$22,(P325*$C$34+P326*$C$35)/(1+$C$12)^$C$30+(P432*$C$34+P433*$C$35)/(1+$C$14)^$C$30),"convert","hold"),"")</f>
        <v/>
      </c>
      <c r="P541" s="12">
        <f>IF(P$452&gt;=$E541,IF(P216*$C$23&gt;MAX($C$22,(Q325*$C$34+Q326*$C$35)/(1+$C$12)^$C$30+(Q432*$C$34+Q433*$C$35)/(1+$C$14)^$C$30),"convert","hold"),"")</f>
        <v/>
      </c>
      <c r="Q541" s="12">
        <f>IF(Q$452&gt;=$E541,IF(Q216*$C$23&gt;MAX($C$22,(R325*$C$34+R326*$C$35)/(1+$C$12)^$C$30+(R432*$C$34+R433*$C$35)/(1+$C$14)^$C$30),"convert","hold"),"")</f>
        <v/>
      </c>
      <c r="R541" s="12">
        <f>IF(R$452&gt;=$E541,IF(R216*$C$23&gt;MAX($C$22,(S325*$C$34+S326*$C$35)/(1+$C$12)^$C$30+(S432*$C$34+S433*$C$35)/(1+$C$14)^$C$30),"convert","hold"),"")</f>
        <v/>
      </c>
      <c r="S541" s="12">
        <f>IF(S$452&gt;=$E541,IF(S216*$C$23&gt;MAX($C$22,(T325*$C$34+T326*$C$35)/(1+$C$12)^$C$30+(T432*$C$34+T433*$C$35)/(1+$C$14)^$C$30),"convert","hold"),"")</f>
        <v/>
      </c>
      <c r="T541" s="12">
        <f>IF(T$452&gt;=$E541,IF(T216*$C$23&gt;MAX($C$22,(U325*$C$34+U326*$C$35)/(1+$C$12)^$C$30+(U432*$C$34+U433*$C$35)/(1+$C$14)^$C$30),"convert","hold"),"")</f>
        <v/>
      </c>
      <c r="U541" s="12">
        <f>IF(U$452&gt;=$E541,IF(U216*$C$23&gt;MAX($C$22,(V325*$C$34+V326*$C$35)/(1+$C$12)^$C$30+(V432*$C$34+V433*$C$35)/(1+$C$14)^$C$30),"convert","hold"),"")</f>
        <v/>
      </c>
      <c r="V541" s="12">
        <f>IF(V$452&gt;=$E541,IF(V216*$C$23&gt;MAX($C$22,(W325*$C$34+W326*$C$35)/(1+$C$12)^$C$30+(W432*$C$34+W433*$C$35)/(1+$C$14)^$C$30),"convert","hold"),"")</f>
        <v/>
      </c>
      <c r="W541" s="12">
        <f>IF(W$452&gt;=$E541,IF(W216*$C$23&gt;MAX($C$22,(X325*$C$34+X326*$C$35)/(1+$C$12)^$C$30+(X432*$C$34+X433*$C$35)/(1+$C$14)^$C$30),"convert","hold"),"")</f>
        <v/>
      </c>
      <c r="X541" s="12">
        <f>IF(X$452&gt;=$E541,IF(X216*$C$23&gt;MAX($C$22,(Y325*$C$34+Y326*$C$35)/(1+$C$12)^$C$30+(Y432*$C$34+Y433*$C$35)/(1+$C$14)^$C$30),"convert","hold"),"")</f>
        <v/>
      </c>
      <c r="Y541" s="12">
        <f>IF(Y$452&gt;=$E541,IF(Y216*$C$23&gt;MAX($C$22,(Z325*$C$34+Z326*$C$35)/(1+$C$12)^$C$30+(Z432*$C$34+Z433*$C$35)/(1+$C$14)^$C$30),"convert","hold"),"")</f>
        <v/>
      </c>
      <c r="Z541" s="12">
        <f>IF(Z$452&gt;=$E541,IF(Z216*$C$23&gt;MAX($C$22,(AA325*$C$34+AA326*$C$35)/(1+$C$12)^$C$30+(AA432*$C$34+AA433*$C$35)/(1+$C$14)^$C$30),"convert","hold"),"")</f>
        <v/>
      </c>
      <c r="AA541" s="12">
        <f>IF(AA$452&gt;=$E541,IF(AA216*$C$23&gt;MAX($C$22,(AB325*$C$34+AB326*$C$35)/(1+$C$12)^$C$30+(AB432*$C$34+AB433*$C$35)/(1+$C$14)^$C$30),"convert","hold"),"")</f>
        <v/>
      </c>
      <c r="AB541" s="12">
        <f>IF(AB$452&gt;=$E541,IF(AB216*$C$23&gt;MAX($C$22,(AC325*$C$34+AC326*$C$35)/(1+$C$12)^$C$30+(AC432*$C$34+AC433*$C$35)/(1+$C$14)^$C$30),"convert","hold"),"")</f>
        <v/>
      </c>
      <c r="AC541" s="12">
        <f>IF(AC$452&gt;=$E541,IF(AC216*$C$23&gt;MAX($C$22,(AD325*$C$34+AD326*$C$35)/(1+$C$12)^$C$30+(AD432*$C$34+AD433*$C$35)/(1+$C$14)^$C$30),"convert","hold"),"")</f>
        <v/>
      </c>
      <c r="AD541" s="12">
        <f>IF(AD$452&gt;=$E541,IF(AD216*$C$23&gt;MAX($C$22,(AE325*$C$34+AE326*$C$35)/(1+$C$12)^$C$30+(AE432*$C$34+AE433*$C$35)/(1+$C$14)^$C$30),"convert","hold"),"")</f>
        <v/>
      </c>
      <c r="AE541" s="12">
        <f>IF(AE$452&gt;=$E541,IF(AE216*$C$23&gt;MAX($C$22,(AF325*$C$34+AF326*$C$35)/(1+$C$12)^$C$30+(AF432*$C$34+AF433*$C$35)/(1+$C$14)^$C$30),"convert","hold"),"")</f>
        <v/>
      </c>
      <c r="AF541" s="12">
        <f>IF(AF$452&gt;=$E541,IF(AF216*$C$23&gt;MAX($C$22,(AG325*$C$34+AG326*$C$35)/(1+$C$12)^$C$30+(AG432*$C$34+AG433*$C$35)/(1+$C$14)^$C$30),"convert","hold"),"")</f>
        <v/>
      </c>
      <c r="AG541" s="12">
        <f>IF(AG$452&gt;=$E541,IF(AG216*$C$23&gt;MAX($C$22,(AH325*$C$34+AH326*$C$35)/(1+$C$12)^$C$30+(AH432*$C$34+AH433*$C$35)/(1+$C$14)^$C$30),"convert","hold"),"")</f>
        <v/>
      </c>
      <c r="AH541" s="12">
        <f>IF(AH$452&gt;=$E541,IF(AH216*$C$23&gt;MAX($C$22,(AI325*$C$34+AI326*$C$35)/(1+$C$12)^$C$30+(AI432*$C$34+AI433*$C$35)/(1+$C$14)^$C$30),"convert","hold"),"")</f>
        <v/>
      </c>
      <c r="AI541" s="12">
        <f>IF(AI$452&gt;=$E541,IF(AI216*$C$23&gt;MAX($C$22,(AJ325*$C$34+AJ326*$C$35)/(1+$C$12)^$C$30+(AJ432*$C$34+AJ433*$C$35)/(1+$C$14)^$C$30),"convert","hold"),"")</f>
        <v/>
      </c>
      <c r="AJ541" s="12">
        <f>IF(AJ$452&gt;=$E541,IF(AJ216*$C$23&gt;MAX($C$22,(AK325*$C$34+AK326*$C$35)/(1+$C$12)^$C$30+(AK432*$C$34+AK433*$C$35)/(1+$C$14)^$C$30),"convert","hold"),"")</f>
        <v/>
      </c>
      <c r="AK541" s="12">
        <f>IF(AK$452&gt;=$E541,IF(AK216*$C$23&gt;MAX($C$22,(AL325*$C$34+AL326*$C$35)/(1+$C$12)^$C$30+(AL432*$C$34+AL433*$C$35)/(1+$C$14)^$C$30),"convert","hold"),"")</f>
        <v/>
      </c>
      <c r="AL541" s="12">
        <f>IF(AL$452&gt;=$E541,IF(AL216*$C$23&gt;MAX($C$22,(AM325*$C$34+AM326*$C$35)/(1+$C$12)^$C$30+(AM432*$C$34+AM433*$C$35)/(1+$C$14)^$C$30),"convert","hold"),"")</f>
        <v/>
      </c>
      <c r="AM541" s="12">
        <f>IF(AM$452&gt;=$E541,IF(AM216*$C$23&gt;MAX($C$22,(AN325*$C$34+AN326*$C$35)/(1+$C$12)^$C$30+(AN432*$C$34+AN433*$C$35)/(1+$C$14)^$C$30),"convert","hold"),"")</f>
        <v/>
      </c>
      <c r="AN541" s="12">
        <f>IF(AN$452&gt;=$E541,IF(AN216*$C$23&gt;MAX($C$22,(AO325*$C$34+AO326*$C$35)/(1+$C$12)^$C$30+(AO432*$C$34+AO433*$C$35)/(1+$C$14)^$C$30),"convert","hold"),"")</f>
        <v/>
      </c>
      <c r="AO541" s="12">
        <f>IF(AO$452&gt;=$E541,IF(AO216*$C$23&gt;MAX($C$22,(AP325*$C$34+AP326*$C$35)/(1+$C$12)^$C$30+(AP432*$C$34+AP433*$C$35)/(1+$C$14)^$C$30),"convert","hold"),"")</f>
        <v/>
      </c>
      <c r="AP541" s="12">
        <f>IF(AP$452&gt;=$E541,IF(AP216*$C$23&gt;MAX($C$22,(AQ325*$C$34+AQ326*$C$35)/(1+$C$12)^$C$30+(AQ432*$C$34+AQ433*$C$35)/(1+$C$14)^$C$30),"convert","hold"),"")</f>
        <v/>
      </c>
      <c r="AQ541" s="12">
        <f>IF(AQ$452&gt;=$E541,IF(AQ216*$C$23&gt;MAX($C$22,(AR325*$C$34+AR326*$C$35)/(1+$C$12)^$C$30+(AR432*$C$34+AR433*$C$35)/(1+$C$14)^$C$30),"convert","hold"),"")</f>
        <v/>
      </c>
      <c r="AR541" s="12">
        <f>IF(AR$452&gt;=$E541,IF(AR216*$C$23&gt;MAX($C$22,(AS325*$C$34+AS326*$C$35)/(1+$C$12)^$C$30+(AS432*$C$34+AS433*$C$35)/(1+$C$14)^$C$30),"convert","hold"),"")</f>
        <v/>
      </c>
      <c r="AS541" s="12">
        <f>IF(AS$452&gt;=$E541,IF(AS216*$C$23&gt;MAX($C$22,(AT325*$C$34+AT326*$C$35)/(1+$C$12)^$C$30+(AT432*$C$34+AT433*$C$35)/(1+$C$14)^$C$30),"convert","hold"),"")</f>
        <v/>
      </c>
      <c r="AT541" s="12">
        <f>IF(AT$452&gt;=$E541,IF(AT216*$C$23&gt;MAX($C$22,(AU325*$C$34+AU326*$C$35)/(1+$C$12)^$C$30+(AU432*$C$34+AU433*$C$35)/(1+$C$14)^$C$30),"convert","hold"),"")</f>
        <v/>
      </c>
      <c r="AU541" s="12">
        <f>IF(AU$452&gt;=$E541,IF(AU216*$C$23&gt;MAX($C$22,(AV325*$C$34+AV326*$C$35)/(1+$C$12)^$C$30+(AV432*$C$34+AV433*$C$35)/(1+$C$14)^$C$30),"convert","hold"),"")</f>
        <v/>
      </c>
      <c r="AV541" s="12">
        <f>IF(AV$452&gt;=$E541,IF(AV216*$C$23&gt;MAX($C$22,(AW325*$C$34+AW326*$C$35)/(1+$C$12)^$C$30+(AW432*$C$34+AW433*$C$35)/(1+$C$14)^$C$30),"convert","hold"),"")</f>
        <v/>
      </c>
      <c r="AW541" s="12">
        <f>IF(AW$452&gt;=$E541,IF(AW216*$C$23&gt;MAX($C$22,(AX325*$C$34+AX326*$C$35)/(1+$C$12)^$C$30+(AX432*$C$34+AX433*$C$35)/(1+$C$14)^$C$30),"convert","hold"),"")</f>
        <v/>
      </c>
      <c r="AX541" s="12">
        <f>IF(AX$452&gt;=$E541,IF(AX216*$C$23&gt;MAX($C$22,(AY325*$C$34+AY326*$C$35)/(1+$C$12)^$C$30+(AY432*$C$34+AY433*$C$35)/(1+$C$14)^$C$30),"convert","hold"),"")</f>
        <v/>
      </c>
      <c r="AY541" s="12">
        <f>IF(AY$452&gt;=$E541,IF(AY216*$C$23&gt;MAX($C$22,(AZ325*$C$34+AZ326*$C$35)/(1+$C$12)^$C$30+(AZ432*$C$34+AZ433*$C$35)/(1+$C$14)^$C$30),"convert","hold"),"")</f>
        <v/>
      </c>
      <c r="AZ541" s="12">
        <f>IF(AZ$452&gt;=$E541,IF(AZ216*$C$23&gt;MAX($C$22,(BA325*$C$34+BA326*$C$35)/(1+$C$12)^$C$30+(BA432*$C$34+BA433*$C$35)/(1+$C$14)^$C$30),"convert","hold"),"")</f>
        <v/>
      </c>
      <c r="BA541" s="12">
        <f>IF(BA$452&gt;=$E541,IF(BA216*$C$23&gt;MAX($C$22,(BB325*$C$34+BB326*$C$35)/(1+$C$12)^$C$30+(BB432*$C$34+BB433*$C$35)/(1+$C$14)^$C$30),"convert","hold"),"")</f>
        <v/>
      </c>
      <c r="BB541" s="12">
        <f>IF(BB$452&gt;=$E541,IF(BB216*$C$23&gt;MAX($C$22,(BC325*$C$34+BC326*$C$35)/(1+$C$12)^$C$30+(BC432*$C$34+BC433*$C$35)/(1+$C$14)^$C$30),"convert","hold"),"")</f>
        <v/>
      </c>
      <c r="BC541" s="12">
        <f>IF(BC$452&gt;=$E541,IF(BC216*$C$23&gt;MAX($C$22,(BD325*$C$34+BD326*$C$35)/(1+$C$12)^$C$30+(BD432*$C$34+BD433*$C$35)/(1+$C$14)^$C$30),"convert","hold"),"")</f>
        <v/>
      </c>
      <c r="BD541" s="12">
        <f>IF(BD$452&gt;=$E541,IF(BD216*$C$23&gt;MAX($C$22,(BE325*$C$34+BE326*$C$35)/(1+$C$12)^$C$30+(BE432*$C$34+BE433*$C$35)/(1+$C$14)^$C$30),"convert","hold"),"")</f>
        <v/>
      </c>
      <c r="BE541" s="12">
        <f>IF(BE$452&gt;=$E541,IF(BE216*$C$23&gt;MAX($C$22,(BF325*$C$34+BF326*$C$35)/(1+$C$12)^$C$30+(BF432*$C$34+BF433*$C$35)/(1+$C$14)^$C$30),"convert","hold"),"")</f>
        <v/>
      </c>
      <c r="BF541" s="12">
        <f>IF(BF$452&gt;=$E541,IF(BF216*$C$23&gt;MAX($C$22,(BG325*$C$34+BG326*$C$35)/(1+$C$12)^$C$30+(BG432*$C$34+BG433*$C$35)/(1+$C$14)^$C$30),"convert","hold"),"")</f>
        <v/>
      </c>
      <c r="BG541" s="12">
        <f>IF(BG$452&gt;=$E541,IF(BG216*$C$23&gt;MAX($C$22,(BH325*$C$34+BH326*$C$35)/(1+$C$12)^$C$30+(BH432*$C$34+BH433*$C$35)/(1+$C$14)^$C$30),"convert","hold"),"")</f>
        <v/>
      </c>
      <c r="BH541" s="12">
        <f>IF(BH$452&gt;=$E541,IF(BH216*$C$23&gt;MAX($C$22,(BI325*$C$34+BI326*$C$35)/(1+$C$12)^$C$30+(BI432*$C$34+BI433*$C$35)/(1+$C$14)^$C$30),"convert","hold"),"")</f>
        <v/>
      </c>
      <c r="BI541" s="12">
        <f>IF(BI$452&gt;=$E541,IF(BI216*$C$23&gt;MAX($C$22,(BJ325*$C$34+BJ326*$C$35)/(1+$C$12)^$C$30+(BJ432*$C$34+BJ433*$C$35)/(1+$C$14)^$C$30),"convert","hold"),"")</f>
        <v/>
      </c>
      <c r="BJ541" s="12">
        <f>IF(BJ$452&gt;=$E541,IF(BJ216*$C$23&gt;MAX($C$22,(BK325*$C$34+BK326*$C$35)/(1+$C$12)^$C$30+(BK432*$C$34+BK433*$C$35)/(1+$C$14)^$C$30),"convert","hold"),"")</f>
        <v/>
      </c>
      <c r="BK541" s="12">
        <f>IF(BK$452&gt;=$E541,IF(BK216*$C$23&gt;MAX($C$22,(BL325*$C$34+BL326*$C$35)/(1+$C$12)^$C$30+(BL432*$C$34+BL433*$C$35)/(1+$C$14)^$C$30),"convert","hold"),"")</f>
        <v/>
      </c>
      <c r="BL541" s="12">
        <f>IF(BL$452&gt;=$E541,IF(BL216*$C$23&gt;MAX($C$22,(BM325*$C$34+BM326*$C$35)/(1+$C$12)^$C$30+(BM432*$C$34+BM433*$C$35)/(1+$C$14)^$C$30),"convert","hold"),"")</f>
        <v/>
      </c>
      <c r="BM541" s="12">
        <f>IF(BM$452&gt;=$E541,IF(BM216*$C$23&gt;MAX($C$22,(BN325*$C$34+BN326*$C$35)/(1+$C$12)^$C$30+(BN432*$C$34+BN433*$C$35)/(1+$C$14)^$C$30),"convert","hold"),"")</f>
        <v/>
      </c>
      <c r="BN541" s="12">
        <f>IF(BN$452&gt;=$E541,IF(BN216*$C$23&gt;MAX($C$22,(BO325*$C$34+BO326*$C$35)/(1+$C$12)^$C$30+(BO432*$C$34+BO433*$C$35)/(1+$C$14)^$C$30),"convert","hold"),"")</f>
        <v/>
      </c>
      <c r="BO541" s="12">
        <f>IF(BO$452&gt;=$E541,IF(BO216*$C$23&gt;MAX($C$22,(BP325*$C$34+BP326*$C$35)/(1+$C$12)^$C$30+(BP432*$C$34+BP433*$C$35)/(1+$C$14)^$C$30),"convert","hold"),"")</f>
        <v/>
      </c>
      <c r="BP541" s="12">
        <f>IF(BP$452&gt;=$E541,IF(BP216*$C$23&gt;MAX($C$22,(BQ325*$C$34+BQ326*$C$35)/(1+$C$12)^$C$30+(BQ432*$C$34+BQ433*$C$35)/(1+$C$14)^$C$30),"convert","hold"),"")</f>
        <v/>
      </c>
      <c r="BQ541" s="12">
        <f>IF(BQ$452&gt;=$E541,IF(BQ216*$C$23&gt;MAX($C$22,(BR325*$C$34+BR326*$C$35)/(1+$C$12)^$C$30+(BR432*$C$34+BR433*$C$35)/(1+$C$14)^$C$30),"convert","hold"),"")</f>
        <v/>
      </c>
      <c r="BR541" s="12">
        <f>IF(BR$452&gt;=$E541,IF(BR216*$C$23&gt;MAX($C$22,(BS325*$C$34+BS326*$C$35)/(1+$C$12)^$C$30+(BS432*$C$34+BS433*$C$35)/(1+$C$14)^$C$30),"convert","hold"),"")</f>
        <v/>
      </c>
      <c r="BS541" s="12">
        <f>IF(BS$452&gt;=$E541,IF(BS216*$C$23&gt;MAX($C$22,(BT325*$C$34+BT326*$C$35)/(1+$C$12)^$C$30+(BT432*$C$34+BT433*$C$35)/(1+$C$14)^$C$30),"convert","hold"),"")</f>
        <v/>
      </c>
      <c r="BT541" s="12">
        <f>IF(BT$452&gt;=$E541,IF(BT216*$C$23&gt;MAX($C$22,(BU325*$C$34+BU326*$C$35)/(1+$C$12)^$C$30+(BU432*$C$34+BU433*$C$35)/(1+$C$14)^$C$30),"convert","hold"),"")</f>
        <v/>
      </c>
      <c r="BU541" s="12">
        <f>IF(BU$452&gt;=$E541,IF(BU216*$C$23&gt;MAX($C$22,(BV325*$C$34+BV326*$C$35)/(1+$C$12)^$C$30+(BV432*$C$34+BV433*$C$35)/(1+$C$14)^$C$30),"convert","hold"),"")</f>
        <v/>
      </c>
      <c r="BV541" s="12">
        <f>IF(BV$452&gt;=$E541,IF(BV216*$C$23&gt;MAX($C$22,(BW325*$C$34+BW326*$C$35)/(1+$C$12)^$C$30+(BW432*$C$34+BW433*$C$35)/(1+$C$14)^$C$30),"convert","hold"),"")</f>
        <v/>
      </c>
      <c r="BW541" s="12">
        <f>IF(BW$452&gt;=$E541,IF(BW216*$C$23&gt;MAX($C$22,(BX325*$C$34+BX326*$C$35)/(1+$C$12)^$C$30+(BX432*$C$34+BX433*$C$35)/(1+$C$14)^$C$30),"convert","hold"),"")</f>
        <v/>
      </c>
      <c r="BX541" s="12">
        <f>IF(BX$452&gt;=$E541,IF(BX216*$C$23&gt;MAX($C$22,(BY325*$C$34+BY326*$C$35)/(1+$C$12)^$C$30+(BY432*$C$34+BY433*$C$35)/(1+$C$14)^$C$30),"convert","hold"),"")</f>
        <v/>
      </c>
      <c r="BY541" s="12">
        <f>IF(BY$452&gt;=$E541,IF(BY216*$C$23&gt;MAX($C$22,(BZ325*$C$34+BZ326*$C$35)/(1+$C$12)^$C$30+(BZ432*$C$34+BZ433*$C$35)/(1+$C$14)^$C$30),"convert","hold"),"")</f>
        <v/>
      </c>
      <c r="BZ541" s="12">
        <f>IF(BZ$452&gt;=$E541,IF(BZ216*$C$23&gt;MAX($C$22,(CA325*$C$34+CA326*$C$35)/(1+$C$12)^$C$30+(CA432*$C$34+CA433*$C$35)/(1+$C$14)^$C$30),"convert","hold"),"")</f>
        <v/>
      </c>
      <c r="CA541" s="12">
        <f>IF(CA$452&gt;=$E541,IF(CA216*$C$23&gt;MAX($C$22,(CB325*$C$34+CB326*$C$35)/(1+$C$12)^$C$30+(CB432*$C$34+CB433*$C$35)/(1+$C$14)^$C$30),"convert","hold"),"")</f>
        <v/>
      </c>
      <c r="CB541" s="12">
        <f>IF(CB$452&gt;=$E541,IF(CB216*$C$23&gt;MAX($C$22,(CC325*$C$34+CC326*$C$35)/(1+$C$12)^$C$30+(CC432*$C$34+CC433*$C$35)/(1+$C$14)^$C$30),"convert","hold"),"")</f>
        <v/>
      </c>
      <c r="CC541" s="12">
        <f>IF(CC$452&gt;=$E541,IF(CC216*$C$23&gt;MAX($C$22,(CD325*$C$34+CD326*$C$35)/(1+$C$12)^$C$30+(CD432*$C$34+CD433*$C$35)/(1+$C$14)^$C$30),"convert","hold"),"")</f>
        <v/>
      </c>
      <c r="CD541" s="12">
        <f>IF(CD$452&gt;=$E541,IF(CD216*$C$23&gt;MAX($C$22,(CE325*$C$34+CE326*$C$35)/(1+$C$12)^$C$30+(CE432*$C$34+CE433*$C$35)/(1+$C$14)^$C$30),"convert","hold"),"")</f>
        <v/>
      </c>
      <c r="CE541" s="12">
        <f>IF(CE$452&gt;=$E541,IF(CE216*$C$23&gt;MAX($C$22,(CF325*$C$34+CF326*$C$35)/(1+$C$12)^$C$30+(CF432*$C$34+CF433*$C$35)/(1+$C$14)^$C$30),"convert","hold"),"")</f>
        <v/>
      </c>
      <c r="CF541" s="12">
        <f>IF(CF$452&gt;=$E541,IF(CF216*$C$23&gt;MAX($C$22,(CG325*$C$34+CG326*$C$35)/(1+$C$12)^$C$30+(CG432*$C$34+CG433*$C$35)/(1+$C$14)^$C$30),"convert","hold"),"")</f>
        <v/>
      </c>
      <c r="CG541" s="12">
        <f>IF(CG$452&gt;=$E541,IF(CG216*$C$23&gt;MAX($C$22,(CH325*$C$34+CH326*$C$35)/(1+$C$12)^$C$30+(CH432*$C$34+CH433*$C$35)/(1+$C$14)^$C$30),"convert","hold"),"")</f>
        <v/>
      </c>
      <c r="CH541" s="12">
        <f>IF(CH$452&gt;=$E541,IF(CH216*$C$23&gt;MAX($C$22,(CI325*$C$34+CI326*$C$35)/(1+$C$12)^$C$30+(CI432*$C$34+CI433*$C$35)/(1+$C$14)^$C$30),"convert","hold"),"")</f>
        <v/>
      </c>
      <c r="CI541" s="12">
        <f>IF(CI$452&gt;=$E541,IF(CI216*$C$23&gt;MAX($C$22,(CJ325*$C$34+CJ326*$C$35)/(1+$C$12)^$C$30+(CJ432*$C$34+CJ433*$C$35)/(1+$C$14)^$C$30),"convert","hold"),"")</f>
        <v/>
      </c>
      <c r="CJ541" s="12">
        <f>IF(CJ$452&gt;=$E541,IF(CJ216*$C$23&gt;MAX($C$22,(CK325*$C$34+CK326*$C$35)/(1+$C$12)^$C$30+(CK432*$C$34+CK433*$C$35)/(1+$C$14)^$C$30),"convert","hold"),"")</f>
        <v/>
      </c>
      <c r="CK541" s="12">
        <f>IF(CK$452&gt;=$E541,IF(CK216*$C$23&gt;MAX($C$22,(CL325*$C$34+CL326*$C$35)/(1+$C$12)^$C$30+(CL432*$C$34+CL433*$C$35)/(1+$C$14)^$C$30),"convert","hold"),"")</f>
        <v/>
      </c>
      <c r="CL541" s="12">
        <f>IF(CL$452&gt;=$E541,IF(CL216*$C$23&gt;MAX($C$22,(CM325*$C$34+CM326*$C$35)/(1+$C$12)^$C$30+(CM432*$C$34+CM433*$C$35)/(1+$C$14)^$C$30),"convert","hold"),"")</f>
        <v/>
      </c>
      <c r="CM541" s="12">
        <f>IF(CM$452&gt;=$E541,IF(CM216*$C$23&gt;MAX($C$22,(CN325*$C$34+CN326*$C$35)/(1+$C$12)^$C$30+(CN432*$C$34+CN433*$C$35)/(1+$C$14)^$C$30),"convert","hold"),"")</f>
        <v/>
      </c>
      <c r="CN541" s="12">
        <f>IF(CN$452&gt;=$E541,IF(CN216*$C$23&gt;MAX($C$22,(CO325*$C$34+CO326*$C$35)/(1+$C$12)^$C$30+(CO432*$C$34+CO433*$C$35)/(1+$C$14)^$C$30),"convert","hold"),"")</f>
        <v/>
      </c>
      <c r="CO541" s="12">
        <f>IF(CO$452&gt;=$E541,IF(CO216*$C$23&gt;MAX($C$22,(CP325*$C$34+CP326*$C$35)/(1+$C$12)^$C$30+(CP432*$C$34+CP433*$C$35)/(1+$C$14)^$C$30),"convert","hold"),"")</f>
        <v/>
      </c>
      <c r="CP541" s="12">
        <f>IF(CP$452&gt;=$E541,IF(CP216*$C$23&gt;MAX($C$22,(CQ325*$C$34+CQ326*$C$35)/(1+$C$12)^$C$30+(CQ432*$C$34+CQ433*$C$35)/(1+$C$14)^$C$30),"convert","hold"),"")</f>
        <v/>
      </c>
      <c r="CQ541" s="12">
        <f>IF(CQ$452&gt;=$E541,IF(CQ216*$C$23&gt;MAX($C$22,(CR325*$C$34+CR326*$C$35)/(1+$C$12)^$C$30+(CR432*$C$34+CR433*$C$35)/(1+$C$14)^$C$30),"convert","hold"),"")</f>
        <v/>
      </c>
      <c r="CR541" s="12">
        <f>IF(CR$452&gt;=$E541,IF(CR216*$C$23&gt;MAX($C$22,(CS325*$C$34+CS326*$C$35)/(1+$C$12)^$C$30+(CS432*$C$34+CS433*$C$35)/(1+$C$14)^$C$30),"convert","hold"),"")</f>
        <v/>
      </c>
      <c r="CS541" s="12">
        <f>IF(CS$452&gt;=$E541,IF(CS216*$C$23&gt;MAX($C$22,(CT325*$C$34+CT326*$C$35)/(1+$C$12)^$C$30+(CT432*$C$34+CT433*$C$35)/(1+$C$14)^$C$30),"convert","hold"),"")</f>
        <v/>
      </c>
      <c r="CT541" s="12">
        <f>IF(CT$452&gt;=$E541,IF(CT216*$C$23&gt;MAX($C$22,(CU325*$C$34+CU326*$C$35)/(1+$C$12)^$C$30+(CU432*$C$34+CU433*$C$35)/(1+$C$14)^$C$30),"convert","hold"),"")</f>
        <v/>
      </c>
      <c r="CU541" s="12">
        <f>IF(CU$452&gt;=$E541,IF(CU216*$C$23&gt;MAX($C$22,(CV325*$C$34+CV326*$C$35)/(1+$C$12)^$C$30+(CV432*$C$34+CV433*$C$35)/(1+$C$14)^$C$30),"convert","hold"),"")</f>
        <v/>
      </c>
      <c r="CV541" s="12">
        <f>IF(CV$452&gt;=$E541,IF(CV216*$C$23&gt;MAX($C$22,(CW325*$C$34+CW326*$C$35)/(1+$C$12)^$C$30+(CW432*$C$34+CW433*$C$35)/(1+$C$14)^$C$30),"convert","hold"),"")</f>
        <v/>
      </c>
      <c r="CW541" s="12">
        <f>IF(CW$452&gt;=$E541,IF(CW216*$C$23&gt;MAX($C$22,(CX325*$C$34+CX326*$C$35)/(1+$C$12)^$C$30+(CX432*$C$34+CX433*$C$35)/(1+$C$14)^$C$30),"convert","hold"),"")</f>
        <v/>
      </c>
      <c r="CX541" s="12">
        <f>IF(CX$452&gt;=$E541,IF(CX216*$C$23&gt;MAX($C$22,(CY325*$C$34+CY326*$C$35)/(1+$C$12)^$C$30+(CY432*$C$34+CY433*$C$35)/(1+$C$14)^$C$30),"convert","hold"),"")</f>
        <v/>
      </c>
      <c r="CY541" s="12">
        <f>IF(CY$452&gt;=$E541,IF(CY216*$C$23&gt;MAX($C$22,(CZ325*$C$34+CZ326*$C$35)/(1+$C$12)^$C$30+(CZ432*$C$34+CZ433*$C$35)/(1+$C$14)^$C$30),"convert","hold"),"")</f>
        <v/>
      </c>
      <c r="CZ541" s="12">
        <f>IF(CZ$452&gt;=$E541,IF(CZ216*$C$23&gt;MAX($C$22,(DA325*$C$34+DA326*$C$35)/(1+$C$12)^$C$30+(DA432*$C$34+DA433*$C$35)/(1+$C$14)^$C$30),"convert","hold"),"")</f>
        <v/>
      </c>
      <c r="DA541" s="12">
        <f>IF(DA$452&gt;=$E541,IF(DA216*$C$23&gt;MAX($C$22,(DB325*$C$34+DB326*$C$35)/(1+$C$12)^$C$30+(DB432*$C$34+DB433*$C$35)/(1+$C$14)^$C$30),"convert","hold"),"")</f>
        <v/>
      </c>
      <c r="DB541" s="12">
        <f>IF(DB$452&gt;=$E541,IF(DB216*$C$23&gt;MAX($C$22,(DC325*$C$34+DC326*$C$35)/(1+$C$12)^$C$30+(DC432*$C$34+DC433*$C$35)/(1+$C$14)^$C$30),"convert","hold"),"")</f>
        <v/>
      </c>
      <c r="DC541" s="12">
        <f>IF(DC216*$C$23&gt;$C$22,"convert","redeem")</f>
        <v/>
      </c>
      <c r="DD541" s="12" t="n"/>
      <c r="DE541" s="12" t="n"/>
    </row>
    <row r="542" ht="12" customHeight="1">
      <c r="B542" s="12" t="n"/>
      <c r="C542" s="12" t="n"/>
      <c r="D542" s="12" t="n"/>
      <c r="E542" s="64">
        <f>E541+1</f>
        <v/>
      </c>
      <c r="G542" s="12">
        <f>IF(G$452&gt;=$E542,IF(G217*$C$23&gt;MAX($C$22,(H326*$C$34+H327*$C$35)/(1+$C$12)^$C$30+(H433*$C$34+H434*$C$35)/(1+$C$14)^$C$30),"convert","hold"),"")</f>
        <v/>
      </c>
      <c r="H542" s="12">
        <f>IF(H$452&gt;=$E542,IF(H217*$C$23&gt;MAX($C$22,(I326*$C$34+I327*$C$35)/(1+$C$12)^$C$30+(I433*$C$34+I434*$C$35)/(1+$C$14)^$C$30),"convert","hold"),"")</f>
        <v/>
      </c>
      <c r="I542" s="12">
        <f>IF(I$452&gt;=$E542,IF(I217*$C$23&gt;MAX($C$22,(J326*$C$34+J327*$C$35)/(1+$C$12)^$C$30+(J433*$C$34+J434*$C$35)/(1+$C$14)^$C$30),"convert","hold"),"")</f>
        <v/>
      </c>
      <c r="J542" s="12">
        <f>IF(J$452&gt;=$E542,IF(J217*$C$23&gt;MAX($C$22,(K326*$C$34+K327*$C$35)/(1+$C$12)^$C$30+(K433*$C$34+K434*$C$35)/(1+$C$14)^$C$30),"convert","hold"),"")</f>
        <v/>
      </c>
      <c r="K542" s="12">
        <f>IF(K$452&gt;=$E542,IF(K217*$C$23&gt;MAX($C$22,(L326*$C$34+L327*$C$35)/(1+$C$12)^$C$30+(L433*$C$34+L434*$C$35)/(1+$C$14)^$C$30),"convert","hold"),"")</f>
        <v/>
      </c>
      <c r="L542" s="12">
        <f>IF(L$452&gt;=$E542,IF(L217*$C$23&gt;MAX($C$22,(M326*$C$34+M327*$C$35)/(1+$C$12)^$C$30+(M433*$C$34+M434*$C$35)/(1+$C$14)^$C$30),"convert","hold"),"")</f>
        <v/>
      </c>
      <c r="M542" s="12">
        <f>IF(M$452&gt;=$E542,IF(M217*$C$23&gt;MAX($C$22,(N326*$C$34+N327*$C$35)/(1+$C$12)^$C$30+(N433*$C$34+N434*$C$35)/(1+$C$14)^$C$30),"convert","hold"),"")</f>
        <v/>
      </c>
      <c r="N542" s="12">
        <f>IF(N$452&gt;=$E542,IF(N217*$C$23&gt;MAX($C$22,(O326*$C$34+O327*$C$35)/(1+$C$12)^$C$30+(O433*$C$34+O434*$C$35)/(1+$C$14)^$C$30),"convert","hold"),"")</f>
        <v/>
      </c>
      <c r="O542" s="12">
        <f>IF(O$452&gt;=$E542,IF(O217*$C$23&gt;MAX($C$22,(P326*$C$34+P327*$C$35)/(1+$C$12)^$C$30+(P433*$C$34+P434*$C$35)/(1+$C$14)^$C$30),"convert","hold"),"")</f>
        <v/>
      </c>
      <c r="P542" s="12">
        <f>IF(P$452&gt;=$E542,IF(P217*$C$23&gt;MAX($C$22,(Q326*$C$34+Q327*$C$35)/(1+$C$12)^$C$30+(Q433*$C$34+Q434*$C$35)/(1+$C$14)^$C$30),"convert","hold"),"")</f>
        <v/>
      </c>
      <c r="Q542" s="12">
        <f>IF(Q$452&gt;=$E542,IF(Q217*$C$23&gt;MAX($C$22,(R326*$C$34+R327*$C$35)/(1+$C$12)^$C$30+(R433*$C$34+R434*$C$35)/(1+$C$14)^$C$30),"convert","hold"),"")</f>
        <v/>
      </c>
      <c r="R542" s="12">
        <f>IF(R$452&gt;=$E542,IF(R217*$C$23&gt;MAX($C$22,(S326*$C$34+S327*$C$35)/(1+$C$12)^$C$30+(S433*$C$34+S434*$C$35)/(1+$C$14)^$C$30),"convert","hold"),"")</f>
        <v/>
      </c>
      <c r="S542" s="12">
        <f>IF(S$452&gt;=$E542,IF(S217*$C$23&gt;MAX($C$22,(T326*$C$34+T327*$C$35)/(1+$C$12)^$C$30+(T433*$C$34+T434*$C$35)/(1+$C$14)^$C$30),"convert","hold"),"")</f>
        <v/>
      </c>
      <c r="T542" s="12">
        <f>IF(T$452&gt;=$E542,IF(T217*$C$23&gt;MAX($C$22,(U326*$C$34+U327*$C$35)/(1+$C$12)^$C$30+(U433*$C$34+U434*$C$35)/(1+$C$14)^$C$30),"convert","hold"),"")</f>
        <v/>
      </c>
      <c r="U542" s="12">
        <f>IF(U$452&gt;=$E542,IF(U217*$C$23&gt;MAX($C$22,(V326*$C$34+V327*$C$35)/(1+$C$12)^$C$30+(V433*$C$34+V434*$C$35)/(1+$C$14)^$C$30),"convert","hold"),"")</f>
        <v/>
      </c>
      <c r="V542" s="12">
        <f>IF(V$452&gt;=$E542,IF(V217*$C$23&gt;MAX($C$22,(W326*$C$34+W327*$C$35)/(1+$C$12)^$C$30+(W433*$C$34+W434*$C$35)/(1+$C$14)^$C$30),"convert","hold"),"")</f>
        <v/>
      </c>
      <c r="W542" s="12">
        <f>IF(W$452&gt;=$E542,IF(W217*$C$23&gt;MAX($C$22,(X326*$C$34+X327*$C$35)/(1+$C$12)^$C$30+(X433*$C$34+X434*$C$35)/(1+$C$14)^$C$30),"convert","hold"),"")</f>
        <v/>
      </c>
      <c r="X542" s="12">
        <f>IF(X$452&gt;=$E542,IF(X217*$C$23&gt;MAX($C$22,(Y326*$C$34+Y327*$C$35)/(1+$C$12)^$C$30+(Y433*$C$34+Y434*$C$35)/(1+$C$14)^$C$30),"convert","hold"),"")</f>
        <v/>
      </c>
      <c r="Y542" s="12">
        <f>IF(Y$452&gt;=$E542,IF(Y217*$C$23&gt;MAX($C$22,(Z326*$C$34+Z327*$C$35)/(1+$C$12)^$C$30+(Z433*$C$34+Z434*$C$35)/(1+$C$14)^$C$30),"convert","hold"),"")</f>
        <v/>
      </c>
      <c r="Z542" s="12">
        <f>IF(Z$452&gt;=$E542,IF(Z217*$C$23&gt;MAX($C$22,(AA326*$C$34+AA327*$C$35)/(1+$C$12)^$C$30+(AA433*$C$34+AA434*$C$35)/(1+$C$14)^$C$30),"convert","hold"),"")</f>
        <v/>
      </c>
      <c r="AA542" s="12">
        <f>IF(AA$452&gt;=$E542,IF(AA217*$C$23&gt;MAX($C$22,(AB326*$C$34+AB327*$C$35)/(1+$C$12)^$C$30+(AB433*$C$34+AB434*$C$35)/(1+$C$14)^$C$30),"convert","hold"),"")</f>
        <v/>
      </c>
      <c r="AB542" s="12">
        <f>IF(AB$452&gt;=$E542,IF(AB217*$C$23&gt;MAX($C$22,(AC326*$C$34+AC327*$C$35)/(1+$C$12)^$C$30+(AC433*$C$34+AC434*$C$35)/(1+$C$14)^$C$30),"convert","hold"),"")</f>
        <v/>
      </c>
      <c r="AC542" s="12">
        <f>IF(AC$452&gt;=$E542,IF(AC217*$C$23&gt;MAX($C$22,(AD326*$C$34+AD327*$C$35)/(1+$C$12)^$C$30+(AD433*$C$34+AD434*$C$35)/(1+$C$14)^$C$30),"convert","hold"),"")</f>
        <v/>
      </c>
      <c r="AD542" s="12">
        <f>IF(AD$452&gt;=$E542,IF(AD217*$C$23&gt;MAX($C$22,(AE326*$C$34+AE327*$C$35)/(1+$C$12)^$C$30+(AE433*$C$34+AE434*$C$35)/(1+$C$14)^$C$30),"convert","hold"),"")</f>
        <v/>
      </c>
      <c r="AE542" s="12">
        <f>IF(AE$452&gt;=$E542,IF(AE217*$C$23&gt;MAX($C$22,(AF326*$C$34+AF327*$C$35)/(1+$C$12)^$C$30+(AF433*$C$34+AF434*$C$35)/(1+$C$14)^$C$30),"convert","hold"),"")</f>
        <v/>
      </c>
      <c r="AF542" s="12">
        <f>IF(AF$452&gt;=$E542,IF(AF217*$C$23&gt;MAX($C$22,(AG326*$C$34+AG327*$C$35)/(1+$C$12)^$C$30+(AG433*$C$34+AG434*$C$35)/(1+$C$14)^$C$30),"convert","hold"),"")</f>
        <v/>
      </c>
      <c r="AG542" s="12">
        <f>IF(AG$452&gt;=$E542,IF(AG217*$C$23&gt;MAX($C$22,(AH326*$C$34+AH327*$C$35)/(1+$C$12)^$C$30+(AH433*$C$34+AH434*$C$35)/(1+$C$14)^$C$30),"convert","hold"),"")</f>
        <v/>
      </c>
      <c r="AH542" s="12">
        <f>IF(AH$452&gt;=$E542,IF(AH217*$C$23&gt;MAX($C$22,(AI326*$C$34+AI327*$C$35)/(1+$C$12)^$C$30+(AI433*$C$34+AI434*$C$35)/(1+$C$14)^$C$30),"convert","hold"),"")</f>
        <v/>
      </c>
      <c r="AI542" s="12">
        <f>IF(AI$452&gt;=$E542,IF(AI217*$C$23&gt;MAX($C$22,(AJ326*$C$34+AJ327*$C$35)/(1+$C$12)^$C$30+(AJ433*$C$34+AJ434*$C$35)/(1+$C$14)^$C$30),"convert","hold"),"")</f>
        <v/>
      </c>
      <c r="AJ542" s="12">
        <f>IF(AJ$452&gt;=$E542,IF(AJ217*$C$23&gt;MAX($C$22,(AK326*$C$34+AK327*$C$35)/(1+$C$12)^$C$30+(AK433*$C$34+AK434*$C$35)/(1+$C$14)^$C$30),"convert","hold"),"")</f>
        <v/>
      </c>
      <c r="AK542" s="12">
        <f>IF(AK$452&gt;=$E542,IF(AK217*$C$23&gt;MAX($C$22,(AL326*$C$34+AL327*$C$35)/(1+$C$12)^$C$30+(AL433*$C$34+AL434*$C$35)/(1+$C$14)^$C$30),"convert","hold"),"")</f>
        <v/>
      </c>
      <c r="AL542" s="12">
        <f>IF(AL$452&gt;=$E542,IF(AL217*$C$23&gt;MAX($C$22,(AM326*$C$34+AM327*$C$35)/(1+$C$12)^$C$30+(AM433*$C$34+AM434*$C$35)/(1+$C$14)^$C$30),"convert","hold"),"")</f>
        <v/>
      </c>
      <c r="AM542" s="12">
        <f>IF(AM$452&gt;=$E542,IF(AM217*$C$23&gt;MAX($C$22,(AN326*$C$34+AN327*$C$35)/(1+$C$12)^$C$30+(AN433*$C$34+AN434*$C$35)/(1+$C$14)^$C$30),"convert","hold"),"")</f>
        <v/>
      </c>
      <c r="AN542" s="12">
        <f>IF(AN$452&gt;=$E542,IF(AN217*$C$23&gt;MAX($C$22,(AO326*$C$34+AO327*$C$35)/(1+$C$12)^$C$30+(AO433*$C$34+AO434*$C$35)/(1+$C$14)^$C$30),"convert","hold"),"")</f>
        <v/>
      </c>
      <c r="AO542" s="12">
        <f>IF(AO$452&gt;=$E542,IF(AO217*$C$23&gt;MAX($C$22,(AP326*$C$34+AP327*$C$35)/(1+$C$12)^$C$30+(AP433*$C$34+AP434*$C$35)/(1+$C$14)^$C$30),"convert","hold"),"")</f>
        <v/>
      </c>
      <c r="AP542" s="12">
        <f>IF(AP$452&gt;=$E542,IF(AP217*$C$23&gt;MAX($C$22,(AQ326*$C$34+AQ327*$C$35)/(1+$C$12)^$C$30+(AQ433*$C$34+AQ434*$C$35)/(1+$C$14)^$C$30),"convert","hold"),"")</f>
        <v/>
      </c>
      <c r="AQ542" s="12">
        <f>IF(AQ$452&gt;=$E542,IF(AQ217*$C$23&gt;MAX($C$22,(AR326*$C$34+AR327*$C$35)/(1+$C$12)^$C$30+(AR433*$C$34+AR434*$C$35)/(1+$C$14)^$C$30),"convert","hold"),"")</f>
        <v/>
      </c>
      <c r="AR542" s="12">
        <f>IF(AR$452&gt;=$E542,IF(AR217*$C$23&gt;MAX($C$22,(AS326*$C$34+AS327*$C$35)/(1+$C$12)^$C$30+(AS433*$C$34+AS434*$C$35)/(1+$C$14)^$C$30),"convert","hold"),"")</f>
        <v/>
      </c>
      <c r="AS542" s="12">
        <f>IF(AS$452&gt;=$E542,IF(AS217*$C$23&gt;MAX($C$22,(AT326*$C$34+AT327*$C$35)/(1+$C$12)^$C$30+(AT433*$C$34+AT434*$C$35)/(1+$C$14)^$C$30),"convert","hold"),"")</f>
        <v/>
      </c>
      <c r="AT542" s="12">
        <f>IF(AT$452&gt;=$E542,IF(AT217*$C$23&gt;MAX($C$22,(AU326*$C$34+AU327*$C$35)/(1+$C$12)^$C$30+(AU433*$C$34+AU434*$C$35)/(1+$C$14)^$C$30),"convert","hold"),"")</f>
        <v/>
      </c>
      <c r="AU542" s="12">
        <f>IF(AU$452&gt;=$E542,IF(AU217*$C$23&gt;MAX($C$22,(AV326*$C$34+AV327*$C$35)/(1+$C$12)^$C$30+(AV433*$C$34+AV434*$C$35)/(1+$C$14)^$C$30),"convert","hold"),"")</f>
        <v/>
      </c>
      <c r="AV542" s="12">
        <f>IF(AV$452&gt;=$E542,IF(AV217*$C$23&gt;MAX($C$22,(AW326*$C$34+AW327*$C$35)/(1+$C$12)^$C$30+(AW433*$C$34+AW434*$C$35)/(1+$C$14)^$C$30),"convert","hold"),"")</f>
        <v/>
      </c>
      <c r="AW542" s="12">
        <f>IF(AW$452&gt;=$E542,IF(AW217*$C$23&gt;MAX($C$22,(AX326*$C$34+AX327*$C$35)/(1+$C$12)^$C$30+(AX433*$C$34+AX434*$C$35)/(1+$C$14)^$C$30),"convert","hold"),"")</f>
        <v/>
      </c>
      <c r="AX542" s="12">
        <f>IF(AX$452&gt;=$E542,IF(AX217*$C$23&gt;MAX($C$22,(AY326*$C$34+AY327*$C$35)/(1+$C$12)^$C$30+(AY433*$C$34+AY434*$C$35)/(1+$C$14)^$C$30),"convert","hold"),"")</f>
        <v/>
      </c>
      <c r="AY542" s="12">
        <f>IF(AY$452&gt;=$E542,IF(AY217*$C$23&gt;MAX($C$22,(AZ326*$C$34+AZ327*$C$35)/(1+$C$12)^$C$30+(AZ433*$C$34+AZ434*$C$35)/(1+$C$14)^$C$30),"convert","hold"),"")</f>
        <v/>
      </c>
      <c r="AZ542" s="12">
        <f>IF(AZ$452&gt;=$E542,IF(AZ217*$C$23&gt;MAX($C$22,(BA326*$C$34+BA327*$C$35)/(1+$C$12)^$C$30+(BA433*$C$34+BA434*$C$35)/(1+$C$14)^$C$30),"convert","hold"),"")</f>
        <v/>
      </c>
      <c r="BA542" s="12">
        <f>IF(BA$452&gt;=$E542,IF(BA217*$C$23&gt;MAX($C$22,(BB326*$C$34+BB327*$C$35)/(1+$C$12)^$C$30+(BB433*$C$34+BB434*$C$35)/(1+$C$14)^$C$30),"convert","hold"),"")</f>
        <v/>
      </c>
      <c r="BB542" s="12">
        <f>IF(BB$452&gt;=$E542,IF(BB217*$C$23&gt;MAX($C$22,(BC326*$C$34+BC327*$C$35)/(1+$C$12)^$C$30+(BC433*$C$34+BC434*$C$35)/(1+$C$14)^$C$30),"convert","hold"),"")</f>
        <v/>
      </c>
      <c r="BC542" s="12">
        <f>IF(BC$452&gt;=$E542,IF(BC217*$C$23&gt;MAX($C$22,(BD326*$C$34+BD327*$C$35)/(1+$C$12)^$C$30+(BD433*$C$34+BD434*$C$35)/(1+$C$14)^$C$30),"convert","hold"),"")</f>
        <v/>
      </c>
      <c r="BD542" s="12">
        <f>IF(BD$452&gt;=$E542,IF(BD217*$C$23&gt;MAX($C$22,(BE326*$C$34+BE327*$C$35)/(1+$C$12)^$C$30+(BE433*$C$34+BE434*$C$35)/(1+$C$14)^$C$30),"convert","hold"),"")</f>
        <v/>
      </c>
      <c r="BE542" s="12">
        <f>IF(BE$452&gt;=$E542,IF(BE217*$C$23&gt;MAX($C$22,(BF326*$C$34+BF327*$C$35)/(1+$C$12)^$C$30+(BF433*$C$34+BF434*$C$35)/(1+$C$14)^$C$30),"convert","hold"),"")</f>
        <v/>
      </c>
      <c r="BF542" s="12">
        <f>IF(BF$452&gt;=$E542,IF(BF217*$C$23&gt;MAX($C$22,(BG326*$C$34+BG327*$C$35)/(1+$C$12)^$C$30+(BG433*$C$34+BG434*$C$35)/(1+$C$14)^$C$30),"convert","hold"),"")</f>
        <v/>
      </c>
      <c r="BG542" s="12">
        <f>IF(BG$452&gt;=$E542,IF(BG217*$C$23&gt;MAX($C$22,(BH326*$C$34+BH327*$C$35)/(1+$C$12)^$C$30+(BH433*$C$34+BH434*$C$35)/(1+$C$14)^$C$30),"convert","hold"),"")</f>
        <v/>
      </c>
      <c r="BH542" s="12">
        <f>IF(BH$452&gt;=$E542,IF(BH217*$C$23&gt;MAX($C$22,(BI326*$C$34+BI327*$C$35)/(1+$C$12)^$C$30+(BI433*$C$34+BI434*$C$35)/(1+$C$14)^$C$30),"convert","hold"),"")</f>
        <v/>
      </c>
      <c r="BI542" s="12">
        <f>IF(BI$452&gt;=$E542,IF(BI217*$C$23&gt;MAX($C$22,(BJ326*$C$34+BJ327*$C$35)/(1+$C$12)^$C$30+(BJ433*$C$34+BJ434*$C$35)/(1+$C$14)^$C$30),"convert","hold"),"")</f>
        <v/>
      </c>
      <c r="BJ542" s="12">
        <f>IF(BJ$452&gt;=$E542,IF(BJ217*$C$23&gt;MAX($C$22,(BK326*$C$34+BK327*$C$35)/(1+$C$12)^$C$30+(BK433*$C$34+BK434*$C$35)/(1+$C$14)^$C$30),"convert","hold"),"")</f>
        <v/>
      </c>
      <c r="BK542" s="12">
        <f>IF(BK$452&gt;=$E542,IF(BK217*$C$23&gt;MAX($C$22,(BL326*$C$34+BL327*$C$35)/(1+$C$12)^$C$30+(BL433*$C$34+BL434*$C$35)/(1+$C$14)^$C$30),"convert","hold"),"")</f>
        <v/>
      </c>
      <c r="BL542" s="12">
        <f>IF(BL$452&gt;=$E542,IF(BL217*$C$23&gt;MAX($C$22,(BM326*$C$34+BM327*$C$35)/(1+$C$12)^$C$30+(BM433*$C$34+BM434*$C$35)/(1+$C$14)^$C$30),"convert","hold"),"")</f>
        <v/>
      </c>
      <c r="BM542" s="12">
        <f>IF(BM$452&gt;=$E542,IF(BM217*$C$23&gt;MAX($C$22,(BN326*$C$34+BN327*$C$35)/(1+$C$12)^$C$30+(BN433*$C$34+BN434*$C$35)/(1+$C$14)^$C$30),"convert","hold"),"")</f>
        <v/>
      </c>
      <c r="BN542" s="12">
        <f>IF(BN$452&gt;=$E542,IF(BN217*$C$23&gt;MAX($C$22,(BO326*$C$34+BO327*$C$35)/(1+$C$12)^$C$30+(BO433*$C$34+BO434*$C$35)/(1+$C$14)^$C$30),"convert","hold"),"")</f>
        <v/>
      </c>
      <c r="BO542" s="12">
        <f>IF(BO$452&gt;=$E542,IF(BO217*$C$23&gt;MAX($C$22,(BP326*$C$34+BP327*$C$35)/(1+$C$12)^$C$30+(BP433*$C$34+BP434*$C$35)/(1+$C$14)^$C$30),"convert","hold"),"")</f>
        <v/>
      </c>
      <c r="BP542" s="12">
        <f>IF(BP$452&gt;=$E542,IF(BP217*$C$23&gt;MAX($C$22,(BQ326*$C$34+BQ327*$C$35)/(1+$C$12)^$C$30+(BQ433*$C$34+BQ434*$C$35)/(1+$C$14)^$C$30),"convert","hold"),"")</f>
        <v/>
      </c>
      <c r="BQ542" s="12">
        <f>IF(BQ$452&gt;=$E542,IF(BQ217*$C$23&gt;MAX($C$22,(BR326*$C$34+BR327*$C$35)/(1+$C$12)^$C$30+(BR433*$C$34+BR434*$C$35)/(1+$C$14)^$C$30),"convert","hold"),"")</f>
        <v/>
      </c>
      <c r="BR542" s="12">
        <f>IF(BR$452&gt;=$E542,IF(BR217*$C$23&gt;MAX($C$22,(BS326*$C$34+BS327*$C$35)/(1+$C$12)^$C$30+(BS433*$C$34+BS434*$C$35)/(1+$C$14)^$C$30),"convert","hold"),"")</f>
        <v/>
      </c>
      <c r="BS542" s="12">
        <f>IF(BS$452&gt;=$E542,IF(BS217*$C$23&gt;MAX($C$22,(BT326*$C$34+BT327*$C$35)/(1+$C$12)^$C$30+(BT433*$C$34+BT434*$C$35)/(1+$C$14)^$C$30),"convert","hold"),"")</f>
        <v/>
      </c>
      <c r="BT542" s="12">
        <f>IF(BT$452&gt;=$E542,IF(BT217*$C$23&gt;MAX($C$22,(BU326*$C$34+BU327*$C$35)/(1+$C$12)^$C$30+(BU433*$C$34+BU434*$C$35)/(1+$C$14)^$C$30),"convert","hold"),"")</f>
        <v/>
      </c>
      <c r="BU542" s="12">
        <f>IF(BU$452&gt;=$E542,IF(BU217*$C$23&gt;MAX($C$22,(BV326*$C$34+BV327*$C$35)/(1+$C$12)^$C$30+(BV433*$C$34+BV434*$C$35)/(1+$C$14)^$C$30),"convert","hold"),"")</f>
        <v/>
      </c>
      <c r="BV542" s="12">
        <f>IF(BV$452&gt;=$E542,IF(BV217*$C$23&gt;MAX($C$22,(BW326*$C$34+BW327*$C$35)/(1+$C$12)^$C$30+(BW433*$C$34+BW434*$C$35)/(1+$C$14)^$C$30),"convert","hold"),"")</f>
        <v/>
      </c>
      <c r="BW542" s="12">
        <f>IF(BW$452&gt;=$E542,IF(BW217*$C$23&gt;MAX($C$22,(BX326*$C$34+BX327*$C$35)/(1+$C$12)^$C$30+(BX433*$C$34+BX434*$C$35)/(1+$C$14)^$C$30),"convert","hold"),"")</f>
        <v/>
      </c>
      <c r="BX542" s="12">
        <f>IF(BX$452&gt;=$E542,IF(BX217*$C$23&gt;MAX($C$22,(BY326*$C$34+BY327*$C$35)/(1+$C$12)^$C$30+(BY433*$C$34+BY434*$C$35)/(1+$C$14)^$C$30),"convert","hold"),"")</f>
        <v/>
      </c>
      <c r="BY542" s="12">
        <f>IF(BY$452&gt;=$E542,IF(BY217*$C$23&gt;MAX($C$22,(BZ326*$C$34+BZ327*$C$35)/(1+$C$12)^$C$30+(BZ433*$C$34+BZ434*$C$35)/(1+$C$14)^$C$30),"convert","hold"),"")</f>
        <v/>
      </c>
      <c r="BZ542" s="12">
        <f>IF(BZ$452&gt;=$E542,IF(BZ217*$C$23&gt;MAX($C$22,(CA326*$C$34+CA327*$C$35)/(1+$C$12)^$C$30+(CA433*$C$34+CA434*$C$35)/(1+$C$14)^$C$30),"convert","hold"),"")</f>
        <v/>
      </c>
      <c r="CA542" s="12">
        <f>IF(CA$452&gt;=$E542,IF(CA217*$C$23&gt;MAX($C$22,(CB326*$C$34+CB327*$C$35)/(1+$C$12)^$C$30+(CB433*$C$34+CB434*$C$35)/(1+$C$14)^$C$30),"convert","hold"),"")</f>
        <v/>
      </c>
      <c r="CB542" s="12">
        <f>IF(CB$452&gt;=$E542,IF(CB217*$C$23&gt;MAX($C$22,(CC326*$C$34+CC327*$C$35)/(1+$C$12)^$C$30+(CC433*$C$34+CC434*$C$35)/(1+$C$14)^$C$30),"convert","hold"),"")</f>
        <v/>
      </c>
      <c r="CC542" s="12">
        <f>IF(CC$452&gt;=$E542,IF(CC217*$C$23&gt;MAX($C$22,(CD326*$C$34+CD327*$C$35)/(1+$C$12)^$C$30+(CD433*$C$34+CD434*$C$35)/(1+$C$14)^$C$30),"convert","hold"),"")</f>
        <v/>
      </c>
      <c r="CD542" s="12">
        <f>IF(CD$452&gt;=$E542,IF(CD217*$C$23&gt;MAX($C$22,(CE326*$C$34+CE327*$C$35)/(1+$C$12)^$C$30+(CE433*$C$34+CE434*$C$35)/(1+$C$14)^$C$30),"convert","hold"),"")</f>
        <v/>
      </c>
      <c r="CE542" s="12">
        <f>IF(CE$452&gt;=$E542,IF(CE217*$C$23&gt;MAX($C$22,(CF326*$C$34+CF327*$C$35)/(1+$C$12)^$C$30+(CF433*$C$34+CF434*$C$35)/(1+$C$14)^$C$30),"convert","hold"),"")</f>
        <v/>
      </c>
      <c r="CF542" s="12">
        <f>IF(CF$452&gt;=$E542,IF(CF217*$C$23&gt;MAX($C$22,(CG326*$C$34+CG327*$C$35)/(1+$C$12)^$C$30+(CG433*$C$34+CG434*$C$35)/(1+$C$14)^$C$30),"convert","hold"),"")</f>
        <v/>
      </c>
      <c r="CG542" s="12">
        <f>IF(CG$452&gt;=$E542,IF(CG217*$C$23&gt;MAX($C$22,(CH326*$C$34+CH327*$C$35)/(1+$C$12)^$C$30+(CH433*$C$34+CH434*$C$35)/(1+$C$14)^$C$30),"convert","hold"),"")</f>
        <v/>
      </c>
      <c r="CH542" s="12">
        <f>IF(CH$452&gt;=$E542,IF(CH217*$C$23&gt;MAX($C$22,(CI326*$C$34+CI327*$C$35)/(1+$C$12)^$C$30+(CI433*$C$34+CI434*$C$35)/(1+$C$14)^$C$30),"convert","hold"),"")</f>
        <v/>
      </c>
      <c r="CI542" s="12">
        <f>IF(CI$452&gt;=$E542,IF(CI217*$C$23&gt;MAX($C$22,(CJ326*$C$34+CJ327*$C$35)/(1+$C$12)^$C$30+(CJ433*$C$34+CJ434*$C$35)/(1+$C$14)^$C$30),"convert","hold"),"")</f>
        <v/>
      </c>
      <c r="CJ542" s="12">
        <f>IF(CJ$452&gt;=$E542,IF(CJ217*$C$23&gt;MAX($C$22,(CK326*$C$34+CK327*$C$35)/(1+$C$12)^$C$30+(CK433*$C$34+CK434*$C$35)/(1+$C$14)^$C$30),"convert","hold"),"")</f>
        <v/>
      </c>
      <c r="CK542" s="12">
        <f>IF(CK$452&gt;=$E542,IF(CK217*$C$23&gt;MAX($C$22,(CL326*$C$34+CL327*$C$35)/(1+$C$12)^$C$30+(CL433*$C$34+CL434*$C$35)/(1+$C$14)^$C$30),"convert","hold"),"")</f>
        <v/>
      </c>
      <c r="CL542" s="12">
        <f>IF(CL$452&gt;=$E542,IF(CL217*$C$23&gt;MAX($C$22,(CM326*$C$34+CM327*$C$35)/(1+$C$12)^$C$30+(CM433*$C$34+CM434*$C$35)/(1+$C$14)^$C$30),"convert","hold"),"")</f>
        <v/>
      </c>
      <c r="CM542" s="12">
        <f>IF(CM$452&gt;=$E542,IF(CM217*$C$23&gt;MAX($C$22,(CN326*$C$34+CN327*$C$35)/(1+$C$12)^$C$30+(CN433*$C$34+CN434*$C$35)/(1+$C$14)^$C$30),"convert","hold"),"")</f>
        <v/>
      </c>
      <c r="CN542" s="12">
        <f>IF(CN$452&gt;=$E542,IF(CN217*$C$23&gt;MAX($C$22,(CO326*$C$34+CO327*$C$35)/(1+$C$12)^$C$30+(CO433*$C$34+CO434*$C$35)/(1+$C$14)^$C$30),"convert","hold"),"")</f>
        <v/>
      </c>
      <c r="CO542" s="12">
        <f>IF(CO$452&gt;=$E542,IF(CO217*$C$23&gt;MAX($C$22,(CP326*$C$34+CP327*$C$35)/(1+$C$12)^$C$30+(CP433*$C$34+CP434*$C$35)/(1+$C$14)^$C$30),"convert","hold"),"")</f>
        <v/>
      </c>
      <c r="CP542" s="12">
        <f>IF(CP$452&gt;=$E542,IF(CP217*$C$23&gt;MAX($C$22,(CQ326*$C$34+CQ327*$C$35)/(1+$C$12)^$C$30+(CQ433*$C$34+CQ434*$C$35)/(1+$C$14)^$C$30),"convert","hold"),"")</f>
        <v/>
      </c>
      <c r="CQ542" s="12">
        <f>IF(CQ$452&gt;=$E542,IF(CQ217*$C$23&gt;MAX($C$22,(CR326*$C$34+CR327*$C$35)/(1+$C$12)^$C$30+(CR433*$C$34+CR434*$C$35)/(1+$C$14)^$C$30),"convert","hold"),"")</f>
        <v/>
      </c>
      <c r="CR542" s="12">
        <f>IF(CR$452&gt;=$E542,IF(CR217*$C$23&gt;MAX($C$22,(CS326*$C$34+CS327*$C$35)/(1+$C$12)^$C$30+(CS433*$C$34+CS434*$C$35)/(1+$C$14)^$C$30),"convert","hold"),"")</f>
        <v/>
      </c>
      <c r="CS542" s="12">
        <f>IF(CS$452&gt;=$E542,IF(CS217*$C$23&gt;MAX($C$22,(CT326*$C$34+CT327*$C$35)/(1+$C$12)^$C$30+(CT433*$C$34+CT434*$C$35)/(1+$C$14)^$C$30),"convert","hold"),"")</f>
        <v/>
      </c>
      <c r="CT542" s="12">
        <f>IF(CT$452&gt;=$E542,IF(CT217*$C$23&gt;MAX($C$22,(CU326*$C$34+CU327*$C$35)/(1+$C$12)^$C$30+(CU433*$C$34+CU434*$C$35)/(1+$C$14)^$C$30),"convert","hold"),"")</f>
        <v/>
      </c>
      <c r="CU542" s="12">
        <f>IF(CU$452&gt;=$E542,IF(CU217*$C$23&gt;MAX($C$22,(CV326*$C$34+CV327*$C$35)/(1+$C$12)^$C$30+(CV433*$C$34+CV434*$C$35)/(1+$C$14)^$C$30),"convert","hold"),"")</f>
        <v/>
      </c>
      <c r="CV542" s="12">
        <f>IF(CV$452&gt;=$E542,IF(CV217*$C$23&gt;MAX($C$22,(CW326*$C$34+CW327*$C$35)/(1+$C$12)^$C$30+(CW433*$C$34+CW434*$C$35)/(1+$C$14)^$C$30),"convert","hold"),"")</f>
        <v/>
      </c>
      <c r="CW542" s="12">
        <f>IF(CW$452&gt;=$E542,IF(CW217*$C$23&gt;MAX($C$22,(CX326*$C$34+CX327*$C$35)/(1+$C$12)^$C$30+(CX433*$C$34+CX434*$C$35)/(1+$C$14)^$C$30),"convert","hold"),"")</f>
        <v/>
      </c>
      <c r="CX542" s="12">
        <f>IF(CX$452&gt;=$E542,IF(CX217*$C$23&gt;MAX($C$22,(CY326*$C$34+CY327*$C$35)/(1+$C$12)^$C$30+(CY433*$C$34+CY434*$C$35)/(1+$C$14)^$C$30),"convert","hold"),"")</f>
        <v/>
      </c>
      <c r="CY542" s="12">
        <f>IF(CY$452&gt;=$E542,IF(CY217*$C$23&gt;MAX($C$22,(CZ326*$C$34+CZ327*$C$35)/(1+$C$12)^$C$30+(CZ433*$C$34+CZ434*$C$35)/(1+$C$14)^$C$30),"convert","hold"),"")</f>
        <v/>
      </c>
      <c r="CZ542" s="12">
        <f>IF(CZ$452&gt;=$E542,IF(CZ217*$C$23&gt;MAX($C$22,(DA326*$C$34+DA327*$C$35)/(1+$C$12)^$C$30+(DA433*$C$34+DA434*$C$35)/(1+$C$14)^$C$30),"convert","hold"),"")</f>
        <v/>
      </c>
      <c r="DA542" s="12">
        <f>IF(DA$452&gt;=$E542,IF(DA217*$C$23&gt;MAX($C$22,(DB326*$C$34+DB327*$C$35)/(1+$C$12)^$C$30+(DB433*$C$34+DB434*$C$35)/(1+$C$14)^$C$30),"convert","hold"),"")</f>
        <v/>
      </c>
      <c r="DB542" s="12">
        <f>IF(DB$452&gt;=$E542,IF(DB217*$C$23&gt;MAX($C$22,(DC326*$C$34+DC327*$C$35)/(1+$C$12)^$C$30+(DC433*$C$34+DC434*$C$35)/(1+$C$14)^$C$30),"convert","hold"),"")</f>
        <v/>
      </c>
      <c r="DC542" s="12">
        <f>IF(DC217*$C$23&gt;$C$22,"convert","redeem")</f>
        <v/>
      </c>
      <c r="DD542" s="12" t="n"/>
      <c r="DE542" s="12" t="n"/>
    </row>
    <row r="543" ht="12" customHeight="1">
      <c r="B543" s="12" t="n"/>
      <c r="C543" s="12" t="n"/>
      <c r="D543" s="12" t="n"/>
      <c r="E543" s="64">
        <f>E542+1</f>
        <v/>
      </c>
      <c r="G543" s="12">
        <f>IF(G$452&gt;=$E543,IF(G218*$C$23&gt;MAX($C$22,(H327*$C$34+H328*$C$35)/(1+$C$12)^$C$30+(H434*$C$34+H435*$C$35)/(1+$C$14)^$C$30),"convert","hold"),"")</f>
        <v/>
      </c>
      <c r="H543" s="12">
        <f>IF(H$452&gt;=$E543,IF(H218*$C$23&gt;MAX($C$22,(I327*$C$34+I328*$C$35)/(1+$C$12)^$C$30+(I434*$C$34+I435*$C$35)/(1+$C$14)^$C$30),"convert","hold"),"")</f>
        <v/>
      </c>
      <c r="I543" s="12">
        <f>IF(I$452&gt;=$E543,IF(I218*$C$23&gt;MAX($C$22,(J327*$C$34+J328*$C$35)/(1+$C$12)^$C$30+(J434*$C$34+J435*$C$35)/(1+$C$14)^$C$30),"convert","hold"),"")</f>
        <v/>
      </c>
      <c r="J543" s="12">
        <f>IF(J$452&gt;=$E543,IF(J218*$C$23&gt;MAX($C$22,(K327*$C$34+K328*$C$35)/(1+$C$12)^$C$30+(K434*$C$34+K435*$C$35)/(1+$C$14)^$C$30),"convert","hold"),"")</f>
        <v/>
      </c>
      <c r="K543" s="12">
        <f>IF(K$452&gt;=$E543,IF(K218*$C$23&gt;MAX($C$22,(L327*$C$34+L328*$C$35)/(1+$C$12)^$C$30+(L434*$C$34+L435*$C$35)/(1+$C$14)^$C$30),"convert","hold"),"")</f>
        <v/>
      </c>
      <c r="L543" s="12">
        <f>IF(L$452&gt;=$E543,IF(L218*$C$23&gt;MAX($C$22,(M327*$C$34+M328*$C$35)/(1+$C$12)^$C$30+(M434*$C$34+M435*$C$35)/(1+$C$14)^$C$30),"convert","hold"),"")</f>
        <v/>
      </c>
      <c r="M543" s="12">
        <f>IF(M$452&gt;=$E543,IF(M218*$C$23&gt;MAX($C$22,(N327*$C$34+N328*$C$35)/(1+$C$12)^$C$30+(N434*$C$34+N435*$C$35)/(1+$C$14)^$C$30),"convert","hold"),"")</f>
        <v/>
      </c>
      <c r="N543" s="12">
        <f>IF(N$452&gt;=$E543,IF(N218*$C$23&gt;MAX($C$22,(O327*$C$34+O328*$C$35)/(1+$C$12)^$C$30+(O434*$C$34+O435*$C$35)/(1+$C$14)^$C$30),"convert","hold"),"")</f>
        <v/>
      </c>
      <c r="O543" s="12">
        <f>IF(O$452&gt;=$E543,IF(O218*$C$23&gt;MAX($C$22,(P327*$C$34+P328*$C$35)/(1+$C$12)^$C$30+(P434*$C$34+P435*$C$35)/(1+$C$14)^$C$30),"convert","hold"),"")</f>
        <v/>
      </c>
      <c r="P543" s="12">
        <f>IF(P$452&gt;=$E543,IF(P218*$C$23&gt;MAX($C$22,(Q327*$C$34+Q328*$C$35)/(1+$C$12)^$C$30+(Q434*$C$34+Q435*$C$35)/(1+$C$14)^$C$30),"convert","hold"),"")</f>
        <v/>
      </c>
      <c r="Q543" s="12">
        <f>IF(Q$452&gt;=$E543,IF(Q218*$C$23&gt;MAX($C$22,(R327*$C$34+R328*$C$35)/(1+$C$12)^$C$30+(R434*$C$34+R435*$C$35)/(1+$C$14)^$C$30),"convert","hold"),"")</f>
        <v/>
      </c>
      <c r="R543" s="12">
        <f>IF(R$452&gt;=$E543,IF(R218*$C$23&gt;MAX($C$22,(S327*$C$34+S328*$C$35)/(1+$C$12)^$C$30+(S434*$C$34+S435*$C$35)/(1+$C$14)^$C$30),"convert","hold"),"")</f>
        <v/>
      </c>
      <c r="S543" s="12">
        <f>IF(S$452&gt;=$E543,IF(S218*$C$23&gt;MAX($C$22,(T327*$C$34+T328*$C$35)/(1+$C$12)^$C$30+(T434*$C$34+T435*$C$35)/(1+$C$14)^$C$30),"convert","hold"),"")</f>
        <v/>
      </c>
      <c r="T543" s="12">
        <f>IF(T$452&gt;=$E543,IF(T218*$C$23&gt;MAX($C$22,(U327*$C$34+U328*$C$35)/(1+$C$12)^$C$30+(U434*$C$34+U435*$C$35)/(1+$C$14)^$C$30),"convert","hold"),"")</f>
        <v/>
      </c>
      <c r="U543" s="12">
        <f>IF(U$452&gt;=$E543,IF(U218*$C$23&gt;MAX($C$22,(V327*$C$34+V328*$C$35)/(1+$C$12)^$C$30+(V434*$C$34+V435*$C$35)/(1+$C$14)^$C$30),"convert","hold"),"")</f>
        <v/>
      </c>
      <c r="V543" s="12">
        <f>IF(V$452&gt;=$E543,IF(V218*$C$23&gt;MAX($C$22,(W327*$C$34+W328*$C$35)/(1+$C$12)^$C$30+(W434*$C$34+W435*$C$35)/(1+$C$14)^$C$30),"convert","hold"),"")</f>
        <v/>
      </c>
      <c r="W543" s="12">
        <f>IF(W$452&gt;=$E543,IF(W218*$C$23&gt;MAX($C$22,(X327*$C$34+X328*$C$35)/(1+$C$12)^$C$30+(X434*$C$34+X435*$C$35)/(1+$C$14)^$C$30),"convert","hold"),"")</f>
        <v/>
      </c>
      <c r="X543" s="12">
        <f>IF(X$452&gt;=$E543,IF(X218*$C$23&gt;MAX($C$22,(Y327*$C$34+Y328*$C$35)/(1+$C$12)^$C$30+(Y434*$C$34+Y435*$C$35)/(1+$C$14)^$C$30),"convert","hold"),"")</f>
        <v/>
      </c>
      <c r="Y543" s="12">
        <f>IF(Y$452&gt;=$E543,IF(Y218*$C$23&gt;MAX($C$22,(Z327*$C$34+Z328*$C$35)/(1+$C$12)^$C$30+(Z434*$C$34+Z435*$C$35)/(1+$C$14)^$C$30),"convert","hold"),"")</f>
        <v/>
      </c>
      <c r="Z543" s="12">
        <f>IF(Z$452&gt;=$E543,IF(Z218*$C$23&gt;MAX($C$22,(AA327*$C$34+AA328*$C$35)/(1+$C$12)^$C$30+(AA434*$C$34+AA435*$C$35)/(1+$C$14)^$C$30),"convert","hold"),"")</f>
        <v/>
      </c>
      <c r="AA543" s="12">
        <f>IF(AA$452&gt;=$E543,IF(AA218*$C$23&gt;MAX($C$22,(AB327*$C$34+AB328*$C$35)/(1+$C$12)^$C$30+(AB434*$C$34+AB435*$C$35)/(1+$C$14)^$C$30),"convert","hold"),"")</f>
        <v/>
      </c>
      <c r="AB543" s="12">
        <f>IF(AB$452&gt;=$E543,IF(AB218*$C$23&gt;MAX($C$22,(AC327*$C$34+AC328*$C$35)/(1+$C$12)^$C$30+(AC434*$C$34+AC435*$C$35)/(1+$C$14)^$C$30),"convert","hold"),"")</f>
        <v/>
      </c>
      <c r="AC543" s="12">
        <f>IF(AC$452&gt;=$E543,IF(AC218*$C$23&gt;MAX($C$22,(AD327*$C$34+AD328*$C$35)/(1+$C$12)^$C$30+(AD434*$C$34+AD435*$C$35)/(1+$C$14)^$C$30),"convert","hold"),"")</f>
        <v/>
      </c>
      <c r="AD543" s="12">
        <f>IF(AD$452&gt;=$E543,IF(AD218*$C$23&gt;MAX($C$22,(AE327*$C$34+AE328*$C$35)/(1+$C$12)^$C$30+(AE434*$C$34+AE435*$C$35)/(1+$C$14)^$C$30),"convert","hold"),"")</f>
        <v/>
      </c>
      <c r="AE543" s="12">
        <f>IF(AE$452&gt;=$E543,IF(AE218*$C$23&gt;MAX($C$22,(AF327*$C$34+AF328*$C$35)/(1+$C$12)^$C$30+(AF434*$C$34+AF435*$C$35)/(1+$C$14)^$C$30),"convert","hold"),"")</f>
        <v/>
      </c>
      <c r="AF543" s="12">
        <f>IF(AF$452&gt;=$E543,IF(AF218*$C$23&gt;MAX($C$22,(AG327*$C$34+AG328*$C$35)/(1+$C$12)^$C$30+(AG434*$C$34+AG435*$C$35)/(1+$C$14)^$C$30),"convert","hold"),"")</f>
        <v/>
      </c>
      <c r="AG543" s="12">
        <f>IF(AG$452&gt;=$E543,IF(AG218*$C$23&gt;MAX($C$22,(AH327*$C$34+AH328*$C$35)/(1+$C$12)^$C$30+(AH434*$C$34+AH435*$C$35)/(1+$C$14)^$C$30),"convert","hold"),"")</f>
        <v/>
      </c>
      <c r="AH543" s="12">
        <f>IF(AH$452&gt;=$E543,IF(AH218*$C$23&gt;MAX($C$22,(AI327*$C$34+AI328*$C$35)/(1+$C$12)^$C$30+(AI434*$C$34+AI435*$C$35)/(1+$C$14)^$C$30),"convert","hold"),"")</f>
        <v/>
      </c>
      <c r="AI543" s="12">
        <f>IF(AI$452&gt;=$E543,IF(AI218*$C$23&gt;MAX($C$22,(AJ327*$C$34+AJ328*$C$35)/(1+$C$12)^$C$30+(AJ434*$C$34+AJ435*$C$35)/(1+$C$14)^$C$30),"convert","hold"),"")</f>
        <v/>
      </c>
      <c r="AJ543" s="12">
        <f>IF(AJ$452&gt;=$E543,IF(AJ218*$C$23&gt;MAX($C$22,(AK327*$C$34+AK328*$C$35)/(1+$C$12)^$C$30+(AK434*$C$34+AK435*$C$35)/(1+$C$14)^$C$30),"convert","hold"),"")</f>
        <v/>
      </c>
      <c r="AK543" s="12">
        <f>IF(AK$452&gt;=$E543,IF(AK218*$C$23&gt;MAX($C$22,(AL327*$C$34+AL328*$C$35)/(1+$C$12)^$C$30+(AL434*$C$34+AL435*$C$35)/(1+$C$14)^$C$30),"convert","hold"),"")</f>
        <v/>
      </c>
      <c r="AL543" s="12">
        <f>IF(AL$452&gt;=$E543,IF(AL218*$C$23&gt;MAX($C$22,(AM327*$C$34+AM328*$C$35)/(1+$C$12)^$C$30+(AM434*$C$34+AM435*$C$35)/(1+$C$14)^$C$30),"convert","hold"),"")</f>
        <v/>
      </c>
      <c r="AM543" s="12">
        <f>IF(AM$452&gt;=$E543,IF(AM218*$C$23&gt;MAX($C$22,(AN327*$C$34+AN328*$C$35)/(1+$C$12)^$C$30+(AN434*$C$34+AN435*$C$35)/(1+$C$14)^$C$30),"convert","hold"),"")</f>
        <v/>
      </c>
      <c r="AN543" s="12">
        <f>IF(AN$452&gt;=$E543,IF(AN218*$C$23&gt;MAX($C$22,(AO327*$C$34+AO328*$C$35)/(1+$C$12)^$C$30+(AO434*$C$34+AO435*$C$35)/(1+$C$14)^$C$30),"convert","hold"),"")</f>
        <v/>
      </c>
      <c r="AO543" s="12">
        <f>IF(AO$452&gt;=$E543,IF(AO218*$C$23&gt;MAX($C$22,(AP327*$C$34+AP328*$C$35)/(1+$C$12)^$C$30+(AP434*$C$34+AP435*$C$35)/(1+$C$14)^$C$30),"convert","hold"),"")</f>
        <v/>
      </c>
      <c r="AP543" s="12">
        <f>IF(AP$452&gt;=$E543,IF(AP218*$C$23&gt;MAX($C$22,(AQ327*$C$34+AQ328*$C$35)/(1+$C$12)^$C$30+(AQ434*$C$34+AQ435*$C$35)/(1+$C$14)^$C$30),"convert","hold"),"")</f>
        <v/>
      </c>
      <c r="AQ543" s="12">
        <f>IF(AQ$452&gt;=$E543,IF(AQ218*$C$23&gt;MAX($C$22,(AR327*$C$34+AR328*$C$35)/(1+$C$12)^$C$30+(AR434*$C$34+AR435*$C$35)/(1+$C$14)^$C$30),"convert","hold"),"")</f>
        <v/>
      </c>
      <c r="AR543" s="12">
        <f>IF(AR$452&gt;=$E543,IF(AR218*$C$23&gt;MAX($C$22,(AS327*$C$34+AS328*$C$35)/(1+$C$12)^$C$30+(AS434*$C$34+AS435*$C$35)/(1+$C$14)^$C$30),"convert","hold"),"")</f>
        <v/>
      </c>
      <c r="AS543" s="12">
        <f>IF(AS$452&gt;=$E543,IF(AS218*$C$23&gt;MAX($C$22,(AT327*$C$34+AT328*$C$35)/(1+$C$12)^$C$30+(AT434*$C$34+AT435*$C$35)/(1+$C$14)^$C$30),"convert","hold"),"")</f>
        <v/>
      </c>
      <c r="AT543" s="12">
        <f>IF(AT$452&gt;=$E543,IF(AT218*$C$23&gt;MAX($C$22,(AU327*$C$34+AU328*$C$35)/(1+$C$12)^$C$30+(AU434*$C$34+AU435*$C$35)/(1+$C$14)^$C$30),"convert","hold"),"")</f>
        <v/>
      </c>
      <c r="AU543" s="12">
        <f>IF(AU$452&gt;=$E543,IF(AU218*$C$23&gt;MAX($C$22,(AV327*$C$34+AV328*$C$35)/(1+$C$12)^$C$30+(AV434*$C$34+AV435*$C$35)/(1+$C$14)^$C$30),"convert","hold"),"")</f>
        <v/>
      </c>
      <c r="AV543" s="12">
        <f>IF(AV$452&gt;=$E543,IF(AV218*$C$23&gt;MAX($C$22,(AW327*$C$34+AW328*$C$35)/(1+$C$12)^$C$30+(AW434*$C$34+AW435*$C$35)/(1+$C$14)^$C$30),"convert","hold"),"")</f>
        <v/>
      </c>
      <c r="AW543" s="12">
        <f>IF(AW$452&gt;=$E543,IF(AW218*$C$23&gt;MAX($C$22,(AX327*$C$34+AX328*$C$35)/(1+$C$12)^$C$30+(AX434*$C$34+AX435*$C$35)/(1+$C$14)^$C$30),"convert","hold"),"")</f>
        <v/>
      </c>
      <c r="AX543" s="12">
        <f>IF(AX$452&gt;=$E543,IF(AX218*$C$23&gt;MAX($C$22,(AY327*$C$34+AY328*$C$35)/(1+$C$12)^$C$30+(AY434*$C$34+AY435*$C$35)/(1+$C$14)^$C$30),"convert","hold"),"")</f>
        <v/>
      </c>
      <c r="AY543" s="12">
        <f>IF(AY$452&gt;=$E543,IF(AY218*$C$23&gt;MAX($C$22,(AZ327*$C$34+AZ328*$C$35)/(1+$C$12)^$C$30+(AZ434*$C$34+AZ435*$C$35)/(1+$C$14)^$C$30),"convert","hold"),"")</f>
        <v/>
      </c>
      <c r="AZ543" s="12">
        <f>IF(AZ$452&gt;=$E543,IF(AZ218*$C$23&gt;MAX($C$22,(BA327*$C$34+BA328*$C$35)/(1+$C$12)^$C$30+(BA434*$C$34+BA435*$C$35)/(1+$C$14)^$C$30),"convert","hold"),"")</f>
        <v/>
      </c>
      <c r="BA543" s="12">
        <f>IF(BA$452&gt;=$E543,IF(BA218*$C$23&gt;MAX($C$22,(BB327*$C$34+BB328*$C$35)/(1+$C$12)^$C$30+(BB434*$C$34+BB435*$C$35)/(1+$C$14)^$C$30),"convert","hold"),"")</f>
        <v/>
      </c>
      <c r="BB543" s="12">
        <f>IF(BB$452&gt;=$E543,IF(BB218*$C$23&gt;MAX($C$22,(BC327*$C$34+BC328*$C$35)/(1+$C$12)^$C$30+(BC434*$C$34+BC435*$C$35)/(1+$C$14)^$C$30),"convert","hold"),"")</f>
        <v/>
      </c>
      <c r="BC543" s="12">
        <f>IF(BC$452&gt;=$E543,IF(BC218*$C$23&gt;MAX($C$22,(BD327*$C$34+BD328*$C$35)/(1+$C$12)^$C$30+(BD434*$C$34+BD435*$C$35)/(1+$C$14)^$C$30),"convert","hold"),"")</f>
        <v/>
      </c>
      <c r="BD543" s="12">
        <f>IF(BD$452&gt;=$E543,IF(BD218*$C$23&gt;MAX($C$22,(BE327*$C$34+BE328*$C$35)/(1+$C$12)^$C$30+(BE434*$C$34+BE435*$C$35)/(1+$C$14)^$C$30),"convert","hold"),"")</f>
        <v/>
      </c>
      <c r="BE543" s="12">
        <f>IF(BE$452&gt;=$E543,IF(BE218*$C$23&gt;MAX($C$22,(BF327*$C$34+BF328*$C$35)/(1+$C$12)^$C$30+(BF434*$C$34+BF435*$C$35)/(1+$C$14)^$C$30),"convert","hold"),"")</f>
        <v/>
      </c>
      <c r="BF543" s="12">
        <f>IF(BF$452&gt;=$E543,IF(BF218*$C$23&gt;MAX($C$22,(BG327*$C$34+BG328*$C$35)/(1+$C$12)^$C$30+(BG434*$C$34+BG435*$C$35)/(1+$C$14)^$C$30),"convert","hold"),"")</f>
        <v/>
      </c>
      <c r="BG543" s="12">
        <f>IF(BG$452&gt;=$E543,IF(BG218*$C$23&gt;MAX($C$22,(BH327*$C$34+BH328*$C$35)/(1+$C$12)^$C$30+(BH434*$C$34+BH435*$C$35)/(1+$C$14)^$C$30),"convert","hold"),"")</f>
        <v/>
      </c>
      <c r="BH543" s="12">
        <f>IF(BH$452&gt;=$E543,IF(BH218*$C$23&gt;MAX($C$22,(BI327*$C$34+BI328*$C$35)/(1+$C$12)^$C$30+(BI434*$C$34+BI435*$C$35)/(1+$C$14)^$C$30),"convert","hold"),"")</f>
        <v/>
      </c>
      <c r="BI543" s="12">
        <f>IF(BI$452&gt;=$E543,IF(BI218*$C$23&gt;MAX($C$22,(BJ327*$C$34+BJ328*$C$35)/(1+$C$12)^$C$30+(BJ434*$C$34+BJ435*$C$35)/(1+$C$14)^$C$30),"convert","hold"),"")</f>
        <v/>
      </c>
      <c r="BJ543" s="12">
        <f>IF(BJ$452&gt;=$E543,IF(BJ218*$C$23&gt;MAX($C$22,(BK327*$C$34+BK328*$C$35)/(1+$C$12)^$C$30+(BK434*$C$34+BK435*$C$35)/(1+$C$14)^$C$30),"convert","hold"),"")</f>
        <v/>
      </c>
      <c r="BK543" s="12">
        <f>IF(BK$452&gt;=$E543,IF(BK218*$C$23&gt;MAX($C$22,(BL327*$C$34+BL328*$C$35)/(1+$C$12)^$C$30+(BL434*$C$34+BL435*$C$35)/(1+$C$14)^$C$30),"convert","hold"),"")</f>
        <v/>
      </c>
      <c r="BL543" s="12">
        <f>IF(BL$452&gt;=$E543,IF(BL218*$C$23&gt;MAX($C$22,(BM327*$C$34+BM328*$C$35)/(1+$C$12)^$C$30+(BM434*$C$34+BM435*$C$35)/(1+$C$14)^$C$30),"convert","hold"),"")</f>
        <v/>
      </c>
      <c r="BM543" s="12">
        <f>IF(BM$452&gt;=$E543,IF(BM218*$C$23&gt;MAX($C$22,(BN327*$C$34+BN328*$C$35)/(1+$C$12)^$C$30+(BN434*$C$34+BN435*$C$35)/(1+$C$14)^$C$30),"convert","hold"),"")</f>
        <v/>
      </c>
      <c r="BN543" s="12">
        <f>IF(BN$452&gt;=$E543,IF(BN218*$C$23&gt;MAX($C$22,(BO327*$C$34+BO328*$C$35)/(1+$C$12)^$C$30+(BO434*$C$34+BO435*$C$35)/(1+$C$14)^$C$30),"convert","hold"),"")</f>
        <v/>
      </c>
      <c r="BO543" s="12">
        <f>IF(BO$452&gt;=$E543,IF(BO218*$C$23&gt;MAX($C$22,(BP327*$C$34+BP328*$C$35)/(1+$C$12)^$C$30+(BP434*$C$34+BP435*$C$35)/(1+$C$14)^$C$30),"convert","hold"),"")</f>
        <v/>
      </c>
      <c r="BP543" s="12">
        <f>IF(BP$452&gt;=$E543,IF(BP218*$C$23&gt;MAX($C$22,(BQ327*$C$34+BQ328*$C$35)/(1+$C$12)^$C$30+(BQ434*$C$34+BQ435*$C$35)/(1+$C$14)^$C$30),"convert","hold"),"")</f>
        <v/>
      </c>
      <c r="BQ543" s="12">
        <f>IF(BQ$452&gt;=$E543,IF(BQ218*$C$23&gt;MAX($C$22,(BR327*$C$34+BR328*$C$35)/(1+$C$12)^$C$30+(BR434*$C$34+BR435*$C$35)/(1+$C$14)^$C$30),"convert","hold"),"")</f>
        <v/>
      </c>
      <c r="BR543" s="12">
        <f>IF(BR$452&gt;=$E543,IF(BR218*$C$23&gt;MAX($C$22,(BS327*$C$34+BS328*$C$35)/(1+$C$12)^$C$30+(BS434*$C$34+BS435*$C$35)/(1+$C$14)^$C$30),"convert","hold"),"")</f>
        <v/>
      </c>
      <c r="BS543" s="12">
        <f>IF(BS$452&gt;=$E543,IF(BS218*$C$23&gt;MAX($C$22,(BT327*$C$34+BT328*$C$35)/(1+$C$12)^$C$30+(BT434*$C$34+BT435*$C$35)/(1+$C$14)^$C$30),"convert","hold"),"")</f>
        <v/>
      </c>
      <c r="BT543" s="12">
        <f>IF(BT$452&gt;=$E543,IF(BT218*$C$23&gt;MAX($C$22,(BU327*$C$34+BU328*$C$35)/(1+$C$12)^$C$30+(BU434*$C$34+BU435*$C$35)/(1+$C$14)^$C$30),"convert","hold"),"")</f>
        <v/>
      </c>
      <c r="BU543" s="12">
        <f>IF(BU$452&gt;=$E543,IF(BU218*$C$23&gt;MAX($C$22,(BV327*$C$34+BV328*$C$35)/(1+$C$12)^$C$30+(BV434*$C$34+BV435*$C$35)/(1+$C$14)^$C$30),"convert","hold"),"")</f>
        <v/>
      </c>
      <c r="BV543" s="12">
        <f>IF(BV$452&gt;=$E543,IF(BV218*$C$23&gt;MAX($C$22,(BW327*$C$34+BW328*$C$35)/(1+$C$12)^$C$30+(BW434*$C$34+BW435*$C$35)/(1+$C$14)^$C$30),"convert","hold"),"")</f>
        <v/>
      </c>
      <c r="BW543" s="12">
        <f>IF(BW$452&gt;=$E543,IF(BW218*$C$23&gt;MAX($C$22,(BX327*$C$34+BX328*$C$35)/(1+$C$12)^$C$30+(BX434*$C$34+BX435*$C$35)/(1+$C$14)^$C$30),"convert","hold"),"")</f>
        <v/>
      </c>
      <c r="BX543" s="12">
        <f>IF(BX$452&gt;=$E543,IF(BX218*$C$23&gt;MAX($C$22,(BY327*$C$34+BY328*$C$35)/(1+$C$12)^$C$30+(BY434*$C$34+BY435*$C$35)/(1+$C$14)^$C$30),"convert","hold"),"")</f>
        <v/>
      </c>
      <c r="BY543" s="12">
        <f>IF(BY$452&gt;=$E543,IF(BY218*$C$23&gt;MAX($C$22,(BZ327*$C$34+BZ328*$C$35)/(1+$C$12)^$C$30+(BZ434*$C$34+BZ435*$C$35)/(1+$C$14)^$C$30),"convert","hold"),"")</f>
        <v/>
      </c>
      <c r="BZ543" s="12">
        <f>IF(BZ$452&gt;=$E543,IF(BZ218*$C$23&gt;MAX($C$22,(CA327*$C$34+CA328*$C$35)/(1+$C$12)^$C$30+(CA434*$C$34+CA435*$C$35)/(1+$C$14)^$C$30),"convert","hold"),"")</f>
        <v/>
      </c>
      <c r="CA543" s="12">
        <f>IF(CA$452&gt;=$E543,IF(CA218*$C$23&gt;MAX($C$22,(CB327*$C$34+CB328*$C$35)/(1+$C$12)^$C$30+(CB434*$C$34+CB435*$C$35)/(1+$C$14)^$C$30),"convert","hold"),"")</f>
        <v/>
      </c>
      <c r="CB543" s="12">
        <f>IF(CB$452&gt;=$E543,IF(CB218*$C$23&gt;MAX($C$22,(CC327*$C$34+CC328*$C$35)/(1+$C$12)^$C$30+(CC434*$C$34+CC435*$C$35)/(1+$C$14)^$C$30),"convert","hold"),"")</f>
        <v/>
      </c>
      <c r="CC543" s="12">
        <f>IF(CC$452&gt;=$E543,IF(CC218*$C$23&gt;MAX($C$22,(CD327*$C$34+CD328*$C$35)/(1+$C$12)^$C$30+(CD434*$C$34+CD435*$C$35)/(1+$C$14)^$C$30),"convert","hold"),"")</f>
        <v/>
      </c>
      <c r="CD543" s="12">
        <f>IF(CD$452&gt;=$E543,IF(CD218*$C$23&gt;MAX($C$22,(CE327*$C$34+CE328*$C$35)/(1+$C$12)^$C$30+(CE434*$C$34+CE435*$C$35)/(1+$C$14)^$C$30),"convert","hold"),"")</f>
        <v/>
      </c>
      <c r="CE543" s="12">
        <f>IF(CE$452&gt;=$E543,IF(CE218*$C$23&gt;MAX($C$22,(CF327*$C$34+CF328*$C$35)/(1+$C$12)^$C$30+(CF434*$C$34+CF435*$C$35)/(1+$C$14)^$C$30),"convert","hold"),"")</f>
        <v/>
      </c>
      <c r="CF543" s="12">
        <f>IF(CF$452&gt;=$E543,IF(CF218*$C$23&gt;MAX($C$22,(CG327*$C$34+CG328*$C$35)/(1+$C$12)^$C$30+(CG434*$C$34+CG435*$C$35)/(1+$C$14)^$C$30),"convert","hold"),"")</f>
        <v/>
      </c>
      <c r="CG543" s="12">
        <f>IF(CG$452&gt;=$E543,IF(CG218*$C$23&gt;MAX($C$22,(CH327*$C$34+CH328*$C$35)/(1+$C$12)^$C$30+(CH434*$C$34+CH435*$C$35)/(1+$C$14)^$C$30),"convert","hold"),"")</f>
        <v/>
      </c>
      <c r="CH543" s="12">
        <f>IF(CH$452&gt;=$E543,IF(CH218*$C$23&gt;MAX($C$22,(CI327*$C$34+CI328*$C$35)/(1+$C$12)^$C$30+(CI434*$C$34+CI435*$C$35)/(1+$C$14)^$C$30),"convert","hold"),"")</f>
        <v/>
      </c>
      <c r="CI543" s="12">
        <f>IF(CI$452&gt;=$E543,IF(CI218*$C$23&gt;MAX($C$22,(CJ327*$C$34+CJ328*$C$35)/(1+$C$12)^$C$30+(CJ434*$C$34+CJ435*$C$35)/(1+$C$14)^$C$30),"convert","hold"),"")</f>
        <v/>
      </c>
      <c r="CJ543" s="12">
        <f>IF(CJ$452&gt;=$E543,IF(CJ218*$C$23&gt;MAX($C$22,(CK327*$C$34+CK328*$C$35)/(1+$C$12)^$C$30+(CK434*$C$34+CK435*$C$35)/(1+$C$14)^$C$30),"convert","hold"),"")</f>
        <v/>
      </c>
      <c r="CK543" s="12">
        <f>IF(CK$452&gt;=$E543,IF(CK218*$C$23&gt;MAX($C$22,(CL327*$C$34+CL328*$C$35)/(1+$C$12)^$C$30+(CL434*$C$34+CL435*$C$35)/(1+$C$14)^$C$30),"convert","hold"),"")</f>
        <v/>
      </c>
      <c r="CL543" s="12">
        <f>IF(CL$452&gt;=$E543,IF(CL218*$C$23&gt;MAX($C$22,(CM327*$C$34+CM328*$C$35)/(1+$C$12)^$C$30+(CM434*$C$34+CM435*$C$35)/(1+$C$14)^$C$30),"convert","hold"),"")</f>
        <v/>
      </c>
      <c r="CM543" s="12">
        <f>IF(CM$452&gt;=$E543,IF(CM218*$C$23&gt;MAX($C$22,(CN327*$C$34+CN328*$C$35)/(1+$C$12)^$C$30+(CN434*$C$34+CN435*$C$35)/(1+$C$14)^$C$30),"convert","hold"),"")</f>
        <v/>
      </c>
      <c r="CN543" s="12">
        <f>IF(CN$452&gt;=$E543,IF(CN218*$C$23&gt;MAX($C$22,(CO327*$C$34+CO328*$C$35)/(1+$C$12)^$C$30+(CO434*$C$34+CO435*$C$35)/(1+$C$14)^$C$30),"convert","hold"),"")</f>
        <v/>
      </c>
      <c r="CO543" s="12">
        <f>IF(CO$452&gt;=$E543,IF(CO218*$C$23&gt;MAX($C$22,(CP327*$C$34+CP328*$C$35)/(1+$C$12)^$C$30+(CP434*$C$34+CP435*$C$35)/(1+$C$14)^$C$30),"convert","hold"),"")</f>
        <v/>
      </c>
      <c r="CP543" s="12">
        <f>IF(CP$452&gt;=$E543,IF(CP218*$C$23&gt;MAX($C$22,(CQ327*$C$34+CQ328*$C$35)/(1+$C$12)^$C$30+(CQ434*$C$34+CQ435*$C$35)/(1+$C$14)^$C$30),"convert","hold"),"")</f>
        <v/>
      </c>
      <c r="CQ543" s="12">
        <f>IF(CQ$452&gt;=$E543,IF(CQ218*$C$23&gt;MAX($C$22,(CR327*$C$34+CR328*$C$35)/(1+$C$12)^$C$30+(CR434*$C$34+CR435*$C$35)/(1+$C$14)^$C$30),"convert","hold"),"")</f>
        <v/>
      </c>
      <c r="CR543" s="12">
        <f>IF(CR$452&gt;=$E543,IF(CR218*$C$23&gt;MAX($C$22,(CS327*$C$34+CS328*$C$35)/(1+$C$12)^$C$30+(CS434*$C$34+CS435*$C$35)/(1+$C$14)^$C$30),"convert","hold"),"")</f>
        <v/>
      </c>
      <c r="CS543" s="12">
        <f>IF(CS$452&gt;=$E543,IF(CS218*$C$23&gt;MAX($C$22,(CT327*$C$34+CT328*$C$35)/(1+$C$12)^$C$30+(CT434*$C$34+CT435*$C$35)/(1+$C$14)^$C$30),"convert","hold"),"")</f>
        <v/>
      </c>
      <c r="CT543" s="12">
        <f>IF(CT$452&gt;=$E543,IF(CT218*$C$23&gt;MAX($C$22,(CU327*$C$34+CU328*$C$35)/(1+$C$12)^$C$30+(CU434*$C$34+CU435*$C$35)/(1+$C$14)^$C$30),"convert","hold"),"")</f>
        <v/>
      </c>
      <c r="CU543" s="12">
        <f>IF(CU$452&gt;=$E543,IF(CU218*$C$23&gt;MAX($C$22,(CV327*$C$34+CV328*$C$35)/(1+$C$12)^$C$30+(CV434*$C$34+CV435*$C$35)/(1+$C$14)^$C$30),"convert","hold"),"")</f>
        <v/>
      </c>
      <c r="CV543" s="12">
        <f>IF(CV$452&gt;=$E543,IF(CV218*$C$23&gt;MAX($C$22,(CW327*$C$34+CW328*$C$35)/(1+$C$12)^$C$30+(CW434*$C$34+CW435*$C$35)/(1+$C$14)^$C$30),"convert","hold"),"")</f>
        <v/>
      </c>
      <c r="CW543" s="12">
        <f>IF(CW$452&gt;=$E543,IF(CW218*$C$23&gt;MAX($C$22,(CX327*$C$34+CX328*$C$35)/(1+$C$12)^$C$30+(CX434*$C$34+CX435*$C$35)/(1+$C$14)^$C$30),"convert","hold"),"")</f>
        <v/>
      </c>
      <c r="CX543" s="12">
        <f>IF(CX$452&gt;=$E543,IF(CX218*$C$23&gt;MAX($C$22,(CY327*$C$34+CY328*$C$35)/(1+$C$12)^$C$30+(CY434*$C$34+CY435*$C$35)/(1+$C$14)^$C$30),"convert","hold"),"")</f>
        <v/>
      </c>
      <c r="CY543" s="12">
        <f>IF(CY$452&gt;=$E543,IF(CY218*$C$23&gt;MAX($C$22,(CZ327*$C$34+CZ328*$C$35)/(1+$C$12)^$C$30+(CZ434*$C$34+CZ435*$C$35)/(1+$C$14)^$C$30),"convert","hold"),"")</f>
        <v/>
      </c>
      <c r="CZ543" s="12">
        <f>IF(CZ$452&gt;=$E543,IF(CZ218*$C$23&gt;MAX($C$22,(DA327*$C$34+DA328*$C$35)/(1+$C$12)^$C$30+(DA434*$C$34+DA435*$C$35)/(1+$C$14)^$C$30),"convert","hold"),"")</f>
        <v/>
      </c>
      <c r="DA543" s="12">
        <f>IF(DA$452&gt;=$E543,IF(DA218*$C$23&gt;MAX($C$22,(DB327*$C$34+DB328*$C$35)/(1+$C$12)^$C$30+(DB434*$C$34+DB435*$C$35)/(1+$C$14)^$C$30),"convert","hold"),"")</f>
        <v/>
      </c>
      <c r="DB543" s="12">
        <f>IF(DB$452&gt;=$E543,IF(DB218*$C$23&gt;MAX($C$22,(DC327*$C$34+DC328*$C$35)/(1+$C$12)^$C$30+(DC434*$C$34+DC435*$C$35)/(1+$C$14)^$C$30),"convert","hold"),"")</f>
        <v/>
      </c>
      <c r="DC543" s="12">
        <f>IF(DC218*$C$23&gt;$C$22,"convert","redeem")</f>
        <v/>
      </c>
      <c r="DD543" s="12" t="n"/>
      <c r="DE543" s="12" t="n"/>
    </row>
    <row r="544" ht="12" customHeight="1">
      <c r="B544" s="12" t="n"/>
      <c r="C544" s="12" t="n"/>
      <c r="D544" s="12" t="n"/>
      <c r="E544" s="64">
        <f>E543+1</f>
        <v/>
      </c>
      <c r="G544" s="12">
        <f>IF(G$452&gt;=$E544,IF(G219*$C$23&gt;MAX($C$22,(H328*$C$34+H329*$C$35)/(1+$C$12)^$C$30+(H435*$C$34+H436*$C$35)/(1+$C$14)^$C$30),"convert","hold"),"")</f>
        <v/>
      </c>
      <c r="H544" s="12">
        <f>IF(H$452&gt;=$E544,IF(H219*$C$23&gt;MAX($C$22,(I328*$C$34+I329*$C$35)/(1+$C$12)^$C$30+(I435*$C$34+I436*$C$35)/(1+$C$14)^$C$30),"convert","hold"),"")</f>
        <v/>
      </c>
      <c r="I544" s="12">
        <f>IF(I$452&gt;=$E544,IF(I219*$C$23&gt;MAX($C$22,(J328*$C$34+J329*$C$35)/(1+$C$12)^$C$30+(J435*$C$34+J436*$C$35)/(1+$C$14)^$C$30),"convert","hold"),"")</f>
        <v/>
      </c>
      <c r="J544" s="12">
        <f>IF(J$452&gt;=$E544,IF(J219*$C$23&gt;MAX($C$22,(K328*$C$34+K329*$C$35)/(1+$C$12)^$C$30+(K435*$C$34+K436*$C$35)/(1+$C$14)^$C$30),"convert","hold"),"")</f>
        <v/>
      </c>
      <c r="K544" s="12">
        <f>IF(K$452&gt;=$E544,IF(K219*$C$23&gt;MAX($C$22,(L328*$C$34+L329*$C$35)/(1+$C$12)^$C$30+(L435*$C$34+L436*$C$35)/(1+$C$14)^$C$30),"convert","hold"),"")</f>
        <v/>
      </c>
      <c r="L544" s="12">
        <f>IF(L$452&gt;=$E544,IF(L219*$C$23&gt;MAX($C$22,(M328*$C$34+M329*$C$35)/(1+$C$12)^$C$30+(M435*$C$34+M436*$C$35)/(1+$C$14)^$C$30),"convert","hold"),"")</f>
        <v/>
      </c>
      <c r="M544" s="12">
        <f>IF(M$452&gt;=$E544,IF(M219*$C$23&gt;MAX($C$22,(N328*$C$34+N329*$C$35)/(1+$C$12)^$C$30+(N435*$C$34+N436*$C$35)/(1+$C$14)^$C$30),"convert","hold"),"")</f>
        <v/>
      </c>
      <c r="N544" s="12">
        <f>IF(N$452&gt;=$E544,IF(N219*$C$23&gt;MAX($C$22,(O328*$C$34+O329*$C$35)/(1+$C$12)^$C$30+(O435*$C$34+O436*$C$35)/(1+$C$14)^$C$30),"convert","hold"),"")</f>
        <v/>
      </c>
      <c r="O544" s="12">
        <f>IF(O$452&gt;=$E544,IF(O219*$C$23&gt;MAX($C$22,(P328*$C$34+P329*$C$35)/(1+$C$12)^$C$30+(P435*$C$34+P436*$C$35)/(1+$C$14)^$C$30),"convert","hold"),"")</f>
        <v/>
      </c>
      <c r="P544" s="12">
        <f>IF(P$452&gt;=$E544,IF(P219*$C$23&gt;MAX($C$22,(Q328*$C$34+Q329*$C$35)/(1+$C$12)^$C$30+(Q435*$C$34+Q436*$C$35)/(1+$C$14)^$C$30),"convert","hold"),"")</f>
        <v/>
      </c>
      <c r="Q544" s="12">
        <f>IF(Q$452&gt;=$E544,IF(Q219*$C$23&gt;MAX($C$22,(R328*$C$34+R329*$C$35)/(1+$C$12)^$C$30+(R435*$C$34+R436*$C$35)/(1+$C$14)^$C$30),"convert","hold"),"")</f>
        <v/>
      </c>
      <c r="R544" s="12">
        <f>IF(R$452&gt;=$E544,IF(R219*$C$23&gt;MAX($C$22,(S328*$C$34+S329*$C$35)/(1+$C$12)^$C$30+(S435*$C$34+S436*$C$35)/(1+$C$14)^$C$30),"convert","hold"),"")</f>
        <v/>
      </c>
      <c r="S544" s="12">
        <f>IF(S$452&gt;=$E544,IF(S219*$C$23&gt;MAX($C$22,(T328*$C$34+T329*$C$35)/(1+$C$12)^$C$30+(T435*$C$34+T436*$C$35)/(1+$C$14)^$C$30),"convert","hold"),"")</f>
        <v/>
      </c>
      <c r="T544" s="12">
        <f>IF(T$452&gt;=$E544,IF(T219*$C$23&gt;MAX($C$22,(U328*$C$34+U329*$C$35)/(1+$C$12)^$C$30+(U435*$C$34+U436*$C$35)/(1+$C$14)^$C$30),"convert","hold"),"")</f>
        <v/>
      </c>
      <c r="U544" s="12">
        <f>IF(U$452&gt;=$E544,IF(U219*$C$23&gt;MAX($C$22,(V328*$C$34+V329*$C$35)/(1+$C$12)^$C$30+(V435*$C$34+V436*$C$35)/(1+$C$14)^$C$30),"convert","hold"),"")</f>
        <v/>
      </c>
      <c r="V544" s="12">
        <f>IF(V$452&gt;=$E544,IF(V219*$C$23&gt;MAX($C$22,(W328*$C$34+W329*$C$35)/(1+$C$12)^$C$30+(W435*$C$34+W436*$C$35)/(1+$C$14)^$C$30),"convert","hold"),"")</f>
        <v/>
      </c>
      <c r="W544" s="12">
        <f>IF(W$452&gt;=$E544,IF(W219*$C$23&gt;MAX($C$22,(X328*$C$34+X329*$C$35)/(1+$C$12)^$C$30+(X435*$C$34+X436*$C$35)/(1+$C$14)^$C$30),"convert","hold"),"")</f>
        <v/>
      </c>
      <c r="X544" s="12">
        <f>IF(X$452&gt;=$E544,IF(X219*$C$23&gt;MAX($C$22,(Y328*$C$34+Y329*$C$35)/(1+$C$12)^$C$30+(Y435*$C$34+Y436*$C$35)/(1+$C$14)^$C$30),"convert","hold"),"")</f>
        <v/>
      </c>
      <c r="Y544" s="12">
        <f>IF(Y$452&gt;=$E544,IF(Y219*$C$23&gt;MAX($C$22,(Z328*$C$34+Z329*$C$35)/(1+$C$12)^$C$30+(Z435*$C$34+Z436*$C$35)/(1+$C$14)^$C$30),"convert","hold"),"")</f>
        <v/>
      </c>
      <c r="Z544" s="12">
        <f>IF(Z$452&gt;=$E544,IF(Z219*$C$23&gt;MAX($C$22,(AA328*$C$34+AA329*$C$35)/(1+$C$12)^$C$30+(AA435*$C$34+AA436*$C$35)/(1+$C$14)^$C$30),"convert","hold"),"")</f>
        <v/>
      </c>
      <c r="AA544" s="12">
        <f>IF(AA$452&gt;=$E544,IF(AA219*$C$23&gt;MAX($C$22,(AB328*$C$34+AB329*$C$35)/(1+$C$12)^$C$30+(AB435*$C$34+AB436*$C$35)/(1+$C$14)^$C$30),"convert","hold"),"")</f>
        <v/>
      </c>
      <c r="AB544" s="12">
        <f>IF(AB$452&gt;=$E544,IF(AB219*$C$23&gt;MAX($C$22,(AC328*$C$34+AC329*$C$35)/(1+$C$12)^$C$30+(AC435*$C$34+AC436*$C$35)/(1+$C$14)^$C$30),"convert","hold"),"")</f>
        <v/>
      </c>
      <c r="AC544" s="12">
        <f>IF(AC$452&gt;=$E544,IF(AC219*$C$23&gt;MAX($C$22,(AD328*$C$34+AD329*$C$35)/(1+$C$12)^$C$30+(AD435*$C$34+AD436*$C$35)/(1+$C$14)^$C$30),"convert","hold"),"")</f>
        <v/>
      </c>
      <c r="AD544" s="12">
        <f>IF(AD$452&gt;=$E544,IF(AD219*$C$23&gt;MAX($C$22,(AE328*$C$34+AE329*$C$35)/(1+$C$12)^$C$30+(AE435*$C$34+AE436*$C$35)/(1+$C$14)^$C$30),"convert","hold"),"")</f>
        <v/>
      </c>
      <c r="AE544" s="12">
        <f>IF(AE$452&gt;=$E544,IF(AE219*$C$23&gt;MAX($C$22,(AF328*$C$34+AF329*$C$35)/(1+$C$12)^$C$30+(AF435*$C$34+AF436*$C$35)/(1+$C$14)^$C$30),"convert","hold"),"")</f>
        <v/>
      </c>
      <c r="AF544" s="12">
        <f>IF(AF$452&gt;=$E544,IF(AF219*$C$23&gt;MAX($C$22,(AG328*$C$34+AG329*$C$35)/(1+$C$12)^$C$30+(AG435*$C$34+AG436*$C$35)/(1+$C$14)^$C$30),"convert","hold"),"")</f>
        <v/>
      </c>
      <c r="AG544" s="12">
        <f>IF(AG$452&gt;=$E544,IF(AG219*$C$23&gt;MAX($C$22,(AH328*$C$34+AH329*$C$35)/(1+$C$12)^$C$30+(AH435*$C$34+AH436*$C$35)/(1+$C$14)^$C$30),"convert","hold"),"")</f>
        <v/>
      </c>
      <c r="AH544" s="12">
        <f>IF(AH$452&gt;=$E544,IF(AH219*$C$23&gt;MAX($C$22,(AI328*$C$34+AI329*$C$35)/(1+$C$12)^$C$30+(AI435*$C$34+AI436*$C$35)/(1+$C$14)^$C$30),"convert","hold"),"")</f>
        <v/>
      </c>
      <c r="AI544" s="12">
        <f>IF(AI$452&gt;=$E544,IF(AI219*$C$23&gt;MAX($C$22,(AJ328*$C$34+AJ329*$C$35)/(1+$C$12)^$C$30+(AJ435*$C$34+AJ436*$C$35)/(1+$C$14)^$C$30),"convert","hold"),"")</f>
        <v/>
      </c>
      <c r="AJ544" s="12">
        <f>IF(AJ$452&gt;=$E544,IF(AJ219*$C$23&gt;MAX($C$22,(AK328*$C$34+AK329*$C$35)/(1+$C$12)^$C$30+(AK435*$C$34+AK436*$C$35)/(1+$C$14)^$C$30),"convert","hold"),"")</f>
        <v/>
      </c>
      <c r="AK544" s="12">
        <f>IF(AK$452&gt;=$E544,IF(AK219*$C$23&gt;MAX($C$22,(AL328*$C$34+AL329*$C$35)/(1+$C$12)^$C$30+(AL435*$C$34+AL436*$C$35)/(1+$C$14)^$C$30),"convert","hold"),"")</f>
        <v/>
      </c>
      <c r="AL544" s="12">
        <f>IF(AL$452&gt;=$E544,IF(AL219*$C$23&gt;MAX($C$22,(AM328*$C$34+AM329*$C$35)/(1+$C$12)^$C$30+(AM435*$C$34+AM436*$C$35)/(1+$C$14)^$C$30),"convert","hold"),"")</f>
        <v/>
      </c>
      <c r="AM544" s="12">
        <f>IF(AM$452&gt;=$E544,IF(AM219*$C$23&gt;MAX($C$22,(AN328*$C$34+AN329*$C$35)/(1+$C$12)^$C$30+(AN435*$C$34+AN436*$C$35)/(1+$C$14)^$C$30),"convert","hold"),"")</f>
        <v/>
      </c>
      <c r="AN544" s="12">
        <f>IF(AN$452&gt;=$E544,IF(AN219*$C$23&gt;MAX($C$22,(AO328*$C$34+AO329*$C$35)/(1+$C$12)^$C$30+(AO435*$C$34+AO436*$C$35)/(1+$C$14)^$C$30),"convert","hold"),"")</f>
        <v/>
      </c>
      <c r="AO544" s="12">
        <f>IF(AO$452&gt;=$E544,IF(AO219*$C$23&gt;MAX($C$22,(AP328*$C$34+AP329*$C$35)/(1+$C$12)^$C$30+(AP435*$C$34+AP436*$C$35)/(1+$C$14)^$C$30),"convert","hold"),"")</f>
        <v/>
      </c>
      <c r="AP544" s="12">
        <f>IF(AP$452&gt;=$E544,IF(AP219*$C$23&gt;MAX($C$22,(AQ328*$C$34+AQ329*$C$35)/(1+$C$12)^$C$30+(AQ435*$C$34+AQ436*$C$35)/(1+$C$14)^$C$30),"convert","hold"),"")</f>
        <v/>
      </c>
      <c r="AQ544" s="12">
        <f>IF(AQ$452&gt;=$E544,IF(AQ219*$C$23&gt;MAX($C$22,(AR328*$C$34+AR329*$C$35)/(1+$C$12)^$C$30+(AR435*$C$34+AR436*$C$35)/(1+$C$14)^$C$30),"convert","hold"),"")</f>
        <v/>
      </c>
      <c r="AR544" s="12">
        <f>IF(AR$452&gt;=$E544,IF(AR219*$C$23&gt;MAX($C$22,(AS328*$C$34+AS329*$C$35)/(1+$C$12)^$C$30+(AS435*$C$34+AS436*$C$35)/(1+$C$14)^$C$30),"convert","hold"),"")</f>
        <v/>
      </c>
      <c r="AS544" s="12">
        <f>IF(AS$452&gt;=$E544,IF(AS219*$C$23&gt;MAX($C$22,(AT328*$C$34+AT329*$C$35)/(1+$C$12)^$C$30+(AT435*$C$34+AT436*$C$35)/(1+$C$14)^$C$30),"convert","hold"),"")</f>
        <v/>
      </c>
      <c r="AT544" s="12">
        <f>IF(AT$452&gt;=$E544,IF(AT219*$C$23&gt;MAX($C$22,(AU328*$C$34+AU329*$C$35)/(1+$C$12)^$C$30+(AU435*$C$34+AU436*$C$35)/(1+$C$14)^$C$30),"convert","hold"),"")</f>
        <v/>
      </c>
      <c r="AU544" s="12">
        <f>IF(AU$452&gt;=$E544,IF(AU219*$C$23&gt;MAX($C$22,(AV328*$C$34+AV329*$C$35)/(1+$C$12)^$C$30+(AV435*$C$34+AV436*$C$35)/(1+$C$14)^$C$30),"convert","hold"),"")</f>
        <v/>
      </c>
      <c r="AV544" s="12">
        <f>IF(AV$452&gt;=$E544,IF(AV219*$C$23&gt;MAX($C$22,(AW328*$C$34+AW329*$C$35)/(1+$C$12)^$C$30+(AW435*$C$34+AW436*$C$35)/(1+$C$14)^$C$30),"convert","hold"),"")</f>
        <v/>
      </c>
      <c r="AW544" s="12">
        <f>IF(AW$452&gt;=$E544,IF(AW219*$C$23&gt;MAX($C$22,(AX328*$C$34+AX329*$C$35)/(1+$C$12)^$C$30+(AX435*$C$34+AX436*$C$35)/(1+$C$14)^$C$30),"convert","hold"),"")</f>
        <v/>
      </c>
      <c r="AX544" s="12">
        <f>IF(AX$452&gt;=$E544,IF(AX219*$C$23&gt;MAX($C$22,(AY328*$C$34+AY329*$C$35)/(1+$C$12)^$C$30+(AY435*$C$34+AY436*$C$35)/(1+$C$14)^$C$30),"convert","hold"),"")</f>
        <v/>
      </c>
      <c r="AY544" s="12">
        <f>IF(AY$452&gt;=$E544,IF(AY219*$C$23&gt;MAX($C$22,(AZ328*$C$34+AZ329*$C$35)/(1+$C$12)^$C$30+(AZ435*$C$34+AZ436*$C$35)/(1+$C$14)^$C$30),"convert","hold"),"")</f>
        <v/>
      </c>
      <c r="AZ544" s="12">
        <f>IF(AZ$452&gt;=$E544,IF(AZ219*$C$23&gt;MAX($C$22,(BA328*$C$34+BA329*$C$35)/(1+$C$12)^$C$30+(BA435*$C$34+BA436*$C$35)/(1+$C$14)^$C$30),"convert","hold"),"")</f>
        <v/>
      </c>
      <c r="BA544" s="12">
        <f>IF(BA$452&gt;=$E544,IF(BA219*$C$23&gt;MAX($C$22,(BB328*$C$34+BB329*$C$35)/(1+$C$12)^$C$30+(BB435*$C$34+BB436*$C$35)/(1+$C$14)^$C$30),"convert","hold"),"")</f>
        <v/>
      </c>
      <c r="BB544" s="12">
        <f>IF(BB$452&gt;=$E544,IF(BB219*$C$23&gt;MAX($C$22,(BC328*$C$34+BC329*$C$35)/(1+$C$12)^$C$30+(BC435*$C$34+BC436*$C$35)/(1+$C$14)^$C$30),"convert","hold"),"")</f>
        <v/>
      </c>
      <c r="BC544" s="12">
        <f>IF(BC$452&gt;=$E544,IF(BC219*$C$23&gt;MAX($C$22,(BD328*$C$34+BD329*$C$35)/(1+$C$12)^$C$30+(BD435*$C$34+BD436*$C$35)/(1+$C$14)^$C$30),"convert","hold"),"")</f>
        <v/>
      </c>
      <c r="BD544" s="12">
        <f>IF(BD$452&gt;=$E544,IF(BD219*$C$23&gt;MAX($C$22,(BE328*$C$34+BE329*$C$35)/(1+$C$12)^$C$30+(BE435*$C$34+BE436*$C$35)/(1+$C$14)^$C$30),"convert","hold"),"")</f>
        <v/>
      </c>
      <c r="BE544" s="12">
        <f>IF(BE$452&gt;=$E544,IF(BE219*$C$23&gt;MAX($C$22,(BF328*$C$34+BF329*$C$35)/(1+$C$12)^$C$30+(BF435*$C$34+BF436*$C$35)/(1+$C$14)^$C$30),"convert","hold"),"")</f>
        <v/>
      </c>
      <c r="BF544" s="12">
        <f>IF(BF$452&gt;=$E544,IF(BF219*$C$23&gt;MAX($C$22,(BG328*$C$34+BG329*$C$35)/(1+$C$12)^$C$30+(BG435*$C$34+BG436*$C$35)/(1+$C$14)^$C$30),"convert","hold"),"")</f>
        <v/>
      </c>
      <c r="BG544" s="12">
        <f>IF(BG$452&gt;=$E544,IF(BG219*$C$23&gt;MAX($C$22,(BH328*$C$34+BH329*$C$35)/(1+$C$12)^$C$30+(BH435*$C$34+BH436*$C$35)/(1+$C$14)^$C$30),"convert","hold"),"")</f>
        <v/>
      </c>
      <c r="BH544" s="12">
        <f>IF(BH$452&gt;=$E544,IF(BH219*$C$23&gt;MAX($C$22,(BI328*$C$34+BI329*$C$35)/(1+$C$12)^$C$30+(BI435*$C$34+BI436*$C$35)/(1+$C$14)^$C$30),"convert","hold"),"")</f>
        <v/>
      </c>
      <c r="BI544" s="12">
        <f>IF(BI$452&gt;=$E544,IF(BI219*$C$23&gt;MAX($C$22,(BJ328*$C$34+BJ329*$C$35)/(1+$C$12)^$C$30+(BJ435*$C$34+BJ436*$C$35)/(1+$C$14)^$C$30),"convert","hold"),"")</f>
        <v/>
      </c>
      <c r="BJ544" s="12">
        <f>IF(BJ$452&gt;=$E544,IF(BJ219*$C$23&gt;MAX($C$22,(BK328*$C$34+BK329*$C$35)/(1+$C$12)^$C$30+(BK435*$C$34+BK436*$C$35)/(1+$C$14)^$C$30),"convert","hold"),"")</f>
        <v/>
      </c>
      <c r="BK544" s="12">
        <f>IF(BK$452&gt;=$E544,IF(BK219*$C$23&gt;MAX($C$22,(BL328*$C$34+BL329*$C$35)/(1+$C$12)^$C$30+(BL435*$C$34+BL436*$C$35)/(1+$C$14)^$C$30),"convert","hold"),"")</f>
        <v/>
      </c>
      <c r="BL544" s="12">
        <f>IF(BL$452&gt;=$E544,IF(BL219*$C$23&gt;MAX($C$22,(BM328*$C$34+BM329*$C$35)/(1+$C$12)^$C$30+(BM435*$C$34+BM436*$C$35)/(1+$C$14)^$C$30),"convert","hold"),"")</f>
        <v/>
      </c>
      <c r="BM544" s="12">
        <f>IF(BM$452&gt;=$E544,IF(BM219*$C$23&gt;MAX($C$22,(BN328*$C$34+BN329*$C$35)/(1+$C$12)^$C$30+(BN435*$C$34+BN436*$C$35)/(1+$C$14)^$C$30),"convert","hold"),"")</f>
        <v/>
      </c>
      <c r="BN544" s="12">
        <f>IF(BN$452&gt;=$E544,IF(BN219*$C$23&gt;MAX($C$22,(BO328*$C$34+BO329*$C$35)/(1+$C$12)^$C$30+(BO435*$C$34+BO436*$C$35)/(1+$C$14)^$C$30),"convert","hold"),"")</f>
        <v/>
      </c>
      <c r="BO544" s="12">
        <f>IF(BO$452&gt;=$E544,IF(BO219*$C$23&gt;MAX($C$22,(BP328*$C$34+BP329*$C$35)/(1+$C$12)^$C$30+(BP435*$C$34+BP436*$C$35)/(1+$C$14)^$C$30),"convert","hold"),"")</f>
        <v/>
      </c>
      <c r="BP544" s="12">
        <f>IF(BP$452&gt;=$E544,IF(BP219*$C$23&gt;MAX($C$22,(BQ328*$C$34+BQ329*$C$35)/(1+$C$12)^$C$30+(BQ435*$C$34+BQ436*$C$35)/(1+$C$14)^$C$30),"convert","hold"),"")</f>
        <v/>
      </c>
      <c r="BQ544" s="12">
        <f>IF(BQ$452&gt;=$E544,IF(BQ219*$C$23&gt;MAX($C$22,(BR328*$C$34+BR329*$C$35)/(1+$C$12)^$C$30+(BR435*$C$34+BR436*$C$35)/(1+$C$14)^$C$30),"convert","hold"),"")</f>
        <v/>
      </c>
      <c r="BR544" s="12">
        <f>IF(BR$452&gt;=$E544,IF(BR219*$C$23&gt;MAX($C$22,(BS328*$C$34+BS329*$C$35)/(1+$C$12)^$C$30+(BS435*$C$34+BS436*$C$35)/(1+$C$14)^$C$30),"convert","hold"),"")</f>
        <v/>
      </c>
      <c r="BS544" s="12">
        <f>IF(BS$452&gt;=$E544,IF(BS219*$C$23&gt;MAX($C$22,(BT328*$C$34+BT329*$C$35)/(1+$C$12)^$C$30+(BT435*$C$34+BT436*$C$35)/(1+$C$14)^$C$30),"convert","hold"),"")</f>
        <v/>
      </c>
      <c r="BT544" s="12">
        <f>IF(BT$452&gt;=$E544,IF(BT219*$C$23&gt;MAX($C$22,(BU328*$C$34+BU329*$C$35)/(1+$C$12)^$C$30+(BU435*$C$34+BU436*$C$35)/(1+$C$14)^$C$30),"convert","hold"),"")</f>
        <v/>
      </c>
      <c r="BU544" s="12">
        <f>IF(BU$452&gt;=$E544,IF(BU219*$C$23&gt;MAX($C$22,(BV328*$C$34+BV329*$C$35)/(1+$C$12)^$C$30+(BV435*$C$34+BV436*$C$35)/(1+$C$14)^$C$30),"convert","hold"),"")</f>
        <v/>
      </c>
      <c r="BV544" s="12">
        <f>IF(BV$452&gt;=$E544,IF(BV219*$C$23&gt;MAX($C$22,(BW328*$C$34+BW329*$C$35)/(1+$C$12)^$C$30+(BW435*$C$34+BW436*$C$35)/(1+$C$14)^$C$30),"convert","hold"),"")</f>
        <v/>
      </c>
      <c r="BW544" s="12">
        <f>IF(BW$452&gt;=$E544,IF(BW219*$C$23&gt;MAX($C$22,(BX328*$C$34+BX329*$C$35)/(1+$C$12)^$C$30+(BX435*$C$34+BX436*$C$35)/(1+$C$14)^$C$30),"convert","hold"),"")</f>
        <v/>
      </c>
      <c r="BX544" s="12">
        <f>IF(BX$452&gt;=$E544,IF(BX219*$C$23&gt;MAX($C$22,(BY328*$C$34+BY329*$C$35)/(1+$C$12)^$C$30+(BY435*$C$34+BY436*$C$35)/(1+$C$14)^$C$30),"convert","hold"),"")</f>
        <v/>
      </c>
      <c r="BY544" s="12">
        <f>IF(BY$452&gt;=$E544,IF(BY219*$C$23&gt;MAX($C$22,(BZ328*$C$34+BZ329*$C$35)/(1+$C$12)^$C$30+(BZ435*$C$34+BZ436*$C$35)/(1+$C$14)^$C$30),"convert","hold"),"")</f>
        <v/>
      </c>
      <c r="BZ544" s="12">
        <f>IF(BZ$452&gt;=$E544,IF(BZ219*$C$23&gt;MAX($C$22,(CA328*$C$34+CA329*$C$35)/(1+$C$12)^$C$30+(CA435*$C$34+CA436*$C$35)/(1+$C$14)^$C$30),"convert","hold"),"")</f>
        <v/>
      </c>
      <c r="CA544" s="12">
        <f>IF(CA$452&gt;=$E544,IF(CA219*$C$23&gt;MAX($C$22,(CB328*$C$34+CB329*$C$35)/(1+$C$12)^$C$30+(CB435*$C$34+CB436*$C$35)/(1+$C$14)^$C$30),"convert","hold"),"")</f>
        <v/>
      </c>
      <c r="CB544" s="12">
        <f>IF(CB$452&gt;=$E544,IF(CB219*$C$23&gt;MAX($C$22,(CC328*$C$34+CC329*$C$35)/(1+$C$12)^$C$30+(CC435*$C$34+CC436*$C$35)/(1+$C$14)^$C$30),"convert","hold"),"")</f>
        <v/>
      </c>
      <c r="CC544" s="12">
        <f>IF(CC$452&gt;=$E544,IF(CC219*$C$23&gt;MAX($C$22,(CD328*$C$34+CD329*$C$35)/(1+$C$12)^$C$30+(CD435*$C$34+CD436*$C$35)/(1+$C$14)^$C$30),"convert","hold"),"")</f>
        <v/>
      </c>
      <c r="CD544" s="12">
        <f>IF(CD$452&gt;=$E544,IF(CD219*$C$23&gt;MAX($C$22,(CE328*$C$34+CE329*$C$35)/(1+$C$12)^$C$30+(CE435*$C$34+CE436*$C$35)/(1+$C$14)^$C$30),"convert","hold"),"")</f>
        <v/>
      </c>
      <c r="CE544" s="12">
        <f>IF(CE$452&gt;=$E544,IF(CE219*$C$23&gt;MAX($C$22,(CF328*$C$34+CF329*$C$35)/(1+$C$12)^$C$30+(CF435*$C$34+CF436*$C$35)/(1+$C$14)^$C$30),"convert","hold"),"")</f>
        <v/>
      </c>
      <c r="CF544" s="12">
        <f>IF(CF$452&gt;=$E544,IF(CF219*$C$23&gt;MAX($C$22,(CG328*$C$34+CG329*$C$35)/(1+$C$12)^$C$30+(CG435*$C$34+CG436*$C$35)/(1+$C$14)^$C$30),"convert","hold"),"")</f>
        <v/>
      </c>
      <c r="CG544" s="12">
        <f>IF(CG$452&gt;=$E544,IF(CG219*$C$23&gt;MAX($C$22,(CH328*$C$34+CH329*$C$35)/(1+$C$12)^$C$30+(CH435*$C$34+CH436*$C$35)/(1+$C$14)^$C$30),"convert","hold"),"")</f>
        <v/>
      </c>
      <c r="CH544" s="12">
        <f>IF(CH$452&gt;=$E544,IF(CH219*$C$23&gt;MAX($C$22,(CI328*$C$34+CI329*$C$35)/(1+$C$12)^$C$30+(CI435*$C$34+CI436*$C$35)/(1+$C$14)^$C$30),"convert","hold"),"")</f>
        <v/>
      </c>
      <c r="CI544" s="12">
        <f>IF(CI$452&gt;=$E544,IF(CI219*$C$23&gt;MAX($C$22,(CJ328*$C$34+CJ329*$C$35)/(1+$C$12)^$C$30+(CJ435*$C$34+CJ436*$C$35)/(1+$C$14)^$C$30),"convert","hold"),"")</f>
        <v/>
      </c>
      <c r="CJ544" s="12">
        <f>IF(CJ$452&gt;=$E544,IF(CJ219*$C$23&gt;MAX($C$22,(CK328*$C$34+CK329*$C$35)/(1+$C$12)^$C$30+(CK435*$C$34+CK436*$C$35)/(1+$C$14)^$C$30),"convert","hold"),"")</f>
        <v/>
      </c>
      <c r="CK544" s="12">
        <f>IF(CK$452&gt;=$E544,IF(CK219*$C$23&gt;MAX($C$22,(CL328*$C$34+CL329*$C$35)/(1+$C$12)^$C$30+(CL435*$C$34+CL436*$C$35)/(1+$C$14)^$C$30),"convert","hold"),"")</f>
        <v/>
      </c>
      <c r="CL544" s="12">
        <f>IF(CL$452&gt;=$E544,IF(CL219*$C$23&gt;MAX($C$22,(CM328*$C$34+CM329*$C$35)/(1+$C$12)^$C$30+(CM435*$C$34+CM436*$C$35)/(1+$C$14)^$C$30),"convert","hold"),"")</f>
        <v/>
      </c>
      <c r="CM544" s="12">
        <f>IF(CM$452&gt;=$E544,IF(CM219*$C$23&gt;MAX($C$22,(CN328*$C$34+CN329*$C$35)/(1+$C$12)^$C$30+(CN435*$C$34+CN436*$C$35)/(1+$C$14)^$C$30),"convert","hold"),"")</f>
        <v/>
      </c>
      <c r="CN544" s="12">
        <f>IF(CN$452&gt;=$E544,IF(CN219*$C$23&gt;MAX($C$22,(CO328*$C$34+CO329*$C$35)/(1+$C$12)^$C$30+(CO435*$C$34+CO436*$C$35)/(1+$C$14)^$C$30),"convert","hold"),"")</f>
        <v/>
      </c>
      <c r="CO544" s="12">
        <f>IF(CO$452&gt;=$E544,IF(CO219*$C$23&gt;MAX($C$22,(CP328*$C$34+CP329*$C$35)/(1+$C$12)^$C$30+(CP435*$C$34+CP436*$C$35)/(1+$C$14)^$C$30),"convert","hold"),"")</f>
        <v/>
      </c>
      <c r="CP544" s="12">
        <f>IF(CP$452&gt;=$E544,IF(CP219*$C$23&gt;MAX($C$22,(CQ328*$C$34+CQ329*$C$35)/(1+$C$12)^$C$30+(CQ435*$C$34+CQ436*$C$35)/(1+$C$14)^$C$30),"convert","hold"),"")</f>
        <v/>
      </c>
      <c r="CQ544" s="12">
        <f>IF(CQ$452&gt;=$E544,IF(CQ219*$C$23&gt;MAX($C$22,(CR328*$C$34+CR329*$C$35)/(1+$C$12)^$C$30+(CR435*$C$34+CR436*$C$35)/(1+$C$14)^$C$30),"convert","hold"),"")</f>
        <v/>
      </c>
      <c r="CR544" s="12">
        <f>IF(CR$452&gt;=$E544,IF(CR219*$C$23&gt;MAX($C$22,(CS328*$C$34+CS329*$C$35)/(1+$C$12)^$C$30+(CS435*$C$34+CS436*$C$35)/(1+$C$14)^$C$30),"convert","hold"),"")</f>
        <v/>
      </c>
      <c r="CS544" s="12">
        <f>IF(CS$452&gt;=$E544,IF(CS219*$C$23&gt;MAX($C$22,(CT328*$C$34+CT329*$C$35)/(1+$C$12)^$C$30+(CT435*$C$34+CT436*$C$35)/(1+$C$14)^$C$30),"convert","hold"),"")</f>
        <v/>
      </c>
      <c r="CT544" s="12">
        <f>IF(CT$452&gt;=$E544,IF(CT219*$C$23&gt;MAX($C$22,(CU328*$C$34+CU329*$C$35)/(1+$C$12)^$C$30+(CU435*$C$34+CU436*$C$35)/(1+$C$14)^$C$30),"convert","hold"),"")</f>
        <v/>
      </c>
      <c r="CU544" s="12">
        <f>IF(CU$452&gt;=$E544,IF(CU219*$C$23&gt;MAX($C$22,(CV328*$C$34+CV329*$C$35)/(1+$C$12)^$C$30+(CV435*$C$34+CV436*$C$35)/(1+$C$14)^$C$30),"convert","hold"),"")</f>
        <v/>
      </c>
      <c r="CV544" s="12">
        <f>IF(CV$452&gt;=$E544,IF(CV219*$C$23&gt;MAX($C$22,(CW328*$C$34+CW329*$C$35)/(1+$C$12)^$C$30+(CW435*$C$34+CW436*$C$35)/(1+$C$14)^$C$30),"convert","hold"),"")</f>
        <v/>
      </c>
      <c r="CW544" s="12">
        <f>IF(CW$452&gt;=$E544,IF(CW219*$C$23&gt;MAX($C$22,(CX328*$C$34+CX329*$C$35)/(1+$C$12)^$C$30+(CX435*$C$34+CX436*$C$35)/(1+$C$14)^$C$30),"convert","hold"),"")</f>
        <v/>
      </c>
      <c r="CX544" s="12">
        <f>IF(CX$452&gt;=$E544,IF(CX219*$C$23&gt;MAX($C$22,(CY328*$C$34+CY329*$C$35)/(1+$C$12)^$C$30+(CY435*$C$34+CY436*$C$35)/(1+$C$14)^$C$30),"convert","hold"),"")</f>
        <v/>
      </c>
      <c r="CY544" s="12">
        <f>IF(CY$452&gt;=$E544,IF(CY219*$C$23&gt;MAX($C$22,(CZ328*$C$34+CZ329*$C$35)/(1+$C$12)^$C$30+(CZ435*$C$34+CZ436*$C$35)/(1+$C$14)^$C$30),"convert","hold"),"")</f>
        <v/>
      </c>
      <c r="CZ544" s="12">
        <f>IF(CZ$452&gt;=$E544,IF(CZ219*$C$23&gt;MAX($C$22,(DA328*$C$34+DA329*$C$35)/(1+$C$12)^$C$30+(DA435*$C$34+DA436*$C$35)/(1+$C$14)^$C$30),"convert","hold"),"")</f>
        <v/>
      </c>
      <c r="DA544" s="12">
        <f>IF(DA$452&gt;=$E544,IF(DA219*$C$23&gt;MAX($C$22,(DB328*$C$34+DB329*$C$35)/(1+$C$12)^$C$30+(DB435*$C$34+DB436*$C$35)/(1+$C$14)^$C$30),"convert","hold"),"")</f>
        <v/>
      </c>
      <c r="DB544" s="12">
        <f>IF(DB$452&gt;=$E544,IF(DB219*$C$23&gt;MAX($C$22,(DC328*$C$34+DC329*$C$35)/(1+$C$12)^$C$30+(DC435*$C$34+DC436*$C$35)/(1+$C$14)^$C$30),"convert","hold"),"")</f>
        <v/>
      </c>
      <c r="DC544" s="12">
        <f>IF(DC219*$C$23&gt;$C$22,"convert","redeem")</f>
        <v/>
      </c>
      <c r="DD544" s="12" t="n"/>
      <c r="DE544" s="12" t="n"/>
    </row>
    <row r="545" ht="12" customHeight="1">
      <c r="B545" s="12" t="n"/>
      <c r="C545" s="12" t="n"/>
      <c r="D545" s="12" t="n"/>
      <c r="E545" s="64">
        <f>E544+1</f>
        <v/>
      </c>
      <c r="G545" s="12">
        <f>IF(G$452&gt;=$E545,IF(G220*$C$23&gt;MAX($C$22,(H329*$C$34+H330*$C$35)/(1+$C$12)^$C$30+(H436*$C$34+H437*$C$35)/(1+$C$14)^$C$30),"convert","hold"),"")</f>
        <v/>
      </c>
      <c r="H545" s="12">
        <f>IF(H$452&gt;=$E545,IF(H220*$C$23&gt;MAX($C$22,(I329*$C$34+I330*$C$35)/(1+$C$12)^$C$30+(I436*$C$34+I437*$C$35)/(1+$C$14)^$C$30),"convert","hold"),"")</f>
        <v/>
      </c>
      <c r="I545" s="12">
        <f>IF(I$452&gt;=$E545,IF(I220*$C$23&gt;MAX($C$22,(J329*$C$34+J330*$C$35)/(1+$C$12)^$C$30+(J436*$C$34+J437*$C$35)/(1+$C$14)^$C$30),"convert","hold"),"")</f>
        <v/>
      </c>
      <c r="J545" s="12">
        <f>IF(J$452&gt;=$E545,IF(J220*$C$23&gt;MAX($C$22,(K329*$C$34+K330*$C$35)/(1+$C$12)^$C$30+(K436*$C$34+K437*$C$35)/(1+$C$14)^$C$30),"convert","hold"),"")</f>
        <v/>
      </c>
      <c r="K545" s="12">
        <f>IF(K$452&gt;=$E545,IF(K220*$C$23&gt;MAX($C$22,(L329*$C$34+L330*$C$35)/(1+$C$12)^$C$30+(L436*$C$34+L437*$C$35)/(1+$C$14)^$C$30),"convert","hold"),"")</f>
        <v/>
      </c>
      <c r="L545" s="12">
        <f>IF(L$452&gt;=$E545,IF(L220*$C$23&gt;MAX($C$22,(M329*$C$34+M330*$C$35)/(1+$C$12)^$C$30+(M436*$C$34+M437*$C$35)/(1+$C$14)^$C$30),"convert","hold"),"")</f>
        <v/>
      </c>
      <c r="M545" s="12">
        <f>IF(M$452&gt;=$E545,IF(M220*$C$23&gt;MAX($C$22,(N329*$C$34+N330*$C$35)/(1+$C$12)^$C$30+(N436*$C$34+N437*$C$35)/(1+$C$14)^$C$30),"convert","hold"),"")</f>
        <v/>
      </c>
      <c r="N545" s="12">
        <f>IF(N$452&gt;=$E545,IF(N220*$C$23&gt;MAX($C$22,(O329*$C$34+O330*$C$35)/(1+$C$12)^$C$30+(O436*$C$34+O437*$C$35)/(1+$C$14)^$C$30),"convert","hold"),"")</f>
        <v/>
      </c>
      <c r="O545" s="12">
        <f>IF(O$452&gt;=$E545,IF(O220*$C$23&gt;MAX($C$22,(P329*$C$34+P330*$C$35)/(1+$C$12)^$C$30+(P436*$C$34+P437*$C$35)/(1+$C$14)^$C$30),"convert","hold"),"")</f>
        <v/>
      </c>
      <c r="P545" s="12">
        <f>IF(P$452&gt;=$E545,IF(P220*$C$23&gt;MAX($C$22,(Q329*$C$34+Q330*$C$35)/(1+$C$12)^$C$30+(Q436*$C$34+Q437*$C$35)/(1+$C$14)^$C$30),"convert","hold"),"")</f>
        <v/>
      </c>
      <c r="Q545" s="12">
        <f>IF(Q$452&gt;=$E545,IF(Q220*$C$23&gt;MAX($C$22,(R329*$C$34+R330*$C$35)/(1+$C$12)^$C$30+(R436*$C$34+R437*$C$35)/(1+$C$14)^$C$30),"convert","hold"),"")</f>
        <v/>
      </c>
      <c r="R545" s="12">
        <f>IF(R$452&gt;=$E545,IF(R220*$C$23&gt;MAX($C$22,(S329*$C$34+S330*$C$35)/(1+$C$12)^$C$30+(S436*$C$34+S437*$C$35)/(1+$C$14)^$C$30),"convert","hold"),"")</f>
        <v/>
      </c>
      <c r="S545" s="12">
        <f>IF(S$452&gt;=$E545,IF(S220*$C$23&gt;MAX($C$22,(T329*$C$34+T330*$C$35)/(1+$C$12)^$C$30+(T436*$C$34+T437*$C$35)/(1+$C$14)^$C$30),"convert","hold"),"")</f>
        <v/>
      </c>
      <c r="T545" s="12">
        <f>IF(T$452&gt;=$E545,IF(T220*$C$23&gt;MAX($C$22,(U329*$C$34+U330*$C$35)/(1+$C$12)^$C$30+(U436*$C$34+U437*$C$35)/(1+$C$14)^$C$30),"convert","hold"),"")</f>
        <v/>
      </c>
      <c r="U545" s="12">
        <f>IF(U$452&gt;=$E545,IF(U220*$C$23&gt;MAX($C$22,(V329*$C$34+V330*$C$35)/(1+$C$12)^$C$30+(V436*$C$34+V437*$C$35)/(1+$C$14)^$C$30),"convert","hold"),"")</f>
        <v/>
      </c>
      <c r="V545" s="12">
        <f>IF(V$452&gt;=$E545,IF(V220*$C$23&gt;MAX($C$22,(W329*$C$34+W330*$C$35)/(1+$C$12)^$C$30+(W436*$C$34+W437*$C$35)/(1+$C$14)^$C$30),"convert","hold"),"")</f>
        <v/>
      </c>
      <c r="W545" s="12">
        <f>IF(W$452&gt;=$E545,IF(W220*$C$23&gt;MAX($C$22,(X329*$C$34+X330*$C$35)/(1+$C$12)^$C$30+(X436*$C$34+X437*$C$35)/(1+$C$14)^$C$30),"convert","hold"),"")</f>
        <v/>
      </c>
      <c r="X545" s="12">
        <f>IF(X$452&gt;=$E545,IF(X220*$C$23&gt;MAX($C$22,(Y329*$C$34+Y330*$C$35)/(1+$C$12)^$C$30+(Y436*$C$34+Y437*$C$35)/(1+$C$14)^$C$30),"convert","hold"),"")</f>
        <v/>
      </c>
      <c r="Y545" s="12">
        <f>IF(Y$452&gt;=$E545,IF(Y220*$C$23&gt;MAX($C$22,(Z329*$C$34+Z330*$C$35)/(1+$C$12)^$C$30+(Z436*$C$34+Z437*$C$35)/(1+$C$14)^$C$30),"convert","hold"),"")</f>
        <v/>
      </c>
      <c r="Z545" s="12">
        <f>IF(Z$452&gt;=$E545,IF(Z220*$C$23&gt;MAX($C$22,(AA329*$C$34+AA330*$C$35)/(1+$C$12)^$C$30+(AA436*$C$34+AA437*$C$35)/(1+$C$14)^$C$30),"convert","hold"),"")</f>
        <v/>
      </c>
      <c r="AA545" s="12">
        <f>IF(AA$452&gt;=$E545,IF(AA220*$C$23&gt;MAX($C$22,(AB329*$C$34+AB330*$C$35)/(1+$C$12)^$C$30+(AB436*$C$34+AB437*$C$35)/(1+$C$14)^$C$30),"convert","hold"),"")</f>
        <v/>
      </c>
      <c r="AB545" s="12">
        <f>IF(AB$452&gt;=$E545,IF(AB220*$C$23&gt;MAX($C$22,(AC329*$C$34+AC330*$C$35)/(1+$C$12)^$C$30+(AC436*$C$34+AC437*$C$35)/(1+$C$14)^$C$30),"convert","hold"),"")</f>
        <v/>
      </c>
      <c r="AC545" s="12">
        <f>IF(AC$452&gt;=$E545,IF(AC220*$C$23&gt;MAX($C$22,(AD329*$C$34+AD330*$C$35)/(1+$C$12)^$C$30+(AD436*$C$34+AD437*$C$35)/(1+$C$14)^$C$30),"convert","hold"),"")</f>
        <v/>
      </c>
      <c r="AD545" s="12">
        <f>IF(AD$452&gt;=$E545,IF(AD220*$C$23&gt;MAX($C$22,(AE329*$C$34+AE330*$C$35)/(1+$C$12)^$C$30+(AE436*$C$34+AE437*$C$35)/(1+$C$14)^$C$30),"convert","hold"),"")</f>
        <v/>
      </c>
      <c r="AE545" s="12">
        <f>IF(AE$452&gt;=$E545,IF(AE220*$C$23&gt;MAX($C$22,(AF329*$C$34+AF330*$C$35)/(1+$C$12)^$C$30+(AF436*$C$34+AF437*$C$35)/(1+$C$14)^$C$30),"convert","hold"),"")</f>
        <v/>
      </c>
      <c r="AF545" s="12">
        <f>IF(AF$452&gt;=$E545,IF(AF220*$C$23&gt;MAX($C$22,(AG329*$C$34+AG330*$C$35)/(1+$C$12)^$C$30+(AG436*$C$34+AG437*$C$35)/(1+$C$14)^$C$30),"convert","hold"),"")</f>
        <v/>
      </c>
      <c r="AG545" s="12">
        <f>IF(AG$452&gt;=$E545,IF(AG220*$C$23&gt;MAX($C$22,(AH329*$C$34+AH330*$C$35)/(1+$C$12)^$C$30+(AH436*$C$34+AH437*$C$35)/(1+$C$14)^$C$30),"convert","hold"),"")</f>
        <v/>
      </c>
      <c r="AH545" s="12">
        <f>IF(AH$452&gt;=$E545,IF(AH220*$C$23&gt;MAX($C$22,(AI329*$C$34+AI330*$C$35)/(1+$C$12)^$C$30+(AI436*$C$34+AI437*$C$35)/(1+$C$14)^$C$30),"convert","hold"),"")</f>
        <v/>
      </c>
      <c r="AI545" s="12">
        <f>IF(AI$452&gt;=$E545,IF(AI220*$C$23&gt;MAX($C$22,(AJ329*$C$34+AJ330*$C$35)/(1+$C$12)^$C$30+(AJ436*$C$34+AJ437*$C$35)/(1+$C$14)^$C$30),"convert","hold"),"")</f>
        <v/>
      </c>
      <c r="AJ545" s="12">
        <f>IF(AJ$452&gt;=$E545,IF(AJ220*$C$23&gt;MAX($C$22,(AK329*$C$34+AK330*$C$35)/(1+$C$12)^$C$30+(AK436*$C$34+AK437*$C$35)/(1+$C$14)^$C$30),"convert","hold"),"")</f>
        <v/>
      </c>
      <c r="AK545" s="12">
        <f>IF(AK$452&gt;=$E545,IF(AK220*$C$23&gt;MAX($C$22,(AL329*$C$34+AL330*$C$35)/(1+$C$12)^$C$30+(AL436*$C$34+AL437*$C$35)/(1+$C$14)^$C$30),"convert","hold"),"")</f>
        <v/>
      </c>
      <c r="AL545" s="12">
        <f>IF(AL$452&gt;=$E545,IF(AL220*$C$23&gt;MAX($C$22,(AM329*$C$34+AM330*$C$35)/(1+$C$12)^$C$30+(AM436*$C$34+AM437*$C$35)/(1+$C$14)^$C$30),"convert","hold"),"")</f>
        <v/>
      </c>
      <c r="AM545" s="12">
        <f>IF(AM$452&gt;=$E545,IF(AM220*$C$23&gt;MAX($C$22,(AN329*$C$34+AN330*$C$35)/(1+$C$12)^$C$30+(AN436*$C$34+AN437*$C$35)/(1+$C$14)^$C$30),"convert","hold"),"")</f>
        <v/>
      </c>
      <c r="AN545" s="12">
        <f>IF(AN$452&gt;=$E545,IF(AN220*$C$23&gt;MAX($C$22,(AO329*$C$34+AO330*$C$35)/(1+$C$12)^$C$30+(AO436*$C$34+AO437*$C$35)/(1+$C$14)^$C$30),"convert","hold"),"")</f>
        <v/>
      </c>
      <c r="AO545" s="12">
        <f>IF(AO$452&gt;=$E545,IF(AO220*$C$23&gt;MAX($C$22,(AP329*$C$34+AP330*$C$35)/(1+$C$12)^$C$30+(AP436*$C$34+AP437*$C$35)/(1+$C$14)^$C$30),"convert","hold"),"")</f>
        <v/>
      </c>
      <c r="AP545" s="12">
        <f>IF(AP$452&gt;=$E545,IF(AP220*$C$23&gt;MAX($C$22,(AQ329*$C$34+AQ330*$C$35)/(1+$C$12)^$C$30+(AQ436*$C$34+AQ437*$C$35)/(1+$C$14)^$C$30),"convert","hold"),"")</f>
        <v/>
      </c>
      <c r="AQ545" s="12">
        <f>IF(AQ$452&gt;=$E545,IF(AQ220*$C$23&gt;MAX($C$22,(AR329*$C$34+AR330*$C$35)/(1+$C$12)^$C$30+(AR436*$C$34+AR437*$C$35)/(1+$C$14)^$C$30),"convert","hold"),"")</f>
        <v/>
      </c>
      <c r="AR545" s="12">
        <f>IF(AR$452&gt;=$E545,IF(AR220*$C$23&gt;MAX($C$22,(AS329*$C$34+AS330*$C$35)/(1+$C$12)^$C$30+(AS436*$C$34+AS437*$C$35)/(1+$C$14)^$C$30),"convert","hold"),"")</f>
        <v/>
      </c>
      <c r="AS545" s="12">
        <f>IF(AS$452&gt;=$E545,IF(AS220*$C$23&gt;MAX($C$22,(AT329*$C$34+AT330*$C$35)/(1+$C$12)^$C$30+(AT436*$C$34+AT437*$C$35)/(1+$C$14)^$C$30),"convert","hold"),"")</f>
        <v/>
      </c>
      <c r="AT545" s="12">
        <f>IF(AT$452&gt;=$E545,IF(AT220*$C$23&gt;MAX($C$22,(AU329*$C$34+AU330*$C$35)/(1+$C$12)^$C$30+(AU436*$C$34+AU437*$C$35)/(1+$C$14)^$C$30),"convert","hold"),"")</f>
        <v/>
      </c>
      <c r="AU545" s="12">
        <f>IF(AU$452&gt;=$E545,IF(AU220*$C$23&gt;MAX($C$22,(AV329*$C$34+AV330*$C$35)/(1+$C$12)^$C$30+(AV436*$C$34+AV437*$C$35)/(1+$C$14)^$C$30),"convert","hold"),"")</f>
        <v/>
      </c>
      <c r="AV545" s="12">
        <f>IF(AV$452&gt;=$E545,IF(AV220*$C$23&gt;MAX($C$22,(AW329*$C$34+AW330*$C$35)/(1+$C$12)^$C$30+(AW436*$C$34+AW437*$C$35)/(1+$C$14)^$C$30),"convert","hold"),"")</f>
        <v/>
      </c>
      <c r="AW545" s="12">
        <f>IF(AW$452&gt;=$E545,IF(AW220*$C$23&gt;MAX($C$22,(AX329*$C$34+AX330*$C$35)/(1+$C$12)^$C$30+(AX436*$C$34+AX437*$C$35)/(1+$C$14)^$C$30),"convert","hold"),"")</f>
        <v/>
      </c>
      <c r="AX545" s="12">
        <f>IF(AX$452&gt;=$E545,IF(AX220*$C$23&gt;MAX($C$22,(AY329*$C$34+AY330*$C$35)/(1+$C$12)^$C$30+(AY436*$C$34+AY437*$C$35)/(1+$C$14)^$C$30),"convert","hold"),"")</f>
        <v/>
      </c>
      <c r="AY545" s="12">
        <f>IF(AY$452&gt;=$E545,IF(AY220*$C$23&gt;MAX($C$22,(AZ329*$C$34+AZ330*$C$35)/(1+$C$12)^$C$30+(AZ436*$C$34+AZ437*$C$35)/(1+$C$14)^$C$30),"convert","hold"),"")</f>
        <v/>
      </c>
      <c r="AZ545" s="12">
        <f>IF(AZ$452&gt;=$E545,IF(AZ220*$C$23&gt;MAX($C$22,(BA329*$C$34+BA330*$C$35)/(1+$C$12)^$C$30+(BA436*$C$34+BA437*$C$35)/(1+$C$14)^$C$30),"convert","hold"),"")</f>
        <v/>
      </c>
      <c r="BA545" s="12">
        <f>IF(BA$452&gt;=$E545,IF(BA220*$C$23&gt;MAX($C$22,(BB329*$C$34+BB330*$C$35)/(1+$C$12)^$C$30+(BB436*$C$34+BB437*$C$35)/(1+$C$14)^$C$30),"convert","hold"),"")</f>
        <v/>
      </c>
      <c r="BB545" s="12">
        <f>IF(BB$452&gt;=$E545,IF(BB220*$C$23&gt;MAX($C$22,(BC329*$C$34+BC330*$C$35)/(1+$C$12)^$C$30+(BC436*$C$34+BC437*$C$35)/(1+$C$14)^$C$30),"convert","hold"),"")</f>
        <v/>
      </c>
      <c r="BC545" s="12">
        <f>IF(BC$452&gt;=$E545,IF(BC220*$C$23&gt;MAX($C$22,(BD329*$C$34+BD330*$C$35)/(1+$C$12)^$C$30+(BD436*$C$34+BD437*$C$35)/(1+$C$14)^$C$30),"convert","hold"),"")</f>
        <v/>
      </c>
      <c r="BD545" s="12">
        <f>IF(BD$452&gt;=$E545,IF(BD220*$C$23&gt;MAX($C$22,(BE329*$C$34+BE330*$C$35)/(1+$C$12)^$C$30+(BE436*$C$34+BE437*$C$35)/(1+$C$14)^$C$30),"convert","hold"),"")</f>
        <v/>
      </c>
      <c r="BE545" s="12">
        <f>IF(BE$452&gt;=$E545,IF(BE220*$C$23&gt;MAX($C$22,(BF329*$C$34+BF330*$C$35)/(1+$C$12)^$C$30+(BF436*$C$34+BF437*$C$35)/(1+$C$14)^$C$30),"convert","hold"),"")</f>
        <v/>
      </c>
      <c r="BF545" s="12">
        <f>IF(BF$452&gt;=$E545,IF(BF220*$C$23&gt;MAX($C$22,(BG329*$C$34+BG330*$C$35)/(1+$C$12)^$C$30+(BG436*$C$34+BG437*$C$35)/(1+$C$14)^$C$30),"convert","hold"),"")</f>
        <v/>
      </c>
      <c r="BG545" s="12">
        <f>IF(BG$452&gt;=$E545,IF(BG220*$C$23&gt;MAX($C$22,(BH329*$C$34+BH330*$C$35)/(1+$C$12)^$C$30+(BH436*$C$34+BH437*$C$35)/(1+$C$14)^$C$30),"convert","hold"),"")</f>
        <v/>
      </c>
      <c r="BH545" s="12">
        <f>IF(BH$452&gt;=$E545,IF(BH220*$C$23&gt;MAX($C$22,(BI329*$C$34+BI330*$C$35)/(1+$C$12)^$C$30+(BI436*$C$34+BI437*$C$35)/(1+$C$14)^$C$30),"convert","hold"),"")</f>
        <v/>
      </c>
      <c r="BI545" s="12">
        <f>IF(BI$452&gt;=$E545,IF(BI220*$C$23&gt;MAX($C$22,(BJ329*$C$34+BJ330*$C$35)/(1+$C$12)^$C$30+(BJ436*$C$34+BJ437*$C$35)/(1+$C$14)^$C$30),"convert","hold"),"")</f>
        <v/>
      </c>
      <c r="BJ545" s="12">
        <f>IF(BJ$452&gt;=$E545,IF(BJ220*$C$23&gt;MAX($C$22,(BK329*$C$34+BK330*$C$35)/(1+$C$12)^$C$30+(BK436*$C$34+BK437*$C$35)/(1+$C$14)^$C$30),"convert","hold"),"")</f>
        <v/>
      </c>
      <c r="BK545" s="12">
        <f>IF(BK$452&gt;=$E545,IF(BK220*$C$23&gt;MAX($C$22,(BL329*$C$34+BL330*$C$35)/(1+$C$12)^$C$30+(BL436*$C$34+BL437*$C$35)/(1+$C$14)^$C$30),"convert","hold"),"")</f>
        <v/>
      </c>
      <c r="BL545" s="12">
        <f>IF(BL$452&gt;=$E545,IF(BL220*$C$23&gt;MAX($C$22,(BM329*$C$34+BM330*$C$35)/(1+$C$12)^$C$30+(BM436*$C$34+BM437*$C$35)/(1+$C$14)^$C$30),"convert","hold"),"")</f>
        <v/>
      </c>
      <c r="BM545" s="12">
        <f>IF(BM$452&gt;=$E545,IF(BM220*$C$23&gt;MAX($C$22,(BN329*$C$34+BN330*$C$35)/(1+$C$12)^$C$30+(BN436*$C$34+BN437*$C$35)/(1+$C$14)^$C$30),"convert","hold"),"")</f>
        <v/>
      </c>
      <c r="BN545" s="12">
        <f>IF(BN$452&gt;=$E545,IF(BN220*$C$23&gt;MAX($C$22,(BO329*$C$34+BO330*$C$35)/(1+$C$12)^$C$30+(BO436*$C$34+BO437*$C$35)/(1+$C$14)^$C$30),"convert","hold"),"")</f>
        <v/>
      </c>
      <c r="BO545" s="12">
        <f>IF(BO$452&gt;=$E545,IF(BO220*$C$23&gt;MAX($C$22,(BP329*$C$34+BP330*$C$35)/(1+$C$12)^$C$30+(BP436*$C$34+BP437*$C$35)/(1+$C$14)^$C$30),"convert","hold"),"")</f>
        <v/>
      </c>
      <c r="BP545" s="12">
        <f>IF(BP$452&gt;=$E545,IF(BP220*$C$23&gt;MAX($C$22,(BQ329*$C$34+BQ330*$C$35)/(1+$C$12)^$C$30+(BQ436*$C$34+BQ437*$C$35)/(1+$C$14)^$C$30),"convert","hold"),"")</f>
        <v/>
      </c>
      <c r="BQ545" s="12">
        <f>IF(BQ$452&gt;=$E545,IF(BQ220*$C$23&gt;MAX($C$22,(BR329*$C$34+BR330*$C$35)/(1+$C$12)^$C$30+(BR436*$C$34+BR437*$C$35)/(1+$C$14)^$C$30),"convert","hold"),"")</f>
        <v/>
      </c>
      <c r="BR545" s="12">
        <f>IF(BR$452&gt;=$E545,IF(BR220*$C$23&gt;MAX($C$22,(BS329*$C$34+BS330*$C$35)/(1+$C$12)^$C$30+(BS436*$C$34+BS437*$C$35)/(1+$C$14)^$C$30),"convert","hold"),"")</f>
        <v/>
      </c>
      <c r="BS545" s="12">
        <f>IF(BS$452&gt;=$E545,IF(BS220*$C$23&gt;MAX($C$22,(BT329*$C$34+BT330*$C$35)/(1+$C$12)^$C$30+(BT436*$C$34+BT437*$C$35)/(1+$C$14)^$C$30),"convert","hold"),"")</f>
        <v/>
      </c>
      <c r="BT545" s="12">
        <f>IF(BT$452&gt;=$E545,IF(BT220*$C$23&gt;MAX($C$22,(BU329*$C$34+BU330*$C$35)/(1+$C$12)^$C$30+(BU436*$C$34+BU437*$C$35)/(1+$C$14)^$C$30),"convert","hold"),"")</f>
        <v/>
      </c>
      <c r="BU545" s="12">
        <f>IF(BU$452&gt;=$E545,IF(BU220*$C$23&gt;MAX($C$22,(BV329*$C$34+BV330*$C$35)/(1+$C$12)^$C$30+(BV436*$C$34+BV437*$C$35)/(1+$C$14)^$C$30),"convert","hold"),"")</f>
        <v/>
      </c>
      <c r="BV545" s="12">
        <f>IF(BV$452&gt;=$E545,IF(BV220*$C$23&gt;MAX($C$22,(BW329*$C$34+BW330*$C$35)/(1+$C$12)^$C$30+(BW436*$C$34+BW437*$C$35)/(1+$C$14)^$C$30),"convert","hold"),"")</f>
        <v/>
      </c>
      <c r="BW545" s="12">
        <f>IF(BW$452&gt;=$E545,IF(BW220*$C$23&gt;MAX($C$22,(BX329*$C$34+BX330*$C$35)/(1+$C$12)^$C$30+(BX436*$C$34+BX437*$C$35)/(1+$C$14)^$C$30),"convert","hold"),"")</f>
        <v/>
      </c>
      <c r="BX545" s="12">
        <f>IF(BX$452&gt;=$E545,IF(BX220*$C$23&gt;MAX($C$22,(BY329*$C$34+BY330*$C$35)/(1+$C$12)^$C$30+(BY436*$C$34+BY437*$C$35)/(1+$C$14)^$C$30),"convert","hold"),"")</f>
        <v/>
      </c>
      <c r="BY545" s="12">
        <f>IF(BY$452&gt;=$E545,IF(BY220*$C$23&gt;MAX($C$22,(BZ329*$C$34+BZ330*$C$35)/(1+$C$12)^$C$30+(BZ436*$C$34+BZ437*$C$35)/(1+$C$14)^$C$30),"convert","hold"),"")</f>
        <v/>
      </c>
      <c r="BZ545" s="12">
        <f>IF(BZ$452&gt;=$E545,IF(BZ220*$C$23&gt;MAX($C$22,(CA329*$C$34+CA330*$C$35)/(1+$C$12)^$C$30+(CA436*$C$34+CA437*$C$35)/(1+$C$14)^$C$30),"convert","hold"),"")</f>
        <v/>
      </c>
      <c r="CA545" s="12">
        <f>IF(CA$452&gt;=$E545,IF(CA220*$C$23&gt;MAX($C$22,(CB329*$C$34+CB330*$C$35)/(1+$C$12)^$C$30+(CB436*$C$34+CB437*$C$35)/(1+$C$14)^$C$30),"convert","hold"),"")</f>
        <v/>
      </c>
      <c r="CB545" s="12">
        <f>IF(CB$452&gt;=$E545,IF(CB220*$C$23&gt;MAX($C$22,(CC329*$C$34+CC330*$C$35)/(1+$C$12)^$C$30+(CC436*$C$34+CC437*$C$35)/(1+$C$14)^$C$30),"convert","hold"),"")</f>
        <v/>
      </c>
      <c r="CC545" s="12">
        <f>IF(CC$452&gt;=$E545,IF(CC220*$C$23&gt;MAX($C$22,(CD329*$C$34+CD330*$C$35)/(1+$C$12)^$C$30+(CD436*$C$34+CD437*$C$35)/(1+$C$14)^$C$30),"convert","hold"),"")</f>
        <v/>
      </c>
      <c r="CD545" s="12">
        <f>IF(CD$452&gt;=$E545,IF(CD220*$C$23&gt;MAX($C$22,(CE329*$C$34+CE330*$C$35)/(1+$C$12)^$C$30+(CE436*$C$34+CE437*$C$35)/(1+$C$14)^$C$30),"convert","hold"),"")</f>
        <v/>
      </c>
      <c r="CE545" s="12">
        <f>IF(CE$452&gt;=$E545,IF(CE220*$C$23&gt;MAX($C$22,(CF329*$C$34+CF330*$C$35)/(1+$C$12)^$C$30+(CF436*$C$34+CF437*$C$35)/(1+$C$14)^$C$30),"convert","hold"),"")</f>
        <v/>
      </c>
      <c r="CF545" s="12">
        <f>IF(CF$452&gt;=$E545,IF(CF220*$C$23&gt;MAX($C$22,(CG329*$C$34+CG330*$C$35)/(1+$C$12)^$C$30+(CG436*$C$34+CG437*$C$35)/(1+$C$14)^$C$30),"convert","hold"),"")</f>
        <v/>
      </c>
      <c r="CG545" s="12">
        <f>IF(CG$452&gt;=$E545,IF(CG220*$C$23&gt;MAX($C$22,(CH329*$C$34+CH330*$C$35)/(1+$C$12)^$C$30+(CH436*$C$34+CH437*$C$35)/(1+$C$14)^$C$30),"convert","hold"),"")</f>
        <v/>
      </c>
      <c r="CH545" s="12">
        <f>IF(CH$452&gt;=$E545,IF(CH220*$C$23&gt;MAX($C$22,(CI329*$C$34+CI330*$C$35)/(1+$C$12)^$C$30+(CI436*$C$34+CI437*$C$35)/(1+$C$14)^$C$30),"convert","hold"),"")</f>
        <v/>
      </c>
      <c r="CI545" s="12">
        <f>IF(CI$452&gt;=$E545,IF(CI220*$C$23&gt;MAX($C$22,(CJ329*$C$34+CJ330*$C$35)/(1+$C$12)^$C$30+(CJ436*$C$34+CJ437*$C$35)/(1+$C$14)^$C$30),"convert","hold"),"")</f>
        <v/>
      </c>
      <c r="CJ545" s="12">
        <f>IF(CJ$452&gt;=$E545,IF(CJ220*$C$23&gt;MAX($C$22,(CK329*$C$34+CK330*$C$35)/(1+$C$12)^$C$30+(CK436*$C$34+CK437*$C$35)/(1+$C$14)^$C$30),"convert","hold"),"")</f>
        <v/>
      </c>
      <c r="CK545" s="12">
        <f>IF(CK$452&gt;=$E545,IF(CK220*$C$23&gt;MAX($C$22,(CL329*$C$34+CL330*$C$35)/(1+$C$12)^$C$30+(CL436*$C$34+CL437*$C$35)/(1+$C$14)^$C$30),"convert","hold"),"")</f>
        <v/>
      </c>
      <c r="CL545" s="12">
        <f>IF(CL$452&gt;=$E545,IF(CL220*$C$23&gt;MAX($C$22,(CM329*$C$34+CM330*$C$35)/(1+$C$12)^$C$30+(CM436*$C$34+CM437*$C$35)/(1+$C$14)^$C$30),"convert","hold"),"")</f>
        <v/>
      </c>
      <c r="CM545" s="12">
        <f>IF(CM$452&gt;=$E545,IF(CM220*$C$23&gt;MAX($C$22,(CN329*$C$34+CN330*$C$35)/(1+$C$12)^$C$30+(CN436*$C$34+CN437*$C$35)/(1+$C$14)^$C$30),"convert","hold"),"")</f>
        <v/>
      </c>
      <c r="CN545" s="12">
        <f>IF(CN$452&gt;=$E545,IF(CN220*$C$23&gt;MAX($C$22,(CO329*$C$34+CO330*$C$35)/(1+$C$12)^$C$30+(CO436*$C$34+CO437*$C$35)/(1+$C$14)^$C$30),"convert","hold"),"")</f>
        <v/>
      </c>
      <c r="CO545" s="12">
        <f>IF(CO$452&gt;=$E545,IF(CO220*$C$23&gt;MAX($C$22,(CP329*$C$34+CP330*$C$35)/(1+$C$12)^$C$30+(CP436*$C$34+CP437*$C$35)/(1+$C$14)^$C$30),"convert","hold"),"")</f>
        <v/>
      </c>
      <c r="CP545" s="12">
        <f>IF(CP$452&gt;=$E545,IF(CP220*$C$23&gt;MAX($C$22,(CQ329*$C$34+CQ330*$C$35)/(1+$C$12)^$C$30+(CQ436*$C$34+CQ437*$C$35)/(1+$C$14)^$C$30),"convert","hold"),"")</f>
        <v/>
      </c>
      <c r="CQ545" s="12">
        <f>IF(CQ$452&gt;=$E545,IF(CQ220*$C$23&gt;MAX($C$22,(CR329*$C$34+CR330*$C$35)/(1+$C$12)^$C$30+(CR436*$C$34+CR437*$C$35)/(1+$C$14)^$C$30),"convert","hold"),"")</f>
        <v/>
      </c>
      <c r="CR545" s="12">
        <f>IF(CR$452&gt;=$E545,IF(CR220*$C$23&gt;MAX($C$22,(CS329*$C$34+CS330*$C$35)/(1+$C$12)^$C$30+(CS436*$C$34+CS437*$C$35)/(1+$C$14)^$C$30),"convert","hold"),"")</f>
        <v/>
      </c>
      <c r="CS545" s="12">
        <f>IF(CS$452&gt;=$E545,IF(CS220*$C$23&gt;MAX($C$22,(CT329*$C$34+CT330*$C$35)/(1+$C$12)^$C$30+(CT436*$C$34+CT437*$C$35)/(1+$C$14)^$C$30),"convert","hold"),"")</f>
        <v/>
      </c>
      <c r="CT545" s="12">
        <f>IF(CT$452&gt;=$E545,IF(CT220*$C$23&gt;MAX($C$22,(CU329*$C$34+CU330*$C$35)/(1+$C$12)^$C$30+(CU436*$C$34+CU437*$C$35)/(1+$C$14)^$C$30),"convert","hold"),"")</f>
        <v/>
      </c>
      <c r="CU545" s="12">
        <f>IF(CU$452&gt;=$E545,IF(CU220*$C$23&gt;MAX($C$22,(CV329*$C$34+CV330*$C$35)/(1+$C$12)^$C$30+(CV436*$C$34+CV437*$C$35)/(1+$C$14)^$C$30),"convert","hold"),"")</f>
        <v/>
      </c>
      <c r="CV545" s="12">
        <f>IF(CV$452&gt;=$E545,IF(CV220*$C$23&gt;MAX($C$22,(CW329*$C$34+CW330*$C$35)/(1+$C$12)^$C$30+(CW436*$C$34+CW437*$C$35)/(1+$C$14)^$C$30),"convert","hold"),"")</f>
        <v/>
      </c>
      <c r="CW545" s="12">
        <f>IF(CW$452&gt;=$E545,IF(CW220*$C$23&gt;MAX($C$22,(CX329*$C$34+CX330*$C$35)/(1+$C$12)^$C$30+(CX436*$C$34+CX437*$C$35)/(1+$C$14)^$C$30),"convert","hold"),"")</f>
        <v/>
      </c>
      <c r="CX545" s="12">
        <f>IF(CX$452&gt;=$E545,IF(CX220*$C$23&gt;MAX($C$22,(CY329*$C$34+CY330*$C$35)/(1+$C$12)^$C$30+(CY436*$C$34+CY437*$C$35)/(1+$C$14)^$C$30),"convert","hold"),"")</f>
        <v/>
      </c>
      <c r="CY545" s="12">
        <f>IF(CY$452&gt;=$E545,IF(CY220*$C$23&gt;MAX($C$22,(CZ329*$C$34+CZ330*$C$35)/(1+$C$12)^$C$30+(CZ436*$C$34+CZ437*$C$35)/(1+$C$14)^$C$30),"convert","hold"),"")</f>
        <v/>
      </c>
      <c r="CZ545" s="12">
        <f>IF(CZ$452&gt;=$E545,IF(CZ220*$C$23&gt;MAX($C$22,(DA329*$C$34+DA330*$C$35)/(1+$C$12)^$C$30+(DA436*$C$34+DA437*$C$35)/(1+$C$14)^$C$30),"convert","hold"),"")</f>
        <v/>
      </c>
      <c r="DA545" s="12">
        <f>IF(DA$452&gt;=$E545,IF(DA220*$C$23&gt;MAX($C$22,(DB329*$C$34+DB330*$C$35)/(1+$C$12)^$C$30+(DB436*$C$34+DB437*$C$35)/(1+$C$14)^$C$30),"convert","hold"),"")</f>
        <v/>
      </c>
      <c r="DB545" s="12">
        <f>IF(DB$452&gt;=$E545,IF(DB220*$C$23&gt;MAX($C$22,(DC329*$C$34+DC330*$C$35)/(1+$C$12)^$C$30+(DC436*$C$34+DC437*$C$35)/(1+$C$14)^$C$30),"convert","hold"),"")</f>
        <v/>
      </c>
      <c r="DC545" s="12">
        <f>IF(DC220*$C$23&gt;$C$22,"convert","redeem")</f>
        <v/>
      </c>
      <c r="DD545" s="12" t="n"/>
      <c r="DE545" s="12" t="n"/>
    </row>
    <row r="546" ht="12" customHeight="1">
      <c r="B546" s="12" t="n"/>
      <c r="C546" s="12" t="n"/>
      <c r="D546" s="12" t="n"/>
      <c r="E546" s="64">
        <f>E545+1</f>
        <v/>
      </c>
      <c r="G546" s="12">
        <f>IF(G$452&gt;=$E546,IF(G221*$C$23&gt;MAX($C$22,(H330*$C$34+H331*$C$35)/(1+$C$12)^$C$30+(H437*$C$34+H438*$C$35)/(1+$C$14)^$C$30),"convert","hold"),"")</f>
        <v/>
      </c>
      <c r="H546" s="12">
        <f>IF(H$452&gt;=$E546,IF(H221*$C$23&gt;MAX($C$22,(I330*$C$34+I331*$C$35)/(1+$C$12)^$C$30+(I437*$C$34+I438*$C$35)/(1+$C$14)^$C$30),"convert","hold"),"")</f>
        <v/>
      </c>
      <c r="I546" s="12">
        <f>IF(I$452&gt;=$E546,IF(I221*$C$23&gt;MAX($C$22,(J330*$C$34+J331*$C$35)/(1+$C$12)^$C$30+(J437*$C$34+J438*$C$35)/(1+$C$14)^$C$30),"convert","hold"),"")</f>
        <v/>
      </c>
      <c r="J546" s="12">
        <f>IF(J$452&gt;=$E546,IF(J221*$C$23&gt;MAX($C$22,(K330*$C$34+K331*$C$35)/(1+$C$12)^$C$30+(K437*$C$34+K438*$C$35)/(1+$C$14)^$C$30),"convert","hold"),"")</f>
        <v/>
      </c>
      <c r="K546" s="12">
        <f>IF(K$452&gt;=$E546,IF(K221*$C$23&gt;MAX($C$22,(L330*$C$34+L331*$C$35)/(1+$C$12)^$C$30+(L437*$C$34+L438*$C$35)/(1+$C$14)^$C$30),"convert","hold"),"")</f>
        <v/>
      </c>
      <c r="L546" s="12">
        <f>IF(L$452&gt;=$E546,IF(L221*$C$23&gt;MAX($C$22,(M330*$C$34+M331*$C$35)/(1+$C$12)^$C$30+(M437*$C$34+M438*$C$35)/(1+$C$14)^$C$30),"convert","hold"),"")</f>
        <v/>
      </c>
      <c r="M546" s="12">
        <f>IF(M$452&gt;=$E546,IF(M221*$C$23&gt;MAX($C$22,(N330*$C$34+N331*$C$35)/(1+$C$12)^$C$30+(N437*$C$34+N438*$C$35)/(1+$C$14)^$C$30),"convert","hold"),"")</f>
        <v/>
      </c>
      <c r="N546" s="12">
        <f>IF(N$452&gt;=$E546,IF(N221*$C$23&gt;MAX($C$22,(O330*$C$34+O331*$C$35)/(1+$C$12)^$C$30+(O437*$C$34+O438*$C$35)/(1+$C$14)^$C$30),"convert","hold"),"")</f>
        <v/>
      </c>
      <c r="O546" s="12">
        <f>IF(O$452&gt;=$E546,IF(O221*$C$23&gt;MAX($C$22,(P330*$C$34+P331*$C$35)/(1+$C$12)^$C$30+(P437*$C$34+P438*$C$35)/(1+$C$14)^$C$30),"convert","hold"),"")</f>
        <v/>
      </c>
      <c r="P546" s="12">
        <f>IF(P$452&gt;=$E546,IF(P221*$C$23&gt;MAX($C$22,(Q330*$C$34+Q331*$C$35)/(1+$C$12)^$C$30+(Q437*$C$34+Q438*$C$35)/(1+$C$14)^$C$30),"convert","hold"),"")</f>
        <v/>
      </c>
      <c r="Q546" s="12">
        <f>IF(Q$452&gt;=$E546,IF(Q221*$C$23&gt;MAX($C$22,(R330*$C$34+R331*$C$35)/(1+$C$12)^$C$30+(R437*$C$34+R438*$C$35)/(1+$C$14)^$C$30),"convert","hold"),"")</f>
        <v/>
      </c>
      <c r="R546" s="12">
        <f>IF(R$452&gt;=$E546,IF(R221*$C$23&gt;MAX($C$22,(S330*$C$34+S331*$C$35)/(1+$C$12)^$C$30+(S437*$C$34+S438*$C$35)/(1+$C$14)^$C$30),"convert","hold"),"")</f>
        <v/>
      </c>
      <c r="S546" s="12">
        <f>IF(S$452&gt;=$E546,IF(S221*$C$23&gt;MAX($C$22,(T330*$C$34+T331*$C$35)/(1+$C$12)^$C$30+(T437*$C$34+T438*$C$35)/(1+$C$14)^$C$30),"convert","hold"),"")</f>
        <v/>
      </c>
      <c r="T546" s="12">
        <f>IF(T$452&gt;=$E546,IF(T221*$C$23&gt;MAX($C$22,(U330*$C$34+U331*$C$35)/(1+$C$12)^$C$30+(U437*$C$34+U438*$C$35)/(1+$C$14)^$C$30),"convert","hold"),"")</f>
        <v/>
      </c>
      <c r="U546" s="12">
        <f>IF(U$452&gt;=$E546,IF(U221*$C$23&gt;MAX($C$22,(V330*$C$34+V331*$C$35)/(1+$C$12)^$C$30+(V437*$C$34+V438*$C$35)/(1+$C$14)^$C$30),"convert","hold"),"")</f>
        <v/>
      </c>
      <c r="V546" s="12">
        <f>IF(V$452&gt;=$E546,IF(V221*$C$23&gt;MAX($C$22,(W330*$C$34+W331*$C$35)/(1+$C$12)^$C$30+(W437*$C$34+W438*$C$35)/(1+$C$14)^$C$30),"convert","hold"),"")</f>
        <v/>
      </c>
      <c r="W546" s="12">
        <f>IF(W$452&gt;=$E546,IF(W221*$C$23&gt;MAX($C$22,(X330*$C$34+X331*$C$35)/(1+$C$12)^$C$30+(X437*$C$34+X438*$C$35)/(1+$C$14)^$C$30),"convert","hold"),"")</f>
        <v/>
      </c>
      <c r="X546" s="12">
        <f>IF(X$452&gt;=$E546,IF(X221*$C$23&gt;MAX($C$22,(Y330*$C$34+Y331*$C$35)/(1+$C$12)^$C$30+(Y437*$C$34+Y438*$C$35)/(1+$C$14)^$C$30),"convert","hold"),"")</f>
        <v/>
      </c>
      <c r="Y546" s="12">
        <f>IF(Y$452&gt;=$E546,IF(Y221*$C$23&gt;MAX($C$22,(Z330*$C$34+Z331*$C$35)/(1+$C$12)^$C$30+(Z437*$C$34+Z438*$C$35)/(1+$C$14)^$C$30),"convert","hold"),"")</f>
        <v/>
      </c>
      <c r="Z546" s="12">
        <f>IF(Z$452&gt;=$E546,IF(Z221*$C$23&gt;MAX($C$22,(AA330*$C$34+AA331*$C$35)/(1+$C$12)^$C$30+(AA437*$C$34+AA438*$C$35)/(1+$C$14)^$C$30),"convert","hold"),"")</f>
        <v/>
      </c>
      <c r="AA546" s="12">
        <f>IF(AA$452&gt;=$E546,IF(AA221*$C$23&gt;MAX($C$22,(AB330*$C$34+AB331*$C$35)/(1+$C$12)^$C$30+(AB437*$C$34+AB438*$C$35)/(1+$C$14)^$C$30),"convert","hold"),"")</f>
        <v/>
      </c>
      <c r="AB546" s="12">
        <f>IF(AB$452&gt;=$E546,IF(AB221*$C$23&gt;MAX($C$22,(AC330*$C$34+AC331*$C$35)/(1+$C$12)^$C$30+(AC437*$C$34+AC438*$C$35)/(1+$C$14)^$C$30),"convert","hold"),"")</f>
        <v/>
      </c>
      <c r="AC546" s="12">
        <f>IF(AC$452&gt;=$E546,IF(AC221*$C$23&gt;MAX($C$22,(AD330*$C$34+AD331*$C$35)/(1+$C$12)^$C$30+(AD437*$C$34+AD438*$C$35)/(1+$C$14)^$C$30),"convert","hold"),"")</f>
        <v/>
      </c>
      <c r="AD546" s="12">
        <f>IF(AD$452&gt;=$E546,IF(AD221*$C$23&gt;MAX($C$22,(AE330*$C$34+AE331*$C$35)/(1+$C$12)^$C$30+(AE437*$C$34+AE438*$C$35)/(1+$C$14)^$C$30),"convert","hold"),"")</f>
        <v/>
      </c>
      <c r="AE546" s="12">
        <f>IF(AE$452&gt;=$E546,IF(AE221*$C$23&gt;MAX($C$22,(AF330*$C$34+AF331*$C$35)/(1+$C$12)^$C$30+(AF437*$C$34+AF438*$C$35)/(1+$C$14)^$C$30),"convert","hold"),"")</f>
        <v/>
      </c>
      <c r="AF546" s="12">
        <f>IF(AF$452&gt;=$E546,IF(AF221*$C$23&gt;MAX($C$22,(AG330*$C$34+AG331*$C$35)/(1+$C$12)^$C$30+(AG437*$C$34+AG438*$C$35)/(1+$C$14)^$C$30),"convert","hold"),"")</f>
        <v/>
      </c>
      <c r="AG546" s="12">
        <f>IF(AG$452&gt;=$E546,IF(AG221*$C$23&gt;MAX($C$22,(AH330*$C$34+AH331*$C$35)/(1+$C$12)^$C$30+(AH437*$C$34+AH438*$C$35)/(1+$C$14)^$C$30),"convert","hold"),"")</f>
        <v/>
      </c>
      <c r="AH546" s="12">
        <f>IF(AH$452&gt;=$E546,IF(AH221*$C$23&gt;MAX($C$22,(AI330*$C$34+AI331*$C$35)/(1+$C$12)^$C$30+(AI437*$C$34+AI438*$C$35)/(1+$C$14)^$C$30),"convert","hold"),"")</f>
        <v/>
      </c>
      <c r="AI546" s="12">
        <f>IF(AI$452&gt;=$E546,IF(AI221*$C$23&gt;MAX($C$22,(AJ330*$C$34+AJ331*$C$35)/(1+$C$12)^$C$30+(AJ437*$C$34+AJ438*$C$35)/(1+$C$14)^$C$30),"convert","hold"),"")</f>
        <v/>
      </c>
      <c r="AJ546" s="12">
        <f>IF(AJ$452&gt;=$E546,IF(AJ221*$C$23&gt;MAX($C$22,(AK330*$C$34+AK331*$C$35)/(1+$C$12)^$C$30+(AK437*$C$34+AK438*$C$35)/(1+$C$14)^$C$30),"convert","hold"),"")</f>
        <v/>
      </c>
      <c r="AK546" s="12">
        <f>IF(AK$452&gt;=$E546,IF(AK221*$C$23&gt;MAX($C$22,(AL330*$C$34+AL331*$C$35)/(1+$C$12)^$C$30+(AL437*$C$34+AL438*$C$35)/(1+$C$14)^$C$30),"convert","hold"),"")</f>
        <v/>
      </c>
      <c r="AL546" s="12">
        <f>IF(AL$452&gt;=$E546,IF(AL221*$C$23&gt;MAX($C$22,(AM330*$C$34+AM331*$C$35)/(1+$C$12)^$C$30+(AM437*$C$34+AM438*$C$35)/(1+$C$14)^$C$30),"convert","hold"),"")</f>
        <v/>
      </c>
      <c r="AM546" s="12">
        <f>IF(AM$452&gt;=$E546,IF(AM221*$C$23&gt;MAX($C$22,(AN330*$C$34+AN331*$C$35)/(1+$C$12)^$C$30+(AN437*$C$34+AN438*$C$35)/(1+$C$14)^$C$30),"convert","hold"),"")</f>
        <v/>
      </c>
      <c r="AN546" s="12">
        <f>IF(AN$452&gt;=$E546,IF(AN221*$C$23&gt;MAX($C$22,(AO330*$C$34+AO331*$C$35)/(1+$C$12)^$C$30+(AO437*$C$34+AO438*$C$35)/(1+$C$14)^$C$30),"convert","hold"),"")</f>
        <v/>
      </c>
      <c r="AO546" s="12">
        <f>IF(AO$452&gt;=$E546,IF(AO221*$C$23&gt;MAX($C$22,(AP330*$C$34+AP331*$C$35)/(1+$C$12)^$C$30+(AP437*$C$34+AP438*$C$35)/(1+$C$14)^$C$30),"convert","hold"),"")</f>
        <v/>
      </c>
      <c r="AP546" s="12">
        <f>IF(AP$452&gt;=$E546,IF(AP221*$C$23&gt;MAX($C$22,(AQ330*$C$34+AQ331*$C$35)/(1+$C$12)^$C$30+(AQ437*$C$34+AQ438*$C$35)/(1+$C$14)^$C$30),"convert","hold"),"")</f>
        <v/>
      </c>
      <c r="AQ546" s="12">
        <f>IF(AQ$452&gt;=$E546,IF(AQ221*$C$23&gt;MAX($C$22,(AR330*$C$34+AR331*$C$35)/(1+$C$12)^$C$30+(AR437*$C$34+AR438*$C$35)/(1+$C$14)^$C$30),"convert","hold"),"")</f>
        <v/>
      </c>
      <c r="AR546" s="12">
        <f>IF(AR$452&gt;=$E546,IF(AR221*$C$23&gt;MAX($C$22,(AS330*$C$34+AS331*$C$35)/(1+$C$12)^$C$30+(AS437*$C$34+AS438*$C$35)/(1+$C$14)^$C$30),"convert","hold"),"")</f>
        <v/>
      </c>
      <c r="AS546" s="12">
        <f>IF(AS$452&gt;=$E546,IF(AS221*$C$23&gt;MAX($C$22,(AT330*$C$34+AT331*$C$35)/(1+$C$12)^$C$30+(AT437*$C$34+AT438*$C$35)/(1+$C$14)^$C$30),"convert","hold"),"")</f>
        <v/>
      </c>
      <c r="AT546" s="12">
        <f>IF(AT$452&gt;=$E546,IF(AT221*$C$23&gt;MAX($C$22,(AU330*$C$34+AU331*$C$35)/(1+$C$12)^$C$30+(AU437*$C$34+AU438*$C$35)/(1+$C$14)^$C$30),"convert","hold"),"")</f>
        <v/>
      </c>
      <c r="AU546" s="12">
        <f>IF(AU$452&gt;=$E546,IF(AU221*$C$23&gt;MAX($C$22,(AV330*$C$34+AV331*$C$35)/(1+$C$12)^$C$30+(AV437*$C$34+AV438*$C$35)/(1+$C$14)^$C$30),"convert","hold"),"")</f>
        <v/>
      </c>
      <c r="AV546" s="12">
        <f>IF(AV$452&gt;=$E546,IF(AV221*$C$23&gt;MAX($C$22,(AW330*$C$34+AW331*$C$35)/(1+$C$12)^$C$30+(AW437*$C$34+AW438*$C$35)/(1+$C$14)^$C$30),"convert","hold"),"")</f>
        <v/>
      </c>
      <c r="AW546" s="12">
        <f>IF(AW$452&gt;=$E546,IF(AW221*$C$23&gt;MAX($C$22,(AX330*$C$34+AX331*$C$35)/(1+$C$12)^$C$30+(AX437*$C$34+AX438*$C$35)/(1+$C$14)^$C$30),"convert","hold"),"")</f>
        <v/>
      </c>
      <c r="AX546" s="12">
        <f>IF(AX$452&gt;=$E546,IF(AX221*$C$23&gt;MAX($C$22,(AY330*$C$34+AY331*$C$35)/(1+$C$12)^$C$30+(AY437*$C$34+AY438*$C$35)/(1+$C$14)^$C$30),"convert","hold"),"")</f>
        <v/>
      </c>
      <c r="AY546" s="12">
        <f>IF(AY$452&gt;=$E546,IF(AY221*$C$23&gt;MAX($C$22,(AZ330*$C$34+AZ331*$C$35)/(1+$C$12)^$C$30+(AZ437*$C$34+AZ438*$C$35)/(1+$C$14)^$C$30),"convert","hold"),"")</f>
        <v/>
      </c>
      <c r="AZ546" s="12">
        <f>IF(AZ$452&gt;=$E546,IF(AZ221*$C$23&gt;MAX($C$22,(BA330*$C$34+BA331*$C$35)/(1+$C$12)^$C$30+(BA437*$C$34+BA438*$C$35)/(1+$C$14)^$C$30),"convert","hold"),"")</f>
        <v/>
      </c>
      <c r="BA546" s="12">
        <f>IF(BA$452&gt;=$E546,IF(BA221*$C$23&gt;MAX($C$22,(BB330*$C$34+BB331*$C$35)/(1+$C$12)^$C$30+(BB437*$C$34+BB438*$C$35)/(1+$C$14)^$C$30),"convert","hold"),"")</f>
        <v/>
      </c>
      <c r="BB546" s="12">
        <f>IF(BB$452&gt;=$E546,IF(BB221*$C$23&gt;MAX($C$22,(BC330*$C$34+BC331*$C$35)/(1+$C$12)^$C$30+(BC437*$C$34+BC438*$C$35)/(1+$C$14)^$C$30),"convert","hold"),"")</f>
        <v/>
      </c>
      <c r="BC546" s="12">
        <f>IF(BC$452&gt;=$E546,IF(BC221*$C$23&gt;MAX($C$22,(BD330*$C$34+BD331*$C$35)/(1+$C$12)^$C$30+(BD437*$C$34+BD438*$C$35)/(1+$C$14)^$C$30),"convert","hold"),"")</f>
        <v/>
      </c>
      <c r="BD546" s="12">
        <f>IF(BD$452&gt;=$E546,IF(BD221*$C$23&gt;MAX($C$22,(BE330*$C$34+BE331*$C$35)/(1+$C$12)^$C$30+(BE437*$C$34+BE438*$C$35)/(1+$C$14)^$C$30),"convert","hold"),"")</f>
        <v/>
      </c>
      <c r="BE546" s="12">
        <f>IF(BE$452&gt;=$E546,IF(BE221*$C$23&gt;MAX($C$22,(BF330*$C$34+BF331*$C$35)/(1+$C$12)^$C$30+(BF437*$C$34+BF438*$C$35)/(1+$C$14)^$C$30),"convert","hold"),"")</f>
        <v/>
      </c>
      <c r="BF546" s="12">
        <f>IF(BF$452&gt;=$E546,IF(BF221*$C$23&gt;MAX($C$22,(BG330*$C$34+BG331*$C$35)/(1+$C$12)^$C$30+(BG437*$C$34+BG438*$C$35)/(1+$C$14)^$C$30),"convert","hold"),"")</f>
        <v/>
      </c>
      <c r="BG546" s="12">
        <f>IF(BG$452&gt;=$E546,IF(BG221*$C$23&gt;MAX($C$22,(BH330*$C$34+BH331*$C$35)/(1+$C$12)^$C$30+(BH437*$C$34+BH438*$C$35)/(1+$C$14)^$C$30),"convert","hold"),"")</f>
        <v/>
      </c>
      <c r="BH546" s="12">
        <f>IF(BH$452&gt;=$E546,IF(BH221*$C$23&gt;MAX($C$22,(BI330*$C$34+BI331*$C$35)/(1+$C$12)^$C$30+(BI437*$C$34+BI438*$C$35)/(1+$C$14)^$C$30),"convert","hold"),"")</f>
        <v/>
      </c>
      <c r="BI546" s="12">
        <f>IF(BI$452&gt;=$E546,IF(BI221*$C$23&gt;MAX($C$22,(BJ330*$C$34+BJ331*$C$35)/(1+$C$12)^$C$30+(BJ437*$C$34+BJ438*$C$35)/(1+$C$14)^$C$30),"convert","hold"),"")</f>
        <v/>
      </c>
      <c r="BJ546" s="12">
        <f>IF(BJ$452&gt;=$E546,IF(BJ221*$C$23&gt;MAX($C$22,(BK330*$C$34+BK331*$C$35)/(1+$C$12)^$C$30+(BK437*$C$34+BK438*$C$35)/(1+$C$14)^$C$30),"convert","hold"),"")</f>
        <v/>
      </c>
      <c r="BK546" s="12">
        <f>IF(BK$452&gt;=$E546,IF(BK221*$C$23&gt;MAX($C$22,(BL330*$C$34+BL331*$C$35)/(1+$C$12)^$C$30+(BL437*$C$34+BL438*$C$35)/(1+$C$14)^$C$30),"convert","hold"),"")</f>
        <v/>
      </c>
      <c r="BL546" s="12">
        <f>IF(BL$452&gt;=$E546,IF(BL221*$C$23&gt;MAX($C$22,(BM330*$C$34+BM331*$C$35)/(1+$C$12)^$C$30+(BM437*$C$34+BM438*$C$35)/(1+$C$14)^$C$30),"convert","hold"),"")</f>
        <v/>
      </c>
      <c r="BM546" s="12">
        <f>IF(BM$452&gt;=$E546,IF(BM221*$C$23&gt;MAX($C$22,(BN330*$C$34+BN331*$C$35)/(1+$C$12)^$C$30+(BN437*$C$34+BN438*$C$35)/(1+$C$14)^$C$30),"convert","hold"),"")</f>
        <v/>
      </c>
      <c r="BN546" s="12">
        <f>IF(BN$452&gt;=$E546,IF(BN221*$C$23&gt;MAX($C$22,(BO330*$C$34+BO331*$C$35)/(1+$C$12)^$C$30+(BO437*$C$34+BO438*$C$35)/(1+$C$14)^$C$30),"convert","hold"),"")</f>
        <v/>
      </c>
      <c r="BO546" s="12">
        <f>IF(BO$452&gt;=$E546,IF(BO221*$C$23&gt;MAX($C$22,(BP330*$C$34+BP331*$C$35)/(1+$C$12)^$C$30+(BP437*$C$34+BP438*$C$35)/(1+$C$14)^$C$30),"convert","hold"),"")</f>
        <v/>
      </c>
      <c r="BP546" s="12">
        <f>IF(BP$452&gt;=$E546,IF(BP221*$C$23&gt;MAX($C$22,(BQ330*$C$34+BQ331*$C$35)/(1+$C$12)^$C$30+(BQ437*$C$34+BQ438*$C$35)/(1+$C$14)^$C$30),"convert","hold"),"")</f>
        <v/>
      </c>
      <c r="BQ546" s="12">
        <f>IF(BQ$452&gt;=$E546,IF(BQ221*$C$23&gt;MAX($C$22,(BR330*$C$34+BR331*$C$35)/(1+$C$12)^$C$30+(BR437*$C$34+BR438*$C$35)/(1+$C$14)^$C$30),"convert","hold"),"")</f>
        <v/>
      </c>
      <c r="BR546" s="12">
        <f>IF(BR$452&gt;=$E546,IF(BR221*$C$23&gt;MAX($C$22,(BS330*$C$34+BS331*$C$35)/(1+$C$12)^$C$30+(BS437*$C$34+BS438*$C$35)/(1+$C$14)^$C$30),"convert","hold"),"")</f>
        <v/>
      </c>
      <c r="BS546" s="12">
        <f>IF(BS$452&gt;=$E546,IF(BS221*$C$23&gt;MAX($C$22,(BT330*$C$34+BT331*$C$35)/(1+$C$12)^$C$30+(BT437*$C$34+BT438*$C$35)/(1+$C$14)^$C$30),"convert","hold"),"")</f>
        <v/>
      </c>
      <c r="BT546" s="12">
        <f>IF(BT$452&gt;=$E546,IF(BT221*$C$23&gt;MAX($C$22,(BU330*$C$34+BU331*$C$35)/(1+$C$12)^$C$30+(BU437*$C$34+BU438*$C$35)/(1+$C$14)^$C$30),"convert","hold"),"")</f>
        <v/>
      </c>
      <c r="BU546" s="12">
        <f>IF(BU$452&gt;=$E546,IF(BU221*$C$23&gt;MAX($C$22,(BV330*$C$34+BV331*$C$35)/(1+$C$12)^$C$30+(BV437*$C$34+BV438*$C$35)/(1+$C$14)^$C$30),"convert","hold"),"")</f>
        <v/>
      </c>
      <c r="BV546" s="12">
        <f>IF(BV$452&gt;=$E546,IF(BV221*$C$23&gt;MAX($C$22,(BW330*$C$34+BW331*$C$35)/(1+$C$12)^$C$30+(BW437*$C$34+BW438*$C$35)/(1+$C$14)^$C$30),"convert","hold"),"")</f>
        <v/>
      </c>
      <c r="BW546" s="12">
        <f>IF(BW$452&gt;=$E546,IF(BW221*$C$23&gt;MAX($C$22,(BX330*$C$34+BX331*$C$35)/(1+$C$12)^$C$30+(BX437*$C$34+BX438*$C$35)/(1+$C$14)^$C$30),"convert","hold"),"")</f>
        <v/>
      </c>
      <c r="BX546" s="12">
        <f>IF(BX$452&gt;=$E546,IF(BX221*$C$23&gt;MAX($C$22,(BY330*$C$34+BY331*$C$35)/(1+$C$12)^$C$30+(BY437*$C$34+BY438*$C$35)/(1+$C$14)^$C$30),"convert","hold"),"")</f>
        <v/>
      </c>
      <c r="BY546" s="12">
        <f>IF(BY$452&gt;=$E546,IF(BY221*$C$23&gt;MAX($C$22,(BZ330*$C$34+BZ331*$C$35)/(1+$C$12)^$C$30+(BZ437*$C$34+BZ438*$C$35)/(1+$C$14)^$C$30),"convert","hold"),"")</f>
        <v/>
      </c>
      <c r="BZ546" s="12">
        <f>IF(BZ$452&gt;=$E546,IF(BZ221*$C$23&gt;MAX($C$22,(CA330*$C$34+CA331*$C$35)/(1+$C$12)^$C$30+(CA437*$C$34+CA438*$C$35)/(1+$C$14)^$C$30),"convert","hold"),"")</f>
        <v/>
      </c>
      <c r="CA546" s="12">
        <f>IF(CA$452&gt;=$E546,IF(CA221*$C$23&gt;MAX($C$22,(CB330*$C$34+CB331*$C$35)/(1+$C$12)^$C$30+(CB437*$C$34+CB438*$C$35)/(1+$C$14)^$C$30),"convert","hold"),"")</f>
        <v/>
      </c>
      <c r="CB546" s="12">
        <f>IF(CB$452&gt;=$E546,IF(CB221*$C$23&gt;MAX($C$22,(CC330*$C$34+CC331*$C$35)/(1+$C$12)^$C$30+(CC437*$C$34+CC438*$C$35)/(1+$C$14)^$C$30),"convert","hold"),"")</f>
        <v/>
      </c>
      <c r="CC546" s="12">
        <f>IF(CC$452&gt;=$E546,IF(CC221*$C$23&gt;MAX($C$22,(CD330*$C$34+CD331*$C$35)/(1+$C$12)^$C$30+(CD437*$C$34+CD438*$C$35)/(1+$C$14)^$C$30),"convert","hold"),"")</f>
        <v/>
      </c>
      <c r="CD546" s="12">
        <f>IF(CD$452&gt;=$E546,IF(CD221*$C$23&gt;MAX($C$22,(CE330*$C$34+CE331*$C$35)/(1+$C$12)^$C$30+(CE437*$C$34+CE438*$C$35)/(1+$C$14)^$C$30),"convert","hold"),"")</f>
        <v/>
      </c>
      <c r="CE546" s="12">
        <f>IF(CE$452&gt;=$E546,IF(CE221*$C$23&gt;MAX($C$22,(CF330*$C$34+CF331*$C$35)/(1+$C$12)^$C$30+(CF437*$C$34+CF438*$C$35)/(1+$C$14)^$C$30),"convert","hold"),"")</f>
        <v/>
      </c>
      <c r="CF546" s="12">
        <f>IF(CF$452&gt;=$E546,IF(CF221*$C$23&gt;MAX($C$22,(CG330*$C$34+CG331*$C$35)/(1+$C$12)^$C$30+(CG437*$C$34+CG438*$C$35)/(1+$C$14)^$C$30),"convert","hold"),"")</f>
        <v/>
      </c>
      <c r="CG546" s="12">
        <f>IF(CG$452&gt;=$E546,IF(CG221*$C$23&gt;MAX($C$22,(CH330*$C$34+CH331*$C$35)/(1+$C$12)^$C$30+(CH437*$C$34+CH438*$C$35)/(1+$C$14)^$C$30),"convert","hold"),"")</f>
        <v/>
      </c>
      <c r="CH546" s="12">
        <f>IF(CH$452&gt;=$E546,IF(CH221*$C$23&gt;MAX($C$22,(CI330*$C$34+CI331*$C$35)/(1+$C$12)^$C$30+(CI437*$C$34+CI438*$C$35)/(1+$C$14)^$C$30),"convert","hold"),"")</f>
        <v/>
      </c>
      <c r="CI546" s="12">
        <f>IF(CI$452&gt;=$E546,IF(CI221*$C$23&gt;MAX($C$22,(CJ330*$C$34+CJ331*$C$35)/(1+$C$12)^$C$30+(CJ437*$C$34+CJ438*$C$35)/(1+$C$14)^$C$30),"convert","hold"),"")</f>
        <v/>
      </c>
      <c r="CJ546" s="12">
        <f>IF(CJ$452&gt;=$E546,IF(CJ221*$C$23&gt;MAX($C$22,(CK330*$C$34+CK331*$C$35)/(1+$C$12)^$C$30+(CK437*$C$34+CK438*$C$35)/(1+$C$14)^$C$30),"convert","hold"),"")</f>
        <v/>
      </c>
      <c r="CK546" s="12">
        <f>IF(CK$452&gt;=$E546,IF(CK221*$C$23&gt;MAX($C$22,(CL330*$C$34+CL331*$C$35)/(1+$C$12)^$C$30+(CL437*$C$34+CL438*$C$35)/(1+$C$14)^$C$30),"convert","hold"),"")</f>
        <v/>
      </c>
      <c r="CL546" s="12">
        <f>IF(CL$452&gt;=$E546,IF(CL221*$C$23&gt;MAX($C$22,(CM330*$C$34+CM331*$C$35)/(1+$C$12)^$C$30+(CM437*$C$34+CM438*$C$35)/(1+$C$14)^$C$30),"convert","hold"),"")</f>
        <v/>
      </c>
      <c r="CM546" s="12">
        <f>IF(CM$452&gt;=$E546,IF(CM221*$C$23&gt;MAX($C$22,(CN330*$C$34+CN331*$C$35)/(1+$C$12)^$C$30+(CN437*$C$34+CN438*$C$35)/(1+$C$14)^$C$30),"convert","hold"),"")</f>
        <v/>
      </c>
      <c r="CN546" s="12">
        <f>IF(CN$452&gt;=$E546,IF(CN221*$C$23&gt;MAX($C$22,(CO330*$C$34+CO331*$C$35)/(1+$C$12)^$C$30+(CO437*$C$34+CO438*$C$35)/(1+$C$14)^$C$30),"convert","hold"),"")</f>
        <v/>
      </c>
      <c r="CO546" s="12">
        <f>IF(CO$452&gt;=$E546,IF(CO221*$C$23&gt;MAX($C$22,(CP330*$C$34+CP331*$C$35)/(1+$C$12)^$C$30+(CP437*$C$34+CP438*$C$35)/(1+$C$14)^$C$30),"convert","hold"),"")</f>
        <v/>
      </c>
      <c r="CP546" s="12">
        <f>IF(CP$452&gt;=$E546,IF(CP221*$C$23&gt;MAX($C$22,(CQ330*$C$34+CQ331*$C$35)/(1+$C$12)^$C$30+(CQ437*$C$34+CQ438*$C$35)/(1+$C$14)^$C$30),"convert","hold"),"")</f>
        <v/>
      </c>
      <c r="CQ546" s="12">
        <f>IF(CQ$452&gt;=$E546,IF(CQ221*$C$23&gt;MAX($C$22,(CR330*$C$34+CR331*$C$35)/(1+$C$12)^$C$30+(CR437*$C$34+CR438*$C$35)/(1+$C$14)^$C$30),"convert","hold"),"")</f>
        <v/>
      </c>
      <c r="CR546" s="12">
        <f>IF(CR$452&gt;=$E546,IF(CR221*$C$23&gt;MAX($C$22,(CS330*$C$34+CS331*$C$35)/(1+$C$12)^$C$30+(CS437*$C$34+CS438*$C$35)/(1+$C$14)^$C$30),"convert","hold"),"")</f>
        <v/>
      </c>
      <c r="CS546" s="12">
        <f>IF(CS$452&gt;=$E546,IF(CS221*$C$23&gt;MAX($C$22,(CT330*$C$34+CT331*$C$35)/(1+$C$12)^$C$30+(CT437*$C$34+CT438*$C$35)/(1+$C$14)^$C$30),"convert","hold"),"")</f>
        <v/>
      </c>
      <c r="CT546" s="12">
        <f>IF(CT$452&gt;=$E546,IF(CT221*$C$23&gt;MAX($C$22,(CU330*$C$34+CU331*$C$35)/(1+$C$12)^$C$30+(CU437*$C$34+CU438*$C$35)/(1+$C$14)^$C$30),"convert","hold"),"")</f>
        <v/>
      </c>
      <c r="CU546" s="12">
        <f>IF(CU$452&gt;=$E546,IF(CU221*$C$23&gt;MAX($C$22,(CV330*$C$34+CV331*$C$35)/(1+$C$12)^$C$30+(CV437*$C$34+CV438*$C$35)/(1+$C$14)^$C$30),"convert","hold"),"")</f>
        <v/>
      </c>
      <c r="CV546" s="12">
        <f>IF(CV$452&gt;=$E546,IF(CV221*$C$23&gt;MAX($C$22,(CW330*$C$34+CW331*$C$35)/(1+$C$12)^$C$30+(CW437*$C$34+CW438*$C$35)/(1+$C$14)^$C$30),"convert","hold"),"")</f>
        <v/>
      </c>
      <c r="CW546" s="12">
        <f>IF(CW$452&gt;=$E546,IF(CW221*$C$23&gt;MAX($C$22,(CX330*$C$34+CX331*$C$35)/(1+$C$12)^$C$30+(CX437*$C$34+CX438*$C$35)/(1+$C$14)^$C$30),"convert","hold"),"")</f>
        <v/>
      </c>
      <c r="CX546" s="12">
        <f>IF(CX$452&gt;=$E546,IF(CX221*$C$23&gt;MAX($C$22,(CY330*$C$34+CY331*$C$35)/(1+$C$12)^$C$30+(CY437*$C$34+CY438*$C$35)/(1+$C$14)^$C$30),"convert","hold"),"")</f>
        <v/>
      </c>
      <c r="CY546" s="12">
        <f>IF(CY$452&gt;=$E546,IF(CY221*$C$23&gt;MAX($C$22,(CZ330*$C$34+CZ331*$C$35)/(1+$C$12)^$C$30+(CZ437*$C$34+CZ438*$C$35)/(1+$C$14)^$C$30),"convert","hold"),"")</f>
        <v/>
      </c>
      <c r="CZ546" s="12">
        <f>IF(CZ$452&gt;=$E546,IF(CZ221*$C$23&gt;MAX($C$22,(DA330*$C$34+DA331*$C$35)/(1+$C$12)^$C$30+(DA437*$C$34+DA438*$C$35)/(1+$C$14)^$C$30),"convert","hold"),"")</f>
        <v/>
      </c>
      <c r="DA546" s="12">
        <f>IF(DA$452&gt;=$E546,IF(DA221*$C$23&gt;MAX($C$22,(DB330*$C$34+DB331*$C$35)/(1+$C$12)^$C$30+(DB437*$C$34+DB438*$C$35)/(1+$C$14)^$C$30),"convert","hold"),"")</f>
        <v/>
      </c>
      <c r="DB546" s="12">
        <f>IF(DB$452&gt;=$E546,IF(DB221*$C$23&gt;MAX($C$22,(DC330*$C$34+DC331*$C$35)/(1+$C$12)^$C$30+(DC437*$C$34+DC438*$C$35)/(1+$C$14)^$C$30),"convert","hold"),"")</f>
        <v/>
      </c>
      <c r="DC546" s="12">
        <f>IF(DC221*$C$23&gt;$C$22,"convert","redeem")</f>
        <v/>
      </c>
      <c r="DD546" s="12" t="n"/>
      <c r="DE546" s="12" t="n"/>
    </row>
    <row r="547" ht="12" customHeight="1">
      <c r="B547" s="12" t="n"/>
      <c r="C547" s="12" t="n"/>
      <c r="D547" s="12" t="n"/>
      <c r="E547" s="64">
        <f>E546+1</f>
        <v/>
      </c>
      <c r="G547" s="12">
        <f>IF(G$452&gt;=$E547,IF(G222*$C$23&gt;MAX($C$22,(H331*$C$34+H332*$C$35)/(1+$C$12)^$C$30+(H438*$C$34+H439*$C$35)/(1+$C$14)^$C$30),"convert","hold"),"")</f>
        <v/>
      </c>
      <c r="H547" s="12">
        <f>IF(H$452&gt;=$E547,IF(H222*$C$23&gt;MAX($C$22,(I331*$C$34+I332*$C$35)/(1+$C$12)^$C$30+(I438*$C$34+I439*$C$35)/(1+$C$14)^$C$30),"convert","hold"),"")</f>
        <v/>
      </c>
      <c r="I547" s="12">
        <f>IF(I$452&gt;=$E547,IF(I222*$C$23&gt;MAX($C$22,(J331*$C$34+J332*$C$35)/(1+$C$12)^$C$30+(J438*$C$34+J439*$C$35)/(1+$C$14)^$C$30),"convert","hold"),"")</f>
        <v/>
      </c>
      <c r="J547" s="12">
        <f>IF(J$452&gt;=$E547,IF(J222*$C$23&gt;MAX($C$22,(K331*$C$34+K332*$C$35)/(1+$C$12)^$C$30+(K438*$C$34+K439*$C$35)/(1+$C$14)^$C$30),"convert","hold"),"")</f>
        <v/>
      </c>
      <c r="K547" s="12">
        <f>IF(K$452&gt;=$E547,IF(K222*$C$23&gt;MAX($C$22,(L331*$C$34+L332*$C$35)/(1+$C$12)^$C$30+(L438*$C$34+L439*$C$35)/(1+$C$14)^$C$30),"convert","hold"),"")</f>
        <v/>
      </c>
      <c r="L547" s="12">
        <f>IF(L$452&gt;=$E547,IF(L222*$C$23&gt;MAX($C$22,(M331*$C$34+M332*$C$35)/(1+$C$12)^$C$30+(M438*$C$34+M439*$C$35)/(1+$C$14)^$C$30),"convert","hold"),"")</f>
        <v/>
      </c>
      <c r="M547" s="12">
        <f>IF(M$452&gt;=$E547,IF(M222*$C$23&gt;MAX($C$22,(N331*$C$34+N332*$C$35)/(1+$C$12)^$C$30+(N438*$C$34+N439*$C$35)/(1+$C$14)^$C$30),"convert","hold"),"")</f>
        <v/>
      </c>
      <c r="N547" s="12">
        <f>IF(N$452&gt;=$E547,IF(N222*$C$23&gt;MAX($C$22,(O331*$C$34+O332*$C$35)/(1+$C$12)^$C$30+(O438*$C$34+O439*$C$35)/(1+$C$14)^$C$30),"convert","hold"),"")</f>
        <v/>
      </c>
      <c r="O547" s="12">
        <f>IF(O$452&gt;=$E547,IF(O222*$C$23&gt;MAX($C$22,(P331*$C$34+P332*$C$35)/(1+$C$12)^$C$30+(P438*$C$34+P439*$C$35)/(1+$C$14)^$C$30),"convert","hold"),"")</f>
        <v/>
      </c>
      <c r="P547" s="12">
        <f>IF(P$452&gt;=$E547,IF(P222*$C$23&gt;MAX($C$22,(Q331*$C$34+Q332*$C$35)/(1+$C$12)^$C$30+(Q438*$C$34+Q439*$C$35)/(1+$C$14)^$C$30),"convert","hold"),"")</f>
        <v/>
      </c>
      <c r="Q547" s="12">
        <f>IF(Q$452&gt;=$E547,IF(Q222*$C$23&gt;MAX($C$22,(R331*$C$34+R332*$C$35)/(1+$C$12)^$C$30+(R438*$C$34+R439*$C$35)/(1+$C$14)^$C$30),"convert","hold"),"")</f>
        <v/>
      </c>
      <c r="R547" s="12">
        <f>IF(R$452&gt;=$E547,IF(R222*$C$23&gt;MAX($C$22,(S331*$C$34+S332*$C$35)/(1+$C$12)^$C$30+(S438*$C$34+S439*$C$35)/(1+$C$14)^$C$30),"convert","hold"),"")</f>
        <v/>
      </c>
      <c r="S547" s="12">
        <f>IF(S$452&gt;=$E547,IF(S222*$C$23&gt;MAX($C$22,(T331*$C$34+T332*$C$35)/(1+$C$12)^$C$30+(T438*$C$34+T439*$C$35)/(1+$C$14)^$C$30),"convert","hold"),"")</f>
        <v/>
      </c>
      <c r="T547" s="12">
        <f>IF(T$452&gt;=$E547,IF(T222*$C$23&gt;MAX($C$22,(U331*$C$34+U332*$C$35)/(1+$C$12)^$C$30+(U438*$C$34+U439*$C$35)/(1+$C$14)^$C$30),"convert","hold"),"")</f>
        <v/>
      </c>
      <c r="U547" s="12">
        <f>IF(U$452&gt;=$E547,IF(U222*$C$23&gt;MAX($C$22,(V331*$C$34+V332*$C$35)/(1+$C$12)^$C$30+(V438*$C$34+V439*$C$35)/(1+$C$14)^$C$30),"convert","hold"),"")</f>
        <v/>
      </c>
      <c r="V547" s="12">
        <f>IF(V$452&gt;=$E547,IF(V222*$C$23&gt;MAX($C$22,(W331*$C$34+W332*$C$35)/(1+$C$12)^$C$30+(W438*$C$34+W439*$C$35)/(1+$C$14)^$C$30),"convert","hold"),"")</f>
        <v/>
      </c>
      <c r="W547" s="12">
        <f>IF(W$452&gt;=$E547,IF(W222*$C$23&gt;MAX($C$22,(X331*$C$34+X332*$C$35)/(1+$C$12)^$C$30+(X438*$C$34+X439*$C$35)/(1+$C$14)^$C$30),"convert","hold"),"")</f>
        <v/>
      </c>
      <c r="X547" s="12">
        <f>IF(X$452&gt;=$E547,IF(X222*$C$23&gt;MAX($C$22,(Y331*$C$34+Y332*$C$35)/(1+$C$12)^$C$30+(Y438*$C$34+Y439*$C$35)/(1+$C$14)^$C$30),"convert","hold"),"")</f>
        <v/>
      </c>
      <c r="Y547" s="12">
        <f>IF(Y$452&gt;=$E547,IF(Y222*$C$23&gt;MAX($C$22,(Z331*$C$34+Z332*$C$35)/(1+$C$12)^$C$30+(Z438*$C$34+Z439*$C$35)/(1+$C$14)^$C$30),"convert","hold"),"")</f>
        <v/>
      </c>
      <c r="Z547" s="12">
        <f>IF(Z$452&gt;=$E547,IF(Z222*$C$23&gt;MAX($C$22,(AA331*$C$34+AA332*$C$35)/(1+$C$12)^$C$30+(AA438*$C$34+AA439*$C$35)/(1+$C$14)^$C$30),"convert","hold"),"")</f>
        <v/>
      </c>
      <c r="AA547" s="12">
        <f>IF(AA$452&gt;=$E547,IF(AA222*$C$23&gt;MAX($C$22,(AB331*$C$34+AB332*$C$35)/(1+$C$12)^$C$30+(AB438*$C$34+AB439*$C$35)/(1+$C$14)^$C$30),"convert","hold"),"")</f>
        <v/>
      </c>
      <c r="AB547" s="12">
        <f>IF(AB$452&gt;=$E547,IF(AB222*$C$23&gt;MAX($C$22,(AC331*$C$34+AC332*$C$35)/(1+$C$12)^$C$30+(AC438*$C$34+AC439*$C$35)/(1+$C$14)^$C$30),"convert","hold"),"")</f>
        <v/>
      </c>
      <c r="AC547" s="12">
        <f>IF(AC$452&gt;=$E547,IF(AC222*$C$23&gt;MAX($C$22,(AD331*$C$34+AD332*$C$35)/(1+$C$12)^$C$30+(AD438*$C$34+AD439*$C$35)/(1+$C$14)^$C$30),"convert","hold"),"")</f>
        <v/>
      </c>
      <c r="AD547" s="12">
        <f>IF(AD$452&gt;=$E547,IF(AD222*$C$23&gt;MAX($C$22,(AE331*$C$34+AE332*$C$35)/(1+$C$12)^$C$30+(AE438*$C$34+AE439*$C$35)/(1+$C$14)^$C$30),"convert","hold"),"")</f>
        <v/>
      </c>
      <c r="AE547" s="12">
        <f>IF(AE$452&gt;=$E547,IF(AE222*$C$23&gt;MAX($C$22,(AF331*$C$34+AF332*$C$35)/(1+$C$12)^$C$30+(AF438*$C$34+AF439*$C$35)/(1+$C$14)^$C$30),"convert","hold"),"")</f>
        <v/>
      </c>
      <c r="AF547" s="12">
        <f>IF(AF$452&gt;=$E547,IF(AF222*$C$23&gt;MAX($C$22,(AG331*$C$34+AG332*$C$35)/(1+$C$12)^$C$30+(AG438*$C$34+AG439*$C$35)/(1+$C$14)^$C$30),"convert","hold"),"")</f>
        <v/>
      </c>
      <c r="AG547" s="12">
        <f>IF(AG$452&gt;=$E547,IF(AG222*$C$23&gt;MAX($C$22,(AH331*$C$34+AH332*$C$35)/(1+$C$12)^$C$30+(AH438*$C$34+AH439*$C$35)/(1+$C$14)^$C$30),"convert","hold"),"")</f>
        <v/>
      </c>
      <c r="AH547" s="12">
        <f>IF(AH$452&gt;=$E547,IF(AH222*$C$23&gt;MAX($C$22,(AI331*$C$34+AI332*$C$35)/(1+$C$12)^$C$30+(AI438*$C$34+AI439*$C$35)/(1+$C$14)^$C$30),"convert","hold"),"")</f>
        <v/>
      </c>
      <c r="AI547" s="12">
        <f>IF(AI$452&gt;=$E547,IF(AI222*$C$23&gt;MAX($C$22,(AJ331*$C$34+AJ332*$C$35)/(1+$C$12)^$C$30+(AJ438*$C$34+AJ439*$C$35)/(1+$C$14)^$C$30),"convert","hold"),"")</f>
        <v/>
      </c>
      <c r="AJ547" s="12">
        <f>IF(AJ$452&gt;=$E547,IF(AJ222*$C$23&gt;MAX($C$22,(AK331*$C$34+AK332*$C$35)/(1+$C$12)^$C$30+(AK438*$C$34+AK439*$C$35)/(1+$C$14)^$C$30),"convert","hold"),"")</f>
        <v/>
      </c>
      <c r="AK547" s="12">
        <f>IF(AK$452&gt;=$E547,IF(AK222*$C$23&gt;MAX($C$22,(AL331*$C$34+AL332*$C$35)/(1+$C$12)^$C$30+(AL438*$C$34+AL439*$C$35)/(1+$C$14)^$C$30),"convert","hold"),"")</f>
        <v/>
      </c>
      <c r="AL547" s="12">
        <f>IF(AL$452&gt;=$E547,IF(AL222*$C$23&gt;MAX($C$22,(AM331*$C$34+AM332*$C$35)/(1+$C$12)^$C$30+(AM438*$C$34+AM439*$C$35)/(1+$C$14)^$C$30),"convert","hold"),"")</f>
        <v/>
      </c>
      <c r="AM547" s="12">
        <f>IF(AM$452&gt;=$E547,IF(AM222*$C$23&gt;MAX($C$22,(AN331*$C$34+AN332*$C$35)/(1+$C$12)^$C$30+(AN438*$C$34+AN439*$C$35)/(1+$C$14)^$C$30),"convert","hold"),"")</f>
        <v/>
      </c>
      <c r="AN547" s="12">
        <f>IF(AN$452&gt;=$E547,IF(AN222*$C$23&gt;MAX($C$22,(AO331*$C$34+AO332*$C$35)/(1+$C$12)^$C$30+(AO438*$C$34+AO439*$C$35)/(1+$C$14)^$C$30),"convert","hold"),"")</f>
        <v/>
      </c>
      <c r="AO547" s="12">
        <f>IF(AO$452&gt;=$E547,IF(AO222*$C$23&gt;MAX($C$22,(AP331*$C$34+AP332*$C$35)/(1+$C$12)^$C$30+(AP438*$C$34+AP439*$C$35)/(1+$C$14)^$C$30),"convert","hold"),"")</f>
        <v/>
      </c>
      <c r="AP547" s="12">
        <f>IF(AP$452&gt;=$E547,IF(AP222*$C$23&gt;MAX($C$22,(AQ331*$C$34+AQ332*$C$35)/(1+$C$12)^$C$30+(AQ438*$C$34+AQ439*$C$35)/(1+$C$14)^$C$30),"convert","hold"),"")</f>
        <v/>
      </c>
      <c r="AQ547" s="12">
        <f>IF(AQ$452&gt;=$E547,IF(AQ222*$C$23&gt;MAX($C$22,(AR331*$C$34+AR332*$C$35)/(1+$C$12)^$C$30+(AR438*$C$34+AR439*$C$35)/(1+$C$14)^$C$30),"convert","hold"),"")</f>
        <v/>
      </c>
      <c r="AR547" s="12">
        <f>IF(AR$452&gt;=$E547,IF(AR222*$C$23&gt;MAX($C$22,(AS331*$C$34+AS332*$C$35)/(1+$C$12)^$C$30+(AS438*$C$34+AS439*$C$35)/(1+$C$14)^$C$30),"convert","hold"),"")</f>
        <v/>
      </c>
      <c r="AS547" s="12">
        <f>IF(AS$452&gt;=$E547,IF(AS222*$C$23&gt;MAX($C$22,(AT331*$C$34+AT332*$C$35)/(1+$C$12)^$C$30+(AT438*$C$34+AT439*$C$35)/(1+$C$14)^$C$30),"convert","hold"),"")</f>
        <v/>
      </c>
      <c r="AT547" s="12">
        <f>IF(AT$452&gt;=$E547,IF(AT222*$C$23&gt;MAX($C$22,(AU331*$C$34+AU332*$C$35)/(1+$C$12)^$C$30+(AU438*$C$34+AU439*$C$35)/(1+$C$14)^$C$30),"convert","hold"),"")</f>
        <v/>
      </c>
      <c r="AU547" s="12">
        <f>IF(AU$452&gt;=$E547,IF(AU222*$C$23&gt;MAX($C$22,(AV331*$C$34+AV332*$C$35)/(1+$C$12)^$C$30+(AV438*$C$34+AV439*$C$35)/(1+$C$14)^$C$30),"convert","hold"),"")</f>
        <v/>
      </c>
      <c r="AV547" s="12">
        <f>IF(AV$452&gt;=$E547,IF(AV222*$C$23&gt;MAX($C$22,(AW331*$C$34+AW332*$C$35)/(1+$C$12)^$C$30+(AW438*$C$34+AW439*$C$35)/(1+$C$14)^$C$30),"convert","hold"),"")</f>
        <v/>
      </c>
      <c r="AW547" s="12">
        <f>IF(AW$452&gt;=$E547,IF(AW222*$C$23&gt;MAX($C$22,(AX331*$C$34+AX332*$C$35)/(1+$C$12)^$C$30+(AX438*$C$34+AX439*$C$35)/(1+$C$14)^$C$30),"convert","hold"),"")</f>
        <v/>
      </c>
      <c r="AX547" s="12">
        <f>IF(AX$452&gt;=$E547,IF(AX222*$C$23&gt;MAX($C$22,(AY331*$C$34+AY332*$C$35)/(1+$C$12)^$C$30+(AY438*$C$34+AY439*$C$35)/(1+$C$14)^$C$30),"convert","hold"),"")</f>
        <v/>
      </c>
      <c r="AY547" s="12">
        <f>IF(AY$452&gt;=$E547,IF(AY222*$C$23&gt;MAX($C$22,(AZ331*$C$34+AZ332*$C$35)/(1+$C$12)^$C$30+(AZ438*$C$34+AZ439*$C$35)/(1+$C$14)^$C$30),"convert","hold"),"")</f>
        <v/>
      </c>
      <c r="AZ547" s="12">
        <f>IF(AZ$452&gt;=$E547,IF(AZ222*$C$23&gt;MAX($C$22,(BA331*$C$34+BA332*$C$35)/(1+$C$12)^$C$30+(BA438*$C$34+BA439*$C$35)/(1+$C$14)^$C$30),"convert","hold"),"")</f>
        <v/>
      </c>
      <c r="BA547" s="12">
        <f>IF(BA$452&gt;=$E547,IF(BA222*$C$23&gt;MAX($C$22,(BB331*$C$34+BB332*$C$35)/(1+$C$12)^$C$30+(BB438*$C$34+BB439*$C$35)/(1+$C$14)^$C$30),"convert","hold"),"")</f>
        <v/>
      </c>
      <c r="BB547" s="12">
        <f>IF(BB$452&gt;=$E547,IF(BB222*$C$23&gt;MAX($C$22,(BC331*$C$34+BC332*$C$35)/(1+$C$12)^$C$30+(BC438*$C$34+BC439*$C$35)/(1+$C$14)^$C$30),"convert","hold"),"")</f>
        <v/>
      </c>
      <c r="BC547" s="12">
        <f>IF(BC$452&gt;=$E547,IF(BC222*$C$23&gt;MAX($C$22,(BD331*$C$34+BD332*$C$35)/(1+$C$12)^$C$30+(BD438*$C$34+BD439*$C$35)/(1+$C$14)^$C$30),"convert","hold"),"")</f>
        <v/>
      </c>
      <c r="BD547" s="12">
        <f>IF(BD$452&gt;=$E547,IF(BD222*$C$23&gt;MAX($C$22,(BE331*$C$34+BE332*$C$35)/(1+$C$12)^$C$30+(BE438*$C$34+BE439*$C$35)/(1+$C$14)^$C$30),"convert","hold"),"")</f>
        <v/>
      </c>
      <c r="BE547" s="12">
        <f>IF(BE$452&gt;=$E547,IF(BE222*$C$23&gt;MAX($C$22,(BF331*$C$34+BF332*$C$35)/(1+$C$12)^$C$30+(BF438*$C$34+BF439*$C$35)/(1+$C$14)^$C$30),"convert","hold"),"")</f>
        <v/>
      </c>
      <c r="BF547" s="12">
        <f>IF(BF$452&gt;=$E547,IF(BF222*$C$23&gt;MAX($C$22,(BG331*$C$34+BG332*$C$35)/(1+$C$12)^$C$30+(BG438*$C$34+BG439*$C$35)/(1+$C$14)^$C$30),"convert","hold"),"")</f>
        <v/>
      </c>
      <c r="BG547" s="12">
        <f>IF(BG$452&gt;=$E547,IF(BG222*$C$23&gt;MAX($C$22,(BH331*$C$34+BH332*$C$35)/(1+$C$12)^$C$30+(BH438*$C$34+BH439*$C$35)/(1+$C$14)^$C$30),"convert","hold"),"")</f>
        <v/>
      </c>
      <c r="BH547" s="12">
        <f>IF(BH$452&gt;=$E547,IF(BH222*$C$23&gt;MAX($C$22,(BI331*$C$34+BI332*$C$35)/(1+$C$12)^$C$30+(BI438*$C$34+BI439*$C$35)/(1+$C$14)^$C$30),"convert","hold"),"")</f>
        <v/>
      </c>
      <c r="BI547" s="12">
        <f>IF(BI$452&gt;=$E547,IF(BI222*$C$23&gt;MAX($C$22,(BJ331*$C$34+BJ332*$C$35)/(1+$C$12)^$C$30+(BJ438*$C$34+BJ439*$C$35)/(1+$C$14)^$C$30),"convert","hold"),"")</f>
        <v/>
      </c>
      <c r="BJ547" s="12">
        <f>IF(BJ$452&gt;=$E547,IF(BJ222*$C$23&gt;MAX($C$22,(BK331*$C$34+BK332*$C$35)/(1+$C$12)^$C$30+(BK438*$C$34+BK439*$C$35)/(1+$C$14)^$C$30),"convert","hold"),"")</f>
        <v/>
      </c>
      <c r="BK547" s="12">
        <f>IF(BK$452&gt;=$E547,IF(BK222*$C$23&gt;MAX($C$22,(BL331*$C$34+BL332*$C$35)/(1+$C$12)^$C$30+(BL438*$C$34+BL439*$C$35)/(1+$C$14)^$C$30),"convert","hold"),"")</f>
        <v/>
      </c>
      <c r="BL547" s="12">
        <f>IF(BL$452&gt;=$E547,IF(BL222*$C$23&gt;MAX($C$22,(BM331*$C$34+BM332*$C$35)/(1+$C$12)^$C$30+(BM438*$C$34+BM439*$C$35)/(1+$C$14)^$C$30),"convert","hold"),"")</f>
        <v/>
      </c>
      <c r="BM547" s="12">
        <f>IF(BM$452&gt;=$E547,IF(BM222*$C$23&gt;MAX($C$22,(BN331*$C$34+BN332*$C$35)/(1+$C$12)^$C$30+(BN438*$C$34+BN439*$C$35)/(1+$C$14)^$C$30),"convert","hold"),"")</f>
        <v/>
      </c>
      <c r="BN547" s="12">
        <f>IF(BN$452&gt;=$E547,IF(BN222*$C$23&gt;MAX($C$22,(BO331*$C$34+BO332*$C$35)/(1+$C$12)^$C$30+(BO438*$C$34+BO439*$C$35)/(1+$C$14)^$C$30),"convert","hold"),"")</f>
        <v/>
      </c>
      <c r="BO547" s="12">
        <f>IF(BO$452&gt;=$E547,IF(BO222*$C$23&gt;MAX($C$22,(BP331*$C$34+BP332*$C$35)/(1+$C$12)^$C$30+(BP438*$C$34+BP439*$C$35)/(1+$C$14)^$C$30),"convert","hold"),"")</f>
        <v/>
      </c>
      <c r="BP547" s="12">
        <f>IF(BP$452&gt;=$E547,IF(BP222*$C$23&gt;MAX($C$22,(BQ331*$C$34+BQ332*$C$35)/(1+$C$12)^$C$30+(BQ438*$C$34+BQ439*$C$35)/(1+$C$14)^$C$30),"convert","hold"),"")</f>
        <v/>
      </c>
      <c r="BQ547" s="12">
        <f>IF(BQ$452&gt;=$E547,IF(BQ222*$C$23&gt;MAX($C$22,(BR331*$C$34+BR332*$C$35)/(1+$C$12)^$C$30+(BR438*$C$34+BR439*$C$35)/(1+$C$14)^$C$30),"convert","hold"),"")</f>
        <v/>
      </c>
      <c r="BR547" s="12">
        <f>IF(BR$452&gt;=$E547,IF(BR222*$C$23&gt;MAX($C$22,(BS331*$C$34+BS332*$C$35)/(1+$C$12)^$C$30+(BS438*$C$34+BS439*$C$35)/(1+$C$14)^$C$30),"convert","hold"),"")</f>
        <v/>
      </c>
      <c r="BS547" s="12">
        <f>IF(BS$452&gt;=$E547,IF(BS222*$C$23&gt;MAX($C$22,(BT331*$C$34+BT332*$C$35)/(1+$C$12)^$C$30+(BT438*$C$34+BT439*$C$35)/(1+$C$14)^$C$30),"convert","hold"),"")</f>
        <v/>
      </c>
      <c r="BT547" s="12">
        <f>IF(BT$452&gt;=$E547,IF(BT222*$C$23&gt;MAX($C$22,(BU331*$C$34+BU332*$C$35)/(1+$C$12)^$C$30+(BU438*$C$34+BU439*$C$35)/(1+$C$14)^$C$30),"convert","hold"),"")</f>
        <v/>
      </c>
      <c r="BU547" s="12">
        <f>IF(BU$452&gt;=$E547,IF(BU222*$C$23&gt;MAX($C$22,(BV331*$C$34+BV332*$C$35)/(1+$C$12)^$C$30+(BV438*$C$34+BV439*$C$35)/(1+$C$14)^$C$30),"convert","hold"),"")</f>
        <v/>
      </c>
      <c r="BV547" s="12">
        <f>IF(BV$452&gt;=$E547,IF(BV222*$C$23&gt;MAX($C$22,(BW331*$C$34+BW332*$C$35)/(1+$C$12)^$C$30+(BW438*$C$34+BW439*$C$35)/(1+$C$14)^$C$30),"convert","hold"),"")</f>
        <v/>
      </c>
      <c r="BW547" s="12">
        <f>IF(BW$452&gt;=$E547,IF(BW222*$C$23&gt;MAX($C$22,(BX331*$C$34+BX332*$C$35)/(1+$C$12)^$C$30+(BX438*$C$34+BX439*$C$35)/(1+$C$14)^$C$30),"convert","hold"),"")</f>
        <v/>
      </c>
      <c r="BX547" s="12">
        <f>IF(BX$452&gt;=$E547,IF(BX222*$C$23&gt;MAX($C$22,(BY331*$C$34+BY332*$C$35)/(1+$C$12)^$C$30+(BY438*$C$34+BY439*$C$35)/(1+$C$14)^$C$30),"convert","hold"),"")</f>
        <v/>
      </c>
      <c r="BY547" s="12">
        <f>IF(BY$452&gt;=$E547,IF(BY222*$C$23&gt;MAX($C$22,(BZ331*$C$34+BZ332*$C$35)/(1+$C$12)^$C$30+(BZ438*$C$34+BZ439*$C$35)/(1+$C$14)^$C$30),"convert","hold"),"")</f>
        <v/>
      </c>
      <c r="BZ547" s="12">
        <f>IF(BZ$452&gt;=$E547,IF(BZ222*$C$23&gt;MAX($C$22,(CA331*$C$34+CA332*$C$35)/(1+$C$12)^$C$30+(CA438*$C$34+CA439*$C$35)/(1+$C$14)^$C$30),"convert","hold"),"")</f>
        <v/>
      </c>
      <c r="CA547" s="12">
        <f>IF(CA$452&gt;=$E547,IF(CA222*$C$23&gt;MAX($C$22,(CB331*$C$34+CB332*$C$35)/(1+$C$12)^$C$30+(CB438*$C$34+CB439*$C$35)/(1+$C$14)^$C$30),"convert","hold"),"")</f>
        <v/>
      </c>
      <c r="CB547" s="12">
        <f>IF(CB$452&gt;=$E547,IF(CB222*$C$23&gt;MAX($C$22,(CC331*$C$34+CC332*$C$35)/(1+$C$12)^$C$30+(CC438*$C$34+CC439*$C$35)/(1+$C$14)^$C$30),"convert","hold"),"")</f>
        <v/>
      </c>
      <c r="CC547" s="12">
        <f>IF(CC$452&gt;=$E547,IF(CC222*$C$23&gt;MAX($C$22,(CD331*$C$34+CD332*$C$35)/(1+$C$12)^$C$30+(CD438*$C$34+CD439*$C$35)/(1+$C$14)^$C$30),"convert","hold"),"")</f>
        <v/>
      </c>
      <c r="CD547" s="12">
        <f>IF(CD$452&gt;=$E547,IF(CD222*$C$23&gt;MAX($C$22,(CE331*$C$34+CE332*$C$35)/(1+$C$12)^$C$30+(CE438*$C$34+CE439*$C$35)/(1+$C$14)^$C$30),"convert","hold"),"")</f>
        <v/>
      </c>
      <c r="CE547" s="12">
        <f>IF(CE$452&gt;=$E547,IF(CE222*$C$23&gt;MAX($C$22,(CF331*$C$34+CF332*$C$35)/(1+$C$12)^$C$30+(CF438*$C$34+CF439*$C$35)/(1+$C$14)^$C$30),"convert","hold"),"")</f>
        <v/>
      </c>
      <c r="CF547" s="12">
        <f>IF(CF$452&gt;=$E547,IF(CF222*$C$23&gt;MAX($C$22,(CG331*$C$34+CG332*$C$35)/(1+$C$12)^$C$30+(CG438*$C$34+CG439*$C$35)/(1+$C$14)^$C$30),"convert","hold"),"")</f>
        <v/>
      </c>
      <c r="CG547" s="12">
        <f>IF(CG$452&gt;=$E547,IF(CG222*$C$23&gt;MAX($C$22,(CH331*$C$34+CH332*$C$35)/(1+$C$12)^$C$30+(CH438*$C$34+CH439*$C$35)/(1+$C$14)^$C$30),"convert","hold"),"")</f>
        <v/>
      </c>
      <c r="CH547" s="12">
        <f>IF(CH$452&gt;=$E547,IF(CH222*$C$23&gt;MAX($C$22,(CI331*$C$34+CI332*$C$35)/(1+$C$12)^$C$30+(CI438*$C$34+CI439*$C$35)/(1+$C$14)^$C$30),"convert","hold"),"")</f>
        <v/>
      </c>
      <c r="CI547" s="12">
        <f>IF(CI$452&gt;=$E547,IF(CI222*$C$23&gt;MAX($C$22,(CJ331*$C$34+CJ332*$C$35)/(1+$C$12)^$C$30+(CJ438*$C$34+CJ439*$C$35)/(1+$C$14)^$C$30),"convert","hold"),"")</f>
        <v/>
      </c>
      <c r="CJ547" s="12">
        <f>IF(CJ$452&gt;=$E547,IF(CJ222*$C$23&gt;MAX($C$22,(CK331*$C$34+CK332*$C$35)/(1+$C$12)^$C$30+(CK438*$C$34+CK439*$C$35)/(1+$C$14)^$C$30),"convert","hold"),"")</f>
        <v/>
      </c>
      <c r="CK547" s="12">
        <f>IF(CK$452&gt;=$E547,IF(CK222*$C$23&gt;MAX($C$22,(CL331*$C$34+CL332*$C$35)/(1+$C$12)^$C$30+(CL438*$C$34+CL439*$C$35)/(1+$C$14)^$C$30),"convert","hold"),"")</f>
        <v/>
      </c>
      <c r="CL547" s="12">
        <f>IF(CL$452&gt;=$E547,IF(CL222*$C$23&gt;MAX($C$22,(CM331*$C$34+CM332*$C$35)/(1+$C$12)^$C$30+(CM438*$C$34+CM439*$C$35)/(1+$C$14)^$C$30),"convert","hold"),"")</f>
        <v/>
      </c>
      <c r="CM547" s="12">
        <f>IF(CM$452&gt;=$E547,IF(CM222*$C$23&gt;MAX($C$22,(CN331*$C$34+CN332*$C$35)/(1+$C$12)^$C$30+(CN438*$C$34+CN439*$C$35)/(1+$C$14)^$C$30),"convert","hold"),"")</f>
        <v/>
      </c>
      <c r="CN547" s="12">
        <f>IF(CN$452&gt;=$E547,IF(CN222*$C$23&gt;MAX($C$22,(CO331*$C$34+CO332*$C$35)/(1+$C$12)^$C$30+(CO438*$C$34+CO439*$C$35)/(1+$C$14)^$C$30),"convert","hold"),"")</f>
        <v/>
      </c>
      <c r="CO547" s="12">
        <f>IF(CO$452&gt;=$E547,IF(CO222*$C$23&gt;MAX($C$22,(CP331*$C$34+CP332*$C$35)/(1+$C$12)^$C$30+(CP438*$C$34+CP439*$C$35)/(1+$C$14)^$C$30),"convert","hold"),"")</f>
        <v/>
      </c>
      <c r="CP547" s="12">
        <f>IF(CP$452&gt;=$E547,IF(CP222*$C$23&gt;MAX($C$22,(CQ331*$C$34+CQ332*$C$35)/(1+$C$12)^$C$30+(CQ438*$C$34+CQ439*$C$35)/(1+$C$14)^$C$30),"convert","hold"),"")</f>
        <v/>
      </c>
      <c r="CQ547" s="12">
        <f>IF(CQ$452&gt;=$E547,IF(CQ222*$C$23&gt;MAX($C$22,(CR331*$C$34+CR332*$C$35)/(1+$C$12)^$C$30+(CR438*$C$34+CR439*$C$35)/(1+$C$14)^$C$30),"convert","hold"),"")</f>
        <v/>
      </c>
      <c r="CR547" s="12">
        <f>IF(CR$452&gt;=$E547,IF(CR222*$C$23&gt;MAX($C$22,(CS331*$C$34+CS332*$C$35)/(1+$C$12)^$C$30+(CS438*$C$34+CS439*$C$35)/(1+$C$14)^$C$30),"convert","hold"),"")</f>
        <v/>
      </c>
      <c r="CS547" s="12">
        <f>IF(CS$452&gt;=$E547,IF(CS222*$C$23&gt;MAX($C$22,(CT331*$C$34+CT332*$C$35)/(1+$C$12)^$C$30+(CT438*$C$34+CT439*$C$35)/(1+$C$14)^$C$30),"convert","hold"),"")</f>
        <v/>
      </c>
      <c r="CT547" s="12">
        <f>IF(CT$452&gt;=$E547,IF(CT222*$C$23&gt;MAX($C$22,(CU331*$C$34+CU332*$C$35)/(1+$C$12)^$C$30+(CU438*$C$34+CU439*$C$35)/(1+$C$14)^$C$30),"convert","hold"),"")</f>
        <v/>
      </c>
      <c r="CU547" s="12">
        <f>IF(CU$452&gt;=$E547,IF(CU222*$C$23&gt;MAX($C$22,(CV331*$C$34+CV332*$C$35)/(1+$C$12)^$C$30+(CV438*$C$34+CV439*$C$35)/(1+$C$14)^$C$30),"convert","hold"),"")</f>
        <v/>
      </c>
      <c r="CV547" s="12">
        <f>IF(CV$452&gt;=$E547,IF(CV222*$C$23&gt;MAX($C$22,(CW331*$C$34+CW332*$C$35)/(1+$C$12)^$C$30+(CW438*$C$34+CW439*$C$35)/(1+$C$14)^$C$30),"convert","hold"),"")</f>
        <v/>
      </c>
      <c r="CW547" s="12">
        <f>IF(CW$452&gt;=$E547,IF(CW222*$C$23&gt;MAX($C$22,(CX331*$C$34+CX332*$C$35)/(1+$C$12)^$C$30+(CX438*$C$34+CX439*$C$35)/(1+$C$14)^$C$30),"convert","hold"),"")</f>
        <v/>
      </c>
      <c r="CX547" s="12">
        <f>IF(CX$452&gt;=$E547,IF(CX222*$C$23&gt;MAX($C$22,(CY331*$C$34+CY332*$C$35)/(1+$C$12)^$C$30+(CY438*$C$34+CY439*$C$35)/(1+$C$14)^$C$30),"convert","hold"),"")</f>
        <v/>
      </c>
      <c r="CY547" s="12">
        <f>IF(CY$452&gt;=$E547,IF(CY222*$C$23&gt;MAX($C$22,(CZ331*$C$34+CZ332*$C$35)/(1+$C$12)^$C$30+(CZ438*$C$34+CZ439*$C$35)/(1+$C$14)^$C$30),"convert","hold"),"")</f>
        <v/>
      </c>
      <c r="CZ547" s="12">
        <f>IF(CZ$452&gt;=$E547,IF(CZ222*$C$23&gt;MAX($C$22,(DA331*$C$34+DA332*$C$35)/(1+$C$12)^$C$30+(DA438*$C$34+DA439*$C$35)/(1+$C$14)^$C$30),"convert","hold"),"")</f>
        <v/>
      </c>
      <c r="DA547" s="12">
        <f>IF(DA$452&gt;=$E547,IF(DA222*$C$23&gt;MAX($C$22,(DB331*$C$34+DB332*$C$35)/(1+$C$12)^$C$30+(DB438*$C$34+DB439*$C$35)/(1+$C$14)^$C$30),"convert","hold"),"")</f>
        <v/>
      </c>
      <c r="DB547" s="12">
        <f>IF(DB$452&gt;=$E547,IF(DB222*$C$23&gt;MAX($C$22,(DC331*$C$34+DC332*$C$35)/(1+$C$12)^$C$30+(DC438*$C$34+DC439*$C$35)/(1+$C$14)^$C$30),"convert","hold"),"")</f>
        <v/>
      </c>
      <c r="DC547" s="12">
        <f>IF(DC222*$C$23&gt;$C$22,"convert","redeem")</f>
        <v/>
      </c>
      <c r="DD547" s="12" t="n"/>
      <c r="DE547" s="12" t="n"/>
    </row>
    <row r="548" ht="12" customHeight="1">
      <c r="B548" s="12" t="n"/>
      <c r="C548" s="12" t="n"/>
      <c r="D548" s="12" t="n"/>
      <c r="E548" s="64">
        <f>E547+1</f>
        <v/>
      </c>
      <c r="G548" s="12">
        <f>IF(G$452&gt;=$E548,IF(G223*$C$23&gt;MAX($C$22,(H332*$C$34+H333*$C$35)/(1+$C$12)^$C$30+(H439*$C$34+H440*$C$35)/(1+$C$14)^$C$30),"convert","hold"),"")</f>
        <v/>
      </c>
      <c r="H548" s="12">
        <f>IF(H$452&gt;=$E548,IF(H223*$C$23&gt;MAX($C$22,(I332*$C$34+I333*$C$35)/(1+$C$12)^$C$30+(I439*$C$34+I440*$C$35)/(1+$C$14)^$C$30),"convert","hold"),"")</f>
        <v/>
      </c>
      <c r="I548" s="12">
        <f>IF(I$452&gt;=$E548,IF(I223*$C$23&gt;MAX($C$22,(J332*$C$34+J333*$C$35)/(1+$C$12)^$C$30+(J439*$C$34+J440*$C$35)/(1+$C$14)^$C$30),"convert","hold"),"")</f>
        <v/>
      </c>
      <c r="J548" s="12">
        <f>IF(J$452&gt;=$E548,IF(J223*$C$23&gt;MAX($C$22,(K332*$C$34+K333*$C$35)/(1+$C$12)^$C$30+(K439*$C$34+K440*$C$35)/(1+$C$14)^$C$30),"convert","hold"),"")</f>
        <v/>
      </c>
      <c r="K548" s="12">
        <f>IF(K$452&gt;=$E548,IF(K223*$C$23&gt;MAX($C$22,(L332*$C$34+L333*$C$35)/(1+$C$12)^$C$30+(L439*$C$34+L440*$C$35)/(1+$C$14)^$C$30),"convert","hold"),"")</f>
        <v/>
      </c>
      <c r="L548" s="12">
        <f>IF(L$452&gt;=$E548,IF(L223*$C$23&gt;MAX($C$22,(M332*$C$34+M333*$C$35)/(1+$C$12)^$C$30+(M439*$C$34+M440*$C$35)/(1+$C$14)^$C$30),"convert","hold"),"")</f>
        <v/>
      </c>
      <c r="M548" s="12">
        <f>IF(M$452&gt;=$E548,IF(M223*$C$23&gt;MAX($C$22,(N332*$C$34+N333*$C$35)/(1+$C$12)^$C$30+(N439*$C$34+N440*$C$35)/(1+$C$14)^$C$30),"convert","hold"),"")</f>
        <v/>
      </c>
      <c r="N548" s="12">
        <f>IF(N$452&gt;=$E548,IF(N223*$C$23&gt;MAX($C$22,(O332*$C$34+O333*$C$35)/(1+$C$12)^$C$30+(O439*$C$34+O440*$C$35)/(1+$C$14)^$C$30),"convert","hold"),"")</f>
        <v/>
      </c>
      <c r="O548" s="12">
        <f>IF(O$452&gt;=$E548,IF(O223*$C$23&gt;MAX($C$22,(P332*$C$34+P333*$C$35)/(1+$C$12)^$C$30+(P439*$C$34+P440*$C$35)/(1+$C$14)^$C$30),"convert","hold"),"")</f>
        <v/>
      </c>
      <c r="P548" s="12">
        <f>IF(P$452&gt;=$E548,IF(P223*$C$23&gt;MAX($C$22,(Q332*$C$34+Q333*$C$35)/(1+$C$12)^$C$30+(Q439*$C$34+Q440*$C$35)/(1+$C$14)^$C$30),"convert","hold"),"")</f>
        <v/>
      </c>
      <c r="Q548" s="12">
        <f>IF(Q$452&gt;=$E548,IF(Q223*$C$23&gt;MAX($C$22,(R332*$C$34+R333*$C$35)/(1+$C$12)^$C$30+(R439*$C$34+R440*$C$35)/(1+$C$14)^$C$30),"convert","hold"),"")</f>
        <v/>
      </c>
      <c r="R548" s="12">
        <f>IF(R$452&gt;=$E548,IF(R223*$C$23&gt;MAX($C$22,(S332*$C$34+S333*$C$35)/(1+$C$12)^$C$30+(S439*$C$34+S440*$C$35)/(1+$C$14)^$C$30),"convert","hold"),"")</f>
        <v/>
      </c>
      <c r="S548" s="12">
        <f>IF(S$452&gt;=$E548,IF(S223*$C$23&gt;MAX($C$22,(T332*$C$34+T333*$C$35)/(1+$C$12)^$C$30+(T439*$C$34+T440*$C$35)/(1+$C$14)^$C$30),"convert","hold"),"")</f>
        <v/>
      </c>
      <c r="T548" s="12">
        <f>IF(T$452&gt;=$E548,IF(T223*$C$23&gt;MAX($C$22,(U332*$C$34+U333*$C$35)/(1+$C$12)^$C$30+(U439*$C$34+U440*$C$35)/(1+$C$14)^$C$30),"convert","hold"),"")</f>
        <v/>
      </c>
      <c r="U548" s="12">
        <f>IF(U$452&gt;=$E548,IF(U223*$C$23&gt;MAX($C$22,(V332*$C$34+V333*$C$35)/(1+$C$12)^$C$30+(V439*$C$34+V440*$C$35)/(1+$C$14)^$C$30),"convert","hold"),"")</f>
        <v/>
      </c>
      <c r="V548" s="12">
        <f>IF(V$452&gt;=$E548,IF(V223*$C$23&gt;MAX($C$22,(W332*$C$34+W333*$C$35)/(1+$C$12)^$C$30+(W439*$C$34+W440*$C$35)/(1+$C$14)^$C$30),"convert","hold"),"")</f>
        <v/>
      </c>
      <c r="W548" s="12">
        <f>IF(W$452&gt;=$E548,IF(W223*$C$23&gt;MAX($C$22,(X332*$C$34+X333*$C$35)/(1+$C$12)^$C$30+(X439*$C$34+X440*$C$35)/(1+$C$14)^$C$30),"convert","hold"),"")</f>
        <v/>
      </c>
      <c r="X548" s="12">
        <f>IF(X$452&gt;=$E548,IF(X223*$C$23&gt;MAX($C$22,(Y332*$C$34+Y333*$C$35)/(1+$C$12)^$C$30+(Y439*$C$34+Y440*$C$35)/(1+$C$14)^$C$30),"convert","hold"),"")</f>
        <v/>
      </c>
      <c r="Y548" s="12">
        <f>IF(Y$452&gt;=$E548,IF(Y223*$C$23&gt;MAX($C$22,(Z332*$C$34+Z333*$C$35)/(1+$C$12)^$C$30+(Z439*$C$34+Z440*$C$35)/(1+$C$14)^$C$30),"convert","hold"),"")</f>
        <v/>
      </c>
      <c r="Z548" s="12">
        <f>IF(Z$452&gt;=$E548,IF(Z223*$C$23&gt;MAX($C$22,(AA332*$C$34+AA333*$C$35)/(1+$C$12)^$C$30+(AA439*$C$34+AA440*$C$35)/(1+$C$14)^$C$30),"convert","hold"),"")</f>
        <v/>
      </c>
      <c r="AA548" s="12">
        <f>IF(AA$452&gt;=$E548,IF(AA223*$C$23&gt;MAX($C$22,(AB332*$C$34+AB333*$C$35)/(1+$C$12)^$C$30+(AB439*$C$34+AB440*$C$35)/(1+$C$14)^$C$30),"convert","hold"),"")</f>
        <v/>
      </c>
      <c r="AB548" s="12">
        <f>IF(AB$452&gt;=$E548,IF(AB223*$C$23&gt;MAX($C$22,(AC332*$C$34+AC333*$C$35)/(1+$C$12)^$C$30+(AC439*$C$34+AC440*$C$35)/(1+$C$14)^$C$30),"convert","hold"),"")</f>
        <v/>
      </c>
      <c r="AC548" s="12">
        <f>IF(AC$452&gt;=$E548,IF(AC223*$C$23&gt;MAX($C$22,(AD332*$C$34+AD333*$C$35)/(1+$C$12)^$C$30+(AD439*$C$34+AD440*$C$35)/(1+$C$14)^$C$30),"convert","hold"),"")</f>
        <v/>
      </c>
      <c r="AD548" s="12">
        <f>IF(AD$452&gt;=$E548,IF(AD223*$C$23&gt;MAX($C$22,(AE332*$C$34+AE333*$C$35)/(1+$C$12)^$C$30+(AE439*$C$34+AE440*$C$35)/(1+$C$14)^$C$30),"convert","hold"),"")</f>
        <v/>
      </c>
      <c r="AE548" s="12">
        <f>IF(AE$452&gt;=$E548,IF(AE223*$C$23&gt;MAX($C$22,(AF332*$C$34+AF333*$C$35)/(1+$C$12)^$C$30+(AF439*$C$34+AF440*$C$35)/(1+$C$14)^$C$30),"convert","hold"),"")</f>
        <v/>
      </c>
      <c r="AF548" s="12">
        <f>IF(AF$452&gt;=$E548,IF(AF223*$C$23&gt;MAX($C$22,(AG332*$C$34+AG333*$C$35)/(1+$C$12)^$C$30+(AG439*$C$34+AG440*$C$35)/(1+$C$14)^$C$30),"convert","hold"),"")</f>
        <v/>
      </c>
      <c r="AG548" s="12">
        <f>IF(AG$452&gt;=$E548,IF(AG223*$C$23&gt;MAX($C$22,(AH332*$C$34+AH333*$C$35)/(1+$C$12)^$C$30+(AH439*$C$34+AH440*$C$35)/(1+$C$14)^$C$30),"convert","hold"),"")</f>
        <v/>
      </c>
      <c r="AH548" s="12">
        <f>IF(AH$452&gt;=$E548,IF(AH223*$C$23&gt;MAX($C$22,(AI332*$C$34+AI333*$C$35)/(1+$C$12)^$C$30+(AI439*$C$34+AI440*$C$35)/(1+$C$14)^$C$30),"convert","hold"),"")</f>
        <v/>
      </c>
      <c r="AI548" s="12">
        <f>IF(AI$452&gt;=$E548,IF(AI223*$C$23&gt;MAX($C$22,(AJ332*$C$34+AJ333*$C$35)/(1+$C$12)^$C$30+(AJ439*$C$34+AJ440*$C$35)/(1+$C$14)^$C$30),"convert","hold"),"")</f>
        <v/>
      </c>
      <c r="AJ548" s="12">
        <f>IF(AJ$452&gt;=$E548,IF(AJ223*$C$23&gt;MAX($C$22,(AK332*$C$34+AK333*$C$35)/(1+$C$12)^$C$30+(AK439*$C$34+AK440*$C$35)/(1+$C$14)^$C$30),"convert","hold"),"")</f>
        <v/>
      </c>
      <c r="AK548" s="12">
        <f>IF(AK$452&gt;=$E548,IF(AK223*$C$23&gt;MAX($C$22,(AL332*$C$34+AL333*$C$35)/(1+$C$12)^$C$30+(AL439*$C$34+AL440*$C$35)/(1+$C$14)^$C$30),"convert","hold"),"")</f>
        <v/>
      </c>
      <c r="AL548" s="12">
        <f>IF(AL$452&gt;=$E548,IF(AL223*$C$23&gt;MAX($C$22,(AM332*$C$34+AM333*$C$35)/(1+$C$12)^$C$30+(AM439*$C$34+AM440*$C$35)/(1+$C$14)^$C$30),"convert","hold"),"")</f>
        <v/>
      </c>
      <c r="AM548" s="12">
        <f>IF(AM$452&gt;=$E548,IF(AM223*$C$23&gt;MAX($C$22,(AN332*$C$34+AN333*$C$35)/(1+$C$12)^$C$30+(AN439*$C$34+AN440*$C$35)/(1+$C$14)^$C$30),"convert","hold"),"")</f>
        <v/>
      </c>
      <c r="AN548" s="12">
        <f>IF(AN$452&gt;=$E548,IF(AN223*$C$23&gt;MAX($C$22,(AO332*$C$34+AO333*$C$35)/(1+$C$12)^$C$30+(AO439*$C$34+AO440*$C$35)/(1+$C$14)^$C$30),"convert","hold"),"")</f>
        <v/>
      </c>
      <c r="AO548" s="12">
        <f>IF(AO$452&gt;=$E548,IF(AO223*$C$23&gt;MAX($C$22,(AP332*$C$34+AP333*$C$35)/(1+$C$12)^$C$30+(AP439*$C$34+AP440*$C$35)/(1+$C$14)^$C$30),"convert","hold"),"")</f>
        <v/>
      </c>
      <c r="AP548" s="12">
        <f>IF(AP$452&gt;=$E548,IF(AP223*$C$23&gt;MAX($C$22,(AQ332*$C$34+AQ333*$C$35)/(1+$C$12)^$C$30+(AQ439*$C$34+AQ440*$C$35)/(1+$C$14)^$C$30),"convert","hold"),"")</f>
        <v/>
      </c>
      <c r="AQ548" s="12">
        <f>IF(AQ$452&gt;=$E548,IF(AQ223*$C$23&gt;MAX($C$22,(AR332*$C$34+AR333*$C$35)/(1+$C$12)^$C$30+(AR439*$C$34+AR440*$C$35)/(1+$C$14)^$C$30),"convert","hold"),"")</f>
        <v/>
      </c>
      <c r="AR548" s="12">
        <f>IF(AR$452&gt;=$E548,IF(AR223*$C$23&gt;MAX($C$22,(AS332*$C$34+AS333*$C$35)/(1+$C$12)^$C$30+(AS439*$C$34+AS440*$C$35)/(1+$C$14)^$C$30),"convert","hold"),"")</f>
        <v/>
      </c>
      <c r="AS548" s="12">
        <f>IF(AS$452&gt;=$E548,IF(AS223*$C$23&gt;MAX($C$22,(AT332*$C$34+AT333*$C$35)/(1+$C$12)^$C$30+(AT439*$C$34+AT440*$C$35)/(1+$C$14)^$C$30),"convert","hold"),"")</f>
        <v/>
      </c>
      <c r="AT548" s="12">
        <f>IF(AT$452&gt;=$E548,IF(AT223*$C$23&gt;MAX($C$22,(AU332*$C$34+AU333*$C$35)/(1+$C$12)^$C$30+(AU439*$C$34+AU440*$C$35)/(1+$C$14)^$C$30),"convert","hold"),"")</f>
        <v/>
      </c>
      <c r="AU548" s="12">
        <f>IF(AU$452&gt;=$E548,IF(AU223*$C$23&gt;MAX($C$22,(AV332*$C$34+AV333*$C$35)/(1+$C$12)^$C$30+(AV439*$C$34+AV440*$C$35)/(1+$C$14)^$C$30),"convert","hold"),"")</f>
        <v/>
      </c>
      <c r="AV548" s="12">
        <f>IF(AV$452&gt;=$E548,IF(AV223*$C$23&gt;MAX($C$22,(AW332*$C$34+AW333*$C$35)/(1+$C$12)^$C$30+(AW439*$C$34+AW440*$C$35)/(1+$C$14)^$C$30),"convert","hold"),"")</f>
        <v/>
      </c>
      <c r="AW548" s="12">
        <f>IF(AW$452&gt;=$E548,IF(AW223*$C$23&gt;MAX($C$22,(AX332*$C$34+AX333*$C$35)/(1+$C$12)^$C$30+(AX439*$C$34+AX440*$C$35)/(1+$C$14)^$C$30),"convert","hold"),"")</f>
        <v/>
      </c>
      <c r="AX548" s="12">
        <f>IF(AX$452&gt;=$E548,IF(AX223*$C$23&gt;MAX($C$22,(AY332*$C$34+AY333*$C$35)/(1+$C$12)^$C$30+(AY439*$C$34+AY440*$C$35)/(1+$C$14)^$C$30),"convert","hold"),"")</f>
        <v/>
      </c>
      <c r="AY548" s="12">
        <f>IF(AY$452&gt;=$E548,IF(AY223*$C$23&gt;MAX($C$22,(AZ332*$C$34+AZ333*$C$35)/(1+$C$12)^$C$30+(AZ439*$C$34+AZ440*$C$35)/(1+$C$14)^$C$30),"convert","hold"),"")</f>
        <v/>
      </c>
      <c r="AZ548" s="12">
        <f>IF(AZ$452&gt;=$E548,IF(AZ223*$C$23&gt;MAX($C$22,(BA332*$C$34+BA333*$C$35)/(1+$C$12)^$C$30+(BA439*$C$34+BA440*$C$35)/(1+$C$14)^$C$30),"convert","hold"),"")</f>
        <v/>
      </c>
      <c r="BA548" s="12">
        <f>IF(BA$452&gt;=$E548,IF(BA223*$C$23&gt;MAX($C$22,(BB332*$C$34+BB333*$C$35)/(1+$C$12)^$C$30+(BB439*$C$34+BB440*$C$35)/(1+$C$14)^$C$30),"convert","hold"),"")</f>
        <v/>
      </c>
      <c r="BB548" s="12">
        <f>IF(BB$452&gt;=$E548,IF(BB223*$C$23&gt;MAX($C$22,(BC332*$C$34+BC333*$C$35)/(1+$C$12)^$C$30+(BC439*$C$34+BC440*$C$35)/(1+$C$14)^$C$30),"convert","hold"),"")</f>
        <v/>
      </c>
      <c r="BC548" s="12">
        <f>IF(BC$452&gt;=$E548,IF(BC223*$C$23&gt;MAX($C$22,(BD332*$C$34+BD333*$C$35)/(1+$C$12)^$C$30+(BD439*$C$34+BD440*$C$35)/(1+$C$14)^$C$30),"convert","hold"),"")</f>
        <v/>
      </c>
      <c r="BD548" s="12">
        <f>IF(BD$452&gt;=$E548,IF(BD223*$C$23&gt;MAX($C$22,(BE332*$C$34+BE333*$C$35)/(1+$C$12)^$C$30+(BE439*$C$34+BE440*$C$35)/(1+$C$14)^$C$30),"convert","hold"),"")</f>
        <v/>
      </c>
      <c r="BE548" s="12">
        <f>IF(BE$452&gt;=$E548,IF(BE223*$C$23&gt;MAX($C$22,(BF332*$C$34+BF333*$C$35)/(1+$C$12)^$C$30+(BF439*$C$34+BF440*$C$35)/(1+$C$14)^$C$30),"convert","hold"),"")</f>
        <v/>
      </c>
      <c r="BF548" s="12">
        <f>IF(BF$452&gt;=$E548,IF(BF223*$C$23&gt;MAX($C$22,(BG332*$C$34+BG333*$C$35)/(1+$C$12)^$C$30+(BG439*$C$34+BG440*$C$35)/(1+$C$14)^$C$30),"convert","hold"),"")</f>
        <v/>
      </c>
      <c r="BG548" s="12">
        <f>IF(BG$452&gt;=$E548,IF(BG223*$C$23&gt;MAX($C$22,(BH332*$C$34+BH333*$C$35)/(1+$C$12)^$C$30+(BH439*$C$34+BH440*$C$35)/(1+$C$14)^$C$30),"convert","hold"),"")</f>
        <v/>
      </c>
      <c r="BH548" s="12">
        <f>IF(BH$452&gt;=$E548,IF(BH223*$C$23&gt;MAX($C$22,(BI332*$C$34+BI333*$C$35)/(1+$C$12)^$C$30+(BI439*$C$34+BI440*$C$35)/(1+$C$14)^$C$30),"convert","hold"),"")</f>
        <v/>
      </c>
      <c r="BI548" s="12">
        <f>IF(BI$452&gt;=$E548,IF(BI223*$C$23&gt;MAX($C$22,(BJ332*$C$34+BJ333*$C$35)/(1+$C$12)^$C$30+(BJ439*$C$34+BJ440*$C$35)/(1+$C$14)^$C$30),"convert","hold"),"")</f>
        <v/>
      </c>
      <c r="BJ548" s="12">
        <f>IF(BJ$452&gt;=$E548,IF(BJ223*$C$23&gt;MAX($C$22,(BK332*$C$34+BK333*$C$35)/(1+$C$12)^$C$30+(BK439*$C$34+BK440*$C$35)/(1+$C$14)^$C$30),"convert","hold"),"")</f>
        <v/>
      </c>
      <c r="BK548" s="12">
        <f>IF(BK$452&gt;=$E548,IF(BK223*$C$23&gt;MAX($C$22,(BL332*$C$34+BL333*$C$35)/(1+$C$12)^$C$30+(BL439*$C$34+BL440*$C$35)/(1+$C$14)^$C$30),"convert","hold"),"")</f>
        <v/>
      </c>
      <c r="BL548" s="12">
        <f>IF(BL$452&gt;=$E548,IF(BL223*$C$23&gt;MAX($C$22,(BM332*$C$34+BM333*$C$35)/(1+$C$12)^$C$30+(BM439*$C$34+BM440*$C$35)/(1+$C$14)^$C$30),"convert","hold"),"")</f>
        <v/>
      </c>
      <c r="BM548" s="12">
        <f>IF(BM$452&gt;=$E548,IF(BM223*$C$23&gt;MAX($C$22,(BN332*$C$34+BN333*$C$35)/(1+$C$12)^$C$30+(BN439*$C$34+BN440*$C$35)/(1+$C$14)^$C$30),"convert","hold"),"")</f>
        <v/>
      </c>
      <c r="BN548" s="12">
        <f>IF(BN$452&gt;=$E548,IF(BN223*$C$23&gt;MAX($C$22,(BO332*$C$34+BO333*$C$35)/(1+$C$12)^$C$30+(BO439*$C$34+BO440*$C$35)/(1+$C$14)^$C$30),"convert","hold"),"")</f>
        <v/>
      </c>
      <c r="BO548" s="12">
        <f>IF(BO$452&gt;=$E548,IF(BO223*$C$23&gt;MAX($C$22,(BP332*$C$34+BP333*$C$35)/(1+$C$12)^$C$30+(BP439*$C$34+BP440*$C$35)/(1+$C$14)^$C$30),"convert","hold"),"")</f>
        <v/>
      </c>
      <c r="BP548" s="12">
        <f>IF(BP$452&gt;=$E548,IF(BP223*$C$23&gt;MAX($C$22,(BQ332*$C$34+BQ333*$C$35)/(1+$C$12)^$C$30+(BQ439*$C$34+BQ440*$C$35)/(1+$C$14)^$C$30),"convert","hold"),"")</f>
        <v/>
      </c>
      <c r="BQ548" s="12">
        <f>IF(BQ$452&gt;=$E548,IF(BQ223*$C$23&gt;MAX($C$22,(BR332*$C$34+BR333*$C$35)/(1+$C$12)^$C$30+(BR439*$C$34+BR440*$C$35)/(1+$C$14)^$C$30),"convert","hold"),"")</f>
        <v/>
      </c>
      <c r="BR548" s="12">
        <f>IF(BR$452&gt;=$E548,IF(BR223*$C$23&gt;MAX($C$22,(BS332*$C$34+BS333*$C$35)/(1+$C$12)^$C$30+(BS439*$C$34+BS440*$C$35)/(1+$C$14)^$C$30),"convert","hold"),"")</f>
        <v/>
      </c>
      <c r="BS548" s="12">
        <f>IF(BS$452&gt;=$E548,IF(BS223*$C$23&gt;MAX($C$22,(BT332*$C$34+BT333*$C$35)/(1+$C$12)^$C$30+(BT439*$C$34+BT440*$C$35)/(1+$C$14)^$C$30),"convert","hold"),"")</f>
        <v/>
      </c>
      <c r="BT548" s="12">
        <f>IF(BT$452&gt;=$E548,IF(BT223*$C$23&gt;MAX($C$22,(BU332*$C$34+BU333*$C$35)/(1+$C$12)^$C$30+(BU439*$C$34+BU440*$C$35)/(1+$C$14)^$C$30),"convert","hold"),"")</f>
        <v/>
      </c>
      <c r="BU548" s="12">
        <f>IF(BU$452&gt;=$E548,IF(BU223*$C$23&gt;MAX($C$22,(BV332*$C$34+BV333*$C$35)/(1+$C$12)^$C$30+(BV439*$C$34+BV440*$C$35)/(1+$C$14)^$C$30),"convert","hold"),"")</f>
        <v/>
      </c>
      <c r="BV548" s="12">
        <f>IF(BV$452&gt;=$E548,IF(BV223*$C$23&gt;MAX($C$22,(BW332*$C$34+BW333*$C$35)/(1+$C$12)^$C$30+(BW439*$C$34+BW440*$C$35)/(1+$C$14)^$C$30),"convert","hold"),"")</f>
        <v/>
      </c>
      <c r="BW548" s="12">
        <f>IF(BW$452&gt;=$E548,IF(BW223*$C$23&gt;MAX($C$22,(BX332*$C$34+BX333*$C$35)/(1+$C$12)^$C$30+(BX439*$C$34+BX440*$C$35)/(1+$C$14)^$C$30),"convert","hold"),"")</f>
        <v/>
      </c>
      <c r="BX548" s="12">
        <f>IF(BX$452&gt;=$E548,IF(BX223*$C$23&gt;MAX($C$22,(BY332*$C$34+BY333*$C$35)/(1+$C$12)^$C$30+(BY439*$C$34+BY440*$C$35)/(1+$C$14)^$C$30),"convert","hold"),"")</f>
        <v/>
      </c>
      <c r="BY548" s="12">
        <f>IF(BY$452&gt;=$E548,IF(BY223*$C$23&gt;MAX($C$22,(BZ332*$C$34+BZ333*$C$35)/(1+$C$12)^$C$30+(BZ439*$C$34+BZ440*$C$35)/(1+$C$14)^$C$30),"convert","hold"),"")</f>
        <v/>
      </c>
      <c r="BZ548" s="12">
        <f>IF(BZ$452&gt;=$E548,IF(BZ223*$C$23&gt;MAX($C$22,(CA332*$C$34+CA333*$C$35)/(1+$C$12)^$C$30+(CA439*$C$34+CA440*$C$35)/(1+$C$14)^$C$30),"convert","hold"),"")</f>
        <v/>
      </c>
      <c r="CA548" s="12">
        <f>IF(CA$452&gt;=$E548,IF(CA223*$C$23&gt;MAX($C$22,(CB332*$C$34+CB333*$C$35)/(1+$C$12)^$C$30+(CB439*$C$34+CB440*$C$35)/(1+$C$14)^$C$30),"convert","hold"),"")</f>
        <v/>
      </c>
      <c r="CB548" s="12">
        <f>IF(CB$452&gt;=$E548,IF(CB223*$C$23&gt;MAX($C$22,(CC332*$C$34+CC333*$C$35)/(1+$C$12)^$C$30+(CC439*$C$34+CC440*$C$35)/(1+$C$14)^$C$30),"convert","hold"),"")</f>
        <v/>
      </c>
      <c r="CC548" s="12">
        <f>IF(CC$452&gt;=$E548,IF(CC223*$C$23&gt;MAX($C$22,(CD332*$C$34+CD333*$C$35)/(1+$C$12)^$C$30+(CD439*$C$34+CD440*$C$35)/(1+$C$14)^$C$30),"convert","hold"),"")</f>
        <v/>
      </c>
      <c r="CD548" s="12">
        <f>IF(CD$452&gt;=$E548,IF(CD223*$C$23&gt;MAX($C$22,(CE332*$C$34+CE333*$C$35)/(1+$C$12)^$C$30+(CE439*$C$34+CE440*$C$35)/(1+$C$14)^$C$30),"convert","hold"),"")</f>
        <v/>
      </c>
      <c r="CE548" s="12">
        <f>IF(CE$452&gt;=$E548,IF(CE223*$C$23&gt;MAX($C$22,(CF332*$C$34+CF333*$C$35)/(1+$C$12)^$C$30+(CF439*$C$34+CF440*$C$35)/(1+$C$14)^$C$30),"convert","hold"),"")</f>
        <v/>
      </c>
      <c r="CF548" s="12">
        <f>IF(CF$452&gt;=$E548,IF(CF223*$C$23&gt;MAX($C$22,(CG332*$C$34+CG333*$C$35)/(1+$C$12)^$C$30+(CG439*$C$34+CG440*$C$35)/(1+$C$14)^$C$30),"convert","hold"),"")</f>
        <v/>
      </c>
      <c r="CG548" s="12">
        <f>IF(CG$452&gt;=$E548,IF(CG223*$C$23&gt;MAX($C$22,(CH332*$C$34+CH333*$C$35)/(1+$C$12)^$C$30+(CH439*$C$34+CH440*$C$35)/(1+$C$14)^$C$30),"convert","hold"),"")</f>
        <v/>
      </c>
      <c r="CH548" s="12">
        <f>IF(CH$452&gt;=$E548,IF(CH223*$C$23&gt;MAX($C$22,(CI332*$C$34+CI333*$C$35)/(1+$C$12)^$C$30+(CI439*$C$34+CI440*$C$35)/(1+$C$14)^$C$30),"convert","hold"),"")</f>
        <v/>
      </c>
      <c r="CI548" s="12">
        <f>IF(CI$452&gt;=$E548,IF(CI223*$C$23&gt;MAX($C$22,(CJ332*$C$34+CJ333*$C$35)/(1+$C$12)^$C$30+(CJ439*$C$34+CJ440*$C$35)/(1+$C$14)^$C$30),"convert","hold"),"")</f>
        <v/>
      </c>
      <c r="CJ548" s="12">
        <f>IF(CJ$452&gt;=$E548,IF(CJ223*$C$23&gt;MAX($C$22,(CK332*$C$34+CK333*$C$35)/(1+$C$12)^$C$30+(CK439*$C$34+CK440*$C$35)/(1+$C$14)^$C$30),"convert","hold"),"")</f>
        <v/>
      </c>
      <c r="CK548" s="12">
        <f>IF(CK$452&gt;=$E548,IF(CK223*$C$23&gt;MAX($C$22,(CL332*$C$34+CL333*$C$35)/(1+$C$12)^$C$30+(CL439*$C$34+CL440*$C$35)/(1+$C$14)^$C$30),"convert","hold"),"")</f>
        <v/>
      </c>
      <c r="CL548" s="12">
        <f>IF(CL$452&gt;=$E548,IF(CL223*$C$23&gt;MAX($C$22,(CM332*$C$34+CM333*$C$35)/(1+$C$12)^$C$30+(CM439*$C$34+CM440*$C$35)/(1+$C$14)^$C$30),"convert","hold"),"")</f>
        <v/>
      </c>
      <c r="CM548" s="12">
        <f>IF(CM$452&gt;=$E548,IF(CM223*$C$23&gt;MAX($C$22,(CN332*$C$34+CN333*$C$35)/(1+$C$12)^$C$30+(CN439*$C$34+CN440*$C$35)/(1+$C$14)^$C$30),"convert","hold"),"")</f>
        <v/>
      </c>
      <c r="CN548" s="12">
        <f>IF(CN$452&gt;=$E548,IF(CN223*$C$23&gt;MAX($C$22,(CO332*$C$34+CO333*$C$35)/(1+$C$12)^$C$30+(CO439*$C$34+CO440*$C$35)/(1+$C$14)^$C$30),"convert","hold"),"")</f>
        <v/>
      </c>
      <c r="CO548" s="12">
        <f>IF(CO$452&gt;=$E548,IF(CO223*$C$23&gt;MAX($C$22,(CP332*$C$34+CP333*$C$35)/(1+$C$12)^$C$30+(CP439*$C$34+CP440*$C$35)/(1+$C$14)^$C$30),"convert","hold"),"")</f>
        <v/>
      </c>
      <c r="CP548" s="12">
        <f>IF(CP$452&gt;=$E548,IF(CP223*$C$23&gt;MAX($C$22,(CQ332*$C$34+CQ333*$C$35)/(1+$C$12)^$C$30+(CQ439*$C$34+CQ440*$C$35)/(1+$C$14)^$C$30),"convert","hold"),"")</f>
        <v/>
      </c>
      <c r="CQ548" s="12">
        <f>IF(CQ$452&gt;=$E548,IF(CQ223*$C$23&gt;MAX($C$22,(CR332*$C$34+CR333*$C$35)/(1+$C$12)^$C$30+(CR439*$C$34+CR440*$C$35)/(1+$C$14)^$C$30),"convert","hold"),"")</f>
        <v/>
      </c>
      <c r="CR548" s="12">
        <f>IF(CR$452&gt;=$E548,IF(CR223*$C$23&gt;MAX($C$22,(CS332*$C$34+CS333*$C$35)/(1+$C$12)^$C$30+(CS439*$C$34+CS440*$C$35)/(1+$C$14)^$C$30),"convert","hold"),"")</f>
        <v/>
      </c>
      <c r="CS548" s="12">
        <f>IF(CS$452&gt;=$E548,IF(CS223*$C$23&gt;MAX($C$22,(CT332*$C$34+CT333*$C$35)/(1+$C$12)^$C$30+(CT439*$C$34+CT440*$C$35)/(1+$C$14)^$C$30),"convert","hold"),"")</f>
        <v/>
      </c>
      <c r="CT548" s="12">
        <f>IF(CT$452&gt;=$E548,IF(CT223*$C$23&gt;MAX($C$22,(CU332*$C$34+CU333*$C$35)/(1+$C$12)^$C$30+(CU439*$C$34+CU440*$C$35)/(1+$C$14)^$C$30),"convert","hold"),"")</f>
        <v/>
      </c>
      <c r="CU548" s="12">
        <f>IF(CU$452&gt;=$E548,IF(CU223*$C$23&gt;MAX($C$22,(CV332*$C$34+CV333*$C$35)/(1+$C$12)^$C$30+(CV439*$C$34+CV440*$C$35)/(1+$C$14)^$C$30),"convert","hold"),"")</f>
        <v/>
      </c>
      <c r="CV548" s="12">
        <f>IF(CV$452&gt;=$E548,IF(CV223*$C$23&gt;MAX($C$22,(CW332*$C$34+CW333*$C$35)/(1+$C$12)^$C$30+(CW439*$C$34+CW440*$C$35)/(1+$C$14)^$C$30),"convert","hold"),"")</f>
        <v/>
      </c>
      <c r="CW548" s="12">
        <f>IF(CW$452&gt;=$E548,IF(CW223*$C$23&gt;MAX($C$22,(CX332*$C$34+CX333*$C$35)/(1+$C$12)^$C$30+(CX439*$C$34+CX440*$C$35)/(1+$C$14)^$C$30),"convert","hold"),"")</f>
        <v/>
      </c>
      <c r="CX548" s="12">
        <f>IF(CX$452&gt;=$E548,IF(CX223*$C$23&gt;MAX($C$22,(CY332*$C$34+CY333*$C$35)/(1+$C$12)^$C$30+(CY439*$C$34+CY440*$C$35)/(1+$C$14)^$C$30),"convert","hold"),"")</f>
        <v/>
      </c>
      <c r="CY548" s="12">
        <f>IF(CY$452&gt;=$E548,IF(CY223*$C$23&gt;MAX($C$22,(CZ332*$C$34+CZ333*$C$35)/(1+$C$12)^$C$30+(CZ439*$C$34+CZ440*$C$35)/(1+$C$14)^$C$30),"convert","hold"),"")</f>
        <v/>
      </c>
      <c r="CZ548" s="12">
        <f>IF(CZ$452&gt;=$E548,IF(CZ223*$C$23&gt;MAX($C$22,(DA332*$C$34+DA333*$C$35)/(1+$C$12)^$C$30+(DA439*$C$34+DA440*$C$35)/(1+$C$14)^$C$30),"convert","hold"),"")</f>
        <v/>
      </c>
      <c r="DA548" s="12">
        <f>IF(DA$452&gt;=$E548,IF(DA223*$C$23&gt;MAX($C$22,(DB332*$C$34+DB333*$C$35)/(1+$C$12)^$C$30+(DB439*$C$34+DB440*$C$35)/(1+$C$14)^$C$30),"convert","hold"),"")</f>
        <v/>
      </c>
      <c r="DB548" s="12">
        <f>IF(DB$452&gt;=$E548,IF(DB223*$C$23&gt;MAX($C$22,(DC332*$C$34+DC333*$C$35)/(1+$C$12)^$C$30+(DC439*$C$34+DC440*$C$35)/(1+$C$14)^$C$30),"convert","hold"),"")</f>
        <v/>
      </c>
      <c r="DC548" s="12">
        <f>IF(DC223*$C$23&gt;$C$22,"convert","redeem")</f>
        <v/>
      </c>
      <c r="DD548" s="12" t="n"/>
      <c r="DE548" s="12" t="n"/>
    </row>
    <row r="549" ht="12" customHeight="1">
      <c r="B549" s="12" t="n"/>
      <c r="C549" s="12" t="n"/>
      <c r="D549" s="12" t="n"/>
      <c r="E549" s="64">
        <f>E548+1</f>
        <v/>
      </c>
      <c r="G549" s="12">
        <f>IF(G$452&gt;=$E549,IF(G224*$C$23&gt;MAX($C$22,(H333*$C$34+H334*$C$35)/(1+$C$12)^$C$30+(H440*$C$34+H441*$C$35)/(1+$C$14)^$C$30),"convert","hold"),"")</f>
        <v/>
      </c>
      <c r="H549" s="12">
        <f>IF(H$452&gt;=$E549,IF(H224*$C$23&gt;MAX($C$22,(I333*$C$34+I334*$C$35)/(1+$C$12)^$C$30+(I440*$C$34+I441*$C$35)/(1+$C$14)^$C$30),"convert","hold"),"")</f>
        <v/>
      </c>
      <c r="I549" s="12">
        <f>IF(I$452&gt;=$E549,IF(I224*$C$23&gt;MAX($C$22,(J333*$C$34+J334*$C$35)/(1+$C$12)^$C$30+(J440*$C$34+J441*$C$35)/(1+$C$14)^$C$30),"convert","hold"),"")</f>
        <v/>
      </c>
      <c r="J549" s="12">
        <f>IF(J$452&gt;=$E549,IF(J224*$C$23&gt;MAX($C$22,(K333*$C$34+K334*$C$35)/(1+$C$12)^$C$30+(K440*$C$34+K441*$C$35)/(1+$C$14)^$C$30),"convert","hold"),"")</f>
        <v/>
      </c>
      <c r="K549" s="12">
        <f>IF(K$452&gt;=$E549,IF(K224*$C$23&gt;MAX($C$22,(L333*$C$34+L334*$C$35)/(1+$C$12)^$C$30+(L440*$C$34+L441*$C$35)/(1+$C$14)^$C$30),"convert","hold"),"")</f>
        <v/>
      </c>
      <c r="L549" s="12">
        <f>IF(L$452&gt;=$E549,IF(L224*$C$23&gt;MAX($C$22,(M333*$C$34+M334*$C$35)/(1+$C$12)^$C$30+(M440*$C$34+M441*$C$35)/(1+$C$14)^$C$30),"convert","hold"),"")</f>
        <v/>
      </c>
      <c r="M549" s="12">
        <f>IF(M$452&gt;=$E549,IF(M224*$C$23&gt;MAX($C$22,(N333*$C$34+N334*$C$35)/(1+$C$12)^$C$30+(N440*$C$34+N441*$C$35)/(1+$C$14)^$C$30),"convert","hold"),"")</f>
        <v/>
      </c>
      <c r="N549" s="12">
        <f>IF(N$452&gt;=$E549,IF(N224*$C$23&gt;MAX($C$22,(O333*$C$34+O334*$C$35)/(1+$C$12)^$C$30+(O440*$C$34+O441*$C$35)/(1+$C$14)^$C$30),"convert","hold"),"")</f>
        <v/>
      </c>
      <c r="O549" s="12">
        <f>IF(O$452&gt;=$E549,IF(O224*$C$23&gt;MAX($C$22,(P333*$C$34+P334*$C$35)/(1+$C$12)^$C$30+(P440*$C$34+P441*$C$35)/(1+$C$14)^$C$30),"convert","hold"),"")</f>
        <v/>
      </c>
      <c r="P549" s="12">
        <f>IF(P$452&gt;=$E549,IF(P224*$C$23&gt;MAX($C$22,(Q333*$C$34+Q334*$C$35)/(1+$C$12)^$C$30+(Q440*$C$34+Q441*$C$35)/(1+$C$14)^$C$30),"convert","hold"),"")</f>
        <v/>
      </c>
      <c r="Q549" s="12">
        <f>IF(Q$452&gt;=$E549,IF(Q224*$C$23&gt;MAX($C$22,(R333*$C$34+R334*$C$35)/(1+$C$12)^$C$30+(R440*$C$34+R441*$C$35)/(1+$C$14)^$C$30),"convert","hold"),"")</f>
        <v/>
      </c>
      <c r="R549" s="12">
        <f>IF(R$452&gt;=$E549,IF(R224*$C$23&gt;MAX($C$22,(S333*$C$34+S334*$C$35)/(1+$C$12)^$C$30+(S440*$C$34+S441*$C$35)/(1+$C$14)^$C$30),"convert","hold"),"")</f>
        <v/>
      </c>
      <c r="S549" s="12">
        <f>IF(S$452&gt;=$E549,IF(S224*$C$23&gt;MAX($C$22,(T333*$C$34+T334*$C$35)/(1+$C$12)^$C$30+(T440*$C$34+T441*$C$35)/(1+$C$14)^$C$30),"convert","hold"),"")</f>
        <v/>
      </c>
      <c r="T549" s="12">
        <f>IF(T$452&gt;=$E549,IF(T224*$C$23&gt;MAX($C$22,(U333*$C$34+U334*$C$35)/(1+$C$12)^$C$30+(U440*$C$34+U441*$C$35)/(1+$C$14)^$C$30),"convert","hold"),"")</f>
        <v/>
      </c>
      <c r="U549" s="12">
        <f>IF(U$452&gt;=$E549,IF(U224*$C$23&gt;MAX($C$22,(V333*$C$34+V334*$C$35)/(1+$C$12)^$C$30+(V440*$C$34+V441*$C$35)/(1+$C$14)^$C$30),"convert","hold"),"")</f>
        <v/>
      </c>
      <c r="V549" s="12">
        <f>IF(V$452&gt;=$E549,IF(V224*$C$23&gt;MAX($C$22,(W333*$C$34+W334*$C$35)/(1+$C$12)^$C$30+(W440*$C$34+W441*$C$35)/(1+$C$14)^$C$30),"convert","hold"),"")</f>
        <v/>
      </c>
      <c r="W549" s="12">
        <f>IF(W$452&gt;=$E549,IF(W224*$C$23&gt;MAX($C$22,(X333*$C$34+X334*$C$35)/(1+$C$12)^$C$30+(X440*$C$34+X441*$C$35)/(1+$C$14)^$C$30),"convert","hold"),"")</f>
        <v/>
      </c>
      <c r="X549" s="12">
        <f>IF(X$452&gt;=$E549,IF(X224*$C$23&gt;MAX($C$22,(Y333*$C$34+Y334*$C$35)/(1+$C$12)^$C$30+(Y440*$C$34+Y441*$C$35)/(1+$C$14)^$C$30),"convert","hold"),"")</f>
        <v/>
      </c>
      <c r="Y549" s="12">
        <f>IF(Y$452&gt;=$E549,IF(Y224*$C$23&gt;MAX($C$22,(Z333*$C$34+Z334*$C$35)/(1+$C$12)^$C$30+(Z440*$C$34+Z441*$C$35)/(1+$C$14)^$C$30),"convert","hold"),"")</f>
        <v/>
      </c>
      <c r="Z549" s="12">
        <f>IF(Z$452&gt;=$E549,IF(Z224*$C$23&gt;MAX($C$22,(AA333*$C$34+AA334*$C$35)/(1+$C$12)^$C$30+(AA440*$C$34+AA441*$C$35)/(1+$C$14)^$C$30),"convert","hold"),"")</f>
        <v/>
      </c>
      <c r="AA549" s="12">
        <f>IF(AA$452&gt;=$E549,IF(AA224*$C$23&gt;MAX($C$22,(AB333*$C$34+AB334*$C$35)/(1+$C$12)^$C$30+(AB440*$C$34+AB441*$C$35)/(1+$C$14)^$C$30),"convert","hold"),"")</f>
        <v/>
      </c>
      <c r="AB549" s="12">
        <f>IF(AB$452&gt;=$E549,IF(AB224*$C$23&gt;MAX($C$22,(AC333*$C$34+AC334*$C$35)/(1+$C$12)^$C$30+(AC440*$C$34+AC441*$C$35)/(1+$C$14)^$C$30),"convert","hold"),"")</f>
        <v/>
      </c>
      <c r="AC549" s="12">
        <f>IF(AC$452&gt;=$E549,IF(AC224*$C$23&gt;MAX($C$22,(AD333*$C$34+AD334*$C$35)/(1+$C$12)^$C$30+(AD440*$C$34+AD441*$C$35)/(1+$C$14)^$C$30),"convert","hold"),"")</f>
        <v/>
      </c>
      <c r="AD549" s="12">
        <f>IF(AD$452&gt;=$E549,IF(AD224*$C$23&gt;MAX($C$22,(AE333*$C$34+AE334*$C$35)/(1+$C$12)^$C$30+(AE440*$C$34+AE441*$C$35)/(1+$C$14)^$C$30),"convert","hold"),"")</f>
        <v/>
      </c>
      <c r="AE549" s="12">
        <f>IF(AE$452&gt;=$E549,IF(AE224*$C$23&gt;MAX($C$22,(AF333*$C$34+AF334*$C$35)/(1+$C$12)^$C$30+(AF440*$C$34+AF441*$C$35)/(1+$C$14)^$C$30),"convert","hold"),"")</f>
        <v/>
      </c>
      <c r="AF549" s="12">
        <f>IF(AF$452&gt;=$E549,IF(AF224*$C$23&gt;MAX($C$22,(AG333*$C$34+AG334*$C$35)/(1+$C$12)^$C$30+(AG440*$C$34+AG441*$C$35)/(1+$C$14)^$C$30),"convert","hold"),"")</f>
        <v/>
      </c>
      <c r="AG549" s="12">
        <f>IF(AG$452&gt;=$E549,IF(AG224*$C$23&gt;MAX($C$22,(AH333*$C$34+AH334*$C$35)/(1+$C$12)^$C$30+(AH440*$C$34+AH441*$C$35)/(1+$C$14)^$C$30),"convert","hold"),"")</f>
        <v/>
      </c>
      <c r="AH549" s="12">
        <f>IF(AH$452&gt;=$E549,IF(AH224*$C$23&gt;MAX($C$22,(AI333*$C$34+AI334*$C$35)/(1+$C$12)^$C$30+(AI440*$C$34+AI441*$C$35)/(1+$C$14)^$C$30),"convert","hold"),"")</f>
        <v/>
      </c>
      <c r="AI549" s="12">
        <f>IF(AI$452&gt;=$E549,IF(AI224*$C$23&gt;MAX($C$22,(AJ333*$C$34+AJ334*$C$35)/(1+$C$12)^$C$30+(AJ440*$C$34+AJ441*$C$35)/(1+$C$14)^$C$30),"convert","hold"),"")</f>
        <v/>
      </c>
      <c r="AJ549" s="12">
        <f>IF(AJ$452&gt;=$E549,IF(AJ224*$C$23&gt;MAX($C$22,(AK333*$C$34+AK334*$C$35)/(1+$C$12)^$C$30+(AK440*$C$34+AK441*$C$35)/(1+$C$14)^$C$30),"convert","hold"),"")</f>
        <v/>
      </c>
      <c r="AK549" s="12">
        <f>IF(AK$452&gt;=$E549,IF(AK224*$C$23&gt;MAX($C$22,(AL333*$C$34+AL334*$C$35)/(1+$C$12)^$C$30+(AL440*$C$34+AL441*$C$35)/(1+$C$14)^$C$30),"convert","hold"),"")</f>
        <v/>
      </c>
      <c r="AL549" s="12">
        <f>IF(AL$452&gt;=$E549,IF(AL224*$C$23&gt;MAX($C$22,(AM333*$C$34+AM334*$C$35)/(1+$C$12)^$C$30+(AM440*$C$34+AM441*$C$35)/(1+$C$14)^$C$30),"convert","hold"),"")</f>
        <v/>
      </c>
      <c r="AM549" s="12">
        <f>IF(AM$452&gt;=$E549,IF(AM224*$C$23&gt;MAX($C$22,(AN333*$C$34+AN334*$C$35)/(1+$C$12)^$C$30+(AN440*$C$34+AN441*$C$35)/(1+$C$14)^$C$30),"convert","hold"),"")</f>
        <v/>
      </c>
      <c r="AN549" s="12">
        <f>IF(AN$452&gt;=$E549,IF(AN224*$C$23&gt;MAX($C$22,(AO333*$C$34+AO334*$C$35)/(1+$C$12)^$C$30+(AO440*$C$34+AO441*$C$35)/(1+$C$14)^$C$30),"convert","hold"),"")</f>
        <v/>
      </c>
      <c r="AO549" s="12">
        <f>IF(AO$452&gt;=$E549,IF(AO224*$C$23&gt;MAX($C$22,(AP333*$C$34+AP334*$C$35)/(1+$C$12)^$C$30+(AP440*$C$34+AP441*$C$35)/(1+$C$14)^$C$30),"convert","hold"),"")</f>
        <v/>
      </c>
      <c r="AP549" s="12">
        <f>IF(AP$452&gt;=$E549,IF(AP224*$C$23&gt;MAX($C$22,(AQ333*$C$34+AQ334*$C$35)/(1+$C$12)^$C$30+(AQ440*$C$34+AQ441*$C$35)/(1+$C$14)^$C$30),"convert","hold"),"")</f>
        <v/>
      </c>
      <c r="AQ549" s="12">
        <f>IF(AQ$452&gt;=$E549,IF(AQ224*$C$23&gt;MAX($C$22,(AR333*$C$34+AR334*$C$35)/(1+$C$12)^$C$30+(AR440*$C$34+AR441*$C$35)/(1+$C$14)^$C$30),"convert","hold"),"")</f>
        <v/>
      </c>
      <c r="AR549" s="12">
        <f>IF(AR$452&gt;=$E549,IF(AR224*$C$23&gt;MAX($C$22,(AS333*$C$34+AS334*$C$35)/(1+$C$12)^$C$30+(AS440*$C$34+AS441*$C$35)/(1+$C$14)^$C$30),"convert","hold"),"")</f>
        <v/>
      </c>
      <c r="AS549" s="12">
        <f>IF(AS$452&gt;=$E549,IF(AS224*$C$23&gt;MAX($C$22,(AT333*$C$34+AT334*$C$35)/(1+$C$12)^$C$30+(AT440*$C$34+AT441*$C$35)/(1+$C$14)^$C$30),"convert","hold"),"")</f>
        <v/>
      </c>
      <c r="AT549" s="12">
        <f>IF(AT$452&gt;=$E549,IF(AT224*$C$23&gt;MAX($C$22,(AU333*$C$34+AU334*$C$35)/(1+$C$12)^$C$30+(AU440*$C$34+AU441*$C$35)/(1+$C$14)^$C$30),"convert","hold"),"")</f>
        <v/>
      </c>
      <c r="AU549" s="12">
        <f>IF(AU$452&gt;=$E549,IF(AU224*$C$23&gt;MAX($C$22,(AV333*$C$34+AV334*$C$35)/(1+$C$12)^$C$30+(AV440*$C$34+AV441*$C$35)/(1+$C$14)^$C$30),"convert","hold"),"")</f>
        <v/>
      </c>
      <c r="AV549" s="12">
        <f>IF(AV$452&gt;=$E549,IF(AV224*$C$23&gt;MAX($C$22,(AW333*$C$34+AW334*$C$35)/(1+$C$12)^$C$30+(AW440*$C$34+AW441*$C$35)/(1+$C$14)^$C$30),"convert","hold"),"")</f>
        <v/>
      </c>
      <c r="AW549" s="12">
        <f>IF(AW$452&gt;=$E549,IF(AW224*$C$23&gt;MAX($C$22,(AX333*$C$34+AX334*$C$35)/(1+$C$12)^$C$30+(AX440*$C$34+AX441*$C$35)/(1+$C$14)^$C$30),"convert","hold"),"")</f>
        <v/>
      </c>
      <c r="AX549" s="12">
        <f>IF(AX$452&gt;=$E549,IF(AX224*$C$23&gt;MAX($C$22,(AY333*$C$34+AY334*$C$35)/(1+$C$12)^$C$30+(AY440*$C$34+AY441*$C$35)/(1+$C$14)^$C$30),"convert","hold"),"")</f>
        <v/>
      </c>
      <c r="AY549" s="12">
        <f>IF(AY$452&gt;=$E549,IF(AY224*$C$23&gt;MAX($C$22,(AZ333*$C$34+AZ334*$C$35)/(1+$C$12)^$C$30+(AZ440*$C$34+AZ441*$C$35)/(1+$C$14)^$C$30),"convert","hold"),"")</f>
        <v/>
      </c>
      <c r="AZ549" s="12">
        <f>IF(AZ$452&gt;=$E549,IF(AZ224*$C$23&gt;MAX($C$22,(BA333*$C$34+BA334*$C$35)/(1+$C$12)^$C$30+(BA440*$C$34+BA441*$C$35)/(1+$C$14)^$C$30),"convert","hold"),"")</f>
        <v/>
      </c>
      <c r="BA549" s="12">
        <f>IF(BA$452&gt;=$E549,IF(BA224*$C$23&gt;MAX($C$22,(BB333*$C$34+BB334*$C$35)/(1+$C$12)^$C$30+(BB440*$C$34+BB441*$C$35)/(1+$C$14)^$C$30),"convert","hold"),"")</f>
        <v/>
      </c>
      <c r="BB549" s="12">
        <f>IF(BB$452&gt;=$E549,IF(BB224*$C$23&gt;MAX($C$22,(BC333*$C$34+BC334*$C$35)/(1+$C$12)^$C$30+(BC440*$C$34+BC441*$C$35)/(1+$C$14)^$C$30),"convert","hold"),"")</f>
        <v/>
      </c>
      <c r="BC549" s="12">
        <f>IF(BC$452&gt;=$E549,IF(BC224*$C$23&gt;MAX($C$22,(BD333*$C$34+BD334*$C$35)/(1+$C$12)^$C$30+(BD440*$C$34+BD441*$C$35)/(1+$C$14)^$C$30),"convert","hold"),"")</f>
        <v/>
      </c>
      <c r="BD549" s="12">
        <f>IF(BD$452&gt;=$E549,IF(BD224*$C$23&gt;MAX($C$22,(BE333*$C$34+BE334*$C$35)/(1+$C$12)^$C$30+(BE440*$C$34+BE441*$C$35)/(1+$C$14)^$C$30),"convert","hold"),"")</f>
        <v/>
      </c>
      <c r="BE549" s="12">
        <f>IF(BE$452&gt;=$E549,IF(BE224*$C$23&gt;MAX($C$22,(BF333*$C$34+BF334*$C$35)/(1+$C$12)^$C$30+(BF440*$C$34+BF441*$C$35)/(1+$C$14)^$C$30),"convert","hold"),"")</f>
        <v/>
      </c>
      <c r="BF549" s="12">
        <f>IF(BF$452&gt;=$E549,IF(BF224*$C$23&gt;MAX($C$22,(BG333*$C$34+BG334*$C$35)/(1+$C$12)^$C$30+(BG440*$C$34+BG441*$C$35)/(1+$C$14)^$C$30),"convert","hold"),"")</f>
        <v/>
      </c>
      <c r="BG549" s="12">
        <f>IF(BG$452&gt;=$E549,IF(BG224*$C$23&gt;MAX($C$22,(BH333*$C$34+BH334*$C$35)/(1+$C$12)^$C$30+(BH440*$C$34+BH441*$C$35)/(1+$C$14)^$C$30),"convert","hold"),"")</f>
        <v/>
      </c>
      <c r="BH549" s="12">
        <f>IF(BH$452&gt;=$E549,IF(BH224*$C$23&gt;MAX($C$22,(BI333*$C$34+BI334*$C$35)/(1+$C$12)^$C$30+(BI440*$C$34+BI441*$C$35)/(1+$C$14)^$C$30),"convert","hold"),"")</f>
        <v/>
      </c>
      <c r="BI549" s="12">
        <f>IF(BI$452&gt;=$E549,IF(BI224*$C$23&gt;MAX($C$22,(BJ333*$C$34+BJ334*$C$35)/(1+$C$12)^$C$30+(BJ440*$C$34+BJ441*$C$35)/(1+$C$14)^$C$30),"convert","hold"),"")</f>
        <v/>
      </c>
      <c r="BJ549" s="12">
        <f>IF(BJ$452&gt;=$E549,IF(BJ224*$C$23&gt;MAX($C$22,(BK333*$C$34+BK334*$C$35)/(1+$C$12)^$C$30+(BK440*$C$34+BK441*$C$35)/(1+$C$14)^$C$30),"convert","hold"),"")</f>
        <v/>
      </c>
      <c r="BK549" s="12">
        <f>IF(BK$452&gt;=$E549,IF(BK224*$C$23&gt;MAX($C$22,(BL333*$C$34+BL334*$C$35)/(1+$C$12)^$C$30+(BL440*$C$34+BL441*$C$35)/(1+$C$14)^$C$30),"convert","hold"),"")</f>
        <v/>
      </c>
      <c r="BL549" s="12">
        <f>IF(BL$452&gt;=$E549,IF(BL224*$C$23&gt;MAX($C$22,(BM333*$C$34+BM334*$C$35)/(1+$C$12)^$C$30+(BM440*$C$34+BM441*$C$35)/(1+$C$14)^$C$30),"convert","hold"),"")</f>
        <v/>
      </c>
      <c r="BM549" s="12">
        <f>IF(BM$452&gt;=$E549,IF(BM224*$C$23&gt;MAX($C$22,(BN333*$C$34+BN334*$C$35)/(1+$C$12)^$C$30+(BN440*$C$34+BN441*$C$35)/(1+$C$14)^$C$30),"convert","hold"),"")</f>
        <v/>
      </c>
      <c r="BN549" s="12">
        <f>IF(BN$452&gt;=$E549,IF(BN224*$C$23&gt;MAX($C$22,(BO333*$C$34+BO334*$C$35)/(1+$C$12)^$C$30+(BO440*$C$34+BO441*$C$35)/(1+$C$14)^$C$30),"convert","hold"),"")</f>
        <v/>
      </c>
      <c r="BO549" s="12">
        <f>IF(BO$452&gt;=$E549,IF(BO224*$C$23&gt;MAX($C$22,(BP333*$C$34+BP334*$C$35)/(1+$C$12)^$C$30+(BP440*$C$34+BP441*$C$35)/(1+$C$14)^$C$30),"convert","hold"),"")</f>
        <v/>
      </c>
      <c r="BP549" s="12">
        <f>IF(BP$452&gt;=$E549,IF(BP224*$C$23&gt;MAX($C$22,(BQ333*$C$34+BQ334*$C$35)/(1+$C$12)^$C$30+(BQ440*$C$34+BQ441*$C$35)/(1+$C$14)^$C$30),"convert","hold"),"")</f>
        <v/>
      </c>
      <c r="BQ549" s="12">
        <f>IF(BQ$452&gt;=$E549,IF(BQ224*$C$23&gt;MAX($C$22,(BR333*$C$34+BR334*$C$35)/(1+$C$12)^$C$30+(BR440*$C$34+BR441*$C$35)/(1+$C$14)^$C$30),"convert","hold"),"")</f>
        <v/>
      </c>
      <c r="BR549" s="12">
        <f>IF(BR$452&gt;=$E549,IF(BR224*$C$23&gt;MAX($C$22,(BS333*$C$34+BS334*$C$35)/(1+$C$12)^$C$30+(BS440*$C$34+BS441*$C$35)/(1+$C$14)^$C$30),"convert","hold"),"")</f>
        <v/>
      </c>
      <c r="BS549" s="12">
        <f>IF(BS$452&gt;=$E549,IF(BS224*$C$23&gt;MAX($C$22,(BT333*$C$34+BT334*$C$35)/(1+$C$12)^$C$30+(BT440*$C$34+BT441*$C$35)/(1+$C$14)^$C$30),"convert","hold"),"")</f>
        <v/>
      </c>
      <c r="BT549" s="12">
        <f>IF(BT$452&gt;=$E549,IF(BT224*$C$23&gt;MAX($C$22,(BU333*$C$34+BU334*$C$35)/(1+$C$12)^$C$30+(BU440*$C$34+BU441*$C$35)/(1+$C$14)^$C$30),"convert","hold"),"")</f>
        <v/>
      </c>
      <c r="BU549" s="12">
        <f>IF(BU$452&gt;=$E549,IF(BU224*$C$23&gt;MAX($C$22,(BV333*$C$34+BV334*$C$35)/(1+$C$12)^$C$30+(BV440*$C$34+BV441*$C$35)/(1+$C$14)^$C$30),"convert","hold"),"")</f>
        <v/>
      </c>
      <c r="BV549" s="12">
        <f>IF(BV$452&gt;=$E549,IF(BV224*$C$23&gt;MAX($C$22,(BW333*$C$34+BW334*$C$35)/(1+$C$12)^$C$30+(BW440*$C$34+BW441*$C$35)/(1+$C$14)^$C$30),"convert","hold"),"")</f>
        <v/>
      </c>
      <c r="BW549" s="12">
        <f>IF(BW$452&gt;=$E549,IF(BW224*$C$23&gt;MAX($C$22,(BX333*$C$34+BX334*$C$35)/(1+$C$12)^$C$30+(BX440*$C$34+BX441*$C$35)/(1+$C$14)^$C$30),"convert","hold"),"")</f>
        <v/>
      </c>
      <c r="BX549" s="12">
        <f>IF(BX$452&gt;=$E549,IF(BX224*$C$23&gt;MAX($C$22,(BY333*$C$34+BY334*$C$35)/(1+$C$12)^$C$30+(BY440*$C$34+BY441*$C$35)/(1+$C$14)^$C$30),"convert","hold"),"")</f>
        <v/>
      </c>
      <c r="BY549" s="12">
        <f>IF(BY$452&gt;=$E549,IF(BY224*$C$23&gt;MAX($C$22,(BZ333*$C$34+BZ334*$C$35)/(1+$C$12)^$C$30+(BZ440*$C$34+BZ441*$C$35)/(1+$C$14)^$C$30),"convert","hold"),"")</f>
        <v/>
      </c>
      <c r="BZ549" s="12">
        <f>IF(BZ$452&gt;=$E549,IF(BZ224*$C$23&gt;MAX($C$22,(CA333*$C$34+CA334*$C$35)/(1+$C$12)^$C$30+(CA440*$C$34+CA441*$C$35)/(1+$C$14)^$C$30),"convert","hold"),"")</f>
        <v/>
      </c>
      <c r="CA549" s="12">
        <f>IF(CA$452&gt;=$E549,IF(CA224*$C$23&gt;MAX($C$22,(CB333*$C$34+CB334*$C$35)/(1+$C$12)^$C$30+(CB440*$C$34+CB441*$C$35)/(1+$C$14)^$C$30),"convert","hold"),"")</f>
        <v/>
      </c>
      <c r="CB549" s="12">
        <f>IF(CB$452&gt;=$E549,IF(CB224*$C$23&gt;MAX($C$22,(CC333*$C$34+CC334*$C$35)/(1+$C$12)^$C$30+(CC440*$C$34+CC441*$C$35)/(1+$C$14)^$C$30),"convert","hold"),"")</f>
        <v/>
      </c>
      <c r="CC549" s="12">
        <f>IF(CC$452&gt;=$E549,IF(CC224*$C$23&gt;MAX($C$22,(CD333*$C$34+CD334*$C$35)/(1+$C$12)^$C$30+(CD440*$C$34+CD441*$C$35)/(1+$C$14)^$C$30),"convert","hold"),"")</f>
        <v/>
      </c>
      <c r="CD549" s="12">
        <f>IF(CD$452&gt;=$E549,IF(CD224*$C$23&gt;MAX($C$22,(CE333*$C$34+CE334*$C$35)/(1+$C$12)^$C$30+(CE440*$C$34+CE441*$C$35)/(1+$C$14)^$C$30),"convert","hold"),"")</f>
        <v/>
      </c>
      <c r="CE549" s="12">
        <f>IF(CE$452&gt;=$E549,IF(CE224*$C$23&gt;MAX($C$22,(CF333*$C$34+CF334*$C$35)/(1+$C$12)^$C$30+(CF440*$C$34+CF441*$C$35)/(1+$C$14)^$C$30),"convert","hold"),"")</f>
        <v/>
      </c>
      <c r="CF549" s="12">
        <f>IF(CF$452&gt;=$E549,IF(CF224*$C$23&gt;MAX($C$22,(CG333*$C$34+CG334*$C$35)/(1+$C$12)^$C$30+(CG440*$C$34+CG441*$C$35)/(1+$C$14)^$C$30),"convert","hold"),"")</f>
        <v/>
      </c>
      <c r="CG549" s="12">
        <f>IF(CG$452&gt;=$E549,IF(CG224*$C$23&gt;MAX($C$22,(CH333*$C$34+CH334*$C$35)/(1+$C$12)^$C$30+(CH440*$C$34+CH441*$C$35)/(1+$C$14)^$C$30),"convert","hold"),"")</f>
        <v/>
      </c>
      <c r="CH549" s="12">
        <f>IF(CH$452&gt;=$E549,IF(CH224*$C$23&gt;MAX($C$22,(CI333*$C$34+CI334*$C$35)/(1+$C$12)^$C$30+(CI440*$C$34+CI441*$C$35)/(1+$C$14)^$C$30),"convert","hold"),"")</f>
        <v/>
      </c>
      <c r="CI549" s="12">
        <f>IF(CI$452&gt;=$E549,IF(CI224*$C$23&gt;MAX($C$22,(CJ333*$C$34+CJ334*$C$35)/(1+$C$12)^$C$30+(CJ440*$C$34+CJ441*$C$35)/(1+$C$14)^$C$30),"convert","hold"),"")</f>
        <v/>
      </c>
      <c r="CJ549" s="12">
        <f>IF(CJ$452&gt;=$E549,IF(CJ224*$C$23&gt;MAX($C$22,(CK333*$C$34+CK334*$C$35)/(1+$C$12)^$C$30+(CK440*$C$34+CK441*$C$35)/(1+$C$14)^$C$30),"convert","hold"),"")</f>
        <v/>
      </c>
      <c r="CK549" s="12">
        <f>IF(CK$452&gt;=$E549,IF(CK224*$C$23&gt;MAX($C$22,(CL333*$C$34+CL334*$C$35)/(1+$C$12)^$C$30+(CL440*$C$34+CL441*$C$35)/(1+$C$14)^$C$30),"convert","hold"),"")</f>
        <v/>
      </c>
      <c r="CL549" s="12">
        <f>IF(CL$452&gt;=$E549,IF(CL224*$C$23&gt;MAX($C$22,(CM333*$C$34+CM334*$C$35)/(1+$C$12)^$C$30+(CM440*$C$34+CM441*$C$35)/(1+$C$14)^$C$30),"convert","hold"),"")</f>
        <v/>
      </c>
      <c r="CM549" s="12">
        <f>IF(CM$452&gt;=$E549,IF(CM224*$C$23&gt;MAX($C$22,(CN333*$C$34+CN334*$C$35)/(1+$C$12)^$C$30+(CN440*$C$34+CN441*$C$35)/(1+$C$14)^$C$30),"convert","hold"),"")</f>
        <v/>
      </c>
      <c r="CN549" s="12">
        <f>IF(CN$452&gt;=$E549,IF(CN224*$C$23&gt;MAX($C$22,(CO333*$C$34+CO334*$C$35)/(1+$C$12)^$C$30+(CO440*$C$34+CO441*$C$35)/(1+$C$14)^$C$30),"convert","hold"),"")</f>
        <v/>
      </c>
      <c r="CO549" s="12">
        <f>IF(CO$452&gt;=$E549,IF(CO224*$C$23&gt;MAX($C$22,(CP333*$C$34+CP334*$C$35)/(1+$C$12)^$C$30+(CP440*$C$34+CP441*$C$35)/(1+$C$14)^$C$30),"convert","hold"),"")</f>
        <v/>
      </c>
      <c r="CP549" s="12">
        <f>IF(CP$452&gt;=$E549,IF(CP224*$C$23&gt;MAX($C$22,(CQ333*$C$34+CQ334*$C$35)/(1+$C$12)^$C$30+(CQ440*$C$34+CQ441*$C$35)/(1+$C$14)^$C$30),"convert","hold"),"")</f>
        <v/>
      </c>
      <c r="CQ549" s="12">
        <f>IF(CQ$452&gt;=$E549,IF(CQ224*$C$23&gt;MAX($C$22,(CR333*$C$34+CR334*$C$35)/(1+$C$12)^$C$30+(CR440*$C$34+CR441*$C$35)/(1+$C$14)^$C$30),"convert","hold"),"")</f>
        <v/>
      </c>
      <c r="CR549" s="12">
        <f>IF(CR$452&gt;=$E549,IF(CR224*$C$23&gt;MAX($C$22,(CS333*$C$34+CS334*$C$35)/(1+$C$12)^$C$30+(CS440*$C$34+CS441*$C$35)/(1+$C$14)^$C$30),"convert","hold"),"")</f>
        <v/>
      </c>
      <c r="CS549" s="12">
        <f>IF(CS$452&gt;=$E549,IF(CS224*$C$23&gt;MAX($C$22,(CT333*$C$34+CT334*$C$35)/(1+$C$12)^$C$30+(CT440*$C$34+CT441*$C$35)/(1+$C$14)^$C$30),"convert","hold"),"")</f>
        <v/>
      </c>
      <c r="CT549" s="12">
        <f>IF(CT$452&gt;=$E549,IF(CT224*$C$23&gt;MAX($C$22,(CU333*$C$34+CU334*$C$35)/(1+$C$12)^$C$30+(CU440*$C$34+CU441*$C$35)/(1+$C$14)^$C$30),"convert","hold"),"")</f>
        <v/>
      </c>
      <c r="CU549" s="12">
        <f>IF(CU$452&gt;=$E549,IF(CU224*$C$23&gt;MAX($C$22,(CV333*$C$34+CV334*$C$35)/(1+$C$12)^$C$30+(CV440*$C$34+CV441*$C$35)/(1+$C$14)^$C$30),"convert","hold"),"")</f>
        <v/>
      </c>
      <c r="CV549" s="12">
        <f>IF(CV$452&gt;=$E549,IF(CV224*$C$23&gt;MAX($C$22,(CW333*$C$34+CW334*$C$35)/(1+$C$12)^$C$30+(CW440*$C$34+CW441*$C$35)/(1+$C$14)^$C$30),"convert","hold"),"")</f>
        <v/>
      </c>
      <c r="CW549" s="12">
        <f>IF(CW$452&gt;=$E549,IF(CW224*$C$23&gt;MAX($C$22,(CX333*$C$34+CX334*$C$35)/(1+$C$12)^$C$30+(CX440*$C$34+CX441*$C$35)/(1+$C$14)^$C$30),"convert","hold"),"")</f>
        <v/>
      </c>
      <c r="CX549" s="12">
        <f>IF(CX$452&gt;=$E549,IF(CX224*$C$23&gt;MAX($C$22,(CY333*$C$34+CY334*$C$35)/(1+$C$12)^$C$30+(CY440*$C$34+CY441*$C$35)/(1+$C$14)^$C$30),"convert","hold"),"")</f>
        <v/>
      </c>
      <c r="CY549" s="12">
        <f>IF(CY$452&gt;=$E549,IF(CY224*$C$23&gt;MAX($C$22,(CZ333*$C$34+CZ334*$C$35)/(1+$C$12)^$C$30+(CZ440*$C$34+CZ441*$C$35)/(1+$C$14)^$C$30),"convert","hold"),"")</f>
        <v/>
      </c>
      <c r="CZ549" s="12">
        <f>IF(CZ$452&gt;=$E549,IF(CZ224*$C$23&gt;MAX($C$22,(DA333*$C$34+DA334*$C$35)/(1+$C$12)^$C$30+(DA440*$C$34+DA441*$C$35)/(1+$C$14)^$C$30),"convert","hold"),"")</f>
        <v/>
      </c>
      <c r="DA549" s="12">
        <f>IF(DA$452&gt;=$E549,IF(DA224*$C$23&gt;MAX($C$22,(DB333*$C$34+DB334*$C$35)/(1+$C$12)^$C$30+(DB440*$C$34+DB441*$C$35)/(1+$C$14)^$C$30),"convert","hold"),"")</f>
        <v/>
      </c>
      <c r="DB549" s="12">
        <f>IF(DB$452&gt;=$E549,IF(DB224*$C$23&gt;MAX($C$22,(DC333*$C$34+DC334*$C$35)/(1+$C$12)^$C$30+(DC440*$C$34+DC441*$C$35)/(1+$C$14)^$C$30),"convert","hold"),"")</f>
        <v/>
      </c>
      <c r="DC549" s="12">
        <f>IF(DC224*$C$23&gt;$C$22,"convert","redeem")</f>
        <v/>
      </c>
    </row>
    <row r="550" ht="12" customHeight="1">
      <c r="B550" s="12" t="n"/>
      <c r="C550" s="12" t="n"/>
      <c r="D550" s="12" t="n"/>
      <c r="E550" s="64">
        <f>E549+1</f>
        <v/>
      </c>
      <c r="G550" s="12">
        <f>IF(G$452&gt;=$E550,IF(G225*$C$23&gt;MAX($C$22,(H334*$C$34+H335*$C$35)/(1+$C$12)^$C$30+(H441*$C$34+H442*$C$35)/(1+$C$14)^$C$30),"convert","hold"),"")</f>
        <v/>
      </c>
      <c r="H550" s="12">
        <f>IF(H$452&gt;=$E550,IF(H225*$C$23&gt;MAX($C$22,(I334*$C$34+I335*$C$35)/(1+$C$12)^$C$30+(I441*$C$34+I442*$C$35)/(1+$C$14)^$C$30),"convert","hold"),"")</f>
        <v/>
      </c>
      <c r="I550" s="12">
        <f>IF(I$452&gt;=$E550,IF(I225*$C$23&gt;MAX($C$22,(J334*$C$34+J335*$C$35)/(1+$C$12)^$C$30+(J441*$C$34+J442*$C$35)/(1+$C$14)^$C$30),"convert","hold"),"")</f>
        <v/>
      </c>
      <c r="J550" s="12">
        <f>IF(J$452&gt;=$E550,IF(J225*$C$23&gt;MAX($C$22,(K334*$C$34+K335*$C$35)/(1+$C$12)^$C$30+(K441*$C$34+K442*$C$35)/(1+$C$14)^$C$30),"convert","hold"),"")</f>
        <v/>
      </c>
      <c r="K550" s="12">
        <f>IF(K$452&gt;=$E550,IF(K225*$C$23&gt;MAX($C$22,(L334*$C$34+L335*$C$35)/(1+$C$12)^$C$30+(L441*$C$34+L442*$C$35)/(1+$C$14)^$C$30),"convert","hold"),"")</f>
        <v/>
      </c>
      <c r="L550" s="12">
        <f>IF(L$452&gt;=$E550,IF(L225*$C$23&gt;MAX($C$22,(M334*$C$34+M335*$C$35)/(1+$C$12)^$C$30+(M441*$C$34+M442*$C$35)/(1+$C$14)^$C$30),"convert","hold"),"")</f>
        <v/>
      </c>
      <c r="M550" s="12">
        <f>IF(M$452&gt;=$E550,IF(M225*$C$23&gt;MAX($C$22,(N334*$C$34+N335*$C$35)/(1+$C$12)^$C$30+(N441*$C$34+N442*$C$35)/(1+$C$14)^$C$30),"convert","hold"),"")</f>
        <v/>
      </c>
      <c r="N550" s="12">
        <f>IF(N$452&gt;=$E550,IF(N225*$C$23&gt;MAX($C$22,(O334*$C$34+O335*$C$35)/(1+$C$12)^$C$30+(O441*$C$34+O442*$C$35)/(1+$C$14)^$C$30),"convert","hold"),"")</f>
        <v/>
      </c>
      <c r="O550" s="12">
        <f>IF(O$452&gt;=$E550,IF(O225*$C$23&gt;MAX($C$22,(P334*$C$34+P335*$C$35)/(1+$C$12)^$C$30+(P441*$C$34+P442*$C$35)/(1+$C$14)^$C$30),"convert","hold"),"")</f>
        <v/>
      </c>
      <c r="P550" s="12">
        <f>IF(P$452&gt;=$E550,IF(P225*$C$23&gt;MAX($C$22,(Q334*$C$34+Q335*$C$35)/(1+$C$12)^$C$30+(Q441*$C$34+Q442*$C$35)/(1+$C$14)^$C$30),"convert","hold"),"")</f>
        <v/>
      </c>
      <c r="Q550" s="12">
        <f>IF(Q$452&gt;=$E550,IF(Q225*$C$23&gt;MAX($C$22,(R334*$C$34+R335*$C$35)/(1+$C$12)^$C$30+(R441*$C$34+R442*$C$35)/(1+$C$14)^$C$30),"convert","hold"),"")</f>
        <v/>
      </c>
      <c r="R550" s="12">
        <f>IF(R$452&gt;=$E550,IF(R225*$C$23&gt;MAX($C$22,(S334*$C$34+S335*$C$35)/(1+$C$12)^$C$30+(S441*$C$34+S442*$C$35)/(1+$C$14)^$C$30),"convert","hold"),"")</f>
        <v/>
      </c>
      <c r="S550" s="12">
        <f>IF(S$452&gt;=$E550,IF(S225*$C$23&gt;MAX($C$22,(T334*$C$34+T335*$C$35)/(1+$C$12)^$C$30+(T441*$C$34+T442*$C$35)/(1+$C$14)^$C$30),"convert","hold"),"")</f>
        <v/>
      </c>
      <c r="T550" s="12">
        <f>IF(T$452&gt;=$E550,IF(T225*$C$23&gt;MAX($C$22,(U334*$C$34+U335*$C$35)/(1+$C$12)^$C$30+(U441*$C$34+U442*$C$35)/(1+$C$14)^$C$30),"convert","hold"),"")</f>
        <v/>
      </c>
      <c r="U550" s="12">
        <f>IF(U$452&gt;=$E550,IF(U225*$C$23&gt;MAX($C$22,(V334*$C$34+V335*$C$35)/(1+$C$12)^$C$30+(V441*$C$34+V442*$C$35)/(1+$C$14)^$C$30),"convert","hold"),"")</f>
        <v/>
      </c>
      <c r="V550" s="12">
        <f>IF(V$452&gt;=$E550,IF(V225*$C$23&gt;MAX($C$22,(W334*$C$34+W335*$C$35)/(1+$C$12)^$C$30+(W441*$C$34+W442*$C$35)/(1+$C$14)^$C$30),"convert","hold"),"")</f>
        <v/>
      </c>
      <c r="W550" s="12">
        <f>IF(W$452&gt;=$E550,IF(W225*$C$23&gt;MAX($C$22,(X334*$C$34+X335*$C$35)/(1+$C$12)^$C$30+(X441*$C$34+X442*$C$35)/(1+$C$14)^$C$30),"convert","hold"),"")</f>
        <v/>
      </c>
      <c r="X550" s="12">
        <f>IF(X$452&gt;=$E550,IF(X225*$C$23&gt;MAX($C$22,(Y334*$C$34+Y335*$C$35)/(1+$C$12)^$C$30+(Y441*$C$34+Y442*$C$35)/(1+$C$14)^$C$30),"convert","hold"),"")</f>
        <v/>
      </c>
      <c r="Y550" s="12">
        <f>IF(Y$452&gt;=$E550,IF(Y225*$C$23&gt;MAX($C$22,(Z334*$C$34+Z335*$C$35)/(1+$C$12)^$C$30+(Z441*$C$34+Z442*$C$35)/(1+$C$14)^$C$30),"convert","hold"),"")</f>
        <v/>
      </c>
      <c r="Z550" s="12">
        <f>IF(Z$452&gt;=$E550,IF(Z225*$C$23&gt;MAX($C$22,(AA334*$C$34+AA335*$C$35)/(1+$C$12)^$C$30+(AA441*$C$34+AA442*$C$35)/(1+$C$14)^$C$30),"convert","hold"),"")</f>
        <v/>
      </c>
      <c r="AA550" s="12">
        <f>IF(AA$452&gt;=$E550,IF(AA225*$C$23&gt;MAX($C$22,(AB334*$C$34+AB335*$C$35)/(1+$C$12)^$C$30+(AB441*$C$34+AB442*$C$35)/(1+$C$14)^$C$30),"convert","hold"),"")</f>
        <v/>
      </c>
      <c r="AB550" s="12">
        <f>IF(AB$452&gt;=$E550,IF(AB225*$C$23&gt;MAX($C$22,(AC334*$C$34+AC335*$C$35)/(1+$C$12)^$C$30+(AC441*$C$34+AC442*$C$35)/(1+$C$14)^$C$30),"convert","hold"),"")</f>
        <v/>
      </c>
      <c r="AC550" s="12">
        <f>IF(AC$452&gt;=$E550,IF(AC225*$C$23&gt;MAX($C$22,(AD334*$C$34+AD335*$C$35)/(1+$C$12)^$C$30+(AD441*$C$34+AD442*$C$35)/(1+$C$14)^$C$30),"convert","hold"),"")</f>
        <v/>
      </c>
      <c r="AD550" s="12">
        <f>IF(AD$452&gt;=$E550,IF(AD225*$C$23&gt;MAX($C$22,(AE334*$C$34+AE335*$C$35)/(1+$C$12)^$C$30+(AE441*$C$34+AE442*$C$35)/(1+$C$14)^$C$30),"convert","hold"),"")</f>
        <v/>
      </c>
      <c r="AE550" s="12">
        <f>IF(AE$452&gt;=$E550,IF(AE225*$C$23&gt;MAX($C$22,(AF334*$C$34+AF335*$C$35)/(1+$C$12)^$C$30+(AF441*$C$34+AF442*$C$35)/(1+$C$14)^$C$30),"convert","hold"),"")</f>
        <v/>
      </c>
      <c r="AF550" s="12">
        <f>IF(AF$452&gt;=$E550,IF(AF225*$C$23&gt;MAX($C$22,(AG334*$C$34+AG335*$C$35)/(1+$C$12)^$C$30+(AG441*$C$34+AG442*$C$35)/(1+$C$14)^$C$30),"convert","hold"),"")</f>
        <v/>
      </c>
      <c r="AG550" s="12">
        <f>IF(AG$452&gt;=$E550,IF(AG225*$C$23&gt;MAX($C$22,(AH334*$C$34+AH335*$C$35)/(1+$C$12)^$C$30+(AH441*$C$34+AH442*$C$35)/(1+$C$14)^$C$30),"convert","hold"),"")</f>
        <v/>
      </c>
      <c r="AH550" s="12">
        <f>IF(AH$452&gt;=$E550,IF(AH225*$C$23&gt;MAX($C$22,(AI334*$C$34+AI335*$C$35)/(1+$C$12)^$C$30+(AI441*$C$34+AI442*$C$35)/(1+$C$14)^$C$30),"convert","hold"),"")</f>
        <v/>
      </c>
      <c r="AI550" s="12">
        <f>IF(AI$452&gt;=$E550,IF(AI225*$C$23&gt;MAX($C$22,(AJ334*$C$34+AJ335*$C$35)/(1+$C$12)^$C$30+(AJ441*$C$34+AJ442*$C$35)/(1+$C$14)^$C$30),"convert","hold"),"")</f>
        <v/>
      </c>
      <c r="AJ550" s="12">
        <f>IF(AJ$452&gt;=$E550,IF(AJ225*$C$23&gt;MAX($C$22,(AK334*$C$34+AK335*$C$35)/(1+$C$12)^$C$30+(AK441*$C$34+AK442*$C$35)/(1+$C$14)^$C$30),"convert","hold"),"")</f>
        <v/>
      </c>
      <c r="AK550" s="12">
        <f>IF(AK$452&gt;=$E550,IF(AK225*$C$23&gt;MAX($C$22,(AL334*$C$34+AL335*$C$35)/(1+$C$12)^$C$30+(AL441*$C$34+AL442*$C$35)/(1+$C$14)^$C$30),"convert","hold"),"")</f>
        <v/>
      </c>
      <c r="AL550" s="12">
        <f>IF(AL$452&gt;=$E550,IF(AL225*$C$23&gt;MAX($C$22,(AM334*$C$34+AM335*$C$35)/(1+$C$12)^$C$30+(AM441*$C$34+AM442*$C$35)/(1+$C$14)^$C$30),"convert","hold"),"")</f>
        <v/>
      </c>
      <c r="AM550" s="12">
        <f>IF(AM$452&gt;=$E550,IF(AM225*$C$23&gt;MAX($C$22,(AN334*$C$34+AN335*$C$35)/(1+$C$12)^$C$30+(AN441*$C$34+AN442*$C$35)/(1+$C$14)^$C$30),"convert","hold"),"")</f>
        <v/>
      </c>
      <c r="AN550" s="12">
        <f>IF(AN$452&gt;=$E550,IF(AN225*$C$23&gt;MAX($C$22,(AO334*$C$34+AO335*$C$35)/(1+$C$12)^$C$30+(AO441*$C$34+AO442*$C$35)/(1+$C$14)^$C$30),"convert","hold"),"")</f>
        <v/>
      </c>
      <c r="AO550" s="12">
        <f>IF(AO$452&gt;=$E550,IF(AO225*$C$23&gt;MAX($C$22,(AP334*$C$34+AP335*$C$35)/(1+$C$12)^$C$30+(AP441*$C$34+AP442*$C$35)/(1+$C$14)^$C$30),"convert","hold"),"")</f>
        <v/>
      </c>
      <c r="AP550" s="12">
        <f>IF(AP$452&gt;=$E550,IF(AP225*$C$23&gt;MAX($C$22,(AQ334*$C$34+AQ335*$C$35)/(1+$C$12)^$C$30+(AQ441*$C$34+AQ442*$C$35)/(1+$C$14)^$C$30),"convert","hold"),"")</f>
        <v/>
      </c>
      <c r="AQ550" s="12">
        <f>IF(AQ$452&gt;=$E550,IF(AQ225*$C$23&gt;MAX($C$22,(AR334*$C$34+AR335*$C$35)/(1+$C$12)^$C$30+(AR441*$C$34+AR442*$C$35)/(1+$C$14)^$C$30),"convert","hold"),"")</f>
        <v/>
      </c>
      <c r="AR550" s="12">
        <f>IF(AR$452&gt;=$E550,IF(AR225*$C$23&gt;MAX($C$22,(AS334*$C$34+AS335*$C$35)/(1+$C$12)^$C$30+(AS441*$C$34+AS442*$C$35)/(1+$C$14)^$C$30),"convert","hold"),"")</f>
        <v/>
      </c>
      <c r="AS550" s="12">
        <f>IF(AS$452&gt;=$E550,IF(AS225*$C$23&gt;MAX($C$22,(AT334*$C$34+AT335*$C$35)/(1+$C$12)^$C$30+(AT441*$C$34+AT442*$C$35)/(1+$C$14)^$C$30),"convert","hold"),"")</f>
        <v/>
      </c>
      <c r="AT550" s="12">
        <f>IF(AT$452&gt;=$E550,IF(AT225*$C$23&gt;MAX($C$22,(AU334*$C$34+AU335*$C$35)/(1+$C$12)^$C$30+(AU441*$C$34+AU442*$C$35)/(1+$C$14)^$C$30),"convert","hold"),"")</f>
        <v/>
      </c>
      <c r="AU550" s="12">
        <f>IF(AU$452&gt;=$E550,IF(AU225*$C$23&gt;MAX($C$22,(AV334*$C$34+AV335*$C$35)/(1+$C$12)^$C$30+(AV441*$C$34+AV442*$C$35)/(1+$C$14)^$C$30),"convert","hold"),"")</f>
        <v/>
      </c>
      <c r="AV550" s="12">
        <f>IF(AV$452&gt;=$E550,IF(AV225*$C$23&gt;MAX($C$22,(AW334*$C$34+AW335*$C$35)/(1+$C$12)^$C$30+(AW441*$C$34+AW442*$C$35)/(1+$C$14)^$C$30),"convert","hold"),"")</f>
        <v/>
      </c>
      <c r="AW550" s="12">
        <f>IF(AW$452&gt;=$E550,IF(AW225*$C$23&gt;MAX($C$22,(AX334*$C$34+AX335*$C$35)/(1+$C$12)^$C$30+(AX441*$C$34+AX442*$C$35)/(1+$C$14)^$C$30),"convert","hold"),"")</f>
        <v/>
      </c>
      <c r="AX550" s="12">
        <f>IF(AX$452&gt;=$E550,IF(AX225*$C$23&gt;MAX($C$22,(AY334*$C$34+AY335*$C$35)/(1+$C$12)^$C$30+(AY441*$C$34+AY442*$C$35)/(1+$C$14)^$C$30),"convert","hold"),"")</f>
        <v/>
      </c>
      <c r="AY550" s="12">
        <f>IF(AY$452&gt;=$E550,IF(AY225*$C$23&gt;MAX($C$22,(AZ334*$C$34+AZ335*$C$35)/(1+$C$12)^$C$30+(AZ441*$C$34+AZ442*$C$35)/(1+$C$14)^$C$30),"convert","hold"),"")</f>
        <v/>
      </c>
      <c r="AZ550" s="12">
        <f>IF(AZ$452&gt;=$E550,IF(AZ225*$C$23&gt;MAX($C$22,(BA334*$C$34+BA335*$C$35)/(1+$C$12)^$C$30+(BA441*$C$34+BA442*$C$35)/(1+$C$14)^$C$30),"convert","hold"),"")</f>
        <v/>
      </c>
      <c r="BA550" s="12">
        <f>IF(BA$452&gt;=$E550,IF(BA225*$C$23&gt;MAX($C$22,(BB334*$C$34+BB335*$C$35)/(1+$C$12)^$C$30+(BB441*$C$34+BB442*$C$35)/(1+$C$14)^$C$30),"convert","hold"),"")</f>
        <v/>
      </c>
      <c r="BB550" s="12">
        <f>IF(BB$452&gt;=$E550,IF(BB225*$C$23&gt;MAX($C$22,(BC334*$C$34+BC335*$C$35)/(1+$C$12)^$C$30+(BC441*$C$34+BC442*$C$35)/(1+$C$14)^$C$30),"convert","hold"),"")</f>
        <v/>
      </c>
      <c r="BC550" s="12">
        <f>IF(BC$452&gt;=$E550,IF(BC225*$C$23&gt;MAX($C$22,(BD334*$C$34+BD335*$C$35)/(1+$C$12)^$C$30+(BD441*$C$34+BD442*$C$35)/(1+$C$14)^$C$30),"convert","hold"),"")</f>
        <v/>
      </c>
      <c r="BD550" s="12">
        <f>IF(BD$452&gt;=$E550,IF(BD225*$C$23&gt;MAX($C$22,(BE334*$C$34+BE335*$C$35)/(1+$C$12)^$C$30+(BE441*$C$34+BE442*$C$35)/(1+$C$14)^$C$30),"convert","hold"),"")</f>
        <v/>
      </c>
      <c r="BE550" s="12">
        <f>IF(BE$452&gt;=$E550,IF(BE225*$C$23&gt;MAX($C$22,(BF334*$C$34+BF335*$C$35)/(1+$C$12)^$C$30+(BF441*$C$34+BF442*$C$35)/(1+$C$14)^$C$30),"convert","hold"),"")</f>
        <v/>
      </c>
      <c r="BF550" s="12">
        <f>IF(BF$452&gt;=$E550,IF(BF225*$C$23&gt;MAX($C$22,(BG334*$C$34+BG335*$C$35)/(1+$C$12)^$C$30+(BG441*$C$34+BG442*$C$35)/(1+$C$14)^$C$30),"convert","hold"),"")</f>
        <v/>
      </c>
      <c r="BG550" s="12">
        <f>IF(BG$452&gt;=$E550,IF(BG225*$C$23&gt;MAX($C$22,(BH334*$C$34+BH335*$C$35)/(1+$C$12)^$C$30+(BH441*$C$34+BH442*$C$35)/(1+$C$14)^$C$30),"convert","hold"),"")</f>
        <v/>
      </c>
      <c r="BH550" s="12">
        <f>IF(BH$452&gt;=$E550,IF(BH225*$C$23&gt;MAX($C$22,(BI334*$C$34+BI335*$C$35)/(1+$C$12)^$C$30+(BI441*$C$34+BI442*$C$35)/(1+$C$14)^$C$30),"convert","hold"),"")</f>
        <v/>
      </c>
      <c r="BI550" s="12">
        <f>IF(BI$452&gt;=$E550,IF(BI225*$C$23&gt;MAX($C$22,(BJ334*$C$34+BJ335*$C$35)/(1+$C$12)^$C$30+(BJ441*$C$34+BJ442*$C$35)/(1+$C$14)^$C$30),"convert","hold"),"")</f>
        <v/>
      </c>
      <c r="BJ550" s="12">
        <f>IF(BJ$452&gt;=$E550,IF(BJ225*$C$23&gt;MAX($C$22,(BK334*$C$34+BK335*$C$35)/(1+$C$12)^$C$30+(BK441*$C$34+BK442*$C$35)/(1+$C$14)^$C$30),"convert","hold"),"")</f>
        <v/>
      </c>
      <c r="BK550" s="12">
        <f>IF(BK$452&gt;=$E550,IF(BK225*$C$23&gt;MAX($C$22,(BL334*$C$34+BL335*$C$35)/(1+$C$12)^$C$30+(BL441*$C$34+BL442*$C$35)/(1+$C$14)^$C$30),"convert","hold"),"")</f>
        <v/>
      </c>
      <c r="BL550" s="12">
        <f>IF(BL$452&gt;=$E550,IF(BL225*$C$23&gt;MAX($C$22,(BM334*$C$34+BM335*$C$35)/(1+$C$12)^$C$30+(BM441*$C$34+BM442*$C$35)/(1+$C$14)^$C$30),"convert","hold"),"")</f>
        <v/>
      </c>
      <c r="BM550" s="12">
        <f>IF(BM$452&gt;=$E550,IF(BM225*$C$23&gt;MAX($C$22,(BN334*$C$34+BN335*$C$35)/(1+$C$12)^$C$30+(BN441*$C$34+BN442*$C$35)/(1+$C$14)^$C$30),"convert","hold"),"")</f>
        <v/>
      </c>
      <c r="BN550" s="12">
        <f>IF(BN$452&gt;=$E550,IF(BN225*$C$23&gt;MAX($C$22,(BO334*$C$34+BO335*$C$35)/(1+$C$12)^$C$30+(BO441*$C$34+BO442*$C$35)/(1+$C$14)^$C$30),"convert","hold"),"")</f>
        <v/>
      </c>
      <c r="BO550" s="12">
        <f>IF(BO$452&gt;=$E550,IF(BO225*$C$23&gt;MAX($C$22,(BP334*$C$34+BP335*$C$35)/(1+$C$12)^$C$30+(BP441*$C$34+BP442*$C$35)/(1+$C$14)^$C$30),"convert","hold"),"")</f>
        <v/>
      </c>
      <c r="BP550" s="12">
        <f>IF(BP$452&gt;=$E550,IF(BP225*$C$23&gt;MAX($C$22,(BQ334*$C$34+BQ335*$C$35)/(1+$C$12)^$C$30+(BQ441*$C$34+BQ442*$C$35)/(1+$C$14)^$C$30),"convert","hold"),"")</f>
        <v/>
      </c>
      <c r="BQ550" s="12">
        <f>IF(BQ$452&gt;=$E550,IF(BQ225*$C$23&gt;MAX($C$22,(BR334*$C$34+BR335*$C$35)/(1+$C$12)^$C$30+(BR441*$C$34+BR442*$C$35)/(1+$C$14)^$C$30),"convert","hold"),"")</f>
        <v/>
      </c>
      <c r="BR550" s="12">
        <f>IF(BR$452&gt;=$E550,IF(BR225*$C$23&gt;MAX($C$22,(BS334*$C$34+BS335*$C$35)/(1+$C$12)^$C$30+(BS441*$C$34+BS442*$C$35)/(1+$C$14)^$C$30),"convert","hold"),"")</f>
        <v/>
      </c>
      <c r="BS550" s="12">
        <f>IF(BS$452&gt;=$E550,IF(BS225*$C$23&gt;MAX($C$22,(BT334*$C$34+BT335*$C$35)/(1+$C$12)^$C$30+(BT441*$C$34+BT442*$C$35)/(1+$C$14)^$C$30),"convert","hold"),"")</f>
        <v/>
      </c>
      <c r="BT550" s="12">
        <f>IF(BT$452&gt;=$E550,IF(BT225*$C$23&gt;MAX($C$22,(BU334*$C$34+BU335*$C$35)/(1+$C$12)^$C$30+(BU441*$C$34+BU442*$C$35)/(1+$C$14)^$C$30),"convert","hold"),"")</f>
        <v/>
      </c>
      <c r="BU550" s="12">
        <f>IF(BU$452&gt;=$E550,IF(BU225*$C$23&gt;MAX($C$22,(BV334*$C$34+BV335*$C$35)/(1+$C$12)^$C$30+(BV441*$C$34+BV442*$C$35)/(1+$C$14)^$C$30),"convert","hold"),"")</f>
        <v/>
      </c>
      <c r="BV550" s="12">
        <f>IF(BV$452&gt;=$E550,IF(BV225*$C$23&gt;MAX($C$22,(BW334*$C$34+BW335*$C$35)/(1+$C$12)^$C$30+(BW441*$C$34+BW442*$C$35)/(1+$C$14)^$C$30),"convert","hold"),"")</f>
        <v/>
      </c>
      <c r="BW550" s="12">
        <f>IF(BW$452&gt;=$E550,IF(BW225*$C$23&gt;MAX($C$22,(BX334*$C$34+BX335*$C$35)/(1+$C$12)^$C$30+(BX441*$C$34+BX442*$C$35)/(1+$C$14)^$C$30),"convert","hold"),"")</f>
        <v/>
      </c>
      <c r="BX550" s="12">
        <f>IF(BX$452&gt;=$E550,IF(BX225*$C$23&gt;MAX($C$22,(BY334*$C$34+BY335*$C$35)/(1+$C$12)^$C$30+(BY441*$C$34+BY442*$C$35)/(1+$C$14)^$C$30),"convert","hold"),"")</f>
        <v/>
      </c>
      <c r="BY550" s="12">
        <f>IF(BY$452&gt;=$E550,IF(BY225*$C$23&gt;MAX($C$22,(BZ334*$C$34+BZ335*$C$35)/(1+$C$12)^$C$30+(BZ441*$C$34+BZ442*$C$35)/(1+$C$14)^$C$30),"convert","hold"),"")</f>
        <v/>
      </c>
      <c r="BZ550" s="12">
        <f>IF(BZ$452&gt;=$E550,IF(BZ225*$C$23&gt;MAX($C$22,(CA334*$C$34+CA335*$C$35)/(1+$C$12)^$C$30+(CA441*$C$34+CA442*$C$35)/(1+$C$14)^$C$30),"convert","hold"),"")</f>
        <v/>
      </c>
      <c r="CA550" s="12">
        <f>IF(CA$452&gt;=$E550,IF(CA225*$C$23&gt;MAX($C$22,(CB334*$C$34+CB335*$C$35)/(1+$C$12)^$C$30+(CB441*$C$34+CB442*$C$35)/(1+$C$14)^$C$30),"convert","hold"),"")</f>
        <v/>
      </c>
      <c r="CB550" s="12">
        <f>IF(CB$452&gt;=$E550,IF(CB225*$C$23&gt;MAX($C$22,(CC334*$C$34+CC335*$C$35)/(1+$C$12)^$C$30+(CC441*$C$34+CC442*$C$35)/(1+$C$14)^$C$30),"convert","hold"),"")</f>
        <v/>
      </c>
      <c r="CC550" s="12">
        <f>IF(CC$452&gt;=$E550,IF(CC225*$C$23&gt;MAX($C$22,(CD334*$C$34+CD335*$C$35)/(1+$C$12)^$C$30+(CD441*$C$34+CD442*$C$35)/(1+$C$14)^$C$30),"convert","hold"),"")</f>
        <v/>
      </c>
      <c r="CD550" s="12">
        <f>IF(CD$452&gt;=$E550,IF(CD225*$C$23&gt;MAX($C$22,(CE334*$C$34+CE335*$C$35)/(1+$C$12)^$C$30+(CE441*$C$34+CE442*$C$35)/(1+$C$14)^$C$30),"convert","hold"),"")</f>
        <v/>
      </c>
      <c r="CE550" s="12">
        <f>IF(CE$452&gt;=$E550,IF(CE225*$C$23&gt;MAX($C$22,(CF334*$C$34+CF335*$C$35)/(1+$C$12)^$C$30+(CF441*$C$34+CF442*$C$35)/(1+$C$14)^$C$30),"convert","hold"),"")</f>
        <v/>
      </c>
      <c r="CF550" s="12">
        <f>IF(CF$452&gt;=$E550,IF(CF225*$C$23&gt;MAX($C$22,(CG334*$C$34+CG335*$C$35)/(1+$C$12)^$C$30+(CG441*$C$34+CG442*$C$35)/(1+$C$14)^$C$30),"convert","hold"),"")</f>
        <v/>
      </c>
      <c r="CG550" s="12">
        <f>IF(CG$452&gt;=$E550,IF(CG225*$C$23&gt;MAX($C$22,(CH334*$C$34+CH335*$C$35)/(1+$C$12)^$C$30+(CH441*$C$34+CH442*$C$35)/(1+$C$14)^$C$30),"convert","hold"),"")</f>
        <v/>
      </c>
      <c r="CH550" s="12">
        <f>IF(CH$452&gt;=$E550,IF(CH225*$C$23&gt;MAX($C$22,(CI334*$C$34+CI335*$C$35)/(1+$C$12)^$C$30+(CI441*$C$34+CI442*$C$35)/(1+$C$14)^$C$30),"convert","hold"),"")</f>
        <v/>
      </c>
      <c r="CI550" s="12">
        <f>IF(CI$452&gt;=$E550,IF(CI225*$C$23&gt;MAX($C$22,(CJ334*$C$34+CJ335*$C$35)/(1+$C$12)^$C$30+(CJ441*$C$34+CJ442*$C$35)/(1+$C$14)^$C$30),"convert","hold"),"")</f>
        <v/>
      </c>
      <c r="CJ550" s="12">
        <f>IF(CJ$452&gt;=$E550,IF(CJ225*$C$23&gt;MAX($C$22,(CK334*$C$34+CK335*$C$35)/(1+$C$12)^$C$30+(CK441*$C$34+CK442*$C$35)/(1+$C$14)^$C$30),"convert","hold"),"")</f>
        <v/>
      </c>
      <c r="CK550" s="12">
        <f>IF(CK$452&gt;=$E550,IF(CK225*$C$23&gt;MAX($C$22,(CL334*$C$34+CL335*$C$35)/(1+$C$12)^$C$30+(CL441*$C$34+CL442*$C$35)/(1+$C$14)^$C$30),"convert","hold"),"")</f>
        <v/>
      </c>
      <c r="CL550" s="12">
        <f>IF(CL$452&gt;=$E550,IF(CL225*$C$23&gt;MAX($C$22,(CM334*$C$34+CM335*$C$35)/(1+$C$12)^$C$30+(CM441*$C$34+CM442*$C$35)/(1+$C$14)^$C$30),"convert","hold"),"")</f>
        <v/>
      </c>
      <c r="CM550" s="12">
        <f>IF(CM$452&gt;=$E550,IF(CM225*$C$23&gt;MAX($C$22,(CN334*$C$34+CN335*$C$35)/(1+$C$12)^$C$30+(CN441*$C$34+CN442*$C$35)/(1+$C$14)^$C$30),"convert","hold"),"")</f>
        <v/>
      </c>
      <c r="CN550" s="12">
        <f>IF(CN$452&gt;=$E550,IF(CN225*$C$23&gt;MAX($C$22,(CO334*$C$34+CO335*$C$35)/(1+$C$12)^$C$30+(CO441*$C$34+CO442*$C$35)/(1+$C$14)^$C$30),"convert","hold"),"")</f>
        <v/>
      </c>
      <c r="CO550" s="12">
        <f>IF(CO$452&gt;=$E550,IF(CO225*$C$23&gt;MAX($C$22,(CP334*$C$34+CP335*$C$35)/(1+$C$12)^$C$30+(CP441*$C$34+CP442*$C$35)/(1+$C$14)^$C$30),"convert","hold"),"")</f>
        <v/>
      </c>
      <c r="CP550" s="12">
        <f>IF(CP$452&gt;=$E550,IF(CP225*$C$23&gt;MAX($C$22,(CQ334*$C$34+CQ335*$C$35)/(1+$C$12)^$C$30+(CQ441*$C$34+CQ442*$C$35)/(1+$C$14)^$C$30),"convert","hold"),"")</f>
        <v/>
      </c>
      <c r="CQ550" s="12">
        <f>IF(CQ$452&gt;=$E550,IF(CQ225*$C$23&gt;MAX($C$22,(CR334*$C$34+CR335*$C$35)/(1+$C$12)^$C$30+(CR441*$C$34+CR442*$C$35)/(1+$C$14)^$C$30),"convert","hold"),"")</f>
        <v/>
      </c>
      <c r="CR550" s="12">
        <f>IF(CR$452&gt;=$E550,IF(CR225*$C$23&gt;MAX($C$22,(CS334*$C$34+CS335*$C$35)/(1+$C$12)^$C$30+(CS441*$C$34+CS442*$C$35)/(1+$C$14)^$C$30),"convert","hold"),"")</f>
        <v/>
      </c>
      <c r="CS550" s="12">
        <f>IF(CS$452&gt;=$E550,IF(CS225*$C$23&gt;MAX($C$22,(CT334*$C$34+CT335*$C$35)/(1+$C$12)^$C$30+(CT441*$C$34+CT442*$C$35)/(1+$C$14)^$C$30),"convert","hold"),"")</f>
        <v/>
      </c>
      <c r="CT550" s="12">
        <f>IF(CT$452&gt;=$E550,IF(CT225*$C$23&gt;MAX($C$22,(CU334*$C$34+CU335*$C$35)/(1+$C$12)^$C$30+(CU441*$C$34+CU442*$C$35)/(1+$C$14)^$C$30),"convert","hold"),"")</f>
        <v/>
      </c>
      <c r="CU550" s="12">
        <f>IF(CU$452&gt;=$E550,IF(CU225*$C$23&gt;MAX($C$22,(CV334*$C$34+CV335*$C$35)/(1+$C$12)^$C$30+(CV441*$C$34+CV442*$C$35)/(1+$C$14)^$C$30),"convert","hold"),"")</f>
        <v/>
      </c>
      <c r="CV550" s="12">
        <f>IF(CV$452&gt;=$E550,IF(CV225*$C$23&gt;MAX($C$22,(CW334*$C$34+CW335*$C$35)/(1+$C$12)^$C$30+(CW441*$C$34+CW442*$C$35)/(1+$C$14)^$C$30),"convert","hold"),"")</f>
        <v/>
      </c>
      <c r="CW550" s="12">
        <f>IF(CW$452&gt;=$E550,IF(CW225*$C$23&gt;MAX($C$22,(CX334*$C$34+CX335*$C$35)/(1+$C$12)^$C$30+(CX441*$C$34+CX442*$C$35)/(1+$C$14)^$C$30),"convert","hold"),"")</f>
        <v/>
      </c>
      <c r="CX550" s="12">
        <f>IF(CX$452&gt;=$E550,IF(CX225*$C$23&gt;MAX($C$22,(CY334*$C$34+CY335*$C$35)/(1+$C$12)^$C$30+(CY441*$C$34+CY442*$C$35)/(1+$C$14)^$C$30),"convert","hold"),"")</f>
        <v/>
      </c>
      <c r="CY550" s="12">
        <f>IF(CY$452&gt;=$E550,IF(CY225*$C$23&gt;MAX($C$22,(CZ334*$C$34+CZ335*$C$35)/(1+$C$12)^$C$30+(CZ441*$C$34+CZ442*$C$35)/(1+$C$14)^$C$30),"convert","hold"),"")</f>
        <v/>
      </c>
      <c r="CZ550" s="12">
        <f>IF(CZ$452&gt;=$E550,IF(CZ225*$C$23&gt;MAX($C$22,(DA334*$C$34+DA335*$C$35)/(1+$C$12)^$C$30+(DA441*$C$34+DA442*$C$35)/(1+$C$14)^$C$30),"convert","hold"),"")</f>
        <v/>
      </c>
      <c r="DA550" s="12">
        <f>IF(DA$452&gt;=$E550,IF(DA225*$C$23&gt;MAX($C$22,(DB334*$C$34+DB335*$C$35)/(1+$C$12)^$C$30+(DB441*$C$34+DB442*$C$35)/(1+$C$14)^$C$30),"convert","hold"),"")</f>
        <v/>
      </c>
      <c r="DB550" s="12">
        <f>IF(DB$452&gt;=$E550,IF(DB225*$C$23&gt;MAX($C$22,(DC334*$C$34+DC335*$C$35)/(1+$C$12)^$C$30+(DC441*$C$34+DC442*$C$35)/(1+$C$14)^$C$30),"convert","hold"),"")</f>
        <v/>
      </c>
      <c r="DC550" s="12">
        <f>IF(DC225*$C$23&gt;$C$22,"convert","redeem")</f>
        <v/>
      </c>
    </row>
    <row r="551" ht="12" customHeight="1">
      <c r="B551" s="12" t="n"/>
      <c r="C551" s="12" t="n"/>
      <c r="D551" s="12" t="n"/>
      <c r="E551" s="64">
        <f>E550+1</f>
        <v/>
      </c>
      <c r="G551" s="12">
        <f>IF(G$452&gt;=$E551,IF(G226*$C$23&gt;MAX($C$22,(H335*$C$34+H336*$C$35)/(1+$C$12)^$C$30+(H442*$C$34+H443*$C$35)/(1+$C$14)^$C$30),"convert","hold"),"")</f>
        <v/>
      </c>
      <c r="H551" s="12">
        <f>IF(H$452&gt;=$E551,IF(H226*$C$23&gt;MAX($C$22,(I335*$C$34+I336*$C$35)/(1+$C$12)^$C$30+(I442*$C$34+I443*$C$35)/(1+$C$14)^$C$30),"convert","hold"),"")</f>
        <v/>
      </c>
      <c r="I551" s="12">
        <f>IF(I$452&gt;=$E551,IF(I226*$C$23&gt;MAX($C$22,(J335*$C$34+J336*$C$35)/(1+$C$12)^$C$30+(J442*$C$34+J443*$C$35)/(1+$C$14)^$C$30),"convert","hold"),"")</f>
        <v/>
      </c>
      <c r="J551" s="12">
        <f>IF(J$452&gt;=$E551,IF(J226*$C$23&gt;MAX($C$22,(K335*$C$34+K336*$C$35)/(1+$C$12)^$C$30+(K442*$C$34+K443*$C$35)/(1+$C$14)^$C$30),"convert","hold"),"")</f>
        <v/>
      </c>
      <c r="K551" s="12">
        <f>IF(K$452&gt;=$E551,IF(K226*$C$23&gt;MAX($C$22,(L335*$C$34+L336*$C$35)/(1+$C$12)^$C$30+(L442*$C$34+L443*$C$35)/(1+$C$14)^$C$30),"convert","hold"),"")</f>
        <v/>
      </c>
      <c r="L551" s="12">
        <f>IF(L$452&gt;=$E551,IF(L226*$C$23&gt;MAX($C$22,(M335*$C$34+M336*$C$35)/(1+$C$12)^$C$30+(M442*$C$34+M443*$C$35)/(1+$C$14)^$C$30),"convert","hold"),"")</f>
        <v/>
      </c>
      <c r="M551" s="12">
        <f>IF(M$452&gt;=$E551,IF(M226*$C$23&gt;MAX($C$22,(N335*$C$34+N336*$C$35)/(1+$C$12)^$C$30+(N442*$C$34+N443*$C$35)/(1+$C$14)^$C$30),"convert","hold"),"")</f>
        <v/>
      </c>
      <c r="N551" s="12">
        <f>IF(N$452&gt;=$E551,IF(N226*$C$23&gt;MAX($C$22,(O335*$C$34+O336*$C$35)/(1+$C$12)^$C$30+(O442*$C$34+O443*$C$35)/(1+$C$14)^$C$30),"convert","hold"),"")</f>
        <v/>
      </c>
      <c r="O551" s="12">
        <f>IF(O$452&gt;=$E551,IF(O226*$C$23&gt;MAX($C$22,(P335*$C$34+P336*$C$35)/(1+$C$12)^$C$30+(P442*$C$34+P443*$C$35)/(1+$C$14)^$C$30),"convert","hold"),"")</f>
        <v/>
      </c>
      <c r="P551" s="12">
        <f>IF(P$452&gt;=$E551,IF(P226*$C$23&gt;MAX($C$22,(Q335*$C$34+Q336*$C$35)/(1+$C$12)^$C$30+(Q442*$C$34+Q443*$C$35)/(1+$C$14)^$C$30),"convert","hold"),"")</f>
        <v/>
      </c>
      <c r="Q551" s="12">
        <f>IF(Q$452&gt;=$E551,IF(Q226*$C$23&gt;MAX($C$22,(R335*$C$34+R336*$C$35)/(1+$C$12)^$C$30+(R442*$C$34+R443*$C$35)/(1+$C$14)^$C$30),"convert","hold"),"")</f>
        <v/>
      </c>
      <c r="R551" s="12">
        <f>IF(R$452&gt;=$E551,IF(R226*$C$23&gt;MAX($C$22,(S335*$C$34+S336*$C$35)/(1+$C$12)^$C$30+(S442*$C$34+S443*$C$35)/(1+$C$14)^$C$30),"convert","hold"),"")</f>
        <v/>
      </c>
      <c r="S551" s="12">
        <f>IF(S$452&gt;=$E551,IF(S226*$C$23&gt;MAX($C$22,(T335*$C$34+T336*$C$35)/(1+$C$12)^$C$30+(T442*$C$34+T443*$C$35)/(1+$C$14)^$C$30),"convert","hold"),"")</f>
        <v/>
      </c>
      <c r="T551" s="12">
        <f>IF(T$452&gt;=$E551,IF(T226*$C$23&gt;MAX($C$22,(U335*$C$34+U336*$C$35)/(1+$C$12)^$C$30+(U442*$C$34+U443*$C$35)/(1+$C$14)^$C$30),"convert","hold"),"")</f>
        <v/>
      </c>
      <c r="U551" s="12">
        <f>IF(U$452&gt;=$E551,IF(U226*$C$23&gt;MAX($C$22,(V335*$C$34+V336*$C$35)/(1+$C$12)^$C$30+(V442*$C$34+V443*$C$35)/(1+$C$14)^$C$30),"convert","hold"),"")</f>
        <v/>
      </c>
      <c r="V551" s="12">
        <f>IF(V$452&gt;=$E551,IF(V226*$C$23&gt;MAX($C$22,(W335*$C$34+W336*$C$35)/(1+$C$12)^$C$30+(W442*$C$34+W443*$C$35)/(1+$C$14)^$C$30),"convert","hold"),"")</f>
        <v/>
      </c>
      <c r="W551" s="12">
        <f>IF(W$452&gt;=$E551,IF(W226*$C$23&gt;MAX($C$22,(X335*$C$34+X336*$C$35)/(1+$C$12)^$C$30+(X442*$C$34+X443*$C$35)/(1+$C$14)^$C$30),"convert","hold"),"")</f>
        <v/>
      </c>
      <c r="X551" s="12">
        <f>IF(X$452&gt;=$E551,IF(X226*$C$23&gt;MAX($C$22,(Y335*$C$34+Y336*$C$35)/(1+$C$12)^$C$30+(Y442*$C$34+Y443*$C$35)/(1+$C$14)^$C$30),"convert","hold"),"")</f>
        <v/>
      </c>
      <c r="Y551" s="12">
        <f>IF(Y$452&gt;=$E551,IF(Y226*$C$23&gt;MAX($C$22,(Z335*$C$34+Z336*$C$35)/(1+$C$12)^$C$30+(Z442*$C$34+Z443*$C$35)/(1+$C$14)^$C$30),"convert","hold"),"")</f>
        <v/>
      </c>
      <c r="Z551" s="12">
        <f>IF(Z$452&gt;=$E551,IF(Z226*$C$23&gt;MAX($C$22,(AA335*$C$34+AA336*$C$35)/(1+$C$12)^$C$30+(AA442*$C$34+AA443*$C$35)/(1+$C$14)^$C$30),"convert","hold"),"")</f>
        <v/>
      </c>
      <c r="AA551" s="12">
        <f>IF(AA$452&gt;=$E551,IF(AA226*$C$23&gt;MAX($C$22,(AB335*$C$34+AB336*$C$35)/(1+$C$12)^$C$30+(AB442*$C$34+AB443*$C$35)/(1+$C$14)^$C$30),"convert","hold"),"")</f>
        <v/>
      </c>
      <c r="AB551" s="12">
        <f>IF(AB$452&gt;=$E551,IF(AB226*$C$23&gt;MAX($C$22,(AC335*$C$34+AC336*$C$35)/(1+$C$12)^$C$30+(AC442*$C$34+AC443*$C$35)/(1+$C$14)^$C$30),"convert","hold"),"")</f>
        <v/>
      </c>
      <c r="AC551" s="12">
        <f>IF(AC$452&gt;=$E551,IF(AC226*$C$23&gt;MAX($C$22,(AD335*$C$34+AD336*$C$35)/(1+$C$12)^$C$30+(AD442*$C$34+AD443*$C$35)/(1+$C$14)^$C$30),"convert","hold"),"")</f>
        <v/>
      </c>
      <c r="AD551" s="12">
        <f>IF(AD$452&gt;=$E551,IF(AD226*$C$23&gt;MAX($C$22,(AE335*$C$34+AE336*$C$35)/(1+$C$12)^$C$30+(AE442*$C$34+AE443*$C$35)/(1+$C$14)^$C$30),"convert","hold"),"")</f>
        <v/>
      </c>
      <c r="AE551" s="12">
        <f>IF(AE$452&gt;=$E551,IF(AE226*$C$23&gt;MAX($C$22,(AF335*$C$34+AF336*$C$35)/(1+$C$12)^$C$30+(AF442*$C$34+AF443*$C$35)/(1+$C$14)^$C$30),"convert","hold"),"")</f>
        <v/>
      </c>
      <c r="AF551" s="12">
        <f>IF(AF$452&gt;=$E551,IF(AF226*$C$23&gt;MAX($C$22,(AG335*$C$34+AG336*$C$35)/(1+$C$12)^$C$30+(AG442*$C$34+AG443*$C$35)/(1+$C$14)^$C$30),"convert","hold"),"")</f>
        <v/>
      </c>
      <c r="AG551" s="12">
        <f>IF(AG$452&gt;=$E551,IF(AG226*$C$23&gt;MAX($C$22,(AH335*$C$34+AH336*$C$35)/(1+$C$12)^$C$30+(AH442*$C$34+AH443*$C$35)/(1+$C$14)^$C$30),"convert","hold"),"")</f>
        <v/>
      </c>
      <c r="AH551" s="12">
        <f>IF(AH$452&gt;=$E551,IF(AH226*$C$23&gt;MAX($C$22,(AI335*$C$34+AI336*$C$35)/(1+$C$12)^$C$30+(AI442*$C$34+AI443*$C$35)/(1+$C$14)^$C$30),"convert","hold"),"")</f>
        <v/>
      </c>
      <c r="AI551" s="12">
        <f>IF(AI$452&gt;=$E551,IF(AI226*$C$23&gt;MAX($C$22,(AJ335*$C$34+AJ336*$C$35)/(1+$C$12)^$C$30+(AJ442*$C$34+AJ443*$C$35)/(1+$C$14)^$C$30),"convert","hold"),"")</f>
        <v/>
      </c>
      <c r="AJ551" s="12">
        <f>IF(AJ$452&gt;=$E551,IF(AJ226*$C$23&gt;MAX($C$22,(AK335*$C$34+AK336*$C$35)/(1+$C$12)^$C$30+(AK442*$C$34+AK443*$C$35)/(1+$C$14)^$C$30),"convert","hold"),"")</f>
        <v/>
      </c>
      <c r="AK551" s="12">
        <f>IF(AK$452&gt;=$E551,IF(AK226*$C$23&gt;MAX($C$22,(AL335*$C$34+AL336*$C$35)/(1+$C$12)^$C$30+(AL442*$C$34+AL443*$C$35)/(1+$C$14)^$C$30),"convert","hold"),"")</f>
        <v/>
      </c>
      <c r="AL551" s="12">
        <f>IF(AL$452&gt;=$E551,IF(AL226*$C$23&gt;MAX($C$22,(AM335*$C$34+AM336*$C$35)/(1+$C$12)^$C$30+(AM442*$C$34+AM443*$C$35)/(1+$C$14)^$C$30),"convert","hold"),"")</f>
        <v/>
      </c>
      <c r="AM551" s="12">
        <f>IF(AM$452&gt;=$E551,IF(AM226*$C$23&gt;MAX($C$22,(AN335*$C$34+AN336*$C$35)/(1+$C$12)^$C$30+(AN442*$C$34+AN443*$C$35)/(1+$C$14)^$C$30),"convert","hold"),"")</f>
        <v/>
      </c>
      <c r="AN551" s="12">
        <f>IF(AN$452&gt;=$E551,IF(AN226*$C$23&gt;MAX($C$22,(AO335*$C$34+AO336*$C$35)/(1+$C$12)^$C$30+(AO442*$C$34+AO443*$C$35)/(1+$C$14)^$C$30),"convert","hold"),"")</f>
        <v/>
      </c>
      <c r="AO551" s="12">
        <f>IF(AO$452&gt;=$E551,IF(AO226*$C$23&gt;MAX($C$22,(AP335*$C$34+AP336*$C$35)/(1+$C$12)^$C$30+(AP442*$C$34+AP443*$C$35)/(1+$C$14)^$C$30),"convert","hold"),"")</f>
        <v/>
      </c>
      <c r="AP551" s="12">
        <f>IF(AP$452&gt;=$E551,IF(AP226*$C$23&gt;MAX($C$22,(AQ335*$C$34+AQ336*$C$35)/(1+$C$12)^$C$30+(AQ442*$C$34+AQ443*$C$35)/(1+$C$14)^$C$30),"convert","hold"),"")</f>
        <v/>
      </c>
      <c r="AQ551" s="12">
        <f>IF(AQ$452&gt;=$E551,IF(AQ226*$C$23&gt;MAX($C$22,(AR335*$C$34+AR336*$C$35)/(1+$C$12)^$C$30+(AR442*$C$34+AR443*$C$35)/(1+$C$14)^$C$30),"convert","hold"),"")</f>
        <v/>
      </c>
      <c r="AR551" s="12">
        <f>IF(AR$452&gt;=$E551,IF(AR226*$C$23&gt;MAX($C$22,(AS335*$C$34+AS336*$C$35)/(1+$C$12)^$C$30+(AS442*$C$34+AS443*$C$35)/(1+$C$14)^$C$30),"convert","hold"),"")</f>
        <v/>
      </c>
      <c r="AS551" s="12">
        <f>IF(AS$452&gt;=$E551,IF(AS226*$C$23&gt;MAX($C$22,(AT335*$C$34+AT336*$C$35)/(1+$C$12)^$C$30+(AT442*$C$34+AT443*$C$35)/(1+$C$14)^$C$30),"convert","hold"),"")</f>
        <v/>
      </c>
      <c r="AT551" s="12">
        <f>IF(AT$452&gt;=$E551,IF(AT226*$C$23&gt;MAX($C$22,(AU335*$C$34+AU336*$C$35)/(1+$C$12)^$C$30+(AU442*$C$34+AU443*$C$35)/(1+$C$14)^$C$30),"convert","hold"),"")</f>
        <v/>
      </c>
      <c r="AU551" s="12">
        <f>IF(AU$452&gt;=$E551,IF(AU226*$C$23&gt;MAX($C$22,(AV335*$C$34+AV336*$C$35)/(1+$C$12)^$C$30+(AV442*$C$34+AV443*$C$35)/(1+$C$14)^$C$30),"convert","hold"),"")</f>
        <v/>
      </c>
      <c r="AV551" s="12">
        <f>IF(AV$452&gt;=$E551,IF(AV226*$C$23&gt;MAX($C$22,(AW335*$C$34+AW336*$C$35)/(1+$C$12)^$C$30+(AW442*$C$34+AW443*$C$35)/(1+$C$14)^$C$30),"convert","hold"),"")</f>
        <v/>
      </c>
      <c r="AW551" s="12">
        <f>IF(AW$452&gt;=$E551,IF(AW226*$C$23&gt;MAX($C$22,(AX335*$C$34+AX336*$C$35)/(1+$C$12)^$C$30+(AX442*$C$34+AX443*$C$35)/(1+$C$14)^$C$30),"convert","hold"),"")</f>
        <v/>
      </c>
      <c r="AX551" s="12">
        <f>IF(AX$452&gt;=$E551,IF(AX226*$C$23&gt;MAX($C$22,(AY335*$C$34+AY336*$C$35)/(1+$C$12)^$C$30+(AY442*$C$34+AY443*$C$35)/(1+$C$14)^$C$30),"convert","hold"),"")</f>
        <v/>
      </c>
      <c r="AY551" s="12">
        <f>IF(AY$452&gt;=$E551,IF(AY226*$C$23&gt;MAX($C$22,(AZ335*$C$34+AZ336*$C$35)/(1+$C$12)^$C$30+(AZ442*$C$34+AZ443*$C$35)/(1+$C$14)^$C$30),"convert","hold"),"")</f>
        <v/>
      </c>
      <c r="AZ551" s="12">
        <f>IF(AZ$452&gt;=$E551,IF(AZ226*$C$23&gt;MAX($C$22,(BA335*$C$34+BA336*$C$35)/(1+$C$12)^$C$30+(BA442*$C$34+BA443*$C$35)/(1+$C$14)^$C$30),"convert","hold"),"")</f>
        <v/>
      </c>
      <c r="BA551" s="12">
        <f>IF(BA$452&gt;=$E551,IF(BA226*$C$23&gt;MAX($C$22,(BB335*$C$34+BB336*$C$35)/(1+$C$12)^$C$30+(BB442*$C$34+BB443*$C$35)/(1+$C$14)^$C$30),"convert","hold"),"")</f>
        <v/>
      </c>
      <c r="BB551" s="12">
        <f>IF(BB$452&gt;=$E551,IF(BB226*$C$23&gt;MAX($C$22,(BC335*$C$34+BC336*$C$35)/(1+$C$12)^$C$30+(BC442*$C$34+BC443*$C$35)/(1+$C$14)^$C$30),"convert","hold"),"")</f>
        <v/>
      </c>
      <c r="BC551" s="12">
        <f>IF(BC$452&gt;=$E551,IF(BC226*$C$23&gt;MAX($C$22,(BD335*$C$34+BD336*$C$35)/(1+$C$12)^$C$30+(BD442*$C$34+BD443*$C$35)/(1+$C$14)^$C$30),"convert","hold"),"")</f>
        <v/>
      </c>
      <c r="BD551" s="12">
        <f>IF(BD$452&gt;=$E551,IF(BD226*$C$23&gt;MAX($C$22,(BE335*$C$34+BE336*$C$35)/(1+$C$12)^$C$30+(BE442*$C$34+BE443*$C$35)/(1+$C$14)^$C$30),"convert","hold"),"")</f>
        <v/>
      </c>
      <c r="BE551" s="12">
        <f>IF(BE$452&gt;=$E551,IF(BE226*$C$23&gt;MAX($C$22,(BF335*$C$34+BF336*$C$35)/(1+$C$12)^$C$30+(BF442*$C$34+BF443*$C$35)/(1+$C$14)^$C$30),"convert","hold"),"")</f>
        <v/>
      </c>
      <c r="BF551" s="12">
        <f>IF(BF$452&gt;=$E551,IF(BF226*$C$23&gt;MAX($C$22,(BG335*$C$34+BG336*$C$35)/(1+$C$12)^$C$30+(BG442*$C$34+BG443*$C$35)/(1+$C$14)^$C$30),"convert","hold"),"")</f>
        <v/>
      </c>
      <c r="BG551" s="12">
        <f>IF(BG$452&gt;=$E551,IF(BG226*$C$23&gt;MAX($C$22,(BH335*$C$34+BH336*$C$35)/(1+$C$12)^$C$30+(BH442*$C$34+BH443*$C$35)/(1+$C$14)^$C$30),"convert","hold"),"")</f>
        <v/>
      </c>
      <c r="BH551" s="12">
        <f>IF(BH$452&gt;=$E551,IF(BH226*$C$23&gt;MAX($C$22,(BI335*$C$34+BI336*$C$35)/(1+$C$12)^$C$30+(BI442*$C$34+BI443*$C$35)/(1+$C$14)^$C$30),"convert","hold"),"")</f>
        <v/>
      </c>
      <c r="BI551" s="12">
        <f>IF(BI$452&gt;=$E551,IF(BI226*$C$23&gt;MAX($C$22,(BJ335*$C$34+BJ336*$C$35)/(1+$C$12)^$C$30+(BJ442*$C$34+BJ443*$C$35)/(1+$C$14)^$C$30),"convert","hold"),"")</f>
        <v/>
      </c>
      <c r="BJ551" s="12">
        <f>IF(BJ$452&gt;=$E551,IF(BJ226*$C$23&gt;MAX($C$22,(BK335*$C$34+BK336*$C$35)/(1+$C$12)^$C$30+(BK442*$C$34+BK443*$C$35)/(1+$C$14)^$C$30),"convert","hold"),"")</f>
        <v/>
      </c>
      <c r="BK551" s="12">
        <f>IF(BK$452&gt;=$E551,IF(BK226*$C$23&gt;MAX($C$22,(BL335*$C$34+BL336*$C$35)/(1+$C$12)^$C$30+(BL442*$C$34+BL443*$C$35)/(1+$C$14)^$C$30),"convert","hold"),"")</f>
        <v/>
      </c>
      <c r="BL551" s="12">
        <f>IF(BL$452&gt;=$E551,IF(BL226*$C$23&gt;MAX($C$22,(BM335*$C$34+BM336*$C$35)/(1+$C$12)^$C$30+(BM442*$C$34+BM443*$C$35)/(1+$C$14)^$C$30),"convert","hold"),"")</f>
        <v/>
      </c>
      <c r="BM551" s="12">
        <f>IF(BM$452&gt;=$E551,IF(BM226*$C$23&gt;MAX($C$22,(BN335*$C$34+BN336*$C$35)/(1+$C$12)^$C$30+(BN442*$C$34+BN443*$C$35)/(1+$C$14)^$C$30),"convert","hold"),"")</f>
        <v/>
      </c>
      <c r="BN551" s="12">
        <f>IF(BN$452&gt;=$E551,IF(BN226*$C$23&gt;MAX($C$22,(BO335*$C$34+BO336*$C$35)/(1+$C$12)^$C$30+(BO442*$C$34+BO443*$C$35)/(1+$C$14)^$C$30),"convert","hold"),"")</f>
        <v/>
      </c>
      <c r="BO551" s="12">
        <f>IF(BO$452&gt;=$E551,IF(BO226*$C$23&gt;MAX($C$22,(BP335*$C$34+BP336*$C$35)/(1+$C$12)^$C$30+(BP442*$C$34+BP443*$C$35)/(1+$C$14)^$C$30),"convert","hold"),"")</f>
        <v/>
      </c>
      <c r="BP551" s="12">
        <f>IF(BP$452&gt;=$E551,IF(BP226*$C$23&gt;MAX($C$22,(BQ335*$C$34+BQ336*$C$35)/(1+$C$12)^$C$30+(BQ442*$C$34+BQ443*$C$35)/(1+$C$14)^$C$30),"convert","hold"),"")</f>
        <v/>
      </c>
      <c r="BQ551" s="12">
        <f>IF(BQ$452&gt;=$E551,IF(BQ226*$C$23&gt;MAX($C$22,(BR335*$C$34+BR336*$C$35)/(1+$C$12)^$C$30+(BR442*$C$34+BR443*$C$35)/(1+$C$14)^$C$30),"convert","hold"),"")</f>
        <v/>
      </c>
      <c r="BR551" s="12">
        <f>IF(BR$452&gt;=$E551,IF(BR226*$C$23&gt;MAX($C$22,(BS335*$C$34+BS336*$C$35)/(1+$C$12)^$C$30+(BS442*$C$34+BS443*$C$35)/(1+$C$14)^$C$30),"convert","hold"),"")</f>
        <v/>
      </c>
      <c r="BS551" s="12">
        <f>IF(BS$452&gt;=$E551,IF(BS226*$C$23&gt;MAX($C$22,(BT335*$C$34+BT336*$C$35)/(1+$C$12)^$C$30+(BT442*$C$34+BT443*$C$35)/(1+$C$14)^$C$30),"convert","hold"),"")</f>
        <v/>
      </c>
      <c r="BT551" s="12">
        <f>IF(BT$452&gt;=$E551,IF(BT226*$C$23&gt;MAX($C$22,(BU335*$C$34+BU336*$C$35)/(1+$C$12)^$C$30+(BU442*$C$34+BU443*$C$35)/(1+$C$14)^$C$30),"convert","hold"),"")</f>
        <v/>
      </c>
      <c r="BU551" s="12">
        <f>IF(BU$452&gt;=$E551,IF(BU226*$C$23&gt;MAX($C$22,(BV335*$C$34+BV336*$C$35)/(1+$C$12)^$C$30+(BV442*$C$34+BV443*$C$35)/(1+$C$14)^$C$30),"convert","hold"),"")</f>
        <v/>
      </c>
      <c r="BV551" s="12">
        <f>IF(BV$452&gt;=$E551,IF(BV226*$C$23&gt;MAX($C$22,(BW335*$C$34+BW336*$C$35)/(1+$C$12)^$C$30+(BW442*$C$34+BW443*$C$35)/(1+$C$14)^$C$30),"convert","hold"),"")</f>
        <v/>
      </c>
      <c r="BW551" s="12">
        <f>IF(BW$452&gt;=$E551,IF(BW226*$C$23&gt;MAX($C$22,(BX335*$C$34+BX336*$C$35)/(1+$C$12)^$C$30+(BX442*$C$34+BX443*$C$35)/(1+$C$14)^$C$30),"convert","hold"),"")</f>
        <v/>
      </c>
      <c r="BX551" s="12">
        <f>IF(BX$452&gt;=$E551,IF(BX226*$C$23&gt;MAX($C$22,(BY335*$C$34+BY336*$C$35)/(1+$C$12)^$C$30+(BY442*$C$34+BY443*$C$35)/(1+$C$14)^$C$30),"convert","hold"),"")</f>
        <v/>
      </c>
      <c r="BY551" s="12">
        <f>IF(BY$452&gt;=$E551,IF(BY226*$C$23&gt;MAX($C$22,(BZ335*$C$34+BZ336*$C$35)/(1+$C$12)^$C$30+(BZ442*$C$34+BZ443*$C$35)/(1+$C$14)^$C$30),"convert","hold"),"")</f>
        <v/>
      </c>
      <c r="BZ551" s="12">
        <f>IF(BZ$452&gt;=$E551,IF(BZ226*$C$23&gt;MAX($C$22,(CA335*$C$34+CA336*$C$35)/(1+$C$12)^$C$30+(CA442*$C$34+CA443*$C$35)/(1+$C$14)^$C$30),"convert","hold"),"")</f>
        <v/>
      </c>
      <c r="CA551" s="12">
        <f>IF(CA$452&gt;=$E551,IF(CA226*$C$23&gt;MAX($C$22,(CB335*$C$34+CB336*$C$35)/(1+$C$12)^$C$30+(CB442*$C$34+CB443*$C$35)/(1+$C$14)^$C$30),"convert","hold"),"")</f>
        <v/>
      </c>
      <c r="CB551" s="12">
        <f>IF(CB$452&gt;=$E551,IF(CB226*$C$23&gt;MAX($C$22,(CC335*$C$34+CC336*$C$35)/(1+$C$12)^$C$30+(CC442*$C$34+CC443*$C$35)/(1+$C$14)^$C$30),"convert","hold"),"")</f>
        <v/>
      </c>
      <c r="CC551" s="12">
        <f>IF(CC$452&gt;=$E551,IF(CC226*$C$23&gt;MAX($C$22,(CD335*$C$34+CD336*$C$35)/(1+$C$12)^$C$30+(CD442*$C$34+CD443*$C$35)/(1+$C$14)^$C$30),"convert","hold"),"")</f>
        <v/>
      </c>
      <c r="CD551" s="12">
        <f>IF(CD$452&gt;=$E551,IF(CD226*$C$23&gt;MAX($C$22,(CE335*$C$34+CE336*$C$35)/(1+$C$12)^$C$30+(CE442*$C$34+CE443*$C$35)/(1+$C$14)^$C$30),"convert","hold"),"")</f>
        <v/>
      </c>
      <c r="CE551" s="12">
        <f>IF(CE$452&gt;=$E551,IF(CE226*$C$23&gt;MAX($C$22,(CF335*$C$34+CF336*$C$35)/(1+$C$12)^$C$30+(CF442*$C$34+CF443*$C$35)/(1+$C$14)^$C$30),"convert","hold"),"")</f>
        <v/>
      </c>
      <c r="CF551" s="12">
        <f>IF(CF$452&gt;=$E551,IF(CF226*$C$23&gt;MAX($C$22,(CG335*$C$34+CG336*$C$35)/(1+$C$12)^$C$30+(CG442*$C$34+CG443*$C$35)/(1+$C$14)^$C$30),"convert","hold"),"")</f>
        <v/>
      </c>
      <c r="CG551" s="12">
        <f>IF(CG$452&gt;=$E551,IF(CG226*$C$23&gt;MAX($C$22,(CH335*$C$34+CH336*$C$35)/(1+$C$12)^$C$30+(CH442*$C$34+CH443*$C$35)/(1+$C$14)^$C$30),"convert","hold"),"")</f>
        <v/>
      </c>
      <c r="CH551" s="12">
        <f>IF(CH$452&gt;=$E551,IF(CH226*$C$23&gt;MAX($C$22,(CI335*$C$34+CI336*$C$35)/(1+$C$12)^$C$30+(CI442*$C$34+CI443*$C$35)/(1+$C$14)^$C$30),"convert","hold"),"")</f>
        <v/>
      </c>
      <c r="CI551" s="12">
        <f>IF(CI$452&gt;=$E551,IF(CI226*$C$23&gt;MAX($C$22,(CJ335*$C$34+CJ336*$C$35)/(1+$C$12)^$C$30+(CJ442*$C$34+CJ443*$C$35)/(1+$C$14)^$C$30),"convert","hold"),"")</f>
        <v/>
      </c>
      <c r="CJ551" s="12">
        <f>IF(CJ$452&gt;=$E551,IF(CJ226*$C$23&gt;MAX($C$22,(CK335*$C$34+CK336*$C$35)/(1+$C$12)^$C$30+(CK442*$C$34+CK443*$C$35)/(1+$C$14)^$C$30),"convert","hold"),"")</f>
        <v/>
      </c>
      <c r="CK551" s="12">
        <f>IF(CK$452&gt;=$E551,IF(CK226*$C$23&gt;MAX($C$22,(CL335*$C$34+CL336*$C$35)/(1+$C$12)^$C$30+(CL442*$C$34+CL443*$C$35)/(1+$C$14)^$C$30),"convert","hold"),"")</f>
        <v/>
      </c>
      <c r="CL551" s="12">
        <f>IF(CL$452&gt;=$E551,IF(CL226*$C$23&gt;MAX($C$22,(CM335*$C$34+CM336*$C$35)/(1+$C$12)^$C$30+(CM442*$C$34+CM443*$C$35)/(1+$C$14)^$C$30),"convert","hold"),"")</f>
        <v/>
      </c>
      <c r="CM551" s="12">
        <f>IF(CM$452&gt;=$E551,IF(CM226*$C$23&gt;MAX($C$22,(CN335*$C$34+CN336*$C$35)/(1+$C$12)^$C$30+(CN442*$C$34+CN443*$C$35)/(1+$C$14)^$C$30),"convert","hold"),"")</f>
        <v/>
      </c>
      <c r="CN551" s="12">
        <f>IF(CN$452&gt;=$E551,IF(CN226*$C$23&gt;MAX($C$22,(CO335*$C$34+CO336*$C$35)/(1+$C$12)^$C$30+(CO442*$C$34+CO443*$C$35)/(1+$C$14)^$C$30),"convert","hold"),"")</f>
        <v/>
      </c>
      <c r="CO551" s="12">
        <f>IF(CO$452&gt;=$E551,IF(CO226*$C$23&gt;MAX($C$22,(CP335*$C$34+CP336*$C$35)/(1+$C$12)^$C$30+(CP442*$C$34+CP443*$C$35)/(1+$C$14)^$C$30),"convert","hold"),"")</f>
        <v/>
      </c>
      <c r="CP551" s="12">
        <f>IF(CP$452&gt;=$E551,IF(CP226*$C$23&gt;MAX($C$22,(CQ335*$C$34+CQ336*$C$35)/(1+$C$12)^$C$30+(CQ442*$C$34+CQ443*$C$35)/(1+$C$14)^$C$30),"convert","hold"),"")</f>
        <v/>
      </c>
      <c r="CQ551" s="12">
        <f>IF(CQ$452&gt;=$E551,IF(CQ226*$C$23&gt;MAX($C$22,(CR335*$C$34+CR336*$C$35)/(1+$C$12)^$C$30+(CR442*$C$34+CR443*$C$35)/(1+$C$14)^$C$30),"convert","hold"),"")</f>
        <v/>
      </c>
      <c r="CR551" s="12">
        <f>IF(CR$452&gt;=$E551,IF(CR226*$C$23&gt;MAX($C$22,(CS335*$C$34+CS336*$C$35)/(1+$C$12)^$C$30+(CS442*$C$34+CS443*$C$35)/(1+$C$14)^$C$30),"convert","hold"),"")</f>
        <v/>
      </c>
      <c r="CS551" s="12">
        <f>IF(CS$452&gt;=$E551,IF(CS226*$C$23&gt;MAX($C$22,(CT335*$C$34+CT336*$C$35)/(1+$C$12)^$C$30+(CT442*$C$34+CT443*$C$35)/(1+$C$14)^$C$30),"convert","hold"),"")</f>
        <v/>
      </c>
      <c r="CT551" s="12">
        <f>IF(CT$452&gt;=$E551,IF(CT226*$C$23&gt;MAX($C$22,(CU335*$C$34+CU336*$C$35)/(1+$C$12)^$C$30+(CU442*$C$34+CU443*$C$35)/(1+$C$14)^$C$30),"convert","hold"),"")</f>
        <v/>
      </c>
      <c r="CU551" s="12">
        <f>IF(CU$452&gt;=$E551,IF(CU226*$C$23&gt;MAX($C$22,(CV335*$C$34+CV336*$C$35)/(1+$C$12)^$C$30+(CV442*$C$34+CV443*$C$35)/(1+$C$14)^$C$30),"convert","hold"),"")</f>
        <v/>
      </c>
      <c r="CV551" s="12">
        <f>IF(CV$452&gt;=$E551,IF(CV226*$C$23&gt;MAX($C$22,(CW335*$C$34+CW336*$C$35)/(1+$C$12)^$C$30+(CW442*$C$34+CW443*$C$35)/(1+$C$14)^$C$30),"convert","hold"),"")</f>
        <v/>
      </c>
      <c r="CW551" s="12">
        <f>IF(CW$452&gt;=$E551,IF(CW226*$C$23&gt;MAX($C$22,(CX335*$C$34+CX336*$C$35)/(1+$C$12)^$C$30+(CX442*$C$34+CX443*$C$35)/(1+$C$14)^$C$30),"convert","hold"),"")</f>
        <v/>
      </c>
      <c r="CX551" s="12">
        <f>IF(CX$452&gt;=$E551,IF(CX226*$C$23&gt;MAX($C$22,(CY335*$C$34+CY336*$C$35)/(1+$C$12)^$C$30+(CY442*$C$34+CY443*$C$35)/(1+$C$14)^$C$30),"convert","hold"),"")</f>
        <v/>
      </c>
      <c r="CY551" s="12">
        <f>IF(CY$452&gt;=$E551,IF(CY226*$C$23&gt;MAX($C$22,(CZ335*$C$34+CZ336*$C$35)/(1+$C$12)^$C$30+(CZ442*$C$34+CZ443*$C$35)/(1+$C$14)^$C$30),"convert","hold"),"")</f>
        <v/>
      </c>
      <c r="CZ551" s="12">
        <f>IF(CZ$452&gt;=$E551,IF(CZ226*$C$23&gt;MAX($C$22,(DA335*$C$34+DA336*$C$35)/(1+$C$12)^$C$30+(DA442*$C$34+DA443*$C$35)/(1+$C$14)^$C$30),"convert","hold"),"")</f>
        <v/>
      </c>
      <c r="DA551" s="12">
        <f>IF(DA$452&gt;=$E551,IF(DA226*$C$23&gt;MAX($C$22,(DB335*$C$34+DB336*$C$35)/(1+$C$12)^$C$30+(DB442*$C$34+DB443*$C$35)/(1+$C$14)^$C$30),"convert","hold"),"")</f>
        <v/>
      </c>
      <c r="DB551" s="12">
        <f>IF(DB$452&gt;=$E551,IF(DB226*$C$23&gt;MAX($C$22,(DC335*$C$34+DC336*$C$35)/(1+$C$12)^$C$30+(DC442*$C$34+DC443*$C$35)/(1+$C$14)^$C$30),"convert","hold"),"")</f>
        <v/>
      </c>
      <c r="DC551" s="12">
        <f>IF(DC226*$C$23&gt;$C$22,"convert","redeem")</f>
        <v/>
      </c>
      <c r="DD551" s="12" t="n"/>
      <c r="DE551" s="12" t="n"/>
    </row>
    <row r="552" ht="12" customHeight="1">
      <c r="B552" s="12" t="n"/>
      <c r="C552" s="12" t="n"/>
      <c r="E552" s="64">
        <f>E551+1</f>
        <v/>
      </c>
      <c r="G552" s="12">
        <f>IF(G$452&gt;=$E552,IF(G227*$C$23&gt;MAX($C$22,(H336*$C$34+H337*$C$35)/(1+$C$12)^$C$30+(H443*$C$34+H444*$C$35)/(1+$C$14)^$C$30),"convert","hold"),"")</f>
        <v/>
      </c>
      <c r="H552" s="12">
        <f>IF(H$452&gt;=$E552,IF(H227*$C$23&gt;MAX($C$22,(I336*$C$34+I337*$C$35)/(1+$C$12)^$C$30+(I443*$C$34+I444*$C$35)/(1+$C$14)^$C$30),"convert","hold"),"")</f>
        <v/>
      </c>
      <c r="I552" s="12">
        <f>IF(I$452&gt;=$E552,IF(I227*$C$23&gt;MAX($C$22,(J336*$C$34+J337*$C$35)/(1+$C$12)^$C$30+(J443*$C$34+J444*$C$35)/(1+$C$14)^$C$30),"convert","hold"),"")</f>
        <v/>
      </c>
      <c r="J552" s="12">
        <f>IF(J$452&gt;=$E552,IF(J227*$C$23&gt;MAX($C$22,(K336*$C$34+K337*$C$35)/(1+$C$12)^$C$30+(K443*$C$34+K444*$C$35)/(1+$C$14)^$C$30),"convert","hold"),"")</f>
        <v/>
      </c>
      <c r="K552" s="12">
        <f>IF(K$452&gt;=$E552,IF(K227*$C$23&gt;MAX($C$22,(L336*$C$34+L337*$C$35)/(1+$C$12)^$C$30+(L443*$C$34+L444*$C$35)/(1+$C$14)^$C$30),"convert","hold"),"")</f>
        <v/>
      </c>
      <c r="L552" s="12">
        <f>IF(L$452&gt;=$E552,IF(L227*$C$23&gt;MAX($C$22,(M336*$C$34+M337*$C$35)/(1+$C$12)^$C$30+(M443*$C$34+M444*$C$35)/(1+$C$14)^$C$30),"convert","hold"),"")</f>
        <v/>
      </c>
      <c r="M552" s="12">
        <f>IF(M$452&gt;=$E552,IF(M227*$C$23&gt;MAX($C$22,(N336*$C$34+N337*$C$35)/(1+$C$12)^$C$30+(N443*$C$34+N444*$C$35)/(1+$C$14)^$C$30),"convert","hold"),"")</f>
        <v/>
      </c>
      <c r="N552" s="12">
        <f>IF(N$452&gt;=$E552,IF(N227*$C$23&gt;MAX($C$22,(O336*$C$34+O337*$C$35)/(1+$C$12)^$C$30+(O443*$C$34+O444*$C$35)/(1+$C$14)^$C$30),"convert","hold"),"")</f>
        <v/>
      </c>
      <c r="O552" s="12">
        <f>IF(O$452&gt;=$E552,IF(O227*$C$23&gt;MAX($C$22,(P336*$C$34+P337*$C$35)/(1+$C$12)^$C$30+(P443*$C$34+P444*$C$35)/(1+$C$14)^$C$30),"convert","hold"),"")</f>
        <v/>
      </c>
      <c r="P552" s="12">
        <f>IF(P$452&gt;=$E552,IF(P227*$C$23&gt;MAX($C$22,(Q336*$C$34+Q337*$C$35)/(1+$C$12)^$C$30+(Q443*$C$34+Q444*$C$35)/(1+$C$14)^$C$30),"convert","hold"),"")</f>
        <v/>
      </c>
      <c r="Q552" s="12">
        <f>IF(Q$452&gt;=$E552,IF(Q227*$C$23&gt;MAX($C$22,(R336*$C$34+R337*$C$35)/(1+$C$12)^$C$30+(R443*$C$34+R444*$C$35)/(1+$C$14)^$C$30),"convert","hold"),"")</f>
        <v/>
      </c>
      <c r="R552" s="12">
        <f>IF(R$452&gt;=$E552,IF(R227*$C$23&gt;MAX($C$22,(S336*$C$34+S337*$C$35)/(1+$C$12)^$C$30+(S443*$C$34+S444*$C$35)/(1+$C$14)^$C$30),"convert","hold"),"")</f>
        <v/>
      </c>
      <c r="S552" s="12">
        <f>IF(S$452&gt;=$E552,IF(S227*$C$23&gt;MAX($C$22,(T336*$C$34+T337*$C$35)/(1+$C$12)^$C$30+(T443*$C$34+T444*$C$35)/(1+$C$14)^$C$30),"convert","hold"),"")</f>
        <v/>
      </c>
      <c r="T552" s="12">
        <f>IF(T$452&gt;=$E552,IF(T227*$C$23&gt;MAX($C$22,(U336*$C$34+U337*$C$35)/(1+$C$12)^$C$30+(U443*$C$34+U444*$C$35)/(1+$C$14)^$C$30),"convert","hold"),"")</f>
        <v/>
      </c>
      <c r="U552" s="12">
        <f>IF(U$452&gt;=$E552,IF(U227*$C$23&gt;MAX($C$22,(V336*$C$34+V337*$C$35)/(1+$C$12)^$C$30+(V443*$C$34+V444*$C$35)/(1+$C$14)^$C$30),"convert","hold"),"")</f>
        <v/>
      </c>
      <c r="V552" s="12">
        <f>IF(V$452&gt;=$E552,IF(V227*$C$23&gt;MAX($C$22,(W336*$C$34+W337*$C$35)/(1+$C$12)^$C$30+(W443*$C$34+W444*$C$35)/(1+$C$14)^$C$30),"convert","hold"),"")</f>
        <v/>
      </c>
      <c r="W552" s="12">
        <f>IF(W$452&gt;=$E552,IF(W227*$C$23&gt;MAX($C$22,(X336*$C$34+X337*$C$35)/(1+$C$12)^$C$30+(X443*$C$34+X444*$C$35)/(1+$C$14)^$C$30),"convert","hold"),"")</f>
        <v/>
      </c>
      <c r="X552" s="12">
        <f>IF(X$452&gt;=$E552,IF(X227*$C$23&gt;MAX($C$22,(Y336*$C$34+Y337*$C$35)/(1+$C$12)^$C$30+(Y443*$C$34+Y444*$C$35)/(1+$C$14)^$C$30),"convert","hold"),"")</f>
        <v/>
      </c>
      <c r="Y552" s="12">
        <f>IF(Y$452&gt;=$E552,IF(Y227*$C$23&gt;MAX($C$22,(Z336*$C$34+Z337*$C$35)/(1+$C$12)^$C$30+(Z443*$C$34+Z444*$C$35)/(1+$C$14)^$C$30),"convert","hold"),"")</f>
        <v/>
      </c>
      <c r="Z552" s="12">
        <f>IF(Z$452&gt;=$E552,IF(Z227*$C$23&gt;MAX($C$22,(AA336*$C$34+AA337*$C$35)/(1+$C$12)^$C$30+(AA443*$C$34+AA444*$C$35)/(1+$C$14)^$C$30),"convert","hold"),"")</f>
        <v/>
      </c>
      <c r="AA552" s="12">
        <f>IF(AA$452&gt;=$E552,IF(AA227*$C$23&gt;MAX($C$22,(AB336*$C$34+AB337*$C$35)/(1+$C$12)^$C$30+(AB443*$C$34+AB444*$C$35)/(1+$C$14)^$C$30),"convert","hold"),"")</f>
        <v/>
      </c>
      <c r="AB552" s="12">
        <f>IF(AB$452&gt;=$E552,IF(AB227*$C$23&gt;MAX($C$22,(AC336*$C$34+AC337*$C$35)/(1+$C$12)^$C$30+(AC443*$C$34+AC444*$C$35)/(1+$C$14)^$C$30),"convert","hold"),"")</f>
        <v/>
      </c>
      <c r="AC552" s="12">
        <f>IF(AC$452&gt;=$E552,IF(AC227*$C$23&gt;MAX($C$22,(AD336*$C$34+AD337*$C$35)/(1+$C$12)^$C$30+(AD443*$C$34+AD444*$C$35)/(1+$C$14)^$C$30),"convert","hold"),"")</f>
        <v/>
      </c>
      <c r="AD552" s="12">
        <f>IF(AD$452&gt;=$E552,IF(AD227*$C$23&gt;MAX($C$22,(AE336*$C$34+AE337*$C$35)/(1+$C$12)^$C$30+(AE443*$C$34+AE444*$C$35)/(1+$C$14)^$C$30),"convert","hold"),"")</f>
        <v/>
      </c>
      <c r="AE552" s="12">
        <f>IF(AE$452&gt;=$E552,IF(AE227*$C$23&gt;MAX($C$22,(AF336*$C$34+AF337*$C$35)/(1+$C$12)^$C$30+(AF443*$C$34+AF444*$C$35)/(1+$C$14)^$C$30),"convert","hold"),"")</f>
        <v/>
      </c>
      <c r="AF552" s="12">
        <f>IF(AF$452&gt;=$E552,IF(AF227*$C$23&gt;MAX($C$22,(AG336*$C$34+AG337*$C$35)/(1+$C$12)^$C$30+(AG443*$C$34+AG444*$C$35)/(1+$C$14)^$C$30),"convert","hold"),"")</f>
        <v/>
      </c>
      <c r="AG552" s="12">
        <f>IF(AG$452&gt;=$E552,IF(AG227*$C$23&gt;MAX($C$22,(AH336*$C$34+AH337*$C$35)/(1+$C$12)^$C$30+(AH443*$C$34+AH444*$C$35)/(1+$C$14)^$C$30),"convert","hold"),"")</f>
        <v/>
      </c>
      <c r="AH552" s="12">
        <f>IF(AH$452&gt;=$E552,IF(AH227*$C$23&gt;MAX($C$22,(AI336*$C$34+AI337*$C$35)/(1+$C$12)^$C$30+(AI443*$C$34+AI444*$C$35)/(1+$C$14)^$C$30),"convert","hold"),"")</f>
        <v/>
      </c>
      <c r="AI552" s="12">
        <f>IF(AI$452&gt;=$E552,IF(AI227*$C$23&gt;MAX($C$22,(AJ336*$C$34+AJ337*$C$35)/(1+$C$12)^$C$30+(AJ443*$C$34+AJ444*$C$35)/(1+$C$14)^$C$30),"convert","hold"),"")</f>
        <v/>
      </c>
      <c r="AJ552" s="12">
        <f>IF(AJ$452&gt;=$E552,IF(AJ227*$C$23&gt;MAX($C$22,(AK336*$C$34+AK337*$C$35)/(1+$C$12)^$C$30+(AK443*$C$34+AK444*$C$35)/(1+$C$14)^$C$30),"convert","hold"),"")</f>
        <v/>
      </c>
      <c r="AK552" s="12">
        <f>IF(AK$452&gt;=$E552,IF(AK227*$C$23&gt;MAX($C$22,(AL336*$C$34+AL337*$C$35)/(1+$C$12)^$C$30+(AL443*$C$34+AL444*$C$35)/(1+$C$14)^$C$30),"convert","hold"),"")</f>
        <v/>
      </c>
      <c r="AL552" s="12">
        <f>IF(AL$452&gt;=$E552,IF(AL227*$C$23&gt;MAX($C$22,(AM336*$C$34+AM337*$C$35)/(1+$C$12)^$C$30+(AM443*$C$34+AM444*$C$35)/(1+$C$14)^$C$30),"convert","hold"),"")</f>
        <v/>
      </c>
      <c r="AM552" s="12">
        <f>IF(AM$452&gt;=$E552,IF(AM227*$C$23&gt;MAX($C$22,(AN336*$C$34+AN337*$C$35)/(1+$C$12)^$C$30+(AN443*$C$34+AN444*$C$35)/(1+$C$14)^$C$30),"convert","hold"),"")</f>
        <v/>
      </c>
      <c r="AN552" s="12">
        <f>IF(AN$452&gt;=$E552,IF(AN227*$C$23&gt;MAX($C$22,(AO336*$C$34+AO337*$C$35)/(1+$C$12)^$C$30+(AO443*$C$34+AO444*$C$35)/(1+$C$14)^$C$30),"convert","hold"),"")</f>
        <v/>
      </c>
      <c r="AO552" s="12">
        <f>IF(AO$452&gt;=$E552,IF(AO227*$C$23&gt;MAX($C$22,(AP336*$C$34+AP337*$C$35)/(1+$C$12)^$C$30+(AP443*$C$34+AP444*$C$35)/(1+$C$14)^$C$30),"convert","hold"),"")</f>
        <v/>
      </c>
      <c r="AP552" s="12">
        <f>IF(AP$452&gt;=$E552,IF(AP227*$C$23&gt;MAX($C$22,(AQ336*$C$34+AQ337*$C$35)/(1+$C$12)^$C$30+(AQ443*$C$34+AQ444*$C$35)/(1+$C$14)^$C$30),"convert","hold"),"")</f>
        <v/>
      </c>
      <c r="AQ552" s="12">
        <f>IF(AQ$452&gt;=$E552,IF(AQ227*$C$23&gt;MAX($C$22,(AR336*$C$34+AR337*$C$35)/(1+$C$12)^$C$30+(AR443*$C$34+AR444*$C$35)/(1+$C$14)^$C$30),"convert","hold"),"")</f>
        <v/>
      </c>
      <c r="AR552" s="12">
        <f>IF(AR$452&gt;=$E552,IF(AR227*$C$23&gt;MAX($C$22,(AS336*$C$34+AS337*$C$35)/(1+$C$12)^$C$30+(AS443*$C$34+AS444*$C$35)/(1+$C$14)^$C$30),"convert","hold"),"")</f>
        <v/>
      </c>
      <c r="AS552" s="12">
        <f>IF(AS$452&gt;=$E552,IF(AS227*$C$23&gt;MAX($C$22,(AT336*$C$34+AT337*$C$35)/(1+$C$12)^$C$30+(AT443*$C$34+AT444*$C$35)/(1+$C$14)^$C$30),"convert","hold"),"")</f>
        <v/>
      </c>
      <c r="AT552" s="12">
        <f>IF(AT$452&gt;=$E552,IF(AT227*$C$23&gt;MAX($C$22,(AU336*$C$34+AU337*$C$35)/(1+$C$12)^$C$30+(AU443*$C$34+AU444*$C$35)/(1+$C$14)^$C$30),"convert","hold"),"")</f>
        <v/>
      </c>
      <c r="AU552" s="12">
        <f>IF(AU$452&gt;=$E552,IF(AU227*$C$23&gt;MAX($C$22,(AV336*$C$34+AV337*$C$35)/(1+$C$12)^$C$30+(AV443*$C$34+AV444*$C$35)/(1+$C$14)^$C$30),"convert","hold"),"")</f>
        <v/>
      </c>
      <c r="AV552" s="12">
        <f>IF(AV$452&gt;=$E552,IF(AV227*$C$23&gt;MAX($C$22,(AW336*$C$34+AW337*$C$35)/(1+$C$12)^$C$30+(AW443*$C$34+AW444*$C$35)/(1+$C$14)^$C$30),"convert","hold"),"")</f>
        <v/>
      </c>
      <c r="AW552" s="12">
        <f>IF(AW$452&gt;=$E552,IF(AW227*$C$23&gt;MAX($C$22,(AX336*$C$34+AX337*$C$35)/(1+$C$12)^$C$30+(AX443*$C$34+AX444*$C$35)/(1+$C$14)^$C$30),"convert","hold"),"")</f>
        <v/>
      </c>
      <c r="AX552" s="12">
        <f>IF(AX$452&gt;=$E552,IF(AX227*$C$23&gt;MAX($C$22,(AY336*$C$34+AY337*$C$35)/(1+$C$12)^$C$30+(AY443*$C$34+AY444*$C$35)/(1+$C$14)^$C$30),"convert","hold"),"")</f>
        <v/>
      </c>
      <c r="AY552" s="12">
        <f>IF(AY$452&gt;=$E552,IF(AY227*$C$23&gt;MAX($C$22,(AZ336*$C$34+AZ337*$C$35)/(1+$C$12)^$C$30+(AZ443*$C$34+AZ444*$C$35)/(1+$C$14)^$C$30),"convert","hold"),"")</f>
        <v/>
      </c>
      <c r="AZ552" s="12">
        <f>IF(AZ$452&gt;=$E552,IF(AZ227*$C$23&gt;MAX($C$22,(BA336*$C$34+BA337*$C$35)/(1+$C$12)^$C$30+(BA443*$C$34+BA444*$C$35)/(1+$C$14)^$C$30),"convert","hold"),"")</f>
        <v/>
      </c>
      <c r="BA552" s="12">
        <f>IF(BA$452&gt;=$E552,IF(BA227*$C$23&gt;MAX($C$22,(BB336*$C$34+BB337*$C$35)/(1+$C$12)^$C$30+(BB443*$C$34+BB444*$C$35)/(1+$C$14)^$C$30),"convert","hold"),"")</f>
        <v/>
      </c>
      <c r="BB552" s="12">
        <f>IF(BB$452&gt;=$E552,IF(BB227*$C$23&gt;MAX($C$22,(BC336*$C$34+BC337*$C$35)/(1+$C$12)^$C$30+(BC443*$C$34+BC444*$C$35)/(1+$C$14)^$C$30),"convert","hold"),"")</f>
        <v/>
      </c>
      <c r="BC552" s="12">
        <f>IF(BC$452&gt;=$E552,IF(BC227*$C$23&gt;MAX($C$22,(BD336*$C$34+BD337*$C$35)/(1+$C$12)^$C$30+(BD443*$C$34+BD444*$C$35)/(1+$C$14)^$C$30),"convert","hold"),"")</f>
        <v/>
      </c>
      <c r="BD552" s="12">
        <f>IF(BD$452&gt;=$E552,IF(BD227*$C$23&gt;MAX($C$22,(BE336*$C$34+BE337*$C$35)/(1+$C$12)^$C$30+(BE443*$C$34+BE444*$C$35)/(1+$C$14)^$C$30),"convert","hold"),"")</f>
        <v/>
      </c>
      <c r="BE552" s="12">
        <f>IF(BE$452&gt;=$E552,IF(BE227*$C$23&gt;MAX($C$22,(BF336*$C$34+BF337*$C$35)/(1+$C$12)^$C$30+(BF443*$C$34+BF444*$C$35)/(1+$C$14)^$C$30),"convert","hold"),"")</f>
        <v/>
      </c>
      <c r="BF552" s="12">
        <f>IF(BF$452&gt;=$E552,IF(BF227*$C$23&gt;MAX($C$22,(BG336*$C$34+BG337*$C$35)/(1+$C$12)^$C$30+(BG443*$C$34+BG444*$C$35)/(1+$C$14)^$C$30),"convert","hold"),"")</f>
        <v/>
      </c>
      <c r="BG552" s="12">
        <f>IF(BG$452&gt;=$E552,IF(BG227*$C$23&gt;MAX($C$22,(BH336*$C$34+BH337*$C$35)/(1+$C$12)^$C$30+(BH443*$C$34+BH444*$C$35)/(1+$C$14)^$C$30),"convert","hold"),"")</f>
        <v/>
      </c>
      <c r="BH552" s="12">
        <f>IF(BH$452&gt;=$E552,IF(BH227*$C$23&gt;MAX($C$22,(BI336*$C$34+BI337*$C$35)/(1+$C$12)^$C$30+(BI443*$C$34+BI444*$C$35)/(1+$C$14)^$C$30),"convert","hold"),"")</f>
        <v/>
      </c>
      <c r="BI552" s="12">
        <f>IF(BI$452&gt;=$E552,IF(BI227*$C$23&gt;MAX($C$22,(BJ336*$C$34+BJ337*$C$35)/(1+$C$12)^$C$30+(BJ443*$C$34+BJ444*$C$35)/(1+$C$14)^$C$30),"convert","hold"),"")</f>
        <v/>
      </c>
      <c r="BJ552" s="12">
        <f>IF(BJ$452&gt;=$E552,IF(BJ227*$C$23&gt;MAX($C$22,(BK336*$C$34+BK337*$C$35)/(1+$C$12)^$C$30+(BK443*$C$34+BK444*$C$35)/(1+$C$14)^$C$30),"convert","hold"),"")</f>
        <v/>
      </c>
      <c r="BK552" s="12">
        <f>IF(BK$452&gt;=$E552,IF(BK227*$C$23&gt;MAX($C$22,(BL336*$C$34+BL337*$C$35)/(1+$C$12)^$C$30+(BL443*$C$34+BL444*$C$35)/(1+$C$14)^$C$30),"convert","hold"),"")</f>
        <v/>
      </c>
      <c r="BL552" s="12">
        <f>IF(BL$452&gt;=$E552,IF(BL227*$C$23&gt;MAX($C$22,(BM336*$C$34+BM337*$C$35)/(1+$C$12)^$C$30+(BM443*$C$34+BM444*$C$35)/(1+$C$14)^$C$30),"convert","hold"),"")</f>
        <v/>
      </c>
      <c r="BM552" s="12">
        <f>IF(BM$452&gt;=$E552,IF(BM227*$C$23&gt;MAX($C$22,(BN336*$C$34+BN337*$C$35)/(1+$C$12)^$C$30+(BN443*$C$34+BN444*$C$35)/(1+$C$14)^$C$30),"convert","hold"),"")</f>
        <v/>
      </c>
      <c r="BN552" s="12">
        <f>IF(BN$452&gt;=$E552,IF(BN227*$C$23&gt;MAX($C$22,(BO336*$C$34+BO337*$C$35)/(1+$C$12)^$C$30+(BO443*$C$34+BO444*$C$35)/(1+$C$14)^$C$30),"convert","hold"),"")</f>
        <v/>
      </c>
      <c r="BO552" s="12">
        <f>IF(BO$452&gt;=$E552,IF(BO227*$C$23&gt;MAX($C$22,(BP336*$C$34+BP337*$C$35)/(1+$C$12)^$C$30+(BP443*$C$34+BP444*$C$35)/(1+$C$14)^$C$30),"convert","hold"),"")</f>
        <v/>
      </c>
      <c r="BP552" s="12">
        <f>IF(BP$452&gt;=$E552,IF(BP227*$C$23&gt;MAX($C$22,(BQ336*$C$34+BQ337*$C$35)/(1+$C$12)^$C$30+(BQ443*$C$34+BQ444*$C$35)/(1+$C$14)^$C$30),"convert","hold"),"")</f>
        <v/>
      </c>
      <c r="BQ552" s="12">
        <f>IF(BQ$452&gt;=$E552,IF(BQ227*$C$23&gt;MAX($C$22,(BR336*$C$34+BR337*$C$35)/(1+$C$12)^$C$30+(BR443*$C$34+BR444*$C$35)/(1+$C$14)^$C$30),"convert","hold"),"")</f>
        <v/>
      </c>
      <c r="BR552" s="12">
        <f>IF(BR$452&gt;=$E552,IF(BR227*$C$23&gt;MAX($C$22,(BS336*$C$34+BS337*$C$35)/(1+$C$12)^$C$30+(BS443*$C$34+BS444*$C$35)/(1+$C$14)^$C$30),"convert","hold"),"")</f>
        <v/>
      </c>
      <c r="BS552" s="12">
        <f>IF(BS$452&gt;=$E552,IF(BS227*$C$23&gt;MAX($C$22,(BT336*$C$34+BT337*$C$35)/(1+$C$12)^$C$30+(BT443*$C$34+BT444*$C$35)/(1+$C$14)^$C$30),"convert","hold"),"")</f>
        <v/>
      </c>
      <c r="BT552" s="12">
        <f>IF(BT$452&gt;=$E552,IF(BT227*$C$23&gt;MAX($C$22,(BU336*$C$34+BU337*$C$35)/(1+$C$12)^$C$30+(BU443*$C$34+BU444*$C$35)/(1+$C$14)^$C$30),"convert","hold"),"")</f>
        <v/>
      </c>
      <c r="BU552" s="12">
        <f>IF(BU$452&gt;=$E552,IF(BU227*$C$23&gt;MAX($C$22,(BV336*$C$34+BV337*$C$35)/(1+$C$12)^$C$30+(BV443*$C$34+BV444*$C$35)/(1+$C$14)^$C$30),"convert","hold"),"")</f>
        <v/>
      </c>
      <c r="BV552" s="12">
        <f>IF(BV$452&gt;=$E552,IF(BV227*$C$23&gt;MAX($C$22,(BW336*$C$34+BW337*$C$35)/(1+$C$12)^$C$30+(BW443*$C$34+BW444*$C$35)/(1+$C$14)^$C$30),"convert","hold"),"")</f>
        <v/>
      </c>
      <c r="BW552" s="12">
        <f>IF(BW$452&gt;=$E552,IF(BW227*$C$23&gt;MAX($C$22,(BX336*$C$34+BX337*$C$35)/(1+$C$12)^$C$30+(BX443*$C$34+BX444*$C$35)/(1+$C$14)^$C$30),"convert","hold"),"")</f>
        <v/>
      </c>
      <c r="BX552" s="12">
        <f>IF(BX$452&gt;=$E552,IF(BX227*$C$23&gt;MAX($C$22,(BY336*$C$34+BY337*$C$35)/(1+$C$12)^$C$30+(BY443*$C$34+BY444*$C$35)/(1+$C$14)^$C$30),"convert","hold"),"")</f>
        <v/>
      </c>
      <c r="BY552" s="12">
        <f>IF(BY$452&gt;=$E552,IF(BY227*$C$23&gt;MAX($C$22,(BZ336*$C$34+BZ337*$C$35)/(1+$C$12)^$C$30+(BZ443*$C$34+BZ444*$C$35)/(1+$C$14)^$C$30),"convert","hold"),"")</f>
        <v/>
      </c>
      <c r="BZ552" s="12">
        <f>IF(BZ$452&gt;=$E552,IF(BZ227*$C$23&gt;MAX($C$22,(CA336*$C$34+CA337*$C$35)/(1+$C$12)^$C$30+(CA443*$C$34+CA444*$C$35)/(1+$C$14)^$C$30),"convert","hold"),"")</f>
        <v/>
      </c>
      <c r="CA552" s="12">
        <f>IF(CA$452&gt;=$E552,IF(CA227*$C$23&gt;MAX($C$22,(CB336*$C$34+CB337*$C$35)/(1+$C$12)^$C$30+(CB443*$C$34+CB444*$C$35)/(1+$C$14)^$C$30),"convert","hold"),"")</f>
        <v/>
      </c>
      <c r="CB552" s="12">
        <f>IF(CB$452&gt;=$E552,IF(CB227*$C$23&gt;MAX($C$22,(CC336*$C$34+CC337*$C$35)/(1+$C$12)^$C$30+(CC443*$C$34+CC444*$C$35)/(1+$C$14)^$C$30),"convert","hold"),"")</f>
        <v/>
      </c>
      <c r="CC552" s="12">
        <f>IF(CC$452&gt;=$E552,IF(CC227*$C$23&gt;MAX($C$22,(CD336*$C$34+CD337*$C$35)/(1+$C$12)^$C$30+(CD443*$C$34+CD444*$C$35)/(1+$C$14)^$C$30),"convert","hold"),"")</f>
        <v/>
      </c>
      <c r="CD552" s="12">
        <f>IF(CD$452&gt;=$E552,IF(CD227*$C$23&gt;MAX($C$22,(CE336*$C$34+CE337*$C$35)/(1+$C$12)^$C$30+(CE443*$C$34+CE444*$C$35)/(1+$C$14)^$C$30),"convert","hold"),"")</f>
        <v/>
      </c>
      <c r="CE552" s="12">
        <f>IF(CE$452&gt;=$E552,IF(CE227*$C$23&gt;MAX($C$22,(CF336*$C$34+CF337*$C$35)/(1+$C$12)^$C$30+(CF443*$C$34+CF444*$C$35)/(1+$C$14)^$C$30),"convert","hold"),"")</f>
        <v/>
      </c>
      <c r="CF552" s="12">
        <f>IF(CF$452&gt;=$E552,IF(CF227*$C$23&gt;MAX($C$22,(CG336*$C$34+CG337*$C$35)/(1+$C$12)^$C$30+(CG443*$C$34+CG444*$C$35)/(1+$C$14)^$C$30),"convert","hold"),"")</f>
        <v/>
      </c>
      <c r="CG552" s="12">
        <f>IF(CG$452&gt;=$E552,IF(CG227*$C$23&gt;MAX($C$22,(CH336*$C$34+CH337*$C$35)/(1+$C$12)^$C$30+(CH443*$C$34+CH444*$C$35)/(1+$C$14)^$C$30),"convert","hold"),"")</f>
        <v/>
      </c>
      <c r="CH552" s="12">
        <f>IF(CH$452&gt;=$E552,IF(CH227*$C$23&gt;MAX($C$22,(CI336*$C$34+CI337*$C$35)/(1+$C$12)^$C$30+(CI443*$C$34+CI444*$C$35)/(1+$C$14)^$C$30),"convert","hold"),"")</f>
        <v/>
      </c>
      <c r="CI552" s="12">
        <f>IF(CI$452&gt;=$E552,IF(CI227*$C$23&gt;MAX($C$22,(CJ336*$C$34+CJ337*$C$35)/(1+$C$12)^$C$30+(CJ443*$C$34+CJ444*$C$35)/(1+$C$14)^$C$30),"convert","hold"),"")</f>
        <v/>
      </c>
      <c r="CJ552" s="12">
        <f>IF(CJ$452&gt;=$E552,IF(CJ227*$C$23&gt;MAX($C$22,(CK336*$C$34+CK337*$C$35)/(1+$C$12)^$C$30+(CK443*$C$34+CK444*$C$35)/(1+$C$14)^$C$30),"convert","hold"),"")</f>
        <v/>
      </c>
      <c r="CK552" s="12">
        <f>IF(CK$452&gt;=$E552,IF(CK227*$C$23&gt;MAX($C$22,(CL336*$C$34+CL337*$C$35)/(1+$C$12)^$C$30+(CL443*$C$34+CL444*$C$35)/(1+$C$14)^$C$30),"convert","hold"),"")</f>
        <v/>
      </c>
      <c r="CL552" s="12">
        <f>IF(CL$452&gt;=$E552,IF(CL227*$C$23&gt;MAX($C$22,(CM336*$C$34+CM337*$C$35)/(1+$C$12)^$C$30+(CM443*$C$34+CM444*$C$35)/(1+$C$14)^$C$30),"convert","hold"),"")</f>
        <v/>
      </c>
      <c r="CM552" s="12">
        <f>IF(CM$452&gt;=$E552,IF(CM227*$C$23&gt;MAX($C$22,(CN336*$C$34+CN337*$C$35)/(1+$C$12)^$C$30+(CN443*$C$34+CN444*$C$35)/(1+$C$14)^$C$30),"convert","hold"),"")</f>
        <v/>
      </c>
      <c r="CN552" s="12">
        <f>IF(CN$452&gt;=$E552,IF(CN227*$C$23&gt;MAX($C$22,(CO336*$C$34+CO337*$C$35)/(1+$C$12)^$C$30+(CO443*$C$34+CO444*$C$35)/(1+$C$14)^$C$30),"convert","hold"),"")</f>
        <v/>
      </c>
      <c r="CO552" s="12">
        <f>IF(CO$452&gt;=$E552,IF(CO227*$C$23&gt;MAX($C$22,(CP336*$C$34+CP337*$C$35)/(1+$C$12)^$C$30+(CP443*$C$34+CP444*$C$35)/(1+$C$14)^$C$30),"convert","hold"),"")</f>
        <v/>
      </c>
      <c r="CP552" s="12">
        <f>IF(CP$452&gt;=$E552,IF(CP227*$C$23&gt;MAX($C$22,(CQ336*$C$34+CQ337*$C$35)/(1+$C$12)^$C$30+(CQ443*$C$34+CQ444*$C$35)/(1+$C$14)^$C$30),"convert","hold"),"")</f>
        <v/>
      </c>
      <c r="CQ552" s="12">
        <f>IF(CQ$452&gt;=$E552,IF(CQ227*$C$23&gt;MAX($C$22,(CR336*$C$34+CR337*$C$35)/(1+$C$12)^$C$30+(CR443*$C$34+CR444*$C$35)/(1+$C$14)^$C$30),"convert","hold"),"")</f>
        <v/>
      </c>
      <c r="CR552" s="12">
        <f>IF(CR$452&gt;=$E552,IF(CR227*$C$23&gt;MAX($C$22,(CS336*$C$34+CS337*$C$35)/(1+$C$12)^$C$30+(CS443*$C$34+CS444*$C$35)/(1+$C$14)^$C$30),"convert","hold"),"")</f>
        <v/>
      </c>
      <c r="CS552" s="12">
        <f>IF(CS$452&gt;=$E552,IF(CS227*$C$23&gt;MAX($C$22,(CT336*$C$34+CT337*$C$35)/(1+$C$12)^$C$30+(CT443*$C$34+CT444*$C$35)/(1+$C$14)^$C$30),"convert","hold"),"")</f>
        <v/>
      </c>
      <c r="CT552" s="12">
        <f>IF(CT$452&gt;=$E552,IF(CT227*$C$23&gt;MAX($C$22,(CU336*$C$34+CU337*$C$35)/(1+$C$12)^$C$30+(CU443*$C$34+CU444*$C$35)/(1+$C$14)^$C$30),"convert","hold"),"")</f>
        <v/>
      </c>
      <c r="CU552" s="12">
        <f>IF(CU$452&gt;=$E552,IF(CU227*$C$23&gt;MAX($C$22,(CV336*$C$34+CV337*$C$35)/(1+$C$12)^$C$30+(CV443*$C$34+CV444*$C$35)/(1+$C$14)^$C$30),"convert","hold"),"")</f>
        <v/>
      </c>
      <c r="CV552" s="12">
        <f>IF(CV$452&gt;=$E552,IF(CV227*$C$23&gt;MAX($C$22,(CW336*$C$34+CW337*$C$35)/(1+$C$12)^$C$30+(CW443*$C$34+CW444*$C$35)/(1+$C$14)^$C$30),"convert","hold"),"")</f>
        <v/>
      </c>
      <c r="CW552" s="12">
        <f>IF(CW$452&gt;=$E552,IF(CW227*$C$23&gt;MAX($C$22,(CX336*$C$34+CX337*$C$35)/(1+$C$12)^$C$30+(CX443*$C$34+CX444*$C$35)/(1+$C$14)^$C$30),"convert","hold"),"")</f>
        <v/>
      </c>
      <c r="CX552" s="12">
        <f>IF(CX$452&gt;=$E552,IF(CX227*$C$23&gt;MAX($C$22,(CY336*$C$34+CY337*$C$35)/(1+$C$12)^$C$30+(CY443*$C$34+CY444*$C$35)/(1+$C$14)^$C$30),"convert","hold"),"")</f>
        <v/>
      </c>
      <c r="CY552" s="12">
        <f>IF(CY$452&gt;=$E552,IF(CY227*$C$23&gt;MAX($C$22,(CZ336*$C$34+CZ337*$C$35)/(1+$C$12)^$C$30+(CZ443*$C$34+CZ444*$C$35)/(1+$C$14)^$C$30),"convert","hold"),"")</f>
        <v/>
      </c>
      <c r="CZ552" s="12">
        <f>IF(CZ$452&gt;=$E552,IF(CZ227*$C$23&gt;MAX($C$22,(DA336*$C$34+DA337*$C$35)/(1+$C$12)^$C$30+(DA443*$C$34+DA444*$C$35)/(1+$C$14)^$C$30),"convert","hold"),"")</f>
        <v/>
      </c>
      <c r="DA552" s="12">
        <f>IF(DA$452&gt;=$E552,IF(DA227*$C$23&gt;MAX($C$22,(DB336*$C$34+DB337*$C$35)/(1+$C$12)^$C$30+(DB443*$C$34+DB444*$C$35)/(1+$C$14)^$C$30),"convert","hold"),"")</f>
        <v/>
      </c>
      <c r="DB552" s="12">
        <f>IF(DB$452&gt;=$E552,IF(DB227*$C$23&gt;MAX($C$22,(DC336*$C$34+DC337*$C$35)/(1+$C$12)^$C$30+(DC443*$C$34+DC444*$C$35)/(1+$C$14)^$C$30),"convert","hold"),"")</f>
        <v/>
      </c>
      <c r="DC552" s="12">
        <f>IF(DC227*$C$23&gt;$C$22,"convert","redeem")</f>
        <v/>
      </c>
      <c r="DD552" s="12" t="n"/>
      <c r="DE552" s="12" t="n"/>
    </row>
    <row r="553" ht="12" customHeight="1">
      <c r="B553" s="12" t="n"/>
      <c r="C553" s="12" t="n"/>
      <c r="E553" s="64">
        <f>E552+1</f>
        <v/>
      </c>
      <c r="G553" s="12">
        <f>IF(G$452&gt;=$E553,IF(G228*$C$23&gt;MAX($C$22,(H337*$C$34+H338*$C$35)/(1+$C$12)^$C$30+(H444*$C$34+H445*$C$35)/(1+$C$14)^$C$30),"convert","hold"),"")</f>
        <v/>
      </c>
      <c r="H553" s="12">
        <f>IF(H$452&gt;=$E553,IF(H228*$C$23&gt;MAX($C$22,(I337*$C$34+I338*$C$35)/(1+$C$12)^$C$30+(I444*$C$34+I445*$C$35)/(1+$C$14)^$C$30),"convert","hold"),"")</f>
        <v/>
      </c>
      <c r="I553" s="12">
        <f>IF(I$452&gt;=$E553,IF(I228*$C$23&gt;MAX($C$22,(J337*$C$34+J338*$C$35)/(1+$C$12)^$C$30+(J444*$C$34+J445*$C$35)/(1+$C$14)^$C$30),"convert","hold"),"")</f>
        <v/>
      </c>
      <c r="J553" s="12">
        <f>IF(J$452&gt;=$E553,IF(J228*$C$23&gt;MAX($C$22,(K337*$C$34+K338*$C$35)/(1+$C$12)^$C$30+(K444*$C$34+K445*$C$35)/(1+$C$14)^$C$30),"convert","hold"),"")</f>
        <v/>
      </c>
      <c r="K553" s="12">
        <f>IF(K$452&gt;=$E553,IF(K228*$C$23&gt;MAX($C$22,(L337*$C$34+L338*$C$35)/(1+$C$12)^$C$30+(L444*$C$34+L445*$C$35)/(1+$C$14)^$C$30),"convert","hold"),"")</f>
        <v/>
      </c>
      <c r="L553" s="12">
        <f>IF(L$452&gt;=$E553,IF(L228*$C$23&gt;MAX($C$22,(M337*$C$34+M338*$C$35)/(1+$C$12)^$C$30+(M444*$C$34+M445*$C$35)/(1+$C$14)^$C$30),"convert","hold"),"")</f>
        <v/>
      </c>
      <c r="M553" s="12">
        <f>IF(M$452&gt;=$E553,IF(M228*$C$23&gt;MAX($C$22,(N337*$C$34+N338*$C$35)/(1+$C$12)^$C$30+(N444*$C$34+N445*$C$35)/(1+$C$14)^$C$30),"convert","hold"),"")</f>
        <v/>
      </c>
      <c r="N553" s="12">
        <f>IF(N$452&gt;=$E553,IF(N228*$C$23&gt;MAX($C$22,(O337*$C$34+O338*$C$35)/(1+$C$12)^$C$30+(O444*$C$34+O445*$C$35)/(1+$C$14)^$C$30),"convert","hold"),"")</f>
        <v/>
      </c>
      <c r="O553" s="12">
        <f>IF(O$452&gt;=$E553,IF(O228*$C$23&gt;MAX($C$22,(P337*$C$34+P338*$C$35)/(1+$C$12)^$C$30+(P444*$C$34+P445*$C$35)/(1+$C$14)^$C$30),"convert","hold"),"")</f>
        <v/>
      </c>
      <c r="P553" s="12">
        <f>IF(P$452&gt;=$E553,IF(P228*$C$23&gt;MAX($C$22,(Q337*$C$34+Q338*$C$35)/(1+$C$12)^$C$30+(Q444*$C$34+Q445*$C$35)/(1+$C$14)^$C$30),"convert","hold"),"")</f>
        <v/>
      </c>
      <c r="Q553" s="12">
        <f>IF(Q$452&gt;=$E553,IF(Q228*$C$23&gt;MAX($C$22,(R337*$C$34+R338*$C$35)/(1+$C$12)^$C$30+(R444*$C$34+R445*$C$35)/(1+$C$14)^$C$30),"convert","hold"),"")</f>
        <v/>
      </c>
      <c r="R553" s="12">
        <f>IF(R$452&gt;=$E553,IF(R228*$C$23&gt;MAX($C$22,(S337*$C$34+S338*$C$35)/(1+$C$12)^$C$30+(S444*$C$34+S445*$C$35)/(1+$C$14)^$C$30),"convert","hold"),"")</f>
        <v/>
      </c>
      <c r="S553" s="12">
        <f>IF(S$452&gt;=$E553,IF(S228*$C$23&gt;MAX($C$22,(T337*$C$34+T338*$C$35)/(1+$C$12)^$C$30+(T444*$C$34+T445*$C$35)/(1+$C$14)^$C$30),"convert","hold"),"")</f>
        <v/>
      </c>
      <c r="T553" s="12">
        <f>IF(T$452&gt;=$E553,IF(T228*$C$23&gt;MAX($C$22,(U337*$C$34+U338*$C$35)/(1+$C$12)^$C$30+(U444*$C$34+U445*$C$35)/(1+$C$14)^$C$30),"convert","hold"),"")</f>
        <v/>
      </c>
      <c r="U553" s="12">
        <f>IF(U$452&gt;=$E553,IF(U228*$C$23&gt;MAX($C$22,(V337*$C$34+V338*$C$35)/(1+$C$12)^$C$30+(V444*$C$34+V445*$C$35)/(1+$C$14)^$C$30),"convert","hold"),"")</f>
        <v/>
      </c>
      <c r="V553" s="12">
        <f>IF(V$452&gt;=$E553,IF(V228*$C$23&gt;MAX($C$22,(W337*$C$34+W338*$C$35)/(1+$C$12)^$C$30+(W444*$C$34+W445*$C$35)/(1+$C$14)^$C$30),"convert","hold"),"")</f>
        <v/>
      </c>
      <c r="W553" s="12">
        <f>IF(W$452&gt;=$E553,IF(W228*$C$23&gt;MAX($C$22,(X337*$C$34+X338*$C$35)/(1+$C$12)^$C$30+(X444*$C$34+X445*$C$35)/(1+$C$14)^$C$30),"convert","hold"),"")</f>
        <v/>
      </c>
      <c r="X553" s="12">
        <f>IF(X$452&gt;=$E553,IF(X228*$C$23&gt;MAX($C$22,(Y337*$C$34+Y338*$C$35)/(1+$C$12)^$C$30+(Y444*$C$34+Y445*$C$35)/(1+$C$14)^$C$30),"convert","hold"),"")</f>
        <v/>
      </c>
      <c r="Y553" s="12">
        <f>IF(Y$452&gt;=$E553,IF(Y228*$C$23&gt;MAX($C$22,(Z337*$C$34+Z338*$C$35)/(1+$C$12)^$C$30+(Z444*$C$34+Z445*$C$35)/(1+$C$14)^$C$30),"convert","hold"),"")</f>
        <v/>
      </c>
      <c r="Z553" s="12">
        <f>IF(Z$452&gt;=$E553,IF(Z228*$C$23&gt;MAX($C$22,(AA337*$C$34+AA338*$C$35)/(1+$C$12)^$C$30+(AA444*$C$34+AA445*$C$35)/(1+$C$14)^$C$30),"convert","hold"),"")</f>
        <v/>
      </c>
      <c r="AA553" s="12">
        <f>IF(AA$452&gt;=$E553,IF(AA228*$C$23&gt;MAX($C$22,(AB337*$C$34+AB338*$C$35)/(1+$C$12)^$C$30+(AB444*$C$34+AB445*$C$35)/(1+$C$14)^$C$30),"convert","hold"),"")</f>
        <v/>
      </c>
      <c r="AB553" s="12">
        <f>IF(AB$452&gt;=$E553,IF(AB228*$C$23&gt;MAX($C$22,(AC337*$C$34+AC338*$C$35)/(1+$C$12)^$C$30+(AC444*$C$34+AC445*$C$35)/(1+$C$14)^$C$30),"convert","hold"),"")</f>
        <v/>
      </c>
      <c r="AC553" s="12">
        <f>IF(AC$452&gt;=$E553,IF(AC228*$C$23&gt;MAX($C$22,(AD337*$C$34+AD338*$C$35)/(1+$C$12)^$C$30+(AD444*$C$34+AD445*$C$35)/(1+$C$14)^$C$30),"convert","hold"),"")</f>
        <v/>
      </c>
      <c r="AD553" s="12">
        <f>IF(AD$452&gt;=$E553,IF(AD228*$C$23&gt;MAX($C$22,(AE337*$C$34+AE338*$C$35)/(1+$C$12)^$C$30+(AE444*$C$34+AE445*$C$35)/(1+$C$14)^$C$30),"convert","hold"),"")</f>
        <v/>
      </c>
      <c r="AE553" s="12">
        <f>IF(AE$452&gt;=$E553,IF(AE228*$C$23&gt;MAX($C$22,(AF337*$C$34+AF338*$C$35)/(1+$C$12)^$C$30+(AF444*$C$34+AF445*$C$35)/(1+$C$14)^$C$30),"convert","hold"),"")</f>
        <v/>
      </c>
      <c r="AF553" s="12">
        <f>IF(AF$452&gt;=$E553,IF(AF228*$C$23&gt;MAX($C$22,(AG337*$C$34+AG338*$C$35)/(1+$C$12)^$C$30+(AG444*$C$34+AG445*$C$35)/(1+$C$14)^$C$30),"convert","hold"),"")</f>
        <v/>
      </c>
      <c r="AG553" s="12">
        <f>IF(AG$452&gt;=$E553,IF(AG228*$C$23&gt;MAX($C$22,(AH337*$C$34+AH338*$C$35)/(1+$C$12)^$C$30+(AH444*$C$34+AH445*$C$35)/(1+$C$14)^$C$30),"convert","hold"),"")</f>
        <v/>
      </c>
      <c r="AH553" s="12">
        <f>IF(AH$452&gt;=$E553,IF(AH228*$C$23&gt;MAX($C$22,(AI337*$C$34+AI338*$C$35)/(1+$C$12)^$C$30+(AI444*$C$34+AI445*$C$35)/(1+$C$14)^$C$30),"convert","hold"),"")</f>
        <v/>
      </c>
      <c r="AI553" s="12">
        <f>IF(AI$452&gt;=$E553,IF(AI228*$C$23&gt;MAX($C$22,(AJ337*$C$34+AJ338*$C$35)/(1+$C$12)^$C$30+(AJ444*$C$34+AJ445*$C$35)/(1+$C$14)^$C$30),"convert","hold"),"")</f>
        <v/>
      </c>
      <c r="AJ553" s="12">
        <f>IF(AJ$452&gt;=$E553,IF(AJ228*$C$23&gt;MAX($C$22,(AK337*$C$34+AK338*$C$35)/(1+$C$12)^$C$30+(AK444*$C$34+AK445*$C$35)/(1+$C$14)^$C$30),"convert","hold"),"")</f>
        <v/>
      </c>
      <c r="AK553" s="12">
        <f>IF(AK$452&gt;=$E553,IF(AK228*$C$23&gt;MAX($C$22,(AL337*$C$34+AL338*$C$35)/(1+$C$12)^$C$30+(AL444*$C$34+AL445*$C$35)/(1+$C$14)^$C$30),"convert","hold"),"")</f>
        <v/>
      </c>
      <c r="AL553" s="12">
        <f>IF(AL$452&gt;=$E553,IF(AL228*$C$23&gt;MAX($C$22,(AM337*$C$34+AM338*$C$35)/(1+$C$12)^$C$30+(AM444*$C$34+AM445*$C$35)/(1+$C$14)^$C$30),"convert","hold"),"")</f>
        <v/>
      </c>
      <c r="AM553" s="12">
        <f>IF(AM$452&gt;=$E553,IF(AM228*$C$23&gt;MAX($C$22,(AN337*$C$34+AN338*$C$35)/(1+$C$12)^$C$30+(AN444*$C$34+AN445*$C$35)/(1+$C$14)^$C$30),"convert","hold"),"")</f>
        <v/>
      </c>
      <c r="AN553" s="12">
        <f>IF(AN$452&gt;=$E553,IF(AN228*$C$23&gt;MAX($C$22,(AO337*$C$34+AO338*$C$35)/(1+$C$12)^$C$30+(AO444*$C$34+AO445*$C$35)/(1+$C$14)^$C$30),"convert","hold"),"")</f>
        <v/>
      </c>
      <c r="AO553" s="12">
        <f>IF(AO$452&gt;=$E553,IF(AO228*$C$23&gt;MAX($C$22,(AP337*$C$34+AP338*$C$35)/(1+$C$12)^$C$30+(AP444*$C$34+AP445*$C$35)/(1+$C$14)^$C$30),"convert","hold"),"")</f>
        <v/>
      </c>
      <c r="AP553" s="12">
        <f>IF(AP$452&gt;=$E553,IF(AP228*$C$23&gt;MAX($C$22,(AQ337*$C$34+AQ338*$C$35)/(1+$C$12)^$C$30+(AQ444*$C$34+AQ445*$C$35)/(1+$C$14)^$C$30),"convert","hold"),"")</f>
        <v/>
      </c>
      <c r="AQ553" s="12">
        <f>IF(AQ$452&gt;=$E553,IF(AQ228*$C$23&gt;MAX($C$22,(AR337*$C$34+AR338*$C$35)/(1+$C$12)^$C$30+(AR444*$C$34+AR445*$C$35)/(1+$C$14)^$C$30),"convert","hold"),"")</f>
        <v/>
      </c>
      <c r="AR553" s="12">
        <f>IF(AR$452&gt;=$E553,IF(AR228*$C$23&gt;MAX($C$22,(AS337*$C$34+AS338*$C$35)/(1+$C$12)^$C$30+(AS444*$C$34+AS445*$C$35)/(1+$C$14)^$C$30),"convert","hold"),"")</f>
        <v/>
      </c>
      <c r="AS553" s="12">
        <f>IF(AS$452&gt;=$E553,IF(AS228*$C$23&gt;MAX($C$22,(AT337*$C$34+AT338*$C$35)/(1+$C$12)^$C$30+(AT444*$C$34+AT445*$C$35)/(1+$C$14)^$C$30),"convert","hold"),"")</f>
        <v/>
      </c>
      <c r="AT553" s="12">
        <f>IF(AT$452&gt;=$E553,IF(AT228*$C$23&gt;MAX($C$22,(AU337*$C$34+AU338*$C$35)/(1+$C$12)^$C$30+(AU444*$C$34+AU445*$C$35)/(1+$C$14)^$C$30),"convert","hold"),"")</f>
        <v/>
      </c>
      <c r="AU553" s="12">
        <f>IF(AU$452&gt;=$E553,IF(AU228*$C$23&gt;MAX($C$22,(AV337*$C$34+AV338*$C$35)/(1+$C$12)^$C$30+(AV444*$C$34+AV445*$C$35)/(1+$C$14)^$C$30),"convert","hold"),"")</f>
        <v/>
      </c>
      <c r="AV553" s="12">
        <f>IF(AV$452&gt;=$E553,IF(AV228*$C$23&gt;MAX($C$22,(AW337*$C$34+AW338*$C$35)/(1+$C$12)^$C$30+(AW444*$C$34+AW445*$C$35)/(1+$C$14)^$C$30),"convert","hold"),"")</f>
        <v/>
      </c>
      <c r="AW553" s="12">
        <f>IF(AW$452&gt;=$E553,IF(AW228*$C$23&gt;MAX($C$22,(AX337*$C$34+AX338*$C$35)/(1+$C$12)^$C$30+(AX444*$C$34+AX445*$C$35)/(1+$C$14)^$C$30),"convert","hold"),"")</f>
        <v/>
      </c>
      <c r="AX553" s="12">
        <f>IF(AX$452&gt;=$E553,IF(AX228*$C$23&gt;MAX($C$22,(AY337*$C$34+AY338*$C$35)/(1+$C$12)^$C$30+(AY444*$C$34+AY445*$C$35)/(1+$C$14)^$C$30),"convert","hold"),"")</f>
        <v/>
      </c>
      <c r="AY553" s="12">
        <f>IF(AY$452&gt;=$E553,IF(AY228*$C$23&gt;MAX($C$22,(AZ337*$C$34+AZ338*$C$35)/(1+$C$12)^$C$30+(AZ444*$C$34+AZ445*$C$35)/(1+$C$14)^$C$30),"convert","hold"),"")</f>
        <v/>
      </c>
      <c r="AZ553" s="12">
        <f>IF(AZ$452&gt;=$E553,IF(AZ228*$C$23&gt;MAX($C$22,(BA337*$C$34+BA338*$C$35)/(1+$C$12)^$C$30+(BA444*$C$34+BA445*$C$35)/(1+$C$14)^$C$30),"convert","hold"),"")</f>
        <v/>
      </c>
      <c r="BA553" s="12">
        <f>IF(BA$452&gt;=$E553,IF(BA228*$C$23&gt;MAX($C$22,(BB337*$C$34+BB338*$C$35)/(1+$C$12)^$C$30+(BB444*$C$34+BB445*$C$35)/(1+$C$14)^$C$30),"convert","hold"),"")</f>
        <v/>
      </c>
      <c r="BB553" s="12">
        <f>IF(BB$452&gt;=$E553,IF(BB228*$C$23&gt;MAX($C$22,(BC337*$C$34+BC338*$C$35)/(1+$C$12)^$C$30+(BC444*$C$34+BC445*$C$35)/(1+$C$14)^$C$30),"convert","hold"),"")</f>
        <v/>
      </c>
      <c r="BC553" s="12">
        <f>IF(BC$452&gt;=$E553,IF(BC228*$C$23&gt;MAX($C$22,(BD337*$C$34+BD338*$C$35)/(1+$C$12)^$C$30+(BD444*$C$34+BD445*$C$35)/(1+$C$14)^$C$30),"convert","hold"),"")</f>
        <v/>
      </c>
      <c r="BD553" s="12">
        <f>IF(BD$452&gt;=$E553,IF(BD228*$C$23&gt;MAX($C$22,(BE337*$C$34+BE338*$C$35)/(1+$C$12)^$C$30+(BE444*$C$34+BE445*$C$35)/(1+$C$14)^$C$30),"convert","hold"),"")</f>
        <v/>
      </c>
      <c r="BE553" s="12">
        <f>IF(BE$452&gt;=$E553,IF(BE228*$C$23&gt;MAX($C$22,(BF337*$C$34+BF338*$C$35)/(1+$C$12)^$C$30+(BF444*$C$34+BF445*$C$35)/(1+$C$14)^$C$30),"convert","hold"),"")</f>
        <v/>
      </c>
      <c r="BF553" s="12">
        <f>IF(BF$452&gt;=$E553,IF(BF228*$C$23&gt;MAX($C$22,(BG337*$C$34+BG338*$C$35)/(1+$C$12)^$C$30+(BG444*$C$34+BG445*$C$35)/(1+$C$14)^$C$30),"convert","hold"),"")</f>
        <v/>
      </c>
      <c r="BG553" s="12">
        <f>IF(BG$452&gt;=$E553,IF(BG228*$C$23&gt;MAX($C$22,(BH337*$C$34+BH338*$C$35)/(1+$C$12)^$C$30+(BH444*$C$34+BH445*$C$35)/(1+$C$14)^$C$30),"convert","hold"),"")</f>
        <v/>
      </c>
      <c r="BH553" s="12">
        <f>IF(BH$452&gt;=$E553,IF(BH228*$C$23&gt;MAX($C$22,(BI337*$C$34+BI338*$C$35)/(1+$C$12)^$C$30+(BI444*$C$34+BI445*$C$35)/(1+$C$14)^$C$30),"convert","hold"),"")</f>
        <v/>
      </c>
      <c r="BI553" s="12">
        <f>IF(BI$452&gt;=$E553,IF(BI228*$C$23&gt;MAX($C$22,(BJ337*$C$34+BJ338*$C$35)/(1+$C$12)^$C$30+(BJ444*$C$34+BJ445*$C$35)/(1+$C$14)^$C$30),"convert","hold"),"")</f>
        <v/>
      </c>
      <c r="BJ553" s="12">
        <f>IF(BJ$452&gt;=$E553,IF(BJ228*$C$23&gt;MAX($C$22,(BK337*$C$34+BK338*$C$35)/(1+$C$12)^$C$30+(BK444*$C$34+BK445*$C$35)/(1+$C$14)^$C$30),"convert","hold"),"")</f>
        <v/>
      </c>
      <c r="BK553" s="12">
        <f>IF(BK$452&gt;=$E553,IF(BK228*$C$23&gt;MAX($C$22,(BL337*$C$34+BL338*$C$35)/(1+$C$12)^$C$30+(BL444*$C$34+BL445*$C$35)/(1+$C$14)^$C$30),"convert","hold"),"")</f>
        <v/>
      </c>
      <c r="BL553" s="12">
        <f>IF(BL$452&gt;=$E553,IF(BL228*$C$23&gt;MAX($C$22,(BM337*$C$34+BM338*$C$35)/(1+$C$12)^$C$30+(BM444*$C$34+BM445*$C$35)/(1+$C$14)^$C$30),"convert","hold"),"")</f>
        <v/>
      </c>
      <c r="BM553" s="12">
        <f>IF(BM$452&gt;=$E553,IF(BM228*$C$23&gt;MAX($C$22,(BN337*$C$34+BN338*$C$35)/(1+$C$12)^$C$30+(BN444*$C$34+BN445*$C$35)/(1+$C$14)^$C$30),"convert","hold"),"")</f>
        <v/>
      </c>
      <c r="BN553" s="12">
        <f>IF(BN$452&gt;=$E553,IF(BN228*$C$23&gt;MAX($C$22,(BO337*$C$34+BO338*$C$35)/(1+$C$12)^$C$30+(BO444*$C$34+BO445*$C$35)/(1+$C$14)^$C$30),"convert","hold"),"")</f>
        <v/>
      </c>
      <c r="BO553" s="12">
        <f>IF(BO$452&gt;=$E553,IF(BO228*$C$23&gt;MAX($C$22,(BP337*$C$34+BP338*$C$35)/(1+$C$12)^$C$30+(BP444*$C$34+BP445*$C$35)/(1+$C$14)^$C$30),"convert","hold"),"")</f>
        <v/>
      </c>
      <c r="BP553" s="12">
        <f>IF(BP$452&gt;=$E553,IF(BP228*$C$23&gt;MAX($C$22,(BQ337*$C$34+BQ338*$C$35)/(1+$C$12)^$C$30+(BQ444*$C$34+BQ445*$C$35)/(1+$C$14)^$C$30),"convert","hold"),"")</f>
        <v/>
      </c>
      <c r="BQ553" s="12">
        <f>IF(BQ$452&gt;=$E553,IF(BQ228*$C$23&gt;MAX($C$22,(BR337*$C$34+BR338*$C$35)/(1+$C$12)^$C$30+(BR444*$C$34+BR445*$C$35)/(1+$C$14)^$C$30),"convert","hold"),"")</f>
        <v/>
      </c>
      <c r="BR553" s="12">
        <f>IF(BR$452&gt;=$E553,IF(BR228*$C$23&gt;MAX($C$22,(BS337*$C$34+BS338*$C$35)/(1+$C$12)^$C$30+(BS444*$C$34+BS445*$C$35)/(1+$C$14)^$C$30),"convert","hold"),"")</f>
        <v/>
      </c>
      <c r="BS553" s="12">
        <f>IF(BS$452&gt;=$E553,IF(BS228*$C$23&gt;MAX($C$22,(BT337*$C$34+BT338*$C$35)/(1+$C$12)^$C$30+(BT444*$C$34+BT445*$C$35)/(1+$C$14)^$C$30),"convert","hold"),"")</f>
        <v/>
      </c>
      <c r="BT553" s="12">
        <f>IF(BT$452&gt;=$E553,IF(BT228*$C$23&gt;MAX($C$22,(BU337*$C$34+BU338*$C$35)/(1+$C$12)^$C$30+(BU444*$C$34+BU445*$C$35)/(1+$C$14)^$C$30),"convert","hold"),"")</f>
        <v/>
      </c>
      <c r="BU553" s="12">
        <f>IF(BU$452&gt;=$E553,IF(BU228*$C$23&gt;MAX($C$22,(BV337*$C$34+BV338*$C$35)/(1+$C$12)^$C$30+(BV444*$C$34+BV445*$C$35)/(1+$C$14)^$C$30),"convert","hold"),"")</f>
        <v/>
      </c>
      <c r="BV553" s="12">
        <f>IF(BV$452&gt;=$E553,IF(BV228*$C$23&gt;MAX($C$22,(BW337*$C$34+BW338*$C$35)/(1+$C$12)^$C$30+(BW444*$C$34+BW445*$C$35)/(1+$C$14)^$C$30),"convert","hold"),"")</f>
        <v/>
      </c>
      <c r="BW553" s="12">
        <f>IF(BW$452&gt;=$E553,IF(BW228*$C$23&gt;MAX($C$22,(BX337*$C$34+BX338*$C$35)/(1+$C$12)^$C$30+(BX444*$C$34+BX445*$C$35)/(1+$C$14)^$C$30),"convert","hold"),"")</f>
        <v/>
      </c>
      <c r="BX553" s="12">
        <f>IF(BX$452&gt;=$E553,IF(BX228*$C$23&gt;MAX($C$22,(BY337*$C$34+BY338*$C$35)/(1+$C$12)^$C$30+(BY444*$C$34+BY445*$C$35)/(1+$C$14)^$C$30),"convert","hold"),"")</f>
        <v/>
      </c>
      <c r="BY553" s="12">
        <f>IF(BY$452&gt;=$E553,IF(BY228*$C$23&gt;MAX($C$22,(BZ337*$C$34+BZ338*$C$35)/(1+$C$12)^$C$30+(BZ444*$C$34+BZ445*$C$35)/(1+$C$14)^$C$30),"convert","hold"),"")</f>
        <v/>
      </c>
      <c r="BZ553" s="12">
        <f>IF(BZ$452&gt;=$E553,IF(BZ228*$C$23&gt;MAX($C$22,(CA337*$C$34+CA338*$C$35)/(1+$C$12)^$C$30+(CA444*$C$34+CA445*$C$35)/(1+$C$14)^$C$30),"convert","hold"),"")</f>
        <v/>
      </c>
      <c r="CA553" s="12">
        <f>IF(CA$452&gt;=$E553,IF(CA228*$C$23&gt;MAX($C$22,(CB337*$C$34+CB338*$C$35)/(1+$C$12)^$C$30+(CB444*$C$34+CB445*$C$35)/(1+$C$14)^$C$30),"convert","hold"),"")</f>
        <v/>
      </c>
      <c r="CB553" s="12">
        <f>IF(CB$452&gt;=$E553,IF(CB228*$C$23&gt;MAX($C$22,(CC337*$C$34+CC338*$C$35)/(1+$C$12)^$C$30+(CC444*$C$34+CC445*$C$35)/(1+$C$14)^$C$30),"convert","hold"),"")</f>
        <v/>
      </c>
      <c r="CC553" s="12">
        <f>IF(CC$452&gt;=$E553,IF(CC228*$C$23&gt;MAX($C$22,(CD337*$C$34+CD338*$C$35)/(1+$C$12)^$C$30+(CD444*$C$34+CD445*$C$35)/(1+$C$14)^$C$30),"convert","hold"),"")</f>
        <v/>
      </c>
      <c r="CD553" s="12">
        <f>IF(CD$452&gt;=$E553,IF(CD228*$C$23&gt;MAX($C$22,(CE337*$C$34+CE338*$C$35)/(1+$C$12)^$C$30+(CE444*$C$34+CE445*$C$35)/(1+$C$14)^$C$30),"convert","hold"),"")</f>
        <v/>
      </c>
      <c r="CE553" s="12">
        <f>IF(CE$452&gt;=$E553,IF(CE228*$C$23&gt;MAX($C$22,(CF337*$C$34+CF338*$C$35)/(1+$C$12)^$C$30+(CF444*$C$34+CF445*$C$35)/(1+$C$14)^$C$30),"convert","hold"),"")</f>
        <v/>
      </c>
      <c r="CF553" s="12">
        <f>IF(CF$452&gt;=$E553,IF(CF228*$C$23&gt;MAX($C$22,(CG337*$C$34+CG338*$C$35)/(1+$C$12)^$C$30+(CG444*$C$34+CG445*$C$35)/(1+$C$14)^$C$30),"convert","hold"),"")</f>
        <v/>
      </c>
      <c r="CG553" s="12">
        <f>IF(CG$452&gt;=$E553,IF(CG228*$C$23&gt;MAX($C$22,(CH337*$C$34+CH338*$C$35)/(1+$C$12)^$C$30+(CH444*$C$34+CH445*$C$35)/(1+$C$14)^$C$30),"convert","hold"),"")</f>
        <v/>
      </c>
      <c r="CH553" s="12">
        <f>IF(CH$452&gt;=$E553,IF(CH228*$C$23&gt;MAX($C$22,(CI337*$C$34+CI338*$C$35)/(1+$C$12)^$C$30+(CI444*$C$34+CI445*$C$35)/(1+$C$14)^$C$30),"convert","hold"),"")</f>
        <v/>
      </c>
      <c r="CI553" s="12">
        <f>IF(CI$452&gt;=$E553,IF(CI228*$C$23&gt;MAX($C$22,(CJ337*$C$34+CJ338*$C$35)/(1+$C$12)^$C$30+(CJ444*$C$34+CJ445*$C$35)/(1+$C$14)^$C$30),"convert","hold"),"")</f>
        <v/>
      </c>
      <c r="CJ553" s="12">
        <f>IF(CJ$452&gt;=$E553,IF(CJ228*$C$23&gt;MAX($C$22,(CK337*$C$34+CK338*$C$35)/(1+$C$12)^$C$30+(CK444*$C$34+CK445*$C$35)/(1+$C$14)^$C$30),"convert","hold"),"")</f>
        <v/>
      </c>
      <c r="CK553" s="12">
        <f>IF(CK$452&gt;=$E553,IF(CK228*$C$23&gt;MAX($C$22,(CL337*$C$34+CL338*$C$35)/(1+$C$12)^$C$30+(CL444*$C$34+CL445*$C$35)/(1+$C$14)^$C$30),"convert","hold"),"")</f>
        <v/>
      </c>
      <c r="CL553" s="12">
        <f>IF(CL$452&gt;=$E553,IF(CL228*$C$23&gt;MAX($C$22,(CM337*$C$34+CM338*$C$35)/(1+$C$12)^$C$30+(CM444*$C$34+CM445*$C$35)/(1+$C$14)^$C$30),"convert","hold"),"")</f>
        <v/>
      </c>
      <c r="CM553" s="12">
        <f>IF(CM$452&gt;=$E553,IF(CM228*$C$23&gt;MAX($C$22,(CN337*$C$34+CN338*$C$35)/(1+$C$12)^$C$30+(CN444*$C$34+CN445*$C$35)/(1+$C$14)^$C$30),"convert","hold"),"")</f>
        <v/>
      </c>
      <c r="CN553" s="12">
        <f>IF(CN$452&gt;=$E553,IF(CN228*$C$23&gt;MAX($C$22,(CO337*$C$34+CO338*$C$35)/(1+$C$12)^$C$30+(CO444*$C$34+CO445*$C$35)/(1+$C$14)^$C$30),"convert","hold"),"")</f>
        <v/>
      </c>
      <c r="CO553" s="12">
        <f>IF(CO$452&gt;=$E553,IF(CO228*$C$23&gt;MAX($C$22,(CP337*$C$34+CP338*$C$35)/(1+$C$12)^$C$30+(CP444*$C$34+CP445*$C$35)/(1+$C$14)^$C$30),"convert","hold"),"")</f>
        <v/>
      </c>
      <c r="CP553" s="12">
        <f>IF(CP$452&gt;=$E553,IF(CP228*$C$23&gt;MAX($C$22,(CQ337*$C$34+CQ338*$C$35)/(1+$C$12)^$C$30+(CQ444*$C$34+CQ445*$C$35)/(1+$C$14)^$C$30),"convert","hold"),"")</f>
        <v/>
      </c>
      <c r="CQ553" s="12">
        <f>IF(CQ$452&gt;=$E553,IF(CQ228*$C$23&gt;MAX($C$22,(CR337*$C$34+CR338*$C$35)/(1+$C$12)^$C$30+(CR444*$C$34+CR445*$C$35)/(1+$C$14)^$C$30),"convert","hold"),"")</f>
        <v/>
      </c>
      <c r="CR553" s="12">
        <f>IF(CR$452&gt;=$E553,IF(CR228*$C$23&gt;MAX($C$22,(CS337*$C$34+CS338*$C$35)/(1+$C$12)^$C$30+(CS444*$C$34+CS445*$C$35)/(1+$C$14)^$C$30),"convert","hold"),"")</f>
        <v/>
      </c>
      <c r="CS553" s="12">
        <f>IF(CS$452&gt;=$E553,IF(CS228*$C$23&gt;MAX($C$22,(CT337*$C$34+CT338*$C$35)/(1+$C$12)^$C$30+(CT444*$C$34+CT445*$C$35)/(1+$C$14)^$C$30),"convert","hold"),"")</f>
        <v/>
      </c>
      <c r="CT553" s="12">
        <f>IF(CT$452&gt;=$E553,IF(CT228*$C$23&gt;MAX($C$22,(CU337*$C$34+CU338*$C$35)/(1+$C$12)^$C$30+(CU444*$C$34+CU445*$C$35)/(1+$C$14)^$C$30),"convert","hold"),"")</f>
        <v/>
      </c>
      <c r="CU553" s="12">
        <f>IF(CU$452&gt;=$E553,IF(CU228*$C$23&gt;MAX($C$22,(CV337*$C$34+CV338*$C$35)/(1+$C$12)^$C$30+(CV444*$C$34+CV445*$C$35)/(1+$C$14)^$C$30),"convert","hold"),"")</f>
        <v/>
      </c>
      <c r="CV553" s="12">
        <f>IF(CV$452&gt;=$E553,IF(CV228*$C$23&gt;MAX($C$22,(CW337*$C$34+CW338*$C$35)/(1+$C$12)^$C$30+(CW444*$C$34+CW445*$C$35)/(1+$C$14)^$C$30),"convert","hold"),"")</f>
        <v/>
      </c>
      <c r="CW553" s="12">
        <f>IF(CW$452&gt;=$E553,IF(CW228*$C$23&gt;MAX($C$22,(CX337*$C$34+CX338*$C$35)/(1+$C$12)^$C$30+(CX444*$C$34+CX445*$C$35)/(1+$C$14)^$C$30),"convert","hold"),"")</f>
        <v/>
      </c>
      <c r="CX553" s="12">
        <f>IF(CX$452&gt;=$E553,IF(CX228*$C$23&gt;MAX($C$22,(CY337*$C$34+CY338*$C$35)/(1+$C$12)^$C$30+(CY444*$C$34+CY445*$C$35)/(1+$C$14)^$C$30),"convert","hold"),"")</f>
        <v/>
      </c>
      <c r="CY553" s="12">
        <f>IF(CY$452&gt;=$E553,IF(CY228*$C$23&gt;MAX($C$22,(CZ337*$C$34+CZ338*$C$35)/(1+$C$12)^$C$30+(CZ444*$C$34+CZ445*$C$35)/(1+$C$14)^$C$30),"convert","hold"),"")</f>
        <v/>
      </c>
      <c r="CZ553" s="12">
        <f>IF(CZ$452&gt;=$E553,IF(CZ228*$C$23&gt;MAX($C$22,(DA337*$C$34+DA338*$C$35)/(1+$C$12)^$C$30+(DA444*$C$34+DA445*$C$35)/(1+$C$14)^$C$30),"convert","hold"),"")</f>
        <v/>
      </c>
      <c r="DA553" s="12">
        <f>IF(DA$452&gt;=$E553,IF(DA228*$C$23&gt;MAX($C$22,(DB337*$C$34+DB338*$C$35)/(1+$C$12)^$C$30+(DB444*$C$34+DB445*$C$35)/(1+$C$14)^$C$30),"convert","hold"),"")</f>
        <v/>
      </c>
      <c r="DB553" s="12">
        <f>IF(DB$452&gt;=$E553,IF(DB228*$C$23&gt;MAX($C$22,(DC337*$C$34+DC338*$C$35)/(1+$C$12)^$C$30+(DC444*$C$34+DC445*$C$35)/(1+$C$14)^$C$30),"convert","hold"),"")</f>
        <v/>
      </c>
      <c r="DC553" s="12">
        <f>IF(DC228*$C$23&gt;$C$22,"convert","redeem")</f>
        <v/>
      </c>
    </row>
    <row r="554" ht="12" customHeight="1">
      <c r="B554" s="12" t="n"/>
      <c r="C554" s="12" t="n"/>
      <c r="D554" s="12" t="n"/>
      <c r="E554" s="64">
        <f>E553+1</f>
        <v/>
      </c>
      <c r="G554" s="12">
        <f>IF(G$452&gt;=$E554,IF(G229*$C$23&gt;MAX($C$22,(H338*$C$34+H339*$C$35)/(1+$C$12)^$C$30+(H445*$C$34+H446*$C$35)/(1+$C$14)^$C$30),"convert","hold"),"")</f>
        <v/>
      </c>
      <c r="H554" s="12">
        <f>IF(H$452&gt;=$E554,IF(H229*$C$23&gt;MAX($C$22,(I338*$C$34+I339*$C$35)/(1+$C$12)^$C$30+(I445*$C$34+I446*$C$35)/(1+$C$14)^$C$30),"convert","hold"),"")</f>
        <v/>
      </c>
      <c r="I554" s="12">
        <f>IF(I$452&gt;=$E554,IF(I229*$C$23&gt;MAX($C$22,(J338*$C$34+J339*$C$35)/(1+$C$12)^$C$30+(J445*$C$34+J446*$C$35)/(1+$C$14)^$C$30),"convert","hold"),"")</f>
        <v/>
      </c>
      <c r="J554" s="12">
        <f>IF(J$452&gt;=$E554,IF(J229*$C$23&gt;MAX($C$22,(K338*$C$34+K339*$C$35)/(1+$C$12)^$C$30+(K445*$C$34+K446*$C$35)/(1+$C$14)^$C$30),"convert","hold"),"")</f>
        <v/>
      </c>
      <c r="K554" s="12">
        <f>IF(K$452&gt;=$E554,IF(K229*$C$23&gt;MAX($C$22,(L338*$C$34+L339*$C$35)/(1+$C$12)^$C$30+(L445*$C$34+L446*$C$35)/(1+$C$14)^$C$30),"convert","hold"),"")</f>
        <v/>
      </c>
      <c r="L554" s="12">
        <f>IF(L$452&gt;=$E554,IF(L229*$C$23&gt;MAX($C$22,(M338*$C$34+M339*$C$35)/(1+$C$12)^$C$30+(M445*$C$34+M446*$C$35)/(1+$C$14)^$C$30),"convert","hold"),"")</f>
        <v/>
      </c>
      <c r="M554" s="12">
        <f>IF(M$452&gt;=$E554,IF(M229*$C$23&gt;MAX($C$22,(N338*$C$34+N339*$C$35)/(1+$C$12)^$C$30+(N445*$C$34+N446*$C$35)/(1+$C$14)^$C$30),"convert","hold"),"")</f>
        <v/>
      </c>
      <c r="N554" s="12">
        <f>IF(N$452&gt;=$E554,IF(N229*$C$23&gt;MAX($C$22,(O338*$C$34+O339*$C$35)/(1+$C$12)^$C$30+(O445*$C$34+O446*$C$35)/(1+$C$14)^$C$30),"convert","hold"),"")</f>
        <v/>
      </c>
      <c r="O554" s="12">
        <f>IF(O$452&gt;=$E554,IF(O229*$C$23&gt;MAX($C$22,(P338*$C$34+P339*$C$35)/(1+$C$12)^$C$30+(P445*$C$34+P446*$C$35)/(1+$C$14)^$C$30),"convert","hold"),"")</f>
        <v/>
      </c>
      <c r="P554" s="12">
        <f>IF(P$452&gt;=$E554,IF(P229*$C$23&gt;MAX($C$22,(Q338*$C$34+Q339*$C$35)/(1+$C$12)^$C$30+(Q445*$C$34+Q446*$C$35)/(1+$C$14)^$C$30),"convert","hold"),"")</f>
        <v/>
      </c>
      <c r="Q554" s="12">
        <f>IF(Q$452&gt;=$E554,IF(Q229*$C$23&gt;MAX($C$22,(R338*$C$34+R339*$C$35)/(1+$C$12)^$C$30+(R445*$C$34+R446*$C$35)/(1+$C$14)^$C$30),"convert","hold"),"")</f>
        <v/>
      </c>
      <c r="R554" s="12">
        <f>IF(R$452&gt;=$E554,IF(R229*$C$23&gt;MAX($C$22,(S338*$C$34+S339*$C$35)/(1+$C$12)^$C$30+(S445*$C$34+S446*$C$35)/(1+$C$14)^$C$30),"convert","hold"),"")</f>
        <v/>
      </c>
      <c r="S554" s="12">
        <f>IF(S$452&gt;=$E554,IF(S229*$C$23&gt;MAX($C$22,(T338*$C$34+T339*$C$35)/(1+$C$12)^$C$30+(T445*$C$34+T446*$C$35)/(1+$C$14)^$C$30),"convert","hold"),"")</f>
        <v/>
      </c>
      <c r="T554" s="12">
        <f>IF(T$452&gt;=$E554,IF(T229*$C$23&gt;MAX($C$22,(U338*$C$34+U339*$C$35)/(1+$C$12)^$C$30+(U445*$C$34+U446*$C$35)/(1+$C$14)^$C$30),"convert","hold"),"")</f>
        <v/>
      </c>
      <c r="U554" s="12">
        <f>IF(U$452&gt;=$E554,IF(U229*$C$23&gt;MAX($C$22,(V338*$C$34+V339*$C$35)/(1+$C$12)^$C$30+(V445*$C$34+V446*$C$35)/(1+$C$14)^$C$30),"convert","hold"),"")</f>
        <v/>
      </c>
      <c r="V554" s="12">
        <f>IF(V$452&gt;=$E554,IF(V229*$C$23&gt;MAX($C$22,(W338*$C$34+W339*$C$35)/(1+$C$12)^$C$30+(W445*$C$34+W446*$C$35)/(1+$C$14)^$C$30),"convert","hold"),"")</f>
        <v/>
      </c>
      <c r="W554" s="12">
        <f>IF(W$452&gt;=$E554,IF(W229*$C$23&gt;MAX($C$22,(X338*$C$34+X339*$C$35)/(1+$C$12)^$C$30+(X445*$C$34+X446*$C$35)/(1+$C$14)^$C$30),"convert","hold"),"")</f>
        <v/>
      </c>
      <c r="X554" s="12">
        <f>IF(X$452&gt;=$E554,IF(X229*$C$23&gt;MAX($C$22,(Y338*$C$34+Y339*$C$35)/(1+$C$12)^$C$30+(Y445*$C$34+Y446*$C$35)/(1+$C$14)^$C$30),"convert","hold"),"")</f>
        <v/>
      </c>
      <c r="Y554" s="12">
        <f>IF(Y$452&gt;=$E554,IF(Y229*$C$23&gt;MAX($C$22,(Z338*$C$34+Z339*$C$35)/(1+$C$12)^$C$30+(Z445*$C$34+Z446*$C$35)/(1+$C$14)^$C$30),"convert","hold"),"")</f>
        <v/>
      </c>
      <c r="Z554" s="12">
        <f>IF(Z$452&gt;=$E554,IF(Z229*$C$23&gt;MAX($C$22,(AA338*$C$34+AA339*$C$35)/(1+$C$12)^$C$30+(AA445*$C$34+AA446*$C$35)/(1+$C$14)^$C$30),"convert","hold"),"")</f>
        <v/>
      </c>
      <c r="AA554" s="12">
        <f>IF(AA$452&gt;=$E554,IF(AA229*$C$23&gt;MAX($C$22,(AB338*$C$34+AB339*$C$35)/(1+$C$12)^$C$30+(AB445*$C$34+AB446*$C$35)/(1+$C$14)^$C$30),"convert","hold"),"")</f>
        <v/>
      </c>
      <c r="AB554" s="12">
        <f>IF(AB$452&gt;=$E554,IF(AB229*$C$23&gt;MAX($C$22,(AC338*$C$34+AC339*$C$35)/(1+$C$12)^$C$30+(AC445*$C$34+AC446*$C$35)/(1+$C$14)^$C$30),"convert","hold"),"")</f>
        <v/>
      </c>
      <c r="AC554" s="12">
        <f>IF(AC$452&gt;=$E554,IF(AC229*$C$23&gt;MAX($C$22,(AD338*$C$34+AD339*$C$35)/(1+$C$12)^$C$30+(AD445*$C$34+AD446*$C$35)/(1+$C$14)^$C$30),"convert","hold"),"")</f>
        <v/>
      </c>
      <c r="AD554" s="12">
        <f>IF(AD$452&gt;=$E554,IF(AD229*$C$23&gt;MAX($C$22,(AE338*$C$34+AE339*$C$35)/(1+$C$12)^$C$30+(AE445*$C$34+AE446*$C$35)/(1+$C$14)^$C$30),"convert","hold"),"")</f>
        <v/>
      </c>
      <c r="AE554" s="12">
        <f>IF(AE$452&gt;=$E554,IF(AE229*$C$23&gt;MAX($C$22,(AF338*$C$34+AF339*$C$35)/(1+$C$12)^$C$30+(AF445*$C$34+AF446*$C$35)/(1+$C$14)^$C$30),"convert","hold"),"")</f>
        <v/>
      </c>
      <c r="AF554" s="12">
        <f>IF(AF$452&gt;=$E554,IF(AF229*$C$23&gt;MAX($C$22,(AG338*$C$34+AG339*$C$35)/(1+$C$12)^$C$30+(AG445*$C$34+AG446*$C$35)/(1+$C$14)^$C$30),"convert","hold"),"")</f>
        <v/>
      </c>
      <c r="AG554" s="12">
        <f>IF(AG$452&gt;=$E554,IF(AG229*$C$23&gt;MAX($C$22,(AH338*$C$34+AH339*$C$35)/(1+$C$12)^$C$30+(AH445*$C$34+AH446*$C$35)/(1+$C$14)^$C$30),"convert","hold"),"")</f>
        <v/>
      </c>
      <c r="AH554" s="12">
        <f>IF(AH$452&gt;=$E554,IF(AH229*$C$23&gt;MAX($C$22,(AI338*$C$34+AI339*$C$35)/(1+$C$12)^$C$30+(AI445*$C$34+AI446*$C$35)/(1+$C$14)^$C$30),"convert","hold"),"")</f>
        <v/>
      </c>
      <c r="AI554" s="12">
        <f>IF(AI$452&gt;=$E554,IF(AI229*$C$23&gt;MAX($C$22,(AJ338*$C$34+AJ339*$C$35)/(1+$C$12)^$C$30+(AJ445*$C$34+AJ446*$C$35)/(1+$C$14)^$C$30),"convert","hold"),"")</f>
        <v/>
      </c>
      <c r="AJ554" s="12">
        <f>IF(AJ$452&gt;=$E554,IF(AJ229*$C$23&gt;MAX($C$22,(AK338*$C$34+AK339*$C$35)/(1+$C$12)^$C$30+(AK445*$C$34+AK446*$C$35)/(1+$C$14)^$C$30),"convert","hold"),"")</f>
        <v/>
      </c>
      <c r="AK554" s="12">
        <f>IF(AK$452&gt;=$E554,IF(AK229*$C$23&gt;MAX($C$22,(AL338*$C$34+AL339*$C$35)/(1+$C$12)^$C$30+(AL445*$C$34+AL446*$C$35)/(1+$C$14)^$C$30),"convert","hold"),"")</f>
        <v/>
      </c>
      <c r="AL554" s="12">
        <f>IF(AL$452&gt;=$E554,IF(AL229*$C$23&gt;MAX($C$22,(AM338*$C$34+AM339*$C$35)/(1+$C$12)^$C$30+(AM445*$C$34+AM446*$C$35)/(1+$C$14)^$C$30),"convert","hold"),"")</f>
        <v/>
      </c>
      <c r="AM554" s="12">
        <f>IF(AM$452&gt;=$E554,IF(AM229*$C$23&gt;MAX($C$22,(AN338*$C$34+AN339*$C$35)/(1+$C$12)^$C$30+(AN445*$C$34+AN446*$C$35)/(1+$C$14)^$C$30),"convert","hold"),"")</f>
        <v/>
      </c>
      <c r="AN554" s="12">
        <f>IF(AN$452&gt;=$E554,IF(AN229*$C$23&gt;MAX($C$22,(AO338*$C$34+AO339*$C$35)/(1+$C$12)^$C$30+(AO445*$C$34+AO446*$C$35)/(1+$C$14)^$C$30),"convert","hold"),"")</f>
        <v/>
      </c>
      <c r="AO554" s="12">
        <f>IF(AO$452&gt;=$E554,IF(AO229*$C$23&gt;MAX($C$22,(AP338*$C$34+AP339*$C$35)/(1+$C$12)^$C$30+(AP445*$C$34+AP446*$C$35)/(1+$C$14)^$C$30),"convert","hold"),"")</f>
        <v/>
      </c>
      <c r="AP554" s="12">
        <f>IF(AP$452&gt;=$E554,IF(AP229*$C$23&gt;MAX($C$22,(AQ338*$C$34+AQ339*$C$35)/(1+$C$12)^$C$30+(AQ445*$C$34+AQ446*$C$35)/(1+$C$14)^$C$30),"convert","hold"),"")</f>
        <v/>
      </c>
      <c r="AQ554" s="12">
        <f>IF(AQ$452&gt;=$E554,IF(AQ229*$C$23&gt;MAX($C$22,(AR338*$C$34+AR339*$C$35)/(1+$C$12)^$C$30+(AR445*$C$34+AR446*$C$35)/(1+$C$14)^$C$30),"convert","hold"),"")</f>
        <v/>
      </c>
      <c r="AR554" s="12">
        <f>IF(AR$452&gt;=$E554,IF(AR229*$C$23&gt;MAX($C$22,(AS338*$C$34+AS339*$C$35)/(1+$C$12)^$C$30+(AS445*$C$34+AS446*$C$35)/(1+$C$14)^$C$30),"convert","hold"),"")</f>
        <v/>
      </c>
      <c r="AS554" s="12">
        <f>IF(AS$452&gt;=$E554,IF(AS229*$C$23&gt;MAX($C$22,(AT338*$C$34+AT339*$C$35)/(1+$C$12)^$C$30+(AT445*$C$34+AT446*$C$35)/(1+$C$14)^$C$30),"convert","hold"),"")</f>
        <v/>
      </c>
      <c r="AT554" s="12">
        <f>IF(AT$452&gt;=$E554,IF(AT229*$C$23&gt;MAX($C$22,(AU338*$C$34+AU339*$C$35)/(1+$C$12)^$C$30+(AU445*$C$34+AU446*$C$35)/(1+$C$14)^$C$30),"convert","hold"),"")</f>
        <v/>
      </c>
      <c r="AU554" s="12">
        <f>IF(AU$452&gt;=$E554,IF(AU229*$C$23&gt;MAX($C$22,(AV338*$C$34+AV339*$C$35)/(1+$C$12)^$C$30+(AV445*$C$34+AV446*$C$35)/(1+$C$14)^$C$30),"convert","hold"),"")</f>
        <v/>
      </c>
      <c r="AV554" s="12">
        <f>IF(AV$452&gt;=$E554,IF(AV229*$C$23&gt;MAX($C$22,(AW338*$C$34+AW339*$C$35)/(1+$C$12)^$C$30+(AW445*$C$34+AW446*$C$35)/(1+$C$14)^$C$30),"convert","hold"),"")</f>
        <v/>
      </c>
      <c r="AW554" s="12">
        <f>IF(AW$452&gt;=$E554,IF(AW229*$C$23&gt;MAX($C$22,(AX338*$C$34+AX339*$C$35)/(1+$C$12)^$C$30+(AX445*$C$34+AX446*$C$35)/(1+$C$14)^$C$30),"convert","hold"),"")</f>
        <v/>
      </c>
      <c r="AX554" s="12">
        <f>IF(AX$452&gt;=$E554,IF(AX229*$C$23&gt;MAX($C$22,(AY338*$C$34+AY339*$C$35)/(1+$C$12)^$C$30+(AY445*$C$34+AY446*$C$35)/(1+$C$14)^$C$30),"convert","hold"),"")</f>
        <v/>
      </c>
      <c r="AY554" s="12">
        <f>IF(AY$452&gt;=$E554,IF(AY229*$C$23&gt;MAX($C$22,(AZ338*$C$34+AZ339*$C$35)/(1+$C$12)^$C$30+(AZ445*$C$34+AZ446*$C$35)/(1+$C$14)^$C$30),"convert","hold"),"")</f>
        <v/>
      </c>
      <c r="AZ554" s="12">
        <f>IF(AZ$452&gt;=$E554,IF(AZ229*$C$23&gt;MAX($C$22,(BA338*$C$34+BA339*$C$35)/(1+$C$12)^$C$30+(BA445*$C$34+BA446*$C$35)/(1+$C$14)^$C$30),"convert","hold"),"")</f>
        <v/>
      </c>
      <c r="BA554" s="12">
        <f>IF(BA$452&gt;=$E554,IF(BA229*$C$23&gt;MAX($C$22,(BB338*$C$34+BB339*$C$35)/(1+$C$12)^$C$30+(BB445*$C$34+BB446*$C$35)/(1+$C$14)^$C$30),"convert","hold"),"")</f>
        <v/>
      </c>
      <c r="BB554" s="12">
        <f>IF(BB$452&gt;=$E554,IF(BB229*$C$23&gt;MAX($C$22,(BC338*$C$34+BC339*$C$35)/(1+$C$12)^$C$30+(BC445*$C$34+BC446*$C$35)/(1+$C$14)^$C$30),"convert","hold"),"")</f>
        <v/>
      </c>
      <c r="BC554" s="12">
        <f>IF(BC$452&gt;=$E554,IF(BC229*$C$23&gt;MAX($C$22,(BD338*$C$34+BD339*$C$35)/(1+$C$12)^$C$30+(BD445*$C$34+BD446*$C$35)/(1+$C$14)^$C$30),"convert","hold"),"")</f>
        <v/>
      </c>
      <c r="BD554" s="12">
        <f>IF(BD$452&gt;=$E554,IF(BD229*$C$23&gt;MAX($C$22,(BE338*$C$34+BE339*$C$35)/(1+$C$12)^$C$30+(BE445*$C$34+BE446*$C$35)/(1+$C$14)^$C$30),"convert","hold"),"")</f>
        <v/>
      </c>
      <c r="BE554" s="12">
        <f>IF(BE$452&gt;=$E554,IF(BE229*$C$23&gt;MAX($C$22,(BF338*$C$34+BF339*$C$35)/(1+$C$12)^$C$30+(BF445*$C$34+BF446*$C$35)/(1+$C$14)^$C$30),"convert","hold"),"")</f>
        <v/>
      </c>
      <c r="BF554" s="12">
        <f>IF(BF$452&gt;=$E554,IF(BF229*$C$23&gt;MAX($C$22,(BG338*$C$34+BG339*$C$35)/(1+$C$12)^$C$30+(BG445*$C$34+BG446*$C$35)/(1+$C$14)^$C$30),"convert","hold"),"")</f>
        <v/>
      </c>
      <c r="BG554" s="12">
        <f>IF(BG$452&gt;=$E554,IF(BG229*$C$23&gt;MAX($C$22,(BH338*$C$34+BH339*$C$35)/(1+$C$12)^$C$30+(BH445*$C$34+BH446*$C$35)/(1+$C$14)^$C$30),"convert","hold"),"")</f>
        <v/>
      </c>
      <c r="BH554" s="12">
        <f>IF(BH$452&gt;=$E554,IF(BH229*$C$23&gt;MAX($C$22,(BI338*$C$34+BI339*$C$35)/(1+$C$12)^$C$30+(BI445*$C$34+BI446*$C$35)/(1+$C$14)^$C$30),"convert","hold"),"")</f>
        <v/>
      </c>
      <c r="BI554" s="12">
        <f>IF(BI$452&gt;=$E554,IF(BI229*$C$23&gt;MAX($C$22,(BJ338*$C$34+BJ339*$C$35)/(1+$C$12)^$C$30+(BJ445*$C$34+BJ446*$C$35)/(1+$C$14)^$C$30),"convert","hold"),"")</f>
        <v/>
      </c>
      <c r="BJ554" s="12">
        <f>IF(BJ$452&gt;=$E554,IF(BJ229*$C$23&gt;MAX($C$22,(BK338*$C$34+BK339*$C$35)/(1+$C$12)^$C$30+(BK445*$C$34+BK446*$C$35)/(1+$C$14)^$C$30),"convert","hold"),"")</f>
        <v/>
      </c>
      <c r="BK554" s="12">
        <f>IF(BK$452&gt;=$E554,IF(BK229*$C$23&gt;MAX($C$22,(BL338*$C$34+BL339*$C$35)/(1+$C$12)^$C$30+(BL445*$C$34+BL446*$C$35)/(1+$C$14)^$C$30),"convert","hold"),"")</f>
        <v/>
      </c>
      <c r="BL554" s="12">
        <f>IF(BL$452&gt;=$E554,IF(BL229*$C$23&gt;MAX($C$22,(BM338*$C$34+BM339*$C$35)/(1+$C$12)^$C$30+(BM445*$C$34+BM446*$C$35)/(1+$C$14)^$C$30),"convert","hold"),"")</f>
        <v/>
      </c>
      <c r="BM554" s="12">
        <f>IF(BM$452&gt;=$E554,IF(BM229*$C$23&gt;MAX($C$22,(BN338*$C$34+BN339*$C$35)/(1+$C$12)^$C$30+(BN445*$C$34+BN446*$C$35)/(1+$C$14)^$C$30),"convert","hold"),"")</f>
        <v/>
      </c>
      <c r="BN554" s="12">
        <f>IF(BN$452&gt;=$E554,IF(BN229*$C$23&gt;MAX($C$22,(BO338*$C$34+BO339*$C$35)/(1+$C$12)^$C$30+(BO445*$C$34+BO446*$C$35)/(1+$C$14)^$C$30),"convert","hold"),"")</f>
        <v/>
      </c>
      <c r="BO554" s="12">
        <f>IF(BO$452&gt;=$E554,IF(BO229*$C$23&gt;MAX($C$22,(BP338*$C$34+BP339*$C$35)/(1+$C$12)^$C$30+(BP445*$C$34+BP446*$C$35)/(1+$C$14)^$C$30),"convert","hold"),"")</f>
        <v/>
      </c>
      <c r="BP554" s="12">
        <f>IF(BP$452&gt;=$E554,IF(BP229*$C$23&gt;MAX($C$22,(BQ338*$C$34+BQ339*$C$35)/(1+$C$12)^$C$30+(BQ445*$C$34+BQ446*$C$35)/(1+$C$14)^$C$30),"convert","hold"),"")</f>
        <v/>
      </c>
      <c r="BQ554" s="12">
        <f>IF(BQ$452&gt;=$E554,IF(BQ229*$C$23&gt;MAX($C$22,(BR338*$C$34+BR339*$C$35)/(1+$C$12)^$C$30+(BR445*$C$34+BR446*$C$35)/(1+$C$14)^$C$30),"convert","hold"),"")</f>
        <v/>
      </c>
      <c r="BR554" s="12">
        <f>IF(BR$452&gt;=$E554,IF(BR229*$C$23&gt;MAX($C$22,(BS338*$C$34+BS339*$C$35)/(1+$C$12)^$C$30+(BS445*$C$34+BS446*$C$35)/(1+$C$14)^$C$30),"convert","hold"),"")</f>
        <v/>
      </c>
      <c r="BS554" s="12">
        <f>IF(BS$452&gt;=$E554,IF(BS229*$C$23&gt;MAX($C$22,(BT338*$C$34+BT339*$C$35)/(1+$C$12)^$C$30+(BT445*$C$34+BT446*$C$35)/(1+$C$14)^$C$30),"convert","hold"),"")</f>
        <v/>
      </c>
      <c r="BT554" s="12">
        <f>IF(BT$452&gt;=$E554,IF(BT229*$C$23&gt;MAX($C$22,(BU338*$C$34+BU339*$C$35)/(1+$C$12)^$C$30+(BU445*$C$34+BU446*$C$35)/(1+$C$14)^$C$30),"convert","hold"),"")</f>
        <v/>
      </c>
      <c r="BU554" s="12">
        <f>IF(BU$452&gt;=$E554,IF(BU229*$C$23&gt;MAX($C$22,(BV338*$C$34+BV339*$C$35)/(1+$C$12)^$C$30+(BV445*$C$34+BV446*$C$35)/(1+$C$14)^$C$30),"convert","hold"),"")</f>
        <v/>
      </c>
      <c r="BV554" s="12">
        <f>IF(BV$452&gt;=$E554,IF(BV229*$C$23&gt;MAX($C$22,(BW338*$C$34+BW339*$C$35)/(1+$C$12)^$C$30+(BW445*$C$34+BW446*$C$35)/(1+$C$14)^$C$30),"convert","hold"),"")</f>
        <v/>
      </c>
      <c r="BW554" s="12">
        <f>IF(BW$452&gt;=$E554,IF(BW229*$C$23&gt;MAX($C$22,(BX338*$C$34+BX339*$C$35)/(1+$C$12)^$C$30+(BX445*$C$34+BX446*$C$35)/(1+$C$14)^$C$30),"convert","hold"),"")</f>
        <v/>
      </c>
      <c r="BX554" s="12">
        <f>IF(BX$452&gt;=$E554,IF(BX229*$C$23&gt;MAX($C$22,(BY338*$C$34+BY339*$C$35)/(1+$C$12)^$C$30+(BY445*$C$34+BY446*$C$35)/(1+$C$14)^$C$30),"convert","hold"),"")</f>
        <v/>
      </c>
      <c r="BY554" s="12">
        <f>IF(BY$452&gt;=$E554,IF(BY229*$C$23&gt;MAX($C$22,(BZ338*$C$34+BZ339*$C$35)/(1+$C$12)^$C$30+(BZ445*$C$34+BZ446*$C$35)/(1+$C$14)^$C$30),"convert","hold"),"")</f>
        <v/>
      </c>
      <c r="BZ554" s="12">
        <f>IF(BZ$452&gt;=$E554,IF(BZ229*$C$23&gt;MAX($C$22,(CA338*$C$34+CA339*$C$35)/(1+$C$12)^$C$30+(CA445*$C$34+CA446*$C$35)/(1+$C$14)^$C$30),"convert","hold"),"")</f>
        <v/>
      </c>
      <c r="CA554" s="12">
        <f>IF(CA$452&gt;=$E554,IF(CA229*$C$23&gt;MAX($C$22,(CB338*$C$34+CB339*$C$35)/(1+$C$12)^$C$30+(CB445*$C$34+CB446*$C$35)/(1+$C$14)^$C$30),"convert","hold"),"")</f>
        <v/>
      </c>
      <c r="CB554" s="12">
        <f>IF(CB$452&gt;=$E554,IF(CB229*$C$23&gt;MAX($C$22,(CC338*$C$34+CC339*$C$35)/(1+$C$12)^$C$30+(CC445*$C$34+CC446*$C$35)/(1+$C$14)^$C$30),"convert","hold"),"")</f>
        <v/>
      </c>
      <c r="CC554" s="12">
        <f>IF(CC$452&gt;=$E554,IF(CC229*$C$23&gt;MAX($C$22,(CD338*$C$34+CD339*$C$35)/(1+$C$12)^$C$30+(CD445*$C$34+CD446*$C$35)/(1+$C$14)^$C$30),"convert","hold"),"")</f>
        <v/>
      </c>
      <c r="CD554" s="12">
        <f>IF(CD$452&gt;=$E554,IF(CD229*$C$23&gt;MAX($C$22,(CE338*$C$34+CE339*$C$35)/(1+$C$12)^$C$30+(CE445*$C$34+CE446*$C$35)/(1+$C$14)^$C$30),"convert","hold"),"")</f>
        <v/>
      </c>
      <c r="CE554" s="12">
        <f>IF(CE$452&gt;=$E554,IF(CE229*$C$23&gt;MAX($C$22,(CF338*$C$34+CF339*$C$35)/(1+$C$12)^$C$30+(CF445*$C$34+CF446*$C$35)/(1+$C$14)^$C$30),"convert","hold"),"")</f>
        <v/>
      </c>
      <c r="CF554" s="12">
        <f>IF(CF$452&gt;=$E554,IF(CF229*$C$23&gt;MAX($C$22,(CG338*$C$34+CG339*$C$35)/(1+$C$12)^$C$30+(CG445*$C$34+CG446*$C$35)/(1+$C$14)^$C$30),"convert","hold"),"")</f>
        <v/>
      </c>
      <c r="CG554" s="12">
        <f>IF(CG$452&gt;=$E554,IF(CG229*$C$23&gt;MAX($C$22,(CH338*$C$34+CH339*$C$35)/(1+$C$12)^$C$30+(CH445*$C$34+CH446*$C$35)/(1+$C$14)^$C$30),"convert","hold"),"")</f>
        <v/>
      </c>
      <c r="CH554" s="12">
        <f>IF(CH$452&gt;=$E554,IF(CH229*$C$23&gt;MAX($C$22,(CI338*$C$34+CI339*$C$35)/(1+$C$12)^$C$30+(CI445*$C$34+CI446*$C$35)/(1+$C$14)^$C$30),"convert","hold"),"")</f>
        <v/>
      </c>
      <c r="CI554" s="12">
        <f>IF(CI$452&gt;=$E554,IF(CI229*$C$23&gt;MAX($C$22,(CJ338*$C$34+CJ339*$C$35)/(1+$C$12)^$C$30+(CJ445*$C$34+CJ446*$C$35)/(1+$C$14)^$C$30),"convert","hold"),"")</f>
        <v/>
      </c>
      <c r="CJ554" s="12">
        <f>IF(CJ$452&gt;=$E554,IF(CJ229*$C$23&gt;MAX($C$22,(CK338*$C$34+CK339*$C$35)/(1+$C$12)^$C$30+(CK445*$C$34+CK446*$C$35)/(1+$C$14)^$C$30),"convert","hold"),"")</f>
        <v/>
      </c>
      <c r="CK554" s="12">
        <f>IF(CK$452&gt;=$E554,IF(CK229*$C$23&gt;MAX($C$22,(CL338*$C$34+CL339*$C$35)/(1+$C$12)^$C$30+(CL445*$C$34+CL446*$C$35)/(1+$C$14)^$C$30),"convert","hold"),"")</f>
        <v/>
      </c>
      <c r="CL554" s="12">
        <f>IF(CL$452&gt;=$E554,IF(CL229*$C$23&gt;MAX($C$22,(CM338*$C$34+CM339*$C$35)/(1+$C$12)^$C$30+(CM445*$C$34+CM446*$C$35)/(1+$C$14)^$C$30),"convert","hold"),"")</f>
        <v/>
      </c>
      <c r="CM554" s="12">
        <f>IF(CM$452&gt;=$E554,IF(CM229*$C$23&gt;MAX($C$22,(CN338*$C$34+CN339*$C$35)/(1+$C$12)^$C$30+(CN445*$C$34+CN446*$C$35)/(1+$C$14)^$C$30),"convert","hold"),"")</f>
        <v/>
      </c>
      <c r="CN554" s="12">
        <f>IF(CN$452&gt;=$E554,IF(CN229*$C$23&gt;MAX($C$22,(CO338*$C$34+CO339*$C$35)/(1+$C$12)^$C$30+(CO445*$C$34+CO446*$C$35)/(1+$C$14)^$C$30),"convert","hold"),"")</f>
        <v/>
      </c>
      <c r="CO554" s="12">
        <f>IF(CO$452&gt;=$E554,IF(CO229*$C$23&gt;MAX($C$22,(CP338*$C$34+CP339*$C$35)/(1+$C$12)^$C$30+(CP445*$C$34+CP446*$C$35)/(1+$C$14)^$C$30),"convert","hold"),"")</f>
        <v/>
      </c>
      <c r="CP554" s="12">
        <f>IF(CP$452&gt;=$E554,IF(CP229*$C$23&gt;MAX($C$22,(CQ338*$C$34+CQ339*$C$35)/(1+$C$12)^$C$30+(CQ445*$C$34+CQ446*$C$35)/(1+$C$14)^$C$30),"convert","hold"),"")</f>
        <v/>
      </c>
      <c r="CQ554" s="12">
        <f>IF(CQ$452&gt;=$E554,IF(CQ229*$C$23&gt;MAX($C$22,(CR338*$C$34+CR339*$C$35)/(1+$C$12)^$C$30+(CR445*$C$34+CR446*$C$35)/(1+$C$14)^$C$30),"convert","hold"),"")</f>
        <v/>
      </c>
      <c r="CR554" s="12">
        <f>IF(CR$452&gt;=$E554,IF(CR229*$C$23&gt;MAX($C$22,(CS338*$C$34+CS339*$C$35)/(1+$C$12)^$C$30+(CS445*$C$34+CS446*$C$35)/(1+$C$14)^$C$30),"convert","hold"),"")</f>
        <v/>
      </c>
      <c r="CS554" s="12">
        <f>IF(CS$452&gt;=$E554,IF(CS229*$C$23&gt;MAX($C$22,(CT338*$C$34+CT339*$C$35)/(1+$C$12)^$C$30+(CT445*$C$34+CT446*$C$35)/(1+$C$14)^$C$30),"convert","hold"),"")</f>
        <v/>
      </c>
      <c r="CT554" s="12">
        <f>IF(CT$452&gt;=$E554,IF(CT229*$C$23&gt;MAX($C$22,(CU338*$C$34+CU339*$C$35)/(1+$C$12)^$C$30+(CU445*$C$34+CU446*$C$35)/(1+$C$14)^$C$30),"convert","hold"),"")</f>
        <v/>
      </c>
      <c r="CU554" s="12">
        <f>IF(CU$452&gt;=$E554,IF(CU229*$C$23&gt;MAX($C$22,(CV338*$C$34+CV339*$C$35)/(1+$C$12)^$C$30+(CV445*$C$34+CV446*$C$35)/(1+$C$14)^$C$30),"convert","hold"),"")</f>
        <v/>
      </c>
      <c r="CV554" s="12">
        <f>IF(CV$452&gt;=$E554,IF(CV229*$C$23&gt;MAX($C$22,(CW338*$C$34+CW339*$C$35)/(1+$C$12)^$C$30+(CW445*$C$34+CW446*$C$35)/(1+$C$14)^$C$30),"convert","hold"),"")</f>
        <v/>
      </c>
      <c r="CW554" s="12">
        <f>IF(CW$452&gt;=$E554,IF(CW229*$C$23&gt;MAX($C$22,(CX338*$C$34+CX339*$C$35)/(1+$C$12)^$C$30+(CX445*$C$34+CX446*$C$35)/(1+$C$14)^$C$30),"convert","hold"),"")</f>
        <v/>
      </c>
      <c r="CX554" s="12">
        <f>IF(CX$452&gt;=$E554,IF(CX229*$C$23&gt;MAX($C$22,(CY338*$C$34+CY339*$C$35)/(1+$C$12)^$C$30+(CY445*$C$34+CY446*$C$35)/(1+$C$14)^$C$30),"convert","hold"),"")</f>
        <v/>
      </c>
      <c r="CY554" s="12">
        <f>IF(CY$452&gt;=$E554,IF(CY229*$C$23&gt;MAX($C$22,(CZ338*$C$34+CZ339*$C$35)/(1+$C$12)^$C$30+(CZ445*$C$34+CZ446*$C$35)/(1+$C$14)^$C$30),"convert","hold"),"")</f>
        <v/>
      </c>
      <c r="CZ554" s="12">
        <f>IF(CZ$452&gt;=$E554,IF(CZ229*$C$23&gt;MAX($C$22,(DA338*$C$34+DA339*$C$35)/(1+$C$12)^$C$30+(DA445*$C$34+DA446*$C$35)/(1+$C$14)^$C$30),"convert","hold"),"")</f>
        <v/>
      </c>
      <c r="DA554" s="12">
        <f>IF(DA$452&gt;=$E554,IF(DA229*$C$23&gt;MAX($C$22,(DB338*$C$34+DB339*$C$35)/(1+$C$12)^$C$30+(DB445*$C$34+DB446*$C$35)/(1+$C$14)^$C$30),"convert","hold"),"")</f>
        <v/>
      </c>
      <c r="DB554" s="12">
        <f>IF(DB$452&gt;=$E554,IF(DB229*$C$23&gt;MAX($C$22,(DC338*$C$34+DC339*$C$35)/(1+$C$12)^$C$30+(DC445*$C$34+DC446*$C$35)/(1+$C$14)^$C$30),"convert","hold"),"")</f>
        <v/>
      </c>
      <c r="DC554" s="12">
        <f>IF(DC229*$C$23&gt;$C$22,"convert","redeem")</f>
        <v/>
      </c>
    </row>
    <row r="555" ht="12" customHeight="1">
      <c r="B555" s="12" t="n"/>
      <c r="C555" s="12" t="n"/>
      <c r="D555" s="12" t="n"/>
    </row>
    <row r="556" ht="12" customHeight="1">
      <c r="B556" s="12" t="n"/>
      <c r="C556" s="12" t="n"/>
      <c r="D556" s="12" t="n"/>
    </row>
    <row r="557" ht="12" customHeight="1">
      <c r="B557" s="12" t="n"/>
      <c r="C557" s="12" t="n"/>
      <c r="D557" s="12" t="n"/>
    </row>
    <row r="558" ht="12" customHeight="1">
      <c r="B558" s="12" t="n"/>
      <c r="C558" s="12" t="n"/>
      <c r="D558" s="12" t="n"/>
    </row>
    <row r="559" ht="12" customHeight="1">
      <c r="B559" s="12" t="n"/>
      <c r="C559" s="12" t="n"/>
      <c r="D559" s="12" t="n"/>
    </row>
    <row r="560" ht="12" customHeight="1">
      <c r="B560" s="12" t="n"/>
      <c r="C560" s="12" t="n"/>
      <c r="D560" s="12" t="n"/>
    </row>
    <row r="561" ht="12" customHeight="1">
      <c r="B561" s="12" t="n"/>
      <c r="C561" s="12" t="n"/>
      <c r="D561" s="12" t="n"/>
    </row>
    <row r="562" ht="12" customHeight="1">
      <c r="B562" s="12" t="n"/>
      <c r="C562" s="12" t="n"/>
      <c r="D562" s="12" t="n"/>
    </row>
    <row r="563" ht="12" customHeight="1">
      <c r="B563" s="12" t="n"/>
      <c r="C563" s="12" t="n"/>
      <c r="D563" s="12" t="n"/>
    </row>
    <row r="564" ht="12" customHeight="1">
      <c r="B564" s="12" t="n"/>
      <c r="C564" s="12" t="n"/>
      <c r="D564" s="12" t="n"/>
    </row>
    <row r="565" ht="12" customHeight="1">
      <c r="B565" s="12" t="n"/>
      <c r="C565" s="12" t="n"/>
      <c r="D565" s="12" t="n"/>
    </row>
    <row r="566" ht="12" customHeight="1">
      <c r="B566" s="12" t="n"/>
      <c r="C566" s="12" t="n"/>
      <c r="D566" s="12" t="n"/>
    </row>
    <row r="567" ht="12" customHeight="1">
      <c r="B567" s="12" t="n"/>
      <c r="C567" s="12" t="n"/>
      <c r="D567" s="12" t="n"/>
    </row>
    <row r="568" ht="12" customHeight="1">
      <c r="B568" s="12" t="n"/>
      <c r="C568" s="12" t="n"/>
      <c r="D568" s="12" t="n"/>
      <c r="DD568" s="12" t="n"/>
      <c r="DE568" s="12" t="n"/>
    </row>
    <row r="569" ht="12" customHeight="1">
      <c r="B569" s="12" t="n"/>
      <c r="C569" s="12" t="n"/>
      <c r="D569" s="12" t="n"/>
      <c r="DD569" s="12" t="n"/>
      <c r="DE569" s="12" t="n"/>
    </row>
    <row r="570" ht="12" customHeight="1">
      <c r="B570" s="12" t="n"/>
      <c r="C570" s="12" t="n"/>
      <c r="D570" s="12" t="n"/>
      <c r="DD570" s="12" t="n"/>
      <c r="DE570" s="12" t="n"/>
    </row>
    <row r="571" ht="12" customHeight="1">
      <c r="B571" s="12" t="n"/>
      <c r="C571" s="12" t="n"/>
      <c r="D571" s="12" t="n"/>
      <c r="DD571" s="12" t="n"/>
      <c r="DE571" s="12" t="n"/>
    </row>
    <row r="572" ht="12" customHeight="1">
      <c r="B572" s="12" t="n"/>
      <c r="C572" s="12" t="n"/>
      <c r="D572" s="12" t="n"/>
      <c r="DD572" s="12" t="n"/>
      <c r="DE572" s="12" t="n"/>
    </row>
    <row r="573" ht="12" customHeight="1">
      <c r="B573" s="12" t="n"/>
      <c r="C573" s="12" t="n"/>
      <c r="D573" s="12" t="n"/>
      <c r="DD573" s="12" t="n"/>
      <c r="DE573" s="12" t="n"/>
    </row>
    <row r="574" ht="12" customHeight="1">
      <c r="B574" s="12" t="n"/>
      <c r="C574" s="12" t="n"/>
      <c r="D574" s="12" t="n"/>
      <c r="DD574" s="12" t="n"/>
      <c r="DE574" s="12" t="n"/>
    </row>
    <row r="575" ht="12" customHeight="1">
      <c r="B575" s="12" t="n"/>
      <c r="C575" s="12" t="n"/>
      <c r="D575" s="12" t="n"/>
      <c r="DD575" s="12" t="n"/>
      <c r="DE575" s="12" t="n"/>
    </row>
    <row r="576" ht="12" customHeight="1">
      <c r="B576" s="12" t="n"/>
      <c r="C576" s="12" t="n"/>
      <c r="D576" s="12" t="n"/>
      <c r="DD576" s="12" t="n"/>
      <c r="DE576" s="12" t="n"/>
    </row>
    <row r="577" ht="12" customFormat="1" customHeight="1" s="12"/>
    <row r="578" ht="12" customFormat="1" customHeight="1" s="12"/>
    <row r="579" ht="12" customFormat="1" customHeight="1" s="12"/>
    <row r="580" ht="12" customFormat="1" customHeight="1" s="12"/>
    <row r="581" ht="12" customFormat="1" customHeight="1" s="12"/>
    <row r="582" ht="12" customFormat="1" customHeight="1" s="12"/>
    <row r="583" ht="12" customFormat="1" customHeight="1" s="12"/>
    <row r="584" ht="12" customFormat="1" customHeight="1" s="12"/>
    <row r="585" ht="12" customFormat="1" customHeight="1" s="12"/>
    <row r="586" ht="12" customFormat="1" customHeight="1" s="12"/>
    <row r="587" ht="12" customFormat="1" customHeight="1" s="12"/>
    <row r="588" ht="12" customFormat="1" customHeight="1" s="12"/>
    <row r="589" ht="12" customFormat="1" customHeight="1" s="12"/>
    <row r="590" ht="12" customFormat="1" customHeight="1" s="12"/>
    <row r="591" ht="12" customFormat="1" customHeight="1" s="12"/>
    <row r="592" ht="12" customFormat="1" customHeight="1" s="12"/>
    <row r="593" ht="12" customFormat="1" customHeight="1" s="12"/>
    <row r="594" ht="12" customFormat="1" customHeight="1" s="12"/>
    <row r="595" ht="12" customFormat="1" customHeight="1" s="12"/>
    <row r="596" ht="12" customFormat="1" customHeight="1" s="12"/>
    <row r="597" ht="12" customFormat="1" customHeight="1" s="12"/>
    <row r="598" ht="12" customFormat="1" customHeight="1" s="12"/>
    <row r="599" ht="12" customFormat="1" customHeight="1" s="12"/>
    <row r="600" ht="12" customFormat="1" customHeight="1" s="12"/>
    <row r="601" ht="12" customFormat="1" customHeight="1" s="12"/>
    <row r="602" ht="12" customFormat="1" customHeight="1" s="12"/>
    <row r="603" ht="12" customFormat="1" customHeight="1" s="12"/>
    <row r="604" ht="12" customFormat="1" customHeight="1" s="12"/>
    <row r="605" ht="12" customFormat="1" customHeight="1" s="12"/>
    <row r="606" ht="12" customFormat="1" customHeight="1" s="12"/>
    <row r="607" ht="12" customFormat="1" customHeight="1" s="12"/>
    <row r="608" ht="12" customFormat="1" customHeight="1" s="12"/>
    <row r="609" ht="12" customFormat="1" customHeight="1" s="12"/>
    <row r="610" ht="12" customFormat="1" customHeight="1" s="12"/>
    <row r="611" ht="12" customFormat="1" customHeight="1" s="12"/>
    <row r="612" ht="12" customFormat="1" customHeight="1" s="12"/>
    <row r="613" ht="12" customFormat="1" customHeight="1" s="12"/>
    <row r="614" ht="12" customFormat="1" customHeight="1" s="12"/>
    <row r="615" ht="12" customFormat="1" customHeight="1" s="12"/>
    <row r="616" ht="12" customFormat="1" customHeight="1" s="12"/>
    <row r="617" ht="12" customFormat="1" customHeight="1" s="12"/>
    <row r="618" ht="12" customFormat="1" customHeight="1" s="12"/>
    <row r="619" ht="12" customFormat="1" customHeight="1" s="12"/>
    <row r="620" ht="12" customFormat="1" customHeight="1" s="12"/>
    <row r="621" ht="12" customFormat="1" customHeight="1" s="12"/>
    <row r="622" ht="12" customFormat="1" customHeight="1" s="12"/>
    <row r="623" ht="12" customFormat="1" customHeight="1" s="12"/>
    <row r="624" ht="12" customFormat="1" customHeight="1" s="12"/>
    <row r="625" ht="12" customFormat="1" customHeight="1" s="12"/>
    <row r="626" ht="12" customFormat="1" customHeight="1" s="12"/>
    <row r="627" ht="12" customFormat="1" customHeight="1" s="12"/>
    <row r="628" ht="12" customFormat="1" customHeight="1" s="12"/>
    <row r="629" ht="12" customFormat="1" customHeight="1" s="12"/>
    <row r="630" ht="12" customFormat="1" customHeight="1" s="12"/>
    <row r="631" ht="12" customFormat="1" customHeight="1" s="12"/>
    <row r="632" ht="12" customFormat="1" customHeight="1" s="12"/>
    <row r="633" ht="12" customFormat="1" customHeight="1" s="12"/>
    <row r="634" ht="12" customFormat="1" customHeight="1" s="12"/>
    <row r="635" ht="12" customFormat="1" customHeight="1" s="12"/>
    <row r="636" ht="12" customFormat="1" customHeight="1" s="12"/>
    <row r="637" ht="12" customFormat="1" customHeight="1" s="12"/>
    <row r="638" ht="12" customFormat="1" customHeight="1" s="12"/>
    <row r="639" ht="12" customFormat="1" customHeight="1" s="12"/>
    <row r="640" ht="12" customFormat="1" customHeight="1" s="12"/>
    <row r="641" ht="12" customHeight="1">
      <c r="D641" s="12" t="n"/>
      <c r="DD641" s="12" t="n"/>
      <c r="DE641" s="12" t="n"/>
    </row>
    <row r="642" ht="12" customHeight="1">
      <c r="D642" s="12" t="n"/>
      <c r="DD642" s="12" t="n"/>
      <c r="DE642" s="12" t="n"/>
    </row>
    <row r="643" ht="12" customHeight="1">
      <c r="D643" s="12" t="n"/>
      <c r="DD643" s="12" t="n"/>
      <c r="DE643" s="12" t="n"/>
    </row>
    <row r="644" ht="12" customHeight="1">
      <c r="D644" s="12" t="n"/>
      <c r="DD644" s="12" t="n"/>
      <c r="DE644" s="12" t="n"/>
    </row>
    <row r="645" ht="12" customHeight="1">
      <c r="D645" s="12" t="n"/>
      <c r="DD645" s="12" t="n"/>
      <c r="DE645" s="12" t="n"/>
    </row>
    <row r="646" ht="12" customHeight="1">
      <c r="D646" s="12" t="n"/>
      <c r="DD646" s="12" t="n"/>
      <c r="DE646" s="12" t="n"/>
    </row>
    <row r="647" ht="12" customHeight="1">
      <c r="D647" s="12" t="n"/>
      <c r="DD647" s="12" t="n"/>
      <c r="DE647" s="12" t="n"/>
    </row>
    <row r="648" ht="12" customHeight="1">
      <c r="D648" s="12" t="n"/>
    </row>
    <row r="649" ht="12" customHeight="1">
      <c r="D649" s="12" t="n"/>
      <c r="DD649" s="12" t="n"/>
      <c r="DE649" s="12" t="n"/>
    </row>
    <row r="650" ht="12" customHeight="1">
      <c r="D650" s="12" t="n"/>
      <c r="DD650" s="12" t="n"/>
      <c r="DE650" s="12" t="n"/>
    </row>
    <row r="651" ht="12" customHeight="1">
      <c r="D651" s="12" t="n"/>
      <c r="DD651" s="12" t="n"/>
      <c r="DE651" s="12" t="n"/>
    </row>
    <row r="652" ht="12" customHeight="1">
      <c r="D652" s="12" t="n"/>
    </row>
    <row r="653" ht="12" customHeight="1">
      <c r="D653" s="12" t="n"/>
    </row>
    <row r="654" ht="12" customHeight="1">
      <c r="D654" s="12" t="n"/>
    </row>
    <row r="1118" ht="12" customHeight="1">
      <c r="B1118" s="12" t="n"/>
      <c r="C1118" s="12" t="n"/>
    </row>
    <row r="1119" ht="12" customHeight="1">
      <c r="B1119" s="12" t="n"/>
      <c r="C1119" s="12" t="n"/>
    </row>
    <row r="1120" ht="12" customHeight="1">
      <c r="B1120" s="12" t="n"/>
      <c r="C1120" s="12" t="n"/>
    </row>
    <row r="1121" ht="12" customHeight="1">
      <c r="B1121" s="12" t="n"/>
      <c r="C1121" s="12" t="n"/>
    </row>
    <row r="1122" ht="12" customHeight="1">
      <c r="B1122" s="12" t="n"/>
      <c r="C1122" s="12" t="n"/>
    </row>
    <row r="1123" ht="12" customHeight="1">
      <c r="B1123" s="12" t="n"/>
      <c r="C1123" s="12" t="n"/>
    </row>
    <row r="1124" ht="12" customHeight="1">
      <c r="B1124" s="12" t="n"/>
      <c r="C1124" s="12" t="n"/>
    </row>
    <row r="1132" ht="12" customHeight="1">
      <c r="D1132" s="12" t="n"/>
    </row>
    <row r="1133" ht="12" customHeight="1">
      <c r="D1133" s="12" t="n"/>
    </row>
    <row r="1134" ht="12" customHeight="1">
      <c r="D1134" s="12" t="n"/>
    </row>
    <row r="1135" ht="12" customHeight="1">
      <c r="D1135" s="12" t="n"/>
    </row>
    <row r="1136" ht="12" customHeight="1">
      <c r="D1136" s="12" t="n"/>
    </row>
    <row r="1137" ht="12" customHeight="1">
      <c r="D1137" s="12" t="n"/>
    </row>
    <row r="1138" ht="12" customHeight="1">
      <c r="D1138" s="12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B2:IX1129"/>
  <sheetViews>
    <sheetView zoomScale="131" zoomScaleNormal="85" workbookViewId="0">
      <selection activeCell="B15" sqref="B15"/>
    </sheetView>
  </sheetViews>
  <sheetFormatPr baseColWidth="10" defaultColWidth="9.1640625" defaultRowHeight="12" customHeight="1"/>
  <cols>
    <col width="4" customWidth="1" style="12" min="1" max="1"/>
    <col width="42.1640625" customWidth="1" style="152" min="2" max="2"/>
    <col width="28.33203125" customWidth="1" style="182" min="3" max="3"/>
    <col width="18" bestFit="1" customWidth="1" style="71" min="4" max="4"/>
    <col width="15" customWidth="1" style="71" min="5" max="5"/>
    <col width="13.83203125" bestFit="1" customWidth="1" style="71" min="6" max="6"/>
    <col width="9.1640625" customWidth="1" style="12" min="7" max="16384"/>
  </cols>
  <sheetData>
    <row r="2" ht="12" customHeight="1">
      <c r="B2" s="2" t="inlineStr">
        <is>
          <t>Straight Debt</t>
        </is>
      </c>
      <c r="C2" s="3" t="n"/>
    </row>
    <row r="3" ht="12" customHeight="1">
      <c r="B3" s="2" t="inlineStr">
        <is>
          <t>Valuation Date</t>
        </is>
      </c>
      <c r="C3" s="18">
        <f>Input!C2</f>
        <v/>
      </c>
    </row>
    <row r="5" ht="12" customHeight="1">
      <c r="B5" s="163" t="inlineStr">
        <is>
          <t>Risky Rate:</t>
        </is>
      </c>
    </row>
    <row r="6" ht="12" customHeight="1">
      <c r="B6" s="152" t="inlineStr">
        <is>
          <t>Rfr</t>
        </is>
      </c>
      <c r="C6" s="183" t="n">
        <v>0.04</v>
      </c>
    </row>
    <row r="7" ht="12" customHeight="1">
      <c r="B7" s="152" t="inlineStr">
        <is>
          <t>OAS</t>
        </is>
      </c>
      <c r="C7" s="183" t="n">
        <v>0.149</v>
      </c>
    </row>
    <row r="8" ht="12" customHeight="1">
      <c r="B8" s="152" t="inlineStr">
        <is>
          <t>Liquidity</t>
        </is>
      </c>
      <c r="C8" s="183" t="n">
        <v>0.015</v>
      </c>
    </row>
    <row r="9" ht="12" customHeight="1">
      <c r="B9" s="184" t="inlineStr">
        <is>
          <t>Other Risk</t>
        </is>
      </c>
      <c r="C9" s="185" t="n">
        <v>0.288</v>
      </c>
    </row>
    <row r="10" ht="12" customHeight="1">
      <c r="B10" s="152" t="inlineStr">
        <is>
          <t>Total</t>
        </is>
      </c>
      <c r="C10" s="95">
        <f>SUM(C6:C9)</f>
        <v/>
      </c>
    </row>
    <row r="13" ht="12" customHeight="1">
      <c r="B13" s="163" t="inlineStr">
        <is>
          <t>Date</t>
        </is>
      </c>
      <c r="C13" s="72" t="inlineStr">
        <is>
          <t>Interest Payment</t>
        </is>
      </c>
      <c r="D13" s="73" t="inlineStr">
        <is>
          <t>Principal Repayment</t>
        </is>
      </c>
      <c r="E13" s="73" t="inlineStr">
        <is>
          <t>TTM</t>
        </is>
      </c>
      <c r="F13" s="73" t="inlineStr">
        <is>
          <t>PV</t>
        </is>
      </c>
    </row>
    <row r="14" ht="12" customHeight="1">
      <c r="B14" s="106">
        <f>Input!B16</f>
        <v/>
      </c>
      <c r="C14" s="186">
        <f>IF(B14&lt;C3,"",Input!C16)</f>
        <v/>
      </c>
      <c r="D14" s="105" t="n"/>
      <c r="E14" s="105">
        <f>IF(B14&lt;C3,0,YEARFRAC(B14,C3,3))</f>
        <v/>
      </c>
      <c r="F14" s="186">
        <f>SUM(C14:D14)/(1+C10)^E14</f>
        <v/>
      </c>
    </row>
    <row r="15" ht="12" customHeight="1">
      <c r="B15" s="106">
        <f>Input!B17</f>
        <v/>
      </c>
      <c r="C15" s="186">
        <f>IF(B15&lt;C3,"",Input!C17)</f>
        <v/>
      </c>
      <c r="D15" s="105" t="n"/>
      <c r="E15" s="105">
        <f>IF(B15&lt;C3,0,YEARFRAC(B15,C3,3))</f>
        <v/>
      </c>
      <c r="F15" s="186">
        <f>SUM(C15:D15)/(1+C10)^E15</f>
        <v/>
      </c>
    </row>
    <row r="16" ht="12" customHeight="1">
      <c r="B16" s="98">
        <f>Input!B18</f>
        <v/>
      </c>
      <c r="C16" s="187">
        <f>IF(B16&lt;C3,"",Input!C18)</f>
        <v/>
      </c>
      <c r="E16">
        <f>IF(B16&lt;C3,0,YEARFRAC(B16,C3,3))</f>
        <v/>
      </c>
      <c r="F16" s="187">
        <f>SUM(C16:D16)/(1+C10)^E16</f>
        <v/>
      </c>
    </row>
    <row r="17" ht="12" customFormat="1" customHeight="1" s="152">
      <c r="B17" s="102">
        <f>Input!B19</f>
        <v/>
      </c>
      <c r="C17" s="188">
        <f>IF(B17&lt;C3,"",Input!C19)</f>
        <v/>
      </c>
      <c r="D17" s="188">
        <f>Input!C4</f>
        <v/>
      </c>
      <c r="E17" s="76">
        <f>IF(B17&lt;C3,0,YEARFRAC(B17,C3,3))</f>
        <v/>
      </c>
      <c r="F17" s="188">
        <f>SUM(C17:D17)/(1+C10)^E17</f>
        <v/>
      </c>
    </row>
    <row r="18" ht="12" customFormat="1" customHeight="1" s="152" thickBot="1">
      <c r="B18" s="103" t="inlineStr">
        <is>
          <t>Total PV</t>
        </is>
      </c>
      <c r="C18" s="91" t="n"/>
      <c r="D18" s="189" t="n"/>
      <c r="E18" s="189" t="n"/>
      <c r="F18" s="190">
        <f>ROUND(SUM(F14:F17),-4)</f>
        <v/>
      </c>
    </row>
    <row r="19" ht="12" customFormat="1" customHeight="1" s="152" thickTop="1">
      <c r="B19" s="98" t="n"/>
      <c r="C19" s="77" t="n"/>
      <c r="D19" s="182" t="n"/>
      <c r="E19" s="182" t="n"/>
      <c r="F19" s="182" t="n"/>
    </row>
    <row r="20" ht="12" customFormat="1" customHeight="1" s="152">
      <c r="C20" s="77" t="n"/>
      <c r="D20" s="182" t="n"/>
      <c r="E20" s="182" t="n"/>
      <c r="F20" s="182" t="n"/>
    </row>
    <row r="21" ht="12" customFormat="1" customHeight="1" s="152">
      <c r="C21" s="77" t="n"/>
      <c r="D21" s="182" t="n"/>
      <c r="E21" s="182" t="n"/>
      <c r="F21" s="182" t="n"/>
    </row>
    <row r="22" ht="12" customFormat="1" customHeight="1" s="152">
      <c r="C22" s="191" t="n"/>
      <c r="D22" s="182" t="n"/>
      <c r="E22" s="182" t="n"/>
      <c r="F22" s="182" t="n"/>
    </row>
    <row r="23" ht="12" customFormat="1" customHeight="1" s="152">
      <c r="B23" s="160" t="n"/>
      <c r="C23" s="79" t="n"/>
      <c r="D23" s="182" t="n"/>
      <c r="E23" s="182" t="n"/>
      <c r="F23" s="182" t="n"/>
    </row>
    <row r="24" ht="12" customFormat="1" customHeight="1" s="152">
      <c r="B24" s="160" t="n"/>
      <c r="C24" s="80" t="n"/>
      <c r="D24" s="182" t="n"/>
      <c r="E24" s="182" t="n"/>
      <c r="F24" s="182" t="n"/>
    </row>
    <row r="25" ht="12" customFormat="1" customHeight="1" s="152">
      <c r="B25" s="160" t="n"/>
      <c r="C25" s="192" t="n"/>
      <c r="D25" s="182" t="n"/>
      <c r="E25" s="182" t="n"/>
      <c r="F25" s="182" t="n"/>
    </row>
    <row r="26" ht="12" customFormat="1" customHeight="1" s="152">
      <c r="C26" s="82" t="n"/>
      <c r="D26" s="182" t="n"/>
      <c r="E26" s="182" t="n"/>
      <c r="F26" s="182" t="n"/>
    </row>
    <row r="27" ht="12" customFormat="1" customHeight="1" s="152">
      <c r="B27" s="162" t="n"/>
      <c r="C27" s="83" t="n"/>
      <c r="D27" s="182" t="n"/>
      <c r="E27" s="182" t="n"/>
      <c r="F27" s="182" t="n"/>
    </row>
    <row r="28" ht="12" customFormat="1" customHeight="1" s="152">
      <c r="C28" s="193" t="n"/>
      <c r="D28" s="182" t="n"/>
      <c r="E28" s="182" t="n"/>
      <c r="F28" s="182" t="n"/>
    </row>
    <row r="29" ht="12" customFormat="1" customHeight="1" s="152">
      <c r="C29" s="83" t="n"/>
      <c r="D29" s="182" t="n"/>
      <c r="E29" s="182" t="n"/>
      <c r="F29" s="182" t="n"/>
    </row>
    <row r="30" ht="12" customFormat="1" customHeight="1" s="152">
      <c r="B30" s="165" t="n"/>
      <c r="C30" s="83" t="n"/>
      <c r="D30" s="182" t="n"/>
      <c r="E30" s="182" t="n"/>
      <c r="F30" s="182" t="n"/>
    </row>
    <row r="31" ht="12" customFormat="1" customHeight="1" s="152">
      <c r="B31" s="165" t="n"/>
      <c r="C31" s="193" t="n"/>
      <c r="D31" s="182" t="n"/>
      <c r="E31" s="182" t="n"/>
      <c r="F31" s="182" t="n"/>
    </row>
    <row r="32" ht="12" customHeight="1">
      <c r="B32" s="165" t="n"/>
      <c r="C32" s="85" t="n"/>
    </row>
    <row r="33" ht="12" customHeight="1">
      <c r="C33" s="83" t="n"/>
    </row>
    <row r="34" ht="12" customHeight="1">
      <c r="C34" s="86" t="n"/>
    </row>
    <row r="35" ht="12" customHeight="1">
      <c r="C35" s="194" t="n"/>
    </row>
    <row r="37" ht="12" customHeight="1">
      <c r="C37" s="194" t="n"/>
    </row>
    <row r="38" ht="12" customHeight="1">
      <c r="C38" s="194" t="n"/>
    </row>
    <row r="39" ht="12" customHeight="1">
      <c r="C39" s="194" t="n"/>
    </row>
    <row r="40" ht="12" customHeight="1">
      <c r="C40" s="194" t="n"/>
    </row>
    <row r="42" ht="12" customHeight="1">
      <c r="B42" s="163" t="n"/>
      <c r="C42" s="195" t="n"/>
    </row>
    <row r="43" ht="12" customHeight="1">
      <c r="B43" s="12" t="n"/>
      <c r="C43" s="71" t="n"/>
    </row>
    <row r="44" ht="12" customHeight="1">
      <c r="B44" s="12" t="n"/>
      <c r="C44" s="71" t="n"/>
    </row>
    <row r="45" ht="12" customHeight="1">
      <c r="B45" s="12" t="n"/>
      <c r="C45" s="71" t="n"/>
    </row>
    <row r="46" ht="12" customHeight="1">
      <c r="B46" s="12" t="n"/>
      <c r="C46" s="71" t="n"/>
    </row>
    <row r="47" ht="12" customHeight="1">
      <c r="B47" s="12" t="n"/>
      <c r="C47" s="71" t="n"/>
    </row>
    <row r="48" ht="12" customHeight="1">
      <c r="B48" s="12" t="n"/>
      <c r="C48" s="71" t="n"/>
    </row>
    <row r="49" ht="12" customHeight="1">
      <c r="B49" s="12" t="n"/>
      <c r="C49" s="71" t="n"/>
    </row>
    <row r="50" ht="12" customHeight="1">
      <c r="B50" s="12" t="n"/>
      <c r="C50" s="71" t="n"/>
    </row>
    <row r="51" ht="12" customHeight="1">
      <c r="B51" s="12" t="n"/>
      <c r="C51" s="71" t="n"/>
    </row>
    <row r="55" ht="12" customHeight="1">
      <c r="B55" s="174" t="n"/>
      <c r="C55" s="196" t="n"/>
    </row>
    <row r="56" ht="12" customHeight="1">
      <c r="B56" s="174" t="n"/>
      <c r="C56" s="197" t="n"/>
    </row>
    <row r="60" ht="12" customHeight="1">
      <c r="B60" s="12" t="n"/>
      <c r="C60" s="71" t="n"/>
    </row>
    <row r="61" ht="12" customHeight="1">
      <c r="B61" s="12" t="n"/>
      <c r="C61" s="71" t="n"/>
    </row>
    <row r="62" ht="12" customHeight="1">
      <c r="B62" s="12" t="n"/>
      <c r="C62" s="71" t="n"/>
    </row>
    <row r="63" ht="12" customHeight="1">
      <c r="B63" s="12" t="n"/>
      <c r="C63" s="71" t="n"/>
    </row>
    <row r="64" ht="12" customHeight="1">
      <c r="B64" s="12" t="n"/>
      <c r="C64" s="71" t="n"/>
    </row>
    <row r="65" ht="12" customHeight="1">
      <c r="B65" s="12" t="n"/>
      <c r="C65" s="71" t="n"/>
    </row>
    <row r="66" ht="12" customHeight="1">
      <c r="B66" s="12" t="n"/>
      <c r="C66" s="71" t="n"/>
    </row>
    <row r="67" ht="12" customHeight="1">
      <c r="B67" s="12" t="n"/>
      <c r="C67" s="71" t="n"/>
    </row>
    <row r="68" ht="12" customHeight="1">
      <c r="B68" s="12" t="n"/>
      <c r="C68" s="71" t="n"/>
    </row>
    <row r="69" ht="12" customHeight="1">
      <c r="B69" s="12" t="n"/>
      <c r="C69" s="71" t="n"/>
    </row>
    <row r="70" ht="12" customHeight="1">
      <c r="B70" s="12" t="n"/>
      <c r="C70" s="71" t="n"/>
    </row>
    <row r="71" ht="12" customHeight="1">
      <c r="B71" s="12" t="n"/>
      <c r="C71" s="71" t="n"/>
    </row>
    <row r="72" ht="12" customHeight="1">
      <c r="B72" s="12" t="n"/>
      <c r="C72" s="71" t="n"/>
    </row>
    <row r="73" ht="12" customHeight="1">
      <c r="B73" s="12" t="n"/>
      <c r="C73" s="71" t="n"/>
    </row>
    <row r="74" ht="12" customHeight="1">
      <c r="B74" s="12" t="n"/>
      <c r="C74" s="71" t="n"/>
    </row>
    <row r="75" ht="12" customHeight="1">
      <c r="B75" s="12" t="n"/>
      <c r="C75" s="71" t="n"/>
    </row>
    <row r="76" ht="12" customHeight="1">
      <c r="B76" s="12" t="n"/>
      <c r="C76" s="71" t="n"/>
    </row>
    <row r="77" ht="12" customHeight="1">
      <c r="B77" s="12" t="n"/>
      <c r="C77" s="71" t="n"/>
    </row>
    <row r="78" ht="12" customHeight="1">
      <c r="B78" s="12" t="n"/>
      <c r="C78" s="71" t="n"/>
    </row>
    <row r="79" ht="12" customHeight="1">
      <c r="B79" s="12" t="n"/>
      <c r="C79" s="71" t="n"/>
    </row>
    <row r="80" ht="12" customHeight="1">
      <c r="B80" s="12" t="n"/>
      <c r="C80" s="71" t="n"/>
    </row>
    <row r="81" ht="12" customHeight="1">
      <c r="B81" s="12" t="n"/>
      <c r="C81" s="71" t="n"/>
    </row>
    <row r="82" ht="12" customHeight="1">
      <c r="B82" s="12" t="n"/>
      <c r="C82" s="71" t="n"/>
    </row>
    <row r="83" ht="12" customHeight="1">
      <c r="B83" s="12" t="n"/>
      <c r="C83" s="71" t="n"/>
    </row>
    <row r="84" ht="12" customHeight="1">
      <c r="B84" s="12" t="n"/>
      <c r="C84" s="71" t="n"/>
    </row>
    <row r="85" ht="12" customHeight="1">
      <c r="B85" s="12" t="n"/>
      <c r="C85" s="71" t="n"/>
    </row>
    <row r="86" ht="12" customHeight="1">
      <c r="B86" s="12" t="n"/>
      <c r="C86" s="71" t="n"/>
    </row>
    <row r="87" ht="12" customHeight="1">
      <c r="B87" s="12" t="n"/>
      <c r="C87" s="71" t="n"/>
    </row>
    <row r="88" ht="12" customHeight="1">
      <c r="B88" s="12" t="n"/>
      <c r="C88" s="71" t="n"/>
    </row>
    <row r="89" ht="12" customHeight="1">
      <c r="B89" s="12" t="n"/>
      <c r="C89" s="71" t="n"/>
    </row>
    <row r="90" ht="12" customHeight="1">
      <c r="B90" s="12" t="n"/>
      <c r="C90" s="71" t="n"/>
    </row>
    <row r="91" ht="12" customHeight="1">
      <c r="B91" s="12" t="n"/>
      <c r="C91" s="71" t="n"/>
    </row>
    <row r="92" ht="12" customHeight="1">
      <c r="B92" s="12" t="n"/>
      <c r="C92" s="71" t="n"/>
    </row>
    <row r="93" ht="12" customHeight="1">
      <c r="B93" s="12" t="n"/>
      <c r="C93" s="71" t="n"/>
    </row>
    <row r="94" ht="12" customHeight="1">
      <c r="B94" s="12" t="n"/>
      <c r="C94" s="71" t="n"/>
    </row>
    <row r="95" ht="12" customHeight="1">
      <c r="B95" s="12" t="n"/>
      <c r="C95" s="71" t="n"/>
    </row>
    <row r="96" ht="12" customHeight="1">
      <c r="B96" s="12" t="n"/>
      <c r="C96" s="71" t="n"/>
    </row>
    <row r="97" ht="12" customHeight="1">
      <c r="B97" s="12" t="n"/>
      <c r="C97" s="71" t="n"/>
    </row>
    <row r="98" ht="12" customHeight="1">
      <c r="B98" s="12" t="n"/>
      <c r="C98" s="71" t="n"/>
    </row>
    <row r="99" ht="12" customHeight="1">
      <c r="B99" s="12" t="n"/>
      <c r="C99" s="71" t="n"/>
    </row>
    <row r="100" ht="12" customHeight="1">
      <c r="B100" s="12" t="n"/>
      <c r="C100" s="71" t="n"/>
    </row>
    <row r="101" ht="12" customHeight="1">
      <c r="B101" s="12" t="n"/>
      <c r="C101" s="71" t="n"/>
    </row>
    <row r="102" ht="12" customHeight="1">
      <c r="B102" s="12" t="n"/>
      <c r="C102" s="71" t="n"/>
    </row>
    <row r="103" ht="12" customHeight="1">
      <c r="B103" s="12" t="n"/>
      <c r="C103" s="71" t="n"/>
    </row>
    <row r="104" ht="12" customHeight="1">
      <c r="B104" s="12" t="n"/>
      <c r="C104" s="71" t="n"/>
    </row>
    <row r="105" ht="12" customHeight="1">
      <c r="B105" s="12" t="n"/>
      <c r="C105" s="71" t="n"/>
    </row>
    <row r="106" ht="12" customHeight="1">
      <c r="B106" s="12" t="n"/>
      <c r="C106" s="71" t="n"/>
    </row>
    <row r="107" ht="12" customHeight="1">
      <c r="B107" s="12" t="n"/>
      <c r="C107" s="71" t="n"/>
    </row>
    <row r="108" ht="12" customHeight="1">
      <c r="B108" s="12" t="n"/>
      <c r="C108" s="71" t="n"/>
    </row>
    <row r="109" ht="12" customHeight="1">
      <c r="B109" s="12" t="n"/>
      <c r="C109" s="71" t="n"/>
    </row>
    <row r="110" ht="12" customHeight="1">
      <c r="B110" s="12" t="n"/>
      <c r="C110" s="71" t="n"/>
    </row>
    <row r="111" ht="12" customHeight="1">
      <c r="B111" s="12" t="n"/>
      <c r="C111" s="71" t="n"/>
    </row>
    <row r="112" ht="12" customHeight="1">
      <c r="B112" s="12" t="n"/>
      <c r="C112" s="71" t="n"/>
    </row>
    <row r="113" ht="12" customHeight="1">
      <c r="B113" s="12" t="n"/>
      <c r="C113" s="71" t="n"/>
    </row>
    <row r="114" ht="12" customHeight="1">
      <c r="B114" s="12" t="n"/>
      <c r="C114" s="71" t="n"/>
    </row>
    <row r="115" ht="12" customHeight="1">
      <c r="B115" s="12" t="n"/>
      <c r="C115" s="71" t="n"/>
    </row>
    <row r="116" ht="12" customHeight="1">
      <c r="B116" s="12" t="n"/>
      <c r="C116" s="71" t="n"/>
    </row>
    <row r="117" ht="12" customHeight="1">
      <c r="B117" s="12" t="n"/>
      <c r="C117" s="71" t="n"/>
    </row>
    <row r="118" ht="12" customHeight="1">
      <c r="B118" s="12" t="n"/>
      <c r="C118" s="71" t="n"/>
    </row>
    <row r="119" ht="12" customHeight="1">
      <c r="B119" s="12" t="n"/>
      <c r="C119" s="71" t="n"/>
    </row>
    <row r="120" ht="12" customHeight="1">
      <c r="B120" s="12" t="n"/>
      <c r="C120" s="71" t="n"/>
    </row>
    <row r="121" ht="12" customHeight="1">
      <c r="B121" s="12" t="n"/>
      <c r="C121" s="71" t="n"/>
    </row>
    <row r="122" ht="12" customHeight="1">
      <c r="B122" s="12" t="n"/>
      <c r="C122" s="71" t="n"/>
    </row>
    <row r="123" ht="12" customHeight="1">
      <c r="B123" s="12" t="n"/>
      <c r="C123" s="71" t="n"/>
    </row>
    <row r="124" ht="12" customHeight="1">
      <c r="B124" s="12" t="n"/>
      <c r="C124" s="71" t="n"/>
    </row>
    <row r="125" ht="12" customHeight="1">
      <c r="B125" s="12" t="n"/>
      <c r="C125" s="71" t="n"/>
    </row>
    <row r="126" ht="12" customHeight="1">
      <c r="B126" s="12" t="n"/>
      <c r="C126" s="71" t="n"/>
    </row>
    <row r="127" ht="12" customHeight="1">
      <c r="B127" s="12" t="n"/>
      <c r="C127" s="71" t="n"/>
    </row>
    <row r="128" ht="12" customHeight="1">
      <c r="B128" s="12" t="n"/>
      <c r="C128" s="71" t="n"/>
    </row>
    <row r="129" ht="12" customHeight="1">
      <c r="B129" s="12" t="n"/>
      <c r="C129" s="71" t="n"/>
    </row>
    <row r="130" ht="12" customHeight="1">
      <c r="B130" s="12" t="n"/>
      <c r="C130" s="71" t="n"/>
    </row>
    <row r="131" ht="12" customHeight="1">
      <c r="B131" s="12" t="n"/>
      <c r="C131" s="71" t="n"/>
    </row>
    <row r="132" ht="12" customHeight="1">
      <c r="B132" s="12" t="n"/>
      <c r="C132" s="71" t="n"/>
    </row>
    <row r="133" ht="12" customHeight="1">
      <c r="B133" s="12" t="n"/>
      <c r="C133" s="71" t="n"/>
    </row>
    <row r="134" ht="12" customHeight="1">
      <c r="B134" s="12" t="n"/>
      <c r="C134" s="71" t="n"/>
    </row>
    <row r="135" ht="12" customHeight="1">
      <c r="B135" s="12" t="n"/>
      <c r="C135" s="71" t="n"/>
    </row>
    <row r="136" ht="12" customHeight="1">
      <c r="B136" s="12" t="n"/>
      <c r="C136" s="71" t="n"/>
    </row>
    <row r="137" ht="12" customHeight="1">
      <c r="B137" s="12" t="n"/>
      <c r="C137" s="71" t="n"/>
    </row>
    <row r="138" ht="12" customHeight="1">
      <c r="B138" s="12" t="n"/>
      <c r="C138" s="71" t="n"/>
    </row>
    <row r="139" ht="12" customHeight="1">
      <c r="B139" s="12" t="n"/>
      <c r="C139" s="71" t="n"/>
    </row>
    <row r="140" ht="12" customHeight="1">
      <c r="B140" s="12" t="n"/>
      <c r="C140" s="71" t="n"/>
    </row>
    <row r="141" ht="12" customHeight="1">
      <c r="B141" s="12" t="n"/>
      <c r="C141" s="71" t="n"/>
    </row>
    <row r="142" ht="12" customHeight="1">
      <c r="B142" s="12" t="n"/>
      <c r="C142" s="71" t="n"/>
    </row>
    <row r="143" ht="12" customHeight="1">
      <c r="B143" s="12" t="n"/>
      <c r="C143" s="71" t="n"/>
    </row>
    <row r="144" ht="12" customHeight="1">
      <c r="B144" s="12" t="n"/>
      <c r="C144" s="71" t="n"/>
    </row>
    <row r="145" ht="12" customHeight="1">
      <c r="B145" s="12" t="n"/>
      <c r="C145" s="71" t="n"/>
    </row>
    <row r="146" ht="12" customHeight="1">
      <c r="B146" s="12" t="n"/>
      <c r="C146" s="71" t="n"/>
    </row>
    <row r="147" ht="12" customHeight="1">
      <c r="B147" s="12" t="n"/>
      <c r="C147" s="71" t="n"/>
    </row>
    <row r="148" ht="12" customHeight="1">
      <c r="B148" s="12" t="n"/>
      <c r="C148" s="71" t="n"/>
    </row>
    <row r="149" ht="12" customHeight="1">
      <c r="B149" s="12" t="n"/>
      <c r="C149" s="71" t="n"/>
    </row>
    <row r="150" ht="12" customHeight="1">
      <c r="B150" s="12" t="n"/>
      <c r="C150" s="71" t="n"/>
    </row>
    <row r="151" ht="12" customHeight="1">
      <c r="B151" s="12" t="n"/>
      <c r="C151" s="71" t="n"/>
    </row>
    <row r="152" ht="12" customHeight="1">
      <c r="B152" s="12" t="n"/>
      <c r="C152" s="71" t="n"/>
    </row>
    <row r="153" ht="12" customHeight="1">
      <c r="B153" s="12" t="n"/>
      <c r="C153" s="71" t="n"/>
    </row>
    <row r="154" ht="12" customHeight="1">
      <c r="B154" s="12" t="n"/>
      <c r="C154" s="71" t="n"/>
    </row>
    <row r="155" ht="12" customHeight="1">
      <c r="B155" s="12" t="n"/>
      <c r="C155" s="71" t="n"/>
    </row>
    <row r="156" ht="12" customHeight="1">
      <c r="B156" s="12" t="n"/>
      <c r="C156" s="71" t="n"/>
    </row>
    <row r="157" ht="12" customHeight="1">
      <c r="B157" s="12" t="n"/>
      <c r="C157" s="71" t="n"/>
    </row>
    <row r="158" ht="12" customHeight="1">
      <c r="B158" s="12" t="n"/>
      <c r="C158" s="71" t="n"/>
    </row>
    <row r="159" ht="12" customHeight="1">
      <c r="B159" s="12" t="n"/>
      <c r="C159" s="71" t="n"/>
    </row>
    <row r="160" ht="12" customHeight="1">
      <c r="B160" s="12" t="n"/>
      <c r="C160" s="71" t="n"/>
    </row>
    <row r="161" ht="12" customHeight="1">
      <c r="B161" s="12" t="n"/>
      <c r="C161" s="71" t="n"/>
    </row>
    <row r="162" ht="12" customHeight="1">
      <c r="B162" s="12" t="n"/>
      <c r="C162" s="71" t="n"/>
    </row>
    <row r="163" ht="12" customHeight="1">
      <c r="B163" s="12" t="n"/>
      <c r="C163" s="71" t="n"/>
    </row>
    <row r="164" ht="12" customHeight="1">
      <c r="B164" s="12" t="n"/>
      <c r="C164" s="71" t="n"/>
    </row>
    <row r="165" ht="12" customHeight="1">
      <c r="B165" s="12" t="n"/>
      <c r="C165" s="71" t="n"/>
    </row>
    <row r="166" ht="12" customHeight="1">
      <c r="B166" s="12" t="n"/>
      <c r="C166" s="71" t="n"/>
    </row>
    <row r="167" ht="12" customHeight="1">
      <c r="B167" s="12" t="n"/>
      <c r="C167" s="71" t="n"/>
    </row>
    <row r="168" ht="12" customHeight="1">
      <c r="B168" s="12" t="n"/>
      <c r="C168" s="71" t="n"/>
    </row>
    <row r="169" ht="12" customHeight="1">
      <c r="B169" s="12" t="n"/>
      <c r="C169" s="71" t="n"/>
    </row>
    <row r="170" ht="12" customHeight="1">
      <c r="B170" s="12" t="n"/>
      <c r="C170" s="71" t="n"/>
    </row>
    <row r="171" ht="12" customHeight="1">
      <c r="B171" s="12" t="n"/>
      <c r="C171" s="71" t="n"/>
    </row>
    <row r="172" ht="12" customHeight="1">
      <c r="B172" s="12" t="n"/>
      <c r="C172" s="71" t="n"/>
    </row>
    <row r="173" ht="12" customHeight="1">
      <c r="B173" s="12" t="n"/>
      <c r="C173" s="71" t="n"/>
    </row>
    <row r="174" ht="12" customHeight="1">
      <c r="B174" s="12" t="n"/>
      <c r="C174" s="71" t="n"/>
    </row>
    <row r="175" ht="12" customHeight="1">
      <c r="B175" s="12" t="n"/>
      <c r="C175" s="71" t="n"/>
    </row>
    <row r="176" ht="12" customHeight="1">
      <c r="B176" s="12" t="n"/>
      <c r="C176" s="71" t="n"/>
    </row>
    <row r="177" ht="12" customHeight="1">
      <c r="B177" s="12" t="n"/>
      <c r="C177" s="71" t="n"/>
    </row>
    <row r="178" ht="12" customHeight="1">
      <c r="B178" s="12" t="n"/>
      <c r="C178" s="71" t="n"/>
    </row>
    <row r="179" ht="12" customHeight="1">
      <c r="B179" s="12" t="n"/>
      <c r="C179" s="71" t="n"/>
    </row>
    <row r="180" ht="12" customHeight="1">
      <c r="B180" s="12" t="n"/>
      <c r="C180" s="71" t="n"/>
    </row>
    <row r="181" ht="12" customHeight="1">
      <c r="B181" s="12" t="n"/>
      <c r="C181" s="71" t="n"/>
    </row>
    <row r="182" ht="12" customHeight="1">
      <c r="B182" s="12" t="n"/>
      <c r="C182" s="71" t="n"/>
    </row>
    <row r="183" ht="12" customHeight="1">
      <c r="B183" s="12" t="n"/>
      <c r="C183" s="71" t="n"/>
    </row>
    <row r="184" ht="12" customHeight="1">
      <c r="B184" s="12" t="n"/>
      <c r="C184" s="71" t="n"/>
    </row>
    <row r="185" ht="12" customHeight="1">
      <c r="B185" s="12" t="n"/>
      <c r="C185" s="71" t="n"/>
    </row>
    <row r="186" ht="12" customHeight="1">
      <c r="B186" s="12" t="n"/>
      <c r="C186" s="71" t="n"/>
    </row>
    <row r="187" ht="12" customHeight="1">
      <c r="B187" s="12" t="n"/>
      <c r="C187" s="71" t="n"/>
    </row>
    <row r="188" ht="12" customHeight="1">
      <c r="B188" s="12" t="n"/>
      <c r="C188" s="71" t="n"/>
    </row>
    <row r="189" ht="12" customHeight="1">
      <c r="B189" s="12" t="n"/>
      <c r="C189" s="71" t="n"/>
    </row>
    <row r="190" ht="12" customHeight="1">
      <c r="B190" s="12" t="n"/>
      <c r="C190" s="71" t="n"/>
    </row>
    <row r="191" ht="12" customHeight="1">
      <c r="B191" s="12" t="n"/>
      <c r="C191" s="71" t="n"/>
    </row>
    <row r="192" ht="12" customHeight="1">
      <c r="B192" s="12" t="n"/>
      <c r="C192" s="71" t="n"/>
    </row>
    <row r="193" ht="12" customHeight="1">
      <c r="B193" s="12" t="n"/>
      <c r="C193" s="71" t="n"/>
    </row>
    <row r="194" ht="12" customHeight="1">
      <c r="B194" s="12" t="n"/>
      <c r="C194" s="71" t="n"/>
    </row>
    <row r="195" ht="12" customHeight="1">
      <c r="B195" s="12" t="n"/>
      <c r="C195" s="71" t="n"/>
    </row>
    <row r="196" ht="12" customHeight="1">
      <c r="B196" s="12" t="n"/>
      <c r="C196" s="71" t="n"/>
    </row>
    <row r="197" ht="12" customHeight="1">
      <c r="B197" s="12" t="n"/>
      <c r="C197" s="71" t="n"/>
    </row>
    <row r="198" ht="12" customHeight="1">
      <c r="B198" s="12" t="n"/>
      <c r="C198" s="71" t="n"/>
    </row>
    <row r="199" ht="12" customHeight="1">
      <c r="B199" s="12" t="n"/>
      <c r="C199" s="71" t="n"/>
    </row>
    <row r="200" ht="12" customHeight="1">
      <c r="B200" s="12" t="n"/>
      <c r="C200" s="71" t="n"/>
    </row>
    <row r="201" ht="12" customHeight="1">
      <c r="B201" s="12" t="n"/>
      <c r="C201" s="71" t="n"/>
    </row>
    <row r="202" ht="12" customHeight="1">
      <c r="B202" s="12" t="n"/>
      <c r="C202" s="71" t="n"/>
    </row>
    <row r="203" ht="12" customHeight="1">
      <c r="B203" s="12" t="n"/>
      <c r="C203" s="71" t="n"/>
    </row>
    <row r="204" ht="12" customHeight="1">
      <c r="B204" s="12" t="n"/>
      <c r="C204" s="71" t="n"/>
    </row>
    <row r="205" ht="12" customHeight="1">
      <c r="B205" s="12" t="n"/>
      <c r="C205" s="71" t="n"/>
    </row>
    <row r="206" ht="12" customHeight="1">
      <c r="B206" s="12" t="n"/>
      <c r="C206" s="71" t="n"/>
    </row>
    <row r="207" ht="12" customHeight="1">
      <c r="B207" s="12" t="n"/>
      <c r="C207" s="71" t="n"/>
    </row>
    <row r="208" ht="12" customHeight="1">
      <c r="B208" s="12" t="n"/>
      <c r="C208" s="71" t="n"/>
    </row>
    <row r="209" ht="12" customHeight="1">
      <c r="B209" s="12" t="n"/>
      <c r="C209" s="71" t="n"/>
    </row>
    <row r="210" ht="12" customHeight="1">
      <c r="B210" s="12" t="n"/>
      <c r="C210" s="71" t="n"/>
    </row>
    <row r="211" ht="12" customHeight="1">
      <c r="B211" s="12" t="n"/>
      <c r="C211" s="71" t="n"/>
    </row>
    <row r="212" ht="12" customHeight="1">
      <c r="B212" s="12" t="n"/>
      <c r="C212" s="71" t="n"/>
    </row>
    <row r="213" ht="12" customHeight="1">
      <c r="B213" s="12" t="n"/>
      <c r="C213" s="71" t="n"/>
    </row>
    <row r="214" ht="12" customHeight="1">
      <c r="B214" s="12" t="n"/>
      <c r="C214" s="71" t="n"/>
    </row>
    <row r="215" ht="12" customHeight="1">
      <c r="B215" s="12" t="n"/>
      <c r="C215" s="71" t="n"/>
    </row>
    <row r="216" ht="12" customHeight="1">
      <c r="B216" s="12" t="n"/>
      <c r="C216" s="71" t="n"/>
    </row>
    <row r="217" ht="12" customHeight="1">
      <c r="B217" s="12" t="n"/>
      <c r="C217" s="71" t="n"/>
    </row>
    <row r="218" ht="12" customHeight="1">
      <c r="B218" s="12" t="n"/>
      <c r="C218" s="71" t="n"/>
    </row>
    <row r="219" ht="12" customHeight="1">
      <c r="B219" s="12" t="n"/>
      <c r="C219" s="71" t="n"/>
    </row>
    <row r="220" ht="12" customHeight="1">
      <c r="B220" s="12" t="n"/>
      <c r="C220" s="71" t="n"/>
    </row>
    <row r="221" ht="12" customHeight="1">
      <c r="B221" s="12" t="n"/>
      <c r="C221" s="71" t="n"/>
    </row>
    <row r="222" ht="12" customHeight="1">
      <c r="B222" s="12" t="n"/>
      <c r="C222" s="71" t="n"/>
    </row>
    <row r="224" ht="12" customHeight="1">
      <c r="B224" s="12" t="n"/>
      <c r="C224" s="71" t="n"/>
    </row>
    <row r="225" ht="12" customHeight="1">
      <c r="B225" s="12" t="n"/>
      <c r="C225" s="71" t="n"/>
    </row>
    <row r="226" ht="12" customHeight="1">
      <c r="B226" s="12" t="n"/>
      <c r="C226" s="71" t="n"/>
    </row>
    <row r="227" ht="12" customHeight="1">
      <c r="B227" s="12" t="n"/>
      <c r="C227" s="71" t="n"/>
    </row>
    <row r="228" ht="12" customHeight="1">
      <c r="B228" s="12" t="n"/>
      <c r="C228" s="71" t="n"/>
    </row>
    <row r="229" ht="12" customHeight="1">
      <c r="B229" s="12" t="n"/>
      <c r="C229" s="71" t="n"/>
    </row>
    <row r="230" ht="12" customHeight="1">
      <c r="B230" s="12" t="n"/>
      <c r="C230" s="71" t="n"/>
    </row>
    <row r="232" ht="12" customHeight="1">
      <c r="B232" s="12" t="n"/>
      <c r="C232" s="71" t="n"/>
    </row>
    <row r="233" ht="12" customHeight="1">
      <c r="B233" s="12" t="n"/>
      <c r="C233" s="71" t="n"/>
    </row>
    <row r="234" ht="12" customHeight="1">
      <c r="B234" s="12" t="n"/>
      <c r="C234" s="71" t="n"/>
    </row>
    <row r="235" ht="12" customHeight="1">
      <c r="B235" s="12" t="n"/>
      <c r="C235" s="71" t="n"/>
    </row>
    <row r="236" ht="12" customHeight="1">
      <c r="B236" s="12" t="n"/>
      <c r="C236" s="71" t="n"/>
    </row>
    <row r="237" ht="12" customHeight="1">
      <c r="B237" s="12" t="n"/>
      <c r="C237" s="71" t="n"/>
    </row>
    <row r="238" ht="12" customHeight="1">
      <c r="B238" s="12" t="n"/>
      <c r="C238" s="71" t="n"/>
    </row>
    <row r="239" ht="12" customHeight="1">
      <c r="B239" s="12" t="n"/>
      <c r="C239" s="71" t="n"/>
    </row>
    <row r="240" ht="12" customHeight="1">
      <c r="B240" s="12" t="n"/>
      <c r="C240" s="71" t="n"/>
    </row>
    <row r="241" ht="12" customHeight="1">
      <c r="B241" s="12" t="n"/>
      <c r="C241" s="71" t="n"/>
    </row>
    <row r="242" ht="12" customHeight="1">
      <c r="B242" s="12" t="n"/>
      <c r="C242" s="71" t="n"/>
    </row>
    <row r="243" ht="12" customHeight="1">
      <c r="B243" s="12" t="n"/>
      <c r="C243" s="71" t="n"/>
    </row>
    <row r="244" ht="12" customHeight="1">
      <c r="B244" s="12" t="n"/>
      <c r="C244" s="71" t="n"/>
    </row>
    <row r="245" ht="12" customHeight="1">
      <c r="B245" s="12" t="n"/>
      <c r="C245" s="71" t="n"/>
    </row>
    <row r="246" ht="12" customHeight="1">
      <c r="B246" s="12" t="n"/>
      <c r="C246" s="71" t="n"/>
    </row>
    <row r="247" ht="12" customHeight="1">
      <c r="B247" s="12" t="n"/>
      <c r="C247" s="71" t="n"/>
    </row>
    <row r="248" ht="12" customFormat="1" customHeight="1" s="15">
      <c r="B248" s="12" t="n"/>
      <c r="C248" s="71" t="n"/>
      <c r="D248" s="71" t="n"/>
      <c r="E248" s="71" t="n"/>
      <c r="F248" s="71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  <c r="CZ248" s="12" t="n"/>
      <c r="DA248" s="12" t="n"/>
      <c r="DB248" s="12" t="n"/>
      <c r="DC248" s="12" t="n"/>
      <c r="DD248" s="12" t="n"/>
      <c r="DE248" s="12" t="n"/>
      <c r="DF248" s="12" t="n"/>
      <c r="DG248" s="12" t="n"/>
      <c r="DH248" s="12" t="n"/>
      <c r="DI248" s="12" t="n"/>
      <c r="DJ248" s="12" t="n"/>
      <c r="DK248" s="12" t="n"/>
      <c r="DL248" s="12" t="n"/>
      <c r="DM248" s="12" t="n"/>
      <c r="DN248" s="12" t="n"/>
      <c r="DO248" s="12" t="n"/>
      <c r="DP248" s="12" t="n"/>
      <c r="DQ248" s="12" t="n"/>
      <c r="DR248" s="12" t="n"/>
      <c r="DS248" s="12" t="n"/>
      <c r="DT248" s="12" t="n"/>
      <c r="DU248" s="12" t="n"/>
      <c r="DV248" s="12" t="n"/>
      <c r="DW248" s="12" t="n"/>
      <c r="DX248" s="12" t="n"/>
      <c r="DY248" s="12" t="n"/>
      <c r="DZ248" s="12" t="n"/>
      <c r="EA248" s="12" t="n"/>
      <c r="EB248" s="12" t="n"/>
      <c r="EC248" s="12" t="n"/>
      <c r="ED248" s="12" t="n"/>
      <c r="EE248" s="12" t="n"/>
      <c r="EF248" s="12" t="n"/>
      <c r="EG248" s="12" t="n"/>
      <c r="EH248" s="12" t="n"/>
      <c r="EI248" s="12" t="n"/>
      <c r="EJ248" s="12" t="n"/>
      <c r="EK248" s="12" t="n"/>
      <c r="EL248" s="12" t="n"/>
      <c r="EM248" s="12" t="n"/>
      <c r="EN248" s="12" t="n"/>
      <c r="EO248" s="12" t="n"/>
      <c r="EP248" s="12" t="n"/>
      <c r="EQ248" s="12" t="n"/>
      <c r="ER248" s="12" t="n"/>
      <c r="ES248" s="12" t="n"/>
      <c r="ET248" s="12" t="n"/>
      <c r="EU248" s="12" t="n"/>
      <c r="EV248" s="12" t="n"/>
      <c r="EW248" s="12" t="n"/>
      <c r="EX248" s="12" t="n"/>
      <c r="EY248" s="12" t="n"/>
      <c r="EZ248" s="12" t="n"/>
      <c r="FA248" s="12" t="n"/>
      <c r="FB248" s="12" t="n"/>
      <c r="FC248" s="12" t="n"/>
      <c r="FD248" s="12" t="n"/>
      <c r="FE248" s="12" t="n"/>
      <c r="FF248" s="12" t="n"/>
      <c r="FG248" s="12" t="n"/>
      <c r="FH248" s="12" t="n"/>
      <c r="FI248" s="12" t="n"/>
      <c r="FJ248" s="12" t="n"/>
      <c r="FK248" s="12" t="n"/>
      <c r="FL248" s="12" t="n"/>
      <c r="FM248" s="12" t="n"/>
      <c r="FN248" s="12" t="n"/>
      <c r="FO248" s="12" t="n"/>
      <c r="FP248" s="12" t="n"/>
      <c r="FQ248" s="12" t="n"/>
      <c r="FR248" s="12" t="n"/>
      <c r="FS248" s="12" t="n"/>
      <c r="FT248" s="12" t="n"/>
      <c r="FU248" s="12" t="n"/>
      <c r="FV248" s="12" t="n"/>
      <c r="FW248" s="12" t="n"/>
      <c r="FX248" s="12" t="n"/>
      <c r="FY248" s="12" t="n"/>
      <c r="FZ248" s="12" t="n"/>
      <c r="GA248" s="12" t="n"/>
      <c r="GB248" s="12" t="n"/>
      <c r="GC248" s="12" t="n"/>
      <c r="GD248" s="12" t="n"/>
      <c r="GE248" s="12" t="n"/>
      <c r="GF248" s="12" t="n"/>
      <c r="GG248" s="12" t="n"/>
      <c r="GH248" s="12" t="n"/>
      <c r="GI248" s="12" t="n"/>
      <c r="GJ248" s="12" t="n"/>
      <c r="GK248" s="12" t="n"/>
      <c r="GL248" s="12" t="n"/>
      <c r="GM248" s="12" t="n"/>
      <c r="GN248" s="12" t="n"/>
      <c r="GO248" s="12" t="n"/>
      <c r="GP248" s="12" t="n"/>
      <c r="GQ248" s="12" t="n"/>
      <c r="GR248" s="12" t="n"/>
      <c r="GS248" s="12" t="n"/>
      <c r="GT248" s="12" t="n"/>
      <c r="GU248" s="12" t="n"/>
      <c r="GV248" s="12" t="n"/>
      <c r="GW248" s="12" t="n"/>
      <c r="GX248" s="12" t="n"/>
      <c r="GY248" s="12" t="n"/>
      <c r="GZ248" s="12" t="n"/>
      <c r="HA248" s="12" t="n"/>
      <c r="HB248" s="12" t="n"/>
      <c r="HC248" s="12" t="n"/>
      <c r="HD248" s="12" t="n"/>
      <c r="HE248" s="12" t="n"/>
      <c r="HF248" s="12" t="n"/>
      <c r="HG248" s="12" t="n"/>
      <c r="HH248" s="12" t="n"/>
      <c r="HI248" s="12" t="n"/>
      <c r="HJ248" s="12" t="n"/>
      <c r="HK248" s="12" t="n"/>
      <c r="HL248" s="12" t="n"/>
      <c r="HM248" s="12" t="n"/>
      <c r="HN248" s="12" t="n"/>
      <c r="HO248" s="12" t="n"/>
      <c r="HP248" s="12" t="n"/>
      <c r="HQ248" s="12" t="n"/>
      <c r="HR248" s="12" t="n"/>
      <c r="HS248" s="12" t="n"/>
      <c r="HT248" s="12" t="n"/>
      <c r="HU248" s="12" t="n"/>
      <c r="HV248" s="12" t="n"/>
      <c r="HW248" s="12" t="n"/>
      <c r="HX248" s="12" t="n"/>
      <c r="HY248" s="12" t="n"/>
      <c r="HZ248" s="12" t="n"/>
      <c r="IA248" s="12" t="n"/>
      <c r="IB248" s="12" t="n"/>
      <c r="IC248" s="12" t="n"/>
      <c r="ID248" s="12" t="n"/>
      <c r="IE248" s="12" t="n"/>
      <c r="IF248" s="12" t="n"/>
      <c r="IG248" s="12" t="n"/>
      <c r="IH248" s="12" t="n"/>
      <c r="II248" s="12" t="n"/>
      <c r="IJ248" s="12" t="n"/>
      <c r="IK248" s="12" t="n"/>
      <c r="IL248" s="12" t="n"/>
      <c r="IM248" s="12" t="n"/>
      <c r="IN248" s="12" t="n"/>
      <c r="IO248" s="12" t="n"/>
      <c r="IP248" s="12" t="n"/>
      <c r="IQ248" s="12" t="n"/>
      <c r="IR248" s="12" t="n"/>
      <c r="IS248" s="12" t="n"/>
      <c r="IT248" s="12" t="n"/>
      <c r="IU248" s="12" t="n"/>
      <c r="IV248" s="12" t="n"/>
      <c r="IW248" s="12" t="n"/>
      <c r="IX248" s="12" t="n"/>
    </row>
    <row r="249" ht="12" customFormat="1" customHeight="1" s="15">
      <c r="B249" s="12" t="n"/>
      <c r="C249" s="71" t="n"/>
      <c r="D249" s="71" t="n"/>
      <c r="E249" s="71" t="n"/>
      <c r="F249" s="71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  <c r="AL249" s="12" t="n"/>
      <c r="AM249" s="12" t="n"/>
      <c r="AN249" s="12" t="n"/>
      <c r="AO249" s="12" t="n"/>
      <c r="AP249" s="12" t="n"/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  <c r="BJ249" s="12" t="n"/>
      <c r="BK249" s="12" t="n"/>
      <c r="BL249" s="12" t="n"/>
      <c r="BM249" s="12" t="n"/>
      <c r="BN249" s="12" t="n"/>
      <c r="BO249" s="12" t="n"/>
      <c r="BP249" s="12" t="n"/>
      <c r="BQ249" s="12" t="n"/>
      <c r="BR249" s="12" t="n"/>
      <c r="BS249" s="12" t="n"/>
      <c r="BT249" s="12" t="n"/>
      <c r="BU249" s="12" t="n"/>
      <c r="BV249" s="12" t="n"/>
      <c r="BW249" s="12" t="n"/>
      <c r="BX249" s="12" t="n"/>
      <c r="BY249" s="12" t="n"/>
      <c r="BZ249" s="12" t="n"/>
      <c r="CA249" s="12" t="n"/>
      <c r="CB249" s="12" t="n"/>
      <c r="CC249" s="12" t="n"/>
      <c r="CD249" s="12" t="n"/>
      <c r="CE249" s="12" t="n"/>
      <c r="CF249" s="12" t="n"/>
      <c r="CG249" s="12" t="n"/>
      <c r="CH249" s="12" t="n"/>
      <c r="CI249" s="12" t="n"/>
      <c r="CJ249" s="12" t="n"/>
      <c r="CK249" s="12" t="n"/>
      <c r="CL249" s="12" t="n"/>
      <c r="CM249" s="12" t="n"/>
      <c r="CN249" s="12" t="n"/>
      <c r="CO249" s="12" t="n"/>
      <c r="CP249" s="12" t="n"/>
      <c r="CQ249" s="12" t="n"/>
      <c r="CR249" s="12" t="n"/>
      <c r="CS249" s="12" t="n"/>
      <c r="CT249" s="12" t="n"/>
      <c r="CU249" s="12" t="n"/>
      <c r="CV249" s="12" t="n"/>
      <c r="CW249" s="12" t="n"/>
      <c r="CX249" s="12" t="n"/>
      <c r="CY249" s="12" t="n"/>
      <c r="CZ249" s="12" t="n"/>
      <c r="DA249" s="12" t="n"/>
      <c r="DB249" s="12" t="n"/>
      <c r="DC249" s="12" t="n"/>
      <c r="DD249" s="12" t="n"/>
      <c r="DE249" s="12" t="n"/>
      <c r="DF249" s="12" t="n"/>
      <c r="DG249" s="12" t="n"/>
      <c r="DH249" s="12" t="n"/>
      <c r="DI249" s="12" t="n"/>
      <c r="DJ249" s="12" t="n"/>
      <c r="DK249" s="12" t="n"/>
      <c r="DL249" s="12" t="n"/>
      <c r="DM249" s="12" t="n"/>
      <c r="DN249" s="12" t="n"/>
      <c r="DO249" s="12" t="n"/>
      <c r="DP249" s="12" t="n"/>
      <c r="DQ249" s="12" t="n"/>
      <c r="DR249" s="12" t="n"/>
      <c r="DS249" s="12" t="n"/>
      <c r="DT249" s="12" t="n"/>
      <c r="DU249" s="12" t="n"/>
      <c r="DV249" s="12" t="n"/>
      <c r="DW249" s="12" t="n"/>
      <c r="DX249" s="12" t="n"/>
      <c r="DY249" s="12" t="n"/>
      <c r="DZ249" s="12" t="n"/>
      <c r="EA249" s="12" t="n"/>
      <c r="EB249" s="12" t="n"/>
      <c r="EC249" s="12" t="n"/>
      <c r="ED249" s="12" t="n"/>
      <c r="EE249" s="12" t="n"/>
      <c r="EF249" s="12" t="n"/>
      <c r="EG249" s="12" t="n"/>
      <c r="EH249" s="12" t="n"/>
      <c r="EI249" s="12" t="n"/>
      <c r="EJ249" s="12" t="n"/>
      <c r="EK249" s="12" t="n"/>
      <c r="EL249" s="12" t="n"/>
      <c r="EM249" s="12" t="n"/>
      <c r="EN249" s="12" t="n"/>
      <c r="EO249" s="12" t="n"/>
      <c r="EP249" s="12" t="n"/>
      <c r="EQ249" s="12" t="n"/>
      <c r="ER249" s="12" t="n"/>
      <c r="ES249" s="12" t="n"/>
      <c r="ET249" s="12" t="n"/>
      <c r="EU249" s="12" t="n"/>
      <c r="EV249" s="12" t="n"/>
      <c r="EW249" s="12" t="n"/>
      <c r="EX249" s="12" t="n"/>
      <c r="EY249" s="12" t="n"/>
      <c r="EZ249" s="12" t="n"/>
      <c r="FA249" s="12" t="n"/>
      <c r="FB249" s="12" t="n"/>
      <c r="FC249" s="12" t="n"/>
      <c r="FD249" s="12" t="n"/>
      <c r="FE249" s="12" t="n"/>
      <c r="FF249" s="12" t="n"/>
      <c r="FG249" s="12" t="n"/>
      <c r="FH249" s="12" t="n"/>
      <c r="FI249" s="12" t="n"/>
      <c r="FJ249" s="12" t="n"/>
      <c r="FK249" s="12" t="n"/>
      <c r="FL249" s="12" t="n"/>
      <c r="FM249" s="12" t="n"/>
      <c r="FN249" s="12" t="n"/>
      <c r="FO249" s="12" t="n"/>
      <c r="FP249" s="12" t="n"/>
      <c r="FQ249" s="12" t="n"/>
      <c r="FR249" s="12" t="n"/>
      <c r="FS249" s="12" t="n"/>
      <c r="FT249" s="12" t="n"/>
      <c r="FU249" s="12" t="n"/>
      <c r="FV249" s="12" t="n"/>
      <c r="FW249" s="12" t="n"/>
      <c r="FX249" s="12" t="n"/>
      <c r="FY249" s="12" t="n"/>
      <c r="FZ249" s="12" t="n"/>
      <c r="GA249" s="12" t="n"/>
      <c r="GB249" s="12" t="n"/>
      <c r="GC249" s="12" t="n"/>
      <c r="GD249" s="12" t="n"/>
      <c r="GE249" s="12" t="n"/>
      <c r="GF249" s="12" t="n"/>
      <c r="GG249" s="12" t="n"/>
      <c r="GH249" s="12" t="n"/>
      <c r="GI249" s="12" t="n"/>
      <c r="GJ249" s="12" t="n"/>
      <c r="GK249" s="12" t="n"/>
      <c r="GL249" s="12" t="n"/>
      <c r="GM249" s="12" t="n"/>
      <c r="GN249" s="12" t="n"/>
      <c r="GO249" s="12" t="n"/>
      <c r="GP249" s="12" t="n"/>
      <c r="GQ249" s="12" t="n"/>
      <c r="GR249" s="12" t="n"/>
      <c r="GS249" s="12" t="n"/>
      <c r="GT249" s="12" t="n"/>
      <c r="GU249" s="12" t="n"/>
      <c r="GV249" s="12" t="n"/>
      <c r="GW249" s="12" t="n"/>
      <c r="GX249" s="12" t="n"/>
      <c r="GY249" s="12" t="n"/>
      <c r="GZ249" s="12" t="n"/>
      <c r="HA249" s="12" t="n"/>
      <c r="HB249" s="12" t="n"/>
      <c r="HC249" s="12" t="n"/>
      <c r="HD249" s="12" t="n"/>
      <c r="HE249" s="12" t="n"/>
      <c r="HF249" s="12" t="n"/>
      <c r="HG249" s="12" t="n"/>
      <c r="HH249" s="12" t="n"/>
      <c r="HI249" s="12" t="n"/>
      <c r="HJ249" s="12" t="n"/>
      <c r="HK249" s="12" t="n"/>
      <c r="HL249" s="12" t="n"/>
      <c r="HM249" s="12" t="n"/>
      <c r="HN249" s="12" t="n"/>
      <c r="HO249" s="12" t="n"/>
      <c r="HP249" s="12" t="n"/>
      <c r="HQ249" s="12" t="n"/>
      <c r="HR249" s="12" t="n"/>
      <c r="HS249" s="12" t="n"/>
      <c r="HT249" s="12" t="n"/>
      <c r="HU249" s="12" t="n"/>
      <c r="HV249" s="12" t="n"/>
      <c r="HW249" s="12" t="n"/>
      <c r="HX249" s="12" t="n"/>
      <c r="HY249" s="12" t="n"/>
      <c r="HZ249" s="12" t="n"/>
      <c r="IA249" s="12" t="n"/>
      <c r="IB249" s="12" t="n"/>
      <c r="IC249" s="12" t="n"/>
      <c r="ID249" s="12" t="n"/>
      <c r="IE249" s="12" t="n"/>
      <c r="IF249" s="12" t="n"/>
      <c r="IG249" s="12" t="n"/>
      <c r="IH249" s="12" t="n"/>
      <c r="II249" s="12" t="n"/>
      <c r="IJ249" s="12" t="n"/>
      <c r="IK249" s="12" t="n"/>
      <c r="IL249" s="12" t="n"/>
      <c r="IM249" s="12" t="n"/>
      <c r="IN249" s="12" t="n"/>
      <c r="IO249" s="12" t="n"/>
      <c r="IP249" s="12" t="n"/>
      <c r="IQ249" s="12" t="n"/>
      <c r="IR249" s="12" t="n"/>
      <c r="IS249" s="12" t="n"/>
      <c r="IT249" s="12" t="n"/>
      <c r="IU249" s="12" t="n"/>
      <c r="IV249" s="12" t="n"/>
      <c r="IW249" s="12" t="n"/>
      <c r="IX249" s="12" t="n"/>
    </row>
    <row r="250" ht="12" customFormat="1" customHeight="1" s="15">
      <c r="B250" s="12" t="n"/>
      <c r="C250" s="71" t="n"/>
      <c r="D250" s="71" t="n"/>
      <c r="E250" s="71" t="n"/>
      <c r="F250" s="71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  <c r="AL250" s="12" t="n"/>
      <c r="AM250" s="12" t="n"/>
      <c r="AN250" s="12" t="n"/>
      <c r="AO250" s="12" t="n"/>
      <c r="AP250" s="12" t="n"/>
      <c r="AQ250" s="12" t="n"/>
      <c r="AR250" s="12" t="n"/>
      <c r="AS250" s="12" t="n"/>
      <c r="AT250" s="12" t="n"/>
      <c r="AU250" s="12" t="n"/>
      <c r="AV250" s="12" t="n"/>
      <c r="AW250" s="12" t="n"/>
      <c r="AX250" s="12" t="n"/>
      <c r="AY250" s="12" t="n"/>
      <c r="AZ250" s="12" t="n"/>
      <c r="BA250" s="12" t="n"/>
      <c r="BB250" s="12" t="n"/>
      <c r="BC250" s="12" t="n"/>
      <c r="BD250" s="12" t="n"/>
      <c r="BE250" s="12" t="n"/>
      <c r="BF250" s="12" t="n"/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  <c r="CZ250" s="12" t="n"/>
      <c r="DA250" s="12" t="n"/>
      <c r="DB250" s="12" t="n"/>
      <c r="DC250" s="12" t="n"/>
      <c r="DD250" s="12" t="n"/>
      <c r="DE250" s="12" t="n"/>
      <c r="DF250" s="12" t="n"/>
      <c r="DG250" s="12" t="n"/>
      <c r="DH250" s="12" t="n"/>
      <c r="DI250" s="12" t="n"/>
      <c r="DJ250" s="12" t="n"/>
      <c r="DK250" s="12" t="n"/>
      <c r="DL250" s="12" t="n"/>
      <c r="DM250" s="12" t="n"/>
      <c r="DN250" s="12" t="n"/>
      <c r="DO250" s="12" t="n"/>
      <c r="DP250" s="12" t="n"/>
      <c r="DQ250" s="12" t="n"/>
      <c r="DR250" s="12" t="n"/>
      <c r="DS250" s="12" t="n"/>
      <c r="DT250" s="12" t="n"/>
      <c r="DU250" s="12" t="n"/>
      <c r="DV250" s="12" t="n"/>
      <c r="DW250" s="12" t="n"/>
      <c r="DX250" s="12" t="n"/>
      <c r="DY250" s="12" t="n"/>
      <c r="DZ250" s="12" t="n"/>
      <c r="EA250" s="12" t="n"/>
      <c r="EB250" s="12" t="n"/>
      <c r="EC250" s="12" t="n"/>
      <c r="ED250" s="12" t="n"/>
      <c r="EE250" s="12" t="n"/>
      <c r="EF250" s="12" t="n"/>
      <c r="EG250" s="12" t="n"/>
      <c r="EH250" s="12" t="n"/>
      <c r="EI250" s="12" t="n"/>
      <c r="EJ250" s="12" t="n"/>
      <c r="EK250" s="12" t="n"/>
      <c r="EL250" s="12" t="n"/>
      <c r="EM250" s="12" t="n"/>
      <c r="EN250" s="12" t="n"/>
      <c r="EO250" s="12" t="n"/>
      <c r="EP250" s="12" t="n"/>
      <c r="EQ250" s="12" t="n"/>
      <c r="ER250" s="12" t="n"/>
      <c r="ES250" s="12" t="n"/>
      <c r="ET250" s="12" t="n"/>
      <c r="EU250" s="12" t="n"/>
      <c r="EV250" s="12" t="n"/>
      <c r="EW250" s="12" t="n"/>
      <c r="EX250" s="12" t="n"/>
      <c r="EY250" s="12" t="n"/>
      <c r="EZ250" s="12" t="n"/>
      <c r="FA250" s="12" t="n"/>
      <c r="FB250" s="12" t="n"/>
      <c r="FC250" s="12" t="n"/>
      <c r="FD250" s="12" t="n"/>
      <c r="FE250" s="12" t="n"/>
      <c r="FF250" s="12" t="n"/>
      <c r="FG250" s="12" t="n"/>
      <c r="FH250" s="12" t="n"/>
      <c r="FI250" s="12" t="n"/>
      <c r="FJ250" s="12" t="n"/>
      <c r="FK250" s="12" t="n"/>
      <c r="FL250" s="12" t="n"/>
      <c r="FM250" s="12" t="n"/>
      <c r="FN250" s="12" t="n"/>
      <c r="FO250" s="12" t="n"/>
      <c r="FP250" s="12" t="n"/>
      <c r="FQ250" s="12" t="n"/>
      <c r="FR250" s="12" t="n"/>
      <c r="FS250" s="12" t="n"/>
      <c r="FT250" s="12" t="n"/>
      <c r="FU250" s="12" t="n"/>
      <c r="FV250" s="12" t="n"/>
      <c r="FW250" s="12" t="n"/>
      <c r="FX250" s="12" t="n"/>
      <c r="FY250" s="12" t="n"/>
      <c r="FZ250" s="12" t="n"/>
      <c r="GA250" s="12" t="n"/>
      <c r="GB250" s="12" t="n"/>
      <c r="GC250" s="12" t="n"/>
      <c r="GD250" s="12" t="n"/>
      <c r="GE250" s="12" t="n"/>
      <c r="GF250" s="12" t="n"/>
      <c r="GG250" s="12" t="n"/>
      <c r="GH250" s="12" t="n"/>
      <c r="GI250" s="12" t="n"/>
      <c r="GJ250" s="12" t="n"/>
      <c r="GK250" s="12" t="n"/>
      <c r="GL250" s="12" t="n"/>
      <c r="GM250" s="12" t="n"/>
      <c r="GN250" s="12" t="n"/>
      <c r="GO250" s="12" t="n"/>
      <c r="GP250" s="12" t="n"/>
      <c r="GQ250" s="12" t="n"/>
      <c r="GR250" s="12" t="n"/>
      <c r="GS250" s="12" t="n"/>
      <c r="GT250" s="12" t="n"/>
      <c r="GU250" s="12" t="n"/>
      <c r="GV250" s="12" t="n"/>
      <c r="GW250" s="12" t="n"/>
      <c r="GX250" s="12" t="n"/>
      <c r="GY250" s="12" t="n"/>
      <c r="GZ250" s="12" t="n"/>
      <c r="HA250" s="12" t="n"/>
      <c r="HB250" s="12" t="n"/>
      <c r="HC250" s="12" t="n"/>
      <c r="HD250" s="12" t="n"/>
      <c r="HE250" s="12" t="n"/>
      <c r="HF250" s="12" t="n"/>
      <c r="HG250" s="12" t="n"/>
      <c r="HH250" s="12" t="n"/>
      <c r="HI250" s="12" t="n"/>
      <c r="HJ250" s="12" t="n"/>
      <c r="HK250" s="12" t="n"/>
      <c r="HL250" s="12" t="n"/>
      <c r="HM250" s="12" t="n"/>
      <c r="HN250" s="12" t="n"/>
      <c r="HO250" s="12" t="n"/>
      <c r="HP250" s="12" t="n"/>
      <c r="HQ250" s="12" t="n"/>
      <c r="HR250" s="12" t="n"/>
      <c r="HS250" s="12" t="n"/>
      <c r="HT250" s="12" t="n"/>
      <c r="HU250" s="12" t="n"/>
      <c r="HV250" s="12" t="n"/>
      <c r="HW250" s="12" t="n"/>
      <c r="HX250" s="12" t="n"/>
      <c r="HY250" s="12" t="n"/>
      <c r="HZ250" s="12" t="n"/>
      <c r="IA250" s="12" t="n"/>
      <c r="IB250" s="12" t="n"/>
      <c r="IC250" s="12" t="n"/>
      <c r="ID250" s="12" t="n"/>
      <c r="IE250" s="12" t="n"/>
      <c r="IF250" s="12" t="n"/>
      <c r="IG250" s="12" t="n"/>
      <c r="IH250" s="12" t="n"/>
      <c r="II250" s="12" t="n"/>
      <c r="IJ250" s="12" t="n"/>
      <c r="IK250" s="12" t="n"/>
      <c r="IL250" s="12" t="n"/>
      <c r="IM250" s="12" t="n"/>
      <c r="IN250" s="12" t="n"/>
      <c r="IO250" s="12" t="n"/>
      <c r="IP250" s="12" t="n"/>
      <c r="IQ250" s="12" t="n"/>
      <c r="IR250" s="12" t="n"/>
      <c r="IS250" s="12" t="n"/>
      <c r="IT250" s="12" t="n"/>
      <c r="IU250" s="12" t="n"/>
      <c r="IV250" s="12" t="n"/>
      <c r="IW250" s="12" t="n"/>
      <c r="IX250" s="12" t="n"/>
    </row>
    <row r="251" ht="12" customFormat="1" customHeight="1" s="15">
      <c r="B251" s="12" t="n"/>
      <c r="C251" s="71" t="n"/>
      <c r="D251" s="71" t="n"/>
      <c r="E251" s="71" t="n"/>
      <c r="F251" s="71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  <c r="AL251" s="12" t="n"/>
      <c r="AM251" s="12" t="n"/>
      <c r="AN251" s="12" t="n"/>
      <c r="AO251" s="12" t="n"/>
      <c r="AP251" s="12" t="n"/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  <c r="BJ251" s="12" t="n"/>
      <c r="BK251" s="12" t="n"/>
      <c r="BL251" s="12" t="n"/>
      <c r="BM251" s="12" t="n"/>
      <c r="BN251" s="12" t="n"/>
      <c r="BO251" s="12" t="n"/>
      <c r="BP251" s="12" t="n"/>
      <c r="BQ251" s="12" t="n"/>
      <c r="BR251" s="12" t="n"/>
      <c r="BS251" s="12" t="n"/>
      <c r="BT251" s="12" t="n"/>
      <c r="BU251" s="12" t="n"/>
      <c r="BV251" s="12" t="n"/>
      <c r="BW251" s="12" t="n"/>
      <c r="BX251" s="12" t="n"/>
      <c r="BY251" s="12" t="n"/>
      <c r="BZ251" s="12" t="n"/>
      <c r="CA251" s="12" t="n"/>
      <c r="CB251" s="12" t="n"/>
      <c r="CC251" s="12" t="n"/>
      <c r="CD251" s="12" t="n"/>
      <c r="CE251" s="12" t="n"/>
      <c r="CF251" s="12" t="n"/>
      <c r="CG251" s="12" t="n"/>
      <c r="CH251" s="12" t="n"/>
      <c r="CI251" s="12" t="n"/>
      <c r="CJ251" s="12" t="n"/>
      <c r="CK251" s="12" t="n"/>
      <c r="CL251" s="12" t="n"/>
      <c r="CM251" s="12" t="n"/>
      <c r="CN251" s="12" t="n"/>
      <c r="CO251" s="12" t="n"/>
      <c r="CP251" s="12" t="n"/>
      <c r="CQ251" s="12" t="n"/>
      <c r="CR251" s="12" t="n"/>
      <c r="CS251" s="12" t="n"/>
      <c r="CT251" s="12" t="n"/>
      <c r="CU251" s="12" t="n"/>
      <c r="CV251" s="12" t="n"/>
      <c r="CW251" s="12" t="n"/>
      <c r="CX251" s="12" t="n"/>
      <c r="CY251" s="12" t="n"/>
      <c r="CZ251" s="12" t="n"/>
      <c r="DA251" s="12" t="n"/>
      <c r="DB251" s="12" t="n"/>
      <c r="DC251" s="12" t="n"/>
      <c r="DD251" s="12" t="n"/>
      <c r="DE251" s="12" t="n"/>
      <c r="DF251" s="12" t="n"/>
      <c r="DG251" s="12" t="n"/>
      <c r="DH251" s="12" t="n"/>
      <c r="DI251" s="12" t="n"/>
      <c r="DJ251" s="12" t="n"/>
      <c r="DK251" s="12" t="n"/>
      <c r="DL251" s="12" t="n"/>
      <c r="DM251" s="12" t="n"/>
      <c r="DN251" s="12" t="n"/>
      <c r="DO251" s="12" t="n"/>
      <c r="DP251" s="12" t="n"/>
      <c r="DQ251" s="12" t="n"/>
      <c r="DR251" s="12" t="n"/>
      <c r="DS251" s="12" t="n"/>
      <c r="DT251" s="12" t="n"/>
      <c r="DU251" s="12" t="n"/>
      <c r="DV251" s="12" t="n"/>
      <c r="DW251" s="12" t="n"/>
      <c r="DX251" s="12" t="n"/>
      <c r="DY251" s="12" t="n"/>
      <c r="DZ251" s="12" t="n"/>
      <c r="EA251" s="12" t="n"/>
      <c r="EB251" s="12" t="n"/>
      <c r="EC251" s="12" t="n"/>
      <c r="ED251" s="12" t="n"/>
      <c r="EE251" s="12" t="n"/>
      <c r="EF251" s="12" t="n"/>
      <c r="EG251" s="12" t="n"/>
      <c r="EH251" s="12" t="n"/>
      <c r="EI251" s="12" t="n"/>
      <c r="EJ251" s="12" t="n"/>
      <c r="EK251" s="12" t="n"/>
      <c r="EL251" s="12" t="n"/>
      <c r="EM251" s="12" t="n"/>
      <c r="EN251" s="12" t="n"/>
      <c r="EO251" s="12" t="n"/>
      <c r="EP251" s="12" t="n"/>
      <c r="EQ251" s="12" t="n"/>
      <c r="ER251" s="12" t="n"/>
      <c r="ES251" s="12" t="n"/>
      <c r="ET251" s="12" t="n"/>
      <c r="EU251" s="12" t="n"/>
      <c r="EV251" s="12" t="n"/>
      <c r="EW251" s="12" t="n"/>
      <c r="EX251" s="12" t="n"/>
      <c r="EY251" s="12" t="n"/>
      <c r="EZ251" s="12" t="n"/>
      <c r="FA251" s="12" t="n"/>
      <c r="FB251" s="12" t="n"/>
      <c r="FC251" s="12" t="n"/>
      <c r="FD251" s="12" t="n"/>
      <c r="FE251" s="12" t="n"/>
      <c r="FF251" s="12" t="n"/>
      <c r="FG251" s="12" t="n"/>
      <c r="FH251" s="12" t="n"/>
      <c r="FI251" s="12" t="n"/>
      <c r="FJ251" s="12" t="n"/>
      <c r="FK251" s="12" t="n"/>
      <c r="FL251" s="12" t="n"/>
      <c r="FM251" s="12" t="n"/>
      <c r="FN251" s="12" t="n"/>
      <c r="FO251" s="12" t="n"/>
      <c r="FP251" s="12" t="n"/>
      <c r="FQ251" s="12" t="n"/>
      <c r="FR251" s="12" t="n"/>
      <c r="FS251" s="12" t="n"/>
      <c r="FT251" s="12" t="n"/>
      <c r="FU251" s="12" t="n"/>
      <c r="FV251" s="12" t="n"/>
      <c r="FW251" s="12" t="n"/>
      <c r="FX251" s="12" t="n"/>
      <c r="FY251" s="12" t="n"/>
      <c r="FZ251" s="12" t="n"/>
      <c r="GA251" s="12" t="n"/>
      <c r="GB251" s="12" t="n"/>
      <c r="GC251" s="12" t="n"/>
      <c r="GD251" s="12" t="n"/>
      <c r="GE251" s="12" t="n"/>
      <c r="GF251" s="12" t="n"/>
      <c r="GG251" s="12" t="n"/>
      <c r="GH251" s="12" t="n"/>
      <c r="GI251" s="12" t="n"/>
      <c r="GJ251" s="12" t="n"/>
      <c r="GK251" s="12" t="n"/>
      <c r="GL251" s="12" t="n"/>
      <c r="GM251" s="12" t="n"/>
      <c r="GN251" s="12" t="n"/>
      <c r="GO251" s="12" t="n"/>
      <c r="GP251" s="12" t="n"/>
      <c r="GQ251" s="12" t="n"/>
      <c r="GR251" s="12" t="n"/>
      <c r="GS251" s="12" t="n"/>
      <c r="GT251" s="12" t="n"/>
      <c r="GU251" s="12" t="n"/>
      <c r="GV251" s="12" t="n"/>
      <c r="GW251" s="12" t="n"/>
      <c r="GX251" s="12" t="n"/>
      <c r="GY251" s="12" t="n"/>
      <c r="GZ251" s="12" t="n"/>
      <c r="HA251" s="12" t="n"/>
      <c r="HB251" s="12" t="n"/>
      <c r="HC251" s="12" t="n"/>
      <c r="HD251" s="12" t="n"/>
      <c r="HE251" s="12" t="n"/>
      <c r="HF251" s="12" t="n"/>
      <c r="HG251" s="12" t="n"/>
      <c r="HH251" s="12" t="n"/>
      <c r="HI251" s="12" t="n"/>
      <c r="HJ251" s="12" t="n"/>
      <c r="HK251" s="12" t="n"/>
      <c r="HL251" s="12" t="n"/>
      <c r="HM251" s="12" t="n"/>
      <c r="HN251" s="12" t="n"/>
      <c r="HO251" s="12" t="n"/>
      <c r="HP251" s="12" t="n"/>
      <c r="HQ251" s="12" t="n"/>
      <c r="HR251" s="12" t="n"/>
      <c r="HS251" s="12" t="n"/>
      <c r="HT251" s="12" t="n"/>
      <c r="HU251" s="12" t="n"/>
      <c r="HV251" s="12" t="n"/>
      <c r="HW251" s="12" t="n"/>
      <c r="HX251" s="12" t="n"/>
      <c r="HY251" s="12" t="n"/>
      <c r="HZ251" s="12" t="n"/>
      <c r="IA251" s="12" t="n"/>
      <c r="IB251" s="12" t="n"/>
      <c r="IC251" s="12" t="n"/>
      <c r="ID251" s="12" t="n"/>
      <c r="IE251" s="12" t="n"/>
      <c r="IF251" s="12" t="n"/>
      <c r="IG251" s="12" t="n"/>
      <c r="IH251" s="12" t="n"/>
      <c r="II251" s="12" t="n"/>
      <c r="IJ251" s="12" t="n"/>
      <c r="IK251" s="12" t="n"/>
      <c r="IL251" s="12" t="n"/>
      <c r="IM251" s="12" t="n"/>
      <c r="IN251" s="12" t="n"/>
      <c r="IO251" s="12" t="n"/>
      <c r="IP251" s="12" t="n"/>
      <c r="IQ251" s="12" t="n"/>
      <c r="IR251" s="12" t="n"/>
      <c r="IS251" s="12" t="n"/>
      <c r="IT251" s="12" t="n"/>
      <c r="IU251" s="12" t="n"/>
      <c r="IV251" s="12" t="n"/>
      <c r="IW251" s="12" t="n"/>
      <c r="IX251" s="12" t="n"/>
    </row>
    <row r="252" ht="12" customFormat="1" customHeight="1" s="15">
      <c r="B252" s="12" t="n"/>
      <c r="C252" s="71" t="n"/>
      <c r="D252" s="71" t="n"/>
      <c r="E252" s="71" t="n"/>
      <c r="F252" s="71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  <c r="AL252" s="12" t="n"/>
      <c r="AM252" s="12" t="n"/>
      <c r="AN252" s="12" t="n"/>
      <c r="AO252" s="12" t="n"/>
      <c r="AP252" s="12" t="n"/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  <c r="CZ252" s="12" t="n"/>
      <c r="DA252" s="12" t="n"/>
      <c r="DB252" s="12" t="n"/>
      <c r="DC252" s="12" t="n"/>
      <c r="DD252" s="12" t="n"/>
      <c r="DE252" s="12" t="n"/>
      <c r="DF252" s="12" t="n"/>
      <c r="DG252" s="12" t="n"/>
      <c r="DH252" s="12" t="n"/>
      <c r="DI252" s="12" t="n"/>
      <c r="DJ252" s="12" t="n"/>
      <c r="DK252" s="12" t="n"/>
      <c r="DL252" s="12" t="n"/>
      <c r="DM252" s="12" t="n"/>
      <c r="DN252" s="12" t="n"/>
      <c r="DO252" s="12" t="n"/>
      <c r="DP252" s="12" t="n"/>
      <c r="DQ252" s="12" t="n"/>
      <c r="DR252" s="12" t="n"/>
      <c r="DS252" s="12" t="n"/>
      <c r="DT252" s="12" t="n"/>
      <c r="DU252" s="12" t="n"/>
      <c r="DV252" s="12" t="n"/>
      <c r="DW252" s="12" t="n"/>
      <c r="DX252" s="12" t="n"/>
      <c r="DY252" s="12" t="n"/>
      <c r="DZ252" s="12" t="n"/>
      <c r="EA252" s="12" t="n"/>
      <c r="EB252" s="12" t="n"/>
      <c r="EC252" s="12" t="n"/>
      <c r="ED252" s="12" t="n"/>
      <c r="EE252" s="12" t="n"/>
      <c r="EF252" s="12" t="n"/>
      <c r="EG252" s="12" t="n"/>
      <c r="EH252" s="12" t="n"/>
      <c r="EI252" s="12" t="n"/>
      <c r="EJ252" s="12" t="n"/>
      <c r="EK252" s="12" t="n"/>
      <c r="EL252" s="12" t="n"/>
      <c r="EM252" s="12" t="n"/>
      <c r="EN252" s="12" t="n"/>
      <c r="EO252" s="12" t="n"/>
      <c r="EP252" s="12" t="n"/>
      <c r="EQ252" s="12" t="n"/>
      <c r="ER252" s="12" t="n"/>
      <c r="ES252" s="12" t="n"/>
      <c r="ET252" s="12" t="n"/>
      <c r="EU252" s="12" t="n"/>
      <c r="EV252" s="12" t="n"/>
      <c r="EW252" s="12" t="n"/>
      <c r="EX252" s="12" t="n"/>
      <c r="EY252" s="12" t="n"/>
      <c r="EZ252" s="12" t="n"/>
      <c r="FA252" s="12" t="n"/>
      <c r="FB252" s="12" t="n"/>
      <c r="FC252" s="12" t="n"/>
      <c r="FD252" s="12" t="n"/>
      <c r="FE252" s="12" t="n"/>
      <c r="FF252" s="12" t="n"/>
      <c r="FG252" s="12" t="n"/>
      <c r="FH252" s="12" t="n"/>
      <c r="FI252" s="12" t="n"/>
      <c r="FJ252" s="12" t="n"/>
      <c r="FK252" s="12" t="n"/>
      <c r="FL252" s="12" t="n"/>
      <c r="FM252" s="12" t="n"/>
      <c r="FN252" s="12" t="n"/>
      <c r="FO252" s="12" t="n"/>
      <c r="FP252" s="12" t="n"/>
      <c r="FQ252" s="12" t="n"/>
      <c r="FR252" s="12" t="n"/>
      <c r="FS252" s="12" t="n"/>
      <c r="FT252" s="12" t="n"/>
      <c r="FU252" s="12" t="n"/>
      <c r="FV252" s="12" t="n"/>
      <c r="FW252" s="12" t="n"/>
      <c r="FX252" s="12" t="n"/>
      <c r="FY252" s="12" t="n"/>
      <c r="FZ252" s="12" t="n"/>
      <c r="GA252" s="12" t="n"/>
      <c r="GB252" s="12" t="n"/>
      <c r="GC252" s="12" t="n"/>
      <c r="GD252" s="12" t="n"/>
      <c r="GE252" s="12" t="n"/>
      <c r="GF252" s="12" t="n"/>
      <c r="GG252" s="12" t="n"/>
      <c r="GH252" s="12" t="n"/>
      <c r="GI252" s="12" t="n"/>
      <c r="GJ252" s="12" t="n"/>
      <c r="GK252" s="12" t="n"/>
      <c r="GL252" s="12" t="n"/>
      <c r="GM252" s="12" t="n"/>
      <c r="GN252" s="12" t="n"/>
      <c r="GO252" s="12" t="n"/>
      <c r="GP252" s="12" t="n"/>
      <c r="GQ252" s="12" t="n"/>
      <c r="GR252" s="12" t="n"/>
      <c r="GS252" s="12" t="n"/>
      <c r="GT252" s="12" t="n"/>
      <c r="GU252" s="12" t="n"/>
      <c r="GV252" s="12" t="n"/>
      <c r="GW252" s="12" t="n"/>
      <c r="GX252" s="12" t="n"/>
      <c r="GY252" s="12" t="n"/>
      <c r="GZ252" s="12" t="n"/>
      <c r="HA252" s="12" t="n"/>
      <c r="HB252" s="12" t="n"/>
      <c r="HC252" s="12" t="n"/>
      <c r="HD252" s="12" t="n"/>
      <c r="HE252" s="12" t="n"/>
      <c r="HF252" s="12" t="n"/>
      <c r="HG252" s="12" t="n"/>
      <c r="HH252" s="12" t="n"/>
      <c r="HI252" s="12" t="n"/>
      <c r="HJ252" s="12" t="n"/>
      <c r="HK252" s="12" t="n"/>
      <c r="HL252" s="12" t="n"/>
      <c r="HM252" s="12" t="n"/>
      <c r="HN252" s="12" t="n"/>
      <c r="HO252" s="12" t="n"/>
      <c r="HP252" s="12" t="n"/>
      <c r="HQ252" s="12" t="n"/>
      <c r="HR252" s="12" t="n"/>
      <c r="HS252" s="12" t="n"/>
      <c r="HT252" s="12" t="n"/>
      <c r="HU252" s="12" t="n"/>
      <c r="HV252" s="12" t="n"/>
      <c r="HW252" s="12" t="n"/>
      <c r="HX252" s="12" t="n"/>
      <c r="HY252" s="12" t="n"/>
      <c r="HZ252" s="12" t="n"/>
      <c r="IA252" s="12" t="n"/>
      <c r="IB252" s="12" t="n"/>
      <c r="IC252" s="12" t="n"/>
      <c r="ID252" s="12" t="n"/>
      <c r="IE252" s="12" t="n"/>
      <c r="IF252" s="12" t="n"/>
      <c r="IG252" s="12" t="n"/>
      <c r="IH252" s="12" t="n"/>
      <c r="II252" s="12" t="n"/>
      <c r="IJ252" s="12" t="n"/>
      <c r="IK252" s="12" t="n"/>
      <c r="IL252" s="12" t="n"/>
      <c r="IM252" s="12" t="n"/>
      <c r="IN252" s="12" t="n"/>
      <c r="IO252" s="12" t="n"/>
      <c r="IP252" s="12" t="n"/>
      <c r="IQ252" s="12" t="n"/>
      <c r="IR252" s="12" t="n"/>
      <c r="IS252" s="12" t="n"/>
      <c r="IT252" s="12" t="n"/>
      <c r="IU252" s="12" t="n"/>
      <c r="IV252" s="12" t="n"/>
      <c r="IW252" s="12" t="n"/>
      <c r="IX252" s="12" t="n"/>
    </row>
    <row r="253" ht="12" customFormat="1" customHeight="1" s="15">
      <c r="B253" s="12" t="n"/>
      <c r="C253" s="71" t="n"/>
      <c r="D253" s="71" t="n"/>
      <c r="E253" s="71" t="n"/>
      <c r="F253" s="71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  <c r="AL253" s="12" t="n"/>
      <c r="AM253" s="12" t="n"/>
      <c r="AN253" s="12" t="n"/>
      <c r="AO253" s="12" t="n"/>
      <c r="AP253" s="12" t="n"/>
      <c r="AQ253" s="12" t="n"/>
      <c r="AR253" s="12" t="n"/>
      <c r="AS253" s="12" t="n"/>
      <c r="AT253" s="12" t="n"/>
      <c r="AU253" s="12" t="n"/>
      <c r="AV253" s="12" t="n"/>
      <c r="AW253" s="12" t="n"/>
      <c r="AX253" s="12" t="n"/>
      <c r="AY253" s="12" t="n"/>
      <c r="AZ253" s="12" t="n"/>
      <c r="BA253" s="12" t="n"/>
      <c r="BB253" s="12" t="n"/>
      <c r="BC253" s="12" t="n"/>
      <c r="BD253" s="12" t="n"/>
      <c r="BE253" s="12" t="n"/>
      <c r="BF253" s="12" t="n"/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  <c r="CZ253" s="12" t="n"/>
      <c r="DA253" s="12" t="n"/>
      <c r="DB253" s="12" t="n"/>
      <c r="DC253" s="12" t="n"/>
      <c r="DD253" s="12" t="n"/>
      <c r="DE253" s="12" t="n"/>
      <c r="DF253" s="12" t="n"/>
      <c r="DG253" s="12" t="n"/>
      <c r="DH253" s="12" t="n"/>
      <c r="DI253" s="12" t="n"/>
      <c r="DJ253" s="12" t="n"/>
      <c r="DK253" s="12" t="n"/>
      <c r="DL253" s="12" t="n"/>
      <c r="DM253" s="12" t="n"/>
      <c r="DN253" s="12" t="n"/>
      <c r="DO253" s="12" t="n"/>
      <c r="DP253" s="12" t="n"/>
      <c r="DQ253" s="12" t="n"/>
      <c r="DR253" s="12" t="n"/>
      <c r="DS253" s="12" t="n"/>
      <c r="DT253" s="12" t="n"/>
      <c r="DU253" s="12" t="n"/>
      <c r="DV253" s="12" t="n"/>
      <c r="DW253" s="12" t="n"/>
      <c r="DX253" s="12" t="n"/>
      <c r="DY253" s="12" t="n"/>
      <c r="DZ253" s="12" t="n"/>
      <c r="EA253" s="12" t="n"/>
      <c r="EB253" s="12" t="n"/>
      <c r="EC253" s="12" t="n"/>
      <c r="ED253" s="12" t="n"/>
      <c r="EE253" s="12" t="n"/>
      <c r="EF253" s="12" t="n"/>
      <c r="EG253" s="12" t="n"/>
      <c r="EH253" s="12" t="n"/>
      <c r="EI253" s="12" t="n"/>
      <c r="EJ253" s="12" t="n"/>
      <c r="EK253" s="12" t="n"/>
      <c r="EL253" s="12" t="n"/>
      <c r="EM253" s="12" t="n"/>
      <c r="EN253" s="12" t="n"/>
      <c r="EO253" s="12" t="n"/>
      <c r="EP253" s="12" t="n"/>
      <c r="EQ253" s="12" t="n"/>
      <c r="ER253" s="12" t="n"/>
      <c r="ES253" s="12" t="n"/>
      <c r="ET253" s="12" t="n"/>
      <c r="EU253" s="12" t="n"/>
      <c r="EV253" s="12" t="n"/>
      <c r="EW253" s="12" t="n"/>
      <c r="EX253" s="12" t="n"/>
      <c r="EY253" s="12" t="n"/>
      <c r="EZ253" s="12" t="n"/>
      <c r="FA253" s="12" t="n"/>
      <c r="FB253" s="12" t="n"/>
      <c r="FC253" s="12" t="n"/>
      <c r="FD253" s="12" t="n"/>
      <c r="FE253" s="12" t="n"/>
      <c r="FF253" s="12" t="n"/>
      <c r="FG253" s="12" t="n"/>
      <c r="FH253" s="12" t="n"/>
      <c r="FI253" s="12" t="n"/>
      <c r="FJ253" s="12" t="n"/>
      <c r="FK253" s="12" t="n"/>
      <c r="FL253" s="12" t="n"/>
      <c r="FM253" s="12" t="n"/>
      <c r="FN253" s="12" t="n"/>
      <c r="FO253" s="12" t="n"/>
      <c r="FP253" s="12" t="n"/>
      <c r="FQ253" s="12" t="n"/>
      <c r="FR253" s="12" t="n"/>
      <c r="FS253" s="12" t="n"/>
      <c r="FT253" s="12" t="n"/>
      <c r="FU253" s="12" t="n"/>
      <c r="FV253" s="12" t="n"/>
      <c r="FW253" s="12" t="n"/>
      <c r="FX253" s="12" t="n"/>
      <c r="FY253" s="12" t="n"/>
      <c r="FZ253" s="12" t="n"/>
      <c r="GA253" s="12" t="n"/>
      <c r="GB253" s="12" t="n"/>
      <c r="GC253" s="12" t="n"/>
      <c r="GD253" s="12" t="n"/>
      <c r="GE253" s="12" t="n"/>
      <c r="GF253" s="12" t="n"/>
      <c r="GG253" s="12" t="n"/>
      <c r="GH253" s="12" t="n"/>
      <c r="GI253" s="12" t="n"/>
      <c r="GJ253" s="12" t="n"/>
      <c r="GK253" s="12" t="n"/>
      <c r="GL253" s="12" t="n"/>
      <c r="GM253" s="12" t="n"/>
      <c r="GN253" s="12" t="n"/>
      <c r="GO253" s="12" t="n"/>
      <c r="GP253" s="12" t="n"/>
      <c r="GQ253" s="12" t="n"/>
      <c r="GR253" s="12" t="n"/>
      <c r="GS253" s="12" t="n"/>
      <c r="GT253" s="12" t="n"/>
      <c r="GU253" s="12" t="n"/>
      <c r="GV253" s="12" t="n"/>
      <c r="GW253" s="12" t="n"/>
      <c r="GX253" s="12" t="n"/>
      <c r="GY253" s="12" t="n"/>
      <c r="GZ253" s="12" t="n"/>
      <c r="HA253" s="12" t="n"/>
      <c r="HB253" s="12" t="n"/>
      <c r="HC253" s="12" t="n"/>
      <c r="HD253" s="12" t="n"/>
      <c r="HE253" s="12" t="n"/>
      <c r="HF253" s="12" t="n"/>
      <c r="HG253" s="12" t="n"/>
      <c r="HH253" s="12" t="n"/>
      <c r="HI253" s="12" t="n"/>
      <c r="HJ253" s="12" t="n"/>
      <c r="HK253" s="12" t="n"/>
      <c r="HL253" s="12" t="n"/>
      <c r="HM253" s="12" t="n"/>
      <c r="HN253" s="12" t="n"/>
      <c r="HO253" s="12" t="n"/>
      <c r="HP253" s="12" t="n"/>
      <c r="HQ253" s="12" t="n"/>
      <c r="HR253" s="12" t="n"/>
      <c r="HS253" s="12" t="n"/>
      <c r="HT253" s="12" t="n"/>
      <c r="HU253" s="12" t="n"/>
      <c r="HV253" s="12" t="n"/>
      <c r="HW253" s="12" t="n"/>
      <c r="HX253" s="12" t="n"/>
      <c r="HY253" s="12" t="n"/>
      <c r="HZ253" s="12" t="n"/>
      <c r="IA253" s="12" t="n"/>
      <c r="IB253" s="12" t="n"/>
      <c r="IC253" s="12" t="n"/>
      <c r="ID253" s="12" t="n"/>
      <c r="IE253" s="12" t="n"/>
      <c r="IF253" s="12" t="n"/>
      <c r="IG253" s="12" t="n"/>
      <c r="IH253" s="12" t="n"/>
      <c r="II253" s="12" t="n"/>
      <c r="IJ253" s="12" t="n"/>
      <c r="IK253" s="12" t="n"/>
      <c r="IL253" s="12" t="n"/>
      <c r="IM253" s="12" t="n"/>
      <c r="IN253" s="12" t="n"/>
      <c r="IO253" s="12" t="n"/>
      <c r="IP253" s="12" t="n"/>
      <c r="IQ253" s="12" t="n"/>
      <c r="IR253" s="12" t="n"/>
      <c r="IS253" s="12" t="n"/>
      <c r="IT253" s="12" t="n"/>
      <c r="IU253" s="12" t="n"/>
      <c r="IV253" s="12" t="n"/>
      <c r="IW253" s="12" t="n"/>
      <c r="IX253" s="12" t="n"/>
    </row>
    <row r="254" ht="12" customFormat="1" customHeight="1" s="15">
      <c r="B254" s="12" t="n"/>
      <c r="C254" s="71" t="n"/>
      <c r="D254" s="71" t="n"/>
      <c r="E254" s="71" t="n"/>
      <c r="F254" s="71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  <c r="AL254" s="12" t="n"/>
      <c r="AM254" s="12" t="n"/>
      <c r="AN254" s="12" t="n"/>
      <c r="AO254" s="12" t="n"/>
      <c r="AP254" s="12" t="n"/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  <c r="CZ254" s="12" t="n"/>
      <c r="DA254" s="12" t="n"/>
      <c r="DB254" s="12" t="n"/>
      <c r="DC254" s="12" t="n"/>
      <c r="DD254" s="12" t="n"/>
      <c r="DE254" s="12" t="n"/>
      <c r="DF254" s="12" t="n"/>
      <c r="DG254" s="12" t="n"/>
      <c r="DH254" s="12" t="n"/>
      <c r="DI254" s="12" t="n"/>
      <c r="DJ254" s="12" t="n"/>
      <c r="DK254" s="12" t="n"/>
      <c r="DL254" s="12" t="n"/>
      <c r="DM254" s="12" t="n"/>
      <c r="DN254" s="12" t="n"/>
      <c r="DO254" s="12" t="n"/>
      <c r="DP254" s="12" t="n"/>
      <c r="DQ254" s="12" t="n"/>
      <c r="DR254" s="12" t="n"/>
      <c r="DS254" s="12" t="n"/>
      <c r="DT254" s="12" t="n"/>
      <c r="DU254" s="12" t="n"/>
      <c r="DV254" s="12" t="n"/>
      <c r="DW254" s="12" t="n"/>
      <c r="DX254" s="12" t="n"/>
      <c r="DY254" s="12" t="n"/>
      <c r="DZ254" s="12" t="n"/>
      <c r="EA254" s="12" t="n"/>
      <c r="EB254" s="12" t="n"/>
      <c r="EC254" s="12" t="n"/>
      <c r="ED254" s="12" t="n"/>
      <c r="EE254" s="12" t="n"/>
      <c r="EF254" s="12" t="n"/>
      <c r="EG254" s="12" t="n"/>
      <c r="EH254" s="12" t="n"/>
      <c r="EI254" s="12" t="n"/>
      <c r="EJ254" s="12" t="n"/>
      <c r="EK254" s="12" t="n"/>
      <c r="EL254" s="12" t="n"/>
      <c r="EM254" s="12" t="n"/>
      <c r="EN254" s="12" t="n"/>
      <c r="EO254" s="12" t="n"/>
      <c r="EP254" s="12" t="n"/>
      <c r="EQ254" s="12" t="n"/>
      <c r="ER254" s="12" t="n"/>
      <c r="ES254" s="12" t="n"/>
      <c r="ET254" s="12" t="n"/>
      <c r="EU254" s="12" t="n"/>
      <c r="EV254" s="12" t="n"/>
      <c r="EW254" s="12" t="n"/>
      <c r="EX254" s="12" t="n"/>
      <c r="EY254" s="12" t="n"/>
      <c r="EZ254" s="12" t="n"/>
      <c r="FA254" s="12" t="n"/>
      <c r="FB254" s="12" t="n"/>
      <c r="FC254" s="12" t="n"/>
      <c r="FD254" s="12" t="n"/>
      <c r="FE254" s="12" t="n"/>
      <c r="FF254" s="12" t="n"/>
      <c r="FG254" s="12" t="n"/>
      <c r="FH254" s="12" t="n"/>
      <c r="FI254" s="12" t="n"/>
      <c r="FJ254" s="12" t="n"/>
      <c r="FK254" s="12" t="n"/>
      <c r="FL254" s="12" t="n"/>
      <c r="FM254" s="12" t="n"/>
      <c r="FN254" s="12" t="n"/>
      <c r="FO254" s="12" t="n"/>
      <c r="FP254" s="12" t="n"/>
      <c r="FQ254" s="12" t="n"/>
      <c r="FR254" s="12" t="n"/>
      <c r="FS254" s="12" t="n"/>
      <c r="FT254" s="12" t="n"/>
      <c r="FU254" s="12" t="n"/>
      <c r="FV254" s="12" t="n"/>
      <c r="FW254" s="12" t="n"/>
      <c r="FX254" s="12" t="n"/>
      <c r="FY254" s="12" t="n"/>
      <c r="FZ254" s="12" t="n"/>
      <c r="GA254" s="12" t="n"/>
      <c r="GB254" s="12" t="n"/>
      <c r="GC254" s="12" t="n"/>
      <c r="GD254" s="12" t="n"/>
      <c r="GE254" s="12" t="n"/>
      <c r="GF254" s="12" t="n"/>
      <c r="GG254" s="12" t="n"/>
      <c r="GH254" s="12" t="n"/>
      <c r="GI254" s="12" t="n"/>
      <c r="GJ254" s="12" t="n"/>
      <c r="GK254" s="12" t="n"/>
      <c r="GL254" s="12" t="n"/>
      <c r="GM254" s="12" t="n"/>
      <c r="GN254" s="12" t="n"/>
      <c r="GO254" s="12" t="n"/>
      <c r="GP254" s="12" t="n"/>
      <c r="GQ254" s="12" t="n"/>
      <c r="GR254" s="12" t="n"/>
      <c r="GS254" s="12" t="n"/>
      <c r="GT254" s="12" t="n"/>
      <c r="GU254" s="12" t="n"/>
      <c r="GV254" s="12" t="n"/>
      <c r="GW254" s="12" t="n"/>
      <c r="GX254" s="12" t="n"/>
      <c r="GY254" s="12" t="n"/>
      <c r="GZ254" s="12" t="n"/>
      <c r="HA254" s="12" t="n"/>
      <c r="HB254" s="12" t="n"/>
      <c r="HC254" s="12" t="n"/>
      <c r="HD254" s="12" t="n"/>
      <c r="HE254" s="12" t="n"/>
      <c r="HF254" s="12" t="n"/>
      <c r="HG254" s="12" t="n"/>
      <c r="HH254" s="12" t="n"/>
      <c r="HI254" s="12" t="n"/>
      <c r="HJ254" s="12" t="n"/>
      <c r="HK254" s="12" t="n"/>
      <c r="HL254" s="12" t="n"/>
      <c r="HM254" s="12" t="n"/>
      <c r="HN254" s="12" t="n"/>
      <c r="HO254" s="12" t="n"/>
      <c r="HP254" s="12" t="n"/>
      <c r="HQ254" s="12" t="n"/>
      <c r="HR254" s="12" t="n"/>
      <c r="HS254" s="12" t="n"/>
      <c r="HT254" s="12" t="n"/>
      <c r="HU254" s="12" t="n"/>
      <c r="HV254" s="12" t="n"/>
      <c r="HW254" s="12" t="n"/>
      <c r="HX254" s="12" t="n"/>
      <c r="HY254" s="12" t="n"/>
      <c r="HZ254" s="12" t="n"/>
      <c r="IA254" s="12" t="n"/>
      <c r="IB254" s="12" t="n"/>
      <c r="IC254" s="12" t="n"/>
      <c r="ID254" s="12" t="n"/>
      <c r="IE254" s="12" t="n"/>
      <c r="IF254" s="12" t="n"/>
      <c r="IG254" s="12" t="n"/>
      <c r="IH254" s="12" t="n"/>
      <c r="II254" s="12" t="n"/>
      <c r="IJ254" s="12" t="n"/>
      <c r="IK254" s="12" t="n"/>
      <c r="IL254" s="12" t="n"/>
      <c r="IM254" s="12" t="n"/>
      <c r="IN254" s="12" t="n"/>
      <c r="IO254" s="12" t="n"/>
      <c r="IP254" s="12" t="n"/>
      <c r="IQ254" s="12" t="n"/>
      <c r="IR254" s="12" t="n"/>
      <c r="IS254" s="12" t="n"/>
      <c r="IT254" s="12" t="n"/>
      <c r="IU254" s="12" t="n"/>
      <c r="IV254" s="12" t="n"/>
      <c r="IW254" s="12" t="n"/>
      <c r="IX254" s="12" t="n"/>
    </row>
    <row r="255" ht="12" customFormat="1" customHeight="1" s="15">
      <c r="B255" s="12" t="n"/>
      <c r="C255" s="71" t="n"/>
      <c r="D255" s="71" t="n"/>
      <c r="E255" s="71" t="n"/>
      <c r="F255" s="71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  <c r="AL255" s="12" t="n"/>
      <c r="AM255" s="12" t="n"/>
      <c r="AN255" s="12" t="n"/>
      <c r="AO255" s="12" t="n"/>
      <c r="AP255" s="12" t="n"/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  <c r="CZ255" s="12" t="n"/>
      <c r="DA255" s="12" t="n"/>
      <c r="DB255" s="12" t="n"/>
      <c r="DC255" s="12" t="n"/>
      <c r="DD255" s="12" t="n"/>
      <c r="DE255" s="12" t="n"/>
      <c r="DF255" s="12" t="n"/>
      <c r="DG255" s="12" t="n"/>
      <c r="DH255" s="12" t="n"/>
      <c r="DI255" s="12" t="n"/>
      <c r="DJ255" s="12" t="n"/>
      <c r="DK255" s="12" t="n"/>
      <c r="DL255" s="12" t="n"/>
      <c r="DM255" s="12" t="n"/>
      <c r="DN255" s="12" t="n"/>
      <c r="DO255" s="12" t="n"/>
      <c r="DP255" s="12" t="n"/>
      <c r="DQ255" s="12" t="n"/>
      <c r="DR255" s="12" t="n"/>
      <c r="DS255" s="12" t="n"/>
      <c r="DT255" s="12" t="n"/>
      <c r="DU255" s="12" t="n"/>
      <c r="DV255" s="12" t="n"/>
      <c r="DW255" s="12" t="n"/>
      <c r="DX255" s="12" t="n"/>
      <c r="DY255" s="12" t="n"/>
      <c r="DZ255" s="12" t="n"/>
      <c r="EA255" s="12" t="n"/>
      <c r="EB255" s="12" t="n"/>
      <c r="EC255" s="12" t="n"/>
      <c r="ED255" s="12" t="n"/>
      <c r="EE255" s="12" t="n"/>
      <c r="EF255" s="12" t="n"/>
      <c r="EG255" s="12" t="n"/>
      <c r="EH255" s="12" t="n"/>
      <c r="EI255" s="12" t="n"/>
      <c r="EJ255" s="12" t="n"/>
      <c r="EK255" s="12" t="n"/>
      <c r="EL255" s="12" t="n"/>
      <c r="EM255" s="12" t="n"/>
      <c r="EN255" s="12" t="n"/>
      <c r="EO255" s="12" t="n"/>
      <c r="EP255" s="12" t="n"/>
      <c r="EQ255" s="12" t="n"/>
      <c r="ER255" s="12" t="n"/>
      <c r="ES255" s="12" t="n"/>
      <c r="ET255" s="12" t="n"/>
      <c r="EU255" s="12" t="n"/>
      <c r="EV255" s="12" t="n"/>
      <c r="EW255" s="12" t="n"/>
      <c r="EX255" s="12" t="n"/>
      <c r="EY255" s="12" t="n"/>
      <c r="EZ255" s="12" t="n"/>
      <c r="FA255" s="12" t="n"/>
      <c r="FB255" s="12" t="n"/>
      <c r="FC255" s="12" t="n"/>
      <c r="FD255" s="12" t="n"/>
      <c r="FE255" s="12" t="n"/>
      <c r="FF255" s="12" t="n"/>
      <c r="FG255" s="12" t="n"/>
      <c r="FH255" s="12" t="n"/>
      <c r="FI255" s="12" t="n"/>
      <c r="FJ255" s="12" t="n"/>
      <c r="FK255" s="12" t="n"/>
      <c r="FL255" s="12" t="n"/>
      <c r="FM255" s="12" t="n"/>
      <c r="FN255" s="12" t="n"/>
      <c r="FO255" s="12" t="n"/>
      <c r="FP255" s="12" t="n"/>
      <c r="FQ255" s="12" t="n"/>
      <c r="FR255" s="12" t="n"/>
      <c r="FS255" s="12" t="n"/>
      <c r="FT255" s="12" t="n"/>
      <c r="FU255" s="12" t="n"/>
      <c r="FV255" s="12" t="n"/>
      <c r="FW255" s="12" t="n"/>
      <c r="FX255" s="12" t="n"/>
      <c r="FY255" s="12" t="n"/>
      <c r="FZ255" s="12" t="n"/>
      <c r="GA255" s="12" t="n"/>
      <c r="GB255" s="12" t="n"/>
      <c r="GC255" s="12" t="n"/>
      <c r="GD255" s="12" t="n"/>
      <c r="GE255" s="12" t="n"/>
      <c r="GF255" s="12" t="n"/>
      <c r="GG255" s="12" t="n"/>
      <c r="GH255" s="12" t="n"/>
      <c r="GI255" s="12" t="n"/>
      <c r="GJ255" s="12" t="n"/>
      <c r="GK255" s="12" t="n"/>
      <c r="GL255" s="12" t="n"/>
      <c r="GM255" s="12" t="n"/>
      <c r="GN255" s="12" t="n"/>
      <c r="GO255" s="12" t="n"/>
      <c r="GP255" s="12" t="n"/>
      <c r="GQ255" s="12" t="n"/>
      <c r="GR255" s="12" t="n"/>
      <c r="GS255" s="12" t="n"/>
      <c r="GT255" s="12" t="n"/>
      <c r="GU255" s="12" t="n"/>
      <c r="GV255" s="12" t="n"/>
      <c r="GW255" s="12" t="n"/>
      <c r="GX255" s="12" t="n"/>
      <c r="GY255" s="12" t="n"/>
      <c r="GZ255" s="12" t="n"/>
      <c r="HA255" s="12" t="n"/>
      <c r="HB255" s="12" t="n"/>
      <c r="HC255" s="12" t="n"/>
      <c r="HD255" s="12" t="n"/>
      <c r="HE255" s="12" t="n"/>
      <c r="HF255" s="12" t="n"/>
      <c r="HG255" s="12" t="n"/>
      <c r="HH255" s="12" t="n"/>
      <c r="HI255" s="12" t="n"/>
      <c r="HJ255" s="12" t="n"/>
      <c r="HK255" s="12" t="n"/>
      <c r="HL255" s="12" t="n"/>
      <c r="HM255" s="12" t="n"/>
      <c r="HN255" s="12" t="n"/>
      <c r="HO255" s="12" t="n"/>
      <c r="HP255" s="12" t="n"/>
      <c r="HQ255" s="12" t="n"/>
      <c r="HR255" s="12" t="n"/>
      <c r="HS255" s="12" t="n"/>
      <c r="HT255" s="12" t="n"/>
      <c r="HU255" s="12" t="n"/>
      <c r="HV255" s="12" t="n"/>
      <c r="HW255" s="12" t="n"/>
      <c r="HX255" s="12" t="n"/>
      <c r="HY255" s="12" t="n"/>
      <c r="HZ255" s="12" t="n"/>
      <c r="IA255" s="12" t="n"/>
      <c r="IB255" s="12" t="n"/>
      <c r="IC255" s="12" t="n"/>
      <c r="ID255" s="12" t="n"/>
      <c r="IE255" s="12" t="n"/>
      <c r="IF255" s="12" t="n"/>
      <c r="IG255" s="12" t="n"/>
      <c r="IH255" s="12" t="n"/>
      <c r="II255" s="12" t="n"/>
      <c r="IJ255" s="12" t="n"/>
      <c r="IK255" s="12" t="n"/>
      <c r="IL255" s="12" t="n"/>
      <c r="IM255" s="12" t="n"/>
      <c r="IN255" s="12" t="n"/>
      <c r="IO255" s="12" t="n"/>
      <c r="IP255" s="12" t="n"/>
      <c r="IQ255" s="12" t="n"/>
      <c r="IR255" s="12" t="n"/>
      <c r="IS255" s="12" t="n"/>
      <c r="IT255" s="12" t="n"/>
      <c r="IU255" s="12" t="n"/>
      <c r="IV255" s="12" t="n"/>
      <c r="IW255" s="12" t="n"/>
      <c r="IX255" s="12" t="n"/>
    </row>
    <row r="256" ht="12" customFormat="1" customHeight="1" s="15">
      <c r="B256" s="12" t="n"/>
      <c r="C256" s="71" t="n"/>
      <c r="D256" s="71" t="n"/>
      <c r="E256" s="71" t="n"/>
      <c r="F256" s="71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  <c r="AL256" s="12" t="n"/>
      <c r="AM256" s="12" t="n"/>
      <c r="AN256" s="12" t="n"/>
      <c r="AO256" s="12" t="n"/>
      <c r="AP256" s="12" t="n"/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  <c r="CZ256" s="12" t="n"/>
      <c r="DA256" s="12" t="n"/>
      <c r="DB256" s="12" t="n"/>
      <c r="DC256" s="12" t="n"/>
      <c r="DD256" s="12" t="n"/>
      <c r="DE256" s="12" t="n"/>
      <c r="DF256" s="12" t="n"/>
      <c r="DG256" s="12" t="n"/>
      <c r="DH256" s="12" t="n"/>
      <c r="DI256" s="12" t="n"/>
      <c r="DJ256" s="12" t="n"/>
      <c r="DK256" s="12" t="n"/>
      <c r="DL256" s="12" t="n"/>
      <c r="DM256" s="12" t="n"/>
      <c r="DN256" s="12" t="n"/>
      <c r="DO256" s="12" t="n"/>
      <c r="DP256" s="12" t="n"/>
      <c r="DQ256" s="12" t="n"/>
      <c r="DR256" s="12" t="n"/>
      <c r="DS256" s="12" t="n"/>
      <c r="DT256" s="12" t="n"/>
      <c r="DU256" s="12" t="n"/>
      <c r="DV256" s="12" t="n"/>
      <c r="DW256" s="12" t="n"/>
      <c r="DX256" s="12" t="n"/>
      <c r="DY256" s="12" t="n"/>
      <c r="DZ256" s="12" t="n"/>
      <c r="EA256" s="12" t="n"/>
      <c r="EB256" s="12" t="n"/>
      <c r="EC256" s="12" t="n"/>
      <c r="ED256" s="12" t="n"/>
      <c r="EE256" s="12" t="n"/>
      <c r="EF256" s="12" t="n"/>
      <c r="EG256" s="12" t="n"/>
      <c r="EH256" s="12" t="n"/>
      <c r="EI256" s="12" t="n"/>
      <c r="EJ256" s="12" t="n"/>
      <c r="EK256" s="12" t="n"/>
      <c r="EL256" s="12" t="n"/>
      <c r="EM256" s="12" t="n"/>
      <c r="EN256" s="12" t="n"/>
      <c r="EO256" s="12" t="n"/>
      <c r="EP256" s="12" t="n"/>
      <c r="EQ256" s="12" t="n"/>
      <c r="ER256" s="12" t="n"/>
      <c r="ES256" s="12" t="n"/>
      <c r="ET256" s="12" t="n"/>
      <c r="EU256" s="12" t="n"/>
      <c r="EV256" s="12" t="n"/>
      <c r="EW256" s="12" t="n"/>
      <c r="EX256" s="12" t="n"/>
      <c r="EY256" s="12" t="n"/>
      <c r="EZ256" s="12" t="n"/>
      <c r="FA256" s="12" t="n"/>
      <c r="FB256" s="12" t="n"/>
      <c r="FC256" s="12" t="n"/>
      <c r="FD256" s="12" t="n"/>
      <c r="FE256" s="12" t="n"/>
      <c r="FF256" s="12" t="n"/>
      <c r="FG256" s="12" t="n"/>
      <c r="FH256" s="12" t="n"/>
      <c r="FI256" s="12" t="n"/>
      <c r="FJ256" s="12" t="n"/>
      <c r="FK256" s="12" t="n"/>
      <c r="FL256" s="12" t="n"/>
      <c r="FM256" s="12" t="n"/>
      <c r="FN256" s="12" t="n"/>
      <c r="FO256" s="12" t="n"/>
      <c r="FP256" s="12" t="n"/>
      <c r="FQ256" s="12" t="n"/>
      <c r="FR256" s="12" t="n"/>
      <c r="FS256" s="12" t="n"/>
      <c r="FT256" s="12" t="n"/>
      <c r="FU256" s="12" t="n"/>
      <c r="FV256" s="12" t="n"/>
      <c r="FW256" s="12" t="n"/>
      <c r="FX256" s="12" t="n"/>
      <c r="FY256" s="12" t="n"/>
      <c r="FZ256" s="12" t="n"/>
      <c r="GA256" s="12" t="n"/>
      <c r="GB256" s="12" t="n"/>
      <c r="GC256" s="12" t="n"/>
      <c r="GD256" s="12" t="n"/>
      <c r="GE256" s="12" t="n"/>
      <c r="GF256" s="12" t="n"/>
      <c r="GG256" s="12" t="n"/>
      <c r="GH256" s="12" t="n"/>
      <c r="GI256" s="12" t="n"/>
      <c r="GJ256" s="12" t="n"/>
      <c r="GK256" s="12" t="n"/>
      <c r="GL256" s="12" t="n"/>
      <c r="GM256" s="12" t="n"/>
      <c r="GN256" s="12" t="n"/>
      <c r="GO256" s="12" t="n"/>
      <c r="GP256" s="12" t="n"/>
      <c r="GQ256" s="12" t="n"/>
      <c r="GR256" s="12" t="n"/>
      <c r="GS256" s="12" t="n"/>
      <c r="GT256" s="12" t="n"/>
      <c r="GU256" s="12" t="n"/>
      <c r="GV256" s="12" t="n"/>
      <c r="GW256" s="12" t="n"/>
      <c r="GX256" s="12" t="n"/>
      <c r="GY256" s="12" t="n"/>
      <c r="GZ256" s="12" t="n"/>
      <c r="HA256" s="12" t="n"/>
      <c r="HB256" s="12" t="n"/>
      <c r="HC256" s="12" t="n"/>
      <c r="HD256" s="12" t="n"/>
      <c r="HE256" s="12" t="n"/>
      <c r="HF256" s="12" t="n"/>
      <c r="HG256" s="12" t="n"/>
      <c r="HH256" s="12" t="n"/>
      <c r="HI256" s="12" t="n"/>
      <c r="HJ256" s="12" t="n"/>
      <c r="HK256" s="12" t="n"/>
      <c r="HL256" s="12" t="n"/>
      <c r="HM256" s="12" t="n"/>
      <c r="HN256" s="12" t="n"/>
      <c r="HO256" s="12" t="n"/>
      <c r="HP256" s="12" t="n"/>
      <c r="HQ256" s="12" t="n"/>
      <c r="HR256" s="12" t="n"/>
      <c r="HS256" s="12" t="n"/>
      <c r="HT256" s="12" t="n"/>
      <c r="HU256" s="12" t="n"/>
      <c r="HV256" s="12" t="n"/>
      <c r="HW256" s="12" t="n"/>
      <c r="HX256" s="12" t="n"/>
      <c r="HY256" s="12" t="n"/>
      <c r="HZ256" s="12" t="n"/>
      <c r="IA256" s="12" t="n"/>
      <c r="IB256" s="12" t="n"/>
      <c r="IC256" s="12" t="n"/>
      <c r="ID256" s="12" t="n"/>
      <c r="IE256" s="12" t="n"/>
      <c r="IF256" s="12" t="n"/>
      <c r="IG256" s="12" t="n"/>
      <c r="IH256" s="12" t="n"/>
      <c r="II256" s="12" t="n"/>
      <c r="IJ256" s="12" t="n"/>
      <c r="IK256" s="12" t="n"/>
      <c r="IL256" s="12" t="n"/>
      <c r="IM256" s="12" t="n"/>
      <c r="IN256" s="12" t="n"/>
      <c r="IO256" s="12" t="n"/>
      <c r="IP256" s="12" t="n"/>
      <c r="IQ256" s="12" t="n"/>
      <c r="IR256" s="12" t="n"/>
      <c r="IS256" s="12" t="n"/>
      <c r="IT256" s="12" t="n"/>
      <c r="IU256" s="12" t="n"/>
      <c r="IV256" s="12" t="n"/>
      <c r="IW256" s="12" t="n"/>
      <c r="IX256" s="12" t="n"/>
    </row>
    <row r="257" ht="12" customFormat="1" customHeight="1" s="15">
      <c r="B257" s="12" t="n"/>
      <c r="C257" s="71" t="n"/>
      <c r="D257" s="71" t="n"/>
      <c r="E257" s="71" t="n"/>
      <c r="F257" s="71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  <c r="AL257" s="12" t="n"/>
      <c r="AM257" s="12" t="n"/>
      <c r="AN257" s="12" t="n"/>
      <c r="AO257" s="12" t="n"/>
      <c r="AP257" s="12" t="n"/>
      <c r="AQ257" s="12" t="n"/>
      <c r="AR257" s="12" t="n"/>
      <c r="AS257" s="12" t="n"/>
      <c r="AT257" s="12" t="n"/>
      <c r="AU257" s="12" t="n"/>
      <c r="AV257" s="12" t="n"/>
      <c r="AW257" s="12" t="n"/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  <c r="BJ257" s="12" t="n"/>
      <c r="BK257" s="12" t="n"/>
      <c r="BL257" s="12" t="n"/>
      <c r="BM257" s="12" t="n"/>
      <c r="BN257" s="12" t="n"/>
      <c r="BO257" s="12" t="n"/>
      <c r="BP257" s="12" t="n"/>
      <c r="BQ257" s="12" t="n"/>
      <c r="BR257" s="12" t="n"/>
      <c r="BS257" s="12" t="n"/>
      <c r="BT257" s="12" t="n"/>
      <c r="BU257" s="12" t="n"/>
      <c r="BV257" s="12" t="n"/>
      <c r="BW257" s="12" t="n"/>
      <c r="BX257" s="12" t="n"/>
      <c r="BY257" s="12" t="n"/>
      <c r="BZ257" s="12" t="n"/>
      <c r="CA257" s="12" t="n"/>
      <c r="CB257" s="12" t="n"/>
      <c r="CC257" s="12" t="n"/>
      <c r="CD257" s="12" t="n"/>
      <c r="CE257" s="12" t="n"/>
      <c r="CF257" s="12" t="n"/>
      <c r="CG257" s="12" t="n"/>
      <c r="CH257" s="12" t="n"/>
      <c r="CI257" s="12" t="n"/>
      <c r="CJ257" s="12" t="n"/>
      <c r="CK257" s="12" t="n"/>
      <c r="CL257" s="12" t="n"/>
      <c r="CM257" s="12" t="n"/>
      <c r="CN257" s="12" t="n"/>
      <c r="CO257" s="12" t="n"/>
      <c r="CP257" s="12" t="n"/>
      <c r="CQ257" s="12" t="n"/>
      <c r="CR257" s="12" t="n"/>
      <c r="CS257" s="12" t="n"/>
      <c r="CT257" s="12" t="n"/>
      <c r="CU257" s="12" t="n"/>
      <c r="CV257" s="12" t="n"/>
      <c r="CW257" s="12" t="n"/>
      <c r="CX257" s="12" t="n"/>
      <c r="CY257" s="12" t="n"/>
      <c r="CZ257" s="12" t="n"/>
      <c r="DA257" s="12" t="n"/>
      <c r="DB257" s="12" t="n"/>
      <c r="DC257" s="12" t="n"/>
      <c r="DD257" s="12" t="n"/>
      <c r="DE257" s="12" t="n"/>
      <c r="DF257" s="12" t="n"/>
      <c r="DG257" s="12" t="n"/>
      <c r="DH257" s="12" t="n"/>
      <c r="DI257" s="12" t="n"/>
      <c r="DJ257" s="12" t="n"/>
      <c r="DK257" s="12" t="n"/>
      <c r="DL257" s="12" t="n"/>
      <c r="DM257" s="12" t="n"/>
      <c r="DN257" s="12" t="n"/>
      <c r="DO257" s="12" t="n"/>
      <c r="DP257" s="12" t="n"/>
      <c r="DQ257" s="12" t="n"/>
      <c r="DR257" s="12" t="n"/>
      <c r="DS257" s="12" t="n"/>
      <c r="DT257" s="12" t="n"/>
      <c r="DU257" s="12" t="n"/>
      <c r="DV257" s="12" t="n"/>
      <c r="DW257" s="12" t="n"/>
      <c r="DX257" s="12" t="n"/>
      <c r="DY257" s="12" t="n"/>
      <c r="DZ257" s="12" t="n"/>
      <c r="EA257" s="12" t="n"/>
      <c r="EB257" s="12" t="n"/>
      <c r="EC257" s="12" t="n"/>
      <c r="ED257" s="12" t="n"/>
      <c r="EE257" s="12" t="n"/>
      <c r="EF257" s="12" t="n"/>
      <c r="EG257" s="12" t="n"/>
      <c r="EH257" s="12" t="n"/>
      <c r="EI257" s="12" t="n"/>
      <c r="EJ257" s="12" t="n"/>
      <c r="EK257" s="12" t="n"/>
      <c r="EL257" s="12" t="n"/>
      <c r="EM257" s="12" t="n"/>
      <c r="EN257" s="12" t="n"/>
      <c r="EO257" s="12" t="n"/>
      <c r="EP257" s="12" t="n"/>
      <c r="EQ257" s="12" t="n"/>
      <c r="ER257" s="12" t="n"/>
      <c r="ES257" s="12" t="n"/>
      <c r="ET257" s="12" t="n"/>
      <c r="EU257" s="12" t="n"/>
      <c r="EV257" s="12" t="n"/>
      <c r="EW257" s="12" t="n"/>
      <c r="EX257" s="12" t="n"/>
      <c r="EY257" s="12" t="n"/>
      <c r="EZ257" s="12" t="n"/>
      <c r="FA257" s="12" t="n"/>
      <c r="FB257" s="12" t="n"/>
      <c r="FC257" s="12" t="n"/>
      <c r="FD257" s="12" t="n"/>
      <c r="FE257" s="12" t="n"/>
      <c r="FF257" s="12" t="n"/>
      <c r="FG257" s="12" t="n"/>
      <c r="FH257" s="12" t="n"/>
      <c r="FI257" s="12" t="n"/>
      <c r="FJ257" s="12" t="n"/>
      <c r="FK257" s="12" t="n"/>
      <c r="FL257" s="12" t="n"/>
      <c r="FM257" s="12" t="n"/>
      <c r="FN257" s="12" t="n"/>
      <c r="FO257" s="12" t="n"/>
      <c r="FP257" s="12" t="n"/>
      <c r="FQ257" s="12" t="n"/>
      <c r="FR257" s="12" t="n"/>
      <c r="FS257" s="12" t="n"/>
      <c r="FT257" s="12" t="n"/>
      <c r="FU257" s="12" t="n"/>
      <c r="FV257" s="12" t="n"/>
      <c r="FW257" s="12" t="n"/>
      <c r="FX257" s="12" t="n"/>
      <c r="FY257" s="12" t="n"/>
      <c r="FZ257" s="12" t="n"/>
      <c r="GA257" s="12" t="n"/>
      <c r="GB257" s="12" t="n"/>
      <c r="GC257" s="12" t="n"/>
      <c r="GD257" s="12" t="n"/>
      <c r="GE257" s="12" t="n"/>
      <c r="GF257" s="12" t="n"/>
      <c r="GG257" s="12" t="n"/>
      <c r="GH257" s="12" t="n"/>
      <c r="GI257" s="12" t="n"/>
      <c r="GJ257" s="12" t="n"/>
      <c r="GK257" s="12" t="n"/>
      <c r="GL257" s="12" t="n"/>
      <c r="GM257" s="12" t="n"/>
      <c r="GN257" s="12" t="n"/>
      <c r="GO257" s="12" t="n"/>
      <c r="GP257" s="12" t="n"/>
      <c r="GQ257" s="12" t="n"/>
      <c r="GR257" s="12" t="n"/>
      <c r="GS257" s="12" t="n"/>
      <c r="GT257" s="12" t="n"/>
      <c r="GU257" s="12" t="n"/>
      <c r="GV257" s="12" t="n"/>
      <c r="GW257" s="12" t="n"/>
      <c r="GX257" s="12" t="n"/>
      <c r="GY257" s="12" t="n"/>
      <c r="GZ257" s="12" t="n"/>
      <c r="HA257" s="12" t="n"/>
      <c r="HB257" s="12" t="n"/>
      <c r="HC257" s="12" t="n"/>
      <c r="HD257" s="12" t="n"/>
      <c r="HE257" s="12" t="n"/>
      <c r="HF257" s="12" t="n"/>
      <c r="HG257" s="12" t="n"/>
      <c r="HH257" s="12" t="n"/>
      <c r="HI257" s="12" t="n"/>
      <c r="HJ257" s="12" t="n"/>
      <c r="HK257" s="12" t="n"/>
      <c r="HL257" s="12" t="n"/>
      <c r="HM257" s="12" t="n"/>
      <c r="HN257" s="12" t="n"/>
      <c r="HO257" s="12" t="n"/>
      <c r="HP257" s="12" t="n"/>
      <c r="HQ257" s="12" t="n"/>
      <c r="HR257" s="12" t="n"/>
      <c r="HS257" s="12" t="n"/>
      <c r="HT257" s="12" t="n"/>
      <c r="HU257" s="12" t="n"/>
      <c r="HV257" s="12" t="n"/>
      <c r="HW257" s="12" t="n"/>
      <c r="HX257" s="12" t="n"/>
      <c r="HY257" s="12" t="n"/>
      <c r="HZ257" s="12" t="n"/>
      <c r="IA257" s="12" t="n"/>
      <c r="IB257" s="12" t="n"/>
      <c r="IC257" s="12" t="n"/>
      <c r="ID257" s="12" t="n"/>
      <c r="IE257" s="12" t="n"/>
      <c r="IF257" s="12" t="n"/>
      <c r="IG257" s="12" t="n"/>
      <c r="IH257" s="12" t="n"/>
      <c r="II257" s="12" t="n"/>
      <c r="IJ257" s="12" t="n"/>
      <c r="IK257" s="12" t="n"/>
      <c r="IL257" s="12" t="n"/>
      <c r="IM257" s="12" t="n"/>
      <c r="IN257" s="12" t="n"/>
      <c r="IO257" s="12" t="n"/>
      <c r="IP257" s="12" t="n"/>
      <c r="IQ257" s="12" t="n"/>
      <c r="IR257" s="12" t="n"/>
      <c r="IS257" s="12" t="n"/>
      <c r="IT257" s="12" t="n"/>
      <c r="IU257" s="12" t="n"/>
      <c r="IV257" s="12" t="n"/>
      <c r="IW257" s="12" t="n"/>
      <c r="IX257" s="12" t="n"/>
    </row>
    <row r="258" ht="12" customFormat="1" customHeight="1" s="15">
      <c r="B258" s="12" t="n"/>
      <c r="C258" s="71" t="n"/>
      <c r="D258" s="71" t="n"/>
      <c r="E258" s="71" t="n"/>
      <c r="F258" s="71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  <c r="AL258" s="12" t="n"/>
      <c r="AM258" s="12" t="n"/>
      <c r="AN258" s="12" t="n"/>
      <c r="AO258" s="12" t="n"/>
      <c r="AP258" s="12" t="n"/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  <c r="BJ258" s="12" t="n"/>
      <c r="BK258" s="12" t="n"/>
      <c r="BL258" s="12" t="n"/>
      <c r="BM258" s="12" t="n"/>
      <c r="BN258" s="12" t="n"/>
      <c r="BO258" s="12" t="n"/>
      <c r="BP258" s="12" t="n"/>
      <c r="BQ258" s="12" t="n"/>
      <c r="BR258" s="12" t="n"/>
      <c r="BS258" s="12" t="n"/>
      <c r="BT258" s="12" t="n"/>
      <c r="BU258" s="12" t="n"/>
      <c r="BV258" s="12" t="n"/>
      <c r="BW258" s="12" t="n"/>
      <c r="BX258" s="12" t="n"/>
      <c r="BY258" s="12" t="n"/>
      <c r="BZ258" s="12" t="n"/>
      <c r="CA258" s="12" t="n"/>
      <c r="CB258" s="12" t="n"/>
      <c r="CC258" s="12" t="n"/>
      <c r="CD258" s="12" t="n"/>
      <c r="CE258" s="12" t="n"/>
      <c r="CF258" s="12" t="n"/>
      <c r="CG258" s="12" t="n"/>
      <c r="CH258" s="12" t="n"/>
      <c r="CI258" s="12" t="n"/>
      <c r="CJ258" s="12" t="n"/>
      <c r="CK258" s="12" t="n"/>
      <c r="CL258" s="12" t="n"/>
      <c r="CM258" s="12" t="n"/>
      <c r="CN258" s="12" t="n"/>
      <c r="CO258" s="12" t="n"/>
      <c r="CP258" s="12" t="n"/>
      <c r="CQ258" s="12" t="n"/>
      <c r="CR258" s="12" t="n"/>
      <c r="CS258" s="12" t="n"/>
      <c r="CT258" s="12" t="n"/>
      <c r="CU258" s="12" t="n"/>
      <c r="CV258" s="12" t="n"/>
      <c r="CW258" s="12" t="n"/>
      <c r="CX258" s="12" t="n"/>
      <c r="CY258" s="12" t="n"/>
      <c r="CZ258" s="12" t="n"/>
      <c r="DA258" s="12" t="n"/>
      <c r="DB258" s="12" t="n"/>
      <c r="DC258" s="12" t="n"/>
      <c r="DD258" s="12" t="n"/>
      <c r="DE258" s="12" t="n"/>
      <c r="DF258" s="12" t="n"/>
      <c r="DG258" s="12" t="n"/>
      <c r="DH258" s="12" t="n"/>
      <c r="DI258" s="12" t="n"/>
      <c r="DJ258" s="12" t="n"/>
      <c r="DK258" s="12" t="n"/>
      <c r="DL258" s="12" t="n"/>
      <c r="DM258" s="12" t="n"/>
      <c r="DN258" s="12" t="n"/>
      <c r="DO258" s="12" t="n"/>
      <c r="DP258" s="12" t="n"/>
      <c r="DQ258" s="12" t="n"/>
      <c r="DR258" s="12" t="n"/>
      <c r="DS258" s="12" t="n"/>
      <c r="DT258" s="12" t="n"/>
      <c r="DU258" s="12" t="n"/>
      <c r="DV258" s="12" t="n"/>
      <c r="DW258" s="12" t="n"/>
      <c r="DX258" s="12" t="n"/>
      <c r="DY258" s="12" t="n"/>
      <c r="DZ258" s="12" t="n"/>
      <c r="EA258" s="12" t="n"/>
      <c r="EB258" s="12" t="n"/>
      <c r="EC258" s="12" t="n"/>
      <c r="ED258" s="12" t="n"/>
      <c r="EE258" s="12" t="n"/>
      <c r="EF258" s="12" t="n"/>
      <c r="EG258" s="12" t="n"/>
      <c r="EH258" s="12" t="n"/>
      <c r="EI258" s="12" t="n"/>
      <c r="EJ258" s="12" t="n"/>
      <c r="EK258" s="12" t="n"/>
      <c r="EL258" s="12" t="n"/>
      <c r="EM258" s="12" t="n"/>
      <c r="EN258" s="12" t="n"/>
      <c r="EO258" s="12" t="n"/>
      <c r="EP258" s="12" t="n"/>
      <c r="EQ258" s="12" t="n"/>
      <c r="ER258" s="12" t="n"/>
      <c r="ES258" s="12" t="n"/>
      <c r="ET258" s="12" t="n"/>
      <c r="EU258" s="12" t="n"/>
      <c r="EV258" s="12" t="n"/>
      <c r="EW258" s="12" t="n"/>
      <c r="EX258" s="12" t="n"/>
      <c r="EY258" s="12" t="n"/>
      <c r="EZ258" s="12" t="n"/>
      <c r="FA258" s="12" t="n"/>
      <c r="FB258" s="12" t="n"/>
      <c r="FC258" s="12" t="n"/>
      <c r="FD258" s="12" t="n"/>
      <c r="FE258" s="12" t="n"/>
      <c r="FF258" s="12" t="n"/>
      <c r="FG258" s="12" t="n"/>
      <c r="FH258" s="12" t="n"/>
      <c r="FI258" s="12" t="n"/>
      <c r="FJ258" s="12" t="n"/>
      <c r="FK258" s="12" t="n"/>
      <c r="FL258" s="12" t="n"/>
      <c r="FM258" s="12" t="n"/>
      <c r="FN258" s="12" t="n"/>
      <c r="FO258" s="12" t="n"/>
      <c r="FP258" s="12" t="n"/>
      <c r="FQ258" s="12" t="n"/>
      <c r="FR258" s="12" t="n"/>
      <c r="FS258" s="12" t="n"/>
      <c r="FT258" s="12" t="n"/>
      <c r="FU258" s="12" t="n"/>
      <c r="FV258" s="12" t="n"/>
      <c r="FW258" s="12" t="n"/>
      <c r="FX258" s="12" t="n"/>
      <c r="FY258" s="12" t="n"/>
      <c r="FZ258" s="12" t="n"/>
      <c r="GA258" s="12" t="n"/>
      <c r="GB258" s="12" t="n"/>
      <c r="GC258" s="12" t="n"/>
      <c r="GD258" s="12" t="n"/>
      <c r="GE258" s="12" t="n"/>
      <c r="GF258" s="12" t="n"/>
      <c r="GG258" s="12" t="n"/>
      <c r="GH258" s="12" t="n"/>
      <c r="GI258" s="12" t="n"/>
      <c r="GJ258" s="12" t="n"/>
      <c r="GK258" s="12" t="n"/>
      <c r="GL258" s="12" t="n"/>
      <c r="GM258" s="12" t="n"/>
      <c r="GN258" s="12" t="n"/>
      <c r="GO258" s="12" t="n"/>
      <c r="GP258" s="12" t="n"/>
      <c r="GQ258" s="12" t="n"/>
      <c r="GR258" s="12" t="n"/>
      <c r="GS258" s="12" t="n"/>
      <c r="GT258" s="12" t="n"/>
      <c r="GU258" s="12" t="n"/>
      <c r="GV258" s="12" t="n"/>
      <c r="GW258" s="12" t="n"/>
      <c r="GX258" s="12" t="n"/>
      <c r="GY258" s="12" t="n"/>
      <c r="GZ258" s="12" t="n"/>
      <c r="HA258" s="12" t="n"/>
      <c r="HB258" s="12" t="n"/>
      <c r="HC258" s="12" t="n"/>
      <c r="HD258" s="12" t="n"/>
      <c r="HE258" s="12" t="n"/>
      <c r="HF258" s="12" t="n"/>
      <c r="HG258" s="12" t="n"/>
      <c r="HH258" s="12" t="n"/>
      <c r="HI258" s="12" t="n"/>
      <c r="HJ258" s="12" t="n"/>
      <c r="HK258" s="12" t="n"/>
      <c r="HL258" s="12" t="n"/>
      <c r="HM258" s="12" t="n"/>
      <c r="HN258" s="12" t="n"/>
      <c r="HO258" s="12" t="n"/>
      <c r="HP258" s="12" t="n"/>
      <c r="HQ258" s="12" t="n"/>
      <c r="HR258" s="12" t="n"/>
      <c r="HS258" s="12" t="n"/>
      <c r="HT258" s="12" t="n"/>
      <c r="HU258" s="12" t="n"/>
      <c r="HV258" s="12" t="n"/>
      <c r="HW258" s="12" t="n"/>
      <c r="HX258" s="12" t="n"/>
      <c r="HY258" s="12" t="n"/>
      <c r="HZ258" s="12" t="n"/>
      <c r="IA258" s="12" t="n"/>
      <c r="IB258" s="12" t="n"/>
      <c r="IC258" s="12" t="n"/>
      <c r="ID258" s="12" t="n"/>
      <c r="IE258" s="12" t="n"/>
      <c r="IF258" s="12" t="n"/>
      <c r="IG258" s="12" t="n"/>
      <c r="IH258" s="12" t="n"/>
      <c r="II258" s="12" t="n"/>
      <c r="IJ258" s="12" t="n"/>
      <c r="IK258" s="12" t="n"/>
      <c r="IL258" s="12" t="n"/>
      <c r="IM258" s="12" t="n"/>
      <c r="IN258" s="12" t="n"/>
      <c r="IO258" s="12" t="n"/>
      <c r="IP258" s="12" t="n"/>
      <c r="IQ258" s="12" t="n"/>
      <c r="IR258" s="12" t="n"/>
      <c r="IS258" s="12" t="n"/>
      <c r="IT258" s="12" t="n"/>
      <c r="IU258" s="12" t="n"/>
      <c r="IV258" s="12" t="n"/>
      <c r="IW258" s="12" t="n"/>
      <c r="IX258" s="12" t="n"/>
    </row>
    <row r="259" ht="12" customFormat="1" customHeight="1" s="15">
      <c r="B259" s="12" t="n"/>
      <c r="C259" s="71" t="n"/>
      <c r="D259" s="71" t="n"/>
      <c r="E259" s="71" t="n"/>
      <c r="F259" s="71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  <c r="AL259" s="12" t="n"/>
      <c r="AM259" s="12" t="n"/>
      <c r="AN259" s="12" t="n"/>
      <c r="AO259" s="12" t="n"/>
      <c r="AP259" s="12" t="n"/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  <c r="CZ259" s="12" t="n"/>
      <c r="DA259" s="12" t="n"/>
      <c r="DB259" s="12" t="n"/>
      <c r="DC259" s="12" t="n"/>
      <c r="DD259" s="12" t="n"/>
      <c r="DE259" s="12" t="n"/>
      <c r="DF259" s="12" t="n"/>
      <c r="DG259" s="12" t="n"/>
      <c r="DH259" s="12" t="n"/>
      <c r="DI259" s="12" t="n"/>
      <c r="DJ259" s="12" t="n"/>
      <c r="DK259" s="12" t="n"/>
      <c r="DL259" s="12" t="n"/>
      <c r="DM259" s="12" t="n"/>
      <c r="DN259" s="12" t="n"/>
      <c r="DO259" s="12" t="n"/>
      <c r="DP259" s="12" t="n"/>
      <c r="DQ259" s="12" t="n"/>
      <c r="DR259" s="12" t="n"/>
      <c r="DS259" s="12" t="n"/>
      <c r="DT259" s="12" t="n"/>
      <c r="DU259" s="12" t="n"/>
      <c r="DV259" s="12" t="n"/>
      <c r="DW259" s="12" t="n"/>
      <c r="DX259" s="12" t="n"/>
      <c r="DY259" s="12" t="n"/>
      <c r="DZ259" s="12" t="n"/>
      <c r="EA259" s="12" t="n"/>
      <c r="EB259" s="12" t="n"/>
      <c r="EC259" s="12" t="n"/>
      <c r="ED259" s="12" t="n"/>
      <c r="EE259" s="12" t="n"/>
      <c r="EF259" s="12" t="n"/>
      <c r="EG259" s="12" t="n"/>
      <c r="EH259" s="12" t="n"/>
      <c r="EI259" s="12" t="n"/>
      <c r="EJ259" s="12" t="n"/>
      <c r="EK259" s="12" t="n"/>
      <c r="EL259" s="12" t="n"/>
      <c r="EM259" s="12" t="n"/>
      <c r="EN259" s="12" t="n"/>
      <c r="EO259" s="12" t="n"/>
      <c r="EP259" s="12" t="n"/>
      <c r="EQ259" s="12" t="n"/>
      <c r="ER259" s="12" t="n"/>
      <c r="ES259" s="12" t="n"/>
      <c r="ET259" s="12" t="n"/>
      <c r="EU259" s="12" t="n"/>
      <c r="EV259" s="12" t="n"/>
      <c r="EW259" s="12" t="n"/>
      <c r="EX259" s="12" t="n"/>
      <c r="EY259" s="12" t="n"/>
      <c r="EZ259" s="12" t="n"/>
      <c r="FA259" s="12" t="n"/>
      <c r="FB259" s="12" t="n"/>
      <c r="FC259" s="12" t="n"/>
      <c r="FD259" s="12" t="n"/>
      <c r="FE259" s="12" t="n"/>
      <c r="FF259" s="12" t="n"/>
      <c r="FG259" s="12" t="n"/>
      <c r="FH259" s="12" t="n"/>
      <c r="FI259" s="12" t="n"/>
      <c r="FJ259" s="12" t="n"/>
      <c r="FK259" s="12" t="n"/>
      <c r="FL259" s="12" t="n"/>
      <c r="FM259" s="12" t="n"/>
      <c r="FN259" s="12" t="n"/>
      <c r="FO259" s="12" t="n"/>
      <c r="FP259" s="12" t="n"/>
      <c r="FQ259" s="12" t="n"/>
      <c r="FR259" s="12" t="n"/>
      <c r="FS259" s="12" t="n"/>
      <c r="FT259" s="12" t="n"/>
      <c r="FU259" s="12" t="n"/>
      <c r="FV259" s="12" t="n"/>
      <c r="FW259" s="12" t="n"/>
      <c r="FX259" s="12" t="n"/>
      <c r="FY259" s="12" t="n"/>
      <c r="FZ259" s="12" t="n"/>
      <c r="GA259" s="12" t="n"/>
      <c r="GB259" s="12" t="n"/>
      <c r="GC259" s="12" t="n"/>
      <c r="GD259" s="12" t="n"/>
      <c r="GE259" s="12" t="n"/>
      <c r="GF259" s="12" t="n"/>
      <c r="GG259" s="12" t="n"/>
      <c r="GH259" s="12" t="n"/>
      <c r="GI259" s="12" t="n"/>
      <c r="GJ259" s="12" t="n"/>
      <c r="GK259" s="12" t="n"/>
      <c r="GL259" s="12" t="n"/>
      <c r="GM259" s="12" t="n"/>
      <c r="GN259" s="12" t="n"/>
      <c r="GO259" s="12" t="n"/>
      <c r="GP259" s="12" t="n"/>
      <c r="GQ259" s="12" t="n"/>
      <c r="GR259" s="12" t="n"/>
      <c r="GS259" s="12" t="n"/>
      <c r="GT259" s="12" t="n"/>
      <c r="GU259" s="12" t="n"/>
      <c r="GV259" s="12" t="n"/>
      <c r="GW259" s="12" t="n"/>
      <c r="GX259" s="12" t="n"/>
      <c r="GY259" s="12" t="n"/>
      <c r="GZ259" s="12" t="n"/>
      <c r="HA259" s="12" t="n"/>
      <c r="HB259" s="12" t="n"/>
      <c r="HC259" s="12" t="n"/>
      <c r="HD259" s="12" t="n"/>
      <c r="HE259" s="12" t="n"/>
      <c r="HF259" s="12" t="n"/>
      <c r="HG259" s="12" t="n"/>
      <c r="HH259" s="12" t="n"/>
      <c r="HI259" s="12" t="n"/>
      <c r="HJ259" s="12" t="n"/>
      <c r="HK259" s="12" t="n"/>
      <c r="HL259" s="12" t="n"/>
      <c r="HM259" s="12" t="n"/>
      <c r="HN259" s="12" t="n"/>
      <c r="HO259" s="12" t="n"/>
      <c r="HP259" s="12" t="n"/>
      <c r="HQ259" s="12" t="n"/>
      <c r="HR259" s="12" t="n"/>
      <c r="HS259" s="12" t="n"/>
      <c r="HT259" s="12" t="n"/>
      <c r="HU259" s="12" t="n"/>
      <c r="HV259" s="12" t="n"/>
      <c r="HW259" s="12" t="n"/>
      <c r="HX259" s="12" t="n"/>
      <c r="HY259" s="12" t="n"/>
      <c r="HZ259" s="12" t="n"/>
      <c r="IA259" s="12" t="n"/>
      <c r="IB259" s="12" t="n"/>
      <c r="IC259" s="12" t="n"/>
      <c r="ID259" s="12" t="n"/>
      <c r="IE259" s="12" t="n"/>
      <c r="IF259" s="12" t="n"/>
      <c r="IG259" s="12" t="n"/>
      <c r="IH259" s="12" t="n"/>
      <c r="II259" s="12" t="n"/>
      <c r="IJ259" s="12" t="n"/>
      <c r="IK259" s="12" t="n"/>
      <c r="IL259" s="12" t="n"/>
      <c r="IM259" s="12" t="n"/>
      <c r="IN259" s="12" t="n"/>
      <c r="IO259" s="12" t="n"/>
      <c r="IP259" s="12" t="n"/>
      <c r="IQ259" s="12" t="n"/>
      <c r="IR259" s="12" t="n"/>
      <c r="IS259" s="12" t="n"/>
      <c r="IT259" s="12" t="n"/>
      <c r="IU259" s="12" t="n"/>
      <c r="IV259" s="12" t="n"/>
      <c r="IW259" s="12" t="n"/>
      <c r="IX259" s="12" t="n"/>
    </row>
    <row r="260" ht="12" customFormat="1" customHeight="1" s="15">
      <c r="B260" s="12" t="n"/>
      <c r="C260" s="71" t="n"/>
      <c r="D260" s="71" t="n"/>
      <c r="E260" s="71" t="n"/>
      <c r="F260" s="71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  <c r="AL260" s="12" t="n"/>
      <c r="AM260" s="12" t="n"/>
      <c r="AN260" s="12" t="n"/>
      <c r="AO260" s="12" t="n"/>
      <c r="AP260" s="12" t="n"/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  <c r="CZ260" s="12" t="n"/>
      <c r="DA260" s="12" t="n"/>
      <c r="DB260" s="12" t="n"/>
      <c r="DC260" s="12" t="n"/>
      <c r="DD260" s="12" t="n"/>
      <c r="DE260" s="12" t="n"/>
      <c r="DF260" s="12" t="n"/>
      <c r="DG260" s="12" t="n"/>
      <c r="DH260" s="12" t="n"/>
      <c r="DI260" s="12" t="n"/>
      <c r="DJ260" s="12" t="n"/>
      <c r="DK260" s="12" t="n"/>
      <c r="DL260" s="12" t="n"/>
      <c r="DM260" s="12" t="n"/>
      <c r="DN260" s="12" t="n"/>
      <c r="DO260" s="12" t="n"/>
      <c r="DP260" s="12" t="n"/>
      <c r="DQ260" s="12" t="n"/>
      <c r="DR260" s="12" t="n"/>
      <c r="DS260" s="12" t="n"/>
      <c r="DT260" s="12" t="n"/>
      <c r="DU260" s="12" t="n"/>
      <c r="DV260" s="12" t="n"/>
      <c r="DW260" s="12" t="n"/>
      <c r="DX260" s="12" t="n"/>
      <c r="DY260" s="12" t="n"/>
      <c r="DZ260" s="12" t="n"/>
      <c r="EA260" s="12" t="n"/>
      <c r="EB260" s="12" t="n"/>
      <c r="EC260" s="12" t="n"/>
      <c r="ED260" s="12" t="n"/>
      <c r="EE260" s="12" t="n"/>
      <c r="EF260" s="12" t="n"/>
      <c r="EG260" s="12" t="n"/>
      <c r="EH260" s="12" t="n"/>
      <c r="EI260" s="12" t="n"/>
      <c r="EJ260" s="12" t="n"/>
      <c r="EK260" s="12" t="n"/>
      <c r="EL260" s="12" t="n"/>
      <c r="EM260" s="12" t="n"/>
      <c r="EN260" s="12" t="n"/>
      <c r="EO260" s="12" t="n"/>
      <c r="EP260" s="12" t="n"/>
      <c r="EQ260" s="12" t="n"/>
      <c r="ER260" s="12" t="n"/>
      <c r="ES260" s="12" t="n"/>
      <c r="ET260" s="12" t="n"/>
      <c r="EU260" s="12" t="n"/>
      <c r="EV260" s="12" t="n"/>
      <c r="EW260" s="12" t="n"/>
      <c r="EX260" s="12" t="n"/>
      <c r="EY260" s="12" t="n"/>
      <c r="EZ260" s="12" t="n"/>
      <c r="FA260" s="12" t="n"/>
      <c r="FB260" s="12" t="n"/>
      <c r="FC260" s="12" t="n"/>
      <c r="FD260" s="12" t="n"/>
      <c r="FE260" s="12" t="n"/>
      <c r="FF260" s="12" t="n"/>
      <c r="FG260" s="12" t="n"/>
      <c r="FH260" s="12" t="n"/>
      <c r="FI260" s="12" t="n"/>
      <c r="FJ260" s="12" t="n"/>
      <c r="FK260" s="12" t="n"/>
      <c r="FL260" s="12" t="n"/>
      <c r="FM260" s="12" t="n"/>
      <c r="FN260" s="12" t="n"/>
      <c r="FO260" s="12" t="n"/>
      <c r="FP260" s="12" t="n"/>
      <c r="FQ260" s="12" t="n"/>
      <c r="FR260" s="12" t="n"/>
      <c r="FS260" s="12" t="n"/>
      <c r="FT260" s="12" t="n"/>
      <c r="FU260" s="12" t="n"/>
      <c r="FV260" s="12" t="n"/>
      <c r="FW260" s="12" t="n"/>
      <c r="FX260" s="12" t="n"/>
      <c r="FY260" s="12" t="n"/>
      <c r="FZ260" s="12" t="n"/>
      <c r="GA260" s="12" t="n"/>
      <c r="GB260" s="12" t="n"/>
      <c r="GC260" s="12" t="n"/>
      <c r="GD260" s="12" t="n"/>
      <c r="GE260" s="12" t="n"/>
      <c r="GF260" s="12" t="n"/>
      <c r="GG260" s="12" t="n"/>
      <c r="GH260" s="12" t="n"/>
      <c r="GI260" s="12" t="n"/>
      <c r="GJ260" s="12" t="n"/>
      <c r="GK260" s="12" t="n"/>
      <c r="GL260" s="12" t="n"/>
      <c r="GM260" s="12" t="n"/>
      <c r="GN260" s="12" t="n"/>
      <c r="GO260" s="12" t="n"/>
      <c r="GP260" s="12" t="n"/>
      <c r="GQ260" s="12" t="n"/>
      <c r="GR260" s="12" t="n"/>
      <c r="GS260" s="12" t="n"/>
      <c r="GT260" s="12" t="n"/>
      <c r="GU260" s="12" t="n"/>
      <c r="GV260" s="12" t="n"/>
      <c r="GW260" s="12" t="n"/>
      <c r="GX260" s="12" t="n"/>
      <c r="GY260" s="12" t="n"/>
      <c r="GZ260" s="12" t="n"/>
      <c r="HA260" s="12" t="n"/>
      <c r="HB260" s="12" t="n"/>
      <c r="HC260" s="12" t="n"/>
      <c r="HD260" s="12" t="n"/>
      <c r="HE260" s="12" t="n"/>
      <c r="HF260" s="12" t="n"/>
      <c r="HG260" s="12" t="n"/>
      <c r="HH260" s="12" t="n"/>
      <c r="HI260" s="12" t="n"/>
      <c r="HJ260" s="12" t="n"/>
      <c r="HK260" s="12" t="n"/>
      <c r="HL260" s="12" t="n"/>
      <c r="HM260" s="12" t="n"/>
      <c r="HN260" s="12" t="n"/>
      <c r="HO260" s="12" t="n"/>
      <c r="HP260" s="12" t="n"/>
      <c r="HQ260" s="12" t="n"/>
      <c r="HR260" s="12" t="n"/>
      <c r="HS260" s="12" t="n"/>
      <c r="HT260" s="12" t="n"/>
      <c r="HU260" s="12" t="n"/>
      <c r="HV260" s="12" t="n"/>
      <c r="HW260" s="12" t="n"/>
      <c r="HX260" s="12" t="n"/>
      <c r="HY260" s="12" t="n"/>
      <c r="HZ260" s="12" t="n"/>
      <c r="IA260" s="12" t="n"/>
      <c r="IB260" s="12" t="n"/>
      <c r="IC260" s="12" t="n"/>
      <c r="ID260" s="12" t="n"/>
      <c r="IE260" s="12" t="n"/>
      <c r="IF260" s="12" t="n"/>
      <c r="IG260" s="12" t="n"/>
      <c r="IH260" s="12" t="n"/>
      <c r="II260" s="12" t="n"/>
      <c r="IJ260" s="12" t="n"/>
      <c r="IK260" s="12" t="n"/>
      <c r="IL260" s="12" t="n"/>
      <c r="IM260" s="12" t="n"/>
      <c r="IN260" s="12" t="n"/>
      <c r="IO260" s="12" t="n"/>
      <c r="IP260" s="12" t="n"/>
      <c r="IQ260" s="12" t="n"/>
      <c r="IR260" s="12" t="n"/>
      <c r="IS260" s="12" t="n"/>
      <c r="IT260" s="12" t="n"/>
      <c r="IU260" s="12" t="n"/>
      <c r="IV260" s="12" t="n"/>
      <c r="IW260" s="12" t="n"/>
      <c r="IX260" s="12" t="n"/>
    </row>
    <row r="261" ht="12" customFormat="1" customHeight="1" s="15">
      <c r="B261" s="12" t="n"/>
      <c r="C261" s="71" t="n"/>
      <c r="D261" s="71" t="n"/>
      <c r="E261" s="71" t="n"/>
      <c r="F261" s="71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  <c r="AL261" s="12" t="n"/>
      <c r="AM261" s="12" t="n"/>
      <c r="AN261" s="12" t="n"/>
      <c r="AO261" s="12" t="n"/>
      <c r="AP261" s="12" t="n"/>
      <c r="AQ261" s="12" t="n"/>
      <c r="AR261" s="12" t="n"/>
      <c r="AS261" s="12" t="n"/>
      <c r="AT261" s="12" t="n"/>
      <c r="AU261" s="12" t="n"/>
      <c r="AV261" s="12" t="n"/>
      <c r="AW261" s="12" t="n"/>
      <c r="AX261" s="12" t="n"/>
      <c r="AY261" s="12" t="n"/>
      <c r="AZ261" s="12" t="n"/>
      <c r="BA261" s="12" t="n"/>
      <c r="BB261" s="12" t="n"/>
      <c r="BC261" s="12" t="n"/>
      <c r="BD261" s="12" t="n"/>
      <c r="BE261" s="12" t="n"/>
      <c r="BF261" s="12" t="n"/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  <c r="CZ261" s="12" t="n"/>
      <c r="DA261" s="12" t="n"/>
      <c r="DB261" s="12" t="n"/>
      <c r="DC261" s="12" t="n"/>
      <c r="DD261" s="12" t="n"/>
      <c r="DE261" s="12" t="n"/>
      <c r="DF261" s="12" t="n"/>
      <c r="DG261" s="12" t="n"/>
      <c r="DH261" s="12" t="n"/>
      <c r="DI261" s="12" t="n"/>
      <c r="DJ261" s="12" t="n"/>
      <c r="DK261" s="12" t="n"/>
      <c r="DL261" s="12" t="n"/>
      <c r="DM261" s="12" t="n"/>
      <c r="DN261" s="12" t="n"/>
      <c r="DO261" s="12" t="n"/>
      <c r="DP261" s="12" t="n"/>
      <c r="DQ261" s="12" t="n"/>
      <c r="DR261" s="12" t="n"/>
      <c r="DS261" s="12" t="n"/>
      <c r="DT261" s="12" t="n"/>
      <c r="DU261" s="12" t="n"/>
      <c r="DV261" s="12" t="n"/>
      <c r="DW261" s="12" t="n"/>
      <c r="DX261" s="12" t="n"/>
      <c r="DY261" s="12" t="n"/>
      <c r="DZ261" s="12" t="n"/>
      <c r="EA261" s="12" t="n"/>
      <c r="EB261" s="12" t="n"/>
      <c r="EC261" s="12" t="n"/>
      <c r="ED261" s="12" t="n"/>
      <c r="EE261" s="12" t="n"/>
      <c r="EF261" s="12" t="n"/>
      <c r="EG261" s="12" t="n"/>
      <c r="EH261" s="12" t="n"/>
      <c r="EI261" s="12" t="n"/>
      <c r="EJ261" s="12" t="n"/>
      <c r="EK261" s="12" t="n"/>
      <c r="EL261" s="12" t="n"/>
      <c r="EM261" s="12" t="n"/>
      <c r="EN261" s="12" t="n"/>
      <c r="EO261" s="12" t="n"/>
      <c r="EP261" s="12" t="n"/>
      <c r="EQ261" s="12" t="n"/>
      <c r="ER261" s="12" t="n"/>
      <c r="ES261" s="12" t="n"/>
      <c r="ET261" s="12" t="n"/>
      <c r="EU261" s="12" t="n"/>
      <c r="EV261" s="12" t="n"/>
      <c r="EW261" s="12" t="n"/>
      <c r="EX261" s="12" t="n"/>
      <c r="EY261" s="12" t="n"/>
      <c r="EZ261" s="12" t="n"/>
      <c r="FA261" s="12" t="n"/>
      <c r="FB261" s="12" t="n"/>
      <c r="FC261" s="12" t="n"/>
      <c r="FD261" s="12" t="n"/>
      <c r="FE261" s="12" t="n"/>
      <c r="FF261" s="12" t="n"/>
      <c r="FG261" s="12" t="n"/>
      <c r="FH261" s="12" t="n"/>
      <c r="FI261" s="12" t="n"/>
      <c r="FJ261" s="12" t="n"/>
      <c r="FK261" s="12" t="n"/>
      <c r="FL261" s="12" t="n"/>
      <c r="FM261" s="12" t="n"/>
      <c r="FN261" s="12" t="n"/>
      <c r="FO261" s="12" t="n"/>
      <c r="FP261" s="12" t="n"/>
      <c r="FQ261" s="12" t="n"/>
      <c r="FR261" s="12" t="n"/>
      <c r="FS261" s="12" t="n"/>
      <c r="FT261" s="12" t="n"/>
      <c r="FU261" s="12" t="n"/>
      <c r="FV261" s="12" t="n"/>
      <c r="FW261" s="12" t="n"/>
      <c r="FX261" s="12" t="n"/>
      <c r="FY261" s="12" t="n"/>
      <c r="FZ261" s="12" t="n"/>
      <c r="GA261" s="12" t="n"/>
      <c r="GB261" s="12" t="n"/>
      <c r="GC261" s="12" t="n"/>
      <c r="GD261" s="12" t="n"/>
      <c r="GE261" s="12" t="n"/>
      <c r="GF261" s="12" t="n"/>
      <c r="GG261" s="12" t="n"/>
      <c r="GH261" s="12" t="n"/>
      <c r="GI261" s="12" t="n"/>
      <c r="GJ261" s="12" t="n"/>
      <c r="GK261" s="12" t="n"/>
      <c r="GL261" s="12" t="n"/>
      <c r="GM261" s="12" t="n"/>
      <c r="GN261" s="12" t="n"/>
      <c r="GO261" s="12" t="n"/>
      <c r="GP261" s="12" t="n"/>
      <c r="GQ261" s="12" t="n"/>
      <c r="GR261" s="12" t="n"/>
      <c r="GS261" s="12" t="n"/>
      <c r="GT261" s="12" t="n"/>
      <c r="GU261" s="12" t="n"/>
      <c r="GV261" s="12" t="n"/>
      <c r="GW261" s="12" t="n"/>
      <c r="GX261" s="12" t="n"/>
      <c r="GY261" s="12" t="n"/>
      <c r="GZ261" s="12" t="n"/>
      <c r="HA261" s="12" t="n"/>
      <c r="HB261" s="12" t="n"/>
      <c r="HC261" s="12" t="n"/>
      <c r="HD261" s="12" t="n"/>
      <c r="HE261" s="12" t="n"/>
      <c r="HF261" s="12" t="n"/>
      <c r="HG261" s="12" t="n"/>
      <c r="HH261" s="12" t="n"/>
      <c r="HI261" s="12" t="n"/>
      <c r="HJ261" s="12" t="n"/>
      <c r="HK261" s="12" t="n"/>
      <c r="HL261" s="12" t="n"/>
      <c r="HM261" s="12" t="n"/>
      <c r="HN261" s="12" t="n"/>
      <c r="HO261" s="12" t="n"/>
      <c r="HP261" s="12" t="n"/>
      <c r="HQ261" s="12" t="n"/>
      <c r="HR261" s="12" t="n"/>
      <c r="HS261" s="12" t="n"/>
      <c r="HT261" s="12" t="n"/>
      <c r="HU261" s="12" t="n"/>
      <c r="HV261" s="12" t="n"/>
      <c r="HW261" s="12" t="n"/>
      <c r="HX261" s="12" t="n"/>
      <c r="HY261" s="12" t="n"/>
      <c r="HZ261" s="12" t="n"/>
      <c r="IA261" s="12" t="n"/>
      <c r="IB261" s="12" t="n"/>
      <c r="IC261" s="12" t="n"/>
      <c r="ID261" s="12" t="n"/>
      <c r="IE261" s="12" t="n"/>
      <c r="IF261" s="12" t="n"/>
      <c r="IG261" s="12" t="n"/>
      <c r="IH261" s="12" t="n"/>
      <c r="II261" s="12" t="n"/>
      <c r="IJ261" s="12" t="n"/>
      <c r="IK261" s="12" t="n"/>
      <c r="IL261" s="12" t="n"/>
      <c r="IM261" s="12" t="n"/>
      <c r="IN261" s="12" t="n"/>
      <c r="IO261" s="12" t="n"/>
      <c r="IP261" s="12" t="n"/>
      <c r="IQ261" s="12" t="n"/>
      <c r="IR261" s="12" t="n"/>
      <c r="IS261" s="12" t="n"/>
      <c r="IT261" s="12" t="n"/>
      <c r="IU261" s="12" t="n"/>
      <c r="IV261" s="12" t="n"/>
      <c r="IW261" s="12" t="n"/>
      <c r="IX261" s="12" t="n"/>
    </row>
    <row r="262" ht="12" customFormat="1" customHeight="1" s="15">
      <c r="B262" s="12" t="n"/>
      <c r="C262" s="71" t="n"/>
      <c r="D262" s="71" t="n"/>
      <c r="E262" s="71" t="n"/>
      <c r="F262" s="71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  <c r="AL262" s="12" t="n"/>
      <c r="AM262" s="12" t="n"/>
      <c r="AN262" s="12" t="n"/>
      <c r="AO262" s="12" t="n"/>
      <c r="AP262" s="12" t="n"/>
      <c r="AQ262" s="12" t="n"/>
      <c r="AR262" s="12" t="n"/>
      <c r="AS262" s="12" t="n"/>
      <c r="AT262" s="12" t="n"/>
      <c r="AU262" s="12" t="n"/>
      <c r="AV262" s="12" t="n"/>
      <c r="AW262" s="12" t="n"/>
      <c r="AX262" s="12" t="n"/>
      <c r="AY262" s="12" t="n"/>
      <c r="AZ262" s="12" t="n"/>
      <c r="BA262" s="12" t="n"/>
      <c r="BB262" s="12" t="n"/>
      <c r="BC262" s="12" t="n"/>
      <c r="BD262" s="12" t="n"/>
      <c r="BE262" s="12" t="n"/>
      <c r="BF262" s="12" t="n"/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  <c r="CZ262" s="12" t="n"/>
      <c r="DA262" s="12" t="n"/>
      <c r="DB262" s="12" t="n"/>
      <c r="DC262" s="12" t="n"/>
      <c r="DD262" s="12" t="n"/>
      <c r="DE262" s="12" t="n"/>
      <c r="DF262" s="12" t="n"/>
      <c r="DG262" s="12" t="n"/>
      <c r="DH262" s="12" t="n"/>
      <c r="DI262" s="12" t="n"/>
      <c r="DJ262" s="12" t="n"/>
      <c r="DK262" s="12" t="n"/>
      <c r="DL262" s="12" t="n"/>
      <c r="DM262" s="12" t="n"/>
      <c r="DN262" s="12" t="n"/>
      <c r="DO262" s="12" t="n"/>
      <c r="DP262" s="12" t="n"/>
      <c r="DQ262" s="12" t="n"/>
      <c r="DR262" s="12" t="n"/>
      <c r="DS262" s="12" t="n"/>
      <c r="DT262" s="12" t="n"/>
      <c r="DU262" s="12" t="n"/>
      <c r="DV262" s="12" t="n"/>
      <c r="DW262" s="12" t="n"/>
      <c r="DX262" s="12" t="n"/>
      <c r="DY262" s="12" t="n"/>
      <c r="DZ262" s="12" t="n"/>
      <c r="EA262" s="12" t="n"/>
      <c r="EB262" s="12" t="n"/>
      <c r="EC262" s="12" t="n"/>
      <c r="ED262" s="12" t="n"/>
      <c r="EE262" s="12" t="n"/>
      <c r="EF262" s="12" t="n"/>
      <c r="EG262" s="12" t="n"/>
      <c r="EH262" s="12" t="n"/>
      <c r="EI262" s="12" t="n"/>
      <c r="EJ262" s="12" t="n"/>
      <c r="EK262" s="12" t="n"/>
      <c r="EL262" s="12" t="n"/>
      <c r="EM262" s="12" t="n"/>
      <c r="EN262" s="12" t="n"/>
      <c r="EO262" s="12" t="n"/>
      <c r="EP262" s="12" t="n"/>
      <c r="EQ262" s="12" t="n"/>
      <c r="ER262" s="12" t="n"/>
      <c r="ES262" s="12" t="n"/>
      <c r="ET262" s="12" t="n"/>
      <c r="EU262" s="12" t="n"/>
      <c r="EV262" s="12" t="n"/>
      <c r="EW262" s="12" t="n"/>
      <c r="EX262" s="12" t="n"/>
      <c r="EY262" s="12" t="n"/>
      <c r="EZ262" s="12" t="n"/>
      <c r="FA262" s="12" t="n"/>
      <c r="FB262" s="12" t="n"/>
      <c r="FC262" s="12" t="n"/>
      <c r="FD262" s="12" t="n"/>
      <c r="FE262" s="12" t="n"/>
      <c r="FF262" s="12" t="n"/>
      <c r="FG262" s="12" t="n"/>
      <c r="FH262" s="12" t="n"/>
      <c r="FI262" s="12" t="n"/>
      <c r="FJ262" s="12" t="n"/>
      <c r="FK262" s="12" t="n"/>
      <c r="FL262" s="12" t="n"/>
      <c r="FM262" s="12" t="n"/>
      <c r="FN262" s="12" t="n"/>
      <c r="FO262" s="12" t="n"/>
      <c r="FP262" s="12" t="n"/>
      <c r="FQ262" s="12" t="n"/>
      <c r="FR262" s="12" t="n"/>
      <c r="FS262" s="12" t="n"/>
      <c r="FT262" s="12" t="n"/>
      <c r="FU262" s="12" t="n"/>
      <c r="FV262" s="12" t="n"/>
      <c r="FW262" s="12" t="n"/>
      <c r="FX262" s="12" t="n"/>
      <c r="FY262" s="12" t="n"/>
      <c r="FZ262" s="12" t="n"/>
      <c r="GA262" s="12" t="n"/>
      <c r="GB262" s="12" t="n"/>
      <c r="GC262" s="12" t="n"/>
      <c r="GD262" s="12" t="n"/>
      <c r="GE262" s="12" t="n"/>
      <c r="GF262" s="12" t="n"/>
      <c r="GG262" s="12" t="n"/>
      <c r="GH262" s="12" t="n"/>
      <c r="GI262" s="12" t="n"/>
      <c r="GJ262" s="12" t="n"/>
      <c r="GK262" s="12" t="n"/>
      <c r="GL262" s="12" t="n"/>
      <c r="GM262" s="12" t="n"/>
      <c r="GN262" s="12" t="n"/>
      <c r="GO262" s="12" t="n"/>
      <c r="GP262" s="12" t="n"/>
      <c r="GQ262" s="12" t="n"/>
      <c r="GR262" s="12" t="n"/>
      <c r="GS262" s="12" t="n"/>
      <c r="GT262" s="12" t="n"/>
      <c r="GU262" s="12" t="n"/>
      <c r="GV262" s="12" t="n"/>
      <c r="GW262" s="12" t="n"/>
      <c r="GX262" s="12" t="n"/>
      <c r="GY262" s="12" t="n"/>
      <c r="GZ262" s="12" t="n"/>
      <c r="HA262" s="12" t="n"/>
      <c r="HB262" s="12" t="n"/>
      <c r="HC262" s="12" t="n"/>
      <c r="HD262" s="12" t="n"/>
      <c r="HE262" s="12" t="n"/>
      <c r="HF262" s="12" t="n"/>
      <c r="HG262" s="12" t="n"/>
      <c r="HH262" s="12" t="n"/>
      <c r="HI262" s="12" t="n"/>
      <c r="HJ262" s="12" t="n"/>
      <c r="HK262" s="12" t="n"/>
      <c r="HL262" s="12" t="n"/>
      <c r="HM262" s="12" t="n"/>
      <c r="HN262" s="12" t="n"/>
      <c r="HO262" s="12" t="n"/>
      <c r="HP262" s="12" t="n"/>
      <c r="HQ262" s="12" t="n"/>
      <c r="HR262" s="12" t="n"/>
      <c r="HS262" s="12" t="n"/>
      <c r="HT262" s="12" t="n"/>
      <c r="HU262" s="12" t="n"/>
      <c r="HV262" s="12" t="n"/>
      <c r="HW262" s="12" t="n"/>
      <c r="HX262" s="12" t="n"/>
      <c r="HY262" s="12" t="n"/>
      <c r="HZ262" s="12" t="n"/>
      <c r="IA262" s="12" t="n"/>
      <c r="IB262" s="12" t="n"/>
      <c r="IC262" s="12" t="n"/>
      <c r="ID262" s="12" t="n"/>
      <c r="IE262" s="12" t="n"/>
      <c r="IF262" s="12" t="n"/>
      <c r="IG262" s="12" t="n"/>
      <c r="IH262" s="12" t="n"/>
      <c r="II262" s="12" t="n"/>
      <c r="IJ262" s="12" t="n"/>
      <c r="IK262" s="12" t="n"/>
      <c r="IL262" s="12" t="n"/>
      <c r="IM262" s="12" t="n"/>
      <c r="IN262" s="12" t="n"/>
      <c r="IO262" s="12" t="n"/>
      <c r="IP262" s="12" t="n"/>
      <c r="IQ262" s="12" t="n"/>
      <c r="IR262" s="12" t="n"/>
      <c r="IS262" s="12" t="n"/>
      <c r="IT262" s="12" t="n"/>
      <c r="IU262" s="12" t="n"/>
      <c r="IV262" s="12" t="n"/>
      <c r="IW262" s="12" t="n"/>
      <c r="IX262" s="12" t="n"/>
    </row>
    <row r="263" ht="12" customFormat="1" customHeight="1" s="15">
      <c r="B263" s="12" t="n"/>
      <c r="C263" s="71" t="n"/>
      <c r="D263" s="71" t="n"/>
      <c r="E263" s="71" t="n"/>
      <c r="F263" s="71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  <c r="AL263" s="12" t="n"/>
      <c r="AM263" s="12" t="n"/>
      <c r="AN263" s="12" t="n"/>
      <c r="AO263" s="12" t="n"/>
      <c r="AP263" s="12" t="n"/>
      <c r="AQ263" s="12" t="n"/>
      <c r="AR263" s="12" t="n"/>
      <c r="AS263" s="12" t="n"/>
      <c r="AT263" s="12" t="n"/>
      <c r="AU263" s="12" t="n"/>
      <c r="AV263" s="12" t="n"/>
      <c r="AW263" s="12" t="n"/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  <c r="CZ263" s="12" t="n"/>
      <c r="DA263" s="12" t="n"/>
      <c r="DB263" s="12" t="n"/>
      <c r="DC263" s="12" t="n"/>
      <c r="DD263" s="12" t="n"/>
      <c r="DE263" s="12" t="n"/>
      <c r="DF263" s="12" t="n"/>
      <c r="DG263" s="12" t="n"/>
      <c r="DH263" s="12" t="n"/>
      <c r="DI263" s="12" t="n"/>
      <c r="DJ263" s="12" t="n"/>
      <c r="DK263" s="12" t="n"/>
      <c r="DL263" s="12" t="n"/>
      <c r="DM263" s="12" t="n"/>
      <c r="DN263" s="12" t="n"/>
      <c r="DO263" s="12" t="n"/>
      <c r="DP263" s="12" t="n"/>
      <c r="DQ263" s="12" t="n"/>
      <c r="DR263" s="12" t="n"/>
      <c r="DS263" s="12" t="n"/>
      <c r="DT263" s="12" t="n"/>
      <c r="DU263" s="12" t="n"/>
      <c r="DV263" s="12" t="n"/>
      <c r="DW263" s="12" t="n"/>
      <c r="DX263" s="12" t="n"/>
      <c r="DY263" s="12" t="n"/>
      <c r="DZ263" s="12" t="n"/>
      <c r="EA263" s="12" t="n"/>
      <c r="EB263" s="12" t="n"/>
      <c r="EC263" s="12" t="n"/>
      <c r="ED263" s="12" t="n"/>
      <c r="EE263" s="12" t="n"/>
      <c r="EF263" s="12" t="n"/>
      <c r="EG263" s="12" t="n"/>
      <c r="EH263" s="12" t="n"/>
      <c r="EI263" s="12" t="n"/>
      <c r="EJ263" s="12" t="n"/>
      <c r="EK263" s="12" t="n"/>
      <c r="EL263" s="12" t="n"/>
      <c r="EM263" s="12" t="n"/>
      <c r="EN263" s="12" t="n"/>
      <c r="EO263" s="12" t="n"/>
      <c r="EP263" s="12" t="n"/>
      <c r="EQ263" s="12" t="n"/>
      <c r="ER263" s="12" t="n"/>
      <c r="ES263" s="12" t="n"/>
      <c r="ET263" s="12" t="n"/>
      <c r="EU263" s="12" t="n"/>
      <c r="EV263" s="12" t="n"/>
      <c r="EW263" s="12" t="n"/>
      <c r="EX263" s="12" t="n"/>
      <c r="EY263" s="12" t="n"/>
      <c r="EZ263" s="12" t="n"/>
      <c r="FA263" s="12" t="n"/>
      <c r="FB263" s="12" t="n"/>
      <c r="FC263" s="12" t="n"/>
      <c r="FD263" s="12" t="n"/>
      <c r="FE263" s="12" t="n"/>
      <c r="FF263" s="12" t="n"/>
      <c r="FG263" s="12" t="n"/>
      <c r="FH263" s="12" t="n"/>
      <c r="FI263" s="12" t="n"/>
      <c r="FJ263" s="12" t="n"/>
      <c r="FK263" s="12" t="n"/>
      <c r="FL263" s="12" t="n"/>
      <c r="FM263" s="12" t="n"/>
      <c r="FN263" s="12" t="n"/>
      <c r="FO263" s="12" t="n"/>
      <c r="FP263" s="12" t="n"/>
      <c r="FQ263" s="12" t="n"/>
      <c r="FR263" s="12" t="n"/>
      <c r="FS263" s="12" t="n"/>
      <c r="FT263" s="12" t="n"/>
      <c r="FU263" s="12" t="n"/>
      <c r="FV263" s="12" t="n"/>
      <c r="FW263" s="12" t="n"/>
      <c r="FX263" s="12" t="n"/>
      <c r="FY263" s="12" t="n"/>
      <c r="FZ263" s="12" t="n"/>
      <c r="GA263" s="12" t="n"/>
      <c r="GB263" s="12" t="n"/>
      <c r="GC263" s="12" t="n"/>
      <c r="GD263" s="12" t="n"/>
      <c r="GE263" s="12" t="n"/>
      <c r="GF263" s="12" t="n"/>
      <c r="GG263" s="12" t="n"/>
      <c r="GH263" s="12" t="n"/>
      <c r="GI263" s="12" t="n"/>
      <c r="GJ263" s="12" t="n"/>
      <c r="GK263" s="12" t="n"/>
      <c r="GL263" s="12" t="n"/>
      <c r="GM263" s="12" t="n"/>
      <c r="GN263" s="12" t="n"/>
      <c r="GO263" s="12" t="n"/>
      <c r="GP263" s="12" t="n"/>
      <c r="GQ263" s="12" t="n"/>
      <c r="GR263" s="12" t="n"/>
      <c r="GS263" s="12" t="n"/>
      <c r="GT263" s="12" t="n"/>
      <c r="GU263" s="12" t="n"/>
      <c r="GV263" s="12" t="n"/>
      <c r="GW263" s="12" t="n"/>
      <c r="GX263" s="12" t="n"/>
      <c r="GY263" s="12" t="n"/>
      <c r="GZ263" s="12" t="n"/>
      <c r="HA263" s="12" t="n"/>
      <c r="HB263" s="12" t="n"/>
      <c r="HC263" s="12" t="n"/>
      <c r="HD263" s="12" t="n"/>
      <c r="HE263" s="12" t="n"/>
      <c r="HF263" s="12" t="n"/>
      <c r="HG263" s="12" t="n"/>
      <c r="HH263" s="12" t="n"/>
      <c r="HI263" s="12" t="n"/>
      <c r="HJ263" s="12" t="n"/>
      <c r="HK263" s="12" t="n"/>
      <c r="HL263" s="12" t="n"/>
      <c r="HM263" s="12" t="n"/>
      <c r="HN263" s="12" t="n"/>
      <c r="HO263" s="12" t="n"/>
      <c r="HP263" s="12" t="n"/>
      <c r="HQ263" s="12" t="n"/>
      <c r="HR263" s="12" t="n"/>
      <c r="HS263" s="12" t="n"/>
      <c r="HT263" s="12" t="n"/>
      <c r="HU263" s="12" t="n"/>
      <c r="HV263" s="12" t="n"/>
      <c r="HW263" s="12" t="n"/>
      <c r="HX263" s="12" t="n"/>
      <c r="HY263" s="12" t="n"/>
      <c r="HZ263" s="12" t="n"/>
      <c r="IA263" s="12" t="n"/>
      <c r="IB263" s="12" t="n"/>
      <c r="IC263" s="12" t="n"/>
      <c r="ID263" s="12" t="n"/>
      <c r="IE263" s="12" t="n"/>
      <c r="IF263" s="12" t="n"/>
      <c r="IG263" s="12" t="n"/>
      <c r="IH263" s="12" t="n"/>
      <c r="II263" s="12" t="n"/>
      <c r="IJ263" s="12" t="n"/>
      <c r="IK263" s="12" t="n"/>
      <c r="IL263" s="12" t="n"/>
      <c r="IM263" s="12" t="n"/>
      <c r="IN263" s="12" t="n"/>
      <c r="IO263" s="12" t="n"/>
      <c r="IP263" s="12" t="n"/>
      <c r="IQ263" s="12" t="n"/>
      <c r="IR263" s="12" t="n"/>
      <c r="IS263" s="12" t="n"/>
      <c r="IT263" s="12" t="n"/>
      <c r="IU263" s="12" t="n"/>
      <c r="IV263" s="12" t="n"/>
      <c r="IW263" s="12" t="n"/>
      <c r="IX263" s="12" t="n"/>
    </row>
    <row r="264" ht="12" customFormat="1" customHeight="1" s="15">
      <c r="B264" s="12" t="n"/>
      <c r="C264" s="71" t="n"/>
      <c r="D264" s="71" t="n"/>
      <c r="E264" s="71" t="n"/>
      <c r="F264" s="71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  <c r="CZ264" s="12" t="n"/>
      <c r="DA264" s="12" t="n"/>
      <c r="DB264" s="12" t="n"/>
      <c r="DC264" s="12" t="n"/>
      <c r="DD264" s="12" t="n"/>
      <c r="DE264" s="12" t="n"/>
      <c r="DF264" s="12" t="n"/>
      <c r="DG264" s="12" t="n"/>
      <c r="DH264" s="12" t="n"/>
      <c r="DI264" s="12" t="n"/>
      <c r="DJ264" s="12" t="n"/>
      <c r="DK264" s="12" t="n"/>
      <c r="DL264" s="12" t="n"/>
      <c r="DM264" s="12" t="n"/>
      <c r="DN264" s="12" t="n"/>
      <c r="DO264" s="12" t="n"/>
      <c r="DP264" s="12" t="n"/>
      <c r="DQ264" s="12" t="n"/>
      <c r="DR264" s="12" t="n"/>
      <c r="DS264" s="12" t="n"/>
      <c r="DT264" s="12" t="n"/>
      <c r="DU264" s="12" t="n"/>
      <c r="DV264" s="12" t="n"/>
      <c r="DW264" s="12" t="n"/>
      <c r="DX264" s="12" t="n"/>
      <c r="DY264" s="12" t="n"/>
      <c r="DZ264" s="12" t="n"/>
      <c r="EA264" s="12" t="n"/>
      <c r="EB264" s="12" t="n"/>
      <c r="EC264" s="12" t="n"/>
      <c r="ED264" s="12" t="n"/>
      <c r="EE264" s="12" t="n"/>
      <c r="EF264" s="12" t="n"/>
      <c r="EG264" s="12" t="n"/>
      <c r="EH264" s="12" t="n"/>
      <c r="EI264" s="12" t="n"/>
      <c r="EJ264" s="12" t="n"/>
      <c r="EK264" s="12" t="n"/>
      <c r="EL264" s="12" t="n"/>
      <c r="EM264" s="12" t="n"/>
      <c r="EN264" s="12" t="n"/>
      <c r="EO264" s="12" t="n"/>
      <c r="EP264" s="12" t="n"/>
      <c r="EQ264" s="12" t="n"/>
      <c r="ER264" s="12" t="n"/>
      <c r="ES264" s="12" t="n"/>
      <c r="ET264" s="12" t="n"/>
      <c r="EU264" s="12" t="n"/>
      <c r="EV264" s="12" t="n"/>
      <c r="EW264" s="12" t="n"/>
      <c r="EX264" s="12" t="n"/>
      <c r="EY264" s="12" t="n"/>
      <c r="EZ264" s="12" t="n"/>
      <c r="FA264" s="12" t="n"/>
      <c r="FB264" s="12" t="n"/>
      <c r="FC264" s="12" t="n"/>
      <c r="FD264" s="12" t="n"/>
      <c r="FE264" s="12" t="n"/>
      <c r="FF264" s="12" t="n"/>
      <c r="FG264" s="12" t="n"/>
      <c r="FH264" s="12" t="n"/>
      <c r="FI264" s="12" t="n"/>
      <c r="FJ264" s="12" t="n"/>
      <c r="FK264" s="12" t="n"/>
      <c r="FL264" s="12" t="n"/>
      <c r="FM264" s="12" t="n"/>
      <c r="FN264" s="12" t="n"/>
      <c r="FO264" s="12" t="n"/>
      <c r="FP264" s="12" t="n"/>
      <c r="FQ264" s="12" t="n"/>
      <c r="FR264" s="12" t="n"/>
      <c r="FS264" s="12" t="n"/>
      <c r="FT264" s="12" t="n"/>
      <c r="FU264" s="12" t="n"/>
      <c r="FV264" s="12" t="n"/>
      <c r="FW264" s="12" t="n"/>
      <c r="FX264" s="12" t="n"/>
      <c r="FY264" s="12" t="n"/>
      <c r="FZ264" s="12" t="n"/>
      <c r="GA264" s="12" t="n"/>
      <c r="GB264" s="12" t="n"/>
      <c r="GC264" s="12" t="n"/>
      <c r="GD264" s="12" t="n"/>
      <c r="GE264" s="12" t="n"/>
      <c r="GF264" s="12" t="n"/>
      <c r="GG264" s="12" t="n"/>
      <c r="GH264" s="12" t="n"/>
      <c r="GI264" s="12" t="n"/>
      <c r="GJ264" s="12" t="n"/>
      <c r="GK264" s="12" t="n"/>
      <c r="GL264" s="12" t="n"/>
      <c r="GM264" s="12" t="n"/>
      <c r="GN264" s="12" t="n"/>
      <c r="GO264" s="12" t="n"/>
      <c r="GP264" s="12" t="n"/>
      <c r="GQ264" s="12" t="n"/>
      <c r="GR264" s="12" t="n"/>
      <c r="GS264" s="12" t="n"/>
      <c r="GT264" s="12" t="n"/>
      <c r="GU264" s="12" t="n"/>
      <c r="GV264" s="12" t="n"/>
      <c r="GW264" s="12" t="n"/>
      <c r="GX264" s="12" t="n"/>
      <c r="GY264" s="12" t="n"/>
      <c r="GZ264" s="12" t="n"/>
      <c r="HA264" s="12" t="n"/>
      <c r="HB264" s="12" t="n"/>
      <c r="HC264" s="12" t="n"/>
      <c r="HD264" s="12" t="n"/>
      <c r="HE264" s="12" t="n"/>
      <c r="HF264" s="12" t="n"/>
      <c r="HG264" s="12" t="n"/>
      <c r="HH264" s="12" t="n"/>
      <c r="HI264" s="12" t="n"/>
      <c r="HJ264" s="12" t="n"/>
      <c r="HK264" s="12" t="n"/>
      <c r="HL264" s="12" t="n"/>
      <c r="HM264" s="12" t="n"/>
      <c r="HN264" s="12" t="n"/>
      <c r="HO264" s="12" t="n"/>
      <c r="HP264" s="12" t="n"/>
      <c r="HQ264" s="12" t="n"/>
      <c r="HR264" s="12" t="n"/>
      <c r="HS264" s="12" t="n"/>
      <c r="HT264" s="12" t="n"/>
      <c r="HU264" s="12" t="n"/>
      <c r="HV264" s="12" t="n"/>
      <c r="HW264" s="12" t="n"/>
      <c r="HX264" s="12" t="n"/>
      <c r="HY264" s="12" t="n"/>
      <c r="HZ264" s="12" t="n"/>
      <c r="IA264" s="12" t="n"/>
      <c r="IB264" s="12" t="n"/>
      <c r="IC264" s="12" t="n"/>
      <c r="ID264" s="12" t="n"/>
      <c r="IE264" s="12" t="n"/>
      <c r="IF264" s="12" t="n"/>
      <c r="IG264" s="12" t="n"/>
      <c r="IH264" s="12" t="n"/>
      <c r="II264" s="12" t="n"/>
      <c r="IJ264" s="12" t="n"/>
      <c r="IK264" s="12" t="n"/>
      <c r="IL264" s="12" t="n"/>
      <c r="IM264" s="12" t="n"/>
      <c r="IN264" s="12" t="n"/>
      <c r="IO264" s="12" t="n"/>
      <c r="IP264" s="12" t="n"/>
      <c r="IQ264" s="12" t="n"/>
      <c r="IR264" s="12" t="n"/>
      <c r="IS264" s="12" t="n"/>
      <c r="IT264" s="12" t="n"/>
      <c r="IU264" s="12" t="n"/>
      <c r="IV264" s="12" t="n"/>
      <c r="IW264" s="12" t="n"/>
      <c r="IX264" s="12" t="n"/>
    </row>
    <row r="265" ht="12" customFormat="1" customHeight="1" s="15">
      <c r="B265" s="12" t="n"/>
      <c r="C265" s="71" t="n"/>
      <c r="D265" s="71" t="n"/>
      <c r="E265" s="71" t="n"/>
      <c r="F265" s="71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  <c r="AL265" s="12" t="n"/>
      <c r="AM265" s="12" t="n"/>
      <c r="AN265" s="12" t="n"/>
      <c r="AO265" s="12" t="n"/>
      <c r="AP265" s="12" t="n"/>
      <c r="AQ265" s="12" t="n"/>
      <c r="AR265" s="12" t="n"/>
      <c r="AS265" s="12" t="n"/>
      <c r="AT265" s="12" t="n"/>
      <c r="AU265" s="12" t="n"/>
      <c r="AV265" s="12" t="n"/>
      <c r="AW265" s="12" t="n"/>
      <c r="AX265" s="12" t="n"/>
      <c r="AY265" s="12" t="n"/>
      <c r="AZ265" s="12" t="n"/>
      <c r="BA265" s="12" t="n"/>
      <c r="BB265" s="12" t="n"/>
      <c r="BC265" s="12" t="n"/>
      <c r="BD265" s="12" t="n"/>
      <c r="BE265" s="12" t="n"/>
      <c r="BF265" s="12" t="n"/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  <c r="CZ265" s="12" t="n"/>
      <c r="DA265" s="12" t="n"/>
      <c r="DB265" s="12" t="n"/>
      <c r="DC265" s="12" t="n"/>
      <c r="DD265" s="12" t="n"/>
      <c r="DE265" s="12" t="n"/>
      <c r="DF265" s="12" t="n"/>
      <c r="DG265" s="12" t="n"/>
      <c r="DH265" s="12" t="n"/>
      <c r="DI265" s="12" t="n"/>
      <c r="DJ265" s="12" t="n"/>
      <c r="DK265" s="12" t="n"/>
      <c r="DL265" s="12" t="n"/>
      <c r="DM265" s="12" t="n"/>
      <c r="DN265" s="12" t="n"/>
      <c r="DO265" s="12" t="n"/>
      <c r="DP265" s="12" t="n"/>
      <c r="DQ265" s="12" t="n"/>
      <c r="DR265" s="12" t="n"/>
      <c r="DS265" s="12" t="n"/>
      <c r="DT265" s="12" t="n"/>
      <c r="DU265" s="12" t="n"/>
      <c r="DV265" s="12" t="n"/>
      <c r="DW265" s="12" t="n"/>
      <c r="DX265" s="12" t="n"/>
      <c r="DY265" s="12" t="n"/>
      <c r="DZ265" s="12" t="n"/>
      <c r="EA265" s="12" t="n"/>
      <c r="EB265" s="12" t="n"/>
      <c r="EC265" s="12" t="n"/>
      <c r="ED265" s="12" t="n"/>
      <c r="EE265" s="12" t="n"/>
      <c r="EF265" s="12" t="n"/>
      <c r="EG265" s="12" t="n"/>
      <c r="EH265" s="12" t="n"/>
      <c r="EI265" s="12" t="n"/>
      <c r="EJ265" s="12" t="n"/>
      <c r="EK265" s="12" t="n"/>
      <c r="EL265" s="12" t="n"/>
      <c r="EM265" s="12" t="n"/>
      <c r="EN265" s="12" t="n"/>
      <c r="EO265" s="12" t="n"/>
      <c r="EP265" s="12" t="n"/>
      <c r="EQ265" s="12" t="n"/>
      <c r="ER265" s="12" t="n"/>
      <c r="ES265" s="12" t="n"/>
      <c r="ET265" s="12" t="n"/>
      <c r="EU265" s="12" t="n"/>
      <c r="EV265" s="12" t="n"/>
      <c r="EW265" s="12" t="n"/>
      <c r="EX265" s="12" t="n"/>
      <c r="EY265" s="12" t="n"/>
      <c r="EZ265" s="12" t="n"/>
      <c r="FA265" s="12" t="n"/>
      <c r="FB265" s="12" t="n"/>
      <c r="FC265" s="12" t="n"/>
      <c r="FD265" s="12" t="n"/>
      <c r="FE265" s="12" t="n"/>
      <c r="FF265" s="12" t="n"/>
      <c r="FG265" s="12" t="n"/>
      <c r="FH265" s="12" t="n"/>
      <c r="FI265" s="12" t="n"/>
      <c r="FJ265" s="12" t="n"/>
      <c r="FK265" s="12" t="n"/>
      <c r="FL265" s="12" t="n"/>
      <c r="FM265" s="12" t="n"/>
      <c r="FN265" s="12" t="n"/>
      <c r="FO265" s="12" t="n"/>
      <c r="FP265" s="12" t="n"/>
      <c r="FQ265" s="12" t="n"/>
      <c r="FR265" s="12" t="n"/>
      <c r="FS265" s="12" t="n"/>
      <c r="FT265" s="12" t="n"/>
      <c r="FU265" s="12" t="n"/>
      <c r="FV265" s="12" t="n"/>
      <c r="FW265" s="12" t="n"/>
      <c r="FX265" s="12" t="n"/>
      <c r="FY265" s="12" t="n"/>
      <c r="FZ265" s="12" t="n"/>
      <c r="GA265" s="12" t="n"/>
      <c r="GB265" s="12" t="n"/>
      <c r="GC265" s="12" t="n"/>
      <c r="GD265" s="12" t="n"/>
      <c r="GE265" s="12" t="n"/>
      <c r="GF265" s="12" t="n"/>
      <c r="GG265" s="12" t="n"/>
      <c r="GH265" s="12" t="n"/>
      <c r="GI265" s="12" t="n"/>
      <c r="GJ265" s="12" t="n"/>
      <c r="GK265" s="12" t="n"/>
      <c r="GL265" s="12" t="n"/>
      <c r="GM265" s="12" t="n"/>
      <c r="GN265" s="12" t="n"/>
      <c r="GO265" s="12" t="n"/>
      <c r="GP265" s="12" t="n"/>
      <c r="GQ265" s="12" t="n"/>
      <c r="GR265" s="12" t="n"/>
      <c r="GS265" s="12" t="n"/>
      <c r="GT265" s="12" t="n"/>
      <c r="GU265" s="12" t="n"/>
      <c r="GV265" s="12" t="n"/>
      <c r="GW265" s="12" t="n"/>
      <c r="GX265" s="12" t="n"/>
      <c r="GY265" s="12" t="n"/>
      <c r="GZ265" s="12" t="n"/>
      <c r="HA265" s="12" t="n"/>
      <c r="HB265" s="12" t="n"/>
      <c r="HC265" s="12" t="n"/>
      <c r="HD265" s="12" t="n"/>
      <c r="HE265" s="12" t="n"/>
      <c r="HF265" s="12" t="n"/>
      <c r="HG265" s="12" t="n"/>
      <c r="HH265" s="12" t="n"/>
      <c r="HI265" s="12" t="n"/>
      <c r="HJ265" s="12" t="n"/>
      <c r="HK265" s="12" t="n"/>
      <c r="HL265" s="12" t="n"/>
      <c r="HM265" s="12" t="n"/>
      <c r="HN265" s="12" t="n"/>
      <c r="HO265" s="12" t="n"/>
      <c r="HP265" s="12" t="n"/>
      <c r="HQ265" s="12" t="n"/>
      <c r="HR265" s="12" t="n"/>
      <c r="HS265" s="12" t="n"/>
      <c r="HT265" s="12" t="n"/>
      <c r="HU265" s="12" t="n"/>
      <c r="HV265" s="12" t="n"/>
      <c r="HW265" s="12" t="n"/>
      <c r="HX265" s="12" t="n"/>
      <c r="HY265" s="12" t="n"/>
      <c r="HZ265" s="12" t="n"/>
      <c r="IA265" s="12" t="n"/>
      <c r="IB265" s="12" t="n"/>
      <c r="IC265" s="12" t="n"/>
      <c r="ID265" s="12" t="n"/>
      <c r="IE265" s="12" t="n"/>
      <c r="IF265" s="12" t="n"/>
      <c r="IG265" s="12" t="n"/>
      <c r="IH265" s="12" t="n"/>
      <c r="II265" s="12" t="n"/>
      <c r="IJ265" s="12" t="n"/>
      <c r="IK265" s="12" t="n"/>
      <c r="IL265" s="12" t="n"/>
      <c r="IM265" s="12" t="n"/>
      <c r="IN265" s="12" t="n"/>
      <c r="IO265" s="12" t="n"/>
      <c r="IP265" s="12" t="n"/>
      <c r="IQ265" s="12" t="n"/>
      <c r="IR265" s="12" t="n"/>
      <c r="IS265" s="12" t="n"/>
      <c r="IT265" s="12" t="n"/>
      <c r="IU265" s="12" t="n"/>
      <c r="IV265" s="12" t="n"/>
      <c r="IW265" s="12" t="n"/>
      <c r="IX265" s="12" t="n"/>
    </row>
    <row r="266" ht="12" customFormat="1" customHeight="1" s="15">
      <c r="B266" s="12" t="n"/>
      <c r="C266" s="71" t="n"/>
      <c r="D266" s="71" t="n"/>
      <c r="E266" s="71" t="n"/>
      <c r="F266" s="71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  <c r="AL266" s="12" t="n"/>
      <c r="AM266" s="12" t="n"/>
      <c r="AN266" s="12" t="n"/>
      <c r="AO266" s="12" t="n"/>
      <c r="AP266" s="12" t="n"/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  <c r="CZ266" s="12" t="n"/>
      <c r="DA266" s="12" t="n"/>
      <c r="DB266" s="12" t="n"/>
      <c r="DC266" s="12" t="n"/>
      <c r="DD266" s="12" t="n"/>
      <c r="DE266" s="12" t="n"/>
      <c r="DF266" s="12" t="n"/>
      <c r="DG266" s="12" t="n"/>
      <c r="DH266" s="12" t="n"/>
      <c r="DI266" s="12" t="n"/>
      <c r="DJ266" s="12" t="n"/>
      <c r="DK266" s="12" t="n"/>
      <c r="DL266" s="12" t="n"/>
      <c r="DM266" s="12" t="n"/>
      <c r="DN266" s="12" t="n"/>
      <c r="DO266" s="12" t="n"/>
      <c r="DP266" s="12" t="n"/>
      <c r="DQ266" s="12" t="n"/>
      <c r="DR266" s="12" t="n"/>
      <c r="DS266" s="12" t="n"/>
      <c r="DT266" s="12" t="n"/>
      <c r="DU266" s="12" t="n"/>
      <c r="DV266" s="12" t="n"/>
      <c r="DW266" s="12" t="n"/>
      <c r="DX266" s="12" t="n"/>
      <c r="DY266" s="12" t="n"/>
      <c r="DZ266" s="12" t="n"/>
      <c r="EA266" s="12" t="n"/>
      <c r="EB266" s="12" t="n"/>
      <c r="EC266" s="12" t="n"/>
      <c r="ED266" s="12" t="n"/>
      <c r="EE266" s="12" t="n"/>
      <c r="EF266" s="12" t="n"/>
      <c r="EG266" s="12" t="n"/>
      <c r="EH266" s="12" t="n"/>
      <c r="EI266" s="12" t="n"/>
      <c r="EJ266" s="12" t="n"/>
      <c r="EK266" s="12" t="n"/>
      <c r="EL266" s="12" t="n"/>
      <c r="EM266" s="12" t="n"/>
      <c r="EN266" s="12" t="n"/>
      <c r="EO266" s="12" t="n"/>
      <c r="EP266" s="12" t="n"/>
      <c r="EQ266" s="12" t="n"/>
      <c r="ER266" s="12" t="n"/>
      <c r="ES266" s="12" t="n"/>
      <c r="ET266" s="12" t="n"/>
      <c r="EU266" s="12" t="n"/>
      <c r="EV266" s="12" t="n"/>
      <c r="EW266" s="12" t="n"/>
      <c r="EX266" s="12" t="n"/>
      <c r="EY266" s="12" t="n"/>
      <c r="EZ266" s="12" t="n"/>
      <c r="FA266" s="12" t="n"/>
      <c r="FB266" s="12" t="n"/>
      <c r="FC266" s="12" t="n"/>
      <c r="FD266" s="12" t="n"/>
      <c r="FE266" s="12" t="n"/>
      <c r="FF266" s="12" t="n"/>
      <c r="FG266" s="12" t="n"/>
      <c r="FH266" s="12" t="n"/>
      <c r="FI266" s="12" t="n"/>
      <c r="FJ266" s="12" t="n"/>
      <c r="FK266" s="12" t="n"/>
      <c r="FL266" s="12" t="n"/>
      <c r="FM266" s="12" t="n"/>
      <c r="FN266" s="12" t="n"/>
      <c r="FO266" s="12" t="n"/>
      <c r="FP266" s="12" t="n"/>
      <c r="FQ266" s="12" t="n"/>
      <c r="FR266" s="12" t="n"/>
      <c r="FS266" s="12" t="n"/>
      <c r="FT266" s="12" t="n"/>
      <c r="FU266" s="12" t="n"/>
      <c r="FV266" s="12" t="n"/>
      <c r="FW266" s="12" t="n"/>
      <c r="FX266" s="12" t="n"/>
      <c r="FY266" s="12" t="n"/>
      <c r="FZ266" s="12" t="n"/>
      <c r="GA266" s="12" t="n"/>
      <c r="GB266" s="12" t="n"/>
      <c r="GC266" s="12" t="n"/>
      <c r="GD266" s="12" t="n"/>
      <c r="GE266" s="12" t="n"/>
      <c r="GF266" s="12" t="n"/>
      <c r="GG266" s="12" t="n"/>
      <c r="GH266" s="12" t="n"/>
      <c r="GI266" s="12" t="n"/>
      <c r="GJ266" s="12" t="n"/>
      <c r="GK266" s="12" t="n"/>
      <c r="GL266" s="12" t="n"/>
      <c r="GM266" s="12" t="n"/>
      <c r="GN266" s="12" t="n"/>
      <c r="GO266" s="12" t="n"/>
      <c r="GP266" s="12" t="n"/>
      <c r="GQ266" s="12" t="n"/>
      <c r="GR266" s="12" t="n"/>
      <c r="GS266" s="12" t="n"/>
      <c r="GT266" s="12" t="n"/>
      <c r="GU266" s="12" t="n"/>
      <c r="GV266" s="12" t="n"/>
      <c r="GW266" s="12" t="n"/>
      <c r="GX266" s="12" t="n"/>
      <c r="GY266" s="12" t="n"/>
      <c r="GZ266" s="12" t="n"/>
      <c r="HA266" s="12" t="n"/>
      <c r="HB266" s="12" t="n"/>
      <c r="HC266" s="12" t="n"/>
      <c r="HD266" s="12" t="n"/>
      <c r="HE266" s="12" t="n"/>
      <c r="HF266" s="12" t="n"/>
      <c r="HG266" s="12" t="n"/>
      <c r="HH266" s="12" t="n"/>
      <c r="HI266" s="12" t="n"/>
      <c r="HJ266" s="12" t="n"/>
      <c r="HK266" s="12" t="n"/>
      <c r="HL266" s="12" t="n"/>
      <c r="HM266" s="12" t="n"/>
      <c r="HN266" s="12" t="n"/>
      <c r="HO266" s="12" t="n"/>
      <c r="HP266" s="12" t="n"/>
      <c r="HQ266" s="12" t="n"/>
      <c r="HR266" s="12" t="n"/>
      <c r="HS266" s="12" t="n"/>
      <c r="HT266" s="12" t="n"/>
      <c r="HU266" s="12" t="n"/>
      <c r="HV266" s="12" t="n"/>
      <c r="HW266" s="12" t="n"/>
      <c r="HX266" s="12" t="n"/>
      <c r="HY266" s="12" t="n"/>
      <c r="HZ266" s="12" t="n"/>
      <c r="IA266" s="12" t="n"/>
      <c r="IB266" s="12" t="n"/>
      <c r="IC266" s="12" t="n"/>
      <c r="ID266" s="12" t="n"/>
      <c r="IE266" s="12" t="n"/>
      <c r="IF266" s="12" t="n"/>
      <c r="IG266" s="12" t="n"/>
      <c r="IH266" s="12" t="n"/>
      <c r="II266" s="12" t="n"/>
      <c r="IJ266" s="12" t="n"/>
      <c r="IK266" s="12" t="n"/>
      <c r="IL266" s="12" t="n"/>
      <c r="IM266" s="12" t="n"/>
      <c r="IN266" s="12" t="n"/>
      <c r="IO266" s="12" t="n"/>
      <c r="IP266" s="12" t="n"/>
      <c r="IQ266" s="12" t="n"/>
      <c r="IR266" s="12" t="n"/>
      <c r="IS266" s="12" t="n"/>
      <c r="IT266" s="12" t="n"/>
      <c r="IU266" s="12" t="n"/>
      <c r="IV266" s="12" t="n"/>
      <c r="IW266" s="12" t="n"/>
      <c r="IX266" s="12" t="n"/>
    </row>
    <row r="267" ht="12" customFormat="1" customHeight="1" s="15">
      <c r="B267" s="12" t="n"/>
      <c r="C267" s="71" t="n"/>
      <c r="D267" s="71" t="n"/>
      <c r="E267" s="71" t="n"/>
      <c r="F267" s="71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  <c r="AL267" s="12" t="n"/>
      <c r="AM267" s="12" t="n"/>
      <c r="AN267" s="12" t="n"/>
      <c r="AO267" s="12" t="n"/>
      <c r="AP267" s="12" t="n"/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  <c r="CZ267" s="12" t="n"/>
      <c r="DA267" s="12" t="n"/>
      <c r="DB267" s="12" t="n"/>
      <c r="DC267" s="12" t="n"/>
      <c r="DD267" s="12" t="n"/>
      <c r="DE267" s="12" t="n"/>
      <c r="DF267" s="12" t="n"/>
      <c r="DG267" s="12" t="n"/>
      <c r="DH267" s="12" t="n"/>
      <c r="DI267" s="12" t="n"/>
      <c r="DJ267" s="12" t="n"/>
      <c r="DK267" s="12" t="n"/>
      <c r="DL267" s="12" t="n"/>
      <c r="DM267" s="12" t="n"/>
      <c r="DN267" s="12" t="n"/>
      <c r="DO267" s="12" t="n"/>
      <c r="DP267" s="12" t="n"/>
      <c r="DQ267" s="12" t="n"/>
      <c r="DR267" s="12" t="n"/>
      <c r="DS267" s="12" t="n"/>
      <c r="DT267" s="12" t="n"/>
      <c r="DU267" s="12" t="n"/>
      <c r="DV267" s="12" t="n"/>
      <c r="DW267" s="12" t="n"/>
      <c r="DX267" s="12" t="n"/>
      <c r="DY267" s="12" t="n"/>
      <c r="DZ267" s="12" t="n"/>
      <c r="EA267" s="12" t="n"/>
      <c r="EB267" s="12" t="n"/>
      <c r="EC267" s="12" t="n"/>
      <c r="ED267" s="12" t="n"/>
      <c r="EE267" s="12" t="n"/>
      <c r="EF267" s="12" t="n"/>
      <c r="EG267" s="12" t="n"/>
      <c r="EH267" s="12" t="n"/>
      <c r="EI267" s="12" t="n"/>
      <c r="EJ267" s="12" t="n"/>
      <c r="EK267" s="12" t="n"/>
      <c r="EL267" s="12" t="n"/>
      <c r="EM267" s="12" t="n"/>
      <c r="EN267" s="12" t="n"/>
      <c r="EO267" s="12" t="n"/>
      <c r="EP267" s="12" t="n"/>
      <c r="EQ267" s="12" t="n"/>
      <c r="ER267" s="12" t="n"/>
      <c r="ES267" s="12" t="n"/>
      <c r="ET267" s="12" t="n"/>
      <c r="EU267" s="12" t="n"/>
      <c r="EV267" s="12" t="n"/>
      <c r="EW267" s="12" t="n"/>
      <c r="EX267" s="12" t="n"/>
      <c r="EY267" s="12" t="n"/>
      <c r="EZ267" s="12" t="n"/>
      <c r="FA267" s="12" t="n"/>
      <c r="FB267" s="12" t="n"/>
      <c r="FC267" s="12" t="n"/>
      <c r="FD267" s="12" t="n"/>
      <c r="FE267" s="12" t="n"/>
      <c r="FF267" s="12" t="n"/>
      <c r="FG267" s="12" t="n"/>
      <c r="FH267" s="12" t="n"/>
      <c r="FI267" s="12" t="n"/>
      <c r="FJ267" s="12" t="n"/>
      <c r="FK267" s="12" t="n"/>
      <c r="FL267" s="12" t="n"/>
      <c r="FM267" s="12" t="n"/>
      <c r="FN267" s="12" t="n"/>
      <c r="FO267" s="12" t="n"/>
      <c r="FP267" s="12" t="n"/>
      <c r="FQ267" s="12" t="n"/>
      <c r="FR267" s="12" t="n"/>
      <c r="FS267" s="12" t="n"/>
      <c r="FT267" s="12" t="n"/>
      <c r="FU267" s="12" t="n"/>
      <c r="FV267" s="12" t="n"/>
      <c r="FW267" s="12" t="n"/>
      <c r="FX267" s="12" t="n"/>
      <c r="FY267" s="12" t="n"/>
      <c r="FZ267" s="12" t="n"/>
      <c r="GA267" s="12" t="n"/>
      <c r="GB267" s="12" t="n"/>
      <c r="GC267" s="12" t="n"/>
      <c r="GD267" s="12" t="n"/>
      <c r="GE267" s="12" t="n"/>
      <c r="GF267" s="12" t="n"/>
      <c r="GG267" s="12" t="n"/>
      <c r="GH267" s="12" t="n"/>
      <c r="GI267" s="12" t="n"/>
      <c r="GJ267" s="12" t="n"/>
      <c r="GK267" s="12" t="n"/>
      <c r="GL267" s="12" t="n"/>
      <c r="GM267" s="12" t="n"/>
      <c r="GN267" s="12" t="n"/>
      <c r="GO267" s="12" t="n"/>
      <c r="GP267" s="12" t="n"/>
      <c r="GQ267" s="12" t="n"/>
      <c r="GR267" s="12" t="n"/>
      <c r="GS267" s="12" t="n"/>
      <c r="GT267" s="12" t="n"/>
      <c r="GU267" s="12" t="n"/>
      <c r="GV267" s="12" t="n"/>
      <c r="GW267" s="12" t="n"/>
      <c r="GX267" s="12" t="n"/>
      <c r="GY267" s="12" t="n"/>
      <c r="GZ267" s="12" t="n"/>
      <c r="HA267" s="12" t="n"/>
      <c r="HB267" s="12" t="n"/>
      <c r="HC267" s="12" t="n"/>
      <c r="HD267" s="12" t="n"/>
      <c r="HE267" s="12" t="n"/>
      <c r="HF267" s="12" t="n"/>
      <c r="HG267" s="12" t="n"/>
      <c r="HH267" s="12" t="n"/>
      <c r="HI267" s="12" t="n"/>
      <c r="HJ267" s="12" t="n"/>
      <c r="HK267" s="12" t="n"/>
      <c r="HL267" s="12" t="n"/>
      <c r="HM267" s="12" t="n"/>
      <c r="HN267" s="12" t="n"/>
      <c r="HO267" s="12" t="n"/>
      <c r="HP267" s="12" t="n"/>
      <c r="HQ267" s="12" t="n"/>
      <c r="HR267" s="12" t="n"/>
      <c r="HS267" s="12" t="n"/>
      <c r="HT267" s="12" t="n"/>
      <c r="HU267" s="12" t="n"/>
      <c r="HV267" s="12" t="n"/>
      <c r="HW267" s="12" t="n"/>
      <c r="HX267" s="12" t="n"/>
      <c r="HY267" s="12" t="n"/>
      <c r="HZ267" s="12" t="n"/>
      <c r="IA267" s="12" t="n"/>
      <c r="IB267" s="12" t="n"/>
      <c r="IC267" s="12" t="n"/>
      <c r="ID267" s="12" t="n"/>
      <c r="IE267" s="12" t="n"/>
      <c r="IF267" s="12" t="n"/>
      <c r="IG267" s="12" t="n"/>
      <c r="IH267" s="12" t="n"/>
      <c r="II267" s="12" t="n"/>
      <c r="IJ267" s="12" t="n"/>
      <c r="IK267" s="12" t="n"/>
      <c r="IL267" s="12" t="n"/>
      <c r="IM267" s="12" t="n"/>
      <c r="IN267" s="12" t="n"/>
      <c r="IO267" s="12" t="n"/>
      <c r="IP267" s="12" t="n"/>
      <c r="IQ267" s="12" t="n"/>
      <c r="IR267" s="12" t="n"/>
      <c r="IS267" s="12" t="n"/>
      <c r="IT267" s="12" t="n"/>
      <c r="IU267" s="12" t="n"/>
      <c r="IV267" s="12" t="n"/>
      <c r="IW267" s="12" t="n"/>
      <c r="IX267" s="12" t="n"/>
    </row>
    <row r="268" ht="12" customFormat="1" customHeight="1" s="15">
      <c r="B268" s="12" t="n"/>
      <c r="C268" s="71" t="n"/>
      <c r="D268" s="71" t="n"/>
      <c r="E268" s="71" t="n"/>
      <c r="F268" s="71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  <c r="AL268" s="12" t="n"/>
      <c r="AM268" s="12" t="n"/>
      <c r="AN268" s="12" t="n"/>
      <c r="AO268" s="12" t="n"/>
      <c r="AP268" s="12" t="n"/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  <c r="CZ268" s="12" t="n"/>
      <c r="DA268" s="12" t="n"/>
      <c r="DB268" s="12" t="n"/>
      <c r="DC268" s="12" t="n"/>
      <c r="DD268" s="12" t="n"/>
      <c r="DE268" s="12" t="n"/>
      <c r="DF268" s="12" t="n"/>
      <c r="DG268" s="12" t="n"/>
      <c r="DH268" s="12" t="n"/>
      <c r="DI268" s="12" t="n"/>
      <c r="DJ268" s="12" t="n"/>
      <c r="DK268" s="12" t="n"/>
      <c r="DL268" s="12" t="n"/>
      <c r="DM268" s="12" t="n"/>
      <c r="DN268" s="12" t="n"/>
      <c r="DO268" s="12" t="n"/>
      <c r="DP268" s="12" t="n"/>
      <c r="DQ268" s="12" t="n"/>
      <c r="DR268" s="12" t="n"/>
      <c r="DS268" s="12" t="n"/>
      <c r="DT268" s="12" t="n"/>
      <c r="DU268" s="12" t="n"/>
      <c r="DV268" s="12" t="n"/>
      <c r="DW268" s="12" t="n"/>
      <c r="DX268" s="12" t="n"/>
      <c r="DY268" s="12" t="n"/>
      <c r="DZ268" s="12" t="n"/>
      <c r="EA268" s="12" t="n"/>
      <c r="EB268" s="12" t="n"/>
      <c r="EC268" s="12" t="n"/>
      <c r="ED268" s="12" t="n"/>
      <c r="EE268" s="12" t="n"/>
      <c r="EF268" s="12" t="n"/>
      <c r="EG268" s="12" t="n"/>
      <c r="EH268" s="12" t="n"/>
      <c r="EI268" s="12" t="n"/>
      <c r="EJ268" s="12" t="n"/>
      <c r="EK268" s="12" t="n"/>
      <c r="EL268" s="12" t="n"/>
      <c r="EM268" s="12" t="n"/>
      <c r="EN268" s="12" t="n"/>
      <c r="EO268" s="12" t="n"/>
      <c r="EP268" s="12" t="n"/>
      <c r="EQ268" s="12" t="n"/>
      <c r="ER268" s="12" t="n"/>
      <c r="ES268" s="12" t="n"/>
      <c r="ET268" s="12" t="n"/>
      <c r="EU268" s="12" t="n"/>
      <c r="EV268" s="12" t="n"/>
      <c r="EW268" s="12" t="n"/>
      <c r="EX268" s="12" t="n"/>
      <c r="EY268" s="12" t="n"/>
      <c r="EZ268" s="12" t="n"/>
      <c r="FA268" s="12" t="n"/>
      <c r="FB268" s="12" t="n"/>
      <c r="FC268" s="12" t="n"/>
      <c r="FD268" s="12" t="n"/>
      <c r="FE268" s="12" t="n"/>
      <c r="FF268" s="12" t="n"/>
      <c r="FG268" s="12" t="n"/>
      <c r="FH268" s="12" t="n"/>
      <c r="FI268" s="12" t="n"/>
      <c r="FJ268" s="12" t="n"/>
      <c r="FK268" s="12" t="n"/>
      <c r="FL268" s="12" t="n"/>
      <c r="FM268" s="12" t="n"/>
      <c r="FN268" s="12" t="n"/>
      <c r="FO268" s="12" t="n"/>
      <c r="FP268" s="12" t="n"/>
      <c r="FQ268" s="12" t="n"/>
      <c r="FR268" s="12" t="n"/>
      <c r="FS268" s="12" t="n"/>
      <c r="FT268" s="12" t="n"/>
      <c r="FU268" s="12" t="n"/>
      <c r="FV268" s="12" t="n"/>
      <c r="FW268" s="12" t="n"/>
      <c r="FX268" s="12" t="n"/>
      <c r="FY268" s="12" t="n"/>
      <c r="FZ268" s="12" t="n"/>
      <c r="GA268" s="12" t="n"/>
      <c r="GB268" s="12" t="n"/>
      <c r="GC268" s="12" t="n"/>
      <c r="GD268" s="12" t="n"/>
      <c r="GE268" s="12" t="n"/>
      <c r="GF268" s="12" t="n"/>
      <c r="GG268" s="12" t="n"/>
      <c r="GH268" s="12" t="n"/>
      <c r="GI268" s="12" t="n"/>
      <c r="GJ268" s="12" t="n"/>
      <c r="GK268" s="12" t="n"/>
      <c r="GL268" s="12" t="n"/>
      <c r="GM268" s="12" t="n"/>
      <c r="GN268" s="12" t="n"/>
      <c r="GO268" s="12" t="n"/>
      <c r="GP268" s="12" t="n"/>
      <c r="GQ268" s="12" t="n"/>
      <c r="GR268" s="12" t="n"/>
      <c r="GS268" s="12" t="n"/>
      <c r="GT268" s="12" t="n"/>
      <c r="GU268" s="12" t="n"/>
      <c r="GV268" s="12" t="n"/>
      <c r="GW268" s="12" t="n"/>
      <c r="GX268" s="12" t="n"/>
      <c r="GY268" s="12" t="n"/>
      <c r="GZ268" s="12" t="n"/>
      <c r="HA268" s="12" t="n"/>
      <c r="HB268" s="12" t="n"/>
      <c r="HC268" s="12" t="n"/>
      <c r="HD268" s="12" t="n"/>
      <c r="HE268" s="12" t="n"/>
      <c r="HF268" s="12" t="n"/>
      <c r="HG268" s="12" t="n"/>
      <c r="HH268" s="12" t="n"/>
      <c r="HI268" s="12" t="n"/>
      <c r="HJ268" s="12" t="n"/>
      <c r="HK268" s="12" t="n"/>
      <c r="HL268" s="12" t="n"/>
      <c r="HM268" s="12" t="n"/>
      <c r="HN268" s="12" t="n"/>
      <c r="HO268" s="12" t="n"/>
      <c r="HP268" s="12" t="n"/>
      <c r="HQ268" s="12" t="n"/>
      <c r="HR268" s="12" t="n"/>
      <c r="HS268" s="12" t="n"/>
      <c r="HT268" s="12" t="n"/>
      <c r="HU268" s="12" t="n"/>
      <c r="HV268" s="12" t="n"/>
      <c r="HW268" s="12" t="n"/>
      <c r="HX268" s="12" t="n"/>
      <c r="HY268" s="12" t="n"/>
      <c r="HZ268" s="12" t="n"/>
      <c r="IA268" s="12" t="n"/>
      <c r="IB268" s="12" t="n"/>
      <c r="IC268" s="12" t="n"/>
      <c r="ID268" s="12" t="n"/>
      <c r="IE268" s="12" t="n"/>
      <c r="IF268" s="12" t="n"/>
      <c r="IG268" s="12" t="n"/>
      <c r="IH268" s="12" t="n"/>
      <c r="II268" s="12" t="n"/>
      <c r="IJ268" s="12" t="n"/>
      <c r="IK268" s="12" t="n"/>
      <c r="IL268" s="12" t="n"/>
      <c r="IM268" s="12" t="n"/>
      <c r="IN268" s="12" t="n"/>
      <c r="IO268" s="12" t="n"/>
      <c r="IP268" s="12" t="n"/>
      <c r="IQ268" s="12" t="n"/>
      <c r="IR268" s="12" t="n"/>
      <c r="IS268" s="12" t="n"/>
      <c r="IT268" s="12" t="n"/>
      <c r="IU268" s="12" t="n"/>
      <c r="IV268" s="12" t="n"/>
      <c r="IW268" s="12" t="n"/>
      <c r="IX268" s="12" t="n"/>
    </row>
    <row r="269" ht="12" customFormat="1" customHeight="1" s="15">
      <c r="B269" s="12" t="n"/>
      <c r="C269" s="71" t="n"/>
      <c r="D269" s="71" t="n"/>
      <c r="E269" s="71" t="n"/>
      <c r="F269" s="71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  <c r="AL269" s="12" t="n"/>
      <c r="AM269" s="12" t="n"/>
      <c r="AN269" s="12" t="n"/>
      <c r="AO269" s="12" t="n"/>
      <c r="AP269" s="12" t="n"/>
      <c r="AQ269" s="12" t="n"/>
      <c r="AR269" s="12" t="n"/>
      <c r="AS269" s="12" t="n"/>
      <c r="AT269" s="12" t="n"/>
      <c r="AU269" s="12" t="n"/>
      <c r="AV269" s="12" t="n"/>
      <c r="AW269" s="12" t="n"/>
      <c r="AX269" s="12" t="n"/>
      <c r="AY269" s="12" t="n"/>
      <c r="AZ269" s="12" t="n"/>
      <c r="BA269" s="12" t="n"/>
      <c r="BB269" s="12" t="n"/>
      <c r="BC269" s="12" t="n"/>
      <c r="BD269" s="12" t="n"/>
      <c r="BE269" s="12" t="n"/>
      <c r="BF269" s="12" t="n"/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  <c r="CZ269" s="12" t="n"/>
      <c r="DA269" s="12" t="n"/>
      <c r="DB269" s="12" t="n"/>
      <c r="DC269" s="12" t="n"/>
      <c r="DD269" s="12" t="n"/>
      <c r="DE269" s="12" t="n"/>
      <c r="DF269" s="12" t="n"/>
      <c r="DG269" s="12" t="n"/>
      <c r="DH269" s="12" t="n"/>
      <c r="DI269" s="12" t="n"/>
      <c r="DJ269" s="12" t="n"/>
      <c r="DK269" s="12" t="n"/>
      <c r="DL269" s="12" t="n"/>
      <c r="DM269" s="12" t="n"/>
      <c r="DN269" s="12" t="n"/>
      <c r="DO269" s="12" t="n"/>
      <c r="DP269" s="12" t="n"/>
      <c r="DQ269" s="12" t="n"/>
      <c r="DR269" s="12" t="n"/>
      <c r="DS269" s="12" t="n"/>
      <c r="DT269" s="12" t="n"/>
      <c r="DU269" s="12" t="n"/>
      <c r="DV269" s="12" t="n"/>
      <c r="DW269" s="12" t="n"/>
      <c r="DX269" s="12" t="n"/>
      <c r="DY269" s="12" t="n"/>
      <c r="DZ269" s="12" t="n"/>
      <c r="EA269" s="12" t="n"/>
      <c r="EB269" s="12" t="n"/>
      <c r="EC269" s="12" t="n"/>
      <c r="ED269" s="12" t="n"/>
      <c r="EE269" s="12" t="n"/>
      <c r="EF269" s="12" t="n"/>
      <c r="EG269" s="12" t="n"/>
      <c r="EH269" s="12" t="n"/>
      <c r="EI269" s="12" t="n"/>
      <c r="EJ269" s="12" t="n"/>
      <c r="EK269" s="12" t="n"/>
      <c r="EL269" s="12" t="n"/>
      <c r="EM269" s="12" t="n"/>
      <c r="EN269" s="12" t="n"/>
      <c r="EO269" s="12" t="n"/>
      <c r="EP269" s="12" t="n"/>
      <c r="EQ269" s="12" t="n"/>
      <c r="ER269" s="12" t="n"/>
      <c r="ES269" s="12" t="n"/>
      <c r="ET269" s="12" t="n"/>
      <c r="EU269" s="12" t="n"/>
      <c r="EV269" s="12" t="n"/>
      <c r="EW269" s="12" t="n"/>
      <c r="EX269" s="12" t="n"/>
      <c r="EY269" s="12" t="n"/>
      <c r="EZ269" s="12" t="n"/>
      <c r="FA269" s="12" t="n"/>
      <c r="FB269" s="12" t="n"/>
      <c r="FC269" s="12" t="n"/>
      <c r="FD269" s="12" t="n"/>
      <c r="FE269" s="12" t="n"/>
      <c r="FF269" s="12" t="n"/>
      <c r="FG269" s="12" t="n"/>
      <c r="FH269" s="12" t="n"/>
      <c r="FI269" s="12" t="n"/>
      <c r="FJ269" s="12" t="n"/>
      <c r="FK269" s="12" t="n"/>
      <c r="FL269" s="12" t="n"/>
      <c r="FM269" s="12" t="n"/>
      <c r="FN269" s="12" t="n"/>
      <c r="FO269" s="12" t="n"/>
      <c r="FP269" s="12" t="n"/>
      <c r="FQ269" s="12" t="n"/>
      <c r="FR269" s="12" t="n"/>
      <c r="FS269" s="12" t="n"/>
      <c r="FT269" s="12" t="n"/>
      <c r="FU269" s="12" t="n"/>
      <c r="FV269" s="12" t="n"/>
      <c r="FW269" s="12" t="n"/>
      <c r="FX269" s="12" t="n"/>
      <c r="FY269" s="12" t="n"/>
      <c r="FZ269" s="12" t="n"/>
      <c r="GA269" s="12" t="n"/>
      <c r="GB269" s="12" t="n"/>
      <c r="GC269" s="12" t="n"/>
      <c r="GD269" s="12" t="n"/>
      <c r="GE269" s="12" t="n"/>
      <c r="GF269" s="12" t="n"/>
      <c r="GG269" s="12" t="n"/>
      <c r="GH269" s="12" t="n"/>
      <c r="GI269" s="12" t="n"/>
      <c r="GJ269" s="12" t="n"/>
      <c r="GK269" s="12" t="n"/>
      <c r="GL269" s="12" t="n"/>
      <c r="GM269" s="12" t="n"/>
      <c r="GN269" s="12" t="n"/>
      <c r="GO269" s="12" t="n"/>
      <c r="GP269" s="12" t="n"/>
      <c r="GQ269" s="12" t="n"/>
      <c r="GR269" s="12" t="n"/>
      <c r="GS269" s="12" t="n"/>
      <c r="GT269" s="12" t="n"/>
      <c r="GU269" s="12" t="n"/>
      <c r="GV269" s="12" t="n"/>
      <c r="GW269" s="12" t="n"/>
      <c r="GX269" s="12" t="n"/>
      <c r="GY269" s="12" t="n"/>
      <c r="GZ269" s="12" t="n"/>
      <c r="HA269" s="12" t="n"/>
      <c r="HB269" s="12" t="n"/>
      <c r="HC269" s="12" t="n"/>
      <c r="HD269" s="12" t="n"/>
      <c r="HE269" s="12" t="n"/>
      <c r="HF269" s="12" t="n"/>
      <c r="HG269" s="12" t="n"/>
      <c r="HH269" s="12" t="n"/>
      <c r="HI269" s="12" t="n"/>
      <c r="HJ269" s="12" t="n"/>
      <c r="HK269" s="12" t="n"/>
      <c r="HL269" s="12" t="n"/>
      <c r="HM269" s="12" t="n"/>
      <c r="HN269" s="12" t="n"/>
      <c r="HO269" s="12" t="n"/>
      <c r="HP269" s="12" t="n"/>
      <c r="HQ269" s="12" t="n"/>
      <c r="HR269" s="12" t="n"/>
      <c r="HS269" s="12" t="n"/>
      <c r="HT269" s="12" t="n"/>
      <c r="HU269" s="12" t="n"/>
      <c r="HV269" s="12" t="n"/>
      <c r="HW269" s="12" t="n"/>
      <c r="HX269" s="12" t="n"/>
      <c r="HY269" s="12" t="n"/>
      <c r="HZ269" s="12" t="n"/>
      <c r="IA269" s="12" t="n"/>
      <c r="IB269" s="12" t="n"/>
      <c r="IC269" s="12" t="n"/>
      <c r="ID269" s="12" t="n"/>
      <c r="IE269" s="12" t="n"/>
      <c r="IF269" s="12" t="n"/>
      <c r="IG269" s="12" t="n"/>
      <c r="IH269" s="12" t="n"/>
      <c r="II269" s="12" t="n"/>
      <c r="IJ269" s="12" t="n"/>
      <c r="IK269" s="12" t="n"/>
      <c r="IL269" s="12" t="n"/>
      <c r="IM269" s="12" t="n"/>
      <c r="IN269" s="12" t="n"/>
      <c r="IO269" s="12" t="n"/>
      <c r="IP269" s="12" t="n"/>
      <c r="IQ269" s="12" t="n"/>
      <c r="IR269" s="12" t="n"/>
      <c r="IS269" s="12" t="n"/>
      <c r="IT269" s="12" t="n"/>
      <c r="IU269" s="12" t="n"/>
      <c r="IV269" s="12" t="n"/>
      <c r="IW269" s="12" t="n"/>
      <c r="IX269" s="12" t="n"/>
    </row>
    <row r="270" ht="12" customFormat="1" customHeight="1" s="15">
      <c r="B270" s="12" t="n"/>
      <c r="C270" s="71" t="n"/>
      <c r="D270" s="71" t="n"/>
      <c r="E270" s="71" t="n"/>
      <c r="F270" s="71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  <c r="AL270" s="12" t="n"/>
      <c r="AM270" s="12" t="n"/>
      <c r="AN270" s="12" t="n"/>
      <c r="AO270" s="12" t="n"/>
      <c r="AP270" s="12" t="n"/>
      <c r="AQ270" s="12" t="n"/>
      <c r="AR270" s="12" t="n"/>
      <c r="AS270" s="12" t="n"/>
      <c r="AT270" s="12" t="n"/>
      <c r="AU270" s="12" t="n"/>
      <c r="AV270" s="12" t="n"/>
      <c r="AW270" s="12" t="n"/>
      <c r="AX270" s="12" t="n"/>
      <c r="AY270" s="12" t="n"/>
      <c r="AZ270" s="12" t="n"/>
      <c r="BA270" s="12" t="n"/>
      <c r="BB270" s="12" t="n"/>
      <c r="BC270" s="12" t="n"/>
      <c r="BD270" s="12" t="n"/>
      <c r="BE270" s="12" t="n"/>
      <c r="BF270" s="12" t="n"/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  <c r="CZ270" s="12" t="n"/>
      <c r="DA270" s="12" t="n"/>
      <c r="DB270" s="12" t="n"/>
      <c r="DC270" s="12" t="n"/>
      <c r="DD270" s="12" t="n"/>
      <c r="DE270" s="12" t="n"/>
      <c r="DF270" s="12" t="n"/>
      <c r="DG270" s="12" t="n"/>
      <c r="DH270" s="12" t="n"/>
      <c r="DI270" s="12" t="n"/>
      <c r="DJ270" s="12" t="n"/>
      <c r="DK270" s="12" t="n"/>
      <c r="DL270" s="12" t="n"/>
      <c r="DM270" s="12" t="n"/>
      <c r="DN270" s="12" t="n"/>
      <c r="DO270" s="12" t="n"/>
      <c r="DP270" s="12" t="n"/>
      <c r="DQ270" s="12" t="n"/>
      <c r="DR270" s="12" t="n"/>
      <c r="DS270" s="12" t="n"/>
      <c r="DT270" s="12" t="n"/>
      <c r="DU270" s="12" t="n"/>
      <c r="DV270" s="12" t="n"/>
      <c r="DW270" s="12" t="n"/>
      <c r="DX270" s="12" t="n"/>
      <c r="DY270" s="12" t="n"/>
      <c r="DZ270" s="12" t="n"/>
      <c r="EA270" s="12" t="n"/>
      <c r="EB270" s="12" t="n"/>
      <c r="EC270" s="12" t="n"/>
      <c r="ED270" s="12" t="n"/>
      <c r="EE270" s="12" t="n"/>
      <c r="EF270" s="12" t="n"/>
      <c r="EG270" s="12" t="n"/>
      <c r="EH270" s="12" t="n"/>
      <c r="EI270" s="12" t="n"/>
      <c r="EJ270" s="12" t="n"/>
      <c r="EK270" s="12" t="n"/>
      <c r="EL270" s="12" t="n"/>
      <c r="EM270" s="12" t="n"/>
      <c r="EN270" s="12" t="n"/>
      <c r="EO270" s="12" t="n"/>
      <c r="EP270" s="12" t="n"/>
      <c r="EQ270" s="12" t="n"/>
      <c r="ER270" s="12" t="n"/>
      <c r="ES270" s="12" t="n"/>
      <c r="ET270" s="12" t="n"/>
      <c r="EU270" s="12" t="n"/>
      <c r="EV270" s="12" t="n"/>
      <c r="EW270" s="12" t="n"/>
      <c r="EX270" s="12" t="n"/>
      <c r="EY270" s="12" t="n"/>
      <c r="EZ270" s="12" t="n"/>
      <c r="FA270" s="12" t="n"/>
      <c r="FB270" s="12" t="n"/>
      <c r="FC270" s="12" t="n"/>
      <c r="FD270" s="12" t="n"/>
      <c r="FE270" s="12" t="n"/>
      <c r="FF270" s="12" t="n"/>
      <c r="FG270" s="12" t="n"/>
      <c r="FH270" s="12" t="n"/>
      <c r="FI270" s="12" t="n"/>
      <c r="FJ270" s="12" t="n"/>
      <c r="FK270" s="12" t="n"/>
      <c r="FL270" s="12" t="n"/>
      <c r="FM270" s="12" t="n"/>
      <c r="FN270" s="12" t="n"/>
      <c r="FO270" s="12" t="n"/>
      <c r="FP270" s="12" t="n"/>
      <c r="FQ270" s="12" t="n"/>
      <c r="FR270" s="12" t="n"/>
      <c r="FS270" s="12" t="n"/>
      <c r="FT270" s="12" t="n"/>
      <c r="FU270" s="12" t="n"/>
      <c r="FV270" s="12" t="n"/>
      <c r="FW270" s="12" t="n"/>
      <c r="FX270" s="12" t="n"/>
      <c r="FY270" s="12" t="n"/>
      <c r="FZ270" s="12" t="n"/>
      <c r="GA270" s="12" t="n"/>
      <c r="GB270" s="12" t="n"/>
      <c r="GC270" s="12" t="n"/>
      <c r="GD270" s="12" t="n"/>
      <c r="GE270" s="12" t="n"/>
      <c r="GF270" s="12" t="n"/>
      <c r="GG270" s="12" t="n"/>
      <c r="GH270" s="12" t="n"/>
      <c r="GI270" s="12" t="n"/>
      <c r="GJ270" s="12" t="n"/>
      <c r="GK270" s="12" t="n"/>
      <c r="GL270" s="12" t="n"/>
      <c r="GM270" s="12" t="n"/>
      <c r="GN270" s="12" t="n"/>
      <c r="GO270" s="12" t="n"/>
      <c r="GP270" s="12" t="n"/>
      <c r="GQ270" s="12" t="n"/>
      <c r="GR270" s="12" t="n"/>
      <c r="GS270" s="12" t="n"/>
      <c r="GT270" s="12" t="n"/>
      <c r="GU270" s="12" t="n"/>
      <c r="GV270" s="12" t="n"/>
      <c r="GW270" s="12" t="n"/>
      <c r="GX270" s="12" t="n"/>
      <c r="GY270" s="12" t="n"/>
      <c r="GZ270" s="12" t="n"/>
      <c r="HA270" s="12" t="n"/>
      <c r="HB270" s="12" t="n"/>
      <c r="HC270" s="12" t="n"/>
      <c r="HD270" s="12" t="n"/>
      <c r="HE270" s="12" t="n"/>
      <c r="HF270" s="12" t="n"/>
      <c r="HG270" s="12" t="n"/>
      <c r="HH270" s="12" t="n"/>
      <c r="HI270" s="12" t="n"/>
      <c r="HJ270" s="12" t="n"/>
      <c r="HK270" s="12" t="n"/>
      <c r="HL270" s="12" t="n"/>
      <c r="HM270" s="12" t="n"/>
      <c r="HN270" s="12" t="n"/>
      <c r="HO270" s="12" t="n"/>
      <c r="HP270" s="12" t="n"/>
      <c r="HQ270" s="12" t="n"/>
      <c r="HR270" s="12" t="n"/>
      <c r="HS270" s="12" t="n"/>
      <c r="HT270" s="12" t="n"/>
      <c r="HU270" s="12" t="n"/>
      <c r="HV270" s="12" t="n"/>
      <c r="HW270" s="12" t="n"/>
      <c r="HX270" s="12" t="n"/>
      <c r="HY270" s="12" t="n"/>
      <c r="HZ270" s="12" t="n"/>
      <c r="IA270" s="12" t="n"/>
      <c r="IB270" s="12" t="n"/>
      <c r="IC270" s="12" t="n"/>
      <c r="ID270" s="12" t="n"/>
      <c r="IE270" s="12" t="n"/>
      <c r="IF270" s="12" t="n"/>
      <c r="IG270" s="12" t="n"/>
      <c r="IH270" s="12" t="n"/>
      <c r="II270" s="12" t="n"/>
      <c r="IJ270" s="12" t="n"/>
      <c r="IK270" s="12" t="n"/>
      <c r="IL270" s="12" t="n"/>
      <c r="IM270" s="12" t="n"/>
      <c r="IN270" s="12" t="n"/>
      <c r="IO270" s="12" t="n"/>
      <c r="IP270" s="12" t="n"/>
      <c r="IQ270" s="12" t="n"/>
      <c r="IR270" s="12" t="n"/>
      <c r="IS270" s="12" t="n"/>
      <c r="IT270" s="12" t="n"/>
      <c r="IU270" s="12" t="n"/>
      <c r="IV270" s="12" t="n"/>
      <c r="IW270" s="12" t="n"/>
      <c r="IX270" s="12" t="n"/>
    </row>
    <row r="271" ht="12" customFormat="1" customHeight="1" s="15">
      <c r="B271" s="12" t="n"/>
      <c r="C271" s="71" t="n"/>
      <c r="D271" s="71" t="n"/>
      <c r="E271" s="71" t="n"/>
      <c r="F271" s="71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  <c r="AL271" s="12" t="n"/>
      <c r="AM271" s="12" t="n"/>
      <c r="AN271" s="12" t="n"/>
      <c r="AO271" s="12" t="n"/>
      <c r="AP271" s="12" t="n"/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  <c r="CZ271" s="12" t="n"/>
      <c r="DA271" s="12" t="n"/>
      <c r="DB271" s="12" t="n"/>
      <c r="DC271" s="12" t="n"/>
      <c r="DD271" s="12" t="n"/>
      <c r="DE271" s="12" t="n"/>
      <c r="DF271" s="12" t="n"/>
      <c r="DG271" s="12" t="n"/>
      <c r="DH271" s="12" t="n"/>
      <c r="DI271" s="12" t="n"/>
      <c r="DJ271" s="12" t="n"/>
      <c r="DK271" s="12" t="n"/>
      <c r="DL271" s="12" t="n"/>
      <c r="DM271" s="12" t="n"/>
      <c r="DN271" s="12" t="n"/>
      <c r="DO271" s="12" t="n"/>
      <c r="DP271" s="12" t="n"/>
      <c r="DQ271" s="12" t="n"/>
      <c r="DR271" s="12" t="n"/>
      <c r="DS271" s="12" t="n"/>
      <c r="DT271" s="12" t="n"/>
      <c r="DU271" s="12" t="n"/>
      <c r="DV271" s="12" t="n"/>
      <c r="DW271" s="12" t="n"/>
      <c r="DX271" s="12" t="n"/>
      <c r="DY271" s="12" t="n"/>
      <c r="DZ271" s="12" t="n"/>
      <c r="EA271" s="12" t="n"/>
      <c r="EB271" s="12" t="n"/>
      <c r="EC271" s="12" t="n"/>
      <c r="ED271" s="12" t="n"/>
      <c r="EE271" s="12" t="n"/>
      <c r="EF271" s="12" t="n"/>
      <c r="EG271" s="12" t="n"/>
      <c r="EH271" s="12" t="n"/>
      <c r="EI271" s="12" t="n"/>
      <c r="EJ271" s="12" t="n"/>
      <c r="EK271" s="12" t="n"/>
      <c r="EL271" s="12" t="n"/>
      <c r="EM271" s="12" t="n"/>
      <c r="EN271" s="12" t="n"/>
      <c r="EO271" s="12" t="n"/>
      <c r="EP271" s="12" t="n"/>
      <c r="EQ271" s="12" t="n"/>
      <c r="ER271" s="12" t="n"/>
      <c r="ES271" s="12" t="n"/>
      <c r="ET271" s="12" t="n"/>
      <c r="EU271" s="12" t="n"/>
      <c r="EV271" s="12" t="n"/>
      <c r="EW271" s="12" t="n"/>
      <c r="EX271" s="12" t="n"/>
      <c r="EY271" s="12" t="n"/>
      <c r="EZ271" s="12" t="n"/>
      <c r="FA271" s="12" t="n"/>
      <c r="FB271" s="12" t="n"/>
      <c r="FC271" s="12" t="n"/>
      <c r="FD271" s="12" t="n"/>
      <c r="FE271" s="12" t="n"/>
      <c r="FF271" s="12" t="n"/>
      <c r="FG271" s="12" t="n"/>
      <c r="FH271" s="12" t="n"/>
      <c r="FI271" s="12" t="n"/>
      <c r="FJ271" s="12" t="n"/>
      <c r="FK271" s="12" t="n"/>
      <c r="FL271" s="12" t="n"/>
      <c r="FM271" s="12" t="n"/>
      <c r="FN271" s="12" t="n"/>
      <c r="FO271" s="12" t="n"/>
      <c r="FP271" s="12" t="n"/>
      <c r="FQ271" s="12" t="n"/>
      <c r="FR271" s="12" t="n"/>
      <c r="FS271" s="12" t="n"/>
      <c r="FT271" s="12" t="n"/>
      <c r="FU271" s="12" t="n"/>
      <c r="FV271" s="12" t="n"/>
      <c r="FW271" s="12" t="n"/>
      <c r="FX271" s="12" t="n"/>
      <c r="FY271" s="12" t="n"/>
      <c r="FZ271" s="12" t="n"/>
      <c r="GA271" s="12" t="n"/>
      <c r="GB271" s="12" t="n"/>
      <c r="GC271" s="12" t="n"/>
      <c r="GD271" s="12" t="n"/>
      <c r="GE271" s="12" t="n"/>
      <c r="GF271" s="12" t="n"/>
      <c r="GG271" s="12" t="n"/>
      <c r="GH271" s="12" t="n"/>
      <c r="GI271" s="12" t="n"/>
      <c r="GJ271" s="12" t="n"/>
      <c r="GK271" s="12" t="n"/>
      <c r="GL271" s="12" t="n"/>
      <c r="GM271" s="12" t="n"/>
      <c r="GN271" s="12" t="n"/>
      <c r="GO271" s="12" t="n"/>
      <c r="GP271" s="12" t="n"/>
      <c r="GQ271" s="12" t="n"/>
      <c r="GR271" s="12" t="n"/>
      <c r="GS271" s="12" t="n"/>
      <c r="GT271" s="12" t="n"/>
      <c r="GU271" s="12" t="n"/>
      <c r="GV271" s="12" t="n"/>
      <c r="GW271" s="12" t="n"/>
      <c r="GX271" s="12" t="n"/>
      <c r="GY271" s="12" t="n"/>
      <c r="GZ271" s="12" t="n"/>
      <c r="HA271" s="12" t="n"/>
      <c r="HB271" s="12" t="n"/>
      <c r="HC271" s="12" t="n"/>
      <c r="HD271" s="12" t="n"/>
      <c r="HE271" s="12" t="n"/>
      <c r="HF271" s="12" t="n"/>
      <c r="HG271" s="12" t="n"/>
      <c r="HH271" s="12" t="n"/>
      <c r="HI271" s="12" t="n"/>
      <c r="HJ271" s="12" t="n"/>
      <c r="HK271" s="12" t="n"/>
      <c r="HL271" s="12" t="n"/>
      <c r="HM271" s="12" t="n"/>
      <c r="HN271" s="12" t="n"/>
      <c r="HO271" s="12" t="n"/>
      <c r="HP271" s="12" t="n"/>
      <c r="HQ271" s="12" t="n"/>
      <c r="HR271" s="12" t="n"/>
      <c r="HS271" s="12" t="n"/>
      <c r="HT271" s="12" t="n"/>
      <c r="HU271" s="12" t="n"/>
      <c r="HV271" s="12" t="n"/>
      <c r="HW271" s="12" t="n"/>
      <c r="HX271" s="12" t="n"/>
      <c r="HY271" s="12" t="n"/>
      <c r="HZ271" s="12" t="n"/>
      <c r="IA271" s="12" t="n"/>
      <c r="IB271" s="12" t="n"/>
      <c r="IC271" s="12" t="n"/>
      <c r="ID271" s="12" t="n"/>
      <c r="IE271" s="12" t="n"/>
      <c r="IF271" s="12" t="n"/>
      <c r="IG271" s="12" t="n"/>
      <c r="IH271" s="12" t="n"/>
      <c r="II271" s="12" t="n"/>
      <c r="IJ271" s="12" t="n"/>
      <c r="IK271" s="12" t="n"/>
      <c r="IL271" s="12" t="n"/>
      <c r="IM271" s="12" t="n"/>
      <c r="IN271" s="12" t="n"/>
      <c r="IO271" s="12" t="n"/>
      <c r="IP271" s="12" t="n"/>
      <c r="IQ271" s="12" t="n"/>
      <c r="IR271" s="12" t="n"/>
      <c r="IS271" s="12" t="n"/>
      <c r="IT271" s="12" t="n"/>
      <c r="IU271" s="12" t="n"/>
      <c r="IV271" s="12" t="n"/>
      <c r="IW271" s="12" t="n"/>
      <c r="IX271" s="12" t="n"/>
    </row>
    <row r="272" ht="12" customFormat="1" customHeight="1" s="15">
      <c r="B272" s="12" t="n"/>
      <c r="C272" s="71" t="n"/>
      <c r="D272" s="71" t="n"/>
      <c r="E272" s="71" t="n"/>
      <c r="F272" s="71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  <c r="AL272" s="12" t="n"/>
      <c r="AM272" s="12" t="n"/>
      <c r="AN272" s="12" t="n"/>
      <c r="AO272" s="12" t="n"/>
      <c r="AP272" s="12" t="n"/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  <c r="CZ272" s="12" t="n"/>
      <c r="DA272" s="12" t="n"/>
      <c r="DB272" s="12" t="n"/>
      <c r="DC272" s="12" t="n"/>
      <c r="DD272" s="12" t="n"/>
      <c r="DE272" s="12" t="n"/>
      <c r="DF272" s="12" t="n"/>
      <c r="DG272" s="12" t="n"/>
      <c r="DH272" s="12" t="n"/>
      <c r="DI272" s="12" t="n"/>
      <c r="DJ272" s="12" t="n"/>
      <c r="DK272" s="12" t="n"/>
      <c r="DL272" s="12" t="n"/>
      <c r="DM272" s="12" t="n"/>
      <c r="DN272" s="12" t="n"/>
      <c r="DO272" s="12" t="n"/>
      <c r="DP272" s="12" t="n"/>
      <c r="DQ272" s="12" t="n"/>
      <c r="DR272" s="12" t="n"/>
      <c r="DS272" s="12" t="n"/>
      <c r="DT272" s="12" t="n"/>
      <c r="DU272" s="12" t="n"/>
      <c r="DV272" s="12" t="n"/>
      <c r="DW272" s="12" t="n"/>
      <c r="DX272" s="12" t="n"/>
      <c r="DY272" s="12" t="n"/>
      <c r="DZ272" s="12" t="n"/>
      <c r="EA272" s="12" t="n"/>
      <c r="EB272" s="12" t="n"/>
      <c r="EC272" s="12" t="n"/>
      <c r="ED272" s="12" t="n"/>
      <c r="EE272" s="12" t="n"/>
      <c r="EF272" s="12" t="n"/>
      <c r="EG272" s="12" t="n"/>
      <c r="EH272" s="12" t="n"/>
      <c r="EI272" s="12" t="n"/>
      <c r="EJ272" s="12" t="n"/>
      <c r="EK272" s="12" t="n"/>
      <c r="EL272" s="12" t="n"/>
      <c r="EM272" s="12" t="n"/>
      <c r="EN272" s="12" t="n"/>
      <c r="EO272" s="12" t="n"/>
      <c r="EP272" s="12" t="n"/>
      <c r="EQ272" s="12" t="n"/>
      <c r="ER272" s="12" t="n"/>
      <c r="ES272" s="12" t="n"/>
      <c r="ET272" s="12" t="n"/>
      <c r="EU272" s="12" t="n"/>
      <c r="EV272" s="12" t="n"/>
      <c r="EW272" s="12" t="n"/>
      <c r="EX272" s="12" t="n"/>
      <c r="EY272" s="12" t="n"/>
      <c r="EZ272" s="12" t="n"/>
      <c r="FA272" s="12" t="n"/>
      <c r="FB272" s="12" t="n"/>
      <c r="FC272" s="12" t="n"/>
      <c r="FD272" s="12" t="n"/>
      <c r="FE272" s="12" t="n"/>
      <c r="FF272" s="12" t="n"/>
      <c r="FG272" s="12" t="n"/>
      <c r="FH272" s="12" t="n"/>
      <c r="FI272" s="12" t="n"/>
      <c r="FJ272" s="12" t="n"/>
      <c r="FK272" s="12" t="n"/>
      <c r="FL272" s="12" t="n"/>
      <c r="FM272" s="12" t="n"/>
      <c r="FN272" s="12" t="n"/>
      <c r="FO272" s="12" t="n"/>
      <c r="FP272" s="12" t="n"/>
      <c r="FQ272" s="12" t="n"/>
      <c r="FR272" s="12" t="n"/>
      <c r="FS272" s="12" t="n"/>
      <c r="FT272" s="12" t="n"/>
      <c r="FU272" s="12" t="n"/>
      <c r="FV272" s="12" t="n"/>
      <c r="FW272" s="12" t="n"/>
      <c r="FX272" s="12" t="n"/>
      <c r="FY272" s="12" t="n"/>
      <c r="FZ272" s="12" t="n"/>
      <c r="GA272" s="12" t="n"/>
      <c r="GB272" s="12" t="n"/>
      <c r="GC272" s="12" t="n"/>
      <c r="GD272" s="12" t="n"/>
      <c r="GE272" s="12" t="n"/>
      <c r="GF272" s="12" t="n"/>
      <c r="GG272" s="12" t="n"/>
      <c r="GH272" s="12" t="n"/>
      <c r="GI272" s="12" t="n"/>
      <c r="GJ272" s="12" t="n"/>
      <c r="GK272" s="12" t="n"/>
      <c r="GL272" s="12" t="n"/>
      <c r="GM272" s="12" t="n"/>
      <c r="GN272" s="12" t="n"/>
      <c r="GO272" s="12" t="n"/>
      <c r="GP272" s="12" t="n"/>
      <c r="GQ272" s="12" t="n"/>
      <c r="GR272" s="12" t="n"/>
      <c r="GS272" s="12" t="n"/>
      <c r="GT272" s="12" t="n"/>
      <c r="GU272" s="12" t="n"/>
      <c r="GV272" s="12" t="n"/>
      <c r="GW272" s="12" t="n"/>
      <c r="GX272" s="12" t="n"/>
      <c r="GY272" s="12" t="n"/>
      <c r="GZ272" s="12" t="n"/>
      <c r="HA272" s="12" t="n"/>
      <c r="HB272" s="12" t="n"/>
      <c r="HC272" s="12" t="n"/>
      <c r="HD272" s="12" t="n"/>
      <c r="HE272" s="12" t="n"/>
      <c r="HF272" s="12" t="n"/>
      <c r="HG272" s="12" t="n"/>
      <c r="HH272" s="12" t="n"/>
      <c r="HI272" s="12" t="n"/>
      <c r="HJ272" s="12" t="n"/>
      <c r="HK272" s="12" t="n"/>
      <c r="HL272" s="12" t="n"/>
      <c r="HM272" s="12" t="n"/>
      <c r="HN272" s="12" t="n"/>
      <c r="HO272" s="12" t="n"/>
      <c r="HP272" s="12" t="n"/>
      <c r="HQ272" s="12" t="n"/>
      <c r="HR272" s="12" t="n"/>
      <c r="HS272" s="12" t="n"/>
      <c r="HT272" s="12" t="n"/>
      <c r="HU272" s="12" t="n"/>
      <c r="HV272" s="12" t="n"/>
      <c r="HW272" s="12" t="n"/>
      <c r="HX272" s="12" t="n"/>
      <c r="HY272" s="12" t="n"/>
      <c r="HZ272" s="12" t="n"/>
      <c r="IA272" s="12" t="n"/>
      <c r="IB272" s="12" t="n"/>
      <c r="IC272" s="12" t="n"/>
      <c r="ID272" s="12" t="n"/>
      <c r="IE272" s="12" t="n"/>
      <c r="IF272" s="12" t="n"/>
      <c r="IG272" s="12" t="n"/>
      <c r="IH272" s="12" t="n"/>
      <c r="II272" s="12" t="n"/>
      <c r="IJ272" s="12" t="n"/>
      <c r="IK272" s="12" t="n"/>
      <c r="IL272" s="12" t="n"/>
      <c r="IM272" s="12" t="n"/>
      <c r="IN272" s="12" t="n"/>
      <c r="IO272" s="12" t="n"/>
      <c r="IP272" s="12" t="n"/>
      <c r="IQ272" s="12" t="n"/>
      <c r="IR272" s="12" t="n"/>
      <c r="IS272" s="12" t="n"/>
      <c r="IT272" s="12" t="n"/>
      <c r="IU272" s="12" t="n"/>
      <c r="IV272" s="12" t="n"/>
      <c r="IW272" s="12" t="n"/>
      <c r="IX272" s="12" t="n"/>
    </row>
    <row r="273" ht="12" customFormat="1" customHeight="1" s="15">
      <c r="B273" s="12" t="n"/>
      <c r="C273" s="71" t="n"/>
      <c r="D273" s="71" t="n"/>
      <c r="E273" s="71" t="n"/>
      <c r="F273" s="71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  <c r="AL273" s="12" t="n"/>
      <c r="AM273" s="12" t="n"/>
      <c r="AN273" s="12" t="n"/>
      <c r="AO273" s="12" t="n"/>
      <c r="AP273" s="12" t="n"/>
      <c r="AQ273" s="12" t="n"/>
      <c r="AR273" s="12" t="n"/>
      <c r="AS273" s="12" t="n"/>
      <c r="AT273" s="12" t="n"/>
      <c r="AU273" s="12" t="n"/>
      <c r="AV273" s="12" t="n"/>
      <c r="AW273" s="12" t="n"/>
      <c r="AX273" s="12" t="n"/>
      <c r="AY273" s="12" t="n"/>
      <c r="AZ273" s="12" t="n"/>
      <c r="BA273" s="12" t="n"/>
      <c r="BB273" s="12" t="n"/>
      <c r="BC273" s="12" t="n"/>
      <c r="BD273" s="12" t="n"/>
      <c r="BE273" s="12" t="n"/>
      <c r="BF273" s="12" t="n"/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  <c r="CZ273" s="12" t="n"/>
      <c r="DA273" s="12" t="n"/>
      <c r="DB273" s="12" t="n"/>
      <c r="DC273" s="12" t="n"/>
      <c r="DD273" s="12" t="n"/>
      <c r="DE273" s="12" t="n"/>
      <c r="DF273" s="12" t="n"/>
      <c r="DG273" s="12" t="n"/>
      <c r="DH273" s="12" t="n"/>
      <c r="DI273" s="12" t="n"/>
      <c r="DJ273" s="12" t="n"/>
      <c r="DK273" s="12" t="n"/>
      <c r="DL273" s="12" t="n"/>
      <c r="DM273" s="12" t="n"/>
      <c r="DN273" s="12" t="n"/>
      <c r="DO273" s="12" t="n"/>
      <c r="DP273" s="12" t="n"/>
      <c r="DQ273" s="12" t="n"/>
      <c r="DR273" s="12" t="n"/>
      <c r="DS273" s="12" t="n"/>
      <c r="DT273" s="12" t="n"/>
      <c r="DU273" s="12" t="n"/>
      <c r="DV273" s="12" t="n"/>
      <c r="DW273" s="12" t="n"/>
      <c r="DX273" s="12" t="n"/>
      <c r="DY273" s="12" t="n"/>
      <c r="DZ273" s="12" t="n"/>
      <c r="EA273" s="12" t="n"/>
      <c r="EB273" s="12" t="n"/>
      <c r="EC273" s="12" t="n"/>
      <c r="ED273" s="12" t="n"/>
      <c r="EE273" s="12" t="n"/>
      <c r="EF273" s="12" t="n"/>
      <c r="EG273" s="12" t="n"/>
      <c r="EH273" s="12" t="n"/>
      <c r="EI273" s="12" t="n"/>
      <c r="EJ273" s="12" t="n"/>
      <c r="EK273" s="12" t="n"/>
      <c r="EL273" s="12" t="n"/>
      <c r="EM273" s="12" t="n"/>
      <c r="EN273" s="12" t="n"/>
      <c r="EO273" s="12" t="n"/>
      <c r="EP273" s="12" t="n"/>
      <c r="EQ273" s="12" t="n"/>
      <c r="ER273" s="12" t="n"/>
      <c r="ES273" s="12" t="n"/>
      <c r="ET273" s="12" t="n"/>
      <c r="EU273" s="12" t="n"/>
      <c r="EV273" s="12" t="n"/>
      <c r="EW273" s="12" t="n"/>
      <c r="EX273" s="12" t="n"/>
      <c r="EY273" s="12" t="n"/>
      <c r="EZ273" s="12" t="n"/>
      <c r="FA273" s="12" t="n"/>
      <c r="FB273" s="12" t="n"/>
      <c r="FC273" s="12" t="n"/>
      <c r="FD273" s="12" t="n"/>
      <c r="FE273" s="12" t="n"/>
      <c r="FF273" s="12" t="n"/>
      <c r="FG273" s="12" t="n"/>
      <c r="FH273" s="12" t="n"/>
      <c r="FI273" s="12" t="n"/>
      <c r="FJ273" s="12" t="n"/>
      <c r="FK273" s="12" t="n"/>
      <c r="FL273" s="12" t="n"/>
      <c r="FM273" s="12" t="n"/>
      <c r="FN273" s="12" t="n"/>
      <c r="FO273" s="12" t="n"/>
      <c r="FP273" s="12" t="n"/>
      <c r="FQ273" s="12" t="n"/>
      <c r="FR273" s="12" t="n"/>
      <c r="FS273" s="12" t="n"/>
      <c r="FT273" s="12" t="n"/>
      <c r="FU273" s="12" t="n"/>
      <c r="FV273" s="12" t="n"/>
      <c r="FW273" s="12" t="n"/>
      <c r="FX273" s="12" t="n"/>
      <c r="FY273" s="12" t="n"/>
      <c r="FZ273" s="12" t="n"/>
      <c r="GA273" s="12" t="n"/>
      <c r="GB273" s="12" t="n"/>
      <c r="GC273" s="12" t="n"/>
      <c r="GD273" s="12" t="n"/>
      <c r="GE273" s="12" t="n"/>
      <c r="GF273" s="12" t="n"/>
      <c r="GG273" s="12" t="n"/>
      <c r="GH273" s="12" t="n"/>
      <c r="GI273" s="12" t="n"/>
      <c r="GJ273" s="12" t="n"/>
      <c r="GK273" s="12" t="n"/>
      <c r="GL273" s="12" t="n"/>
      <c r="GM273" s="12" t="n"/>
      <c r="GN273" s="12" t="n"/>
      <c r="GO273" s="12" t="n"/>
      <c r="GP273" s="12" t="n"/>
      <c r="GQ273" s="12" t="n"/>
      <c r="GR273" s="12" t="n"/>
      <c r="GS273" s="12" t="n"/>
      <c r="GT273" s="12" t="n"/>
      <c r="GU273" s="12" t="n"/>
      <c r="GV273" s="12" t="n"/>
      <c r="GW273" s="12" t="n"/>
      <c r="GX273" s="12" t="n"/>
      <c r="GY273" s="12" t="n"/>
      <c r="GZ273" s="12" t="n"/>
      <c r="HA273" s="12" t="n"/>
      <c r="HB273" s="12" t="n"/>
      <c r="HC273" s="12" t="n"/>
      <c r="HD273" s="12" t="n"/>
      <c r="HE273" s="12" t="n"/>
      <c r="HF273" s="12" t="n"/>
      <c r="HG273" s="12" t="n"/>
      <c r="HH273" s="12" t="n"/>
      <c r="HI273" s="12" t="n"/>
      <c r="HJ273" s="12" t="n"/>
      <c r="HK273" s="12" t="n"/>
      <c r="HL273" s="12" t="n"/>
      <c r="HM273" s="12" t="n"/>
      <c r="HN273" s="12" t="n"/>
      <c r="HO273" s="12" t="n"/>
      <c r="HP273" s="12" t="n"/>
      <c r="HQ273" s="12" t="n"/>
      <c r="HR273" s="12" t="n"/>
      <c r="HS273" s="12" t="n"/>
      <c r="HT273" s="12" t="n"/>
      <c r="HU273" s="12" t="n"/>
      <c r="HV273" s="12" t="n"/>
      <c r="HW273" s="12" t="n"/>
      <c r="HX273" s="12" t="n"/>
      <c r="HY273" s="12" t="n"/>
      <c r="HZ273" s="12" t="n"/>
      <c r="IA273" s="12" t="n"/>
      <c r="IB273" s="12" t="n"/>
      <c r="IC273" s="12" t="n"/>
      <c r="ID273" s="12" t="n"/>
      <c r="IE273" s="12" t="n"/>
      <c r="IF273" s="12" t="n"/>
      <c r="IG273" s="12" t="n"/>
      <c r="IH273" s="12" t="n"/>
      <c r="II273" s="12" t="n"/>
      <c r="IJ273" s="12" t="n"/>
      <c r="IK273" s="12" t="n"/>
      <c r="IL273" s="12" t="n"/>
      <c r="IM273" s="12" t="n"/>
      <c r="IN273" s="12" t="n"/>
      <c r="IO273" s="12" t="n"/>
      <c r="IP273" s="12" t="n"/>
      <c r="IQ273" s="12" t="n"/>
      <c r="IR273" s="12" t="n"/>
      <c r="IS273" s="12" t="n"/>
      <c r="IT273" s="12" t="n"/>
      <c r="IU273" s="12" t="n"/>
      <c r="IV273" s="12" t="n"/>
      <c r="IW273" s="12" t="n"/>
      <c r="IX273" s="12" t="n"/>
    </row>
    <row r="274" ht="12" customFormat="1" customHeight="1" s="15">
      <c r="B274" s="12" t="n"/>
      <c r="C274" s="71" t="n"/>
      <c r="D274" s="71" t="n"/>
      <c r="E274" s="71" t="n"/>
      <c r="F274" s="71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  <c r="CZ274" s="12" t="n"/>
      <c r="DA274" s="12" t="n"/>
      <c r="DB274" s="12" t="n"/>
      <c r="DC274" s="12" t="n"/>
      <c r="DD274" s="12" t="n"/>
      <c r="DE274" s="12" t="n"/>
      <c r="DF274" s="12" t="n"/>
      <c r="DG274" s="12" t="n"/>
      <c r="DH274" s="12" t="n"/>
      <c r="DI274" s="12" t="n"/>
      <c r="DJ274" s="12" t="n"/>
      <c r="DK274" s="12" t="n"/>
      <c r="DL274" s="12" t="n"/>
      <c r="DM274" s="12" t="n"/>
      <c r="DN274" s="12" t="n"/>
      <c r="DO274" s="12" t="n"/>
      <c r="DP274" s="12" t="n"/>
      <c r="DQ274" s="12" t="n"/>
      <c r="DR274" s="12" t="n"/>
      <c r="DS274" s="12" t="n"/>
      <c r="DT274" s="12" t="n"/>
      <c r="DU274" s="12" t="n"/>
      <c r="DV274" s="12" t="n"/>
      <c r="DW274" s="12" t="n"/>
      <c r="DX274" s="12" t="n"/>
      <c r="DY274" s="12" t="n"/>
      <c r="DZ274" s="12" t="n"/>
      <c r="EA274" s="12" t="n"/>
      <c r="EB274" s="12" t="n"/>
      <c r="EC274" s="12" t="n"/>
      <c r="ED274" s="12" t="n"/>
      <c r="EE274" s="12" t="n"/>
      <c r="EF274" s="12" t="n"/>
      <c r="EG274" s="12" t="n"/>
      <c r="EH274" s="12" t="n"/>
      <c r="EI274" s="12" t="n"/>
      <c r="EJ274" s="12" t="n"/>
      <c r="EK274" s="12" t="n"/>
      <c r="EL274" s="12" t="n"/>
      <c r="EM274" s="12" t="n"/>
      <c r="EN274" s="12" t="n"/>
      <c r="EO274" s="12" t="n"/>
      <c r="EP274" s="12" t="n"/>
      <c r="EQ274" s="12" t="n"/>
      <c r="ER274" s="12" t="n"/>
      <c r="ES274" s="12" t="n"/>
      <c r="ET274" s="12" t="n"/>
      <c r="EU274" s="12" t="n"/>
      <c r="EV274" s="12" t="n"/>
      <c r="EW274" s="12" t="n"/>
      <c r="EX274" s="12" t="n"/>
      <c r="EY274" s="12" t="n"/>
      <c r="EZ274" s="12" t="n"/>
      <c r="FA274" s="12" t="n"/>
      <c r="FB274" s="12" t="n"/>
      <c r="FC274" s="12" t="n"/>
      <c r="FD274" s="12" t="n"/>
      <c r="FE274" s="12" t="n"/>
      <c r="FF274" s="12" t="n"/>
      <c r="FG274" s="12" t="n"/>
      <c r="FH274" s="12" t="n"/>
      <c r="FI274" s="12" t="n"/>
      <c r="FJ274" s="12" t="n"/>
      <c r="FK274" s="12" t="n"/>
      <c r="FL274" s="12" t="n"/>
      <c r="FM274" s="12" t="n"/>
      <c r="FN274" s="12" t="n"/>
      <c r="FO274" s="12" t="n"/>
      <c r="FP274" s="12" t="n"/>
      <c r="FQ274" s="12" t="n"/>
      <c r="FR274" s="12" t="n"/>
      <c r="FS274" s="12" t="n"/>
      <c r="FT274" s="12" t="n"/>
      <c r="FU274" s="12" t="n"/>
      <c r="FV274" s="12" t="n"/>
      <c r="FW274" s="12" t="n"/>
      <c r="FX274" s="12" t="n"/>
      <c r="FY274" s="12" t="n"/>
      <c r="FZ274" s="12" t="n"/>
      <c r="GA274" s="12" t="n"/>
      <c r="GB274" s="12" t="n"/>
      <c r="GC274" s="12" t="n"/>
      <c r="GD274" s="12" t="n"/>
      <c r="GE274" s="12" t="n"/>
      <c r="GF274" s="12" t="n"/>
      <c r="GG274" s="12" t="n"/>
      <c r="GH274" s="12" t="n"/>
      <c r="GI274" s="12" t="n"/>
      <c r="GJ274" s="12" t="n"/>
      <c r="GK274" s="12" t="n"/>
      <c r="GL274" s="12" t="n"/>
      <c r="GM274" s="12" t="n"/>
      <c r="GN274" s="12" t="n"/>
      <c r="GO274" s="12" t="n"/>
      <c r="GP274" s="12" t="n"/>
      <c r="GQ274" s="12" t="n"/>
      <c r="GR274" s="12" t="n"/>
      <c r="GS274" s="12" t="n"/>
      <c r="GT274" s="12" t="n"/>
      <c r="GU274" s="12" t="n"/>
      <c r="GV274" s="12" t="n"/>
      <c r="GW274" s="12" t="n"/>
      <c r="GX274" s="12" t="n"/>
      <c r="GY274" s="12" t="n"/>
      <c r="GZ274" s="12" t="n"/>
      <c r="HA274" s="12" t="n"/>
      <c r="HB274" s="12" t="n"/>
      <c r="HC274" s="12" t="n"/>
      <c r="HD274" s="12" t="n"/>
      <c r="HE274" s="12" t="n"/>
      <c r="HF274" s="12" t="n"/>
      <c r="HG274" s="12" t="n"/>
      <c r="HH274" s="12" t="n"/>
      <c r="HI274" s="12" t="n"/>
      <c r="HJ274" s="12" t="n"/>
      <c r="HK274" s="12" t="n"/>
      <c r="HL274" s="12" t="n"/>
      <c r="HM274" s="12" t="n"/>
      <c r="HN274" s="12" t="n"/>
      <c r="HO274" s="12" t="n"/>
      <c r="HP274" s="12" t="n"/>
      <c r="HQ274" s="12" t="n"/>
      <c r="HR274" s="12" t="n"/>
      <c r="HS274" s="12" t="n"/>
      <c r="HT274" s="12" t="n"/>
      <c r="HU274" s="12" t="n"/>
      <c r="HV274" s="12" t="n"/>
      <c r="HW274" s="12" t="n"/>
      <c r="HX274" s="12" t="n"/>
      <c r="HY274" s="12" t="n"/>
      <c r="HZ274" s="12" t="n"/>
      <c r="IA274" s="12" t="n"/>
      <c r="IB274" s="12" t="n"/>
      <c r="IC274" s="12" t="n"/>
      <c r="ID274" s="12" t="n"/>
      <c r="IE274" s="12" t="n"/>
      <c r="IF274" s="12" t="n"/>
      <c r="IG274" s="12" t="n"/>
      <c r="IH274" s="12" t="n"/>
      <c r="II274" s="12" t="n"/>
      <c r="IJ274" s="12" t="n"/>
      <c r="IK274" s="12" t="n"/>
      <c r="IL274" s="12" t="n"/>
      <c r="IM274" s="12" t="n"/>
      <c r="IN274" s="12" t="n"/>
      <c r="IO274" s="12" t="n"/>
      <c r="IP274" s="12" t="n"/>
      <c r="IQ274" s="12" t="n"/>
      <c r="IR274" s="12" t="n"/>
      <c r="IS274" s="12" t="n"/>
      <c r="IT274" s="12" t="n"/>
      <c r="IU274" s="12" t="n"/>
      <c r="IV274" s="12" t="n"/>
      <c r="IW274" s="12" t="n"/>
      <c r="IX274" s="12" t="n"/>
    </row>
    <row r="275" ht="12" customFormat="1" customHeight="1" s="15">
      <c r="B275" s="12" t="n"/>
      <c r="C275" s="71" t="n"/>
      <c r="D275" s="71" t="n"/>
      <c r="E275" s="71" t="n"/>
      <c r="F275" s="71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  <c r="AL275" s="12" t="n"/>
      <c r="AM275" s="12" t="n"/>
      <c r="AN275" s="12" t="n"/>
      <c r="AO275" s="12" t="n"/>
      <c r="AP275" s="12" t="n"/>
      <c r="AQ275" s="12" t="n"/>
      <c r="AR275" s="12" t="n"/>
      <c r="AS275" s="12" t="n"/>
      <c r="AT275" s="12" t="n"/>
      <c r="AU275" s="12" t="n"/>
      <c r="AV275" s="12" t="n"/>
      <c r="AW275" s="12" t="n"/>
      <c r="AX275" s="12" t="n"/>
      <c r="AY275" s="12" t="n"/>
      <c r="AZ275" s="12" t="n"/>
      <c r="BA275" s="12" t="n"/>
      <c r="BB275" s="12" t="n"/>
      <c r="BC275" s="12" t="n"/>
      <c r="BD275" s="12" t="n"/>
      <c r="BE275" s="12" t="n"/>
      <c r="BF275" s="12" t="n"/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  <c r="CZ275" s="12" t="n"/>
      <c r="DA275" s="12" t="n"/>
      <c r="DB275" s="12" t="n"/>
      <c r="DC275" s="12" t="n"/>
      <c r="DD275" s="12" t="n"/>
      <c r="DE275" s="12" t="n"/>
      <c r="DF275" s="12" t="n"/>
      <c r="DG275" s="12" t="n"/>
      <c r="DH275" s="12" t="n"/>
      <c r="DI275" s="12" t="n"/>
      <c r="DJ275" s="12" t="n"/>
      <c r="DK275" s="12" t="n"/>
      <c r="DL275" s="12" t="n"/>
      <c r="DM275" s="12" t="n"/>
      <c r="DN275" s="12" t="n"/>
      <c r="DO275" s="12" t="n"/>
      <c r="DP275" s="12" t="n"/>
      <c r="DQ275" s="12" t="n"/>
      <c r="DR275" s="12" t="n"/>
      <c r="DS275" s="12" t="n"/>
      <c r="DT275" s="12" t="n"/>
      <c r="DU275" s="12" t="n"/>
      <c r="DV275" s="12" t="n"/>
      <c r="DW275" s="12" t="n"/>
      <c r="DX275" s="12" t="n"/>
      <c r="DY275" s="12" t="n"/>
      <c r="DZ275" s="12" t="n"/>
      <c r="EA275" s="12" t="n"/>
      <c r="EB275" s="12" t="n"/>
      <c r="EC275" s="12" t="n"/>
      <c r="ED275" s="12" t="n"/>
      <c r="EE275" s="12" t="n"/>
      <c r="EF275" s="12" t="n"/>
      <c r="EG275" s="12" t="n"/>
      <c r="EH275" s="12" t="n"/>
      <c r="EI275" s="12" t="n"/>
      <c r="EJ275" s="12" t="n"/>
      <c r="EK275" s="12" t="n"/>
      <c r="EL275" s="12" t="n"/>
      <c r="EM275" s="12" t="n"/>
      <c r="EN275" s="12" t="n"/>
      <c r="EO275" s="12" t="n"/>
      <c r="EP275" s="12" t="n"/>
      <c r="EQ275" s="12" t="n"/>
      <c r="ER275" s="12" t="n"/>
      <c r="ES275" s="12" t="n"/>
      <c r="ET275" s="12" t="n"/>
      <c r="EU275" s="12" t="n"/>
      <c r="EV275" s="12" t="n"/>
      <c r="EW275" s="12" t="n"/>
      <c r="EX275" s="12" t="n"/>
      <c r="EY275" s="12" t="n"/>
      <c r="EZ275" s="12" t="n"/>
      <c r="FA275" s="12" t="n"/>
      <c r="FB275" s="12" t="n"/>
      <c r="FC275" s="12" t="n"/>
      <c r="FD275" s="12" t="n"/>
      <c r="FE275" s="12" t="n"/>
      <c r="FF275" s="12" t="n"/>
      <c r="FG275" s="12" t="n"/>
      <c r="FH275" s="12" t="n"/>
      <c r="FI275" s="12" t="n"/>
      <c r="FJ275" s="12" t="n"/>
      <c r="FK275" s="12" t="n"/>
      <c r="FL275" s="12" t="n"/>
      <c r="FM275" s="12" t="n"/>
      <c r="FN275" s="12" t="n"/>
      <c r="FO275" s="12" t="n"/>
      <c r="FP275" s="12" t="n"/>
      <c r="FQ275" s="12" t="n"/>
      <c r="FR275" s="12" t="n"/>
      <c r="FS275" s="12" t="n"/>
      <c r="FT275" s="12" t="n"/>
      <c r="FU275" s="12" t="n"/>
      <c r="FV275" s="12" t="n"/>
      <c r="FW275" s="12" t="n"/>
      <c r="FX275" s="12" t="n"/>
      <c r="FY275" s="12" t="n"/>
      <c r="FZ275" s="12" t="n"/>
      <c r="GA275" s="12" t="n"/>
      <c r="GB275" s="12" t="n"/>
      <c r="GC275" s="12" t="n"/>
      <c r="GD275" s="12" t="n"/>
      <c r="GE275" s="12" t="n"/>
      <c r="GF275" s="12" t="n"/>
      <c r="GG275" s="12" t="n"/>
      <c r="GH275" s="12" t="n"/>
      <c r="GI275" s="12" t="n"/>
      <c r="GJ275" s="12" t="n"/>
      <c r="GK275" s="12" t="n"/>
      <c r="GL275" s="12" t="n"/>
      <c r="GM275" s="12" t="n"/>
      <c r="GN275" s="12" t="n"/>
      <c r="GO275" s="12" t="n"/>
      <c r="GP275" s="12" t="n"/>
      <c r="GQ275" s="12" t="n"/>
      <c r="GR275" s="12" t="n"/>
      <c r="GS275" s="12" t="n"/>
      <c r="GT275" s="12" t="n"/>
      <c r="GU275" s="12" t="n"/>
      <c r="GV275" s="12" t="n"/>
      <c r="GW275" s="12" t="n"/>
      <c r="GX275" s="12" t="n"/>
      <c r="GY275" s="12" t="n"/>
      <c r="GZ275" s="12" t="n"/>
      <c r="HA275" s="12" t="n"/>
      <c r="HB275" s="12" t="n"/>
      <c r="HC275" s="12" t="n"/>
      <c r="HD275" s="12" t="n"/>
      <c r="HE275" s="12" t="n"/>
      <c r="HF275" s="12" t="n"/>
      <c r="HG275" s="12" t="n"/>
      <c r="HH275" s="12" t="n"/>
      <c r="HI275" s="12" t="n"/>
      <c r="HJ275" s="12" t="n"/>
      <c r="HK275" s="12" t="n"/>
      <c r="HL275" s="12" t="n"/>
      <c r="HM275" s="12" t="n"/>
      <c r="HN275" s="12" t="n"/>
      <c r="HO275" s="12" t="n"/>
      <c r="HP275" s="12" t="n"/>
      <c r="HQ275" s="12" t="n"/>
      <c r="HR275" s="12" t="n"/>
      <c r="HS275" s="12" t="n"/>
      <c r="HT275" s="12" t="n"/>
      <c r="HU275" s="12" t="n"/>
      <c r="HV275" s="12" t="n"/>
      <c r="HW275" s="12" t="n"/>
      <c r="HX275" s="12" t="n"/>
      <c r="HY275" s="12" t="n"/>
      <c r="HZ275" s="12" t="n"/>
      <c r="IA275" s="12" t="n"/>
      <c r="IB275" s="12" t="n"/>
      <c r="IC275" s="12" t="n"/>
      <c r="ID275" s="12" t="n"/>
      <c r="IE275" s="12" t="n"/>
      <c r="IF275" s="12" t="n"/>
      <c r="IG275" s="12" t="n"/>
      <c r="IH275" s="12" t="n"/>
      <c r="II275" s="12" t="n"/>
      <c r="IJ275" s="12" t="n"/>
      <c r="IK275" s="12" t="n"/>
      <c r="IL275" s="12" t="n"/>
      <c r="IM275" s="12" t="n"/>
      <c r="IN275" s="12" t="n"/>
      <c r="IO275" s="12" t="n"/>
      <c r="IP275" s="12" t="n"/>
      <c r="IQ275" s="12" t="n"/>
      <c r="IR275" s="12" t="n"/>
      <c r="IS275" s="12" t="n"/>
      <c r="IT275" s="12" t="n"/>
      <c r="IU275" s="12" t="n"/>
      <c r="IV275" s="12" t="n"/>
      <c r="IW275" s="12" t="n"/>
      <c r="IX275" s="12" t="n"/>
    </row>
    <row r="276" ht="12" customFormat="1" customHeight="1" s="15">
      <c r="B276" s="12" t="n"/>
      <c r="C276" s="71" t="n"/>
      <c r="D276" s="71" t="n"/>
      <c r="E276" s="71" t="n"/>
      <c r="F276" s="71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  <c r="AL276" s="12" t="n"/>
      <c r="AM276" s="12" t="n"/>
      <c r="AN276" s="12" t="n"/>
      <c r="AO276" s="12" t="n"/>
      <c r="AP276" s="12" t="n"/>
      <c r="AQ276" s="12" t="n"/>
      <c r="AR276" s="12" t="n"/>
      <c r="AS276" s="12" t="n"/>
      <c r="AT276" s="12" t="n"/>
      <c r="AU276" s="12" t="n"/>
      <c r="AV276" s="12" t="n"/>
      <c r="AW276" s="12" t="n"/>
      <c r="AX276" s="12" t="n"/>
      <c r="AY276" s="12" t="n"/>
      <c r="AZ276" s="12" t="n"/>
      <c r="BA276" s="12" t="n"/>
      <c r="BB276" s="12" t="n"/>
      <c r="BC276" s="12" t="n"/>
      <c r="BD276" s="12" t="n"/>
      <c r="BE276" s="12" t="n"/>
      <c r="BF276" s="12" t="n"/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  <c r="CZ276" s="12" t="n"/>
      <c r="DA276" s="12" t="n"/>
      <c r="DB276" s="12" t="n"/>
      <c r="DC276" s="12" t="n"/>
      <c r="DD276" s="12" t="n"/>
      <c r="DE276" s="12" t="n"/>
      <c r="DF276" s="12" t="n"/>
      <c r="DG276" s="12" t="n"/>
      <c r="DH276" s="12" t="n"/>
      <c r="DI276" s="12" t="n"/>
      <c r="DJ276" s="12" t="n"/>
      <c r="DK276" s="12" t="n"/>
      <c r="DL276" s="12" t="n"/>
      <c r="DM276" s="12" t="n"/>
      <c r="DN276" s="12" t="n"/>
      <c r="DO276" s="12" t="n"/>
      <c r="DP276" s="12" t="n"/>
      <c r="DQ276" s="12" t="n"/>
      <c r="DR276" s="12" t="n"/>
      <c r="DS276" s="12" t="n"/>
      <c r="DT276" s="12" t="n"/>
      <c r="DU276" s="12" t="n"/>
      <c r="DV276" s="12" t="n"/>
      <c r="DW276" s="12" t="n"/>
      <c r="DX276" s="12" t="n"/>
      <c r="DY276" s="12" t="n"/>
      <c r="DZ276" s="12" t="n"/>
      <c r="EA276" s="12" t="n"/>
      <c r="EB276" s="12" t="n"/>
      <c r="EC276" s="12" t="n"/>
      <c r="ED276" s="12" t="n"/>
      <c r="EE276" s="12" t="n"/>
      <c r="EF276" s="12" t="n"/>
      <c r="EG276" s="12" t="n"/>
      <c r="EH276" s="12" t="n"/>
      <c r="EI276" s="12" t="n"/>
      <c r="EJ276" s="12" t="n"/>
      <c r="EK276" s="12" t="n"/>
      <c r="EL276" s="12" t="n"/>
      <c r="EM276" s="12" t="n"/>
      <c r="EN276" s="12" t="n"/>
      <c r="EO276" s="12" t="n"/>
      <c r="EP276" s="12" t="n"/>
      <c r="EQ276" s="12" t="n"/>
      <c r="ER276" s="12" t="n"/>
      <c r="ES276" s="12" t="n"/>
      <c r="ET276" s="12" t="n"/>
      <c r="EU276" s="12" t="n"/>
      <c r="EV276" s="12" t="n"/>
      <c r="EW276" s="12" t="n"/>
      <c r="EX276" s="12" t="n"/>
      <c r="EY276" s="12" t="n"/>
      <c r="EZ276" s="12" t="n"/>
      <c r="FA276" s="12" t="n"/>
      <c r="FB276" s="12" t="n"/>
      <c r="FC276" s="12" t="n"/>
      <c r="FD276" s="12" t="n"/>
      <c r="FE276" s="12" t="n"/>
      <c r="FF276" s="12" t="n"/>
      <c r="FG276" s="12" t="n"/>
      <c r="FH276" s="12" t="n"/>
      <c r="FI276" s="12" t="n"/>
      <c r="FJ276" s="12" t="n"/>
      <c r="FK276" s="12" t="n"/>
      <c r="FL276" s="12" t="n"/>
      <c r="FM276" s="12" t="n"/>
      <c r="FN276" s="12" t="n"/>
      <c r="FO276" s="12" t="n"/>
      <c r="FP276" s="12" t="n"/>
      <c r="FQ276" s="12" t="n"/>
      <c r="FR276" s="12" t="n"/>
      <c r="FS276" s="12" t="n"/>
      <c r="FT276" s="12" t="n"/>
      <c r="FU276" s="12" t="n"/>
      <c r="FV276" s="12" t="n"/>
      <c r="FW276" s="12" t="n"/>
      <c r="FX276" s="12" t="n"/>
      <c r="FY276" s="12" t="n"/>
      <c r="FZ276" s="12" t="n"/>
      <c r="GA276" s="12" t="n"/>
      <c r="GB276" s="12" t="n"/>
      <c r="GC276" s="12" t="n"/>
      <c r="GD276" s="12" t="n"/>
      <c r="GE276" s="12" t="n"/>
      <c r="GF276" s="12" t="n"/>
      <c r="GG276" s="12" t="n"/>
      <c r="GH276" s="12" t="n"/>
      <c r="GI276" s="12" t="n"/>
      <c r="GJ276" s="12" t="n"/>
      <c r="GK276" s="12" t="n"/>
      <c r="GL276" s="12" t="n"/>
      <c r="GM276" s="12" t="n"/>
      <c r="GN276" s="12" t="n"/>
      <c r="GO276" s="12" t="n"/>
      <c r="GP276" s="12" t="n"/>
      <c r="GQ276" s="12" t="n"/>
      <c r="GR276" s="12" t="n"/>
      <c r="GS276" s="12" t="n"/>
      <c r="GT276" s="12" t="n"/>
      <c r="GU276" s="12" t="n"/>
      <c r="GV276" s="12" t="n"/>
      <c r="GW276" s="12" t="n"/>
      <c r="GX276" s="12" t="n"/>
      <c r="GY276" s="12" t="n"/>
      <c r="GZ276" s="12" t="n"/>
      <c r="HA276" s="12" t="n"/>
      <c r="HB276" s="12" t="n"/>
      <c r="HC276" s="12" t="n"/>
      <c r="HD276" s="12" t="n"/>
      <c r="HE276" s="12" t="n"/>
      <c r="HF276" s="12" t="n"/>
      <c r="HG276" s="12" t="n"/>
      <c r="HH276" s="12" t="n"/>
      <c r="HI276" s="12" t="n"/>
      <c r="HJ276" s="12" t="n"/>
      <c r="HK276" s="12" t="n"/>
      <c r="HL276" s="12" t="n"/>
      <c r="HM276" s="12" t="n"/>
      <c r="HN276" s="12" t="n"/>
      <c r="HO276" s="12" t="n"/>
      <c r="HP276" s="12" t="n"/>
      <c r="HQ276" s="12" t="n"/>
      <c r="HR276" s="12" t="n"/>
      <c r="HS276" s="12" t="n"/>
      <c r="HT276" s="12" t="n"/>
      <c r="HU276" s="12" t="n"/>
      <c r="HV276" s="12" t="n"/>
      <c r="HW276" s="12" t="n"/>
      <c r="HX276" s="12" t="n"/>
      <c r="HY276" s="12" t="n"/>
      <c r="HZ276" s="12" t="n"/>
      <c r="IA276" s="12" t="n"/>
      <c r="IB276" s="12" t="n"/>
      <c r="IC276" s="12" t="n"/>
      <c r="ID276" s="12" t="n"/>
      <c r="IE276" s="12" t="n"/>
      <c r="IF276" s="12" t="n"/>
      <c r="IG276" s="12" t="n"/>
      <c r="IH276" s="12" t="n"/>
      <c r="II276" s="12" t="n"/>
      <c r="IJ276" s="12" t="n"/>
      <c r="IK276" s="12" t="n"/>
      <c r="IL276" s="12" t="n"/>
      <c r="IM276" s="12" t="n"/>
      <c r="IN276" s="12" t="n"/>
      <c r="IO276" s="12" t="n"/>
      <c r="IP276" s="12" t="n"/>
      <c r="IQ276" s="12" t="n"/>
      <c r="IR276" s="12" t="n"/>
      <c r="IS276" s="12" t="n"/>
      <c r="IT276" s="12" t="n"/>
      <c r="IU276" s="12" t="n"/>
      <c r="IV276" s="12" t="n"/>
      <c r="IW276" s="12" t="n"/>
      <c r="IX276" s="12" t="n"/>
    </row>
    <row r="277" ht="12" customFormat="1" customHeight="1" s="15">
      <c r="B277" s="12" t="n"/>
      <c r="C277" s="71" t="n"/>
      <c r="D277" s="71" t="n"/>
      <c r="E277" s="71" t="n"/>
      <c r="F277" s="71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  <c r="AL277" s="12" t="n"/>
      <c r="AM277" s="12" t="n"/>
      <c r="AN277" s="12" t="n"/>
      <c r="AO277" s="12" t="n"/>
      <c r="AP277" s="12" t="n"/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  <c r="CZ277" s="12" t="n"/>
      <c r="DA277" s="12" t="n"/>
      <c r="DB277" s="12" t="n"/>
      <c r="DC277" s="12" t="n"/>
      <c r="DD277" s="12" t="n"/>
      <c r="DE277" s="12" t="n"/>
      <c r="DF277" s="12" t="n"/>
      <c r="DG277" s="12" t="n"/>
      <c r="DH277" s="12" t="n"/>
      <c r="DI277" s="12" t="n"/>
      <c r="DJ277" s="12" t="n"/>
      <c r="DK277" s="12" t="n"/>
      <c r="DL277" s="12" t="n"/>
      <c r="DM277" s="12" t="n"/>
      <c r="DN277" s="12" t="n"/>
      <c r="DO277" s="12" t="n"/>
      <c r="DP277" s="12" t="n"/>
      <c r="DQ277" s="12" t="n"/>
      <c r="DR277" s="12" t="n"/>
      <c r="DS277" s="12" t="n"/>
      <c r="DT277" s="12" t="n"/>
      <c r="DU277" s="12" t="n"/>
      <c r="DV277" s="12" t="n"/>
      <c r="DW277" s="12" t="n"/>
      <c r="DX277" s="12" t="n"/>
      <c r="DY277" s="12" t="n"/>
      <c r="DZ277" s="12" t="n"/>
      <c r="EA277" s="12" t="n"/>
      <c r="EB277" s="12" t="n"/>
      <c r="EC277" s="12" t="n"/>
      <c r="ED277" s="12" t="n"/>
      <c r="EE277" s="12" t="n"/>
      <c r="EF277" s="12" t="n"/>
      <c r="EG277" s="12" t="n"/>
      <c r="EH277" s="12" t="n"/>
      <c r="EI277" s="12" t="n"/>
      <c r="EJ277" s="12" t="n"/>
      <c r="EK277" s="12" t="n"/>
      <c r="EL277" s="12" t="n"/>
      <c r="EM277" s="12" t="n"/>
      <c r="EN277" s="12" t="n"/>
      <c r="EO277" s="12" t="n"/>
      <c r="EP277" s="12" t="n"/>
      <c r="EQ277" s="12" t="n"/>
      <c r="ER277" s="12" t="n"/>
      <c r="ES277" s="12" t="n"/>
      <c r="ET277" s="12" t="n"/>
      <c r="EU277" s="12" t="n"/>
      <c r="EV277" s="12" t="n"/>
      <c r="EW277" s="12" t="n"/>
      <c r="EX277" s="12" t="n"/>
      <c r="EY277" s="12" t="n"/>
      <c r="EZ277" s="12" t="n"/>
      <c r="FA277" s="12" t="n"/>
      <c r="FB277" s="12" t="n"/>
      <c r="FC277" s="12" t="n"/>
      <c r="FD277" s="12" t="n"/>
      <c r="FE277" s="12" t="n"/>
      <c r="FF277" s="12" t="n"/>
      <c r="FG277" s="12" t="n"/>
      <c r="FH277" s="12" t="n"/>
      <c r="FI277" s="12" t="n"/>
      <c r="FJ277" s="12" t="n"/>
      <c r="FK277" s="12" t="n"/>
      <c r="FL277" s="12" t="n"/>
      <c r="FM277" s="12" t="n"/>
      <c r="FN277" s="12" t="n"/>
      <c r="FO277" s="12" t="n"/>
      <c r="FP277" s="12" t="n"/>
      <c r="FQ277" s="12" t="n"/>
      <c r="FR277" s="12" t="n"/>
      <c r="FS277" s="12" t="n"/>
      <c r="FT277" s="12" t="n"/>
      <c r="FU277" s="12" t="n"/>
      <c r="FV277" s="12" t="n"/>
      <c r="FW277" s="12" t="n"/>
      <c r="FX277" s="12" t="n"/>
      <c r="FY277" s="12" t="n"/>
      <c r="FZ277" s="12" t="n"/>
      <c r="GA277" s="12" t="n"/>
      <c r="GB277" s="12" t="n"/>
      <c r="GC277" s="12" t="n"/>
      <c r="GD277" s="12" t="n"/>
      <c r="GE277" s="12" t="n"/>
      <c r="GF277" s="12" t="n"/>
      <c r="GG277" s="12" t="n"/>
      <c r="GH277" s="12" t="n"/>
      <c r="GI277" s="12" t="n"/>
      <c r="GJ277" s="12" t="n"/>
      <c r="GK277" s="12" t="n"/>
      <c r="GL277" s="12" t="n"/>
      <c r="GM277" s="12" t="n"/>
      <c r="GN277" s="12" t="n"/>
      <c r="GO277" s="12" t="n"/>
      <c r="GP277" s="12" t="n"/>
      <c r="GQ277" s="12" t="n"/>
      <c r="GR277" s="12" t="n"/>
      <c r="GS277" s="12" t="n"/>
      <c r="GT277" s="12" t="n"/>
      <c r="GU277" s="12" t="n"/>
      <c r="GV277" s="12" t="n"/>
      <c r="GW277" s="12" t="n"/>
      <c r="GX277" s="12" t="n"/>
      <c r="GY277" s="12" t="n"/>
      <c r="GZ277" s="12" t="n"/>
      <c r="HA277" s="12" t="n"/>
      <c r="HB277" s="12" t="n"/>
      <c r="HC277" s="12" t="n"/>
      <c r="HD277" s="12" t="n"/>
      <c r="HE277" s="12" t="n"/>
      <c r="HF277" s="12" t="n"/>
      <c r="HG277" s="12" t="n"/>
      <c r="HH277" s="12" t="n"/>
      <c r="HI277" s="12" t="n"/>
      <c r="HJ277" s="12" t="n"/>
      <c r="HK277" s="12" t="n"/>
      <c r="HL277" s="12" t="n"/>
      <c r="HM277" s="12" t="n"/>
      <c r="HN277" s="12" t="n"/>
      <c r="HO277" s="12" t="n"/>
      <c r="HP277" s="12" t="n"/>
      <c r="HQ277" s="12" t="n"/>
      <c r="HR277" s="12" t="n"/>
      <c r="HS277" s="12" t="n"/>
      <c r="HT277" s="12" t="n"/>
      <c r="HU277" s="12" t="n"/>
      <c r="HV277" s="12" t="n"/>
      <c r="HW277" s="12" t="n"/>
      <c r="HX277" s="12" t="n"/>
      <c r="HY277" s="12" t="n"/>
      <c r="HZ277" s="12" t="n"/>
      <c r="IA277" s="12" t="n"/>
      <c r="IB277" s="12" t="n"/>
      <c r="IC277" s="12" t="n"/>
      <c r="ID277" s="12" t="n"/>
      <c r="IE277" s="12" t="n"/>
      <c r="IF277" s="12" t="n"/>
      <c r="IG277" s="12" t="n"/>
      <c r="IH277" s="12" t="n"/>
      <c r="II277" s="12" t="n"/>
      <c r="IJ277" s="12" t="n"/>
      <c r="IK277" s="12" t="n"/>
      <c r="IL277" s="12" t="n"/>
      <c r="IM277" s="12" t="n"/>
      <c r="IN277" s="12" t="n"/>
      <c r="IO277" s="12" t="n"/>
      <c r="IP277" s="12" t="n"/>
      <c r="IQ277" s="12" t="n"/>
      <c r="IR277" s="12" t="n"/>
      <c r="IS277" s="12" t="n"/>
      <c r="IT277" s="12" t="n"/>
      <c r="IU277" s="12" t="n"/>
      <c r="IV277" s="12" t="n"/>
      <c r="IW277" s="12" t="n"/>
      <c r="IX277" s="12" t="n"/>
    </row>
    <row r="278" ht="12" customFormat="1" customHeight="1" s="15">
      <c r="B278" s="12" t="n"/>
      <c r="C278" s="71" t="n"/>
      <c r="D278" s="71" t="n"/>
      <c r="E278" s="71" t="n"/>
      <c r="F278" s="71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  <c r="AL278" s="12" t="n"/>
      <c r="AM278" s="12" t="n"/>
      <c r="AN278" s="12" t="n"/>
      <c r="AO278" s="12" t="n"/>
      <c r="AP278" s="12" t="n"/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  <c r="CZ278" s="12" t="n"/>
      <c r="DA278" s="12" t="n"/>
      <c r="DB278" s="12" t="n"/>
      <c r="DC278" s="12" t="n"/>
      <c r="DD278" s="12" t="n"/>
      <c r="DE278" s="12" t="n"/>
      <c r="DF278" s="12" t="n"/>
      <c r="DG278" s="12" t="n"/>
      <c r="DH278" s="12" t="n"/>
      <c r="DI278" s="12" t="n"/>
      <c r="DJ278" s="12" t="n"/>
      <c r="DK278" s="12" t="n"/>
      <c r="DL278" s="12" t="n"/>
      <c r="DM278" s="12" t="n"/>
      <c r="DN278" s="12" t="n"/>
      <c r="DO278" s="12" t="n"/>
      <c r="DP278" s="12" t="n"/>
      <c r="DQ278" s="12" t="n"/>
      <c r="DR278" s="12" t="n"/>
      <c r="DS278" s="12" t="n"/>
      <c r="DT278" s="12" t="n"/>
      <c r="DU278" s="12" t="n"/>
      <c r="DV278" s="12" t="n"/>
      <c r="DW278" s="12" t="n"/>
      <c r="DX278" s="12" t="n"/>
      <c r="DY278" s="12" t="n"/>
      <c r="DZ278" s="12" t="n"/>
      <c r="EA278" s="12" t="n"/>
      <c r="EB278" s="12" t="n"/>
      <c r="EC278" s="12" t="n"/>
      <c r="ED278" s="12" t="n"/>
      <c r="EE278" s="12" t="n"/>
      <c r="EF278" s="12" t="n"/>
      <c r="EG278" s="12" t="n"/>
      <c r="EH278" s="12" t="n"/>
      <c r="EI278" s="12" t="n"/>
      <c r="EJ278" s="12" t="n"/>
      <c r="EK278" s="12" t="n"/>
      <c r="EL278" s="12" t="n"/>
      <c r="EM278" s="12" t="n"/>
      <c r="EN278" s="12" t="n"/>
      <c r="EO278" s="12" t="n"/>
      <c r="EP278" s="12" t="n"/>
      <c r="EQ278" s="12" t="n"/>
      <c r="ER278" s="12" t="n"/>
      <c r="ES278" s="12" t="n"/>
      <c r="ET278" s="12" t="n"/>
      <c r="EU278" s="12" t="n"/>
      <c r="EV278" s="12" t="n"/>
      <c r="EW278" s="12" t="n"/>
      <c r="EX278" s="12" t="n"/>
      <c r="EY278" s="12" t="n"/>
      <c r="EZ278" s="12" t="n"/>
      <c r="FA278" s="12" t="n"/>
      <c r="FB278" s="12" t="n"/>
      <c r="FC278" s="12" t="n"/>
      <c r="FD278" s="12" t="n"/>
      <c r="FE278" s="12" t="n"/>
      <c r="FF278" s="12" t="n"/>
      <c r="FG278" s="12" t="n"/>
      <c r="FH278" s="12" t="n"/>
      <c r="FI278" s="12" t="n"/>
      <c r="FJ278" s="12" t="n"/>
      <c r="FK278" s="12" t="n"/>
      <c r="FL278" s="12" t="n"/>
      <c r="FM278" s="12" t="n"/>
      <c r="FN278" s="12" t="n"/>
      <c r="FO278" s="12" t="n"/>
      <c r="FP278" s="12" t="n"/>
      <c r="FQ278" s="12" t="n"/>
      <c r="FR278" s="12" t="n"/>
      <c r="FS278" s="12" t="n"/>
      <c r="FT278" s="12" t="n"/>
      <c r="FU278" s="12" t="n"/>
      <c r="FV278" s="12" t="n"/>
      <c r="FW278" s="12" t="n"/>
      <c r="FX278" s="12" t="n"/>
      <c r="FY278" s="12" t="n"/>
      <c r="FZ278" s="12" t="n"/>
      <c r="GA278" s="12" t="n"/>
      <c r="GB278" s="12" t="n"/>
      <c r="GC278" s="12" t="n"/>
      <c r="GD278" s="12" t="n"/>
      <c r="GE278" s="12" t="n"/>
      <c r="GF278" s="12" t="n"/>
      <c r="GG278" s="12" t="n"/>
      <c r="GH278" s="12" t="n"/>
      <c r="GI278" s="12" t="n"/>
      <c r="GJ278" s="12" t="n"/>
      <c r="GK278" s="12" t="n"/>
      <c r="GL278" s="12" t="n"/>
      <c r="GM278" s="12" t="n"/>
      <c r="GN278" s="12" t="n"/>
      <c r="GO278" s="12" t="n"/>
      <c r="GP278" s="12" t="n"/>
      <c r="GQ278" s="12" t="n"/>
      <c r="GR278" s="12" t="n"/>
      <c r="GS278" s="12" t="n"/>
      <c r="GT278" s="12" t="n"/>
      <c r="GU278" s="12" t="n"/>
      <c r="GV278" s="12" t="n"/>
      <c r="GW278" s="12" t="n"/>
      <c r="GX278" s="12" t="n"/>
      <c r="GY278" s="12" t="n"/>
      <c r="GZ278" s="12" t="n"/>
      <c r="HA278" s="12" t="n"/>
      <c r="HB278" s="12" t="n"/>
      <c r="HC278" s="12" t="n"/>
      <c r="HD278" s="12" t="n"/>
      <c r="HE278" s="12" t="n"/>
      <c r="HF278" s="12" t="n"/>
      <c r="HG278" s="12" t="n"/>
      <c r="HH278" s="12" t="n"/>
      <c r="HI278" s="12" t="n"/>
      <c r="HJ278" s="12" t="n"/>
      <c r="HK278" s="12" t="n"/>
      <c r="HL278" s="12" t="n"/>
      <c r="HM278" s="12" t="n"/>
      <c r="HN278" s="12" t="n"/>
      <c r="HO278" s="12" t="n"/>
      <c r="HP278" s="12" t="n"/>
      <c r="HQ278" s="12" t="n"/>
      <c r="HR278" s="12" t="n"/>
      <c r="HS278" s="12" t="n"/>
      <c r="HT278" s="12" t="n"/>
      <c r="HU278" s="12" t="n"/>
      <c r="HV278" s="12" t="n"/>
      <c r="HW278" s="12" t="n"/>
      <c r="HX278" s="12" t="n"/>
      <c r="HY278" s="12" t="n"/>
      <c r="HZ278" s="12" t="n"/>
      <c r="IA278" s="12" t="n"/>
      <c r="IB278" s="12" t="n"/>
      <c r="IC278" s="12" t="n"/>
      <c r="ID278" s="12" t="n"/>
      <c r="IE278" s="12" t="n"/>
      <c r="IF278" s="12" t="n"/>
      <c r="IG278" s="12" t="n"/>
      <c r="IH278" s="12" t="n"/>
      <c r="II278" s="12" t="n"/>
      <c r="IJ278" s="12" t="n"/>
      <c r="IK278" s="12" t="n"/>
      <c r="IL278" s="12" t="n"/>
      <c r="IM278" s="12" t="n"/>
      <c r="IN278" s="12" t="n"/>
      <c r="IO278" s="12" t="n"/>
      <c r="IP278" s="12" t="n"/>
      <c r="IQ278" s="12" t="n"/>
      <c r="IR278" s="12" t="n"/>
      <c r="IS278" s="12" t="n"/>
      <c r="IT278" s="12" t="n"/>
      <c r="IU278" s="12" t="n"/>
      <c r="IV278" s="12" t="n"/>
      <c r="IW278" s="12" t="n"/>
      <c r="IX278" s="12" t="n"/>
    </row>
    <row r="279" ht="12" customFormat="1" customHeight="1" s="15">
      <c r="B279" s="12" t="n"/>
      <c r="C279" s="71" t="n"/>
      <c r="D279" s="71" t="n"/>
      <c r="E279" s="71" t="n"/>
      <c r="F279" s="71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  <c r="AL279" s="12" t="n"/>
      <c r="AM279" s="12" t="n"/>
      <c r="AN279" s="12" t="n"/>
      <c r="AO279" s="12" t="n"/>
      <c r="AP279" s="12" t="n"/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  <c r="CZ279" s="12" t="n"/>
      <c r="DA279" s="12" t="n"/>
      <c r="DB279" s="12" t="n"/>
      <c r="DC279" s="12" t="n"/>
      <c r="DD279" s="12" t="n"/>
      <c r="DE279" s="12" t="n"/>
      <c r="DF279" s="12" t="n"/>
      <c r="DG279" s="12" t="n"/>
      <c r="DH279" s="12" t="n"/>
      <c r="DI279" s="12" t="n"/>
      <c r="DJ279" s="12" t="n"/>
      <c r="DK279" s="12" t="n"/>
      <c r="DL279" s="12" t="n"/>
      <c r="DM279" s="12" t="n"/>
      <c r="DN279" s="12" t="n"/>
      <c r="DO279" s="12" t="n"/>
      <c r="DP279" s="12" t="n"/>
      <c r="DQ279" s="12" t="n"/>
      <c r="DR279" s="12" t="n"/>
      <c r="DS279" s="12" t="n"/>
      <c r="DT279" s="12" t="n"/>
      <c r="DU279" s="12" t="n"/>
      <c r="DV279" s="12" t="n"/>
      <c r="DW279" s="12" t="n"/>
      <c r="DX279" s="12" t="n"/>
      <c r="DY279" s="12" t="n"/>
      <c r="DZ279" s="12" t="n"/>
      <c r="EA279" s="12" t="n"/>
      <c r="EB279" s="12" t="n"/>
      <c r="EC279" s="12" t="n"/>
      <c r="ED279" s="12" t="n"/>
      <c r="EE279" s="12" t="n"/>
      <c r="EF279" s="12" t="n"/>
      <c r="EG279" s="12" t="n"/>
      <c r="EH279" s="12" t="n"/>
      <c r="EI279" s="12" t="n"/>
      <c r="EJ279" s="12" t="n"/>
      <c r="EK279" s="12" t="n"/>
      <c r="EL279" s="12" t="n"/>
      <c r="EM279" s="12" t="n"/>
      <c r="EN279" s="12" t="n"/>
      <c r="EO279" s="12" t="n"/>
      <c r="EP279" s="12" t="n"/>
      <c r="EQ279" s="12" t="n"/>
      <c r="ER279" s="12" t="n"/>
      <c r="ES279" s="12" t="n"/>
      <c r="ET279" s="12" t="n"/>
      <c r="EU279" s="12" t="n"/>
      <c r="EV279" s="12" t="n"/>
      <c r="EW279" s="12" t="n"/>
      <c r="EX279" s="12" t="n"/>
      <c r="EY279" s="12" t="n"/>
      <c r="EZ279" s="12" t="n"/>
      <c r="FA279" s="12" t="n"/>
      <c r="FB279" s="12" t="n"/>
      <c r="FC279" s="12" t="n"/>
      <c r="FD279" s="12" t="n"/>
      <c r="FE279" s="12" t="n"/>
      <c r="FF279" s="12" t="n"/>
      <c r="FG279" s="12" t="n"/>
      <c r="FH279" s="12" t="n"/>
      <c r="FI279" s="12" t="n"/>
      <c r="FJ279" s="12" t="n"/>
      <c r="FK279" s="12" t="n"/>
      <c r="FL279" s="12" t="n"/>
      <c r="FM279" s="12" t="n"/>
      <c r="FN279" s="12" t="n"/>
      <c r="FO279" s="12" t="n"/>
      <c r="FP279" s="12" t="n"/>
      <c r="FQ279" s="12" t="n"/>
      <c r="FR279" s="12" t="n"/>
      <c r="FS279" s="12" t="n"/>
      <c r="FT279" s="12" t="n"/>
      <c r="FU279" s="12" t="n"/>
      <c r="FV279" s="12" t="n"/>
      <c r="FW279" s="12" t="n"/>
      <c r="FX279" s="12" t="n"/>
      <c r="FY279" s="12" t="n"/>
      <c r="FZ279" s="12" t="n"/>
      <c r="GA279" s="12" t="n"/>
      <c r="GB279" s="12" t="n"/>
      <c r="GC279" s="12" t="n"/>
      <c r="GD279" s="12" t="n"/>
      <c r="GE279" s="12" t="n"/>
      <c r="GF279" s="12" t="n"/>
      <c r="GG279" s="12" t="n"/>
      <c r="GH279" s="12" t="n"/>
      <c r="GI279" s="12" t="n"/>
      <c r="GJ279" s="12" t="n"/>
      <c r="GK279" s="12" t="n"/>
      <c r="GL279" s="12" t="n"/>
      <c r="GM279" s="12" t="n"/>
      <c r="GN279" s="12" t="n"/>
      <c r="GO279" s="12" t="n"/>
      <c r="GP279" s="12" t="n"/>
      <c r="GQ279" s="12" t="n"/>
      <c r="GR279" s="12" t="n"/>
      <c r="GS279" s="12" t="n"/>
      <c r="GT279" s="12" t="n"/>
      <c r="GU279" s="12" t="n"/>
      <c r="GV279" s="12" t="n"/>
      <c r="GW279" s="12" t="n"/>
      <c r="GX279" s="12" t="n"/>
      <c r="GY279" s="12" t="n"/>
      <c r="GZ279" s="12" t="n"/>
      <c r="HA279" s="12" t="n"/>
      <c r="HB279" s="12" t="n"/>
      <c r="HC279" s="12" t="n"/>
      <c r="HD279" s="12" t="n"/>
      <c r="HE279" s="12" t="n"/>
      <c r="HF279" s="12" t="n"/>
      <c r="HG279" s="12" t="n"/>
      <c r="HH279" s="12" t="n"/>
      <c r="HI279" s="12" t="n"/>
      <c r="HJ279" s="12" t="n"/>
      <c r="HK279" s="12" t="n"/>
      <c r="HL279" s="12" t="n"/>
      <c r="HM279" s="12" t="n"/>
      <c r="HN279" s="12" t="n"/>
      <c r="HO279" s="12" t="n"/>
      <c r="HP279" s="12" t="n"/>
      <c r="HQ279" s="12" t="n"/>
      <c r="HR279" s="12" t="n"/>
      <c r="HS279" s="12" t="n"/>
      <c r="HT279" s="12" t="n"/>
      <c r="HU279" s="12" t="n"/>
      <c r="HV279" s="12" t="n"/>
      <c r="HW279" s="12" t="n"/>
      <c r="HX279" s="12" t="n"/>
      <c r="HY279" s="12" t="n"/>
      <c r="HZ279" s="12" t="n"/>
      <c r="IA279" s="12" t="n"/>
      <c r="IB279" s="12" t="n"/>
      <c r="IC279" s="12" t="n"/>
      <c r="ID279" s="12" t="n"/>
      <c r="IE279" s="12" t="n"/>
      <c r="IF279" s="12" t="n"/>
      <c r="IG279" s="12" t="n"/>
      <c r="IH279" s="12" t="n"/>
      <c r="II279" s="12" t="n"/>
      <c r="IJ279" s="12" t="n"/>
      <c r="IK279" s="12" t="n"/>
      <c r="IL279" s="12" t="n"/>
      <c r="IM279" s="12" t="n"/>
      <c r="IN279" s="12" t="n"/>
      <c r="IO279" s="12" t="n"/>
      <c r="IP279" s="12" t="n"/>
      <c r="IQ279" s="12" t="n"/>
      <c r="IR279" s="12" t="n"/>
      <c r="IS279" s="12" t="n"/>
      <c r="IT279" s="12" t="n"/>
      <c r="IU279" s="12" t="n"/>
      <c r="IV279" s="12" t="n"/>
      <c r="IW279" s="12" t="n"/>
      <c r="IX279" s="12" t="n"/>
    </row>
    <row r="280" ht="12" customFormat="1" customHeight="1" s="15">
      <c r="B280" s="12" t="n"/>
      <c r="C280" s="71" t="n"/>
      <c r="D280" s="71" t="n"/>
      <c r="E280" s="71" t="n"/>
      <c r="F280" s="71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  <c r="AL280" s="12" t="n"/>
      <c r="AM280" s="12" t="n"/>
      <c r="AN280" s="12" t="n"/>
      <c r="AO280" s="12" t="n"/>
      <c r="AP280" s="12" t="n"/>
      <c r="AQ280" s="12" t="n"/>
      <c r="AR280" s="12" t="n"/>
      <c r="AS280" s="12" t="n"/>
      <c r="AT280" s="12" t="n"/>
      <c r="AU280" s="12" t="n"/>
      <c r="AV280" s="12" t="n"/>
      <c r="AW280" s="12" t="n"/>
      <c r="AX280" s="12" t="n"/>
      <c r="AY280" s="12" t="n"/>
      <c r="AZ280" s="12" t="n"/>
      <c r="BA280" s="12" t="n"/>
      <c r="BB280" s="12" t="n"/>
      <c r="BC280" s="12" t="n"/>
      <c r="BD280" s="12" t="n"/>
      <c r="BE280" s="12" t="n"/>
      <c r="BF280" s="12" t="n"/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  <c r="CZ280" s="12" t="n"/>
      <c r="DA280" s="12" t="n"/>
      <c r="DB280" s="12" t="n"/>
      <c r="DC280" s="12" t="n"/>
      <c r="DD280" s="12" t="n"/>
      <c r="DE280" s="12" t="n"/>
      <c r="DF280" s="12" t="n"/>
      <c r="DG280" s="12" t="n"/>
      <c r="DH280" s="12" t="n"/>
      <c r="DI280" s="12" t="n"/>
      <c r="DJ280" s="12" t="n"/>
      <c r="DK280" s="12" t="n"/>
      <c r="DL280" s="12" t="n"/>
      <c r="DM280" s="12" t="n"/>
      <c r="DN280" s="12" t="n"/>
      <c r="DO280" s="12" t="n"/>
      <c r="DP280" s="12" t="n"/>
      <c r="DQ280" s="12" t="n"/>
      <c r="DR280" s="12" t="n"/>
      <c r="DS280" s="12" t="n"/>
      <c r="DT280" s="12" t="n"/>
      <c r="DU280" s="12" t="n"/>
      <c r="DV280" s="12" t="n"/>
      <c r="DW280" s="12" t="n"/>
      <c r="DX280" s="12" t="n"/>
      <c r="DY280" s="12" t="n"/>
      <c r="DZ280" s="12" t="n"/>
      <c r="EA280" s="12" t="n"/>
      <c r="EB280" s="12" t="n"/>
      <c r="EC280" s="12" t="n"/>
      <c r="ED280" s="12" t="n"/>
      <c r="EE280" s="12" t="n"/>
      <c r="EF280" s="12" t="n"/>
      <c r="EG280" s="12" t="n"/>
      <c r="EH280" s="12" t="n"/>
      <c r="EI280" s="12" t="n"/>
      <c r="EJ280" s="12" t="n"/>
      <c r="EK280" s="12" t="n"/>
      <c r="EL280" s="12" t="n"/>
      <c r="EM280" s="12" t="n"/>
      <c r="EN280" s="12" t="n"/>
      <c r="EO280" s="12" t="n"/>
      <c r="EP280" s="12" t="n"/>
      <c r="EQ280" s="12" t="n"/>
      <c r="ER280" s="12" t="n"/>
      <c r="ES280" s="12" t="n"/>
      <c r="ET280" s="12" t="n"/>
      <c r="EU280" s="12" t="n"/>
      <c r="EV280" s="12" t="n"/>
      <c r="EW280" s="12" t="n"/>
      <c r="EX280" s="12" t="n"/>
      <c r="EY280" s="12" t="n"/>
      <c r="EZ280" s="12" t="n"/>
      <c r="FA280" s="12" t="n"/>
      <c r="FB280" s="12" t="n"/>
      <c r="FC280" s="12" t="n"/>
      <c r="FD280" s="12" t="n"/>
      <c r="FE280" s="12" t="n"/>
      <c r="FF280" s="12" t="n"/>
      <c r="FG280" s="12" t="n"/>
      <c r="FH280" s="12" t="n"/>
      <c r="FI280" s="12" t="n"/>
      <c r="FJ280" s="12" t="n"/>
      <c r="FK280" s="12" t="n"/>
      <c r="FL280" s="12" t="n"/>
      <c r="FM280" s="12" t="n"/>
      <c r="FN280" s="12" t="n"/>
      <c r="FO280" s="12" t="n"/>
      <c r="FP280" s="12" t="n"/>
      <c r="FQ280" s="12" t="n"/>
      <c r="FR280" s="12" t="n"/>
      <c r="FS280" s="12" t="n"/>
      <c r="FT280" s="12" t="n"/>
      <c r="FU280" s="12" t="n"/>
      <c r="FV280" s="12" t="n"/>
      <c r="FW280" s="12" t="n"/>
      <c r="FX280" s="12" t="n"/>
      <c r="FY280" s="12" t="n"/>
      <c r="FZ280" s="12" t="n"/>
      <c r="GA280" s="12" t="n"/>
      <c r="GB280" s="12" t="n"/>
      <c r="GC280" s="12" t="n"/>
      <c r="GD280" s="12" t="n"/>
      <c r="GE280" s="12" t="n"/>
      <c r="GF280" s="12" t="n"/>
      <c r="GG280" s="12" t="n"/>
      <c r="GH280" s="12" t="n"/>
      <c r="GI280" s="12" t="n"/>
      <c r="GJ280" s="12" t="n"/>
      <c r="GK280" s="12" t="n"/>
      <c r="GL280" s="12" t="n"/>
      <c r="GM280" s="12" t="n"/>
      <c r="GN280" s="12" t="n"/>
      <c r="GO280" s="12" t="n"/>
      <c r="GP280" s="12" t="n"/>
      <c r="GQ280" s="12" t="n"/>
      <c r="GR280" s="12" t="n"/>
      <c r="GS280" s="12" t="n"/>
      <c r="GT280" s="12" t="n"/>
      <c r="GU280" s="12" t="n"/>
      <c r="GV280" s="12" t="n"/>
      <c r="GW280" s="12" t="n"/>
      <c r="GX280" s="12" t="n"/>
      <c r="GY280" s="12" t="n"/>
      <c r="GZ280" s="12" t="n"/>
      <c r="HA280" s="12" t="n"/>
      <c r="HB280" s="12" t="n"/>
      <c r="HC280" s="12" t="n"/>
      <c r="HD280" s="12" t="n"/>
      <c r="HE280" s="12" t="n"/>
      <c r="HF280" s="12" t="n"/>
      <c r="HG280" s="12" t="n"/>
      <c r="HH280" s="12" t="n"/>
      <c r="HI280" s="12" t="n"/>
      <c r="HJ280" s="12" t="n"/>
      <c r="HK280" s="12" t="n"/>
      <c r="HL280" s="12" t="n"/>
      <c r="HM280" s="12" t="n"/>
      <c r="HN280" s="12" t="n"/>
      <c r="HO280" s="12" t="n"/>
      <c r="HP280" s="12" t="n"/>
      <c r="HQ280" s="12" t="n"/>
      <c r="HR280" s="12" t="n"/>
      <c r="HS280" s="12" t="n"/>
      <c r="HT280" s="12" t="n"/>
      <c r="HU280" s="12" t="n"/>
      <c r="HV280" s="12" t="n"/>
      <c r="HW280" s="12" t="n"/>
      <c r="HX280" s="12" t="n"/>
      <c r="HY280" s="12" t="n"/>
      <c r="HZ280" s="12" t="n"/>
      <c r="IA280" s="12" t="n"/>
      <c r="IB280" s="12" t="n"/>
      <c r="IC280" s="12" t="n"/>
      <c r="ID280" s="12" t="n"/>
      <c r="IE280" s="12" t="n"/>
      <c r="IF280" s="12" t="n"/>
      <c r="IG280" s="12" t="n"/>
      <c r="IH280" s="12" t="n"/>
      <c r="II280" s="12" t="n"/>
      <c r="IJ280" s="12" t="n"/>
      <c r="IK280" s="12" t="n"/>
      <c r="IL280" s="12" t="n"/>
      <c r="IM280" s="12" t="n"/>
      <c r="IN280" s="12" t="n"/>
      <c r="IO280" s="12" t="n"/>
      <c r="IP280" s="12" t="n"/>
      <c r="IQ280" s="12" t="n"/>
      <c r="IR280" s="12" t="n"/>
      <c r="IS280" s="12" t="n"/>
      <c r="IT280" s="12" t="n"/>
      <c r="IU280" s="12" t="n"/>
      <c r="IV280" s="12" t="n"/>
      <c r="IW280" s="12" t="n"/>
      <c r="IX280" s="12" t="n"/>
    </row>
    <row r="281" ht="12" customFormat="1" customHeight="1" s="15">
      <c r="B281" s="12" t="n"/>
      <c r="C281" s="71" t="n"/>
      <c r="D281" s="71" t="n"/>
      <c r="E281" s="71" t="n"/>
      <c r="F281" s="71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  <c r="AL281" s="12" t="n"/>
      <c r="AM281" s="12" t="n"/>
      <c r="AN281" s="12" t="n"/>
      <c r="AO281" s="12" t="n"/>
      <c r="AP281" s="12" t="n"/>
      <c r="AQ281" s="12" t="n"/>
      <c r="AR281" s="12" t="n"/>
      <c r="AS281" s="12" t="n"/>
      <c r="AT281" s="12" t="n"/>
      <c r="AU281" s="12" t="n"/>
      <c r="AV281" s="12" t="n"/>
      <c r="AW281" s="12" t="n"/>
      <c r="AX281" s="12" t="n"/>
      <c r="AY281" s="12" t="n"/>
      <c r="AZ281" s="12" t="n"/>
      <c r="BA281" s="12" t="n"/>
      <c r="BB281" s="12" t="n"/>
      <c r="BC281" s="12" t="n"/>
      <c r="BD281" s="12" t="n"/>
      <c r="BE281" s="12" t="n"/>
      <c r="BF281" s="12" t="n"/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  <c r="CZ281" s="12" t="n"/>
      <c r="DA281" s="12" t="n"/>
      <c r="DB281" s="12" t="n"/>
      <c r="DC281" s="12" t="n"/>
      <c r="DD281" s="12" t="n"/>
      <c r="DE281" s="12" t="n"/>
      <c r="DF281" s="12" t="n"/>
      <c r="DG281" s="12" t="n"/>
      <c r="DH281" s="12" t="n"/>
      <c r="DI281" s="12" t="n"/>
      <c r="DJ281" s="12" t="n"/>
      <c r="DK281" s="12" t="n"/>
      <c r="DL281" s="12" t="n"/>
      <c r="DM281" s="12" t="n"/>
      <c r="DN281" s="12" t="n"/>
      <c r="DO281" s="12" t="n"/>
      <c r="DP281" s="12" t="n"/>
      <c r="DQ281" s="12" t="n"/>
      <c r="DR281" s="12" t="n"/>
      <c r="DS281" s="12" t="n"/>
      <c r="DT281" s="12" t="n"/>
      <c r="DU281" s="12" t="n"/>
      <c r="DV281" s="12" t="n"/>
      <c r="DW281" s="12" t="n"/>
      <c r="DX281" s="12" t="n"/>
      <c r="DY281" s="12" t="n"/>
      <c r="DZ281" s="12" t="n"/>
      <c r="EA281" s="12" t="n"/>
      <c r="EB281" s="12" t="n"/>
      <c r="EC281" s="12" t="n"/>
      <c r="ED281" s="12" t="n"/>
      <c r="EE281" s="12" t="n"/>
      <c r="EF281" s="12" t="n"/>
      <c r="EG281" s="12" t="n"/>
      <c r="EH281" s="12" t="n"/>
      <c r="EI281" s="12" t="n"/>
      <c r="EJ281" s="12" t="n"/>
      <c r="EK281" s="12" t="n"/>
      <c r="EL281" s="12" t="n"/>
      <c r="EM281" s="12" t="n"/>
      <c r="EN281" s="12" t="n"/>
      <c r="EO281" s="12" t="n"/>
      <c r="EP281" s="12" t="n"/>
      <c r="EQ281" s="12" t="n"/>
      <c r="ER281" s="12" t="n"/>
      <c r="ES281" s="12" t="n"/>
      <c r="ET281" s="12" t="n"/>
      <c r="EU281" s="12" t="n"/>
      <c r="EV281" s="12" t="n"/>
      <c r="EW281" s="12" t="n"/>
      <c r="EX281" s="12" t="n"/>
      <c r="EY281" s="12" t="n"/>
      <c r="EZ281" s="12" t="n"/>
      <c r="FA281" s="12" t="n"/>
      <c r="FB281" s="12" t="n"/>
      <c r="FC281" s="12" t="n"/>
      <c r="FD281" s="12" t="n"/>
      <c r="FE281" s="12" t="n"/>
      <c r="FF281" s="12" t="n"/>
      <c r="FG281" s="12" t="n"/>
      <c r="FH281" s="12" t="n"/>
      <c r="FI281" s="12" t="n"/>
      <c r="FJ281" s="12" t="n"/>
      <c r="FK281" s="12" t="n"/>
      <c r="FL281" s="12" t="n"/>
      <c r="FM281" s="12" t="n"/>
      <c r="FN281" s="12" t="n"/>
      <c r="FO281" s="12" t="n"/>
      <c r="FP281" s="12" t="n"/>
      <c r="FQ281" s="12" t="n"/>
      <c r="FR281" s="12" t="n"/>
      <c r="FS281" s="12" t="n"/>
      <c r="FT281" s="12" t="n"/>
      <c r="FU281" s="12" t="n"/>
      <c r="FV281" s="12" t="n"/>
      <c r="FW281" s="12" t="n"/>
      <c r="FX281" s="12" t="n"/>
      <c r="FY281" s="12" t="n"/>
      <c r="FZ281" s="12" t="n"/>
      <c r="GA281" s="12" t="n"/>
      <c r="GB281" s="12" t="n"/>
      <c r="GC281" s="12" t="n"/>
      <c r="GD281" s="12" t="n"/>
      <c r="GE281" s="12" t="n"/>
      <c r="GF281" s="12" t="n"/>
      <c r="GG281" s="12" t="n"/>
      <c r="GH281" s="12" t="n"/>
      <c r="GI281" s="12" t="n"/>
      <c r="GJ281" s="12" t="n"/>
      <c r="GK281" s="12" t="n"/>
      <c r="GL281" s="12" t="n"/>
      <c r="GM281" s="12" t="n"/>
      <c r="GN281" s="12" t="n"/>
      <c r="GO281" s="12" t="n"/>
      <c r="GP281" s="12" t="n"/>
      <c r="GQ281" s="12" t="n"/>
      <c r="GR281" s="12" t="n"/>
      <c r="GS281" s="12" t="n"/>
      <c r="GT281" s="12" t="n"/>
      <c r="GU281" s="12" t="n"/>
      <c r="GV281" s="12" t="n"/>
      <c r="GW281" s="12" t="n"/>
      <c r="GX281" s="12" t="n"/>
      <c r="GY281" s="12" t="n"/>
      <c r="GZ281" s="12" t="n"/>
      <c r="HA281" s="12" t="n"/>
      <c r="HB281" s="12" t="n"/>
      <c r="HC281" s="12" t="n"/>
      <c r="HD281" s="12" t="n"/>
      <c r="HE281" s="12" t="n"/>
      <c r="HF281" s="12" t="n"/>
      <c r="HG281" s="12" t="n"/>
      <c r="HH281" s="12" t="n"/>
      <c r="HI281" s="12" t="n"/>
      <c r="HJ281" s="12" t="n"/>
      <c r="HK281" s="12" t="n"/>
      <c r="HL281" s="12" t="n"/>
      <c r="HM281" s="12" t="n"/>
      <c r="HN281" s="12" t="n"/>
      <c r="HO281" s="12" t="n"/>
      <c r="HP281" s="12" t="n"/>
      <c r="HQ281" s="12" t="n"/>
      <c r="HR281" s="12" t="n"/>
      <c r="HS281" s="12" t="n"/>
      <c r="HT281" s="12" t="n"/>
      <c r="HU281" s="12" t="n"/>
      <c r="HV281" s="12" t="n"/>
      <c r="HW281" s="12" t="n"/>
      <c r="HX281" s="12" t="n"/>
      <c r="HY281" s="12" t="n"/>
      <c r="HZ281" s="12" t="n"/>
      <c r="IA281" s="12" t="n"/>
      <c r="IB281" s="12" t="n"/>
      <c r="IC281" s="12" t="n"/>
      <c r="ID281" s="12" t="n"/>
      <c r="IE281" s="12" t="n"/>
      <c r="IF281" s="12" t="n"/>
      <c r="IG281" s="12" t="n"/>
      <c r="IH281" s="12" t="n"/>
      <c r="II281" s="12" t="n"/>
      <c r="IJ281" s="12" t="n"/>
      <c r="IK281" s="12" t="n"/>
      <c r="IL281" s="12" t="n"/>
      <c r="IM281" s="12" t="n"/>
      <c r="IN281" s="12" t="n"/>
      <c r="IO281" s="12" t="n"/>
      <c r="IP281" s="12" t="n"/>
      <c r="IQ281" s="12" t="n"/>
      <c r="IR281" s="12" t="n"/>
      <c r="IS281" s="12" t="n"/>
      <c r="IT281" s="12" t="n"/>
      <c r="IU281" s="12" t="n"/>
      <c r="IV281" s="12" t="n"/>
      <c r="IW281" s="12" t="n"/>
      <c r="IX281" s="12" t="n"/>
    </row>
    <row r="282" ht="12" customFormat="1" customHeight="1" s="15">
      <c r="B282" s="12" t="n"/>
      <c r="C282" s="71" t="n"/>
      <c r="D282" s="71" t="n"/>
      <c r="E282" s="71" t="n"/>
      <c r="F282" s="71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  <c r="AL282" s="12" t="n"/>
      <c r="AM282" s="12" t="n"/>
      <c r="AN282" s="12" t="n"/>
      <c r="AO282" s="12" t="n"/>
      <c r="AP282" s="12" t="n"/>
      <c r="AQ282" s="12" t="n"/>
      <c r="AR282" s="12" t="n"/>
      <c r="AS282" s="12" t="n"/>
      <c r="AT282" s="12" t="n"/>
      <c r="AU282" s="12" t="n"/>
      <c r="AV282" s="12" t="n"/>
      <c r="AW282" s="12" t="n"/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  <c r="CZ282" s="12" t="n"/>
      <c r="DA282" s="12" t="n"/>
      <c r="DB282" s="12" t="n"/>
      <c r="DC282" s="12" t="n"/>
      <c r="DD282" s="12" t="n"/>
      <c r="DE282" s="12" t="n"/>
      <c r="DF282" s="12" t="n"/>
      <c r="DG282" s="12" t="n"/>
      <c r="DH282" s="12" t="n"/>
      <c r="DI282" s="12" t="n"/>
      <c r="DJ282" s="12" t="n"/>
      <c r="DK282" s="12" t="n"/>
      <c r="DL282" s="12" t="n"/>
      <c r="DM282" s="12" t="n"/>
      <c r="DN282" s="12" t="n"/>
      <c r="DO282" s="12" t="n"/>
      <c r="DP282" s="12" t="n"/>
      <c r="DQ282" s="12" t="n"/>
      <c r="DR282" s="12" t="n"/>
      <c r="DS282" s="12" t="n"/>
      <c r="DT282" s="12" t="n"/>
      <c r="DU282" s="12" t="n"/>
      <c r="DV282" s="12" t="n"/>
      <c r="DW282" s="12" t="n"/>
      <c r="DX282" s="12" t="n"/>
      <c r="DY282" s="12" t="n"/>
      <c r="DZ282" s="12" t="n"/>
      <c r="EA282" s="12" t="n"/>
      <c r="EB282" s="12" t="n"/>
      <c r="EC282" s="12" t="n"/>
      <c r="ED282" s="12" t="n"/>
      <c r="EE282" s="12" t="n"/>
      <c r="EF282" s="12" t="n"/>
      <c r="EG282" s="12" t="n"/>
      <c r="EH282" s="12" t="n"/>
      <c r="EI282" s="12" t="n"/>
      <c r="EJ282" s="12" t="n"/>
      <c r="EK282" s="12" t="n"/>
      <c r="EL282" s="12" t="n"/>
      <c r="EM282" s="12" t="n"/>
      <c r="EN282" s="12" t="n"/>
      <c r="EO282" s="12" t="n"/>
      <c r="EP282" s="12" t="n"/>
      <c r="EQ282" s="12" t="n"/>
      <c r="ER282" s="12" t="n"/>
      <c r="ES282" s="12" t="n"/>
      <c r="ET282" s="12" t="n"/>
      <c r="EU282" s="12" t="n"/>
      <c r="EV282" s="12" t="n"/>
      <c r="EW282" s="12" t="n"/>
      <c r="EX282" s="12" t="n"/>
      <c r="EY282" s="12" t="n"/>
      <c r="EZ282" s="12" t="n"/>
      <c r="FA282" s="12" t="n"/>
      <c r="FB282" s="12" t="n"/>
      <c r="FC282" s="12" t="n"/>
      <c r="FD282" s="12" t="n"/>
      <c r="FE282" s="12" t="n"/>
      <c r="FF282" s="12" t="n"/>
      <c r="FG282" s="12" t="n"/>
      <c r="FH282" s="12" t="n"/>
      <c r="FI282" s="12" t="n"/>
      <c r="FJ282" s="12" t="n"/>
      <c r="FK282" s="12" t="n"/>
      <c r="FL282" s="12" t="n"/>
      <c r="FM282" s="12" t="n"/>
      <c r="FN282" s="12" t="n"/>
      <c r="FO282" s="12" t="n"/>
      <c r="FP282" s="12" t="n"/>
      <c r="FQ282" s="12" t="n"/>
      <c r="FR282" s="12" t="n"/>
      <c r="FS282" s="12" t="n"/>
      <c r="FT282" s="12" t="n"/>
      <c r="FU282" s="12" t="n"/>
      <c r="FV282" s="12" t="n"/>
      <c r="FW282" s="12" t="n"/>
      <c r="FX282" s="12" t="n"/>
      <c r="FY282" s="12" t="n"/>
      <c r="FZ282" s="12" t="n"/>
      <c r="GA282" s="12" t="n"/>
      <c r="GB282" s="12" t="n"/>
      <c r="GC282" s="12" t="n"/>
      <c r="GD282" s="12" t="n"/>
      <c r="GE282" s="12" t="n"/>
      <c r="GF282" s="12" t="n"/>
      <c r="GG282" s="12" t="n"/>
      <c r="GH282" s="12" t="n"/>
      <c r="GI282" s="12" t="n"/>
      <c r="GJ282" s="12" t="n"/>
      <c r="GK282" s="12" t="n"/>
      <c r="GL282" s="12" t="n"/>
      <c r="GM282" s="12" t="n"/>
      <c r="GN282" s="12" t="n"/>
      <c r="GO282" s="12" t="n"/>
      <c r="GP282" s="12" t="n"/>
      <c r="GQ282" s="12" t="n"/>
      <c r="GR282" s="12" t="n"/>
      <c r="GS282" s="12" t="n"/>
      <c r="GT282" s="12" t="n"/>
      <c r="GU282" s="12" t="n"/>
      <c r="GV282" s="12" t="n"/>
      <c r="GW282" s="12" t="n"/>
      <c r="GX282" s="12" t="n"/>
      <c r="GY282" s="12" t="n"/>
      <c r="GZ282" s="12" t="n"/>
      <c r="HA282" s="12" t="n"/>
      <c r="HB282" s="12" t="n"/>
      <c r="HC282" s="12" t="n"/>
      <c r="HD282" s="12" t="n"/>
      <c r="HE282" s="12" t="n"/>
      <c r="HF282" s="12" t="n"/>
      <c r="HG282" s="12" t="n"/>
      <c r="HH282" s="12" t="n"/>
      <c r="HI282" s="12" t="n"/>
      <c r="HJ282" s="12" t="n"/>
      <c r="HK282" s="12" t="n"/>
      <c r="HL282" s="12" t="n"/>
      <c r="HM282" s="12" t="n"/>
      <c r="HN282" s="12" t="n"/>
      <c r="HO282" s="12" t="n"/>
      <c r="HP282" s="12" t="n"/>
      <c r="HQ282" s="12" t="n"/>
      <c r="HR282" s="12" t="n"/>
      <c r="HS282" s="12" t="n"/>
      <c r="HT282" s="12" t="n"/>
      <c r="HU282" s="12" t="n"/>
      <c r="HV282" s="12" t="n"/>
      <c r="HW282" s="12" t="n"/>
      <c r="HX282" s="12" t="n"/>
      <c r="HY282" s="12" t="n"/>
      <c r="HZ282" s="12" t="n"/>
      <c r="IA282" s="12" t="n"/>
      <c r="IB282" s="12" t="n"/>
      <c r="IC282" s="12" t="n"/>
      <c r="ID282" s="12" t="n"/>
      <c r="IE282" s="12" t="n"/>
      <c r="IF282" s="12" t="n"/>
      <c r="IG282" s="12" t="n"/>
      <c r="IH282" s="12" t="n"/>
      <c r="II282" s="12" t="n"/>
      <c r="IJ282" s="12" t="n"/>
      <c r="IK282" s="12" t="n"/>
      <c r="IL282" s="12" t="n"/>
      <c r="IM282" s="12" t="n"/>
      <c r="IN282" s="12" t="n"/>
      <c r="IO282" s="12" t="n"/>
      <c r="IP282" s="12" t="n"/>
      <c r="IQ282" s="12" t="n"/>
      <c r="IR282" s="12" t="n"/>
      <c r="IS282" s="12" t="n"/>
      <c r="IT282" s="12" t="n"/>
      <c r="IU282" s="12" t="n"/>
      <c r="IV282" s="12" t="n"/>
      <c r="IW282" s="12" t="n"/>
      <c r="IX282" s="12" t="n"/>
    </row>
    <row r="283" ht="12" customFormat="1" customHeight="1" s="15">
      <c r="B283" s="12" t="n"/>
      <c r="C283" s="71" t="n"/>
      <c r="D283" s="71" t="n"/>
      <c r="E283" s="71" t="n"/>
      <c r="F283" s="71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  <c r="AL283" s="12" t="n"/>
      <c r="AM283" s="12" t="n"/>
      <c r="AN283" s="12" t="n"/>
      <c r="AO283" s="12" t="n"/>
      <c r="AP283" s="12" t="n"/>
      <c r="AQ283" s="12" t="n"/>
      <c r="AR283" s="12" t="n"/>
      <c r="AS283" s="12" t="n"/>
      <c r="AT283" s="12" t="n"/>
      <c r="AU283" s="12" t="n"/>
      <c r="AV283" s="12" t="n"/>
      <c r="AW283" s="12" t="n"/>
      <c r="AX283" s="12" t="n"/>
      <c r="AY283" s="12" t="n"/>
      <c r="AZ283" s="12" t="n"/>
      <c r="BA283" s="12" t="n"/>
      <c r="BB283" s="12" t="n"/>
      <c r="BC283" s="12" t="n"/>
      <c r="BD283" s="12" t="n"/>
      <c r="BE283" s="12" t="n"/>
      <c r="BF283" s="12" t="n"/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  <c r="CZ283" s="12" t="n"/>
      <c r="DA283" s="12" t="n"/>
      <c r="DB283" s="12" t="n"/>
      <c r="DC283" s="12" t="n"/>
      <c r="DD283" s="12" t="n"/>
      <c r="DE283" s="12" t="n"/>
      <c r="DF283" s="12" t="n"/>
      <c r="DG283" s="12" t="n"/>
      <c r="DH283" s="12" t="n"/>
      <c r="DI283" s="12" t="n"/>
      <c r="DJ283" s="12" t="n"/>
      <c r="DK283" s="12" t="n"/>
      <c r="DL283" s="12" t="n"/>
      <c r="DM283" s="12" t="n"/>
      <c r="DN283" s="12" t="n"/>
      <c r="DO283" s="12" t="n"/>
      <c r="DP283" s="12" t="n"/>
      <c r="DQ283" s="12" t="n"/>
      <c r="DR283" s="12" t="n"/>
      <c r="DS283" s="12" t="n"/>
      <c r="DT283" s="12" t="n"/>
      <c r="DU283" s="12" t="n"/>
      <c r="DV283" s="12" t="n"/>
      <c r="DW283" s="12" t="n"/>
      <c r="DX283" s="12" t="n"/>
      <c r="DY283" s="12" t="n"/>
      <c r="DZ283" s="12" t="n"/>
      <c r="EA283" s="12" t="n"/>
      <c r="EB283" s="12" t="n"/>
      <c r="EC283" s="12" t="n"/>
      <c r="ED283" s="12" t="n"/>
      <c r="EE283" s="12" t="n"/>
      <c r="EF283" s="12" t="n"/>
      <c r="EG283" s="12" t="n"/>
      <c r="EH283" s="12" t="n"/>
      <c r="EI283" s="12" t="n"/>
      <c r="EJ283" s="12" t="n"/>
      <c r="EK283" s="12" t="n"/>
      <c r="EL283" s="12" t="n"/>
      <c r="EM283" s="12" t="n"/>
      <c r="EN283" s="12" t="n"/>
      <c r="EO283" s="12" t="n"/>
      <c r="EP283" s="12" t="n"/>
      <c r="EQ283" s="12" t="n"/>
      <c r="ER283" s="12" t="n"/>
      <c r="ES283" s="12" t="n"/>
      <c r="ET283" s="12" t="n"/>
      <c r="EU283" s="12" t="n"/>
      <c r="EV283" s="12" t="n"/>
      <c r="EW283" s="12" t="n"/>
      <c r="EX283" s="12" t="n"/>
      <c r="EY283" s="12" t="n"/>
      <c r="EZ283" s="12" t="n"/>
      <c r="FA283" s="12" t="n"/>
      <c r="FB283" s="12" t="n"/>
      <c r="FC283" s="12" t="n"/>
      <c r="FD283" s="12" t="n"/>
      <c r="FE283" s="12" t="n"/>
      <c r="FF283" s="12" t="n"/>
      <c r="FG283" s="12" t="n"/>
      <c r="FH283" s="12" t="n"/>
      <c r="FI283" s="12" t="n"/>
      <c r="FJ283" s="12" t="n"/>
      <c r="FK283" s="12" t="n"/>
      <c r="FL283" s="12" t="n"/>
      <c r="FM283" s="12" t="n"/>
      <c r="FN283" s="12" t="n"/>
      <c r="FO283" s="12" t="n"/>
      <c r="FP283" s="12" t="n"/>
      <c r="FQ283" s="12" t="n"/>
      <c r="FR283" s="12" t="n"/>
      <c r="FS283" s="12" t="n"/>
      <c r="FT283" s="12" t="n"/>
      <c r="FU283" s="12" t="n"/>
      <c r="FV283" s="12" t="n"/>
      <c r="FW283" s="12" t="n"/>
      <c r="FX283" s="12" t="n"/>
      <c r="FY283" s="12" t="n"/>
      <c r="FZ283" s="12" t="n"/>
      <c r="GA283" s="12" t="n"/>
      <c r="GB283" s="12" t="n"/>
      <c r="GC283" s="12" t="n"/>
      <c r="GD283" s="12" t="n"/>
      <c r="GE283" s="12" t="n"/>
      <c r="GF283" s="12" t="n"/>
      <c r="GG283" s="12" t="n"/>
      <c r="GH283" s="12" t="n"/>
      <c r="GI283" s="12" t="n"/>
      <c r="GJ283" s="12" t="n"/>
      <c r="GK283" s="12" t="n"/>
      <c r="GL283" s="12" t="n"/>
      <c r="GM283" s="12" t="n"/>
      <c r="GN283" s="12" t="n"/>
      <c r="GO283" s="12" t="n"/>
      <c r="GP283" s="12" t="n"/>
      <c r="GQ283" s="12" t="n"/>
      <c r="GR283" s="12" t="n"/>
      <c r="GS283" s="12" t="n"/>
      <c r="GT283" s="12" t="n"/>
      <c r="GU283" s="12" t="n"/>
      <c r="GV283" s="12" t="n"/>
      <c r="GW283" s="12" t="n"/>
      <c r="GX283" s="12" t="n"/>
      <c r="GY283" s="12" t="n"/>
      <c r="GZ283" s="12" t="n"/>
      <c r="HA283" s="12" t="n"/>
      <c r="HB283" s="12" t="n"/>
      <c r="HC283" s="12" t="n"/>
      <c r="HD283" s="12" t="n"/>
      <c r="HE283" s="12" t="n"/>
      <c r="HF283" s="12" t="n"/>
      <c r="HG283" s="12" t="n"/>
      <c r="HH283" s="12" t="n"/>
      <c r="HI283" s="12" t="n"/>
      <c r="HJ283" s="12" t="n"/>
      <c r="HK283" s="12" t="n"/>
      <c r="HL283" s="12" t="n"/>
      <c r="HM283" s="12" t="n"/>
      <c r="HN283" s="12" t="n"/>
      <c r="HO283" s="12" t="n"/>
      <c r="HP283" s="12" t="n"/>
      <c r="HQ283" s="12" t="n"/>
      <c r="HR283" s="12" t="n"/>
      <c r="HS283" s="12" t="n"/>
      <c r="HT283" s="12" t="n"/>
      <c r="HU283" s="12" t="n"/>
      <c r="HV283" s="12" t="n"/>
      <c r="HW283" s="12" t="n"/>
      <c r="HX283" s="12" t="n"/>
      <c r="HY283" s="12" t="n"/>
      <c r="HZ283" s="12" t="n"/>
      <c r="IA283" s="12" t="n"/>
      <c r="IB283" s="12" t="n"/>
      <c r="IC283" s="12" t="n"/>
      <c r="ID283" s="12" t="n"/>
      <c r="IE283" s="12" t="n"/>
      <c r="IF283" s="12" t="n"/>
      <c r="IG283" s="12" t="n"/>
      <c r="IH283" s="12" t="n"/>
      <c r="II283" s="12" t="n"/>
      <c r="IJ283" s="12" t="n"/>
      <c r="IK283" s="12" t="n"/>
      <c r="IL283" s="12" t="n"/>
      <c r="IM283" s="12" t="n"/>
      <c r="IN283" s="12" t="n"/>
      <c r="IO283" s="12" t="n"/>
      <c r="IP283" s="12" t="n"/>
      <c r="IQ283" s="12" t="n"/>
      <c r="IR283" s="12" t="n"/>
      <c r="IS283" s="12" t="n"/>
      <c r="IT283" s="12" t="n"/>
      <c r="IU283" s="12" t="n"/>
      <c r="IV283" s="12" t="n"/>
      <c r="IW283" s="12" t="n"/>
      <c r="IX283" s="12" t="n"/>
    </row>
    <row r="284" ht="12" customFormat="1" customHeight="1" s="15">
      <c r="B284" s="12" t="n"/>
      <c r="C284" s="71" t="n"/>
      <c r="D284" s="71" t="n"/>
      <c r="E284" s="71" t="n"/>
      <c r="F284" s="71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  <c r="AL284" s="12" t="n"/>
      <c r="AM284" s="12" t="n"/>
      <c r="AN284" s="12" t="n"/>
      <c r="AO284" s="12" t="n"/>
      <c r="AP284" s="12" t="n"/>
      <c r="AQ284" s="12" t="n"/>
      <c r="AR284" s="12" t="n"/>
      <c r="AS284" s="12" t="n"/>
      <c r="AT284" s="12" t="n"/>
      <c r="AU284" s="12" t="n"/>
      <c r="AV284" s="12" t="n"/>
      <c r="AW284" s="12" t="n"/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  <c r="CZ284" s="12" t="n"/>
      <c r="DA284" s="12" t="n"/>
      <c r="DB284" s="12" t="n"/>
      <c r="DC284" s="12" t="n"/>
      <c r="DD284" s="12" t="n"/>
      <c r="DE284" s="12" t="n"/>
      <c r="DF284" s="12" t="n"/>
      <c r="DG284" s="12" t="n"/>
      <c r="DH284" s="12" t="n"/>
      <c r="DI284" s="12" t="n"/>
      <c r="DJ284" s="12" t="n"/>
      <c r="DK284" s="12" t="n"/>
      <c r="DL284" s="12" t="n"/>
      <c r="DM284" s="12" t="n"/>
      <c r="DN284" s="12" t="n"/>
      <c r="DO284" s="12" t="n"/>
      <c r="DP284" s="12" t="n"/>
      <c r="DQ284" s="12" t="n"/>
      <c r="DR284" s="12" t="n"/>
      <c r="DS284" s="12" t="n"/>
      <c r="DT284" s="12" t="n"/>
      <c r="DU284" s="12" t="n"/>
      <c r="DV284" s="12" t="n"/>
      <c r="DW284" s="12" t="n"/>
      <c r="DX284" s="12" t="n"/>
      <c r="DY284" s="12" t="n"/>
      <c r="DZ284" s="12" t="n"/>
      <c r="EA284" s="12" t="n"/>
      <c r="EB284" s="12" t="n"/>
      <c r="EC284" s="12" t="n"/>
      <c r="ED284" s="12" t="n"/>
      <c r="EE284" s="12" t="n"/>
      <c r="EF284" s="12" t="n"/>
      <c r="EG284" s="12" t="n"/>
      <c r="EH284" s="12" t="n"/>
      <c r="EI284" s="12" t="n"/>
      <c r="EJ284" s="12" t="n"/>
      <c r="EK284" s="12" t="n"/>
      <c r="EL284" s="12" t="n"/>
      <c r="EM284" s="12" t="n"/>
      <c r="EN284" s="12" t="n"/>
      <c r="EO284" s="12" t="n"/>
      <c r="EP284" s="12" t="n"/>
      <c r="EQ284" s="12" t="n"/>
      <c r="ER284" s="12" t="n"/>
      <c r="ES284" s="12" t="n"/>
      <c r="ET284" s="12" t="n"/>
      <c r="EU284" s="12" t="n"/>
      <c r="EV284" s="12" t="n"/>
      <c r="EW284" s="12" t="n"/>
      <c r="EX284" s="12" t="n"/>
      <c r="EY284" s="12" t="n"/>
      <c r="EZ284" s="12" t="n"/>
      <c r="FA284" s="12" t="n"/>
      <c r="FB284" s="12" t="n"/>
      <c r="FC284" s="12" t="n"/>
      <c r="FD284" s="12" t="n"/>
      <c r="FE284" s="12" t="n"/>
      <c r="FF284" s="12" t="n"/>
      <c r="FG284" s="12" t="n"/>
      <c r="FH284" s="12" t="n"/>
      <c r="FI284" s="12" t="n"/>
      <c r="FJ284" s="12" t="n"/>
      <c r="FK284" s="12" t="n"/>
      <c r="FL284" s="12" t="n"/>
      <c r="FM284" s="12" t="n"/>
      <c r="FN284" s="12" t="n"/>
      <c r="FO284" s="12" t="n"/>
      <c r="FP284" s="12" t="n"/>
      <c r="FQ284" s="12" t="n"/>
      <c r="FR284" s="12" t="n"/>
      <c r="FS284" s="12" t="n"/>
      <c r="FT284" s="12" t="n"/>
      <c r="FU284" s="12" t="n"/>
      <c r="FV284" s="12" t="n"/>
      <c r="FW284" s="12" t="n"/>
      <c r="FX284" s="12" t="n"/>
      <c r="FY284" s="12" t="n"/>
      <c r="FZ284" s="12" t="n"/>
      <c r="GA284" s="12" t="n"/>
      <c r="GB284" s="12" t="n"/>
      <c r="GC284" s="12" t="n"/>
      <c r="GD284" s="12" t="n"/>
      <c r="GE284" s="12" t="n"/>
      <c r="GF284" s="12" t="n"/>
      <c r="GG284" s="12" t="n"/>
      <c r="GH284" s="12" t="n"/>
      <c r="GI284" s="12" t="n"/>
      <c r="GJ284" s="12" t="n"/>
      <c r="GK284" s="12" t="n"/>
      <c r="GL284" s="12" t="n"/>
      <c r="GM284" s="12" t="n"/>
      <c r="GN284" s="12" t="n"/>
      <c r="GO284" s="12" t="n"/>
      <c r="GP284" s="12" t="n"/>
      <c r="GQ284" s="12" t="n"/>
      <c r="GR284" s="12" t="n"/>
      <c r="GS284" s="12" t="n"/>
      <c r="GT284" s="12" t="n"/>
      <c r="GU284" s="12" t="n"/>
      <c r="GV284" s="12" t="n"/>
      <c r="GW284" s="12" t="n"/>
      <c r="GX284" s="12" t="n"/>
      <c r="GY284" s="12" t="n"/>
      <c r="GZ284" s="12" t="n"/>
      <c r="HA284" s="12" t="n"/>
      <c r="HB284" s="12" t="n"/>
      <c r="HC284" s="12" t="n"/>
      <c r="HD284" s="12" t="n"/>
      <c r="HE284" s="12" t="n"/>
      <c r="HF284" s="12" t="n"/>
      <c r="HG284" s="12" t="n"/>
      <c r="HH284" s="12" t="n"/>
      <c r="HI284" s="12" t="n"/>
      <c r="HJ284" s="12" t="n"/>
      <c r="HK284" s="12" t="n"/>
      <c r="HL284" s="12" t="n"/>
      <c r="HM284" s="12" t="n"/>
      <c r="HN284" s="12" t="n"/>
      <c r="HO284" s="12" t="n"/>
      <c r="HP284" s="12" t="n"/>
      <c r="HQ284" s="12" t="n"/>
      <c r="HR284" s="12" t="n"/>
      <c r="HS284" s="12" t="n"/>
      <c r="HT284" s="12" t="n"/>
      <c r="HU284" s="12" t="n"/>
      <c r="HV284" s="12" t="n"/>
      <c r="HW284" s="12" t="n"/>
      <c r="HX284" s="12" t="n"/>
      <c r="HY284" s="12" t="n"/>
      <c r="HZ284" s="12" t="n"/>
      <c r="IA284" s="12" t="n"/>
      <c r="IB284" s="12" t="n"/>
      <c r="IC284" s="12" t="n"/>
      <c r="ID284" s="12" t="n"/>
      <c r="IE284" s="12" t="n"/>
      <c r="IF284" s="12" t="n"/>
      <c r="IG284" s="12" t="n"/>
      <c r="IH284" s="12" t="n"/>
      <c r="II284" s="12" t="n"/>
      <c r="IJ284" s="12" t="n"/>
      <c r="IK284" s="12" t="n"/>
      <c r="IL284" s="12" t="n"/>
      <c r="IM284" s="12" t="n"/>
      <c r="IN284" s="12" t="n"/>
      <c r="IO284" s="12" t="n"/>
      <c r="IP284" s="12" t="n"/>
      <c r="IQ284" s="12" t="n"/>
      <c r="IR284" s="12" t="n"/>
      <c r="IS284" s="12" t="n"/>
      <c r="IT284" s="12" t="n"/>
      <c r="IU284" s="12" t="n"/>
      <c r="IV284" s="12" t="n"/>
      <c r="IW284" s="12" t="n"/>
      <c r="IX284" s="12" t="n"/>
    </row>
    <row r="285" ht="12" customFormat="1" customHeight="1" s="15">
      <c r="B285" s="12" t="n"/>
      <c r="C285" s="71" t="n"/>
      <c r="D285" s="71" t="n"/>
      <c r="E285" s="71" t="n"/>
      <c r="F285" s="71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  <c r="AL285" s="12" t="n"/>
      <c r="AM285" s="12" t="n"/>
      <c r="AN285" s="12" t="n"/>
      <c r="AO285" s="12" t="n"/>
      <c r="AP285" s="12" t="n"/>
      <c r="AQ285" s="12" t="n"/>
      <c r="AR285" s="12" t="n"/>
      <c r="AS285" s="12" t="n"/>
      <c r="AT285" s="12" t="n"/>
      <c r="AU285" s="12" t="n"/>
      <c r="AV285" s="12" t="n"/>
      <c r="AW285" s="12" t="n"/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  <c r="CZ285" s="12" t="n"/>
      <c r="DA285" s="12" t="n"/>
      <c r="DB285" s="12" t="n"/>
      <c r="DC285" s="12" t="n"/>
      <c r="DD285" s="12" t="n"/>
      <c r="DE285" s="12" t="n"/>
      <c r="DF285" s="12" t="n"/>
      <c r="DG285" s="12" t="n"/>
      <c r="DH285" s="12" t="n"/>
      <c r="DI285" s="12" t="n"/>
      <c r="DJ285" s="12" t="n"/>
      <c r="DK285" s="12" t="n"/>
      <c r="DL285" s="12" t="n"/>
      <c r="DM285" s="12" t="n"/>
      <c r="DN285" s="12" t="n"/>
      <c r="DO285" s="12" t="n"/>
      <c r="DP285" s="12" t="n"/>
      <c r="DQ285" s="12" t="n"/>
      <c r="DR285" s="12" t="n"/>
      <c r="DS285" s="12" t="n"/>
      <c r="DT285" s="12" t="n"/>
      <c r="DU285" s="12" t="n"/>
      <c r="DV285" s="12" t="n"/>
      <c r="DW285" s="12" t="n"/>
      <c r="DX285" s="12" t="n"/>
      <c r="DY285" s="12" t="n"/>
      <c r="DZ285" s="12" t="n"/>
      <c r="EA285" s="12" t="n"/>
      <c r="EB285" s="12" t="n"/>
      <c r="EC285" s="12" t="n"/>
      <c r="ED285" s="12" t="n"/>
      <c r="EE285" s="12" t="n"/>
      <c r="EF285" s="12" t="n"/>
      <c r="EG285" s="12" t="n"/>
      <c r="EH285" s="12" t="n"/>
      <c r="EI285" s="12" t="n"/>
      <c r="EJ285" s="12" t="n"/>
      <c r="EK285" s="12" t="n"/>
      <c r="EL285" s="12" t="n"/>
      <c r="EM285" s="12" t="n"/>
      <c r="EN285" s="12" t="n"/>
      <c r="EO285" s="12" t="n"/>
      <c r="EP285" s="12" t="n"/>
      <c r="EQ285" s="12" t="n"/>
      <c r="ER285" s="12" t="n"/>
      <c r="ES285" s="12" t="n"/>
      <c r="ET285" s="12" t="n"/>
      <c r="EU285" s="12" t="n"/>
      <c r="EV285" s="12" t="n"/>
      <c r="EW285" s="12" t="n"/>
      <c r="EX285" s="12" t="n"/>
      <c r="EY285" s="12" t="n"/>
      <c r="EZ285" s="12" t="n"/>
      <c r="FA285" s="12" t="n"/>
      <c r="FB285" s="12" t="n"/>
      <c r="FC285" s="12" t="n"/>
      <c r="FD285" s="12" t="n"/>
      <c r="FE285" s="12" t="n"/>
      <c r="FF285" s="12" t="n"/>
      <c r="FG285" s="12" t="n"/>
      <c r="FH285" s="12" t="n"/>
      <c r="FI285" s="12" t="n"/>
      <c r="FJ285" s="12" t="n"/>
      <c r="FK285" s="12" t="n"/>
      <c r="FL285" s="12" t="n"/>
      <c r="FM285" s="12" t="n"/>
      <c r="FN285" s="12" t="n"/>
      <c r="FO285" s="12" t="n"/>
      <c r="FP285" s="12" t="n"/>
      <c r="FQ285" s="12" t="n"/>
      <c r="FR285" s="12" t="n"/>
      <c r="FS285" s="12" t="n"/>
      <c r="FT285" s="12" t="n"/>
      <c r="FU285" s="12" t="n"/>
      <c r="FV285" s="12" t="n"/>
      <c r="FW285" s="12" t="n"/>
      <c r="FX285" s="12" t="n"/>
      <c r="FY285" s="12" t="n"/>
      <c r="FZ285" s="12" t="n"/>
      <c r="GA285" s="12" t="n"/>
      <c r="GB285" s="12" t="n"/>
      <c r="GC285" s="12" t="n"/>
      <c r="GD285" s="12" t="n"/>
      <c r="GE285" s="12" t="n"/>
      <c r="GF285" s="12" t="n"/>
      <c r="GG285" s="12" t="n"/>
      <c r="GH285" s="12" t="n"/>
      <c r="GI285" s="12" t="n"/>
      <c r="GJ285" s="12" t="n"/>
      <c r="GK285" s="12" t="n"/>
      <c r="GL285" s="12" t="n"/>
      <c r="GM285" s="12" t="n"/>
      <c r="GN285" s="12" t="n"/>
      <c r="GO285" s="12" t="n"/>
      <c r="GP285" s="12" t="n"/>
      <c r="GQ285" s="12" t="n"/>
      <c r="GR285" s="12" t="n"/>
      <c r="GS285" s="12" t="n"/>
      <c r="GT285" s="12" t="n"/>
      <c r="GU285" s="12" t="n"/>
      <c r="GV285" s="12" t="n"/>
      <c r="GW285" s="12" t="n"/>
      <c r="GX285" s="12" t="n"/>
      <c r="GY285" s="12" t="n"/>
      <c r="GZ285" s="12" t="n"/>
      <c r="HA285" s="12" t="n"/>
      <c r="HB285" s="12" t="n"/>
      <c r="HC285" s="12" t="n"/>
      <c r="HD285" s="12" t="n"/>
      <c r="HE285" s="12" t="n"/>
      <c r="HF285" s="12" t="n"/>
      <c r="HG285" s="12" t="n"/>
      <c r="HH285" s="12" t="n"/>
      <c r="HI285" s="12" t="n"/>
      <c r="HJ285" s="12" t="n"/>
      <c r="HK285" s="12" t="n"/>
      <c r="HL285" s="12" t="n"/>
      <c r="HM285" s="12" t="n"/>
      <c r="HN285" s="12" t="n"/>
      <c r="HO285" s="12" t="n"/>
      <c r="HP285" s="12" t="n"/>
      <c r="HQ285" s="12" t="n"/>
      <c r="HR285" s="12" t="n"/>
      <c r="HS285" s="12" t="n"/>
      <c r="HT285" s="12" t="n"/>
      <c r="HU285" s="12" t="n"/>
      <c r="HV285" s="12" t="n"/>
      <c r="HW285" s="12" t="n"/>
      <c r="HX285" s="12" t="n"/>
      <c r="HY285" s="12" t="n"/>
      <c r="HZ285" s="12" t="n"/>
      <c r="IA285" s="12" t="n"/>
      <c r="IB285" s="12" t="n"/>
      <c r="IC285" s="12" t="n"/>
      <c r="ID285" s="12" t="n"/>
      <c r="IE285" s="12" t="n"/>
      <c r="IF285" s="12" t="n"/>
      <c r="IG285" s="12" t="n"/>
      <c r="IH285" s="12" t="n"/>
      <c r="II285" s="12" t="n"/>
      <c r="IJ285" s="12" t="n"/>
      <c r="IK285" s="12" t="n"/>
      <c r="IL285" s="12" t="n"/>
      <c r="IM285" s="12" t="n"/>
      <c r="IN285" s="12" t="n"/>
      <c r="IO285" s="12" t="n"/>
      <c r="IP285" s="12" t="n"/>
      <c r="IQ285" s="12" t="n"/>
      <c r="IR285" s="12" t="n"/>
      <c r="IS285" s="12" t="n"/>
      <c r="IT285" s="12" t="n"/>
      <c r="IU285" s="12" t="n"/>
      <c r="IV285" s="12" t="n"/>
      <c r="IW285" s="12" t="n"/>
      <c r="IX285" s="12" t="n"/>
    </row>
    <row r="286" ht="12" customFormat="1" customHeight="1" s="15">
      <c r="B286" s="12" t="n"/>
      <c r="C286" s="71" t="n"/>
      <c r="D286" s="71" t="n"/>
      <c r="E286" s="71" t="n"/>
      <c r="F286" s="71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  <c r="CZ286" s="12" t="n"/>
      <c r="DA286" s="12" t="n"/>
      <c r="DB286" s="12" t="n"/>
      <c r="DC286" s="12" t="n"/>
      <c r="DD286" s="12" t="n"/>
      <c r="DE286" s="12" t="n"/>
      <c r="DF286" s="12" t="n"/>
      <c r="DG286" s="12" t="n"/>
      <c r="DH286" s="12" t="n"/>
      <c r="DI286" s="12" t="n"/>
      <c r="DJ286" s="12" t="n"/>
      <c r="DK286" s="12" t="n"/>
      <c r="DL286" s="12" t="n"/>
      <c r="DM286" s="12" t="n"/>
      <c r="DN286" s="12" t="n"/>
      <c r="DO286" s="12" t="n"/>
      <c r="DP286" s="12" t="n"/>
      <c r="DQ286" s="12" t="n"/>
      <c r="DR286" s="12" t="n"/>
      <c r="DS286" s="12" t="n"/>
      <c r="DT286" s="12" t="n"/>
      <c r="DU286" s="12" t="n"/>
      <c r="DV286" s="12" t="n"/>
      <c r="DW286" s="12" t="n"/>
      <c r="DX286" s="12" t="n"/>
      <c r="DY286" s="12" t="n"/>
      <c r="DZ286" s="12" t="n"/>
      <c r="EA286" s="12" t="n"/>
      <c r="EB286" s="12" t="n"/>
      <c r="EC286" s="12" t="n"/>
      <c r="ED286" s="12" t="n"/>
      <c r="EE286" s="12" t="n"/>
      <c r="EF286" s="12" t="n"/>
      <c r="EG286" s="12" t="n"/>
      <c r="EH286" s="12" t="n"/>
      <c r="EI286" s="12" t="n"/>
      <c r="EJ286" s="12" t="n"/>
      <c r="EK286" s="12" t="n"/>
      <c r="EL286" s="12" t="n"/>
      <c r="EM286" s="12" t="n"/>
      <c r="EN286" s="12" t="n"/>
      <c r="EO286" s="12" t="n"/>
      <c r="EP286" s="12" t="n"/>
      <c r="EQ286" s="12" t="n"/>
      <c r="ER286" s="12" t="n"/>
      <c r="ES286" s="12" t="n"/>
      <c r="ET286" s="12" t="n"/>
      <c r="EU286" s="12" t="n"/>
      <c r="EV286" s="12" t="n"/>
      <c r="EW286" s="12" t="n"/>
      <c r="EX286" s="12" t="n"/>
      <c r="EY286" s="12" t="n"/>
      <c r="EZ286" s="12" t="n"/>
      <c r="FA286" s="12" t="n"/>
      <c r="FB286" s="12" t="n"/>
      <c r="FC286" s="12" t="n"/>
      <c r="FD286" s="12" t="n"/>
      <c r="FE286" s="12" t="n"/>
      <c r="FF286" s="12" t="n"/>
      <c r="FG286" s="12" t="n"/>
      <c r="FH286" s="12" t="n"/>
      <c r="FI286" s="12" t="n"/>
      <c r="FJ286" s="12" t="n"/>
      <c r="FK286" s="12" t="n"/>
      <c r="FL286" s="12" t="n"/>
      <c r="FM286" s="12" t="n"/>
      <c r="FN286" s="12" t="n"/>
      <c r="FO286" s="12" t="n"/>
      <c r="FP286" s="12" t="n"/>
      <c r="FQ286" s="12" t="n"/>
      <c r="FR286" s="12" t="n"/>
      <c r="FS286" s="12" t="n"/>
      <c r="FT286" s="12" t="n"/>
      <c r="FU286" s="12" t="n"/>
      <c r="FV286" s="12" t="n"/>
      <c r="FW286" s="12" t="n"/>
      <c r="FX286" s="12" t="n"/>
      <c r="FY286" s="12" t="n"/>
      <c r="FZ286" s="12" t="n"/>
      <c r="GA286" s="12" t="n"/>
      <c r="GB286" s="12" t="n"/>
      <c r="GC286" s="12" t="n"/>
      <c r="GD286" s="12" t="n"/>
      <c r="GE286" s="12" t="n"/>
      <c r="GF286" s="12" t="n"/>
      <c r="GG286" s="12" t="n"/>
      <c r="GH286" s="12" t="n"/>
      <c r="GI286" s="12" t="n"/>
      <c r="GJ286" s="12" t="n"/>
      <c r="GK286" s="12" t="n"/>
      <c r="GL286" s="12" t="n"/>
      <c r="GM286" s="12" t="n"/>
      <c r="GN286" s="12" t="n"/>
      <c r="GO286" s="12" t="n"/>
      <c r="GP286" s="12" t="n"/>
      <c r="GQ286" s="12" t="n"/>
      <c r="GR286" s="12" t="n"/>
      <c r="GS286" s="12" t="n"/>
      <c r="GT286" s="12" t="n"/>
      <c r="GU286" s="12" t="n"/>
      <c r="GV286" s="12" t="n"/>
      <c r="GW286" s="12" t="n"/>
      <c r="GX286" s="12" t="n"/>
      <c r="GY286" s="12" t="n"/>
      <c r="GZ286" s="12" t="n"/>
      <c r="HA286" s="12" t="n"/>
      <c r="HB286" s="12" t="n"/>
      <c r="HC286" s="12" t="n"/>
      <c r="HD286" s="12" t="n"/>
      <c r="HE286" s="12" t="n"/>
      <c r="HF286" s="12" t="n"/>
      <c r="HG286" s="12" t="n"/>
      <c r="HH286" s="12" t="n"/>
      <c r="HI286" s="12" t="n"/>
      <c r="HJ286" s="12" t="n"/>
      <c r="HK286" s="12" t="n"/>
      <c r="HL286" s="12" t="n"/>
      <c r="HM286" s="12" t="n"/>
      <c r="HN286" s="12" t="n"/>
      <c r="HO286" s="12" t="n"/>
      <c r="HP286" s="12" t="n"/>
      <c r="HQ286" s="12" t="n"/>
      <c r="HR286" s="12" t="n"/>
      <c r="HS286" s="12" t="n"/>
      <c r="HT286" s="12" t="n"/>
      <c r="HU286" s="12" t="n"/>
      <c r="HV286" s="12" t="n"/>
      <c r="HW286" s="12" t="n"/>
      <c r="HX286" s="12" t="n"/>
      <c r="HY286" s="12" t="n"/>
      <c r="HZ286" s="12" t="n"/>
      <c r="IA286" s="12" t="n"/>
      <c r="IB286" s="12" t="n"/>
      <c r="IC286" s="12" t="n"/>
      <c r="ID286" s="12" t="n"/>
      <c r="IE286" s="12" t="n"/>
      <c r="IF286" s="12" t="n"/>
      <c r="IG286" s="12" t="n"/>
      <c r="IH286" s="12" t="n"/>
      <c r="II286" s="12" t="n"/>
      <c r="IJ286" s="12" t="n"/>
      <c r="IK286" s="12" t="n"/>
      <c r="IL286" s="12" t="n"/>
      <c r="IM286" s="12" t="n"/>
      <c r="IN286" s="12" t="n"/>
      <c r="IO286" s="12" t="n"/>
      <c r="IP286" s="12" t="n"/>
      <c r="IQ286" s="12" t="n"/>
      <c r="IR286" s="12" t="n"/>
      <c r="IS286" s="12" t="n"/>
      <c r="IT286" s="12" t="n"/>
      <c r="IU286" s="12" t="n"/>
      <c r="IV286" s="12" t="n"/>
      <c r="IW286" s="12" t="n"/>
      <c r="IX286" s="12" t="n"/>
    </row>
    <row r="287" ht="12" customFormat="1" customHeight="1" s="15">
      <c r="B287" s="12" t="n"/>
      <c r="C287" s="71" t="n"/>
      <c r="D287" s="71" t="n"/>
      <c r="E287" s="71" t="n"/>
      <c r="F287" s="71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  <c r="AL287" s="12" t="n"/>
      <c r="AM287" s="12" t="n"/>
      <c r="AN287" s="12" t="n"/>
      <c r="AO287" s="12" t="n"/>
      <c r="AP287" s="12" t="n"/>
      <c r="AQ287" s="12" t="n"/>
      <c r="AR287" s="12" t="n"/>
      <c r="AS287" s="12" t="n"/>
      <c r="AT287" s="12" t="n"/>
      <c r="AU287" s="12" t="n"/>
      <c r="AV287" s="12" t="n"/>
      <c r="AW287" s="12" t="n"/>
      <c r="AX287" s="12" t="n"/>
      <c r="AY287" s="12" t="n"/>
      <c r="AZ287" s="12" t="n"/>
      <c r="BA287" s="12" t="n"/>
      <c r="BB287" s="12" t="n"/>
      <c r="BC287" s="12" t="n"/>
      <c r="BD287" s="12" t="n"/>
      <c r="BE287" s="12" t="n"/>
      <c r="BF287" s="12" t="n"/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  <c r="CZ287" s="12" t="n"/>
      <c r="DA287" s="12" t="n"/>
      <c r="DB287" s="12" t="n"/>
      <c r="DC287" s="12" t="n"/>
      <c r="DD287" s="12" t="n"/>
      <c r="DE287" s="12" t="n"/>
      <c r="DF287" s="12" t="n"/>
      <c r="DG287" s="12" t="n"/>
      <c r="DH287" s="12" t="n"/>
      <c r="DI287" s="12" t="n"/>
      <c r="DJ287" s="12" t="n"/>
      <c r="DK287" s="12" t="n"/>
      <c r="DL287" s="12" t="n"/>
      <c r="DM287" s="12" t="n"/>
      <c r="DN287" s="12" t="n"/>
      <c r="DO287" s="12" t="n"/>
      <c r="DP287" s="12" t="n"/>
      <c r="DQ287" s="12" t="n"/>
      <c r="DR287" s="12" t="n"/>
      <c r="DS287" s="12" t="n"/>
      <c r="DT287" s="12" t="n"/>
      <c r="DU287" s="12" t="n"/>
      <c r="DV287" s="12" t="n"/>
      <c r="DW287" s="12" t="n"/>
      <c r="DX287" s="12" t="n"/>
      <c r="DY287" s="12" t="n"/>
      <c r="DZ287" s="12" t="n"/>
      <c r="EA287" s="12" t="n"/>
      <c r="EB287" s="12" t="n"/>
      <c r="EC287" s="12" t="n"/>
      <c r="ED287" s="12" t="n"/>
      <c r="EE287" s="12" t="n"/>
      <c r="EF287" s="12" t="n"/>
      <c r="EG287" s="12" t="n"/>
      <c r="EH287" s="12" t="n"/>
      <c r="EI287" s="12" t="n"/>
      <c r="EJ287" s="12" t="n"/>
      <c r="EK287" s="12" t="n"/>
      <c r="EL287" s="12" t="n"/>
      <c r="EM287" s="12" t="n"/>
      <c r="EN287" s="12" t="n"/>
      <c r="EO287" s="12" t="n"/>
      <c r="EP287" s="12" t="n"/>
      <c r="EQ287" s="12" t="n"/>
      <c r="ER287" s="12" t="n"/>
      <c r="ES287" s="12" t="n"/>
      <c r="ET287" s="12" t="n"/>
      <c r="EU287" s="12" t="n"/>
      <c r="EV287" s="12" t="n"/>
      <c r="EW287" s="12" t="n"/>
      <c r="EX287" s="12" t="n"/>
      <c r="EY287" s="12" t="n"/>
      <c r="EZ287" s="12" t="n"/>
      <c r="FA287" s="12" t="n"/>
      <c r="FB287" s="12" t="n"/>
      <c r="FC287" s="12" t="n"/>
      <c r="FD287" s="12" t="n"/>
      <c r="FE287" s="12" t="n"/>
      <c r="FF287" s="12" t="n"/>
      <c r="FG287" s="12" t="n"/>
      <c r="FH287" s="12" t="n"/>
      <c r="FI287" s="12" t="n"/>
      <c r="FJ287" s="12" t="n"/>
      <c r="FK287" s="12" t="n"/>
      <c r="FL287" s="12" t="n"/>
      <c r="FM287" s="12" t="n"/>
      <c r="FN287" s="12" t="n"/>
      <c r="FO287" s="12" t="n"/>
      <c r="FP287" s="12" t="n"/>
      <c r="FQ287" s="12" t="n"/>
      <c r="FR287" s="12" t="n"/>
      <c r="FS287" s="12" t="n"/>
      <c r="FT287" s="12" t="n"/>
      <c r="FU287" s="12" t="n"/>
      <c r="FV287" s="12" t="n"/>
      <c r="FW287" s="12" t="n"/>
      <c r="FX287" s="12" t="n"/>
      <c r="FY287" s="12" t="n"/>
      <c r="FZ287" s="12" t="n"/>
      <c r="GA287" s="12" t="n"/>
      <c r="GB287" s="12" t="n"/>
      <c r="GC287" s="12" t="n"/>
      <c r="GD287" s="12" t="n"/>
      <c r="GE287" s="12" t="n"/>
      <c r="GF287" s="12" t="n"/>
      <c r="GG287" s="12" t="n"/>
      <c r="GH287" s="12" t="n"/>
      <c r="GI287" s="12" t="n"/>
      <c r="GJ287" s="12" t="n"/>
      <c r="GK287" s="12" t="n"/>
      <c r="GL287" s="12" t="n"/>
      <c r="GM287" s="12" t="n"/>
      <c r="GN287" s="12" t="n"/>
      <c r="GO287" s="12" t="n"/>
      <c r="GP287" s="12" t="n"/>
      <c r="GQ287" s="12" t="n"/>
      <c r="GR287" s="12" t="n"/>
      <c r="GS287" s="12" t="n"/>
      <c r="GT287" s="12" t="n"/>
      <c r="GU287" s="12" t="n"/>
      <c r="GV287" s="12" t="n"/>
      <c r="GW287" s="12" t="n"/>
      <c r="GX287" s="12" t="n"/>
      <c r="GY287" s="12" t="n"/>
      <c r="GZ287" s="12" t="n"/>
      <c r="HA287" s="12" t="n"/>
      <c r="HB287" s="12" t="n"/>
      <c r="HC287" s="12" t="n"/>
      <c r="HD287" s="12" t="n"/>
      <c r="HE287" s="12" t="n"/>
      <c r="HF287" s="12" t="n"/>
      <c r="HG287" s="12" t="n"/>
      <c r="HH287" s="12" t="n"/>
      <c r="HI287" s="12" t="n"/>
      <c r="HJ287" s="12" t="n"/>
      <c r="HK287" s="12" t="n"/>
      <c r="HL287" s="12" t="n"/>
      <c r="HM287" s="12" t="n"/>
      <c r="HN287" s="12" t="n"/>
      <c r="HO287" s="12" t="n"/>
      <c r="HP287" s="12" t="n"/>
      <c r="HQ287" s="12" t="n"/>
      <c r="HR287" s="12" t="n"/>
      <c r="HS287" s="12" t="n"/>
      <c r="HT287" s="12" t="n"/>
      <c r="HU287" s="12" t="n"/>
      <c r="HV287" s="12" t="n"/>
      <c r="HW287" s="12" t="n"/>
      <c r="HX287" s="12" t="n"/>
      <c r="HY287" s="12" t="n"/>
      <c r="HZ287" s="12" t="n"/>
      <c r="IA287" s="12" t="n"/>
      <c r="IB287" s="12" t="n"/>
      <c r="IC287" s="12" t="n"/>
      <c r="ID287" s="12" t="n"/>
      <c r="IE287" s="12" t="n"/>
      <c r="IF287" s="12" t="n"/>
      <c r="IG287" s="12" t="n"/>
      <c r="IH287" s="12" t="n"/>
      <c r="II287" s="12" t="n"/>
      <c r="IJ287" s="12" t="n"/>
      <c r="IK287" s="12" t="n"/>
      <c r="IL287" s="12" t="n"/>
      <c r="IM287" s="12" t="n"/>
      <c r="IN287" s="12" t="n"/>
      <c r="IO287" s="12" t="n"/>
      <c r="IP287" s="12" t="n"/>
      <c r="IQ287" s="12" t="n"/>
      <c r="IR287" s="12" t="n"/>
      <c r="IS287" s="12" t="n"/>
      <c r="IT287" s="12" t="n"/>
      <c r="IU287" s="12" t="n"/>
      <c r="IV287" s="12" t="n"/>
      <c r="IW287" s="12" t="n"/>
      <c r="IX287" s="12" t="n"/>
    </row>
    <row r="288" ht="12" customFormat="1" customHeight="1" s="15">
      <c r="B288" s="12" t="n"/>
      <c r="C288" s="71" t="n"/>
      <c r="D288" s="71" t="n"/>
      <c r="E288" s="71" t="n"/>
      <c r="F288" s="71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  <c r="AL288" s="12" t="n"/>
      <c r="AM288" s="12" t="n"/>
      <c r="AN288" s="12" t="n"/>
      <c r="AO288" s="12" t="n"/>
      <c r="AP288" s="12" t="n"/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  <c r="CZ288" s="12" t="n"/>
      <c r="DA288" s="12" t="n"/>
      <c r="DB288" s="12" t="n"/>
      <c r="DC288" s="12" t="n"/>
      <c r="DD288" s="12" t="n"/>
      <c r="DE288" s="12" t="n"/>
      <c r="DF288" s="12" t="n"/>
      <c r="DG288" s="12" t="n"/>
      <c r="DH288" s="12" t="n"/>
      <c r="DI288" s="12" t="n"/>
      <c r="DJ288" s="12" t="n"/>
      <c r="DK288" s="12" t="n"/>
      <c r="DL288" s="12" t="n"/>
      <c r="DM288" s="12" t="n"/>
      <c r="DN288" s="12" t="n"/>
      <c r="DO288" s="12" t="n"/>
      <c r="DP288" s="12" t="n"/>
      <c r="DQ288" s="12" t="n"/>
      <c r="DR288" s="12" t="n"/>
      <c r="DS288" s="12" t="n"/>
      <c r="DT288" s="12" t="n"/>
      <c r="DU288" s="12" t="n"/>
      <c r="DV288" s="12" t="n"/>
      <c r="DW288" s="12" t="n"/>
      <c r="DX288" s="12" t="n"/>
      <c r="DY288" s="12" t="n"/>
      <c r="DZ288" s="12" t="n"/>
      <c r="EA288" s="12" t="n"/>
      <c r="EB288" s="12" t="n"/>
      <c r="EC288" s="12" t="n"/>
      <c r="ED288" s="12" t="n"/>
      <c r="EE288" s="12" t="n"/>
      <c r="EF288" s="12" t="n"/>
      <c r="EG288" s="12" t="n"/>
      <c r="EH288" s="12" t="n"/>
      <c r="EI288" s="12" t="n"/>
      <c r="EJ288" s="12" t="n"/>
      <c r="EK288" s="12" t="n"/>
      <c r="EL288" s="12" t="n"/>
      <c r="EM288" s="12" t="n"/>
      <c r="EN288" s="12" t="n"/>
      <c r="EO288" s="12" t="n"/>
      <c r="EP288" s="12" t="n"/>
      <c r="EQ288" s="12" t="n"/>
      <c r="ER288" s="12" t="n"/>
      <c r="ES288" s="12" t="n"/>
      <c r="ET288" s="12" t="n"/>
      <c r="EU288" s="12" t="n"/>
      <c r="EV288" s="12" t="n"/>
      <c r="EW288" s="12" t="n"/>
      <c r="EX288" s="12" t="n"/>
      <c r="EY288" s="12" t="n"/>
      <c r="EZ288" s="12" t="n"/>
      <c r="FA288" s="12" t="n"/>
      <c r="FB288" s="12" t="n"/>
      <c r="FC288" s="12" t="n"/>
      <c r="FD288" s="12" t="n"/>
      <c r="FE288" s="12" t="n"/>
      <c r="FF288" s="12" t="n"/>
      <c r="FG288" s="12" t="n"/>
      <c r="FH288" s="12" t="n"/>
      <c r="FI288" s="12" t="n"/>
      <c r="FJ288" s="12" t="n"/>
      <c r="FK288" s="12" t="n"/>
      <c r="FL288" s="12" t="n"/>
      <c r="FM288" s="12" t="n"/>
      <c r="FN288" s="12" t="n"/>
      <c r="FO288" s="12" t="n"/>
      <c r="FP288" s="12" t="n"/>
      <c r="FQ288" s="12" t="n"/>
      <c r="FR288" s="12" t="n"/>
      <c r="FS288" s="12" t="n"/>
      <c r="FT288" s="12" t="n"/>
      <c r="FU288" s="12" t="n"/>
      <c r="FV288" s="12" t="n"/>
      <c r="FW288" s="12" t="n"/>
      <c r="FX288" s="12" t="n"/>
      <c r="FY288" s="12" t="n"/>
      <c r="FZ288" s="12" t="n"/>
      <c r="GA288" s="12" t="n"/>
      <c r="GB288" s="12" t="n"/>
      <c r="GC288" s="12" t="n"/>
      <c r="GD288" s="12" t="n"/>
      <c r="GE288" s="12" t="n"/>
      <c r="GF288" s="12" t="n"/>
      <c r="GG288" s="12" t="n"/>
      <c r="GH288" s="12" t="n"/>
      <c r="GI288" s="12" t="n"/>
      <c r="GJ288" s="12" t="n"/>
      <c r="GK288" s="12" t="n"/>
      <c r="GL288" s="12" t="n"/>
      <c r="GM288" s="12" t="n"/>
      <c r="GN288" s="12" t="n"/>
      <c r="GO288" s="12" t="n"/>
      <c r="GP288" s="12" t="n"/>
      <c r="GQ288" s="12" t="n"/>
      <c r="GR288" s="12" t="n"/>
      <c r="GS288" s="12" t="n"/>
      <c r="GT288" s="12" t="n"/>
      <c r="GU288" s="12" t="n"/>
      <c r="GV288" s="12" t="n"/>
      <c r="GW288" s="12" t="n"/>
      <c r="GX288" s="12" t="n"/>
      <c r="GY288" s="12" t="n"/>
      <c r="GZ288" s="12" t="n"/>
      <c r="HA288" s="12" t="n"/>
      <c r="HB288" s="12" t="n"/>
      <c r="HC288" s="12" t="n"/>
      <c r="HD288" s="12" t="n"/>
      <c r="HE288" s="12" t="n"/>
      <c r="HF288" s="12" t="n"/>
      <c r="HG288" s="12" t="n"/>
      <c r="HH288" s="12" t="n"/>
      <c r="HI288" s="12" t="n"/>
      <c r="HJ288" s="12" t="n"/>
      <c r="HK288" s="12" t="n"/>
      <c r="HL288" s="12" t="n"/>
      <c r="HM288" s="12" t="n"/>
      <c r="HN288" s="12" t="n"/>
      <c r="HO288" s="12" t="n"/>
      <c r="HP288" s="12" t="n"/>
      <c r="HQ288" s="12" t="n"/>
      <c r="HR288" s="12" t="n"/>
      <c r="HS288" s="12" t="n"/>
      <c r="HT288" s="12" t="n"/>
      <c r="HU288" s="12" t="n"/>
      <c r="HV288" s="12" t="n"/>
      <c r="HW288" s="12" t="n"/>
      <c r="HX288" s="12" t="n"/>
      <c r="HY288" s="12" t="n"/>
      <c r="HZ288" s="12" t="n"/>
      <c r="IA288" s="12" t="n"/>
      <c r="IB288" s="12" t="n"/>
      <c r="IC288" s="12" t="n"/>
      <c r="ID288" s="12" t="n"/>
      <c r="IE288" s="12" t="n"/>
      <c r="IF288" s="12" t="n"/>
      <c r="IG288" s="12" t="n"/>
      <c r="IH288" s="12" t="n"/>
      <c r="II288" s="12" t="n"/>
      <c r="IJ288" s="12" t="n"/>
      <c r="IK288" s="12" t="n"/>
      <c r="IL288" s="12" t="n"/>
      <c r="IM288" s="12" t="n"/>
      <c r="IN288" s="12" t="n"/>
      <c r="IO288" s="12" t="n"/>
      <c r="IP288" s="12" t="n"/>
      <c r="IQ288" s="12" t="n"/>
      <c r="IR288" s="12" t="n"/>
      <c r="IS288" s="12" t="n"/>
      <c r="IT288" s="12" t="n"/>
      <c r="IU288" s="12" t="n"/>
      <c r="IV288" s="12" t="n"/>
      <c r="IW288" s="12" t="n"/>
      <c r="IX288" s="12" t="n"/>
    </row>
    <row r="289" ht="12" customFormat="1" customHeight="1" s="15">
      <c r="B289" s="12" t="n"/>
      <c r="C289" s="71" t="n"/>
      <c r="D289" s="71" t="n"/>
      <c r="E289" s="71" t="n"/>
      <c r="F289" s="71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  <c r="AL289" s="12" t="n"/>
      <c r="AM289" s="12" t="n"/>
      <c r="AN289" s="12" t="n"/>
      <c r="AO289" s="12" t="n"/>
      <c r="AP289" s="12" t="n"/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  <c r="CZ289" s="12" t="n"/>
      <c r="DA289" s="12" t="n"/>
      <c r="DB289" s="12" t="n"/>
      <c r="DC289" s="12" t="n"/>
      <c r="DD289" s="12" t="n"/>
      <c r="DE289" s="12" t="n"/>
      <c r="DF289" s="12" t="n"/>
      <c r="DG289" s="12" t="n"/>
      <c r="DH289" s="12" t="n"/>
      <c r="DI289" s="12" t="n"/>
      <c r="DJ289" s="12" t="n"/>
      <c r="DK289" s="12" t="n"/>
      <c r="DL289" s="12" t="n"/>
      <c r="DM289" s="12" t="n"/>
      <c r="DN289" s="12" t="n"/>
      <c r="DO289" s="12" t="n"/>
      <c r="DP289" s="12" t="n"/>
      <c r="DQ289" s="12" t="n"/>
      <c r="DR289" s="12" t="n"/>
      <c r="DS289" s="12" t="n"/>
      <c r="DT289" s="12" t="n"/>
      <c r="DU289" s="12" t="n"/>
      <c r="DV289" s="12" t="n"/>
      <c r="DW289" s="12" t="n"/>
      <c r="DX289" s="12" t="n"/>
      <c r="DY289" s="12" t="n"/>
      <c r="DZ289" s="12" t="n"/>
      <c r="EA289" s="12" t="n"/>
      <c r="EB289" s="12" t="n"/>
      <c r="EC289" s="12" t="n"/>
      <c r="ED289" s="12" t="n"/>
      <c r="EE289" s="12" t="n"/>
      <c r="EF289" s="12" t="n"/>
      <c r="EG289" s="12" t="n"/>
      <c r="EH289" s="12" t="n"/>
      <c r="EI289" s="12" t="n"/>
      <c r="EJ289" s="12" t="n"/>
      <c r="EK289" s="12" t="n"/>
      <c r="EL289" s="12" t="n"/>
      <c r="EM289" s="12" t="n"/>
      <c r="EN289" s="12" t="n"/>
      <c r="EO289" s="12" t="n"/>
      <c r="EP289" s="12" t="n"/>
      <c r="EQ289" s="12" t="n"/>
      <c r="ER289" s="12" t="n"/>
      <c r="ES289" s="12" t="n"/>
      <c r="ET289" s="12" t="n"/>
      <c r="EU289" s="12" t="n"/>
      <c r="EV289" s="12" t="n"/>
      <c r="EW289" s="12" t="n"/>
      <c r="EX289" s="12" t="n"/>
      <c r="EY289" s="12" t="n"/>
      <c r="EZ289" s="12" t="n"/>
      <c r="FA289" s="12" t="n"/>
      <c r="FB289" s="12" t="n"/>
      <c r="FC289" s="12" t="n"/>
      <c r="FD289" s="12" t="n"/>
      <c r="FE289" s="12" t="n"/>
      <c r="FF289" s="12" t="n"/>
      <c r="FG289" s="12" t="n"/>
      <c r="FH289" s="12" t="n"/>
      <c r="FI289" s="12" t="n"/>
      <c r="FJ289" s="12" t="n"/>
      <c r="FK289" s="12" t="n"/>
      <c r="FL289" s="12" t="n"/>
      <c r="FM289" s="12" t="n"/>
      <c r="FN289" s="12" t="n"/>
      <c r="FO289" s="12" t="n"/>
      <c r="FP289" s="12" t="n"/>
      <c r="FQ289" s="12" t="n"/>
      <c r="FR289" s="12" t="n"/>
      <c r="FS289" s="12" t="n"/>
      <c r="FT289" s="12" t="n"/>
      <c r="FU289" s="12" t="n"/>
      <c r="FV289" s="12" t="n"/>
      <c r="FW289" s="12" t="n"/>
      <c r="FX289" s="12" t="n"/>
      <c r="FY289" s="12" t="n"/>
      <c r="FZ289" s="12" t="n"/>
      <c r="GA289" s="12" t="n"/>
      <c r="GB289" s="12" t="n"/>
      <c r="GC289" s="12" t="n"/>
      <c r="GD289" s="12" t="n"/>
      <c r="GE289" s="12" t="n"/>
      <c r="GF289" s="12" t="n"/>
      <c r="GG289" s="12" t="n"/>
      <c r="GH289" s="12" t="n"/>
      <c r="GI289" s="12" t="n"/>
      <c r="GJ289" s="12" t="n"/>
      <c r="GK289" s="12" t="n"/>
      <c r="GL289" s="12" t="n"/>
      <c r="GM289" s="12" t="n"/>
      <c r="GN289" s="12" t="n"/>
      <c r="GO289" s="12" t="n"/>
      <c r="GP289" s="12" t="n"/>
      <c r="GQ289" s="12" t="n"/>
      <c r="GR289" s="12" t="n"/>
      <c r="GS289" s="12" t="n"/>
      <c r="GT289" s="12" t="n"/>
      <c r="GU289" s="12" t="n"/>
      <c r="GV289" s="12" t="n"/>
      <c r="GW289" s="12" t="n"/>
      <c r="GX289" s="12" t="n"/>
      <c r="GY289" s="12" t="n"/>
      <c r="GZ289" s="12" t="n"/>
      <c r="HA289" s="12" t="n"/>
      <c r="HB289" s="12" t="n"/>
      <c r="HC289" s="12" t="n"/>
      <c r="HD289" s="12" t="n"/>
      <c r="HE289" s="12" t="n"/>
      <c r="HF289" s="12" t="n"/>
      <c r="HG289" s="12" t="n"/>
      <c r="HH289" s="12" t="n"/>
      <c r="HI289" s="12" t="n"/>
      <c r="HJ289" s="12" t="n"/>
      <c r="HK289" s="12" t="n"/>
      <c r="HL289" s="12" t="n"/>
      <c r="HM289" s="12" t="n"/>
      <c r="HN289" s="12" t="n"/>
      <c r="HO289" s="12" t="n"/>
      <c r="HP289" s="12" t="n"/>
      <c r="HQ289" s="12" t="n"/>
      <c r="HR289" s="12" t="n"/>
      <c r="HS289" s="12" t="n"/>
      <c r="HT289" s="12" t="n"/>
      <c r="HU289" s="12" t="n"/>
      <c r="HV289" s="12" t="n"/>
      <c r="HW289" s="12" t="n"/>
      <c r="HX289" s="12" t="n"/>
      <c r="HY289" s="12" t="n"/>
      <c r="HZ289" s="12" t="n"/>
      <c r="IA289" s="12" t="n"/>
      <c r="IB289" s="12" t="n"/>
      <c r="IC289" s="12" t="n"/>
      <c r="ID289" s="12" t="n"/>
      <c r="IE289" s="12" t="n"/>
      <c r="IF289" s="12" t="n"/>
      <c r="IG289" s="12" t="n"/>
      <c r="IH289" s="12" t="n"/>
      <c r="II289" s="12" t="n"/>
      <c r="IJ289" s="12" t="n"/>
      <c r="IK289" s="12" t="n"/>
      <c r="IL289" s="12" t="n"/>
      <c r="IM289" s="12" t="n"/>
      <c r="IN289" s="12" t="n"/>
      <c r="IO289" s="12" t="n"/>
      <c r="IP289" s="12" t="n"/>
      <c r="IQ289" s="12" t="n"/>
      <c r="IR289" s="12" t="n"/>
      <c r="IS289" s="12" t="n"/>
      <c r="IT289" s="12" t="n"/>
      <c r="IU289" s="12" t="n"/>
      <c r="IV289" s="12" t="n"/>
      <c r="IW289" s="12" t="n"/>
      <c r="IX289" s="12" t="n"/>
    </row>
    <row r="290" ht="12" customFormat="1" customHeight="1" s="15">
      <c r="B290" s="12" t="n"/>
      <c r="C290" s="71" t="n"/>
      <c r="D290" s="71" t="n"/>
      <c r="E290" s="71" t="n"/>
      <c r="F290" s="71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  <c r="AL290" s="12" t="n"/>
      <c r="AM290" s="12" t="n"/>
      <c r="AN290" s="12" t="n"/>
      <c r="AO290" s="12" t="n"/>
      <c r="AP290" s="12" t="n"/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  <c r="CZ290" s="12" t="n"/>
      <c r="DA290" s="12" t="n"/>
      <c r="DB290" s="12" t="n"/>
      <c r="DC290" s="12" t="n"/>
      <c r="DD290" s="12" t="n"/>
      <c r="DE290" s="12" t="n"/>
      <c r="DF290" s="12" t="n"/>
      <c r="DG290" s="12" t="n"/>
      <c r="DH290" s="12" t="n"/>
      <c r="DI290" s="12" t="n"/>
      <c r="DJ290" s="12" t="n"/>
      <c r="DK290" s="12" t="n"/>
      <c r="DL290" s="12" t="n"/>
      <c r="DM290" s="12" t="n"/>
      <c r="DN290" s="12" t="n"/>
      <c r="DO290" s="12" t="n"/>
      <c r="DP290" s="12" t="n"/>
      <c r="DQ290" s="12" t="n"/>
      <c r="DR290" s="12" t="n"/>
      <c r="DS290" s="12" t="n"/>
      <c r="DT290" s="12" t="n"/>
      <c r="DU290" s="12" t="n"/>
      <c r="DV290" s="12" t="n"/>
      <c r="DW290" s="12" t="n"/>
      <c r="DX290" s="12" t="n"/>
      <c r="DY290" s="12" t="n"/>
      <c r="DZ290" s="12" t="n"/>
      <c r="EA290" s="12" t="n"/>
      <c r="EB290" s="12" t="n"/>
      <c r="EC290" s="12" t="n"/>
      <c r="ED290" s="12" t="n"/>
      <c r="EE290" s="12" t="n"/>
      <c r="EF290" s="12" t="n"/>
      <c r="EG290" s="12" t="n"/>
      <c r="EH290" s="12" t="n"/>
      <c r="EI290" s="12" t="n"/>
      <c r="EJ290" s="12" t="n"/>
      <c r="EK290" s="12" t="n"/>
      <c r="EL290" s="12" t="n"/>
      <c r="EM290" s="12" t="n"/>
      <c r="EN290" s="12" t="n"/>
      <c r="EO290" s="12" t="n"/>
      <c r="EP290" s="12" t="n"/>
      <c r="EQ290" s="12" t="n"/>
      <c r="ER290" s="12" t="n"/>
      <c r="ES290" s="12" t="n"/>
      <c r="ET290" s="12" t="n"/>
      <c r="EU290" s="12" t="n"/>
      <c r="EV290" s="12" t="n"/>
      <c r="EW290" s="12" t="n"/>
      <c r="EX290" s="12" t="n"/>
      <c r="EY290" s="12" t="n"/>
      <c r="EZ290" s="12" t="n"/>
      <c r="FA290" s="12" t="n"/>
      <c r="FB290" s="12" t="n"/>
      <c r="FC290" s="12" t="n"/>
      <c r="FD290" s="12" t="n"/>
      <c r="FE290" s="12" t="n"/>
      <c r="FF290" s="12" t="n"/>
      <c r="FG290" s="12" t="n"/>
      <c r="FH290" s="12" t="n"/>
      <c r="FI290" s="12" t="n"/>
      <c r="FJ290" s="12" t="n"/>
      <c r="FK290" s="12" t="n"/>
      <c r="FL290" s="12" t="n"/>
      <c r="FM290" s="12" t="n"/>
      <c r="FN290" s="12" t="n"/>
      <c r="FO290" s="12" t="n"/>
      <c r="FP290" s="12" t="n"/>
      <c r="FQ290" s="12" t="n"/>
      <c r="FR290" s="12" t="n"/>
      <c r="FS290" s="12" t="n"/>
      <c r="FT290" s="12" t="n"/>
      <c r="FU290" s="12" t="n"/>
      <c r="FV290" s="12" t="n"/>
      <c r="FW290" s="12" t="n"/>
      <c r="FX290" s="12" t="n"/>
      <c r="FY290" s="12" t="n"/>
      <c r="FZ290" s="12" t="n"/>
      <c r="GA290" s="12" t="n"/>
      <c r="GB290" s="12" t="n"/>
      <c r="GC290" s="12" t="n"/>
      <c r="GD290" s="12" t="n"/>
      <c r="GE290" s="12" t="n"/>
      <c r="GF290" s="12" t="n"/>
      <c r="GG290" s="12" t="n"/>
      <c r="GH290" s="12" t="n"/>
      <c r="GI290" s="12" t="n"/>
      <c r="GJ290" s="12" t="n"/>
      <c r="GK290" s="12" t="n"/>
      <c r="GL290" s="12" t="n"/>
      <c r="GM290" s="12" t="n"/>
      <c r="GN290" s="12" t="n"/>
      <c r="GO290" s="12" t="n"/>
      <c r="GP290" s="12" t="n"/>
      <c r="GQ290" s="12" t="n"/>
      <c r="GR290" s="12" t="n"/>
      <c r="GS290" s="12" t="n"/>
      <c r="GT290" s="12" t="n"/>
      <c r="GU290" s="12" t="n"/>
      <c r="GV290" s="12" t="n"/>
      <c r="GW290" s="12" t="n"/>
      <c r="GX290" s="12" t="n"/>
      <c r="GY290" s="12" t="n"/>
      <c r="GZ290" s="12" t="n"/>
      <c r="HA290" s="12" t="n"/>
      <c r="HB290" s="12" t="n"/>
      <c r="HC290" s="12" t="n"/>
      <c r="HD290" s="12" t="n"/>
      <c r="HE290" s="12" t="n"/>
      <c r="HF290" s="12" t="n"/>
      <c r="HG290" s="12" t="n"/>
      <c r="HH290" s="12" t="n"/>
      <c r="HI290" s="12" t="n"/>
      <c r="HJ290" s="12" t="n"/>
      <c r="HK290" s="12" t="n"/>
      <c r="HL290" s="12" t="n"/>
      <c r="HM290" s="12" t="n"/>
      <c r="HN290" s="12" t="n"/>
      <c r="HO290" s="12" t="n"/>
      <c r="HP290" s="12" t="n"/>
      <c r="HQ290" s="12" t="n"/>
      <c r="HR290" s="12" t="n"/>
      <c r="HS290" s="12" t="n"/>
      <c r="HT290" s="12" t="n"/>
      <c r="HU290" s="12" t="n"/>
      <c r="HV290" s="12" t="n"/>
      <c r="HW290" s="12" t="n"/>
      <c r="HX290" s="12" t="n"/>
      <c r="HY290" s="12" t="n"/>
      <c r="HZ290" s="12" t="n"/>
      <c r="IA290" s="12" t="n"/>
      <c r="IB290" s="12" t="n"/>
      <c r="IC290" s="12" t="n"/>
      <c r="ID290" s="12" t="n"/>
      <c r="IE290" s="12" t="n"/>
      <c r="IF290" s="12" t="n"/>
      <c r="IG290" s="12" t="n"/>
      <c r="IH290" s="12" t="n"/>
      <c r="II290" s="12" t="n"/>
      <c r="IJ290" s="12" t="n"/>
      <c r="IK290" s="12" t="n"/>
      <c r="IL290" s="12" t="n"/>
      <c r="IM290" s="12" t="n"/>
      <c r="IN290" s="12" t="n"/>
      <c r="IO290" s="12" t="n"/>
      <c r="IP290" s="12" t="n"/>
      <c r="IQ290" s="12" t="n"/>
      <c r="IR290" s="12" t="n"/>
      <c r="IS290" s="12" t="n"/>
      <c r="IT290" s="12" t="n"/>
      <c r="IU290" s="12" t="n"/>
      <c r="IV290" s="12" t="n"/>
      <c r="IW290" s="12" t="n"/>
      <c r="IX290" s="12" t="n"/>
    </row>
    <row r="291" ht="12" customFormat="1" customHeight="1" s="15">
      <c r="B291" s="12" t="n"/>
      <c r="C291" s="71" t="n"/>
      <c r="D291" s="71" t="n"/>
      <c r="E291" s="71" t="n"/>
      <c r="F291" s="71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  <c r="AL291" s="12" t="n"/>
      <c r="AM291" s="12" t="n"/>
      <c r="AN291" s="12" t="n"/>
      <c r="AO291" s="12" t="n"/>
      <c r="AP291" s="12" t="n"/>
      <c r="AQ291" s="12" t="n"/>
      <c r="AR291" s="12" t="n"/>
      <c r="AS291" s="12" t="n"/>
      <c r="AT291" s="12" t="n"/>
      <c r="AU291" s="12" t="n"/>
      <c r="AV291" s="12" t="n"/>
      <c r="AW291" s="12" t="n"/>
      <c r="AX291" s="12" t="n"/>
      <c r="AY291" s="12" t="n"/>
      <c r="AZ291" s="12" t="n"/>
      <c r="BA291" s="12" t="n"/>
      <c r="BB291" s="12" t="n"/>
      <c r="BC291" s="12" t="n"/>
      <c r="BD291" s="12" t="n"/>
      <c r="BE291" s="12" t="n"/>
      <c r="BF291" s="12" t="n"/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  <c r="CZ291" s="12" t="n"/>
      <c r="DA291" s="12" t="n"/>
      <c r="DB291" s="12" t="n"/>
      <c r="DC291" s="12" t="n"/>
      <c r="DD291" s="12" t="n"/>
      <c r="DE291" s="12" t="n"/>
      <c r="DF291" s="12" t="n"/>
      <c r="DG291" s="12" t="n"/>
      <c r="DH291" s="12" t="n"/>
      <c r="DI291" s="12" t="n"/>
      <c r="DJ291" s="12" t="n"/>
      <c r="DK291" s="12" t="n"/>
      <c r="DL291" s="12" t="n"/>
      <c r="DM291" s="12" t="n"/>
      <c r="DN291" s="12" t="n"/>
      <c r="DO291" s="12" t="n"/>
      <c r="DP291" s="12" t="n"/>
      <c r="DQ291" s="12" t="n"/>
      <c r="DR291" s="12" t="n"/>
      <c r="DS291" s="12" t="n"/>
      <c r="DT291" s="12" t="n"/>
      <c r="DU291" s="12" t="n"/>
      <c r="DV291" s="12" t="n"/>
      <c r="DW291" s="12" t="n"/>
      <c r="DX291" s="12" t="n"/>
      <c r="DY291" s="12" t="n"/>
      <c r="DZ291" s="12" t="n"/>
      <c r="EA291" s="12" t="n"/>
      <c r="EB291" s="12" t="n"/>
      <c r="EC291" s="12" t="n"/>
      <c r="ED291" s="12" t="n"/>
      <c r="EE291" s="12" t="n"/>
      <c r="EF291" s="12" t="n"/>
      <c r="EG291" s="12" t="n"/>
      <c r="EH291" s="12" t="n"/>
      <c r="EI291" s="12" t="n"/>
      <c r="EJ291" s="12" t="n"/>
      <c r="EK291" s="12" t="n"/>
      <c r="EL291" s="12" t="n"/>
      <c r="EM291" s="12" t="n"/>
      <c r="EN291" s="12" t="n"/>
      <c r="EO291" s="12" t="n"/>
      <c r="EP291" s="12" t="n"/>
      <c r="EQ291" s="12" t="n"/>
      <c r="ER291" s="12" t="n"/>
      <c r="ES291" s="12" t="n"/>
      <c r="ET291" s="12" t="n"/>
      <c r="EU291" s="12" t="n"/>
      <c r="EV291" s="12" t="n"/>
      <c r="EW291" s="12" t="n"/>
      <c r="EX291" s="12" t="n"/>
      <c r="EY291" s="12" t="n"/>
      <c r="EZ291" s="12" t="n"/>
      <c r="FA291" s="12" t="n"/>
      <c r="FB291" s="12" t="n"/>
      <c r="FC291" s="12" t="n"/>
      <c r="FD291" s="12" t="n"/>
      <c r="FE291" s="12" t="n"/>
      <c r="FF291" s="12" t="n"/>
      <c r="FG291" s="12" t="n"/>
      <c r="FH291" s="12" t="n"/>
      <c r="FI291" s="12" t="n"/>
      <c r="FJ291" s="12" t="n"/>
      <c r="FK291" s="12" t="n"/>
      <c r="FL291" s="12" t="n"/>
      <c r="FM291" s="12" t="n"/>
      <c r="FN291" s="12" t="n"/>
      <c r="FO291" s="12" t="n"/>
      <c r="FP291" s="12" t="n"/>
      <c r="FQ291" s="12" t="n"/>
      <c r="FR291" s="12" t="n"/>
      <c r="FS291" s="12" t="n"/>
      <c r="FT291" s="12" t="n"/>
      <c r="FU291" s="12" t="n"/>
      <c r="FV291" s="12" t="n"/>
      <c r="FW291" s="12" t="n"/>
      <c r="FX291" s="12" t="n"/>
      <c r="FY291" s="12" t="n"/>
      <c r="FZ291" s="12" t="n"/>
      <c r="GA291" s="12" t="n"/>
      <c r="GB291" s="12" t="n"/>
      <c r="GC291" s="12" t="n"/>
      <c r="GD291" s="12" t="n"/>
      <c r="GE291" s="12" t="n"/>
      <c r="GF291" s="12" t="n"/>
      <c r="GG291" s="12" t="n"/>
      <c r="GH291" s="12" t="n"/>
      <c r="GI291" s="12" t="n"/>
      <c r="GJ291" s="12" t="n"/>
      <c r="GK291" s="12" t="n"/>
      <c r="GL291" s="12" t="n"/>
      <c r="GM291" s="12" t="n"/>
      <c r="GN291" s="12" t="n"/>
      <c r="GO291" s="12" t="n"/>
      <c r="GP291" s="12" t="n"/>
      <c r="GQ291" s="12" t="n"/>
      <c r="GR291" s="12" t="n"/>
      <c r="GS291" s="12" t="n"/>
      <c r="GT291" s="12" t="n"/>
      <c r="GU291" s="12" t="n"/>
      <c r="GV291" s="12" t="n"/>
      <c r="GW291" s="12" t="n"/>
      <c r="GX291" s="12" t="n"/>
      <c r="GY291" s="12" t="n"/>
      <c r="GZ291" s="12" t="n"/>
      <c r="HA291" s="12" t="n"/>
      <c r="HB291" s="12" t="n"/>
      <c r="HC291" s="12" t="n"/>
      <c r="HD291" s="12" t="n"/>
      <c r="HE291" s="12" t="n"/>
      <c r="HF291" s="12" t="n"/>
      <c r="HG291" s="12" t="n"/>
      <c r="HH291" s="12" t="n"/>
      <c r="HI291" s="12" t="n"/>
      <c r="HJ291" s="12" t="n"/>
      <c r="HK291" s="12" t="n"/>
      <c r="HL291" s="12" t="n"/>
      <c r="HM291" s="12" t="n"/>
      <c r="HN291" s="12" t="n"/>
      <c r="HO291" s="12" t="n"/>
      <c r="HP291" s="12" t="n"/>
      <c r="HQ291" s="12" t="n"/>
      <c r="HR291" s="12" t="n"/>
      <c r="HS291" s="12" t="n"/>
      <c r="HT291" s="12" t="n"/>
      <c r="HU291" s="12" t="n"/>
      <c r="HV291" s="12" t="n"/>
      <c r="HW291" s="12" t="n"/>
      <c r="HX291" s="12" t="n"/>
      <c r="HY291" s="12" t="n"/>
      <c r="HZ291" s="12" t="n"/>
      <c r="IA291" s="12" t="n"/>
      <c r="IB291" s="12" t="n"/>
      <c r="IC291" s="12" t="n"/>
      <c r="ID291" s="12" t="n"/>
      <c r="IE291" s="12" t="n"/>
      <c r="IF291" s="12" t="n"/>
      <c r="IG291" s="12" t="n"/>
      <c r="IH291" s="12" t="n"/>
      <c r="II291" s="12" t="n"/>
      <c r="IJ291" s="12" t="n"/>
      <c r="IK291" s="12" t="n"/>
      <c r="IL291" s="12" t="n"/>
      <c r="IM291" s="12" t="n"/>
      <c r="IN291" s="12" t="n"/>
      <c r="IO291" s="12" t="n"/>
      <c r="IP291" s="12" t="n"/>
      <c r="IQ291" s="12" t="n"/>
      <c r="IR291" s="12" t="n"/>
      <c r="IS291" s="12" t="n"/>
      <c r="IT291" s="12" t="n"/>
      <c r="IU291" s="12" t="n"/>
      <c r="IV291" s="12" t="n"/>
      <c r="IW291" s="12" t="n"/>
      <c r="IX291" s="12" t="n"/>
    </row>
    <row r="292" ht="12" customFormat="1" customHeight="1" s="15">
      <c r="B292" s="12" t="n"/>
      <c r="C292" s="71" t="n"/>
      <c r="D292" s="71" t="n"/>
      <c r="E292" s="71" t="n"/>
      <c r="F292" s="71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  <c r="AL292" s="12" t="n"/>
      <c r="AM292" s="12" t="n"/>
      <c r="AN292" s="12" t="n"/>
      <c r="AO292" s="12" t="n"/>
      <c r="AP292" s="12" t="n"/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  <c r="CZ292" s="12" t="n"/>
      <c r="DA292" s="12" t="n"/>
      <c r="DB292" s="12" t="n"/>
      <c r="DC292" s="12" t="n"/>
      <c r="DD292" s="12" t="n"/>
      <c r="DE292" s="12" t="n"/>
      <c r="DF292" s="12" t="n"/>
      <c r="DG292" s="12" t="n"/>
      <c r="DH292" s="12" t="n"/>
      <c r="DI292" s="12" t="n"/>
      <c r="DJ292" s="12" t="n"/>
      <c r="DK292" s="12" t="n"/>
      <c r="DL292" s="12" t="n"/>
      <c r="DM292" s="12" t="n"/>
      <c r="DN292" s="12" t="n"/>
      <c r="DO292" s="12" t="n"/>
      <c r="DP292" s="12" t="n"/>
      <c r="DQ292" s="12" t="n"/>
      <c r="DR292" s="12" t="n"/>
      <c r="DS292" s="12" t="n"/>
      <c r="DT292" s="12" t="n"/>
      <c r="DU292" s="12" t="n"/>
      <c r="DV292" s="12" t="n"/>
      <c r="DW292" s="12" t="n"/>
      <c r="DX292" s="12" t="n"/>
      <c r="DY292" s="12" t="n"/>
      <c r="DZ292" s="12" t="n"/>
      <c r="EA292" s="12" t="n"/>
      <c r="EB292" s="12" t="n"/>
      <c r="EC292" s="12" t="n"/>
      <c r="ED292" s="12" t="n"/>
      <c r="EE292" s="12" t="n"/>
      <c r="EF292" s="12" t="n"/>
      <c r="EG292" s="12" t="n"/>
      <c r="EH292" s="12" t="n"/>
      <c r="EI292" s="12" t="n"/>
      <c r="EJ292" s="12" t="n"/>
      <c r="EK292" s="12" t="n"/>
      <c r="EL292" s="12" t="n"/>
      <c r="EM292" s="12" t="n"/>
      <c r="EN292" s="12" t="n"/>
      <c r="EO292" s="12" t="n"/>
      <c r="EP292" s="12" t="n"/>
      <c r="EQ292" s="12" t="n"/>
      <c r="ER292" s="12" t="n"/>
      <c r="ES292" s="12" t="n"/>
      <c r="ET292" s="12" t="n"/>
      <c r="EU292" s="12" t="n"/>
      <c r="EV292" s="12" t="n"/>
      <c r="EW292" s="12" t="n"/>
      <c r="EX292" s="12" t="n"/>
      <c r="EY292" s="12" t="n"/>
      <c r="EZ292" s="12" t="n"/>
      <c r="FA292" s="12" t="n"/>
      <c r="FB292" s="12" t="n"/>
      <c r="FC292" s="12" t="n"/>
      <c r="FD292" s="12" t="n"/>
      <c r="FE292" s="12" t="n"/>
      <c r="FF292" s="12" t="n"/>
      <c r="FG292" s="12" t="n"/>
      <c r="FH292" s="12" t="n"/>
      <c r="FI292" s="12" t="n"/>
      <c r="FJ292" s="12" t="n"/>
      <c r="FK292" s="12" t="n"/>
      <c r="FL292" s="12" t="n"/>
      <c r="FM292" s="12" t="n"/>
      <c r="FN292" s="12" t="n"/>
      <c r="FO292" s="12" t="n"/>
      <c r="FP292" s="12" t="n"/>
      <c r="FQ292" s="12" t="n"/>
      <c r="FR292" s="12" t="n"/>
      <c r="FS292" s="12" t="n"/>
      <c r="FT292" s="12" t="n"/>
      <c r="FU292" s="12" t="n"/>
      <c r="FV292" s="12" t="n"/>
      <c r="FW292" s="12" t="n"/>
      <c r="FX292" s="12" t="n"/>
      <c r="FY292" s="12" t="n"/>
      <c r="FZ292" s="12" t="n"/>
      <c r="GA292" s="12" t="n"/>
      <c r="GB292" s="12" t="n"/>
      <c r="GC292" s="12" t="n"/>
      <c r="GD292" s="12" t="n"/>
      <c r="GE292" s="12" t="n"/>
      <c r="GF292" s="12" t="n"/>
      <c r="GG292" s="12" t="n"/>
      <c r="GH292" s="12" t="n"/>
      <c r="GI292" s="12" t="n"/>
      <c r="GJ292" s="12" t="n"/>
      <c r="GK292" s="12" t="n"/>
      <c r="GL292" s="12" t="n"/>
      <c r="GM292" s="12" t="n"/>
      <c r="GN292" s="12" t="n"/>
      <c r="GO292" s="12" t="n"/>
      <c r="GP292" s="12" t="n"/>
      <c r="GQ292" s="12" t="n"/>
      <c r="GR292" s="12" t="n"/>
      <c r="GS292" s="12" t="n"/>
      <c r="GT292" s="12" t="n"/>
      <c r="GU292" s="12" t="n"/>
      <c r="GV292" s="12" t="n"/>
      <c r="GW292" s="12" t="n"/>
      <c r="GX292" s="12" t="n"/>
      <c r="GY292" s="12" t="n"/>
      <c r="GZ292" s="12" t="n"/>
      <c r="HA292" s="12" t="n"/>
      <c r="HB292" s="12" t="n"/>
      <c r="HC292" s="12" t="n"/>
      <c r="HD292" s="12" t="n"/>
      <c r="HE292" s="12" t="n"/>
      <c r="HF292" s="12" t="n"/>
      <c r="HG292" s="12" t="n"/>
      <c r="HH292" s="12" t="n"/>
      <c r="HI292" s="12" t="n"/>
      <c r="HJ292" s="12" t="n"/>
      <c r="HK292" s="12" t="n"/>
      <c r="HL292" s="12" t="n"/>
      <c r="HM292" s="12" t="n"/>
      <c r="HN292" s="12" t="n"/>
      <c r="HO292" s="12" t="n"/>
      <c r="HP292" s="12" t="n"/>
      <c r="HQ292" s="12" t="n"/>
      <c r="HR292" s="12" t="n"/>
      <c r="HS292" s="12" t="n"/>
      <c r="HT292" s="12" t="n"/>
      <c r="HU292" s="12" t="n"/>
      <c r="HV292" s="12" t="n"/>
      <c r="HW292" s="12" t="n"/>
      <c r="HX292" s="12" t="n"/>
      <c r="HY292" s="12" t="n"/>
      <c r="HZ292" s="12" t="n"/>
      <c r="IA292" s="12" t="n"/>
      <c r="IB292" s="12" t="n"/>
      <c r="IC292" s="12" t="n"/>
      <c r="ID292" s="12" t="n"/>
      <c r="IE292" s="12" t="n"/>
      <c r="IF292" s="12" t="n"/>
      <c r="IG292" s="12" t="n"/>
      <c r="IH292" s="12" t="n"/>
      <c r="II292" s="12" t="n"/>
      <c r="IJ292" s="12" t="n"/>
      <c r="IK292" s="12" t="n"/>
      <c r="IL292" s="12" t="n"/>
      <c r="IM292" s="12" t="n"/>
      <c r="IN292" s="12" t="n"/>
      <c r="IO292" s="12" t="n"/>
      <c r="IP292" s="12" t="n"/>
      <c r="IQ292" s="12" t="n"/>
      <c r="IR292" s="12" t="n"/>
      <c r="IS292" s="12" t="n"/>
      <c r="IT292" s="12" t="n"/>
      <c r="IU292" s="12" t="n"/>
      <c r="IV292" s="12" t="n"/>
      <c r="IW292" s="12" t="n"/>
      <c r="IX292" s="12" t="n"/>
    </row>
    <row r="293" ht="12" customFormat="1" customHeight="1" s="15">
      <c r="B293" s="12" t="n"/>
      <c r="C293" s="71" t="n"/>
      <c r="D293" s="71" t="n"/>
      <c r="E293" s="71" t="n"/>
      <c r="F293" s="71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  <c r="CZ293" s="12" t="n"/>
      <c r="DA293" s="12" t="n"/>
      <c r="DB293" s="12" t="n"/>
      <c r="DC293" s="12" t="n"/>
      <c r="DD293" s="12" t="n"/>
      <c r="DE293" s="12" t="n"/>
      <c r="DF293" s="12" t="n"/>
      <c r="DG293" s="12" t="n"/>
      <c r="DH293" s="12" t="n"/>
      <c r="DI293" s="12" t="n"/>
      <c r="DJ293" s="12" t="n"/>
      <c r="DK293" s="12" t="n"/>
      <c r="DL293" s="12" t="n"/>
      <c r="DM293" s="12" t="n"/>
      <c r="DN293" s="12" t="n"/>
      <c r="DO293" s="12" t="n"/>
      <c r="DP293" s="12" t="n"/>
      <c r="DQ293" s="12" t="n"/>
      <c r="DR293" s="12" t="n"/>
      <c r="DS293" s="12" t="n"/>
      <c r="DT293" s="12" t="n"/>
      <c r="DU293" s="12" t="n"/>
      <c r="DV293" s="12" t="n"/>
      <c r="DW293" s="12" t="n"/>
      <c r="DX293" s="12" t="n"/>
      <c r="DY293" s="12" t="n"/>
      <c r="DZ293" s="12" t="n"/>
      <c r="EA293" s="12" t="n"/>
      <c r="EB293" s="12" t="n"/>
      <c r="EC293" s="12" t="n"/>
      <c r="ED293" s="12" t="n"/>
      <c r="EE293" s="12" t="n"/>
      <c r="EF293" s="12" t="n"/>
      <c r="EG293" s="12" t="n"/>
      <c r="EH293" s="12" t="n"/>
      <c r="EI293" s="12" t="n"/>
      <c r="EJ293" s="12" t="n"/>
      <c r="EK293" s="12" t="n"/>
      <c r="EL293" s="12" t="n"/>
      <c r="EM293" s="12" t="n"/>
      <c r="EN293" s="12" t="n"/>
      <c r="EO293" s="12" t="n"/>
      <c r="EP293" s="12" t="n"/>
      <c r="EQ293" s="12" t="n"/>
      <c r="ER293" s="12" t="n"/>
      <c r="ES293" s="12" t="n"/>
      <c r="ET293" s="12" t="n"/>
      <c r="EU293" s="12" t="n"/>
      <c r="EV293" s="12" t="n"/>
      <c r="EW293" s="12" t="n"/>
      <c r="EX293" s="12" t="n"/>
      <c r="EY293" s="12" t="n"/>
      <c r="EZ293" s="12" t="n"/>
      <c r="FA293" s="12" t="n"/>
      <c r="FB293" s="12" t="n"/>
      <c r="FC293" s="12" t="n"/>
      <c r="FD293" s="12" t="n"/>
      <c r="FE293" s="12" t="n"/>
      <c r="FF293" s="12" t="n"/>
      <c r="FG293" s="12" t="n"/>
      <c r="FH293" s="12" t="n"/>
      <c r="FI293" s="12" t="n"/>
      <c r="FJ293" s="12" t="n"/>
      <c r="FK293" s="12" t="n"/>
      <c r="FL293" s="12" t="n"/>
      <c r="FM293" s="12" t="n"/>
      <c r="FN293" s="12" t="n"/>
      <c r="FO293" s="12" t="n"/>
      <c r="FP293" s="12" t="n"/>
      <c r="FQ293" s="12" t="n"/>
      <c r="FR293" s="12" t="n"/>
      <c r="FS293" s="12" t="n"/>
      <c r="FT293" s="12" t="n"/>
      <c r="FU293" s="12" t="n"/>
      <c r="FV293" s="12" t="n"/>
      <c r="FW293" s="12" t="n"/>
      <c r="FX293" s="12" t="n"/>
      <c r="FY293" s="12" t="n"/>
      <c r="FZ293" s="12" t="n"/>
      <c r="GA293" s="12" t="n"/>
      <c r="GB293" s="12" t="n"/>
      <c r="GC293" s="12" t="n"/>
      <c r="GD293" s="12" t="n"/>
      <c r="GE293" s="12" t="n"/>
      <c r="GF293" s="12" t="n"/>
      <c r="GG293" s="12" t="n"/>
      <c r="GH293" s="12" t="n"/>
      <c r="GI293" s="12" t="n"/>
      <c r="GJ293" s="12" t="n"/>
      <c r="GK293" s="12" t="n"/>
      <c r="GL293" s="12" t="n"/>
      <c r="GM293" s="12" t="n"/>
      <c r="GN293" s="12" t="n"/>
      <c r="GO293" s="12" t="n"/>
      <c r="GP293" s="12" t="n"/>
      <c r="GQ293" s="12" t="n"/>
      <c r="GR293" s="12" t="n"/>
      <c r="GS293" s="12" t="n"/>
      <c r="GT293" s="12" t="n"/>
      <c r="GU293" s="12" t="n"/>
      <c r="GV293" s="12" t="n"/>
      <c r="GW293" s="12" t="n"/>
      <c r="GX293" s="12" t="n"/>
      <c r="GY293" s="12" t="n"/>
      <c r="GZ293" s="12" t="n"/>
      <c r="HA293" s="12" t="n"/>
      <c r="HB293" s="12" t="n"/>
      <c r="HC293" s="12" t="n"/>
      <c r="HD293" s="12" t="n"/>
      <c r="HE293" s="12" t="n"/>
      <c r="HF293" s="12" t="n"/>
      <c r="HG293" s="12" t="n"/>
      <c r="HH293" s="12" t="n"/>
      <c r="HI293" s="12" t="n"/>
      <c r="HJ293" s="12" t="n"/>
      <c r="HK293" s="12" t="n"/>
      <c r="HL293" s="12" t="n"/>
      <c r="HM293" s="12" t="n"/>
      <c r="HN293" s="12" t="n"/>
      <c r="HO293" s="12" t="n"/>
      <c r="HP293" s="12" t="n"/>
      <c r="HQ293" s="12" t="n"/>
      <c r="HR293" s="12" t="n"/>
      <c r="HS293" s="12" t="n"/>
      <c r="HT293" s="12" t="n"/>
      <c r="HU293" s="12" t="n"/>
      <c r="HV293" s="12" t="n"/>
      <c r="HW293" s="12" t="n"/>
      <c r="HX293" s="12" t="n"/>
      <c r="HY293" s="12" t="n"/>
      <c r="HZ293" s="12" t="n"/>
      <c r="IA293" s="12" t="n"/>
      <c r="IB293" s="12" t="n"/>
      <c r="IC293" s="12" t="n"/>
      <c r="ID293" s="12" t="n"/>
      <c r="IE293" s="12" t="n"/>
      <c r="IF293" s="12" t="n"/>
      <c r="IG293" s="12" t="n"/>
      <c r="IH293" s="12" t="n"/>
      <c r="II293" s="12" t="n"/>
      <c r="IJ293" s="12" t="n"/>
      <c r="IK293" s="12" t="n"/>
      <c r="IL293" s="12" t="n"/>
      <c r="IM293" s="12" t="n"/>
      <c r="IN293" s="12" t="n"/>
      <c r="IO293" s="12" t="n"/>
      <c r="IP293" s="12" t="n"/>
      <c r="IQ293" s="12" t="n"/>
      <c r="IR293" s="12" t="n"/>
      <c r="IS293" s="12" t="n"/>
      <c r="IT293" s="12" t="n"/>
      <c r="IU293" s="12" t="n"/>
      <c r="IV293" s="12" t="n"/>
      <c r="IW293" s="12" t="n"/>
      <c r="IX293" s="12" t="n"/>
    </row>
    <row r="294" ht="12" customFormat="1" customHeight="1" s="15">
      <c r="B294" s="12" t="n"/>
      <c r="C294" s="71" t="n"/>
      <c r="D294" s="71" t="n"/>
      <c r="E294" s="71" t="n"/>
      <c r="F294" s="71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  <c r="AL294" s="12" t="n"/>
      <c r="AM294" s="12" t="n"/>
      <c r="AN294" s="12" t="n"/>
      <c r="AO294" s="12" t="n"/>
      <c r="AP294" s="12" t="n"/>
      <c r="AQ294" s="12" t="n"/>
      <c r="AR294" s="12" t="n"/>
      <c r="AS294" s="12" t="n"/>
      <c r="AT294" s="12" t="n"/>
      <c r="AU294" s="12" t="n"/>
      <c r="AV294" s="12" t="n"/>
      <c r="AW294" s="12" t="n"/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  <c r="CZ294" s="12" t="n"/>
      <c r="DA294" s="12" t="n"/>
      <c r="DB294" s="12" t="n"/>
      <c r="DC294" s="12" t="n"/>
      <c r="DD294" s="12" t="n"/>
      <c r="DE294" s="12" t="n"/>
      <c r="DF294" s="12" t="n"/>
      <c r="DG294" s="12" t="n"/>
      <c r="DH294" s="12" t="n"/>
      <c r="DI294" s="12" t="n"/>
      <c r="DJ294" s="12" t="n"/>
      <c r="DK294" s="12" t="n"/>
      <c r="DL294" s="12" t="n"/>
      <c r="DM294" s="12" t="n"/>
      <c r="DN294" s="12" t="n"/>
      <c r="DO294" s="12" t="n"/>
      <c r="DP294" s="12" t="n"/>
      <c r="DQ294" s="12" t="n"/>
      <c r="DR294" s="12" t="n"/>
      <c r="DS294" s="12" t="n"/>
      <c r="DT294" s="12" t="n"/>
      <c r="DU294" s="12" t="n"/>
      <c r="DV294" s="12" t="n"/>
      <c r="DW294" s="12" t="n"/>
      <c r="DX294" s="12" t="n"/>
      <c r="DY294" s="12" t="n"/>
      <c r="DZ294" s="12" t="n"/>
      <c r="EA294" s="12" t="n"/>
      <c r="EB294" s="12" t="n"/>
      <c r="EC294" s="12" t="n"/>
      <c r="ED294" s="12" t="n"/>
      <c r="EE294" s="12" t="n"/>
      <c r="EF294" s="12" t="n"/>
      <c r="EG294" s="12" t="n"/>
      <c r="EH294" s="12" t="n"/>
      <c r="EI294" s="12" t="n"/>
      <c r="EJ294" s="12" t="n"/>
      <c r="EK294" s="12" t="n"/>
      <c r="EL294" s="12" t="n"/>
      <c r="EM294" s="12" t="n"/>
      <c r="EN294" s="12" t="n"/>
      <c r="EO294" s="12" t="n"/>
      <c r="EP294" s="12" t="n"/>
      <c r="EQ294" s="12" t="n"/>
      <c r="ER294" s="12" t="n"/>
      <c r="ES294" s="12" t="n"/>
      <c r="ET294" s="12" t="n"/>
      <c r="EU294" s="12" t="n"/>
      <c r="EV294" s="12" t="n"/>
      <c r="EW294" s="12" t="n"/>
      <c r="EX294" s="12" t="n"/>
      <c r="EY294" s="12" t="n"/>
      <c r="EZ294" s="12" t="n"/>
      <c r="FA294" s="12" t="n"/>
      <c r="FB294" s="12" t="n"/>
      <c r="FC294" s="12" t="n"/>
      <c r="FD294" s="12" t="n"/>
      <c r="FE294" s="12" t="n"/>
      <c r="FF294" s="12" t="n"/>
      <c r="FG294" s="12" t="n"/>
      <c r="FH294" s="12" t="n"/>
      <c r="FI294" s="12" t="n"/>
      <c r="FJ294" s="12" t="n"/>
      <c r="FK294" s="12" t="n"/>
      <c r="FL294" s="12" t="n"/>
      <c r="FM294" s="12" t="n"/>
      <c r="FN294" s="12" t="n"/>
      <c r="FO294" s="12" t="n"/>
      <c r="FP294" s="12" t="n"/>
      <c r="FQ294" s="12" t="n"/>
      <c r="FR294" s="12" t="n"/>
      <c r="FS294" s="12" t="n"/>
      <c r="FT294" s="12" t="n"/>
      <c r="FU294" s="12" t="n"/>
      <c r="FV294" s="12" t="n"/>
      <c r="FW294" s="12" t="n"/>
      <c r="FX294" s="12" t="n"/>
      <c r="FY294" s="12" t="n"/>
      <c r="FZ294" s="12" t="n"/>
      <c r="GA294" s="12" t="n"/>
      <c r="GB294" s="12" t="n"/>
      <c r="GC294" s="12" t="n"/>
      <c r="GD294" s="12" t="n"/>
      <c r="GE294" s="12" t="n"/>
      <c r="GF294" s="12" t="n"/>
      <c r="GG294" s="12" t="n"/>
      <c r="GH294" s="12" t="n"/>
      <c r="GI294" s="12" t="n"/>
      <c r="GJ294" s="12" t="n"/>
      <c r="GK294" s="12" t="n"/>
      <c r="GL294" s="12" t="n"/>
      <c r="GM294" s="12" t="n"/>
      <c r="GN294" s="12" t="n"/>
      <c r="GO294" s="12" t="n"/>
      <c r="GP294" s="12" t="n"/>
      <c r="GQ294" s="12" t="n"/>
      <c r="GR294" s="12" t="n"/>
      <c r="GS294" s="12" t="n"/>
      <c r="GT294" s="12" t="n"/>
      <c r="GU294" s="12" t="n"/>
      <c r="GV294" s="12" t="n"/>
      <c r="GW294" s="12" t="n"/>
      <c r="GX294" s="12" t="n"/>
      <c r="GY294" s="12" t="n"/>
      <c r="GZ294" s="12" t="n"/>
      <c r="HA294" s="12" t="n"/>
      <c r="HB294" s="12" t="n"/>
      <c r="HC294" s="12" t="n"/>
      <c r="HD294" s="12" t="n"/>
      <c r="HE294" s="12" t="n"/>
      <c r="HF294" s="12" t="n"/>
      <c r="HG294" s="12" t="n"/>
      <c r="HH294" s="12" t="n"/>
      <c r="HI294" s="12" t="n"/>
      <c r="HJ294" s="12" t="n"/>
      <c r="HK294" s="12" t="n"/>
      <c r="HL294" s="12" t="n"/>
      <c r="HM294" s="12" t="n"/>
      <c r="HN294" s="12" t="n"/>
      <c r="HO294" s="12" t="n"/>
      <c r="HP294" s="12" t="n"/>
      <c r="HQ294" s="12" t="n"/>
      <c r="HR294" s="12" t="n"/>
      <c r="HS294" s="12" t="n"/>
      <c r="HT294" s="12" t="n"/>
      <c r="HU294" s="12" t="n"/>
      <c r="HV294" s="12" t="n"/>
      <c r="HW294" s="12" t="n"/>
      <c r="HX294" s="12" t="n"/>
      <c r="HY294" s="12" t="n"/>
      <c r="HZ294" s="12" t="n"/>
      <c r="IA294" s="12" t="n"/>
      <c r="IB294" s="12" t="n"/>
      <c r="IC294" s="12" t="n"/>
      <c r="ID294" s="12" t="n"/>
      <c r="IE294" s="12" t="n"/>
      <c r="IF294" s="12" t="n"/>
      <c r="IG294" s="12" t="n"/>
      <c r="IH294" s="12" t="n"/>
      <c r="II294" s="12" t="n"/>
      <c r="IJ294" s="12" t="n"/>
      <c r="IK294" s="12" t="n"/>
      <c r="IL294" s="12" t="n"/>
      <c r="IM294" s="12" t="n"/>
      <c r="IN294" s="12" t="n"/>
      <c r="IO294" s="12" t="n"/>
      <c r="IP294" s="12" t="n"/>
      <c r="IQ294" s="12" t="n"/>
      <c r="IR294" s="12" t="n"/>
      <c r="IS294" s="12" t="n"/>
      <c r="IT294" s="12" t="n"/>
      <c r="IU294" s="12" t="n"/>
      <c r="IV294" s="12" t="n"/>
      <c r="IW294" s="12" t="n"/>
      <c r="IX294" s="12" t="n"/>
    </row>
    <row r="295" ht="12" customFormat="1" customHeight="1" s="15">
      <c r="B295" s="12" t="n"/>
      <c r="C295" s="71" t="n"/>
      <c r="D295" s="71" t="n"/>
      <c r="E295" s="71" t="n"/>
      <c r="F295" s="71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  <c r="AL295" s="12" t="n"/>
      <c r="AM295" s="12" t="n"/>
      <c r="AN295" s="12" t="n"/>
      <c r="AO295" s="12" t="n"/>
      <c r="AP295" s="12" t="n"/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  <c r="CZ295" s="12" t="n"/>
      <c r="DA295" s="12" t="n"/>
      <c r="DB295" s="12" t="n"/>
      <c r="DC295" s="12" t="n"/>
      <c r="DD295" s="12" t="n"/>
      <c r="DE295" s="12" t="n"/>
      <c r="DF295" s="12" t="n"/>
      <c r="DG295" s="12" t="n"/>
      <c r="DH295" s="12" t="n"/>
      <c r="DI295" s="12" t="n"/>
      <c r="DJ295" s="12" t="n"/>
      <c r="DK295" s="12" t="n"/>
      <c r="DL295" s="12" t="n"/>
      <c r="DM295" s="12" t="n"/>
      <c r="DN295" s="12" t="n"/>
      <c r="DO295" s="12" t="n"/>
      <c r="DP295" s="12" t="n"/>
      <c r="DQ295" s="12" t="n"/>
      <c r="DR295" s="12" t="n"/>
      <c r="DS295" s="12" t="n"/>
      <c r="DT295" s="12" t="n"/>
      <c r="DU295" s="12" t="n"/>
      <c r="DV295" s="12" t="n"/>
      <c r="DW295" s="12" t="n"/>
      <c r="DX295" s="12" t="n"/>
      <c r="DY295" s="12" t="n"/>
      <c r="DZ295" s="12" t="n"/>
      <c r="EA295" s="12" t="n"/>
      <c r="EB295" s="12" t="n"/>
      <c r="EC295" s="12" t="n"/>
      <c r="ED295" s="12" t="n"/>
      <c r="EE295" s="12" t="n"/>
      <c r="EF295" s="12" t="n"/>
      <c r="EG295" s="12" t="n"/>
      <c r="EH295" s="12" t="n"/>
      <c r="EI295" s="12" t="n"/>
      <c r="EJ295" s="12" t="n"/>
      <c r="EK295" s="12" t="n"/>
      <c r="EL295" s="12" t="n"/>
      <c r="EM295" s="12" t="n"/>
      <c r="EN295" s="12" t="n"/>
      <c r="EO295" s="12" t="n"/>
      <c r="EP295" s="12" t="n"/>
      <c r="EQ295" s="12" t="n"/>
      <c r="ER295" s="12" t="n"/>
      <c r="ES295" s="12" t="n"/>
      <c r="ET295" s="12" t="n"/>
      <c r="EU295" s="12" t="n"/>
      <c r="EV295" s="12" t="n"/>
      <c r="EW295" s="12" t="n"/>
      <c r="EX295" s="12" t="n"/>
      <c r="EY295" s="12" t="n"/>
      <c r="EZ295" s="12" t="n"/>
      <c r="FA295" s="12" t="n"/>
      <c r="FB295" s="12" t="n"/>
      <c r="FC295" s="12" t="n"/>
      <c r="FD295" s="12" t="n"/>
      <c r="FE295" s="12" t="n"/>
      <c r="FF295" s="12" t="n"/>
      <c r="FG295" s="12" t="n"/>
      <c r="FH295" s="12" t="n"/>
      <c r="FI295" s="12" t="n"/>
      <c r="FJ295" s="12" t="n"/>
      <c r="FK295" s="12" t="n"/>
      <c r="FL295" s="12" t="n"/>
      <c r="FM295" s="12" t="n"/>
      <c r="FN295" s="12" t="n"/>
      <c r="FO295" s="12" t="n"/>
      <c r="FP295" s="12" t="n"/>
      <c r="FQ295" s="12" t="n"/>
      <c r="FR295" s="12" t="n"/>
      <c r="FS295" s="12" t="n"/>
      <c r="FT295" s="12" t="n"/>
      <c r="FU295" s="12" t="n"/>
      <c r="FV295" s="12" t="n"/>
      <c r="FW295" s="12" t="n"/>
      <c r="FX295" s="12" t="n"/>
      <c r="FY295" s="12" t="n"/>
      <c r="FZ295" s="12" t="n"/>
      <c r="GA295" s="12" t="n"/>
      <c r="GB295" s="12" t="n"/>
      <c r="GC295" s="12" t="n"/>
      <c r="GD295" s="12" t="n"/>
      <c r="GE295" s="12" t="n"/>
      <c r="GF295" s="12" t="n"/>
      <c r="GG295" s="12" t="n"/>
      <c r="GH295" s="12" t="n"/>
      <c r="GI295" s="12" t="n"/>
      <c r="GJ295" s="12" t="n"/>
      <c r="GK295" s="12" t="n"/>
      <c r="GL295" s="12" t="n"/>
      <c r="GM295" s="12" t="n"/>
      <c r="GN295" s="12" t="n"/>
      <c r="GO295" s="12" t="n"/>
      <c r="GP295" s="12" t="n"/>
      <c r="GQ295" s="12" t="n"/>
      <c r="GR295" s="12" t="n"/>
      <c r="GS295" s="12" t="n"/>
      <c r="GT295" s="12" t="n"/>
      <c r="GU295" s="12" t="n"/>
      <c r="GV295" s="12" t="n"/>
      <c r="GW295" s="12" t="n"/>
      <c r="GX295" s="12" t="n"/>
      <c r="GY295" s="12" t="n"/>
      <c r="GZ295" s="12" t="n"/>
      <c r="HA295" s="12" t="n"/>
      <c r="HB295" s="12" t="n"/>
      <c r="HC295" s="12" t="n"/>
      <c r="HD295" s="12" t="n"/>
      <c r="HE295" s="12" t="n"/>
      <c r="HF295" s="12" t="n"/>
      <c r="HG295" s="12" t="n"/>
      <c r="HH295" s="12" t="n"/>
      <c r="HI295" s="12" t="n"/>
      <c r="HJ295" s="12" t="n"/>
      <c r="HK295" s="12" t="n"/>
      <c r="HL295" s="12" t="n"/>
      <c r="HM295" s="12" t="n"/>
      <c r="HN295" s="12" t="n"/>
      <c r="HO295" s="12" t="n"/>
      <c r="HP295" s="12" t="n"/>
      <c r="HQ295" s="12" t="n"/>
      <c r="HR295" s="12" t="n"/>
      <c r="HS295" s="12" t="n"/>
      <c r="HT295" s="12" t="n"/>
      <c r="HU295" s="12" t="n"/>
      <c r="HV295" s="12" t="n"/>
      <c r="HW295" s="12" t="n"/>
      <c r="HX295" s="12" t="n"/>
      <c r="HY295" s="12" t="n"/>
      <c r="HZ295" s="12" t="n"/>
      <c r="IA295" s="12" t="n"/>
      <c r="IB295" s="12" t="n"/>
      <c r="IC295" s="12" t="n"/>
      <c r="ID295" s="12" t="n"/>
      <c r="IE295" s="12" t="n"/>
      <c r="IF295" s="12" t="n"/>
      <c r="IG295" s="12" t="n"/>
      <c r="IH295" s="12" t="n"/>
      <c r="II295" s="12" t="n"/>
      <c r="IJ295" s="12" t="n"/>
      <c r="IK295" s="12" t="n"/>
      <c r="IL295" s="12" t="n"/>
      <c r="IM295" s="12" t="n"/>
      <c r="IN295" s="12" t="n"/>
      <c r="IO295" s="12" t="n"/>
      <c r="IP295" s="12" t="n"/>
      <c r="IQ295" s="12" t="n"/>
      <c r="IR295" s="12" t="n"/>
      <c r="IS295" s="12" t="n"/>
      <c r="IT295" s="12" t="n"/>
      <c r="IU295" s="12" t="n"/>
      <c r="IV295" s="12" t="n"/>
      <c r="IW295" s="12" t="n"/>
      <c r="IX295" s="12" t="n"/>
    </row>
    <row r="296" ht="12" customFormat="1" customHeight="1" s="15">
      <c r="B296" s="12" t="n"/>
      <c r="C296" s="71" t="n"/>
      <c r="D296" s="71" t="n"/>
      <c r="E296" s="71" t="n"/>
      <c r="F296" s="71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  <c r="CZ296" s="12" t="n"/>
      <c r="DA296" s="12" t="n"/>
      <c r="DB296" s="12" t="n"/>
      <c r="DC296" s="12" t="n"/>
      <c r="DD296" s="12" t="n"/>
      <c r="DE296" s="12" t="n"/>
      <c r="DF296" s="12" t="n"/>
      <c r="DG296" s="12" t="n"/>
      <c r="DH296" s="12" t="n"/>
      <c r="DI296" s="12" t="n"/>
      <c r="DJ296" s="12" t="n"/>
      <c r="DK296" s="12" t="n"/>
      <c r="DL296" s="12" t="n"/>
      <c r="DM296" s="12" t="n"/>
      <c r="DN296" s="12" t="n"/>
      <c r="DO296" s="12" t="n"/>
      <c r="DP296" s="12" t="n"/>
      <c r="DQ296" s="12" t="n"/>
      <c r="DR296" s="12" t="n"/>
      <c r="DS296" s="12" t="n"/>
      <c r="DT296" s="12" t="n"/>
      <c r="DU296" s="12" t="n"/>
      <c r="DV296" s="12" t="n"/>
      <c r="DW296" s="12" t="n"/>
      <c r="DX296" s="12" t="n"/>
      <c r="DY296" s="12" t="n"/>
      <c r="DZ296" s="12" t="n"/>
      <c r="EA296" s="12" t="n"/>
      <c r="EB296" s="12" t="n"/>
      <c r="EC296" s="12" t="n"/>
      <c r="ED296" s="12" t="n"/>
      <c r="EE296" s="12" t="n"/>
      <c r="EF296" s="12" t="n"/>
      <c r="EG296" s="12" t="n"/>
      <c r="EH296" s="12" t="n"/>
      <c r="EI296" s="12" t="n"/>
      <c r="EJ296" s="12" t="n"/>
      <c r="EK296" s="12" t="n"/>
      <c r="EL296" s="12" t="n"/>
      <c r="EM296" s="12" t="n"/>
      <c r="EN296" s="12" t="n"/>
      <c r="EO296" s="12" t="n"/>
      <c r="EP296" s="12" t="n"/>
      <c r="EQ296" s="12" t="n"/>
      <c r="ER296" s="12" t="n"/>
      <c r="ES296" s="12" t="n"/>
      <c r="ET296" s="12" t="n"/>
      <c r="EU296" s="12" t="n"/>
      <c r="EV296" s="12" t="n"/>
      <c r="EW296" s="12" t="n"/>
      <c r="EX296" s="12" t="n"/>
      <c r="EY296" s="12" t="n"/>
      <c r="EZ296" s="12" t="n"/>
      <c r="FA296" s="12" t="n"/>
      <c r="FB296" s="12" t="n"/>
      <c r="FC296" s="12" t="n"/>
      <c r="FD296" s="12" t="n"/>
      <c r="FE296" s="12" t="n"/>
      <c r="FF296" s="12" t="n"/>
      <c r="FG296" s="12" t="n"/>
      <c r="FH296" s="12" t="n"/>
      <c r="FI296" s="12" t="n"/>
      <c r="FJ296" s="12" t="n"/>
      <c r="FK296" s="12" t="n"/>
      <c r="FL296" s="12" t="n"/>
      <c r="FM296" s="12" t="n"/>
      <c r="FN296" s="12" t="n"/>
      <c r="FO296" s="12" t="n"/>
      <c r="FP296" s="12" t="n"/>
      <c r="FQ296" s="12" t="n"/>
      <c r="FR296" s="12" t="n"/>
      <c r="FS296" s="12" t="n"/>
      <c r="FT296" s="12" t="n"/>
      <c r="FU296" s="12" t="n"/>
      <c r="FV296" s="12" t="n"/>
      <c r="FW296" s="12" t="n"/>
      <c r="FX296" s="12" t="n"/>
      <c r="FY296" s="12" t="n"/>
      <c r="FZ296" s="12" t="n"/>
      <c r="GA296" s="12" t="n"/>
      <c r="GB296" s="12" t="n"/>
      <c r="GC296" s="12" t="n"/>
      <c r="GD296" s="12" t="n"/>
      <c r="GE296" s="12" t="n"/>
      <c r="GF296" s="12" t="n"/>
      <c r="GG296" s="12" t="n"/>
      <c r="GH296" s="12" t="n"/>
      <c r="GI296" s="12" t="n"/>
      <c r="GJ296" s="12" t="n"/>
      <c r="GK296" s="12" t="n"/>
      <c r="GL296" s="12" t="n"/>
      <c r="GM296" s="12" t="n"/>
      <c r="GN296" s="12" t="n"/>
      <c r="GO296" s="12" t="n"/>
      <c r="GP296" s="12" t="n"/>
      <c r="GQ296" s="12" t="n"/>
      <c r="GR296" s="12" t="n"/>
      <c r="GS296" s="12" t="n"/>
      <c r="GT296" s="12" t="n"/>
      <c r="GU296" s="12" t="n"/>
      <c r="GV296" s="12" t="n"/>
      <c r="GW296" s="12" t="n"/>
      <c r="GX296" s="12" t="n"/>
      <c r="GY296" s="12" t="n"/>
      <c r="GZ296" s="12" t="n"/>
      <c r="HA296" s="12" t="n"/>
      <c r="HB296" s="12" t="n"/>
      <c r="HC296" s="12" t="n"/>
      <c r="HD296" s="12" t="n"/>
      <c r="HE296" s="12" t="n"/>
      <c r="HF296" s="12" t="n"/>
      <c r="HG296" s="12" t="n"/>
      <c r="HH296" s="12" t="n"/>
      <c r="HI296" s="12" t="n"/>
      <c r="HJ296" s="12" t="n"/>
      <c r="HK296" s="12" t="n"/>
      <c r="HL296" s="12" t="n"/>
      <c r="HM296" s="12" t="n"/>
      <c r="HN296" s="12" t="n"/>
      <c r="HO296" s="12" t="n"/>
      <c r="HP296" s="12" t="n"/>
      <c r="HQ296" s="12" t="n"/>
      <c r="HR296" s="12" t="n"/>
      <c r="HS296" s="12" t="n"/>
      <c r="HT296" s="12" t="n"/>
      <c r="HU296" s="12" t="n"/>
      <c r="HV296" s="12" t="n"/>
      <c r="HW296" s="12" t="n"/>
      <c r="HX296" s="12" t="n"/>
      <c r="HY296" s="12" t="n"/>
      <c r="HZ296" s="12" t="n"/>
      <c r="IA296" s="12" t="n"/>
      <c r="IB296" s="12" t="n"/>
      <c r="IC296" s="12" t="n"/>
      <c r="ID296" s="12" t="n"/>
      <c r="IE296" s="12" t="n"/>
      <c r="IF296" s="12" t="n"/>
      <c r="IG296" s="12" t="n"/>
      <c r="IH296" s="12" t="n"/>
      <c r="II296" s="12" t="n"/>
      <c r="IJ296" s="12" t="n"/>
      <c r="IK296" s="12" t="n"/>
      <c r="IL296" s="12" t="n"/>
      <c r="IM296" s="12" t="n"/>
      <c r="IN296" s="12" t="n"/>
      <c r="IO296" s="12" t="n"/>
      <c r="IP296" s="12" t="n"/>
      <c r="IQ296" s="12" t="n"/>
      <c r="IR296" s="12" t="n"/>
      <c r="IS296" s="12" t="n"/>
      <c r="IT296" s="12" t="n"/>
      <c r="IU296" s="12" t="n"/>
      <c r="IV296" s="12" t="n"/>
      <c r="IW296" s="12" t="n"/>
      <c r="IX296" s="12" t="n"/>
    </row>
    <row r="297" ht="12" customFormat="1" customHeight="1" s="15">
      <c r="B297" s="12" t="n"/>
      <c r="C297" s="71" t="n"/>
      <c r="D297" s="71" t="n"/>
      <c r="E297" s="71" t="n"/>
      <c r="F297" s="71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  <c r="AL297" s="12" t="n"/>
      <c r="AM297" s="12" t="n"/>
      <c r="AN297" s="12" t="n"/>
      <c r="AO297" s="12" t="n"/>
      <c r="AP297" s="12" t="n"/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  <c r="CZ297" s="12" t="n"/>
      <c r="DA297" s="12" t="n"/>
      <c r="DB297" s="12" t="n"/>
      <c r="DC297" s="12" t="n"/>
      <c r="DD297" s="12" t="n"/>
      <c r="DE297" s="12" t="n"/>
      <c r="DF297" s="12" t="n"/>
      <c r="DG297" s="12" t="n"/>
      <c r="DH297" s="12" t="n"/>
      <c r="DI297" s="12" t="n"/>
      <c r="DJ297" s="12" t="n"/>
      <c r="DK297" s="12" t="n"/>
      <c r="DL297" s="12" t="n"/>
      <c r="DM297" s="12" t="n"/>
      <c r="DN297" s="12" t="n"/>
      <c r="DO297" s="12" t="n"/>
      <c r="DP297" s="12" t="n"/>
      <c r="DQ297" s="12" t="n"/>
      <c r="DR297" s="12" t="n"/>
      <c r="DS297" s="12" t="n"/>
      <c r="DT297" s="12" t="n"/>
      <c r="DU297" s="12" t="n"/>
      <c r="DV297" s="12" t="n"/>
      <c r="DW297" s="12" t="n"/>
      <c r="DX297" s="12" t="n"/>
      <c r="DY297" s="12" t="n"/>
      <c r="DZ297" s="12" t="n"/>
      <c r="EA297" s="12" t="n"/>
      <c r="EB297" s="12" t="n"/>
      <c r="EC297" s="12" t="n"/>
      <c r="ED297" s="12" t="n"/>
      <c r="EE297" s="12" t="n"/>
      <c r="EF297" s="12" t="n"/>
      <c r="EG297" s="12" t="n"/>
      <c r="EH297" s="12" t="n"/>
      <c r="EI297" s="12" t="n"/>
      <c r="EJ297" s="12" t="n"/>
      <c r="EK297" s="12" t="n"/>
      <c r="EL297" s="12" t="n"/>
      <c r="EM297" s="12" t="n"/>
      <c r="EN297" s="12" t="n"/>
      <c r="EO297" s="12" t="n"/>
      <c r="EP297" s="12" t="n"/>
      <c r="EQ297" s="12" t="n"/>
      <c r="ER297" s="12" t="n"/>
      <c r="ES297" s="12" t="n"/>
      <c r="ET297" s="12" t="n"/>
      <c r="EU297" s="12" t="n"/>
      <c r="EV297" s="12" t="n"/>
      <c r="EW297" s="12" t="n"/>
      <c r="EX297" s="12" t="n"/>
      <c r="EY297" s="12" t="n"/>
      <c r="EZ297" s="12" t="n"/>
      <c r="FA297" s="12" t="n"/>
      <c r="FB297" s="12" t="n"/>
      <c r="FC297" s="12" t="n"/>
      <c r="FD297" s="12" t="n"/>
      <c r="FE297" s="12" t="n"/>
      <c r="FF297" s="12" t="n"/>
      <c r="FG297" s="12" t="n"/>
      <c r="FH297" s="12" t="n"/>
      <c r="FI297" s="12" t="n"/>
      <c r="FJ297" s="12" t="n"/>
      <c r="FK297" s="12" t="n"/>
      <c r="FL297" s="12" t="n"/>
      <c r="FM297" s="12" t="n"/>
      <c r="FN297" s="12" t="n"/>
      <c r="FO297" s="12" t="n"/>
      <c r="FP297" s="12" t="n"/>
      <c r="FQ297" s="12" t="n"/>
      <c r="FR297" s="12" t="n"/>
      <c r="FS297" s="12" t="n"/>
      <c r="FT297" s="12" t="n"/>
      <c r="FU297" s="12" t="n"/>
      <c r="FV297" s="12" t="n"/>
      <c r="FW297" s="12" t="n"/>
      <c r="FX297" s="12" t="n"/>
      <c r="FY297" s="12" t="n"/>
      <c r="FZ297" s="12" t="n"/>
      <c r="GA297" s="12" t="n"/>
      <c r="GB297" s="12" t="n"/>
      <c r="GC297" s="12" t="n"/>
      <c r="GD297" s="12" t="n"/>
      <c r="GE297" s="12" t="n"/>
      <c r="GF297" s="12" t="n"/>
      <c r="GG297" s="12" t="n"/>
      <c r="GH297" s="12" t="n"/>
      <c r="GI297" s="12" t="n"/>
      <c r="GJ297" s="12" t="n"/>
      <c r="GK297" s="12" t="n"/>
      <c r="GL297" s="12" t="n"/>
      <c r="GM297" s="12" t="n"/>
      <c r="GN297" s="12" t="n"/>
      <c r="GO297" s="12" t="n"/>
      <c r="GP297" s="12" t="n"/>
      <c r="GQ297" s="12" t="n"/>
      <c r="GR297" s="12" t="n"/>
      <c r="GS297" s="12" t="n"/>
      <c r="GT297" s="12" t="n"/>
      <c r="GU297" s="12" t="n"/>
      <c r="GV297" s="12" t="n"/>
      <c r="GW297" s="12" t="n"/>
      <c r="GX297" s="12" t="n"/>
      <c r="GY297" s="12" t="n"/>
      <c r="GZ297" s="12" t="n"/>
      <c r="HA297" s="12" t="n"/>
      <c r="HB297" s="12" t="n"/>
      <c r="HC297" s="12" t="n"/>
      <c r="HD297" s="12" t="n"/>
      <c r="HE297" s="12" t="n"/>
      <c r="HF297" s="12" t="n"/>
      <c r="HG297" s="12" t="n"/>
      <c r="HH297" s="12" t="n"/>
      <c r="HI297" s="12" t="n"/>
      <c r="HJ297" s="12" t="n"/>
      <c r="HK297" s="12" t="n"/>
      <c r="HL297" s="12" t="n"/>
      <c r="HM297" s="12" t="n"/>
      <c r="HN297" s="12" t="n"/>
      <c r="HO297" s="12" t="n"/>
      <c r="HP297" s="12" t="n"/>
      <c r="HQ297" s="12" t="n"/>
      <c r="HR297" s="12" t="n"/>
      <c r="HS297" s="12" t="n"/>
      <c r="HT297" s="12" t="n"/>
      <c r="HU297" s="12" t="n"/>
      <c r="HV297" s="12" t="n"/>
      <c r="HW297" s="12" t="n"/>
      <c r="HX297" s="12" t="n"/>
      <c r="HY297" s="12" t="n"/>
      <c r="HZ297" s="12" t="n"/>
      <c r="IA297" s="12" t="n"/>
      <c r="IB297" s="12" t="n"/>
      <c r="IC297" s="12" t="n"/>
      <c r="ID297" s="12" t="n"/>
      <c r="IE297" s="12" t="n"/>
      <c r="IF297" s="12" t="n"/>
      <c r="IG297" s="12" t="n"/>
      <c r="IH297" s="12" t="n"/>
      <c r="II297" s="12" t="n"/>
      <c r="IJ297" s="12" t="n"/>
      <c r="IK297" s="12" t="n"/>
      <c r="IL297" s="12" t="n"/>
      <c r="IM297" s="12" t="n"/>
      <c r="IN297" s="12" t="n"/>
      <c r="IO297" s="12" t="n"/>
      <c r="IP297" s="12" t="n"/>
      <c r="IQ297" s="12" t="n"/>
      <c r="IR297" s="12" t="n"/>
      <c r="IS297" s="12" t="n"/>
      <c r="IT297" s="12" t="n"/>
      <c r="IU297" s="12" t="n"/>
      <c r="IV297" s="12" t="n"/>
      <c r="IW297" s="12" t="n"/>
      <c r="IX297" s="12" t="n"/>
    </row>
    <row r="298" ht="12" customFormat="1" customHeight="1" s="15">
      <c r="B298" s="12" t="n"/>
      <c r="C298" s="71" t="n"/>
      <c r="D298" s="71" t="n"/>
      <c r="E298" s="71" t="n"/>
      <c r="F298" s="71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  <c r="AL298" s="12" t="n"/>
      <c r="AM298" s="12" t="n"/>
      <c r="AN298" s="12" t="n"/>
      <c r="AO298" s="12" t="n"/>
      <c r="AP298" s="12" t="n"/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  <c r="CZ298" s="12" t="n"/>
      <c r="DA298" s="12" t="n"/>
      <c r="DB298" s="12" t="n"/>
      <c r="DC298" s="12" t="n"/>
      <c r="DD298" s="12" t="n"/>
      <c r="DE298" s="12" t="n"/>
      <c r="DF298" s="12" t="n"/>
      <c r="DG298" s="12" t="n"/>
      <c r="DH298" s="12" t="n"/>
      <c r="DI298" s="12" t="n"/>
      <c r="DJ298" s="12" t="n"/>
      <c r="DK298" s="12" t="n"/>
      <c r="DL298" s="12" t="n"/>
      <c r="DM298" s="12" t="n"/>
      <c r="DN298" s="12" t="n"/>
      <c r="DO298" s="12" t="n"/>
      <c r="DP298" s="12" t="n"/>
      <c r="DQ298" s="12" t="n"/>
      <c r="DR298" s="12" t="n"/>
      <c r="DS298" s="12" t="n"/>
      <c r="DT298" s="12" t="n"/>
      <c r="DU298" s="12" t="n"/>
      <c r="DV298" s="12" t="n"/>
      <c r="DW298" s="12" t="n"/>
      <c r="DX298" s="12" t="n"/>
      <c r="DY298" s="12" t="n"/>
      <c r="DZ298" s="12" t="n"/>
      <c r="EA298" s="12" t="n"/>
      <c r="EB298" s="12" t="n"/>
      <c r="EC298" s="12" t="n"/>
      <c r="ED298" s="12" t="n"/>
      <c r="EE298" s="12" t="n"/>
      <c r="EF298" s="12" t="n"/>
      <c r="EG298" s="12" t="n"/>
      <c r="EH298" s="12" t="n"/>
      <c r="EI298" s="12" t="n"/>
      <c r="EJ298" s="12" t="n"/>
      <c r="EK298" s="12" t="n"/>
      <c r="EL298" s="12" t="n"/>
      <c r="EM298" s="12" t="n"/>
      <c r="EN298" s="12" t="n"/>
      <c r="EO298" s="12" t="n"/>
      <c r="EP298" s="12" t="n"/>
      <c r="EQ298" s="12" t="n"/>
      <c r="ER298" s="12" t="n"/>
      <c r="ES298" s="12" t="n"/>
      <c r="ET298" s="12" t="n"/>
      <c r="EU298" s="12" t="n"/>
      <c r="EV298" s="12" t="n"/>
      <c r="EW298" s="12" t="n"/>
      <c r="EX298" s="12" t="n"/>
      <c r="EY298" s="12" t="n"/>
      <c r="EZ298" s="12" t="n"/>
      <c r="FA298" s="12" t="n"/>
      <c r="FB298" s="12" t="n"/>
      <c r="FC298" s="12" t="n"/>
      <c r="FD298" s="12" t="n"/>
      <c r="FE298" s="12" t="n"/>
      <c r="FF298" s="12" t="n"/>
      <c r="FG298" s="12" t="n"/>
      <c r="FH298" s="12" t="n"/>
      <c r="FI298" s="12" t="n"/>
      <c r="FJ298" s="12" t="n"/>
      <c r="FK298" s="12" t="n"/>
      <c r="FL298" s="12" t="n"/>
      <c r="FM298" s="12" t="n"/>
      <c r="FN298" s="12" t="n"/>
      <c r="FO298" s="12" t="n"/>
      <c r="FP298" s="12" t="n"/>
      <c r="FQ298" s="12" t="n"/>
      <c r="FR298" s="12" t="n"/>
      <c r="FS298" s="12" t="n"/>
      <c r="FT298" s="12" t="n"/>
      <c r="FU298" s="12" t="n"/>
      <c r="FV298" s="12" t="n"/>
      <c r="FW298" s="12" t="n"/>
      <c r="FX298" s="12" t="n"/>
      <c r="FY298" s="12" t="n"/>
      <c r="FZ298" s="12" t="n"/>
      <c r="GA298" s="12" t="n"/>
      <c r="GB298" s="12" t="n"/>
      <c r="GC298" s="12" t="n"/>
      <c r="GD298" s="12" t="n"/>
      <c r="GE298" s="12" t="n"/>
      <c r="GF298" s="12" t="n"/>
      <c r="GG298" s="12" t="n"/>
      <c r="GH298" s="12" t="n"/>
      <c r="GI298" s="12" t="n"/>
      <c r="GJ298" s="12" t="n"/>
      <c r="GK298" s="12" t="n"/>
      <c r="GL298" s="12" t="n"/>
      <c r="GM298" s="12" t="n"/>
      <c r="GN298" s="12" t="n"/>
      <c r="GO298" s="12" t="n"/>
      <c r="GP298" s="12" t="n"/>
      <c r="GQ298" s="12" t="n"/>
      <c r="GR298" s="12" t="n"/>
      <c r="GS298" s="12" t="n"/>
      <c r="GT298" s="12" t="n"/>
      <c r="GU298" s="12" t="n"/>
      <c r="GV298" s="12" t="n"/>
      <c r="GW298" s="12" t="n"/>
      <c r="GX298" s="12" t="n"/>
      <c r="GY298" s="12" t="n"/>
      <c r="GZ298" s="12" t="n"/>
      <c r="HA298" s="12" t="n"/>
      <c r="HB298" s="12" t="n"/>
      <c r="HC298" s="12" t="n"/>
      <c r="HD298" s="12" t="n"/>
      <c r="HE298" s="12" t="n"/>
      <c r="HF298" s="12" t="n"/>
      <c r="HG298" s="12" t="n"/>
      <c r="HH298" s="12" t="n"/>
      <c r="HI298" s="12" t="n"/>
      <c r="HJ298" s="12" t="n"/>
      <c r="HK298" s="12" t="n"/>
      <c r="HL298" s="12" t="n"/>
      <c r="HM298" s="12" t="n"/>
      <c r="HN298" s="12" t="n"/>
      <c r="HO298" s="12" t="n"/>
      <c r="HP298" s="12" t="n"/>
      <c r="HQ298" s="12" t="n"/>
      <c r="HR298" s="12" t="n"/>
      <c r="HS298" s="12" t="n"/>
      <c r="HT298" s="12" t="n"/>
      <c r="HU298" s="12" t="n"/>
      <c r="HV298" s="12" t="n"/>
      <c r="HW298" s="12" t="n"/>
      <c r="HX298" s="12" t="n"/>
      <c r="HY298" s="12" t="n"/>
      <c r="HZ298" s="12" t="n"/>
      <c r="IA298" s="12" t="n"/>
      <c r="IB298" s="12" t="n"/>
      <c r="IC298" s="12" t="n"/>
      <c r="ID298" s="12" t="n"/>
      <c r="IE298" s="12" t="n"/>
      <c r="IF298" s="12" t="n"/>
      <c r="IG298" s="12" t="n"/>
      <c r="IH298" s="12" t="n"/>
      <c r="II298" s="12" t="n"/>
      <c r="IJ298" s="12" t="n"/>
      <c r="IK298" s="12" t="n"/>
      <c r="IL298" s="12" t="n"/>
      <c r="IM298" s="12" t="n"/>
      <c r="IN298" s="12" t="n"/>
      <c r="IO298" s="12" t="n"/>
      <c r="IP298" s="12" t="n"/>
      <c r="IQ298" s="12" t="n"/>
      <c r="IR298" s="12" t="n"/>
      <c r="IS298" s="12" t="n"/>
      <c r="IT298" s="12" t="n"/>
      <c r="IU298" s="12" t="n"/>
      <c r="IV298" s="12" t="n"/>
      <c r="IW298" s="12" t="n"/>
      <c r="IX298" s="12" t="n"/>
    </row>
    <row r="299" ht="12" customFormat="1" customHeight="1" s="15">
      <c r="B299" s="12" t="n"/>
      <c r="C299" s="71" t="n"/>
      <c r="D299" s="71" t="n"/>
      <c r="E299" s="71" t="n"/>
      <c r="F299" s="71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  <c r="AL299" s="12" t="n"/>
      <c r="AM299" s="12" t="n"/>
      <c r="AN299" s="12" t="n"/>
      <c r="AO299" s="12" t="n"/>
      <c r="AP299" s="12" t="n"/>
      <c r="AQ299" s="12" t="n"/>
      <c r="AR299" s="12" t="n"/>
      <c r="AS299" s="12" t="n"/>
      <c r="AT299" s="12" t="n"/>
      <c r="AU299" s="12" t="n"/>
      <c r="AV299" s="12" t="n"/>
      <c r="AW299" s="12" t="n"/>
      <c r="AX299" s="12" t="n"/>
      <c r="AY299" s="12" t="n"/>
      <c r="AZ299" s="12" t="n"/>
      <c r="BA299" s="12" t="n"/>
      <c r="BB299" s="12" t="n"/>
      <c r="BC299" s="12" t="n"/>
      <c r="BD299" s="12" t="n"/>
      <c r="BE299" s="12" t="n"/>
      <c r="BF299" s="12" t="n"/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  <c r="CZ299" s="12" t="n"/>
      <c r="DA299" s="12" t="n"/>
      <c r="DB299" s="12" t="n"/>
      <c r="DC299" s="12" t="n"/>
      <c r="DD299" s="12" t="n"/>
      <c r="DE299" s="12" t="n"/>
      <c r="DF299" s="12" t="n"/>
      <c r="DG299" s="12" t="n"/>
      <c r="DH299" s="12" t="n"/>
      <c r="DI299" s="12" t="n"/>
      <c r="DJ299" s="12" t="n"/>
      <c r="DK299" s="12" t="n"/>
      <c r="DL299" s="12" t="n"/>
      <c r="DM299" s="12" t="n"/>
      <c r="DN299" s="12" t="n"/>
      <c r="DO299" s="12" t="n"/>
      <c r="DP299" s="12" t="n"/>
      <c r="DQ299" s="12" t="n"/>
      <c r="DR299" s="12" t="n"/>
      <c r="DS299" s="12" t="n"/>
      <c r="DT299" s="12" t="n"/>
      <c r="DU299" s="12" t="n"/>
      <c r="DV299" s="12" t="n"/>
      <c r="DW299" s="12" t="n"/>
      <c r="DX299" s="12" t="n"/>
      <c r="DY299" s="12" t="n"/>
      <c r="DZ299" s="12" t="n"/>
      <c r="EA299" s="12" t="n"/>
      <c r="EB299" s="12" t="n"/>
      <c r="EC299" s="12" t="n"/>
      <c r="ED299" s="12" t="n"/>
      <c r="EE299" s="12" t="n"/>
      <c r="EF299" s="12" t="n"/>
      <c r="EG299" s="12" t="n"/>
      <c r="EH299" s="12" t="n"/>
      <c r="EI299" s="12" t="n"/>
      <c r="EJ299" s="12" t="n"/>
      <c r="EK299" s="12" t="n"/>
      <c r="EL299" s="12" t="n"/>
      <c r="EM299" s="12" t="n"/>
      <c r="EN299" s="12" t="n"/>
      <c r="EO299" s="12" t="n"/>
      <c r="EP299" s="12" t="n"/>
      <c r="EQ299" s="12" t="n"/>
      <c r="ER299" s="12" t="n"/>
      <c r="ES299" s="12" t="n"/>
      <c r="ET299" s="12" t="n"/>
      <c r="EU299" s="12" t="n"/>
      <c r="EV299" s="12" t="n"/>
      <c r="EW299" s="12" t="n"/>
      <c r="EX299" s="12" t="n"/>
      <c r="EY299" s="12" t="n"/>
      <c r="EZ299" s="12" t="n"/>
      <c r="FA299" s="12" t="n"/>
      <c r="FB299" s="12" t="n"/>
      <c r="FC299" s="12" t="n"/>
      <c r="FD299" s="12" t="n"/>
      <c r="FE299" s="12" t="n"/>
      <c r="FF299" s="12" t="n"/>
      <c r="FG299" s="12" t="n"/>
      <c r="FH299" s="12" t="n"/>
      <c r="FI299" s="12" t="n"/>
      <c r="FJ299" s="12" t="n"/>
      <c r="FK299" s="12" t="n"/>
      <c r="FL299" s="12" t="n"/>
      <c r="FM299" s="12" t="n"/>
      <c r="FN299" s="12" t="n"/>
      <c r="FO299" s="12" t="n"/>
      <c r="FP299" s="12" t="n"/>
      <c r="FQ299" s="12" t="n"/>
      <c r="FR299" s="12" t="n"/>
      <c r="FS299" s="12" t="n"/>
      <c r="FT299" s="12" t="n"/>
      <c r="FU299" s="12" t="n"/>
      <c r="FV299" s="12" t="n"/>
      <c r="FW299" s="12" t="n"/>
      <c r="FX299" s="12" t="n"/>
      <c r="FY299" s="12" t="n"/>
      <c r="FZ299" s="12" t="n"/>
      <c r="GA299" s="12" t="n"/>
      <c r="GB299" s="12" t="n"/>
      <c r="GC299" s="12" t="n"/>
      <c r="GD299" s="12" t="n"/>
      <c r="GE299" s="12" t="n"/>
      <c r="GF299" s="12" t="n"/>
      <c r="GG299" s="12" t="n"/>
      <c r="GH299" s="12" t="n"/>
      <c r="GI299" s="12" t="n"/>
      <c r="GJ299" s="12" t="n"/>
      <c r="GK299" s="12" t="n"/>
      <c r="GL299" s="12" t="n"/>
      <c r="GM299" s="12" t="n"/>
      <c r="GN299" s="12" t="n"/>
      <c r="GO299" s="12" t="n"/>
      <c r="GP299" s="12" t="n"/>
      <c r="GQ299" s="12" t="n"/>
      <c r="GR299" s="12" t="n"/>
      <c r="GS299" s="12" t="n"/>
      <c r="GT299" s="12" t="n"/>
      <c r="GU299" s="12" t="n"/>
      <c r="GV299" s="12" t="n"/>
      <c r="GW299" s="12" t="n"/>
      <c r="GX299" s="12" t="n"/>
      <c r="GY299" s="12" t="n"/>
      <c r="GZ299" s="12" t="n"/>
      <c r="HA299" s="12" t="n"/>
      <c r="HB299" s="12" t="n"/>
      <c r="HC299" s="12" t="n"/>
      <c r="HD299" s="12" t="n"/>
      <c r="HE299" s="12" t="n"/>
      <c r="HF299" s="12" t="n"/>
      <c r="HG299" s="12" t="n"/>
      <c r="HH299" s="12" t="n"/>
      <c r="HI299" s="12" t="n"/>
      <c r="HJ299" s="12" t="n"/>
      <c r="HK299" s="12" t="n"/>
      <c r="HL299" s="12" t="n"/>
      <c r="HM299" s="12" t="n"/>
      <c r="HN299" s="12" t="n"/>
      <c r="HO299" s="12" t="n"/>
      <c r="HP299" s="12" t="n"/>
      <c r="HQ299" s="12" t="n"/>
      <c r="HR299" s="12" t="n"/>
      <c r="HS299" s="12" t="n"/>
      <c r="HT299" s="12" t="n"/>
      <c r="HU299" s="12" t="n"/>
      <c r="HV299" s="12" t="n"/>
      <c r="HW299" s="12" t="n"/>
      <c r="HX299" s="12" t="n"/>
      <c r="HY299" s="12" t="n"/>
      <c r="HZ299" s="12" t="n"/>
      <c r="IA299" s="12" t="n"/>
      <c r="IB299" s="12" t="n"/>
      <c r="IC299" s="12" t="n"/>
      <c r="ID299" s="12" t="n"/>
      <c r="IE299" s="12" t="n"/>
      <c r="IF299" s="12" t="n"/>
      <c r="IG299" s="12" t="n"/>
      <c r="IH299" s="12" t="n"/>
      <c r="II299" s="12" t="n"/>
      <c r="IJ299" s="12" t="n"/>
      <c r="IK299" s="12" t="n"/>
      <c r="IL299" s="12" t="n"/>
      <c r="IM299" s="12" t="n"/>
      <c r="IN299" s="12" t="n"/>
      <c r="IO299" s="12" t="n"/>
      <c r="IP299" s="12" t="n"/>
      <c r="IQ299" s="12" t="n"/>
      <c r="IR299" s="12" t="n"/>
      <c r="IS299" s="12" t="n"/>
      <c r="IT299" s="12" t="n"/>
      <c r="IU299" s="12" t="n"/>
      <c r="IV299" s="12" t="n"/>
      <c r="IW299" s="12" t="n"/>
      <c r="IX299" s="12" t="n"/>
    </row>
    <row r="300" ht="12" customFormat="1" customHeight="1" s="15">
      <c r="B300" s="12" t="n"/>
      <c r="C300" s="71" t="n"/>
      <c r="D300" s="71" t="n"/>
      <c r="E300" s="71" t="n"/>
      <c r="F300" s="71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  <c r="CZ300" s="12" t="n"/>
      <c r="DA300" s="12" t="n"/>
      <c r="DB300" s="12" t="n"/>
      <c r="DC300" s="12" t="n"/>
      <c r="DD300" s="12" t="n"/>
      <c r="DE300" s="12" t="n"/>
      <c r="DF300" s="12" t="n"/>
      <c r="DG300" s="12" t="n"/>
      <c r="DH300" s="12" t="n"/>
      <c r="DI300" s="12" t="n"/>
      <c r="DJ300" s="12" t="n"/>
      <c r="DK300" s="12" t="n"/>
      <c r="DL300" s="12" t="n"/>
      <c r="DM300" s="12" t="n"/>
      <c r="DN300" s="12" t="n"/>
      <c r="DO300" s="12" t="n"/>
      <c r="DP300" s="12" t="n"/>
      <c r="DQ300" s="12" t="n"/>
      <c r="DR300" s="12" t="n"/>
      <c r="DS300" s="12" t="n"/>
      <c r="DT300" s="12" t="n"/>
      <c r="DU300" s="12" t="n"/>
      <c r="DV300" s="12" t="n"/>
      <c r="DW300" s="12" t="n"/>
      <c r="DX300" s="12" t="n"/>
      <c r="DY300" s="12" t="n"/>
      <c r="DZ300" s="12" t="n"/>
      <c r="EA300" s="12" t="n"/>
      <c r="EB300" s="12" t="n"/>
      <c r="EC300" s="12" t="n"/>
      <c r="ED300" s="12" t="n"/>
      <c r="EE300" s="12" t="n"/>
      <c r="EF300" s="12" t="n"/>
      <c r="EG300" s="12" t="n"/>
      <c r="EH300" s="12" t="n"/>
      <c r="EI300" s="12" t="n"/>
      <c r="EJ300" s="12" t="n"/>
      <c r="EK300" s="12" t="n"/>
      <c r="EL300" s="12" t="n"/>
      <c r="EM300" s="12" t="n"/>
      <c r="EN300" s="12" t="n"/>
      <c r="EO300" s="12" t="n"/>
      <c r="EP300" s="12" t="n"/>
      <c r="EQ300" s="12" t="n"/>
      <c r="ER300" s="12" t="n"/>
      <c r="ES300" s="12" t="n"/>
      <c r="ET300" s="12" t="n"/>
      <c r="EU300" s="12" t="n"/>
      <c r="EV300" s="12" t="n"/>
      <c r="EW300" s="12" t="n"/>
      <c r="EX300" s="12" t="n"/>
      <c r="EY300" s="12" t="n"/>
      <c r="EZ300" s="12" t="n"/>
      <c r="FA300" s="12" t="n"/>
      <c r="FB300" s="12" t="n"/>
      <c r="FC300" s="12" t="n"/>
      <c r="FD300" s="12" t="n"/>
      <c r="FE300" s="12" t="n"/>
      <c r="FF300" s="12" t="n"/>
      <c r="FG300" s="12" t="n"/>
      <c r="FH300" s="12" t="n"/>
      <c r="FI300" s="12" t="n"/>
      <c r="FJ300" s="12" t="n"/>
      <c r="FK300" s="12" t="n"/>
      <c r="FL300" s="12" t="n"/>
      <c r="FM300" s="12" t="n"/>
      <c r="FN300" s="12" t="n"/>
      <c r="FO300" s="12" t="n"/>
      <c r="FP300" s="12" t="n"/>
      <c r="FQ300" s="12" t="n"/>
      <c r="FR300" s="12" t="n"/>
      <c r="FS300" s="12" t="n"/>
      <c r="FT300" s="12" t="n"/>
      <c r="FU300" s="12" t="n"/>
      <c r="FV300" s="12" t="n"/>
      <c r="FW300" s="12" t="n"/>
      <c r="FX300" s="12" t="n"/>
      <c r="FY300" s="12" t="n"/>
      <c r="FZ300" s="12" t="n"/>
      <c r="GA300" s="12" t="n"/>
      <c r="GB300" s="12" t="n"/>
      <c r="GC300" s="12" t="n"/>
      <c r="GD300" s="12" t="n"/>
      <c r="GE300" s="12" t="n"/>
      <c r="GF300" s="12" t="n"/>
      <c r="GG300" s="12" t="n"/>
      <c r="GH300" s="12" t="n"/>
      <c r="GI300" s="12" t="n"/>
      <c r="GJ300" s="12" t="n"/>
      <c r="GK300" s="12" t="n"/>
      <c r="GL300" s="12" t="n"/>
      <c r="GM300" s="12" t="n"/>
      <c r="GN300" s="12" t="n"/>
      <c r="GO300" s="12" t="n"/>
      <c r="GP300" s="12" t="n"/>
      <c r="GQ300" s="12" t="n"/>
      <c r="GR300" s="12" t="n"/>
      <c r="GS300" s="12" t="n"/>
      <c r="GT300" s="12" t="n"/>
      <c r="GU300" s="12" t="n"/>
      <c r="GV300" s="12" t="n"/>
      <c r="GW300" s="12" t="n"/>
      <c r="GX300" s="12" t="n"/>
      <c r="GY300" s="12" t="n"/>
      <c r="GZ300" s="12" t="n"/>
      <c r="HA300" s="12" t="n"/>
      <c r="HB300" s="12" t="n"/>
      <c r="HC300" s="12" t="n"/>
      <c r="HD300" s="12" t="n"/>
      <c r="HE300" s="12" t="n"/>
      <c r="HF300" s="12" t="n"/>
      <c r="HG300" s="12" t="n"/>
      <c r="HH300" s="12" t="n"/>
      <c r="HI300" s="12" t="n"/>
      <c r="HJ300" s="12" t="n"/>
      <c r="HK300" s="12" t="n"/>
      <c r="HL300" s="12" t="n"/>
      <c r="HM300" s="12" t="n"/>
      <c r="HN300" s="12" t="n"/>
      <c r="HO300" s="12" t="n"/>
      <c r="HP300" s="12" t="n"/>
      <c r="HQ300" s="12" t="n"/>
      <c r="HR300" s="12" t="n"/>
      <c r="HS300" s="12" t="n"/>
      <c r="HT300" s="12" t="n"/>
      <c r="HU300" s="12" t="n"/>
      <c r="HV300" s="12" t="n"/>
      <c r="HW300" s="12" t="n"/>
      <c r="HX300" s="12" t="n"/>
      <c r="HY300" s="12" t="n"/>
      <c r="HZ300" s="12" t="n"/>
      <c r="IA300" s="12" t="n"/>
      <c r="IB300" s="12" t="n"/>
      <c r="IC300" s="12" t="n"/>
      <c r="ID300" s="12" t="n"/>
      <c r="IE300" s="12" t="n"/>
      <c r="IF300" s="12" t="n"/>
      <c r="IG300" s="12" t="n"/>
      <c r="IH300" s="12" t="n"/>
      <c r="II300" s="12" t="n"/>
      <c r="IJ300" s="12" t="n"/>
      <c r="IK300" s="12" t="n"/>
      <c r="IL300" s="12" t="n"/>
      <c r="IM300" s="12" t="n"/>
      <c r="IN300" s="12" t="n"/>
      <c r="IO300" s="12" t="n"/>
      <c r="IP300" s="12" t="n"/>
      <c r="IQ300" s="12" t="n"/>
      <c r="IR300" s="12" t="n"/>
      <c r="IS300" s="12" t="n"/>
      <c r="IT300" s="12" t="n"/>
      <c r="IU300" s="12" t="n"/>
      <c r="IV300" s="12" t="n"/>
      <c r="IW300" s="12" t="n"/>
      <c r="IX300" s="12" t="n"/>
    </row>
    <row r="301" ht="12" customFormat="1" customHeight="1" s="15">
      <c r="B301" s="12" t="n"/>
      <c r="C301" s="71" t="n"/>
      <c r="D301" s="71" t="n"/>
      <c r="E301" s="71" t="n"/>
      <c r="F301" s="71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  <c r="AL301" s="12" t="n"/>
      <c r="AM301" s="12" t="n"/>
      <c r="AN301" s="12" t="n"/>
      <c r="AO301" s="12" t="n"/>
      <c r="AP301" s="12" t="n"/>
      <c r="AQ301" s="12" t="n"/>
      <c r="AR301" s="12" t="n"/>
      <c r="AS301" s="12" t="n"/>
      <c r="AT301" s="12" t="n"/>
      <c r="AU301" s="12" t="n"/>
      <c r="AV301" s="12" t="n"/>
      <c r="AW301" s="12" t="n"/>
      <c r="AX301" s="12" t="n"/>
      <c r="AY301" s="12" t="n"/>
      <c r="AZ301" s="12" t="n"/>
      <c r="BA301" s="12" t="n"/>
      <c r="BB301" s="12" t="n"/>
      <c r="BC301" s="12" t="n"/>
      <c r="BD301" s="12" t="n"/>
      <c r="BE301" s="12" t="n"/>
      <c r="BF301" s="12" t="n"/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  <c r="CZ301" s="12" t="n"/>
      <c r="DA301" s="12" t="n"/>
      <c r="DB301" s="12" t="n"/>
      <c r="DC301" s="12" t="n"/>
      <c r="DD301" s="12" t="n"/>
      <c r="DE301" s="12" t="n"/>
      <c r="DF301" s="12" t="n"/>
      <c r="DG301" s="12" t="n"/>
      <c r="DH301" s="12" t="n"/>
      <c r="DI301" s="12" t="n"/>
      <c r="DJ301" s="12" t="n"/>
      <c r="DK301" s="12" t="n"/>
      <c r="DL301" s="12" t="n"/>
      <c r="DM301" s="12" t="n"/>
      <c r="DN301" s="12" t="n"/>
      <c r="DO301" s="12" t="n"/>
      <c r="DP301" s="12" t="n"/>
      <c r="DQ301" s="12" t="n"/>
      <c r="DR301" s="12" t="n"/>
      <c r="DS301" s="12" t="n"/>
      <c r="DT301" s="12" t="n"/>
      <c r="DU301" s="12" t="n"/>
      <c r="DV301" s="12" t="n"/>
      <c r="DW301" s="12" t="n"/>
      <c r="DX301" s="12" t="n"/>
      <c r="DY301" s="12" t="n"/>
      <c r="DZ301" s="12" t="n"/>
      <c r="EA301" s="12" t="n"/>
      <c r="EB301" s="12" t="n"/>
      <c r="EC301" s="12" t="n"/>
      <c r="ED301" s="12" t="n"/>
      <c r="EE301" s="12" t="n"/>
      <c r="EF301" s="12" t="n"/>
      <c r="EG301" s="12" t="n"/>
      <c r="EH301" s="12" t="n"/>
      <c r="EI301" s="12" t="n"/>
      <c r="EJ301" s="12" t="n"/>
      <c r="EK301" s="12" t="n"/>
      <c r="EL301" s="12" t="n"/>
      <c r="EM301" s="12" t="n"/>
      <c r="EN301" s="12" t="n"/>
      <c r="EO301" s="12" t="n"/>
      <c r="EP301" s="12" t="n"/>
      <c r="EQ301" s="12" t="n"/>
      <c r="ER301" s="12" t="n"/>
      <c r="ES301" s="12" t="n"/>
      <c r="ET301" s="12" t="n"/>
      <c r="EU301" s="12" t="n"/>
      <c r="EV301" s="12" t="n"/>
      <c r="EW301" s="12" t="n"/>
      <c r="EX301" s="12" t="n"/>
      <c r="EY301" s="12" t="n"/>
      <c r="EZ301" s="12" t="n"/>
      <c r="FA301" s="12" t="n"/>
      <c r="FB301" s="12" t="n"/>
      <c r="FC301" s="12" t="n"/>
      <c r="FD301" s="12" t="n"/>
      <c r="FE301" s="12" t="n"/>
      <c r="FF301" s="12" t="n"/>
      <c r="FG301" s="12" t="n"/>
      <c r="FH301" s="12" t="n"/>
      <c r="FI301" s="12" t="n"/>
      <c r="FJ301" s="12" t="n"/>
      <c r="FK301" s="12" t="n"/>
      <c r="FL301" s="12" t="n"/>
      <c r="FM301" s="12" t="n"/>
      <c r="FN301" s="12" t="n"/>
      <c r="FO301" s="12" t="n"/>
      <c r="FP301" s="12" t="n"/>
      <c r="FQ301" s="12" t="n"/>
      <c r="FR301" s="12" t="n"/>
      <c r="FS301" s="12" t="n"/>
      <c r="FT301" s="12" t="n"/>
      <c r="FU301" s="12" t="n"/>
      <c r="FV301" s="12" t="n"/>
      <c r="FW301" s="12" t="n"/>
      <c r="FX301" s="12" t="n"/>
      <c r="FY301" s="12" t="n"/>
      <c r="FZ301" s="12" t="n"/>
      <c r="GA301" s="12" t="n"/>
      <c r="GB301" s="12" t="n"/>
      <c r="GC301" s="12" t="n"/>
      <c r="GD301" s="12" t="n"/>
      <c r="GE301" s="12" t="n"/>
      <c r="GF301" s="12" t="n"/>
      <c r="GG301" s="12" t="n"/>
      <c r="GH301" s="12" t="n"/>
      <c r="GI301" s="12" t="n"/>
      <c r="GJ301" s="12" t="n"/>
      <c r="GK301" s="12" t="n"/>
      <c r="GL301" s="12" t="n"/>
      <c r="GM301" s="12" t="n"/>
      <c r="GN301" s="12" t="n"/>
      <c r="GO301" s="12" t="n"/>
      <c r="GP301" s="12" t="n"/>
      <c r="GQ301" s="12" t="n"/>
      <c r="GR301" s="12" t="n"/>
      <c r="GS301" s="12" t="n"/>
      <c r="GT301" s="12" t="n"/>
      <c r="GU301" s="12" t="n"/>
      <c r="GV301" s="12" t="n"/>
      <c r="GW301" s="12" t="n"/>
      <c r="GX301" s="12" t="n"/>
      <c r="GY301" s="12" t="n"/>
      <c r="GZ301" s="12" t="n"/>
      <c r="HA301" s="12" t="n"/>
      <c r="HB301" s="12" t="n"/>
      <c r="HC301" s="12" t="n"/>
      <c r="HD301" s="12" t="n"/>
      <c r="HE301" s="12" t="n"/>
      <c r="HF301" s="12" t="n"/>
      <c r="HG301" s="12" t="n"/>
      <c r="HH301" s="12" t="n"/>
      <c r="HI301" s="12" t="n"/>
      <c r="HJ301" s="12" t="n"/>
      <c r="HK301" s="12" t="n"/>
      <c r="HL301" s="12" t="n"/>
      <c r="HM301" s="12" t="n"/>
      <c r="HN301" s="12" t="n"/>
      <c r="HO301" s="12" t="n"/>
      <c r="HP301" s="12" t="n"/>
      <c r="HQ301" s="12" t="n"/>
      <c r="HR301" s="12" t="n"/>
      <c r="HS301" s="12" t="n"/>
      <c r="HT301" s="12" t="n"/>
      <c r="HU301" s="12" t="n"/>
      <c r="HV301" s="12" t="n"/>
      <c r="HW301" s="12" t="n"/>
      <c r="HX301" s="12" t="n"/>
      <c r="HY301" s="12" t="n"/>
      <c r="HZ301" s="12" t="n"/>
      <c r="IA301" s="12" t="n"/>
      <c r="IB301" s="12" t="n"/>
      <c r="IC301" s="12" t="n"/>
      <c r="ID301" s="12" t="n"/>
      <c r="IE301" s="12" t="n"/>
      <c r="IF301" s="12" t="n"/>
      <c r="IG301" s="12" t="n"/>
      <c r="IH301" s="12" t="n"/>
      <c r="II301" s="12" t="n"/>
      <c r="IJ301" s="12" t="n"/>
      <c r="IK301" s="12" t="n"/>
      <c r="IL301" s="12" t="n"/>
      <c r="IM301" s="12" t="n"/>
      <c r="IN301" s="12" t="n"/>
      <c r="IO301" s="12" t="n"/>
      <c r="IP301" s="12" t="n"/>
      <c r="IQ301" s="12" t="n"/>
      <c r="IR301" s="12" t="n"/>
      <c r="IS301" s="12" t="n"/>
      <c r="IT301" s="12" t="n"/>
      <c r="IU301" s="12" t="n"/>
      <c r="IV301" s="12" t="n"/>
      <c r="IW301" s="12" t="n"/>
      <c r="IX301" s="12" t="n"/>
    </row>
    <row r="302" ht="12" customFormat="1" customHeight="1" s="15">
      <c r="B302" s="12" t="n"/>
      <c r="C302" s="71" t="n"/>
      <c r="D302" s="71" t="n"/>
      <c r="E302" s="71" t="n"/>
      <c r="F302" s="71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  <c r="AL302" s="12" t="n"/>
      <c r="AM302" s="12" t="n"/>
      <c r="AN302" s="12" t="n"/>
      <c r="AO302" s="12" t="n"/>
      <c r="AP302" s="12" t="n"/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  <c r="CZ302" s="12" t="n"/>
      <c r="DA302" s="12" t="n"/>
      <c r="DB302" s="12" t="n"/>
      <c r="DC302" s="12" t="n"/>
      <c r="DD302" s="12" t="n"/>
      <c r="DE302" s="12" t="n"/>
      <c r="DF302" s="12" t="n"/>
      <c r="DG302" s="12" t="n"/>
      <c r="DH302" s="12" t="n"/>
      <c r="DI302" s="12" t="n"/>
      <c r="DJ302" s="12" t="n"/>
      <c r="DK302" s="12" t="n"/>
      <c r="DL302" s="12" t="n"/>
      <c r="DM302" s="12" t="n"/>
      <c r="DN302" s="12" t="n"/>
      <c r="DO302" s="12" t="n"/>
      <c r="DP302" s="12" t="n"/>
      <c r="DQ302" s="12" t="n"/>
      <c r="DR302" s="12" t="n"/>
      <c r="DS302" s="12" t="n"/>
      <c r="DT302" s="12" t="n"/>
      <c r="DU302" s="12" t="n"/>
      <c r="DV302" s="12" t="n"/>
      <c r="DW302" s="12" t="n"/>
      <c r="DX302" s="12" t="n"/>
      <c r="DY302" s="12" t="n"/>
      <c r="DZ302" s="12" t="n"/>
      <c r="EA302" s="12" t="n"/>
      <c r="EB302" s="12" t="n"/>
      <c r="EC302" s="12" t="n"/>
      <c r="ED302" s="12" t="n"/>
      <c r="EE302" s="12" t="n"/>
      <c r="EF302" s="12" t="n"/>
      <c r="EG302" s="12" t="n"/>
      <c r="EH302" s="12" t="n"/>
      <c r="EI302" s="12" t="n"/>
      <c r="EJ302" s="12" t="n"/>
      <c r="EK302" s="12" t="n"/>
      <c r="EL302" s="12" t="n"/>
      <c r="EM302" s="12" t="n"/>
      <c r="EN302" s="12" t="n"/>
      <c r="EO302" s="12" t="n"/>
      <c r="EP302" s="12" t="n"/>
      <c r="EQ302" s="12" t="n"/>
      <c r="ER302" s="12" t="n"/>
      <c r="ES302" s="12" t="n"/>
      <c r="ET302" s="12" t="n"/>
      <c r="EU302" s="12" t="n"/>
      <c r="EV302" s="12" t="n"/>
      <c r="EW302" s="12" t="n"/>
      <c r="EX302" s="12" t="n"/>
      <c r="EY302" s="12" t="n"/>
      <c r="EZ302" s="12" t="n"/>
      <c r="FA302" s="12" t="n"/>
      <c r="FB302" s="12" t="n"/>
      <c r="FC302" s="12" t="n"/>
      <c r="FD302" s="12" t="n"/>
      <c r="FE302" s="12" t="n"/>
      <c r="FF302" s="12" t="n"/>
      <c r="FG302" s="12" t="n"/>
      <c r="FH302" s="12" t="n"/>
      <c r="FI302" s="12" t="n"/>
      <c r="FJ302" s="12" t="n"/>
      <c r="FK302" s="12" t="n"/>
      <c r="FL302" s="12" t="n"/>
      <c r="FM302" s="12" t="n"/>
      <c r="FN302" s="12" t="n"/>
      <c r="FO302" s="12" t="n"/>
      <c r="FP302" s="12" t="n"/>
      <c r="FQ302" s="12" t="n"/>
      <c r="FR302" s="12" t="n"/>
      <c r="FS302" s="12" t="n"/>
      <c r="FT302" s="12" t="n"/>
      <c r="FU302" s="12" t="n"/>
      <c r="FV302" s="12" t="n"/>
      <c r="FW302" s="12" t="n"/>
      <c r="FX302" s="12" t="n"/>
      <c r="FY302" s="12" t="n"/>
      <c r="FZ302" s="12" t="n"/>
      <c r="GA302" s="12" t="n"/>
      <c r="GB302" s="12" t="n"/>
      <c r="GC302" s="12" t="n"/>
      <c r="GD302" s="12" t="n"/>
      <c r="GE302" s="12" t="n"/>
      <c r="GF302" s="12" t="n"/>
      <c r="GG302" s="12" t="n"/>
      <c r="GH302" s="12" t="n"/>
      <c r="GI302" s="12" t="n"/>
      <c r="GJ302" s="12" t="n"/>
      <c r="GK302" s="12" t="n"/>
      <c r="GL302" s="12" t="n"/>
      <c r="GM302" s="12" t="n"/>
      <c r="GN302" s="12" t="n"/>
      <c r="GO302" s="12" t="n"/>
      <c r="GP302" s="12" t="n"/>
      <c r="GQ302" s="12" t="n"/>
      <c r="GR302" s="12" t="n"/>
      <c r="GS302" s="12" t="n"/>
      <c r="GT302" s="12" t="n"/>
      <c r="GU302" s="12" t="n"/>
      <c r="GV302" s="12" t="n"/>
      <c r="GW302" s="12" t="n"/>
      <c r="GX302" s="12" t="n"/>
      <c r="GY302" s="12" t="n"/>
      <c r="GZ302" s="12" t="n"/>
      <c r="HA302" s="12" t="n"/>
      <c r="HB302" s="12" t="n"/>
      <c r="HC302" s="12" t="n"/>
      <c r="HD302" s="12" t="n"/>
      <c r="HE302" s="12" t="n"/>
      <c r="HF302" s="12" t="n"/>
      <c r="HG302" s="12" t="n"/>
      <c r="HH302" s="12" t="n"/>
      <c r="HI302" s="12" t="n"/>
      <c r="HJ302" s="12" t="n"/>
      <c r="HK302" s="12" t="n"/>
      <c r="HL302" s="12" t="n"/>
      <c r="HM302" s="12" t="n"/>
      <c r="HN302" s="12" t="n"/>
      <c r="HO302" s="12" t="n"/>
      <c r="HP302" s="12" t="n"/>
      <c r="HQ302" s="12" t="n"/>
      <c r="HR302" s="12" t="n"/>
      <c r="HS302" s="12" t="n"/>
      <c r="HT302" s="12" t="n"/>
      <c r="HU302" s="12" t="n"/>
      <c r="HV302" s="12" t="n"/>
      <c r="HW302" s="12" t="n"/>
      <c r="HX302" s="12" t="n"/>
      <c r="HY302" s="12" t="n"/>
      <c r="HZ302" s="12" t="n"/>
      <c r="IA302" s="12" t="n"/>
      <c r="IB302" s="12" t="n"/>
      <c r="IC302" s="12" t="n"/>
      <c r="ID302" s="12" t="n"/>
      <c r="IE302" s="12" t="n"/>
      <c r="IF302" s="12" t="n"/>
      <c r="IG302" s="12" t="n"/>
      <c r="IH302" s="12" t="n"/>
      <c r="II302" s="12" t="n"/>
      <c r="IJ302" s="12" t="n"/>
      <c r="IK302" s="12" t="n"/>
      <c r="IL302" s="12" t="n"/>
      <c r="IM302" s="12" t="n"/>
      <c r="IN302" s="12" t="n"/>
      <c r="IO302" s="12" t="n"/>
      <c r="IP302" s="12" t="n"/>
      <c r="IQ302" s="12" t="n"/>
      <c r="IR302" s="12" t="n"/>
      <c r="IS302" s="12" t="n"/>
      <c r="IT302" s="12" t="n"/>
      <c r="IU302" s="12" t="n"/>
      <c r="IV302" s="12" t="n"/>
      <c r="IW302" s="12" t="n"/>
      <c r="IX302" s="12" t="n"/>
    </row>
    <row r="303" ht="12" customFormat="1" customHeight="1" s="15">
      <c r="B303" s="12" t="n"/>
      <c r="C303" s="71" t="n"/>
      <c r="D303" s="71" t="n"/>
      <c r="E303" s="71" t="n"/>
      <c r="F303" s="71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  <c r="CZ303" s="12" t="n"/>
      <c r="DA303" s="12" t="n"/>
      <c r="DB303" s="12" t="n"/>
      <c r="DC303" s="12" t="n"/>
      <c r="DD303" s="12" t="n"/>
      <c r="DE303" s="12" t="n"/>
      <c r="DF303" s="12" t="n"/>
      <c r="DG303" s="12" t="n"/>
      <c r="DH303" s="12" t="n"/>
      <c r="DI303" s="12" t="n"/>
      <c r="DJ303" s="12" t="n"/>
      <c r="DK303" s="12" t="n"/>
      <c r="DL303" s="12" t="n"/>
      <c r="DM303" s="12" t="n"/>
      <c r="DN303" s="12" t="n"/>
      <c r="DO303" s="12" t="n"/>
      <c r="DP303" s="12" t="n"/>
      <c r="DQ303" s="12" t="n"/>
      <c r="DR303" s="12" t="n"/>
      <c r="DS303" s="12" t="n"/>
      <c r="DT303" s="12" t="n"/>
      <c r="DU303" s="12" t="n"/>
      <c r="DV303" s="12" t="n"/>
      <c r="DW303" s="12" t="n"/>
      <c r="DX303" s="12" t="n"/>
      <c r="DY303" s="12" t="n"/>
      <c r="DZ303" s="12" t="n"/>
      <c r="EA303" s="12" t="n"/>
      <c r="EB303" s="12" t="n"/>
      <c r="EC303" s="12" t="n"/>
      <c r="ED303" s="12" t="n"/>
      <c r="EE303" s="12" t="n"/>
      <c r="EF303" s="12" t="n"/>
      <c r="EG303" s="12" t="n"/>
      <c r="EH303" s="12" t="n"/>
      <c r="EI303" s="12" t="n"/>
      <c r="EJ303" s="12" t="n"/>
      <c r="EK303" s="12" t="n"/>
      <c r="EL303" s="12" t="n"/>
      <c r="EM303" s="12" t="n"/>
      <c r="EN303" s="12" t="n"/>
      <c r="EO303" s="12" t="n"/>
      <c r="EP303" s="12" t="n"/>
      <c r="EQ303" s="12" t="n"/>
      <c r="ER303" s="12" t="n"/>
      <c r="ES303" s="12" t="n"/>
      <c r="ET303" s="12" t="n"/>
      <c r="EU303" s="12" t="n"/>
      <c r="EV303" s="12" t="n"/>
      <c r="EW303" s="12" t="n"/>
      <c r="EX303" s="12" t="n"/>
      <c r="EY303" s="12" t="n"/>
      <c r="EZ303" s="12" t="n"/>
      <c r="FA303" s="12" t="n"/>
      <c r="FB303" s="12" t="n"/>
      <c r="FC303" s="12" t="n"/>
      <c r="FD303" s="12" t="n"/>
      <c r="FE303" s="12" t="n"/>
      <c r="FF303" s="12" t="n"/>
      <c r="FG303" s="12" t="n"/>
      <c r="FH303" s="12" t="n"/>
      <c r="FI303" s="12" t="n"/>
      <c r="FJ303" s="12" t="n"/>
      <c r="FK303" s="12" t="n"/>
      <c r="FL303" s="12" t="n"/>
      <c r="FM303" s="12" t="n"/>
      <c r="FN303" s="12" t="n"/>
      <c r="FO303" s="12" t="n"/>
      <c r="FP303" s="12" t="n"/>
      <c r="FQ303" s="12" t="n"/>
      <c r="FR303" s="12" t="n"/>
      <c r="FS303" s="12" t="n"/>
      <c r="FT303" s="12" t="n"/>
      <c r="FU303" s="12" t="n"/>
      <c r="FV303" s="12" t="n"/>
      <c r="FW303" s="12" t="n"/>
      <c r="FX303" s="12" t="n"/>
      <c r="FY303" s="12" t="n"/>
      <c r="FZ303" s="12" t="n"/>
      <c r="GA303" s="12" t="n"/>
      <c r="GB303" s="12" t="n"/>
      <c r="GC303" s="12" t="n"/>
      <c r="GD303" s="12" t="n"/>
      <c r="GE303" s="12" t="n"/>
      <c r="GF303" s="12" t="n"/>
      <c r="GG303" s="12" t="n"/>
      <c r="GH303" s="12" t="n"/>
      <c r="GI303" s="12" t="n"/>
      <c r="GJ303" s="12" t="n"/>
      <c r="GK303" s="12" t="n"/>
      <c r="GL303" s="12" t="n"/>
      <c r="GM303" s="12" t="n"/>
      <c r="GN303" s="12" t="n"/>
      <c r="GO303" s="12" t="n"/>
      <c r="GP303" s="12" t="n"/>
      <c r="GQ303" s="12" t="n"/>
      <c r="GR303" s="12" t="n"/>
      <c r="GS303" s="12" t="n"/>
      <c r="GT303" s="12" t="n"/>
      <c r="GU303" s="12" t="n"/>
      <c r="GV303" s="12" t="n"/>
      <c r="GW303" s="12" t="n"/>
      <c r="GX303" s="12" t="n"/>
      <c r="GY303" s="12" t="n"/>
      <c r="GZ303" s="12" t="n"/>
      <c r="HA303" s="12" t="n"/>
      <c r="HB303" s="12" t="n"/>
      <c r="HC303" s="12" t="n"/>
      <c r="HD303" s="12" t="n"/>
      <c r="HE303" s="12" t="n"/>
      <c r="HF303" s="12" t="n"/>
      <c r="HG303" s="12" t="n"/>
      <c r="HH303" s="12" t="n"/>
      <c r="HI303" s="12" t="n"/>
      <c r="HJ303" s="12" t="n"/>
      <c r="HK303" s="12" t="n"/>
      <c r="HL303" s="12" t="n"/>
      <c r="HM303" s="12" t="n"/>
      <c r="HN303" s="12" t="n"/>
      <c r="HO303" s="12" t="n"/>
      <c r="HP303" s="12" t="n"/>
      <c r="HQ303" s="12" t="n"/>
      <c r="HR303" s="12" t="n"/>
      <c r="HS303" s="12" t="n"/>
      <c r="HT303" s="12" t="n"/>
      <c r="HU303" s="12" t="n"/>
      <c r="HV303" s="12" t="n"/>
      <c r="HW303" s="12" t="n"/>
      <c r="HX303" s="12" t="n"/>
      <c r="HY303" s="12" t="n"/>
      <c r="HZ303" s="12" t="n"/>
      <c r="IA303" s="12" t="n"/>
      <c r="IB303" s="12" t="n"/>
      <c r="IC303" s="12" t="n"/>
      <c r="ID303" s="12" t="n"/>
      <c r="IE303" s="12" t="n"/>
      <c r="IF303" s="12" t="n"/>
      <c r="IG303" s="12" t="n"/>
      <c r="IH303" s="12" t="n"/>
      <c r="II303" s="12" t="n"/>
      <c r="IJ303" s="12" t="n"/>
      <c r="IK303" s="12" t="n"/>
      <c r="IL303" s="12" t="n"/>
      <c r="IM303" s="12" t="n"/>
      <c r="IN303" s="12" t="n"/>
      <c r="IO303" s="12" t="n"/>
      <c r="IP303" s="12" t="n"/>
      <c r="IQ303" s="12" t="n"/>
      <c r="IR303" s="12" t="n"/>
      <c r="IS303" s="12" t="n"/>
      <c r="IT303" s="12" t="n"/>
      <c r="IU303" s="12" t="n"/>
      <c r="IV303" s="12" t="n"/>
      <c r="IW303" s="12" t="n"/>
      <c r="IX303" s="12" t="n"/>
    </row>
    <row r="304" ht="12" customFormat="1" customHeight="1" s="15">
      <c r="B304" s="12" t="n"/>
      <c r="C304" s="71" t="n"/>
      <c r="D304" s="71" t="n"/>
      <c r="E304" s="71" t="n"/>
      <c r="F304" s="71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  <c r="AQ304" s="12" t="n"/>
      <c r="AR304" s="12" t="n"/>
      <c r="AS304" s="12" t="n"/>
      <c r="AT304" s="12" t="n"/>
      <c r="AU304" s="12" t="n"/>
      <c r="AV304" s="12" t="n"/>
      <c r="AW304" s="12" t="n"/>
      <c r="AX304" s="12" t="n"/>
      <c r="AY304" s="12" t="n"/>
      <c r="AZ304" s="12" t="n"/>
      <c r="BA304" s="12" t="n"/>
      <c r="BB304" s="12" t="n"/>
      <c r="BC304" s="12" t="n"/>
      <c r="BD304" s="12" t="n"/>
      <c r="BE304" s="12" t="n"/>
      <c r="BF304" s="12" t="n"/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  <c r="CZ304" s="12" t="n"/>
      <c r="DA304" s="12" t="n"/>
      <c r="DB304" s="12" t="n"/>
      <c r="DC304" s="12" t="n"/>
      <c r="DD304" s="12" t="n"/>
      <c r="DE304" s="12" t="n"/>
      <c r="DF304" s="12" t="n"/>
      <c r="DG304" s="12" t="n"/>
      <c r="DH304" s="12" t="n"/>
      <c r="DI304" s="12" t="n"/>
      <c r="DJ304" s="12" t="n"/>
      <c r="DK304" s="12" t="n"/>
      <c r="DL304" s="12" t="n"/>
      <c r="DM304" s="12" t="n"/>
      <c r="DN304" s="12" t="n"/>
      <c r="DO304" s="12" t="n"/>
      <c r="DP304" s="12" t="n"/>
      <c r="DQ304" s="12" t="n"/>
      <c r="DR304" s="12" t="n"/>
      <c r="DS304" s="12" t="n"/>
      <c r="DT304" s="12" t="n"/>
      <c r="DU304" s="12" t="n"/>
      <c r="DV304" s="12" t="n"/>
      <c r="DW304" s="12" t="n"/>
      <c r="DX304" s="12" t="n"/>
      <c r="DY304" s="12" t="n"/>
      <c r="DZ304" s="12" t="n"/>
      <c r="EA304" s="12" t="n"/>
      <c r="EB304" s="12" t="n"/>
      <c r="EC304" s="12" t="n"/>
      <c r="ED304" s="12" t="n"/>
      <c r="EE304" s="12" t="n"/>
      <c r="EF304" s="12" t="n"/>
      <c r="EG304" s="12" t="n"/>
      <c r="EH304" s="12" t="n"/>
      <c r="EI304" s="12" t="n"/>
      <c r="EJ304" s="12" t="n"/>
      <c r="EK304" s="12" t="n"/>
      <c r="EL304" s="12" t="n"/>
      <c r="EM304" s="12" t="n"/>
      <c r="EN304" s="12" t="n"/>
      <c r="EO304" s="12" t="n"/>
      <c r="EP304" s="12" t="n"/>
      <c r="EQ304" s="12" t="n"/>
      <c r="ER304" s="12" t="n"/>
      <c r="ES304" s="12" t="n"/>
      <c r="ET304" s="12" t="n"/>
      <c r="EU304" s="12" t="n"/>
      <c r="EV304" s="12" t="n"/>
      <c r="EW304" s="12" t="n"/>
      <c r="EX304" s="12" t="n"/>
      <c r="EY304" s="12" t="n"/>
      <c r="EZ304" s="12" t="n"/>
      <c r="FA304" s="12" t="n"/>
      <c r="FB304" s="12" t="n"/>
      <c r="FC304" s="12" t="n"/>
      <c r="FD304" s="12" t="n"/>
      <c r="FE304" s="12" t="n"/>
      <c r="FF304" s="12" t="n"/>
      <c r="FG304" s="12" t="n"/>
      <c r="FH304" s="12" t="n"/>
      <c r="FI304" s="12" t="n"/>
      <c r="FJ304" s="12" t="n"/>
      <c r="FK304" s="12" t="n"/>
      <c r="FL304" s="12" t="n"/>
      <c r="FM304" s="12" t="n"/>
      <c r="FN304" s="12" t="n"/>
      <c r="FO304" s="12" t="n"/>
      <c r="FP304" s="12" t="n"/>
      <c r="FQ304" s="12" t="n"/>
      <c r="FR304" s="12" t="n"/>
      <c r="FS304" s="12" t="n"/>
      <c r="FT304" s="12" t="n"/>
      <c r="FU304" s="12" t="n"/>
      <c r="FV304" s="12" t="n"/>
      <c r="FW304" s="12" t="n"/>
      <c r="FX304" s="12" t="n"/>
      <c r="FY304" s="12" t="n"/>
      <c r="FZ304" s="12" t="n"/>
      <c r="GA304" s="12" t="n"/>
      <c r="GB304" s="12" t="n"/>
      <c r="GC304" s="12" t="n"/>
      <c r="GD304" s="12" t="n"/>
      <c r="GE304" s="12" t="n"/>
      <c r="GF304" s="12" t="n"/>
      <c r="GG304" s="12" t="n"/>
      <c r="GH304" s="12" t="n"/>
      <c r="GI304" s="12" t="n"/>
      <c r="GJ304" s="12" t="n"/>
      <c r="GK304" s="12" t="n"/>
      <c r="GL304" s="12" t="n"/>
      <c r="GM304" s="12" t="n"/>
      <c r="GN304" s="12" t="n"/>
      <c r="GO304" s="12" t="n"/>
      <c r="GP304" s="12" t="n"/>
      <c r="GQ304" s="12" t="n"/>
      <c r="GR304" s="12" t="n"/>
      <c r="GS304" s="12" t="n"/>
      <c r="GT304" s="12" t="n"/>
      <c r="GU304" s="12" t="n"/>
      <c r="GV304" s="12" t="n"/>
      <c r="GW304" s="12" t="n"/>
      <c r="GX304" s="12" t="n"/>
      <c r="GY304" s="12" t="n"/>
      <c r="GZ304" s="12" t="n"/>
      <c r="HA304" s="12" t="n"/>
      <c r="HB304" s="12" t="n"/>
      <c r="HC304" s="12" t="n"/>
      <c r="HD304" s="12" t="n"/>
      <c r="HE304" s="12" t="n"/>
      <c r="HF304" s="12" t="n"/>
      <c r="HG304" s="12" t="n"/>
      <c r="HH304" s="12" t="n"/>
      <c r="HI304" s="12" t="n"/>
      <c r="HJ304" s="12" t="n"/>
      <c r="HK304" s="12" t="n"/>
      <c r="HL304" s="12" t="n"/>
      <c r="HM304" s="12" t="n"/>
      <c r="HN304" s="12" t="n"/>
      <c r="HO304" s="12" t="n"/>
      <c r="HP304" s="12" t="n"/>
      <c r="HQ304" s="12" t="n"/>
      <c r="HR304" s="12" t="n"/>
      <c r="HS304" s="12" t="n"/>
      <c r="HT304" s="12" t="n"/>
      <c r="HU304" s="12" t="n"/>
      <c r="HV304" s="12" t="n"/>
      <c r="HW304" s="12" t="n"/>
      <c r="HX304" s="12" t="n"/>
      <c r="HY304" s="12" t="n"/>
      <c r="HZ304" s="12" t="n"/>
      <c r="IA304" s="12" t="n"/>
      <c r="IB304" s="12" t="n"/>
      <c r="IC304" s="12" t="n"/>
      <c r="ID304" s="12" t="n"/>
      <c r="IE304" s="12" t="n"/>
      <c r="IF304" s="12" t="n"/>
      <c r="IG304" s="12" t="n"/>
      <c r="IH304" s="12" t="n"/>
      <c r="II304" s="12" t="n"/>
      <c r="IJ304" s="12" t="n"/>
      <c r="IK304" s="12" t="n"/>
      <c r="IL304" s="12" t="n"/>
      <c r="IM304" s="12" t="n"/>
      <c r="IN304" s="12" t="n"/>
      <c r="IO304" s="12" t="n"/>
      <c r="IP304" s="12" t="n"/>
      <c r="IQ304" s="12" t="n"/>
      <c r="IR304" s="12" t="n"/>
      <c r="IS304" s="12" t="n"/>
      <c r="IT304" s="12" t="n"/>
      <c r="IU304" s="12" t="n"/>
      <c r="IV304" s="12" t="n"/>
      <c r="IW304" s="12" t="n"/>
      <c r="IX304" s="12" t="n"/>
    </row>
    <row r="305" ht="12" customFormat="1" customHeight="1" s="15">
      <c r="B305" s="12" t="n"/>
      <c r="C305" s="71" t="n"/>
      <c r="D305" s="71" t="n"/>
      <c r="E305" s="71" t="n"/>
      <c r="F305" s="71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  <c r="CZ305" s="12" t="n"/>
      <c r="DA305" s="12" t="n"/>
      <c r="DB305" s="12" t="n"/>
      <c r="DC305" s="12" t="n"/>
      <c r="DD305" s="12" t="n"/>
      <c r="DE305" s="12" t="n"/>
      <c r="DF305" s="12" t="n"/>
      <c r="DG305" s="12" t="n"/>
      <c r="DH305" s="12" t="n"/>
      <c r="DI305" s="12" t="n"/>
      <c r="DJ305" s="12" t="n"/>
      <c r="DK305" s="12" t="n"/>
      <c r="DL305" s="12" t="n"/>
      <c r="DM305" s="12" t="n"/>
      <c r="DN305" s="12" t="n"/>
      <c r="DO305" s="12" t="n"/>
      <c r="DP305" s="12" t="n"/>
      <c r="DQ305" s="12" t="n"/>
      <c r="DR305" s="12" t="n"/>
      <c r="DS305" s="12" t="n"/>
      <c r="DT305" s="12" t="n"/>
      <c r="DU305" s="12" t="n"/>
      <c r="DV305" s="12" t="n"/>
      <c r="DW305" s="12" t="n"/>
      <c r="DX305" s="12" t="n"/>
      <c r="DY305" s="12" t="n"/>
      <c r="DZ305" s="12" t="n"/>
      <c r="EA305" s="12" t="n"/>
      <c r="EB305" s="12" t="n"/>
      <c r="EC305" s="12" t="n"/>
      <c r="ED305" s="12" t="n"/>
      <c r="EE305" s="12" t="n"/>
      <c r="EF305" s="12" t="n"/>
      <c r="EG305" s="12" t="n"/>
      <c r="EH305" s="12" t="n"/>
      <c r="EI305" s="12" t="n"/>
      <c r="EJ305" s="12" t="n"/>
      <c r="EK305" s="12" t="n"/>
      <c r="EL305" s="12" t="n"/>
      <c r="EM305" s="12" t="n"/>
      <c r="EN305" s="12" t="n"/>
      <c r="EO305" s="12" t="n"/>
      <c r="EP305" s="12" t="n"/>
      <c r="EQ305" s="12" t="n"/>
      <c r="ER305" s="12" t="n"/>
      <c r="ES305" s="12" t="n"/>
      <c r="ET305" s="12" t="n"/>
      <c r="EU305" s="12" t="n"/>
      <c r="EV305" s="12" t="n"/>
      <c r="EW305" s="12" t="n"/>
      <c r="EX305" s="12" t="n"/>
      <c r="EY305" s="12" t="n"/>
      <c r="EZ305" s="12" t="n"/>
      <c r="FA305" s="12" t="n"/>
      <c r="FB305" s="12" t="n"/>
      <c r="FC305" s="12" t="n"/>
      <c r="FD305" s="12" t="n"/>
      <c r="FE305" s="12" t="n"/>
      <c r="FF305" s="12" t="n"/>
      <c r="FG305" s="12" t="n"/>
      <c r="FH305" s="12" t="n"/>
      <c r="FI305" s="12" t="n"/>
      <c r="FJ305" s="12" t="n"/>
      <c r="FK305" s="12" t="n"/>
      <c r="FL305" s="12" t="n"/>
      <c r="FM305" s="12" t="n"/>
      <c r="FN305" s="12" t="n"/>
      <c r="FO305" s="12" t="n"/>
      <c r="FP305" s="12" t="n"/>
      <c r="FQ305" s="12" t="n"/>
      <c r="FR305" s="12" t="n"/>
      <c r="FS305" s="12" t="n"/>
      <c r="FT305" s="12" t="n"/>
      <c r="FU305" s="12" t="n"/>
      <c r="FV305" s="12" t="n"/>
      <c r="FW305" s="12" t="n"/>
      <c r="FX305" s="12" t="n"/>
      <c r="FY305" s="12" t="n"/>
      <c r="FZ305" s="12" t="n"/>
      <c r="GA305" s="12" t="n"/>
      <c r="GB305" s="12" t="n"/>
      <c r="GC305" s="12" t="n"/>
      <c r="GD305" s="12" t="n"/>
      <c r="GE305" s="12" t="n"/>
      <c r="GF305" s="12" t="n"/>
      <c r="GG305" s="12" t="n"/>
      <c r="GH305" s="12" t="n"/>
      <c r="GI305" s="12" t="n"/>
      <c r="GJ305" s="12" t="n"/>
      <c r="GK305" s="12" t="n"/>
      <c r="GL305" s="12" t="n"/>
      <c r="GM305" s="12" t="n"/>
      <c r="GN305" s="12" t="n"/>
      <c r="GO305" s="12" t="n"/>
      <c r="GP305" s="12" t="n"/>
      <c r="GQ305" s="12" t="n"/>
      <c r="GR305" s="12" t="n"/>
      <c r="GS305" s="12" t="n"/>
      <c r="GT305" s="12" t="n"/>
      <c r="GU305" s="12" t="n"/>
      <c r="GV305" s="12" t="n"/>
      <c r="GW305" s="12" t="n"/>
      <c r="GX305" s="12" t="n"/>
      <c r="GY305" s="12" t="n"/>
      <c r="GZ305" s="12" t="n"/>
      <c r="HA305" s="12" t="n"/>
      <c r="HB305" s="12" t="n"/>
      <c r="HC305" s="12" t="n"/>
      <c r="HD305" s="12" t="n"/>
      <c r="HE305" s="12" t="n"/>
      <c r="HF305" s="12" t="n"/>
      <c r="HG305" s="12" t="n"/>
      <c r="HH305" s="12" t="n"/>
      <c r="HI305" s="12" t="n"/>
      <c r="HJ305" s="12" t="n"/>
      <c r="HK305" s="12" t="n"/>
      <c r="HL305" s="12" t="n"/>
      <c r="HM305" s="12" t="n"/>
      <c r="HN305" s="12" t="n"/>
      <c r="HO305" s="12" t="n"/>
      <c r="HP305" s="12" t="n"/>
      <c r="HQ305" s="12" t="n"/>
      <c r="HR305" s="12" t="n"/>
      <c r="HS305" s="12" t="n"/>
      <c r="HT305" s="12" t="n"/>
      <c r="HU305" s="12" t="n"/>
      <c r="HV305" s="12" t="n"/>
      <c r="HW305" s="12" t="n"/>
      <c r="HX305" s="12" t="n"/>
      <c r="HY305" s="12" t="n"/>
      <c r="HZ305" s="12" t="n"/>
      <c r="IA305" s="12" t="n"/>
      <c r="IB305" s="12" t="n"/>
      <c r="IC305" s="12" t="n"/>
      <c r="ID305" s="12" t="n"/>
      <c r="IE305" s="12" t="n"/>
      <c r="IF305" s="12" t="n"/>
      <c r="IG305" s="12" t="n"/>
      <c r="IH305" s="12" t="n"/>
      <c r="II305" s="12" t="n"/>
      <c r="IJ305" s="12" t="n"/>
      <c r="IK305" s="12" t="n"/>
      <c r="IL305" s="12" t="n"/>
      <c r="IM305" s="12" t="n"/>
      <c r="IN305" s="12" t="n"/>
      <c r="IO305" s="12" t="n"/>
      <c r="IP305" s="12" t="n"/>
      <c r="IQ305" s="12" t="n"/>
      <c r="IR305" s="12" t="n"/>
      <c r="IS305" s="12" t="n"/>
      <c r="IT305" s="12" t="n"/>
      <c r="IU305" s="12" t="n"/>
      <c r="IV305" s="12" t="n"/>
      <c r="IW305" s="12" t="n"/>
      <c r="IX305" s="12" t="n"/>
    </row>
    <row r="306" ht="12" customFormat="1" customHeight="1" s="15">
      <c r="B306" s="12" t="n"/>
      <c r="C306" s="71" t="n"/>
      <c r="D306" s="71" t="n"/>
      <c r="E306" s="71" t="n"/>
      <c r="F306" s="71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  <c r="AL306" s="12" t="n"/>
      <c r="AM306" s="12" t="n"/>
      <c r="AN306" s="12" t="n"/>
      <c r="AO306" s="12" t="n"/>
      <c r="AP306" s="12" t="n"/>
      <c r="AQ306" s="12" t="n"/>
      <c r="AR306" s="12" t="n"/>
      <c r="AS306" s="12" t="n"/>
      <c r="AT306" s="12" t="n"/>
      <c r="AU306" s="12" t="n"/>
      <c r="AV306" s="12" t="n"/>
      <c r="AW306" s="12" t="n"/>
      <c r="AX306" s="12" t="n"/>
      <c r="AY306" s="12" t="n"/>
      <c r="AZ306" s="12" t="n"/>
      <c r="BA306" s="12" t="n"/>
      <c r="BB306" s="12" t="n"/>
      <c r="BC306" s="12" t="n"/>
      <c r="BD306" s="12" t="n"/>
      <c r="BE306" s="12" t="n"/>
      <c r="BF306" s="12" t="n"/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  <c r="CZ306" s="12" t="n"/>
      <c r="DA306" s="12" t="n"/>
      <c r="DB306" s="12" t="n"/>
      <c r="DC306" s="12" t="n"/>
      <c r="DD306" s="12" t="n"/>
      <c r="DE306" s="12" t="n"/>
      <c r="DF306" s="12" t="n"/>
      <c r="DG306" s="12" t="n"/>
      <c r="DH306" s="12" t="n"/>
      <c r="DI306" s="12" t="n"/>
      <c r="DJ306" s="12" t="n"/>
      <c r="DK306" s="12" t="n"/>
      <c r="DL306" s="12" t="n"/>
      <c r="DM306" s="12" t="n"/>
      <c r="DN306" s="12" t="n"/>
      <c r="DO306" s="12" t="n"/>
      <c r="DP306" s="12" t="n"/>
      <c r="DQ306" s="12" t="n"/>
      <c r="DR306" s="12" t="n"/>
      <c r="DS306" s="12" t="n"/>
      <c r="DT306" s="12" t="n"/>
      <c r="DU306" s="12" t="n"/>
      <c r="DV306" s="12" t="n"/>
      <c r="DW306" s="12" t="n"/>
      <c r="DX306" s="12" t="n"/>
      <c r="DY306" s="12" t="n"/>
      <c r="DZ306" s="12" t="n"/>
      <c r="EA306" s="12" t="n"/>
      <c r="EB306" s="12" t="n"/>
      <c r="EC306" s="12" t="n"/>
      <c r="ED306" s="12" t="n"/>
      <c r="EE306" s="12" t="n"/>
      <c r="EF306" s="12" t="n"/>
      <c r="EG306" s="12" t="n"/>
      <c r="EH306" s="12" t="n"/>
      <c r="EI306" s="12" t="n"/>
      <c r="EJ306" s="12" t="n"/>
      <c r="EK306" s="12" t="n"/>
      <c r="EL306" s="12" t="n"/>
      <c r="EM306" s="12" t="n"/>
      <c r="EN306" s="12" t="n"/>
      <c r="EO306" s="12" t="n"/>
      <c r="EP306" s="12" t="n"/>
      <c r="EQ306" s="12" t="n"/>
      <c r="ER306" s="12" t="n"/>
      <c r="ES306" s="12" t="n"/>
      <c r="ET306" s="12" t="n"/>
      <c r="EU306" s="12" t="n"/>
      <c r="EV306" s="12" t="n"/>
      <c r="EW306" s="12" t="n"/>
      <c r="EX306" s="12" t="n"/>
      <c r="EY306" s="12" t="n"/>
      <c r="EZ306" s="12" t="n"/>
      <c r="FA306" s="12" t="n"/>
      <c r="FB306" s="12" t="n"/>
      <c r="FC306" s="12" t="n"/>
      <c r="FD306" s="12" t="n"/>
      <c r="FE306" s="12" t="n"/>
      <c r="FF306" s="12" t="n"/>
      <c r="FG306" s="12" t="n"/>
      <c r="FH306" s="12" t="n"/>
      <c r="FI306" s="12" t="n"/>
      <c r="FJ306" s="12" t="n"/>
      <c r="FK306" s="12" t="n"/>
      <c r="FL306" s="12" t="n"/>
      <c r="FM306" s="12" t="n"/>
      <c r="FN306" s="12" t="n"/>
      <c r="FO306" s="12" t="n"/>
      <c r="FP306" s="12" t="n"/>
      <c r="FQ306" s="12" t="n"/>
      <c r="FR306" s="12" t="n"/>
      <c r="FS306" s="12" t="n"/>
      <c r="FT306" s="12" t="n"/>
      <c r="FU306" s="12" t="n"/>
      <c r="FV306" s="12" t="n"/>
      <c r="FW306" s="12" t="n"/>
      <c r="FX306" s="12" t="n"/>
      <c r="FY306" s="12" t="n"/>
      <c r="FZ306" s="12" t="n"/>
      <c r="GA306" s="12" t="n"/>
      <c r="GB306" s="12" t="n"/>
      <c r="GC306" s="12" t="n"/>
      <c r="GD306" s="12" t="n"/>
      <c r="GE306" s="12" t="n"/>
      <c r="GF306" s="12" t="n"/>
      <c r="GG306" s="12" t="n"/>
      <c r="GH306" s="12" t="n"/>
      <c r="GI306" s="12" t="n"/>
      <c r="GJ306" s="12" t="n"/>
      <c r="GK306" s="12" t="n"/>
      <c r="GL306" s="12" t="n"/>
      <c r="GM306" s="12" t="n"/>
      <c r="GN306" s="12" t="n"/>
      <c r="GO306" s="12" t="n"/>
      <c r="GP306" s="12" t="n"/>
      <c r="GQ306" s="12" t="n"/>
      <c r="GR306" s="12" t="n"/>
      <c r="GS306" s="12" t="n"/>
      <c r="GT306" s="12" t="n"/>
      <c r="GU306" s="12" t="n"/>
      <c r="GV306" s="12" t="n"/>
      <c r="GW306" s="12" t="n"/>
      <c r="GX306" s="12" t="n"/>
      <c r="GY306" s="12" t="n"/>
      <c r="GZ306" s="12" t="n"/>
      <c r="HA306" s="12" t="n"/>
      <c r="HB306" s="12" t="n"/>
      <c r="HC306" s="12" t="n"/>
      <c r="HD306" s="12" t="n"/>
      <c r="HE306" s="12" t="n"/>
      <c r="HF306" s="12" t="n"/>
      <c r="HG306" s="12" t="n"/>
      <c r="HH306" s="12" t="n"/>
      <c r="HI306" s="12" t="n"/>
      <c r="HJ306" s="12" t="n"/>
      <c r="HK306" s="12" t="n"/>
      <c r="HL306" s="12" t="n"/>
      <c r="HM306" s="12" t="n"/>
      <c r="HN306" s="12" t="n"/>
      <c r="HO306" s="12" t="n"/>
      <c r="HP306" s="12" t="n"/>
      <c r="HQ306" s="12" t="n"/>
      <c r="HR306" s="12" t="n"/>
      <c r="HS306" s="12" t="n"/>
      <c r="HT306" s="12" t="n"/>
      <c r="HU306" s="12" t="n"/>
      <c r="HV306" s="12" t="n"/>
      <c r="HW306" s="12" t="n"/>
      <c r="HX306" s="12" t="n"/>
      <c r="HY306" s="12" t="n"/>
      <c r="HZ306" s="12" t="n"/>
      <c r="IA306" s="12" t="n"/>
      <c r="IB306" s="12" t="n"/>
      <c r="IC306" s="12" t="n"/>
      <c r="ID306" s="12" t="n"/>
      <c r="IE306" s="12" t="n"/>
      <c r="IF306" s="12" t="n"/>
      <c r="IG306" s="12" t="n"/>
      <c r="IH306" s="12" t="n"/>
      <c r="II306" s="12" t="n"/>
      <c r="IJ306" s="12" t="n"/>
      <c r="IK306" s="12" t="n"/>
      <c r="IL306" s="12" t="n"/>
      <c r="IM306" s="12" t="n"/>
      <c r="IN306" s="12" t="n"/>
      <c r="IO306" s="12" t="n"/>
      <c r="IP306" s="12" t="n"/>
      <c r="IQ306" s="12" t="n"/>
      <c r="IR306" s="12" t="n"/>
      <c r="IS306" s="12" t="n"/>
      <c r="IT306" s="12" t="n"/>
      <c r="IU306" s="12" t="n"/>
      <c r="IV306" s="12" t="n"/>
      <c r="IW306" s="12" t="n"/>
      <c r="IX306" s="12" t="n"/>
    </row>
    <row r="307" ht="12" customFormat="1" customHeight="1" s="15">
      <c r="B307" s="12" t="n"/>
      <c r="C307" s="71" t="n"/>
      <c r="D307" s="71" t="n"/>
      <c r="E307" s="71" t="n"/>
      <c r="F307" s="71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  <c r="CZ307" s="12" t="n"/>
      <c r="DA307" s="12" t="n"/>
      <c r="DB307" s="12" t="n"/>
      <c r="DC307" s="12" t="n"/>
      <c r="DD307" s="12" t="n"/>
      <c r="DE307" s="12" t="n"/>
      <c r="DF307" s="12" t="n"/>
      <c r="DG307" s="12" t="n"/>
      <c r="DH307" s="12" t="n"/>
      <c r="DI307" s="12" t="n"/>
      <c r="DJ307" s="12" t="n"/>
      <c r="DK307" s="12" t="n"/>
      <c r="DL307" s="12" t="n"/>
      <c r="DM307" s="12" t="n"/>
      <c r="DN307" s="12" t="n"/>
      <c r="DO307" s="12" t="n"/>
      <c r="DP307" s="12" t="n"/>
      <c r="DQ307" s="12" t="n"/>
      <c r="DR307" s="12" t="n"/>
      <c r="DS307" s="12" t="n"/>
      <c r="DT307" s="12" t="n"/>
      <c r="DU307" s="12" t="n"/>
      <c r="DV307" s="12" t="n"/>
      <c r="DW307" s="12" t="n"/>
      <c r="DX307" s="12" t="n"/>
      <c r="DY307" s="12" t="n"/>
      <c r="DZ307" s="12" t="n"/>
      <c r="EA307" s="12" t="n"/>
      <c r="EB307" s="12" t="n"/>
      <c r="EC307" s="12" t="n"/>
      <c r="ED307" s="12" t="n"/>
      <c r="EE307" s="12" t="n"/>
      <c r="EF307" s="12" t="n"/>
      <c r="EG307" s="12" t="n"/>
      <c r="EH307" s="12" t="n"/>
      <c r="EI307" s="12" t="n"/>
      <c r="EJ307" s="12" t="n"/>
      <c r="EK307" s="12" t="n"/>
      <c r="EL307" s="12" t="n"/>
      <c r="EM307" s="12" t="n"/>
      <c r="EN307" s="12" t="n"/>
      <c r="EO307" s="12" t="n"/>
      <c r="EP307" s="12" t="n"/>
      <c r="EQ307" s="12" t="n"/>
      <c r="ER307" s="12" t="n"/>
      <c r="ES307" s="12" t="n"/>
      <c r="ET307" s="12" t="n"/>
      <c r="EU307" s="12" t="n"/>
      <c r="EV307" s="12" t="n"/>
      <c r="EW307" s="12" t="n"/>
      <c r="EX307" s="12" t="n"/>
      <c r="EY307" s="12" t="n"/>
      <c r="EZ307" s="12" t="n"/>
      <c r="FA307" s="12" t="n"/>
      <c r="FB307" s="12" t="n"/>
      <c r="FC307" s="12" t="n"/>
      <c r="FD307" s="12" t="n"/>
      <c r="FE307" s="12" t="n"/>
      <c r="FF307" s="12" t="n"/>
      <c r="FG307" s="12" t="n"/>
      <c r="FH307" s="12" t="n"/>
      <c r="FI307" s="12" t="n"/>
      <c r="FJ307" s="12" t="n"/>
      <c r="FK307" s="12" t="n"/>
      <c r="FL307" s="12" t="n"/>
      <c r="FM307" s="12" t="n"/>
      <c r="FN307" s="12" t="n"/>
      <c r="FO307" s="12" t="n"/>
      <c r="FP307" s="12" t="n"/>
      <c r="FQ307" s="12" t="n"/>
      <c r="FR307" s="12" t="n"/>
      <c r="FS307" s="12" t="n"/>
      <c r="FT307" s="12" t="n"/>
      <c r="FU307" s="12" t="n"/>
      <c r="FV307" s="12" t="n"/>
      <c r="FW307" s="12" t="n"/>
      <c r="FX307" s="12" t="n"/>
      <c r="FY307" s="12" t="n"/>
      <c r="FZ307" s="12" t="n"/>
      <c r="GA307" s="12" t="n"/>
      <c r="GB307" s="12" t="n"/>
      <c r="GC307" s="12" t="n"/>
      <c r="GD307" s="12" t="n"/>
      <c r="GE307" s="12" t="n"/>
      <c r="GF307" s="12" t="n"/>
      <c r="GG307" s="12" t="n"/>
      <c r="GH307" s="12" t="n"/>
      <c r="GI307" s="12" t="n"/>
      <c r="GJ307" s="12" t="n"/>
      <c r="GK307" s="12" t="n"/>
      <c r="GL307" s="12" t="n"/>
      <c r="GM307" s="12" t="n"/>
      <c r="GN307" s="12" t="n"/>
      <c r="GO307" s="12" t="n"/>
      <c r="GP307" s="12" t="n"/>
      <c r="GQ307" s="12" t="n"/>
      <c r="GR307" s="12" t="n"/>
      <c r="GS307" s="12" t="n"/>
      <c r="GT307" s="12" t="n"/>
      <c r="GU307" s="12" t="n"/>
      <c r="GV307" s="12" t="n"/>
      <c r="GW307" s="12" t="n"/>
      <c r="GX307" s="12" t="n"/>
      <c r="GY307" s="12" t="n"/>
      <c r="GZ307" s="12" t="n"/>
      <c r="HA307" s="12" t="n"/>
      <c r="HB307" s="12" t="n"/>
      <c r="HC307" s="12" t="n"/>
      <c r="HD307" s="12" t="n"/>
      <c r="HE307" s="12" t="n"/>
      <c r="HF307" s="12" t="n"/>
      <c r="HG307" s="12" t="n"/>
      <c r="HH307" s="12" t="n"/>
      <c r="HI307" s="12" t="n"/>
      <c r="HJ307" s="12" t="n"/>
      <c r="HK307" s="12" t="n"/>
      <c r="HL307" s="12" t="n"/>
      <c r="HM307" s="12" t="n"/>
      <c r="HN307" s="12" t="n"/>
      <c r="HO307" s="12" t="n"/>
      <c r="HP307" s="12" t="n"/>
      <c r="HQ307" s="12" t="n"/>
      <c r="HR307" s="12" t="n"/>
      <c r="HS307" s="12" t="n"/>
      <c r="HT307" s="12" t="n"/>
      <c r="HU307" s="12" t="n"/>
      <c r="HV307" s="12" t="n"/>
      <c r="HW307" s="12" t="n"/>
      <c r="HX307" s="12" t="n"/>
      <c r="HY307" s="12" t="n"/>
      <c r="HZ307" s="12" t="n"/>
      <c r="IA307" s="12" t="n"/>
      <c r="IB307" s="12" t="n"/>
      <c r="IC307" s="12" t="n"/>
      <c r="ID307" s="12" t="n"/>
      <c r="IE307" s="12" t="n"/>
      <c r="IF307" s="12" t="n"/>
      <c r="IG307" s="12" t="n"/>
      <c r="IH307" s="12" t="n"/>
      <c r="II307" s="12" t="n"/>
      <c r="IJ307" s="12" t="n"/>
      <c r="IK307" s="12" t="n"/>
      <c r="IL307" s="12" t="n"/>
      <c r="IM307" s="12" t="n"/>
      <c r="IN307" s="12" t="n"/>
      <c r="IO307" s="12" t="n"/>
      <c r="IP307" s="12" t="n"/>
      <c r="IQ307" s="12" t="n"/>
      <c r="IR307" s="12" t="n"/>
      <c r="IS307" s="12" t="n"/>
      <c r="IT307" s="12" t="n"/>
      <c r="IU307" s="12" t="n"/>
      <c r="IV307" s="12" t="n"/>
      <c r="IW307" s="12" t="n"/>
      <c r="IX307" s="12" t="n"/>
    </row>
    <row r="308" ht="12" customFormat="1" customHeight="1" s="15">
      <c r="B308" s="12" t="n"/>
      <c r="C308" s="71" t="n"/>
      <c r="D308" s="71" t="n"/>
      <c r="E308" s="71" t="n"/>
      <c r="F308" s="71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  <c r="AL308" s="12" t="n"/>
      <c r="AM308" s="12" t="n"/>
      <c r="AN308" s="12" t="n"/>
      <c r="AO308" s="12" t="n"/>
      <c r="AP308" s="12" t="n"/>
      <c r="AQ308" s="12" t="n"/>
      <c r="AR308" s="12" t="n"/>
      <c r="AS308" s="12" t="n"/>
      <c r="AT308" s="12" t="n"/>
      <c r="AU308" s="12" t="n"/>
      <c r="AV308" s="12" t="n"/>
      <c r="AW308" s="12" t="n"/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  <c r="CZ308" s="12" t="n"/>
      <c r="DA308" s="12" t="n"/>
      <c r="DB308" s="12" t="n"/>
      <c r="DC308" s="12" t="n"/>
      <c r="DD308" s="12" t="n"/>
      <c r="DE308" s="12" t="n"/>
      <c r="DF308" s="12" t="n"/>
      <c r="DG308" s="12" t="n"/>
      <c r="DH308" s="12" t="n"/>
      <c r="DI308" s="12" t="n"/>
      <c r="DJ308" s="12" t="n"/>
      <c r="DK308" s="12" t="n"/>
      <c r="DL308" s="12" t="n"/>
      <c r="DM308" s="12" t="n"/>
      <c r="DN308" s="12" t="n"/>
      <c r="DO308" s="12" t="n"/>
      <c r="DP308" s="12" t="n"/>
      <c r="DQ308" s="12" t="n"/>
      <c r="DR308" s="12" t="n"/>
      <c r="DS308" s="12" t="n"/>
      <c r="DT308" s="12" t="n"/>
      <c r="DU308" s="12" t="n"/>
      <c r="DV308" s="12" t="n"/>
      <c r="DW308" s="12" t="n"/>
      <c r="DX308" s="12" t="n"/>
      <c r="DY308" s="12" t="n"/>
      <c r="DZ308" s="12" t="n"/>
      <c r="EA308" s="12" t="n"/>
      <c r="EB308" s="12" t="n"/>
      <c r="EC308" s="12" t="n"/>
      <c r="ED308" s="12" t="n"/>
      <c r="EE308" s="12" t="n"/>
      <c r="EF308" s="12" t="n"/>
      <c r="EG308" s="12" t="n"/>
      <c r="EH308" s="12" t="n"/>
      <c r="EI308" s="12" t="n"/>
      <c r="EJ308" s="12" t="n"/>
      <c r="EK308" s="12" t="n"/>
      <c r="EL308" s="12" t="n"/>
      <c r="EM308" s="12" t="n"/>
      <c r="EN308" s="12" t="n"/>
      <c r="EO308" s="12" t="n"/>
      <c r="EP308" s="12" t="n"/>
      <c r="EQ308" s="12" t="n"/>
      <c r="ER308" s="12" t="n"/>
      <c r="ES308" s="12" t="n"/>
      <c r="ET308" s="12" t="n"/>
      <c r="EU308" s="12" t="n"/>
      <c r="EV308" s="12" t="n"/>
      <c r="EW308" s="12" t="n"/>
      <c r="EX308" s="12" t="n"/>
      <c r="EY308" s="12" t="n"/>
      <c r="EZ308" s="12" t="n"/>
      <c r="FA308" s="12" t="n"/>
      <c r="FB308" s="12" t="n"/>
      <c r="FC308" s="12" t="n"/>
      <c r="FD308" s="12" t="n"/>
      <c r="FE308" s="12" t="n"/>
      <c r="FF308" s="12" t="n"/>
      <c r="FG308" s="12" t="n"/>
      <c r="FH308" s="12" t="n"/>
      <c r="FI308" s="12" t="n"/>
      <c r="FJ308" s="12" t="n"/>
      <c r="FK308" s="12" t="n"/>
      <c r="FL308" s="12" t="n"/>
      <c r="FM308" s="12" t="n"/>
      <c r="FN308" s="12" t="n"/>
      <c r="FO308" s="12" t="n"/>
      <c r="FP308" s="12" t="n"/>
      <c r="FQ308" s="12" t="n"/>
      <c r="FR308" s="12" t="n"/>
      <c r="FS308" s="12" t="n"/>
      <c r="FT308" s="12" t="n"/>
      <c r="FU308" s="12" t="n"/>
      <c r="FV308" s="12" t="n"/>
      <c r="FW308" s="12" t="n"/>
      <c r="FX308" s="12" t="n"/>
      <c r="FY308" s="12" t="n"/>
      <c r="FZ308" s="12" t="n"/>
      <c r="GA308" s="12" t="n"/>
      <c r="GB308" s="12" t="n"/>
      <c r="GC308" s="12" t="n"/>
      <c r="GD308" s="12" t="n"/>
      <c r="GE308" s="12" t="n"/>
      <c r="GF308" s="12" t="n"/>
      <c r="GG308" s="12" t="n"/>
      <c r="GH308" s="12" t="n"/>
      <c r="GI308" s="12" t="n"/>
      <c r="GJ308" s="12" t="n"/>
      <c r="GK308" s="12" t="n"/>
      <c r="GL308" s="12" t="n"/>
      <c r="GM308" s="12" t="n"/>
      <c r="GN308" s="12" t="n"/>
      <c r="GO308" s="12" t="n"/>
      <c r="GP308" s="12" t="n"/>
      <c r="GQ308" s="12" t="n"/>
      <c r="GR308" s="12" t="n"/>
      <c r="GS308" s="12" t="n"/>
      <c r="GT308" s="12" t="n"/>
      <c r="GU308" s="12" t="n"/>
      <c r="GV308" s="12" t="n"/>
      <c r="GW308" s="12" t="n"/>
      <c r="GX308" s="12" t="n"/>
      <c r="GY308" s="12" t="n"/>
      <c r="GZ308" s="12" t="n"/>
      <c r="HA308" s="12" t="n"/>
      <c r="HB308" s="12" t="n"/>
      <c r="HC308" s="12" t="n"/>
      <c r="HD308" s="12" t="n"/>
      <c r="HE308" s="12" t="n"/>
      <c r="HF308" s="12" t="n"/>
      <c r="HG308" s="12" t="n"/>
      <c r="HH308" s="12" t="n"/>
      <c r="HI308" s="12" t="n"/>
      <c r="HJ308" s="12" t="n"/>
      <c r="HK308" s="12" t="n"/>
      <c r="HL308" s="12" t="n"/>
      <c r="HM308" s="12" t="n"/>
      <c r="HN308" s="12" t="n"/>
      <c r="HO308" s="12" t="n"/>
      <c r="HP308" s="12" t="n"/>
      <c r="HQ308" s="12" t="n"/>
      <c r="HR308" s="12" t="n"/>
      <c r="HS308" s="12" t="n"/>
      <c r="HT308" s="12" t="n"/>
      <c r="HU308" s="12" t="n"/>
      <c r="HV308" s="12" t="n"/>
      <c r="HW308" s="12" t="n"/>
      <c r="HX308" s="12" t="n"/>
      <c r="HY308" s="12" t="n"/>
      <c r="HZ308" s="12" t="n"/>
      <c r="IA308" s="12" t="n"/>
      <c r="IB308" s="12" t="n"/>
      <c r="IC308" s="12" t="n"/>
      <c r="ID308" s="12" t="n"/>
      <c r="IE308" s="12" t="n"/>
      <c r="IF308" s="12" t="n"/>
      <c r="IG308" s="12" t="n"/>
      <c r="IH308" s="12" t="n"/>
      <c r="II308" s="12" t="n"/>
      <c r="IJ308" s="12" t="n"/>
      <c r="IK308" s="12" t="n"/>
      <c r="IL308" s="12" t="n"/>
      <c r="IM308" s="12" t="n"/>
      <c r="IN308" s="12" t="n"/>
      <c r="IO308" s="12" t="n"/>
      <c r="IP308" s="12" t="n"/>
      <c r="IQ308" s="12" t="n"/>
      <c r="IR308" s="12" t="n"/>
      <c r="IS308" s="12" t="n"/>
      <c r="IT308" s="12" t="n"/>
      <c r="IU308" s="12" t="n"/>
      <c r="IV308" s="12" t="n"/>
      <c r="IW308" s="12" t="n"/>
      <c r="IX308" s="12" t="n"/>
    </row>
    <row r="309" ht="12" customFormat="1" customHeight="1" s="15">
      <c r="B309" s="12" t="n"/>
      <c r="C309" s="71" t="n"/>
      <c r="D309" s="71" t="n"/>
      <c r="E309" s="71" t="n"/>
      <c r="F309" s="71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  <c r="AL309" s="12" t="n"/>
      <c r="AM309" s="12" t="n"/>
      <c r="AN309" s="12" t="n"/>
      <c r="AO309" s="12" t="n"/>
      <c r="AP309" s="12" t="n"/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  <c r="CZ309" s="12" t="n"/>
      <c r="DA309" s="12" t="n"/>
      <c r="DB309" s="12" t="n"/>
      <c r="DC309" s="12" t="n"/>
      <c r="DD309" s="12" t="n"/>
      <c r="DE309" s="12" t="n"/>
      <c r="DF309" s="12" t="n"/>
      <c r="DG309" s="12" t="n"/>
      <c r="DH309" s="12" t="n"/>
      <c r="DI309" s="12" t="n"/>
      <c r="DJ309" s="12" t="n"/>
      <c r="DK309" s="12" t="n"/>
      <c r="DL309" s="12" t="n"/>
      <c r="DM309" s="12" t="n"/>
      <c r="DN309" s="12" t="n"/>
      <c r="DO309" s="12" t="n"/>
      <c r="DP309" s="12" t="n"/>
      <c r="DQ309" s="12" t="n"/>
      <c r="DR309" s="12" t="n"/>
      <c r="DS309" s="12" t="n"/>
      <c r="DT309" s="12" t="n"/>
      <c r="DU309" s="12" t="n"/>
      <c r="DV309" s="12" t="n"/>
      <c r="DW309" s="12" t="n"/>
      <c r="DX309" s="12" t="n"/>
      <c r="DY309" s="12" t="n"/>
      <c r="DZ309" s="12" t="n"/>
      <c r="EA309" s="12" t="n"/>
      <c r="EB309" s="12" t="n"/>
      <c r="EC309" s="12" t="n"/>
      <c r="ED309" s="12" t="n"/>
      <c r="EE309" s="12" t="n"/>
      <c r="EF309" s="12" t="n"/>
      <c r="EG309" s="12" t="n"/>
      <c r="EH309" s="12" t="n"/>
      <c r="EI309" s="12" t="n"/>
      <c r="EJ309" s="12" t="n"/>
      <c r="EK309" s="12" t="n"/>
      <c r="EL309" s="12" t="n"/>
      <c r="EM309" s="12" t="n"/>
      <c r="EN309" s="12" t="n"/>
      <c r="EO309" s="12" t="n"/>
      <c r="EP309" s="12" t="n"/>
      <c r="EQ309" s="12" t="n"/>
      <c r="ER309" s="12" t="n"/>
      <c r="ES309" s="12" t="n"/>
      <c r="ET309" s="12" t="n"/>
      <c r="EU309" s="12" t="n"/>
      <c r="EV309" s="12" t="n"/>
      <c r="EW309" s="12" t="n"/>
      <c r="EX309" s="12" t="n"/>
      <c r="EY309" s="12" t="n"/>
      <c r="EZ309" s="12" t="n"/>
      <c r="FA309" s="12" t="n"/>
      <c r="FB309" s="12" t="n"/>
      <c r="FC309" s="12" t="n"/>
      <c r="FD309" s="12" t="n"/>
      <c r="FE309" s="12" t="n"/>
      <c r="FF309" s="12" t="n"/>
      <c r="FG309" s="12" t="n"/>
      <c r="FH309" s="12" t="n"/>
      <c r="FI309" s="12" t="n"/>
      <c r="FJ309" s="12" t="n"/>
      <c r="FK309" s="12" t="n"/>
      <c r="FL309" s="12" t="n"/>
      <c r="FM309" s="12" t="n"/>
      <c r="FN309" s="12" t="n"/>
      <c r="FO309" s="12" t="n"/>
      <c r="FP309" s="12" t="n"/>
      <c r="FQ309" s="12" t="n"/>
      <c r="FR309" s="12" t="n"/>
      <c r="FS309" s="12" t="n"/>
      <c r="FT309" s="12" t="n"/>
      <c r="FU309" s="12" t="n"/>
      <c r="FV309" s="12" t="n"/>
      <c r="FW309" s="12" t="n"/>
      <c r="FX309" s="12" t="n"/>
      <c r="FY309" s="12" t="n"/>
      <c r="FZ309" s="12" t="n"/>
      <c r="GA309" s="12" t="n"/>
      <c r="GB309" s="12" t="n"/>
      <c r="GC309" s="12" t="n"/>
      <c r="GD309" s="12" t="n"/>
      <c r="GE309" s="12" t="n"/>
      <c r="GF309" s="12" t="n"/>
      <c r="GG309" s="12" t="n"/>
      <c r="GH309" s="12" t="n"/>
      <c r="GI309" s="12" t="n"/>
      <c r="GJ309" s="12" t="n"/>
      <c r="GK309" s="12" t="n"/>
      <c r="GL309" s="12" t="n"/>
      <c r="GM309" s="12" t="n"/>
      <c r="GN309" s="12" t="n"/>
      <c r="GO309" s="12" t="n"/>
      <c r="GP309" s="12" t="n"/>
      <c r="GQ309" s="12" t="n"/>
      <c r="GR309" s="12" t="n"/>
      <c r="GS309" s="12" t="n"/>
      <c r="GT309" s="12" t="n"/>
      <c r="GU309" s="12" t="n"/>
      <c r="GV309" s="12" t="n"/>
      <c r="GW309" s="12" t="n"/>
      <c r="GX309" s="12" t="n"/>
      <c r="GY309" s="12" t="n"/>
      <c r="GZ309" s="12" t="n"/>
      <c r="HA309" s="12" t="n"/>
      <c r="HB309" s="12" t="n"/>
      <c r="HC309" s="12" t="n"/>
      <c r="HD309" s="12" t="n"/>
      <c r="HE309" s="12" t="n"/>
      <c r="HF309" s="12" t="n"/>
      <c r="HG309" s="12" t="n"/>
      <c r="HH309" s="12" t="n"/>
      <c r="HI309" s="12" t="n"/>
      <c r="HJ309" s="12" t="n"/>
      <c r="HK309" s="12" t="n"/>
      <c r="HL309" s="12" t="n"/>
      <c r="HM309" s="12" t="n"/>
      <c r="HN309" s="12" t="n"/>
      <c r="HO309" s="12" t="n"/>
      <c r="HP309" s="12" t="n"/>
      <c r="HQ309" s="12" t="n"/>
      <c r="HR309" s="12" t="n"/>
      <c r="HS309" s="12" t="n"/>
      <c r="HT309" s="12" t="n"/>
      <c r="HU309" s="12" t="n"/>
      <c r="HV309" s="12" t="n"/>
      <c r="HW309" s="12" t="n"/>
      <c r="HX309" s="12" t="n"/>
      <c r="HY309" s="12" t="n"/>
      <c r="HZ309" s="12" t="n"/>
      <c r="IA309" s="12" t="n"/>
      <c r="IB309" s="12" t="n"/>
      <c r="IC309" s="12" t="n"/>
      <c r="ID309" s="12" t="n"/>
      <c r="IE309" s="12" t="n"/>
      <c r="IF309" s="12" t="n"/>
      <c r="IG309" s="12" t="n"/>
      <c r="IH309" s="12" t="n"/>
      <c r="II309" s="12" t="n"/>
      <c r="IJ309" s="12" t="n"/>
      <c r="IK309" s="12" t="n"/>
      <c r="IL309" s="12" t="n"/>
      <c r="IM309" s="12" t="n"/>
      <c r="IN309" s="12" t="n"/>
      <c r="IO309" s="12" t="n"/>
      <c r="IP309" s="12" t="n"/>
      <c r="IQ309" s="12" t="n"/>
      <c r="IR309" s="12" t="n"/>
      <c r="IS309" s="12" t="n"/>
      <c r="IT309" s="12" t="n"/>
      <c r="IU309" s="12" t="n"/>
      <c r="IV309" s="12" t="n"/>
      <c r="IW309" s="12" t="n"/>
      <c r="IX309" s="12" t="n"/>
    </row>
    <row r="310" ht="12" customFormat="1" customHeight="1" s="15">
      <c r="B310" s="12" t="n"/>
      <c r="C310" s="71" t="n"/>
      <c r="D310" s="71" t="n"/>
      <c r="E310" s="71" t="n"/>
      <c r="F310" s="71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  <c r="AL310" s="12" t="n"/>
      <c r="AM310" s="12" t="n"/>
      <c r="AN310" s="12" t="n"/>
      <c r="AO310" s="12" t="n"/>
      <c r="AP310" s="12" t="n"/>
      <c r="AQ310" s="12" t="n"/>
      <c r="AR310" s="12" t="n"/>
      <c r="AS310" s="12" t="n"/>
      <c r="AT310" s="12" t="n"/>
      <c r="AU310" s="12" t="n"/>
      <c r="AV310" s="12" t="n"/>
      <c r="AW310" s="12" t="n"/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  <c r="CZ310" s="12" t="n"/>
      <c r="DA310" s="12" t="n"/>
      <c r="DB310" s="12" t="n"/>
      <c r="DC310" s="12" t="n"/>
      <c r="DD310" s="12" t="n"/>
      <c r="DE310" s="12" t="n"/>
      <c r="DF310" s="12" t="n"/>
      <c r="DG310" s="12" t="n"/>
      <c r="DH310" s="12" t="n"/>
      <c r="DI310" s="12" t="n"/>
      <c r="DJ310" s="12" t="n"/>
      <c r="DK310" s="12" t="n"/>
      <c r="DL310" s="12" t="n"/>
      <c r="DM310" s="12" t="n"/>
      <c r="DN310" s="12" t="n"/>
      <c r="DO310" s="12" t="n"/>
      <c r="DP310" s="12" t="n"/>
      <c r="DQ310" s="12" t="n"/>
      <c r="DR310" s="12" t="n"/>
      <c r="DS310" s="12" t="n"/>
      <c r="DT310" s="12" t="n"/>
      <c r="DU310" s="12" t="n"/>
      <c r="DV310" s="12" t="n"/>
      <c r="DW310" s="12" t="n"/>
      <c r="DX310" s="12" t="n"/>
      <c r="DY310" s="12" t="n"/>
      <c r="DZ310" s="12" t="n"/>
      <c r="EA310" s="12" t="n"/>
      <c r="EB310" s="12" t="n"/>
      <c r="EC310" s="12" t="n"/>
      <c r="ED310" s="12" t="n"/>
      <c r="EE310" s="12" t="n"/>
      <c r="EF310" s="12" t="n"/>
      <c r="EG310" s="12" t="n"/>
      <c r="EH310" s="12" t="n"/>
      <c r="EI310" s="12" t="n"/>
      <c r="EJ310" s="12" t="n"/>
      <c r="EK310" s="12" t="n"/>
      <c r="EL310" s="12" t="n"/>
      <c r="EM310" s="12" t="n"/>
      <c r="EN310" s="12" t="n"/>
      <c r="EO310" s="12" t="n"/>
      <c r="EP310" s="12" t="n"/>
      <c r="EQ310" s="12" t="n"/>
      <c r="ER310" s="12" t="n"/>
      <c r="ES310" s="12" t="n"/>
      <c r="ET310" s="12" t="n"/>
      <c r="EU310" s="12" t="n"/>
      <c r="EV310" s="12" t="n"/>
      <c r="EW310" s="12" t="n"/>
      <c r="EX310" s="12" t="n"/>
      <c r="EY310" s="12" t="n"/>
      <c r="EZ310" s="12" t="n"/>
      <c r="FA310" s="12" t="n"/>
      <c r="FB310" s="12" t="n"/>
      <c r="FC310" s="12" t="n"/>
      <c r="FD310" s="12" t="n"/>
      <c r="FE310" s="12" t="n"/>
      <c r="FF310" s="12" t="n"/>
      <c r="FG310" s="12" t="n"/>
      <c r="FH310" s="12" t="n"/>
      <c r="FI310" s="12" t="n"/>
      <c r="FJ310" s="12" t="n"/>
      <c r="FK310" s="12" t="n"/>
      <c r="FL310" s="12" t="n"/>
      <c r="FM310" s="12" t="n"/>
      <c r="FN310" s="12" t="n"/>
      <c r="FO310" s="12" t="n"/>
      <c r="FP310" s="12" t="n"/>
      <c r="FQ310" s="12" t="n"/>
      <c r="FR310" s="12" t="n"/>
      <c r="FS310" s="12" t="n"/>
      <c r="FT310" s="12" t="n"/>
      <c r="FU310" s="12" t="n"/>
      <c r="FV310" s="12" t="n"/>
      <c r="FW310" s="12" t="n"/>
      <c r="FX310" s="12" t="n"/>
      <c r="FY310" s="12" t="n"/>
      <c r="FZ310" s="12" t="n"/>
      <c r="GA310" s="12" t="n"/>
      <c r="GB310" s="12" t="n"/>
      <c r="GC310" s="12" t="n"/>
      <c r="GD310" s="12" t="n"/>
      <c r="GE310" s="12" t="n"/>
      <c r="GF310" s="12" t="n"/>
      <c r="GG310" s="12" t="n"/>
      <c r="GH310" s="12" t="n"/>
      <c r="GI310" s="12" t="n"/>
      <c r="GJ310" s="12" t="n"/>
      <c r="GK310" s="12" t="n"/>
      <c r="GL310" s="12" t="n"/>
      <c r="GM310" s="12" t="n"/>
      <c r="GN310" s="12" t="n"/>
      <c r="GO310" s="12" t="n"/>
      <c r="GP310" s="12" t="n"/>
      <c r="GQ310" s="12" t="n"/>
      <c r="GR310" s="12" t="n"/>
      <c r="GS310" s="12" t="n"/>
      <c r="GT310" s="12" t="n"/>
      <c r="GU310" s="12" t="n"/>
      <c r="GV310" s="12" t="n"/>
      <c r="GW310" s="12" t="n"/>
      <c r="GX310" s="12" t="n"/>
      <c r="GY310" s="12" t="n"/>
      <c r="GZ310" s="12" t="n"/>
      <c r="HA310" s="12" t="n"/>
      <c r="HB310" s="12" t="n"/>
      <c r="HC310" s="12" t="n"/>
      <c r="HD310" s="12" t="n"/>
      <c r="HE310" s="12" t="n"/>
      <c r="HF310" s="12" t="n"/>
      <c r="HG310" s="12" t="n"/>
      <c r="HH310" s="12" t="n"/>
      <c r="HI310" s="12" t="n"/>
      <c r="HJ310" s="12" t="n"/>
      <c r="HK310" s="12" t="n"/>
      <c r="HL310" s="12" t="n"/>
      <c r="HM310" s="12" t="n"/>
      <c r="HN310" s="12" t="n"/>
      <c r="HO310" s="12" t="n"/>
      <c r="HP310" s="12" t="n"/>
      <c r="HQ310" s="12" t="n"/>
      <c r="HR310" s="12" t="n"/>
      <c r="HS310" s="12" t="n"/>
      <c r="HT310" s="12" t="n"/>
      <c r="HU310" s="12" t="n"/>
      <c r="HV310" s="12" t="n"/>
      <c r="HW310" s="12" t="n"/>
      <c r="HX310" s="12" t="n"/>
      <c r="HY310" s="12" t="n"/>
      <c r="HZ310" s="12" t="n"/>
      <c r="IA310" s="12" t="n"/>
      <c r="IB310" s="12" t="n"/>
      <c r="IC310" s="12" t="n"/>
      <c r="ID310" s="12" t="n"/>
      <c r="IE310" s="12" t="n"/>
      <c r="IF310" s="12" t="n"/>
      <c r="IG310" s="12" t="n"/>
      <c r="IH310" s="12" t="n"/>
      <c r="II310" s="12" t="n"/>
      <c r="IJ310" s="12" t="n"/>
      <c r="IK310" s="12" t="n"/>
      <c r="IL310" s="12" t="n"/>
      <c r="IM310" s="12" t="n"/>
      <c r="IN310" s="12" t="n"/>
      <c r="IO310" s="12" t="n"/>
      <c r="IP310" s="12" t="n"/>
      <c r="IQ310" s="12" t="n"/>
      <c r="IR310" s="12" t="n"/>
      <c r="IS310" s="12" t="n"/>
      <c r="IT310" s="12" t="n"/>
      <c r="IU310" s="12" t="n"/>
      <c r="IV310" s="12" t="n"/>
      <c r="IW310" s="12" t="n"/>
      <c r="IX310" s="12" t="n"/>
    </row>
    <row r="311" ht="12" customFormat="1" customHeight="1" s="15">
      <c r="B311" s="12" t="n"/>
      <c r="C311" s="71" t="n"/>
      <c r="D311" s="71" t="n"/>
      <c r="E311" s="71" t="n"/>
      <c r="F311" s="71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  <c r="AL311" s="12" t="n"/>
      <c r="AM311" s="12" t="n"/>
      <c r="AN311" s="12" t="n"/>
      <c r="AO311" s="12" t="n"/>
      <c r="AP311" s="12" t="n"/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  <c r="CZ311" s="12" t="n"/>
      <c r="DA311" s="12" t="n"/>
      <c r="DB311" s="12" t="n"/>
      <c r="DC311" s="12" t="n"/>
      <c r="DD311" s="12" t="n"/>
      <c r="DE311" s="12" t="n"/>
      <c r="DF311" s="12" t="n"/>
      <c r="DG311" s="12" t="n"/>
      <c r="DH311" s="12" t="n"/>
      <c r="DI311" s="12" t="n"/>
      <c r="DJ311" s="12" t="n"/>
      <c r="DK311" s="12" t="n"/>
      <c r="DL311" s="12" t="n"/>
      <c r="DM311" s="12" t="n"/>
      <c r="DN311" s="12" t="n"/>
      <c r="DO311" s="12" t="n"/>
      <c r="DP311" s="12" t="n"/>
      <c r="DQ311" s="12" t="n"/>
      <c r="DR311" s="12" t="n"/>
      <c r="DS311" s="12" t="n"/>
      <c r="DT311" s="12" t="n"/>
      <c r="DU311" s="12" t="n"/>
      <c r="DV311" s="12" t="n"/>
      <c r="DW311" s="12" t="n"/>
      <c r="DX311" s="12" t="n"/>
      <c r="DY311" s="12" t="n"/>
      <c r="DZ311" s="12" t="n"/>
      <c r="EA311" s="12" t="n"/>
      <c r="EB311" s="12" t="n"/>
      <c r="EC311" s="12" t="n"/>
      <c r="ED311" s="12" t="n"/>
      <c r="EE311" s="12" t="n"/>
      <c r="EF311" s="12" t="n"/>
      <c r="EG311" s="12" t="n"/>
      <c r="EH311" s="12" t="n"/>
      <c r="EI311" s="12" t="n"/>
      <c r="EJ311" s="12" t="n"/>
      <c r="EK311" s="12" t="n"/>
      <c r="EL311" s="12" t="n"/>
      <c r="EM311" s="12" t="n"/>
      <c r="EN311" s="12" t="n"/>
      <c r="EO311" s="12" t="n"/>
      <c r="EP311" s="12" t="n"/>
      <c r="EQ311" s="12" t="n"/>
      <c r="ER311" s="12" t="n"/>
      <c r="ES311" s="12" t="n"/>
      <c r="ET311" s="12" t="n"/>
      <c r="EU311" s="12" t="n"/>
      <c r="EV311" s="12" t="n"/>
      <c r="EW311" s="12" t="n"/>
      <c r="EX311" s="12" t="n"/>
      <c r="EY311" s="12" t="n"/>
      <c r="EZ311" s="12" t="n"/>
      <c r="FA311" s="12" t="n"/>
      <c r="FB311" s="12" t="n"/>
      <c r="FC311" s="12" t="n"/>
      <c r="FD311" s="12" t="n"/>
      <c r="FE311" s="12" t="n"/>
      <c r="FF311" s="12" t="n"/>
      <c r="FG311" s="12" t="n"/>
      <c r="FH311" s="12" t="n"/>
      <c r="FI311" s="12" t="n"/>
      <c r="FJ311" s="12" t="n"/>
      <c r="FK311" s="12" t="n"/>
      <c r="FL311" s="12" t="n"/>
      <c r="FM311" s="12" t="n"/>
      <c r="FN311" s="12" t="n"/>
      <c r="FO311" s="12" t="n"/>
      <c r="FP311" s="12" t="n"/>
      <c r="FQ311" s="12" t="n"/>
      <c r="FR311" s="12" t="n"/>
      <c r="FS311" s="12" t="n"/>
      <c r="FT311" s="12" t="n"/>
      <c r="FU311" s="12" t="n"/>
      <c r="FV311" s="12" t="n"/>
      <c r="FW311" s="12" t="n"/>
      <c r="FX311" s="12" t="n"/>
      <c r="FY311" s="12" t="n"/>
      <c r="FZ311" s="12" t="n"/>
      <c r="GA311" s="12" t="n"/>
      <c r="GB311" s="12" t="n"/>
      <c r="GC311" s="12" t="n"/>
      <c r="GD311" s="12" t="n"/>
      <c r="GE311" s="12" t="n"/>
      <c r="GF311" s="12" t="n"/>
      <c r="GG311" s="12" t="n"/>
      <c r="GH311" s="12" t="n"/>
      <c r="GI311" s="12" t="n"/>
      <c r="GJ311" s="12" t="n"/>
      <c r="GK311" s="12" t="n"/>
      <c r="GL311" s="12" t="n"/>
      <c r="GM311" s="12" t="n"/>
      <c r="GN311" s="12" t="n"/>
      <c r="GO311" s="12" t="n"/>
      <c r="GP311" s="12" t="n"/>
      <c r="GQ311" s="12" t="n"/>
      <c r="GR311" s="12" t="n"/>
      <c r="GS311" s="12" t="n"/>
      <c r="GT311" s="12" t="n"/>
      <c r="GU311" s="12" t="n"/>
      <c r="GV311" s="12" t="n"/>
      <c r="GW311" s="12" t="n"/>
      <c r="GX311" s="12" t="n"/>
      <c r="GY311" s="12" t="n"/>
      <c r="GZ311" s="12" t="n"/>
      <c r="HA311" s="12" t="n"/>
      <c r="HB311" s="12" t="n"/>
      <c r="HC311" s="12" t="n"/>
      <c r="HD311" s="12" t="n"/>
      <c r="HE311" s="12" t="n"/>
      <c r="HF311" s="12" t="n"/>
      <c r="HG311" s="12" t="n"/>
      <c r="HH311" s="12" t="n"/>
      <c r="HI311" s="12" t="n"/>
      <c r="HJ311" s="12" t="n"/>
      <c r="HK311" s="12" t="n"/>
      <c r="HL311" s="12" t="n"/>
      <c r="HM311" s="12" t="n"/>
      <c r="HN311" s="12" t="n"/>
      <c r="HO311" s="12" t="n"/>
      <c r="HP311" s="12" t="n"/>
      <c r="HQ311" s="12" t="n"/>
      <c r="HR311" s="12" t="n"/>
      <c r="HS311" s="12" t="n"/>
      <c r="HT311" s="12" t="n"/>
      <c r="HU311" s="12" t="n"/>
      <c r="HV311" s="12" t="n"/>
      <c r="HW311" s="12" t="n"/>
      <c r="HX311" s="12" t="n"/>
      <c r="HY311" s="12" t="n"/>
      <c r="HZ311" s="12" t="n"/>
      <c r="IA311" s="12" t="n"/>
      <c r="IB311" s="12" t="n"/>
      <c r="IC311" s="12" t="n"/>
      <c r="ID311" s="12" t="n"/>
      <c r="IE311" s="12" t="n"/>
      <c r="IF311" s="12" t="n"/>
      <c r="IG311" s="12" t="n"/>
      <c r="IH311" s="12" t="n"/>
      <c r="II311" s="12" t="n"/>
      <c r="IJ311" s="12" t="n"/>
      <c r="IK311" s="12" t="n"/>
      <c r="IL311" s="12" t="n"/>
      <c r="IM311" s="12" t="n"/>
      <c r="IN311" s="12" t="n"/>
      <c r="IO311" s="12" t="n"/>
      <c r="IP311" s="12" t="n"/>
      <c r="IQ311" s="12" t="n"/>
      <c r="IR311" s="12" t="n"/>
      <c r="IS311" s="12" t="n"/>
      <c r="IT311" s="12" t="n"/>
      <c r="IU311" s="12" t="n"/>
      <c r="IV311" s="12" t="n"/>
      <c r="IW311" s="12" t="n"/>
      <c r="IX311" s="12" t="n"/>
    </row>
    <row r="312" ht="12" customFormat="1" customHeight="1" s="15">
      <c r="B312" s="12" t="n"/>
      <c r="C312" s="71" t="n"/>
      <c r="D312" s="71" t="n"/>
      <c r="E312" s="71" t="n"/>
      <c r="F312" s="71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  <c r="AL312" s="12" t="n"/>
      <c r="AM312" s="12" t="n"/>
      <c r="AN312" s="12" t="n"/>
      <c r="AO312" s="12" t="n"/>
      <c r="AP312" s="12" t="n"/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  <c r="CZ312" s="12" t="n"/>
      <c r="DA312" s="12" t="n"/>
      <c r="DB312" s="12" t="n"/>
      <c r="DC312" s="12" t="n"/>
      <c r="DD312" s="12" t="n"/>
      <c r="DE312" s="12" t="n"/>
      <c r="DF312" s="12" t="n"/>
      <c r="DG312" s="12" t="n"/>
      <c r="DH312" s="12" t="n"/>
      <c r="DI312" s="12" t="n"/>
      <c r="DJ312" s="12" t="n"/>
      <c r="DK312" s="12" t="n"/>
      <c r="DL312" s="12" t="n"/>
      <c r="DM312" s="12" t="n"/>
      <c r="DN312" s="12" t="n"/>
      <c r="DO312" s="12" t="n"/>
      <c r="DP312" s="12" t="n"/>
      <c r="DQ312" s="12" t="n"/>
      <c r="DR312" s="12" t="n"/>
      <c r="DS312" s="12" t="n"/>
      <c r="DT312" s="12" t="n"/>
      <c r="DU312" s="12" t="n"/>
      <c r="DV312" s="12" t="n"/>
      <c r="DW312" s="12" t="n"/>
      <c r="DX312" s="12" t="n"/>
      <c r="DY312" s="12" t="n"/>
      <c r="DZ312" s="12" t="n"/>
      <c r="EA312" s="12" t="n"/>
      <c r="EB312" s="12" t="n"/>
      <c r="EC312" s="12" t="n"/>
      <c r="ED312" s="12" t="n"/>
      <c r="EE312" s="12" t="n"/>
      <c r="EF312" s="12" t="n"/>
      <c r="EG312" s="12" t="n"/>
      <c r="EH312" s="12" t="n"/>
      <c r="EI312" s="12" t="n"/>
      <c r="EJ312" s="12" t="n"/>
      <c r="EK312" s="12" t="n"/>
      <c r="EL312" s="12" t="n"/>
      <c r="EM312" s="12" t="n"/>
      <c r="EN312" s="12" t="n"/>
      <c r="EO312" s="12" t="n"/>
      <c r="EP312" s="12" t="n"/>
      <c r="EQ312" s="12" t="n"/>
      <c r="ER312" s="12" t="n"/>
      <c r="ES312" s="12" t="n"/>
      <c r="ET312" s="12" t="n"/>
      <c r="EU312" s="12" t="n"/>
      <c r="EV312" s="12" t="n"/>
      <c r="EW312" s="12" t="n"/>
      <c r="EX312" s="12" t="n"/>
      <c r="EY312" s="12" t="n"/>
      <c r="EZ312" s="12" t="n"/>
      <c r="FA312" s="12" t="n"/>
      <c r="FB312" s="12" t="n"/>
      <c r="FC312" s="12" t="n"/>
      <c r="FD312" s="12" t="n"/>
      <c r="FE312" s="12" t="n"/>
      <c r="FF312" s="12" t="n"/>
      <c r="FG312" s="12" t="n"/>
      <c r="FH312" s="12" t="n"/>
      <c r="FI312" s="12" t="n"/>
      <c r="FJ312" s="12" t="n"/>
      <c r="FK312" s="12" t="n"/>
      <c r="FL312" s="12" t="n"/>
      <c r="FM312" s="12" t="n"/>
      <c r="FN312" s="12" t="n"/>
      <c r="FO312" s="12" t="n"/>
      <c r="FP312" s="12" t="n"/>
      <c r="FQ312" s="12" t="n"/>
      <c r="FR312" s="12" t="n"/>
      <c r="FS312" s="12" t="n"/>
      <c r="FT312" s="12" t="n"/>
      <c r="FU312" s="12" t="n"/>
      <c r="FV312" s="12" t="n"/>
      <c r="FW312" s="12" t="n"/>
      <c r="FX312" s="12" t="n"/>
      <c r="FY312" s="12" t="n"/>
      <c r="FZ312" s="12" t="n"/>
      <c r="GA312" s="12" t="n"/>
      <c r="GB312" s="12" t="n"/>
      <c r="GC312" s="12" t="n"/>
      <c r="GD312" s="12" t="n"/>
      <c r="GE312" s="12" t="n"/>
      <c r="GF312" s="12" t="n"/>
      <c r="GG312" s="12" t="n"/>
      <c r="GH312" s="12" t="n"/>
      <c r="GI312" s="12" t="n"/>
      <c r="GJ312" s="12" t="n"/>
      <c r="GK312" s="12" t="n"/>
      <c r="GL312" s="12" t="n"/>
      <c r="GM312" s="12" t="n"/>
      <c r="GN312" s="12" t="n"/>
      <c r="GO312" s="12" t="n"/>
      <c r="GP312" s="12" t="n"/>
      <c r="GQ312" s="12" t="n"/>
      <c r="GR312" s="12" t="n"/>
      <c r="GS312" s="12" t="n"/>
      <c r="GT312" s="12" t="n"/>
      <c r="GU312" s="12" t="n"/>
      <c r="GV312" s="12" t="n"/>
      <c r="GW312" s="12" t="n"/>
      <c r="GX312" s="12" t="n"/>
      <c r="GY312" s="12" t="n"/>
      <c r="GZ312" s="12" t="n"/>
      <c r="HA312" s="12" t="n"/>
      <c r="HB312" s="12" t="n"/>
      <c r="HC312" s="12" t="n"/>
      <c r="HD312" s="12" t="n"/>
      <c r="HE312" s="12" t="n"/>
      <c r="HF312" s="12" t="n"/>
      <c r="HG312" s="12" t="n"/>
      <c r="HH312" s="12" t="n"/>
      <c r="HI312" s="12" t="n"/>
      <c r="HJ312" s="12" t="n"/>
      <c r="HK312" s="12" t="n"/>
      <c r="HL312" s="12" t="n"/>
      <c r="HM312" s="12" t="n"/>
      <c r="HN312" s="12" t="n"/>
      <c r="HO312" s="12" t="n"/>
      <c r="HP312" s="12" t="n"/>
      <c r="HQ312" s="12" t="n"/>
      <c r="HR312" s="12" t="n"/>
      <c r="HS312" s="12" t="n"/>
      <c r="HT312" s="12" t="n"/>
      <c r="HU312" s="12" t="n"/>
      <c r="HV312" s="12" t="n"/>
      <c r="HW312" s="12" t="n"/>
      <c r="HX312" s="12" t="n"/>
      <c r="HY312" s="12" t="n"/>
      <c r="HZ312" s="12" t="n"/>
      <c r="IA312" s="12" t="n"/>
      <c r="IB312" s="12" t="n"/>
      <c r="IC312" s="12" t="n"/>
      <c r="ID312" s="12" t="n"/>
      <c r="IE312" s="12" t="n"/>
      <c r="IF312" s="12" t="n"/>
      <c r="IG312" s="12" t="n"/>
      <c r="IH312" s="12" t="n"/>
      <c r="II312" s="12" t="n"/>
      <c r="IJ312" s="12" t="n"/>
      <c r="IK312" s="12" t="n"/>
      <c r="IL312" s="12" t="n"/>
      <c r="IM312" s="12" t="n"/>
      <c r="IN312" s="12" t="n"/>
      <c r="IO312" s="12" t="n"/>
      <c r="IP312" s="12" t="n"/>
      <c r="IQ312" s="12" t="n"/>
      <c r="IR312" s="12" t="n"/>
      <c r="IS312" s="12" t="n"/>
      <c r="IT312" s="12" t="n"/>
      <c r="IU312" s="12" t="n"/>
      <c r="IV312" s="12" t="n"/>
      <c r="IW312" s="12" t="n"/>
      <c r="IX312" s="12" t="n"/>
    </row>
    <row r="313" ht="12" customFormat="1" customHeight="1" s="15">
      <c r="B313" s="12" t="n"/>
      <c r="C313" s="71" t="n"/>
      <c r="D313" s="71" t="n"/>
      <c r="E313" s="71" t="n"/>
      <c r="F313" s="71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  <c r="CZ313" s="12" t="n"/>
      <c r="DA313" s="12" t="n"/>
      <c r="DB313" s="12" t="n"/>
      <c r="DC313" s="12" t="n"/>
      <c r="DD313" s="12" t="n"/>
      <c r="DE313" s="12" t="n"/>
      <c r="DF313" s="12" t="n"/>
      <c r="DG313" s="12" t="n"/>
      <c r="DH313" s="12" t="n"/>
      <c r="DI313" s="12" t="n"/>
      <c r="DJ313" s="12" t="n"/>
      <c r="DK313" s="12" t="n"/>
      <c r="DL313" s="12" t="n"/>
      <c r="DM313" s="12" t="n"/>
      <c r="DN313" s="12" t="n"/>
      <c r="DO313" s="12" t="n"/>
      <c r="DP313" s="12" t="n"/>
      <c r="DQ313" s="12" t="n"/>
      <c r="DR313" s="12" t="n"/>
      <c r="DS313" s="12" t="n"/>
      <c r="DT313" s="12" t="n"/>
      <c r="DU313" s="12" t="n"/>
      <c r="DV313" s="12" t="n"/>
      <c r="DW313" s="12" t="n"/>
      <c r="DX313" s="12" t="n"/>
      <c r="DY313" s="12" t="n"/>
      <c r="DZ313" s="12" t="n"/>
      <c r="EA313" s="12" t="n"/>
      <c r="EB313" s="12" t="n"/>
      <c r="EC313" s="12" t="n"/>
      <c r="ED313" s="12" t="n"/>
      <c r="EE313" s="12" t="n"/>
      <c r="EF313" s="12" t="n"/>
      <c r="EG313" s="12" t="n"/>
      <c r="EH313" s="12" t="n"/>
      <c r="EI313" s="12" t="n"/>
      <c r="EJ313" s="12" t="n"/>
      <c r="EK313" s="12" t="n"/>
      <c r="EL313" s="12" t="n"/>
      <c r="EM313" s="12" t="n"/>
      <c r="EN313" s="12" t="n"/>
      <c r="EO313" s="12" t="n"/>
      <c r="EP313" s="12" t="n"/>
      <c r="EQ313" s="12" t="n"/>
      <c r="ER313" s="12" t="n"/>
      <c r="ES313" s="12" t="n"/>
      <c r="ET313" s="12" t="n"/>
      <c r="EU313" s="12" t="n"/>
      <c r="EV313" s="12" t="n"/>
      <c r="EW313" s="12" t="n"/>
      <c r="EX313" s="12" t="n"/>
      <c r="EY313" s="12" t="n"/>
      <c r="EZ313" s="12" t="n"/>
      <c r="FA313" s="12" t="n"/>
      <c r="FB313" s="12" t="n"/>
      <c r="FC313" s="12" t="n"/>
      <c r="FD313" s="12" t="n"/>
      <c r="FE313" s="12" t="n"/>
      <c r="FF313" s="12" t="n"/>
      <c r="FG313" s="12" t="n"/>
      <c r="FH313" s="12" t="n"/>
      <c r="FI313" s="12" t="n"/>
      <c r="FJ313" s="12" t="n"/>
      <c r="FK313" s="12" t="n"/>
      <c r="FL313" s="12" t="n"/>
      <c r="FM313" s="12" t="n"/>
      <c r="FN313" s="12" t="n"/>
      <c r="FO313" s="12" t="n"/>
      <c r="FP313" s="12" t="n"/>
      <c r="FQ313" s="12" t="n"/>
      <c r="FR313" s="12" t="n"/>
      <c r="FS313" s="12" t="n"/>
      <c r="FT313" s="12" t="n"/>
      <c r="FU313" s="12" t="n"/>
      <c r="FV313" s="12" t="n"/>
      <c r="FW313" s="12" t="n"/>
      <c r="FX313" s="12" t="n"/>
      <c r="FY313" s="12" t="n"/>
      <c r="FZ313" s="12" t="n"/>
      <c r="GA313" s="12" t="n"/>
      <c r="GB313" s="12" t="n"/>
      <c r="GC313" s="12" t="n"/>
      <c r="GD313" s="12" t="n"/>
      <c r="GE313" s="12" t="n"/>
      <c r="GF313" s="12" t="n"/>
      <c r="GG313" s="12" t="n"/>
      <c r="GH313" s="12" t="n"/>
      <c r="GI313" s="12" t="n"/>
      <c r="GJ313" s="12" t="n"/>
      <c r="GK313" s="12" t="n"/>
      <c r="GL313" s="12" t="n"/>
      <c r="GM313" s="12" t="n"/>
      <c r="GN313" s="12" t="n"/>
      <c r="GO313" s="12" t="n"/>
      <c r="GP313" s="12" t="n"/>
      <c r="GQ313" s="12" t="n"/>
      <c r="GR313" s="12" t="n"/>
      <c r="GS313" s="12" t="n"/>
      <c r="GT313" s="12" t="n"/>
      <c r="GU313" s="12" t="n"/>
      <c r="GV313" s="12" t="n"/>
      <c r="GW313" s="12" t="n"/>
      <c r="GX313" s="12" t="n"/>
      <c r="GY313" s="12" t="n"/>
      <c r="GZ313" s="12" t="n"/>
      <c r="HA313" s="12" t="n"/>
      <c r="HB313" s="12" t="n"/>
      <c r="HC313" s="12" t="n"/>
      <c r="HD313" s="12" t="n"/>
      <c r="HE313" s="12" t="n"/>
      <c r="HF313" s="12" t="n"/>
      <c r="HG313" s="12" t="n"/>
      <c r="HH313" s="12" t="n"/>
      <c r="HI313" s="12" t="n"/>
      <c r="HJ313" s="12" t="n"/>
      <c r="HK313" s="12" t="n"/>
      <c r="HL313" s="12" t="n"/>
      <c r="HM313" s="12" t="n"/>
      <c r="HN313" s="12" t="n"/>
      <c r="HO313" s="12" t="n"/>
      <c r="HP313" s="12" t="n"/>
      <c r="HQ313" s="12" t="n"/>
      <c r="HR313" s="12" t="n"/>
      <c r="HS313" s="12" t="n"/>
      <c r="HT313" s="12" t="n"/>
      <c r="HU313" s="12" t="n"/>
      <c r="HV313" s="12" t="n"/>
      <c r="HW313" s="12" t="n"/>
      <c r="HX313" s="12" t="n"/>
      <c r="HY313" s="12" t="n"/>
      <c r="HZ313" s="12" t="n"/>
      <c r="IA313" s="12" t="n"/>
      <c r="IB313" s="12" t="n"/>
      <c r="IC313" s="12" t="n"/>
      <c r="ID313" s="12" t="n"/>
      <c r="IE313" s="12" t="n"/>
      <c r="IF313" s="12" t="n"/>
      <c r="IG313" s="12" t="n"/>
      <c r="IH313" s="12" t="n"/>
      <c r="II313" s="12" t="n"/>
      <c r="IJ313" s="12" t="n"/>
      <c r="IK313" s="12" t="n"/>
      <c r="IL313" s="12" t="n"/>
      <c r="IM313" s="12" t="n"/>
      <c r="IN313" s="12" t="n"/>
      <c r="IO313" s="12" t="n"/>
      <c r="IP313" s="12" t="n"/>
      <c r="IQ313" s="12" t="n"/>
      <c r="IR313" s="12" t="n"/>
      <c r="IS313" s="12" t="n"/>
      <c r="IT313" s="12" t="n"/>
      <c r="IU313" s="12" t="n"/>
      <c r="IV313" s="12" t="n"/>
      <c r="IW313" s="12" t="n"/>
      <c r="IX313" s="12" t="n"/>
    </row>
    <row r="314" ht="12" customFormat="1" customHeight="1" s="15">
      <c r="B314" s="12" t="n"/>
      <c r="C314" s="71" t="n"/>
      <c r="D314" s="71" t="n"/>
      <c r="E314" s="71" t="n"/>
      <c r="F314" s="71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  <c r="AL314" s="12" t="n"/>
      <c r="AM314" s="12" t="n"/>
      <c r="AN314" s="12" t="n"/>
      <c r="AO314" s="12" t="n"/>
      <c r="AP314" s="12" t="n"/>
      <c r="AQ314" s="12" t="n"/>
      <c r="AR314" s="12" t="n"/>
      <c r="AS314" s="12" t="n"/>
      <c r="AT314" s="12" t="n"/>
      <c r="AU314" s="12" t="n"/>
      <c r="AV314" s="12" t="n"/>
      <c r="AW314" s="12" t="n"/>
      <c r="AX314" s="12" t="n"/>
      <c r="AY314" s="12" t="n"/>
      <c r="AZ314" s="12" t="n"/>
      <c r="BA314" s="12" t="n"/>
      <c r="BB314" s="12" t="n"/>
      <c r="BC314" s="12" t="n"/>
      <c r="BD314" s="12" t="n"/>
      <c r="BE314" s="12" t="n"/>
      <c r="BF314" s="12" t="n"/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  <c r="CZ314" s="12" t="n"/>
      <c r="DA314" s="12" t="n"/>
      <c r="DB314" s="12" t="n"/>
      <c r="DC314" s="12" t="n"/>
      <c r="DD314" s="12" t="n"/>
      <c r="DE314" s="12" t="n"/>
      <c r="DF314" s="12" t="n"/>
      <c r="DG314" s="12" t="n"/>
      <c r="DH314" s="12" t="n"/>
      <c r="DI314" s="12" t="n"/>
      <c r="DJ314" s="12" t="n"/>
      <c r="DK314" s="12" t="n"/>
      <c r="DL314" s="12" t="n"/>
      <c r="DM314" s="12" t="n"/>
      <c r="DN314" s="12" t="n"/>
      <c r="DO314" s="12" t="n"/>
      <c r="DP314" s="12" t="n"/>
      <c r="DQ314" s="12" t="n"/>
      <c r="DR314" s="12" t="n"/>
      <c r="DS314" s="12" t="n"/>
      <c r="DT314" s="12" t="n"/>
      <c r="DU314" s="12" t="n"/>
      <c r="DV314" s="12" t="n"/>
      <c r="DW314" s="12" t="n"/>
      <c r="DX314" s="12" t="n"/>
      <c r="DY314" s="12" t="n"/>
      <c r="DZ314" s="12" t="n"/>
      <c r="EA314" s="12" t="n"/>
      <c r="EB314" s="12" t="n"/>
      <c r="EC314" s="12" t="n"/>
      <c r="ED314" s="12" t="n"/>
      <c r="EE314" s="12" t="n"/>
      <c r="EF314" s="12" t="n"/>
      <c r="EG314" s="12" t="n"/>
      <c r="EH314" s="12" t="n"/>
      <c r="EI314" s="12" t="n"/>
      <c r="EJ314" s="12" t="n"/>
      <c r="EK314" s="12" t="n"/>
      <c r="EL314" s="12" t="n"/>
      <c r="EM314" s="12" t="n"/>
      <c r="EN314" s="12" t="n"/>
      <c r="EO314" s="12" t="n"/>
      <c r="EP314" s="12" t="n"/>
      <c r="EQ314" s="12" t="n"/>
      <c r="ER314" s="12" t="n"/>
      <c r="ES314" s="12" t="n"/>
      <c r="ET314" s="12" t="n"/>
      <c r="EU314" s="12" t="n"/>
      <c r="EV314" s="12" t="n"/>
      <c r="EW314" s="12" t="n"/>
      <c r="EX314" s="12" t="n"/>
      <c r="EY314" s="12" t="n"/>
      <c r="EZ314" s="12" t="n"/>
      <c r="FA314" s="12" t="n"/>
      <c r="FB314" s="12" t="n"/>
      <c r="FC314" s="12" t="n"/>
      <c r="FD314" s="12" t="n"/>
      <c r="FE314" s="12" t="n"/>
      <c r="FF314" s="12" t="n"/>
      <c r="FG314" s="12" t="n"/>
      <c r="FH314" s="12" t="n"/>
      <c r="FI314" s="12" t="n"/>
      <c r="FJ314" s="12" t="n"/>
      <c r="FK314" s="12" t="n"/>
      <c r="FL314" s="12" t="n"/>
      <c r="FM314" s="12" t="n"/>
      <c r="FN314" s="12" t="n"/>
      <c r="FO314" s="12" t="n"/>
      <c r="FP314" s="12" t="n"/>
      <c r="FQ314" s="12" t="n"/>
      <c r="FR314" s="12" t="n"/>
      <c r="FS314" s="12" t="n"/>
      <c r="FT314" s="12" t="n"/>
      <c r="FU314" s="12" t="n"/>
      <c r="FV314" s="12" t="n"/>
      <c r="FW314" s="12" t="n"/>
      <c r="FX314" s="12" t="n"/>
      <c r="FY314" s="12" t="n"/>
      <c r="FZ314" s="12" t="n"/>
      <c r="GA314" s="12" t="n"/>
      <c r="GB314" s="12" t="n"/>
      <c r="GC314" s="12" t="n"/>
      <c r="GD314" s="12" t="n"/>
      <c r="GE314" s="12" t="n"/>
      <c r="GF314" s="12" t="n"/>
      <c r="GG314" s="12" t="n"/>
      <c r="GH314" s="12" t="n"/>
      <c r="GI314" s="12" t="n"/>
      <c r="GJ314" s="12" t="n"/>
      <c r="GK314" s="12" t="n"/>
      <c r="GL314" s="12" t="n"/>
      <c r="GM314" s="12" t="n"/>
      <c r="GN314" s="12" t="n"/>
      <c r="GO314" s="12" t="n"/>
      <c r="GP314" s="12" t="n"/>
      <c r="GQ314" s="12" t="n"/>
      <c r="GR314" s="12" t="n"/>
      <c r="GS314" s="12" t="n"/>
      <c r="GT314" s="12" t="n"/>
      <c r="GU314" s="12" t="n"/>
      <c r="GV314" s="12" t="n"/>
      <c r="GW314" s="12" t="n"/>
      <c r="GX314" s="12" t="n"/>
      <c r="GY314" s="12" t="n"/>
      <c r="GZ314" s="12" t="n"/>
      <c r="HA314" s="12" t="n"/>
      <c r="HB314" s="12" t="n"/>
      <c r="HC314" s="12" t="n"/>
      <c r="HD314" s="12" t="n"/>
      <c r="HE314" s="12" t="n"/>
      <c r="HF314" s="12" t="n"/>
      <c r="HG314" s="12" t="n"/>
      <c r="HH314" s="12" t="n"/>
      <c r="HI314" s="12" t="n"/>
      <c r="HJ314" s="12" t="n"/>
      <c r="HK314" s="12" t="n"/>
      <c r="HL314" s="12" t="n"/>
      <c r="HM314" s="12" t="n"/>
      <c r="HN314" s="12" t="n"/>
      <c r="HO314" s="12" t="n"/>
      <c r="HP314" s="12" t="n"/>
      <c r="HQ314" s="12" t="n"/>
      <c r="HR314" s="12" t="n"/>
      <c r="HS314" s="12" t="n"/>
      <c r="HT314" s="12" t="n"/>
      <c r="HU314" s="12" t="n"/>
      <c r="HV314" s="12" t="n"/>
      <c r="HW314" s="12" t="n"/>
      <c r="HX314" s="12" t="n"/>
      <c r="HY314" s="12" t="n"/>
      <c r="HZ314" s="12" t="n"/>
      <c r="IA314" s="12" t="n"/>
      <c r="IB314" s="12" t="n"/>
      <c r="IC314" s="12" t="n"/>
      <c r="ID314" s="12" t="n"/>
      <c r="IE314" s="12" t="n"/>
      <c r="IF314" s="12" t="n"/>
      <c r="IG314" s="12" t="n"/>
      <c r="IH314" s="12" t="n"/>
      <c r="II314" s="12" t="n"/>
      <c r="IJ314" s="12" t="n"/>
      <c r="IK314" s="12" t="n"/>
      <c r="IL314" s="12" t="n"/>
      <c r="IM314" s="12" t="n"/>
      <c r="IN314" s="12" t="n"/>
      <c r="IO314" s="12" t="n"/>
      <c r="IP314" s="12" t="n"/>
      <c r="IQ314" s="12" t="n"/>
      <c r="IR314" s="12" t="n"/>
      <c r="IS314" s="12" t="n"/>
      <c r="IT314" s="12" t="n"/>
      <c r="IU314" s="12" t="n"/>
      <c r="IV314" s="12" t="n"/>
      <c r="IW314" s="12" t="n"/>
      <c r="IX314" s="12" t="n"/>
    </row>
    <row r="315" ht="12" customFormat="1" customHeight="1" s="15">
      <c r="B315" s="12" t="n"/>
      <c r="C315" s="71" t="n"/>
      <c r="D315" s="71" t="n"/>
      <c r="E315" s="71" t="n"/>
      <c r="F315" s="71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  <c r="BJ315" s="12" t="n"/>
      <c r="BK315" s="12" t="n"/>
      <c r="BL315" s="12" t="n"/>
      <c r="BM315" s="12" t="n"/>
      <c r="BN315" s="12" t="n"/>
      <c r="BO315" s="12" t="n"/>
      <c r="BP315" s="12" t="n"/>
      <c r="BQ315" s="12" t="n"/>
      <c r="BR315" s="12" t="n"/>
      <c r="BS315" s="12" t="n"/>
      <c r="BT315" s="12" t="n"/>
      <c r="BU315" s="12" t="n"/>
      <c r="BV315" s="12" t="n"/>
      <c r="BW315" s="12" t="n"/>
      <c r="BX315" s="12" t="n"/>
      <c r="BY315" s="12" t="n"/>
      <c r="BZ315" s="12" t="n"/>
      <c r="CA315" s="12" t="n"/>
      <c r="CB315" s="12" t="n"/>
      <c r="CC315" s="12" t="n"/>
      <c r="CD315" s="12" t="n"/>
      <c r="CE315" s="12" t="n"/>
      <c r="CF315" s="12" t="n"/>
      <c r="CG315" s="12" t="n"/>
      <c r="CH315" s="12" t="n"/>
      <c r="CI315" s="12" t="n"/>
      <c r="CJ315" s="12" t="n"/>
      <c r="CK315" s="12" t="n"/>
      <c r="CL315" s="12" t="n"/>
      <c r="CM315" s="12" t="n"/>
      <c r="CN315" s="12" t="n"/>
      <c r="CO315" s="12" t="n"/>
      <c r="CP315" s="12" t="n"/>
      <c r="CQ315" s="12" t="n"/>
      <c r="CR315" s="12" t="n"/>
      <c r="CS315" s="12" t="n"/>
      <c r="CT315" s="12" t="n"/>
      <c r="CU315" s="12" t="n"/>
      <c r="CV315" s="12" t="n"/>
      <c r="CW315" s="12" t="n"/>
      <c r="CX315" s="12" t="n"/>
      <c r="CY315" s="12" t="n"/>
      <c r="CZ315" s="12" t="n"/>
      <c r="DA315" s="12" t="n"/>
      <c r="DB315" s="12" t="n"/>
      <c r="DC315" s="12" t="n"/>
      <c r="DD315" s="12" t="n"/>
      <c r="DE315" s="12" t="n"/>
      <c r="DF315" s="12" t="n"/>
      <c r="DG315" s="12" t="n"/>
      <c r="DH315" s="12" t="n"/>
      <c r="DI315" s="12" t="n"/>
      <c r="DJ315" s="12" t="n"/>
      <c r="DK315" s="12" t="n"/>
      <c r="DL315" s="12" t="n"/>
      <c r="DM315" s="12" t="n"/>
      <c r="DN315" s="12" t="n"/>
      <c r="DO315" s="12" t="n"/>
      <c r="DP315" s="12" t="n"/>
      <c r="DQ315" s="12" t="n"/>
      <c r="DR315" s="12" t="n"/>
      <c r="DS315" s="12" t="n"/>
      <c r="DT315" s="12" t="n"/>
      <c r="DU315" s="12" t="n"/>
      <c r="DV315" s="12" t="n"/>
      <c r="DW315" s="12" t="n"/>
      <c r="DX315" s="12" t="n"/>
      <c r="DY315" s="12" t="n"/>
      <c r="DZ315" s="12" t="n"/>
      <c r="EA315" s="12" t="n"/>
      <c r="EB315" s="12" t="n"/>
      <c r="EC315" s="12" t="n"/>
      <c r="ED315" s="12" t="n"/>
      <c r="EE315" s="12" t="n"/>
      <c r="EF315" s="12" t="n"/>
      <c r="EG315" s="12" t="n"/>
      <c r="EH315" s="12" t="n"/>
      <c r="EI315" s="12" t="n"/>
      <c r="EJ315" s="12" t="n"/>
      <c r="EK315" s="12" t="n"/>
      <c r="EL315" s="12" t="n"/>
      <c r="EM315" s="12" t="n"/>
      <c r="EN315" s="12" t="n"/>
      <c r="EO315" s="12" t="n"/>
      <c r="EP315" s="12" t="n"/>
      <c r="EQ315" s="12" t="n"/>
      <c r="ER315" s="12" t="n"/>
      <c r="ES315" s="12" t="n"/>
      <c r="ET315" s="12" t="n"/>
      <c r="EU315" s="12" t="n"/>
      <c r="EV315" s="12" t="n"/>
      <c r="EW315" s="12" t="n"/>
      <c r="EX315" s="12" t="n"/>
      <c r="EY315" s="12" t="n"/>
      <c r="EZ315" s="12" t="n"/>
      <c r="FA315" s="12" t="n"/>
      <c r="FB315" s="12" t="n"/>
      <c r="FC315" s="12" t="n"/>
      <c r="FD315" s="12" t="n"/>
      <c r="FE315" s="12" t="n"/>
      <c r="FF315" s="12" t="n"/>
      <c r="FG315" s="12" t="n"/>
      <c r="FH315" s="12" t="n"/>
      <c r="FI315" s="12" t="n"/>
      <c r="FJ315" s="12" t="n"/>
      <c r="FK315" s="12" t="n"/>
      <c r="FL315" s="12" t="n"/>
      <c r="FM315" s="12" t="n"/>
      <c r="FN315" s="12" t="n"/>
      <c r="FO315" s="12" t="n"/>
      <c r="FP315" s="12" t="n"/>
      <c r="FQ315" s="12" t="n"/>
      <c r="FR315" s="12" t="n"/>
      <c r="FS315" s="12" t="n"/>
      <c r="FT315" s="12" t="n"/>
      <c r="FU315" s="12" t="n"/>
      <c r="FV315" s="12" t="n"/>
      <c r="FW315" s="12" t="n"/>
      <c r="FX315" s="12" t="n"/>
      <c r="FY315" s="12" t="n"/>
      <c r="FZ315" s="12" t="n"/>
      <c r="GA315" s="12" t="n"/>
      <c r="GB315" s="12" t="n"/>
      <c r="GC315" s="12" t="n"/>
      <c r="GD315" s="12" t="n"/>
      <c r="GE315" s="12" t="n"/>
      <c r="GF315" s="12" t="n"/>
      <c r="GG315" s="12" t="n"/>
      <c r="GH315" s="12" t="n"/>
      <c r="GI315" s="12" t="n"/>
      <c r="GJ315" s="12" t="n"/>
      <c r="GK315" s="12" t="n"/>
      <c r="GL315" s="12" t="n"/>
      <c r="GM315" s="12" t="n"/>
      <c r="GN315" s="12" t="n"/>
      <c r="GO315" s="12" t="n"/>
      <c r="GP315" s="12" t="n"/>
      <c r="GQ315" s="12" t="n"/>
      <c r="GR315" s="12" t="n"/>
      <c r="GS315" s="12" t="n"/>
      <c r="GT315" s="12" t="n"/>
      <c r="GU315" s="12" t="n"/>
      <c r="GV315" s="12" t="n"/>
      <c r="GW315" s="12" t="n"/>
      <c r="GX315" s="12" t="n"/>
      <c r="GY315" s="12" t="n"/>
      <c r="GZ315" s="12" t="n"/>
      <c r="HA315" s="12" t="n"/>
      <c r="HB315" s="12" t="n"/>
      <c r="HC315" s="12" t="n"/>
      <c r="HD315" s="12" t="n"/>
      <c r="HE315" s="12" t="n"/>
      <c r="HF315" s="12" t="n"/>
      <c r="HG315" s="12" t="n"/>
      <c r="HH315" s="12" t="n"/>
      <c r="HI315" s="12" t="n"/>
      <c r="HJ315" s="12" t="n"/>
      <c r="HK315" s="12" t="n"/>
      <c r="HL315" s="12" t="n"/>
      <c r="HM315" s="12" t="n"/>
      <c r="HN315" s="12" t="n"/>
      <c r="HO315" s="12" t="n"/>
      <c r="HP315" s="12" t="n"/>
      <c r="HQ315" s="12" t="n"/>
      <c r="HR315" s="12" t="n"/>
      <c r="HS315" s="12" t="n"/>
      <c r="HT315" s="12" t="n"/>
      <c r="HU315" s="12" t="n"/>
      <c r="HV315" s="12" t="n"/>
      <c r="HW315" s="12" t="n"/>
      <c r="HX315" s="12" t="n"/>
      <c r="HY315" s="12" t="n"/>
      <c r="HZ315" s="12" t="n"/>
      <c r="IA315" s="12" t="n"/>
      <c r="IB315" s="12" t="n"/>
      <c r="IC315" s="12" t="n"/>
      <c r="ID315" s="12" t="n"/>
      <c r="IE315" s="12" t="n"/>
      <c r="IF315" s="12" t="n"/>
      <c r="IG315" s="12" t="n"/>
      <c r="IH315" s="12" t="n"/>
      <c r="II315" s="12" t="n"/>
      <c r="IJ315" s="12" t="n"/>
      <c r="IK315" s="12" t="n"/>
      <c r="IL315" s="12" t="n"/>
      <c r="IM315" s="12" t="n"/>
      <c r="IN315" s="12" t="n"/>
      <c r="IO315" s="12" t="n"/>
      <c r="IP315" s="12" t="n"/>
      <c r="IQ315" s="12" t="n"/>
      <c r="IR315" s="12" t="n"/>
      <c r="IS315" s="12" t="n"/>
      <c r="IT315" s="12" t="n"/>
      <c r="IU315" s="12" t="n"/>
      <c r="IV315" s="12" t="n"/>
      <c r="IW315" s="12" t="n"/>
      <c r="IX315" s="12" t="n"/>
    </row>
    <row r="316" ht="12" customFormat="1" customHeight="1" s="15">
      <c r="B316" s="12" t="n"/>
      <c r="C316" s="71" t="n"/>
      <c r="D316" s="71" t="n"/>
      <c r="E316" s="71" t="n"/>
      <c r="F316" s="71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  <c r="AL316" s="12" t="n"/>
      <c r="AM316" s="12" t="n"/>
      <c r="AN316" s="12" t="n"/>
      <c r="AO316" s="12" t="n"/>
      <c r="AP316" s="12" t="n"/>
      <c r="AQ316" s="12" t="n"/>
      <c r="AR316" s="12" t="n"/>
      <c r="AS316" s="12" t="n"/>
      <c r="AT316" s="12" t="n"/>
      <c r="AU316" s="12" t="n"/>
      <c r="AV316" s="12" t="n"/>
      <c r="AW316" s="12" t="n"/>
      <c r="AX316" s="12" t="n"/>
      <c r="AY316" s="12" t="n"/>
      <c r="AZ316" s="12" t="n"/>
      <c r="BA316" s="12" t="n"/>
      <c r="BB316" s="12" t="n"/>
      <c r="BC316" s="12" t="n"/>
      <c r="BD316" s="12" t="n"/>
      <c r="BE316" s="12" t="n"/>
      <c r="BF316" s="12" t="n"/>
      <c r="BG316" s="12" t="n"/>
      <c r="BH316" s="12" t="n"/>
      <c r="BI316" s="12" t="n"/>
      <c r="BJ316" s="12" t="n"/>
      <c r="BK316" s="12" t="n"/>
      <c r="BL316" s="12" t="n"/>
      <c r="BM316" s="12" t="n"/>
      <c r="BN316" s="12" t="n"/>
      <c r="BO316" s="12" t="n"/>
      <c r="BP316" s="12" t="n"/>
      <c r="BQ316" s="12" t="n"/>
      <c r="BR316" s="12" t="n"/>
      <c r="BS316" s="12" t="n"/>
      <c r="BT316" s="12" t="n"/>
      <c r="BU316" s="12" t="n"/>
      <c r="BV316" s="12" t="n"/>
      <c r="BW316" s="12" t="n"/>
      <c r="BX316" s="12" t="n"/>
      <c r="BY316" s="12" t="n"/>
      <c r="BZ316" s="12" t="n"/>
      <c r="CA316" s="12" t="n"/>
      <c r="CB316" s="12" t="n"/>
      <c r="CC316" s="12" t="n"/>
      <c r="CD316" s="12" t="n"/>
      <c r="CE316" s="12" t="n"/>
      <c r="CF316" s="12" t="n"/>
      <c r="CG316" s="12" t="n"/>
      <c r="CH316" s="12" t="n"/>
      <c r="CI316" s="12" t="n"/>
      <c r="CJ316" s="12" t="n"/>
      <c r="CK316" s="12" t="n"/>
      <c r="CL316" s="12" t="n"/>
      <c r="CM316" s="12" t="n"/>
      <c r="CN316" s="12" t="n"/>
      <c r="CO316" s="12" t="n"/>
      <c r="CP316" s="12" t="n"/>
      <c r="CQ316" s="12" t="n"/>
      <c r="CR316" s="12" t="n"/>
      <c r="CS316" s="12" t="n"/>
      <c r="CT316" s="12" t="n"/>
      <c r="CU316" s="12" t="n"/>
      <c r="CV316" s="12" t="n"/>
      <c r="CW316" s="12" t="n"/>
      <c r="CX316" s="12" t="n"/>
      <c r="CY316" s="12" t="n"/>
      <c r="CZ316" s="12" t="n"/>
      <c r="DA316" s="12" t="n"/>
      <c r="DB316" s="12" t="n"/>
      <c r="DC316" s="12" t="n"/>
      <c r="DD316" s="12" t="n"/>
      <c r="DE316" s="12" t="n"/>
      <c r="DF316" s="12" t="n"/>
      <c r="DG316" s="12" t="n"/>
      <c r="DH316" s="12" t="n"/>
      <c r="DI316" s="12" t="n"/>
      <c r="DJ316" s="12" t="n"/>
      <c r="DK316" s="12" t="n"/>
      <c r="DL316" s="12" t="n"/>
      <c r="DM316" s="12" t="n"/>
      <c r="DN316" s="12" t="n"/>
      <c r="DO316" s="12" t="n"/>
      <c r="DP316" s="12" t="n"/>
      <c r="DQ316" s="12" t="n"/>
      <c r="DR316" s="12" t="n"/>
      <c r="DS316" s="12" t="n"/>
      <c r="DT316" s="12" t="n"/>
      <c r="DU316" s="12" t="n"/>
      <c r="DV316" s="12" t="n"/>
      <c r="DW316" s="12" t="n"/>
      <c r="DX316" s="12" t="n"/>
      <c r="DY316" s="12" t="n"/>
      <c r="DZ316" s="12" t="n"/>
      <c r="EA316" s="12" t="n"/>
      <c r="EB316" s="12" t="n"/>
      <c r="EC316" s="12" t="n"/>
      <c r="ED316" s="12" t="n"/>
      <c r="EE316" s="12" t="n"/>
      <c r="EF316" s="12" t="n"/>
      <c r="EG316" s="12" t="n"/>
      <c r="EH316" s="12" t="n"/>
      <c r="EI316" s="12" t="n"/>
      <c r="EJ316" s="12" t="n"/>
      <c r="EK316" s="12" t="n"/>
      <c r="EL316" s="12" t="n"/>
      <c r="EM316" s="12" t="n"/>
      <c r="EN316" s="12" t="n"/>
      <c r="EO316" s="12" t="n"/>
      <c r="EP316" s="12" t="n"/>
      <c r="EQ316" s="12" t="n"/>
      <c r="ER316" s="12" t="n"/>
      <c r="ES316" s="12" t="n"/>
      <c r="ET316" s="12" t="n"/>
      <c r="EU316" s="12" t="n"/>
      <c r="EV316" s="12" t="n"/>
      <c r="EW316" s="12" t="n"/>
      <c r="EX316" s="12" t="n"/>
      <c r="EY316" s="12" t="n"/>
      <c r="EZ316" s="12" t="n"/>
      <c r="FA316" s="12" t="n"/>
      <c r="FB316" s="12" t="n"/>
      <c r="FC316" s="12" t="n"/>
      <c r="FD316" s="12" t="n"/>
      <c r="FE316" s="12" t="n"/>
      <c r="FF316" s="12" t="n"/>
      <c r="FG316" s="12" t="n"/>
      <c r="FH316" s="12" t="n"/>
      <c r="FI316" s="12" t="n"/>
      <c r="FJ316" s="12" t="n"/>
      <c r="FK316" s="12" t="n"/>
      <c r="FL316" s="12" t="n"/>
      <c r="FM316" s="12" t="n"/>
      <c r="FN316" s="12" t="n"/>
      <c r="FO316" s="12" t="n"/>
      <c r="FP316" s="12" t="n"/>
      <c r="FQ316" s="12" t="n"/>
      <c r="FR316" s="12" t="n"/>
      <c r="FS316" s="12" t="n"/>
      <c r="FT316" s="12" t="n"/>
      <c r="FU316" s="12" t="n"/>
      <c r="FV316" s="12" t="n"/>
      <c r="FW316" s="12" t="n"/>
      <c r="FX316" s="12" t="n"/>
      <c r="FY316" s="12" t="n"/>
      <c r="FZ316" s="12" t="n"/>
      <c r="GA316" s="12" t="n"/>
      <c r="GB316" s="12" t="n"/>
      <c r="GC316" s="12" t="n"/>
      <c r="GD316" s="12" t="n"/>
      <c r="GE316" s="12" t="n"/>
      <c r="GF316" s="12" t="n"/>
      <c r="GG316" s="12" t="n"/>
      <c r="GH316" s="12" t="n"/>
      <c r="GI316" s="12" t="n"/>
      <c r="GJ316" s="12" t="n"/>
      <c r="GK316" s="12" t="n"/>
      <c r="GL316" s="12" t="n"/>
      <c r="GM316" s="12" t="n"/>
      <c r="GN316" s="12" t="n"/>
      <c r="GO316" s="12" t="n"/>
      <c r="GP316" s="12" t="n"/>
      <c r="GQ316" s="12" t="n"/>
      <c r="GR316" s="12" t="n"/>
      <c r="GS316" s="12" t="n"/>
      <c r="GT316" s="12" t="n"/>
      <c r="GU316" s="12" t="n"/>
      <c r="GV316" s="12" t="n"/>
      <c r="GW316" s="12" t="n"/>
      <c r="GX316" s="12" t="n"/>
      <c r="GY316" s="12" t="n"/>
      <c r="GZ316" s="12" t="n"/>
      <c r="HA316" s="12" t="n"/>
      <c r="HB316" s="12" t="n"/>
      <c r="HC316" s="12" t="n"/>
      <c r="HD316" s="12" t="n"/>
      <c r="HE316" s="12" t="n"/>
      <c r="HF316" s="12" t="n"/>
      <c r="HG316" s="12" t="n"/>
      <c r="HH316" s="12" t="n"/>
      <c r="HI316" s="12" t="n"/>
      <c r="HJ316" s="12" t="n"/>
      <c r="HK316" s="12" t="n"/>
      <c r="HL316" s="12" t="n"/>
      <c r="HM316" s="12" t="n"/>
      <c r="HN316" s="12" t="n"/>
      <c r="HO316" s="12" t="n"/>
      <c r="HP316" s="12" t="n"/>
      <c r="HQ316" s="12" t="n"/>
      <c r="HR316" s="12" t="n"/>
      <c r="HS316" s="12" t="n"/>
      <c r="HT316" s="12" t="n"/>
      <c r="HU316" s="12" t="n"/>
      <c r="HV316" s="12" t="n"/>
      <c r="HW316" s="12" t="n"/>
      <c r="HX316" s="12" t="n"/>
      <c r="HY316" s="12" t="n"/>
      <c r="HZ316" s="12" t="n"/>
      <c r="IA316" s="12" t="n"/>
      <c r="IB316" s="12" t="n"/>
      <c r="IC316" s="12" t="n"/>
      <c r="ID316" s="12" t="n"/>
      <c r="IE316" s="12" t="n"/>
      <c r="IF316" s="12" t="n"/>
      <c r="IG316" s="12" t="n"/>
      <c r="IH316" s="12" t="n"/>
      <c r="II316" s="12" t="n"/>
      <c r="IJ316" s="12" t="n"/>
      <c r="IK316" s="12" t="n"/>
      <c r="IL316" s="12" t="n"/>
      <c r="IM316" s="12" t="n"/>
      <c r="IN316" s="12" t="n"/>
      <c r="IO316" s="12" t="n"/>
      <c r="IP316" s="12" t="n"/>
      <c r="IQ316" s="12" t="n"/>
      <c r="IR316" s="12" t="n"/>
      <c r="IS316" s="12" t="n"/>
      <c r="IT316" s="12" t="n"/>
      <c r="IU316" s="12" t="n"/>
      <c r="IV316" s="12" t="n"/>
      <c r="IW316" s="12" t="n"/>
      <c r="IX316" s="12" t="n"/>
    </row>
    <row r="317" ht="12" customFormat="1" customHeight="1" s="15">
      <c r="B317" s="12" t="n"/>
      <c r="C317" s="71" t="n"/>
      <c r="D317" s="71" t="n"/>
      <c r="E317" s="71" t="n"/>
      <c r="F317" s="71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  <c r="AL317" s="12" t="n"/>
      <c r="AM317" s="12" t="n"/>
      <c r="AN317" s="12" t="n"/>
      <c r="AO317" s="12" t="n"/>
      <c r="AP317" s="12" t="n"/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  <c r="BJ317" s="12" t="n"/>
      <c r="BK317" s="12" t="n"/>
      <c r="BL317" s="12" t="n"/>
      <c r="BM317" s="12" t="n"/>
      <c r="BN317" s="12" t="n"/>
      <c r="BO317" s="12" t="n"/>
      <c r="BP317" s="12" t="n"/>
      <c r="BQ317" s="12" t="n"/>
      <c r="BR317" s="12" t="n"/>
      <c r="BS317" s="12" t="n"/>
      <c r="BT317" s="12" t="n"/>
      <c r="BU317" s="12" t="n"/>
      <c r="BV317" s="12" t="n"/>
      <c r="BW317" s="12" t="n"/>
      <c r="BX317" s="12" t="n"/>
      <c r="BY317" s="12" t="n"/>
      <c r="BZ317" s="12" t="n"/>
      <c r="CA317" s="12" t="n"/>
      <c r="CB317" s="12" t="n"/>
      <c r="CC317" s="12" t="n"/>
      <c r="CD317" s="12" t="n"/>
      <c r="CE317" s="12" t="n"/>
      <c r="CF317" s="12" t="n"/>
      <c r="CG317" s="12" t="n"/>
      <c r="CH317" s="12" t="n"/>
      <c r="CI317" s="12" t="n"/>
      <c r="CJ317" s="12" t="n"/>
      <c r="CK317" s="12" t="n"/>
      <c r="CL317" s="12" t="n"/>
      <c r="CM317" s="12" t="n"/>
      <c r="CN317" s="12" t="n"/>
      <c r="CO317" s="12" t="n"/>
      <c r="CP317" s="12" t="n"/>
      <c r="CQ317" s="12" t="n"/>
      <c r="CR317" s="12" t="n"/>
      <c r="CS317" s="12" t="n"/>
      <c r="CT317" s="12" t="n"/>
      <c r="CU317" s="12" t="n"/>
      <c r="CV317" s="12" t="n"/>
      <c r="CW317" s="12" t="n"/>
      <c r="CX317" s="12" t="n"/>
      <c r="CY317" s="12" t="n"/>
      <c r="CZ317" s="12" t="n"/>
      <c r="DA317" s="12" t="n"/>
      <c r="DB317" s="12" t="n"/>
      <c r="DC317" s="12" t="n"/>
      <c r="DD317" s="12" t="n"/>
      <c r="DE317" s="12" t="n"/>
      <c r="DF317" s="12" t="n"/>
      <c r="DG317" s="12" t="n"/>
      <c r="DH317" s="12" t="n"/>
      <c r="DI317" s="12" t="n"/>
      <c r="DJ317" s="12" t="n"/>
      <c r="DK317" s="12" t="n"/>
      <c r="DL317" s="12" t="n"/>
      <c r="DM317" s="12" t="n"/>
      <c r="DN317" s="12" t="n"/>
      <c r="DO317" s="12" t="n"/>
      <c r="DP317" s="12" t="n"/>
      <c r="DQ317" s="12" t="n"/>
      <c r="DR317" s="12" t="n"/>
      <c r="DS317" s="12" t="n"/>
      <c r="DT317" s="12" t="n"/>
      <c r="DU317" s="12" t="n"/>
      <c r="DV317" s="12" t="n"/>
      <c r="DW317" s="12" t="n"/>
      <c r="DX317" s="12" t="n"/>
      <c r="DY317" s="12" t="n"/>
      <c r="DZ317" s="12" t="n"/>
      <c r="EA317" s="12" t="n"/>
      <c r="EB317" s="12" t="n"/>
      <c r="EC317" s="12" t="n"/>
      <c r="ED317" s="12" t="n"/>
      <c r="EE317" s="12" t="n"/>
      <c r="EF317" s="12" t="n"/>
      <c r="EG317" s="12" t="n"/>
      <c r="EH317" s="12" t="n"/>
      <c r="EI317" s="12" t="n"/>
      <c r="EJ317" s="12" t="n"/>
      <c r="EK317" s="12" t="n"/>
      <c r="EL317" s="12" t="n"/>
      <c r="EM317" s="12" t="n"/>
      <c r="EN317" s="12" t="n"/>
      <c r="EO317" s="12" t="n"/>
      <c r="EP317" s="12" t="n"/>
      <c r="EQ317" s="12" t="n"/>
      <c r="ER317" s="12" t="n"/>
      <c r="ES317" s="12" t="n"/>
      <c r="ET317" s="12" t="n"/>
      <c r="EU317" s="12" t="n"/>
      <c r="EV317" s="12" t="n"/>
      <c r="EW317" s="12" t="n"/>
      <c r="EX317" s="12" t="n"/>
      <c r="EY317" s="12" t="n"/>
      <c r="EZ317" s="12" t="n"/>
      <c r="FA317" s="12" t="n"/>
      <c r="FB317" s="12" t="n"/>
      <c r="FC317" s="12" t="n"/>
      <c r="FD317" s="12" t="n"/>
      <c r="FE317" s="12" t="n"/>
      <c r="FF317" s="12" t="n"/>
      <c r="FG317" s="12" t="n"/>
      <c r="FH317" s="12" t="n"/>
      <c r="FI317" s="12" t="n"/>
      <c r="FJ317" s="12" t="n"/>
      <c r="FK317" s="12" t="n"/>
      <c r="FL317" s="12" t="n"/>
      <c r="FM317" s="12" t="n"/>
      <c r="FN317" s="12" t="n"/>
      <c r="FO317" s="12" t="n"/>
      <c r="FP317" s="12" t="n"/>
      <c r="FQ317" s="12" t="n"/>
      <c r="FR317" s="12" t="n"/>
      <c r="FS317" s="12" t="n"/>
      <c r="FT317" s="12" t="n"/>
      <c r="FU317" s="12" t="n"/>
      <c r="FV317" s="12" t="n"/>
      <c r="FW317" s="12" t="n"/>
      <c r="FX317" s="12" t="n"/>
      <c r="FY317" s="12" t="n"/>
      <c r="FZ317" s="12" t="n"/>
      <c r="GA317" s="12" t="n"/>
      <c r="GB317" s="12" t="n"/>
      <c r="GC317" s="12" t="n"/>
      <c r="GD317" s="12" t="n"/>
      <c r="GE317" s="12" t="n"/>
      <c r="GF317" s="12" t="n"/>
      <c r="GG317" s="12" t="n"/>
      <c r="GH317" s="12" t="n"/>
      <c r="GI317" s="12" t="n"/>
      <c r="GJ317" s="12" t="n"/>
      <c r="GK317" s="12" t="n"/>
      <c r="GL317" s="12" t="n"/>
      <c r="GM317" s="12" t="n"/>
      <c r="GN317" s="12" t="n"/>
      <c r="GO317" s="12" t="n"/>
      <c r="GP317" s="12" t="n"/>
      <c r="GQ317" s="12" t="n"/>
      <c r="GR317" s="12" t="n"/>
      <c r="GS317" s="12" t="n"/>
      <c r="GT317" s="12" t="n"/>
      <c r="GU317" s="12" t="n"/>
      <c r="GV317" s="12" t="n"/>
      <c r="GW317" s="12" t="n"/>
      <c r="GX317" s="12" t="n"/>
      <c r="GY317" s="12" t="n"/>
      <c r="GZ317" s="12" t="n"/>
      <c r="HA317" s="12" t="n"/>
      <c r="HB317" s="12" t="n"/>
      <c r="HC317" s="12" t="n"/>
      <c r="HD317" s="12" t="n"/>
      <c r="HE317" s="12" t="n"/>
      <c r="HF317" s="12" t="n"/>
      <c r="HG317" s="12" t="n"/>
      <c r="HH317" s="12" t="n"/>
      <c r="HI317" s="12" t="n"/>
      <c r="HJ317" s="12" t="n"/>
      <c r="HK317" s="12" t="n"/>
      <c r="HL317" s="12" t="n"/>
      <c r="HM317" s="12" t="n"/>
      <c r="HN317" s="12" t="n"/>
      <c r="HO317" s="12" t="n"/>
      <c r="HP317" s="12" t="n"/>
      <c r="HQ317" s="12" t="n"/>
      <c r="HR317" s="12" t="n"/>
      <c r="HS317" s="12" t="n"/>
      <c r="HT317" s="12" t="n"/>
      <c r="HU317" s="12" t="n"/>
      <c r="HV317" s="12" t="n"/>
      <c r="HW317" s="12" t="n"/>
      <c r="HX317" s="12" t="n"/>
      <c r="HY317" s="12" t="n"/>
      <c r="HZ317" s="12" t="n"/>
      <c r="IA317" s="12" t="n"/>
      <c r="IB317" s="12" t="n"/>
      <c r="IC317" s="12" t="n"/>
      <c r="ID317" s="12" t="n"/>
      <c r="IE317" s="12" t="n"/>
      <c r="IF317" s="12" t="n"/>
      <c r="IG317" s="12" t="n"/>
      <c r="IH317" s="12" t="n"/>
      <c r="II317" s="12" t="n"/>
      <c r="IJ317" s="12" t="n"/>
      <c r="IK317" s="12" t="n"/>
      <c r="IL317" s="12" t="n"/>
      <c r="IM317" s="12" t="n"/>
      <c r="IN317" s="12" t="n"/>
      <c r="IO317" s="12" t="n"/>
      <c r="IP317" s="12" t="n"/>
      <c r="IQ317" s="12" t="n"/>
      <c r="IR317" s="12" t="n"/>
      <c r="IS317" s="12" t="n"/>
      <c r="IT317" s="12" t="n"/>
      <c r="IU317" s="12" t="n"/>
      <c r="IV317" s="12" t="n"/>
      <c r="IW317" s="12" t="n"/>
      <c r="IX317" s="12" t="n"/>
    </row>
    <row r="318" ht="12" customFormat="1" customHeight="1" s="15">
      <c r="B318" s="12" t="n"/>
      <c r="C318" s="71" t="n"/>
      <c r="D318" s="71" t="n"/>
      <c r="E318" s="71" t="n"/>
      <c r="F318" s="71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  <c r="AL318" s="12" t="n"/>
      <c r="AM318" s="12" t="n"/>
      <c r="AN318" s="12" t="n"/>
      <c r="AO318" s="12" t="n"/>
      <c r="AP318" s="12" t="n"/>
      <c r="AQ318" s="12" t="n"/>
      <c r="AR318" s="12" t="n"/>
      <c r="AS318" s="12" t="n"/>
      <c r="AT318" s="12" t="n"/>
      <c r="AU318" s="12" t="n"/>
      <c r="AV318" s="12" t="n"/>
      <c r="AW318" s="12" t="n"/>
      <c r="AX318" s="12" t="n"/>
      <c r="AY318" s="12" t="n"/>
      <c r="AZ318" s="12" t="n"/>
      <c r="BA318" s="12" t="n"/>
      <c r="BB318" s="12" t="n"/>
      <c r="BC318" s="12" t="n"/>
      <c r="BD318" s="12" t="n"/>
      <c r="BE318" s="12" t="n"/>
      <c r="BF318" s="12" t="n"/>
      <c r="BG318" s="12" t="n"/>
      <c r="BH318" s="12" t="n"/>
      <c r="BI318" s="12" t="n"/>
      <c r="BJ318" s="12" t="n"/>
      <c r="BK318" s="12" t="n"/>
      <c r="BL318" s="12" t="n"/>
      <c r="BM318" s="12" t="n"/>
      <c r="BN318" s="12" t="n"/>
      <c r="BO318" s="12" t="n"/>
      <c r="BP318" s="12" t="n"/>
      <c r="BQ318" s="12" t="n"/>
      <c r="BR318" s="12" t="n"/>
      <c r="BS318" s="12" t="n"/>
      <c r="BT318" s="12" t="n"/>
      <c r="BU318" s="12" t="n"/>
      <c r="BV318" s="12" t="n"/>
      <c r="BW318" s="12" t="n"/>
      <c r="BX318" s="12" t="n"/>
      <c r="BY318" s="12" t="n"/>
      <c r="BZ318" s="12" t="n"/>
      <c r="CA318" s="12" t="n"/>
      <c r="CB318" s="12" t="n"/>
      <c r="CC318" s="12" t="n"/>
      <c r="CD318" s="12" t="n"/>
      <c r="CE318" s="12" t="n"/>
      <c r="CF318" s="12" t="n"/>
      <c r="CG318" s="12" t="n"/>
      <c r="CH318" s="12" t="n"/>
      <c r="CI318" s="12" t="n"/>
      <c r="CJ318" s="12" t="n"/>
      <c r="CK318" s="12" t="n"/>
      <c r="CL318" s="12" t="n"/>
      <c r="CM318" s="12" t="n"/>
      <c r="CN318" s="12" t="n"/>
      <c r="CO318" s="12" t="n"/>
      <c r="CP318" s="12" t="n"/>
      <c r="CQ318" s="12" t="n"/>
      <c r="CR318" s="12" t="n"/>
      <c r="CS318" s="12" t="n"/>
      <c r="CT318" s="12" t="n"/>
      <c r="CU318" s="12" t="n"/>
      <c r="CV318" s="12" t="n"/>
      <c r="CW318" s="12" t="n"/>
      <c r="CX318" s="12" t="n"/>
      <c r="CY318" s="12" t="n"/>
      <c r="CZ318" s="12" t="n"/>
      <c r="DA318" s="12" t="n"/>
      <c r="DB318" s="12" t="n"/>
      <c r="DC318" s="12" t="n"/>
      <c r="DD318" s="12" t="n"/>
      <c r="DE318" s="12" t="n"/>
      <c r="DF318" s="12" t="n"/>
      <c r="DG318" s="12" t="n"/>
      <c r="DH318" s="12" t="n"/>
      <c r="DI318" s="12" t="n"/>
      <c r="DJ318" s="12" t="n"/>
      <c r="DK318" s="12" t="n"/>
      <c r="DL318" s="12" t="n"/>
      <c r="DM318" s="12" t="n"/>
      <c r="DN318" s="12" t="n"/>
      <c r="DO318" s="12" t="n"/>
      <c r="DP318" s="12" t="n"/>
      <c r="DQ318" s="12" t="n"/>
      <c r="DR318" s="12" t="n"/>
      <c r="DS318" s="12" t="n"/>
      <c r="DT318" s="12" t="n"/>
      <c r="DU318" s="12" t="n"/>
      <c r="DV318" s="12" t="n"/>
      <c r="DW318" s="12" t="n"/>
      <c r="DX318" s="12" t="n"/>
      <c r="DY318" s="12" t="n"/>
      <c r="DZ318" s="12" t="n"/>
      <c r="EA318" s="12" t="n"/>
      <c r="EB318" s="12" t="n"/>
      <c r="EC318" s="12" t="n"/>
      <c r="ED318" s="12" t="n"/>
      <c r="EE318" s="12" t="n"/>
      <c r="EF318" s="12" t="n"/>
      <c r="EG318" s="12" t="n"/>
      <c r="EH318" s="12" t="n"/>
      <c r="EI318" s="12" t="n"/>
      <c r="EJ318" s="12" t="n"/>
      <c r="EK318" s="12" t="n"/>
      <c r="EL318" s="12" t="n"/>
      <c r="EM318" s="12" t="n"/>
      <c r="EN318" s="12" t="n"/>
      <c r="EO318" s="12" t="n"/>
      <c r="EP318" s="12" t="n"/>
      <c r="EQ318" s="12" t="n"/>
      <c r="ER318" s="12" t="n"/>
      <c r="ES318" s="12" t="n"/>
      <c r="ET318" s="12" t="n"/>
      <c r="EU318" s="12" t="n"/>
      <c r="EV318" s="12" t="n"/>
      <c r="EW318" s="12" t="n"/>
      <c r="EX318" s="12" t="n"/>
      <c r="EY318" s="12" t="n"/>
      <c r="EZ318" s="12" t="n"/>
      <c r="FA318" s="12" t="n"/>
      <c r="FB318" s="12" t="n"/>
      <c r="FC318" s="12" t="n"/>
      <c r="FD318" s="12" t="n"/>
      <c r="FE318" s="12" t="n"/>
      <c r="FF318" s="12" t="n"/>
      <c r="FG318" s="12" t="n"/>
      <c r="FH318" s="12" t="n"/>
      <c r="FI318" s="12" t="n"/>
      <c r="FJ318" s="12" t="n"/>
      <c r="FK318" s="12" t="n"/>
      <c r="FL318" s="12" t="n"/>
      <c r="FM318" s="12" t="n"/>
      <c r="FN318" s="12" t="n"/>
      <c r="FO318" s="12" t="n"/>
      <c r="FP318" s="12" t="n"/>
      <c r="FQ318" s="12" t="n"/>
      <c r="FR318" s="12" t="n"/>
      <c r="FS318" s="12" t="n"/>
      <c r="FT318" s="12" t="n"/>
      <c r="FU318" s="12" t="n"/>
      <c r="FV318" s="12" t="n"/>
      <c r="FW318" s="12" t="n"/>
      <c r="FX318" s="12" t="n"/>
      <c r="FY318" s="12" t="n"/>
      <c r="FZ318" s="12" t="n"/>
      <c r="GA318" s="12" t="n"/>
      <c r="GB318" s="12" t="n"/>
      <c r="GC318" s="12" t="n"/>
      <c r="GD318" s="12" t="n"/>
      <c r="GE318" s="12" t="n"/>
      <c r="GF318" s="12" t="n"/>
      <c r="GG318" s="12" t="n"/>
      <c r="GH318" s="12" t="n"/>
      <c r="GI318" s="12" t="n"/>
      <c r="GJ318" s="12" t="n"/>
      <c r="GK318" s="12" t="n"/>
      <c r="GL318" s="12" t="n"/>
      <c r="GM318" s="12" t="n"/>
      <c r="GN318" s="12" t="n"/>
      <c r="GO318" s="12" t="n"/>
      <c r="GP318" s="12" t="n"/>
      <c r="GQ318" s="12" t="n"/>
      <c r="GR318" s="12" t="n"/>
      <c r="GS318" s="12" t="n"/>
      <c r="GT318" s="12" t="n"/>
      <c r="GU318" s="12" t="n"/>
      <c r="GV318" s="12" t="n"/>
      <c r="GW318" s="12" t="n"/>
      <c r="GX318" s="12" t="n"/>
      <c r="GY318" s="12" t="n"/>
      <c r="GZ318" s="12" t="n"/>
      <c r="HA318" s="12" t="n"/>
      <c r="HB318" s="12" t="n"/>
      <c r="HC318" s="12" t="n"/>
      <c r="HD318" s="12" t="n"/>
      <c r="HE318" s="12" t="n"/>
      <c r="HF318" s="12" t="n"/>
      <c r="HG318" s="12" t="n"/>
      <c r="HH318" s="12" t="n"/>
      <c r="HI318" s="12" t="n"/>
      <c r="HJ318" s="12" t="n"/>
      <c r="HK318" s="12" t="n"/>
      <c r="HL318" s="12" t="n"/>
      <c r="HM318" s="12" t="n"/>
      <c r="HN318" s="12" t="n"/>
      <c r="HO318" s="12" t="n"/>
      <c r="HP318" s="12" t="n"/>
      <c r="HQ318" s="12" t="n"/>
      <c r="HR318" s="12" t="n"/>
      <c r="HS318" s="12" t="n"/>
      <c r="HT318" s="12" t="n"/>
      <c r="HU318" s="12" t="n"/>
      <c r="HV318" s="12" t="n"/>
      <c r="HW318" s="12" t="n"/>
      <c r="HX318" s="12" t="n"/>
      <c r="HY318" s="12" t="n"/>
      <c r="HZ318" s="12" t="n"/>
      <c r="IA318" s="12" t="n"/>
      <c r="IB318" s="12" t="n"/>
      <c r="IC318" s="12" t="n"/>
      <c r="ID318" s="12" t="n"/>
      <c r="IE318" s="12" t="n"/>
      <c r="IF318" s="12" t="n"/>
      <c r="IG318" s="12" t="n"/>
      <c r="IH318" s="12" t="n"/>
      <c r="II318" s="12" t="n"/>
      <c r="IJ318" s="12" t="n"/>
      <c r="IK318" s="12" t="n"/>
      <c r="IL318" s="12" t="n"/>
      <c r="IM318" s="12" t="n"/>
      <c r="IN318" s="12" t="n"/>
      <c r="IO318" s="12" t="n"/>
      <c r="IP318" s="12" t="n"/>
      <c r="IQ318" s="12" t="n"/>
      <c r="IR318" s="12" t="n"/>
      <c r="IS318" s="12" t="n"/>
      <c r="IT318" s="12" t="n"/>
      <c r="IU318" s="12" t="n"/>
      <c r="IV318" s="12" t="n"/>
      <c r="IW318" s="12" t="n"/>
      <c r="IX318" s="12" t="n"/>
    </row>
    <row r="319" ht="12" customFormat="1" customHeight="1" s="15">
      <c r="B319" s="12" t="n"/>
      <c r="C319" s="71" t="n"/>
      <c r="D319" s="71" t="n"/>
      <c r="E319" s="71" t="n"/>
      <c r="F319" s="71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  <c r="AL319" s="12" t="n"/>
      <c r="AM319" s="12" t="n"/>
      <c r="AN319" s="12" t="n"/>
      <c r="AO319" s="12" t="n"/>
      <c r="AP319" s="12" t="n"/>
      <c r="AQ319" s="12" t="n"/>
      <c r="AR319" s="12" t="n"/>
      <c r="AS319" s="12" t="n"/>
      <c r="AT319" s="12" t="n"/>
      <c r="AU319" s="12" t="n"/>
      <c r="AV319" s="12" t="n"/>
      <c r="AW319" s="12" t="n"/>
      <c r="AX319" s="12" t="n"/>
      <c r="AY319" s="12" t="n"/>
      <c r="AZ319" s="12" t="n"/>
      <c r="BA319" s="12" t="n"/>
      <c r="BB319" s="12" t="n"/>
      <c r="BC319" s="12" t="n"/>
      <c r="BD319" s="12" t="n"/>
      <c r="BE319" s="12" t="n"/>
      <c r="BF319" s="12" t="n"/>
      <c r="BG319" s="12" t="n"/>
      <c r="BH319" s="12" t="n"/>
      <c r="BI319" s="12" t="n"/>
      <c r="BJ319" s="12" t="n"/>
      <c r="BK319" s="12" t="n"/>
      <c r="BL319" s="12" t="n"/>
      <c r="BM319" s="12" t="n"/>
      <c r="BN319" s="12" t="n"/>
      <c r="BO319" s="12" t="n"/>
      <c r="BP319" s="12" t="n"/>
      <c r="BQ319" s="12" t="n"/>
      <c r="BR319" s="12" t="n"/>
      <c r="BS319" s="12" t="n"/>
      <c r="BT319" s="12" t="n"/>
      <c r="BU319" s="12" t="n"/>
      <c r="BV319" s="12" t="n"/>
      <c r="BW319" s="12" t="n"/>
      <c r="BX319" s="12" t="n"/>
      <c r="BY319" s="12" t="n"/>
      <c r="BZ319" s="12" t="n"/>
      <c r="CA319" s="12" t="n"/>
      <c r="CB319" s="12" t="n"/>
      <c r="CC319" s="12" t="n"/>
      <c r="CD319" s="12" t="n"/>
      <c r="CE319" s="12" t="n"/>
      <c r="CF319" s="12" t="n"/>
      <c r="CG319" s="12" t="n"/>
      <c r="CH319" s="12" t="n"/>
      <c r="CI319" s="12" t="n"/>
      <c r="CJ319" s="12" t="n"/>
      <c r="CK319" s="12" t="n"/>
      <c r="CL319" s="12" t="n"/>
      <c r="CM319" s="12" t="n"/>
      <c r="CN319" s="12" t="n"/>
      <c r="CO319" s="12" t="n"/>
      <c r="CP319" s="12" t="n"/>
      <c r="CQ319" s="12" t="n"/>
      <c r="CR319" s="12" t="n"/>
      <c r="CS319" s="12" t="n"/>
      <c r="CT319" s="12" t="n"/>
      <c r="CU319" s="12" t="n"/>
      <c r="CV319" s="12" t="n"/>
      <c r="CW319" s="12" t="n"/>
      <c r="CX319" s="12" t="n"/>
      <c r="CY319" s="12" t="n"/>
      <c r="CZ319" s="12" t="n"/>
      <c r="DA319" s="12" t="n"/>
      <c r="DB319" s="12" t="n"/>
      <c r="DC319" s="12" t="n"/>
      <c r="DD319" s="12" t="n"/>
      <c r="DE319" s="12" t="n"/>
      <c r="DF319" s="12" t="n"/>
      <c r="DG319" s="12" t="n"/>
      <c r="DH319" s="12" t="n"/>
      <c r="DI319" s="12" t="n"/>
      <c r="DJ319" s="12" t="n"/>
      <c r="DK319" s="12" t="n"/>
      <c r="DL319" s="12" t="n"/>
      <c r="DM319" s="12" t="n"/>
      <c r="DN319" s="12" t="n"/>
      <c r="DO319" s="12" t="n"/>
      <c r="DP319" s="12" t="n"/>
      <c r="DQ319" s="12" t="n"/>
      <c r="DR319" s="12" t="n"/>
      <c r="DS319" s="12" t="n"/>
      <c r="DT319" s="12" t="n"/>
      <c r="DU319" s="12" t="n"/>
      <c r="DV319" s="12" t="n"/>
      <c r="DW319" s="12" t="n"/>
      <c r="DX319" s="12" t="n"/>
      <c r="DY319" s="12" t="n"/>
      <c r="DZ319" s="12" t="n"/>
      <c r="EA319" s="12" t="n"/>
      <c r="EB319" s="12" t="n"/>
      <c r="EC319" s="12" t="n"/>
      <c r="ED319" s="12" t="n"/>
      <c r="EE319" s="12" t="n"/>
      <c r="EF319" s="12" t="n"/>
      <c r="EG319" s="12" t="n"/>
      <c r="EH319" s="12" t="n"/>
      <c r="EI319" s="12" t="n"/>
      <c r="EJ319" s="12" t="n"/>
      <c r="EK319" s="12" t="n"/>
      <c r="EL319" s="12" t="n"/>
      <c r="EM319" s="12" t="n"/>
      <c r="EN319" s="12" t="n"/>
      <c r="EO319" s="12" t="n"/>
      <c r="EP319" s="12" t="n"/>
      <c r="EQ319" s="12" t="n"/>
      <c r="ER319" s="12" t="n"/>
      <c r="ES319" s="12" t="n"/>
      <c r="ET319" s="12" t="n"/>
      <c r="EU319" s="12" t="n"/>
      <c r="EV319" s="12" t="n"/>
      <c r="EW319" s="12" t="n"/>
      <c r="EX319" s="12" t="n"/>
      <c r="EY319" s="12" t="n"/>
      <c r="EZ319" s="12" t="n"/>
      <c r="FA319" s="12" t="n"/>
      <c r="FB319" s="12" t="n"/>
      <c r="FC319" s="12" t="n"/>
      <c r="FD319" s="12" t="n"/>
      <c r="FE319" s="12" t="n"/>
      <c r="FF319" s="12" t="n"/>
      <c r="FG319" s="12" t="n"/>
      <c r="FH319" s="12" t="n"/>
      <c r="FI319" s="12" t="n"/>
      <c r="FJ319" s="12" t="n"/>
      <c r="FK319" s="12" t="n"/>
      <c r="FL319" s="12" t="n"/>
      <c r="FM319" s="12" t="n"/>
      <c r="FN319" s="12" t="n"/>
      <c r="FO319" s="12" t="n"/>
      <c r="FP319" s="12" t="n"/>
      <c r="FQ319" s="12" t="n"/>
      <c r="FR319" s="12" t="n"/>
      <c r="FS319" s="12" t="n"/>
      <c r="FT319" s="12" t="n"/>
      <c r="FU319" s="12" t="n"/>
      <c r="FV319" s="12" t="n"/>
      <c r="FW319" s="12" t="n"/>
      <c r="FX319" s="12" t="n"/>
      <c r="FY319" s="12" t="n"/>
      <c r="FZ319" s="12" t="n"/>
      <c r="GA319" s="12" t="n"/>
      <c r="GB319" s="12" t="n"/>
      <c r="GC319" s="12" t="n"/>
      <c r="GD319" s="12" t="n"/>
      <c r="GE319" s="12" t="n"/>
      <c r="GF319" s="12" t="n"/>
      <c r="GG319" s="12" t="n"/>
      <c r="GH319" s="12" t="n"/>
      <c r="GI319" s="12" t="n"/>
      <c r="GJ319" s="12" t="n"/>
      <c r="GK319" s="12" t="n"/>
      <c r="GL319" s="12" t="n"/>
      <c r="GM319" s="12" t="n"/>
      <c r="GN319" s="12" t="n"/>
      <c r="GO319" s="12" t="n"/>
      <c r="GP319" s="12" t="n"/>
      <c r="GQ319" s="12" t="n"/>
      <c r="GR319" s="12" t="n"/>
      <c r="GS319" s="12" t="n"/>
      <c r="GT319" s="12" t="n"/>
      <c r="GU319" s="12" t="n"/>
      <c r="GV319" s="12" t="n"/>
      <c r="GW319" s="12" t="n"/>
      <c r="GX319" s="12" t="n"/>
      <c r="GY319" s="12" t="n"/>
      <c r="GZ319" s="12" t="n"/>
      <c r="HA319" s="12" t="n"/>
      <c r="HB319" s="12" t="n"/>
      <c r="HC319" s="12" t="n"/>
      <c r="HD319" s="12" t="n"/>
      <c r="HE319" s="12" t="n"/>
      <c r="HF319" s="12" t="n"/>
      <c r="HG319" s="12" t="n"/>
      <c r="HH319" s="12" t="n"/>
      <c r="HI319" s="12" t="n"/>
      <c r="HJ319" s="12" t="n"/>
      <c r="HK319" s="12" t="n"/>
      <c r="HL319" s="12" t="n"/>
      <c r="HM319" s="12" t="n"/>
      <c r="HN319" s="12" t="n"/>
      <c r="HO319" s="12" t="n"/>
      <c r="HP319" s="12" t="n"/>
      <c r="HQ319" s="12" t="n"/>
      <c r="HR319" s="12" t="n"/>
      <c r="HS319" s="12" t="n"/>
      <c r="HT319" s="12" t="n"/>
      <c r="HU319" s="12" t="n"/>
      <c r="HV319" s="12" t="n"/>
      <c r="HW319" s="12" t="n"/>
      <c r="HX319" s="12" t="n"/>
      <c r="HY319" s="12" t="n"/>
      <c r="HZ319" s="12" t="n"/>
      <c r="IA319" s="12" t="n"/>
      <c r="IB319" s="12" t="n"/>
      <c r="IC319" s="12" t="n"/>
      <c r="ID319" s="12" t="n"/>
      <c r="IE319" s="12" t="n"/>
      <c r="IF319" s="12" t="n"/>
      <c r="IG319" s="12" t="n"/>
      <c r="IH319" s="12" t="n"/>
      <c r="II319" s="12" t="n"/>
      <c r="IJ319" s="12" t="n"/>
      <c r="IK319" s="12" t="n"/>
      <c r="IL319" s="12" t="n"/>
      <c r="IM319" s="12" t="n"/>
      <c r="IN319" s="12" t="n"/>
      <c r="IO319" s="12" t="n"/>
      <c r="IP319" s="12" t="n"/>
      <c r="IQ319" s="12" t="n"/>
      <c r="IR319" s="12" t="n"/>
      <c r="IS319" s="12" t="n"/>
      <c r="IT319" s="12" t="n"/>
      <c r="IU319" s="12" t="n"/>
      <c r="IV319" s="12" t="n"/>
      <c r="IW319" s="12" t="n"/>
      <c r="IX319" s="12" t="n"/>
    </row>
    <row r="320" ht="12" customFormat="1" customHeight="1" s="15">
      <c r="B320" s="12" t="n"/>
      <c r="C320" s="71" t="n"/>
      <c r="D320" s="71" t="n"/>
      <c r="E320" s="71" t="n"/>
      <c r="F320" s="71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  <c r="AL320" s="12" t="n"/>
      <c r="AM320" s="12" t="n"/>
      <c r="AN320" s="12" t="n"/>
      <c r="AO320" s="12" t="n"/>
      <c r="AP320" s="12" t="n"/>
      <c r="AQ320" s="12" t="n"/>
      <c r="AR320" s="12" t="n"/>
      <c r="AS320" s="12" t="n"/>
      <c r="AT320" s="12" t="n"/>
      <c r="AU320" s="12" t="n"/>
      <c r="AV320" s="12" t="n"/>
      <c r="AW320" s="12" t="n"/>
      <c r="AX320" s="12" t="n"/>
      <c r="AY320" s="12" t="n"/>
      <c r="AZ320" s="12" t="n"/>
      <c r="BA320" s="12" t="n"/>
      <c r="BB320" s="12" t="n"/>
      <c r="BC320" s="12" t="n"/>
      <c r="BD320" s="12" t="n"/>
      <c r="BE320" s="12" t="n"/>
      <c r="BF320" s="12" t="n"/>
      <c r="BG320" s="12" t="n"/>
      <c r="BH320" s="12" t="n"/>
      <c r="BI320" s="12" t="n"/>
      <c r="BJ320" s="12" t="n"/>
      <c r="BK320" s="12" t="n"/>
      <c r="BL320" s="12" t="n"/>
      <c r="BM320" s="12" t="n"/>
      <c r="BN320" s="12" t="n"/>
      <c r="BO320" s="12" t="n"/>
      <c r="BP320" s="12" t="n"/>
      <c r="BQ320" s="12" t="n"/>
      <c r="BR320" s="12" t="n"/>
      <c r="BS320" s="12" t="n"/>
      <c r="BT320" s="12" t="n"/>
      <c r="BU320" s="12" t="n"/>
      <c r="BV320" s="12" t="n"/>
      <c r="BW320" s="12" t="n"/>
      <c r="BX320" s="12" t="n"/>
      <c r="BY320" s="12" t="n"/>
      <c r="BZ320" s="12" t="n"/>
      <c r="CA320" s="12" t="n"/>
      <c r="CB320" s="12" t="n"/>
      <c r="CC320" s="12" t="n"/>
      <c r="CD320" s="12" t="n"/>
      <c r="CE320" s="12" t="n"/>
      <c r="CF320" s="12" t="n"/>
      <c r="CG320" s="12" t="n"/>
      <c r="CH320" s="12" t="n"/>
      <c r="CI320" s="12" t="n"/>
      <c r="CJ320" s="12" t="n"/>
      <c r="CK320" s="12" t="n"/>
      <c r="CL320" s="12" t="n"/>
      <c r="CM320" s="12" t="n"/>
      <c r="CN320" s="12" t="n"/>
      <c r="CO320" s="12" t="n"/>
      <c r="CP320" s="12" t="n"/>
      <c r="CQ320" s="12" t="n"/>
      <c r="CR320" s="12" t="n"/>
      <c r="CS320" s="12" t="n"/>
      <c r="CT320" s="12" t="n"/>
      <c r="CU320" s="12" t="n"/>
      <c r="CV320" s="12" t="n"/>
      <c r="CW320" s="12" t="n"/>
      <c r="CX320" s="12" t="n"/>
      <c r="CY320" s="12" t="n"/>
      <c r="CZ320" s="12" t="n"/>
      <c r="DA320" s="12" t="n"/>
      <c r="DB320" s="12" t="n"/>
      <c r="DC320" s="12" t="n"/>
      <c r="DD320" s="12" t="n"/>
      <c r="DE320" s="12" t="n"/>
      <c r="DF320" s="12" t="n"/>
      <c r="DG320" s="12" t="n"/>
      <c r="DH320" s="12" t="n"/>
      <c r="DI320" s="12" t="n"/>
      <c r="DJ320" s="12" t="n"/>
      <c r="DK320" s="12" t="n"/>
      <c r="DL320" s="12" t="n"/>
      <c r="DM320" s="12" t="n"/>
      <c r="DN320" s="12" t="n"/>
      <c r="DO320" s="12" t="n"/>
      <c r="DP320" s="12" t="n"/>
      <c r="DQ320" s="12" t="n"/>
      <c r="DR320" s="12" t="n"/>
      <c r="DS320" s="12" t="n"/>
      <c r="DT320" s="12" t="n"/>
      <c r="DU320" s="12" t="n"/>
      <c r="DV320" s="12" t="n"/>
      <c r="DW320" s="12" t="n"/>
      <c r="DX320" s="12" t="n"/>
      <c r="DY320" s="12" t="n"/>
      <c r="DZ320" s="12" t="n"/>
      <c r="EA320" s="12" t="n"/>
      <c r="EB320" s="12" t="n"/>
      <c r="EC320" s="12" t="n"/>
      <c r="ED320" s="12" t="n"/>
      <c r="EE320" s="12" t="n"/>
      <c r="EF320" s="12" t="n"/>
      <c r="EG320" s="12" t="n"/>
      <c r="EH320" s="12" t="n"/>
      <c r="EI320" s="12" t="n"/>
      <c r="EJ320" s="12" t="n"/>
      <c r="EK320" s="12" t="n"/>
      <c r="EL320" s="12" t="n"/>
      <c r="EM320" s="12" t="n"/>
      <c r="EN320" s="12" t="n"/>
      <c r="EO320" s="12" t="n"/>
      <c r="EP320" s="12" t="n"/>
      <c r="EQ320" s="12" t="n"/>
      <c r="ER320" s="12" t="n"/>
      <c r="ES320" s="12" t="n"/>
      <c r="ET320" s="12" t="n"/>
      <c r="EU320" s="12" t="n"/>
      <c r="EV320" s="12" t="n"/>
      <c r="EW320" s="12" t="n"/>
      <c r="EX320" s="12" t="n"/>
      <c r="EY320" s="12" t="n"/>
      <c r="EZ320" s="12" t="n"/>
      <c r="FA320" s="12" t="n"/>
      <c r="FB320" s="12" t="n"/>
      <c r="FC320" s="12" t="n"/>
      <c r="FD320" s="12" t="n"/>
      <c r="FE320" s="12" t="n"/>
      <c r="FF320" s="12" t="n"/>
      <c r="FG320" s="12" t="n"/>
      <c r="FH320" s="12" t="n"/>
      <c r="FI320" s="12" t="n"/>
      <c r="FJ320" s="12" t="n"/>
      <c r="FK320" s="12" t="n"/>
      <c r="FL320" s="12" t="n"/>
      <c r="FM320" s="12" t="n"/>
      <c r="FN320" s="12" t="n"/>
      <c r="FO320" s="12" t="n"/>
      <c r="FP320" s="12" t="n"/>
      <c r="FQ320" s="12" t="n"/>
      <c r="FR320" s="12" t="n"/>
      <c r="FS320" s="12" t="n"/>
      <c r="FT320" s="12" t="n"/>
      <c r="FU320" s="12" t="n"/>
      <c r="FV320" s="12" t="n"/>
      <c r="FW320" s="12" t="n"/>
      <c r="FX320" s="12" t="n"/>
      <c r="FY320" s="12" t="n"/>
      <c r="FZ320" s="12" t="n"/>
      <c r="GA320" s="12" t="n"/>
      <c r="GB320" s="12" t="n"/>
      <c r="GC320" s="12" t="n"/>
      <c r="GD320" s="12" t="n"/>
      <c r="GE320" s="12" t="n"/>
      <c r="GF320" s="12" t="n"/>
      <c r="GG320" s="12" t="n"/>
      <c r="GH320" s="12" t="n"/>
      <c r="GI320" s="12" t="n"/>
      <c r="GJ320" s="12" t="n"/>
      <c r="GK320" s="12" t="n"/>
      <c r="GL320" s="12" t="n"/>
      <c r="GM320" s="12" t="n"/>
      <c r="GN320" s="12" t="n"/>
      <c r="GO320" s="12" t="n"/>
      <c r="GP320" s="12" t="n"/>
      <c r="GQ320" s="12" t="n"/>
      <c r="GR320" s="12" t="n"/>
      <c r="GS320" s="12" t="n"/>
      <c r="GT320" s="12" t="n"/>
      <c r="GU320" s="12" t="n"/>
      <c r="GV320" s="12" t="n"/>
      <c r="GW320" s="12" t="n"/>
      <c r="GX320" s="12" t="n"/>
      <c r="GY320" s="12" t="n"/>
      <c r="GZ320" s="12" t="n"/>
      <c r="HA320" s="12" t="n"/>
      <c r="HB320" s="12" t="n"/>
      <c r="HC320" s="12" t="n"/>
      <c r="HD320" s="12" t="n"/>
      <c r="HE320" s="12" t="n"/>
      <c r="HF320" s="12" t="n"/>
      <c r="HG320" s="12" t="n"/>
      <c r="HH320" s="12" t="n"/>
      <c r="HI320" s="12" t="n"/>
      <c r="HJ320" s="12" t="n"/>
      <c r="HK320" s="12" t="n"/>
      <c r="HL320" s="12" t="n"/>
      <c r="HM320" s="12" t="n"/>
      <c r="HN320" s="12" t="n"/>
      <c r="HO320" s="12" t="n"/>
      <c r="HP320" s="12" t="n"/>
      <c r="HQ320" s="12" t="n"/>
      <c r="HR320" s="12" t="n"/>
      <c r="HS320" s="12" t="n"/>
      <c r="HT320" s="12" t="n"/>
      <c r="HU320" s="12" t="n"/>
      <c r="HV320" s="12" t="n"/>
      <c r="HW320" s="12" t="n"/>
      <c r="HX320" s="12" t="n"/>
      <c r="HY320" s="12" t="n"/>
      <c r="HZ320" s="12" t="n"/>
      <c r="IA320" s="12" t="n"/>
      <c r="IB320" s="12" t="n"/>
      <c r="IC320" s="12" t="n"/>
      <c r="ID320" s="12" t="n"/>
      <c r="IE320" s="12" t="n"/>
      <c r="IF320" s="12" t="n"/>
      <c r="IG320" s="12" t="n"/>
      <c r="IH320" s="12" t="n"/>
      <c r="II320" s="12" t="n"/>
      <c r="IJ320" s="12" t="n"/>
      <c r="IK320" s="12" t="n"/>
      <c r="IL320" s="12" t="n"/>
      <c r="IM320" s="12" t="n"/>
      <c r="IN320" s="12" t="n"/>
      <c r="IO320" s="12" t="n"/>
      <c r="IP320" s="12" t="n"/>
      <c r="IQ320" s="12" t="n"/>
      <c r="IR320" s="12" t="n"/>
      <c r="IS320" s="12" t="n"/>
      <c r="IT320" s="12" t="n"/>
      <c r="IU320" s="12" t="n"/>
      <c r="IV320" s="12" t="n"/>
      <c r="IW320" s="12" t="n"/>
      <c r="IX320" s="12" t="n"/>
    </row>
    <row r="321" ht="12" customFormat="1" customHeight="1" s="15">
      <c r="B321" s="12" t="n"/>
      <c r="C321" s="71" t="n"/>
      <c r="D321" s="71" t="n"/>
      <c r="E321" s="71" t="n"/>
      <c r="F321" s="71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  <c r="AL321" s="12" t="n"/>
      <c r="AM321" s="12" t="n"/>
      <c r="AN321" s="12" t="n"/>
      <c r="AO321" s="12" t="n"/>
      <c r="AP321" s="12" t="n"/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  <c r="BJ321" s="12" t="n"/>
      <c r="BK321" s="12" t="n"/>
      <c r="BL321" s="12" t="n"/>
      <c r="BM321" s="12" t="n"/>
      <c r="BN321" s="12" t="n"/>
      <c r="BO321" s="12" t="n"/>
      <c r="BP321" s="12" t="n"/>
      <c r="BQ321" s="12" t="n"/>
      <c r="BR321" s="12" t="n"/>
      <c r="BS321" s="12" t="n"/>
      <c r="BT321" s="12" t="n"/>
      <c r="BU321" s="12" t="n"/>
      <c r="BV321" s="12" t="n"/>
      <c r="BW321" s="12" t="n"/>
      <c r="BX321" s="12" t="n"/>
      <c r="BY321" s="12" t="n"/>
      <c r="BZ321" s="12" t="n"/>
      <c r="CA321" s="12" t="n"/>
      <c r="CB321" s="12" t="n"/>
      <c r="CC321" s="12" t="n"/>
      <c r="CD321" s="12" t="n"/>
      <c r="CE321" s="12" t="n"/>
      <c r="CF321" s="12" t="n"/>
      <c r="CG321" s="12" t="n"/>
      <c r="CH321" s="12" t="n"/>
      <c r="CI321" s="12" t="n"/>
      <c r="CJ321" s="12" t="n"/>
      <c r="CK321" s="12" t="n"/>
      <c r="CL321" s="12" t="n"/>
      <c r="CM321" s="12" t="n"/>
      <c r="CN321" s="12" t="n"/>
      <c r="CO321" s="12" t="n"/>
      <c r="CP321" s="12" t="n"/>
      <c r="CQ321" s="12" t="n"/>
      <c r="CR321" s="12" t="n"/>
      <c r="CS321" s="12" t="n"/>
      <c r="CT321" s="12" t="n"/>
      <c r="CU321" s="12" t="n"/>
      <c r="CV321" s="12" t="n"/>
      <c r="CW321" s="12" t="n"/>
      <c r="CX321" s="12" t="n"/>
      <c r="CY321" s="12" t="n"/>
      <c r="CZ321" s="12" t="n"/>
      <c r="DA321" s="12" t="n"/>
      <c r="DB321" s="12" t="n"/>
      <c r="DC321" s="12" t="n"/>
      <c r="DD321" s="12" t="n"/>
      <c r="DE321" s="12" t="n"/>
      <c r="DF321" s="12" t="n"/>
      <c r="DG321" s="12" t="n"/>
      <c r="DH321" s="12" t="n"/>
      <c r="DI321" s="12" t="n"/>
      <c r="DJ321" s="12" t="n"/>
      <c r="DK321" s="12" t="n"/>
      <c r="DL321" s="12" t="n"/>
      <c r="DM321" s="12" t="n"/>
      <c r="DN321" s="12" t="n"/>
      <c r="DO321" s="12" t="n"/>
      <c r="DP321" s="12" t="n"/>
      <c r="DQ321" s="12" t="n"/>
      <c r="DR321" s="12" t="n"/>
      <c r="DS321" s="12" t="n"/>
      <c r="DT321" s="12" t="n"/>
      <c r="DU321" s="12" t="n"/>
      <c r="DV321" s="12" t="n"/>
      <c r="DW321" s="12" t="n"/>
      <c r="DX321" s="12" t="n"/>
      <c r="DY321" s="12" t="n"/>
      <c r="DZ321" s="12" t="n"/>
      <c r="EA321" s="12" t="n"/>
      <c r="EB321" s="12" t="n"/>
      <c r="EC321" s="12" t="n"/>
      <c r="ED321" s="12" t="n"/>
      <c r="EE321" s="12" t="n"/>
      <c r="EF321" s="12" t="n"/>
      <c r="EG321" s="12" t="n"/>
      <c r="EH321" s="12" t="n"/>
      <c r="EI321" s="12" t="n"/>
      <c r="EJ321" s="12" t="n"/>
      <c r="EK321" s="12" t="n"/>
      <c r="EL321" s="12" t="n"/>
      <c r="EM321" s="12" t="n"/>
      <c r="EN321" s="12" t="n"/>
      <c r="EO321" s="12" t="n"/>
      <c r="EP321" s="12" t="n"/>
      <c r="EQ321" s="12" t="n"/>
      <c r="ER321" s="12" t="n"/>
      <c r="ES321" s="12" t="n"/>
      <c r="ET321" s="12" t="n"/>
      <c r="EU321" s="12" t="n"/>
      <c r="EV321" s="12" t="n"/>
      <c r="EW321" s="12" t="n"/>
      <c r="EX321" s="12" t="n"/>
      <c r="EY321" s="12" t="n"/>
      <c r="EZ321" s="12" t="n"/>
      <c r="FA321" s="12" t="n"/>
      <c r="FB321" s="12" t="n"/>
      <c r="FC321" s="12" t="n"/>
      <c r="FD321" s="12" t="n"/>
      <c r="FE321" s="12" t="n"/>
      <c r="FF321" s="12" t="n"/>
      <c r="FG321" s="12" t="n"/>
      <c r="FH321" s="12" t="n"/>
      <c r="FI321" s="12" t="n"/>
      <c r="FJ321" s="12" t="n"/>
      <c r="FK321" s="12" t="n"/>
      <c r="FL321" s="12" t="n"/>
      <c r="FM321" s="12" t="n"/>
      <c r="FN321" s="12" t="n"/>
      <c r="FO321" s="12" t="n"/>
      <c r="FP321" s="12" t="n"/>
      <c r="FQ321" s="12" t="n"/>
      <c r="FR321" s="12" t="n"/>
      <c r="FS321" s="12" t="n"/>
      <c r="FT321" s="12" t="n"/>
      <c r="FU321" s="12" t="n"/>
      <c r="FV321" s="12" t="n"/>
      <c r="FW321" s="12" t="n"/>
      <c r="FX321" s="12" t="n"/>
      <c r="FY321" s="12" t="n"/>
      <c r="FZ321" s="12" t="n"/>
      <c r="GA321" s="12" t="n"/>
      <c r="GB321" s="12" t="n"/>
      <c r="GC321" s="12" t="n"/>
      <c r="GD321" s="12" t="n"/>
      <c r="GE321" s="12" t="n"/>
      <c r="GF321" s="12" t="n"/>
      <c r="GG321" s="12" t="n"/>
      <c r="GH321" s="12" t="n"/>
      <c r="GI321" s="12" t="n"/>
      <c r="GJ321" s="12" t="n"/>
      <c r="GK321" s="12" t="n"/>
      <c r="GL321" s="12" t="n"/>
      <c r="GM321" s="12" t="n"/>
      <c r="GN321" s="12" t="n"/>
      <c r="GO321" s="12" t="n"/>
      <c r="GP321" s="12" t="n"/>
      <c r="GQ321" s="12" t="n"/>
      <c r="GR321" s="12" t="n"/>
      <c r="GS321" s="12" t="n"/>
      <c r="GT321" s="12" t="n"/>
      <c r="GU321" s="12" t="n"/>
      <c r="GV321" s="12" t="n"/>
      <c r="GW321" s="12" t="n"/>
      <c r="GX321" s="12" t="n"/>
      <c r="GY321" s="12" t="n"/>
      <c r="GZ321" s="12" t="n"/>
      <c r="HA321" s="12" t="n"/>
      <c r="HB321" s="12" t="n"/>
      <c r="HC321" s="12" t="n"/>
      <c r="HD321" s="12" t="n"/>
      <c r="HE321" s="12" t="n"/>
      <c r="HF321" s="12" t="n"/>
      <c r="HG321" s="12" t="n"/>
      <c r="HH321" s="12" t="n"/>
      <c r="HI321" s="12" t="n"/>
      <c r="HJ321" s="12" t="n"/>
      <c r="HK321" s="12" t="n"/>
      <c r="HL321" s="12" t="n"/>
      <c r="HM321" s="12" t="n"/>
      <c r="HN321" s="12" t="n"/>
      <c r="HO321" s="12" t="n"/>
      <c r="HP321" s="12" t="n"/>
      <c r="HQ321" s="12" t="n"/>
      <c r="HR321" s="12" t="n"/>
      <c r="HS321" s="12" t="n"/>
      <c r="HT321" s="12" t="n"/>
      <c r="HU321" s="12" t="n"/>
      <c r="HV321" s="12" t="n"/>
      <c r="HW321" s="12" t="n"/>
      <c r="HX321" s="12" t="n"/>
      <c r="HY321" s="12" t="n"/>
      <c r="HZ321" s="12" t="n"/>
      <c r="IA321" s="12" t="n"/>
      <c r="IB321" s="12" t="n"/>
      <c r="IC321" s="12" t="n"/>
      <c r="ID321" s="12" t="n"/>
      <c r="IE321" s="12" t="n"/>
      <c r="IF321" s="12" t="n"/>
      <c r="IG321" s="12" t="n"/>
      <c r="IH321" s="12" t="n"/>
      <c r="II321" s="12" t="n"/>
      <c r="IJ321" s="12" t="n"/>
      <c r="IK321" s="12" t="n"/>
      <c r="IL321" s="12" t="n"/>
      <c r="IM321" s="12" t="n"/>
      <c r="IN321" s="12" t="n"/>
      <c r="IO321" s="12" t="n"/>
      <c r="IP321" s="12" t="n"/>
      <c r="IQ321" s="12" t="n"/>
      <c r="IR321" s="12" t="n"/>
      <c r="IS321" s="12" t="n"/>
      <c r="IT321" s="12" t="n"/>
      <c r="IU321" s="12" t="n"/>
      <c r="IV321" s="12" t="n"/>
      <c r="IW321" s="12" t="n"/>
      <c r="IX321" s="12" t="n"/>
    </row>
    <row r="322" ht="12" customFormat="1" customHeight="1" s="15">
      <c r="B322" s="12" t="n"/>
      <c r="C322" s="71" t="n"/>
      <c r="D322" s="71" t="n"/>
      <c r="E322" s="71" t="n"/>
      <c r="F322" s="71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  <c r="AL322" s="12" t="n"/>
      <c r="AM322" s="12" t="n"/>
      <c r="AN322" s="12" t="n"/>
      <c r="AO322" s="12" t="n"/>
      <c r="AP322" s="12" t="n"/>
      <c r="AQ322" s="12" t="n"/>
      <c r="AR322" s="12" t="n"/>
      <c r="AS322" s="12" t="n"/>
      <c r="AT322" s="12" t="n"/>
      <c r="AU322" s="12" t="n"/>
      <c r="AV322" s="12" t="n"/>
      <c r="AW322" s="12" t="n"/>
      <c r="AX322" s="12" t="n"/>
      <c r="AY322" s="12" t="n"/>
      <c r="AZ322" s="12" t="n"/>
      <c r="BA322" s="12" t="n"/>
      <c r="BB322" s="12" t="n"/>
      <c r="BC322" s="12" t="n"/>
      <c r="BD322" s="12" t="n"/>
      <c r="BE322" s="12" t="n"/>
      <c r="BF322" s="12" t="n"/>
      <c r="BG322" s="12" t="n"/>
      <c r="BH322" s="12" t="n"/>
      <c r="BI322" s="12" t="n"/>
      <c r="BJ322" s="12" t="n"/>
      <c r="BK322" s="12" t="n"/>
      <c r="BL322" s="12" t="n"/>
      <c r="BM322" s="12" t="n"/>
      <c r="BN322" s="12" t="n"/>
      <c r="BO322" s="12" t="n"/>
      <c r="BP322" s="12" t="n"/>
      <c r="BQ322" s="12" t="n"/>
      <c r="BR322" s="12" t="n"/>
      <c r="BS322" s="12" t="n"/>
      <c r="BT322" s="12" t="n"/>
      <c r="BU322" s="12" t="n"/>
      <c r="BV322" s="12" t="n"/>
      <c r="BW322" s="12" t="n"/>
      <c r="BX322" s="12" t="n"/>
      <c r="BY322" s="12" t="n"/>
      <c r="BZ322" s="12" t="n"/>
      <c r="CA322" s="12" t="n"/>
      <c r="CB322" s="12" t="n"/>
      <c r="CC322" s="12" t="n"/>
      <c r="CD322" s="12" t="n"/>
      <c r="CE322" s="12" t="n"/>
      <c r="CF322" s="12" t="n"/>
      <c r="CG322" s="12" t="n"/>
      <c r="CH322" s="12" t="n"/>
      <c r="CI322" s="12" t="n"/>
      <c r="CJ322" s="12" t="n"/>
      <c r="CK322" s="12" t="n"/>
      <c r="CL322" s="12" t="n"/>
      <c r="CM322" s="12" t="n"/>
      <c r="CN322" s="12" t="n"/>
      <c r="CO322" s="12" t="n"/>
      <c r="CP322" s="12" t="n"/>
      <c r="CQ322" s="12" t="n"/>
      <c r="CR322" s="12" t="n"/>
      <c r="CS322" s="12" t="n"/>
      <c r="CT322" s="12" t="n"/>
      <c r="CU322" s="12" t="n"/>
      <c r="CV322" s="12" t="n"/>
      <c r="CW322" s="12" t="n"/>
      <c r="CX322" s="12" t="n"/>
      <c r="CY322" s="12" t="n"/>
      <c r="CZ322" s="12" t="n"/>
      <c r="DA322" s="12" t="n"/>
      <c r="DB322" s="12" t="n"/>
      <c r="DC322" s="12" t="n"/>
      <c r="DD322" s="12" t="n"/>
      <c r="DE322" s="12" t="n"/>
      <c r="DF322" s="12" t="n"/>
      <c r="DG322" s="12" t="n"/>
      <c r="DH322" s="12" t="n"/>
      <c r="DI322" s="12" t="n"/>
      <c r="DJ322" s="12" t="n"/>
      <c r="DK322" s="12" t="n"/>
      <c r="DL322" s="12" t="n"/>
      <c r="DM322" s="12" t="n"/>
      <c r="DN322" s="12" t="n"/>
      <c r="DO322" s="12" t="n"/>
      <c r="DP322" s="12" t="n"/>
      <c r="DQ322" s="12" t="n"/>
      <c r="DR322" s="12" t="n"/>
      <c r="DS322" s="12" t="n"/>
      <c r="DT322" s="12" t="n"/>
      <c r="DU322" s="12" t="n"/>
      <c r="DV322" s="12" t="n"/>
      <c r="DW322" s="12" t="n"/>
      <c r="DX322" s="12" t="n"/>
      <c r="DY322" s="12" t="n"/>
      <c r="DZ322" s="12" t="n"/>
      <c r="EA322" s="12" t="n"/>
      <c r="EB322" s="12" t="n"/>
      <c r="EC322" s="12" t="n"/>
      <c r="ED322" s="12" t="n"/>
      <c r="EE322" s="12" t="n"/>
      <c r="EF322" s="12" t="n"/>
      <c r="EG322" s="12" t="n"/>
      <c r="EH322" s="12" t="n"/>
      <c r="EI322" s="12" t="n"/>
      <c r="EJ322" s="12" t="n"/>
      <c r="EK322" s="12" t="n"/>
      <c r="EL322" s="12" t="n"/>
      <c r="EM322" s="12" t="n"/>
      <c r="EN322" s="12" t="n"/>
      <c r="EO322" s="12" t="n"/>
      <c r="EP322" s="12" t="n"/>
      <c r="EQ322" s="12" t="n"/>
      <c r="ER322" s="12" t="n"/>
      <c r="ES322" s="12" t="n"/>
      <c r="ET322" s="12" t="n"/>
      <c r="EU322" s="12" t="n"/>
      <c r="EV322" s="12" t="n"/>
      <c r="EW322" s="12" t="n"/>
      <c r="EX322" s="12" t="n"/>
      <c r="EY322" s="12" t="n"/>
      <c r="EZ322" s="12" t="n"/>
      <c r="FA322" s="12" t="n"/>
      <c r="FB322" s="12" t="n"/>
      <c r="FC322" s="12" t="n"/>
      <c r="FD322" s="12" t="n"/>
      <c r="FE322" s="12" t="n"/>
      <c r="FF322" s="12" t="n"/>
      <c r="FG322" s="12" t="n"/>
      <c r="FH322" s="12" t="n"/>
      <c r="FI322" s="12" t="n"/>
      <c r="FJ322" s="12" t="n"/>
      <c r="FK322" s="12" t="n"/>
      <c r="FL322" s="12" t="n"/>
      <c r="FM322" s="12" t="n"/>
      <c r="FN322" s="12" t="n"/>
      <c r="FO322" s="12" t="n"/>
      <c r="FP322" s="12" t="n"/>
      <c r="FQ322" s="12" t="n"/>
      <c r="FR322" s="12" t="n"/>
      <c r="FS322" s="12" t="n"/>
      <c r="FT322" s="12" t="n"/>
      <c r="FU322" s="12" t="n"/>
      <c r="FV322" s="12" t="n"/>
      <c r="FW322" s="12" t="n"/>
      <c r="FX322" s="12" t="n"/>
      <c r="FY322" s="12" t="n"/>
      <c r="FZ322" s="12" t="n"/>
      <c r="GA322" s="12" t="n"/>
      <c r="GB322" s="12" t="n"/>
      <c r="GC322" s="12" t="n"/>
      <c r="GD322" s="12" t="n"/>
      <c r="GE322" s="12" t="n"/>
      <c r="GF322" s="12" t="n"/>
      <c r="GG322" s="12" t="n"/>
      <c r="GH322" s="12" t="n"/>
      <c r="GI322" s="12" t="n"/>
      <c r="GJ322" s="12" t="n"/>
      <c r="GK322" s="12" t="n"/>
      <c r="GL322" s="12" t="n"/>
      <c r="GM322" s="12" t="n"/>
      <c r="GN322" s="12" t="n"/>
      <c r="GO322" s="12" t="n"/>
      <c r="GP322" s="12" t="n"/>
      <c r="GQ322" s="12" t="n"/>
      <c r="GR322" s="12" t="n"/>
      <c r="GS322" s="12" t="n"/>
      <c r="GT322" s="12" t="n"/>
      <c r="GU322" s="12" t="n"/>
      <c r="GV322" s="12" t="n"/>
      <c r="GW322" s="12" t="n"/>
      <c r="GX322" s="12" t="n"/>
      <c r="GY322" s="12" t="n"/>
      <c r="GZ322" s="12" t="n"/>
      <c r="HA322" s="12" t="n"/>
      <c r="HB322" s="12" t="n"/>
      <c r="HC322" s="12" t="n"/>
      <c r="HD322" s="12" t="n"/>
      <c r="HE322" s="12" t="n"/>
      <c r="HF322" s="12" t="n"/>
      <c r="HG322" s="12" t="n"/>
      <c r="HH322" s="12" t="n"/>
      <c r="HI322" s="12" t="n"/>
      <c r="HJ322" s="12" t="n"/>
      <c r="HK322" s="12" t="n"/>
      <c r="HL322" s="12" t="n"/>
      <c r="HM322" s="12" t="n"/>
      <c r="HN322" s="12" t="n"/>
      <c r="HO322" s="12" t="n"/>
      <c r="HP322" s="12" t="n"/>
      <c r="HQ322" s="12" t="n"/>
      <c r="HR322" s="12" t="n"/>
      <c r="HS322" s="12" t="n"/>
      <c r="HT322" s="12" t="n"/>
      <c r="HU322" s="12" t="n"/>
      <c r="HV322" s="12" t="n"/>
      <c r="HW322" s="12" t="n"/>
      <c r="HX322" s="12" t="n"/>
      <c r="HY322" s="12" t="n"/>
      <c r="HZ322" s="12" t="n"/>
      <c r="IA322" s="12" t="n"/>
      <c r="IB322" s="12" t="n"/>
      <c r="IC322" s="12" t="n"/>
      <c r="ID322" s="12" t="n"/>
      <c r="IE322" s="12" t="n"/>
      <c r="IF322" s="12" t="n"/>
      <c r="IG322" s="12" t="n"/>
      <c r="IH322" s="12" t="n"/>
      <c r="II322" s="12" t="n"/>
      <c r="IJ322" s="12" t="n"/>
      <c r="IK322" s="12" t="n"/>
      <c r="IL322" s="12" t="n"/>
      <c r="IM322" s="12" t="n"/>
      <c r="IN322" s="12" t="n"/>
      <c r="IO322" s="12" t="n"/>
      <c r="IP322" s="12" t="n"/>
      <c r="IQ322" s="12" t="n"/>
      <c r="IR322" s="12" t="n"/>
      <c r="IS322" s="12" t="n"/>
      <c r="IT322" s="12" t="n"/>
      <c r="IU322" s="12" t="n"/>
      <c r="IV322" s="12" t="n"/>
      <c r="IW322" s="12" t="n"/>
      <c r="IX322" s="12" t="n"/>
    </row>
    <row r="323" ht="12" customFormat="1" customHeight="1" s="15">
      <c r="B323" s="12" t="n"/>
      <c r="C323" s="71" t="n"/>
      <c r="D323" s="71" t="n"/>
      <c r="E323" s="71" t="n"/>
      <c r="F323" s="71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  <c r="AL323" s="12" t="n"/>
      <c r="AM323" s="12" t="n"/>
      <c r="AN323" s="12" t="n"/>
      <c r="AO323" s="12" t="n"/>
      <c r="AP323" s="12" t="n"/>
      <c r="AQ323" s="12" t="n"/>
      <c r="AR323" s="12" t="n"/>
      <c r="AS323" s="12" t="n"/>
      <c r="AT323" s="12" t="n"/>
      <c r="AU323" s="12" t="n"/>
      <c r="AV323" s="12" t="n"/>
      <c r="AW323" s="12" t="n"/>
      <c r="AX323" s="12" t="n"/>
      <c r="AY323" s="12" t="n"/>
      <c r="AZ323" s="12" t="n"/>
      <c r="BA323" s="12" t="n"/>
      <c r="BB323" s="12" t="n"/>
      <c r="BC323" s="12" t="n"/>
      <c r="BD323" s="12" t="n"/>
      <c r="BE323" s="12" t="n"/>
      <c r="BF323" s="12" t="n"/>
      <c r="BG323" s="12" t="n"/>
      <c r="BH323" s="12" t="n"/>
      <c r="BI323" s="12" t="n"/>
      <c r="BJ323" s="12" t="n"/>
      <c r="BK323" s="12" t="n"/>
      <c r="BL323" s="12" t="n"/>
      <c r="BM323" s="12" t="n"/>
      <c r="BN323" s="12" t="n"/>
      <c r="BO323" s="12" t="n"/>
      <c r="BP323" s="12" t="n"/>
      <c r="BQ323" s="12" t="n"/>
      <c r="BR323" s="12" t="n"/>
      <c r="BS323" s="12" t="n"/>
      <c r="BT323" s="12" t="n"/>
      <c r="BU323" s="12" t="n"/>
      <c r="BV323" s="12" t="n"/>
      <c r="BW323" s="12" t="n"/>
      <c r="BX323" s="12" t="n"/>
      <c r="BY323" s="12" t="n"/>
      <c r="BZ323" s="12" t="n"/>
      <c r="CA323" s="12" t="n"/>
      <c r="CB323" s="12" t="n"/>
      <c r="CC323" s="12" t="n"/>
      <c r="CD323" s="12" t="n"/>
      <c r="CE323" s="12" t="n"/>
      <c r="CF323" s="12" t="n"/>
      <c r="CG323" s="12" t="n"/>
      <c r="CH323" s="12" t="n"/>
      <c r="CI323" s="12" t="n"/>
      <c r="CJ323" s="12" t="n"/>
      <c r="CK323" s="12" t="n"/>
      <c r="CL323" s="12" t="n"/>
      <c r="CM323" s="12" t="n"/>
      <c r="CN323" s="12" t="n"/>
      <c r="CO323" s="12" t="n"/>
      <c r="CP323" s="12" t="n"/>
      <c r="CQ323" s="12" t="n"/>
      <c r="CR323" s="12" t="n"/>
      <c r="CS323" s="12" t="n"/>
      <c r="CT323" s="12" t="n"/>
      <c r="CU323" s="12" t="n"/>
      <c r="CV323" s="12" t="n"/>
      <c r="CW323" s="12" t="n"/>
      <c r="CX323" s="12" t="n"/>
      <c r="CY323" s="12" t="n"/>
      <c r="CZ323" s="12" t="n"/>
      <c r="DA323" s="12" t="n"/>
      <c r="DB323" s="12" t="n"/>
      <c r="DC323" s="12" t="n"/>
      <c r="DD323" s="12" t="n"/>
      <c r="DE323" s="12" t="n"/>
      <c r="DF323" s="12" t="n"/>
      <c r="DG323" s="12" t="n"/>
      <c r="DH323" s="12" t="n"/>
      <c r="DI323" s="12" t="n"/>
      <c r="DJ323" s="12" t="n"/>
      <c r="DK323" s="12" t="n"/>
      <c r="DL323" s="12" t="n"/>
      <c r="DM323" s="12" t="n"/>
      <c r="DN323" s="12" t="n"/>
      <c r="DO323" s="12" t="n"/>
      <c r="DP323" s="12" t="n"/>
      <c r="DQ323" s="12" t="n"/>
      <c r="DR323" s="12" t="n"/>
      <c r="DS323" s="12" t="n"/>
      <c r="DT323" s="12" t="n"/>
      <c r="DU323" s="12" t="n"/>
      <c r="DV323" s="12" t="n"/>
      <c r="DW323" s="12" t="n"/>
      <c r="DX323" s="12" t="n"/>
      <c r="DY323" s="12" t="n"/>
      <c r="DZ323" s="12" t="n"/>
      <c r="EA323" s="12" t="n"/>
      <c r="EB323" s="12" t="n"/>
      <c r="EC323" s="12" t="n"/>
      <c r="ED323" s="12" t="n"/>
      <c r="EE323" s="12" t="n"/>
      <c r="EF323" s="12" t="n"/>
      <c r="EG323" s="12" t="n"/>
      <c r="EH323" s="12" t="n"/>
      <c r="EI323" s="12" t="n"/>
      <c r="EJ323" s="12" t="n"/>
      <c r="EK323" s="12" t="n"/>
      <c r="EL323" s="12" t="n"/>
      <c r="EM323" s="12" t="n"/>
      <c r="EN323" s="12" t="n"/>
      <c r="EO323" s="12" t="n"/>
      <c r="EP323" s="12" t="n"/>
      <c r="EQ323" s="12" t="n"/>
      <c r="ER323" s="12" t="n"/>
      <c r="ES323" s="12" t="n"/>
      <c r="ET323" s="12" t="n"/>
      <c r="EU323" s="12" t="n"/>
      <c r="EV323" s="12" t="n"/>
      <c r="EW323" s="12" t="n"/>
      <c r="EX323" s="12" t="n"/>
      <c r="EY323" s="12" t="n"/>
      <c r="EZ323" s="12" t="n"/>
      <c r="FA323" s="12" t="n"/>
      <c r="FB323" s="12" t="n"/>
      <c r="FC323" s="12" t="n"/>
      <c r="FD323" s="12" t="n"/>
      <c r="FE323" s="12" t="n"/>
      <c r="FF323" s="12" t="n"/>
      <c r="FG323" s="12" t="n"/>
      <c r="FH323" s="12" t="n"/>
      <c r="FI323" s="12" t="n"/>
      <c r="FJ323" s="12" t="n"/>
      <c r="FK323" s="12" t="n"/>
      <c r="FL323" s="12" t="n"/>
      <c r="FM323" s="12" t="n"/>
      <c r="FN323" s="12" t="n"/>
      <c r="FO323" s="12" t="n"/>
      <c r="FP323" s="12" t="n"/>
      <c r="FQ323" s="12" t="n"/>
      <c r="FR323" s="12" t="n"/>
      <c r="FS323" s="12" t="n"/>
      <c r="FT323" s="12" t="n"/>
      <c r="FU323" s="12" t="n"/>
      <c r="FV323" s="12" t="n"/>
      <c r="FW323" s="12" t="n"/>
      <c r="FX323" s="12" t="n"/>
      <c r="FY323" s="12" t="n"/>
      <c r="FZ323" s="12" t="n"/>
      <c r="GA323" s="12" t="n"/>
      <c r="GB323" s="12" t="n"/>
      <c r="GC323" s="12" t="n"/>
      <c r="GD323" s="12" t="n"/>
      <c r="GE323" s="12" t="n"/>
      <c r="GF323" s="12" t="n"/>
      <c r="GG323" s="12" t="n"/>
      <c r="GH323" s="12" t="n"/>
      <c r="GI323" s="12" t="n"/>
      <c r="GJ323" s="12" t="n"/>
      <c r="GK323" s="12" t="n"/>
      <c r="GL323" s="12" t="n"/>
      <c r="GM323" s="12" t="n"/>
      <c r="GN323" s="12" t="n"/>
      <c r="GO323" s="12" t="n"/>
      <c r="GP323" s="12" t="n"/>
      <c r="GQ323" s="12" t="n"/>
      <c r="GR323" s="12" t="n"/>
      <c r="GS323" s="12" t="n"/>
      <c r="GT323" s="12" t="n"/>
      <c r="GU323" s="12" t="n"/>
      <c r="GV323" s="12" t="n"/>
      <c r="GW323" s="12" t="n"/>
      <c r="GX323" s="12" t="n"/>
      <c r="GY323" s="12" t="n"/>
      <c r="GZ323" s="12" t="n"/>
      <c r="HA323" s="12" t="n"/>
      <c r="HB323" s="12" t="n"/>
      <c r="HC323" s="12" t="n"/>
      <c r="HD323" s="12" t="n"/>
      <c r="HE323" s="12" t="n"/>
      <c r="HF323" s="12" t="n"/>
      <c r="HG323" s="12" t="n"/>
      <c r="HH323" s="12" t="n"/>
      <c r="HI323" s="12" t="n"/>
      <c r="HJ323" s="12" t="n"/>
      <c r="HK323" s="12" t="n"/>
      <c r="HL323" s="12" t="n"/>
      <c r="HM323" s="12" t="n"/>
      <c r="HN323" s="12" t="n"/>
      <c r="HO323" s="12" t="n"/>
      <c r="HP323" s="12" t="n"/>
      <c r="HQ323" s="12" t="n"/>
      <c r="HR323" s="12" t="n"/>
      <c r="HS323" s="12" t="n"/>
      <c r="HT323" s="12" t="n"/>
      <c r="HU323" s="12" t="n"/>
      <c r="HV323" s="12" t="n"/>
      <c r="HW323" s="12" t="n"/>
      <c r="HX323" s="12" t="n"/>
      <c r="HY323" s="12" t="n"/>
      <c r="HZ323" s="12" t="n"/>
      <c r="IA323" s="12" t="n"/>
      <c r="IB323" s="12" t="n"/>
      <c r="IC323" s="12" t="n"/>
      <c r="ID323" s="12" t="n"/>
      <c r="IE323" s="12" t="n"/>
      <c r="IF323" s="12" t="n"/>
      <c r="IG323" s="12" t="n"/>
      <c r="IH323" s="12" t="n"/>
      <c r="II323" s="12" t="n"/>
      <c r="IJ323" s="12" t="n"/>
      <c r="IK323" s="12" t="n"/>
      <c r="IL323" s="12" t="n"/>
      <c r="IM323" s="12" t="n"/>
      <c r="IN323" s="12" t="n"/>
      <c r="IO323" s="12" t="n"/>
      <c r="IP323" s="12" t="n"/>
      <c r="IQ323" s="12" t="n"/>
      <c r="IR323" s="12" t="n"/>
      <c r="IS323" s="12" t="n"/>
      <c r="IT323" s="12" t="n"/>
      <c r="IU323" s="12" t="n"/>
      <c r="IV323" s="12" t="n"/>
      <c r="IW323" s="12" t="n"/>
      <c r="IX323" s="12" t="n"/>
    </row>
    <row r="324" ht="12" customFormat="1" customHeight="1" s="15">
      <c r="B324" s="12" t="n"/>
      <c r="C324" s="71" t="n"/>
      <c r="D324" s="71" t="n"/>
      <c r="E324" s="71" t="n"/>
      <c r="F324" s="71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  <c r="AL324" s="12" t="n"/>
      <c r="AM324" s="12" t="n"/>
      <c r="AN324" s="12" t="n"/>
      <c r="AO324" s="12" t="n"/>
      <c r="AP324" s="12" t="n"/>
      <c r="AQ324" s="12" t="n"/>
      <c r="AR324" s="12" t="n"/>
      <c r="AS324" s="12" t="n"/>
      <c r="AT324" s="12" t="n"/>
      <c r="AU324" s="12" t="n"/>
      <c r="AV324" s="12" t="n"/>
      <c r="AW324" s="12" t="n"/>
      <c r="AX324" s="12" t="n"/>
      <c r="AY324" s="12" t="n"/>
      <c r="AZ324" s="12" t="n"/>
      <c r="BA324" s="12" t="n"/>
      <c r="BB324" s="12" t="n"/>
      <c r="BC324" s="12" t="n"/>
      <c r="BD324" s="12" t="n"/>
      <c r="BE324" s="12" t="n"/>
      <c r="BF324" s="12" t="n"/>
      <c r="BG324" s="12" t="n"/>
      <c r="BH324" s="12" t="n"/>
      <c r="BI324" s="12" t="n"/>
      <c r="BJ324" s="12" t="n"/>
      <c r="BK324" s="12" t="n"/>
      <c r="BL324" s="12" t="n"/>
      <c r="BM324" s="12" t="n"/>
      <c r="BN324" s="12" t="n"/>
      <c r="BO324" s="12" t="n"/>
      <c r="BP324" s="12" t="n"/>
      <c r="BQ324" s="12" t="n"/>
      <c r="BR324" s="12" t="n"/>
      <c r="BS324" s="12" t="n"/>
      <c r="BT324" s="12" t="n"/>
      <c r="BU324" s="12" t="n"/>
      <c r="BV324" s="12" t="n"/>
      <c r="BW324" s="12" t="n"/>
      <c r="BX324" s="12" t="n"/>
      <c r="BY324" s="12" t="n"/>
      <c r="BZ324" s="12" t="n"/>
      <c r="CA324" s="12" t="n"/>
      <c r="CB324" s="12" t="n"/>
      <c r="CC324" s="12" t="n"/>
      <c r="CD324" s="12" t="n"/>
      <c r="CE324" s="12" t="n"/>
      <c r="CF324" s="12" t="n"/>
      <c r="CG324" s="12" t="n"/>
      <c r="CH324" s="12" t="n"/>
      <c r="CI324" s="12" t="n"/>
      <c r="CJ324" s="12" t="n"/>
      <c r="CK324" s="12" t="n"/>
      <c r="CL324" s="12" t="n"/>
      <c r="CM324" s="12" t="n"/>
      <c r="CN324" s="12" t="n"/>
      <c r="CO324" s="12" t="n"/>
      <c r="CP324" s="12" t="n"/>
      <c r="CQ324" s="12" t="n"/>
      <c r="CR324" s="12" t="n"/>
      <c r="CS324" s="12" t="n"/>
      <c r="CT324" s="12" t="n"/>
      <c r="CU324" s="12" t="n"/>
      <c r="CV324" s="12" t="n"/>
      <c r="CW324" s="12" t="n"/>
      <c r="CX324" s="12" t="n"/>
      <c r="CY324" s="12" t="n"/>
      <c r="CZ324" s="12" t="n"/>
      <c r="DA324" s="12" t="n"/>
      <c r="DB324" s="12" t="n"/>
      <c r="DC324" s="12" t="n"/>
      <c r="DD324" s="12" t="n"/>
      <c r="DE324" s="12" t="n"/>
      <c r="DF324" s="12" t="n"/>
      <c r="DG324" s="12" t="n"/>
      <c r="DH324" s="12" t="n"/>
      <c r="DI324" s="12" t="n"/>
      <c r="DJ324" s="12" t="n"/>
      <c r="DK324" s="12" t="n"/>
      <c r="DL324" s="12" t="n"/>
      <c r="DM324" s="12" t="n"/>
      <c r="DN324" s="12" t="n"/>
      <c r="DO324" s="12" t="n"/>
      <c r="DP324" s="12" t="n"/>
      <c r="DQ324" s="12" t="n"/>
      <c r="DR324" s="12" t="n"/>
      <c r="DS324" s="12" t="n"/>
      <c r="DT324" s="12" t="n"/>
      <c r="DU324" s="12" t="n"/>
      <c r="DV324" s="12" t="n"/>
      <c r="DW324" s="12" t="n"/>
      <c r="DX324" s="12" t="n"/>
      <c r="DY324" s="12" t="n"/>
      <c r="DZ324" s="12" t="n"/>
      <c r="EA324" s="12" t="n"/>
      <c r="EB324" s="12" t="n"/>
      <c r="EC324" s="12" t="n"/>
      <c r="ED324" s="12" t="n"/>
      <c r="EE324" s="12" t="n"/>
      <c r="EF324" s="12" t="n"/>
      <c r="EG324" s="12" t="n"/>
      <c r="EH324" s="12" t="n"/>
      <c r="EI324" s="12" t="n"/>
      <c r="EJ324" s="12" t="n"/>
      <c r="EK324" s="12" t="n"/>
      <c r="EL324" s="12" t="n"/>
      <c r="EM324" s="12" t="n"/>
      <c r="EN324" s="12" t="n"/>
      <c r="EO324" s="12" t="n"/>
      <c r="EP324" s="12" t="n"/>
      <c r="EQ324" s="12" t="n"/>
      <c r="ER324" s="12" t="n"/>
      <c r="ES324" s="12" t="n"/>
      <c r="ET324" s="12" t="n"/>
      <c r="EU324" s="12" t="n"/>
      <c r="EV324" s="12" t="n"/>
      <c r="EW324" s="12" t="n"/>
      <c r="EX324" s="12" t="n"/>
      <c r="EY324" s="12" t="n"/>
      <c r="EZ324" s="12" t="n"/>
      <c r="FA324" s="12" t="n"/>
      <c r="FB324" s="12" t="n"/>
      <c r="FC324" s="12" t="n"/>
      <c r="FD324" s="12" t="n"/>
      <c r="FE324" s="12" t="n"/>
      <c r="FF324" s="12" t="n"/>
      <c r="FG324" s="12" t="n"/>
      <c r="FH324" s="12" t="n"/>
      <c r="FI324" s="12" t="n"/>
      <c r="FJ324" s="12" t="n"/>
      <c r="FK324" s="12" t="n"/>
      <c r="FL324" s="12" t="n"/>
      <c r="FM324" s="12" t="n"/>
      <c r="FN324" s="12" t="n"/>
      <c r="FO324" s="12" t="n"/>
      <c r="FP324" s="12" t="n"/>
      <c r="FQ324" s="12" t="n"/>
      <c r="FR324" s="12" t="n"/>
      <c r="FS324" s="12" t="n"/>
      <c r="FT324" s="12" t="n"/>
      <c r="FU324" s="12" t="n"/>
      <c r="FV324" s="12" t="n"/>
      <c r="FW324" s="12" t="n"/>
      <c r="FX324" s="12" t="n"/>
      <c r="FY324" s="12" t="n"/>
      <c r="FZ324" s="12" t="n"/>
      <c r="GA324" s="12" t="n"/>
      <c r="GB324" s="12" t="n"/>
      <c r="GC324" s="12" t="n"/>
      <c r="GD324" s="12" t="n"/>
      <c r="GE324" s="12" t="n"/>
      <c r="GF324" s="12" t="n"/>
      <c r="GG324" s="12" t="n"/>
      <c r="GH324" s="12" t="n"/>
      <c r="GI324" s="12" t="n"/>
      <c r="GJ324" s="12" t="n"/>
      <c r="GK324" s="12" t="n"/>
      <c r="GL324" s="12" t="n"/>
      <c r="GM324" s="12" t="n"/>
      <c r="GN324" s="12" t="n"/>
      <c r="GO324" s="12" t="n"/>
      <c r="GP324" s="12" t="n"/>
      <c r="GQ324" s="12" t="n"/>
      <c r="GR324" s="12" t="n"/>
      <c r="GS324" s="12" t="n"/>
      <c r="GT324" s="12" t="n"/>
      <c r="GU324" s="12" t="n"/>
      <c r="GV324" s="12" t="n"/>
      <c r="GW324" s="12" t="n"/>
      <c r="GX324" s="12" t="n"/>
      <c r="GY324" s="12" t="n"/>
      <c r="GZ324" s="12" t="n"/>
      <c r="HA324" s="12" t="n"/>
      <c r="HB324" s="12" t="n"/>
      <c r="HC324" s="12" t="n"/>
      <c r="HD324" s="12" t="n"/>
      <c r="HE324" s="12" t="n"/>
      <c r="HF324" s="12" t="n"/>
      <c r="HG324" s="12" t="n"/>
      <c r="HH324" s="12" t="n"/>
      <c r="HI324" s="12" t="n"/>
      <c r="HJ324" s="12" t="n"/>
      <c r="HK324" s="12" t="n"/>
      <c r="HL324" s="12" t="n"/>
      <c r="HM324" s="12" t="n"/>
      <c r="HN324" s="12" t="n"/>
      <c r="HO324" s="12" t="n"/>
      <c r="HP324" s="12" t="n"/>
      <c r="HQ324" s="12" t="n"/>
      <c r="HR324" s="12" t="n"/>
      <c r="HS324" s="12" t="n"/>
      <c r="HT324" s="12" t="n"/>
      <c r="HU324" s="12" t="n"/>
      <c r="HV324" s="12" t="n"/>
      <c r="HW324" s="12" t="n"/>
      <c r="HX324" s="12" t="n"/>
      <c r="HY324" s="12" t="n"/>
      <c r="HZ324" s="12" t="n"/>
      <c r="IA324" s="12" t="n"/>
      <c r="IB324" s="12" t="n"/>
      <c r="IC324" s="12" t="n"/>
      <c r="ID324" s="12" t="n"/>
      <c r="IE324" s="12" t="n"/>
      <c r="IF324" s="12" t="n"/>
      <c r="IG324" s="12" t="n"/>
      <c r="IH324" s="12" t="n"/>
      <c r="II324" s="12" t="n"/>
      <c r="IJ324" s="12" t="n"/>
      <c r="IK324" s="12" t="n"/>
      <c r="IL324" s="12" t="n"/>
      <c r="IM324" s="12" t="n"/>
      <c r="IN324" s="12" t="n"/>
      <c r="IO324" s="12" t="n"/>
      <c r="IP324" s="12" t="n"/>
      <c r="IQ324" s="12" t="n"/>
      <c r="IR324" s="12" t="n"/>
      <c r="IS324" s="12" t="n"/>
      <c r="IT324" s="12" t="n"/>
      <c r="IU324" s="12" t="n"/>
      <c r="IV324" s="12" t="n"/>
      <c r="IW324" s="12" t="n"/>
      <c r="IX324" s="12" t="n"/>
    </row>
    <row r="325" ht="12" customFormat="1" customHeight="1" s="15">
      <c r="B325" s="12" t="n"/>
      <c r="C325" s="71" t="n"/>
      <c r="D325" s="71" t="n"/>
      <c r="E325" s="71" t="n"/>
      <c r="F325" s="71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  <c r="AL325" s="12" t="n"/>
      <c r="AM325" s="12" t="n"/>
      <c r="AN325" s="12" t="n"/>
      <c r="AO325" s="12" t="n"/>
      <c r="AP325" s="12" t="n"/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  <c r="BJ325" s="12" t="n"/>
      <c r="BK325" s="12" t="n"/>
      <c r="BL325" s="12" t="n"/>
      <c r="BM325" s="12" t="n"/>
      <c r="BN325" s="12" t="n"/>
      <c r="BO325" s="12" t="n"/>
      <c r="BP325" s="12" t="n"/>
      <c r="BQ325" s="12" t="n"/>
      <c r="BR325" s="12" t="n"/>
      <c r="BS325" s="12" t="n"/>
      <c r="BT325" s="12" t="n"/>
      <c r="BU325" s="12" t="n"/>
      <c r="BV325" s="12" t="n"/>
      <c r="BW325" s="12" t="n"/>
      <c r="BX325" s="12" t="n"/>
      <c r="BY325" s="12" t="n"/>
      <c r="BZ325" s="12" t="n"/>
      <c r="CA325" s="12" t="n"/>
      <c r="CB325" s="12" t="n"/>
      <c r="CC325" s="12" t="n"/>
      <c r="CD325" s="12" t="n"/>
      <c r="CE325" s="12" t="n"/>
      <c r="CF325" s="12" t="n"/>
      <c r="CG325" s="12" t="n"/>
      <c r="CH325" s="12" t="n"/>
      <c r="CI325" s="12" t="n"/>
      <c r="CJ325" s="12" t="n"/>
      <c r="CK325" s="12" t="n"/>
      <c r="CL325" s="12" t="n"/>
      <c r="CM325" s="12" t="n"/>
      <c r="CN325" s="12" t="n"/>
      <c r="CO325" s="12" t="n"/>
      <c r="CP325" s="12" t="n"/>
      <c r="CQ325" s="12" t="n"/>
      <c r="CR325" s="12" t="n"/>
      <c r="CS325" s="12" t="n"/>
      <c r="CT325" s="12" t="n"/>
      <c r="CU325" s="12" t="n"/>
      <c r="CV325" s="12" t="n"/>
      <c r="CW325" s="12" t="n"/>
      <c r="CX325" s="12" t="n"/>
      <c r="CY325" s="12" t="n"/>
      <c r="CZ325" s="12" t="n"/>
      <c r="DA325" s="12" t="n"/>
      <c r="DB325" s="12" t="n"/>
      <c r="DC325" s="12" t="n"/>
      <c r="DD325" s="12" t="n"/>
      <c r="DE325" s="12" t="n"/>
      <c r="DF325" s="12" t="n"/>
      <c r="DG325" s="12" t="n"/>
      <c r="DH325" s="12" t="n"/>
      <c r="DI325" s="12" t="n"/>
      <c r="DJ325" s="12" t="n"/>
      <c r="DK325" s="12" t="n"/>
      <c r="DL325" s="12" t="n"/>
      <c r="DM325" s="12" t="n"/>
      <c r="DN325" s="12" t="n"/>
      <c r="DO325" s="12" t="n"/>
      <c r="DP325" s="12" t="n"/>
      <c r="DQ325" s="12" t="n"/>
      <c r="DR325" s="12" t="n"/>
      <c r="DS325" s="12" t="n"/>
      <c r="DT325" s="12" t="n"/>
      <c r="DU325" s="12" t="n"/>
      <c r="DV325" s="12" t="n"/>
      <c r="DW325" s="12" t="n"/>
      <c r="DX325" s="12" t="n"/>
      <c r="DY325" s="12" t="n"/>
      <c r="DZ325" s="12" t="n"/>
      <c r="EA325" s="12" t="n"/>
      <c r="EB325" s="12" t="n"/>
      <c r="EC325" s="12" t="n"/>
      <c r="ED325" s="12" t="n"/>
      <c r="EE325" s="12" t="n"/>
      <c r="EF325" s="12" t="n"/>
      <c r="EG325" s="12" t="n"/>
      <c r="EH325" s="12" t="n"/>
      <c r="EI325" s="12" t="n"/>
      <c r="EJ325" s="12" t="n"/>
      <c r="EK325" s="12" t="n"/>
      <c r="EL325" s="12" t="n"/>
      <c r="EM325" s="12" t="n"/>
      <c r="EN325" s="12" t="n"/>
      <c r="EO325" s="12" t="n"/>
      <c r="EP325" s="12" t="n"/>
      <c r="EQ325" s="12" t="n"/>
      <c r="ER325" s="12" t="n"/>
      <c r="ES325" s="12" t="n"/>
      <c r="ET325" s="12" t="n"/>
      <c r="EU325" s="12" t="n"/>
      <c r="EV325" s="12" t="n"/>
      <c r="EW325" s="12" t="n"/>
      <c r="EX325" s="12" t="n"/>
      <c r="EY325" s="12" t="n"/>
      <c r="EZ325" s="12" t="n"/>
      <c r="FA325" s="12" t="n"/>
      <c r="FB325" s="12" t="n"/>
      <c r="FC325" s="12" t="n"/>
      <c r="FD325" s="12" t="n"/>
      <c r="FE325" s="12" t="n"/>
      <c r="FF325" s="12" t="n"/>
      <c r="FG325" s="12" t="n"/>
      <c r="FH325" s="12" t="n"/>
      <c r="FI325" s="12" t="n"/>
      <c r="FJ325" s="12" t="n"/>
      <c r="FK325" s="12" t="n"/>
      <c r="FL325" s="12" t="n"/>
      <c r="FM325" s="12" t="n"/>
      <c r="FN325" s="12" t="n"/>
      <c r="FO325" s="12" t="n"/>
      <c r="FP325" s="12" t="n"/>
      <c r="FQ325" s="12" t="n"/>
      <c r="FR325" s="12" t="n"/>
      <c r="FS325" s="12" t="n"/>
      <c r="FT325" s="12" t="n"/>
      <c r="FU325" s="12" t="n"/>
      <c r="FV325" s="12" t="n"/>
      <c r="FW325" s="12" t="n"/>
      <c r="FX325" s="12" t="n"/>
      <c r="FY325" s="12" t="n"/>
      <c r="FZ325" s="12" t="n"/>
      <c r="GA325" s="12" t="n"/>
      <c r="GB325" s="12" t="n"/>
      <c r="GC325" s="12" t="n"/>
      <c r="GD325" s="12" t="n"/>
      <c r="GE325" s="12" t="n"/>
      <c r="GF325" s="12" t="n"/>
      <c r="GG325" s="12" t="n"/>
      <c r="GH325" s="12" t="n"/>
      <c r="GI325" s="12" t="n"/>
      <c r="GJ325" s="12" t="n"/>
      <c r="GK325" s="12" t="n"/>
      <c r="GL325" s="12" t="n"/>
      <c r="GM325" s="12" t="n"/>
      <c r="GN325" s="12" t="n"/>
      <c r="GO325" s="12" t="n"/>
      <c r="GP325" s="12" t="n"/>
      <c r="GQ325" s="12" t="n"/>
      <c r="GR325" s="12" t="n"/>
      <c r="GS325" s="12" t="n"/>
      <c r="GT325" s="12" t="n"/>
      <c r="GU325" s="12" t="n"/>
      <c r="GV325" s="12" t="n"/>
      <c r="GW325" s="12" t="n"/>
      <c r="GX325" s="12" t="n"/>
      <c r="GY325" s="12" t="n"/>
      <c r="GZ325" s="12" t="n"/>
      <c r="HA325" s="12" t="n"/>
      <c r="HB325" s="12" t="n"/>
      <c r="HC325" s="12" t="n"/>
      <c r="HD325" s="12" t="n"/>
      <c r="HE325" s="12" t="n"/>
      <c r="HF325" s="12" t="n"/>
      <c r="HG325" s="12" t="n"/>
      <c r="HH325" s="12" t="n"/>
      <c r="HI325" s="12" t="n"/>
      <c r="HJ325" s="12" t="n"/>
      <c r="HK325" s="12" t="n"/>
      <c r="HL325" s="12" t="n"/>
      <c r="HM325" s="12" t="n"/>
      <c r="HN325" s="12" t="n"/>
      <c r="HO325" s="12" t="n"/>
      <c r="HP325" s="12" t="n"/>
      <c r="HQ325" s="12" t="n"/>
      <c r="HR325" s="12" t="n"/>
      <c r="HS325" s="12" t="n"/>
      <c r="HT325" s="12" t="n"/>
      <c r="HU325" s="12" t="n"/>
      <c r="HV325" s="12" t="n"/>
      <c r="HW325" s="12" t="n"/>
      <c r="HX325" s="12" t="n"/>
      <c r="HY325" s="12" t="n"/>
      <c r="HZ325" s="12" t="n"/>
      <c r="IA325" s="12" t="n"/>
      <c r="IB325" s="12" t="n"/>
      <c r="IC325" s="12" t="n"/>
      <c r="ID325" s="12" t="n"/>
      <c r="IE325" s="12" t="n"/>
      <c r="IF325" s="12" t="n"/>
      <c r="IG325" s="12" t="n"/>
      <c r="IH325" s="12" t="n"/>
      <c r="II325" s="12" t="n"/>
      <c r="IJ325" s="12" t="n"/>
      <c r="IK325" s="12" t="n"/>
      <c r="IL325" s="12" t="n"/>
      <c r="IM325" s="12" t="n"/>
      <c r="IN325" s="12" t="n"/>
      <c r="IO325" s="12" t="n"/>
      <c r="IP325" s="12" t="n"/>
      <c r="IQ325" s="12" t="n"/>
      <c r="IR325" s="12" t="n"/>
      <c r="IS325" s="12" t="n"/>
      <c r="IT325" s="12" t="n"/>
      <c r="IU325" s="12" t="n"/>
      <c r="IV325" s="12" t="n"/>
      <c r="IW325" s="12" t="n"/>
      <c r="IX325" s="12" t="n"/>
    </row>
    <row r="326" ht="12" customFormat="1" customHeight="1" s="15">
      <c r="B326" s="12" t="n"/>
      <c r="C326" s="71" t="n"/>
      <c r="D326" s="71" t="n"/>
      <c r="E326" s="71" t="n"/>
      <c r="F326" s="71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  <c r="AL326" s="12" t="n"/>
      <c r="AM326" s="12" t="n"/>
      <c r="AN326" s="12" t="n"/>
      <c r="AO326" s="12" t="n"/>
      <c r="AP326" s="12" t="n"/>
      <c r="AQ326" s="12" t="n"/>
      <c r="AR326" s="12" t="n"/>
      <c r="AS326" s="12" t="n"/>
      <c r="AT326" s="12" t="n"/>
      <c r="AU326" s="12" t="n"/>
      <c r="AV326" s="12" t="n"/>
      <c r="AW326" s="12" t="n"/>
      <c r="AX326" s="12" t="n"/>
      <c r="AY326" s="12" t="n"/>
      <c r="AZ326" s="12" t="n"/>
      <c r="BA326" s="12" t="n"/>
      <c r="BB326" s="12" t="n"/>
      <c r="BC326" s="12" t="n"/>
      <c r="BD326" s="12" t="n"/>
      <c r="BE326" s="12" t="n"/>
      <c r="BF326" s="12" t="n"/>
      <c r="BG326" s="12" t="n"/>
      <c r="BH326" s="12" t="n"/>
      <c r="BI326" s="12" t="n"/>
      <c r="BJ326" s="12" t="n"/>
      <c r="BK326" s="12" t="n"/>
      <c r="BL326" s="12" t="n"/>
      <c r="BM326" s="12" t="n"/>
      <c r="BN326" s="12" t="n"/>
      <c r="BO326" s="12" t="n"/>
      <c r="BP326" s="12" t="n"/>
      <c r="BQ326" s="12" t="n"/>
      <c r="BR326" s="12" t="n"/>
      <c r="BS326" s="12" t="n"/>
      <c r="BT326" s="12" t="n"/>
      <c r="BU326" s="12" t="n"/>
      <c r="BV326" s="12" t="n"/>
      <c r="BW326" s="12" t="n"/>
      <c r="BX326" s="12" t="n"/>
      <c r="BY326" s="12" t="n"/>
      <c r="BZ326" s="12" t="n"/>
      <c r="CA326" s="12" t="n"/>
      <c r="CB326" s="12" t="n"/>
      <c r="CC326" s="12" t="n"/>
      <c r="CD326" s="12" t="n"/>
      <c r="CE326" s="12" t="n"/>
      <c r="CF326" s="12" t="n"/>
      <c r="CG326" s="12" t="n"/>
      <c r="CH326" s="12" t="n"/>
      <c r="CI326" s="12" t="n"/>
      <c r="CJ326" s="12" t="n"/>
      <c r="CK326" s="12" t="n"/>
      <c r="CL326" s="12" t="n"/>
      <c r="CM326" s="12" t="n"/>
      <c r="CN326" s="12" t="n"/>
      <c r="CO326" s="12" t="n"/>
      <c r="CP326" s="12" t="n"/>
      <c r="CQ326" s="12" t="n"/>
      <c r="CR326" s="12" t="n"/>
      <c r="CS326" s="12" t="n"/>
      <c r="CT326" s="12" t="n"/>
      <c r="CU326" s="12" t="n"/>
      <c r="CV326" s="12" t="n"/>
      <c r="CW326" s="12" t="n"/>
      <c r="CX326" s="12" t="n"/>
      <c r="CY326" s="12" t="n"/>
      <c r="CZ326" s="12" t="n"/>
      <c r="DA326" s="12" t="n"/>
      <c r="DB326" s="12" t="n"/>
      <c r="DC326" s="12" t="n"/>
      <c r="DD326" s="12" t="n"/>
      <c r="DE326" s="12" t="n"/>
      <c r="DF326" s="12" t="n"/>
      <c r="DG326" s="12" t="n"/>
      <c r="DH326" s="12" t="n"/>
      <c r="DI326" s="12" t="n"/>
      <c r="DJ326" s="12" t="n"/>
      <c r="DK326" s="12" t="n"/>
      <c r="DL326" s="12" t="n"/>
      <c r="DM326" s="12" t="n"/>
      <c r="DN326" s="12" t="n"/>
      <c r="DO326" s="12" t="n"/>
      <c r="DP326" s="12" t="n"/>
      <c r="DQ326" s="12" t="n"/>
      <c r="DR326" s="12" t="n"/>
      <c r="DS326" s="12" t="n"/>
      <c r="DT326" s="12" t="n"/>
      <c r="DU326" s="12" t="n"/>
      <c r="DV326" s="12" t="n"/>
      <c r="DW326" s="12" t="n"/>
      <c r="DX326" s="12" t="n"/>
      <c r="DY326" s="12" t="n"/>
      <c r="DZ326" s="12" t="n"/>
      <c r="EA326" s="12" t="n"/>
      <c r="EB326" s="12" t="n"/>
      <c r="EC326" s="12" t="n"/>
      <c r="ED326" s="12" t="n"/>
      <c r="EE326" s="12" t="n"/>
      <c r="EF326" s="12" t="n"/>
      <c r="EG326" s="12" t="n"/>
      <c r="EH326" s="12" t="n"/>
      <c r="EI326" s="12" t="n"/>
      <c r="EJ326" s="12" t="n"/>
      <c r="EK326" s="12" t="n"/>
      <c r="EL326" s="12" t="n"/>
      <c r="EM326" s="12" t="n"/>
      <c r="EN326" s="12" t="n"/>
      <c r="EO326" s="12" t="n"/>
      <c r="EP326" s="12" t="n"/>
      <c r="EQ326" s="12" t="n"/>
      <c r="ER326" s="12" t="n"/>
      <c r="ES326" s="12" t="n"/>
      <c r="ET326" s="12" t="n"/>
      <c r="EU326" s="12" t="n"/>
      <c r="EV326" s="12" t="n"/>
      <c r="EW326" s="12" t="n"/>
      <c r="EX326" s="12" t="n"/>
      <c r="EY326" s="12" t="n"/>
      <c r="EZ326" s="12" t="n"/>
      <c r="FA326" s="12" t="n"/>
      <c r="FB326" s="12" t="n"/>
      <c r="FC326" s="12" t="n"/>
      <c r="FD326" s="12" t="n"/>
      <c r="FE326" s="12" t="n"/>
      <c r="FF326" s="12" t="n"/>
      <c r="FG326" s="12" t="n"/>
      <c r="FH326" s="12" t="n"/>
      <c r="FI326" s="12" t="n"/>
      <c r="FJ326" s="12" t="n"/>
      <c r="FK326" s="12" t="n"/>
      <c r="FL326" s="12" t="n"/>
      <c r="FM326" s="12" t="n"/>
      <c r="FN326" s="12" t="n"/>
      <c r="FO326" s="12" t="n"/>
      <c r="FP326" s="12" t="n"/>
      <c r="FQ326" s="12" t="n"/>
      <c r="FR326" s="12" t="n"/>
      <c r="FS326" s="12" t="n"/>
      <c r="FT326" s="12" t="n"/>
      <c r="FU326" s="12" t="n"/>
      <c r="FV326" s="12" t="n"/>
      <c r="FW326" s="12" t="n"/>
      <c r="FX326" s="12" t="n"/>
      <c r="FY326" s="12" t="n"/>
      <c r="FZ326" s="12" t="n"/>
      <c r="GA326" s="12" t="n"/>
      <c r="GB326" s="12" t="n"/>
      <c r="GC326" s="12" t="n"/>
      <c r="GD326" s="12" t="n"/>
      <c r="GE326" s="12" t="n"/>
      <c r="GF326" s="12" t="n"/>
      <c r="GG326" s="12" t="n"/>
      <c r="GH326" s="12" t="n"/>
      <c r="GI326" s="12" t="n"/>
      <c r="GJ326" s="12" t="n"/>
      <c r="GK326" s="12" t="n"/>
      <c r="GL326" s="12" t="n"/>
      <c r="GM326" s="12" t="n"/>
      <c r="GN326" s="12" t="n"/>
      <c r="GO326" s="12" t="n"/>
      <c r="GP326" s="12" t="n"/>
      <c r="GQ326" s="12" t="n"/>
      <c r="GR326" s="12" t="n"/>
      <c r="GS326" s="12" t="n"/>
      <c r="GT326" s="12" t="n"/>
      <c r="GU326" s="12" t="n"/>
      <c r="GV326" s="12" t="n"/>
      <c r="GW326" s="12" t="n"/>
      <c r="GX326" s="12" t="n"/>
      <c r="GY326" s="12" t="n"/>
      <c r="GZ326" s="12" t="n"/>
      <c r="HA326" s="12" t="n"/>
      <c r="HB326" s="12" t="n"/>
      <c r="HC326" s="12" t="n"/>
      <c r="HD326" s="12" t="n"/>
      <c r="HE326" s="12" t="n"/>
      <c r="HF326" s="12" t="n"/>
      <c r="HG326" s="12" t="n"/>
      <c r="HH326" s="12" t="n"/>
      <c r="HI326" s="12" t="n"/>
      <c r="HJ326" s="12" t="n"/>
      <c r="HK326" s="12" t="n"/>
      <c r="HL326" s="12" t="n"/>
      <c r="HM326" s="12" t="n"/>
      <c r="HN326" s="12" t="n"/>
      <c r="HO326" s="12" t="n"/>
      <c r="HP326" s="12" t="n"/>
      <c r="HQ326" s="12" t="n"/>
      <c r="HR326" s="12" t="n"/>
      <c r="HS326" s="12" t="n"/>
      <c r="HT326" s="12" t="n"/>
      <c r="HU326" s="12" t="n"/>
      <c r="HV326" s="12" t="n"/>
      <c r="HW326" s="12" t="n"/>
      <c r="HX326" s="12" t="n"/>
      <c r="HY326" s="12" t="n"/>
      <c r="HZ326" s="12" t="n"/>
      <c r="IA326" s="12" t="n"/>
      <c r="IB326" s="12" t="n"/>
      <c r="IC326" s="12" t="n"/>
      <c r="ID326" s="12" t="n"/>
      <c r="IE326" s="12" t="n"/>
      <c r="IF326" s="12" t="n"/>
      <c r="IG326" s="12" t="n"/>
      <c r="IH326" s="12" t="n"/>
      <c r="II326" s="12" t="n"/>
      <c r="IJ326" s="12" t="n"/>
      <c r="IK326" s="12" t="n"/>
      <c r="IL326" s="12" t="n"/>
      <c r="IM326" s="12" t="n"/>
      <c r="IN326" s="12" t="n"/>
      <c r="IO326" s="12" t="n"/>
      <c r="IP326" s="12" t="n"/>
      <c r="IQ326" s="12" t="n"/>
      <c r="IR326" s="12" t="n"/>
      <c r="IS326" s="12" t="n"/>
      <c r="IT326" s="12" t="n"/>
      <c r="IU326" s="12" t="n"/>
      <c r="IV326" s="12" t="n"/>
      <c r="IW326" s="12" t="n"/>
      <c r="IX326" s="12" t="n"/>
    </row>
    <row r="327" ht="12" customFormat="1" customHeight="1" s="15">
      <c r="B327" s="12" t="n"/>
      <c r="C327" s="71" t="n"/>
      <c r="D327" s="71" t="n"/>
      <c r="E327" s="71" t="n"/>
      <c r="F327" s="71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  <c r="AL327" s="12" t="n"/>
      <c r="AM327" s="12" t="n"/>
      <c r="AN327" s="12" t="n"/>
      <c r="AO327" s="12" t="n"/>
      <c r="AP327" s="12" t="n"/>
      <c r="AQ327" s="12" t="n"/>
      <c r="AR327" s="12" t="n"/>
      <c r="AS327" s="12" t="n"/>
      <c r="AT327" s="12" t="n"/>
      <c r="AU327" s="12" t="n"/>
      <c r="AV327" s="12" t="n"/>
      <c r="AW327" s="12" t="n"/>
      <c r="AX327" s="12" t="n"/>
      <c r="AY327" s="12" t="n"/>
      <c r="AZ327" s="12" t="n"/>
      <c r="BA327" s="12" t="n"/>
      <c r="BB327" s="12" t="n"/>
      <c r="BC327" s="12" t="n"/>
      <c r="BD327" s="12" t="n"/>
      <c r="BE327" s="12" t="n"/>
      <c r="BF327" s="12" t="n"/>
      <c r="BG327" s="12" t="n"/>
      <c r="BH327" s="12" t="n"/>
      <c r="BI327" s="12" t="n"/>
      <c r="BJ327" s="12" t="n"/>
      <c r="BK327" s="12" t="n"/>
      <c r="BL327" s="12" t="n"/>
      <c r="BM327" s="12" t="n"/>
      <c r="BN327" s="12" t="n"/>
      <c r="BO327" s="12" t="n"/>
      <c r="BP327" s="12" t="n"/>
      <c r="BQ327" s="12" t="n"/>
      <c r="BR327" s="12" t="n"/>
      <c r="BS327" s="12" t="n"/>
      <c r="BT327" s="12" t="n"/>
      <c r="BU327" s="12" t="n"/>
      <c r="BV327" s="12" t="n"/>
      <c r="BW327" s="12" t="n"/>
      <c r="BX327" s="12" t="n"/>
      <c r="BY327" s="12" t="n"/>
      <c r="BZ327" s="12" t="n"/>
      <c r="CA327" s="12" t="n"/>
      <c r="CB327" s="12" t="n"/>
      <c r="CC327" s="12" t="n"/>
      <c r="CD327" s="12" t="n"/>
      <c r="CE327" s="12" t="n"/>
      <c r="CF327" s="12" t="n"/>
      <c r="CG327" s="12" t="n"/>
      <c r="CH327" s="12" t="n"/>
      <c r="CI327" s="12" t="n"/>
      <c r="CJ327" s="12" t="n"/>
      <c r="CK327" s="12" t="n"/>
      <c r="CL327" s="12" t="n"/>
      <c r="CM327" s="12" t="n"/>
      <c r="CN327" s="12" t="n"/>
      <c r="CO327" s="12" t="n"/>
      <c r="CP327" s="12" t="n"/>
      <c r="CQ327" s="12" t="n"/>
      <c r="CR327" s="12" t="n"/>
      <c r="CS327" s="12" t="n"/>
      <c r="CT327" s="12" t="n"/>
      <c r="CU327" s="12" t="n"/>
      <c r="CV327" s="12" t="n"/>
      <c r="CW327" s="12" t="n"/>
      <c r="CX327" s="12" t="n"/>
      <c r="CY327" s="12" t="n"/>
      <c r="CZ327" s="12" t="n"/>
      <c r="DA327" s="12" t="n"/>
      <c r="DB327" s="12" t="n"/>
      <c r="DC327" s="12" t="n"/>
      <c r="DD327" s="12" t="n"/>
      <c r="DE327" s="12" t="n"/>
      <c r="DF327" s="12" t="n"/>
      <c r="DG327" s="12" t="n"/>
      <c r="DH327" s="12" t="n"/>
      <c r="DI327" s="12" t="n"/>
      <c r="DJ327" s="12" t="n"/>
      <c r="DK327" s="12" t="n"/>
      <c r="DL327" s="12" t="n"/>
      <c r="DM327" s="12" t="n"/>
      <c r="DN327" s="12" t="n"/>
      <c r="DO327" s="12" t="n"/>
      <c r="DP327" s="12" t="n"/>
      <c r="DQ327" s="12" t="n"/>
      <c r="DR327" s="12" t="n"/>
      <c r="DS327" s="12" t="n"/>
      <c r="DT327" s="12" t="n"/>
      <c r="DU327" s="12" t="n"/>
      <c r="DV327" s="12" t="n"/>
      <c r="DW327" s="12" t="n"/>
      <c r="DX327" s="12" t="n"/>
      <c r="DY327" s="12" t="n"/>
      <c r="DZ327" s="12" t="n"/>
      <c r="EA327" s="12" t="n"/>
      <c r="EB327" s="12" t="n"/>
      <c r="EC327" s="12" t="n"/>
      <c r="ED327" s="12" t="n"/>
      <c r="EE327" s="12" t="n"/>
      <c r="EF327" s="12" t="n"/>
      <c r="EG327" s="12" t="n"/>
      <c r="EH327" s="12" t="n"/>
      <c r="EI327" s="12" t="n"/>
      <c r="EJ327" s="12" t="n"/>
      <c r="EK327" s="12" t="n"/>
      <c r="EL327" s="12" t="n"/>
      <c r="EM327" s="12" t="n"/>
      <c r="EN327" s="12" t="n"/>
      <c r="EO327" s="12" t="n"/>
      <c r="EP327" s="12" t="n"/>
      <c r="EQ327" s="12" t="n"/>
      <c r="ER327" s="12" t="n"/>
      <c r="ES327" s="12" t="n"/>
      <c r="ET327" s="12" t="n"/>
      <c r="EU327" s="12" t="n"/>
      <c r="EV327" s="12" t="n"/>
      <c r="EW327" s="12" t="n"/>
      <c r="EX327" s="12" t="n"/>
      <c r="EY327" s="12" t="n"/>
      <c r="EZ327" s="12" t="n"/>
      <c r="FA327" s="12" t="n"/>
      <c r="FB327" s="12" t="n"/>
      <c r="FC327" s="12" t="n"/>
      <c r="FD327" s="12" t="n"/>
      <c r="FE327" s="12" t="n"/>
      <c r="FF327" s="12" t="n"/>
      <c r="FG327" s="12" t="n"/>
      <c r="FH327" s="12" t="n"/>
      <c r="FI327" s="12" t="n"/>
      <c r="FJ327" s="12" t="n"/>
      <c r="FK327" s="12" t="n"/>
      <c r="FL327" s="12" t="n"/>
      <c r="FM327" s="12" t="n"/>
      <c r="FN327" s="12" t="n"/>
      <c r="FO327" s="12" t="n"/>
      <c r="FP327" s="12" t="n"/>
      <c r="FQ327" s="12" t="n"/>
      <c r="FR327" s="12" t="n"/>
      <c r="FS327" s="12" t="n"/>
      <c r="FT327" s="12" t="n"/>
      <c r="FU327" s="12" t="n"/>
      <c r="FV327" s="12" t="n"/>
      <c r="FW327" s="12" t="n"/>
      <c r="FX327" s="12" t="n"/>
      <c r="FY327" s="12" t="n"/>
      <c r="FZ327" s="12" t="n"/>
      <c r="GA327" s="12" t="n"/>
      <c r="GB327" s="12" t="n"/>
      <c r="GC327" s="12" t="n"/>
      <c r="GD327" s="12" t="n"/>
      <c r="GE327" s="12" t="n"/>
      <c r="GF327" s="12" t="n"/>
      <c r="GG327" s="12" t="n"/>
      <c r="GH327" s="12" t="n"/>
      <c r="GI327" s="12" t="n"/>
      <c r="GJ327" s="12" t="n"/>
      <c r="GK327" s="12" t="n"/>
      <c r="GL327" s="12" t="n"/>
      <c r="GM327" s="12" t="n"/>
      <c r="GN327" s="12" t="n"/>
      <c r="GO327" s="12" t="n"/>
      <c r="GP327" s="12" t="n"/>
      <c r="GQ327" s="12" t="n"/>
      <c r="GR327" s="12" t="n"/>
      <c r="GS327" s="12" t="n"/>
      <c r="GT327" s="12" t="n"/>
      <c r="GU327" s="12" t="n"/>
      <c r="GV327" s="12" t="n"/>
      <c r="GW327" s="12" t="n"/>
      <c r="GX327" s="12" t="n"/>
      <c r="GY327" s="12" t="n"/>
      <c r="GZ327" s="12" t="n"/>
      <c r="HA327" s="12" t="n"/>
      <c r="HB327" s="12" t="n"/>
      <c r="HC327" s="12" t="n"/>
      <c r="HD327" s="12" t="n"/>
      <c r="HE327" s="12" t="n"/>
      <c r="HF327" s="12" t="n"/>
      <c r="HG327" s="12" t="n"/>
      <c r="HH327" s="12" t="n"/>
      <c r="HI327" s="12" t="n"/>
      <c r="HJ327" s="12" t="n"/>
      <c r="HK327" s="12" t="n"/>
      <c r="HL327" s="12" t="n"/>
      <c r="HM327" s="12" t="n"/>
      <c r="HN327" s="12" t="n"/>
      <c r="HO327" s="12" t="n"/>
      <c r="HP327" s="12" t="n"/>
      <c r="HQ327" s="12" t="n"/>
      <c r="HR327" s="12" t="n"/>
      <c r="HS327" s="12" t="n"/>
      <c r="HT327" s="12" t="n"/>
      <c r="HU327" s="12" t="n"/>
      <c r="HV327" s="12" t="n"/>
      <c r="HW327" s="12" t="n"/>
      <c r="HX327" s="12" t="n"/>
      <c r="HY327" s="12" t="n"/>
      <c r="HZ327" s="12" t="n"/>
      <c r="IA327" s="12" t="n"/>
      <c r="IB327" s="12" t="n"/>
      <c r="IC327" s="12" t="n"/>
      <c r="ID327" s="12" t="n"/>
      <c r="IE327" s="12" t="n"/>
      <c r="IF327" s="12" t="n"/>
      <c r="IG327" s="12" t="n"/>
      <c r="IH327" s="12" t="n"/>
      <c r="II327" s="12" t="n"/>
      <c r="IJ327" s="12" t="n"/>
      <c r="IK327" s="12" t="n"/>
      <c r="IL327" s="12" t="n"/>
      <c r="IM327" s="12" t="n"/>
      <c r="IN327" s="12" t="n"/>
      <c r="IO327" s="12" t="n"/>
      <c r="IP327" s="12" t="n"/>
      <c r="IQ327" s="12" t="n"/>
      <c r="IR327" s="12" t="n"/>
      <c r="IS327" s="12" t="n"/>
      <c r="IT327" s="12" t="n"/>
      <c r="IU327" s="12" t="n"/>
      <c r="IV327" s="12" t="n"/>
      <c r="IW327" s="12" t="n"/>
      <c r="IX327" s="12" t="n"/>
    </row>
    <row r="328" ht="12" customFormat="1" customHeight="1" s="15">
      <c r="B328" s="12" t="n"/>
      <c r="C328" s="71" t="n"/>
      <c r="D328" s="71" t="n"/>
      <c r="E328" s="71" t="n"/>
      <c r="F328" s="71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  <c r="AL328" s="12" t="n"/>
      <c r="AM328" s="12" t="n"/>
      <c r="AN328" s="12" t="n"/>
      <c r="AO328" s="12" t="n"/>
      <c r="AP328" s="12" t="n"/>
      <c r="AQ328" s="12" t="n"/>
      <c r="AR328" s="12" t="n"/>
      <c r="AS328" s="12" t="n"/>
      <c r="AT328" s="12" t="n"/>
      <c r="AU328" s="12" t="n"/>
      <c r="AV328" s="12" t="n"/>
      <c r="AW328" s="12" t="n"/>
      <c r="AX328" s="12" t="n"/>
      <c r="AY328" s="12" t="n"/>
      <c r="AZ328" s="12" t="n"/>
      <c r="BA328" s="12" t="n"/>
      <c r="BB328" s="12" t="n"/>
      <c r="BC328" s="12" t="n"/>
      <c r="BD328" s="12" t="n"/>
      <c r="BE328" s="12" t="n"/>
      <c r="BF328" s="12" t="n"/>
      <c r="BG328" s="12" t="n"/>
      <c r="BH328" s="12" t="n"/>
      <c r="BI328" s="12" t="n"/>
      <c r="BJ328" s="12" t="n"/>
      <c r="BK328" s="12" t="n"/>
      <c r="BL328" s="12" t="n"/>
      <c r="BM328" s="12" t="n"/>
      <c r="BN328" s="12" t="n"/>
      <c r="BO328" s="12" t="n"/>
      <c r="BP328" s="12" t="n"/>
      <c r="BQ328" s="12" t="n"/>
      <c r="BR328" s="12" t="n"/>
      <c r="BS328" s="12" t="n"/>
      <c r="BT328" s="12" t="n"/>
      <c r="BU328" s="12" t="n"/>
      <c r="BV328" s="12" t="n"/>
      <c r="BW328" s="12" t="n"/>
      <c r="BX328" s="12" t="n"/>
      <c r="BY328" s="12" t="n"/>
      <c r="BZ328" s="12" t="n"/>
      <c r="CA328" s="12" t="n"/>
      <c r="CB328" s="12" t="n"/>
      <c r="CC328" s="12" t="n"/>
      <c r="CD328" s="12" t="n"/>
      <c r="CE328" s="12" t="n"/>
      <c r="CF328" s="12" t="n"/>
      <c r="CG328" s="12" t="n"/>
      <c r="CH328" s="12" t="n"/>
      <c r="CI328" s="12" t="n"/>
      <c r="CJ328" s="12" t="n"/>
      <c r="CK328" s="12" t="n"/>
      <c r="CL328" s="12" t="n"/>
      <c r="CM328" s="12" t="n"/>
      <c r="CN328" s="12" t="n"/>
      <c r="CO328" s="12" t="n"/>
      <c r="CP328" s="12" t="n"/>
      <c r="CQ328" s="12" t="n"/>
      <c r="CR328" s="12" t="n"/>
      <c r="CS328" s="12" t="n"/>
      <c r="CT328" s="12" t="n"/>
      <c r="CU328" s="12" t="n"/>
      <c r="CV328" s="12" t="n"/>
      <c r="CW328" s="12" t="n"/>
      <c r="CX328" s="12" t="n"/>
      <c r="CY328" s="12" t="n"/>
      <c r="CZ328" s="12" t="n"/>
      <c r="DA328" s="12" t="n"/>
      <c r="DB328" s="12" t="n"/>
      <c r="DC328" s="12" t="n"/>
      <c r="DD328" s="12" t="n"/>
      <c r="DE328" s="12" t="n"/>
      <c r="DF328" s="12" t="n"/>
      <c r="DG328" s="12" t="n"/>
      <c r="DH328" s="12" t="n"/>
      <c r="DI328" s="12" t="n"/>
      <c r="DJ328" s="12" t="n"/>
      <c r="DK328" s="12" t="n"/>
      <c r="DL328" s="12" t="n"/>
      <c r="DM328" s="12" t="n"/>
      <c r="DN328" s="12" t="n"/>
      <c r="DO328" s="12" t="n"/>
      <c r="DP328" s="12" t="n"/>
      <c r="DQ328" s="12" t="n"/>
      <c r="DR328" s="12" t="n"/>
      <c r="DS328" s="12" t="n"/>
      <c r="DT328" s="12" t="n"/>
      <c r="DU328" s="12" t="n"/>
      <c r="DV328" s="12" t="n"/>
      <c r="DW328" s="12" t="n"/>
      <c r="DX328" s="12" t="n"/>
      <c r="DY328" s="12" t="n"/>
      <c r="DZ328" s="12" t="n"/>
      <c r="EA328" s="12" t="n"/>
      <c r="EB328" s="12" t="n"/>
      <c r="EC328" s="12" t="n"/>
      <c r="ED328" s="12" t="n"/>
      <c r="EE328" s="12" t="n"/>
      <c r="EF328" s="12" t="n"/>
      <c r="EG328" s="12" t="n"/>
      <c r="EH328" s="12" t="n"/>
      <c r="EI328" s="12" t="n"/>
      <c r="EJ328" s="12" t="n"/>
      <c r="EK328" s="12" t="n"/>
      <c r="EL328" s="12" t="n"/>
      <c r="EM328" s="12" t="n"/>
      <c r="EN328" s="12" t="n"/>
      <c r="EO328" s="12" t="n"/>
      <c r="EP328" s="12" t="n"/>
      <c r="EQ328" s="12" t="n"/>
      <c r="ER328" s="12" t="n"/>
      <c r="ES328" s="12" t="n"/>
      <c r="ET328" s="12" t="n"/>
      <c r="EU328" s="12" t="n"/>
      <c r="EV328" s="12" t="n"/>
      <c r="EW328" s="12" t="n"/>
      <c r="EX328" s="12" t="n"/>
      <c r="EY328" s="12" t="n"/>
      <c r="EZ328" s="12" t="n"/>
      <c r="FA328" s="12" t="n"/>
      <c r="FB328" s="12" t="n"/>
      <c r="FC328" s="12" t="n"/>
      <c r="FD328" s="12" t="n"/>
      <c r="FE328" s="12" t="n"/>
      <c r="FF328" s="12" t="n"/>
      <c r="FG328" s="12" t="n"/>
      <c r="FH328" s="12" t="n"/>
      <c r="FI328" s="12" t="n"/>
      <c r="FJ328" s="12" t="n"/>
      <c r="FK328" s="12" t="n"/>
      <c r="FL328" s="12" t="n"/>
      <c r="FM328" s="12" t="n"/>
      <c r="FN328" s="12" t="n"/>
      <c r="FO328" s="12" t="n"/>
      <c r="FP328" s="12" t="n"/>
      <c r="FQ328" s="12" t="n"/>
      <c r="FR328" s="12" t="n"/>
      <c r="FS328" s="12" t="n"/>
      <c r="FT328" s="12" t="n"/>
      <c r="FU328" s="12" t="n"/>
      <c r="FV328" s="12" t="n"/>
      <c r="FW328" s="12" t="n"/>
      <c r="FX328" s="12" t="n"/>
      <c r="FY328" s="12" t="n"/>
      <c r="FZ328" s="12" t="n"/>
      <c r="GA328" s="12" t="n"/>
      <c r="GB328" s="12" t="n"/>
      <c r="GC328" s="12" t="n"/>
      <c r="GD328" s="12" t="n"/>
      <c r="GE328" s="12" t="n"/>
      <c r="GF328" s="12" t="n"/>
      <c r="GG328" s="12" t="n"/>
      <c r="GH328" s="12" t="n"/>
      <c r="GI328" s="12" t="n"/>
      <c r="GJ328" s="12" t="n"/>
      <c r="GK328" s="12" t="n"/>
      <c r="GL328" s="12" t="n"/>
      <c r="GM328" s="12" t="n"/>
      <c r="GN328" s="12" t="n"/>
      <c r="GO328" s="12" t="n"/>
      <c r="GP328" s="12" t="n"/>
      <c r="GQ328" s="12" t="n"/>
      <c r="GR328" s="12" t="n"/>
      <c r="GS328" s="12" t="n"/>
      <c r="GT328" s="12" t="n"/>
      <c r="GU328" s="12" t="n"/>
      <c r="GV328" s="12" t="n"/>
      <c r="GW328" s="12" t="n"/>
      <c r="GX328" s="12" t="n"/>
      <c r="GY328" s="12" t="n"/>
      <c r="GZ328" s="12" t="n"/>
      <c r="HA328" s="12" t="n"/>
      <c r="HB328" s="12" t="n"/>
      <c r="HC328" s="12" t="n"/>
      <c r="HD328" s="12" t="n"/>
      <c r="HE328" s="12" t="n"/>
      <c r="HF328" s="12" t="n"/>
      <c r="HG328" s="12" t="n"/>
      <c r="HH328" s="12" t="n"/>
      <c r="HI328" s="12" t="n"/>
      <c r="HJ328" s="12" t="n"/>
      <c r="HK328" s="12" t="n"/>
      <c r="HL328" s="12" t="n"/>
      <c r="HM328" s="12" t="n"/>
      <c r="HN328" s="12" t="n"/>
      <c r="HO328" s="12" t="n"/>
      <c r="HP328" s="12" t="n"/>
      <c r="HQ328" s="12" t="n"/>
      <c r="HR328" s="12" t="n"/>
      <c r="HS328" s="12" t="n"/>
      <c r="HT328" s="12" t="n"/>
      <c r="HU328" s="12" t="n"/>
      <c r="HV328" s="12" t="n"/>
      <c r="HW328" s="12" t="n"/>
      <c r="HX328" s="12" t="n"/>
      <c r="HY328" s="12" t="n"/>
      <c r="HZ328" s="12" t="n"/>
      <c r="IA328" s="12" t="n"/>
      <c r="IB328" s="12" t="n"/>
      <c r="IC328" s="12" t="n"/>
      <c r="ID328" s="12" t="n"/>
      <c r="IE328" s="12" t="n"/>
      <c r="IF328" s="12" t="n"/>
      <c r="IG328" s="12" t="n"/>
      <c r="IH328" s="12" t="n"/>
      <c r="II328" s="12" t="n"/>
      <c r="IJ328" s="12" t="n"/>
      <c r="IK328" s="12" t="n"/>
      <c r="IL328" s="12" t="n"/>
      <c r="IM328" s="12" t="n"/>
      <c r="IN328" s="12" t="n"/>
      <c r="IO328" s="12" t="n"/>
      <c r="IP328" s="12" t="n"/>
      <c r="IQ328" s="12" t="n"/>
      <c r="IR328" s="12" t="n"/>
      <c r="IS328" s="12" t="n"/>
      <c r="IT328" s="12" t="n"/>
      <c r="IU328" s="12" t="n"/>
      <c r="IV328" s="12" t="n"/>
      <c r="IW328" s="12" t="n"/>
      <c r="IX328" s="12" t="n"/>
    </row>
    <row r="329" ht="12" customFormat="1" customHeight="1" s="15">
      <c r="B329" s="12" t="n"/>
      <c r="C329" s="71" t="n"/>
      <c r="D329" s="71" t="n"/>
      <c r="E329" s="71" t="n"/>
      <c r="F329" s="71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  <c r="AL329" s="12" t="n"/>
      <c r="AM329" s="12" t="n"/>
      <c r="AN329" s="12" t="n"/>
      <c r="AO329" s="12" t="n"/>
      <c r="AP329" s="12" t="n"/>
      <c r="AQ329" s="12" t="n"/>
      <c r="AR329" s="12" t="n"/>
      <c r="AS329" s="12" t="n"/>
      <c r="AT329" s="12" t="n"/>
      <c r="AU329" s="12" t="n"/>
      <c r="AV329" s="12" t="n"/>
      <c r="AW329" s="12" t="n"/>
      <c r="AX329" s="12" t="n"/>
      <c r="AY329" s="12" t="n"/>
      <c r="AZ329" s="12" t="n"/>
      <c r="BA329" s="12" t="n"/>
      <c r="BB329" s="12" t="n"/>
      <c r="BC329" s="12" t="n"/>
      <c r="BD329" s="12" t="n"/>
      <c r="BE329" s="12" t="n"/>
      <c r="BF329" s="12" t="n"/>
      <c r="BG329" s="12" t="n"/>
      <c r="BH329" s="12" t="n"/>
      <c r="BI329" s="12" t="n"/>
      <c r="BJ329" s="12" t="n"/>
      <c r="BK329" s="12" t="n"/>
      <c r="BL329" s="12" t="n"/>
      <c r="BM329" s="12" t="n"/>
      <c r="BN329" s="12" t="n"/>
      <c r="BO329" s="12" t="n"/>
      <c r="BP329" s="12" t="n"/>
      <c r="BQ329" s="12" t="n"/>
      <c r="BR329" s="12" t="n"/>
      <c r="BS329" s="12" t="n"/>
      <c r="BT329" s="12" t="n"/>
      <c r="BU329" s="12" t="n"/>
      <c r="BV329" s="12" t="n"/>
      <c r="BW329" s="12" t="n"/>
      <c r="BX329" s="12" t="n"/>
      <c r="BY329" s="12" t="n"/>
      <c r="BZ329" s="12" t="n"/>
      <c r="CA329" s="12" t="n"/>
      <c r="CB329" s="12" t="n"/>
      <c r="CC329" s="12" t="n"/>
      <c r="CD329" s="12" t="n"/>
      <c r="CE329" s="12" t="n"/>
      <c r="CF329" s="12" t="n"/>
      <c r="CG329" s="12" t="n"/>
      <c r="CH329" s="12" t="n"/>
      <c r="CI329" s="12" t="n"/>
      <c r="CJ329" s="12" t="n"/>
      <c r="CK329" s="12" t="n"/>
      <c r="CL329" s="12" t="n"/>
      <c r="CM329" s="12" t="n"/>
      <c r="CN329" s="12" t="n"/>
      <c r="CO329" s="12" t="n"/>
      <c r="CP329" s="12" t="n"/>
      <c r="CQ329" s="12" t="n"/>
      <c r="CR329" s="12" t="n"/>
      <c r="CS329" s="12" t="n"/>
      <c r="CT329" s="12" t="n"/>
      <c r="CU329" s="12" t="n"/>
      <c r="CV329" s="12" t="n"/>
      <c r="CW329" s="12" t="n"/>
      <c r="CX329" s="12" t="n"/>
      <c r="CY329" s="12" t="n"/>
      <c r="CZ329" s="12" t="n"/>
      <c r="DA329" s="12" t="n"/>
      <c r="DB329" s="12" t="n"/>
      <c r="DC329" s="12" t="n"/>
      <c r="DD329" s="12" t="n"/>
      <c r="DE329" s="12" t="n"/>
      <c r="DF329" s="12" t="n"/>
      <c r="DG329" s="12" t="n"/>
      <c r="DH329" s="12" t="n"/>
      <c r="DI329" s="12" t="n"/>
      <c r="DJ329" s="12" t="n"/>
      <c r="DK329" s="12" t="n"/>
      <c r="DL329" s="12" t="n"/>
      <c r="DM329" s="12" t="n"/>
      <c r="DN329" s="12" t="n"/>
      <c r="DO329" s="12" t="n"/>
      <c r="DP329" s="12" t="n"/>
      <c r="DQ329" s="12" t="n"/>
      <c r="DR329" s="12" t="n"/>
      <c r="DS329" s="12" t="n"/>
      <c r="DT329" s="12" t="n"/>
      <c r="DU329" s="12" t="n"/>
      <c r="DV329" s="12" t="n"/>
      <c r="DW329" s="12" t="n"/>
      <c r="DX329" s="12" t="n"/>
      <c r="DY329" s="12" t="n"/>
      <c r="DZ329" s="12" t="n"/>
      <c r="EA329" s="12" t="n"/>
      <c r="EB329" s="12" t="n"/>
      <c r="EC329" s="12" t="n"/>
      <c r="ED329" s="12" t="n"/>
      <c r="EE329" s="12" t="n"/>
      <c r="EF329" s="12" t="n"/>
      <c r="EG329" s="12" t="n"/>
      <c r="EH329" s="12" t="n"/>
      <c r="EI329" s="12" t="n"/>
      <c r="EJ329" s="12" t="n"/>
      <c r="EK329" s="12" t="n"/>
      <c r="EL329" s="12" t="n"/>
      <c r="EM329" s="12" t="n"/>
      <c r="EN329" s="12" t="n"/>
      <c r="EO329" s="12" t="n"/>
      <c r="EP329" s="12" t="n"/>
      <c r="EQ329" s="12" t="n"/>
      <c r="ER329" s="12" t="n"/>
      <c r="ES329" s="12" t="n"/>
      <c r="ET329" s="12" t="n"/>
      <c r="EU329" s="12" t="n"/>
      <c r="EV329" s="12" t="n"/>
      <c r="EW329" s="12" t="n"/>
      <c r="EX329" s="12" t="n"/>
      <c r="EY329" s="12" t="n"/>
      <c r="EZ329" s="12" t="n"/>
      <c r="FA329" s="12" t="n"/>
      <c r="FB329" s="12" t="n"/>
      <c r="FC329" s="12" t="n"/>
      <c r="FD329" s="12" t="n"/>
      <c r="FE329" s="12" t="n"/>
      <c r="FF329" s="12" t="n"/>
      <c r="FG329" s="12" t="n"/>
      <c r="FH329" s="12" t="n"/>
      <c r="FI329" s="12" t="n"/>
      <c r="FJ329" s="12" t="n"/>
      <c r="FK329" s="12" t="n"/>
      <c r="FL329" s="12" t="n"/>
      <c r="FM329" s="12" t="n"/>
      <c r="FN329" s="12" t="n"/>
      <c r="FO329" s="12" t="n"/>
      <c r="FP329" s="12" t="n"/>
      <c r="FQ329" s="12" t="n"/>
      <c r="FR329" s="12" t="n"/>
      <c r="FS329" s="12" t="n"/>
      <c r="FT329" s="12" t="n"/>
      <c r="FU329" s="12" t="n"/>
      <c r="FV329" s="12" t="n"/>
      <c r="FW329" s="12" t="n"/>
      <c r="FX329" s="12" t="n"/>
      <c r="FY329" s="12" t="n"/>
      <c r="FZ329" s="12" t="n"/>
      <c r="GA329" s="12" t="n"/>
      <c r="GB329" s="12" t="n"/>
      <c r="GC329" s="12" t="n"/>
      <c r="GD329" s="12" t="n"/>
      <c r="GE329" s="12" t="n"/>
      <c r="GF329" s="12" t="n"/>
      <c r="GG329" s="12" t="n"/>
      <c r="GH329" s="12" t="n"/>
      <c r="GI329" s="12" t="n"/>
      <c r="GJ329" s="12" t="n"/>
      <c r="GK329" s="12" t="n"/>
      <c r="GL329" s="12" t="n"/>
      <c r="GM329" s="12" t="n"/>
      <c r="GN329" s="12" t="n"/>
      <c r="GO329" s="12" t="n"/>
      <c r="GP329" s="12" t="n"/>
      <c r="GQ329" s="12" t="n"/>
      <c r="GR329" s="12" t="n"/>
      <c r="GS329" s="12" t="n"/>
      <c r="GT329" s="12" t="n"/>
      <c r="GU329" s="12" t="n"/>
      <c r="GV329" s="12" t="n"/>
      <c r="GW329" s="12" t="n"/>
      <c r="GX329" s="12" t="n"/>
      <c r="GY329" s="12" t="n"/>
      <c r="GZ329" s="12" t="n"/>
      <c r="HA329" s="12" t="n"/>
      <c r="HB329" s="12" t="n"/>
      <c r="HC329" s="12" t="n"/>
      <c r="HD329" s="12" t="n"/>
      <c r="HE329" s="12" t="n"/>
      <c r="HF329" s="12" t="n"/>
      <c r="HG329" s="12" t="n"/>
      <c r="HH329" s="12" t="n"/>
      <c r="HI329" s="12" t="n"/>
      <c r="HJ329" s="12" t="n"/>
      <c r="HK329" s="12" t="n"/>
      <c r="HL329" s="12" t="n"/>
      <c r="HM329" s="12" t="n"/>
      <c r="HN329" s="12" t="n"/>
      <c r="HO329" s="12" t="n"/>
      <c r="HP329" s="12" t="n"/>
      <c r="HQ329" s="12" t="n"/>
      <c r="HR329" s="12" t="n"/>
      <c r="HS329" s="12" t="n"/>
      <c r="HT329" s="12" t="n"/>
      <c r="HU329" s="12" t="n"/>
      <c r="HV329" s="12" t="n"/>
      <c r="HW329" s="12" t="n"/>
      <c r="HX329" s="12" t="n"/>
      <c r="HY329" s="12" t="n"/>
      <c r="HZ329" s="12" t="n"/>
      <c r="IA329" s="12" t="n"/>
      <c r="IB329" s="12" t="n"/>
      <c r="IC329" s="12" t="n"/>
      <c r="ID329" s="12" t="n"/>
      <c r="IE329" s="12" t="n"/>
      <c r="IF329" s="12" t="n"/>
      <c r="IG329" s="12" t="n"/>
      <c r="IH329" s="12" t="n"/>
      <c r="II329" s="12" t="n"/>
      <c r="IJ329" s="12" t="n"/>
      <c r="IK329" s="12" t="n"/>
      <c r="IL329" s="12" t="n"/>
      <c r="IM329" s="12" t="n"/>
      <c r="IN329" s="12" t="n"/>
      <c r="IO329" s="12" t="n"/>
      <c r="IP329" s="12" t="n"/>
      <c r="IQ329" s="12" t="n"/>
      <c r="IR329" s="12" t="n"/>
      <c r="IS329" s="12" t="n"/>
      <c r="IT329" s="12" t="n"/>
      <c r="IU329" s="12" t="n"/>
      <c r="IV329" s="12" t="n"/>
      <c r="IW329" s="12" t="n"/>
      <c r="IX329" s="12" t="n"/>
    </row>
    <row r="330" ht="12" customFormat="1" customHeight="1" s="15">
      <c r="B330" s="12" t="n"/>
      <c r="C330" s="71" t="n"/>
      <c r="D330" s="71" t="n"/>
      <c r="E330" s="71" t="n"/>
      <c r="F330" s="71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  <c r="AL330" s="12" t="n"/>
      <c r="AM330" s="12" t="n"/>
      <c r="AN330" s="12" t="n"/>
      <c r="AO330" s="12" t="n"/>
      <c r="AP330" s="12" t="n"/>
      <c r="AQ330" s="12" t="n"/>
      <c r="AR330" s="12" t="n"/>
      <c r="AS330" s="12" t="n"/>
      <c r="AT330" s="12" t="n"/>
      <c r="AU330" s="12" t="n"/>
      <c r="AV330" s="12" t="n"/>
      <c r="AW330" s="12" t="n"/>
      <c r="AX330" s="12" t="n"/>
      <c r="AY330" s="12" t="n"/>
      <c r="AZ330" s="12" t="n"/>
      <c r="BA330" s="12" t="n"/>
      <c r="BB330" s="12" t="n"/>
      <c r="BC330" s="12" t="n"/>
      <c r="BD330" s="12" t="n"/>
      <c r="BE330" s="12" t="n"/>
      <c r="BF330" s="12" t="n"/>
      <c r="BG330" s="12" t="n"/>
      <c r="BH330" s="12" t="n"/>
      <c r="BI330" s="12" t="n"/>
      <c r="BJ330" s="12" t="n"/>
      <c r="BK330" s="12" t="n"/>
      <c r="BL330" s="12" t="n"/>
      <c r="BM330" s="12" t="n"/>
      <c r="BN330" s="12" t="n"/>
      <c r="BO330" s="12" t="n"/>
      <c r="BP330" s="12" t="n"/>
      <c r="BQ330" s="12" t="n"/>
      <c r="BR330" s="12" t="n"/>
      <c r="BS330" s="12" t="n"/>
      <c r="BT330" s="12" t="n"/>
      <c r="BU330" s="12" t="n"/>
      <c r="BV330" s="12" t="n"/>
      <c r="BW330" s="12" t="n"/>
      <c r="BX330" s="12" t="n"/>
      <c r="BY330" s="12" t="n"/>
      <c r="BZ330" s="12" t="n"/>
      <c r="CA330" s="12" t="n"/>
      <c r="CB330" s="12" t="n"/>
      <c r="CC330" s="12" t="n"/>
      <c r="CD330" s="12" t="n"/>
      <c r="CE330" s="12" t="n"/>
      <c r="CF330" s="12" t="n"/>
      <c r="CG330" s="12" t="n"/>
      <c r="CH330" s="12" t="n"/>
      <c r="CI330" s="12" t="n"/>
      <c r="CJ330" s="12" t="n"/>
      <c r="CK330" s="12" t="n"/>
      <c r="CL330" s="12" t="n"/>
      <c r="CM330" s="12" t="n"/>
      <c r="CN330" s="12" t="n"/>
      <c r="CO330" s="12" t="n"/>
      <c r="CP330" s="12" t="n"/>
      <c r="CQ330" s="12" t="n"/>
      <c r="CR330" s="12" t="n"/>
      <c r="CS330" s="12" t="n"/>
      <c r="CT330" s="12" t="n"/>
      <c r="CU330" s="12" t="n"/>
      <c r="CV330" s="12" t="n"/>
      <c r="CW330" s="12" t="n"/>
      <c r="CX330" s="12" t="n"/>
      <c r="CY330" s="12" t="n"/>
      <c r="CZ330" s="12" t="n"/>
      <c r="DA330" s="12" t="n"/>
      <c r="DB330" s="12" t="n"/>
      <c r="DC330" s="12" t="n"/>
      <c r="DD330" s="12" t="n"/>
      <c r="DE330" s="12" t="n"/>
      <c r="DF330" s="12" t="n"/>
      <c r="DG330" s="12" t="n"/>
      <c r="DH330" s="12" t="n"/>
      <c r="DI330" s="12" t="n"/>
      <c r="DJ330" s="12" t="n"/>
      <c r="DK330" s="12" t="n"/>
      <c r="DL330" s="12" t="n"/>
      <c r="DM330" s="12" t="n"/>
      <c r="DN330" s="12" t="n"/>
      <c r="DO330" s="12" t="n"/>
      <c r="DP330" s="12" t="n"/>
      <c r="DQ330" s="12" t="n"/>
      <c r="DR330" s="12" t="n"/>
      <c r="DS330" s="12" t="n"/>
      <c r="DT330" s="12" t="n"/>
      <c r="DU330" s="12" t="n"/>
      <c r="DV330" s="12" t="n"/>
      <c r="DW330" s="12" t="n"/>
      <c r="DX330" s="12" t="n"/>
      <c r="DY330" s="12" t="n"/>
      <c r="DZ330" s="12" t="n"/>
      <c r="EA330" s="12" t="n"/>
      <c r="EB330" s="12" t="n"/>
      <c r="EC330" s="12" t="n"/>
      <c r="ED330" s="12" t="n"/>
      <c r="EE330" s="12" t="n"/>
      <c r="EF330" s="12" t="n"/>
      <c r="EG330" s="12" t="n"/>
      <c r="EH330" s="12" t="n"/>
      <c r="EI330" s="12" t="n"/>
      <c r="EJ330" s="12" t="n"/>
      <c r="EK330" s="12" t="n"/>
      <c r="EL330" s="12" t="n"/>
      <c r="EM330" s="12" t="n"/>
      <c r="EN330" s="12" t="n"/>
      <c r="EO330" s="12" t="n"/>
      <c r="EP330" s="12" t="n"/>
      <c r="EQ330" s="12" t="n"/>
      <c r="ER330" s="12" t="n"/>
      <c r="ES330" s="12" t="n"/>
      <c r="ET330" s="12" t="n"/>
      <c r="EU330" s="12" t="n"/>
      <c r="EV330" s="12" t="n"/>
      <c r="EW330" s="12" t="n"/>
      <c r="EX330" s="12" t="n"/>
      <c r="EY330" s="12" t="n"/>
      <c r="EZ330" s="12" t="n"/>
      <c r="FA330" s="12" t="n"/>
      <c r="FB330" s="12" t="n"/>
      <c r="FC330" s="12" t="n"/>
      <c r="FD330" s="12" t="n"/>
      <c r="FE330" s="12" t="n"/>
      <c r="FF330" s="12" t="n"/>
      <c r="FG330" s="12" t="n"/>
      <c r="FH330" s="12" t="n"/>
      <c r="FI330" s="12" t="n"/>
      <c r="FJ330" s="12" t="n"/>
      <c r="FK330" s="12" t="n"/>
      <c r="FL330" s="12" t="n"/>
      <c r="FM330" s="12" t="n"/>
      <c r="FN330" s="12" t="n"/>
      <c r="FO330" s="12" t="n"/>
      <c r="FP330" s="12" t="n"/>
      <c r="FQ330" s="12" t="n"/>
      <c r="FR330" s="12" t="n"/>
      <c r="FS330" s="12" t="n"/>
      <c r="FT330" s="12" t="n"/>
      <c r="FU330" s="12" t="n"/>
      <c r="FV330" s="12" t="n"/>
      <c r="FW330" s="12" t="n"/>
      <c r="FX330" s="12" t="n"/>
      <c r="FY330" s="12" t="n"/>
      <c r="FZ330" s="12" t="n"/>
      <c r="GA330" s="12" t="n"/>
      <c r="GB330" s="12" t="n"/>
      <c r="GC330" s="12" t="n"/>
      <c r="GD330" s="12" t="n"/>
      <c r="GE330" s="12" t="n"/>
      <c r="GF330" s="12" t="n"/>
      <c r="GG330" s="12" t="n"/>
      <c r="GH330" s="12" t="n"/>
      <c r="GI330" s="12" t="n"/>
      <c r="GJ330" s="12" t="n"/>
      <c r="GK330" s="12" t="n"/>
      <c r="GL330" s="12" t="n"/>
      <c r="GM330" s="12" t="n"/>
      <c r="GN330" s="12" t="n"/>
      <c r="GO330" s="12" t="n"/>
      <c r="GP330" s="12" t="n"/>
      <c r="GQ330" s="12" t="n"/>
      <c r="GR330" s="12" t="n"/>
      <c r="GS330" s="12" t="n"/>
      <c r="GT330" s="12" t="n"/>
      <c r="GU330" s="12" t="n"/>
      <c r="GV330" s="12" t="n"/>
      <c r="GW330" s="12" t="n"/>
      <c r="GX330" s="12" t="n"/>
      <c r="GY330" s="12" t="n"/>
      <c r="GZ330" s="12" t="n"/>
      <c r="HA330" s="12" t="n"/>
      <c r="HB330" s="12" t="n"/>
      <c r="HC330" s="12" t="n"/>
      <c r="HD330" s="12" t="n"/>
      <c r="HE330" s="12" t="n"/>
      <c r="HF330" s="12" t="n"/>
      <c r="HG330" s="12" t="n"/>
      <c r="HH330" s="12" t="n"/>
      <c r="HI330" s="12" t="n"/>
      <c r="HJ330" s="12" t="n"/>
      <c r="HK330" s="12" t="n"/>
      <c r="HL330" s="12" t="n"/>
      <c r="HM330" s="12" t="n"/>
      <c r="HN330" s="12" t="n"/>
      <c r="HO330" s="12" t="n"/>
      <c r="HP330" s="12" t="n"/>
      <c r="HQ330" s="12" t="n"/>
      <c r="HR330" s="12" t="n"/>
      <c r="HS330" s="12" t="n"/>
      <c r="HT330" s="12" t="n"/>
      <c r="HU330" s="12" t="n"/>
      <c r="HV330" s="12" t="n"/>
      <c r="HW330" s="12" t="n"/>
      <c r="HX330" s="12" t="n"/>
      <c r="HY330" s="12" t="n"/>
      <c r="HZ330" s="12" t="n"/>
      <c r="IA330" s="12" t="n"/>
      <c r="IB330" s="12" t="n"/>
      <c r="IC330" s="12" t="n"/>
      <c r="ID330" s="12" t="n"/>
      <c r="IE330" s="12" t="n"/>
      <c r="IF330" s="12" t="n"/>
      <c r="IG330" s="12" t="n"/>
      <c r="IH330" s="12" t="n"/>
      <c r="II330" s="12" t="n"/>
      <c r="IJ330" s="12" t="n"/>
      <c r="IK330" s="12" t="n"/>
      <c r="IL330" s="12" t="n"/>
      <c r="IM330" s="12" t="n"/>
      <c r="IN330" s="12" t="n"/>
      <c r="IO330" s="12" t="n"/>
      <c r="IP330" s="12" t="n"/>
      <c r="IQ330" s="12" t="n"/>
      <c r="IR330" s="12" t="n"/>
      <c r="IS330" s="12" t="n"/>
      <c r="IT330" s="12" t="n"/>
      <c r="IU330" s="12" t="n"/>
      <c r="IV330" s="12" t="n"/>
      <c r="IW330" s="12" t="n"/>
      <c r="IX330" s="12" t="n"/>
    </row>
    <row r="331" ht="12" customFormat="1" customHeight="1" s="15">
      <c r="B331" s="12" t="n"/>
      <c r="C331" s="71" t="n"/>
      <c r="D331" s="71" t="n"/>
      <c r="E331" s="71" t="n"/>
      <c r="F331" s="71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  <c r="AL331" s="12" t="n"/>
      <c r="AM331" s="12" t="n"/>
      <c r="AN331" s="12" t="n"/>
      <c r="AO331" s="12" t="n"/>
      <c r="AP331" s="12" t="n"/>
      <c r="AQ331" s="12" t="n"/>
      <c r="AR331" s="12" t="n"/>
      <c r="AS331" s="12" t="n"/>
      <c r="AT331" s="12" t="n"/>
      <c r="AU331" s="12" t="n"/>
      <c r="AV331" s="12" t="n"/>
      <c r="AW331" s="12" t="n"/>
      <c r="AX331" s="12" t="n"/>
      <c r="AY331" s="12" t="n"/>
      <c r="AZ331" s="12" t="n"/>
      <c r="BA331" s="12" t="n"/>
      <c r="BB331" s="12" t="n"/>
      <c r="BC331" s="12" t="n"/>
      <c r="BD331" s="12" t="n"/>
      <c r="BE331" s="12" t="n"/>
      <c r="BF331" s="12" t="n"/>
      <c r="BG331" s="12" t="n"/>
      <c r="BH331" s="12" t="n"/>
      <c r="BI331" s="12" t="n"/>
      <c r="BJ331" s="12" t="n"/>
      <c r="BK331" s="12" t="n"/>
      <c r="BL331" s="12" t="n"/>
      <c r="BM331" s="12" t="n"/>
      <c r="BN331" s="12" t="n"/>
      <c r="BO331" s="12" t="n"/>
      <c r="BP331" s="12" t="n"/>
      <c r="BQ331" s="12" t="n"/>
      <c r="BR331" s="12" t="n"/>
      <c r="BS331" s="12" t="n"/>
      <c r="BT331" s="12" t="n"/>
      <c r="BU331" s="12" t="n"/>
      <c r="BV331" s="12" t="n"/>
      <c r="BW331" s="12" t="n"/>
      <c r="BX331" s="12" t="n"/>
      <c r="BY331" s="12" t="n"/>
      <c r="BZ331" s="12" t="n"/>
      <c r="CA331" s="12" t="n"/>
      <c r="CB331" s="12" t="n"/>
      <c r="CC331" s="12" t="n"/>
      <c r="CD331" s="12" t="n"/>
      <c r="CE331" s="12" t="n"/>
      <c r="CF331" s="12" t="n"/>
      <c r="CG331" s="12" t="n"/>
      <c r="CH331" s="12" t="n"/>
      <c r="CI331" s="12" t="n"/>
      <c r="CJ331" s="12" t="n"/>
      <c r="CK331" s="12" t="n"/>
      <c r="CL331" s="12" t="n"/>
      <c r="CM331" s="12" t="n"/>
      <c r="CN331" s="12" t="n"/>
      <c r="CO331" s="12" t="n"/>
      <c r="CP331" s="12" t="n"/>
      <c r="CQ331" s="12" t="n"/>
      <c r="CR331" s="12" t="n"/>
      <c r="CS331" s="12" t="n"/>
      <c r="CT331" s="12" t="n"/>
      <c r="CU331" s="12" t="n"/>
      <c r="CV331" s="12" t="n"/>
      <c r="CW331" s="12" t="n"/>
      <c r="CX331" s="12" t="n"/>
      <c r="CY331" s="12" t="n"/>
      <c r="CZ331" s="12" t="n"/>
      <c r="DA331" s="12" t="n"/>
      <c r="DB331" s="12" t="n"/>
      <c r="DC331" s="12" t="n"/>
      <c r="DD331" s="12" t="n"/>
      <c r="DE331" s="12" t="n"/>
      <c r="DF331" s="12" t="n"/>
      <c r="DG331" s="12" t="n"/>
      <c r="DH331" s="12" t="n"/>
      <c r="DI331" s="12" t="n"/>
      <c r="DJ331" s="12" t="n"/>
      <c r="DK331" s="12" t="n"/>
      <c r="DL331" s="12" t="n"/>
      <c r="DM331" s="12" t="n"/>
      <c r="DN331" s="12" t="n"/>
      <c r="DO331" s="12" t="n"/>
      <c r="DP331" s="12" t="n"/>
      <c r="DQ331" s="12" t="n"/>
      <c r="DR331" s="12" t="n"/>
      <c r="DS331" s="12" t="n"/>
      <c r="DT331" s="12" t="n"/>
      <c r="DU331" s="12" t="n"/>
      <c r="DV331" s="12" t="n"/>
      <c r="DW331" s="12" t="n"/>
      <c r="DX331" s="12" t="n"/>
      <c r="DY331" s="12" t="n"/>
      <c r="DZ331" s="12" t="n"/>
      <c r="EA331" s="12" t="n"/>
      <c r="EB331" s="12" t="n"/>
      <c r="EC331" s="12" t="n"/>
      <c r="ED331" s="12" t="n"/>
      <c r="EE331" s="12" t="n"/>
      <c r="EF331" s="12" t="n"/>
      <c r="EG331" s="12" t="n"/>
      <c r="EH331" s="12" t="n"/>
      <c r="EI331" s="12" t="n"/>
      <c r="EJ331" s="12" t="n"/>
      <c r="EK331" s="12" t="n"/>
      <c r="EL331" s="12" t="n"/>
      <c r="EM331" s="12" t="n"/>
      <c r="EN331" s="12" t="n"/>
      <c r="EO331" s="12" t="n"/>
      <c r="EP331" s="12" t="n"/>
      <c r="EQ331" s="12" t="n"/>
      <c r="ER331" s="12" t="n"/>
      <c r="ES331" s="12" t="n"/>
      <c r="ET331" s="12" t="n"/>
      <c r="EU331" s="12" t="n"/>
      <c r="EV331" s="12" t="n"/>
      <c r="EW331" s="12" t="n"/>
      <c r="EX331" s="12" t="n"/>
      <c r="EY331" s="12" t="n"/>
      <c r="EZ331" s="12" t="n"/>
      <c r="FA331" s="12" t="n"/>
      <c r="FB331" s="12" t="n"/>
      <c r="FC331" s="12" t="n"/>
      <c r="FD331" s="12" t="n"/>
      <c r="FE331" s="12" t="n"/>
      <c r="FF331" s="12" t="n"/>
      <c r="FG331" s="12" t="n"/>
      <c r="FH331" s="12" t="n"/>
      <c r="FI331" s="12" t="n"/>
      <c r="FJ331" s="12" t="n"/>
      <c r="FK331" s="12" t="n"/>
      <c r="FL331" s="12" t="n"/>
      <c r="FM331" s="12" t="n"/>
      <c r="FN331" s="12" t="n"/>
      <c r="FO331" s="12" t="n"/>
      <c r="FP331" s="12" t="n"/>
      <c r="FQ331" s="12" t="n"/>
      <c r="FR331" s="12" t="n"/>
      <c r="FS331" s="12" t="n"/>
      <c r="FT331" s="12" t="n"/>
      <c r="FU331" s="12" t="n"/>
      <c r="FV331" s="12" t="n"/>
      <c r="FW331" s="12" t="n"/>
      <c r="FX331" s="12" t="n"/>
      <c r="FY331" s="12" t="n"/>
      <c r="FZ331" s="12" t="n"/>
      <c r="GA331" s="12" t="n"/>
      <c r="GB331" s="12" t="n"/>
      <c r="GC331" s="12" t="n"/>
      <c r="GD331" s="12" t="n"/>
      <c r="GE331" s="12" t="n"/>
      <c r="GF331" s="12" t="n"/>
      <c r="GG331" s="12" t="n"/>
      <c r="GH331" s="12" t="n"/>
      <c r="GI331" s="12" t="n"/>
      <c r="GJ331" s="12" t="n"/>
      <c r="GK331" s="12" t="n"/>
      <c r="GL331" s="12" t="n"/>
      <c r="GM331" s="12" t="n"/>
      <c r="GN331" s="12" t="n"/>
      <c r="GO331" s="12" t="n"/>
      <c r="GP331" s="12" t="n"/>
      <c r="GQ331" s="12" t="n"/>
      <c r="GR331" s="12" t="n"/>
      <c r="GS331" s="12" t="n"/>
      <c r="GT331" s="12" t="n"/>
      <c r="GU331" s="12" t="n"/>
      <c r="GV331" s="12" t="n"/>
      <c r="GW331" s="12" t="n"/>
      <c r="GX331" s="12" t="n"/>
      <c r="GY331" s="12" t="n"/>
      <c r="GZ331" s="12" t="n"/>
      <c r="HA331" s="12" t="n"/>
      <c r="HB331" s="12" t="n"/>
      <c r="HC331" s="12" t="n"/>
      <c r="HD331" s="12" t="n"/>
      <c r="HE331" s="12" t="n"/>
      <c r="HF331" s="12" t="n"/>
      <c r="HG331" s="12" t="n"/>
      <c r="HH331" s="12" t="n"/>
      <c r="HI331" s="12" t="n"/>
      <c r="HJ331" s="12" t="n"/>
      <c r="HK331" s="12" t="n"/>
      <c r="HL331" s="12" t="n"/>
      <c r="HM331" s="12" t="n"/>
      <c r="HN331" s="12" t="n"/>
      <c r="HO331" s="12" t="n"/>
      <c r="HP331" s="12" t="n"/>
      <c r="HQ331" s="12" t="n"/>
      <c r="HR331" s="12" t="n"/>
      <c r="HS331" s="12" t="n"/>
      <c r="HT331" s="12" t="n"/>
      <c r="HU331" s="12" t="n"/>
      <c r="HV331" s="12" t="n"/>
      <c r="HW331" s="12" t="n"/>
      <c r="HX331" s="12" t="n"/>
      <c r="HY331" s="12" t="n"/>
      <c r="HZ331" s="12" t="n"/>
      <c r="IA331" s="12" t="n"/>
      <c r="IB331" s="12" t="n"/>
      <c r="IC331" s="12" t="n"/>
      <c r="ID331" s="12" t="n"/>
      <c r="IE331" s="12" t="n"/>
      <c r="IF331" s="12" t="n"/>
      <c r="IG331" s="12" t="n"/>
      <c r="IH331" s="12" t="n"/>
      <c r="II331" s="12" t="n"/>
      <c r="IJ331" s="12" t="n"/>
      <c r="IK331" s="12" t="n"/>
      <c r="IL331" s="12" t="n"/>
      <c r="IM331" s="12" t="n"/>
      <c r="IN331" s="12" t="n"/>
      <c r="IO331" s="12" t="n"/>
      <c r="IP331" s="12" t="n"/>
      <c r="IQ331" s="12" t="n"/>
      <c r="IR331" s="12" t="n"/>
      <c r="IS331" s="12" t="n"/>
      <c r="IT331" s="12" t="n"/>
      <c r="IU331" s="12" t="n"/>
      <c r="IV331" s="12" t="n"/>
      <c r="IW331" s="12" t="n"/>
      <c r="IX331" s="12" t="n"/>
    </row>
    <row r="332" ht="12" customFormat="1" customHeight="1" s="15">
      <c r="B332" s="12" t="n"/>
      <c r="C332" s="71" t="n"/>
      <c r="D332" s="71" t="n"/>
      <c r="E332" s="71" t="n"/>
      <c r="F332" s="71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  <c r="AL332" s="12" t="n"/>
      <c r="AM332" s="12" t="n"/>
      <c r="AN332" s="12" t="n"/>
      <c r="AO332" s="12" t="n"/>
      <c r="AP332" s="12" t="n"/>
      <c r="AQ332" s="12" t="n"/>
      <c r="AR332" s="12" t="n"/>
      <c r="AS332" s="12" t="n"/>
      <c r="AT332" s="12" t="n"/>
      <c r="AU332" s="12" t="n"/>
      <c r="AV332" s="12" t="n"/>
      <c r="AW332" s="12" t="n"/>
      <c r="AX332" s="12" t="n"/>
      <c r="AY332" s="12" t="n"/>
      <c r="AZ332" s="12" t="n"/>
      <c r="BA332" s="12" t="n"/>
      <c r="BB332" s="12" t="n"/>
      <c r="BC332" s="12" t="n"/>
      <c r="BD332" s="12" t="n"/>
      <c r="BE332" s="12" t="n"/>
      <c r="BF332" s="12" t="n"/>
      <c r="BG332" s="12" t="n"/>
      <c r="BH332" s="12" t="n"/>
      <c r="BI332" s="12" t="n"/>
      <c r="BJ332" s="12" t="n"/>
      <c r="BK332" s="12" t="n"/>
      <c r="BL332" s="12" t="n"/>
      <c r="BM332" s="12" t="n"/>
      <c r="BN332" s="12" t="n"/>
      <c r="BO332" s="12" t="n"/>
      <c r="BP332" s="12" t="n"/>
      <c r="BQ332" s="12" t="n"/>
      <c r="BR332" s="12" t="n"/>
      <c r="BS332" s="12" t="n"/>
      <c r="BT332" s="12" t="n"/>
      <c r="BU332" s="12" t="n"/>
      <c r="BV332" s="12" t="n"/>
      <c r="BW332" s="12" t="n"/>
      <c r="BX332" s="12" t="n"/>
      <c r="BY332" s="12" t="n"/>
      <c r="BZ332" s="12" t="n"/>
      <c r="CA332" s="12" t="n"/>
      <c r="CB332" s="12" t="n"/>
      <c r="CC332" s="12" t="n"/>
      <c r="CD332" s="12" t="n"/>
      <c r="CE332" s="12" t="n"/>
      <c r="CF332" s="12" t="n"/>
      <c r="CG332" s="12" t="n"/>
      <c r="CH332" s="12" t="n"/>
      <c r="CI332" s="12" t="n"/>
      <c r="CJ332" s="12" t="n"/>
      <c r="CK332" s="12" t="n"/>
      <c r="CL332" s="12" t="n"/>
      <c r="CM332" s="12" t="n"/>
      <c r="CN332" s="12" t="n"/>
      <c r="CO332" s="12" t="n"/>
      <c r="CP332" s="12" t="n"/>
      <c r="CQ332" s="12" t="n"/>
      <c r="CR332" s="12" t="n"/>
      <c r="CS332" s="12" t="n"/>
      <c r="CT332" s="12" t="n"/>
      <c r="CU332" s="12" t="n"/>
      <c r="CV332" s="12" t="n"/>
      <c r="CW332" s="12" t="n"/>
      <c r="CX332" s="12" t="n"/>
      <c r="CY332" s="12" t="n"/>
      <c r="CZ332" s="12" t="n"/>
      <c r="DA332" s="12" t="n"/>
      <c r="DB332" s="12" t="n"/>
      <c r="DC332" s="12" t="n"/>
      <c r="DD332" s="12" t="n"/>
      <c r="DE332" s="12" t="n"/>
      <c r="DF332" s="12" t="n"/>
      <c r="DG332" s="12" t="n"/>
      <c r="DH332" s="12" t="n"/>
      <c r="DI332" s="12" t="n"/>
      <c r="DJ332" s="12" t="n"/>
      <c r="DK332" s="12" t="n"/>
      <c r="DL332" s="12" t="n"/>
      <c r="DM332" s="12" t="n"/>
      <c r="DN332" s="12" t="n"/>
      <c r="DO332" s="12" t="n"/>
      <c r="DP332" s="12" t="n"/>
      <c r="DQ332" s="12" t="n"/>
      <c r="DR332" s="12" t="n"/>
      <c r="DS332" s="12" t="n"/>
      <c r="DT332" s="12" t="n"/>
      <c r="DU332" s="12" t="n"/>
      <c r="DV332" s="12" t="n"/>
      <c r="DW332" s="12" t="n"/>
      <c r="DX332" s="12" t="n"/>
      <c r="DY332" s="12" t="n"/>
      <c r="DZ332" s="12" t="n"/>
      <c r="EA332" s="12" t="n"/>
      <c r="EB332" s="12" t="n"/>
      <c r="EC332" s="12" t="n"/>
      <c r="ED332" s="12" t="n"/>
      <c r="EE332" s="12" t="n"/>
      <c r="EF332" s="12" t="n"/>
      <c r="EG332" s="12" t="n"/>
      <c r="EH332" s="12" t="n"/>
      <c r="EI332" s="12" t="n"/>
      <c r="EJ332" s="12" t="n"/>
      <c r="EK332" s="12" t="n"/>
      <c r="EL332" s="12" t="n"/>
      <c r="EM332" s="12" t="n"/>
      <c r="EN332" s="12" t="n"/>
      <c r="EO332" s="12" t="n"/>
      <c r="EP332" s="12" t="n"/>
      <c r="EQ332" s="12" t="n"/>
      <c r="ER332" s="12" t="n"/>
      <c r="ES332" s="12" t="n"/>
      <c r="ET332" s="12" t="n"/>
      <c r="EU332" s="12" t="n"/>
      <c r="EV332" s="12" t="n"/>
      <c r="EW332" s="12" t="n"/>
      <c r="EX332" s="12" t="n"/>
      <c r="EY332" s="12" t="n"/>
      <c r="EZ332" s="12" t="n"/>
      <c r="FA332" s="12" t="n"/>
      <c r="FB332" s="12" t="n"/>
      <c r="FC332" s="12" t="n"/>
      <c r="FD332" s="12" t="n"/>
      <c r="FE332" s="12" t="n"/>
      <c r="FF332" s="12" t="n"/>
      <c r="FG332" s="12" t="n"/>
      <c r="FH332" s="12" t="n"/>
      <c r="FI332" s="12" t="n"/>
      <c r="FJ332" s="12" t="n"/>
      <c r="FK332" s="12" t="n"/>
      <c r="FL332" s="12" t="n"/>
      <c r="FM332" s="12" t="n"/>
      <c r="FN332" s="12" t="n"/>
      <c r="FO332" s="12" t="n"/>
      <c r="FP332" s="12" t="n"/>
      <c r="FQ332" s="12" t="n"/>
      <c r="FR332" s="12" t="n"/>
      <c r="FS332" s="12" t="n"/>
      <c r="FT332" s="12" t="n"/>
      <c r="FU332" s="12" t="n"/>
      <c r="FV332" s="12" t="n"/>
      <c r="FW332" s="12" t="n"/>
      <c r="FX332" s="12" t="n"/>
      <c r="FY332" s="12" t="n"/>
      <c r="FZ332" s="12" t="n"/>
      <c r="GA332" s="12" t="n"/>
      <c r="GB332" s="12" t="n"/>
      <c r="GC332" s="12" t="n"/>
      <c r="GD332" s="12" t="n"/>
      <c r="GE332" s="12" t="n"/>
      <c r="GF332" s="12" t="n"/>
      <c r="GG332" s="12" t="n"/>
      <c r="GH332" s="12" t="n"/>
      <c r="GI332" s="12" t="n"/>
      <c r="GJ332" s="12" t="n"/>
      <c r="GK332" s="12" t="n"/>
      <c r="GL332" s="12" t="n"/>
      <c r="GM332" s="12" t="n"/>
      <c r="GN332" s="12" t="n"/>
      <c r="GO332" s="12" t="n"/>
      <c r="GP332" s="12" t="n"/>
      <c r="GQ332" s="12" t="n"/>
      <c r="GR332" s="12" t="n"/>
      <c r="GS332" s="12" t="n"/>
      <c r="GT332" s="12" t="n"/>
      <c r="GU332" s="12" t="n"/>
      <c r="GV332" s="12" t="n"/>
      <c r="GW332" s="12" t="n"/>
      <c r="GX332" s="12" t="n"/>
      <c r="GY332" s="12" t="n"/>
      <c r="GZ332" s="12" t="n"/>
      <c r="HA332" s="12" t="n"/>
      <c r="HB332" s="12" t="n"/>
      <c r="HC332" s="12" t="n"/>
      <c r="HD332" s="12" t="n"/>
      <c r="HE332" s="12" t="n"/>
      <c r="HF332" s="12" t="n"/>
      <c r="HG332" s="12" t="n"/>
      <c r="HH332" s="12" t="n"/>
      <c r="HI332" s="12" t="n"/>
      <c r="HJ332" s="12" t="n"/>
      <c r="HK332" s="12" t="n"/>
      <c r="HL332" s="12" t="n"/>
      <c r="HM332" s="12" t="n"/>
      <c r="HN332" s="12" t="n"/>
      <c r="HO332" s="12" t="n"/>
      <c r="HP332" s="12" t="n"/>
      <c r="HQ332" s="12" t="n"/>
      <c r="HR332" s="12" t="n"/>
      <c r="HS332" s="12" t="n"/>
      <c r="HT332" s="12" t="n"/>
      <c r="HU332" s="12" t="n"/>
      <c r="HV332" s="12" t="n"/>
      <c r="HW332" s="12" t="n"/>
      <c r="HX332" s="12" t="n"/>
      <c r="HY332" s="12" t="n"/>
      <c r="HZ332" s="12" t="n"/>
      <c r="IA332" s="12" t="n"/>
      <c r="IB332" s="12" t="n"/>
      <c r="IC332" s="12" t="n"/>
      <c r="ID332" s="12" t="n"/>
      <c r="IE332" s="12" t="n"/>
      <c r="IF332" s="12" t="n"/>
      <c r="IG332" s="12" t="n"/>
      <c r="IH332" s="12" t="n"/>
      <c r="II332" s="12" t="n"/>
      <c r="IJ332" s="12" t="n"/>
      <c r="IK332" s="12" t="n"/>
      <c r="IL332" s="12" t="n"/>
      <c r="IM332" s="12" t="n"/>
      <c r="IN332" s="12" t="n"/>
      <c r="IO332" s="12" t="n"/>
      <c r="IP332" s="12" t="n"/>
      <c r="IQ332" s="12" t="n"/>
      <c r="IR332" s="12" t="n"/>
      <c r="IS332" s="12" t="n"/>
      <c r="IT332" s="12" t="n"/>
      <c r="IU332" s="12" t="n"/>
      <c r="IV332" s="12" t="n"/>
      <c r="IW332" s="12" t="n"/>
      <c r="IX332" s="12" t="n"/>
    </row>
    <row r="333" ht="12" customFormat="1" customHeight="1" s="15">
      <c r="B333" s="152" t="n"/>
      <c r="C333" s="182" t="n"/>
      <c r="D333" s="71" t="n"/>
      <c r="E333" s="71" t="n"/>
      <c r="F333" s="71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  <c r="AL333" s="12" t="n"/>
      <c r="AM333" s="12" t="n"/>
      <c r="AN333" s="12" t="n"/>
      <c r="AO333" s="12" t="n"/>
      <c r="AP333" s="12" t="n"/>
      <c r="AQ333" s="12" t="n"/>
      <c r="AR333" s="12" t="n"/>
      <c r="AS333" s="12" t="n"/>
      <c r="AT333" s="12" t="n"/>
      <c r="AU333" s="12" t="n"/>
      <c r="AV333" s="12" t="n"/>
      <c r="AW333" s="12" t="n"/>
      <c r="AX333" s="12" t="n"/>
      <c r="AY333" s="12" t="n"/>
      <c r="AZ333" s="12" t="n"/>
      <c r="BA333" s="12" t="n"/>
      <c r="BB333" s="12" t="n"/>
      <c r="BC333" s="12" t="n"/>
      <c r="BD333" s="12" t="n"/>
      <c r="BE333" s="12" t="n"/>
      <c r="BF333" s="12" t="n"/>
      <c r="BG333" s="12" t="n"/>
      <c r="BH333" s="12" t="n"/>
      <c r="BI333" s="12" t="n"/>
      <c r="BJ333" s="12" t="n"/>
      <c r="BK333" s="12" t="n"/>
      <c r="BL333" s="12" t="n"/>
      <c r="BM333" s="12" t="n"/>
      <c r="BN333" s="12" t="n"/>
      <c r="BO333" s="12" t="n"/>
      <c r="BP333" s="12" t="n"/>
      <c r="BQ333" s="12" t="n"/>
      <c r="BR333" s="12" t="n"/>
      <c r="BS333" s="12" t="n"/>
      <c r="BT333" s="12" t="n"/>
      <c r="BU333" s="12" t="n"/>
      <c r="BV333" s="12" t="n"/>
      <c r="BW333" s="12" t="n"/>
      <c r="BX333" s="12" t="n"/>
      <c r="BY333" s="12" t="n"/>
      <c r="BZ333" s="12" t="n"/>
      <c r="CA333" s="12" t="n"/>
      <c r="CB333" s="12" t="n"/>
      <c r="CC333" s="12" t="n"/>
      <c r="CD333" s="12" t="n"/>
      <c r="CE333" s="12" t="n"/>
      <c r="CF333" s="12" t="n"/>
      <c r="CG333" s="12" t="n"/>
      <c r="CH333" s="12" t="n"/>
      <c r="CI333" s="12" t="n"/>
      <c r="CJ333" s="12" t="n"/>
      <c r="CK333" s="12" t="n"/>
      <c r="CL333" s="12" t="n"/>
      <c r="CM333" s="12" t="n"/>
      <c r="CN333" s="12" t="n"/>
      <c r="CO333" s="12" t="n"/>
      <c r="CP333" s="12" t="n"/>
      <c r="CQ333" s="12" t="n"/>
      <c r="CR333" s="12" t="n"/>
      <c r="CS333" s="12" t="n"/>
      <c r="CT333" s="12" t="n"/>
      <c r="CU333" s="12" t="n"/>
      <c r="CV333" s="12" t="n"/>
      <c r="CW333" s="12" t="n"/>
      <c r="CX333" s="12" t="n"/>
      <c r="CY333" s="12" t="n"/>
      <c r="CZ333" s="12" t="n"/>
      <c r="DA333" s="12" t="n"/>
      <c r="DB333" s="12" t="n"/>
      <c r="DC333" s="12" t="n"/>
      <c r="DD333" s="12" t="n"/>
      <c r="DE333" s="12" t="n"/>
      <c r="DF333" s="12" t="n"/>
      <c r="DG333" s="12" t="n"/>
      <c r="DH333" s="12" t="n"/>
      <c r="DI333" s="12" t="n"/>
      <c r="DJ333" s="12" t="n"/>
      <c r="DK333" s="12" t="n"/>
      <c r="DL333" s="12" t="n"/>
      <c r="DM333" s="12" t="n"/>
      <c r="DN333" s="12" t="n"/>
      <c r="DO333" s="12" t="n"/>
      <c r="DP333" s="12" t="n"/>
      <c r="DQ333" s="12" t="n"/>
      <c r="DR333" s="12" t="n"/>
      <c r="DS333" s="12" t="n"/>
      <c r="DT333" s="12" t="n"/>
      <c r="DU333" s="12" t="n"/>
      <c r="DV333" s="12" t="n"/>
      <c r="DW333" s="12" t="n"/>
      <c r="DX333" s="12" t="n"/>
      <c r="DY333" s="12" t="n"/>
      <c r="DZ333" s="12" t="n"/>
      <c r="EA333" s="12" t="n"/>
      <c r="EB333" s="12" t="n"/>
      <c r="EC333" s="12" t="n"/>
      <c r="ED333" s="12" t="n"/>
      <c r="EE333" s="12" t="n"/>
      <c r="EF333" s="12" t="n"/>
      <c r="EG333" s="12" t="n"/>
      <c r="EH333" s="12" t="n"/>
      <c r="EI333" s="12" t="n"/>
      <c r="EJ333" s="12" t="n"/>
      <c r="EK333" s="12" t="n"/>
      <c r="EL333" s="12" t="n"/>
      <c r="EM333" s="12" t="n"/>
      <c r="EN333" s="12" t="n"/>
      <c r="EO333" s="12" t="n"/>
      <c r="EP333" s="12" t="n"/>
      <c r="EQ333" s="12" t="n"/>
      <c r="ER333" s="12" t="n"/>
      <c r="ES333" s="12" t="n"/>
      <c r="ET333" s="12" t="n"/>
      <c r="EU333" s="12" t="n"/>
      <c r="EV333" s="12" t="n"/>
      <c r="EW333" s="12" t="n"/>
      <c r="EX333" s="12" t="n"/>
      <c r="EY333" s="12" t="n"/>
      <c r="EZ333" s="12" t="n"/>
      <c r="FA333" s="12" t="n"/>
      <c r="FB333" s="12" t="n"/>
      <c r="FC333" s="12" t="n"/>
      <c r="FD333" s="12" t="n"/>
      <c r="FE333" s="12" t="n"/>
      <c r="FF333" s="12" t="n"/>
      <c r="FG333" s="12" t="n"/>
      <c r="FH333" s="12" t="n"/>
      <c r="FI333" s="12" t="n"/>
      <c r="FJ333" s="12" t="n"/>
      <c r="FK333" s="12" t="n"/>
      <c r="FL333" s="12" t="n"/>
      <c r="FM333" s="12" t="n"/>
      <c r="FN333" s="12" t="n"/>
      <c r="FO333" s="12" t="n"/>
      <c r="FP333" s="12" t="n"/>
      <c r="FQ333" s="12" t="n"/>
      <c r="FR333" s="12" t="n"/>
      <c r="FS333" s="12" t="n"/>
      <c r="FT333" s="12" t="n"/>
      <c r="FU333" s="12" t="n"/>
      <c r="FV333" s="12" t="n"/>
      <c r="FW333" s="12" t="n"/>
      <c r="FX333" s="12" t="n"/>
      <c r="FY333" s="12" t="n"/>
      <c r="FZ333" s="12" t="n"/>
      <c r="GA333" s="12" t="n"/>
      <c r="GB333" s="12" t="n"/>
      <c r="GC333" s="12" t="n"/>
      <c r="GD333" s="12" t="n"/>
      <c r="GE333" s="12" t="n"/>
      <c r="GF333" s="12" t="n"/>
      <c r="GG333" s="12" t="n"/>
      <c r="GH333" s="12" t="n"/>
      <c r="GI333" s="12" t="n"/>
      <c r="GJ333" s="12" t="n"/>
      <c r="GK333" s="12" t="n"/>
      <c r="GL333" s="12" t="n"/>
      <c r="GM333" s="12" t="n"/>
      <c r="GN333" s="12" t="n"/>
      <c r="GO333" s="12" t="n"/>
      <c r="GP333" s="12" t="n"/>
      <c r="GQ333" s="12" t="n"/>
      <c r="GR333" s="12" t="n"/>
      <c r="GS333" s="12" t="n"/>
      <c r="GT333" s="12" t="n"/>
      <c r="GU333" s="12" t="n"/>
      <c r="GV333" s="12" t="n"/>
      <c r="GW333" s="12" t="n"/>
      <c r="GX333" s="12" t="n"/>
      <c r="GY333" s="12" t="n"/>
      <c r="GZ333" s="12" t="n"/>
      <c r="HA333" s="12" t="n"/>
      <c r="HB333" s="12" t="n"/>
      <c r="HC333" s="12" t="n"/>
      <c r="HD333" s="12" t="n"/>
      <c r="HE333" s="12" t="n"/>
      <c r="HF333" s="12" t="n"/>
      <c r="HG333" s="12" t="n"/>
      <c r="HH333" s="12" t="n"/>
      <c r="HI333" s="12" t="n"/>
      <c r="HJ333" s="12" t="n"/>
      <c r="HK333" s="12" t="n"/>
      <c r="HL333" s="12" t="n"/>
      <c r="HM333" s="12" t="n"/>
      <c r="HN333" s="12" t="n"/>
      <c r="HO333" s="12" t="n"/>
      <c r="HP333" s="12" t="n"/>
      <c r="HQ333" s="12" t="n"/>
      <c r="HR333" s="12" t="n"/>
      <c r="HS333" s="12" t="n"/>
      <c r="HT333" s="12" t="n"/>
      <c r="HU333" s="12" t="n"/>
      <c r="HV333" s="12" t="n"/>
      <c r="HW333" s="12" t="n"/>
      <c r="HX333" s="12" t="n"/>
      <c r="HY333" s="12" t="n"/>
      <c r="HZ333" s="12" t="n"/>
      <c r="IA333" s="12" t="n"/>
      <c r="IB333" s="12" t="n"/>
      <c r="IC333" s="12" t="n"/>
      <c r="ID333" s="12" t="n"/>
      <c r="IE333" s="12" t="n"/>
      <c r="IF333" s="12" t="n"/>
      <c r="IG333" s="12" t="n"/>
      <c r="IH333" s="12" t="n"/>
      <c r="II333" s="12" t="n"/>
      <c r="IJ333" s="12" t="n"/>
      <c r="IK333" s="12" t="n"/>
      <c r="IL333" s="12" t="n"/>
      <c r="IM333" s="12" t="n"/>
      <c r="IN333" s="12" t="n"/>
      <c r="IO333" s="12" t="n"/>
      <c r="IP333" s="12" t="n"/>
      <c r="IQ333" s="12" t="n"/>
      <c r="IR333" s="12" t="n"/>
      <c r="IS333" s="12" t="n"/>
      <c r="IT333" s="12" t="n"/>
      <c r="IU333" s="12" t="n"/>
      <c r="IV333" s="12" t="n"/>
      <c r="IW333" s="12" t="n"/>
      <c r="IX333" s="12" t="n"/>
    </row>
    <row r="334" ht="12" customFormat="1" customHeight="1" s="15">
      <c r="B334" s="152" t="n"/>
      <c r="C334" s="182" t="n"/>
      <c r="D334" s="71" t="n"/>
      <c r="E334" s="71" t="n"/>
      <c r="F334" s="71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  <c r="AL334" s="12" t="n"/>
      <c r="AM334" s="12" t="n"/>
      <c r="AN334" s="12" t="n"/>
      <c r="AO334" s="12" t="n"/>
      <c r="AP334" s="12" t="n"/>
      <c r="AQ334" s="12" t="n"/>
      <c r="AR334" s="12" t="n"/>
      <c r="AS334" s="12" t="n"/>
      <c r="AT334" s="12" t="n"/>
      <c r="AU334" s="12" t="n"/>
      <c r="AV334" s="12" t="n"/>
      <c r="AW334" s="12" t="n"/>
      <c r="AX334" s="12" t="n"/>
      <c r="AY334" s="12" t="n"/>
      <c r="AZ334" s="12" t="n"/>
      <c r="BA334" s="12" t="n"/>
      <c r="BB334" s="12" t="n"/>
      <c r="BC334" s="12" t="n"/>
      <c r="BD334" s="12" t="n"/>
      <c r="BE334" s="12" t="n"/>
      <c r="BF334" s="12" t="n"/>
      <c r="BG334" s="12" t="n"/>
      <c r="BH334" s="12" t="n"/>
      <c r="BI334" s="12" t="n"/>
      <c r="BJ334" s="12" t="n"/>
      <c r="BK334" s="12" t="n"/>
      <c r="BL334" s="12" t="n"/>
      <c r="BM334" s="12" t="n"/>
      <c r="BN334" s="12" t="n"/>
      <c r="BO334" s="12" t="n"/>
      <c r="BP334" s="12" t="n"/>
      <c r="BQ334" s="12" t="n"/>
      <c r="BR334" s="12" t="n"/>
      <c r="BS334" s="12" t="n"/>
      <c r="BT334" s="12" t="n"/>
      <c r="BU334" s="12" t="n"/>
      <c r="BV334" s="12" t="n"/>
      <c r="BW334" s="12" t="n"/>
      <c r="BX334" s="12" t="n"/>
      <c r="BY334" s="12" t="n"/>
      <c r="BZ334" s="12" t="n"/>
      <c r="CA334" s="12" t="n"/>
      <c r="CB334" s="12" t="n"/>
      <c r="CC334" s="12" t="n"/>
      <c r="CD334" s="12" t="n"/>
      <c r="CE334" s="12" t="n"/>
      <c r="CF334" s="12" t="n"/>
      <c r="CG334" s="12" t="n"/>
      <c r="CH334" s="12" t="n"/>
      <c r="CI334" s="12" t="n"/>
      <c r="CJ334" s="12" t="n"/>
      <c r="CK334" s="12" t="n"/>
      <c r="CL334" s="12" t="n"/>
      <c r="CM334" s="12" t="n"/>
      <c r="CN334" s="12" t="n"/>
      <c r="CO334" s="12" t="n"/>
      <c r="CP334" s="12" t="n"/>
      <c r="CQ334" s="12" t="n"/>
      <c r="CR334" s="12" t="n"/>
      <c r="CS334" s="12" t="n"/>
      <c r="CT334" s="12" t="n"/>
      <c r="CU334" s="12" t="n"/>
      <c r="CV334" s="12" t="n"/>
      <c r="CW334" s="12" t="n"/>
      <c r="CX334" s="12" t="n"/>
      <c r="CY334" s="12" t="n"/>
      <c r="CZ334" s="12" t="n"/>
      <c r="DA334" s="12" t="n"/>
      <c r="DB334" s="12" t="n"/>
      <c r="DC334" s="12" t="n"/>
      <c r="DD334" s="12" t="n"/>
      <c r="DE334" s="12" t="n"/>
      <c r="DF334" s="12" t="n"/>
      <c r="DG334" s="12" t="n"/>
      <c r="DH334" s="12" t="n"/>
      <c r="DI334" s="12" t="n"/>
      <c r="DJ334" s="12" t="n"/>
      <c r="DK334" s="12" t="n"/>
      <c r="DL334" s="12" t="n"/>
      <c r="DM334" s="12" t="n"/>
      <c r="DN334" s="12" t="n"/>
      <c r="DO334" s="12" t="n"/>
      <c r="DP334" s="12" t="n"/>
      <c r="DQ334" s="12" t="n"/>
      <c r="DR334" s="12" t="n"/>
      <c r="DS334" s="12" t="n"/>
      <c r="DT334" s="12" t="n"/>
      <c r="DU334" s="12" t="n"/>
      <c r="DV334" s="12" t="n"/>
      <c r="DW334" s="12" t="n"/>
      <c r="DX334" s="12" t="n"/>
      <c r="DY334" s="12" t="n"/>
      <c r="DZ334" s="12" t="n"/>
      <c r="EA334" s="12" t="n"/>
      <c r="EB334" s="12" t="n"/>
      <c r="EC334" s="12" t="n"/>
      <c r="ED334" s="12" t="n"/>
      <c r="EE334" s="12" t="n"/>
      <c r="EF334" s="12" t="n"/>
      <c r="EG334" s="12" t="n"/>
      <c r="EH334" s="12" t="n"/>
      <c r="EI334" s="12" t="n"/>
      <c r="EJ334" s="12" t="n"/>
      <c r="EK334" s="12" t="n"/>
      <c r="EL334" s="12" t="n"/>
      <c r="EM334" s="12" t="n"/>
      <c r="EN334" s="12" t="n"/>
      <c r="EO334" s="12" t="n"/>
      <c r="EP334" s="12" t="n"/>
      <c r="EQ334" s="12" t="n"/>
      <c r="ER334" s="12" t="n"/>
      <c r="ES334" s="12" t="n"/>
      <c r="ET334" s="12" t="n"/>
      <c r="EU334" s="12" t="n"/>
      <c r="EV334" s="12" t="n"/>
      <c r="EW334" s="12" t="n"/>
      <c r="EX334" s="12" t="n"/>
      <c r="EY334" s="12" t="n"/>
      <c r="EZ334" s="12" t="n"/>
      <c r="FA334" s="12" t="n"/>
      <c r="FB334" s="12" t="n"/>
      <c r="FC334" s="12" t="n"/>
      <c r="FD334" s="12" t="n"/>
      <c r="FE334" s="12" t="n"/>
      <c r="FF334" s="12" t="n"/>
      <c r="FG334" s="12" t="n"/>
      <c r="FH334" s="12" t="n"/>
      <c r="FI334" s="12" t="n"/>
      <c r="FJ334" s="12" t="n"/>
      <c r="FK334" s="12" t="n"/>
      <c r="FL334" s="12" t="n"/>
      <c r="FM334" s="12" t="n"/>
      <c r="FN334" s="12" t="n"/>
      <c r="FO334" s="12" t="n"/>
      <c r="FP334" s="12" t="n"/>
      <c r="FQ334" s="12" t="n"/>
      <c r="FR334" s="12" t="n"/>
      <c r="FS334" s="12" t="n"/>
      <c r="FT334" s="12" t="n"/>
      <c r="FU334" s="12" t="n"/>
      <c r="FV334" s="12" t="n"/>
      <c r="FW334" s="12" t="n"/>
      <c r="FX334" s="12" t="n"/>
      <c r="FY334" s="12" t="n"/>
      <c r="FZ334" s="12" t="n"/>
      <c r="GA334" s="12" t="n"/>
      <c r="GB334" s="12" t="n"/>
      <c r="GC334" s="12" t="n"/>
      <c r="GD334" s="12" t="n"/>
      <c r="GE334" s="12" t="n"/>
      <c r="GF334" s="12" t="n"/>
      <c r="GG334" s="12" t="n"/>
      <c r="GH334" s="12" t="n"/>
      <c r="GI334" s="12" t="n"/>
      <c r="GJ334" s="12" t="n"/>
      <c r="GK334" s="12" t="n"/>
      <c r="GL334" s="12" t="n"/>
      <c r="GM334" s="12" t="n"/>
      <c r="GN334" s="12" t="n"/>
      <c r="GO334" s="12" t="n"/>
      <c r="GP334" s="12" t="n"/>
      <c r="GQ334" s="12" t="n"/>
      <c r="GR334" s="12" t="n"/>
      <c r="GS334" s="12" t="n"/>
      <c r="GT334" s="12" t="n"/>
      <c r="GU334" s="12" t="n"/>
      <c r="GV334" s="12" t="n"/>
      <c r="GW334" s="12" t="n"/>
      <c r="GX334" s="12" t="n"/>
      <c r="GY334" s="12" t="n"/>
      <c r="GZ334" s="12" t="n"/>
      <c r="HA334" s="12" t="n"/>
      <c r="HB334" s="12" t="n"/>
      <c r="HC334" s="12" t="n"/>
      <c r="HD334" s="12" t="n"/>
      <c r="HE334" s="12" t="n"/>
      <c r="HF334" s="12" t="n"/>
      <c r="HG334" s="12" t="n"/>
      <c r="HH334" s="12" t="n"/>
      <c r="HI334" s="12" t="n"/>
      <c r="HJ334" s="12" t="n"/>
      <c r="HK334" s="12" t="n"/>
      <c r="HL334" s="12" t="n"/>
      <c r="HM334" s="12" t="n"/>
      <c r="HN334" s="12" t="n"/>
      <c r="HO334" s="12" t="n"/>
      <c r="HP334" s="12" t="n"/>
      <c r="HQ334" s="12" t="n"/>
      <c r="HR334" s="12" t="n"/>
      <c r="HS334" s="12" t="n"/>
      <c r="HT334" s="12" t="n"/>
      <c r="HU334" s="12" t="n"/>
      <c r="HV334" s="12" t="n"/>
      <c r="HW334" s="12" t="n"/>
      <c r="HX334" s="12" t="n"/>
      <c r="HY334" s="12" t="n"/>
      <c r="HZ334" s="12" t="n"/>
      <c r="IA334" s="12" t="n"/>
      <c r="IB334" s="12" t="n"/>
      <c r="IC334" s="12" t="n"/>
      <c r="ID334" s="12" t="n"/>
      <c r="IE334" s="12" t="n"/>
      <c r="IF334" s="12" t="n"/>
      <c r="IG334" s="12" t="n"/>
      <c r="IH334" s="12" t="n"/>
      <c r="II334" s="12" t="n"/>
      <c r="IJ334" s="12" t="n"/>
      <c r="IK334" s="12" t="n"/>
      <c r="IL334" s="12" t="n"/>
      <c r="IM334" s="12" t="n"/>
      <c r="IN334" s="12" t="n"/>
      <c r="IO334" s="12" t="n"/>
      <c r="IP334" s="12" t="n"/>
      <c r="IQ334" s="12" t="n"/>
      <c r="IR334" s="12" t="n"/>
      <c r="IS334" s="12" t="n"/>
      <c r="IT334" s="12" t="n"/>
      <c r="IU334" s="12" t="n"/>
      <c r="IV334" s="12" t="n"/>
      <c r="IW334" s="12" t="n"/>
      <c r="IX334" s="12" t="n"/>
    </row>
    <row r="335" ht="12" customFormat="1" customHeight="1" s="15">
      <c r="B335" s="12" t="n"/>
      <c r="C335" s="71" t="n"/>
      <c r="D335" s="71" t="n"/>
      <c r="E335" s="71" t="n"/>
      <c r="F335" s="71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  <c r="AL335" s="12" t="n"/>
      <c r="AM335" s="12" t="n"/>
      <c r="AN335" s="12" t="n"/>
      <c r="AO335" s="12" t="n"/>
      <c r="AP335" s="12" t="n"/>
      <c r="AQ335" s="12" t="n"/>
      <c r="AR335" s="12" t="n"/>
      <c r="AS335" s="12" t="n"/>
      <c r="AT335" s="12" t="n"/>
      <c r="AU335" s="12" t="n"/>
      <c r="AV335" s="12" t="n"/>
      <c r="AW335" s="12" t="n"/>
      <c r="AX335" s="12" t="n"/>
      <c r="AY335" s="12" t="n"/>
      <c r="AZ335" s="12" t="n"/>
      <c r="BA335" s="12" t="n"/>
      <c r="BB335" s="12" t="n"/>
      <c r="BC335" s="12" t="n"/>
      <c r="BD335" s="12" t="n"/>
      <c r="BE335" s="12" t="n"/>
      <c r="BF335" s="12" t="n"/>
      <c r="BG335" s="12" t="n"/>
      <c r="BH335" s="12" t="n"/>
      <c r="BI335" s="12" t="n"/>
      <c r="BJ335" s="12" t="n"/>
      <c r="BK335" s="12" t="n"/>
      <c r="BL335" s="12" t="n"/>
      <c r="BM335" s="12" t="n"/>
      <c r="BN335" s="12" t="n"/>
      <c r="BO335" s="12" t="n"/>
      <c r="BP335" s="12" t="n"/>
      <c r="BQ335" s="12" t="n"/>
      <c r="BR335" s="12" t="n"/>
      <c r="BS335" s="12" t="n"/>
      <c r="BT335" s="12" t="n"/>
      <c r="BU335" s="12" t="n"/>
      <c r="BV335" s="12" t="n"/>
      <c r="BW335" s="12" t="n"/>
      <c r="BX335" s="12" t="n"/>
      <c r="BY335" s="12" t="n"/>
      <c r="BZ335" s="12" t="n"/>
      <c r="CA335" s="12" t="n"/>
      <c r="CB335" s="12" t="n"/>
      <c r="CC335" s="12" t="n"/>
      <c r="CD335" s="12" t="n"/>
      <c r="CE335" s="12" t="n"/>
      <c r="CF335" s="12" t="n"/>
      <c r="CG335" s="12" t="n"/>
      <c r="CH335" s="12" t="n"/>
      <c r="CI335" s="12" t="n"/>
      <c r="CJ335" s="12" t="n"/>
      <c r="CK335" s="12" t="n"/>
      <c r="CL335" s="12" t="n"/>
      <c r="CM335" s="12" t="n"/>
      <c r="CN335" s="12" t="n"/>
      <c r="CO335" s="12" t="n"/>
      <c r="CP335" s="12" t="n"/>
      <c r="CQ335" s="12" t="n"/>
      <c r="CR335" s="12" t="n"/>
      <c r="CS335" s="12" t="n"/>
      <c r="CT335" s="12" t="n"/>
      <c r="CU335" s="12" t="n"/>
      <c r="CV335" s="12" t="n"/>
      <c r="CW335" s="12" t="n"/>
      <c r="CX335" s="12" t="n"/>
      <c r="CY335" s="12" t="n"/>
      <c r="CZ335" s="12" t="n"/>
      <c r="DA335" s="12" t="n"/>
      <c r="DB335" s="12" t="n"/>
      <c r="DC335" s="12" t="n"/>
      <c r="DD335" s="12" t="n"/>
      <c r="DE335" s="12" t="n"/>
      <c r="DF335" s="12" t="n"/>
      <c r="DG335" s="12" t="n"/>
      <c r="DH335" s="12" t="n"/>
      <c r="DI335" s="12" t="n"/>
      <c r="DJ335" s="12" t="n"/>
      <c r="DK335" s="12" t="n"/>
      <c r="DL335" s="12" t="n"/>
      <c r="DM335" s="12" t="n"/>
      <c r="DN335" s="12" t="n"/>
      <c r="DO335" s="12" t="n"/>
      <c r="DP335" s="12" t="n"/>
      <c r="DQ335" s="12" t="n"/>
      <c r="DR335" s="12" t="n"/>
      <c r="DS335" s="12" t="n"/>
      <c r="DT335" s="12" t="n"/>
      <c r="DU335" s="12" t="n"/>
      <c r="DV335" s="12" t="n"/>
      <c r="DW335" s="12" t="n"/>
      <c r="DX335" s="12" t="n"/>
      <c r="DY335" s="12" t="n"/>
      <c r="DZ335" s="12" t="n"/>
      <c r="EA335" s="12" t="n"/>
      <c r="EB335" s="12" t="n"/>
      <c r="EC335" s="12" t="n"/>
      <c r="ED335" s="12" t="n"/>
      <c r="EE335" s="12" t="n"/>
      <c r="EF335" s="12" t="n"/>
      <c r="EG335" s="12" t="n"/>
      <c r="EH335" s="12" t="n"/>
      <c r="EI335" s="12" t="n"/>
      <c r="EJ335" s="12" t="n"/>
      <c r="EK335" s="12" t="n"/>
      <c r="EL335" s="12" t="n"/>
      <c r="EM335" s="12" t="n"/>
      <c r="EN335" s="12" t="n"/>
      <c r="EO335" s="12" t="n"/>
      <c r="EP335" s="12" t="n"/>
      <c r="EQ335" s="12" t="n"/>
      <c r="ER335" s="12" t="n"/>
      <c r="ES335" s="12" t="n"/>
      <c r="ET335" s="12" t="n"/>
      <c r="EU335" s="12" t="n"/>
      <c r="EV335" s="12" t="n"/>
      <c r="EW335" s="12" t="n"/>
      <c r="EX335" s="12" t="n"/>
      <c r="EY335" s="12" t="n"/>
      <c r="EZ335" s="12" t="n"/>
      <c r="FA335" s="12" t="n"/>
      <c r="FB335" s="12" t="n"/>
      <c r="FC335" s="12" t="n"/>
      <c r="FD335" s="12" t="n"/>
      <c r="FE335" s="12" t="n"/>
      <c r="FF335" s="12" t="n"/>
      <c r="FG335" s="12" t="n"/>
      <c r="FH335" s="12" t="n"/>
      <c r="FI335" s="12" t="n"/>
      <c r="FJ335" s="12" t="n"/>
      <c r="FK335" s="12" t="n"/>
      <c r="FL335" s="12" t="n"/>
      <c r="FM335" s="12" t="n"/>
      <c r="FN335" s="12" t="n"/>
      <c r="FO335" s="12" t="n"/>
      <c r="FP335" s="12" t="n"/>
      <c r="FQ335" s="12" t="n"/>
      <c r="FR335" s="12" t="n"/>
      <c r="FS335" s="12" t="n"/>
      <c r="FT335" s="12" t="n"/>
      <c r="FU335" s="12" t="n"/>
      <c r="FV335" s="12" t="n"/>
      <c r="FW335" s="12" t="n"/>
      <c r="FX335" s="12" t="n"/>
      <c r="FY335" s="12" t="n"/>
      <c r="FZ335" s="12" t="n"/>
      <c r="GA335" s="12" t="n"/>
      <c r="GB335" s="12" t="n"/>
      <c r="GC335" s="12" t="n"/>
      <c r="GD335" s="12" t="n"/>
      <c r="GE335" s="12" t="n"/>
      <c r="GF335" s="12" t="n"/>
      <c r="GG335" s="12" t="n"/>
      <c r="GH335" s="12" t="n"/>
      <c r="GI335" s="12" t="n"/>
      <c r="GJ335" s="12" t="n"/>
      <c r="GK335" s="12" t="n"/>
      <c r="GL335" s="12" t="n"/>
      <c r="GM335" s="12" t="n"/>
      <c r="GN335" s="12" t="n"/>
      <c r="GO335" s="12" t="n"/>
      <c r="GP335" s="12" t="n"/>
      <c r="GQ335" s="12" t="n"/>
      <c r="GR335" s="12" t="n"/>
      <c r="GS335" s="12" t="n"/>
      <c r="GT335" s="12" t="n"/>
      <c r="GU335" s="12" t="n"/>
      <c r="GV335" s="12" t="n"/>
      <c r="GW335" s="12" t="n"/>
      <c r="GX335" s="12" t="n"/>
      <c r="GY335" s="12" t="n"/>
      <c r="GZ335" s="12" t="n"/>
      <c r="HA335" s="12" t="n"/>
      <c r="HB335" s="12" t="n"/>
      <c r="HC335" s="12" t="n"/>
      <c r="HD335" s="12" t="n"/>
      <c r="HE335" s="12" t="n"/>
      <c r="HF335" s="12" t="n"/>
      <c r="HG335" s="12" t="n"/>
      <c r="HH335" s="12" t="n"/>
      <c r="HI335" s="12" t="n"/>
      <c r="HJ335" s="12" t="n"/>
      <c r="HK335" s="12" t="n"/>
      <c r="HL335" s="12" t="n"/>
      <c r="HM335" s="12" t="n"/>
      <c r="HN335" s="12" t="n"/>
      <c r="HO335" s="12" t="n"/>
      <c r="HP335" s="12" t="n"/>
      <c r="HQ335" s="12" t="n"/>
      <c r="HR335" s="12" t="n"/>
      <c r="HS335" s="12" t="n"/>
      <c r="HT335" s="12" t="n"/>
      <c r="HU335" s="12" t="n"/>
      <c r="HV335" s="12" t="n"/>
      <c r="HW335" s="12" t="n"/>
      <c r="HX335" s="12" t="n"/>
      <c r="HY335" s="12" t="n"/>
      <c r="HZ335" s="12" t="n"/>
      <c r="IA335" s="12" t="n"/>
      <c r="IB335" s="12" t="n"/>
      <c r="IC335" s="12" t="n"/>
      <c r="ID335" s="12" t="n"/>
      <c r="IE335" s="12" t="n"/>
      <c r="IF335" s="12" t="n"/>
      <c r="IG335" s="12" t="n"/>
      <c r="IH335" s="12" t="n"/>
      <c r="II335" s="12" t="n"/>
      <c r="IJ335" s="12" t="n"/>
      <c r="IK335" s="12" t="n"/>
      <c r="IL335" s="12" t="n"/>
      <c r="IM335" s="12" t="n"/>
      <c r="IN335" s="12" t="n"/>
      <c r="IO335" s="12" t="n"/>
      <c r="IP335" s="12" t="n"/>
      <c r="IQ335" s="12" t="n"/>
      <c r="IR335" s="12" t="n"/>
      <c r="IS335" s="12" t="n"/>
      <c r="IT335" s="12" t="n"/>
      <c r="IU335" s="12" t="n"/>
      <c r="IV335" s="12" t="n"/>
      <c r="IW335" s="12" t="n"/>
      <c r="IX335" s="12" t="n"/>
    </row>
    <row r="336" ht="12" customFormat="1" customHeight="1" s="15">
      <c r="B336" s="12" t="n"/>
      <c r="C336" s="71" t="n"/>
      <c r="D336" s="71" t="n"/>
      <c r="E336" s="71" t="n"/>
      <c r="F336" s="71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  <c r="AL336" s="12" t="n"/>
      <c r="AM336" s="12" t="n"/>
      <c r="AN336" s="12" t="n"/>
      <c r="AO336" s="12" t="n"/>
      <c r="AP336" s="12" t="n"/>
      <c r="AQ336" s="12" t="n"/>
      <c r="AR336" s="12" t="n"/>
      <c r="AS336" s="12" t="n"/>
      <c r="AT336" s="12" t="n"/>
      <c r="AU336" s="12" t="n"/>
      <c r="AV336" s="12" t="n"/>
      <c r="AW336" s="12" t="n"/>
      <c r="AX336" s="12" t="n"/>
      <c r="AY336" s="12" t="n"/>
      <c r="AZ336" s="12" t="n"/>
      <c r="BA336" s="12" t="n"/>
      <c r="BB336" s="12" t="n"/>
      <c r="BC336" s="12" t="n"/>
      <c r="BD336" s="12" t="n"/>
      <c r="BE336" s="12" t="n"/>
      <c r="BF336" s="12" t="n"/>
      <c r="BG336" s="12" t="n"/>
      <c r="BH336" s="12" t="n"/>
      <c r="BI336" s="12" t="n"/>
      <c r="BJ336" s="12" t="n"/>
      <c r="BK336" s="12" t="n"/>
      <c r="BL336" s="12" t="n"/>
      <c r="BM336" s="12" t="n"/>
      <c r="BN336" s="12" t="n"/>
      <c r="BO336" s="12" t="n"/>
      <c r="BP336" s="12" t="n"/>
      <c r="BQ336" s="12" t="n"/>
      <c r="BR336" s="12" t="n"/>
      <c r="BS336" s="12" t="n"/>
      <c r="BT336" s="12" t="n"/>
      <c r="BU336" s="12" t="n"/>
      <c r="BV336" s="12" t="n"/>
      <c r="BW336" s="12" t="n"/>
      <c r="BX336" s="12" t="n"/>
      <c r="BY336" s="12" t="n"/>
      <c r="BZ336" s="12" t="n"/>
      <c r="CA336" s="12" t="n"/>
      <c r="CB336" s="12" t="n"/>
      <c r="CC336" s="12" t="n"/>
      <c r="CD336" s="12" t="n"/>
      <c r="CE336" s="12" t="n"/>
      <c r="CF336" s="12" t="n"/>
      <c r="CG336" s="12" t="n"/>
      <c r="CH336" s="12" t="n"/>
      <c r="CI336" s="12" t="n"/>
      <c r="CJ336" s="12" t="n"/>
      <c r="CK336" s="12" t="n"/>
      <c r="CL336" s="12" t="n"/>
      <c r="CM336" s="12" t="n"/>
      <c r="CN336" s="12" t="n"/>
      <c r="CO336" s="12" t="n"/>
      <c r="CP336" s="12" t="n"/>
      <c r="CQ336" s="12" t="n"/>
      <c r="CR336" s="12" t="n"/>
      <c r="CS336" s="12" t="n"/>
      <c r="CT336" s="12" t="n"/>
      <c r="CU336" s="12" t="n"/>
      <c r="CV336" s="12" t="n"/>
      <c r="CW336" s="12" t="n"/>
      <c r="CX336" s="12" t="n"/>
      <c r="CY336" s="12" t="n"/>
      <c r="CZ336" s="12" t="n"/>
      <c r="DA336" s="12" t="n"/>
      <c r="DB336" s="12" t="n"/>
      <c r="DC336" s="12" t="n"/>
      <c r="DD336" s="12" t="n"/>
      <c r="DE336" s="12" t="n"/>
      <c r="DF336" s="12" t="n"/>
      <c r="DG336" s="12" t="n"/>
      <c r="DH336" s="12" t="n"/>
      <c r="DI336" s="12" t="n"/>
      <c r="DJ336" s="12" t="n"/>
      <c r="DK336" s="12" t="n"/>
      <c r="DL336" s="12" t="n"/>
      <c r="DM336" s="12" t="n"/>
      <c r="DN336" s="12" t="n"/>
      <c r="DO336" s="12" t="n"/>
      <c r="DP336" s="12" t="n"/>
      <c r="DQ336" s="12" t="n"/>
      <c r="DR336" s="12" t="n"/>
      <c r="DS336" s="12" t="n"/>
      <c r="DT336" s="12" t="n"/>
      <c r="DU336" s="12" t="n"/>
      <c r="DV336" s="12" t="n"/>
      <c r="DW336" s="12" t="n"/>
      <c r="DX336" s="12" t="n"/>
      <c r="DY336" s="12" t="n"/>
      <c r="DZ336" s="12" t="n"/>
      <c r="EA336" s="12" t="n"/>
      <c r="EB336" s="12" t="n"/>
      <c r="EC336" s="12" t="n"/>
      <c r="ED336" s="12" t="n"/>
      <c r="EE336" s="12" t="n"/>
      <c r="EF336" s="12" t="n"/>
      <c r="EG336" s="12" t="n"/>
      <c r="EH336" s="12" t="n"/>
      <c r="EI336" s="12" t="n"/>
      <c r="EJ336" s="12" t="n"/>
      <c r="EK336" s="12" t="n"/>
      <c r="EL336" s="12" t="n"/>
      <c r="EM336" s="12" t="n"/>
      <c r="EN336" s="12" t="n"/>
      <c r="EO336" s="12" t="n"/>
      <c r="EP336" s="12" t="n"/>
      <c r="EQ336" s="12" t="n"/>
      <c r="ER336" s="12" t="n"/>
      <c r="ES336" s="12" t="n"/>
      <c r="ET336" s="12" t="n"/>
      <c r="EU336" s="12" t="n"/>
      <c r="EV336" s="12" t="n"/>
      <c r="EW336" s="12" t="n"/>
      <c r="EX336" s="12" t="n"/>
      <c r="EY336" s="12" t="n"/>
      <c r="EZ336" s="12" t="n"/>
      <c r="FA336" s="12" t="n"/>
      <c r="FB336" s="12" t="n"/>
      <c r="FC336" s="12" t="n"/>
      <c r="FD336" s="12" t="n"/>
      <c r="FE336" s="12" t="n"/>
      <c r="FF336" s="12" t="n"/>
      <c r="FG336" s="12" t="n"/>
      <c r="FH336" s="12" t="n"/>
      <c r="FI336" s="12" t="n"/>
      <c r="FJ336" s="12" t="n"/>
      <c r="FK336" s="12" t="n"/>
      <c r="FL336" s="12" t="n"/>
      <c r="FM336" s="12" t="n"/>
      <c r="FN336" s="12" t="n"/>
      <c r="FO336" s="12" t="n"/>
      <c r="FP336" s="12" t="n"/>
      <c r="FQ336" s="12" t="n"/>
      <c r="FR336" s="12" t="n"/>
      <c r="FS336" s="12" t="n"/>
      <c r="FT336" s="12" t="n"/>
      <c r="FU336" s="12" t="n"/>
      <c r="FV336" s="12" t="n"/>
      <c r="FW336" s="12" t="n"/>
      <c r="FX336" s="12" t="n"/>
      <c r="FY336" s="12" t="n"/>
      <c r="FZ336" s="12" t="n"/>
      <c r="GA336" s="12" t="n"/>
      <c r="GB336" s="12" t="n"/>
      <c r="GC336" s="12" t="n"/>
      <c r="GD336" s="12" t="n"/>
      <c r="GE336" s="12" t="n"/>
      <c r="GF336" s="12" t="n"/>
      <c r="GG336" s="12" t="n"/>
      <c r="GH336" s="12" t="n"/>
      <c r="GI336" s="12" t="n"/>
      <c r="GJ336" s="12" t="n"/>
      <c r="GK336" s="12" t="n"/>
      <c r="GL336" s="12" t="n"/>
      <c r="GM336" s="12" t="n"/>
      <c r="GN336" s="12" t="n"/>
      <c r="GO336" s="12" t="n"/>
      <c r="GP336" s="12" t="n"/>
      <c r="GQ336" s="12" t="n"/>
      <c r="GR336" s="12" t="n"/>
      <c r="GS336" s="12" t="n"/>
      <c r="GT336" s="12" t="n"/>
      <c r="GU336" s="12" t="n"/>
      <c r="GV336" s="12" t="n"/>
      <c r="GW336" s="12" t="n"/>
      <c r="GX336" s="12" t="n"/>
      <c r="GY336" s="12" t="n"/>
      <c r="GZ336" s="12" t="n"/>
      <c r="HA336" s="12" t="n"/>
      <c r="HB336" s="12" t="n"/>
      <c r="HC336" s="12" t="n"/>
      <c r="HD336" s="12" t="n"/>
      <c r="HE336" s="12" t="n"/>
      <c r="HF336" s="12" t="n"/>
      <c r="HG336" s="12" t="n"/>
      <c r="HH336" s="12" t="n"/>
      <c r="HI336" s="12" t="n"/>
      <c r="HJ336" s="12" t="n"/>
      <c r="HK336" s="12" t="n"/>
      <c r="HL336" s="12" t="n"/>
      <c r="HM336" s="12" t="n"/>
      <c r="HN336" s="12" t="n"/>
      <c r="HO336" s="12" t="n"/>
      <c r="HP336" s="12" t="n"/>
      <c r="HQ336" s="12" t="n"/>
      <c r="HR336" s="12" t="n"/>
      <c r="HS336" s="12" t="n"/>
      <c r="HT336" s="12" t="n"/>
      <c r="HU336" s="12" t="n"/>
      <c r="HV336" s="12" t="n"/>
      <c r="HW336" s="12" t="n"/>
      <c r="HX336" s="12" t="n"/>
      <c r="HY336" s="12" t="n"/>
      <c r="HZ336" s="12" t="n"/>
      <c r="IA336" s="12" t="n"/>
      <c r="IB336" s="12" t="n"/>
      <c r="IC336" s="12" t="n"/>
      <c r="ID336" s="12" t="n"/>
      <c r="IE336" s="12" t="n"/>
      <c r="IF336" s="12" t="n"/>
      <c r="IG336" s="12" t="n"/>
      <c r="IH336" s="12" t="n"/>
      <c r="II336" s="12" t="n"/>
      <c r="IJ336" s="12" t="n"/>
      <c r="IK336" s="12" t="n"/>
      <c r="IL336" s="12" t="n"/>
      <c r="IM336" s="12" t="n"/>
      <c r="IN336" s="12" t="n"/>
      <c r="IO336" s="12" t="n"/>
      <c r="IP336" s="12" t="n"/>
      <c r="IQ336" s="12" t="n"/>
      <c r="IR336" s="12" t="n"/>
      <c r="IS336" s="12" t="n"/>
      <c r="IT336" s="12" t="n"/>
      <c r="IU336" s="12" t="n"/>
      <c r="IV336" s="12" t="n"/>
      <c r="IW336" s="12" t="n"/>
      <c r="IX336" s="12" t="n"/>
    </row>
    <row r="337" ht="12" customFormat="1" customHeight="1" s="15">
      <c r="B337" s="12" t="n"/>
      <c r="C337" s="71" t="n"/>
      <c r="D337" s="71" t="n"/>
      <c r="E337" s="71" t="n"/>
      <c r="F337" s="71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  <c r="AL337" s="12" t="n"/>
      <c r="AM337" s="12" t="n"/>
      <c r="AN337" s="12" t="n"/>
      <c r="AO337" s="12" t="n"/>
      <c r="AP337" s="12" t="n"/>
      <c r="AQ337" s="12" t="n"/>
      <c r="AR337" s="12" t="n"/>
      <c r="AS337" s="12" t="n"/>
      <c r="AT337" s="12" t="n"/>
      <c r="AU337" s="12" t="n"/>
      <c r="AV337" s="12" t="n"/>
      <c r="AW337" s="12" t="n"/>
      <c r="AX337" s="12" t="n"/>
      <c r="AY337" s="12" t="n"/>
      <c r="AZ337" s="12" t="n"/>
      <c r="BA337" s="12" t="n"/>
      <c r="BB337" s="12" t="n"/>
      <c r="BC337" s="12" t="n"/>
      <c r="BD337" s="12" t="n"/>
      <c r="BE337" s="12" t="n"/>
      <c r="BF337" s="12" t="n"/>
      <c r="BG337" s="12" t="n"/>
      <c r="BH337" s="12" t="n"/>
      <c r="BI337" s="12" t="n"/>
      <c r="BJ337" s="12" t="n"/>
      <c r="BK337" s="12" t="n"/>
      <c r="BL337" s="12" t="n"/>
      <c r="BM337" s="12" t="n"/>
      <c r="BN337" s="12" t="n"/>
      <c r="BO337" s="12" t="n"/>
      <c r="BP337" s="12" t="n"/>
      <c r="BQ337" s="12" t="n"/>
      <c r="BR337" s="12" t="n"/>
      <c r="BS337" s="12" t="n"/>
      <c r="BT337" s="12" t="n"/>
      <c r="BU337" s="12" t="n"/>
      <c r="BV337" s="12" t="n"/>
      <c r="BW337" s="12" t="n"/>
      <c r="BX337" s="12" t="n"/>
      <c r="BY337" s="12" t="n"/>
      <c r="BZ337" s="12" t="n"/>
      <c r="CA337" s="12" t="n"/>
      <c r="CB337" s="12" t="n"/>
      <c r="CC337" s="12" t="n"/>
      <c r="CD337" s="12" t="n"/>
      <c r="CE337" s="12" t="n"/>
      <c r="CF337" s="12" t="n"/>
      <c r="CG337" s="12" t="n"/>
      <c r="CH337" s="12" t="n"/>
      <c r="CI337" s="12" t="n"/>
      <c r="CJ337" s="12" t="n"/>
      <c r="CK337" s="12" t="n"/>
      <c r="CL337" s="12" t="n"/>
      <c r="CM337" s="12" t="n"/>
      <c r="CN337" s="12" t="n"/>
      <c r="CO337" s="12" t="n"/>
      <c r="CP337" s="12" t="n"/>
      <c r="CQ337" s="12" t="n"/>
      <c r="CR337" s="12" t="n"/>
      <c r="CS337" s="12" t="n"/>
      <c r="CT337" s="12" t="n"/>
      <c r="CU337" s="12" t="n"/>
      <c r="CV337" s="12" t="n"/>
      <c r="CW337" s="12" t="n"/>
      <c r="CX337" s="12" t="n"/>
      <c r="CY337" s="12" t="n"/>
      <c r="CZ337" s="12" t="n"/>
      <c r="DA337" s="12" t="n"/>
      <c r="DB337" s="12" t="n"/>
      <c r="DC337" s="12" t="n"/>
      <c r="DD337" s="12" t="n"/>
      <c r="DE337" s="12" t="n"/>
      <c r="DF337" s="12" t="n"/>
      <c r="DG337" s="12" t="n"/>
      <c r="DH337" s="12" t="n"/>
      <c r="DI337" s="12" t="n"/>
      <c r="DJ337" s="12" t="n"/>
      <c r="DK337" s="12" t="n"/>
      <c r="DL337" s="12" t="n"/>
      <c r="DM337" s="12" t="n"/>
      <c r="DN337" s="12" t="n"/>
      <c r="DO337" s="12" t="n"/>
      <c r="DP337" s="12" t="n"/>
      <c r="DQ337" s="12" t="n"/>
      <c r="DR337" s="12" t="n"/>
      <c r="DS337" s="12" t="n"/>
      <c r="DT337" s="12" t="n"/>
      <c r="DU337" s="12" t="n"/>
      <c r="DV337" s="12" t="n"/>
      <c r="DW337" s="12" t="n"/>
      <c r="DX337" s="12" t="n"/>
      <c r="DY337" s="12" t="n"/>
      <c r="DZ337" s="12" t="n"/>
      <c r="EA337" s="12" t="n"/>
      <c r="EB337" s="12" t="n"/>
      <c r="EC337" s="12" t="n"/>
      <c r="ED337" s="12" t="n"/>
      <c r="EE337" s="12" t="n"/>
      <c r="EF337" s="12" t="n"/>
      <c r="EG337" s="12" t="n"/>
      <c r="EH337" s="12" t="n"/>
      <c r="EI337" s="12" t="n"/>
      <c r="EJ337" s="12" t="n"/>
      <c r="EK337" s="12" t="n"/>
      <c r="EL337" s="12" t="n"/>
      <c r="EM337" s="12" t="n"/>
      <c r="EN337" s="12" t="n"/>
      <c r="EO337" s="12" t="n"/>
      <c r="EP337" s="12" t="n"/>
      <c r="EQ337" s="12" t="n"/>
      <c r="ER337" s="12" t="n"/>
      <c r="ES337" s="12" t="n"/>
      <c r="ET337" s="12" t="n"/>
      <c r="EU337" s="12" t="n"/>
      <c r="EV337" s="12" t="n"/>
      <c r="EW337" s="12" t="n"/>
      <c r="EX337" s="12" t="n"/>
      <c r="EY337" s="12" t="n"/>
      <c r="EZ337" s="12" t="n"/>
      <c r="FA337" s="12" t="n"/>
      <c r="FB337" s="12" t="n"/>
      <c r="FC337" s="12" t="n"/>
      <c r="FD337" s="12" t="n"/>
      <c r="FE337" s="12" t="n"/>
      <c r="FF337" s="12" t="n"/>
      <c r="FG337" s="12" t="n"/>
      <c r="FH337" s="12" t="n"/>
      <c r="FI337" s="12" t="n"/>
      <c r="FJ337" s="12" t="n"/>
      <c r="FK337" s="12" t="n"/>
      <c r="FL337" s="12" t="n"/>
      <c r="FM337" s="12" t="n"/>
      <c r="FN337" s="12" t="n"/>
      <c r="FO337" s="12" t="n"/>
      <c r="FP337" s="12" t="n"/>
      <c r="FQ337" s="12" t="n"/>
      <c r="FR337" s="12" t="n"/>
      <c r="FS337" s="12" t="n"/>
      <c r="FT337" s="12" t="n"/>
      <c r="FU337" s="12" t="n"/>
      <c r="FV337" s="12" t="n"/>
      <c r="FW337" s="12" t="n"/>
      <c r="FX337" s="12" t="n"/>
      <c r="FY337" s="12" t="n"/>
      <c r="FZ337" s="12" t="n"/>
      <c r="GA337" s="12" t="n"/>
      <c r="GB337" s="12" t="n"/>
      <c r="GC337" s="12" t="n"/>
      <c r="GD337" s="12" t="n"/>
      <c r="GE337" s="12" t="n"/>
      <c r="GF337" s="12" t="n"/>
      <c r="GG337" s="12" t="n"/>
      <c r="GH337" s="12" t="n"/>
      <c r="GI337" s="12" t="n"/>
      <c r="GJ337" s="12" t="n"/>
      <c r="GK337" s="12" t="n"/>
      <c r="GL337" s="12" t="n"/>
      <c r="GM337" s="12" t="n"/>
      <c r="GN337" s="12" t="n"/>
      <c r="GO337" s="12" t="n"/>
      <c r="GP337" s="12" t="n"/>
      <c r="GQ337" s="12" t="n"/>
      <c r="GR337" s="12" t="n"/>
      <c r="GS337" s="12" t="n"/>
      <c r="GT337" s="12" t="n"/>
      <c r="GU337" s="12" t="n"/>
      <c r="GV337" s="12" t="n"/>
      <c r="GW337" s="12" t="n"/>
      <c r="GX337" s="12" t="n"/>
      <c r="GY337" s="12" t="n"/>
      <c r="GZ337" s="12" t="n"/>
      <c r="HA337" s="12" t="n"/>
      <c r="HB337" s="12" t="n"/>
      <c r="HC337" s="12" t="n"/>
      <c r="HD337" s="12" t="n"/>
      <c r="HE337" s="12" t="n"/>
      <c r="HF337" s="12" t="n"/>
      <c r="HG337" s="12" t="n"/>
      <c r="HH337" s="12" t="n"/>
      <c r="HI337" s="12" t="n"/>
      <c r="HJ337" s="12" t="n"/>
      <c r="HK337" s="12" t="n"/>
      <c r="HL337" s="12" t="n"/>
      <c r="HM337" s="12" t="n"/>
      <c r="HN337" s="12" t="n"/>
      <c r="HO337" s="12" t="n"/>
      <c r="HP337" s="12" t="n"/>
      <c r="HQ337" s="12" t="n"/>
      <c r="HR337" s="12" t="n"/>
      <c r="HS337" s="12" t="n"/>
      <c r="HT337" s="12" t="n"/>
      <c r="HU337" s="12" t="n"/>
      <c r="HV337" s="12" t="n"/>
      <c r="HW337" s="12" t="n"/>
      <c r="HX337" s="12" t="n"/>
      <c r="HY337" s="12" t="n"/>
      <c r="HZ337" s="12" t="n"/>
      <c r="IA337" s="12" t="n"/>
      <c r="IB337" s="12" t="n"/>
      <c r="IC337" s="12" t="n"/>
      <c r="ID337" s="12" t="n"/>
      <c r="IE337" s="12" t="n"/>
      <c r="IF337" s="12" t="n"/>
      <c r="IG337" s="12" t="n"/>
      <c r="IH337" s="12" t="n"/>
      <c r="II337" s="12" t="n"/>
      <c r="IJ337" s="12" t="n"/>
      <c r="IK337" s="12" t="n"/>
      <c r="IL337" s="12" t="n"/>
      <c r="IM337" s="12" t="n"/>
      <c r="IN337" s="12" t="n"/>
      <c r="IO337" s="12" t="n"/>
      <c r="IP337" s="12" t="n"/>
      <c r="IQ337" s="12" t="n"/>
      <c r="IR337" s="12" t="n"/>
      <c r="IS337" s="12" t="n"/>
      <c r="IT337" s="12" t="n"/>
      <c r="IU337" s="12" t="n"/>
      <c r="IV337" s="12" t="n"/>
      <c r="IW337" s="12" t="n"/>
      <c r="IX337" s="12" t="n"/>
    </row>
    <row r="338" ht="12" customFormat="1" customHeight="1" s="15">
      <c r="B338" s="152" t="n"/>
      <c r="C338" s="182" t="n"/>
      <c r="D338" s="71" t="n"/>
      <c r="E338" s="71" t="n"/>
      <c r="F338" s="71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  <c r="AL338" s="12" t="n"/>
      <c r="AM338" s="12" t="n"/>
      <c r="AN338" s="12" t="n"/>
      <c r="AO338" s="12" t="n"/>
      <c r="AP338" s="12" t="n"/>
      <c r="AQ338" s="12" t="n"/>
      <c r="AR338" s="12" t="n"/>
      <c r="AS338" s="12" t="n"/>
      <c r="AT338" s="12" t="n"/>
      <c r="AU338" s="12" t="n"/>
      <c r="AV338" s="12" t="n"/>
      <c r="AW338" s="12" t="n"/>
      <c r="AX338" s="12" t="n"/>
      <c r="AY338" s="12" t="n"/>
      <c r="AZ338" s="12" t="n"/>
      <c r="BA338" s="12" t="n"/>
      <c r="BB338" s="12" t="n"/>
      <c r="BC338" s="12" t="n"/>
      <c r="BD338" s="12" t="n"/>
      <c r="BE338" s="12" t="n"/>
      <c r="BF338" s="12" t="n"/>
      <c r="BG338" s="12" t="n"/>
      <c r="BH338" s="12" t="n"/>
      <c r="BI338" s="12" t="n"/>
      <c r="BJ338" s="12" t="n"/>
      <c r="BK338" s="12" t="n"/>
      <c r="BL338" s="12" t="n"/>
      <c r="BM338" s="12" t="n"/>
      <c r="BN338" s="12" t="n"/>
      <c r="BO338" s="12" t="n"/>
      <c r="BP338" s="12" t="n"/>
      <c r="BQ338" s="12" t="n"/>
      <c r="BR338" s="12" t="n"/>
      <c r="BS338" s="12" t="n"/>
      <c r="BT338" s="12" t="n"/>
      <c r="BU338" s="12" t="n"/>
      <c r="BV338" s="12" t="n"/>
      <c r="BW338" s="12" t="n"/>
      <c r="BX338" s="12" t="n"/>
      <c r="BY338" s="12" t="n"/>
      <c r="BZ338" s="12" t="n"/>
      <c r="CA338" s="12" t="n"/>
      <c r="CB338" s="12" t="n"/>
      <c r="CC338" s="12" t="n"/>
      <c r="CD338" s="12" t="n"/>
      <c r="CE338" s="12" t="n"/>
      <c r="CF338" s="12" t="n"/>
      <c r="CG338" s="12" t="n"/>
      <c r="CH338" s="12" t="n"/>
      <c r="CI338" s="12" t="n"/>
      <c r="CJ338" s="12" t="n"/>
      <c r="CK338" s="12" t="n"/>
      <c r="CL338" s="12" t="n"/>
      <c r="CM338" s="12" t="n"/>
      <c r="CN338" s="12" t="n"/>
      <c r="CO338" s="12" t="n"/>
      <c r="CP338" s="12" t="n"/>
      <c r="CQ338" s="12" t="n"/>
      <c r="CR338" s="12" t="n"/>
      <c r="CS338" s="12" t="n"/>
      <c r="CT338" s="12" t="n"/>
      <c r="CU338" s="12" t="n"/>
      <c r="CV338" s="12" t="n"/>
      <c r="CW338" s="12" t="n"/>
      <c r="CX338" s="12" t="n"/>
      <c r="CY338" s="12" t="n"/>
      <c r="CZ338" s="12" t="n"/>
      <c r="DA338" s="12" t="n"/>
      <c r="DB338" s="12" t="n"/>
      <c r="DC338" s="12" t="n"/>
      <c r="DD338" s="12" t="n"/>
      <c r="DE338" s="12" t="n"/>
      <c r="DF338" s="12" t="n"/>
      <c r="DG338" s="12" t="n"/>
      <c r="DH338" s="12" t="n"/>
      <c r="DI338" s="12" t="n"/>
      <c r="DJ338" s="12" t="n"/>
      <c r="DK338" s="12" t="n"/>
      <c r="DL338" s="12" t="n"/>
      <c r="DM338" s="12" t="n"/>
      <c r="DN338" s="12" t="n"/>
      <c r="DO338" s="12" t="n"/>
      <c r="DP338" s="12" t="n"/>
      <c r="DQ338" s="12" t="n"/>
      <c r="DR338" s="12" t="n"/>
      <c r="DS338" s="12" t="n"/>
      <c r="DT338" s="12" t="n"/>
      <c r="DU338" s="12" t="n"/>
      <c r="DV338" s="12" t="n"/>
      <c r="DW338" s="12" t="n"/>
      <c r="DX338" s="12" t="n"/>
      <c r="DY338" s="12" t="n"/>
      <c r="DZ338" s="12" t="n"/>
      <c r="EA338" s="12" t="n"/>
      <c r="EB338" s="12" t="n"/>
      <c r="EC338" s="12" t="n"/>
      <c r="ED338" s="12" t="n"/>
      <c r="EE338" s="12" t="n"/>
      <c r="EF338" s="12" t="n"/>
      <c r="EG338" s="12" t="n"/>
      <c r="EH338" s="12" t="n"/>
      <c r="EI338" s="12" t="n"/>
      <c r="EJ338" s="12" t="n"/>
      <c r="EK338" s="12" t="n"/>
      <c r="EL338" s="12" t="n"/>
      <c r="EM338" s="12" t="n"/>
      <c r="EN338" s="12" t="n"/>
      <c r="EO338" s="12" t="n"/>
      <c r="EP338" s="12" t="n"/>
      <c r="EQ338" s="12" t="n"/>
      <c r="ER338" s="12" t="n"/>
      <c r="ES338" s="12" t="n"/>
      <c r="ET338" s="12" t="n"/>
      <c r="EU338" s="12" t="n"/>
      <c r="EV338" s="12" t="n"/>
      <c r="EW338" s="12" t="n"/>
      <c r="EX338" s="12" t="n"/>
      <c r="EY338" s="12" t="n"/>
      <c r="EZ338" s="12" t="n"/>
      <c r="FA338" s="12" t="n"/>
      <c r="FB338" s="12" t="n"/>
      <c r="FC338" s="12" t="n"/>
      <c r="FD338" s="12" t="n"/>
      <c r="FE338" s="12" t="n"/>
      <c r="FF338" s="12" t="n"/>
      <c r="FG338" s="12" t="n"/>
      <c r="FH338" s="12" t="n"/>
      <c r="FI338" s="12" t="n"/>
      <c r="FJ338" s="12" t="n"/>
      <c r="FK338" s="12" t="n"/>
      <c r="FL338" s="12" t="n"/>
      <c r="FM338" s="12" t="n"/>
      <c r="FN338" s="12" t="n"/>
      <c r="FO338" s="12" t="n"/>
      <c r="FP338" s="12" t="n"/>
      <c r="FQ338" s="12" t="n"/>
      <c r="FR338" s="12" t="n"/>
      <c r="FS338" s="12" t="n"/>
      <c r="FT338" s="12" t="n"/>
      <c r="FU338" s="12" t="n"/>
      <c r="FV338" s="12" t="n"/>
      <c r="FW338" s="12" t="n"/>
      <c r="FX338" s="12" t="n"/>
      <c r="FY338" s="12" t="n"/>
      <c r="FZ338" s="12" t="n"/>
      <c r="GA338" s="12" t="n"/>
      <c r="GB338" s="12" t="n"/>
      <c r="GC338" s="12" t="n"/>
      <c r="GD338" s="12" t="n"/>
      <c r="GE338" s="12" t="n"/>
      <c r="GF338" s="12" t="n"/>
      <c r="GG338" s="12" t="n"/>
      <c r="GH338" s="12" t="n"/>
      <c r="GI338" s="12" t="n"/>
      <c r="GJ338" s="12" t="n"/>
      <c r="GK338" s="12" t="n"/>
      <c r="GL338" s="12" t="n"/>
      <c r="GM338" s="12" t="n"/>
      <c r="GN338" s="12" t="n"/>
      <c r="GO338" s="12" t="n"/>
      <c r="GP338" s="12" t="n"/>
      <c r="GQ338" s="12" t="n"/>
      <c r="GR338" s="12" t="n"/>
      <c r="GS338" s="12" t="n"/>
      <c r="GT338" s="12" t="n"/>
      <c r="GU338" s="12" t="n"/>
      <c r="GV338" s="12" t="n"/>
      <c r="GW338" s="12" t="n"/>
      <c r="GX338" s="12" t="n"/>
      <c r="GY338" s="12" t="n"/>
      <c r="GZ338" s="12" t="n"/>
      <c r="HA338" s="12" t="n"/>
      <c r="HB338" s="12" t="n"/>
      <c r="HC338" s="12" t="n"/>
      <c r="HD338" s="12" t="n"/>
      <c r="HE338" s="12" t="n"/>
      <c r="HF338" s="12" t="n"/>
      <c r="HG338" s="12" t="n"/>
      <c r="HH338" s="12" t="n"/>
      <c r="HI338" s="12" t="n"/>
      <c r="HJ338" s="12" t="n"/>
      <c r="HK338" s="12" t="n"/>
      <c r="HL338" s="12" t="n"/>
      <c r="HM338" s="12" t="n"/>
      <c r="HN338" s="12" t="n"/>
      <c r="HO338" s="12" t="n"/>
      <c r="HP338" s="12" t="n"/>
      <c r="HQ338" s="12" t="n"/>
      <c r="HR338" s="12" t="n"/>
      <c r="HS338" s="12" t="n"/>
      <c r="HT338" s="12" t="n"/>
      <c r="HU338" s="12" t="n"/>
      <c r="HV338" s="12" t="n"/>
      <c r="HW338" s="12" t="n"/>
      <c r="HX338" s="12" t="n"/>
      <c r="HY338" s="12" t="n"/>
      <c r="HZ338" s="12" t="n"/>
      <c r="IA338" s="12" t="n"/>
      <c r="IB338" s="12" t="n"/>
      <c r="IC338" s="12" t="n"/>
      <c r="ID338" s="12" t="n"/>
      <c r="IE338" s="12" t="n"/>
      <c r="IF338" s="12" t="n"/>
      <c r="IG338" s="12" t="n"/>
      <c r="IH338" s="12" t="n"/>
      <c r="II338" s="12" t="n"/>
      <c r="IJ338" s="12" t="n"/>
      <c r="IK338" s="12" t="n"/>
      <c r="IL338" s="12" t="n"/>
      <c r="IM338" s="12" t="n"/>
      <c r="IN338" s="12" t="n"/>
      <c r="IO338" s="12" t="n"/>
      <c r="IP338" s="12" t="n"/>
      <c r="IQ338" s="12" t="n"/>
      <c r="IR338" s="12" t="n"/>
      <c r="IS338" s="12" t="n"/>
      <c r="IT338" s="12" t="n"/>
      <c r="IU338" s="12" t="n"/>
      <c r="IV338" s="12" t="n"/>
      <c r="IW338" s="12" t="n"/>
      <c r="IX338" s="12" t="n"/>
    </row>
    <row r="339" ht="12" customFormat="1" customHeight="1" s="15">
      <c r="B339" s="12" t="n"/>
      <c r="C339" s="71" t="n"/>
      <c r="D339" s="71" t="n"/>
      <c r="E339" s="71" t="n"/>
      <c r="F339" s="71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  <c r="AL339" s="12" t="n"/>
      <c r="AM339" s="12" t="n"/>
      <c r="AN339" s="12" t="n"/>
      <c r="AO339" s="12" t="n"/>
      <c r="AP339" s="12" t="n"/>
      <c r="AQ339" s="12" t="n"/>
      <c r="AR339" s="12" t="n"/>
      <c r="AS339" s="12" t="n"/>
      <c r="AT339" s="12" t="n"/>
      <c r="AU339" s="12" t="n"/>
      <c r="AV339" s="12" t="n"/>
      <c r="AW339" s="12" t="n"/>
      <c r="AX339" s="12" t="n"/>
      <c r="AY339" s="12" t="n"/>
      <c r="AZ339" s="12" t="n"/>
      <c r="BA339" s="12" t="n"/>
      <c r="BB339" s="12" t="n"/>
      <c r="BC339" s="12" t="n"/>
      <c r="BD339" s="12" t="n"/>
      <c r="BE339" s="12" t="n"/>
      <c r="BF339" s="12" t="n"/>
      <c r="BG339" s="12" t="n"/>
      <c r="BH339" s="12" t="n"/>
      <c r="BI339" s="12" t="n"/>
      <c r="BJ339" s="12" t="n"/>
      <c r="BK339" s="12" t="n"/>
      <c r="BL339" s="12" t="n"/>
      <c r="BM339" s="12" t="n"/>
      <c r="BN339" s="12" t="n"/>
      <c r="BO339" s="12" t="n"/>
      <c r="BP339" s="12" t="n"/>
      <c r="BQ339" s="12" t="n"/>
      <c r="BR339" s="12" t="n"/>
      <c r="BS339" s="12" t="n"/>
      <c r="BT339" s="12" t="n"/>
      <c r="BU339" s="12" t="n"/>
      <c r="BV339" s="12" t="n"/>
      <c r="BW339" s="12" t="n"/>
      <c r="BX339" s="12" t="n"/>
      <c r="BY339" s="12" t="n"/>
      <c r="BZ339" s="12" t="n"/>
      <c r="CA339" s="12" t="n"/>
      <c r="CB339" s="12" t="n"/>
      <c r="CC339" s="12" t="n"/>
      <c r="CD339" s="12" t="n"/>
      <c r="CE339" s="12" t="n"/>
      <c r="CF339" s="12" t="n"/>
      <c r="CG339" s="12" t="n"/>
      <c r="CH339" s="12" t="n"/>
      <c r="CI339" s="12" t="n"/>
      <c r="CJ339" s="12" t="n"/>
      <c r="CK339" s="12" t="n"/>
      <c r="CL339" s="12" t="n"/>
      <c r="CM339" s="12" t="n"/>
      <c r="CN339" s="12" t="n"/>
      <c r="CO339" s="12" t="n"/>
      <c r="CP339" s="12" t="n"/>
      <c r="CQ339" s="12" t="n"/>
      <c r="CR339" s="12" t="n"/>
      <c r="CS339" s="12" t="n"/>
      <c r="CT339" s="12" t="n"/>
      <c r="CU339" s="12" t="n"/>
      <c r="CV339" s="12" t="n"/>
      <c r="CW339" s="12" t="n"/>
      <c r="CX339" s="12" t="n"/>
      <c r="CY339" s="12" t="n"/>
      <c r="CZ339" s="12" t="n"/>
      <c r="DA339" s="12" t="n"/>
      <c r="DB339" s="12" t="n"/>
      <c r="DC339" s="12" t="n"/>
      <c r="DD339" s="12" t="n"/>
      <c r="DE339" s="12" t="n"/>
      <c r="DF339" s="12" t="n"/>
      <c r="DG339" s="12" t="n"/>
      <c r="DH339" s="12" t="n"/>
      <c r="DI339" s="12" t="n"/>
      <c r="DJ339" s="12" t="n"/>
      <c r="DK339" s="12" t="n"/>
      <c r="DL339" s="12" t="n"/>
      <c r="DM339" s="12" t="n"/>
      <c r="DN339" s="12" t="n"/>
      <c r="DO339" s="12" t="n"/>
      <c r="DP339" s="12" t="n"/>
      <c r="DQ339" s="12" t="n"/>
      <c r="DR339" s="12" t="n"/>
      <c r="DS339" s="12" t="n"/>
      <c r="DT339" s="12" t="n"/>
      <c r="DU339" s="12" t="n"/>
      <c r="DV339" s="12" t="n"/>
      <c r="DW339" s="12" t="n"/>
      <c r="DX339" s="12" t="n"/>
      <c r="DY339" s="12" t="n"/>
      <c r="DZ339" s="12" t="n"/>
      <c r="EA339" s="12" t="n"/>
      <c r="EB339" s="12" t="n"/>
      <c r="EC339" s="12" t="n"/>
      <c r="ED339" s="12" t="n"/>
      <c r="EE339" s="12" t="n"/>
      <c r="EF339" s="12" t="n"/>
      <c r="EG339" s="12" t="n"/>
      <c r="EH339" s="12" t="n"/>
      <c r="EI339" s="12" t="n"/>
      <c r="EJ339" s="12" t="n"/>
      <c r="EK339" s="12" t="n"/>
      <c r="EL339" s="12" t="n"/>
      <c r="EM339" s="12" t="n"/>
      <c r="EN339" s="12" t="n"/>
      <c r="EO339" s="12" t="n"/>
      <c r="EP339" s="12" t="n"/>
      <c r="EQ339" s="12" t="n"/>
      <c r="ER339" s="12" t="n"/>
      <c r="ES339" s="12" t="n"/>
      <c r="ET339" s="12" t="n"/>
      <c r="EU339" s="12" t="n"/>
      <c r="EV339" s="12" t="n"/>
      <c r="EW339" s="12" t="n"/>
      <c r="EX339" s="12" t="n"/>
      <c r="EY339" s="12" t="n"/>
      <c r="EZ339" s="12" t="n"/>
      <c r="FA339" s="12" t="n"/>
      <c r="FB339" s="12" t="n"/>
      <c r="FC339" s="12" t="n"/>
      <c r="FD339" s="12" t="n"/>
      <c r="FE339" s="12" t="n"/>
      <c r="FF339" s="12" t="n"/>
      <c r="FG339" s="12" t="n"/>
      <c r="FH339" s="12" t="n"/>
      <c r="FI339" s="12" t="n"/>
      <c r="FJ339" s="12" t="n"/>
      <c r="FK339" s="12" t="n"/>
      <c r="FL339" s="12" t="n"/>
      <c r="FM339" s="12" t="n"/>
      <c r="FN339" s="12" t="n"/>
      <c r="FO339" s="12" t="n"/>
      <c r="FP339" s="12" t="n"/>
      <c r="FQ339" s="12" t="n"/>
      <c r="FR339" s="12" t="n"/>
      <c r="FS339" s="12" t="n"/>
      <c r="FT339" s="12" t="n"/>
      <c r="FU339" s="12" t="n"/>
      <c r="FV339" s="12" t="n"/>
      <c r="FW339" s="12" t="n"/>
      <c r="FX339" s="12" t="n"/>
      <c r="FY339" s="12" t="n"/>
      <c r="FZ339" s="12" t="n"/>
      <c r="GA339" s="12" t="n"/>
      <c r="GB339" s="12" t="n"/>
      <c r="GC339" s="12" t="n"/>
      <c r="GD339" s="12" t="n"/>
      <c r="GE339" s="12" t="n"/>
      <c r="GF339" s="12" t="n"/>
      <c r="GG339" s="12" t="n"/>
      <c r="GH339" s="12" t="n"/>
      <c r="GI339" s="12" t="n"/>
      <c r="GJ339" s="12" t="n"/>
      <c r="GK339" s="12" t="n"/>
      <c r="GL339" s="12" t="n"/>
      <c r="GM339" s="12" t="n"/>
      <c r="GN339" s="12" t="n"/>
      <c r="GO339" s="12" t="n"/>
      <c r="GP339" s="12" t="n"/>
      <c r="GQ339" s="12" t="n"/>
      <c r="GR339" s="12" t="n"/>
      <c r="GS339" s="12" t="n"/>
      <c r="GT339" s="12" t="n"/>
      <c r="GU339" s="12" t="n"/>
      <c r="GV339" s="12" t="n"/>
      <c r="GW339" s="12" t="n"/>
      <c r="GX339" s="12" t="n"/>
      <c r="GY339" s="12" t="n"/>
      <c r="GZ339" s="12" t="n"/>
      <c r="HA339" s="12" t="n"/>
      <c r="HB339" s="12" t="n"/>
      <c r="HC339" s="12" t="n"/>
      <c r="HD339" s="12" t="n"/>
      <c r="HE339" s="12" t="n"/>
      <c r="HF339" s="12" t="n"/>
      <c r="HG339" s="12" t="n"/>
      <c r="HH339" s="12" t="n"/>
      <c r="HI339" s="12" t="n"/>
      <c r="HJ339" s="12" t="n"/>
      <c r="HK339" s="12" t="n"/>
      <c r="HL339" s="12" t="n"/>
      <c r="HM339" s="12" t="n"/>
      <c r="HN339" s="12" t="n"/>
      <c r="HO339" s="12" t="n"/>
      <c r="HP339" s="12" t="n"/>
      <c r="HQ339" s="12" t="n"/>
      <c r="HR339" s="12" t="n"/>
      <c r="HS339" s="12" t="n"/>
      <c r="HT339" s="12" t="n"/>
      <c r="HU339" s="12" t="n"/>
      <c r="HV339" s="12" t="n"/>
      <c r="HW339" s="12" t="n"/>
      <c r="HX339" s="12" t="n"/>
      <c r="HY339" s="12" t="n"/>
      <c r="HZ339" s="12" t="n"/>
      <c r="IA339" s="12" t="n"/>
      <c r="IB339" s="12" t="n"/>
      <c r="IC339" s="12" t="n"/>
      <c r="ID339" s="12" t="n"/>
      <c r="IE339" s="12" t="n"/>
      <c r="IF339" s="12" t="n"/>
      <c r="IG339" s="12" t="n"/>
      <c r="IH339" s="12" t="n"/>
      <c r="II339" s="12" t="n"/>
      <c r="IJ339" s="12" t="n"/>
      <c r="IK339" s="12" t="n"/>
      <c r="IL339" s="12" t="n"/>
      <c r="IM339" s="12" t="n"/>
      <c r="IN339" s="12" t="n"/>
      <c r="IO339" s="12" t="n"/>
      <c r="IP339" s="12" t="n"/>
      <c r="IQ339" s="12" t="n"/>
      <c r="IR339" s="12" t="n"/>
      <c r="IS339" s="12" t="n"/>
      <c r="IT339" s="12" t="n"/>
      <c r="IU339" s="12" t="n"/>
      <c r="IV339" s="12" t="n"/>
      <c r="IW339" s="12" t="n"/>
      <c r="IX339" s="12" t="n"/>
    </row>
    <row r="340" ht="12" customFormat="1" customHeight="1" s="15">
      <c r="B340" s="12" t="n"/>
      <c r="C340" s="71" t="n"/>
      <c r="D340" s="71" t="n"/>
      <c r="E340" s="71" t="n"/>
      <c r="F340" s="71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  <c r="AL340" s="12" t="n"/>
      <c r="AM340" s="12" t="n"/>
      <c r="AN340" s="12" t="n"/>
      <c r="AO340" s="12" t="n"/>
      <c r="AP340" s="12" t="n"/>
      <c r="AQ340" s="12" t="n"/>
      <c r="AR340" s="12" t="n"/>
      <c r="AS340" s="12" t="n"/>
      <c r="AT340" s="12" t="n"/>
      <c r="AU340" s="12" t="n"/>
      <c r="AV340" s="12" t="n"/>
      <c r="AW340" s="12" t="n"/>
      <c r="AX340" s="12" t="n"/>
      <c r="AY340" s="12" t="n"/>
      <c r="AZ340" s="12" t="n"/>
      <c r="BA340" s="12" t="n"/>
      <c r="BB340" s="12" t="n"/>
      <c r="BC340" s="12" t="n"/>
      <c r="BD340" s="12" t="n"/>
      <c r="BE340" s="12" t="n"/>
      <c r="BF340" s="12" t="n"/>
      <c r="BG340" s="12" t="n"/>
      <c r="BH340" s="12" t="n"/>
      <c r="BI340" s="12" t="n"/>
      <c r="BJ340" s="12" t="n"/>
      <c r="BK340" s="12" t="n"/>
      <c r="BL340" s="12" t="n"/>
      <c r="BM340" s="12" t="n"/>
      <c r="BN340" s="12" t="n"/>
      <c r="BO340" s="12" t="n"/>
      <c r="BP340" s="12" t="n"/>
      <c r="BQ340" s="12" t="n"/>
      <c r="BR340" s="12" t="n"/>
      <c r="BS340" s="12" t="n"/>
      <c r="BT340" s="12" t="n"/>
      <c r="BU340" s="12" t="n"/>
      <c r="BV340" s="12" t="n"/>
      <c r="BW340" s="12" t="n"/>
      <c r="BX340" s="12" t="n"/>
      <c r="BY340" s="12" t="n"/>
      <c r="BZ340" s="12" t="n"/>
      <c r="CA340" s="12" t="n"/>
      <c r="CB340" s="12" t="n"/>
      <c r="CC340" s="12" t="n"/>
      <c r="CD340" s="12" t="n"/>
      <c r="CE340" s="12" t="n"/>
      <c r="CF340" s="12" t="n"/>
      <c r="CG340" s="12" t="n"/>
      <c r="CH340" s="12" t="n"/>
      <c r="CI340" s="12" t="n"/>
      <c r="CJ340" s="12" t="n"/>
      <c r="CK340" s="12" t="n"/>
      <c r="CL340" s="12" t="n"/>
      <c r="CM340" s="12" t="n"/>
      <c r="CN340" s="12" t="n"/>
      <c r="CO340" s="12" t="n"/>
      <c r="CP340" s="12" t="n"/>
      <c r="CQ340" s="12" t="n"/>
      <c r="CR340" s="12" t="n"/>
      <c r="CS340" s="12" t="n"/>
      <c r="CT340" s="12" t="n"/>
      <c r="CU340" s="12" t="n"/>
      <c r="CV340" s="12" t="n"/>
      <c r="CW340" s="12" t="n"/>
      <c r="CX340" s="12" t="n"/>
      <c r="CY340" s="12" t="n"/>
      <c r="CZ340" s="12" t="n"/>
      <c r="DA340" s="12" t="n"/>
      <c r="DB340" s="12" t="n"/>
      <c r="DC340" s="12" t="n"/>
      <c r="DD340" s="12" t="n"/>
      <c r="DE340" s="12" t="n"/>
      <c r="DF340" s="12" t="n"/>
      <c r="DG340" s="12" t="n"/>
      <c r="DH340" s="12" t="n"/>
      <c r="DI340" s="12" t="n"/>
      <c r="DJ340" s="12" t="n"/>
      <c r="DK340" s="12" t="n"/>
      <c r="DL340" s="12" t="n"/>
      <c r="DM340" s="12" t="n"/>
      <c r="DN340" s="12" t="n"/>
      <c r="DO340" s="12" t="n"/>
      <c r="DP340" s="12" t="n"/>
      <c r="DQ340" s="12" t="n"/>
      <c r="DR340" s="12" t="n"/>
      <c r="DS340" s="12" t="n"/>
      <c r="DT340" s="12" t="n"/>
      <c r="DU340" s="12" t="n"/>
      <c r="DV340" s="12" t="n"/>
      <c r="DW340" s="12" t="n"/>
      <c r="DX340" s="12" t="n"/>
      <c r="DY340" s="12" t="n"/>
      <c r="DZ340" s="12" t="n"/>
      <c r="EA340" s="12" t="n"/>
      <c r="EB340" s="12" t="n"/>
      <c r="EC340" s="12" t="n"/>
      <c r="ED340" s="12" t="n"/>
      <c r="EE340" s="12" t="n"/>
      <c r="EF340" s="12" t="n"/>
      <c r="EG340" s="12" t="n"/>
      <c r="EH340" s="12" t="n"/>
      <c r="EI340" s="12" t="n"/>
      <c r="EJ340" s="12" t="n"/>
      <c r="EK340" s="12" t="n"/>
      <c r="EL340" s="12" t="n"/>
      <c r="EM340" s="12" t="n"/>
      <c r="EN340" s="12" t="n"/>
      <c r="EO340" s="12" t="n"/>
      <c r="EP340" s="12" t="n"/>
      <c r="EQ340" s="12" t="n"/>
      <c r="ER340" s="12" t="n"/>
      <c r="ES340" s="12" t="n"/>
      <c r="ET340" s="12" t="n"/>
      <c r="EU340" s="12" t="n"/>
      <c r="EV340" s="12" t="n"/>
      <c r="EW340" s="12" t="n"/>
      <c r="EX340" s="12" t="n"/>
      <c r="EY340" s="12" t="n"/>
      <c r="EZ340" s="12" t="n"/>
      <c r="FA340" s="12" t="n"/>
      <c r="FB340" s="12" t="n"/>
      <c r="FC340" s="12" t="n"/>
      <c r="FD340" s="12" t="n"/>
      <c r="FE340" s="12" t="n"/>
      <c r="FF340" s="12" t="n"/>
      <c r="FG340" s="12" t="n"/>
      <c r="FH340" s="12" t="n"/>
      <c r="FI340" s="12" t="n"/>
      <c r="FJ340" s="12" t="n"/>
      <c r="FK340" s="12" t="n"/>
      <c r="FL340" s="12" t="n"/>
      <c r="FM340" s="12" t="n"/>
      <c r="FN340" s="12" t="n"/>
      <c r="FO340" s="12" t="n"/>
      <c r="FP340" s="12" t="n"/>
      <c r="FQ340" s="12" t="n"/>
      <c r="FR340" s="12" t="n"/>
      <c r="FS340" s="12" t="n"/>
      <c r="FT340" s="12" t="n"/>
      <c r="FU340" s="12" t="n"/>
      <c r="FV340" s="12" t="n"/>
      <c r="FW340" s="12" t="n"/>
      <c r="FX340" s="12" t="n"/>
      <c r="FY340" s="12" t="n"/>
      <c r="FZ340" s="12" t="n"/>
      <c r="GA340" s="12" t="n"/>
      <c r="GB340" s="12" t="n"/>
      <c r="GC340" s="12" t="n"/>
      <c r="GD340" s="12" t="n"/>
      <c r="GE340" s="12" t="n"/>
      <c r="GF340" s="12" t="n"/>
      <c r="GG340" s="12" t="n"/>
      <c r="GH340" s="12" t="n"/>
      <c r="GI340" s="12" t="n"/>
      <c r="GJ340" s="12" t="n"/>
      <c r="GK340" s="12" t="n"/>
      <c r="GL340" s="12" t="n"/>
      <c r="GM340" s="12" t="n"/>
      <c r="GN340" s="12" t="n"/>
      <c r="GO340" s="12" t="n"/>
      <c r="GP340" s="12" t="n"/>
      <c r="GQ340" s="12" t="n"/>
      <c r="GR340" s="12" t="n"/>
      <c r="GS340" s="12" t="n"/>
      <c r="GT340" s="12" t="n"/>
      <c r="GU340" s="12" t="n"/>
      <c r="GV340" s="12" t="n"/>
      <c r="GW340" s="12" t="n"/>
      <c r="GX340" s="12" t="n"/>
      <c r="GY340" s="12" t="n"/>
      <c r="GZ340" s="12" t="n"/>
      <c r="HA340" s="12" t="n"/>
      <c r="HB340" s="12" t="n"/>
      <c r="HC340" s="12" t="n"/>
      <c r="HD340" s="12" t="n"/>
      <c r="HE340" s="12" t="n"/>
      <c r="HF340" s="12" t="n"/>
      <c r="HG340" s="12" t="n"/>
      <c r="HH340" s="12" t="n"/>
      <c r="HI340" s="12" t="n"/>
      <c r="HJ340" s="12" t="n"/>
      <c r="HK340" s="12" t="n"/>
      <c r="HL340" s="12" t="n"/>
      <c r="HM340" s="12" t="n"/>
      <c r="HN340" s="12" t="n"/>
      <c r="HO340" s="12" t="n"/>
      <c r="HP340" s="12" t="n"/>
      <c r="HQ340" s="12" t="n"/>
      <c r="HR340" s="12" t="n"/>
      <c r="HS340" s="12" t="n"/>
      <c r="HT340" s="12" t="n"/>
      <c r="HU340" s="12" t="n"/>
      <c r="HV340" s="12" t="n"/>
      <c r="HW340" s="12" t="n"/>
      <c r="HX340" s="12" t="n"/>
      <c r="HY340" s="12" t="n"/>
      <c r="HZ340" s="12" t="n"/>
      <c r="IA340" s="12" t="n"/>
      <c r="IB340" s="12" t="n"/>
      <c r="IC340" s="12" t="n"/>
      <c r="ID340" s="12" t="n"/>
      <c r="IE340" s="12" t="n"/>
      <c r="IF340" s="12" t="n"/>
      <c r="IG340" s="12" t="n"/>
      <c r="IH340" s="12" t="n"/>
      <c r="II340" s="12" t="n"/>
      <c r="IJ340" s="12" t="n"/>
      <c r="IK340" s="12" t="n"/>
      <c r="IL340" s="12" t="n"/>
      <c r="IM340" s="12" t="n"/>
      <c r="IN340" s="12" t="n"/>
      <c r="IO340" s="12" t="n"/>
      <c r="IP340" s="12" t="n"/>
      <c r="IQ340" s="12" t="n"/>
      <c r="IR340" s="12" t="n"/>
      <c r="IS340" s="12" t="n"/>
      <c r="IT340" s="12" t="n"/>
      <c r="IU340" s="12" t="n"/>
      <c r="IV340" s="12" t="n"/>
      <c r="IW340" s="12" t="n"/>
      <c r="IX340" s="12" t="n"/>
    </row>
    <row r="341" ht="12" customFormat="1" customHeight="1" s="15">
      <c r="B341" s="12" t="n"/>
      <c r="C341" s="71" t="n"/>
      <c r="D341" s="71" t="n"/>
      <c r="E341" s="71" t="n"/>
      <c r="F341" s="71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  <c r="AL341" s="12" t="n"/>
      <c r="AM341" s="12" t="n"/>
      <c r="AN341" s="12" t="n"/>
      <c r="AO341" s="12" t="n"/>
      <c r="AP341" s="12" t="n"/>
      <c r="AQ341" s="12" t="n"/>
      <c r="AR341" s="12" t="n"/>
      <c r="AS341" s="12" t="n"/>
      <c r="AT341" s="12" t="n"/>
      <c r="AU341" s="12" t="n"/>
      <c r="AV341" s="12" t="n"/>
      <c r="AW341" s="12" t="n"/>
      <c r="AX341" s="12" t="n"/>
      <c r="AY341" s="12" t="n"/>
      <c r="AZ341" s="12" t="n"/>
      <c r="BA341" s="12" t="n"/>
      <c r="BB341" s="12" t="n"/>
      <c r="BC341" s="12" t="n"/>
      <c r="BD341" s="12" t="n"/>
      <c r="BE341" s="12" t="n"/>
      <c r="BF341" s="12" t="n"/>
      <c r="BG341" s="12" t="n"/>
      <c r="BH341" s="12" t="n"/>
      <c r="BI341" s="12" t="n"/>
      <c r="BJ341" s="12" t="n"/>
      <c r="BK341" s="12" t="n"/>
      <c r="BL341" s="12" t="n"/>
      <c r="BM341" s="12" t="n"/>
      <c r="BN341" s="12" t="n"/>
      <c r="BO341" s="12" t="n"/>
      <c r="BP341" s="12" t="n"/>
      <c r="BQ341" s="12" t="n"/>
      <c r="BR341" s="12" t="n"/>
      <c r="BS341" s="12" t="n"/>
      <c r="BT341" s="12" t="n"/>
      <c r="BU341" s="12" t="n"/>
      <c r="BV341" s="12" t="n"/>
      <c r="BW341" s="12" t="n"/>
      <c r="BX341" s="12" t="n"/>
      <c r="BY341" s="12" t="n"/>
      <c r="BZ341" s="12" t="n"/>
      <c r="CA341" s="12" t="n"/>
      <c r="CB341" s="12" t="n"/>
      <c r="CC341" s="12" t="n"/>
      <c r="CD341" s="12" t="n"/>
      <c r="CE341" s="12" t="n"/>
      <c r="CF341" s="12" t="n"/>
      <c r="CG341" s="12" t="n"/>
      <c r="CH341" s="12" t="n"/>
      <c r="CI341" s="12" t="n"/>
      <c r="CJ341" s="12" t="n"/>
      <c r="CK341" s="12" t="n"/>
      <c r="CL341" s="12" t="n"/>
      <c r="CM341" s="12" t="n"/>
      <c r="CN341" s="12" t="n"/>
      <c r="CO341" s="12" t="n"/>
      <c r="CP341" s="12" t="n"/>
      <c r="CQ341" s="12" t="n"/>
      <c r="CR341" s="12" t="n"/>
      <c r="CS341" s="12" t="n"/>
      <c r="CT341" s="12" t="n"/>
      <c r="CU341" s="12" t="n"/>
      <c r="CV341" s="12" t="n"/>
      <c r="CW341" s="12" t="n"/>
      <c r="CX341" s="12" t="n"/>
      <c r="CY341" s="12" t="n"/>
      <c r="CZ341" s="12" t="n"/>
      <c r="DA341" s="12" t="n"/>
      <c r="DB341" s="12" t="n"/>
      <c r="DC341" s="12" t="n"/>
      <c r="DD341" s="12" t="n"/>
      <c r="DE341" s="12" t="n"/>
      <c r="DF341" s="12" t="n"/>
      <c r="DG341" s="12" t="n"/>
      <c r="DH341" s="12" t="n"/>
      <c r="DI341" s="12" t="n"/>
      <c r="DJ341" s="12" t="n"/>
      <c r="DK341" s="12" t="n"/>
      <c r="DL341" s="12" t="n"/>
      <c r="DM341" s="12" t="n"/>
      <c r="DN341" s="12" t="n"/>
      <c r="DO341" s="12" t="n"/>
      <c r="DP341" s="12" t="n"/>
      <c r="DQ341" s="12" t="n"/>
      <c r="DR341" s="12" t="n"/>
      <c r="DS341" s="12" t="n"/>
      <c r="DT341" s="12" t="n"/>
      <c r="DU341" s="12" t="n"/>
      <c r="DV341" s="12" t="n"/>
      <c r="DW341" s="12" t="n"/>
      <c r="DX341" s="12" t="n"/>
      <c r="DY341" s="12" t="n"/>
      <c r="DZ341" s="12" t="n"/>
      <c r="EA341" s="12" t="n"/>
      <c r="EB341" s="12" t="n"/>
      <c r="EC341" s="12" t="n"/>
      <c r="ED341" s="12" t="n"/>
      <c r="EE341" s="12" t="n"/>
      <c r="EF341" s="12" t="n"/>
      <c r="EG341" s="12" t="n"/>
      <c r="EH341" s="12" t="n"/>
      <c r="EI341" s="12" t="n"/>
      <c r="EJ341" s="12" t="n"/>
      <c r="EK341" s="12" t="n"/>
      <c r="EL341" s="12" t="n"/>
      <c r="EM341" s="12" t="n"/>
      <c r="EN341" s="12" t="n"/>
      <c r="EO341" s="12" t="n"/>
      <c r="EP341" s="12" t="n"/>
      <c r="EQ341" s="12" t="n"/>
      <c r="ER341" s="12" t="n"/>
      <c r="ES341" s="12" t="n"/>
      <c r="ET341" s="12" t="n"/>
      <c r="EU341" s="12" t="n"/>
      <c r="EV341" s="12" t="n"/>
      <c r="EW341" s="12" t="n"/>
      <c r="EX341" s="12" t="n"/>
      <c r="EY341" s="12" t="n"/>
      <c r="EZ341" s="12" t="n"/>
      <c r="FA341" s="12" t="n"/>
      <c r="FB341" s="12" t="n"/>
      <c r="FC341" s="12" t="n"/>
      <c r="FD341" s="12" t="n"/>
      <c r="FE341" s="12" t="n"/>
      <c r="FF341" s="12" t="n"/>
      <c r="FG341" s="12" t="n"/>
      <c r="FH341" s="12" t="n"/>
      <c r="FI341" s="12" t="n"/>
      <c r="FJ341" s="12" t="n"/>
      <c r="FK341" s="12" t="n"/>
      <c r="FL341" s="12" t="n"/>
      <c r="FM341" s="12" t="n"/>
      <c r="FN341" s="12" t="n"/>
      <c r="FO341" s="12" t="n"/>
      <c r="FP341" s="12" t="n"/>
      <c r="FQ341" s="12" t="n"/>
      <c r="FR341" s="12" t="n"/>
      <c r="FS341" s="12" t="n"/>
      <c r="FT341" s="12" t="n"/>
      <c r="FU341" s="12" t="n"/>
      <c r="FV341" s="12" t="n"/>
      <c r="FW341" s="12" t="n"/>
      <c r="FX341" s="12" t="n"/>
      <c r="FY341" s="12" t="n"/>
      <c r="FZ341" s="12" t="n"/>
      <c r="GA341" s="12" t="n"/>
      <c r="GB341" s="12" t="n"/>
      <c r="GC341" s="12" t="n"/>
      <c r="GD341" s="12" t="n"/>
      <c r="GE341" s="12" t="n"/>
      <c r="GF341" s="12" t="n"/>
      <c r="GG341" s="12" t="n"/>
      <c r="GH341" s="12" t="n"/>
      <c r="GI341" s="12" t="n"/>
      <c r="GJ341" s="12" t="n"/>
      <c r="GK341" s="12" t="n"/>
      <c r="GL341" s="12" t="n"/>
      <c r="GM341" s="12" t="n"/>
      <c r="GN341" s="12" t="n"/>
      <c r="GO341" s="12" t="n"/>
      <c r="GP341" s="12" t="n"/>
      <c r="GQ341" s="12" t="n"/>
      <c r="GR341" s="12" t="n"/>
      <c r="GS341" s="12" t="n"/>
      <c r="GT341" s="12" t="n"/>
      <c r="GU341" s="12" t="n"/>
      <c r="GV341" s="12" t="n"/>
      <c r="GW341" s="12" t="n"/>
      <c r="GX341" s="12" t="n"/>
      <c r="GY341" s="12" t="n"/>
      <c r="GZ341" s="12" t="n"/>
      <c r="HA341" s="12" t="n"/>
      <c r="HB341" s="12" t="n"/>
      <c r="HC341" s="12" t="n"/>
      <c r="HD341" s="12" t="n"/>
      <c r="HE341" s="12" t="n"/>
      <c r="HF341" s="12" t="n"/>
      <c r="HG341" s="12" t="n"/>
      <c r="HH341" s="12" t="n"/>
      <c r="HI341" s="12" t="n"/>
      <c r="HJ341" s="12" t="n"/>
      <c r="HK341" s="12" t="n"/>
      <c r="HL341" s="12" t="n"/>
      <c r="HM341" s="12" t="n"/>
      <c r="HN341" s="12" t="n"/>
      <c r="HO341" s="12" t="n"/>
      <c r="HP341" s="12" t="n"/>
      <c r="HQ341" s="12" t="n"/>
      <c r="HR341" s="12" t="n"/>
      <c r="HS341" s="12" t="n"/>
      <c r="HT341" s="12" t="n"/>
      <c r="HU341" s="12" t="n"/>
      <c r="HV341" s="12" t="n"/>
      <c r="HW341" s="12" t="n"/>
      <c r="HX341" s="12" t="n"/>
      <c r="HY341" s="12" t="n"/>
      <c r="HZ341" s="12" t="n"/>
      <c r="IA341" s="12" t="n"/>
      <c r="IB341" s="12" t="n"/>
      <c r="IC341" s="12" t="n"/>
      <c r="ID341" s="12" t="n"/>
      <c r="IE341" s="12" t="n"/>
      <c r="IF341" s="12" t="n"/>
      <c r="IG341" s="12" t="n"/>
      <c r="IH341" s="12" t="n"/>
      <c r="II341" s="12" t="n"/>
      <c r="IJ341" s="12" t="n"/>
      <c r="IK341" s="12" t="n"/>
      <c r="IL341" s="12" t="n"/>
      <c r="IM341" s="12" t="n"/>
      <c r="IN341" s="12" t="n"/>
      <c r="IO341" s="12" t="n"/>
      <c r="IP341" s="12" t="n"/>
      <c r="IQ341" s="12" t="n"/>
      <c r="IR341" s="12" t="n"/>
      <c r="IS341" s="12" t="n"/>
      <c r="IT341" s="12" t="n"/>
      <c r="IU341" s="12" t="n"/>
      <c r="IV341" s="12" t="n"/>
      <c r="IW341" s="12" t="n"/>
      <c r="IX341" s="12" t="n"/>
    </row>
    <row r="342" ht="12" customFormat="1" customHeight="1" s="15">
      <c r="B342" s="12" t="n"/>
      <c r="C342" s="71" t="n"/>
      <c r="D342" s="71" t="n"/>
      <c r="E342" s="71" t="n"/>
      <c r="F342" s="71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  <c r="AL342" s="12" t="n"/>
      <c r="AM342" s="12" t="n"/>
      <c r="AN342" s="12" t="n"/>
      <c r="AO342" s="12" t="n"/>
      <c r="AP342" s="12" t="n"/>
      <c r="AQ342" s="12" t="n"/>
      <c r="AR342" s="12" t="n"/>
      <c r="AS342" s="12" t="n"/>
      <c r="AT342" s="12" t="n"/>
      <c r="AU342" s="12" t="n"/>
      <c r="AV342" s="12" t="n"/>
      <c r="AW342" s="12" t="n"/>
      <c r="AX342" s="12" t="n"/>
      <c r="AY342" s="12" t="n"/>
      <c r="AZ342" s="12" t="n"/>
      <c r="BA342" s="12" t="n"/>
      <c r="BB342" s="12" t="n"/>
      <c r="BC342" s="12" t="n"/>
      <c r="BD342" s="12" t="n"/>
      <c r="BE342" s="12" t="n"/>
      <c r="BF342" s="12" t="n"/>
      <c r="BG342" s="12" t="n"/>
      <c r="BH342" s="12" t="n"/>
      <c r="BI342" s="12" t="n"/>
      <c r="BJ342" s="12" t="n"/>
      <c r="BK342" s="12" t="n"/>
      <c r="BL342" s="12" t="n"/>
      <c r="BM342" s="12" t="n"/>
      <c r="BN342" s="12" t="n"/>
      <c r="BO342" s="12" t="n"/>
      <c r="BP342" s="12" t="n"/>
      <c r="BQ342" s="12" t="n"/>
      <c r="BR342" s="12" t="n"/>
      <c r="BS342" s="12" t="n"/>
      <c r="BT342" s="12" t="n"/>
      <c r="BU342" s="12" t="n"/>
      <c r="BV342" s="12" t="n"/>
      <c r="BW342" s="12" t="n"/>
      <c r="BX342" s="12" t="n"/>
      <c r="BY342" s="12" t="n"/>
      <c r="BZ342" s="12" t="n"/>
      <c r="CA342" s="12" t="n"/>
      <c r="CB342" s="12" t="n"/>
      <c r="CC342" s="12" t="n"/>
      <c r="CD342" s="12" t="n"/>
      <c r="CE342" s="12" t="n"/>
      <c r="CF342" s="12" t="n"/>
      <c r="CG342" s="12" t="n"/>
      <c r="CH342" s="12" t="n"/>
      <c r="CI342" s="12" t="n"/>
      <c r="CJ342" s="12" t="n"/>
      <c r="CK342" s="12" t="n"/>
      <c r="CL342" s="12" t="n"/>
      <c r="CM342" s="12" t="n"/>
      <c r="CN342" s="12" t="n"/>
      <c r="CO342" s="12" t="n"/>
      <c r="CP342" s="12" t="n"/>
      <c r="CQ342" s="12" t="n"/>
      <c r="CR342" s="12" t="n"/>
      <c r="CS342" s="12" t="n"/>
      <c r="CT342" s="12" t="n"/>
      <c r="CU342" s="12" t="n"/>
      <c r="CV342" s="12" t="n"/>
      <c r="CW342" s="12" t="n"/>
      <c r="CX342" s="12" t="n"/>
      <c r="CY342" s="12" t="n"/>
      <c r="CZ342" s="12" t="n"/>
      <c r="DA342" s="12" t="n"/>
      <c r="DB342" s="12" t="n"/>
      <c r="DC342" s="12" t="n"/>
      <c r="DD342" s="12" t="n"/>
      <c r="DE342" s="12" t="n"/>
      <c r="DF342" s="12" t="n"/>
      <c r="DG342" s="12" t="n"/>
      <c r="DH342" s="12" t="n"/>
      <c r="DI342" s="12" t="n"/>
      <c r="DJ342" s="12" t="n"/>
      <c r="DK342" s="12" t="n"/>
      <c r="DL342" s="12" t="n"/>
      <c r="DM342" s="12" t="n"/>
      <c r="DN342" s="12" t="n"/>
      <c r="DO342" s="12" t="n"/>
      <c r="DP342" s="12" t="n"/>
      <c r="DQ342" s="12" t="n"/>
      <c r="DR342" s="12" t="n"/>
      <c r="DS342" s="12" t="n"/>
      <c r="DT342" s="12" t="n"/>
      <c r="DU342" s="12" t="n"/>
      <c r="DV342" s="12" t="n"/>
      <c r="DW342" s="12" t="n"/>
      <c r="DX342" s="12" t="n"/>
      <c r="DY342" s="12" t="n"/>
      <c r="DZ342" s="12" t="n"/>
      <c r="EA342" s="12" t="n"/>
      <c r="EB342" s="12" t="n"/>
      <c r="EC342" s="12" t="n"/>
      <c r="ED342" s="12" t="n"/>
      <c r="EE342" s="12" t="n"/>
      <c r="EF342" s="12" t="n"/>
      <c r="EG342" s="12" t="n"/>
      <c r="EH342" s="12" t="n"/>
      <c r="EI342" s="12" t="n"/>
      <c r="EJ342" s="12" t="n"/>
      <c r="EK342" s="12" t="n"/>
      <c r="EL342" s="12" t="n"/>
      <c r="EM342" s="12" t="n"/>
      <c r="EN342" s="12" t="n"/>
      <c r="EO342" s="12" t="n"/>
      <c r="EP342" s="12" t="n"/>
      <c r="EQ342" s="12" t="n"/>
      <c r="ER342" s="12" t="n"/>
      <c r="ES342" s="12" t="n"/>
      <c r="ET342" s="12" t="n"/>
      <c r="EU342" s="12" t="n"/>
      <c r="EV342" s="12" t="n"/>
      <c r="EW342" s="12" t="n"/>
      <c r="EX342" s="12" t="n"/>
      <c r="EY342" s="12" t="n"/>
      <c r="EZ342" s="12" t="n"/>
      <c r="FA342" s="12" t="n"/>
      <c r="FB342" s="12" t="n"/>
      <c r="FC342" s="12" t="n"/>
      <c r="FD342" s="12" t="n"/>
      <c r="FE342" s="12" t="n"/>
      <c r="FF342" s="12" t="n"/>
      <c r="FG342" s="12" t="n"/>
      <c r="FH342" s="12" t="n"/>
      <c r="FI342" s="12" t="n"/>
      <c r="FJ342" s="12" t="n"/>
      <c r="FK342" s="12" t="n"/>
      <c r="FL342" s="12" t="n"/>
      <c r="FM342" s="12" t="n"/>
      <c r="FN342" s="12" t="n"/>
      <c r="FO342" s="12" t="n"/>
      <c r="FP342" s="12" t="n"/>
      <c r="FQ342" s="12" t="n"/>
      <c r="FR342" s="12" t="n"/>
      <c r="FS342" s="12" t="n"/>
      <c r="FT342" s="12" t="n"/>
      <c r="FU342" s="12" t="n"/>
      <c r="FV342" s="12" t="n"/>
      <c r="FW342" s="12" t="n"/>
      <c r="FX342" s="12" t="n"/>
      <c r="FY342" s="12" t="n"/>
      <c r="FZ342" s="12" t="n"/>
      <c r="GA342" s="12" t="n"/>
      <c r="GB342" s="12" t="n"/>
      <c r="GC342" s="12" t="n"/>
      <c r="GD342" s="12" t="n"/>
      <c r="GE342" s="12" t="n"/>
      <c r="GF342" s="12" t="n"/>
      <c r="GG342" s="12" t="n"/>
      <c r="GH342" s="12" t="n"/>
      <c r="GI342" s="12" t="n"/>
      <c r="GJ342" s="12" t="n"/>
      <c r="GK342" s="12" t="n"/>
      <c r="GL342" s="12" t="n"/>
      <c r="GM342" s="12" t="n"/>
      <c r="GN342" s="12" t="n"/>
      <c r="GO342" s="12" t="n"/>
      <c r="GP342" s="12" t="n"/>
      <c r="GQ342" s="12" t="n"/>
      <c r="GR342" s="12" t="n"/>
      <c r="GS342" s="12" t="n"/>
      <c r="GT342" s="12" t="n"/>
      <c r="GU342" s="12" t="n"/>
      <c r="GV342" s="12" t="n"/>
      <c r="GW342" s="12" t="n"/>
      <c r="GX342" s="12" t="n"/>
      <c r="GY342" s="12" t="n"/>
      <c r="GZ342" s="12" t="n"/>
      <c r="HA342" s="12" t="n"/>
      <c r="HB342" s="12" t="n"/>
      <c r="HC342" s="12" t="n"/>
      <c r="HD342" s="12" t="n"/>
      <c r="HE342" s="12" t="n"/>
      <c r="HF342" s="12" t="n"/>
      <c r="HG342" s="12" t="n"/>
      <c r="HH342" s="12" t="n"/>
      <c r="HI342" s="12" t="n"/>
      <c r="HJ342" s="12" t="n"/>
      <c r="HK342" s="12" t="n"/>
      <c r="HL342" s="12" t="n"/>
      <c r="HM342" s="12" t="n"/>
      <c r="HN342" s="12" t="n"/>
      <c r="HO342" s="12" t="n"/>
      <c r="HP342" s="12" t="n"/>
      <c r="HQ342" s="12" t="n"/>
      <c r="HR342" s="12" t="n"/>
      <c r="HS342" s="12" t="n"/>
      <c r="HT342" s="12" t="n"/>
      <c r="HU342" s="12" t="n"/>
      <c r="HV342" s="12" t="n"/>
      <c r="HW342" s="12" t="n"/>
      <c r="HX342" s="12" t="n"/>
      <c r="HY342" s="12" t="n"/>
      <c r="HZ342" s="12" t="n"/>
      <c r="IA342" s="12" t="n"/>
      <c r="IB342" s="12" t="n"/>
      <c r="IC342" s="12" t="n"/>
      <c r="ID342" s="12" t="n"/>
      <c r="IE342" s="12" t="n"/>
      <c r="IF342" s="12" t="n"/>
      <c r="IG342" s="12" t="n"/>
      <c r="IH342" s="12" t="n"/>
      <c r="II342" s="12" t="n"/>
      <c r="IJ342" s="12" t="n"/>
      <c r="IK342" s="12" t="n"/>
      <c r="IL342" s="12" t="n"/>
      <c r="IM342" s="12" t="n"/>
      <c r="IN342" s="12" t="n"/>
      <c r="IO342" s="12" t="n"/>
      <c r="IP342" s="12" t="n"/>
      <c r="IQ342" s="12" t="n"/>
      <c r="IR342" s="12" t="n"/>
      <c r="IS342" s="12" t="n"/>
      <c r="IT342" s="12" t="n"/>
      <c r="IU342" s="12" t="n"/>
      <c r="IV342" s="12" t="n"/>
      <c r="IW342" s="12" t="n"/>
      <c r="IX342" s="12" t="n"/>
    </row>
    <row r="343" ht="12" customFormat="1" customHeight="1" s="15">
      <c r="B343" s="12" t="n"/>
      <c r="C343" s="71" t="n"/>
      <c r="D343" s="71" t="n"/>
      <c r="E343" s="71" t="n"/>
      <c r="F343" s="71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  <c r="AL343" s="12" t="n"/>
      <c r="AM343" s="12" t="n"/>
      <c r="AN343" s="12" t="n"/>
      <c r="AO343" s="12" t="n"/>
      <c r="AP343" s="12" t="n"/>
      <c r="AQ343" s="12" t="n"/>
      <c r="AR343" s="12" t="n"/>
      <c r="AS343" s="12" t="n"/>
      <c r="AT343" s="12" t="n"/>
      <c r="AU343" s="12" t="n"/>
      <c r="AV343" s="12" t="n"/>
      <c r="AW343" s="12" t="n"/>
      <c r="AX343" s="12" t="n"/>
      <c r="AY343" s="12" t="n"/>
      <c r="AZ343" s="12" t="n"/>
      <c r="BA343" s="12" t="n"/>
      <c r="BB343" s="12" t="n"/>
      <c r="BC343" s="12" t="n"/>
      <c r="BD343" s="12" t="n"/>
      <c r="BE343" s="12" t="n"/>
      <c r="BF343" s="12" t="n"/>
      <c r="BG343" s="12" t="n"/>
      <c r="BH343" s="12" t="n"/>
      <c r="BI343" s="12" t="n"/>
      <c r="BJ343" s="12" t="n"/>
      <c r="BK343" s="12" t="n"/>
      <c r="BL343" s="12" t="n"/>
      <c r="BM343" s="12" t="n"/>
      <c r="BN343" s="12" t="n"/>
      <c r="BO343" s="12" t="n"/>
      <c r="BP343" s="12" t="n"/>
      <c r="BQ343" s="12" t="n"/>
      <c r="BR343" s="12" t="n"/>
      <c r="BS343" s="12" t="n"/>
      <c r="BT343" s="12" t="n"/>
      <c r="BU343" s="12" t="n"/>
      <c r="BV343" s="12" t="n"/>
      <c r="BW343" s="12" t="n"/>
      <c r="BX343" s="12" t="n"/>
      <c r="BY343" s="12" t="n"/>
      <c r="BZ343" s="12" t="n"/>
      <c r="CA343" s="12" t="n"/>
      <c r="CB343" s="12" t="n"/>
      <c r="CC343" s="12" t="n"/>
      <c r="CD343" s="12" t="n"/>
      <c r="CE343" s="12" t="n"/>
      <c r="CF343" s="12" t="n"/>
      <c r="CG343" s="12" t="n"/>
      <c r="CH343" s="12" t="n"/>
      <c r="CI343" s="12" t="n"/>
      <c r="CJ343" s="12" t="n"/>
      <c r="CK343" s="12" t="n"/>
      <c r="CL343" s="12" t="n"/>
      <c r="CM343" s="12" t="n"/>
      <c r="CN343" s="12" t="n"/>
      <c r="CO343" s="12" t="n"/>
      <c r="CP343" s="12" t="n"/>
      <c r="CQ343" s="12" t="n"/>
      <c r="CR343" s="12" t="n"/>
      <c r="CS343" s="12" t="n"/>
      <c r="CT343" s="12" t="n"/>
      <c r="CU343" s="12" t="n"/>
      <c r="CV343" s="12" t="n"/>
      <c r="CW343" s="12" t="n"/>
      <c r="CX343" s="12" t="n"/>
      <c r="CY343" s="12" t="n"/>
      <c r="CZ343" s="12" t="n"/>
      <c r="DA343" s="12" t="n"/>
      <c r="DB343" s="12" t="n"/>
      <c r="DC343" s="12" t="n"/>
      <c r="DD343" s="12" t="n"/>
      <c r="DE343" s="12" t="n"/>
      <c r="DF343" s="12" t="n"/>
      <c r="DG343" s="12" t="n"/>
      <c r="DH343" s="12" t="n"/>
      <c r="DI343" s="12" t="n"/>
      <c r="DJ343" s="12" t="n"/>
      <c r="DK343" s="12" t="n"/>
      <c r="DL343" s="12" t="n"/>
      <c r="DM343" s="12" t="n"/>
      <c r="DN343" s="12" t="n"/>
      <c r="DO343" s="12" t="n"/>
      <c r="DP343" s="12" t="n"/>
      <c r="DQ343" s="12" t="n"/>
      <c r="DR343" s="12" t="n"/>
      <c r="DS343" s="12" t="n"/>
      <c r="DT343" s="12" t="n"/>
      <c r="DU343" s="12" t="n"/>
      <c r="DV343" s="12" t="n"/>
      <c r="DW343" s="12" t="n"/>
      <c r="DX343" s="12" t="n"/>
      <c r="DY343" s="12" t="n"/>
      <c r="DZ343" s="12" t="n"/>
      <c r="EA343" s="12" t="n"/>
      <c r="EB343" s="12" t="n"/>
      <c r="EC343" s="12" t="n"/>
      <c r="ED343" s="12" t="n"/>
      <c r="EE343" s="12" t="n"/>
      <c r="EF343" s="12" t="n"/>
      <c r="EG343" s="12" t="n"/>
      <c r="EH343" s="12" t="n"/>
      <c r="EI343" s="12" t="n"/>
      <c r="EJ343" s="12" t="n"/>
      <c r="EK343" s="12" t="n"/>
      <c r="EL343" s="12" t="n"/>
      <c r="EM343" s="12" t="n"/>
      <c r="EN343" s="12" t="n"/>
      <c r="EO343" s="12" t="n"/>
      <c r="EP343" s="12" t="n"/>
      <c r="EQ343" s="12" t="n"/>
      <c r="ER343" s="12" t="n"/>
      <c r="ES343" s="12" t="n"/>
      <c r="ET343" s="12" t="n"/>
      <c r="EU343" s="12" t="n"/>
      <c r="EV343" s="12" t="n"/>
      <c r="EW343" s="12" t="n"/>
      <c r="EX343" s="12" t="n"/>
      <c r="EY343" s="12" t="n"/>
      <c r="EZ343" s="12" t="n"/>
      <c r="FA343" s="12" t="n"/>
      <c r="FB343" s="12" t="n"/>
      <c r="FC343" s="12" t="n"/>
      <c r="FD343" s="12" t="n"/>
      <c r="FE343" s="12" t="n"/>
      <c r="FF343" s="12" t="n"/>
      <c r="FG343" s="12" t="n"/>
      <c r="FH343" s="12" t="n"/>
      <c r="FI343" s="12" t="n"/>
      <c r="FJ343" s="12" t="n"/>
      <c r="FK343" s="12" t="n"/>
      <c r="FL343" s="12" t="n"/>
      <c r="FM343" s="12" t="n"/>
      <c r="FN343" s="12" t="n"/>
      <c r="FO343" s="12" t="n"/>
      <c r="FP343" s="12" t="n"/>
      <c r="FQ343" s="12" t="n"/>
      <c r="FR343" s="12" t="n"/>
      <c r="FS343" s="12" t="n"/>
      <c r="FT343" s="12" t="n"/>
      <c r="FU343" s="12" t="n"/>
      <c r="FV343" s="12" t="n"/>
      <c r="FW343" s="12" t="n"/>
      <c r="FX343" s="12" t="n"/>
      <c r="FY343" s="12" t="n"/>
      <c r="FZ343" s="12" t="n"/>
      <c r="GA343" s="12" t="n"/>
      <c r="GB343" s="12" t="n"/>
      <c r="GC343" s="12" t="n"/>
      <c r="GD343" s="12" t="n"/>
      <c r="GE343" s="12" t="n"/>
      <c r="GF343" s="12" t="n"/>
      <c r="GG343" s="12" t="n"/>
      <c r="GH343" s="12" t="n"/>
      <c r="GI343" s="12" t="n"/>
      <c r="GJ343" s="12" t="n"/>
      <c r="GK343" s="12" t="n"/>
      <c r="GL343" s="12" t="n"/>
      <c r="GM343" s="12" t="n"/>
      <c r="GN343" s="12" t="n"/>
      <c r="GO343" s="12" t="n"/>
      <c r="GP343" s="12" t="n"/>
      <c r="GQ343" s="12" t="n"/>
      <c r="GR343" s="12" t="n"/>
      <c r="GS343" s="12" t="n"/>
      <c r="GT343" s="12" t="n"/>
      <c r="GU343" s="12" t="n"/>
      <c r="GV343" s="12" t="n"/>
      <c r="GW343" s="12" t="n"/>
      <c r="GX343" s="12" t="n"/>
      <c r="GY343" s="12" t="n"/>
      <c r="GZ343" s="12" t="n"/>
      <c r="HA343" s="12" t="n"/>
      <c r="HB343" s="12" t="n"/>
      <c r="HC343" s="12" t="n"/>
      <c r="HD343" s="12" t="n"/>
      <c r="HE343" s="12" t="n"/>
      <c r="HF343" s="12" t="n"/>
      <c r="HG343" s="12" t="n"/>
      <c r="HH343" s="12" t="n"/>
      <c r="HI343" s="12" t="n"/>
      <c r="HJ343" s="12" t="n"/>
      <c r="HK343" s="12" t="n"/>
      <c r="HL343" s="12" t="n"/>
      <c r="HM343" s="12" t="n"/>
      <c r="HN343" s="12" t="n"/>
      <c r="HO343" s="12" t="n"/>
      <c r="HP343" s="12" t="n"/>
      <c r="HQ343" s="12" t="n"/>
      <c r="HR343" s="12" t="n"/>
      <c r="HS343" s="12" t="n"/>
      <c r="HT343" s="12" t="n"/>
      <c r="HU343" s="12" t="n"/>
      <c r="HV343" s="12" t="n"/>
      <c r="HW343" s="12" t="n"/>
      <c r="HX343" s="12" t="n"/>
      <c r="HY343" s="12" t="n"/>
      <c r="HZ343" s="12" t="n"/>
      <c r="IA343" s="12" t="n"/>
      <c r="IB343" s="12" t="n"/>
      <c r="IC343" s="12" t="n"/>
      <c r="ID343" s="12" t="n"/>
      <c r="IE343" s="12" t="n"/>
      <c r="IF343" s="12" t="n"/>
      <c r="IG343" s="12" t="n"/>
      <c r="IH343" s="12" t="n"/>
      <c r="II343" s="12" t="n"/>
      <c r="IJ343" s="12" t="n"/>
      <c r="IK343" s="12" t="n"/>
      <c r="IL343" s="12" t="n"/>
      <c r="IM343" s="12" t="n"/>
      <c r="IN343" s="12" t="n"/>
      <c r="IO343" s="12" t="n"/>
      <c r="IP343" s="12" t="n"/>
      <c r="IQ343" s="12" t="n"/>
      <c r="IR343" s="12" t="n"/>
      <c r="IS343" s="12" t="n"/>
      <c r="IT343" s="12" t="n"/>
      <c r="IU343" s="12" t="n"/>
      <c r="IV343" s="12" t="n"/>
      <c r="IW343" s="12" t="n"/>
      <c r="IX343" s="12" t="n"/>
    </row>
    <row r="344" ht="12" customFormat="1" customHeight="1" s="15">
      <c r="B344" s="12" t="n"/>
      <c r="C344" s="71" t="n"/>
      <c r="D344" s="71" t="n"/>
      <c r="E344" s="71" t="n"/>
      <c r="F344" s="71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  <c r="AL344" s="12" t="n"/>
      <c r="AM344" s="12" t="n"/>
      <c r="AN344" s="12" t="n"/>
      <c r="AO344" s="12" t="n"/>
      <c r="AP344" s="12" t="n"/>
      <c r="AQ344" s="12" t="n"/>
      <c r="AR344" s="12" t="n"/>
      <c r="AS344" s="12" t="n"/>
      <c r="AT344" s="12" t="n"/>
      <c r="AU344" s="12" t="n"/>
      <c r="AV344" s="12" t="n"/>
      <c r="AW344" s="12" t="n"/>
      <c r="AX344" s="12" t="n"/>
      <c r="AY344" s="12" t="n"/>
      <c r="AZ344" s="12" t="n"/>
      <c r="BA344" s="12" t="n"/>
      <c r="BB344" s="12" t="n"/>
      <c r="BC344" s="12" t="n"/>
      <c r="BD344" s="12" t="n"/>
      <c r="BE344" s="12" t="n"/>
      <c r="BF344" s="12" t="n"/>
      <c r="BG344" s="12" t="n"/>
      <c r="BH344" s="12" t="n"/>
      <c r="BI344" s="12" t="n"/>
      <c r="BJ344" s="12" t="n"/>
      <c r="BK344" s="12" t="n"/>
      <c r="BL344" s="12" t="n"/>
      <c r="BM344" s="12" t="n"/>
      <c r="BN344" s="12" t="n"/>
      <c r="BO344" s="12" t="n"/>
      <c r="BP344" s="12" t="n"/>
      <c r="BQ344" s="12" t="n"/>
      <c r="BR344" s="12" t="n"/>
      <c r="BS344" s="12" t="n"/>
      <c r="BT344" s="12" t="n"/>
      <c r="BU344" s="12" t="n"/>
      <c r="BV344" s="12" t="n"/>
      <c r="BW344" s="12" t="n"/>
      <c r="BX344" s="12" t="n"/>
      <c r="BY344" s="12" t="n"/>
      <c r="BZ344" s="12" t="n"/>
      <c r="CA344" s="12" t="n"/>
      <c r="CB344" s="12" t="n"/>
      <c r="CC344" s="12" t="n"/>
      <c r="CD344" s="12" t="n"/>
      <c r="CE344" s="12" t="n"/>
      <c r="CF344" s="12" t="n"/>
      <c r="CG344" s="12" t="n"/>
      <c r="CH344" s="12" t="n"/>
      <c r="CI344" s="12" t="n"/>
      <c r="CJ344" s="12" t="n"/>
      <c r="CK344" s="12" t="n"/>
      <c r="CL344" s="12" t="n"/>
      <c r="CM344" s="12" t="n"/>
      <c r="CN344" s="12" t="n"/>
      <c r="CO344" s="12" t="n"/>
      <c r="CP344" s="12" t="n"/>
      <c r="CQ344" s="12" t="n"/>
      <c r="CR344" s="12" t="n"/>
      <c r="CS344" s="12" t="n"/>
      <c r="CT344" s="12" t="n"/>
      <c r="CU344" s="12" t="n"/>
      <c r="CV344" s="12" t="n"/>
      <c r="CW344" s="12" t="n"/>
      <c r="CX344" s="12" t="n"/>
      <c r="CY344" s="12" t="n"/>
      <c r="CZ344" s="12" t="n"/>
      <c r="DA344" s="12" t="n"/>
      <c r="DB344" s="12" t="n"/>
      <c r="DC344" s="12" t="n"/>
      <c r="DD344" s="12" t="n"/>
      <c r="DE344" s="12" t="n"/>
      <c r="DF344" s="12" t="n"/>
      <c r="DG344" s="12" t="n"/>
      <c r="DH344" s="12" t="n"/>
      <c r="DI344" s="12" t="n"/>
      <c r="DJ344" s="12" t="n"/>
      <c r="DK344" s="12" t="n"/>
      <c r="DL344" s="12" t="n"/>
      <c r="DM344" s="12" t="n"/>
      <c r="DN344" s="12" t="n"/>
      <c r="DO344" s="12" t="n"/>
      <c r="DP344" s="12" t="n"/>
      <c r="DQ344" s="12" t="n"/>
      <c r="DR344" s="12" t="n"/>
      <c r="DS344" s="12" t="n"/>
      <c r="DT344" s="12" t="n"/>
      <c r="DU344" s="12" t="n"/>
      <c r="DV344" s="12" t="n"/>
      <c r="DW344" s="12" t="n"/>
      <c r="DX344" s="12" t="n"/>
      <c r="DY344" s="12" t="n"/>
      <c r="DZ344" s="12" t="n"/>
      <c r="EA344" s="12" t="n"/>
      <c r="EB344" s="12" t="n"/>
      <c r="EC344" s="12" t="n"/>
      <c r="ED344" s="12" t="n"/>
      <c r="EE344" s="12" t="n"/>
      <c r="EF344" s="12" t="n"/>
      <c r="EG344" s="12" t="n"/>
      <c r="EH344" s="12" t="n"/>
      <c r="EI344" s="12" t="n"/>
      <c r="EJ344" s="12" t="n"/>
      <c r="EK344" s="12" t="n"/>
      <c r="EL344" s="12" t="n"/>
      <c r="EM344" s="12" t="n"/>
      <c r="EN344" s="12" t="n"/>
      <c r="EO344" s="12" t="n"/>
      <c r="EP344" s="12" t="n"/>
      <c r="EQ344" s="12" t="n"/>
      <c r="ER344" s="12" t="n"/>
      <c r="ES344" s="12" t="n"/>
      <c r="ET344" s="12" t="n"/>
      <c r="EU344" s="12" t="n"/>
      <c r="EV344" s="12" t="n"/>
      <c r="EW344" s="12" t="n"/>
      <c r="EX344" s="12" t="n"/>
      <c r="EY344" s="12" t="n"/>
      <c r="EZ344" s="12" t="n"/>
      <c r="FA344" s="12" t="n"/>
      <c r="FB344" s="12" t="n"/>
      <c r="FC344" s="12" t="n"/>
      <c r="FD344" s="12" t="n"/>
      <c r="FE344" s="12" t="n"/>
      <c r="FF344" s="12" t="n"/>
      <c r="FG344" s="12" t="n"/>
      <c r="FH344" s="12" t="n"/>
      <c r="FI344" s="12" t="n"/>
      <c r="FJ344" s="12" t="n"/>
      <c r="FK344" s="12" t="n"/>
      <c r="FL344" s="12" t="n"/>
      <c r="FM344" s="12" t="n"/>
      <c r="FN344" s="12" t="n"/>
      <c r="FO344" s="12" t="n"/>
      <c r="FP344" s="12" t="n"/>
      <c r="FQ344" s="12" t="n"/>
      <c r="FR344" s="12" t="n"/>
      <c r="FS344" s="12" t="n"/>
      <c r="FT344" s="12" t="n"/>
      <c r="FU344" s="12" t="n"/>
      <c r="FV344" s="12" t="n"/>
      <c r="FW344" s="12" t="n"/>
      <c r="FX344" s="12" t="n"/>
      <c r="FY344" s="12" t="n"/>
      <c r="FZ344" s="12" t="n"/>
      <c r="GA344" s="12" t="n"/>
      <c r="GB344" s="12" t="n"/>
      <c r="GC344" s="12" t="n"/>
      <c r="GD344" s="12" t="n"/>
      <c r="GE344" s="12" t="n"/>
      <c r="GF344" s="12" t="n"/>
      <c r="GG344" s="12" t="n"/>
      <c r="GH344" s="12" t="n"/>
      <c r="GI344" s="12" t="n"/>
      <c r="GJ344" s="12" t="n"/>
      <c r="GK344" s="12" t="n"/>
      <c r="GL344" s="12" t="n"/>
      <c r="GM344" s="12" t="n"/>
      <c r="GN344" s="12" t="n"/>
      <c r="GO344" s="12" t="n"/>
      <c r="GP344" s="12" t="n"/>
      <c r="GQ344" s="12" t="n"/>
      <c r="GR344" s="12" t="n"/>
      <c r="GS344" s="12" t="n"/>
      <c r="GT344" s="12" t="n"/>
      <c r="GU344" s="12" t="n"/>
      <c r="GV344" s="12" t="n"/>
      <c r="GW344" s="12" t="n"/>
      <c r="GX344" s="12" t="n"/>
      <c r="GY344" s="12" t="n"/>
      <c r="GZ344" s="12" t="n"/>
      <c r="HA344" s="12" t="n"/>
      <c r="HB344" s="12" t="n"/>
      <c r="HC344" s="12" t="n"/>
      <c r="HD344" s="12" t="n"/>
      <c r="HE344" s="12" t="n"/>
      <c r="HF344" s="12" t="n"/>
      <c r="HG344" s="12" t="n"/>
      <c r="HH344" s="12" t="n"/>
      <c r="HI344" s="12" t="n"/>
      <c r="HJ344" s="12" t="n"/>
      <c r="HK344" s="12" t="n"/>
      <c r="HL344" s="12" t="n"/>
      <c r="HM344" s="12" t="n"/>
      <c r="HN344" s="12" t="n"/>
      <c r="HO344" s="12" t="n"/>
      <c r="HP344" s="12" t="n"/>
      <c r="HQ344" s="12" t="n"/>
      <c r="HR344" s="12" t="n"/>
      <c r="HS344" s="12" t="n"/>
      <c r="HT344" s="12" t="n"/>
      <c r="HU344" s="12" t="n"/>
      <c r="HV344" s="12" t="n"/>
      <c r="HW344" s="12" t="n"/>
      <c r="HX344" s="12" t="n"/>
      <c r="HY344" s="12" t="n"/>
      <c r="HZ344" s="12" t="n"/>
      <c r="IA344" s="12" t="n"/>
      <c r="IB344" s="12" t="n"/>
      <c r="IC344" s="12" t="n"/>
      <c r="ID344" s="12" t="n"/>
      <c r="IE344" s="12" t="n"/>
      <c r="IF344" s="12" t="n"/>
      <c r="IG344" s="12" t="n"/>
      <c r="IH344" s="12" t="n"/>
      <c r="II344" s="12" t="n"/>
      <c r="IJ344" s="12" t="n"/>
      <c r="IK344" s="12" t="n"/>
      <c r="IL344" s="12" t="n"/>
      <c r="IM344" s="12" t="n"/>
      <c r="IN344" s="12" t="n"/>
      <c r="IO344" s="12" t="n"/>
      <c r="IP344" s="12" t="n"/>
      <c r="IQ344" s="12" t="n"/>
      <c r="IR344" s="12" t="n"/>
      <c r="IS344" s="12" t="n"/>
      <c r="IT344" s="12" t="n"/>
      <c r="IU344" s="12" t="n"/>
      <c r="IV344" s="12" t="n"/>
      <c r="IW344" s="12" t="n"/>
      <c r="IX344" s="12" t="n"/>
    </row>
    <row r="345" ht="12" customFormat="1" customHeight="1" s="15">
      <c r="B345" s="12" t="n"/>
      <c r="C345" s="71" t="n"/>
      <c r="D345" s="71" t="n"/>
      <c r="E345" s="71" t="n"/>
      <c r="F345" s="71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  <c r="AL345" s="12" t="n"/>
      <c r="AM345" s="12" t="n"/>
      <c r="AN345" s="12" t="n"/>
      <c r="AO345" s="12" t="n"/>
      <c r="AP345" s="12" t="n"/>
      <c r="AQ345" s="12" t="n"/>
      <c r="AR345" s="12" t="n"/>
      <c r="AS345" s="12" t="n"/>
      <c r="AT345" s="12" t="n"/>
      <c r="AU345" s="12" t="n"/>
      <c r="AV345" s="12" t="n"/>
      <c r="AW345" s="12" t="n"/>
      <c r="AX345" s="12" t="n"/>
      <c r="AY345" s="12" t="n"/>
      <c r="AZ345" s="12" t="n"/>
      <c r="BA345" s="12" t="n"/>
      <c r="BB345" s="12" t="n"/>
      <c r="BC345" s="12" t="n"/>
      <c r="BD345" s="12" t="n"/>
      <c r="BE345" s="12" t="n"/>
      <c r="BF345" s="12" t="n"/>
      <c r="BG345" s="12" t="n"/>
      <c r="BH345" s="12" t="n"/>
      <c r="BI345" s="12" t="n"/>
      <c r="BJ345" s="12" t="n"/>
      <c r="BK345" s="12" t="n"/>
      <c r="BL345" s="12" t="n"/>
      <c r="BM345" s="12" t="n"/>
      <c r="BN345" s="12" t="n"/>
      <c r="BO345" s="12" t="n"/>
      <c r="BP345" s="12" t="n"/>
      <c r="BQ345" s="12" t="n"/>
      <c r="BR345" s="12" t="n"/>
      <c r="BS345" s="12" t="n"/>
      <c r="BT345" s="12" t="n"/>
      <c r="BU345" s="12" t="n"/>
      <c r="BV345" s="12" t="n"/>
      <c r="BW345" s="12" t="n"/>
      <c r="BX345" s="12" t="n"/>
      <c r="BY345" s="12" t="n"/>
      <c r="BZ345" s="12" t="n"/>
      <c r="CA345" s="12" t="n"/>
      <c r="CB345" s="12" t="n"/>
      <c r="CC345" s="12" t="n"/>
      <c r="CD345" s="12" t="n"/>
      <c r="CE345" s="12" t="n"/>
      <c r="CF345" s="12" t="n"/>
      <c r="CG345" s="12" t="n"/>
      <c r="CH345" s="12" t="n"/>
      <c r="CI345" s="12" t="n"/>
      <c r="CJ345" s="12" t="n"/>
      <c r="CK345" s="12" t="n"/>
      <c r="CL345" s="12" t="n"/>
      <c r="CM345" s="12" t="n"/>
      <c r="CN345" s="12" t="n"/>
      <c r="CO345" s="12" t="n"/>
      <c r="CP345" s="12" t="n"/>
      <c r="CQ345" s="12" t="n"/>
      <c r="CR345" s="12" t="n"/>
      <c r="CS345" s="12" t="n"/>
      <c r="CT345" s="12" t="n"/>
      <c r="CU345" s="12" t="n"/>
      <c r="CV345" s="12" t="n"/>
      <c r="CW345" s="12" t="n"/>
      <c r="CX345" s="12" t="n"/>
      <c r="CY345" s="12" t="n"/>
      <c r="CZ345" s="12" t="n"/>
      <c r="DA345" s="12" t="n"/>
      <c r="DB345" s="12" t="n"/>
      <c r="DC345" s="12" t="n"/>
      <c r="DD345" s="12" t="n"/>
      <c r="DE345" s="12" t="n"/>
      <c r="DF345" s="12" t="n"/>
      <c r="DG345" s="12" t="n"/>
      <c r="DH345" s="12" t="n"/>
      <c r="DI345" s="12" t="n"/>
      <c r="DJ345" s="12" t="n"/>
      <c r="DK345" s="12" t="n"/>
      <c r="DL345" s="12" t="n"/>
      <c r="DM345" s="12" t="n"/>
      <c r="DN345" s="12" t="n"/>
      <c r="DO345" s="12" t="n"/>
      <c r="DP345" s="12" t="n"/>
      <c r="DQ345" s="12" t="n"/>
      <c r="DR345" s="12" t="n"/>
      <c r="DS345" s="12" t="n"/>
      <c r="DT345" s="12" t="n"/>
      <c r="DU345" s="12" t="n"/>
      <c r="DV345" s="12" t="n"/>
      <c r="DW345" s="12" t="n"/>
      <c r="DX345" s="12" t="n"/>
      <c r="DY345" s="12" t="n"/>
      <c r="DZ345" s="12" t="n"/>
      <c r="EA345" s="12" t="n"/>
      <c r="EB345" s="12" t="n"/>
      <c r="EC345" s="12" t="n"/>
      <c r="ED345" s="12" t="n"/>
      <c r="EE345" s="12" t="n"/>
      <c r="EF345" s="12" t="n"/>
      <c r="EG345" s="12" t="n"/>
      <c r="EH345" s="12" t="n"/>
      <c r="EI345" s="12" t="n"/>
      <c r="EJ345" s="12" t="n"/>
      <c r="EK345" s="12" t="n"/>
      <c r="EL345" s="12" t="n"/>
      <c r="EM345" s="12" t="n"/>
      <c r="EN345" s="12" t="n"/>
      <c r="EO345" s="12" t="n"/>
      <c r="EP345" s="12" t="n"/>
      <c r="EQ345" s="12" t="n"/>
      <c r="ER345" s="12" t="n"/>
      <c r="ES345" s="12" t="n"/>
      <c r="ET345" s="12" t="n"/>
      <c r="EU345" s="12" t="n"/>
      <c r="EV345" s="12" t="n"/>
      <c r="EW345" s="12" t="n"/>
      <c r="EX345" s="12" t="n"/>
      <c r="EY345" s="12" t="n"/>
      <c r="EZ345" s="12" t="n"/>
      <c r="FA345" s="12" t="n"/>
      <c r="FB345" s="12" t="n"/>
      <c r="FC345" s="12" t="n"/>
      <c r="FD345" s="12" t="n"/>
      <c r="FE345" s="12" t="n"/>
      <c r="FF345" s="12" t="n"/>
      <c r="FG345" s="12" t="n"/>
      <c r="FH345" s="12" t="n"/>
      <c r="FI345" s="12" t="n"/>
      <c r="FJ345" s="12" t="n"/>
      <c r="FK345" s="12" t="n"/>
      <c r="FL345" s="12" t="n"/>
      <c r="FM345" s="12" t="n"/>
      <c r="FN345" s="12" t="n"/>
      <c r="FO345" s="12" t="n"/>
      <c r="FP345" s="12" t="n"/>
      <c r="FQ345" s="12" t="n"/>
      <c r="FR345" s="12" t="n"/>
      <c r="FS345" s="12" t="n"/>
      <c r="FT345" s="12" t="n"/>
      <c r="FU345" s="12" t="n"/>
      <c r="FV345" s="12" t="n"/>
      <c r="FW345" s="12" t="n"/>
      <c r="FX345" s="12" t="n"/>
      <c r="FY345" s="12" t="n"/>
      <c r="FZ345" s="12" t="n"/>
      <c r="GA345" s="12" t="n"/>
      <c r="GB345" s="12" t="n"/>
      <c r="GC345" s="12" t="n"/>
      <c r="GD345" s="12" t="n"/>
      <c r="GE345" s="12" t="n"/>
      <c r="GF345" s="12" t="n"/>
      <c r="GG345" s="12" t="n"/>
      <c r="GH345" s="12" t="n"/>
      <c r="GI345" s="12" t="n"/>
      <c r="GJ345" s="12" t="n"/>
      <c r="GK345" s="12" t="n"/>
      <c r="GL345" s="12" t="n"/>
      <c r="GM345" s="12" t="n"/>
      <c r="GN345" s="12" t="n"/>
      <c r="GO345" s="12" t="n"/>
      <c r="GP345" s="12" t="n"/>
      <c r="GQ345" s="12" t="n"/>
      <c r="GR345" s="12" t="n"/>
      <c r="GS345" s="12" t="n"/>
      <c r="GT345" s="12" t="n"/>
      <c r="GU345" s="12" t="n"/>
      <c r="GV345" s="12" t="n"/>
      <c r="GW345" s="12" t="n"/>
      <c r="GX345" s="12" t="n"/>
      <c r="GY345" s="12" t="n"/>
      <c r="GZ345" s="12" t="n"/>
      <c r="HA345" s="12" t="n"/>
      <c r="HB345" s="12" t="n"/>
      <c r="HC345" s="12" t="n"/>
      <c r="HD345" s="12" t="n"/>
      <c r="HE345" s="12" t="n"/>
      <c r="HF345" s="12" t="n"/>
      <c r="HG345" s="12" t="n"/>
      <c r="HH345" s="12" t="n"/>
      <c r="HI345" s="12" t="n"/>
      <c r="HJ345" s="12" t="n"/>
      <c r="HK345" s="12" t="n"/>
      <c r="HL345" s="12" t="n"/>
      <c r="HM345" s="12" t="n"/>
      <c r="HN345" s="12" t="n"/>
      <c r="HO345" s="12" t="n"/>
      <c r="HP345" s="12" t="n"/>
      <c r="HQ345" s="12" t="n"/>
      <c r="HR345" s="12" t="n"/>
      <c r="HS345" s="12" t="n"/>
      <c r="HT345" s="12" t="n"/>
      <c r="HU345" s="12" t="n"/>
      <c r="HV345" s="12" t="n"/>
      <c r="HW345" s="12" t="n"/>
      <c r="HX345" s="12" t="n"/>
      <c r="HY345" s="12" t="n"/>
      <c r="HZ345" s="12" t="n"/>
      <c r="IA345" s="12" t="n"/>
      <c r="IB345" s="12" t="n"/>
      <c r="IC345" s="12" t="n"/>
      <c r="ID345" s="12" t="n"/>
      <c r="IE345" s="12" t="n"/>
      <c r="IF345" s="12" t="n"/>
      <c r="IG345" s="12" t="n"/>
      <c r="IH345" s="12" t="n"/>
      <c r="II345" s="12" t="n"/>
      <c r="IJ345" s="12" t="n"/>
      <c r="IK345" s="12" t="n"/>
      <c r="IL345" s="12" t="n"/>
      <c r="IM345" s="12" t="n"/>
      <c r="IN345" s="12" t="n"/>
      <c r="IO345" s="12" t="n"/>
      <c r="IP345" s="12" t="n"/>
      <c r="IQ345" s="12" t="n"/>
      <c r="IR345" s="12" t="n"/>
      <c r="IS345" s="12" t="n"/>
      <c r="IT345" s="12" t="n"/>
      <c r="IU345" s="12" t="n"/>
      <c r="IV345" s="12" t="n"/>
      <c r="IW345" s="12" t="n"/>
      <c r="IX345" s="12" t="n"/>
    </row>
    <row r="346" ht="12" customFormat="1" customHeight="1" s="15">
      <c r="B346" s="12" t="n"/>
      <c r="C346" s="71" t="n"/>
      <c r="D346" s="71" t="n"/>
      <c r="E346" s="71" t="n"/>
      <c r="F346" s="71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  <c r="AL346" s="12" t="n"/>
      <c r="AM346" s="12" t="n"/>
      <c r="AN346" s="12" t="n"/>
      <c r="AO346" s="12" t="n"/>
      <c r="AP346" s="12" t="n"/>
      <c r="AQ346" s="12" t="n"/>
      <c r="AR346" s="12" t="n"/>
      <c r="AS346" s="12" t="n"/>
      <c r="AT346" s="12" t="n"/>
      <c r="AU346" s="12" t="n"/>
      <c r="AV346" s="12" t="n"/>
      <c r="AW346" s="12" t="n"/>
      <c r="AX346" s="12" t="n"/>
      <c r="AY346" s="12" t="n"/>
      <c r="AZ346" s="12" t="n"/>
      <c r="BA346" s="12" t="n"/>
      <c r="BB346" s="12" t="n"/>
      <c r="BC346" s="12" t="n"/>
      <c r="BD346" s="12" t="n"/>
      <c r="BE346" s="12" t="n"/>
      <c r="BF346" s="12" t="n"/>
      <c r="BG346" s="12" t="n"/>
      <c r="BH346" s="12" t="n"/>
      <c r="BI346" s="12" t="n"/>
      <c r="BJ346" s="12" t="n"/>
      <c r="BK346" s="12" t="n"/>
      <c r="BL346" s="12" t="n"/>
      <c r="BM346" s="12" t="n"/>
      <c r="BN346" s="12" t="n"/>
      <c r="BO346" s="12" t="n"/>
      <c r="BP346" s="12" t="n"/>
      <c r="BQ346" s="12" t="n"/>
      <c r="BR346" s="12" t="n"/>
      <c r="BS346" s="12" t="n"/>
      <c r="BT346" s="12" t="n"/>
      <c r="BU346" s="12" t="n"/>
      <c r="BV346" s="12" t="n"/>
      <c r="BW346" s="12" t="n"/>
      <c r="BX346" s="12" t="n"/>
      <c r="BY346" s="12" t="n"/>
      <c r="BZ346" s="12" t="n"/>
      <c r="CA346" s="12" t="n"/>
      <c r="CB346" s="12" t="n"/>
      <c r="CC346" s="12" t="n"/>
      <c r="CD346" s="12" t="n"/>
      <c r="CE346" s="12" t="n"/>
      <c r="CF346" s="12" t="n"/>
      <c r="CG346" s="12" t="n"/>
      <c r="CH346" s="12" t="n"/>
      <c r="CI346" s="12" t="n"/>
      <c r="CJ346" s="12" t="n"/>
      <c r="CK346" s="12" t="n"/>
      <c r="CL346" s="12" t="n"/>
      <c r="CM346" s="12" t="n"/>
      <c r="CN346" s="12" t="n"/>
      <c r="CO346" s="12" t="n"/>
      <c r="CP346" s="12" t="n"/>
      <c r="CQ346" s="12" t="n"/>
      <c r="CR346" s="12" t="n"/>
      <c r="CS346" s="12" t="n"/>
      <c r="CT346" s="12" t="n"/>
      <c r="CU346" s="12" t="n"/>
      <c r="CV346" s="12" t="n"/>
      <c r="CW346" s="12" t="n"/>
      <c r="CX346" s="12" t="n"/>
      <c r="CY346" s="12" t="n"/>
      <c r="CZ346" s="12" t="n"/>
      <c r="DA346" s="12" t="n"/>
      <c r="DB346" s="12" t="n"/>
      <c r="DC346" s="12" t="n"/>
      <c r="DD346" s="12" t="n"/>
      <c r="DE346" s="12" t="n"/>
      <c r="DF346" s="12" t="n"/>
      <c r="DG346" s="12" t="n"/>
      <c r="DH346" s="12" t="n"/>
      <c r="DI346" s="12" t="n"/>
      <c r="DJ346" s="12" t="n"/>
      <c r="DK346" s="12" t="n"/>
      <c r="DL346" s="12" t="n"/>
      <c r="DM346" s="12" t="n"/>
      <c r="DN346" s="12" t="n"/>
      <c r="DO346" s="12" t="n"/>
      <c r="DP346" s="12" t="n"/>
      <c r="DQ346" s="12" t="n"/>
      <c r="DR346" s="12" t="n"/>
      <c r="DS346" s="12" t="n"/>
      <c r="DT346" s="12" t="n"/>
      <c r="DU346" s="12" t="n"/>
      <c r="DV346" s="12" t="n"/>
      <c r="DW346" s="12" t="n"/>
      <c r="DX346" s="12" t="n"/>
      <c r="DY346" s="12" t="n"/>
      <c r="DZ346" s="12" t="n"/>
      <c r="EA346" s="12" t="n"/>
      <c r="EB346" s="12" t="n"/>
      <c r="EC346" s="12" t="n"/>
      <c r="ED346" s="12" t="n"/>
      <c r="EE346" s="12" t="n"/>
      <c r="EF346" s="12" t="n"/>
      <c r="EG346" s="12" t="n"/>
      <c r="EH346" s="12" t="n"/>
      <c r="EI346" s="12" t="n"/>
      <c r="EJ346" s="12" t="n"/>
      <c r="EK346" s="12" t="n"/>
      <c r="EL346" s="12" t="n"/>
      <c r="EM346" s="12" t="n"/>
      <c r="EN346" s="12" t="n"/>
      <c r="EO346" s="12" t="n"/>
      <c r="EP346" s="12" t="n"/>
      <c r="EQ346" s="12" t="n"/>
      <c r="ER346" s="12" t="n"/>
      <c r="ES346" s="12" t="n"/>
      <c r="ET346" s="12" t="n"/>
      <c r="EU346" s="12" t="n"/>
      <c r="EV346" s="12" t="n"/>
      <c r="EW346" s="12" t="n"/>
      <c r="EX346" s="12" t="n"/>
      <c r="EY346" s="12" t="n"/>
      <c r="EZ346" s="12" t="n"/>
      <c r="FA346" s="12" t="n"/>
      <c r="FB346" s="12" t="n"/>
      <c r="FC346" s="12" t="n"/>
      <c r="FD346" s="12" t="n"/>
      <c r="FE346" s="12" t="n"/>
      <c r="FF346" s="12" t="n"/>
      <c r="FG346" s="12" t="n"/>
      <c r="FH346" s="12" t="n"/>
      <c r="FI346" s="12" t="n"/>
      <c r="FJ346" s="12" t="n"/>
      <c r="FK346" s="12" t="n"/>
      <c r="FL346" s="12" t="n"/>
      <c r="FM346" s="12" t="n"/>
      <c r="FN346" s="12" t="n"/>
      <c r="FO346" s="12" t="n"/>
      <c r="FP346" s="12" t="n"/>
      <c r="FQ346" s="12" t="n"/>
      <c r="FR346" s="12" t="n"/>
      <c r="FS346" s="12" t="n"/>
      <c r="FT346" s="12" t="n"/>
      <c r="FU346" s="12" t="n"/>
      <c r="FV346" s="12" t="n"/>
      <c r="FW346" s="12" t="n"/>
      <c r="FX346" s="12" t="n"/>
      <c r="FY346" s="12" t="n"/>
      <c r="FZ346" s="12" t="n"/>
      <c r="GA346" s="12" t="n"/>
      <c r="GB346" s="12" t="n"/>
      <c r="GC346" s="12" t="n"/>
      <c r="GD346" s="12" t="n"/>
      <c r="GE346" s="12" t="n"/>
      <c r="GF346" s="12" t="n"/>
      <c r="GG346" s="12" t="n"/>
      <c r="GH346" s="12" t="n"/>
      <c r="GI346" s="12" t="n"/>
      <c r="GJ346" s="12" t="n"/>
      <c r="GK346" s="12" t="n"/>
      <c r="GL346" s="12" t="n"/>
      <c r="GM346" s="12" t="n"/>
      <c r="GN346" s="12" t="n"/>
      <c r="GO346" s="12" t="n"/>
      <c r="GP346" s="12" t="n"/>
      <c r="GQ346" s="12" t="n"/>
      <c r="GR346" s="12" t="n"/>
      <c r="GS346" s="12" t="n"/>
      <c r="GT346" s="12" t="n"/>
      <c r="GU346" s="12" t="n"/>
      <c r="GV346" s="12" t="n"/>
      <c r="GW346" s="12" t="n"/>
      <c r="GX346" s="12" t="n"/>
      <c r="GY346" s="12" t="n"/>
      <c r="GZ346" s="12" t="n"/>
      <c r="HA346" s="12" t="n"/>
      <c r="HB346" s="12" t="n"/>
      <c r="HC346" s="12" t="n"/>
      <c r="HD346" s="12" t="n"/>
      <c r="HE346" s="12" t="n"/>
      <c r="HF346" s="12" t="n"/>
      <c r="HG346" s="12" t="n"/>
      <c r="HH346" s="12" t="n"/>
      <c r="HI346" s="12" t="n"/>
      <c r="HJ346" s="12" t="n"/>
      <c r="HK346" s="12" t="n"/>
      <c r="HL346" s="12" t="n"/>
      <c r="HM346" s="12" t="n"/>
      <c r="HN346" s="12" t="n"/>
      <c r="HO346" s="12" t="n"/>
      <c r="HP346" s="12" t="n"/>
      <c r="HQ346" s="12" t="n"/>
      <c r="HR346" s="12" t="n"/>
      <c r="HS346" s="12" t="n"/>
      <c r="HT346" s="12" t="n"/>
      <c r="HU346" s="12" t="n"/>
      <c r="HV346" s="12" t="n"/>
      <c r="HW346" s="12" t="n"/>
      <c r="HX346" s="12" t="n"/>
      <c r="HY346" s="12" t="n"/>
      <c r="HZ346" s="12" t="n"/>
      <c r="IA346" s="12" t="n"/>
      <c r="IB346" s="12" t="n"/>
      <c r="IC346" s="12" t="n"/>
      <c r="ID346" s="12" t="n"/>
      <c r="IE346" s="12" t="n"/>
      <c r="IF346" s="12" t="n"/>
      <c r="IG346" s="12" t="n"/>
      <c r="IH346" s="12" t="n"/>
      <c r="II346" s="12" t="n"/>
      <c r="IJ346" s="12" t="n"/>
      <c r="IK346" s="12" t="n"/>
      <c r="IL346" s="12" t="n"/>
      <c r="IM346" s="12" t="n"/>
      <c r="IN346" s="12" t="n"/>
      <c r="IO346" s="12" t="n"/>
      <c r="IP346" s="12" t="n"/>
      <c r="IQ346" s="12" t="n"/>
      <c r="IR346" s="12" t="n"/>
      <c r="IS346" s="12" t="n"/>
      <c r="IT346" s="12" t="n"/>
      <c r="IU346" s="12" t="n"/>
      <c r="IV346" s="12" t="n"/>
      <c r="IW346" s="12" t="n"/>
      <c r="IX346" s="12" t="n"/>
    </row>
    <row r="347" ht="12" customFormat="1" customHeight="1" s="15">
      <c r="B347" s="12" t="n"/>
      <c r="C347" s="71" t="n"/>
      <c r="D347" s="71" t="n"/>
      <c r="E347" s="71" t="n"/>
      <c r="F347" s="71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  <c r="AL347" s="12" t="n"/>
      <c r="AM347" s="12" t="n"/>
      <c r="AN347" s="12" t="n"/>
      <c r="AO347" s="12" t="n"/>
      <c r="AP347" s="12" t="n"/>
      <c r="AQ347" s="12" t="n"/>
      <c r="AR347" s="12" t="n"/>
      <c r="AS347" s="12" t="n"/>
      <c r="AT347" s="12" t="n"/>
      <c r="AU347" s="12" t="n"/>
      <c r="AV347" s="12" t="n"/>
      <c r="AW347" s="12" t="n"/>
      <c r="AX347" s="12" t="n"/>
      <c r="AY347" s="12" t="n"/>
      <c r="AZ347" s="12" t="n"/>
      <c r="BA347" s="12" t="n"/>
      <c r="BB347" s="12" t="n"/>
      <c r="BC347" s="12" t="n"/>
      <c r="BD347" s="12" t="n"/>
      <c r="BE347" s="12" t="n"/>
      <c r="BF347" s="12" t="n"/>
      <c r="BG347" s="12" t="n"/>
      <c r="BH347" s="12" t="n"/>
      <c r="BI347" s="12" t="n"/>
      <c r="BJ347" s="12" t="n"/>
      <c r="BK347" s="12" t="n"/>
      <c r="BL347" s="12" t="n"/>
      <c r="BM347" s="12" t="n"/>
      <c r="BN347" s="12" t="n"/>
      <c r="BO347" s="12" t="n"/>
      <c r="BP347" s="12" t="n"/>
      <c r="BQ347" s="12" t="n"/>
      <c r="BR347" s="12" t="n"/>
      <c r="BS347" s="12" t="n"/>
      <c r="BT347" s="12" t="n"/>
      <c r="BU347" s="12" t="n"/>
      <c r="BV347" s="12" t="n"/>
      <c r="BW347" s="12" t="n"/>
      <c r="BX347" s="12" t="n"/>
      <c r="BY347" s="12" t="n"/>
      <c r="BZ347" s="12" t="n"/>
      <c r="CA347" s="12" t="n"/>
      <c r="CB347" s="12" t="n"/>
      <c r="CC347" s="12" t="n"/>
      <c r="CD347" s="12" t="n"/>
      <c r="CE347" s="12" t="n"/>
      <c r="CF347" s="12" t="n"/>
      <c r="CG347" s="12" t="n"/>
      <c r="CH347" s="12" t="n"/>
      <c r="CI347" s="12" t="n"/>
      <c r="CJ347" s="12" t="n"/>
      <c r="CK347" s="12" t="n"/>
      <c r="CL347" s="12" t="n"/>
      <c r="CM347" s="12" t="n"/>
      <c r="CN347" s="12" t="n"/>
      <c r="CO347" s="12" t="n"/>
      <c r="CP347" s="12" t="n"/>
      <c r="CQ347" s="12" t="n"/>
      <c r="CR347" s="12" t="n"/>
      <c r="CS347" s="12" t="n"/>
      <c r="CT347" s="12" t="n"/>
      <c r="CU347" s="12" t="n"/>
      <c r="CV347" s="12" t="n"/>
      <c r="CW347" s="12" t="n"/>
      <c r="CX347" s="12" t="n"/>
      <c r="CY347" s="12" t="n"/>
      <c r="CZ347" s="12" t="n"/>
      <c r="DA347" s="12" t="n"/>
      <c r="DB347" s="12" t="n"/>
      <c r="DC347" s="12" t="n"/>
      <c r="DD347" s="12" t="n"/>
      <c r="DE347" s="12" t="n"/>
      <c r="DF347" s="12" t="n"/>
      <c r="DG347" s="12" t="n"/>
      <c r="DH347" s="12" t="n"/>
      <c r="DI347" s="12" t="n"/>
      <c r="DJ347" s="12" t="n"/>
      <c r="DK347" s="12" t="n"/>
      <c r="DL347" s="12" t="n"/>
      <c r="DM347" s="12" t="n"/>
      <c r="DN347" s="12" t="n"/>
      <c r="DO347" s="12" t="n"/>
      <c r="DP347" s="12" t="n"/>
      <c r="DQ347" s="12" t="n"/>
      <c r="DR347" s="12" t="n"/>
      <c r="DS347" s="12" t="n"/>
      <c r="DT347" s="12" t="n"/>
      <c r="DU347" s="12" t="n"/>
      <c r="DV347" s="12" t="n"/>
      <c r="DW347" s="12" t="n"/>
      <c r="DX347" s="12" t="n"/>
      <c r="DY347" s="12" t="n"/>
      <c r="DZ347" s="12" t="n"/>
      <c r="EA347" s="12" t="n"/>
      <c r="EB347" s="12" t="n"/>
      <c r="EC347" s="12" t="n"/>
      <c r="ED347" s="12" t="n"/>
      <c r="EE347" s="12" t="n"/>
      <c r="EF347" s="12" t="n"/>
      <c r="EG347" s="12" t="n"/>
      <c r="EH347" s="12" t="n"/>
      <c r="EI347" s="12" t="n"/>
      <c r="EJ347" s="12" t="n"/>
      <c r="EK347" s="12" t="n"/>
      <c r="EL347" s="12" t="n"/>
      <c r="EM347" s="12" t="n"/>
      <c r="EN347" s="12" t="n"/>
      <c r="EO347" s="12" t="n"/>
      <c r="EP347" s="12" t="n"/>
      <c r="EQ347" s="12" t="n"/>
      <c r="ER347" s="12" t="n"/>
      <c r="ES347" s="12" t="n"/>
      <c r="ET347" s="12" t="n"/>
      <c r="EU347" s="12" t="n"/>
      <c r="EV347" s="12" t="n"/>
      <c r="EW347" s="12" t="n"/>
      <c r="EX347" s="12" t="n"/>
      <c r="EY347" s="12" t="n"/>
      <c r="EZ347" s="12" t="n"/>
      <c r="FA347" s="12" t="n"/>
      <c r="FB347" s="12" t="n"/>
      <c r="FC347" s="12" t="n"/>
      <c r="FD347" s="12" t="n"/>
      <c r="FE347" s="12" t="n"/>
      <c r="FF347" s="12" t="n"/>
      <c r="FG347" s="12" t="n"/>
      <c r="FH347" s="12" t="n"/>
      <c r="FI347" s="12" t="n"/>
      <c r="FJ347" s="12" t="n"/>
      <c r="FK347" s="12" t="n"/>
      <c r="FL347" s="12" t="n"/>
      <c r="FM347" s="12" t="n"/>
      <c r="FN347" s="12" t="n"/>
      <c r="FO347" s="12" t="n"/>
      <c r="FP347" s="12" t="n"/>
      <c r="FQ347" s="12" t="n"/>
      <c r="FR347" s="12" t="n"/>
      <c r="FS347" s="12" t="n"/>
      <c r="FT347" s="12" t="n"/>
      <c r="FU347" s="12" t="n"/>
      <c r="FV347" s="12" t="n"/>
      <c r="FW347" s="12" t="n"/>
      <c r="FX347" s="12" t="n"/>
      <c r="FY347" s="12" t="n"/>
      <c r="FZ347" s="12" t="n"/>
      <c r="GA347" s="12" t="n"/>
      <c r="GB347" s="12" t="n"/>
      <c r="GC347" s="12" t="n"/>
      <c r="GD347" s="12" t="n"/>
      <c r="GE347" s="12" t="n"/>
      <c r="GF347" s="12" t="n"/>
      <c r="GG347" s="12" t="n"/>
      <c r="GH347" s="12" t="n"/>
      <c r="GI347" s="12" t="n"/>
      <c r="GJ347" s="12" t="n"/>
      <c r="GK347" s="12" t="n"/>
      <c r="GL347" s="12" t="n"/>
      <c r="GM347" s="12" t="n"/>
      <c r="GN347" s="12" t="n"/>
      <c r="GO347" s="12" t="n"/>
      <c r="GP347" s="12" t="n"/>
      <c r="GQ347" s="12" t="n"/>
      <c r="GR347" s="12" t="n"/>
      <c r="GS347" s="12" t="n"/>
      <c r="GT347" s="12" t="n"/>
      <c r="GU347" s="12" t="n"/>
      <c r="GV347" s="12" t="n"/>
      <c r="GW347" s="12" t="n"/>
      <c r="GX347" s="12" t="n"/>
      <c r="GY347" s="12" t="n"/>
      <c r="GZ347" s="12" t="n"/>
      <c r="HA347" s="12" t="n"/>
      <c r="HB347" s="12" t="n"/>
      <c r="HC347" s="12" t="n"/>
      <c r="HD347" s="12" t="n"/>
      <c r="HE347" s="12" t="n"/>
      <c r="HF347" s="12" t="n"/>
      <c r="HG347" s="12" t="n"/>
      <c r="HH347" s="12" t="n"/>
      <c r="HI347" s="12" t="n"/>
      <c r="HJ347" s="12" t="n"/>
      <c r="HK347" s="12" t="n"/>
      <c r="HL347" s="12" t="n"/>
      <c r="HM347" s="12" t="n"/>
      <c r="HN347" s="12" t="n"/>
      <c r="HO347" s="12" t="n"/>
      <c r="HP347" s="12" t="n"/>
      <c r="HQ347" s="12" t="n"/>
      <c r="HR347" s="12" t="n"/>
      <c r="HS347" s="12" t="n"/>
      <c r="HT347" s="12" t="n"/>
      <c r="HU347" s="12" t="n"/>
      <c r="HV347" s="12" t="n"/>
      <c r="HW347" s="12" t="n"/>
      <c r="HX347" s="12" t="n"/>
      <c r="HY347" s="12" t="n"/>
      <c r="HZ347" s="12" t="n"/>
      <c r="IA347" s="12" t="n"/>
      <c r="IB347" s="12" t="n"/>
      <c r="IC347" s="12" t="n"/>
      <c r="ID347" s="12" t="n"/>
      <c r="IE347" s="12" t="n"/>
      <c r="IF347" s="12" t="n"/>
      <c r="IG347" s="12" t="n"/>
      <c r="IH347" s="12" t="n"/>
      <c r="II347" s="12" t="n"/>
      <c r="IJ347" s="12" t="n"/>
      <c r="IK347" s="12" t="n"/>
      <c r="IL347" s="12" t="n"/>
      <c r="IM347" s="12" t="n"/>
      <c r="IN347" s="12" t="n"/>
      <c r="IO347" s="12" t="n"/>
      <c r="IP347" s="12" t="n"/>
      <c r="IQ347" s="12" t="n"/>
      <c r="IR347" s="12" t="n"/>
      <c r="IS347" s="12" t="n"/>
      <c r="IT347" s="12" t="n"/>
      <c r="IU347" s="12" t="n"/>
      <c r="IV347" s="12" t="n"/>
      <c r="IW347" s="12" t="n"/>
      <c r="IX347" s="12" t="n"/>
    </row>
    <row r="348" ht="12" customFormat="1" customHeight="1" s="15">
      <c r="B348" s="12" t="n"/>
      <c r="C348" s="71" t="n"/>
      <c r="D348" s="71" t="n"/>
      <c r="E348" s="71" t="n"/>
      <c r="F348" s="71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  <c r="AL348" s="12" t="n"/>
      <c r="AM348" s="12" t="n"/>
      <c r="AN348" s="12" t="n"/>
      <c r="AO348" s="12" t="n"/>
      <c r="AP348" s="12" t="n"/>
      <c r="AQ348" s="12" t="n"/>
      <c r="AR348" s="12" t="n"/>
      <c r="AS348" s="12" t="n"/>
      <c r="AT348" s="12" t="n"/>
      <c r="AU348" s="12" t="n"/>
      <c r="AV348" s="12" t="n"/>
      <c r="AW348" s="12" t="n"/>
      <c r="AX348" s="12" t="n"/>
      <c r="AY348" s="12" t="n"/>
      <c r="AZ348" s="12" t="n"/>
      <c r="BA348" s="12" t="n"/>
      <c r="BB348" s="12" t="n"/>
      <c r="BC348" s="12" t="n"/>
      <c r="BD348" s="12" t="n"/>
      <c r="BE348" s="12" t="n"/>
      <c r="BF348" s="12" t="n"/>
      <c r="BG348" s="12" t="n"/>
      <c r="BH348" s="12" t="n"/>
      <c r="BI348" s="12" t="n"/>
      <c r="BJ348" s="12" t="n"/>
      <c r="BK348" s="12" t="n"/>
      <c r="BL348" s="12" t="n"/>
      <c r="BM348" s="12" t="n"/>
      <c r="BN348" s="12" t="n"/>
      <c r="BO348" s="12" t="n"/>
      <c r="BP348" s="12" t="n"/>
      <c r="BQ348" s="12" t="n"/>
      <c r="BR348" s="12" t="n"/>
      <c r="BS348" s="12" t="n"/>
      <c r="BT348" s="12" t="n"/>
      <c r="BU348" s="12" t="n"/>
      <c r="BV348" s="12" t="n"/>
      <c r="BW348" s="12" t="n"/>
      <c r="BX348" s="12" t="n"/>
      <c r="BY348" s="12" t="n"/>
      <c r="BZ348" s="12" t="n"/>
      <c r="CA348" s="12" t="n"/>
      <c r="CB348" s="12" t="n"/>
      <c r="CC348" s="12" t="n"/>
      <c r="CD348" s="12" t="n"/>
      <c r="CE348" s="12" t="n"/>
      <c r="CF348" s="12" t="n"/>
      <c r="CG348" s="12" t="n"/>
      <c r="CH348" s="12" t="n"/>
      <c r="CI348" s="12" t="n"/>
      <c r="CJ348" s="12" t="n"/>
      <c r="CK348" s="12" t="n"/>
      <c r="CL348" s="12" t="n"/>
      <c r="CM348" s="12" t="n"/>
      <c r="CN348" s="12" t="n"/>
      <c r="CO348" s="12" t="n"/>
      <c r="CP348" s="12" t="n"/>
      <c r="CQ348" s="12" t="n"/>
      <c r="CR348" s="12" t="n"/>
      <c r="CS348" s="12" t="n"/>
      <c r="CT348" s="12" t="n"/>
      <c r="CU348" s="12" t="n"/>
      <c r="CV348" s="12" t="n"/>
      <c r="CW348" s="12" t="n"/>
      <c r="CX348" s="12" t="n"/>
      <c r="CY348" s="12" t="n"/>
      <c r="CZ348" s="12" t="n"/>
      <c r="DA348" s="12" t="n"/>
      <c r="DB348" s="12" t="n"/>
      <c r="DC348" s="12" t="n"/>
      <c r="DD348" s="12" t="n"/>
      <c r="DE348" s="12" t="n"/>
      <c r="DF348" s="12" t="n"/>
      <c r="DG348" s="12" t="n"/>
      <c r="DH348" s="12" t="n"/>
      <c r="DI348" s="12" t="n"/>
      <c r="DJ348" s="12" t="n"/>
      <c r="DK348" s="12" t="n"/>
      <c r="DL348" s="12" t="n"/>
      <c r="DM348" s="12" t="n"/>
      <c r="DN348" s="12" t="n"/>
      <c r="DO348" s="12" t="n"/>
      <c r="DP348" s="12" t="n"/>
      <c r="DQ348" s="12" t="n"/>
      <c r="DR348" s="12" t="n"/>
      <c r="DS348" s="12" t="n"/>
      <c r="DT348" s="12" t="n"/>
      <c r="DU348" s="12" t="n"/>
      <c r="DV348" s="12" t="n"/>
      <c r="DW348" s="12" t="n"/>
      <c r="DX348" s="12" t="n"/>
      <c r="DY348" s="12" t="n"/>
      <c r="DZ348" s="12" t="n"/>
      <c r="EA348" s="12" t="n"/>
      <c r="EB348" s="12" t="n"/>
      <c r="EC348" s="12" t="n"/>
      <c r="ED348" s="12" t="n"/>
      <c r="EE348" s="12" t="n"/>
      <c r="EF348" s="12" t="n"/>
      <c r="EG348" s="12" t="n"/>
      <c r="EH348" s="12" t="n"/>
      <c r="EI348" s="12" t="n"/>
      <c r="EJ348" s="12" t="n"/>
      <c r="EK348" s="12" t="n"/>
      <c r="EL348" s="12" t="n"/>
      <c r="EM348" s="12" t="n"/>
      <c r="EN348" s="12" t="n"/>
      <c r="EO348" s="12" t="n"/>
      <c r="EP348" s="12" t="n"/>
      <c r="EQ348" s="12" t="n"/>
      <c r="ER348" s="12" t="n"/>
      <c r="ES348" s="12" t="n"/>
      <c r="ET348" s="12" t="n"/>
      <c r="EU348" s="12" t="n"/>
      <c r="EV348" s="12" t="n"/>
      <c r="EW348" s="12" t="n"/>
      <c r="EX348" s="12" t="n"/>
      <c r="EY348" s="12" t="n"/>
      <c r="EZ348" s="12" t="n"/>
      <c r="FA348" s="12" t="n"/>
      <c r="FB348" s="12" t="n"/>
      <c r="FC348" s="12" t="n"/>
      <c r="FD348" s="12" t="n"/>
      <c r="FE348" s="12" t="n"/>
      <c r="FF348" s="12" t="n"/>
      <c r="FG348" s="12" t="n"/>
      <c r="FH348" s="12" t="n"/>
      <c r="FI348" s="12" t="n"/>
      <c r="FJ348" s="12" t="n"/>
      <c r="FK348" s="12" t="n"/>
      <c r="FL348" s="12" t="n"/>
      <c r="FM348" s="12" t="n"/>
      <c r="FN348" s="12" t="n"/>
      <c r="FO348" s="12" t="n"/>
      <c r="FP348" s="12" t="n"/>
      <c r="FQ348" s="12" t="n"/>
      <c r="FR348" s="12" t="n"/>
      <c r="FS348" s="12" t="n"/>
      <c r="FT348" s="12" t="n"/>
      <c r="FU348" s="12" t="n"/>
      <c r="FV348" s="12" t="n"/>
      <c r="FW348" s="12" t="n"/>
      <c r="FX348" s="12" t="n"/>
      <c r="FY348" s="12" t="n"/>
      <c r="FZ348" s="12" t="n"/>
      <c r="GA348" s="12" t="n"/>
      <c r="GB348" s="12" t="n"/>
      <c r="GC348" s="12" t="n"/>
      <c r="GD348" s="12" t="n"/>
      <c r="GE348" s="12" t="n"/>
      <c r="GF348" s="12" t="n"/>
      <c r="GG348" s="12" t="n"/>
      <c r="GH348" s="12" t="n"/>
      <c r="GI348" s="12" t="n"/>
      <c r="GJ348" s="12" t="n"/>
      <c r="GK348" s="12" t="n"/>
      <c r="GL348" s="12" t="n"/>
      <c r="GM348" s="12" t="n"/>
      <c r="GN348" s="12" t="n"/>
      <c r="GO348" s="12" t="n"/>
      <c r="GP348" s="12" t="n"/>
      <c r="GQ348" s="12" t="n"/>
      <c r="GR348" s="12" t="n"/>
      <c r="GS348" s="12" t="n"/>
      <c r="GT348" s="12" t="n"/>
      <c r="GU348" s="12" t="n"/>
      <c r="GV348" s="12" t="n"/>
      <c r="GW348" s="12" t="n"/>
      <c r="GX348" s="12" t="n"/>
      <c r="GY348" s="12" t="n"/>
      <c r="GZ348" s="12" t="n"/>
      <c r="HA348" s="12" t="n"/>
      <c r="HB348" s="12" t="n"/>
      <c r="HC348" s="12" t="n"/>
      <c r="HD348" s="12" t="n"/>
      <c r="HE348" s="12" t="n"/>
      <c r="HF348" s="12" t="n"/>
      <c r="HG348" s="12" t="n"/>
      <c r="HH348" s="12" t="n"/>
      <c r="HI348" s="12" t="n"/>
      <c r="HJ348" s="12" t="n"/>
      <c r="HK348" s="12" t="n"/>
      <c r="HL348" s="12" t="n"/>
      <c r="HM348" s="12" t="n"/>
      <c r="HN348" s="12" t="n"/>
      <c r="HO348" s="12" t="n"/>
      <c r="HP348" s="12" t="n"/>
      <c r="HQ348" s="12" t="n"/>
      <c r="HR348" s="12" t="n"/>
      <c r="HS348" s="12" t="n"/>
      <c r="HT348" s="12" t="n"/>
      <c r="HU348" s="12" t="n"/>
      <c r="HV348" s="12" t="n"/>
      <c r="HW348" s="12" t="n"/>
      <c r="HX348" s="12" t="n"/>
      <c r="HY348" s="12" t="n"/>
      <c r="HZ348" s="12" t="n"/>
      <c r="IA348" s="12" t="n"/>
      <c r="IB348" s="12" t="n"/>
      <c r="IC348" s="12" t="n"/>
      <c r="ID348" s="12" t="n"/>
      <c r="IE348" s="12" t="n"/>
      <c r="IF348" s="12" t="n"/>
      <c r="IG348" s="12" t="n"/>
      <c r="IH348" s="12" t="n"/>
      <c r="II348" s="12" t="n"/>
      <c r="IJ348" s="12" t="n"/>
      <c r="IK348" s="12" t="n"/>
      <c r="IL348" s="12" t="n"/>
      <c r="IM348" s="12" t="n"/>
      <c r="IN348" s="12" t="n"/>
      <c r="IO348" s="12" t="n"/>
      <c r="IP348" s="12" t="n"/>
      <c r="IQ348" s="12" t="n"/>
      <c r="IR348" s="12" t="n"/>
      <c r="IS348" s="12" t="n"/>
      <c r="IT348" s="12" t="n"/>
      <c r="IU348" s="12" t="n"/>
      <c r="IV348" s="12" t="n"/>
      <c r="IW348" s="12" t="n"/>
      <c r="IX348" s="12" t="n"/>
    </row>
    <row r="349" ht="12" customFormat="1" customHeight="1" s="15">
      <c r="B349" s="12" t="n"/>
      <c r="C349" s="71" t="n"/>
      <c r="D349" s="71" t="n"/>
      <c r="E349" s="71" t="n"/>
      <c r="F349" s="71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  <c r="AL349" s="12" t="n"/>
      <c r="AM349" s="12" t="n"/>
      <c r="AN349" s="12" t="n"/>
      <c r="AO349" s="12" t="n"/>
      <c r="AP349" s="12" t="n"/>
      <c r="AQ349" s="12" t="n"/>
      <c r="AR349" s="12" t="n"/>
      <c r="AS349" s="12" t="n"/>
      <c r="AT349" s="12" t="n"/>
      <c r="AU349" s="12" t="n"/>
      <c r="AV349" s="12" t="n"/>
      <c r="AW349" s="12" t="n"/>
      <c r="AX349" s="12" t="n"/>
      <c r="AY349" s="12" t="n"/>
      <c r="AZ349" s="12" t="n"/>
      <c r="BA349" s="12" t="n"/>
      <c r="BB349" s="12" t="n"/>
      <c r="BC349" s="12" t="n"/>
      <c r="BD349" s="12" t="n"/>
      <c r="BE349" s="12" t="n"/>
      <c r="BF349" s="12" t="n"/>
      <c r="BG349" s="12" t="n"/>
      <c r="BH349" s="12" t="n"/>
      <c r="BI349" s="12" t="n"/>
      <c r="BJ349" s="12" t="n"/>
      <c r="BK349" s="12" t="n"/>
      <c r="BL349" s="12" t="n"/>
      <c r="BM349" s="12" t="n"/>
      <c r="BN349" s="12" t="n"/>
      <c r="BO349" s="12" t="n"/>
      <c r="BP349" s="12" t="n"/>
      <c r="BQ349" s="12" t="n"/>
      <c r="BR349" s="12" t="n"/>
      <c r="BS349" s="12" t="n"/>
      <c r="BT349" s="12" t="n"/>
      <c r="BU349" s="12" t="n"/>
      <c r="BV349" s="12" t="n"/>
      <c r="BW349" s="12" t="n"/>
      <c r="BX349" s="12" t="n"/>
      <c r="BY349" s="12" t="n"/>
      <c r="BZ349" s="12" t="n"/>
      <c r="CA349" s="12" t="n"/>
      <c r="CB349" s="12" t="n"/>
      <c r="CC349" s="12" t="n"/>
      <c r="CD349" s="12" t="n"/>
      <c r="CE349" s="12" t="n"/>
      <c r="CF349" s="12" t="n"/>
      <c r="CG349" s="12" t="n"/>
      <c r="CH349" s="12" t="n"/>
      <c r="CI349" s="12" t="n"/>
      <c r="CJ349" s="12" t="n"/>
      <c r="CK349" s="12" t="n"/>
      <c r="CL349" s="12" t="n"/>
      <c r="CM349" s="12" t="n"/>
      <c r="CN349" s="12" t="n"/>
      <c r="CO349" s="12" t="n"/>
      <c r="CP349" s="12" t="n"/>
      <c r="CQ349" s="12" t="n"/>
      <c r="CR349" s="12" t="n"/>
      <c r="CS349" s="12" t="n"/>
      <c r="CT349" s="12" t="n"/>
      <c r="CU349" s="12" t="n"/>
      <c r="CV349" s="12" t="n"/>
      <c r="CW349" s="12" t="n"/>
      <c r="CX349" s="12" t="n"/>
      <c r="CY349" s="12" t="n"/>
      <c r="CZ349" s="12" t="n"/>
      <c r="DA349" s="12" t="n"/>
      <c r="DB349" s="12" t="n"/>
      <c r="DC349" s="12" t="n"/>
      <c r="DD349" s="12" t="n"/>
      <c r="DE349" s="12" t="n"/>
      <c r="DF349" s="12" t="n"/>
      <c r="DG349" s="12" t="n"/>
      <c r="DH349" s="12" t="n"/>
      <c r="DI349" s="12" t="n"/>
      <c r="DJ349" s="12" t="n"/>
      <c r="DK349" s="12" t="n"/>
      <c r="DL349" s="12" t="n"/>
      <c r="DM349" s="12" t="n"/>
      <c r="DN349" s="12" t="n"/>
      <c r="DO349" s="12" t="n"/>
      <c r="DP349" s="12" t="n"/>
      <c r="DQ349" s="12" t="n"/>
      <c r="DR349" s="12" t="n"/>
      <c r="DS349" s="12" t="n"/>
      <c r="DT349" s="12" t="n"/>
      <c r="DU349" s="12" t="n"/>
      <c r="DV349" s="12" t="n"/>
      <c r="DW349" s="12" t="n"/>
      <c r="DX349" s="12" t="n"/>
      <c r="DY349" s="12" t="n"/>
      <c r="DZ349" s="12" t="n"/>
      <c r="EA349" s="12" t="n"/>
      <c r="EB349" s="12" t="n"/>
      <c r="EC349" s="12" t="n"/>
      <c r="ED349" s="12" t="n"/>
      <c r="EE349" s="12" t="n"/>
      <c r="EF349" s="12" t="n"/>
      <c r="EG349" s="12" t="n"/>
      <c r="EH349" s="12" t="n"/>
      <c r="EI349" s="12" t="n"/>
      <c r="EJ349" s="12" t="n"/>
      <c r="EK349" s="12" t="n"/>
      <c r="EL349" s="12" t="n"/>
      <c r="EM349" s="12" t="n"/>
      <c r="EN349" s="12" t="n"/>
      <c r="EO349" s="12" t="n"/>
      <c r="EP349" s="12" t="n"/>
      <c r="EQ349" s="12" t="n"/>
      <c r="ER349" s="12" t="n"/>
      <c r="ES349" s="12" t="n"/>
      <c r="ET349" s="12" t="n"/>
      <c r="EU349" s="12" t="n"/>
      <c r="EV349" s="12" t="n"/>
      <c r="EW349" s="12" t="n"/>
      <c r="EX349" s="12" t="n"/>
      <c r="EY349" s="12" t="n"/>
      <c r="EZ349" s="12" t="n"/>
      <c r="FA349" s="12" t="n"/>
      <c r="FB349" s="12" t="n"/>
      <c r="FC349" s="12" t="n"/>
      <c r="FD349" s="12" t="n"/>
      <c r="FE349" s="12" t="n"/>
      <c r="FF349" s="12" t="n"/>
      <c r="FG349" s="12" t="n"/>
      <c r="FH349" s="12" t="n"/>
      <c r="FI349" s="12" t="n"/>
      <c r="FJ349" s="12" t="n"/>
      <c r="FK349" s="12" t="n"/>
      <c r="FL349" s="12" t="n"/>
      <c r="FM349" s="12" t="n"/>
      <c r="FN349" s="12" t="n"/>
      <c r="FO349" s="12" t="n"/>
      <c r="FP349" s="12" t="n"/>
      <c r="FQ349" s="12" t="n"/>
      <c r="FR349" s="12" t="n"/>
      <c r="FS349" s="12" t="n"/>
      <c r="FT349" s="12" t="n"/>
      <c r="FU349" s="12" t="n"/>
      <c r="FV349" s="12" t="n"/>
      <c r="FW349" s="12" t="n"/>
      <c r="FX349" s="12" t="n"/>
      <c r="FY349" s="12" t="n"/>
      <c r="FZ349" s="12" t="n"/>
      <c r="GA349" s="12" t="n"/>
      <c r="GB349" s="12" t="n"/>
      <c r="GC349" s="12" t="n"/>
      <c r="GD349" s="12" t="n"/>
      <c r="GE349" s="12" t="n"/>
      <c r="GF349" s="12" t="n"/>
      <c r="GG349" s="12" t="n"/>
      <c r="GH349" s="12" t="n"/>
      <c r="GI349" s="12" t="n"/>
      <c r="GJ349" s="12" t="n"/>
      <c r="GK349" s="12" t="n"/>
      <c r="GL349" s="12" t="n"/>
      <c r="GM349" s="12" t="n"/>
      <c r="GN349" s="12" t="n"/>
      <c r="GO349" s="12" t="n"/>
      <c r="GP349" s="12" t="n"/>
      <c r="GQ349" s="12" t="n"/>
      <c r="GR349" s="12" t="n"/>
      <c r="GS349" s="12" t="n"/>
      <c r="GT349" s="12" t="n"/>
      <c r="GU349" s="12" t="n"/>
      <c r="GV349" s="12" t="n"/>
      <c r="GW349" s="12" t="n"/>
      <c r="GX349" s="12" t="n"/>
      <c r="GY349" s="12" t="n"/>
      <c r="GZ349" s="12" t="n"/>
      <c r="HA349" s="12" t="n"/>
      <c r="HB349" s="12" t="n"/>
      <c r="HC349" s="12" t="n"/>
      <c r="HD349" s="12" t="n"/>
      <c r="HE349" s="12" t="n"/>
      <c r="HF349" s="12" t="n"/>
      <c r="HG349" s="12" t="n"/>
      <c r="HH349" s="12" t="n"/>
      <c r="HI349" s="12" t="n"/>
      <c r="HJ349" s="12" t="n"/>
      <c r="HK349" s="12" t="n"/>
      <c r="HL349" s="12" t="n"/>
      <c r="HM349" s="12" t="n"/>
      <c r="HN349" s="12" t="n"/>
      <c r="HO349" s="12" t="n"/>
      <c r="HP349" s="12" t="n"/>
      <c r="HQ349" s="12" t="n"/>
      <c r="HR349" s="12" t="n"/>
      <c r="HS349" s="12" t="n"/>
      <c r="HT349" s="12" t="n"/>
      <c r="HU349" s="12" t="n"/>
      <c r="HV349" s="12" t="n"/>
      <c r="HW349" s="12" t="n"/>
      <c r="HX349" s="12" t="n"/>
      <c r="HY349" s="12" t="n"/>
      <c r="HZ349" s="12" t="n"/>
      <c r="IA349" s="12" t="n"/>
      <c r="IB349" s="12" t="n"/>
      <c r="IC349" s="12" t="n"/>
      <c r="ID349" s="12" t="n"/>
      <c r="IE349" s="12" t="n"/>
      <c r="IF349" s="12" t="n"/>
      <c r="IG349" s="12" t="n"/>
      <c r="IH349" s="12" t="n"/>
      <c r="II349" s="12" t="n"/>
      <c r="IJ349" s="12" t="n"/>
      <c r="IK349" s="12" t="n"/>
      <c r="IL349" s="12" t="n"/>
      <c r="IM349" s="12" t="n"/>
      <c r="IN349" s="12" t="n"/>
      <c r="IO349" s="12" t="n"/>
      <c r="IP349" s="12" t="n"/>
      <c r="IQ349" s="12" t="n"/>
      <c r="IR349" s="12" t="n"/>
      <c r="IS349" s="12" t="n"/>
      <c r="IT349" s="12" t="n"/>
      <c r="IU349" s="12" t="n"/>
      <c r="IV349" s="12" t="n"/>
      <c r="IW349" s="12" t="n"/>
      <c r="IX349" s="12" t="n"/>
    </row>
    <row r="350" ht="12" customFormat="1" customHeight="1" s="15">
      <c r="B350" s="12" t="n"/>
      <c r="C350" s="71" t="n"/>
      <c r="D350" s="71" t="n"/>
      <c r="E350" s="71" t="n"/>
      <c r="F350" s="71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  <c r="AL350" s="12" t="n"/>
      <c r="AM350" s="12" t="n"/>
      <c r="AN350" s="12" t="n"/>
      <c r="AO350" s="12" t="n"/>
      <c r="AP350" s="12" t="n"/>
      <c r="AQ350" s="12" t="n"/>
      <c r="AR350" s="12" t="n"/>
      <c r="AS350" s="12" t="n"/>
      <c r="AT350" s="12" t="n"/>
      <c r="AU350" s="12" t="n"/>
      <c r="AV350" s="12" t="n"/>
      <c r="AW350" s="12" t="n"/>
      <c r="AX350" s="12" t="n"/>
      <c r="AY350" s="12" t="n"/>
      <c r="AZ350" s="12" t="n"/>
      <c r="BA350" s="12" t="n"/>
      <c r="BB350" s="12" t="n"/>
      <c r="BC350" s="12" t="n"/>
      <c r="BD350" s="12" t="n"/>
      <c r="BE350" s="12" t="n"/>
      <c r="BF350" s="12" t="n"/>
      <c r="BG350" s="12" t="n"/>
      <c r="BH350" s="12" t="n"/>
      <c r="BI350" s="12" t="n"/>
      <c r="BJ350" s="12" t="n"/>
      <c r="BK350" s="12" t="n"/>
      <c r="BL350" s="12" t="n"/>
      <c r="BM350" s="12" t="n"/>
      <c r="BN350" s="12" t="n"/>
      <c r="BO350" s="12" t="n"/>
      <c r="BP350" s="12" t="n"/>
      <c r="BQ350" s="12" t="n"/>
      <c r="BR350" s="12" t="n"/>
      <c r="BS350" s="12" t="n"/>
      <c r="BT350" s="12" t="n"/>
      <c r="BU350" s="12" t="n"/>
      <c r="BV350" s="12" t="n"/>
      <c r="BW350" s="12" t="n"/>
      <c r="BX350" s="12" t="n"/>
      <c r="BY350" s="12" t="n"/>
      <c r="BZ350" s="12" t="n"/>
      <c r="CA350" s="12" t="n"/>
      <c r="CB350" s="12" t="n"/>
      <c r="CC350" s="12" t="n"/>
      <c r="CD350" s="12" t="n"/>
      <c r="CE350" s="12" t="n"/>
      <c r="CF350" s="12" t="n"/>
      <c r="CG350" s="12" t="n"/>
      <c r="CH350" s="12" t="n"/>
      <c r="CI350" s="12" t="n"/>
      <c r="CJ350" s="12" t="n"/>
      <c r="CK350" s="12" t="n"/>
      <c r="CL350" s="12" t="n"/>
      <c r="CM350" s="12" t="n"/>
      <c r="CN350" s="12" t="n"/>
      <c r="CO350" s="12" t="n"/>
      <c r="CP350" s="12" t="n"/>
      <c r="CQ350" s="12" t="n"/>
      <c r="CR350" s="12" t="n"/>
      <c r="CS350" s="12" t="n"/>
      <c r="CT350" s="12" t="n"/>
      <c r="CU350" s="12" t="n"/>
      <c r="CV350" s="12" t="n"/>
      <c r="CW350" s="12" t="n"/>
      <c r="CX350" s="12" t="n"/>
      <c r="CY350" s="12" t="n"/>
      <c r="CZ350" s="12" t="n"/>
      <c r="DA350" s="12" t="n"/>
      <c r="DB350" s="12" t="n"/>
      <c r="DC350" s="12" t="n"/>
      <c r="DD350" s="12" t="n"/>
      <c r="DE350" s="12" t="n"/>
      <c r="DF350" s="12" t="n"/>
      <c r="DG350" s="12" t="n"/>
      <c r="DH350" s="12" t="n"/>
      <c r="DI350" s="12" t="n"/>
      <c r="DJ350" s="12" t="n"/>
      <c r="DK350" s="12" t="n"/>
      <c r="DL350" s="12" t="n"/>
      <c r="DM350" s="12" t="n"/>
      <c r="DN350" s="12" t="n"/>
      <c r="DO350" s="12" t="n"/>
      <c r="DP350" s="12" t="n"/>
      <c r="DQ350" s="12" t="n"/>
      <c r="DR350" s="12" t="n"/>
      <c r="DS350" s="12" t="n"/>
      <c r="DT350" s="12" t="n"/>
      <c r="DU350" s="12" t="n"/>
      <c r="DV350" s="12" t="n"/>
      <c r="DW350" s="12" t="n"/>
      <c r="DX350" s="12" t="n"/>
      <c r="DY350" s="12" t="n"/>
      <c r="DZ350" s="12" t="n"/>
      <c r="EA350" s="12" t="n"/>
      <c r="EB350" s="12" t="n"/>
      <c r="EC350" s="12" t="n"/>
      <c r="ED350" s="12" t="n"/>
      <c r="EE350" s="12" t="n"/>
      <c r="EF350" s="12" t="n"/>
      <c r="EG350" s="12" t="n"/>
      <c r="EH350" s="12" t="n"/>
      <c r="EI350" s="12" t="n"/>
      <c r="EJ350" s="12" t="n"/>
      <c r="EK350" s="12" t="n"/>
      <c r="EL350" s="12" t="n"/>
      <c r="EM350" s="12" t="n"/>
      <c r="EN350" s="12" t="n"/>
      <c r="EO350" s="12" t="n"/>
      <c r="EP350" s="12" t="n"/>
      <c r="EQ350" s="12" t="n"/>
      <c r="ER350" s="12" t="n"/>
      <c r="ES350" s="12" t="n"/>
      <c r="ET350" s="12" t="n"/>
      <c r="EU350" s="12" t="n"/>
      <c r="EV350" s="12" t="n"/>
      <c r="EW350" s="12" t="n"/>
      <c r="EX350" s="12" t="n"/>
      <c r="EY350" s="12" t="n"/>
      <c r="EZ350" s="12" t="n"/>
      <c r="FA350" s="12" t="n"/>
      <c r="FB350" s="12" t="n"/>
      <c r="FC350" s="12" t="n"/>
      <c r="FD350" s="12" t="n"/>
      <c r="FE350" s="12" t="n"/>
      <c r="FF350" s="12" t="n"/>
      <c r="FG350" s="12" t="n"/>
      <c r="FH350" s="12" t="n"/>
      <c r="FI350" s="12" t="n"/>
      <c r="FJ350" s="12" t="n"/>
      <c r="FK350" s="12" t="n"/>
      <c r="FL350" s="12" t="n"/>
      <c r="FM350" s="12" t="n"/>
      <c r="FN350" s="12" t="n"/>
      <c r="FO350" s="12" t="n"/>
      <c r="FP350" s="12" t="n"/>
      <c r="FQ350" s="12" t="n"/>
      <c r="FR350" s="12" t="n"/>
      <c r="FS350" s="12" t="n"/>
      <c r="FT350" s="12" t="n"/>
      <c r="FU350" s="12" t="n"/>
      <c r="FV350" s="12" t="n"/>
      <c r="FW350" s="12" t="n"/>
      <c r="FX350" s="12" t="n"/>
      <c r="FY350" s="12" t="n"/>
      <c r="FZ350" s="12" t="n"/>
      <c r="GA350" s="12" t="n"/>
      <c r="GB350" s="12" t="n"/>
      <c r="GC350" s="12" t="n"/>
      <c r="GD350" s="12" t="n"/>
      <c r="GE350" s="12" t="n"/>
      <c r="GF350" s="12" t="n"/>
      <c r="GG350" s="12" t="n"/>
      <c r="GH350" s="12" t="n"/>
      <c r="GI350" s="12" t="n"/>
      <c r="GJ350" s="12" t="n"/>
      <c r="GK350" s="12" t="n"/>
      <c r="GL350" s="12" t="n"/>
      <c r="GM350" s="12" t="n"/>
      <c r="GN350" s="12" t="n"/>
      <c r="GO350" s="12" t="n"/>
      <c r="GP350" s="12" t="n"/>
      <c r="GQ350" s="12" t="n"/>
      <c r="GR350" s="12" t="n"/>
      <c r="GS350" s="12" t="n"/>
      <c r="GT350" s="12" t="n"/>
      <c r="GU350" s="12" t="n"/>
      <c r="GV350" s="12" t="n"/>
      <c r="GW350" s="12" t="n"/>
      <c r="GX350" s="12" t="n"/>
      <c r="GY350" s="12" t="n"/>
      <c r="GZ350" s="12" t="n"/>
      <c r="HA350" s="12" t="n"/>
      <c r="HB350" s="12" t="n"/>
      <c r="HC350" s="12" t="n"/>
      <c r="HD350" s="12" t="n"/>
      <c r="HE350" s="12" t="n"/>
      <c r="HF350" s="12" t="n"/>
      <c r="HG350" s="12" t="n"/>
      <c r="HH350" s="12" t="n"/>
      <c r="HI350" s="12" t="n"/>
      <c r="HJ350" s="12" t="n"/>
      <c r="HK350" s="12" t="n"/>
      <c r="HL350" s="12" t="n"/>
      <c r="HM350" s="12" t="n"/>
      <c r="HN350" s="12" t="n"/>
      <c r="HO350" s="12" t="n"/>
      <c r="HP350" s="12" t="n"/>
      <c r="HQ350" s="12" t="n"/>
      <c r="HR350" s="12" t="n"/>
      <c r="HS350" s="12" t="n"/>
      <c r="HT350" s="12" t="n"/>
      <c r="HU350" s="12" t="n"/>
      <c r="HV350" s="12" t="n"/>
      <c r="HW350" s="12" t="n"/>
      <c r="HX350" s="12" t="n"/>
      <c r="HY350" s="12" t="n"/>
      <c r="HZ350" s="12" t="n"/>
      <c r="IA350" s="12" t="n"/>
      <c r="IB350" s="12" t="n"/>
      <c r="IC350" s="12" t="n"/>
      <c r="ID350" s="12" t="n"/>
      <c r="IE350" s="12" t="n"/>
      <c r="IF350" s="12" t="n"/>
      <c r="IG350" s="12" t="n"/>
      <c r="IH350" s="12" t="n"/>
      <c r="II350" s="12" t="n"/>
      <c r="IJ350" s="12" t="n"/>
      <c r="IK350" s="12" t="n"/>
      <c r="IL350" s="12" t="n"/>
      <c r="IM350" s="12" t="n"/>
      <c r="IN350" s="12" t="n"/>
      <c r="IO350" s="12" t="n"/>
      <c r="IP350" s="12" t="n"/>
      <c r="IQ350" s="12" t="n"/>
      <c r="IR350" s="12" t="n"/>
      <c r="IS350" s="12" t="n"/>
      <c r="IT350" s="12" t="n"/>
      <c r="IU350" s="12" t="n"/>
      <c r="IV350" s="12" t="n"/>
      <c r="IW350" s="12" t="n"/>
      <c r="IX350" s="12" t="n"/>
    </row>
    <row r="351" ht="12" customFormat="1" customHeight="1" s="15">
      <c r="B351" s="12" t="n"/>
      <c r="C351" s="71" t="n"/>
      <c r="D351" s="71" t="n"/>
      <c r="E351" s="71" t="n"/>
      <c r="F351" s="71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  <c r="AL351" s="12" t="n"/>
      <c r="AM351" s="12" t="n"/>
      <c r="AN351" s="12" t="n"/>
      <c r="AO351" s="12" t="n"/>
      <c r="AP351" s="12" t="n"/>
      <c r="AQ351" s="12" t="n"/>
      <c r="AR351" s="12" t="n"/>
      <c r="AS351" s="12" t="n"/>
      <c r="AT351" s="12" t="n"/>
      <c r="AU351" s="12" t="n"/>
      <c r="AV351" s="12" t="n"/>
      <c r="AW351" s="12" t="n"/>
      <c r="AX351" s="12" t="n"/>
      <c r="AY351" s="12" t="n"/>
      <c r="AZ351" s="12" t="n"/>
      <c r="BA351" s="12" t="n"/>
      <c r="BB351" s="12" t="n"/>
      <c r="BC351" s="12" t="n"/>
      <c r="BD351" s="12" t="n"/>
      <c r="BE351" s="12" t="n"/>
      <c r="BF351" s="12" t="n"/>
      <c r="BG351" s="12" t="n"/>
      <c r="BH351" s="12" t="n"/>
      <c r="BI351" s="12" t="n"/>
      <c r="BJ351" s="12" t="n"/>
      <c r="BK351" s="12" t="n"/>
      <c r="BL351" s="12" t="n"/>
      <c r="BM351" s="12" t="n"/>
      <c r="BN351" s="12" t="n"/>
      <c r="BO351" s="12" t="n"/>
      <c r="BP351" s="12" t="n"/>
      <c r="BQ351" s="12" t="n"/>
      <c r="BR351" s="12" t="n"/>
      <c r="BS351" s="12" t="n"/>
      <c r="BT351" s="12" t="n"/>
      <c r="BU351" s="12" t="n"/>
      <c r="BV351" s="12" t="n"/>
      <c r="BW351" s="12" t="n"/>
      <c r="BX351" s="12" t="n"/>
      <c r="BY351" s="12" t="n"/>
      <c r="BZ351" s="12" t="n"/>
      <c r="CA351" s="12" t="n"/>
      <c r="CB351" s="12" t="n"/>
      <c r="CC351" s="12" t="n"/>
      <c r="CD351" s="12" t="n"/>
      <c r="CE351" s="12" t="n"/>
      <c r="CF351" s="12" t="n"/>
      <c r="CG351" s="12" t="n"/>
      <c r="CH351" s="12" t="n"/>
      <c r="CI351" s="12" t="n"/>
      <c r="CJ351" s="12" t="n"/>
      <c r="CK351" s="12" t="n"/>
      <c r="CL351" s="12" t="n"/>
      <c r="CM351" s="12" t="n"/>
      <c r="CN351" s="12" t="n"/>
      <c r="CO351" s="12" t="n"/>
      <c r="CP351" s="12" t="n"/>
      <c r="CQ351" s="12" t="n"/>
      <c r="CR351" s="12" t="n"/>
      <c r="CS351" s="12" t="n"/>
      <c r="CT351" s="12" t="n"/>
      <c r="CU351" s="12" t="n"/>
      <c r="CV351" s="12" t="n"/>
      <c r="CW351" s="12" t="n"/>
      <c r="CX351" s="12" t="n"/>
      <c r="CY351" s="12" t="n"/>
      <c r="CZ351" s="12" t="n"/>
      <c r="DA351" s="12" t="n"/>
      <c r="DB351" s="12" t="n"/>
      <c r="DC351" s="12" t="n"/>
      <c r="DD351" s="12" t="n"/>
      <c r="DE351" s="12" t="n"/>
      <c r="DF351" s="12" t="n"/>
      <c r="DG351" s="12" t="n"/>
      <c r="DH351" s="12" t="n"/>
      <c r="DI351" s="12" t="n"/>
      <c r="DJ351" s="12" t="n"/>
      <c r="DK351" s="12" t="n"/>
      <c r="DL351" s="12" t="n"/>
      <c r="DM351" s="12" t="n"/>
      <c r="DN351" s="12" t="n"/>
      <c r="DO351" s="12" t="n"/>
      <c r="DP351" s="12" t="n"/>
      <c r="DQ351" s="12" t="n"/>
      <c r="DR351" s="12" t="n"/>
      <c r="DS351" s="12" t="n"/>
      <c r="DT351" s="12" t="n"/>
      <c r="DU351" s="12" t="n"/>
      <c r="DV351" s="12" t="n"/>
      <c r="DW351" s="12" t="n"/>
      <c r="DX351" s="12" t="n"/>
      <c r="DY351" s="12" t="n"/>
      <c r="DZ351" s="12" t="n"/>
      <c r="EA351" s="12" t="n"/>
      <c r="EB351" s="12" t="n"/>
      <c r="EC351" s="12" t="n"/>
      <c r="ED351" s="12" t="n"/>
      <c r="EE351" s="12" t="n"/>
      <c r="EF351" s="12" t="n"/>
      <c r="EG351" s="12" t="n"/>
      <c r="EH351" s="12" t="n"/>
      <c r="EI351" s="12" t="n"/>
      <c r="EJ351" s="12" t="n"/>
      <c r="EK351" s="12" t="n"/>
      <c r="EL351" s="12" t="n"/>
      <c r="EM351" s="12" t="n"/>
      <c r="EN351" s="12" t="n"/>
      <c r="EO351" s="12" t="n"/>
      <c r="EP351" s="12" t="n"/>
      <c r="EQ351" s="12" t="n"/>
      <c r="ER351" s="12" t="n"/>
      <c r="ES351" s="12" t="n"/>
      <c r="ET351" s="12" t="n"/>
      <c r="EU351" s="12" t="n"/>
      <c r="EV351" s="12" t="n"/>
      <c r="EW351" s="12" t="n"/>
      <c r="EX351" s="12" t="n"/>
      <c r="EY351" s="12" t="n"/>
      <c r="EZ351" s="12" t="n"/>
      <c r="FA351" s="12" t="n"/>
      <c r="FB351" s="12" t="n"/>
      <c r="FC351" s="12" t="n"/>
      <c r="FD351" s="12" t="n"/>
      <c r="FE351" s="12" t="n"/>
      <c r="FF351" s="12" t="n"/>
      <c r="FG351" s="12" t="n"/>
      <c r="FH351" s="12" t="n"/>
      <c r="FI351" s="12" t="n"/>
      <c r="FJ351" s="12" t="n"/>
      <c r="FK351" s="12" t="n"/>
      <c r="FL351" s="12" t="n"/>
      <c r="FM351" s="12" t="n"/>
      <c r="FN351" s="12" t="n"/>
      <c r="FO351" s="12" t="n"/>
      <c r="FP351" s="12" t="n"/>
      <c r="FQ351" s="12" t="n"/>
      <c r="FR351" s="12" t="n"/>
      <c r="FS351" s="12" t="n"/>
      <c r="FT351" s="12" t="n"/>
      <c r="FU351" s="12" t="n"/>
      <c r="FV351" s="12" t="n"/>
      <c r="FW351" s="12" t="n"/>
      <c r="FX351" s="12" t="n"/>
      <c r="FY351" s="12" t="n"/>
      <c r="FZ351" s="12" t="n"/>
      <c r="GA351" s="12" t="n"/>
      <c r="GB351" s="12" t="n"/>
      <c r="GC351" s="12" t="n"/>
      <c r="GD351" s="12" t="n"/>
      <c r="GE351" s="12" t="n"/>
      <c r="GF351" s="12" t="n"/>
      <c r="GG351" s="12" t="n"/>
      <c r="GH351" s="12" t="n"/>
      <c r="GI351" s="12" t="n"/>
      <c r="GJ351" s="12" t="n"/>
      <c r="GK351" s="12" t="n"/>
      <c r="GL351" s="12" t="n"/>
      <c r="GM351" s="12" t="n"/>
      <c r="GN351" s="12" t="n"/>
      <c r="GO351" s="12" t="n"/>
      <c r="GP351" s="12" t="n"/>
      <c r="GQ351" s="12" t="n"/>
      <c r="GR351" s="12" t="n"/>
      <c r="GS351" s="12" t="n"/>
      <c r="GT351" s="12" t="n"/>
      <c r="GU351" s="12" t="n"/>
      <c r="GV351" s="12" t="n"/>
      <c r="GW351" s="12" t="n"/>
      <c r="GX351" s="12" t="n"/>
      <c r="GY351" s="12" t="n"/>
      <c r="GZ351" s="12" t="n"/>
      <c r="HA351" s="12" t="n"/>
      <c r="HB351" s="12" t="n"/>
      <c r="HC351" s="12" t="n"/>
      <c r="HD351" s="12" t="n"/>
      <c r="HE351" s="12" t="n"/>
      <c r="HF351" s="12" t="n"/>
      <c r="HG351" s="12" t="n"/>
      <c r="HH351" s="12" t="n"/>
      <c r="HI351" s="12" t="n"/>
      <c r="HJ351" s="12" t="n"/>
      <c r="HK351" s="12" t="n"/>
      <c r="HL351" s="12" t="n"/>
      <c r="HM351" s="12" t="n"/>
      <c r="HN351" s="12" t="n"/>
      <c r="HO351" s="12" t="n"/>
      <c r="HP351" s="12" t="n"/>
      <c r="HQ351" s="12" t="n"/>
      <c r="HR351" s="12" t="n"/>
      <c r="HS351" s="12" t="n"/>
      <c r="HT351" s="12" t="n"/>
      <c r="HU351" s="12" t="n"/>
      <c r="HV351" s="12" t="n"/>
      <c r="HW351" s="12" t="n"/>
      <c r="HX351" s="12" t="n"/>
      <c r="HY351" s="12" t="n"/>
      <c r="HZ351" s="12" t="n"/>
      <c r="IA351" s="12" t="n"/>
      <c r="IB351" s="12" t="n"/>
      <c r="IC351" s="12" t="n"/>
      <c r="ID351" s="12" t="n"/>
      <c r="IE351" s="12" t="n"/>
      <c r="IF351" s="12" t="n"/>
      <c r="IG351" s="12" t="n"/>
      <c r="IH351" s="12" t="n"/>
      <c r="II351" s="12" t="n"/>
      <c r="IJ351" s="12" t="n"/>
      <c r="IK351" s="12" t="n"/>
      <c r="IL351" s="12" t="n"/>
      <c r="IM351" s="12" t="n"/>
      <c r="IN351" s="12" t="n"/>
      <c r="IO351" s="12" t="n"/>
      <c r="IP351" s="12" t="n"/>
      <c r="IQ351" s="12" t="n"/>
      <c r="IR351" s="12" t="n"/>
      <c r="IS351" s="12" t="n"/>
      <c r="IT351" s="12" t="n"/>
      <c r="IU351" s="12" t="n"/>
      <c r="IV351" s="12" t="n"/>
      <c r="IW351" s="12" t="n"/>
      <c r="IX351" s="12" t="n"/>
    </row>
    <row r="352" ht="12" customFormat="1" customHeight="1" s="15">
      <c r="B352" s="12" t="n"/>
      <c r="C352" s="71" t="n"/>
      <c r="D352" s="71" t="n"/>
      <c r="E352" s="71" t="n"/>
      <c r="F352" s="71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  <c r="AL352" s="12" t="n"/>
      <c r="AM352" s="12" t="n"/>
      <c r="AN352" s="12" t="n"/>
      <c r="AO352" s="12" t="n"/>
      <c r="AP352" s="12" t="n"/>
      <c r="AQ352" s="12" t="n"/>
      <c r="AR352" s="12" t="n"/>
      <c r="AS352" s="12" t="n"/>
      <c r="AT352" s="12" t="n"/>
      <c r="AU352" s="12" t="n"/>
      <c r="AV352" s="12" t="n"/>
      <c r="AW352" s="12" t="n"/>
      <c r="AX352" s="12" t="n"/>
      <c r="AY352" s="12" t="n"/>
      <c r="AZ352" s="12" t="n"/>
      <c r="BA352" s="12" t="n"/>
      <c r="BB352" s="12" t="n"/>
      <c r="BC352" s="12" t="n"/>
      <c r="BD352" s="12" t="n"/>
      <c r="BE352" s="12" t="n"/>
      <c r="BF352" s="12" t="n"/>
      <c r="BG352" s="12" t="n"/>
      <c r="BH352" s="12" t="n"/>
      <c r="BI352" s="12" t="n"/>
      <c r="BJ352" s="12" t="n"/>
      <c r="BK352" s="12" t="n"/>
      <c r="BL352" s="12" t="n"/>
      <c r="BM352" s="12" t="n"/>
      <c r="BN352" s="12" t="n"/>
      <c r="BO352" s="12" t="n"/>
      <c r="BP352" s="12" t="n"/>
      <c r="BQ352" s="12" t="n"/>
      <c r="BR352" s="12" t="n"/>
      <c r="BS352" s="12" t="n"/>
      <c r="BT352" s="12" t="n"/>
      <c r="BU352" s="12" t="n"/>
      <c r="BV352" s="12" t="n"/>
      <c r="BW352" s="12" t="n"/>
      <c r="BX352" s="12" t="n"/>
      <c r="BY352" s="12" t="n"/>
      <c r="BZ352" s="12" t="n"/>
      <c r="CA352" s="12" t="n"/>
      <c r="CB352" s="12" t="n"/>
      <c r="CC352" s="12" t="n"/>
      <c r="CD352" s="12" t="n"/>
      <c r="CE352" s="12" t="n"/>
      <c r="CF352" s="12" t="n"/>
      <c r="CG352" s="12" t="n"/>
      <c r="CH352" s="12" t="n"/>
      <c r="CI352" s="12" t="n"/>
      <c r="CJ352" s="12" t="n"/>
      <c r="CK352" s="12" t="n"/>
      <c r="CL352" s="12" t="n"/>
      <c r="CM352" s="12" t="n"/>
      <c r="CN352" s="12" t="n"/>
      <c r="CO352" s="12" t="n"/>
      <c r="CP352" s="12" t="n"/>
      <c r="CQ352" s="12" t="n"/>
      <c r="CR352" s="12" t="n"/>
      <c r="CS352" s="12" t="n"/>
      <c r="CT352" s="12" t="n"/>
      <c r="CU352" s="12" t="n"/>
      <c r="CV352" s="12" t="n"/>
      <c r="CW352" s="12" t="n"/>
      <c r="CX352" s="12" t="n"/>
      <c r="CY352" s="12" t="n"/>
      <c r="CZ352" s="12" t="n"/>
      <c r="DA352" s="12" t="n"/>
      <c r="DB352" s="12" t="n"/>
      <c r="DC352" s="12" t="n"/>
      <c r="DD352" s="12" t="n"/>
      <c r="DE352" s="12" t="n"/>
      <c r="DF352" s="12" t="n"/>
      <c r="DG352" s="12" t="n"/>
      <c r="DH352" s="12" t="n"/>
      <c r="DI352" s="12" t="n"/>
      <c r="DJ352" s="12" t="n"/>
      <c r="DK352" s="12" t="n"/>
      <c r="DL352" s="12" t="n"/>
      <c r="DM352" s="12" t="n"/>
      <c r="DN352" s="12" t="n"/>
      <c r="DO352" s="12" t="n"/>
      <c r="DP352" s="12" t="n"/>
      <c r="DQ352" s="12" t="n"/>
      <c r="DR352" s="12" t="n"/>
      <c r="DS352" s="12" t="n"/>
      <c r="DT352" s="12" t="n"/>
      <c r="DU352" s="12" t="n"/>
      <c r="DV352" s="12" t="n"/>
      <c r="DW352" s="12" t="n"/>
      <c r="DX352" s="12" t="n"/>
      <c r="DY352" s="12" t="n"/>
      <c r="DZ352" s="12" t="n"/>
      <c r="EA352" s="12" t="n"/>
      <c r="EB352" s="12" t="n"/>
      <c r="EC352" s="12" t="n"/>
      <c r="ED352" s="12" t="n"/>
      <c r="EE352" s="12" t="n"/>
      <c r="EF352" s="12" t="n"/>
      <c r="EG352" s="12" t="n"/>
      <c r="EH352" s="12" t="n"/>
      <c r="EI352" s="12" t="n"/>
      <c r="EJ352" s="12" t="n"/>
      <c r="EK352" s="12" t="n"/>
      <c r="EL352" s="12" t="n"/>
      <c r="EM352" s="12" t="n"/>
      <c r="EN352" s="12" t="n"/>
      <c r="EO352" s="12" t="n"/>
      <c r="EP352" s="12" t="n"/>
      <c r="EQ352" s="12" t="n"/>
      <c r="ER352" s="12" t="n"/>
      <c r="ES352" s="12" t="n"/>
      <c r="ET352" s="12" t="n"/>
      <c r="EU352" s="12" t="n"/>
      <c r="EV352" s="12" t="n"/>
      <c r="EW352" s="12" t="n"/>
      <c r="EX352" s="12" t="n"/>
      <c r="EY352" s="12" t="n"/>
      <c r="EZ352" s="12" t="n"/>
      <c r="FA352" s="12" t="n"/>
      <c r="FB352" s="12" t="n"/>
      <c r="FC352" s="12" t="n"/>
      <c r="FD352" s="12" t="n"/>
      <c r="FE352" s="12" t="n"/>
      <c r="FF352" s="12" t="n"/>
      <c r="FG352" s="12" t="n"/>
      <c r="FH352" s="12" t="n"/>
      <c r="FI352" s="12" t="n"/>
      <c r="FJ352" s="12" t="n"/>
      <c r="FK352" s="12" t="n"/>
      <c r="FL352" s="12" t="n"/>
      <c r="FM352" s="12" t="n"/>
      <c r="FN352" s="12" t="n"/>
      <c r="FO352" s="12" t="n"/>
      <c r="FP352" s="12" t="n"/>
      <c r="FQ352" s="12" t="n"/>
      <c r="FR352" s="12" t="n"/>
      <c r="FS352" s="12" t="n"/>
      <c r="FT352" s="12" t="n"/>
      <c r="FU352" s="12" t="n"/>
      <c r="FV352" s="12" t="n"/>
      <c r="FW352" s="12" t="n"/>
      <c r="FX352" s="12" t="n"/>
      <c r="FY352" s="12" t="n"/>
      <c r="FZ352" s="12" t="n"/>
      <c r="GA352" s="12" t="n"/>
      <c r="GB352" s="12" t="n"/>
      <c r="GC352" s="12" t="n"/>
      <c r="GD352" s="12" t="n"/>
      <c r="GE352" s="12" t="n"/>
      <c r="GF352" s="12" t="n"/>
      <c r="GG352" s="12" t="n"/>
      <c r="GH352" s="12" t="n"/>
      <c r="GI352" s="12" t="n"/>
      <c r="GJ352" s="12" t="n"/>
      <c r="GK352" s="12" t="n"/>
      <c r="GL352" s="12" t="n"/>
      <c r="GM352" s="12" t="n"/>
      <c r="GN352" s="12" t="n"/>
      <c r="GO352" s="12" t="n"/>
      <c r="GP352" s="12" t="n"/>
      <c r="GQ352" s="12" t="n"/>
      <c r="GR352" s="12" t="n"/>
      <c r="GS352" s="12" t="n"/>
      <c r="GT352" s="12" t="n"/>
      <c r="GU352" s="12" t="n"/>
      <c r="GV352" s="12" t="n"/>
      <c r="GW352" s="12" t="n"/>
      <c r="GX352" s="12" t="n"/>
      <c r="GY352" s="12" t="n"/>
      <c r="GZ352" s="12" t="n"/>
      <c r="HA352" s="12" t="n"/>
      <c r="HB352" s="12" t="n"/>
      <c r="HC352" s="12" t="n"/>
      <c r="HD352" s="12" t="n"/>
      <c r="HE352" s="12" t="n"/>
      <c r="HF352" s="12" t="n"/>
      <c r="HG352" s="12" t="n"/>
      <c r="HH352" s="12" t="n"/>
      <c r="HI352" s="12" t="n"/>
      <c r="HJ352" s="12" t="n"/>
      <c r="HK352" s="12" t="n"/>
      <c r="HL352" s="12" t="n"/>
      <c r="HM352" s="12" t="n"/>
      <c r="HN352" s="12" t="n"/>
      <c r="HO352" s="12" t="n"/>
      <c r="HP352" s="12" t="n"/>
      <c r="HQ352" s="12" t="n"/>
      <c r="HR352" s="12" t="n"/>
      <c r="HS352" s="12" t="n"/>
      <c r="HT352" s="12" t="n"/>
      <c r="HU352" s="12" t="n"/>
      <c r="HV352" s="12" t="n"/>
      <c r="HW352" s="12" t="n"/>
      <c r="HX352" s="12" t="n"/>
      <c r="HY352" s="12" t="n"/>
      <c r="HZ352" s="12" t="n"/>
      <c r="IA352" s="12" t="n"/>
      <c r="IB352" s="12" t="n"/>
      <c r="IC352" s="12" t="n"/>
      <c r="ID352" s="12" t="n"/>
      <c r="IE352" s="12" t="n"/>
      <c r="IF352" s="12" t="n"/>
      <c r="IG352" s="12" t="n"/>
      <c r="IH352" s="12" t="n"/>
      <c r="II352" s="12" t="n"/>
      <c r="IJ352" s="12" t="n"/>
      <c r="IK352" s="12" t="n"/>
      <c r="IL352" s="12" t="n"/>
      <c r="IM352" s="12" t="n"/>
      <c r="IN352" s="12" t="n"/>
      <c r="IO352" s="12" t="n"/>
      <c r="IP352" s="12" t="n"/>
      <c r="IQ352" s="12" t="n"/>
      <c r="IR352" s="12" t="n"/>
      <c r="IS352" s="12" t="n"/>
      <c r="IT352" s="12" t="n"/>
      <c r="IU352" s="12" t="n"/>
      <c r="IV352" s="12" t="n"/>
      <c r="IW352" s="12" t="n"/>
      <c r="IX352" s="12" t="n"/>
    </row>
    <row r="353" ht="12" customFormat="1" customHeight="1" s="15">
      <c r="B353" s="12" t="n"/>
      <c r="C353" s="71" t="n"/>
      <c r="D353" s="71" t="n"/>
      <c r="E353" s="71" t="n"/>
      <c r="F353" s="71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  <c r="AL353" s="12" t="n"/>
      <c r="AM353" s="12" t="n"/>
      <c r="AN353" s="12" t="n"/>
      <c r="AO353" s="12" t="n"/>
      <c r="AP353" s="12" t="n"/>
      <c r="AQ353" s="12" t="n"/>
      <c r="AR353" s="12" t="n"/>
      <c r="AS353" s="12" t="n"/>
      <c r="AT353" s="12" t="n"/>
      <c r="AU353" s="12" t="n"/>
      <c r="AV353" s="12" t="n"/>
      <c r="AW353" s="12" t="n"/>
      <c r="AX353" s="12" t="n"/>
      <c r="AY353" s="12" t="n"/>
      <c r="AZ353" s="12" t="n"/>
      <c r="BA353" s="12" t="n"/>
      <c r="BB353" s="12" t="n"/>
      <c r="BC353" s="12" t="n"/>
      <c r="BD353" s="12" t="n"/>
      <c r="BE353" s="12" t="n"/>
      <c r="BF353" s="12" t="n"/>
      <c r="BG353" s="12" t="n"/>
      <c r="BH353" s="12" t="n"/>
      <c r="BI353" s="12" t="n"/>
      <c r="BJ353" s="12" t="n"/>
      <c r="BK353" s="12" t="n"/>
      <c r="BL353" s="12" t="n"/>
      <c r="BM353" s="12" t="n"/>
      <c r="BN353" s="12" t="n"/>
      <c r="BO353" s="12" t="n"/>
      <c r="BP353" s="12" t="n"/>
      <c r="BQ353" s="12" t="n"/>
      <c r="BR353" s="12" t="n"/>
      <c r="BS353" s="12" t="n"/>
      <c r="BT353" s="12" t="n"/>
      <c r="BU353" s="12" t="n"/>
      <c r="BV353" s="12" t="n"/>
      <c r="BW353" s="12" t="n"/>
      <c r="BX353" s="12" t="n"/>
      <c r="BY353" s="12" t="n"/>
      <c r="BZ353" s="12" t="n"/>
      <c r="CA353" s="12" t="n"/>
      <c r="CB353" s="12" t="n"/>
      <c r="CC353" s="12" t="n"/>
      <c r="CD353" s="12" t="n"/>
      <c r="CE353" s="12" t="n"/>
      <c r="CF353" s="12" t="n"/>
      <c r="CG353" s="12" t="n"/>
      <c r="CH353" s="12" t="n"/>
      <c r="CI353" s="12" t="n"/>
      <c r="CJ353" s="12" t="n"/>
      <c r="CK353" s="12" t="n"/>
      <c r="CL353" s="12" t="n"/>
      <c r="CM353" s="12" t="n"/>
      <c r="CN353" s="12" t="n"/>
      <c r="CO353" s="12" t="n"/>
      <c r="CP353" s="12" t="n"/>
      <c r="CQ353" s="12" t="n"/>
      <c r="CR353" s="12" t="n"/>
      <c r="CS353" s="12" t="n"/>
      <c r="CT353" s="12" t="n"/>
      <c r="CU353" s="12" t="n"/>
      <c r="CV353" s="12" t="n"/>
      <c r="CW353" s="12" t="n"/>
      <c r="CX353" s="12" t="n"/>
      <c r="CY353" s="12" t="n"/>
      <c r="CZ353" s="12" t="n"/>
      <c r="DA353" s="12" t="n"/>
      <c r="DB353" s="12" t="n"/>
      <c r="DC353" s="12" t="n"/>
      <c r="DD353" s="12" t="n"/>
      <c r="DE353" s="12" t="n"/>
      <c r="DF353" s="12" t="n"/>
      <c r="DG353" s="12" t="n"/>
      <c r="DH353" s="12" t="n"/>
      <c r="DI353" s="12" t="n"/>
      <c r="DJ353" s="12" t="n"/>
      <c r="DK353" s="12" t="n"/>
      <c r="DL353" s="12" t="n"/>
      <c r="DM353" s="12" t="n"/>
      <c r="DN353" s="12" t="n"/>
      <c r="DO353" s="12" t="n"/>
      <c r="DP353" s="12" t="n"/>
      <c r="DQ353" s="12" t="n"/>
      <c r="DR353" s="12" t="n"/>
      <c r="DS353" s="12" t="n"/>
      <c r="DT353" s="12" t="n"/>
      <c r="DU353" s="12" t="n"/>
      <c r="DV353" s="12" t="n"/>
      <c r="DW353" s="12" t="n"/>
      <c r="DX353" s="12" t="n"/>
      <c r="DY353" s="12" t="n"/>
      <c r="DZ353" s="12" t="n"/>
      <c r="EA353" s="12" t="n"/>
      <c r="EB353" s="12" t="n"/>
      <c r="EC353" s="12" t="n"/>
      <c r="ED353" s="12" t="n"/>
      <c r="EE353" s="12" t="n"/>
      <c r="EF353" s="12" t="n"/>
      <c r="EG353" s="12" t="n"/>
      <c r="EH353" s="12" t="n"/>
      <c r="EI353" s="12" t="n"/>
      <c r="EJ353" s="12" t="n"/>
      <c r="EK353" s="12" t="n"/>
      <c r="EL353" s="12" t="n"/>
      <c r="EM353" s="12" t="n"/>
      <c r="EN353" s="12" t="n"/>
      <c r="EO353" s="12" t="n"/>
      <c r="EP353" s="12" t="n"/>
      <c r="EQ353" s="12" t="n"/>
      <c r="ER353" s="12" t="n"/>
      <c r="ES353" s="12" t="n"/>
      <c r="ET353" s="12" t="n"/>
      <c r="EU353" s="12" t="n"/>
      <c r="EV353" s="12" t="n"/>
      <c r="EW353" s="12" t="n"/>
      <c r="EX353" s="12" t="n"/>
      <c r="EY353" s="12" t="n"/>
      <c r="EZ353" s="12" t="n"/>
      <c r="FA353" s="12" t="n"/>
      <c r="FB353" s="12" t="n"/>
      <c r="FC353" s="12" t="n"/>
      <c r="FD353" s="12" t="n"/>
      <c r="FE353" s="12" t="n"/>
      <c r="FF353" s="12" t="n"/>
      <c r="FG353" s="12" t="n"/>
      <c r="FH353" s="12" t="n"/>
      <c r="FI353" s="12" t="n"/>
      <c r="FJ353" s="12" t="n"/>
      <c r="FK353" s="12" t="n"/>
      <c r="FL353" s="12" t="n"/>
      <c r="FM353" s="12" t="n"/>
      <c r="FN353" s="12" t="n"/>
      <c r="FO353" s="12" t="n"/>
      <c r="FP353" s="12" t="n"/>
      <c r="FQ353" s="12" t="n"/>
      <c r="FR353" s="12" t="n"/>
      <c r="FS353" s="12" t="n"/>
      <c r="FT353" s="12" t="n"/>
      <c r="FU353" s="12" t="n"/>
      <c r="FV353" s="12" t="n"/>
      <c r="FW353" s="12" t="n"/>
      <c r="FX353" s="12" t="n"/>
      <c r="FY353" s="12" t="n"/>
      <c r="FZ353" s="12" t="n"/>
      <c r="GA353" s="12" t="n"/>
      <c r="GB353" s="12" t="n"/>
      <c r="GC353" s="12" t="n"/>
      <c r="GD353" s="12" t="n"/>
      <c r="GE353" s="12" t="n"/>
      <c r="GF353" s="12" t="n"/>
      <c r="GG353" s="12" t="n"/>
      <c r="GH353" s="12" t="n"/>
      <c r="GI353" s="12" t="n"/>
      <c r="GJ353" s="12" t="n"/>
      <c r="GK353" s="12" t="n"/>
      <c r="GL353" s="12" t="n"/>
      <c r="GM353" s="12" t="n"/>
      <c r="GN353" s="12" t="n"/>
      <c r="GO353" s="12" t="n"/>
      <c r="GP353" s="12" t="n"/>
      <c r="GQ353" s="12" t="n"/>
      <c r="GR353" s="12" t="n"/>
      <c r="GS353" s="12" t="n"/>
      <c r="GT353" s="12" t="n"/>
      <c r="GU353" s="12" t="n"/>
      <c r="GV353" s="12" t="n"/>
      <c r="GW353" s="12" t="n"/>
      <c r="GX353" s="12" t="n"/>
      <c r="GY353" s="12" t="n"/>
      <c r="GZ353" s="12" t="n"/>
      <c r="HA353" s="12" t="n"/>
      <c r="HB353" s="12" t="n"/>
      <c r="HC353" s="12" t="n"/>
      <c r="HD353" s="12" t="n"/>
      <c r="HE353" s="12" t="n"/>
      <c r="HF353" s="12" t="n"/>
      <c r="HG353" s="12" t="n"/>
      <c r="HH353" s="12" t="n"/>
      <c r="HI353" s="12" t="n"/>
      <c r="HJ353" s="12" t="n"/>
      <c r="HK353" s="12" t="n"/>
      <c r="HL353" s="12" t="n"/>
      <c r="HM353" s="12" t="n"/>
      <c r="HN353" s="12" t="n"/>
      <c r="HO353" s="12" t="n"/>
      <c r="HP353" s="12" t="n"/>
      <c r="HQ353" s="12" t="n"/>
      <c r="HR353" s="12" t="n"/>
      <c r="HS353" s="12" t="n"/>
      <c r="HT353" s="12" t="n"/>
      <c r="HU353" s="12" t="n"/>
      <c r="HV353" s="12" t="n"/>
      <c r="HW353" s="12" t="n"/>
      <c r="HX353" s="12" t="n"/>
      <c r="HY353" s="12" t="n"/>
      <c r="HZ353" s="12" t="n"/>
      <c r="IA353" s="12" t="n"/>
      <c r="IB353" s="12" t="n"/>
      <c r="IC353" s="12" t="n"/>
      <c r="ID353" s="12" t="n"/>
      <c r="IE353" s="12" t="n"/>
      <c r="IF353" s="12" t="n"/>
      <c r="IG353" s="12" t="n"/>
      <c r="IH353" s="12" t="n"/>
      <c r="II353" s="12" t="n"/>
      <c r="IJ353" s="12" t="n"/>
      <c r="IK353" s="12" t="n"/>
      <c r="IL353" s="12" t="n"/>
      <c r="IM353" s="12" t="n"/>
      <c r="IN353" s="12" t="n"/>
      <c r="IO353" s="12" t="n"/>
      <c r="IP353" s="12" t="n"/>
      <c r="IQ353" s="12" t="n"/>
      <c r="IR353" s="12" t="n"/>
      <c r="IS353" s="12" t="n"/>
      <c r="IT353" s="12" t="n"/>
      <c r="IU353" s="12" t="n"/>
      <c r="IV353" s="12" t="n"/>
      <c r="IW353" s="12" t="n"/>
      <c r="IX353" s="12" t="n"/>
    </row>
    <row r="354" ht="12" customFormat="1" customHeight="1" s="15">
      <c r="B354" s="12" t="n"/>
      <c r="C354" s="71" t="n"/>
      <c r="D354" s="71" t="n"/>
      <c r="E354" s="71" t="n"/>
      <c r="F354" s="71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  <c r="AL354" s="12" t="n"/>
      <c r="AM354" s="12" t="n"/>
      <c r="AN354" s="12" t="n"/>
      <c r="AO354" s="12" t="n"/>
      <c r="AP354" s="12" t="n"/>
      <c r="AQ354" s="12" t="n"/>
      <c r="AR354" s="12" t="n"/>
      <c r="AS354" s="12" t="n"/>
      <c r="AT354" s="12" t="n"/>
      <c r="AU354" s="12" t="n"/>
      <c r="AV354" s="12" t="n"/>
      <c r="AW354" s="12" t="n"/>
      <c r="AX354" s="12" t="n"/>
      <c r="AY354" s="12" t="n"/>
      <c r="AZ354" s="12" t="n"/>
      <c r="BA354" s="12" t="n"/>
      <c r="BB354" s="12" t="n"/>
      <c r="BC354" s="12" t="n"/>
      <c r="BD354" s="12" t="n"/>
      <c r="BE354" s="12" t="n"/>
      <c r="BF354" s="12" t="n"/>
      <c r="BG354" s="12" t="n"/>
      <c r="BH354" s="12" t="n"/>
      <c r="BI354" s="12" t="n"/>
      <c r="BJ354" s="12" t="n"/>
      <c r="BK354" s="12" t="n"/>
      <c r="BL354" s="12" t="n"/>
      <c r="BM354" s="12" t="n"/>
      <c r="BN354" s="12" t="n"/>
      <c r="BO354" s="12" t="n"/>
      <c r="BP354" s="12" t="n"/>
      <c r="BQ354" s="12" t="n"/>
      <c r="BR354" s="12" t="n"/>
      <c r="BS354" s="12" t="n"/>
      <c r="BT354" s="12" t="n"/>
      <c r="BU354" s="12" t="n"/>
      <c r="BV354" s="12" t="n"/>
      <c r="BW354" s="12" t="n"/>
      <c r="BX354" s="12" t="n"/>
      <c r="BY354" s="12" t="n"/>
      <c r="BZ354" s="12" t="n"/>
      <c r="CA354" s="12" t="n"/>
      <c r="CB354" s="12" t="n"/>
      <c r="CC354" s="12" t="n"/>
      <c r="CD354" s="12" t="n"/>
      <c r="CE354" s="12" t="n"/>
      <c r="CF354" s="12" t="n"/>
      <c r="CG354" s="12" t="n"/>
      <c r="CH354" s="12" t="n"/>
      <c r="CI354" s="12" t="n"/>
      <c r="CJ354" s="12" t="n"/>
      <c r="CK354" s="12" t="n"/>
      <c r="CL354" s="12" t="n"/>
      <c r="CM354" s="12" t="n"/>
      <c r="CN354" s="12" t="n"/>
      <c r="CO354" s="12" t="n"/>
      <c r="CP354" s="12" t="n"/>
      <c r="CQ354" s="12" t="n"/>
      <c r="CR354" s="12" t="n"/>
      <c r="CS354" s="12" t="n"/>
      <c r="CT354" s="12" t="n"/>
      <c r="CU354" s="12" t="n"/>
      <c r="CV354" s="12" t="n"/>
      <c r="CW354" s="12" t="n"/>
      <c r="CX354" s="12" t="n"/>
      <c r="CY354" s="12" t="n"/>
      <c r="CZ354" s="12" t="n"/>
      <c r="DA354" s="12" t="n"/>
      <c r="DB354" s="12" t="n"/>
      <c r="DC354" s="12" t="n"/>
      <c r="DD354" s="12" t="n"/>
      <c r="DE354" s="12" t="n"/>
      <c r="DF354" s="12" t="n"/>
      <c r="DG354" s="12" t="n"/>
      <c r="DH354" s="12" t="n"/>
      <c r="DI354" s="12" t="n"/>
      <c r="DJ354" s="12" t="n"/>
      <c r="DK354" s="12" t="n"/>
      <c r="DL354" s="12" t="n"/>
      <c r="DM354" s="12" t="n"/>
      <c r="DN354" s="12" t="n"/>
      <c r="DO354" s="12" t="n"/>
      <c r="DP354" s="12" t="n"/>
      <c r="DQ354" s="12" t="n"/>
      <c r="DR354" s="12" t="n"/>
      <c r="DS354" s="12" t="n"/>
      <c r="DT354" s="12" t="n"/>
      <c r="DU354" s="12" t="n"/>
      <c r="DV354" s="12" t="n"/>
      <c r="DW354" s="12" t="n"/>
      <c r="DX354" s="12" t="n"/>
      <c r="DY354" s="12" t="n"/>
      <c r="DZ354" s="12" t="n"/>
      <c r="EA354" s="12" t="n"/>
      <c r="EB354" s="12" t="n"/>
      <c r="EC354" s="12" t="n"/>
      <c r="ED354" s="12" t="n"/>
      <c r="EE354" s="12" t="n"/>
      <c r="EF354" s="12" t="n"/>
      <c r="EG354" s="12" t="n"/>
      <c r="EH354" s="12" t="n"/>
      <c r="EI354" s="12" t="n"/>
      <c r="EJ354" s="12" t="n"/>
      <c r="EK354" s="12" t="n"/>
      <c r="EL354" s="12" t="n"/>
      <c r="EM354" s="12" t="n"/>
      <c r="EN354" s="12" t="n"/>
      <c r="EO354" s="12" t="n"/>
      <c r="EP354" s="12" t="n"/>
      <c r="EQ354" s="12" t="n"/>
      <c r="ER354" s="12" t="n"/>
      <c r="ES354" s="12" t="n"/>
      <c r="ET354" s="12" t="n"/>
      <c r="EU354" s="12" t="n"/>
      <c r="EV354" s="12" t="n"/>
      <c r="EW354" s="12" t="n"/>
      <c r="EX354" s="12" t="n"/>
      <c r="EY354" s="12" t="n"/>
      <c r="EZ354" s="12" t="n"/>
      <c r="FA354" s="12" t="n"/>
      <c r="FB354" s="12" t="n"/>
      <c r="FC354" s="12" t="n"/>
      <c r="FD354" s="12" t="n"/>
      <c r="FE354" s="12" t="n"/>
      <c r="FF354" s="12" t="n"/>
      <c r="FG354" s="12" t="n"/>
      <c r="FH354" s="12" t="n"/>
      <c r="FI354" s="12" t="n"/>
      <c r="FJ354" s="12" t="n"/>
      <c r="FK354" s="12" t="n"/>
      <c r="FL354" s="12" t="n"/>
      <c r="FM354" s="12" t="n"/>
      <c r="FN354" s="12" t="n"/>
      <c r="FO354" s="12" t="n"/>
      <c r="FP354" s="12" t="n"/>
      <c r="FQ354" s="12" t="n"/>
      <c r="FR354" s="12" t="n"/>
      <c r="FS354" s="12" t="n"/>
      <c r="FT354" s="12" t="n"/>
      <c r="FU354" s="12" t="n"/>
      <c r="FV354" s="12" t="n"/>
      <c r="FW354" s="12" t="n"/>
      <c r="FX354" s="12" t="n"/>
      <c r="FY354" s="12" t="n"/>
      <c r="FZ354" s="12" t="n"/>
      <c r="GA354" s="12" t="n"/>
      <c r="GB354" s="12" t="n"/>
      <c r="GC354" s="12" t="n"/>
      <c r="GD354" s="12" t="n"/>
      <c r="GE354" s="12" t="n"/>
      <c r="GF354" s="12" t="n"/>
      <c r="GG354" s="12" t="n"/>
      <c r="GH354" s="12" t="n"/>
      <c r="GI354" s="12" t="n"/>
      <c r="GJ354" s="12" t="n"/>
      <c r="GK354" s="12" t="n"/>
      <c r="GL354" s="12" t="n"/>
      <c r="GM354" s="12" t="n"/>
      <c r="GN354" s="12" t="n"/>
      <c r="GO354" s="12" t="n"/>
      <c r="GP354" s="12" t="n"/>
      <c r="GQ354" s="12" t="n"/>
      <c r="GR354" s="12" t="n"/>
      <c r="GS354" s="12" t="n"/>
      <c r="GT354" s="12" t="n"/>
      <c r="GU354" s="12" t="n"/>
      <c r="GV354" s="12" t="n"/>
      <c r="GW354" s="12" t="n"/>
      <c r="GX354" s="12" t="n"/>
      <c r="GY354" s="12" t="n"/>
      <c r="GZ354" s="12" t="n"/>
      <c r="HA354" s="12" t="n"/>
      <c r="HB354" s="12" t="n"/>
      <c r="HC354" s="12" t="n"/>
      <c r="HD354" s="12" t="n"/>
      <c r="HE354" s="12" t="n"/>
      <c r="HF354" s="12" t="n"/>
      <c r="HG354" s="12" t="n"/>
      <c r="HH354" s="12" t="n"/>
      <c r="HI354" s="12" t="n"/>
      <c r="HJ354" s="12" t="n"/>
      <c r="HK354" s="12" t="n"/>
      <c r="HL354" s="12" t="n"/>
      <c r="HM354" s="12" t="n"/>
      <c r="HN354" s="12" t="n"/>
      <c r="HO354" s="12" t="n"/>
      <c r="HP354" s="12" t="n"/>
      <c r="HQ354" s="12" t="n"/>
      <c r="HR354" s="12" t="n"/>
      <c r="HS354" s="12" t="n"/>
      <c r="HT354" s="12" t="n"/>
      <c r="HU354" s="12" t="n"/>
      <c r="HV354" s="12" t="n"/>
      <c r="HW354" s="12" t="n"/>
      <c r="HX354" s="12" t="n"/>
      <c r="HY354" s="12" t="n"/>
      <c r="HZ354" s="12" t="n"/>
      <c r="IA354" s="12" t="n"/>
      <c r="IB354" s="12" t="n"/>
      <c r="IC354" s="12" t="n"/>
      <c r="ID354" s="12" t="n"/>
      <c r="IE354" s="12" t="n"/>
      <c r="IF354" s="12" t="n"/>
      <c r="IG354" s="12" t="n"/>
      <c r="IH354" s="12" t="n"/>
      <c r="II354" s="12" t="n"/>
      <c r="IJ354" s="12" t="n"/>
      <c r="IK354" s="12" t="n"/>
      <c r="IL354" s="12" t="n"/>
      <c r="IM354" s="12" t="n"/>
      <c r="IN354" s="12" t="n"/>
      <c r="IO354" s="12" t="n"/>
      <c r="IP354" s="12" t="n"/>
      <c r="IQ354" s="12" t="n"/>
      <c r="IR354" s="12" t="n"/>
      <c r="IS354" s="12" t="n"/>
      <c r="IT354" s="12" t="n"/>
      <c r="IU354" s="12" t="n"/>
      <c r="IV354" s="12" t="n"/>
      <c r="IW354" s="12" t="n"/>
      <c r="IX354" s="12" t="n"/>
    </row>
    <row r="355" ht="12" customFormat="1" customHeight="1" s="15">
      <c r="B355" s="12" t="n"/>
      <c r="C355" s="71" t="n"/>
      <c r="D355" s="71" t="n"/>
      <c r="E355" s="71" t="n"/>
      <c r="F355" s="71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  <c r="AL355" s="12" t="n"/>
      <c r="AM355" s="12" t="n"/>
      <c r="AN355" s="12" t="n"/>
      <c r="AO355" s="12" t="n"/>
      <c r="AP355" s="12" t="n"/>
      <c r="AQ355" s="12" t="n"/>
      <c r="AR355" s="12" t="n"/>
      <c r="AS355" s="12" t="n"/>
      <c r="AT355" s="12" t="n"/>
      <c r="AU355" s="12" t="n"/>
      <c r="AV355" s="12" t="n"/>
      <c r="AW355" s="12" t="n"/>
      <c r="AX355" s="12" t="n"/>
      <c r="AY355" s="12" t="n"/>
      <c r="AZ355" s="12" t="n"/>
      <c r="BA355" s="12" t="n"/>
      <c r="BB355" s="12" t="n"/>
      <c r="BC355" s="12" t="n"/>
      <c r="BD355" s="12" t="n"/>
      <c r="BE355" s="12" t="n"/>
      <c r="BF355" s="12" t="n"/>
      <c r="BG355" s="12" t="n"/>
      <c r="BH355" s="12" t="n"/>
      <c r="BI355" s="12" t="n"/>
      <c r="BJ355" s="12" t="n"/>
      <c r="BK355" s="12" t="n"/>
      <c r="BL355" s="12" t="n"/>
      <c r="BM355" s="12" t="n"/>
      <c r="BN355" s="12" t="n"/>
      <c r="BO355" s="12" t="n"/>
      <c r="BP355" s="12" t="n"/>
      <c r="BQ355" s="12" t="n"/>
      <c r="BR355" s="12" t="n"/>
      <c r="BS355" s="12" t="n"/>
      <c r="BT355" s="12" t="n"/>
      <c r="BU355" s="12" t="n"/>
      <c r="BV355" s="12" t="n"/>
      <c r="BW355" s="12" t="n"/>
      <c r="BX355" s="12" t="n"/>
      <c r="BY355" s="12" t="n"/>
      <c r="BZ355" s="12" t="n"/>
      <c r="CA355" s="12" t="n"/>
      <c r="CB355" s="12" t="n"/>
      <c r="CC355" s="12" t="n"/>
      <c r="CD355" s="12" t="n"/>
      <c r="CE355" s="12" t="n"/>
      <c r="CF355" s="12" t="n"/>
      <c r="CG355" s="12" t="n"/>
      <c r="CH355" s="12" t="n"/>
      <c r="CI355" s="12" t="n"/>
      <c r="CJ355" s="12" t="n"/>
      <c r="CK355" s="12" t="n"/>
      <c r="CL355" s="12" t="n"/>
      <c r="CM355" s="12" t="n"/>
      <c r="CN355" s="12" t="n"/>
      <c r="CO355" s="12" t="n"/>
      <c r="CP355" s="12" t="n"/>
      <c r="CQ355" s="12" t="n"/>
      <c r="CR355" s="12" t="n"/>
      <c r="CS355" s="12" t="n"/>
      <c r="CT355" s="12" t="n"/>
      <c r="CU355" s="12" t="n"/>
      <c r="CV355" s="12" t="n"/>
      <c r="CW355" s="12" t="n"/>
      <c r="CX355" s="12" t="n"/>
      <c r="CY355" s="12" t="n"/>
      <c r="CZ355" s="12" t="n"/>
      <c r="DA355" s="12" t="n"/>
      <c r="DB355" s="12" t="n"/>
      <c r="DC355" s="12" t="n"/>
      <c r="DD355" s="12" t="n"/>
      <c r="DE355" s="12" t="n"/>
      <c r="DF355" s="12" t="n"/>
      <c r="DG355" s="12" t="n"/>
      <c r="DH355" s="12" t="n"/>
      <c r="DI355" s="12" t="n"/>
      <c r="DJ355" s="12" t="n"/>
      <c r="DK355" s="12" t="n"/>
      <c r="DL355" s="12" t="n"/>
      <c r="DM355" s="12" t="n"/>
      <c r="DN355" s="12" t="n"/>
      <c r="DO355" s="12" t="n"/>
      <c r="DP355" s="12" t="n"/>
      <c r="DQ355" s="12" t="n"/>
      <c r="DR355" s="12" t="n"/>
      <c r="DS355" s="12" t="n"/>
      <c r="DT355" s="12" t="n"/>
      <c r="DU355" s="12" t="n"/>
      <c r="DV355" s="12" t="n"/>
      <c r="DW355" s="12" t="n"/>
      <c r="DX355" s="12" t="n"/>
      <c r="DY355" s="12" t="n"/>
      <c r="DZ355" s="12" t="n"/>
      <c r="EA355" s="12" t="n"/>
      <c r="EB355" s="12" t="n"/>
      <c r="EC355" s="12" t="n"/>
      <c r="ED355" s="12" t="n"/>
      <c r="EE355" s="12" t="n"/>
      <c r="EF355" s="12" t="n"/>
      <c r="EG355" s="12" t="n"/>
      <c r="EH355" s="12" t="n"/>
      <c r="EI355" s="12" t="n"/>
      <c r="EJ355" s="12" t="n"/>
      <c r="EK355" s="12" t="n"/>
      <c r="EL355" s="12" t="n"/>
      <c r="EM355" s="12" t="n"/>
      <c r="EN355" s="12" t="n"/>
      <c r="EO355" s="12" t="n"/>
      <c r="EP355" s="12" t="n"/>
      <c r="EQ355" s="12" t="n"/>
      <c r="ER355" s="12" t="n"/>
      <c r="ES355" s="12" t="n"/>
      <c r="ET355" s="12" t="n"/>
      <c r="EU355" s="12" t="n"/>
      <c r="EV355" s="12" t="n"/>
      <c r="EW355" s="12" t="n"/>
      <c r="EX355" s="12" t="n"/>
      <c r="EY355" s="12" t="n"/>
      <c r="EZ355" s="12" t="n"/>
      <c r="FA355" s="12" t="n"/>
      <c r="FB355" s="12" t="n"/>
      <c r="FC355" s="12" t="n"/>
      <c r="FD355" s="12" t="n"/>
      <c r="FE355" s="12" t="n"/>
      <c r="FF355" s="12" t="n"/>
      <c r="FG355" s="12" t="n"/>
      <c r="FH355" s="12" t="n"/>
      <c r="FI355" s="12" t="n"/>
      <c r="FJ355" s="12" t="n"/>
      <c r="FK355" s="12" t="n"/>
      <c r="FL355" s="12" t="n"/>
      <c r="FM355" s="12" t="n"/>
      <c r="FN355" s="12" t="n"/>
      <c r="FO355" s="12" t="n"/>
      <c r="FP355" s="12" t="n"/>
      <c r="FQ355" s="12" t="n"/>
      <c r="FR355" s="12" t="n"/>
      <c r="FS355" s="12" t="n"/>
      <c r="FT355" s="12" t="n"/>
      <c r="FU355" s="12" t="n"/>
      <c r="FV355" s="12" t="n"/>
      <c r="FW355" s="12" t="n"/>
      <c r="FX355" s="12" t="n"/>
      <c r="FY355" s="12" t="n"/>
      <c r="FZ355" s="12" t="n"/>
      <c r="GA355" s="12" t="n"/>
      <c r="GB355" s="12" t="n"/>
      <c r="GC355" s="12" t="n"/>
      <c r="GD355" s="12" t="n"/>
      <c r="GE355" s="12" t="n"/>
      <c r="GF355" s="12" t="n"/>
      <c r="GG355" s="12" t="n"/>
      <c r="GH355" s="12" t="n"/>
      <c r="GI355" s="12" t="n"/>
      <c r="GJ355" s="12" t="n"/>
      <c r="GK355" s="12" t="n"/>
      <c r="GL355" s="12" t="n"/>
      <c r="GM355" s="12" t="n"/>
      <c r="GN355" s="12" t="n"/>
      <c r="GO355" s="12" t="n"/>
      <c r="GP355" s="12" t="n"/>
      <c r="GQ355" s="12" t="n"/>
      <c r="GR355" s="12" t="n"/>
      <c r="GS355" s="12" t="n"/>
      <c r="GT355" s="12" t="n"/>
      <c r="GU355" s="12" t="n"/>
      <c r="GV355" s="12" t="n"/>
      <c r="GW355" s="12" t="n"/>
      <c r="GX355" s="12" t="n"/>
      <c r="GY355" s="12" t="n"/>
      <c r="GZ355" s="12" t="n"/>
      <c r="HA355" s="12" t="n"/>
      <c r="HB355" s="12" t="n"/>
      <c r="HC355" s="12" t="n"/>
      <c r="HD355" s="12" t="n"/>
      <c r="HE355" s="12" t="n"/>
      <c r="HF355" s="12" t="n"/>
      <c r="HG355" s="12" t="n"/>
      <c r="HH355" s="12" t="n"/>
      <c r="HI355" s="12" t="n"/>
      <c r="HJ355" s="12" t="n"/>
      <c r="HK355" s="12" t="n"/>
      <c r="HL355" s="12" t="n"/>
      <c r="HM355" s="12" t="n"/>
      <c r="HN355" s="12" t="n"/>
      <c r="HO355" s="12" t="n"/>
      <c r="HP355" s="12" t="n"/>
      <c r="HQ355" s="12" t="n"/>
      <c r="HR355" s="12" t="n"/>
      <c r="HS355" s="12" t="n"/>
      <c r="HT355" s="12" t="n"/>
      <c r="HU355" s="12" t="n"/>
      <c r="HV355" s="12" t="n"/>
      <c r="HW355" s="12" t="n"/>
      <c r="HX355" s="12" t="n"/>
      <c r="HY355" s="12" t="n"/>
      <c r="HZ355" s="12" t="n"/>
      <c r="IA355" s="12" t="n"/>
      <c r="IB355" s="12" t="n"/>
      <c r="IC355" s="12" t="n"/>
      <c r="ID355" s="12" t="n"/>
      <c r="IE355" s="12" t="n"/>
      <c r="IF355" s="12" t="n"/>
      <c r="IG355" s="12" t="n"/>
      <c r="IH355" s="12" t="n"/>
      <c r="II355" s="12" t="n"/>
      <c r="IJ355" s="12" t="n"/>
      <c r="IK355" s="12" t="n"/>
      <c r="IL355" s="12" t="n"/>
      <c r="IM355" s="12" t="n"/>
      <c r="IN355" s="12" t="n"/>
      <c r="IO355" s="12" t="n"/>
      <c r="IP355" s="12" t="n"/>
      <c r="IQ355" s="12" t="n"/>
      <c r="IR355" s="12" t="n"/>
      <c r="IS355" s="12" t="n"/>
      <c r="IT355" s="12" t="n"/>
      <c r="IU355" s="12" t="n"/>
      <c r="IV355" s="12" t="n"/>
      <c r="IW355" s="12" t="n"/>
      <c r="IX355" s="12" t="n"/>
    </row>
    <row r="356" ht="12" customFormat="1" customHeight="1" s="15">
      <c r="B356" s="12" t="n"/>
      <c r="C356" s="71" t="n"/>
      <c r="D356" s="71" t="n"/>
      <c r="E356" s="71" t="n"/>
      <c r="F356" s="71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  <c r="AL356" s="12" t="n"/>
      <c r="AM356" s="12" t="n"/>
      <c r="AN356" s="12" t="n"/>
      <c r="AO356" s="12" t="n"/>
      <c r="AP356" s="12" t="n"/>
      <c r="AQ356" s="12" t="n"/>
      <c r="AR356" s="12" t="n"/>
      <c r="AS356" s="12" t="n"/>
      <c r="AT356" s="12" t="n"/>
      <c r="AU356" s="12" t="n"/>
      <c r="AV356" s="12" t="n"/>
      <c r="AW356" s="12" t="n"/>
      <c r="AX356" s="12" t="n"/>
      <c r="AY356" s="12" t="n"/>
      <c r="AZ356" s="12" t="n"/>
      <c r="BA356" s="12" t="n"/>
      <c r="BB356" s="12" t="n"/>
      <c r="BC356" s="12" t="n"/>
      <c r="BD356" s="12" t="n"/>
      <c r="BE356" s="12" t="n"/>
      <c r="BF356" s="12" t="n"/>
      <c r="BG356" s="12" t="n"/>
      <c r="BH356" s="12" t="n"/>
      <c r="BI356" s="12" t="n"/>
      <c r="BJ356" s="12" t="n"/>
      <c r="BK356" s="12" t="n"/>
      <c r="BL356" s="12" t="n"/>
      <c r="BM356" s="12" t="n"/>
      <c r="BN356" s="12" t="n"/>
      <c r="BO356" s="12" t="n"/>
      <c r="BP356" s="12" t="n"/>
      <c r="BQ356" s="12" t="n"/>
      <c r="BR356" s="12" t="n"/>
      <c r="BS356" s="12" t="n"/>
      <c r="BT356" s="12" t="n"/>
      <c r="BU356" s="12" t="n"/>
      <c r="BV356" s="12" t="n"/>
      <c r="BW356" s="12" t="n"/>
      <c r="BX356" s="12" t="n"/>
      <c r="BY356" s="12" t="n"/>
      <c r="BZ356" s="12" t="n"/>
      <c r="CA356" s="12" t="n"/>
      <c r="CB356" s="12" t="n"/>
      <c r="CC356" s="12" t="n"/>
      <c r="CD356" s="12" t="n"/>
      <c r="CE356" s="12" t="n"/>
      <c r="CF356" s="12" t="n"/>
      <c r="CG356" s="12" t="n"/>
      <c r="CH356" s="12" t="n"/>
      <c r="CI356" s="12" t="n"/>
      <c r="CJ356" s="12" t="n"/>
      <c r="CK356" s="12" t="n"/>
      <c r="CL356" s="12" t="n"/>
      <c r="CM356" s="12" t="n"/>
      <c r="CN356" s="12" t="n"/>
      <c r="CO356" s="12" t="n"/>
      <c r="CP356" s="12" t="n"/>
      <c r="CQ356" s="12" t="n"/>
      <c r="CR356" s="12" t="n"/>
      <c r="CS356" s="12" t="n"/>
      <c r="CT356" s="12" t="n"/>
      <c r="CU356" s="12" t="n"/>
      <c r="CV356" s="12" t="n"/>
      <c r="CW356" s="12" t="n"/>
      <c r="CX356" s="12" t="n"/>
      <c r="CY356" s="12" t="n"/>
      <c r="CZ356" s="12" t="n"/>
      <c r="DA356" s="12" t="n"/>
      <c r="DB356" s="12" t="n"/>
      <c r="DC356" s="12" t="n"/>
      <c r="DD356" s="12" t="n"/>
      <c r="DE356" s="12" t="n"/>
      <c r="DF356" s="12" t="n"/>
      <c r="DG356" s="12" t="n"/>
      <c r="DH356" s="12" t="n"/>
      <c r="DI356" s="12" t="n"/>
      <c r="DJ356" s="12" t="n"/>
      <c r="DK356" s="12" t="n"/>
      <c r="DL356" s="12" t="n"/>
      <c r="DM356" s="12" t="n"/>
      <c r="DN356" s="12" t="n"/>
      <c r="DO356" s="12" t="n"/>
      <c r="DP356" s="12" t="n"/>
      <c r="DQ356" s="12" t="n"/>
      <c r="DR356" s="12" t="n"/>
      <c r="DS356" s="12" t="n"/>
      <c r="DT356" s="12" t="n"/>
      <c r="DU356" s="12" t="n"/>
      <c r="DV356" s="12" t="n"/>
      <c r="DW356" s="12" t="n"/>
      <c r="DX356" s="12" t="n"/>
      <c r="DY356" s="12" t="n"/>
      <c r="DZ356" s="12" t="n"/>
      <c r="EA356" s="12" t="n"/>
      <c r="EB356" s="12" t="n"/>
      <c r="EC356" s="12" t="n"/>
      <c r="ED356" s="12" t="n"/>
      <c r="EE356" s="12" t="n"/>
      <c r="EF356" s="12" t="n"/>
      <c r="EG356" s="12" t="n"/>
      <c r="EH356" s="12" t="n"/>
      <c r="EI356" s="12" t="n"/>
      <c r="EJ356" s="12" t="n"/>
      <c r="EK356" s="12" t="n"/>
      <c r="EL356" s="12" t="n"/>
      <c r="EM356" s="12" t="n"/>
      <c r="EN356" s="12" t="n"/>
      <c r="EO356" s="12" t="n"/>
      <c r="EP356" s="12" t="n"/>
      <c r="EQ356" s="12" t="n"/>
      <c r="ER356" s="12" t="n"/>
      <c r="ES356" s="12" t="n"/>
      <c r="ET356" s="12" t="n"/>
      <c r="EU356" s="12" t="n"/>
      <c r="EV356" s="12" t="n"/>
      <c r="EW356" s="12" t="n"/>
      <c r="EX356" s="12" t="n"/>
      <c r="EY356" s="12" t="n"/>
      <c r="EZ356" s="12" t="n"/>
      <c r="FA356" s="12" t="n"/>
      <c r="FB356" s="12" t="n"/>
      <c r="FC356" s="12" t="n"/>
      <c r="FD356" s="12" t="n"/>
      <c r="FE356" s="12" t="n"/>
      <c r="FF356" s="12" t="n"/>
      <c r="FG356" s="12" t="n"/>
      <c r="FH356" s="12" t="n"/>
      <c r="FI356" s="12" t="n"/>
      <c r="FJ356" s="12" t="n"/>
      <c r="FK356" s="12" t="n"/>
      <c r="FL356" s="12" t="n"/>
      <c r="FM356" s="12" t="n"/>
      <c r="FN356" s="12" t="n"/>
      <c r="FO356" s="12" t="n"/>
      <c r="FP356" s="12" t="n"/>
      <c r="FQ356" s="12" t="n"/>
      <c r="FR356" s="12" t="n"/>
      <c r="FS356" s="12" t="n"/>
      <c r="FT356" s="12" t="n"/>
      <c r="FU356" s="12" t="n"/>
      <c r="FV356" s="12" t="n"/>
      <c r="FW356" s="12" t="n"/>
      <c r="FX356" s="12" t="n"/>
      <c r="FY356" s="12" t="n"/>
      <c r="FZ356" s="12" t="n"/>
      <c r="GA356" s="12" t="n"/>
      <c r="GB356" s="12" t="n"/>
      <c r="GC356" s="12" t="n"/>
      <c r="GD356" s="12" t="n"/>
      <c r="GE356" s="12" t="n"/>
      <c r="GF356" s="12" t="n"/>
      <c r="GG356" s="12" t="n"/>
      <c r="GH356" s="12" t="n"/>
      <c r="GI356" s="12" t="n"/>
      <c r="GJ356" s="12" t="n"/>
      <c r="GK356" s="12" t="n"/>
      <c r="GL356" s="12" t="n"/>
      <c r="GM356" s="12" t="n"/>
      <c r="GN356" s="12" t="n"/>
      <c r="GO356" s="12" t="n"/>
      <c r="GP356" s="12" t="n"/>
      <c r="GQ356" s="12" t="n"/>
      <c r="GR356" s="12" t="n"/>
      <c r="GS356" s="12" t="n"/>
      <c r="GT356" s="12" t="n"/>
      <c r="GU356" s="12" t="n"/>
      <c r="GV356" s="12" t="n"/>
      <c r="GW356" s="12" t="n"/>
      <c r="GX356" s="12" t="n"/>
      <c r="GY356" s="12" t="n"/>
      <c r="GZ356" s="12" t="n"/>
      <c r="HA356" s="12" t="n"/>
      <c r="HB356" s="12" t="n"/>
      <c r="HC356" s="12" t="n"/>
      <c r="HD356" s="12" t="n"/>
      <c r="HE356" s="12" t="n"/>
      <c r="HF356" s="12" t="n"/>
      <c r="HG356" s="12" t="n"/>
      <c r="HH356" s="12" t="n"/>
      <c r="HI356" s="12" t="n"/>
      <c r="HJ356" s="12" t="n"/>
      <c r="HK356" s="12" t="n"/>
      <c r="HL356" s="12" t="n"/>
      <c r="HM356" s="12" t="n"/>
      <c r="HN356" s="12" t="n"/>
      <c r="HO356" s="12" t="n"/>
      <c r="HP356" s="12" t="n"/>
      <c r="HQ356" s="12" t="n"/>
      <c r="HR356" s="12" t="n"/>
      <c r="HS356" s="12" t="n"/>
      <c r="HT356" s="12" t="n"/>
      <c r="HU356" s="12" t="n"/>
      <c r="HV356" s="12" t="n"/>
      <c r="HW356" s="12" t="n"/>
      <c r="HX356" s="12" t="n"/>
      <c r="HY356" s="12" t="n"/>
      <c r="HZ356" s="12" t="n"/>
      <c r="IA356" s="12" t="n"/>
      <c r="IB356" s="12" t="n"/>
      <c r="IC356" s="12" t="n"/>
      <c r="ID356" s="12" t="n"/>
      <c r="IE356" s="12" t="n"/>
      <c r="IF356" s="12" t="n"/>
      <c r="IG356" s="12" t="n"/>
      <c r="IH356" s="12" t="n"/>
      <c r="II356" s="12" t="n"/>
      <c r="IJ356" s="12" t="n"/>
      <c r="IK356" s="12" t="n"/>
      <c r="IL356" s="12" t="n"/>
      <c r="IM356" s="12" t="n"/>
      <c r="IN356" s="12" t="n"/>
      <c r="IO356" s="12" t="n"/>
      <c r="IP356" s="12" t="n"/>
      <c r="IQ356" s="12" t="n"/>
      <c r="IR356" s="12" t="n"/>
      <c r="IS356" s="12" t="n"/>
      <c r="IT356" s="12" t="n"/>
      <c r="IU356" s="12" t="n"/>
      <c r="IV356" s="12" t="n"/>
      <c r="IW356" s="12" t="n"/>
      <c r="IX356" s="12" t="n"/>
    </row>
    <row r="357" ht="12" customFormat="1" customHeight="1" s="15">
      <c r="B357" s="12" t="n"/>
      <c r="C357" s="71" t="n"/>
      <c r="D357" s="71" t="n"/>
      <c r="E357" s="71" t="n"/>
      <c r="F357" s="71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  <c r="AL357" s="12" t="n"/>
      <c r="AM357" s="12" t="n"/>
      <c r="AN357" s="12" t="n"/>
      <c r="AO357" s="12" t="n"/>
      <c r="AP357" s="12" t="n"/>
      <c r="AQ357" s="12" t="n"/>
      <c r="AR357" s="12" t="n"/>
      <c r="AS357" s="12" t="n"/>
      <c r="AT357" s="12" t="n"/>
      <c r="AU357" s="12" t="n"/>
      <c r="AV357" s="12" t="n"/>
      <c r="AW357" s="12" t="n"/>
      <c r="AX357" s="12" t="n"/>
      <c r="AY357" s="12" t="n"/>
      <c r="AZ357" s="12" t="n"/>
      <c r="BA357" s="12" t="n"/>
      <c r="BB357" s="12" t="n"/>
      <c r="BC357" s="12" t="n"/>
      <c r="BD357" s="12" t="n"/>
      <c r="BE357" s="12" t="n"/>
      <c r="BF357" s="12" t="n"/>
      <c r="BG357" s="12" t="n"/>
      <c r="BH357" s="12" t="n"/>
      <c r="BI357" s="12" t="n"/>
      <c r="BJ357" s="12" t="n"/>
      <c r="BK357" s="12" t="n"/>
      <c r="BL357" s="12" t="n"/>
      <c r="BM357" s="12" t="n"/>
      <c r="BN357" s="12" t="n"/>
      <c r="BO357" s="12" t="n"/>
      <c r="BP357" s="12" t="n"/>
      <c r="BQ357" s="12" t="n"/>
      <c r="BR357" s="12" t="n"/>
      <c r="BS357" s="12" t="n"/>
      <c r="BT357" s="12" t="n"/>
      <c r="BU357" s="12" t="n"/>
      <c r="BV357" s="12" t="n"/>
      <c r="BW357" s="12" t="n"/>
      <c r="BX357" s="12" t="n"/>
      <c r="BY357" s="12" t="n"/>
      <c r="BZ357" s="12" t="n"/>
      <c r="CA357" s="12" t="n"/>
      <c r="CB357" s="12" t="n"/>
      <c r="CC357" s="12" t="n"/>
      <c r="CD357" s="12" t="n"/>
      <c r="CE357" s="12" t="n"/>
      <c r="CF357" s="12" t="n"/>
      <c r="CG357" s="12" t="n"/>
      <c r="CH357" s="12" t="n"/>
      <c r="CI357" s="12" t="n"/>
      <c r="CJ357" s="12" t="n"/>
      <c r="CK357" s="12" t="n"/>
      <c r="CL357" s="12" t="n"/>
      <c r="CM357" s="12" t="n"/>
      <c r="CN357" s="12" t="n"/>
      <c r="CO357" s="12" t="n"/>
      <c r="CP357" s="12" t="n"/>
      <c r="CQ357" s="12" t="n"/>
      <c r="CR357" s="12" t="n"/>
      <c r="CS357" s="12" t="n"/>
      <c r="CT357" s="12" t="n"/>
      <c r="CU357" s="12" t="n"/>
      <c r="CV357" s="12" t="n"/>
      <c r="CW357" s="12" t="n"/>
      <c r="CX357" s="12" t="n"/>
      <c r="CY357" s="12" t="n"/>
      <c r="CZ357" s="12" t="n"/>
      <c r="DA357" s="12" t="n"/>
      <c r="DB357" s="12" t="n"/>
      <c r="DC357" s="12" t="n"/>
      <c r="DD357" s="12" t="n"/>
      <c r="DE357" s="12" t="n"/>
      <c r="DF357" s="12" t="n"/>
      <c r="DG357" s="12" t="n"/>
      <c r="DH357" s="12" t="n"/>
      <c r="DI357" s="12" t="n"/>
      <c r="DJ357" s="12" t="n"/>
      <c r="DK357" s="12" t="n"/>
      <c r="DL357" s="12" t="n"/>
      <c r="DM357" s="12" t="n"/>
      <c r="DN357" s="12" t="n"/>
      <c r="DO357" s="12" t="n"/>
      <c r="DP357" s="12" t="n"/>
      <c r="DQ357" s="12" t="n"/>
      <c r="DR357" s="12" t="n"/>
      <c r="DS357" s="12" t="n"/>
      <c r="DT357" s="12" t="n"/>
      <c r="DU357" s="12" t="n"/>
      <c r="DV357" s="12" t="n"/>
      <c r="DW357" s="12" t="n"/>
      <c r="DX357" s="12" t="n"/>
      <c r="DY357" s="12" t="n"/>
      <c r="DZ357" s="12" t="n"/>
      <c r="EA357" s="12" t="n"/>
      <c r="EB357" s="12" t="n"/>
      <c r="EC357" s="12" t="n"/>
      <c r="ED357" s="12" t="n"/>
      <c r="EE357" s="12" t="n"/>
      <c r="EF357" s="12" t="n"/>
      <c r="EG357" s="12" t="n"/>
      <c r="EH357" s="12" t="n"/>
      <c r="EI357" s="12" t="n"/>
      <c r="EJ357" s="12" t="n"/>
      <c r="EK357" s="12" t="n"/>
      <c r="EL357" s="12" t="n"/>
      <c r="EM357" s="12" t="n"/>
      <c r="EN357" s="12" t="n"/>
      <c r="EO357" s="12" t="n"/>
      <c r="EP357" s="12" t="n"/>
      <c r="EQ357" s="12" t="n"/>
      <c r="ER357" s="12" t="n"/>
      <c r="ES357" s="12" t="n"/>
      <c r="ET357" s="12" t="n"/>
      <c r="EU357" s="12" t="n"/>
      <c r="EV357" s="12" t="n"/>
      <c r="EW357" s="12" t="n"/>
      <c r="EX357" s="12" t="n"/>
      <c r="EY357" s="12" t="n"/>
      <c r="EZ357" s="12" t="n"/>
      <c r="FA357" s="12" t="n"/>
      <c r="FB357" s="12" t="n"/>
      <c r="FC357" s="12" t="n"/>
      <c r="FD357" s="12" t="n"/>
      <c r="FE357" s="12" t="n"/>
      <c r="FF357" s="12" t="n"/>
      <c r="FG357" s="12" t="n"/>
      <c r="FH357" s="12" t="n"/>
      <c r="FI357" s="12" t="n"/>
      <c r="FJ357" s="12" t="n"/>
      <c r="FK357" s="12" t="n"/>
      <c r="FL357" s="12" t="n"/>
      <c r="FM357" s="12" t="n"/>
      <c r="FN357" s="12" t="n"/>
      <c r="FO357" s="12" t="n"/>
      <c r="FP357" s="12" t="n"/>
      <c r="FQ357" s="12" t="n"/>
      <c r="FR357" s="12" t="n"/>
      <c r="FS357" s="12" t="n"/>
      <c r="FT357" s="12" t="n"/>
      <c r="FU357" s="12" t="n"/>
      <c r="FV357" s="12" t="n"/>
      <c r="FW357" s="12" t="n"/>
      <c r="FX357" s="12" t="n"/>
      <c r="FY357" s="12" t="n"/>
      <c r="FZ357" s="12" t="n"/>
      <c r="GA357" s="12" t="n"/>
      <c r="GB357" s="12" t="n"/>
      <c r="GC357" s="12" t="n"/>
      <c r="GD357" s="12" t="n"/>
      <c r="GE357" s="12" t="n"/>
      <c r="GF357" s="12" t="n"/>
      <c r="GG357" s="12" t="n"/>
      <c r="GH357" s="12" t="n"/>
      <c r="GI357" s="12" t="n"/>
      <c r="GJ357" s="12" t="n"/>
      <c r="GK357" s="12" t="n"/>
      <c r="GL357" s="12" t="n"/>
      <c r="GM357" s="12" t="n"/>
      <c r="GN357" s="12" t="n"/>
      <c r="GO357" s="12" t="n"/>
      <c r="GP357" s="12" t="n"/>
      <c r="GQ357" s="12" t="n"/>
      <c r="GR357" s="12" t="n"/>
      <c r="GS357" s="12" t="n"/>
      <c r="GT357" s="12" t="n"/>
      <c r="GU357" s="12" t="n"/>
      <c r="GV357" s="12" t="n"/>
      <c r="GW357" s="12" t="n"/>
      <c r="GX357" s="12" t="n"/>
      <c r="GY357" s="12" t="n"/>
      <c r="GZ357" s="12" t="n"/>
      <c r="HA357" s="12" t="n"/>
      <c r="HB357" s="12" t="n"/>
      <c r="HC357" s="12" t="n"/>
      <c r="HD357" s="12" t="n"/>
      <c r="HE357" s="12" t="n"/>
      <c r="HF357" s="12" t="n"/>
      <c r="HG357" s="12" t="n"/>
      <c r="HH357" s="12" t="n"/>
      <c r="HI357" s="12" t="n"/>
      <c r="HJ357" s="12" t="n"/>
      <c r="HK357" s="12" t="n"/>
      <c r="HL357" s="12" t="n"/>
      <c r="HM357" s="12" t="n"/>
      <c r="HN357" s="12" t="n"/>
      <c r="HO357" s="12" t="n"/>
      <c r="HP357" s="12" t="n"/>
      <c r="HQ357" s="12" t="n"/>
      <c r="HR357" s="12" t="n"/>
      <c r="HS357" s="12" t="n"/>
      <c r="HT357" s="12" t="n"/>
      <c r="HU357" s="12" t="n"/>
      <c r="HV357" s="12" t="n"/>
      <c r="HW357" s="12" t="n"/>
      <c r="HX357" s="12" t="n"/>
      <c r="HY357" s="12" t="n"/>
      <c r="HZ357" s="12" t="n"/>
      <c r="IA357" s="12" t="n"/>
      <c r="IB357" s="12" t="n"/>
      <c r="IC357" s="12" t="n"/>
      <c r="ID357" s="12" t="n"/>
      <c r="IE357" s="12" t="n"/>
      <c r="IF357" s="12" t="n"/>
      <c r="IG357" s="12" t="n"/>
      <c r="IH357" s="12" t="n"/>
      <c r="II357" s="12" t="n"/>
      <c r="IJ357" s="12" t="n"/>
      <c r="IK357" s="12" t="n"/>
      <c r="IL357" s="12" t="n"/>
      <c r="IM357" s="12" t="n"/>
      <c r="IN357" s="12" t="n"/>
      <c r="IO357" s="12" t="n"/>
      <c r="IP357" s="12" t="n"/>
      <c r="IQ357" s="12" t="n"/>
      <c r="IR357" s="12" t="n"/>
      <c r="IS357" s="12" t="n"/>
      <c r="IT357" s="12" t="n"/>
      <c r="IU357" s="12" t="n"/>
      <c r="IV357" s="12" t="n"/>
      <c r="IW357" s="12" t="n"/>
      <c r="IX357" s="12" t="n"/>
    </row>
    <row r="358" ht="12" customFormat="1" customHeight="1" s="15">
      <c r="B358" s="12" t="n"/>
      <c r="C358" s="71" t="n"/>
      <c r="D358" s="71" t="n"/>
      <c r="E358" s="71" t="n"/>
      <c r="F358" s="71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  <c r="AL358" s="12" t="n"/>
      <c r="AM358" s="12" t="n"/>
      <c r="AN358" s="12" t="n"/>
      <c r="AO358" s="12" t="n"/>
      <c r="AP358" s="12" t="n"/>
      <c r="AQ358" s="12" t="n"/>
      <c r="AR358" s="12" t="n"/>
      <c r="AS358" s="12" t="n"/>
      <c r="AT358" s="12" t="n"/>
      <c r="AU358" s="12" t="n"/>
      <c r="AV358" s="12" t="n"/>
      <c r="AW358" s="12" t="n"/>
      <c r="AX358" s="12" t="n"/>
      <c r="AY358" s="12" t="n"/>
      <c r="AZ358" s="12" t="n"/>
      <c r="BA358" s="12" t="n"/>
      <c r="BB358" s="12" t="n"/>
      <c r="BC358" s="12" t="n"/>
      <c r="BD358" s="12" t="n"/>
      <c r="BE358" s="12" t="n"/>
      <c r="BF358" s="12" t="n"/>
      <c r="BG358" s="12" t="n"/>
      <c r="BH358" s="12" t="n"/>
      <c r="BI358" s="12" t="n"/>
      <c r="BJ358" s="12" t="n"/>
      <c r="BK358" s="12" t="n"/>
      <c r="BL358" s="12" t="n"/>
      <c r="BM358" s="12" t="n"/>
      <c r="BN358" s="12" t="n"/>
      <c r="BO358" s="12" t="n"/>
      <c r="BP358" s="12" t="n"/>
      <c r="BQ358" s="12" t="n"/>
      <c r="BR358" s="12" t="n"/>
      <c r="BS358" s="12" t="n"/>
      <c r="BT358" s="12" t="n"/>
      <c r="BU358" s="12" t="n"/>
      <c r="BV358" s="12" t="n"/>
      <c r="BW358" s="12" t="n"/>
      <c r="BX358" s="12" t="n"/>
      <c r="BY358" s="12" t="n"/>
      <c r="BZ358" s="12" t="n"/>
      <c r="CA358" s="12" t="n"/>
      <c r="CB358" s="12" t="n"/>
      <c r="CC358" s="12" t="n"/>
      <c r="CD358" s="12" t="n"/>
      <c r="CE358" s="12" t="n"/>
      <c r="CF358" s="12" t="n"/>
      <c r="CG358" s="12" t="n"/>
      <c r="CH358" s="12" t="n"/>
      <c r="CI358" s="12" t="n"/>
      <c r="CJ358" s="12" t="n"/>
      <c r="CK358" s="12" t="n"/>
      <c r="CL358" s="12" t="n"/>
      <c r="CM358" s="12" t="n"/>
      <c r="CN358" s="12" t="n"/>
      <c r="CO358" s="12" t="n"/>
      <c r="CP358" s="12" t="n"/>
      <c r="CQ358" s="12" t="n"/>
      <c r="CR358" s="12" t="n"/>
      <c r="CS358" s="12" t="n"/>
      <c r="CT358" s="12" t="n"/>
      <c r="CU358" s="12" t="n"/>
      <c r="CV358" s="12" t="n"/>
      <c r="CW358" s="12" t="n"/>
      <c r="CX358" s="12" t="n"/>
      <c r="CY358" s="12" t="n"/>
      <c r="CZ358" s="12" t="n"/>
      <c r="DA358" s="12" t="n"/>
      <c r="DB358" s="12" t="n"/>
      <c r="DC358" s="12" t="n"/>
      <c r="DD358" s="12" t="n"/>
      <c r="DE358" s="12" t="n"/>
      <c r="DF358" s="12" t="n"/>
      <c r="DG358" s="12" t="n"/>
      <c r="DH358" s="12" t="n"/>
      <c r="DI358" s="12" t="n"/>
      <c r="DJ358" s="12" t="n"/>
      <c r="DK358" s="12" t="n"/>
      <c r="DL358" s="12" t="n"/>
      <c r="DM358" s="12" t="n"/>
      <c r="DN358" s="12" t="n"/>
      <c r="DO358" s="12" t="n"/>
      <c r="DP358" s="12" t="n"/>
      <c r="DQ358" s="12" t="n"/>
      <c r="DR358" s="12" t="n"/>
      <c r="DS358" s="12" t="n"/>
      <c r="DT358" s="12" t="n"/>
      <c r="DU358" s="12" t="n"/>
      <c r="DV358" s="12" t="n"/>
      <c r="DW358" s="12" t="n"/>
      <c r="DX358" s="12" t="n"/>
      <c r="DY358" s="12" t="n"/>
      <c r="DZ358" s="12" t="n"/>
      <c r="EA358" s="12" t="n"/>
      <c r="EB358" s="12" t="n"/>
      <c r="EC358" s="12" t="n"/>
      <c r="ED358" s="12" t="n"/>
      <c r="EE358" s="12" t="n"/>
      <c r="EF358" s="12" t="n"/>
      <c r="EG358" s="12" t="n"/>
      <c r="EH358" s="12" t="n"/>
      <c r="EI358" s="12" t="n"/>
      <c r="EJ358" s="12" t="n"/>
      <c r="EK358" s="12" t="n"/>
      <c r="EL358" s="12" t="n"/>
      <c r="EM358" s="12" t="n"/>
      <c r="EN358" s="12" t="n"/>
      <c r="EO358" s="12" t="n"/>
      <c r="EP358" s="12" t="n"/>
      <c r="EQ358" s="12" t="n"/>
      <c r="ER358" s="12" t="n"/>
      <c r="ES358" s="12" t="n"/>
      <c r="ET358" s="12" t="n"/>
      <c r="EU358" s="12" t="n"/>
      <c r="EV358" s="12" t="n"/>
      <c r="EW358" s="12" t="n"/>
      <c r="EX358" s="12" t="n"/>
      <c r="EY358" s="12" t="n"/>
      <c r="EZ358" s="12" t="n"/>
      <c r="FA358" s="12" t="n"/>
      <c r="FB358" s="12" t="n"/>
      <c r="FC358" s="12" t="n"/>
      <c r="FD358" s="12" t="n"/>
      <c r="FE358" s="12" t="n"/>
      <c r="FF358" s="12" t="n"/>
      <c r="FG358" s="12" t="n"/>
      <c r="FH358" s="12" t="n"/>
      <c r="FI358" s="12" t="n"/>
      <c r="FJ358" s="12" t="n"/>
      <c r="FK358" s="12" t="n"/>
      <c r="FL358" s="12" t="n"/>
      <c r="FM358" s="12" t="n"/>
      <c r="FN358" s="12" t="n"/>
      <c r="FO358" s="12" t="n"/>
      <c r="FP358" s="12" t="n"/>
      <c r="FQ358" s="12" t="n"/>
      <c r="FR358" s="12" t="n"/>
      <c r="FS358" s="12" t="n"/>
      <c r="FT358" s="12" t="n"/>
      <c r="FU358" s="12" t="n"/>
      <c r="FV358" s="12" t="n"/>
      <c r="FW358" s="12" t="n"/>
      <c r="FX358" s="12" t="n"/>
      <c r="FY358" s="12" t="n"/>
      <c r="FZ358" s="12" t="n"/>
      <c r="GA358" s="12" t="n"/>
      <c r="GB358" s="12" t="n"/>
      <c r="GC358" s="12" t="n"/>
      <c r="GD358" s="12" t="n"/>
      <c r="GE358" s="12" t="n"/>
      <c r="GF358" s="12" t="n"/>
      <c r="GG358" s="12" t="n"/>
      <c r="GH358" s="12" t="n"/>
      <c r="GI358" s="12" t="n"/>
      <c r="GJ358" s="12" t="n"/>
      <c r="GK358" s="12" t="n"/>
      <c r="GL358" s="12" t="n"/>
      <c r="GM358" s="12" t="n"/>
      <c r="GN358" s="12" t="n"/>
      <c r="GO358" s="12" t="n"/>
      <c r="GP358" s="12" t="n"/>
      <c r="GQ358" s="12" t="n"/>
      <c r="GR358" s="12" t="n"/>
      <c r="GS358" s="12" t="n"/>
      <c r="GT358" s="12" t="n"/>
      <c r="GU358" s="12" t="n"/>
      <c r="GV358" s="12" t="n"/>
      <c r="GW358" s="12" t="n"/>
      <c r="GX358" s="12" t="n"/>
      <c r="GY358" s="12" t="n"/>
      <c r="GZ358" s="12" t="n"/>
      <c r="HA358" s="12" t="n"/>
      <c r="HB358" s="12" t="n"/>
      <c r="HC358" s="12" t="n"/>
      <c r="HD358" s="12" t="n"/>
      <c r="HE358" s="12" t="n"/>
      <c r="HF358" s="12" t="n"/>
      <c r="HG358" s="12" t="n"/>
      <c r="HH358" s="12" t="n"/>
      <c r="HI358" s="12" t="n"/>
      <c r="HJ358" s="12" t="n"/>
      <c r="HK358" s="12" t="n"/>
      <c r="HL358" s="12" t="n"/>
      <c r="HM358" s="12" t="n"/>
      <c r="HN358" s="12" t="n"/>
      <c r="HO358" s="12" t="n"/>
      <c r="HP358" s="12" t="n"/>
      <c r="HQ358" s="12" t="n"/>
      <c r="HR358" s="12" t="n"/>
      <c r="HS358" s="12" t="n"/>
      <c r="HT358" s="12" t="n"/>
      <c r="HU358" s="12" t="n"/>
      <c r="HV358" s="12" t="n"/>
      <c r="HW358" s="12" t="n"/>
      <c r="HX358" s="12" t="n"/>
      <c r="HY358" s="12" t="n"/>
      <c r="HZ358" s="12" t="n"/>
      <c r="IA358" s="12" t="n"/>
      <c r="IB358" s="12" t="n"/>
      <c r="IC358" s="12" t="n"/>
      <c r="ID358" s="12" t="n"/>
      <c r="IE358" s="12" t="n"/>
      <c r="IF358" s="12" t="n"/>
      <c r="IG358" s="12" t="n"/>
      <c r="IH358" s="12" t="n"/>
      <c r="II358" s="12" t="n"/>
      <c r="IJ358" s="12" t="n"/>
      <c r="IK358" s="12" t="n"/>
      <c r="IL358" s="12" t="n"/>
      <c r="IM358" s="12" t="n"/>
      <c r="IN358" s="12" t="n"/>
      <c r="IO358" s="12" t="n"/>
      <c r="IP358" s="12" t="n"/>
      <c r="IQ358" s="12" t="n"/>
      <c r="IR358" s="12" t="n"/>
      <c r="IS358" s="12" t="n"/>
      <c r="IT358" s="12" t="n"/>
      <c r="IU358" s="12" t="n"/>
      <c r="IV358" s="12" t="n"/>
      <c r="IW358" s="12" t="n"/>
      <c r="IX358" s="12" t="n"/>
    </row>
    <row r="359" ht="12" customFormat="1" customHeight="1" s="15">
      <c r="B359" s="12" t="n"/>
      <c r="C359" s="71" t="n"/>
      <c r="D359" s="71" t="n"/>
      <c r="E359" s="71" t="n"/>
      <c r="F359" s="71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  <c r="AL359" s="12" t="n"/>
      <c r="AM359" s="12" t="n"/>
      <c r="AN359" s="12" t="n"/>
      <c r="AO359" s="12" t="n"/>
      <c r="AP359" s="12" t="n"/>
      <c r="AQ359" s="12" t="n"/>
      <c r="AR359" s="12" t="n"/>
      <c r="AS359" s="12" t="n"/>
      <c r="AT359" s="12" t="n"/>
      <c r="AU359" s="12" t="n"/>
      <c r="AV359" s="12" t="n"/>
      <c r="AW359" s="12" t="n"/>
      <c r="AX359" s="12" t="n"/>
      <c r="AY359" s="12" t="n"/>
      <c r="AZ359" s="12" t="n"/>
      <c r="BA359" s="12" t="n"/>
      <c r="BB359" s="12" t="n"/>
      <c r="BC359" s="12" t="n"/>
      <c r="BD359" s="12" t="n"/>
      <c r="BE359" s="12" t="n"/>
      <c r="BF359" s="12" t="n"/>
      <c r="BG359" s="12" t="n"/>
      <c r="BH359" s="12" t="n"/>
      <c r="BI359" s="12" t="n"/>
      <c r="BJ359" s="12" t="n"/>
      <c r="BK359" s="12" t="n"/>
      <c r="BL359" s="12" t="n"/>
      <c r="BM359" s="12" t="n"/>
      <c r="BN359" s="12" t="n"/>
      <c r="BO359" s="12" t="n"/>
      <c r="BP359" s="12" t="n"/>
      <c r="BQ359" s="12" t="n"/>
      <c r="BR359" s="12" t="n"/>
      <c r="BS359" s="12" t="n"/>
      <c r="BT359" s="12" t="n"/>
      <c r="BU359" s="12" t="n"/>
      <c r="BV359" s="12" t="n"/>
      <c r="BW359" s="12" t="n"/>
      <c r="BX359" s="12" t="n"/>
      <c r="BY359" s="12" t="n"/>
      <c r="BZ359" s="12" t="n"/>
      <c r="CA359" s="12" t="n"/>
      <c r="CB359" s="12" t="n"/>
      <c r="CC359" s="12" t="n"/>
      <c r="CD359" s="12" t="n"/>
      <c r="CE359" s="12" t="n"/>
      <c r="CF359" s="12" t="n"/>
      <c r="CG359" s="12" t="n"/>
      <c r="CH359" s="12" t="n"/>
      <c r="CI359" s="12" t="n"/>
      <c r="CJ359" s="12" t="n"/>
      <c r="CK359" s="12" t="n"/>
      <c r="CL359" s="12" t="n"/>
      <c r="CM359" s="12" t="n"/>
      <c r="CN359" s="12" t="n"/>
      <c r="CO359" s="12" t="n"/>
      <c r="CP359" s="12" t="n"/>
      <c r="CQ359" s="12" t="n"/>
      <c r="CR359" s="12" t="n"/>
      <c r="CS359" s="12" t="n"/>
      <c r="CT359" s="12" t="n"/>
      <c r="CU359" s="12" t="n"/>
      <c r="CV359" s="12" t="n"/>
      <c r="CW359" s="12" t="n"/>
      <c r="CX359" s="12" t="n"/>
      <c r="CY359" s="12" t="n"/>
      <c r="CZ359" s="12" t="n"/>
      <c r="DA359" s="12" t="n"/>
      <c r="DB359" s="12" t="n"/>
      <c r="DC359" s="12" t="n"/>
      <c r="DD359" s="12" t="n"/>
      <c r="DE359" s="12" t="n"/>
      <c r="DF359" s="12" t="n"/>
      <c r="DG359" s="12" t="n"/>
      <c r="DH359" s="12" t="n"/>
      <c r="DI359" s="12" t="n"/>
      <c r="DJ359" s="12" t="n"/>
      <c r="DK359" s="12" t="n"/>
      <c r="DL359" s="12" t="n"/>
      <c r="DM359" s="12" t="n"/>
      <c r="DN359" s="12" t="n"/>
      <c r="DO359" s="12" t="n"/>
      <c r="DP359" s="12" t="n"/>
      <c r="DQ359" s="12" t="n"/>
      <c r="DR359" s="12" t="n"/>
      <c r="DS359" s="12" t="n"/>
      <c r="DT359" s="12" t="n"/>
      <c r="DU359" s="12" t="n"/>
      <c r="DV359" s="12" t="n"/>
      <c r="DW359" s="12" t="n"/>
      <c r="DX359" s="12" t="n"/>
      <c r="DY359" s="12" t="n"/>
      <c r="DZ359" s="12" t="n"/>
      <c r="EA359" s="12" t="n"/>
      <c r="EB359" s="12" t="n"/>
      <c r="EC359" s="12" t="n"/>
      <c r="ED359" s="12" t="n"/>
      <c r="EE359" s="12" t="n"/>
      <c r="EF359" s="12" t="n"/>
      <c r="EG359" s="12" t="n"/>
      <c r="EH359" s="12" t="n"/>
      <c r="EI359" s="12" t="n"/>
      <c r="EJ359" s="12" t="n"/>
      <c r="EK359" s="12" t="n"/>
      <c r="EL359" s="12" t="n"/>
      <c r="EM359" s="12" t="n"/>
      <c r="EN359" s="12" t="n"/>
      <c r="EO359" s="12" t="n"/>
      <c r="EP359" s="12" t="n"/>
      <c r="EQ359" s="12" t="n"/>
      <c r="ER359" s="12" t="n"/>
      <c r="ES359" s="12" t="n"/>
      <c r="ET359" s="12" t="n"/>
      <c r="EU359" s="12" t="n"/>
      <c r="EV359" s="12" t="n"/>
      <c r="EW359" s="12" t="n"/>
      <c r="EX359" s="12" t="n"/>
      <c r="EY359" s="12" t="n"/>
      <c r="EZ359" s="12" t="n"/>
      <c r="FA359" s="12" t="n"/>
      <c r="FB359" s="12" t="n"/>
      <c r="FC359" s="12" t="n"/>
      <c r="FD359" s="12" t="n"/>
      <c r="FE359" s="12" t="n"/>
      <c r="FF359" s="12" t="n"/>
      <c r="FG359" s="12" t="n"/>
      <c r="FH359" s="12" t="n"/>
      <c r="FI359" s="12" t="n"/>
      <c r="FJ359" s="12" t="n"/>
      <c r="FK359" s="12" t="n"/>
      <c r="FL359" s="12" t="n"/>
      <c r="FM359" s="12" t="n"/>
      <c r="FN359" s="12" t="n"/>
      <c r="FO359" s="12" t="n"/>
      <c r="FP359" s="12" t="n"/>
      <c r="FQ359" s="12" t="n"/>
      <c r="FR359" s="12" t="n"/>
      <c r="FS359" s="12" t="n"/>
      <c r="FT359" s="12" t="n"/>
      <c r="FU359" s="12" t="n"/>
      <c r="FV359" s="12" t="n"/>
      <c r="FW359" s="12" t="n"/>
      <c r="FX359" s="12" t="n"/>
      <c r="FY359" s="12" t="n"/>
      <c r="FZ359" s="12" t="n"/>
      <c r="GA359" s="12" t="n"/>
      <c r="GB359" s="12" t="n"/>
      <c r="GC359" s="12" t="n"/>
      <c r="GD359" s="12" t="n"/>
      <c r="GE359" s="12" t="n"/>
      <c r="GF359" s="12" t="n"/>
      <c r="GG359" s="12" t="n"/>
      <c r="GH359" s="12" t="n"/>
      <c r="GI359" s="12" t="n"/>
      <c r="GJ359" s="12" t="n"/>
      <c r="GK359" s="12" t="n"/>
      <c r="GL359" s="12" t="n"/>
      <c r="GM359" s="12" t="n"/>
      <c r="GN359" s="12" t="n"/>
      <c r="GO359" s="12" t="n"/>
      <c r="GP359" s="12" t="n"/>
      <c r="GQ359" s="12" t="n"/>
      <c r="GR359" s="12" t="n"/>
      <c r="GS359" s="12" t="n"/>
      <c r="GT359" s="12" t="n"/>
      <c r="GU359" s="12" t="n"/>
      <c r="GV359" s="12" t="n"/>
      <c r="GW359" s="12" t="n"/>
      <c r="GX359" s="12" t="n"/>
      <c r="GY359" s="12" t="n"/>
      <c r="GZ359" s="12" t="n"/>
      <c r="HA359" s="12" t="n"/>
      <c r="HB359" s="12" t="n"/>
      <c r="HC359" s="12" t="n"/>
      <c r="HD359" s="12" t="n"/>
      <c r="HE359" s="12" t="n"/>
      <c r="HF359" s="12" t="n"/>
      <c r="HG359" s="12" t="n"/>
      <c r="HH359" s="12" t="n"/>
      <c r="HI359" s="12" t="n"/>
      <c r="HJ359" s="12" t="n"/>
      <c r="HK359" s="12" t="n"/>
      <c r="HL359" s="12" t="n"/>
      <c r="HM359" s="12" t="n"/>
      <c r="HN359" s="12" t="n"/>
      <c r="HO359" s="12" t="n"/>
      <c r="HP359" s="12" t="n"/>
      <c r="HQ359" s="12" t="n"/>
      <c r="HR359" s="12" t="n"/>
      <c r="HS359" s="12" t="n"/>
      <c r="HT359" s="12" t="n"/>
      <c r="HU359" s="12" t="n"/>
      <c r="HV359" s="12" t="n"/>
      <c r="HW359" s="12" t="n"/>
      <c r="HX359" s="12" t="n"/>
      <c r="HY359" s="12" t="n"/>
      <c r="HZ359" s="12" t="n"/>
      <c r="IA359" s="12" t="n"/>
      <c r="IB359" s="12" t="n"/>
      <c r="IC359" s="12" t="n"/>
      <c r="ID359" s="12" t="n"/>
      <c r="IE359" s="12" t="n"/>
      <c r="IF359" s="12" t="n"/>
      <c r="IG359" s="12" t="n"/>
      <c r="IH359" s="12" t="n"/>
      <c r="II359" s="12" t="n"/>
      <c r="IJ359" s="12" t="n"/>
      <c r="IK359" s="12" t="n"/>
      <c r="IL359" s="12" t="n"/>
      <c r="IM359" s="12" t="n"/>
      <c r="IN359" s="12" t="n"/>
      <c r="IO359" s="12" t="n"/>
      <c r="IP359" s="12" t="n"/>
      <c r="IQ359" s="12" t="n"/>
      <c r="IR359" s="12" t="n"/>
      <c r="IS359" s="12" t="n"/>
      <c r="IT359" s="12" t="n"/>
      <c r="IU359" s="12" t="n"/>
      <c r="IV359" s="12" t="n"/>
      <c r="IW359" s="12" t="n"/>
      <c r="IX359" s="12" t="n"/>
    </row>
    <row r="360" ht="12" customFormat="1" customHeight="1" s="15">
      <c r="B360" s="12" t="n"/>
      <c r="C360" s="71" t="n"/>
      <c r="D360" s="71" t="n"/>
      <c r="E360" s="71" t="n"/>
      <c r="F360" s="71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  <c r="AL360" s="12" t="n"/>
      <c r="AM360" s="12" t="n"/>
      <c r="AN360" s="12" t="n"/>
      <c r="AO360" s="12" t="n"/>
      <c r="AP360" s="12" t="n"/>
      <c r="AQ360" s="12" t="n"/>
      <c r="AR360" s="12" t="n"/>
      <c r="AS360" s="12" t="n"/>
      <c r="AT360" s="12" t="n"/>
      <c r="AU360" s="12" t="n"/>
      <c r="AV360" s="12" t="n"/>
      <c r="AW360" s="12" t="n"/>
      <c r="AX360" s="12" t="n"/>
      <c r="AY360" s="12" t="n"/>
      <c r="AZ360" s="12" t="n"/>
      <c r="BA360" s="12" t="n"/>
      <c r="BB360" s="12" t="n"/>
      <c r="BC360" s="12" t="n"/>
      <c r="BD360" s="12" t="n"/>
      <c r="BE360" s="12" t="n"/>
      <c r="BF360" s="12" t="n"/>
      <c r="BG360" s="12" t="n"/>
      <c r="BH360" s="12" t="n"/>
      <c r="BI360" s="12" t="n"/>
      <c r="BJ360" s="12" t="n"/>
      <c r="BK360" s="12" t="n"/>
      <c r="BL360" s="12" t="n"/>
      <c r="BM360" s="12" t="n"/>
      <c r="BN360" s="12" t="n"/>
      <c r="BO360" s="12" t="n"/>
      <c r="BP360" s="12" t="n"/>
      <c r="BQ360" s="12" t="n"/>
      <c r="BR360" s="12" t="n"/>
      <c r="BS360" s="12" t="n"/>
      <c r="BT360" s="12" t="n"/>
      <c r="BU360" s="12" t="n"/>
      <c r="BV360" s="12" t="n"/>
      <c r="BW360" s="12" t="n"/>
      <c r="BX360" s="12" t="n"/>
      <c r="BY360" s="12" t="n"/>
      <c r="BZ360" s="12" t="n"/>
      <c r="CA360" s="12" t="n"/>
      <c r="CB360" s="12" t="n"/>
      <c r="CC360" s="12" t="n"/>
      <c r="CD360" s="12" t="n"/>
      <c r="CE360" s="12" t="n"/>
      <c r="CF360" s="12" t="n"/>
      <c r="CG360" s="12" t="n"/>
      <c r="CH360" s="12" t="n"/>
      <c r="CI360" s="12" t="n"/>
      <c r="CJ360" s="12" t="n"/>
      <c r="CK360" s="12" t="n"/>
      <c r="CL360" s="12" t="n"/>
      <c r="CM360" s="12" t="n"/>
      <c r="CN360" s="12" t="n"/>
      <c r="CO360" s="12" t="n"/>
      <c r="CP360" s="12" t="n"/>
      <c r="CQ360" s="12" t="n"/>
      <c r="CR360" s="12" t="n"/>
      <c r="CS360" s="12" t="n"/>
      <c r="CT360" s="12" t="n"/>
      <c r="CU360" s="12" t="n"/>
      <c r="CV360" s="12" t="n"/>
      <c r="CW360" s="12" t="n"/>
      <c r="CX360" s="12" t="n"/>
      <c r="CY360" s="12" t="n"/>
      <c r="CZ360" s="12" t="n"/>
      <c r="DA360" s="12" t="n"/>
      <c r="DB360" s="12" t="n"/>
      <c r="DC360" s="12" t="n"/>
      <c r="DD360" s="12" t="n"/>
      <c r="DE360" s="12" t="n"/>
      <c r="DF360" s="12" t="n"/>
      <c r="DG360" s="12" t="n"/>
      <c r="DH360" s="12" t="n"/>
      <c r="DI360" s="12" t="n"/>
      <c r="DJ360" s="12" t="n"/>
      <c r="DK360" s="12" t="n"/>
      <c r="DL360" s="12" t="n"/>
      <c r="DM360" s="12" t="n"/>
      <c r="DN360" s="12" t="n"/>
      <c r="DO360" s="12" t="n"/>
      <c r="DP360" s="12" t="n"/>
      <c r="DQ360" s="12" t="n"/>
      <c r="DR360" s="12" t="n"/>
      <c r="DS360" s="12" t="n"/>
      <c r="DT360" s="12" t="n"/>
      <c r="DU360" s="12" t="n"/>
      <c r="DV360" s="12" t="n"/>
      <c r="DW360" s="12" t="n"/>
      <c r="DX360" s="12" t="n"/>
      <c r="DY360" s="12" t="n"/>
      <c r="DZ360" s="12" t="n"/>
      <c r="EA360" s="12" t="n"/>
      <c r="EB360" s="12" t="n"/>
      <c r="EC360" s="12" t="n"/>
      <c r="ED360" s="12" t="n"/>
      <c r="EE360" s="12" t="n"/>
      <c r="EF360" s="12" t="n"/>
      <c r="EG360" s="12" t="n"/>
      <c r="EH360" s="12" t="n"/>
      <c r="EI360" s="12" t="n"/>
      <c r="EJ360" s="12" t="n"/>
      <c r="EK360" s="12" t="n"/>
      <c r="EL360" s="12" t="n"/>
      <c r="EM360" s="12" t="n"/>
      <c r="EN360" s="12" t="n"/>
      <c r="EO360" s="12" t="n"/>
      <c r="EP360" s="12" t="n"/>
      <c r="EQ360" s="12" t="n"/>
      <c r="ER360" s="12" t="n"/>
      <c r="ES360" s="12" t="n"/>
      <c r="ET360" s="12" t="n"/>
      <c r="EU360" s="12" t="n"/>
      <c r="EV360" s="12" t="n"/>
      <c r="EW360" s="12" t="n"/>
      <c r="EX360" s="12" t="n"/>
      <c r="EY360" s="12" t="n"/>
      <c r="EZ360" s="12" t="n"/>
      <c r="FA360" s="12" t="n"/>
      <c r="FB360" s="12" t="n"/>
      <c r="FC360" s="12" t="n"/>
      <c r="FD360" s="12" t="n"/>
      <c r="FE360" s="12" t="n"/>
      <c r="FF360" s="12" t="n"/>
      <c r="FG360" s="12" t="n"/>
      <c r="FH360" s="12" t="n"/>
      <c r="FI360" s="12" t="n"/>
      <c r="FJ360" s="12" t="n"/>
      <c r="FK360" s="12" t="n"/>
      <c r="FL360" s="12" t="n"/>
      <c r="FM360" s="12" t="n"/>
      <c r="FN360" s="12" t="n"/>
      <c r="FO360" s="12" t="n"/>
      <c r="FP360" s="12" t="n"/>
      <c r="FQ360" s="12" t="n"/>
      <c r="FR360" s="12" t="n"/>
      <c r="FS360" s="12" t="n"/>
      <c r="FT360" s="12" t="n"/>
      <c r="FU360" s="12" t="n"/>
      <c r="FV360" s="12" t="n"/>
      <c r="FW360" s="12" t="n"/>
      <c r="FX360" s="12" t="n"/>
      <c r="FY360" s="12" t="n"/>
      <c r="FZ360" s="12" t="n"/>
      <c r="GA360" s="12" t="n"/>
      <c r="GB360" s="12" t="n"/>
      <c r="GC360" s="12" t="n"/>
      <c r="GD360" s="12" t="n"/>
      <c r="GE360" s="12" t="n"/>
      <c r="GF360" s="12" t="n"/>
      <c r="GG360" s="12" t="n"/>
      <c r="GH360" s="12" t="n"/>
      <c r="GI360" s="12" t="n"/>
      <c r="GJ360" s="12" t="n"/>
      <c r="GK360" s="12" t="n"/>
      <c r="GL360" s="12" t="n"/>
      <c r="GM360" s="12" t="n"/>
      <c r="GN360" s="12" t="n"/>
      <c r="GO360" s="12" t="n"/>
      <c r="GP360" s="12" t="n"/>
      <c r="GQ360" s="12" t="n"/>
      <c r="GR360" s="12" t="n"/>
      <c r="GS360" s="12" t="n"/>
      <c r="GT360" s="12" t="n"/>
      <c r="GU360" s="12" t="n"/>
      <c r="GV360" s="12" t="n"/>
      <c r="GW360" s="12" t="n"/>
      <c r="GX360" s="12" t="n"/>
      <c r="GY360" s="12" t="n"/>
      <c r="GZ360" s="12" t="n"/>
      <c r="HA360" s="12" t="n"/>
      <c r="HB360" s="12" t="n"/>
      <c r="HC360" s="12" t="n"/>
      <c r="HD360" s="12" t="n"/>
      <c r="HE360" s="12" t="n"/>
      <c r="HF360" s="12" t="n"/>
      <c r="HG360" s="12" t="n"/>
      <c r="HH360" s="12" t="n"/>
      <c r="HI360" s="12" t="n"/>
      <c r="HJ360" s="12" t="n"/>
      <c r="HK360" s="12" t="n"/>
      <c r="HL360" s="12" t="n"/>
      <c r="HM360" s="12" t="n"/>
      <c r="HN360" s="12" t="n"/>
      <c r="HO360" s="12" t="n"/>
      <c r="HP360" s="12" t="n"/>
      <c r="HQ360" s="12" t="n"/>
      <c r="HR360" s="12" t="n"/>
      <c r="HS360" s="12" t="n"/>
      <c r="HT360" s="12" t="n"/>
      <c r="HU360" s="12" t="n"/>
      <c r="HV360" s="12" t="n"/>
      <c r="HW360" s="12" t="n"/>
      <c r="HX360" s="12" t="n"/>
      <c r="HY360" s="12" t="n"/>
      <c r="HZ360" s="12" t="n"/>
      <c r="IA360" s="12" t="n"/>
      <c r="IB360" s="12" t="n"/>
      <c r="IC360" s="12" t="n"/>
      <c r="ID360" s="12" t="n"/>
      <c r="IE360" s="12" t="n"/>
      <c r="IF360" s="12" t="n"/>
      <c r="IG360" s="12" t="n"/>
      <c r="IH360" s="12" t="n"/>
      <c r="II360" s="12" t="n"/>
      <c r="IJ360" s="12" t="n"/>
      <c r="IK360" s="12" t="n"/>
      <c r="IL360" s="12" t="n"/>
      <c r="IM360" s="12" t="n"/>
      <c r="IN360" s="12" t="n"/>
      <c r="IO360" s="12" t="n"/>
      <c r="IP360" s="12" t="n"/>
      <c r="IQ360" s="12" t="n"/>
      <c r="IR360" s="12" t="n"/>
      <c r="IS360" s="12" t="n"/>
      <c r="IT360" s="12" t="n"/>
      <c r="IU360" s="12" t="n"/>
      <c r="IV360" s="12" t="n"/>
      <c r="IW360" s="12" t="n"/>
      <c r="IX360" s="12" t="n"/>
    </row>
    <row r="361" ht="12" customFormat="1" customHeight="1" s="15">
      <c r="B361" s="12" t="n"/>
      <c r="C361" s="71" t="n"/>
      <c r="D361" s="71" t="n"/>
      <c r="E361" s="71" t="n"/>
      <c r="F361" s="71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  <c r="AL361" s="12" t="n"/>
      <c r="AM361" s="12" t="n"/>
      <c r="AN361" s="12" t="n"/>
      <c r="AO361" s="12" t="n"/>
      <c r="AP361" s="12" t="n"/>
      <c r="AQ361" s="12" t="n"/>
      <c r="AR361" s="12" t="n"/>
      <c r="AS361" s="12" t="n"/>
      <c r="AT361" s="12" t="n"/>
      <c r="AU361" s="12" t="n"/>
      <c r="AV361" s="12" t="n"/>
      <c r="AW361" s="12" t="n"/>
      <c r="AX361" s="12" t="n"/>
      <c r="AY361" s="12" t="n"/>
      <c r="AZ361" s="12" t="n"/>
      <c r="BA361" s="12" t="n"/>
      <c r="BB361" s="12" t="n"/>
      <c r="BC361" s="12" t="n"/>
      <c r="BD361" s="12" t="n"/>
      <c r="BE361" s="12" t="n"/>
      <c r="BF361" s="12" t="n"/>
      <c r="BG361" s="12" t="n"/>
      <c r="BH361" s="12" t="n"/>
      <c r="BI361" s="12" t="n"/>
      <c r="BJ361" s="12" t="n"/>
      <c r="BK361" s="12" t="n"/>
      <c r="BL361" s="12" t="n"/>
      <c r="BM361" s="12" t="n"/>
      <c r="BN361" s="12" t="n"/>
      <c r="BO361" s="12" t="n"/>
      <c r="BP361" s="12" t="n"/>
      <c r="BQ361" s="12" t="n"/>
      <c r="BR361" s="12" t="n"/>
      <c r="BS361" s="12" t="n"/>
      <c r="BT361" s="12" t="n"/>
      <c r="BU361" s="12" t="n"/>
      <c r="BV361" s="12" t="n"/>
      <c r="BW361" s="12" t="n"/>
      <c r="BX361" s="12" t="n"/>
      <c r="BY361" s="12" t="n"/>
      <c r="BZ361" s="12" t="n"/>
      <c r="CA361" s="12" t="n"/>
      <c r="CB361" s="12" t="n"/>
      <c r="CC361" s="12" t="n"/>
      <c r="CD361" s="12" t="n"/>
      <c r="CE361" s="12" t="n"/>
      <c r="CF361" s="12" t="n"/>
      <c r="CG361" s="12" t="n"/>
      <c r="CH361" s="12" t="n"/>
      <c r="CI361" s="12" t="n"/>
      <c r="CJ361" s="12" t="n"/>
      <c r="CK361" s="12" t="n"/>
      <c r="CL361" s="12" t="n"/>
      <c r="CM361" s="12" t="n"/>
      <c r="CN361" s="12" t="n"/>
      <c r="CO361" s="12" t="n"/>
      <c r="CP361" s="12" t="n"/>
      <c r="CQ361" s="12" t="n"/>
      <c r="CR361" s="12" t="n"/>
      <c r="CS361" s="12" t="n"/>
      <c r="CT361" s="12" t="n"/>
      <c r="CU361" s="12" t="n"/>
      <c r="CV361" s="12" t="n"/>
      <c r="CW361" s="12" t="n"/>
      <c r="CX361" s="12" t="n"/>
      <c r="CY361" s="12" t="n"/>
      <c r="CZ361" s="12" t="n"/>
      <c r="DA361" s="12" t="n"/>
      <c r="DB361" s="12" t="n"/>
      <c r="DC361" s="12" t="n"/>
      <c r="DD361" s="12" t="n"/>
      <c r="DE361" s="12" t="n"/>
      <c r="DF361" s="12" t="n"/>
      <c r="DG361" s="12" t="n"/>
      <c r="DH361" s="12" t="n"/>
      <c r="DI361" s="12" t="n"/>
      <c r="DJ361" s="12" t="n"/>
      <c r="DK361" s="12" t="n"/>
      <c r="DL361" s="12" t="n"/>
      <c r="DM361" s="12" t="n"/>
      <c r="DN361" s="12" t="n"/>
      <c r="DO361" s="12" t="n"/>
      <c r="DP361" s="12" t="n"/>
      <c r="DQ361" s="12" t="n"/>
      <c r="DR361" s="12" t="n"/>
      <c r="DS361" s="12" t="n"/>
      <c r="DT361" s="12" t="n"/>
      <c r="DU361" s="12" t="n"/>
      <c r="DV361" s="12" t="n"/>
      <c r="DW361" s="12" t="n"/>
      <c r="DX361" s="12" t="n"/>
      <c r="DY361" s="12" t="n"/>
      <c r="DZ361" s="12" t="n"/>
      <c r="EA361" s="12" t="n"/>
      <c r="EB361" s="12" t="n"/>
      <c r="EC361" s="12" t="n"/>
      <c r="ED361" s="12" t="n"/>
      <c r="EE361" s="12" t="n"/>
      <c r="EF361" s="12" t="n"/>
      <c r="EG361" s="12" t="n"/>
      <c r="EH361" s="12" t="n"/>
      <c r="EI361" s="12" t="n"/>
      <c r="EJ361" s="12" t="n"/>
      <c r="EK361" s="12" t="n"/>
      <c r="EL361" s="12" t="n"/>
      <c r="EM361" s="12" t="n"/>
      <c r="EN361" s="12" t="n"/>
      <c r="EO361" s="12" t="n"/>
      <c r="EP361" s="12" t="n"/>
      <c r="EQ361" s="12" t="n"/>
      <c r="ER361" s="12" t="n"/>
      <c r="ES361" s="12" t="n"/>
      <c r="ET361" s="12" t="n"/>
      <c r="EU361" s="12" t="n"/>
      <c r="EV361" s="12" t="n"/>
      <c r="EW361" s="12" t="n"/>
      <c r="EX361" s="12" t="n"/>
      <c r="EY361" s="12" t="n"/>
      <c r="EZ361" s="12" t="n"/>
      <c r="FA361" s="12" t="n"/>
      <c r="FB361" s="12" t="n"/>
      <c r="FC361" s="12" t="n"/>
      <c r="FD361" s="12" t="n"/>
      <c r="FE361" s="12" t="n"/>
      <c r="FF361" s="12" t="n"/>
      <c r="FG361" s="12" t="n"/>
      <c r="FH361" s="12" t="n"/>
      <c r="FI361" s="12" t="n"/>
      <c r="FJ361" s="12" t="n"/>
      <c r="FK361" s="12" t="n"/>
      <c r="FL361" s="12" t="n"/>
      <c r="FM361" s="12" t="n"/>
      <c r="FN361" s="12" t="n"/>
      <c r="FO361" s="12" t="n"/>
      <c r="FP361" s="12" t="n"/>
      <c r="FQ361" s="12" t="n"/>
      <c r="FR361" s="12" t="n"/>
      <c r="FS361" s="12" t="n"/>
      <c r="FT361" s="12" t="n"/>
      <c r="FU361" s="12" t="n"/>
      <c r="FV361" s="12" t="n"/>
      <c r="FW361" s="12" t="n"/>
      <c r="FX361" s="12" t="n"/>
      <c r="FY361" s="12" t="n"/>
      <c r="FZ361" s="12" t="n"/>
      <c r="GA361" s="12" t="n"/>
      <c r="GB361" s="12" t="n"/>
      <c r="GC361" s="12" t="n"/>
      <c r="GD361" s="12" t="n"/>
      <c r="GE361" s="12" t="n"/>
      <c r="GF361" s="12" t="n"/>
      <c r="GG361" s="12" t="n"/>
      <c r="GH361" s="12" t="n"/>
      <c r="GI361" s="12" t="n"/>
      <c r="GJ361" s="12" t="n"/>
      <c r="GK361" s="12" t="n"/>
      <c r="GL361" s="12" t="n"/>
      <c r="GM361" s="12" t="n"/>
      <c r="GN361" s="12" t="n"/>
      <c r="GO361" s="12" t="n"/>
      <c r="GP361" s="12" t="n"/>
      <c r="GQ361" s="12" t="n"/>
      <c r="GR361" s="12" t="n"/>
      <c r="GS361" s="12" t="n"/>
      <c r="GT361" s="12" t="n"/>
      <c r="GU361" s="12" t="n"/>
      <c r="GV361" s="12" t="n"/>
      <c r="GW361" s="12" t="n"/>
      <c r="GX361" s="12" t="n"/>
      <c r="GY361" s="12" t="n"/>
      <c r="GZ361" s="12" t="n"/>
      <c r="HA361" s="12" t="n"/>
      <c r="HB361" s="12" t="n"/>
      <c r="HC361" s="12" t="n"/>
      <c r="HD361" s="12" t="n"/>
      <c r="HE361" s="12" t="n"/>
      <c r="HF361" s="12" t="n"/>
      <c r="HG361" s="12" t="n"/>
      <c r="HH361" s="12" t="n"/>
      <c r="HI361" s="12" t="n"/>
      <c r="HJ361" s="12" t="n"/>
      <c r="HK361" s="12" t="n"/>
      <c r="HL361" s="12" t="n"/>
      <c r="HM361" s="12" t="n"/>
      <c r="HN361" s="12" t="n"/>
      <c r="HO361" s="12" t="n"/>
      <c r="HP361" s="12" t="n"/>
      <c r="HQ361" s="12" t="n"/>
      <c r="HR361" s="12" t="n"/>
      <c r="HS361" s="12" t="n"/>
      <c r="HT361" s="12" t="n"/>
      <c r="HU361" s="12" t="n"/>
      <c r="HV361" s="12" t="n"/>
      <c r="HW361" s="12" t="n"/>
      <c r="HX361" s="12" t="n"/>
      <c r="HY361" s="12" t="n"/>
      <c r="HZ361" s="12" t="n"/>
      <c r="IA361" s="12" t="n"/>
      <c r="IB361" s="12" t="n"/>
      <c r="IC361" s="12" t="n"/>
      <c r="ID361" s="12" t="n"/>
      <c r="IE361" s="12" t="n"/>
      <c r="IF361" s="12" t="n"/>
      <c r="IG361" s="12" t="n"/>
      <c r="IH361" s="12" t="n"/>
      <c r="II361" s="12" t="n"/>
      <c r="IJ361" s="12" t="n"/>
      <c r="IK361" s="12" t="n"/>
      <c r="IL361" s="12" t="n"/>
      <c r="IM361" s="12" t="n"/>
      <c r="IN361" s="12" t="n"/>
      <c r="IO361" s="12" t="n"/>
      <c r="IP361" s="12" t="n"/>
      <c r="IQ361" s="12" t="n"/>
      <c r="IR361" s="12" t="n"/>
      <c r="IS361" s="12" t="n"/>
      <c r="IT361" s="12" t="n"/>
      <c r="IU361" s="12" t="n"/>
      <c r="IV361" s="12" t="n"/>
      <c r="IW361" s="12" t="n"/>
      <c r="IX361" s="12" t="n"/>
    </row>
    <row r="362" ht="12" customFormat="1" customHeight="1" s="15">
      <c r="B362" s="12" t="n"/>
      <c r="C362" s="71" t="n"/>
      <c r="D362" s="71" t="n"/>
      <c r="E362" s="71" t="n"/>
      <c r="F362" s="71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  <c r="AL362" s="12" t="n"/>
      <c r="AM362" s="12" t="n"/>
      <c r="AN362" s="12" t="n"/>
      <c r="AO362" s="12" t="n"/>
      <c r="AP362" s="12" t="n"/>
      <c r="AQ362" s="12" t="n"/>
      <c r="AR362" s="12" t="n"/>
      <c r="AS362" s="12" t="n"/>
      <c r="AT362" s="12" t="n"/>
      <c r="AU362" s="12" t="n"/>
      <c r="AV362" s="12" t="n"/>
      <c r="AW362" s="12" t="n"/>
      <c r="AX362" s="12" t="n"/>
      <c r="AY362" s="12" t="n"/>
      <c r="AZ362" s="12" t="n"/>
      <c r="BA362" s="12" t="n"/>
      <c r="BB362" s="12" t="n"/>
      <c r="BC362" s="12" t="n"/>
      <c r="BD362" s="12" t="n"/>
      <c r="BE362" s="12" t="n"/>
      <c r="BF362" s="12" t="n"/>
      <c r="BG362" s="12" t="n"/>
      <c r="BH362" s="12" t="n"/>
      <c r="BI362" s="12" t="n"/>
      <c r="BJ362" s="12" t="n"/>
      <c r="BK362" s="12" t="n"/>
      <c r="BL362" s="12" t="n"/>
      <c r="BM362" s="12" t="n"/>
      <c r="BN362" s="12" t="n"/>
      <c r="BO362" s="12" t="n"/>
      <c r="BP362" s="12" t="n"/>
      <c r="BQ362" s="12" t="n"/>
      <c r="BR362" s="12" t="n"/>
      <c r="BS362" s="12" t="n"/>
      <c r="BT362" s="12" t="n"/>
      <c r="BU362" s="12" t="n"/>
      <c r="BV362" s="12" t="n"/>
      <c r="BW362" s="12" t="n"/>
      <c r="BX362" s="12" t="n"/>
      <c r="BY362" s="12" t="n"/>
      <c r="BZ362" s="12" t="n"/>
      <c r="CA362" s="12" t="n"/>
      <c r="CB362" s="12" t="n"/>
      <c r="CC362" s="12" t="n"/>
      <c r="CD362" s="12" t="n"/>
      <c r="CE362" s="12" t="n"/>
      <c r="CF362" s="12" t="n"/>
      <c r="CG362" s="12" t="n"/>
      <c r="CH362" s="12" t="n"/>
      <c r="CI362" s="12" t="n"/>
      <c r="CJ362" s="12" t="n"/>
      <c r="CK362" s="12" t="n"/>
      <c r="CL362" s="12" t="n"/>
      <c r="CM362" s="12" t="n"/>
      <c r="CN362" s="12" t="n"/>
      <c r="CO362" s="12" t="n"/>
      <c r="CP362" s="12" t="n"/>
      <c r="CQ362" s="12" t="n"/>
      <c r="CR362" s="12" t="n"/>
      <c r="CS362" s="12" t="n"/>
      <c r="CT362" s="12" t="n"/>
      <c r="CU362" s="12" t="n"/>
      <c r="CV362" s="12" t="n"/>
      <c r="CW362" s="12" t="n"/>
      <c r="CX362" s="12" t="n"/>
      <c r="CY362" s="12" t="n"/>
      <c r="CZ362" s="12" t="n"/>
      <c r="DA362" s="12" t="n"/>
      <c r="DB362" s="12" t="n"/>
      <c r="DC362" s="12" t="n"/>
      <c r="DD362" s="12" t="n"/>
      <c r="DE362" s="12" t="n"/>
      <c r="DF362" s="12" t="n"/>
      <c r="DG362" s="12" t="n"/>
      <c r="DH362" s="12" t="n"/>
      <c r="DI362" s="12" t="n"/>
      <c r="DJ362" s="12" t="n"/>
      <c r="DK362" s="12" t="n"/>
      <c r="DL362" s="12" t="n"/>
      <c r="DM362" s="12" t="n"/>
      <c r="DN362" s="12" t="n"/>
      <c r="DO362" s="12" t="n"/>
      <c r="DP362" s="12" t="n"/>
      <c r="DQ362" s="12" t="n"/>
      <c r="DR362" s="12" t="n"/>
      <c r="DS362" s="12" t="n"/>
      <c r="DT362" s="12" t="n"/>
      <c r="DU362" s="12" t="n"/>
      <c r="DV362" s="12" t="n"/>
      <c r="DW362" s="12" t="n"/>
      <c r="DX362" s="12" t="n"/>
      <c r="DY362" s="12" t="n"/>
      <c r="DZ362" s="12" t="n"/>
      <c r="EA362" s="12" t="n"/>
      <c r="EB362" s="12" t="n"/>
      <c r="EC362" s="12" t="n"/>
      <c r="ED362" s="12" t="n"/>
      <c r="EE362" s="12" t="n"/>
      <c r="EF362" s="12" t="n"/>
      <c r="EG362" s="12" t="n"/>
      <c r="EH362" s="12" t="n"/>
      <c r="EI362" s="12" t="n"/>
      <c r="EJ362" s="12" t="n"/>
      <c r="EK362" s="12" t="n"/>
      <c r="EL362" s="12" t="n"/>
      <c r="EM362" s="12" t="n"/>
      <c r="EN362" s="12" t="n"/>
      <c r="EO362" s="12" t="n"/>
      <c r="EP362" s="12" t="n"/>
      <c r="EQ362" s="12" t="n"/>
      <c r="ER362" s="12" t="n"/>
      <c r="ES362" s="12" t="n"/>
      <c r="ET362" s="12" t="n"/>
      <c r="EU362" s="12" t="n"/>
      <c r="EV362" s="12" t="n"/>
      <c r="EW362" s="12" t="n"/>
      <c r="EX362" s="12" t="n"/>
      <c r="EY362" s="12" t="n"/>
      <c r="EZ362" s="12" t="n"/>
      <c r="FA362" s="12" t="n"/>
      <c r="FB362" s="12" t="n"/>
      <c r="FC362" s="12" t="n"/>
      <c r="FD362" s="12" t="n"/>
      <c r="FE362" s="12" t="n"/>
      <c r="FF362" s="12" t="n"/>
      <c r="FG362" s="12" t="n"/>
      <c r="FH362" s="12" t="n"/>
      <c r="FI362" s="12" t="n"/>
      <c r="FJ362" s="12" t="n"/>
      <c r="FK362" s="12" t="n"/>
      <c r="FL362" s="12" t="n"/>
      <c r="FM362" s="12" t="n"/>
      <c r="FN362" s="12" t="n"/>
      <c r="FO362" s="12" t="n"/>
      <c r="FP362" s="12" t="n"/>
      <c r="FQ362" s="12" t="n"/>
      <c r="FR362" s="12" t="n"/>
      <c r="FS362" s="12" t="n"/>
      <c r="FT362" s="12" t="n"/>
      <c r="FU362" s="12" t="n"/>
      <c r="FV362" s="12" t="n"/>
      <c r="FW362" s="12" t="n"/>
      <c r="FX362" s="12" t="n"/>
      <c r="FY362" s="12" t="n"/>
      <c r="FZ362" s="12" t="n"/>
      <c r="GA362" s="12" t="n"/>
      <c r="GB362" s="12" t="n"/>
      <c r="GC362" s="12" t="n"/>
      <c r="GD362" s="12" t="n"/>
      <c r="GE362" s="12" t="n"/>
      <c r="GF362" s="12" t="n"/>
      <c r="GG362" s="12" t="n"/>
      <c r="GH362" s="12" t="n"/>
      <c r="GI362" s="12" t="n"/>
      <c r="GJ362" s="12" t="n"/>
      <c r="GK362" s="12" t="n"/>
      <c r="GL362" s="12" t="n"/>
      <c r="GM362" s="12" t="n"/>
      <c r="GN362" s="12" t="n"/>
      <c r="GO362" s="12" t="n"/>
      <c r="GP362" s="12" t="n"/>
      <c r="GQ362" s="12" t="n"/>
      <c r="GR362" s="12" t="n"/>
      <c r="GS362" s="12" t="n"/>
      <c r="GT362" s="12" t="n"/>
      <c r="GU362" s="12" t="n"/>
      <c r="GV362" s="12" t="n"/>
      <c r="GW362" s="12" t="n"/>
      <c r="GX362" s="12" t="n"/>
      <c r="GY362" s="12" t="n"/>
      <c r="GZ362" s="12" t="n"/>
      <c r="HA362" s="12" t="n"/>
      <c r="HB362" s="12" t="n"/>
      <c r="HC362" s="12" t="n"/>
      <c r="HD362" s="12" t="n"/>
      <c r="HE362" s="12" t="n"/>
      <c r="HF362" s="12" t="n"/>
      <c r="HG362" s="12" t="n"/>
      <c r="HH362" s="12" t="n"/>
      <c r="HI362" s="12" t="n"/>
      <c r="HJ362" s="12" t="n"/>
      <c r="HK362" s="12" t="n"/>
      <c r="HL362" s="12" t="n"/>
      <c r="HM362" s="12" t="n"/>
      <c r="HN362" s="12" t="n"/>
      <c r="HO362" s="12" t="n"/>
      <c r="HP362" s="12" t="n"/>
      <c r="HQ362" s="12" t="n"/>
      <c r="HR362" s="12" t="n"/>
      <c r="HS362" s="12" t="n"/>
      <c r="HT362" s="12" t="n"/>
      <c r="HU362" s="12" t="n"/>
      <c r="HV362" s="12" t="n"/>
      <c r="HW362" s="12" t="n"/>
      <c r="HX362" s="12" t="n"/>
      <c r="HY362" s="12" t="n"/>
      <c r="HZ362" s="12" t="n"/>
      <c r="IA362" s="12" t="n"/>
      <c r="IB362" s="12" t="n"/>
      <c r="IC362" s="12" t="n"/>
      <c r="ID362" s="12" t="n"/>
      <c r="IE362" s="12" t="n"/>
      <c r="IF362" s="12" t="n"/>
      <c r="IG362" s="12" t="n"/>
      <c r="IH362" s="12" t="n"/>
      <c r="II362" s="12" t="n"/>
      <c r="IJ362" s="12" t="n"/>
      <c r="IK362" s="12" t="n"/>
      <c r="IL362" s="12" t="n"/>
      <c r="IM362" s="12" t="n"/>
      <c r="IN362" s="12" t="n"/>
      <c r="IO362" s="12" t="n"/>
      <c r="IP362" s="12" t="n"/>
      <c r="IQ362" s="12" t="n"/>
      <c r="IR362" s="12" t="n"/>
      <c r="IS362" s="12" t="n"/>
      <c r="IT362" s="12" t="n"/>
      <c r="IU362" s="12" t="n"/>
      <c r="IV362" s="12" t="n"/>
      <c r="IW362" s="12" t="n"/>
      <c r="IX362" s="12" t="n"/>
    </row>
    <row r="363" ht="12" customFormat="1" customHeight="1" s="15">
      <c r="B363" s="12" t="n"/>
      <c r="C363" s="71" t="n"/>
      <c r="D363" s="71" t="n"/>
      <c r="E363" s="71" t="n"/>
      <c r="F363" s="71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  <c r="AL363" s="12" t="n"/>
      <c r="AM363" s="12" t="n"/>
      <c r="AN363" s="12" t="n"/>
      <c r="AO363" s="12" t="n"/>
      <c r="AP363" s="12" t="n"/>
      <c r="AQ363" s="12" t="n"/>
      <c r="AR363" s="12" t="n"/>
      <c r="AS363" s="12" t="n"/>
      <c r="AT363" s="12" t="n"/>
      <c r="AU363" s="12" t="n"/>
      <c r="AV363" s="12" t="n"/>
      <c r="AW363" s="12" t="n"/>
      <c r="AX363" s="12" t="n"/>
      <c r="AY363" s="12" t="n"/>
      <c r="AZ363" s="12" t="n"/>
      <c r="BA363" s="12" t="n"/>
      <c r="BB363" s="12" t="n"/>
      <c r="BC363" s="12" t="n"/>
      <c r="BD363" s="12" t="n"/>
      <c r="BE363" s="12" t="n"/>
      <c r="BF363" s="12" t="n"/>
      <c r="BG363" s="12" t="n"/>
      <c r="BH363" s="12" t="n"/>
      <c r="BI363" s="12" t="n"/>
      <c r="BJ363" s="12" t="n"/>
      <c r="BK363" s="12" t="n"/>
      <c r="BL363" s="12" t="n"/>
      <c r="BM363" s="12" t="n"/>
      <c r="BN363" s="12" t="n"/>
      <c r="BO363" s="12" t="n"/>
      <c r="BP363" s="12" t="n"/>
      <c r="BQ363" s="12" t="n"/>
      <c r="BR363" s="12" t="n"/>
      <c r="BS363" s="12" t="n"/>
      <c r="BT363" s="12" t="n"/>
      <c r="BU363" s="12" t="n"/>
      <c r="BV363" s="12" t="n"/>
      <c r="BW363" s="12" t="n"/>
      <c r="BX363" s="12" t="n"/>
      <c r="BY363" s="12" t="n"/>
      <c r="BZ363" s="12" t="n"/>
      <c r="CA363" s="12" t="n"/>
      <c r="CB363" s="12" t="n"/>
      <c r="CC363" s="12" t="n"/>
      <c r="CD363" s="12" t="n"/>
      <c r="CE363" s="12" t="n"/>
      <c r="CF363" s="12" t="n"/>
      <c r="CG363" s="12" t="n"/>
      <c r="CH363" s="12" t="n"/>
      <c r="CI363" s="12" t="n"/>
      <c r="CJ363" s="12" t="n"/>
      <c r="CK363" s="12" t="n"/>
      <c r="CL363" s="12" t="n"/>
      <c r="CM363" s="12" t="n"/>
      <c r="CN363" s="12" t="n"/>
      <c r="CO363" s="12" t="n"/>
      <c r="CP363" s="12" t="n"/>
      <c r="CQ363" s="12" t="n"/>
      <c r="CR363" s="12" t="n"/>
      <c r="CS363" s="12" t="n"/>
      <c r="CT363" s="12" t="n"/>
      <c r="CU363" s="12" t="n"/>
      <c r="CV363" s="12" t="n"/>
      <c r="CW363" s="12" t="n"/>
      <c r="CX363" s="12" t="n"/>
      <c r="CY363" s="12" t="n"/>
      <c r="CZ363" s="12" t="n"/>
      <c r="DA363" s="12" t="n"/>
      <c r="DB363" s="12" t="n"/>
      <c r="DC363" s="12" t="n"/>
      <c r="DD363" s="12" t="n"/>
      <c r="DE363" s="12" t="n"/>
      <c r="DF363" s="12" t="n"/>
      <c r="DG363" s="12" t="n"/>
      <c r="DH363" s="12" t="n"/>
      <c r="DI363" s="12" t="n"/>
      <c r="DJ363" s="12" t="n"/>
      <c r="DK363" s="12" t="n"/>
      <c r="DL363" s="12" t="n"/>
      <c r="DM363" s="12" t="n"/>
      <c r="DN363" s="12" t="n"/>
      <c r="DO363" s="12" t="n"/>
      <c r="DP363" s="12" t="n"/>
      <c r="DQ363" s="12" t="n"/>
      <c r="DR363" s="12" t="n"/>
      <c r="DS363" s="12" t="n"/>
      <c r="DT363" s="12" t="n"/>
      <c r="DU363" s="12" t="n"/>
      <c r="DV363" s="12" t="n"/>
      <c r="DW363" s="12" t="n"/>
      <c r="DX363" s="12" t="n"/>
      <c r="DY363" s="12" t="n"/>
      <c r="DZ363" s="12" t="n"/>
      <c r="EA363" s="12" t="n"/>
      <c r="EB363" s="12" t="n"/>
      <c r="EC363" s="12" t="n"/>
      <c r="ED363" s="12" t="n"/>
      <c r="EE363" s="12" t="n"/>
      <c r="EF363" s="12" t="n"/>
      <c r="EG363" s="12" t="n"/>
      <c r="EH363" s="12" t="n"/>
      <c r="EI363" s="12" t="n"/>
      <c r="EJ363" s="12" t="n"/>
      <c r="EK363" s="12" t="n"/>
      <c r="EL363" s="12" t="n"/>
      <c r="EM363" s="12" t="n"/>
      <c r="EN363" s="12" t="n"/>
      <c r="EO363" s="12" t="n"/>
      <c r="EP363" s="12" t="n"/>
      <c r="EQ363" s="12" t="n"/>
      <c r="ER363" s="12" t="n"/>
      <c r="ES363" s="12" t="n"/>
      <c r="ET363" s="12" t="n"/>
      <c r="EU363" s="12" t="n"/>
      <c r="EV363" s="12" t="n"/>
      <c r="EW363" s="12" t="n"/>
      <c r="EX363" s="12" t="n"/>
      <c r="EY363" s="12" t="n"/>
      <c r="EZ363" s="12" t="n"/>
      <c r="FA363" s="12" t="n"/>
      <c r="FB363" s="12" t="n"/>
      <c r="FC363" s="12" t="n"/>
      <c r="FD363" s="12" t="n"/>
      <c r="FE363" s="12" t="n"/>
      <c r="FF363" s="12" t="n"/>
      <c r="FG363" s="12" t="n"/>
      <c r="FH363" s="12" t="n"/>
      <c r="FI363" s="12" t="n"/>
      <c r="FJ363" s="12" t="n"/>
      <c r="FK363" s="12" t="n"/>
      <c r="FL363" s="12" t="n"/>
      <c r="FM363" s="12" t="n"/>
      <c r="FN363" s="12" t="n"/>
      <c r="FO363" s="12" t="n"/>
      <c r="FP363" s="12" t="n"/>
      <c r="FQ363" s="12" t="n"/>
      <c r="FR363" s="12" t="n"/>
      <c r="FS363" s="12" t="n"/>
      <c r="FT363" s="12" t="n"/>
      <c r="FU363" s="12" t="n"/>
      <c r="FV363" s="12" t="n"/>
      <c r="FW363" s="12" t="n"/>
      <c r="FX363" s="12" t="n"/>
      <c r="FY363" s="12" t="n"/>
      <c r="FZ363" s="12" t="n"/>
      <c r="GA363" s="12" t="n"/>
      <c r="GB363" s="12" t="n"/>
      <c r="GC363" s="12" t="n"/>
      <c r="GD363" s="12" t="n"/>
      <c r="GE363" s="12" t="n"/>
      <c r="GF363" s="12" t="n"/>
      <c r="GG363" s="12" t="n"/>
      <c r="GH363" s="12" t="n"/>
      <c r="GI363" s="12" t="n"/>
      <c r="GJ363" s="12" t="n"/>
      <c r="GK363" s="12" t="n"/>
      <c r="GL363" s="12" t="n"/>
      <c r="GM363" s="12" t="n"/>
      <c r="GN363" s="12" t="n"/>
      <c r="GO363" s="12" t="n"/>
      <c r="GP363" s="12" t="n"/>
      <c r="GQ363" s="12" t="n"/>
      <c r="GR363" s="12" t="n"/>
      <c r="GS363" s="12" t="n"/>
      <c r="GT363" s="12" t="n"/>
      <c r="GU363" s="12" t="n"/>
      <c r="GV363" s="12" t="n"/>
      <c r="GW363" s="12" t="n"/>
      <c r="GX363" s="12" t="n"/>
      <c r="GY363" s="12" t="n"/>
      <c r="GZ363" s="12" t="n"/>
      <c r="HA363" s="12" t="n"/>
      <c r="HB363" s="12" t="n"/>
      <c r="HC363" s="12" t="n"/>
      <c r="HD363" s="12" t="n"/>
      <c r="HE363" s="12" t="n"/>
      <c r="HF363" s="12" t="n"/>
      <c r="HG363" s="12" t="n"/>
      <c r="HH363" s="12" t="n"/>
      <c r="HI363" s="12" t="n"/>
      <c r="HJ363" s="12" t="n"/>
      <c r="HK363" s="12" t="n"/>
      <c r="HL363" s="12" t="n"/>
      <c r="HM363" s="12" t="n"/>
      <c r="HN363" s="12" t="n"/>
      <c r="HO363" s="12" t="n"/>
      <c r="HP363" s="12" t="n"/>
      <c r="HQ363" s="12" t="n"/>
      <c r="HR363" s="12" t="n"/>
      <c r="HS363" s="12" t="n"/>
      <c r="HT363" s="12" t="n"/>
      <c r="HU363" s="12" t="n"/>
      <c r="HV363" s="12" t="n"/>
      <c r="HW363" s="12" t="n"/>
      <c r="HX363" s="12" t="n"/>
      <c r="HY363" s="12" t="n"/>
      <c r="HZ363" s="12" t="n"/>
      <c r="IA363" s="12" t="n"/>
      <c r="IB363" s="12" t="n"/>
      <c r="IC363" s="12" t="n"/>
      <c r="ID363" s="12" t="n"/>
      <c r="IE363" s="12" t="n"/>
      <c r="IF363" s="12" t="n"/>
      <c r="IG363" s="12" t="n"/>
      <c r="IH363" s="12" t="n"/>
      <c r="II363" s="12" t="n"/>
      <c r="IJ363" s="12" t="n"/>
      <c r="IK363" s="12" t="n"/>
      <c r="IL363" s="12" t="n"/>
      <c r="IM363" s="12" t="n"/>
      <c r="IN363" s="12" t="n"/>
      <c r="IO363" s="12" t="n"/>
      <c r="IP363" s="12" t="n"/>
      <c r="IQ363" s="12" t="n"/>
      <c r="IR363" s="12" t="n"/>
      <c r="IS363" s="12" t="n"/>
      <c r="IT363" s="12" t="n"/>
      <c r="IU363" s="12" t="n"/>
      <c r="IV363" s="12" t="n"/>
      <c r="IW363" s="12" t="n"/>
      <c r="IX363" s="12" t="n"/>
    </row>
    <row r="364" ht="12" customFormat="1" customHeight="1" s="15">
      <c r="B364" s="12" t="n"/>
      <c r="C364" s="71" t="n"/>
      <c r="D364" s="71" t="n"/>
      <c r="E364" s="71" t="n"/>
      <c r="F364" s="71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  <c r="AL364" s="12" t="n"/>
      <c r="AM364" s="12" t="n"/>
      <c r="AN364" s="12" t="n"/>
      <c r="AO364" s="12" t="n"/>
      <c r="AP364" s="12" t="n"/>
      <c r="AQ364" s="12" t="n"/>
      <c r="AR364" s="12" t="n"/>
      <c r="AS364" s="12" t="n"/>
      <c r="AT364" s="12" t="n"/>
      <c r="AU364" s="12" t="n"/>
      <c r="AV364" s="12" t="n"/>
      <c r="AW364" s="12" t="n"/>
      <c r="AX364" s="12" t="n"/>
      <c r="AY364" s="12" t="n"/>
      <c r="AZ364" s="12" t="n"/>
      <c r="BA364" s="12" t="n"/>
      <c r="BB364" s="12" t="n"/>
      <c r="BC364" s="12" t="n"/>
      <c r="BD364" s="12" t="n"/>
      <c r="BE364" s="12" t="n"/>
      <c r="BF364" s="12" t="n"/>
      <c r="BG364" s="12" t="n"/>
      <c r="BH364" s="12" t="n"/>
      <c r="BI364" s="12" t="n"/>
      <c r="BJ364" s="12" t="n"/>
      <c r="BK364" s="12" t="n"/>
      <c r="BL364" s="12" t="n"/>
      <c r="BM364" s="12" t="n"/>
      <c r="BN364" s="12" t="n"/>
      <c r="BO364" s="12" t="n"/>
      <c r="BP364" s="12" t="n"/>
      <c r="BQ364" s="12" t="n"/>
      <c r="BR364" s="12" t="n"/>
      <c r="BS364" s="12" t="n"/>
      <c r="BT364" s="12" t="n"/>
      <c r="BU364" s="12" t="n"/>
      <c r="BV364" s="12" t="n"/>
      <c r="BW364" s="12" t="n"/>
      <c r="BX364" s="12" t="n"/>
      <c r="BY364" s="12" t="n"/>
      <c r="BZ364" s="12" t="n"/>
      <c r="CA364" s="12" t="n"/>
      <c r="CB364" s="12" t="n"/>
      <c r="CC364" s="12" t="n"/>
      <c r="CD364" s="12" t="n"/>
      <c r="CE364" s="12" t="n"/>
      <c r="CF364" s="12" t="n"/>
      <c r="CG364" s="12" t="n"/>
      <c r="CH364" s="12" t="n"/>
      <c r="CI364" s="12" t="n"/>
      <c r="CJ364" s="12" t="n"/>
      <c r="CK364" s="12" t="n"/>
      <c r="CL364" s="12" t="n"/>
      <c r="CM364" s="12" t="n"/>
      <c r="CN364" s="12" t="n"/>
      <c r="CO364" s="12" t="n"/>
      <c r="CP364" s="12" t="n"/>
      <c r="CQ364" s="12" t="n"/>
      <c r="CR364" s="12" t="n"/>
      <c r="CS364" s="12" t="n"/>
      <c r="CT364" s="12" t="n"/>
      <c r="CU364" s="12" t="n"/>
      <c r="CV364" s="12" t="n"/>
      <c r="CW364" s="12" t="n"/>
      <c r="CX364" s="12" t="n"/>
      <c r="CY364" s="12" t="n"/>
      <c r="CZ364" s="12" t="n"/>
      <c r="DA364" s="12" t="n"/>
      <c r="DB364" s="12" t="n"/>
      <c r="DC364" s="12" t="n"/>
      <c r="DD364" s="12" t="n"/>
      <c r="DE364" s="12" t="n"/>
      <c r="DF364" s="12" t="n"/>
      <c r="DG364" s="12" t="n"/>
      <c r="DH364" s="12" t="n"/>
      <c r="DI364" s="12" t="n"/>
      <c r="DJ364" s="12" t="n"/>
      <c r="DK364" s="12" t="n"/>
      <c r="DL364" s="12" t="n"/>
      <c r="DM364" s="12" t="n"/>
      <c r="DN364" s="12" t="n"/>
      <c r="DO364" s="12" t="n"/>
      <c r="DP364" s="12" t="n"/>
      <c r="DQ364" s="12" t="n"/>
      <c r="DR364" s="12" t="n"/>
      <c r="DS364" s="12" t="n"/>
      <c r="DT364" s="12" t="n"/>
      <c r="DU364" s="12" t="n"/>
      <c r="DV364" s="12" t="n"/>
      <c r="DW364" s="12" t="n"/>
      <c r="DX364" s="12" t="n"/>
      <c r="DY364" s="12" t="n"/>
      <c r="DZ364" s="12" t="n"/>
      <c r="EA364" s="12" t="n"/>
      <c r="EB364" s="12" t="n"/>
      <c r="EC364" s="12" t="n"/>
      <c r="ED364" s="12" t="n"/>
      <c r="EE364" s="12" t="n"/>
      <c r="EF364" s="12" t="n"/>
      <c r="EG364" s="12" t="n"/>
      <c r="EH364" s="12" t="n"/>
      <c r="EI364" s="12" t="n"/>
      <c r="EJ364" s="12" t="n"/>
      <c r="EK364" s="12" t="n"/>
      <c r="EL364" s="12" t="n"/>
      <c r="EM364" s="12" t="n"/>
      <c r="EN364" s="12" t="n"/>
      <c r="EO364" s="12" t="n"/>
      <c r="EP364" s="12" t="n"/>
      <c r="EQ364" s="12" t="n"/>
      <c r="ER364" s="12" t="n"/>
      <c r="ES364" s="12" t="n"/>
      <c r="ET364" s="12" t="n"/>
      <c r="EU364" s="12" t="n"/>
      <c r="EV364" s="12" t="n"/>
      <c r="EW364" s="12" t="n"/>
      <c r="EX364" s="12" t="n"/>
      <c r="EY364" s="12" t="n"/>
      <c r="EZ364" s="12" t="n"/>
      <c r="FA364" s="12" t="n"/>
      <c r="FB364" s="12" t="n"/>
      <c r="FC364" s="12" t="n"/>
      <c r="FD364" s="12" t="n"/>
      <c r="FE364" s="12" t="n"/>
      <c r="FF364" s="12" t="n"/>
      <c r="FG364" s="12" t="n"/>
      <c r="FH364" s="12" t="n"/>
      <c r="FI364" s="12" t="n"/>
      <c r="FJ364" s="12" t="n"/>
      <c r="FK364" s="12" t="n"/>
      <c r="FL364" s="12" t="n"/>
      <c r="FM364" s="12" t="n"/>
      <c r="FN364" s="12" t="n"/>
      <c r="FO364" s="12" t="n"/>
      <c r="FP364" s="12" t="n"/>
      <c r="FQ364" s="12" t="n"/>
      <c r="FR364" s="12" t="n"/>
      <c r="FS364" s="12" t="n"/>
      <c r="FT364" s="12" t="n"/>
      <c r="FU364" s="12" t="n"/>
      <c r="FV364" s="12" t="n"/>
      <c r="FW364" s="12" t="n"/>
      <c r="FX364" s="12" t="n"/>
      <c r="FY364" s="12" t="n"/>
      <c r="FZ364" s="12" t="n"/>
      <c r="GA364" s="12" t="n"/>
      <c r="GB364" s="12" t="n"/>
      <c r="GC364" s="12" t="n"/>
      <c r="GD364" s="12" t="n"/>
      <c r="GE364" s="12" t="n"/>
      <c r="GF364" s="12" t="n"/>
      <c r="GG364" s="12" t="n"/>
      <c r="GH364" s="12" t="n"/>
      <c r="GI364" s="12" t="n"/>
      <c r="GJ364" s="12" t="n"/>
      <c r="GK364" s="12" t="n"/>
      <c r="GL364" s="12" t="n"/>
      <c r="GM364" s="12" t="n"/>
      <c r="GN364" s="12" t="n"/>
      <c r="GO364" s="12" t="n"/>
      <c r="GP364" s="12" t="n"/>
      <c r="GQ364" s="12" t="n"/>
      <c r="GR364" s="12" t="n"/>
      <c r="GS364" s="12" t="n"/>
      <c r="GT364" s="12" t="n"/>
      <c r="GU364" s="12" t="n"/>
      <c r="GV364" s="12" t="n"/>
      <c r="GW364" s="12" t="n"/>
      <c r="GX364" s="12" t="n"/>
      <c r="GY364" s="12" t="n"/>
      <c r="GZ364" s="12" t="n"/>
      <c r="HA364" s="12" t="n"/>
      <c r="HB364" s="12" t="n"/>
      <c r="HC364" s="12" t="n"/>
      <c r="HD364" s="12" t="n"/>
      <c r="HE364" s="12" t="n"/>
      <c r="HF364" s="12" t="n"/>
      <c r="HG364" s="12" t="n"/>
      <c r="HH364" s="12" t="n"/>
      <c r="HI364" s="12" t="n"/>
      <c r="HJ364" s="12" t="n"/>
      <c r="HK364" s="12" t="n"/>
      <c r="HL364" s="12" t="n"/>
      <c r="HM364" s="12" t="n"/>
      <c r="HN364" s="12" t="n"/>
      <c r="HO364" s="12" t="n"/>
      <c r="HP364" s="12" t="n"/>
      <c r="HQ364" s="12" t="n"/>
      <c r="HR364" s="12" t="n"/>
      <c r="HS364" s="12" t="n"/>
      <c r="HT364" s="12" t="n"/>
      <c r="HU364" s="12" t="n"/>
      <c r="HV364" s="12" t="n"/>
      <c r="HW364" s="12" t="n"/>
      <c r="HX364" s="12" t="n"/>
      <c r="HY364" s="12" t="n"/>
      <c r="HZ364" s="12" t="n"/>
      <c r="IA364" s="12" t="n"/>
      <c r="IB364" s="12" t="n"/>
      <c r="IC364" s="12" t="n"/>
      <c r="ID364" s="12" t="n"/>
      <c r="IE364" s="12" t="n"/>
      <c r="IF364" s="12" t="n"/>
      <c r="IG364" s="12" t="n"/>
      <c r="IH364" s="12" t="n"/>
      <c r="II364" s="12" t="n"/>
      <c r="IJ364" s="12" t="n"/>
      <c r="IK364" s="12" t="n"/>
      <c r="IL364" s="12" t="n"/>
      <c r="IM364" s="12" t="n"/>
      <c r="IN364" s="12" t="n"/>
      <c r="IO364" s="12" t="n"/>
      <c r="IP364" s="12" t="n"/>
      <c r="IQ364" s="12" t="n"/>
      <c r="IR364" s="12" t="n"/>
      <c r="IS364" s="12" t="n"/>
      <c r="IT364" s="12" t="n"/>
      <c r="IU364" s="12" t="n"/>
      <c r="IV364" s="12" t="n"/>
      <c r="IW364" s="12" t="n"/>
      <c r="IX364" s="12" t="n"/>
    </row>
    <row r="365" ht="12" customFormat="1" customHeight="1" s="15">
      <c r="B365" s="12" t="n"/>
      <c r="C365" s="71" t="n"/>
      <c r="D365" s="71" t="n"/>
      <c r="E365" s="71" t="n"/>
      <c r="F365" s="71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  <c r="AL365" s="12" t="n"/>
      <c r="AM365" s="12" t="n"/>
      <c r="AN365" s="12" t="n"/>
      <c r="AO365" s="12" t="n"/>
      <c r="AP365" s="12" t="n"/>
      <c r="AQ365" s="12" t="n"/>
      <c r="AR365" s="12" t="n"/>
      <c r="AS365" s="12" t="n"/>
      <c r="AT365" s="12" t="n"/>
      <c r="AU365" s="12" t="n"/>
      <c r="AV365" s="12" t="n"/>
      <c r="AW365" s="12" t="n"/>
      <c r="AX365" s="12" t="n"/>
      <c r="AY365" s="12" t="n"/>
      <c r="AZ365" s="12" t="n"/>
      <c r="BA365" s="12" t="n"/>
      <c r="BB365" s="12" t="n"/>
      <c r="BC365" s="12" t="n"/>
      <c r="BD365" s="12" t="n"/>
      <c r="BE365" s="12" t="n"/>
      <c r="BF365" s="12" t="n"/>
      <c r="BG365" s="12" t="n"/>
      <c r="BH365" s="12" t="n"/>
      <c r="BI365" s="12" t="n"/>
      <c r="BJ365" s="12" t="n"/>
      <c r="BK365" s="12" t="n"/>
      <c r="BL365" s="12" t="n"/>
      <c r="BM365" s="12" t="n"/>
      <c r="BN365" s="12" t="n"/>
      <c r="BO365" s="12" t="n"/>
      <c r="BP365" s="12" t="n"/>
      <c r="BQ365" s="12" t="n"/>
      <c r="BR365" s="12" t="n"/>
      <c r="BS365" s="12" t="n"/>
      <c r="BT365" s="12" t="n"/>
      <c r="BU365" s="12" t="n"/>
      <c r="BV365" s="12" t="n"/>
      <c r="BW365" s="12" t="n"/>
      <c r="BX365" s="12" t="n"/>
      <c r="BY365" s="12" t="n"/>
      <c r="BZ365" s="12" t="n"/>
      <c r="CA365" s="12" t="n"/>
      <c r="CB365" s="12" t="n"/>
      <c r="CC365" s="12" t="n"/>
      <c r="CD365" s="12" t="n"/>
      <c r="CE365" s="12" t="n"/>
      <c r="CF365" s="12" t="n"/>
      <c r="CG365" s="12" t="n"/>
      <c r="CH365" s="12" t="n"/>
      <c r="CI365" s="12" t="n"/>
      <c r="CJ365" s="12" t="n"/>
      <c r="CK365" s="12" t="n"/>
      <c r="CL365" s="12" t="n"/>
      <c r="CM365" s="12" t="n"/>
      <c r="CN365" s="12" t="n"/>
      <c r="CO365" s="12" t="n"/>
      <c r="CP365" s="12" t="n"/>
      <c r="CQ365" s="12" t="n"/>
      <c r="CR365" s="12" t="n"/>
      <c r="CS365" s="12" t="n"/>
      <c r="CT365" s="12" t="n"/>
      <c r="CU365" s="12" t="n"/>
      <c r="CV365" s="12" t="n"/>
      <c r="CW365" s="12" t="n"/>
      <c r="CX365" s="12" t="n"/>
      <c r="CY365" s="12" t="n"/>
      <c r="CZ365" s="12" t="n"/>
      <c r="DA365" s="12" t="n"/>
      <c r="DB365" s="12" t="n"/>
      <c r="DC365" s="12" t="n"/>
      <c r="DD365" s="12" t="n"/>
      <c r="DE365" s="12" t="n"/>
      <c r="DF365" s="12" t="n"/>
      <c r="DG365" s="12" t="n"/>
      <c r="DH365" s="12" t="n"/>
      <c r="DI365" s="12" t="n"/>
      <c r="DJ365" s="12" t="n"/>
      <c r="DK365" s="12" t="n"/>
      <c r="DL365" s="12" t="n"/>
      <c r="DM365" s="12" t="n"/>
      <c r="DN365" s="12" t="n"/>
      <c r="DO365" s="12" t="n"/>
      <c r="DP365" s="12" t="n"/>
      <c r="DQ365" s="12" t="n"/>
      <c r="DR365" s="12" t="n"/>
      <c r="DS365" s="12" t="n"/>
      <c r="DT365" s="12" t="n"/>
      <c r="DU365" s="12" t="n"/>
      <c r="DV365" s="12" t="n"/>
      <c r="DW365" s="12" t="n"/>
      <c r="DX365" s="12" t="n"/>
      <c r="DY365" s="12" t="n"/>
      <c r="DZ365" s="12" t="n"/>
      <c r="EA365" s="12" t="n"/>
      <c r="EB365" s="12" t="n"/>
      <c r="EC365" s="12" t="n"/>
      <c r="ED365" s="12" t="n"/>
      <c r="EE365" s="12" t="n"/>
      <c r="EF365" s="12" t="n"/>
      <c r="EG365" s="12" t="n"/>
      <c r="EH365" s="12" t="n"/>
      <c r="EI365" s="12" t="n"/>
      <c r="EJ365" s="12" t="n"/>
      <c r="EK365" s="12" t="n"/>
      <c r="EL365" s="12" t="n"/>
      <c r="EM365" s="12" t="n"/>
      <c r="EN365" s="12" t="n"/>
      <c r="EO365" s="12" t="n"/>
      <c r="EP365" s="12" t="n"/>
      <c r="EQ365" s="12" t="n"/>
      <c r="ER365" s="12" t="n"/>
      <c r="ES365" s="12" t="n"/>
      <c r="ET365" s="12" t="n"/>
      <c r="EU365" s="12" t="n"/>
      <c r="EV365" s="12" t="n"/>
      <c r="EW365" s="12" t="n"/>
      <c r="EX365" s="12" t="n"/>
      <c r="EY365" s="12" t="n"/>
      <c r="EZ365" s="12" t="n"/>
      <c r="FA365" s="12" t="n"/>
      <c r="FB365" s="12" t="n"/>
      <c r="FC365" s="12" t="n"/>
      <c r="FD365" s="12" t="n"/>
      <c r="FE365" s="12" t="n"/>
      <c r="FF365" s="12" t="n"/>
      <c r="FG365" s="12" t="n"/>
      <c r="FH365" s="12" t="n"/>
      <c r="FI365" s="12" t="n"/>
      <c r="FJ365" s="12" t="n"/>
      <c r="FK365" s="12" t="n"/>
      <c r="FL365" s="12" t="n"/>
      <c r="FM365" s="12" t="n"/>
      <c r="FN365" s="12" t="n"/>
      <c r="FO365" s="12" t="n"/>
      <c r="FP365" s="12" t="n"/>
      <c r="FQ365" s="12" t="n"/>
      <c r="FR365" s="12" t="n"/>
      <c r="FS365" s="12" t="n"/>
      <c r="FT365" s="12" t="n"/>
      <c r="FU365" s="12" t="n"/>
      <c r="FV365" s="12" t="n"/>
      <c r="FW365" s="12" t="n"/>
      <c r="FX365" s="12" t="n"/>
      <c r="FY365" s="12" t="n"/>
      <c r="FZ365" s="12" t="n"/>
      <c r="GA365" s="12" t="n"/>
      <c r="GB365" s="12" t="n"/>
      <c r="GC365" s="12" t="n"/>
      <c r="GD365" s="12" t="n"/>
      <c r="GE365" s="12" t="n"/>
      <c r="GF365" s="12" t="n"/>
      <c r="GG365" s="12" t="n"/>
      <c r="GH365" s="12" t="n"/>
      <c r="GI365" s="12" t="n"/>
      <c r="GJ365" s="12" t="n"/>
      <c r="GK365" s="12" t="n"/>
      <c r="GL365" s="12" t="n"/>
      <c r="GM365" s="12" t="n"/>
      <c r="GN365" s="12" t="n"/>
      <c r="GO365" s="12" t="n"/>
      <c r="GP365" s="12" t="n"/>
      <c r="GQ365" s="12" t="n"/>
      <c r="GR365" s="12" t="n"/>
      <c r="GS365" s="12" t="n"/>
      <c r="GT365" s="12" t="n"/>
      <c r="GU365" s="12" t="n"/>
      <c r="GV365" s="12" t="n"/>
      <c r="GW365" s="12" t="n"/>
      <c r="GX365" s="12" t="n"/>
      <c r="GY365" s="12" t="n"/>
      <c r="GZ365" s="12" t="n"/>
      <c r="HA365" s="12" t="n"/>
      <c r="HB365" s="12" t="n"/>
      <c r="HC365" s="12" t="n"/>
      <c r="HD365" s="12" t="n"/>
      <c r="HE365" s="12" t="n"/>
      <c r="HF365" s="12" t="n"/>
      <c r="HG365" s="12" t="n"/>
      <c r="HH365" s="12" t="n"/>
      <c r="HI365" s="12" t="n"/>
      <c r="HJ365" s="12" t="n"/>
      <c r="HK365" s="12" t="n"/>
      <c r="HL365" s="12" t="n"/>
      <c r="HM365" s="12" t="n"/>
      <c r="HN365" s="12" t="n"/>
      <c r="HO365" s="12" t="n"/>
      <c r="HP365" s="12" t="n"/>
      <c r="HQ365" s="12" t="n"/>
      <c r="HR365" s="12" t="n"/>
      <c r="HS365" s="12" t="n"/>
      <c r="HT365" s="12" t="n"/>
      <c r="HU365" s="12" t="n"/>
      <c r="HV365" s="12" t="n"/>
      <c r="HW365" s="12" t="n"/>
      <c r="HX365" s="12" t="n"/>
      <c r="HY365" s="12" t="n"/>
      <c r="HZ365" s="12" t="n"/>
      <c r="IA365" s="12" t="n"/>
      <c r="IB365" s="12" t="n"/>
      <c r="IC365" s="12" t="n"/>
      <c r="ID365" s="12" t="n"/>
      <c r="IE365" s="12" t="n"/>
      <c r="IF365" s="12" t="n"/>
      <c r="IG365" s="12" t="n"/>
      <c r="IH365" s="12" t="n"/>
      <c r="II365" s="12" t="n"/>
      <c r="IJ365" s="12" t="n"/>
      <c r="IK365" s="12" t="n"/>
      <c r="IL365" s="12" t="n"/>
      <c r="IM365" s="12" t="n"/>
      <c r="IN365" s="12" t="n"/>
      <c r="IO365" s="12" t="n"/>
      <c r="IP365" s="12" t="n"/>
      <c r="IQ365" s="12" t="n"/>
      <c r="IR365" s="12" t="n"/>
      <c r="IS365" s="12" t="n"/>
      <c r="IT365" s="12" t="n"/>
      <c r="IU365" s="12" t="n"/>
      <c r="IV365" s="12" t="n"/>
      <c r="IW365" s="12" t="n"/>
      <c r="IX365" s="12" t="n"/>
    </row>
    <row r="366" ht="12" customFormat="1" customHeight="1" s="15">
      <c r="B366" s="12" t="n"/>
      <c r="C366" s="71" t="n"/>
      <c r="D366" s="71" t="n"/>
      <c r="E366" s="71" t="n"/>
      <c r="F366" s="71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  <c r="AL366" s="12" t="n"/>
      <c r="AM366" s="12" t="n"/>
      <c r="AN366" s="12" t="n"/>
      <c r="AO366" s="12" t="n"/>
      <c r="AP366" s="12" t="n"/>
      <c r="AQ366" s="12" t="n"/>
      <c r="AR366" s="12" t="n"/>
      <c r="AS366" s="12" t="n"/>
      <c r="AT366" s="12" t="n"/>
      <c r="AU366" s="12" t="n"/>
      <c r="AV366" s="12" t="n"/>
      <c r="AW366" s="12" t="n"/>
      <c r="AX366" s="12" t="n"/>
      <c r="AY366" s="12" t="n"/>
      <c r="AZ366" s="12" t="n"/>
      <c r="BA366" s="12" t="n"/>
      <c r="BB366" s="12" t="n"/>
      <c r="BC366" s="12" t="n"/>
      <c r="BD366" s="12" t="n"/>
      <c r="BE366" s="12" t="n"/>
      <c r="BF366" s="12" t="n"/>
      <c r="BG366" s="12" t="n"/>
      <c r="BH366" s="12" t="n"/>
      <c r="BI366" s="12" t="n"/>
      <c r="BJ366" s="12" t="n"/>
      <c r="BK366" s="12" t="n"/>
      <c r="BL366" s="12" t="n"/>
      <c r="BM366" s="12" t="n"/>
      <c r="BN366" s="12" t="n"/>
      <c r="BO366" s="12" t="n"/>
      <c r="BP366" s="12" t="n"/>
      <c r="BQ366" s="12" t="n"/>
      <c r="BR366" s="12" t="n"/>
      <c r="BS366" s="12" t="n"/>
      <c r="BT366" s="12" t="n"/>
      <c r="BU366" s="12" t="n"/>
      <c r="BV366" s="12" t="n"/>
      <c r="BW366" s="12" t="n"/>
      <c r="BX366" s="12" t="n"/>
      <c r="BY366" s="12" t="n"/>
      <c r="BZ366" s="12" t="n"/>
      <c r="CA366" s="12" t="n"/>
      <c r="CB366" s="12" t="n"/>
      <c r="CC366" s="12" t="n"/>
      <c r="CD366" s="12" t="n"/>
      <c r="CE366" s="12" t="n"/>
      <c r="CF366" s="12" t="n"/>
      <c r="CG366" s="12" t="n"/>
      <c r="CH366" s="12" t="n"/>
      <c r="CI366" s="12" t="n"/>
      <c r="CJ366" s="12" t="n"/>
      <c r="CK366" s="12" t="n"/>
      <c r="CL366" s="12" t="n"/>
      <c r="CM366" s="12" t="n"/>
      <c r="CN366" s="12" t="n"/>
      <c r="CO366" s="12" t="n"/>
      <c r="CP366" s="12" t="n"/>
      <c r="CQ366" s="12" t="n"/>
      <c r="CR366" s="12" t="n"/>
      <c r="CS366" s="12" t="n"/>
      <c r="CT366" s="12" t="n"/>
      <c r="CU366" s="12" t="n"/>
      <c r="CV366" s="12" t="n"/>
      <c r="CW366" s="12" t="n"/>
      <c r="CX366" s="12" t="n"/>
      <c r="CY366" s="12" t="n"/>
      <c r="CZ366" s="12" t="n"/>
      <c r="DA366" s="12" t="n"/>
      <c r="DB366" s="12" t="n"/>
      <c r="DC366" s="12" t="n"/>
      <c r="DD366" s="12" t="n"/>
      <c r="DE366" s="12" t="n"/>
      <c r="DF366" s="12" t="n"/>
      <c r="DG366" s="12" t="n"/>
      <c r="DH366" s="12" t="n"/>
      <c r="DI366" s="12" t="n"/>
      <c r="DJ366" s="12" t="n"/>
      <c r="DK366" s="12" t="n"/>
      <c r="DL366" s="12" t="n"/>
      <c r="DM366" s="12" t="n"/>
      <c r="DN366" s="12" t="n"/>
      <c r="DO366" s="12" t="n"/>
      <c r="DP366" s="12" t="n"/>
      <c r="DQ366" s="12" t="n"/>
      <c r="DR366" s="12" t="n"/>
      <c r="DS366" s="12" t="n"/>
      <c r="DT366" s="12" t="n"/>
      <c r="DU366" s="12" t="n"/>
      <c r="DV366" s="12" t="n"/>
      <c r="DW366" s="12" t="n"/>
      <c r="DX366" s="12" t="n"/>
      <c r="DY366" s="12" t="n"/>
      <c r="DZ366" s="12" t="n"/>
      <c r="EA366" s="12" t="n"/>
      <c r="EB366" s="12" t="n"/>
      <c r="EC366" s="12" t="n"/>
      <c r="ED366" s="12" t="n"/>
      <c r="EE366" s="12" t="n"/>
      <c r="EF366" s="12" t="n"/>
      <c r="EG366" s="12" t="n"/>
      <c r="EH366" s="12" t="n"/>
      <c r="EI366" s="12" t="n"/>
      <c r="EJ366" s="12" t="n"/>
      <c r="EK366" s="12" t="n"/>
      <c r="EL366" s="12" t="n"/>
      <c r="EM366" s="12" t="n"/>
      <c r="EN366" s="12" t="n"/>
      <c r="EO366" s="12" t="n"/>
      <c r="EP366" s="12" t="n"/>
      <c r="EQ366" s="12" t="n"/>
      <c r="ER366" s="12" t="n"/>
      <c r="ES366" s="12" t="n"/>
      <c r="ET366" s="12" t="n"/>
      <c r="EU366" s="12" t="n"/>
      <c r="EV366" s="12" t="n"/>
      <c r="EW366" s="12" t="n"/>
      <c r="EX366" s="12" t="n"/>
      <c r="EY366" s="12" t="n"/>
      <c r="EZ366" s="12" t="n"/>
      <c r="FA366" s="12" t="n"/>
      <c r="FB366" s="12" t="n"/>
      <c r="FC366" s="12" t="n"/>
      <c r="FD366" s="12" t="n"/>
      <c r="FE366" s="12" t="n"/>
      <c r="FF366" s="12" t="n"/>
      <c r="FG366" s="12" t="n"/>
      <c r="FH366" s="12" t="n"/>
      <c r="FI366" s="12" t="n"/>
      <c r="FJ366" s="12" t="n"/>
      <c r="FK366" s="12" t="n"/>
      <c r="FL366" s="12" t="n"/>
      <c r="FM366" s="12" t="n"/>
      <c r="FN366" s="12" t="n"/>
      <c r="FO366" s="12" t="n"/>
      <c r="FP366" s="12" t="n"/>
      <c r="FQ366" s="12" t="n"/>
      <c r="FR366" s="12" t="n"/>
      <c r="FS366" s="12" t="n"/>
      <c r="FT366" s="12" t="n"/>
      <c r="FU366" s="12" t="n"/>
      <c r="FV366" s="12" t="n"/>
      <c r="FW366" s="12" t="n"/>
      <c r="FX366" s="12" t="n"/>
      <c r="FY366" s="12" t="n"/>
      <c r="FZ366" s="12" t="n"/>
      <c r="GA366" s="12" t="n"/>
      <c r="GB366" s="12" t="n"/>
      <c r="GC366" s="12" t="n"/>
      <c r="GD366" s="12" t="n"/>
      <c r="GE366" s="12" t="n"/>
      <c r="GF366" s="12" t="n"/>
      <c r="GG366" s="12" t="n"/>
      <c r="GH366" s="12" t="n"/>
      <c r="GI366" s="12" t="n"/>
      <c r="GJ366" s="12" t="n"/>
      <c r="GK366" s="12" t="n"/>
      <c r="GL366" s="12" t="n"/>
      <c r="GM366" s="12" t="n"/>
      <c r="GN366" s="12" t="n"/>
      <c r="GO366" s="12" t="n"/>
      <c r="GP366" s="12" t="n"/>
      <c r="GQ366" s="12" t="n"/>
      <c r="GR366" s="12" t="n"/>
      <c r="GS366" s="12" t="n"/>
      <c r="GT366" s="12" t="n"/>
      <c r="GU366" s="12" t="n"/>
      <c r="GV366" s="12" t="n"/>
      <c r="GW366" s="12" t="n"/>
      <c r="GX366" s="12" t="n"/>
      <c r="GY366" s="12" t="n"/>
      <c r="GZ366" s="12" t="n"/>
      <c r="HA366" s="12" t="n"/>
      <c r="HB366" s="12" t="n"/>
      <c r="HC366" s="12" t="n"/>
      <c r="HD366" s="12" t="n"/>
      <c r="HE366" s="12" t="n"/>
      <c r="HF366" s="12" t="n"/>
      <c r="HG366" s="12" t="n"/>
      <c r="HH366" s="12" t="n"/>
      <c r="HI366" s="12" t="n"/>
      <c r="HJ366" s="12" t="n"/>
      <c r="HK366" s="12" t="n"/>
      <c r="HL366" s="12" t="n"/>
      <c r="HM366" s="12" t="n"/>
      <c r="HN366" s="12" t="n"/>
      <c r="HO366" s="12" t="n"/>
      <c r="HP366" s="12" t="n"/>
      <c r="HQ366" s="12" t="n"/>
      <c r="HR366" s="12" t="n"/>
      <c r="HS366" s="12" t="n"/>
      <c r="HT366" s="12" t="n"/>
      <c r="HU366" s="12" t="n"/>
      <c r="HV366" s="12" t="n"/>
      <c r="HW366" s="12" t="n"/>
      <c r="HX366" s="12" t="n"/>
      <c r="HY366" s="12" t="n"/>
      <c r="HZ366" s="12" t="n"/>
      <c r="IA366" s="12" t="n"/>
      <c r="IB366" s="12" t="n"/>
      <c r="IC366" s="12" t="n"/>
      <c r="ID366" s="12" t="n"/>
      <c r="IE366" s="12" t="n"/>
      <c r="IF366" s="12" t="n"/>
      <c r="IG366" s="12" t="n"/>
      <c r="IH366" s="12" t="n"/>
      <c r="II366" s="12" t="n"/>
      <c r="IJ366" s="12" t="n"/>
      <c r="IK366" s="12" t="n"/>
      <c r="IL366" s="12" t="n"/>
      <c r="IM366" s="12" t="n"/>
      <c r="IN366" s="12" t="n"/>
      <c r="IO366" s="12" t="n"/>
      <c r="IP366" s="12" t="n"/>
      <c r="IQ366" s="12" t="n"/>
      <c r="IR366" s="12" t="n"/>
      <c r="IS366" s="12" t="n"/>
      <c r="IT366" s="12" t="n"/>
      <c r="IU366" s="12" t="n"/>
      <c r="IV366" s="12" t="n"/>
      <c r="IW366" s="12" t="n"/>
      <c r="IX366" s="12" t="n"/>
    </row>
    <row r="367" ht="12" customFormat="1" customHeight="1" s="15">
      <c r="B367" s="12" t="n"/>
      <c r="C367" s="71" t="n"/>
      <c r="D367" s="71" t="n"/>
      <c r="E367" s="71" t="n"/>
      <c r="F367" s="71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  <c r="AL367" s="12" t="n"/>
      <c r="AM367" s="12" t="n"/>
      <c r="AN367" s="12" t="n"/>
      <c r="AO367" s="12" t="n"/>
      <c r="AP367" s="12" t="n"/>
      <c r="AQ367" s="12" t="n"/>
      <c r="AR367" s="12" t="n"/>
      <c r="AS367" s="12" t="n"/>
      <c r="AT367" s="12" t="n"/>
      <c r="AU367" s="12" t="n"/>
      <c r="AV367" s="12" t="n"/>
      <c r="AW367" s="12" t="n"/>
      <c r="AX367" s="12" t="n"/>
      <c r="AY367" s="12" t="n"/>
      <c r="AZ367" s="12" t="n"/>
      <c r="BA367" s="12" t="n"/>
      <c r="BB367" s="12" t="n"/>
      <c r="BC367" s="12" t="n"/>
      <c r="BD367" s="12" t="n"/>
      <c r="BE367" s="12" t="n"/>
      <c r="BF367" s="12" t="n"/>
      <c r="BG367" s="12" t="n"/>
      <c r="BH367" s="12" t="n"/>
      <c r="BI367" s="12" t="n"/>
      <c r="BJ367" s="12" t="n"/>
      <c r="BK367" s="12" t="n"/>
      <c r="BL367" s="12" t="n"/>
      <c r="BM367" s="12" t="n"/>
      <c r="BN367" s="12" t="n"/>
      <c r="BO367" s="12" t="n"/>
      <c r="BP367" s="12" t="n"/>
      <c r="BQ367" s="12" t="n"/>
      <c r="BR367" s="12" t="n"/>
      <c r="BS367" s="12" t="n"/>
      <c r="BT367" s="12" t="n"/>
      <c r="BU367" s="12" t="n"/>
      <c r="BV367" s="12" t="n"/>
      <c r="BW367" s="12" t="n"/>
      <c r="BX367" s="12" t="n"/>
      <c r="BY367" s="12" t="n"/>
      <c r="BZ367" s="12" t="n"/>
      <c r="CA367" s="12" t="n"/>
      <c r="CB367" s="12" t="n"/>
      <c r="CC367" s="12" t="n"/>
      <c r="CD367" s="12" t="n"/>
      <c r="CE367" s="12" t="n"/>
      <c r="CF367" s="12" t="n"/>
      <c r="CG367" s="12" t="n"/>
      <c r="CH367" s="12" t="n"/>
      <c r="CI367" s="12" t="n"/>
      <c r="CJ367" s="12" t="n"/>
      <c r="CK367" s="12" t="n"/>
      <c r="CL367" s="12" t="n"/>
      <c r="CM367" s="12" t="n"/>
      <c r="CN367" s="12" t="n"/>
      <c r="CO367" s="12" t="n"/>
      <c r="CP367" s="12" t="n"/>
      <c r="CQ367" s="12" t="n"/>
      <c r="CR367" s="12" t="n"/>
      <c r="CS367" s="12" t="n"/>
      <c r="CT367" s="12" t="n"/>
      <c r="CU367" s="12" t="n"/>
      <c r="CV367" s="12" t="n"/>
      <c r="CW367" s="12" t="n"/>
      <c r="CX367" s="12" t="n"/>
      <c r="CY367" s="12" t="n"/>
      <c r="CZ367" s="12" t="n"/>
      <c r="DA367" s="12" t="n"/>
      <c r="DB367" s="12" t="n"/>
      <c r="DC367" s="12" t="n"/>
      <c r="DD367" s="12" t="n"/>
      <c r="DE367" s="12" t="n"/>
      <c r="DF367" s="12" t="n"/>
      <c r="DG367" s="12" t="n"/>
      <c r="DH367" s="12" t="n"/>
      <c r="DI367" s="12" t="n"/>
      <c r="DJ367" s="12" t="n"/>
      <c r="DK367" s="12" t="n"/>
      <c r="DL367" s="12" t="n"/>
      <c r="DM367" s="12" t="n"/>
      <c r="DN367" s="12" t="n"/>
      <c r="DO367" s="12" t="n"/>
      <c r="DP367" s="12" t="n"/>
      <c r="DQ367" s="12" t="n"/>
      <c r="DR367" s="12" t="n"/>
      <c r="DS367" s="12" t="n"/>
      <c r="DT367" s="12" t="n"/>
      <c r="DU367" s="12" t="n"/>
      <c r="DV367" s="12" t="n"/>
      <c r="DW367" s="12" t="n"/>
      <c r="DX367" s="12" t="n"/>
      <c r="DY367" s="12" t="n"/>
      <c r="DZ367" s="12" t="n"/>
      <c r="EA367" s="12" t="n"/>
      <c r="EB367" s="12" t="n"/>
      <c r="EC367" s="12" t="n"/>
      <c r="ED367" s="12" t="n"/>
      <c r="EE367" s="12" t="n"/>
      <c r="EF367" s="12" t="n"/>
      <c r="EG367" s="12" t="n"/>
      <c r="EH367" s="12" t="n"/>
      <c r="EI367" s="12" t="n"/>
      <c r="EJ367" s="12" t="n"/>
      <c r="EK367" s="12" t="n"/>
      <c r="EL367" s="12" t="n"/>
      <c r="EM367" s="12" t="n"/>
      <c r="EN367" s="12" t="n"/>
      <c r="EO367" s="12" t="n"/>
      <c r="EP367" s="12" t="n"/>
      <c r="EQ367" s="12" t="n"/>
      <c r="ER367" s="12" t="n"/>
      <c r="ES367" s="12" t="n"/>
      <c r="ET367" s="12" t="n"/>
      <c r="EU367" s="12" t="n"/>
      <c r="EV367" s="12" t="n"/>
      <c r="EW367" s="12" t="n"/>
      <c r="EX367" s="12" t="n"/>
      <c r="EY367" s="12" t="n"/>
      <c r="EZ367" s="12" t="n"/>
      <c r="FA367" s="12" t="n"/>
      <c r="FB367" s="12" t="n"/>
      <c r="FC367" s="12" t="n"/>
      <c r="FD367" s="12" t="n"/>
      <c r="FE367" s="12" t="n"/>
      <c r="FF367" s="12" t="n"/>
      <c r="FG367" s="12" t="n"/>
      <c r="FH367" s="12" t="n"/>
      <c r="FI367" s="12" t="n"/>
      <c r="FJ367" s="12" t="n"/>
      <c r="FK367" s="12" t="n"/>
      <c r="FL367" s="12" t="n"/>
      <c r="FM367" s="12" t="n"/>
      <c r="FN367" s="12" t="n"/>
      <c r="FO367" s="12" t="n"/>
      <c r="FP367" s="12" t="n"/>
      <c r="FQ367" s="12" t="n"/>
      <c r="FR367" s="12" t="n"/>
      <c r="FS367" s="12" t="n"/>
      <c r="FT367" s="12" t="n"/>
      <c r="FU367" s="12" t="n"/>
      <c r="FV367" s="12" t="n"/>
      <c r="FW367" s="12" t="n"/>
      <c r="FX367" s="12" t="n"/>
      <c r="FY367" s="12" t="n"/>
      <c r="FZ367" s="12" t="n"/>
      <c r="GA367" s="12" t="n"/>
      <c r="GB367" s="12" t="n"/>
      <c r="GC367" s="12" t="n"/>
      <c r="GD367" s="12" t="n"/>
      <c r="GE367" s="12" t="n"/>
      <c r="GF367" s="12" t="n"/>
      <c r="GG367" s="12" t="n"/>
      <c r="GH367" s="12" t="n"/>
      <c r="GI367" s="12" t="n"/>
      <c r="GJ367" s="12" t="n"/>
      <c r="GK367" s="12" t="n"/>
      <c r="GL367" s="12" t="n"/>
      <c r="GM367" s="12" t="n"/>
      <c r="GN367" s="12" t="n"/>
      <c r="GO367" s="12" t="n"/>
      <c r="GP367" s="12" t="n"/>
      <c r="GQ367" s="12" t="n"/>
      <c r="GR367" s="12" t="n"/>
      <c r="GS367" s="12" t="n"/>
      <c r="GT367" s="12" t="n"/>
      <c r="GU367" s="12" t="n"/>
      <c r="GV367" s="12" t="n"/>
      <c r="GW367" s="12" t="n"/>
      <c r="GX367" s="12" t="n"/>
      <c r="GY367" s="12" t="n"/>
      <c r="GZ367" s="12" t="n"/>
      <c r="HA367" s="12" t="n"/>
      <c r="HB367" s="12" t="n"/>
      <c r="HC367" s="12" t="n"/>
      <c r="HD367" s="12" t="n"/>
      <c r="HE367" s="12" t="n"/>
      <c r="HF367" s="12" t="n"/>
      <c r="HG367" s="12" t="n"/>
      <c r="HH367" s="12" t="n"/>
      <c r="HI367" s="12" t="n"/>
      <c r="HJ367" s="12" t="n"/>
      <c r="HK367" s="12" t="n"/>
      <c r="HL367" s="12" t="n"/>
      <c r="HM367" s="12" t="n"/>
      <c r="HN367" s="12" t="n"/>
      <c r="HO367" s="12" t="n"/>
      <c r="HP367" s="12" t="n"/>
      <c r="HQ367" s="12" t="n"/>
      <c r="HR367" s="12" t="n"/>
      <c r="HS367" s="12" t="n"/>
      <c r="HT367" s="12" t="n"/>
      <c r="HU367" s="12" t="n"/>
      <c r="HV367" s="12" t="n"/>
      <c r="HW367" s="12" t="n"/>
      <c r="HX367" s="12" t="n"/>
      <c r="HY367" s="12" t="n"/>
      <c r="HZ367" s="12" t="n"/>
      <c r="IA367" s="12" t="n"/>
      <c r="IB367" s="12" t="n"/>
      <c r="IC367" s="12" t="n"/>
      <c r="ID367" s="12" t="n"/>
      <c r="IE367" s="12" t="n"/>
      <c r="IF367" s="12" t="n"/>
      <c r="IG367" s="12" t="n"/>
      <c r="IH367" s="12" t="n"/>
      <c r="II367" s="12" t="n"/>
      <c r="IJ367" s="12" t="n"/>
      <c r="IK367" s="12" t="n"/>
      <c r="IL367" s="12" t="n"/>
      <c r="IM367" s="12" t="n"/>
      <c r="IN367" s="12" t="n"/>
      <c r="IO367" s="12" t="n"/>
      <c r="IP367" s="12" t="n"/>
      <c r="IQ367" s="12" t="n"/>
      <c r="IR367" s="12" t="n"/>
      <c r="IS367" s="12" t="n"/>
      <c r="IT367" s="12" t="n"/>
      <c r="IU367" s="12" t="n"/>
      <c r="IV367" s="12" t="n"/>
      <c r="IW367" s="12" t="n"/>
      <c r="IX367" s="12" t="n"/>
    </row>
    <row r="368" ht="12" customFormat="1" customHeight="1" s="15">
      <c r="B368" s="12" t="n"/>
      <c r="C368" s="71" t="n"/>
      <c r="D368" s="71" t="n"/>
      <c r="E368" s="71" t="n"/>
      <c r="F368" s="71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  <c r="AL368" s="12" t="n"/>
      <c r="AM368" s="12" t="n"/>
      <c r="AN368" s="12" t="n"/>
      <c r="AO368" s="12" t="n"/>
      <c r="AP368" s="12" t="n"/>
      <c r="AQ368" s="12" t="n"/>
      <c r="AR368" s="12" t="n"/>
      <c r="AS368" s="12" t="n"/>
      <c r="AT368" s="12" t="n"/>
      <c r="AU368" s="12" t="n"/>
      <c r="AV368" s="12" t="n"/>
      <c r="AW368" s="12" t="n"/>
      <c r="AX368" s="12" t="n"/>
      <c r="AY368" s="12" t="n"/>
      <c r="AZ368" s="12" t="n"/>
      <c r="BA368" s="12" t="n"/>
      <c r="BB368" s="12" t="n"/>
      <c r="BC368" s="12" t="n"/>
      <c r="BD368" s="12" t="n"/>
      <c r="BE368" s="12" t="n"/>
      <c r="BF368" s="12" t="n"/>
      <c r="BG368" s="12" t="n"/>
      <c r="BH368" s="12" t="n"/>
      <c r="BI368" s="12" t="n"/>
      <c r="BJ368" s="12" t="n"/>
      <c r="BK368" s="12" t="n"/>
      <c r="BL368" s="12" t="n"/>
      <c r="BM368" s="12" t="n"/>
      <c r="BN368" s="12" t="n"/>
      <c r="BO368" s="12" t="n"/>
      <c r="BP368" s="12" t="n"/>
      <c r="BQ368" s="12" t="n"/>
      <c r="BR368" s="12" t="n"/>
      <c r="BS368" s="12" t="n"/>
      <c r="BT368" s="12" t="n"/>
      <c r="BU368" s="12" t="n"/>
      <c r="BV368" s="12" t="n"/>
      <c r="BW368" s="12" t="n"/>
      <c r="BX368" s="12" t="n"/>
      <c r="BY368" s="12" t="n"/>
      <c r="BZ368" s="12" t="n"/>
      <c r="CA368" s="12" t="n"/>
      <c r="CB368" s="12" t="n"/>
      <c r="CC368" s="12" t="n"/>
      <c r="CD368" s="12" t="n"/>
      <c r="CE368" s="12" t="n"/>
      <c r="CF368" s="12" t="n"/>
      <c r="CG368" s="12" t="n"/>
      <c r="CH368" s="12" t="n"/>
      <c r="CI368" s="12" t="n"/>
      <c r="CJ368" s="12" t="n"/>
      <c r="CK368" s="12" t="n"/>
      <c r="CL368" s="12" t="n"/>
      <c r="CM368" s="12" t="n"/>
      <c r="CN368" s="12" t="n"/>
      <c r="CO368" s="12" t="n"/>
      <c r="CP368" s="12" t="n"/>
      <c r="CQ368" s="12" t="n"/>
      <c r="CR368" s="12" t="n"/>
      <c r="CS368" s="12" t="n"/>
      <c r="CT368" s="12" t="n"/>
      <c r="CU368" s="12" t="n"/>
      <c r="CV368" s="12" t="n"/>
      <c r="CW368" s="12" t="n"/>
      <c r="CX368" s="12" t="n"/>
      <c r="CY368" s="12" t="n"/>
      <c r="CZ368" s="12" t="n"/>
      <c r="DA368" s="12" t="n"/>
      <c r="DB368" s="12" t="n"/>
      <c r="DC368" s="12" t="n"/>
      <c r="DD368" s="12" t="n"/>
      <c r="DE368" s="12" t="n"/>
      <c r="DF368" s="12" t="n"/>
      <c r="DG368" s="12" t="n"/>
      <c r="DH368" s="12" t="n"/>
      <c r="DI368" s="12" t="n"/>
      <c r="DJ368" s="12" t="n"/>
      <c r="DK368" s="12" t="n"/>
      <c r="DL368" s="12" t="n"/>
      <c r="DM368" s="12" t="n"/>
      <c r="DN368" s="12" t="n"/>
      <c r="DO368" s="12" t="n"/>
      <c r="DP368" s="12" t="n"/>
      <c r="DQ368" s="12" t="n"/>
      <c r="DR368" s="12" t="n"/>
      <c r="DS368" s="12" t="n"/>
      <c r="DT368" s="12" t="n"/>
      <c r="DU368" s="12" t="n"/>
      <c r="DV368" s="12" t="n"/>
      <c r="DW368" s="12" t="n"/>
      <c r="DX368" s="12" t="n"/>
      <c r="DY368" s="12" t="n"/>
      <c r="DZ368" s="12" t="n"/>
      <c r="EA368" s="12" t="n"/>
      <c r="EB368" s="12" t="n"/>
      <c r="EC368" s="12" t="n"/>
      <c r="ED368" s="12" t="n"/>
      <c r="EE368" s="12" t="n"/>
      <c r="EF368" s="12" t="n"/>
      <c r="EG368" s="12" t="n"/>
      <c r="EH368" s="12" t="n"/>
      <c r="EI368" s="12" t="n"/>
      <c r="EJ368" s="12" t="n"/>
      <c r="EK368" s="12" t="n"/>
      <c r="EL368" s="12" t="n"/>
      <c r="EM368" s="12" t="n"/>
      <c r="EN368" s="12" t="n"/>
      <c r="EO368" s="12" t="n"/>
      <c r="EP368" s="12" t="n"/>
      <c r="EQ368" s="12" t="n"/>
      <c r="ER368" s="12" t="n"/>
      <c r="ES368" s="12" t="n"/>
      <c r="ET368" s="12" t="n"/>
      <c r="EU368" s="12" t="n"/>
      <c r="EV368" s="12" t="n"/>
      <c r="EW368" s="12" t="n"/>
      <c r="EX368" s="12" t="n"/>
      <c r="EY368" s="12" t="n"/>
      <c r="EZ368" s="12" t="n"/>
      <c r="FA368" s="12" t="n"/>
      <c r="FB368" s="12" t="n"/>
      <c r="FC368" s="12" t="n"/>
      <c r="FD368" s="12" t="n"/>
      <c r="FE368" s="12" t="n"/>
      <c r="FF368" s="12" t="n"/>
      <c r="FG368" s="12" t="n"/>
      <c r="FH368" s="12" t="n"/>
      <c r="FI368" s="12" t="n"/>
      <c r="FJ368" s="12" t="n"/>
      <c r="FK368" s="12" t="n"/>
      <c r="FL368" s="12" t="n"/>
      <c r="FM368" s="12" t="n"/>
      <c r="FN368" s="12" t="n"/>
      <c r="FO368" s="12" t="n"/>
      <c r="FP368" s="12" t="n"/>
      <c r="FQ368" s="12" t="n"/>
      <c r="FR368" s="12" t="n"/>
      <c r="FS368" s="12" t="n"/>
      <c r="FT368" s="12" t="n"/>
      <c r="FU368" s="12" t="n"/>
      <c r="FV368" s="12" t="n"/>
      <c r="FW368" s="12" t="n"/>
      <c r="FX368" s="12" t="n"/>
      <c r="FY368" s="12" t="n"/>
      <c r="FZ368" s="12" t="n"/>
      <c r="GA368" s="12" t="n"/>
      <c r="GB368" s="12" t="n"/>
      <c r="GC368" s="12" t="n"/>
      <c r="GD368" s="12" t="n"/>
      <c r="GE368" s="12" t="n"/>
      <c r="GF368" s="12" t="n"/>
      <c r="GG368" s="12" t="n"/>
      <c r="GH368" s="12" t="n"/>
      <c r="GI368" s="12" t="n"/>
      <c r="GJ368" s="12" t="n"/>
      <c r="GK368" s="12" t="n"/>
      <c r="GL368" s="12" t="n"/>
      <c r="GM368" s="12" t="n"/>
      <c r="GN368" s="12" t="n"/>
      <c r="GO368" s="12" t="n"/>
      <c r="GP368" s="12" t="n"/>
      <c r="GQ368" s="12" t="n"/>
      <c r="GR368" s="12" t="n"/>
      <c r="GS368" s="12" t="n"/>
      <c r="GT368" s="12" t="n"/>
      <c r="GU368" s="12" t="n"/>
      <c r="GV368" s="12" t="n"/>
      <c r="GW368" s="12" t="n"/>
      <c r="GX368" s="12" t="n"/>
      <c r="GY368" s="12" t="n"/>
      <c r="GZ368" s="12" t="n"/>
      <c r="HA368" s="12" t="n"/>
      <c r="HB368" s="12" t="n"/>
      <c r="HC368" s="12" t="n"/>
      <c r="HD368" s="12" t="n"/>
      <c r="HE368" s="12" t="n"/>
      <c r="HF368" s="12" t="n"/>
      <c r="HG368" s="12" t="n"/>
      <c r="HH368" s="12" t="n"/>
      <c r="HI368" s="12" t="n"/>
      <c r="HJ368" s="12" t="n"/>
      <c r="HK368" s="12" t="n"/>
      <c r="HL368" s="12" t="n"/>
      <c r="HM368" s="12" t="n"/>
      <c r="HN368" s="12" t="n"/>
      <c r="HO368" s="12" t="n"/>
      <c r="HP368" s="12" t="n"/>
      <c r="HQ368" s="12" t="n"/>
      <c r="HR368" s="12" t="n"/>
      <c r="HS368" s="12" t="n"/>
      <c r="HT368" s="12" t="n"/>
      <c r="HU368" s="12" t="n"/>
      <c r="HV368" s="12" t="n"/>
      <c r="HW368" s="12" t="n"/>
      <c r="HX368" s="12" t="n"/>
      <c r="HY368" s="12" t="n"/>
      <c r="HZ368" s="12" t="n"/>
      <c r="IA368" s="12" t="n"/>
      <c r="IB368" s="12" t="n"/>
      <c r="IC368" s="12" t="n"/>
      <c r="ID368" s="12" t="n"/>
      <c r="IE368" s="12" t="n"/>
      <c r="IF368" s="12" t="n"/>
      <c r="IG368" s="12" t="n"/>
      <c r="IH368" s="12" t="n"/>
      <c r="II368" s="12" t="n"/>
      <c r="IJ368" s="12" t="n"/>
      <c r="IK368" s="12" t="n"/>
      <c r="IL368" s="12" t="n"/>
      <c r="IM368" s="12" t="n"/>
      <c r="IN368" s="12" t="n"/>
      <c r="IO368" s="12" t="n"/>
      <c r="IP368" s="12" t="n"/>
      <c r="IQ368" s="12" t="n"/>
      <c r="IR368" s="12" t="n"/>
      <c r="IS368" s="12" t="n"/>
      <c r="IT368" s="12" t="n"/>
      <c r="IU368" s="12" t="n"/>
      <c r="IV368" s="12" t="n"/>
      <c r="IW368" s="12" t="n"/>
      <c r="IX368" s="12" t="n"/>
    </row>
    <row r="369" ht="12" customFormat="1" customHeight="1" s="15">
      <c r="B369" s="12" t="n"/>
      <c r="C369" s="71" t="n"/>
      <c r="D369" s="71" t="n"/>
      <c r="E369" s="71" t="n"/>
      <c r="F369" s="71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  <c r="AL369" s="12" t="n"/>
      <c r="AM369" s="12" t="n"/>
      <c r="AN369" s="12" t="n"/>
      <c r="AO369" s="12" t="n"/>
      <c r="AP369" s="12" t="n"/>
      <c r="AQ369" s="12" t="n"/>
      <c r="AR369" s="12" t="n"/>
      <c r="AS369" s="12" t="n"/>
      <c r="AT369" s="12" t="n"/>
      <c r="AU369" s="12" t="n"/>
      <c r="AV369" s="12" t="n"/>
      <c r="AW369" s="12" t="n"/>
      <c r="AX369" s="12" t="n"/>
      <c r="AY369" s="12" t="n"/>
      <c r="AZ369" s="12" t="n"/>
      <c r="BA369" s="12" t="n"/>
      <c r="BB369" s="12" t="n"/>
      <c r="BC369" s="12" t="n"/>
      <c r="BD369" s="12" t="n"/>
      <c r="BE369" s="12" t="n"/>
      <c r="BF369" s="12" t="n"/>
      <c r="BG369" s="12" t="n"/>
      <c r="BH369" s="12" t="n"/>
      <c r="BI369" s="12" t="n"/>
      <c r="BJ369" s="12" t="n"/>
      <c r="BK369" s="12" t="n"/>
      <c r="BL369" s="12" t="n"/>
      <c r="BM369" s="12" t="n"/>
      <c r="BN369" s="12" t="n"/>
      <c r="BO369" s="12" t="n"/>
      <c r="BP369" s="12" t="n"/>
      <c r="BQ369" s="12" t="n"/>
      <c r="BR369" s="12" t="n"/>
      <c r="BS369" s="12" t="n"/>
      <c r="BT369" s="12" t="n"/>
      <c r="BU369" s="12" t="n"/>
      <c r="BV369" s="12" t="n"/>
      <c r="BW369" s="12" t="n"/>
      <c r="BX369" s="12" t="n"/>
      <c r="BY369" s="12" t="n"/>
      <c r="BZ369" s="12" t="n"/>
      <c r="CA369" s="12" t="n"/>
      <c r="CB369" s="12" t="n"/>
      <c r="CC369" s="12" t="n"/>
      <c r="CD369" s="12" t="n"/>
      <c r="CE369" s="12" t="n"/>
      <c r="CF369" s="12" t="n"/>
      <c r="CG369" s="12" t="n"/>
      <c r="CH369" s="12" t="n"/>
      <c r="CI369" s="12" t="n"/>
      <c r="CJ369" s="12" t="n"/>
      <c r="CK369" s="12" t="n"/>
      <c r="CL369" s="12" t="n"/>
      <c r="CM369" s="12" t="n"/>
      <c r="CN369" s="12" t="n"/>
      <c r="CO369" s="12" t="n"/>
      <c r="CP369" s="12" t="n"/>
      <c r="CQ369" s="12" t="n"/>
      <c r="CR369" s="12" t="n"/>
      <c r="CS369" s="12" t="n"/>
      <c r="CT369" s="12" t="n"/>
      <c r="CU369" s="12" t="n"/>
      <c r="CV369" s="12" t="n"/>
      <c r="CW369" s="12" t="n"/>
      <c r="CX369" s="12" t="n"/>
      <c r="CY369" s="12" t="n"/>
      <c r="CZ369" s="12" t="n"/>
      <c r="DA369" s="12" t="n"/>
      <c r="DB369" s="12" t="n"/>
      <c r="DC369" s="12" t="n"/>
      <c r="DD369" s="12" t="n"/>
      <c r="DE369" s="12" t="n"/>
      <c r="DF369" s="12" t="n"/>
      <c r="DG369" s="12" t="n"/>
      <c r="DH369" s="12" t="n"/>
      <c r="DI369" s="12" t="n"/>
      <c r="DJ369" s="12" t="n"/>
      <c r="DK369" s="12" t="n"/>
      <c r="DL369" s="12" t="n"/>
      <c r="DM369" s="12" t="n"/>
      <c r="DN369" s="12" t="n"/>
      <c r="DO369" s="12" t="n"/>
      <c r="DP369" s="12" t="n"/>
      <c r="DQ369" s="12" t="n"/>
      <c r="DR369" s="12" t="n"/>
      <c r="DS369" s="12" t="n"/>
      <c r="DT369" s="12" t="n"/>
      <c r="DU369" s="12" t="n"/>
      <c r="DV369" s="12" t="n"/>
      <c r="DW369" s="12" t="n"/>
      <c r="DX369" s="12" t="n"/>
      <c r="DY369" s="12" t="n"/>
      <c r="DZ369" s="12" t="n"/>
      <c r="EA369" s="12" t="n"/>
      <c r="EB369" s="12" t="n"/>
      <c r="EC369" s="12" t="n"/>
      <c r="ED369" s="12" t="n"/>
      <c r="EE369" s="12" t="n"/>
      <c r="EF369" s="12" t="n"/>
      <c r="EG369" s="12" t="n"/>
      <c r="EH369" s="12" t="n"/>
      <c r="EI369" s="12" t="n"/>
      <c r="EJ369" s="12" t="n"/>
      <c r="EK369" s="12" t="n"/>
      <c r="EL369" s="12" t="n"/>
      <c r="EM369" s="12" t="n"/>
      <c r="EN369" s="12" t="n"/>
      <c r="EO369" s="12" t="n"/>
      <c r="EP369" s="12" t="n"/>
      <c r="EQ369" s="12" t="n"/>
      <c r="ER369" s="12" t="n"/>
      <c r="ES369" s="12" t="n"/>
      <c r="ET369" s="12" t="n"/>
      <c r="EU369" s="12" t="n"/>
      <c r="EV369" s="12" t="n"/>
      <c r="EW369" s="12" t="n"/>
      <c r="EX369" s="12" t="n"/>
      <c r="EY369" s="12" t="n"/>
      <c r="EZ369" s="12" t="n"/>
      <c r="FA369" s="12" t="n"/>
      <c r="FB369" s="12" t="n"/>
      <c r="FC369" s="12" t="n"/>
      <c r="FD369" s="12" t="n"/>
      <c r="FE369" s="12" t="n"/>
      <c r="FF369" s="12" t="n"/>
      <c r="FG369" s="12" t="n"/>
      <c r="FH369" s="12" t="n"/>
      <c r="FI369" s="12" t="n"/>
      <c r="FJ369" s="12" t="n"/>
      <c r="FK369" s="12" t="n"/>
      <c r="FL369" s="12" t="n"/>
      <c r="FM369" s="12" t="n"/>
      <c r="FN369" s="12" t="n"/>
      <c r="FO369" s="12" t="n"/>
      <c r="FP369" s="12" t="n"/>
      <c r="FQ369" s="12" t="n"/>
      <c r="FR369" s="12" t="n"/>
      <c r="FS369" s="12" t="n"/>
      <c r="FT369" s="12" t="n"/>
      <c r="FU369" s="12" t="n"/>
      <c r="FV369" s="12" t="n"/>
      <c r="FW369" s="12" t="n"/>
      <c r="FX369" s="12" t="n"/>
      <c r="FY369" s="12" t="n"/>
      <c r="FZ369" s="12" t="n"/>
      <c r="GA369" s="12" t="n"/>
      <c r="GB369" s="12" t="n"/>
      <c r="GC369" s="12" t="n"/>
      <c r="GD369" s="12" t="n"/>
      <c r="GE369" s="12" t="n"/>
      <c r="GF369" s="12" t="n"/>
      <c r="GG369" s="12" t="n"/>
      <c r="GH369" s="12" t="n"/>
      <c r="GI369" s="12" t="n"/>
      <c r="GJ369" s="12" t="n"/>
      <c r="GK369" s="12" t="n"/>
      <c r="GL369" s="12" t="n"/>
      <c r="GM369" s="12" t="n"/>
      <c r="GN369" s="12" t="n"/>
      <c r="GO369" s="12" t="n"/>
      <c r="GP369" s="12" t="n"/>
      <c r="GQ369" s="12" t="n"/>
      <c r="GR369" s="12" t="n"/>
      <c r="GS369" s="12" t="n"/>
      <c r="GT369" s="12" t="n"/>
      <c r="GU369" s="12" t="n"/>
      <c r="GV369" s="12" t="n"/>
      <c r="GW369" s="12" t="n"/>
      <c r="GX369" s="12" t="n"/>
      <c r="GY369" s="12" t="n"/>
      <c r="GZ369" s="12" t="n"/>
      <c r="HA369" s="12" t="n"/>
      <c r="HB369" s="12" t="n"/>
      <c r="HC369" s="12" t="n"/>
      <c r="HD369" s="12" t="n"/>
      <c r="HE369" s="12" t="n"/>
      <c r="HF369" s="12" t="n"/>
      <c r="HG369" s="12" t="n"/>
      <c r="HH369" s="12" t="n"/>
      <c r="HI369" s="12" t="n"/>
      <c r="HJ369" s="12" t="n"/>
      <c r="HK369" s="12" t="n"/>
      <c r="HL369" s="12" t="n"/>
      <c r="HM369" s="12" t="n"/>
      <c r="HN369" s="12" t="n"/>
      <c r="HO369" s="12" t="n"/>
      <c r="HP369" s="12" t="n"/>
      <c r="HQ369" s="12" t="n"/>
      <c r="HR369" s="12" t="n"/>
      <c r="HS369" s="12" t="n"/>
      <c r="HT369" s="12" t="n"/>
      <c r="HU369" s="12" t="n"/>
      <c r="HV369" s="12" t="n"/>
      <c r="HW369" s="12" t="n"/>
      <c r="HX369" s="12" t="n"/>
      <c r="HY369" s="12" t="n"/>
      <c r="HZ369" s="12" t="n"/>
      <c r="IA369" s="12" t="n"/>
      <c r="IB369" s="12" t="n"/>
      <c r="IC369" s="12" t="n"/>
      <c r="ID369" s="12" t="n"/>
      <c r="IE369" s="12" t="n"/>
      <c r="IF369" s="12" t="n"/>
      <c r="IG369" s="12" t="n"/>
      <c r="IH369" s="12" t="n"/>
      <c r="II369" s="12" t="n"/>
      <c r="IJ369" s="12" t="n"/>
      <c r="IK369" s="12" t="n"/>
      <c r="IL369" s="12" t="n"/>
      <c r="IM369" s="12" t="n"/>
      <c r="IN369" s="12" t="n"/>
      <c r="IO369" s="12" t="n"/>
      <c r="IP369" s="12" t="n"/>
      <c r="IQ369" s="12" t="n"/>
      <c r="IR369" s="12" t="n"/>
      <c r="IS369" s="12" t="n"/>
      <c r="IT369" s="12" t="n"/>
      <c r="IU369" s="12" t="n"/>
      <c r="IV369" s="12" t="n"/>
      <c r="IW369" s="12" t="n"/>
      <c r="IX369" s="12" t="n"/>
    </row>
    <row r="370" ht="12" customFormat="1" customHeight="1" s="15">
      <c r="B370" s="12" t="n"/>
      <c r="C370" s="71" t="n"/>
      <c r="D370" s="71" t="n"/>
      <c r="E370" s="71" t="n"/>
      <c r="F370" s="71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  <c r="AL370" s="12" t="n"/>
      <c r="AM370" s="12" t="n"/>
      <c r="AN370" s="12" t="n"/>
      <c r="AO370" s="12" t="n"/>
      <c r="AP370" s="12" t="n"/>
      <c r="AQ370" s="12" t="n"/>
      <c r="AR370" s="12" t="n"/>
      <c r="AS370" s="12" t="n"/>
      <c r="AT370" s="12" t="n"/>
      <c r="AU370" s="12" t="n"/>
      <c r="AV370" s="12" t="n"/>
      <c r="AW370" s="12" t="n"/>
      <c r="AX370" s="12" t="n"/>
      <c r="AY370" s="12" t="n"/>
      <c r="AZ370" s="12" t="n"/>
      <c r="BA370" s="12" t="n"/>
      <c r="BB370" s="12" t="n"/>
      <c r="BC370" s="12" t="n"/>
      <c r="BD370" s="12" t="n"/>
      <c r="BE370" s="12" t="n"/>
      <c r="BF370" s="12" t="n"/>
      <c r="BG370" s="12" t="n"/>
      <c r="BH370" s="12" t="n"/>
      <c r="BI370" s="12" t="n"/>
      <c r="BJ370" s="12" t="n"/>
      <c r="BK370" s="12" t="n"/>
      <c r="BL370" s="12" t="n"/>
      <c r="BM370" s="12" t="n"/>
      <c r="BN370" s="12" t="n"/>
      <c r="BO370" s="12" t="n"/>
      <c r="BP370" s="12" t="n"/>
      <c r="BQ370" s="12" t="n"/>
      <c r="BR370" s="12" t="n"/>
      <c r="BS370" s="12" t="n"/>
      <c r="BT370" s="12" t="n"/>
      <c r="BU370" s="12" t="n"/>
      <c r="BV370" s="12" t="n"/>
      <c r="BW370" s="12" t="n"/>
      <c r="BX370" s="12" t="n"/>
      <c r="BY370" s="12" t="n"/>
      <c r="BZ370" s="12" t="n"/>
      <c r="CA370" s="12" t="n"/>
      <c r="CB370" s="12" t="n"/>
      <c r="CC370" s="12" t="n"/>
      <c r="CD370" s="12" t="n"/>
      <c r="CE370" s="12" t="n"/>
      <c r="CF370" s="12" t="n"/>
      <c r="CG370" s="12" t="n"/>
      <c r="CH370" s="12" t="n"/>
      <c r="CI370" s="12" t="n"/>
      <c r="CJ370" s="12" t="n"/>
      <c r="CK370" s="12" t="n"/>
      <c r="CL370" s="12" t="n"/>
      <c r="CM370" s="12" t="n"/>
      <c r="CN370" s="12" t="n"/>
      <c r="CO370" s="12" t="n"/>
      <c r="CP370" s="12" t="n"/>
      <c r="CQ370" s="12" t="n"/>
      <c r="CR370" s="12" t="n"/>
      <c r="CS370" s="12" t="n"/>
      <c r="CT370" s="12" t="n"/>
      <c r="CU370" s="12" t="n"/>
      <c r="CV370" s="12" t="n"/>
      <c r="CW370" s="12" t="n"/>
      <c r="CX370" s="12" t="n"/>
      <c r="CY370" s="12" t="n"/>
      <c r="CZ370" s="12" t="n"/>
      <c r="DA370" s="12" t="n"/>
      <c r="DB370" s="12" t="n"/>
      <c r="DC370" s="12" t="n"/>
      <c r="DD370" s="12" t="n"/>
      <c r="DE370" s="12" t="n"/>
      <c r="DF370" s="12" t="n"/>
      <c r="DG370" s="12" t="n"/>
      <c r="DH370" s="12" t="n"/>
      <c r="DI370" s="12" t="n"/>
      <c r="DJ370" s="12" t="n"/>
      <c r="DK370" s="12" t="n"/>
      <c r="DL370" s="12" t="n"/>
      <c r="DM370" s="12" t="n"/>
      <c r="DN370" s="12" t="n"/>
      <c r="DO370" s="12" t="n"/>
      <c r="DP370" s="12" t="n"/>
      <c r="DQ370" s="12" t="n"/>
      <c r="DR370" s="12" t="n"/>
      <c r="DS370" s="12" t="n"/>
      <c r="DT370" s="12" t="n"/>
      <c r="DU370" s="12" t="n"/>
      <c r="DV370" s="12" t="n"/>
      <c r="DW370" s="12" t="n"/>
      <c r="DX370" s="12" t="n"/>
      <c r="DY370" s="12" t="n"/>
      <c r="DZ370" s="12" t="n"/>
      <c r="EA370" s="12" t="n"/>
      <c r="EB370" s="12" t="n"/>
      <c r="EC370" s="12" t="n"/>
      <c r="ED370" s="12" t="n"/>
      <c r="EE370" s="12" t="n"/>
      <c r="EF370" s="12" t="n"/>
      <c r="EG370" s="12" t="n"/>
      <c r="EH370" s="12" t="n"/>
      <c r="EI370" s="12" t="n"/>
      <c r="EJ370" s="12" t="n"/>
      <c r="EK370" s="12" t="n"/>
      <c r="EL370" s="12" t="n"/>
      <c r="EM370" s="12" t="n"/>
      <c r="EN370" s="12" t="n"/>
      <c r="EO370" s="12" t="n"/>
      <c r="EP370" s="12" t="n"/>
      <c r="EQ370" s="12" t="n"/>
      <c r="ER370" s="12" t="n"/>
      <c r="ES370" s="12" t="n"/>
      <c r="ET370" s="12" t="n"/>
      <c r="EU370" s="12" t="n"/>
      <c r="EV370" s="12" t="n"/>
      <c r="EW370" s="12" t="n"/>
      <c r="EX370" s="12" t="n"/>
      <c r="EY370" s="12" t="n"/>
      <c r="EZ370" s="12" t="n"/>
      <c r="FA370" s="12" t="n"/>
      <c r="FB370" s="12" t="n"/>
      <c r="FC370" s="12" t="n"/>
      <c r="FD370" s="12" t="n"/>
      <c r="FE370" s="12" t="n"/>
      <c r="FF370" s="12" t="n"/>
      <c r="FG370" s="12" t="n"/>
      <c r="FH370" s="12" t="n"/>
      <c r="FI370" s="12" t="n"/>
      <c r="FJ370" s="12" t="n"/>
      <c r="FK370" s="12" t="n"/>
      <c r="FL370" s="12" t="n"/>
      <c r="FM370" s="12" t="n"/>
      <c r="FN370" s="12" t="n"/>
      <c r="FO370" s="12" t="n"/>
      <c r="FP370" s="12" t="n"/>
      <c r="FQ370" s="12" t="n"/>
      <c r="FR370" s="12" t="n"/>
      <c r="FS370" s="12" t="n"/>
      <c r="FT370" s="12" t="n"/>
      <c r="FU370" s="12" t="n"/>
      <c r="FV370" s="12" t="n"/>
      <c r="FW370" s="12" t="n"/>
      <c r="FX370" s="12" t="n"/>
      <c r="FY370" s="12" t="n"/>
      <c r="FZ370" s="12" t="n"/>
      <c r="GA370" s="12" t="n"/>
      <c r="GB370" s="12" t="n"/>
      <c r="GC370" s="12" t="n"/>
      <c r="GD370" s="12" t="n"/>
      <c r="GE370" s="12" t="n"/>
      <c r="GF370" s="12" t="n"/>
      <c r="GG370" s="12" t="n"/>
      <c r="GH370" s="12" t="n"/>
      <c r="GI370" s="12" t="n"/>
      <c r="GJ370" s="12" t="n"/>
      <c r="GK370" s="12" t="n"/>
      <c r="GL370" s="12" t="n"/>
      <c r="GM370" s="12" t="n"/>
      <c r="GN370" s="12" t="n"/>
      <c r="GO370" s="12" t="n"/>
      <c r="GP370" s="12" t="n"/>
      <c r="GQ370" s="12" t="n"/>
      <c r="GR370" s="12" t="n"/>
      <c r="GS370" s="12" t="n"/>
      <c r="GT370" s="12" t="n"/>
      <c r="GU370" s="12" t="n"/>
      <c r="GV370" s="12" t="n"/>
      <c r="GW370" s="12" t="n"/>
      <c r="GX370" s="12" t="n"/>
      <c r="GY370" s="12" t="n"/>
      <c r="GZ370" s="12" t="n"/>
      <c r="HA370" s="12" t="n"/>
      <c r="HB370" s="12" t="n"/>
      <c r="HC370" s="12" t="n"/>
      <c r="HD370" s="12" t="n"/>
      <c r="HE370" s="12" t="n"/>
      <c r="HF370" s="12" t="n"/>
      <c r="HG370" s="12" t="n"/>
      <c r="HH370" s="12" t="n"/>
      <c r="HI370" s="12" t="n"/>
      <c r="HJ370" s="12" t="n"/>
      <c r="HK370" s="12" t="n"/>
      <c r="HL370" s="12" t="n"/>
      <c r="HM370" s="12" t="n"/>
      <c r="HN370" s="12" t="n"/>
      <c r="HO370" s="12" t="n"/>
      <c r="HP370" s="12" t="n"/>
      <c r="HQ370" s="12" t="n"/>
      <c r="HR370" s="12" t="n"/>
      <c r="HS370" s="12" t="n"/>
      <c r="HT370" s="12" t="n"/>
      <c r="HU370" s="12" t="n"/>
      <c r="HV370" s="12" t="n"/>
      <c r="HW370" s="12" t="n"/>
      <c r="HX370" s="12" t="n"/>
      <c r="HY370" s="12" t="n"/>
      <c r="HZ370" s="12" t="n"/>
      <c r="IA370" s="12" t="n"/>
      <c r="IB370" s="12" t="n"/>
      <c r="IC370" s="12" t="n"/>
      <c r="ID370" s="12" t="n"/>
      <c r="IE370" s="12" t="n"/>
      <c r="IF370" s="12" t="n"/>
      <c r="IG370" s="12" t="n"/>
      <c r="IH370" s="12" t="n"/>
      <c r="II370" s="12" t="n"/>
      <c r="IJ370" s="12" t="n"/>
      <c r="IK370" s="12" t="n"/>
      <c r="IL370" s="12" t="n"/>
      <c r="IM370" s="12" t="n"/>
      <c r="IN370" s="12" t="n"/>
      <c r="IO370" s="12" t="n"/>
      <c r="IP370" s="12" t="n"/>
      <c r="IQ370" s="12" t="n"/>
      <c r="IR370" s="12" t="n"/>
      <c r="IS370" s="12" t="n"/>
      <c r="IT370" s="12" t="n"/>
      <c r="IU370" s="12" t="n"/>
      <c r="IV370" s="12" t="n"/>
      <c r="IW370" s="12" t="n"/>
      <c r="IX370" s="12" t="n"/>
    </row>
    <row r="371" ht="12" customFormat="1" customHeight="1" s="15">
      <c r="B371" s="12" t="n"/>
      <c r="C371" s="71" t="n"/>
      <c r="D371" s="71" t="n"/>
      <c r="E371" s="71" t="n"/>
      <c r="F371" s="71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  <c r="AL371" s="12" t="n"/>
      <c r="AM371" s="12" t="n"/>
      <c r="AN371" s="12" t="n"/>
      <c r="AO371" s="12" t="n"/>
      <c r="AP371" s="12" t="n"/>
      <c r="AQ371" s="12" t="n"/>
      <c r="AR371" s="12" t="n"/>
      <c r="AS371" s="12" t="n"/>
      <c r="AT371" s="12" t="n"/>
      <c r="AU371" s="12" t="n"/>
      <c r="AV371" s="12" t="n"/>
      <c r="AW371" s="12" t="n"/>
      <c r="AX371" s="12" t="n"/>
      <c r="AY371" s="12" t="n"/>
      <c r="AZ371" s="12" t="n"/>
      <c r="BA371" s="12" t="n"/>
      <c r="BB371" s="12" t="n"/>
      <c r="BC371" s="12" t="n"/>
      <c r="BD371" s="12" t="n"/>
      <c r="BE371" s="12" t="n"/>
      <c r="BF371" s="12" t="n"/>
      <c r="BG371" s="12" t="n"/>
      <c r="BH371" s="12" t="n"/>
      <c r="BI371" s="12" t="n"/>
      <c r="BJ371" s="12" t="n"/>
      <c r="BK371" s="12" t="n"/>
      <c r="BL371" s="12" t="n"/>
      <c r="BM371" s="12" t="n"/>
      <c r="BN371" s="12" t="n"/>
      <c r="BO371" s="12" t="n"/>
      <c r="BP371" s="12" t="n"/>
      <c r="BQ371" s="12" t="n"/>
      <c r="BR371" s="12" t="n"/>
      <c r="BS371" s="12" t="n"/>
      <c r="BT371" s="12" t="n"/>
      <c r="BU371" s="12" t="n"/>
      <c r="BV371" s="12" t="n"/>
      <c r="BW371" s="12" t="n"/>
      <c r="BX371" s="12" t="n"/>
      <c r="BY371" s="12" t="n"/>
      <c r="BZ371" s="12" t="n"/>
      <c r="CA371" s="12" t="n"/>
      <c r="CB371" s="12" t="n"/>
      <c r="CC371" s="12" t="n"/>
      <c r="CD371" s="12" t="n"/>
      <c r="CE371" s="12" t="n"/>
      <c r="CF371" s="12" t="n"/>
      <c r="CG371" s="12" t="n"/>
      <c r="CH371" s="12" t="n"/>
      <c r="CI371" s="12" t="n"/>
      <c r="CJ371" s="12" t="n"/>
      <c r="CK371" s="12" t="n"/>
      <c r="CL371" s="12" t="n"/>
      <c r="CM371" s="12" t="n"/>
      <c r="CN371" s="12" t="n"/>
      <c r="CO371" s="12" t="n"/>
      <c r="CP371" s="12" t="n"/>
      <c r="CQ371" s="12" t="n"/>
      <c r="CR371" s="12" t="n"/>
      <c r="CS371" s="12" t="n"/>
      <c r="CT371" s="12" t="n"/>
      <c r="CU371" s="12" t="n"/>
      <c r="CV371" s="12" t="n"/>
      <c r="CW371" s="12" t="n"/>
      <c r="CX371" s="12" t="n"/>
      <c r="CY371" s="12" t="n"/>
      <c r="CZ371" s="12" t="n"/>
      <c r="DA371" s="12" t="n"/>
      <c r="DB371" s="12" t="n"/>
      <c r="DC371" s="12" t="n"/>
      <c r="DD371" s="12" t="n"/>
      <c r="DE371" s="12" t="n"/>
      <c r="DF371" s="12" t="n"/>
      <c r="DG371" s="12" t="n"/>
      <c r="DH371" s="12" t="n"/>
      <c r="DI371" s="12" t="n"/>
      <c r="DJ371" s="12" t="n"/>
      <c r="DK371" s="12" t="n"/>
      <c r="DL371" s="12" t="n"/>
      <c r="DM371" s="12" t="n"/>
      <c r="DN371" s="12" t="n"/>
      <c r="DO371" s="12" t="n"/>
      <c r="DP371" s="12" t="n"/>
      <c r="DQ371" s="12" t="n"/>
      <c r="DR371" s="12" t="n"/>
      <c r="DS371" s="12" t="n"/>
      <c r="DT371" s="12" t="n"/>
      <c r="DU371" s="12" t="n"/>
      <c r="DV371" s="12" t="n"/>
      <c r="DW371" s="12" t="n"/>
      <c r="DX371" s="12" t="n"/>
      <c r="DY371" s="12" t="n"/>
      <c r="DZ371" s="12" t="n"/>
      <c r="EA371" s="12" t="n"/>
      <c r="EB371" s="12" t="n"/>
      <c r="EC371" s="12" t="n"/>
      <c r="ED371" s="12" t="n"/>
      <c r="EE371" s="12" t="n"/>
      <c r="EF371" s="12" t="n"/>
      <c r="EG371" s="12" t="n"/>
      <c r="EH371" s="12" t="n"/>
      <c r="EI371" s="12" t="n"/>
      <c r="EJ371" s="12" t="n"/>
      <c r="EK371" s="12" t="n"/>
      <c r="EL371" s="12" t="n"/>
      <c r="EM371" s="12" t="n"/>
      <c r="EN371" s="12" t="n"/>
      <c r="EO371" s="12" t="n"/>
      <c r="EP371" s="12" t="n"/>
      <c r="EQ371" s="12" t="n"/>
      <c r="ER371" s="12" t="n"/>
      <c r="ES371" s="12" t="n"/>
      <c r="ET371" s="12" t="n"/>
      <c r="EU371" s="12" t="n"/>
      <c r="EV371" s="12" t="n"/>
      <c r="EW371" s="12" t="n"/>
      <c r="EX371" s="12" t="n"/>
      <c r="EY371" s="12" t="n"/>
      <c r="EZ371" s="12" t="n"/>
      <c r="FA371" s="12" t="n"/>
      <c r="FB371" s="12" t="n"/>
      <c r="FC371" s="12" t="n"/>
      <c r="FD371" s="12" t="n"/>
      <c r="FE371" s="12" t="n"/>
      <c r="FF371" s="12" t="n"/>
      <c r="FG371" s="12" t="n"/>
      <c r="FH371" s="12" t="n"/>
      <c r="FI371" s="12" t="n"/>
      <c r="FJ371" s="12" t="n"/>
      <c r="FK371" s="12" t="n"/>
      <c r="FL371" s="12" t="n"/>
      <c r="FM371" s="12" t="n"/>
      <c r="FN371" s="12" t="n"/>
      <c r="FO371" s="12" t="n"/>
      <c r="FP371" s="12" t="n"/>
      <c r="FQ371" s="12" t="n"/>
      <c r="FR371" s="12" t="n"/>
      <c r="FS371" s="12" t="n"/>
      <c r="FT371" s="12" t="n"/>
      <c r="FU371" s="12" t="n"/>
      <c r="FV371" s="12" t="n"/>
      <c r="FW371" s="12" t="n"/>
      <c r="FX371" s="12" t="n"/>
      <c r="FY371" s="12" t="n"/>
      <c r="FZ371" s="12" t="n"/>
      <c r="GA371" s="12" t="n"/>
      <c r="GB371" s="12" t="n"/>
      <c r="GC371" s="12" t="n"/>
      <c r="GD371" s="12" t="n"/>
      <c r="GE371" s="12" t="n"/>
      <c r="GF371" s="12" t="n"/>
      <c r="GG371" s="12" t="n"/>
      <c r="GH371" s="12" t="n"/>
      <c r="GI371" s="12" t="n"/>
      <c r="GJ371" s="12" t="n"/>
      <c r="GK371" s="12" t="n"/>
      <c r="GL371" s="12" t="n"/>
      <c r="GM371" s="12" t="n"/>
      <c r="GN371" s="12" t="n"/>
      <c r="GO371" s="12" t="n"/>
      <c r="GP371" s="12" t="n"/>
      <c r="GQ371" s="12" t="n"/>
      <c r="GR371" s="12" t="n"/>
      <c r="GS371" s="12" t="n"/>
      <c r="GT371" s="12" t="n"/>
      <c r="GU371" s="12" t="n"/>
      <c r="GV371" s="12" t="n"/>
      <c r="GW371" s="12" t="n"/>
      <c r="GX371" s="12" t="n"/>
      <c r="GY371" s="12" t="n"/>
      <c r="GZ371" s="12" t="n"/>
      <c r="HA371" s="12" t="n"/>
      <c r="HB371" s="12" t="n"/>
      <c r="HC371" s="12" t="n"/>
      <c r="HD371" s="12" t="n"/>
      <c r="HE371" s="12" t="n"/>
      <c r="HF371" s="12" t="n"/>
      <c r="HG371" s="12" t="n"/>
      <c r="HH371" s="12" t="n"/>
      <c r="HI371" s="12" t="n"/>
      <c r="HJ371" s="12" t="n"/>
      <c r="HK371" s="12" t="n"/>
      <c r="HL371" s="12" t="n"/>
      <c r="HM371" s="12" t="n"/>
      <c r="HN371" s="12" t="n"/>
      <c r="HO371" s="12" t="n"/>
      <c r="HP371" s="12" t="n"/>
      <c r="HQ371" s="12" t="n"/>
      <c r="HR371" s="12" t="n"/>
      <c r="HS371" s="12" t="n"/>
      <c r="HT371" s="12" t="n"/>
      <c r="HU371" s="12" t="n"/>
      <c r="HV371" s="12" t="n"/>
      <c r="HW371" s="12" t="n"/>
      <c r="HX371" s="12" t="n"/>
      <c r="HY371" s="12" t="n"/>
      <c r="HZ371" s="12" t="n"/>
      <c r="IA371" s="12" t="n"/>
      <c r="IB371" s="12" t="n"/>
      <c r="IC371" s="12" t="n"/>
      <c r="ID371" s="12" t="n"/>
      <c r="IE371" s="12" t="n"/>
      <c r="IF371" s="12" t="n"/>
      <c r="IG371" s="12" t="n"/>
      <c r="IH371" s="12" t="n"/>
      <c r="II371" s="12" t="n"/>
      <c r="IJ371" s="12" t="n"/>
      <c r="IK371" s="12" t="n"/>
      <c r="IL371" s="12" t="n"/>
      <c r="IM371" s="12" t="n"/>
      <c r="IN371" s="12" t="n"/>
      <c r="IO371" s="12" t="n"/>
      <c r="IP371" s="12" t="n"/>
      <c r="IQ371" s="12" t="n"/>
      <c r="IR371" s="12" t="n"/>
      <c r="IS371" s="12" t="n"/>
      <c r="IT371" s="12" t="n"/>
      <c r="IU371" s="12" t="n"/>
      <c r="IV371" s="12" t="n"/>
      <c r="IW371" s="12" t="n"/>
      <c r="IX371" s="12" t="n"/>
    </row>
    <row r="372" ht="12" customFormat="1" customHeight="1" s="15">
      <c r="B372" s="12" t="n"/>
      <c r="C372" s="71" t="n"/>
      <c r="D372" s="71" t="n"/>
      <c r="E372" s="71" t="n"/>
      <c r="F372" s="71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  <c r="AL372" s="12" t="n"/>
      <c r="AM372" s="12" t="n"/>
      <c r="AN372" s="12" t="n"/>
      <c r="AO372" s="12" t="n"/>
      <c r="AP372" s="12" t="n"/>
      <c r="AQ372" s="12" t="n"/>
      <c r="AR372" s="12" t="n"/>
      <c r="AS372" s="12" t="n"/>
      <c r="AT372" s="12" t="n"/>
      <c r="AU372" s="12" t="n"/>
      <c r="AV372" s="12" t="n"/>
      <c r="AW372" s="12" t="n"/>
      <c r="AX372" s="12" t="n"/>
      <c r="AY372" s="12" t="n"/>
      <c r="AZ372" s="12" t="n"/>
      <c r="BA372" s="12" t="n"/>
      <c r="BB372" s="12" t="n"/>
      <c r="BC372" s="12" t="n"/>
      <c r="BD372" s="12" t="n"/>
      <c r="BE372" s="12" t="n"/>
      <c r="BF372" s="12" t="n"/>
      <c r="BG372" s="12" t="n"/>
      <c r="BH372" s="12" t="n"/>
      <c r="BI372" s="12" t="n"/>
      <c r="BJ372" s="12" t="n"/>
      <c r="BK372" s="12" t="n"/>
      <c r="BL372" s="12" t="n"/>
      <c r="BM372" s="12" t="n"/>
      <c r="BN372" s="12" t="n"/>
      <c r="BO372" s="12" t="n"/>
      <c r="BP372" s="12" t="n"/>
      <c r="BQ372" s="12" t="n"/>
      <c r="BR372" s="12" t="n"/>
      <c r="BS372" s="12" t="n"/>
      <c r="BT372" s="12" t="n"/>
      <c r="BU372" s="12" t="n"/>
      <c r="BV372" s="12" t="n"/>
      <c r="BW372" s="12" t="n"/>
      <c r="BX372" s="12" t="n"/>
      <c r="BY372" s="12" t="n"/>
      <c r="BZ372" s="12" t="n"/>
      <c r="CA372" s="12" t="n"/>
      <c r="CB372" s="12" t="n"/>
      <c r="CC372" s="12" t="n"/>
      <c r="CD372" s="12" t="n"/>
      <c r="CE372" s="12" t="n"/>
      <c r="CF372" s="12" t="n"/>
      <c r="CG372" s="12" t="n"/>
      <c r="CH372" s="12" t="n"/>
      <c r="CI372" s="12" t="n"/>
      <c r="CJ372" s="12" t="n"/>
      <c r="CK372" s="12" t="n"/>
      <c r="CL372" s="12" t="n"/>
      <c r="CM372" s="12" t="n"/>
      <c r="CN372" s="12" t="n"/>
      <c r="CO372" s="12" t="n"/>
      <c r="CP372" s="12" t="n"/>
      <c r="CQ372" s="12" t="n"/>
      <c r="CR372" s="12" t="n"/>
      <c r="CS372" s="12" t="n"/>
      <c r="CT372" s="12" t="n"/>
      <c r="CU372" s="12" t="n"/>
      <c r="CV372" s="12" t="n"/>
      <c r="CW372" s="12" t="n"/>
      <c r="CX372" s="12" t="n"/>
      <c r="CY372" s="12" t="n"/>
      <c r="CZ372" s="12" t="n"/>
      <c r="DA372" s="12" t="n"/>
      <c r="DB372" s="12" t="n"/>
      <c r="DC372" s="12" t="n"/>
      <c r="DD372" s="12" t="n"/>
      <c r="DE372" s="12" t="n"/>
      <c r="DF372" s="12" t="n"/>
      <c r="DG372" s="12" t="n"/>
      <c r="DH372" s="12" t="n"/>
      <c r="DI372" s="12" t="n"/>
      <c r="DJ372" s="12" t="n"/>
      <c r="DK372" s="12" t="n"/>
      <c r="DL372" s="12" t="n"/>
      <c r="DM372" s="12" t="n"/>
      <c r="DN372" s="12" t="n"/>
      <c r="DO372" s="12" t="n"/>
      <c r="DP372" s="12" t="n"/>
      <c r="DQ372" s="12" t="n"/>
      <c r="DR372" s="12" t="n"/>
      <c r="DS372" s="12" t="n"/>
      <c r="DT372" s="12" t="n"/>
      <c r="DU372" s="12" t="n"/>
      <c r="DV372" s="12" t="n"/>
      <c r="DW372" s="12" t="n"/>
      <c r="DX372" s="12" t="n"/>
      <c r="DY372" s="12" t="n"/>
      <c r="DZ372" s="12" t="n"/>
      <c r="EA372" s="12" t="n"/>
      <c r="EB372" s="12" t="n"/>
      <c r="EC372" s="12" t="n"/>
      <c r="ED372" s="12" t="n"/>
      <c r="EE372" s="12" t="n"/>
      <c r="EF372" s="12" t="n"/>
      <c r="EG372" s="12" t="n"/>
      <c r="EH372" s="12" t="n"/>
      <c r="EI372" s="12" t="n"/>
      <c r="EJ372" s="12" t="n"/>
      <c r="EK372" s="12" t="n"/>
      <c r="EL372" s="12" t="n"/>
      <c r="EM372" s="12" t="n"/>
      <c r="EN372" s="12" t="n"/>
      <c r="EO372" s="12" t="n"/>
      <c r="EP372" s="12" t="n"/>
      <c r="EQ372" s="12" t="n"/>
      <c r="ER372" s="12" t="n"/>
      <c r="ES372" s="12" t="n"/>
      <c r="ET372" s="12" t="n"/>
      <c r="EU372" s="12" t="n"/>
      <c r="EV372" s="12" t="n"/>
      <c r="EW372" s="12" t="n"/>
      <c r="EX372" s="12" t="n"/>
      <c r="EY372" s="12" t="n"/>
      <c r="EZ372" s="12" t="n"/>
      <c r="FA372" s="12" t="n"/>
      <c r="FB372" s="12" t="n"/>
      <c r="FC372" s="12" t="n"/>
      <c r="FD372" s="12" t="n"/>
      <c r="FE372" s="12" t="n"/>
      <c r="FF372" s="12" t="n"/>
      <c r="FG372" s="12" t="n"/>
      <c r="FH372" s="12" t="n"/>
      <c r="FI372" s="12" t="n"/>
      <c r="FJ372" s="12" t="n"/>
      <c r="FK372" s="12" t="n"/>
      <c r="FL372" s="12" t="n"/>
      <c r="FM372" s="12" t="n"/>
      <c r="FN372" s="12" t="n"/>
      <c r="FO372" s="12" t="n"/>
      <c r="FP372" s="12" t="n"/>
      <c r="FQ372" s="12" t="n"/>
      <c r="FR372" s="12" t="n"/>
      <c r="FS372" s="12" t="n"/>
      <c r="FT372" s="12" t="n"/>
      <c r="FU372" s="12" t="n"/>
      <c r="FV372" s="12" t="n"/>
      <c r="FW372" s="12" t="n"/>
      <c r="FX372" s="12" t="n"/>
      <c r="FY372" s="12" t="n"/>
      <c r="FZ372" s="12" t="n"/>
      <c r="GA372" s="12" t="n"/>
      <c r="GB372" s="12" t="n"/>
      <c r="GC372" s="12" t="n"/>
      <c r="GD372" s="12" t="n"/>
      <c r="GE372" s="12" t="n"/>
      <c r="GF372" s="12" t="n"/>
      <c r="GG372" s="12" t="n"/>
      <c r="GH372" s="12" t="n"/>
      <c r="GI372" s="12" t="n"/>
      <c r="GJ372" s="12" t="n"/>
      <c r="GK372" s="12" t="n"/>
      <c r="GL372" s="12" t="n"/>
      <c r="GM372" s="12" t="n"/>
      <c r="GN372" s="12" t="n"/>
      <c r="GO372" s="12" t="n"/>
      <c r="GP372" s="12" t="n"/>
      <c r="GQ372" s="12" t="n"/>
      <c r="GR372" s="12" t="n"/>
      <c r="GS372" s="12" t="n"/>
      <c r="GT372" s="12" t="n"/>
      <c r="GU372" s="12" t="n"/>
      <c r="GV372" s="12" t="n"/>
      <c r="GW372" s="12" t="n"/>
      <c r="GX372" s="12" t="n"/>
      <c r="GY372" s="12" t="n"/>
      <c r="GZ372" s="12" t="n"/>
      <c r="HA372" s="12" t="n"/>
      <c r="HB372" s="12" t="n"/>
      <c r="HC372" s="12" t="n"/>
      <c r="HD372" s="12" t="n"/>
      <c r="HE372" s="12" t="n"/>
      <c r="HF372" s="12" t="n"/>
      <c r="HG372" s="12" t="n"/>
      <c r="HH372" s="12" t="n"/>
      <c r="HI372" s="12" t="n"/>
      <c r="HJ372" s="12" t="n"/>
      <c r="HK372" s="12" t="n"/>
      <c r="HL372" s="12" t="n"/>
      <c r="HM372" s="12" t="n"/>
      <c r="HN372" s="12" t="n"/>
      <c r="HO372" s="12" t="n"/>
      <c r="HP372" s="12" t="n"/>
      <c r="HQ372" s="12" t="n"/>
      <c r="HR372" s="12" t="n"/>
      <c r="HS372" s="12" t="n"/>
      <c r="HT372" s="12" t="n"/>
      <c r="HU372" s="12" t="n"/>
      <c r="HV372" s="12" t="n"/>
      <c r="HW372" s="12" t="n"/>
      <c r="HX372" s="12" t="n"/>
      <c r="HY372" s="12" t="n"/>
      <c r="HZ372" s="12" t="n"/>
      <c r="IA372" s="12" t="n"/>
      <c r="IB372" s="12" t="n"/>
      <c r="IC372" s="12" t="n"/>
      <c r="ID372" s="12" t="n"/>
      <c r="IE372" s="12" t="n"/>
      <c r="IF372" s="12" t="n"/>
      <c r="IG372" s="12" t="n"/>
      <c r="IH372" s="12" t="n"/>
      <c r="II372" s="12" t="n"/>
      <c r="IJ372" s="12" t="n"/>
      <c r="IK372" s="12" t="n"/>
      <c r="IL372" s="12" t="n"/>
      <c r="IM372" s="12" t="n"/>
      <c r="IN372" s="12" t="n"/>
      <c r="IO372" s="12" t="n"/>
      <c r="IP372" s="12" t="n"/>
      <c r="IQ372" s="12" t="n"/>
      <c r="IR372" s="12" t="n"/>
      <c r="IS372" s="12" t="n"/>
      <c r="IT372" s="12" t="n"/>
      <c r="IU372" s="12" t="n"/>
      <c r="IV372" s="12" t="n"/>
      <c r="IW372" s="12" t="n"/>
      <c r="IX372" s="12" t="n"/>
    </row>
    <row r="373" ht="12" customFormat="1" customHeight="1" s="15">
      <c r="B373" s="12" t="n"/>
      <c r="C373" s="71" t="n"/>
      <c r="D373" s="71" t="n"/>
      <c r="E373" s="71" t="n"/>
      <c r="F373" s="71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  <c r="AL373" s="12" t="n"/>
      <c r="AM373" s="12" t="n"/>
      <c r="AN373" s="12" t="n"/>
      <c r="AO373" s="12" t="n"/>
      <c r="AP373" s="12" t="n"/>
      <c r="AQ373" s="12" t="n"/>
      <c r="AR373" s="12" t="n"/>
      <c r="AS373" s="12" t="n"/>
      <c r="AT373" s="12" t="n"/>
      <c r="AU373" s="12" t="n"/>
      <c r="AV373" s="12" t="n"/>
      <c r="AW373" s="12" t="n"/>
      <c r="AX373" s="12" t="n"/>
      <c r="AY373" s="12" t="n"/>
      <c r="AZ373" s="12" t="n"/>
      <c r="BA373" s="12" t="n"/>
      <c r="BB373" s="12" t="n"/>
      <c r="BC373" s="12" t="n"/>
      <c r="BD373" s="12" t="n"/>
      <c r="BE373" s="12" t="n"/>
      <c r="BF373" s="12" t="n"/>
      <c r="BG373" s="12" t="n"/>
      <c r="BH373" s="12" t="n"/>
      <c r="BI373" s="12" t="n"/>
      <c r="BJ373" s="12" t="n"/>
      <c r="BK373" s="12" t="n"/>
      <c r="BL373" s="12" t="n"/>
      <c r="BM373" s="12" t="n"/>
      <c r="BN373" s="12" t="n"/>
      <c r="BO373" s="12" t="n"/>
      <c r="BP373" s="12" t="n"/>
      <c r="BQ373" s="12" t="n"/>
      <c r="BR373" s="12" t="n"/>
      <c r="BS373" s="12" t="n"/>
      <c r="BT373" s="12" t="n"/>
      <c r="BU373" s="12" t="n"/>
      <c r="BV373" s="12" t="n"/>
      <c r="BW373" s="12" t="n"/>
      <c r="BX373" s="12" t="n"/>
      <c r="BY373" s="12" t="n"/>
      <c r="BZ373" s="12" t="n"/>
      <c r="CA373" s="12" t="n"/>
      <c r="CB373" s="12" t="n"/>
      <c r="CC373" s="12" t="n"/>
      <c r="CD373" s="12" t="n"/>
      <c r="CE373" s="12" t="n"/>
      <c r="CF373" s="12" t="n"/>
      <c r="CG373" s="12" t="n"/>
      <c r="CH373" s="12" t="n"/>
      <c r="CI373" s="12" t="n"/>
      <c r="CJ373" s="12" t="n"/>
      <c r="CK373" s="12" t="n"/>
      <c r="CL373" s="12" t="n"/>
      <c r="CM373" s="12" t="n"/>
      <c r="CN373" s="12" t="n"/>
      <c r="CO373" s="12" t="n"/>
      <c r="CP373" s="12" t="n"/>
      <c r="CQ373" s="12" t="n"/>
      <c r="CR373" s="12" t="n"/>
      <c r="CS373" s="12" t="n"/>
      <c r="CT373" s="12" t="n"/>
      <c r="CU373" s="12" t="n"/>
      <c r="CV373" s="12" t="n"/>
      <c r="CW373" s="12" t="n"/>
      <c r="CX373" s="12" t="n"/>
      <c r="CY373" s="12" t="n"/>
      <c r="CZ373" s="12" t="n"/>
      <c r="DA373" s="12" t="n"/>
      <c r="DB373" s="12" t="n"/>
      <c r="DC373" s="12" t="n"/>
      <c r="DD373" s="12" t="n"/>
      <c r="DE373" s="12" t="n"/>
      <c r="DF373" s="12" t="n"/>
      <c r="DG373" s="12" t="n"/>
      <c r="DH373" s="12" t="n"/>
      <c r="DI373" s="12" t="n"/>
      <c r="DJ373" s="12" t="n"/>
      <c r="DK373" s="12" t="n"/>
      <c r="DL373" s="12" t="n"/>
      <c r="DM373" s="12" t="n"/>
      <c r="DN373" s="12" t="n"/>
      <c r="DO373" s="12" t="n"/>
      <c r="DP373" s="12" t="n"/>
      <c r="DQ373" s="12" t="n"/>
      <c r="DR373" s="12" t="n"/>
      <c r="DS373" s="12" t="n"/>
      <c r="DT373" s="12" t="n"/>
      <c r="DU373" s="12" t="n"/>
      <c r="DV373" s="12" t="n"/>
      <c r="DW373" s="12" t="n"/>
      <c r="DX373" s="12" t="n"/>
      <c r="DY373" s="12" t="n"/>
      <c r="DZ373" s="12" t="n"/>
      <c r="EA373" s="12" t="n"/>
      <c r="EB373" s="12" t="n"/>
      <c r="EC373" s="12" t="n"/>
      <c r="ED373" s="12" t="n"/>
      <c r="EE373" s="12" t="n"/>
      <c r="EF373" s="12" t="n"/>
      <c r="EG373" s="12" t="n"/>
      <c r="EH373" s="12" t="n"/>
      <c r="EI373" s="12" t="n"/>
      <c r="EJ373" s="12" t="n"/>
      <c r="EK373" s="12" t="n"/>
      <c r="EL373" s="12" t="n"/>
      <c r="EM373" s="12" t="n"/>
      <c r="EN373" s="12" t="n"/>
      <c r="EO373" s="12" t="n"/>
      <c r="EP373" s="12" t="n"/>
      <c r="EQ373" s="12" t="n"/>
      <c r="ER373" s="12" t="n"/>
      <c r="ES373" s="12" t="n"/>
      <c r="ET373" s="12" t="n"/>
      <c r="EU373" s="12" t="n"/>
      <c r="EV373" s="12" t="n"/>
      <c r="EW373" s="12" t="n"/>
      <c r="EX373" s="12" t="n"/>
      <c r="EY373" s="12" t="n"/>
      <c r="EZ373" s="12" t="n"/>
      <c r="FA373" s="12" t="n"/>
      <c r="FB373" s="12" t="n"/>
      <c r="FC373" s="12" t="n"/>
      <c r="FD373" s="12" t="n"/>
      <c r="FE373" s="12" t="n"/>
      <c r="FF373" s="12" t="n"/>
      <c r="FG373" s="12" t="n"/>
      <c r="FH373" s="12" t="n"/>
      <c r="FI373" s="12" t="n"/>
      <c r="FJ373" s="12" t="n"/>
      <c r="FK373" s="12" t="n"/>
      <c r="FL373" s="12" t="n"/>
      <c r="FM373" s="12" t="n"/>
      <c r="FN373" s="12" t="n"/>
      <c r="FO373" s="12" t="n"/>
      <c r="FP373" s="12" t="n"/>
      <c r="FQ373" s="12" t="n"/>
      <c r="FR373" s="12" t="n"/>
      <c r="FS373" s="12" t="n"/>
      <c r="FT373" s="12" t="n"/>
      <c r="FU373" s="12" t="n"/>
      <c r="FV373" s="12" t="n"/>
      <c r="FW373" s="12" t="n"/>
      <c r="FX373" s="12" t="n"/>
      <c r="FY373" s="12" t="n"/>
      <c r="FZ373" s="12" t="n"/>
      <c r="GA373" s="12" t="n"/>
      <c r="GB373" s="12" t="n"/>
      <c r="GC373" s="12" t="n"/>
      <c r="GD373" s="12" t="n"/>
      <c r="GE373" s="12" t="n"/>
      <c r="GF373" s="12" t="n"/>
      <c r="GG373" s="12" t="n"/>
      <c r="GH373" s="12" t="n"/>
      <c r="GI373" s="12" t="n"/>
      <c r="GJ373" s="12" t="n"/>
      <c r="GK373" s="12" t="n"/>
      <c r="GL373" s="12" t="n"/>
      <c r="GM373" s="12" t="n"/>
      <c r="GN373" s="12" t="n"/>
      <c r="GO373" s="12" t="n"/>
      <c r="GP373" s="12" t="n"/>
      <c r="GQ373" s="12" t="n"/>
      <c r="GR373" s="12" t="n"/>
      <c r="GS373" s="12" t="n"/>
      <c r="GT373" s="12" t="n"/>
      <c r="GU373" s="12" t="n"/>
      <c r="GV373" s="12" t="n"/>
      <c r="GW373" s="12" t="n"/>
      <c r="GX373" s="12" t="n"/>
      <c r="GY373" s="12" t="n"/>
      <c r="GZ373" s="12" t="n"/>
      <c r="HA373" s="12" t="n"/>
      <c r="HB373" s="12" t="n"/>
      <c r="HC373" s="12" t="n"/>
      <c r="HD373" s="12" t="n"/>
      <c r="HE373" s="12" t="n"/>
      <c r="HF373" s="12" t="n"/>
      <c r="HG373" s="12" t="n"/>
      <c r="HH373" s="12" t="n"/>
      <c r="HI373" s="12" t="n"/>
      <c r="HJ373" s="12" t="n"/>
      <c r="HK373" s="12" t="n"/>
      <c r="HL373" s="12" t="n"/>
      <c r="HM373" s="12" t="n"/>
      <c r="HN373" s="12" t="n"/>
      <c r="HO373" s="12" t="n"/>
      <c r="HP373" s="12" t="n"/>
      <c r="HQ373" s="12" t="n"/>
      <c r="HR373" s="12" t="n"/>
      <c r="HS373" s="12" t="n"/>
      <c r="HT373" s="12" t="n"/>
      <c r="HU373" s="12" t="n"/>
      <c r="HV373" s="12" t="n"/>
      <c r="HW373" s="12" t="n"/>
      <c r="HX373" s="12" t="n"/>
      <c r="HY373" s="12" t="n"/>
      <c r="HZ373" s="12" t="n"/>
      <c r="IA373" s="12" t="n"/>
      <c r="IB373" s="12" t="n"/>
      <c r="IC373" s="12" t="n"/>
      <c r="ID373" s="12" t="n"/>
      <c r="IE373" s="12" t="n"/>
      <c r="IF373" s="12" t="n"/>
      <c r="IG373" s="12" t="n"/>
      <c r="IH373" s="12" t="n"/>
      <c r="II373" s="12" t="n"/>
      <c r="IJ373" s="12" t="n"/>
      <c r="IK373" s="12" t="n"/>
      <c r="IL373" s="12" t="n"/>
      <c r="IM373" s="12" t="n"/>
      <c r="IN373" s="12" t="n"/>
      <c r="IO373" s="12" t="n"/>
      <c r="IP373" s="12" t="n"/>
      <c r="IQ373" s="12" t="n"/>
      <c r="IR373" s="12" t="n"/>
      <c r="IS373" s="12" t="n"/>
      <c r="IT373" s="12" t="n"/>
      <c r="IU373" s="12" t="n"/>
      <c r="IV373" s="12" t="n"/>
      <c r="IW373" s="12" t="n"/>
      <c r="IX373" s="12" t="n"/>
    </row>
    <row r="374" ht="12" customFormat="1" customHeight="1" s="15">
      <c r="B374" s="12" t="n"/>
      <c r="C374" s="71" t="n"/>
      <c r="D374" s="71" t="n"/>
      <c r="E374" s="71" t="n"/>
      <c r="F374" s="71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  <c r="AL374" s="12" t="n"/>
      <c r="AM374" s="12" t="n"/>
      <c r="AN374" s="12" t="n"/>
      <c r="AO374" s="12" t="n"/>
      <c r="AP374" s="12" t="n"/>
      <c r="AQ374" s="12" t="n"/>
      <c r="AR374" s="12" t="n"/>
      <c r="AS374" s="12" t="n"/>
      <c r="AT374" s="12" t="n"/>
      <c r="AU374" s="12" t="n"/>
      <c r="AV374" s="12" t="n"/>
      <c r="AW374" s="12" t="n"/>
      <c r="AX374" s="12" t="n"/>
      <c r="AY374" s="12" t="n"/>
      <c r="AZ374" s="12" t="n"/>
      <c r="BA374" s="12" t="n"/>
      <c r="BB374" s="12" t="n"/>
      <c r="BC374" s="12" t="n"/>
      <c r="BD374" s="12" t="n"/>
      <c r="BE374" s="12" t="n"/>
      <c r="BF374" s="12" t="n"/>
      <c r="BG374" s="12" t="n"/>
      <c r="BH374" s="12" t="n"/>
      <c r="BI374" s="12" t="n"/>
      <c r="BJ374" s="12" t="n"/>
      <c r="BK374" s="12" t="n"/>
      <c r="BL374" s="12" t="n"/>
      <c r="BM374" s="12" t="n"/>
      <c r="BN374" s="12" t="n"/>
      <c r="BO374" s="12" t="n"/>
      <c r="BP374" s="12" t="n"/>
      <c r="BQ374" s="12" t="n"/>
      <c r="BR374" s="12" t="n"/>
      <c r="BS374" s="12" t="n"/>
      <c r="BT374" s="12" t="n"/>
      <c r="BU374" s="12" t="n"/>
      <c r="BV374" s="12" t="n"/>
      <c r="BW374" s="12" t="n"/>
      <c r="BX374" s="12" t="n"/>
      <c r="BY374" s="12" t="n"/>
      <c r="BZ374" s="12" t="n"/>
      <c r="CA374" s="12" t="n"/>
      <c r="CB374" s="12" t="n"/>
      <c r="CC374" s="12" t="n"/>
      <c r="CD374" s="12" t="n"/>
      <c r="CE374" s="12" t="n"/>
      <c r="CF374" s="12" t="n"/>
      <c r="CG374" s="12" t="n"/>
      <c r="CH374" s="12" t="n"/>
      <c r="CI374" s="12" t="n"/>
      <c r="CJ374" s="12" t="n"/>
      <c r="CK374" s="12" t="n"/>
      <c r="CL374" s="12" t="n"/>
      <c r="CM374" s="12" t="n"/>
      <c r="CN374" s="12" t="n"/>
      <c r="CO374" s="12" t="n"/>
      <c r="CP374" s="12" t="n"/>
      <c r="CQ374" s="12" t="n"/>
      <c r="CR374" s="12" t="n"/>
      <c r="CS374" s="12" t="n"/>
      <c r="CT374" s="12" t="n"/>
      <c r="CU374" s="12" t="n"/>
      <c r="CV374" s="12" t="n"/>
      <c r="CW374" s="12" t="n"/>
      <c r="CX374" s="12" t="n"/>
      <c r="CY374" s="12" t="n"/>
      <c r="CZ374" s="12" t="n"/>
      <c r="DA374" s="12" t="n"/>
      <c r="DB374" s="12" t="n"/>
      <c r="DC374" s="12" t="n"/>
      <c r="DD374" s="12" t="n"/>
      <c r="DE374" s="12" t="n"/>
      <c r="DF374" s="12" t="n"/>
      <c r="DG374" s="12" t="n"/>
      <c r="DH374" s="12" t="n"/>
      <c r="DI374" s="12" t="n"/>
      <c r="DJ374" s="12" t="n"/>
      <c r="DK374" s="12" t="n"/>
      <c r="DL374" s="12" t="n"/>
      <c r="DM374" s="12" t="n"/>
      <c r="DN374" s="12" t="n"/>
      <c r="DO374" s="12" t="n"/>
      <c r="DP374" s="12" t="n"/>
      <c r="DQ374" s="12" t="n"/>
      <c r="DR374" s="12" t="n"/>
      <c r="DS374" s="12" t="n"/>
      <c r="DT374" s="12" t="n"/>
      <c r="DU374" s="12" t="n"/>
      <c r="DV374" s="12" t="n"/>
      <c r="DW374" s="12" t="n"/>
      <c r="DX374" s="12" t="n"/>
      <c r="DY374" s="12" t="n"/>
      <c r="DZ374" s="12" t="n"/>
      <c r="EA374" s="12" t="n"/>
      <c r="EB374" s="12" t="n"/>
      <c r="EC374" s="12" t="n"/>
      <c r="ED374" s="12" t="n"/>
      <c r="EE374" s="12" t="n"/>
      <c r="EF374" s="12" t="n"/>
      <c r="EG374" s="12" t="n"/>
      <c r="EH374" s="12" t="n"/>
      <c r="EI374" s="12" t="n"/>
      <c r="EJ374" s="12" t="n"/>
      <c r="EK374" s="12" t="n"/>
      <c r="EL374" s="12" t="n"/>
      <c r="EM374" s="12" t="n"/>
      <c r="EN374" s="12" t="n"/>
      <c r="EO374" s="12" t="n"/>
      <c r="EP374" s="12" t="n"/>
      <c r="EQ374" s="12" t="n"/>
      <c r="ER374" s="12" t="n"/>
      <c r="ES374" s="12" t="n"/>
      <c r="ET374" s="12" t="n"/>
      <c r="EU374" s="12" t="n"/>
      <c r="EV374" s="12" t="n"/>
      <c r="EW374" s="12" t="n"/>
      <c r="EX374" s="12" t="n"/>
      <c r="EY374" s="12" t="n"/>
      <c r="EZ374" s="12" t="n"/>
      <c r="FA374" s="12" t="n"/>
      <c r="FB374" s="12" t="n"/>
      <c r="FC374" s="12" t="n"/>
      <c r="FD374" s="12" t="n"/>
      <c r="FE374" s="12" t="n"/>
      <c r="FF374" s="12" t="n"/>
      <c r="FG374" s="12" t="n"/>
      <c r="FH374" s="12" t="n"/>
      <c r="FI374" s="12" t="n"/>
      <c r="FJ374" s="12" t="n"/>
      <c r="FK374" s="12" t="n"/>
      <c r="FL374" s="12" t="n"/>
      <c r="FM374" s="12" t="n"/>
      <c r="FN374" s="12" t="n"/>
      <c r="FO374" s="12" t="n"/>
      <c r="FP374" s="12" t="n"/>
      <c r="FQ374" s="12" t="n"/>
      <c r="FR374" s="12" t="n"/>
      <c r="FS374" s="12" t="n"/>
      <c r="FT374" s="12" t="n"/>
      <c r="FU374" s="12" t="n"/>
      <c r="FV374" s="12" t="n"/>
      <c r="FW374" s="12" t="n"/>
      <c r="FX374" s="12" t="n"/>
      <c r="FY374" s="12" t="n"/>
      <c r="FZ374" s="12" t="n"/>
      <c r="GA374" s="12" t="n"/>
      <c r="GB374" s="12" t="n"/>
      <c r="GC374" s="12" t="n"/>
      <c r="GD374" s="12" t="n"/>
      <c r="GE374" s="12" t="n"/>
      <c r="GF374" s="12" t="n"/>
      <c r="GG374" s="12" t="n"/>
      <c r="GH374" s="12" t="n"/>
      <c r="GI374" s="12" t="n"/>
      <c r="GJ374" s="12" t="n"/>
      <c r="GK374" s="12" t="n"/>
      <c r="GL374" s="12" t="n"/>
      <c r="GM374" s="12" t="n"/>
      <c r="GN374" s="12" t="n"/>
      <c r="GO374" s="12" t="n"/>
      <c r="GP374" s="12" t="n"/>
      <c r="GQ374" s="12" t="n"/>
      <c r="GR374" s="12" t="n"/>
      <c r="GS374" s="12" t="n"/>
      <c r="GT374" s="12" t="n"/>
      <c r="GU374" s="12" t="n"/>
      <c r="GV374" s="12" t="n"/>
      <c r="GW374" s="12" t="n"/>
      <c r="GX374" s="12" t="n"/>
      <c r="GY374" s="12" t="n"/>
      <c r="GZ374" s="12" t="n"/>
      <c r="HA374" s="12" t="n"/>
      <c r="HB374" s="12" t="n"/>
      <c r="HC374" s="12" t="n"/>
      <c r="HD374" s="12" t="n"/>
      <c r="HE374" s="12" t="n"/>
      <c r="HF374" s="12" t="n"/>
      <c r="HG374" s="12" t="n"/>
      <c r="HH374" s="12" t="n"/>
      <c r="HI374" s="12" t="n"/>
      <c r="HJ374" s="12" t="n"/>
      <c r="HK374" s="12" t="n"/>
      <c r="HL374" s="12" t="n"/>
      <c r="HM374" s="12" t="n"/>
      <c r="HN374" s="12" t="n"/>
      <c r="HO374" s="12" t="n"/>
      <c r="HP374" s="12" t="n"/>
      <c r="HQ374" s="12" t="n"/>
      <c r="HR374" s="12" t="n"/>
      <c r="HS374" s="12" t="n"/>
      <c r="HT374" s="12" t="n"/>
      <c r="HU374" s="12" t="n"/>
      <c r="HV374" s="12" t="n"/>
      <c r="HW374" s="12" t="n"/>
      <c r="HX374" s="12" t="n"/>
      <c r="HY374" s="12" t="n"/>
      <c r="HZ374" s="12" t="n"/>
      <c r="IA374" s="12" t="n"/>
      <c r="IB374" s="12" t="n"/>
      <c r="IC374" s="12" t="n"/>
      <c r="ID374" s="12" t="n"/>
      <c r="IE374" s="12" t="n"/>
      <c r="IF374" s="12" t="n"/>
      <c r="IG374" s="12" t="n"/>
      <c r="IH374" s="12" t="n"/>
      <c r="II374" s="12" t="n"/>
      <c r="IJ374" s="12" t="n"/>
      <c r="IK374" s="12" t="n"/>
      <c r="IL374" s="12" t="n"/>
      <c r="IM374" s="12" t="n"/>
      <c r="IN374" s="12" t="n"/>
      <c r="IO374" s="12" t="n"/>
      <c r="IP374" s="12" t="n"/>
      <c r="IQ374" s="12" t="n"/>
      <c r="IR374" s="12" t="n"/>
      <c r="IS374" s="12" t="n"/>
      <c r="IT374" s="12" t="n"/>
      <c r="IU374" s="12" t="n"/>
      <c r="IV374" s="12" t="n"/>
      <c r="IW374" s="12" t="n"/>
      <c r="IX374" s="12" t="n"/>
    </row>
    <row r="375" ht="12" customFormat="1" customHeight="1" s="15">
      <c r="B375" s="12" t="n"/>
      <c r="C375" s="71" t="n"/>
      <c r="D375" s="71" t="n"/>
      <c r="E375" s="71" t="n"/>
      <c r="F375" s="71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  <c r="AL375" s="12" t="n"/>
      <c r="AM375" s="12" t="n"/>
      <c r="AN375" s="12" t="n"/>
      <c r="AO375" s="12" t="n"/>
      <c r="AP375" s="12" t="n"/>
      <c r="AQ375" s="12" t="n"/>
      <c r="AR375" s="12" t="n"/>
      <c r="AS375" s="12" t="n"/>
      <c r="AT375" s="12" t="n"/>
      <c r="AU375" s="12" t="n"/>
      <c r="AV375" s="12" t="n"/>
      <c r="AW375" s="12" t="n"/>
      <c r="AX375" s="12" t="n"/>
      <c r="AY375" s="12" t="n"/>
      <c r="AZ375" s="12" t="n"/>
      <c r="BA375" s="12" t="n"/>
      <c r="BB375" s="12" t="n"/>
      <c r="BC375" s="12" t="n"/>
      <c r="BD375" s="12" t="n"/>
      <c r="BE375" s="12" t="n"/>
      <c r="BF375" s="12" t="n"/>
      <c r="BG375" s="12" t="n"/>
      <c r="BH375" s="12" t="n"/>
      <c r="BI375" s="12" t="n"/>
      <c r="BJ375" s="12" t="n"/>
      <c r="BK375" s="12" t="n"/>
      <c r="BL375" s="12" t="n"/>
      <c r="BM375" s="12" t="n"/>
      <c r="BN375" s="12" t="n"/>
      <c r="BO375" s="12" t="n"/>
      <c r="BP375" s="12" t="n"/>
      <c r="BQ375" s="12" t="n"/>
      <c r="BR375" s="12" t="n"/>
      <c r="BS375" s="12" t="n"/>
      <c r="BT375" s="12" t="n"/>
      <c r="BU375" s="12" t="n"/>
      <c r="BV375" s="12" t="n"/>
      <c r="BW375" s="12" t="n"/>
      <c r="BX375" s="12" t="n"/>
      <c r="BY375" s="12" t="n"/>
      <c r="BZ375" s="12" t="n"/>
      <c r="CA375" s="12" t="n"/>
      <c r="CB375" s="12" t="n"/>
      <c r="CC375" s="12" t="n"/>
      <c r="CD375" s="12" t="n"/>
      <c r="CE375" s="12" t="n"/>
      <c r="CF375" s="12" t="n"/>
      <c r="CG375" s="12" t="n"/>
      <c r="CH375" s="12" t="n"/>
      <c r="CI375" s="12" t="n"/>
      <c r="CJ375" s="12" t="n"/>
      <c r="CK375" s="12" t="n"/>
      <c r="CL375" s="12" t="n"/>
      <c r="CM375" s="12" t="n"/>
      <c r="CN375" s="12" t="n"/>
      <c r="CO375" s="12" t="n"/>
      <c r="CP375" s="12" t="n"/>
      <c r="CQ375" s="12" t="n"/>
      <c r="CR375" s="12" t="n"/>
      <c r="CS375" s="12" t="n"/>
      <c r="CT375" s="12" t="n"/>
      <c r="CU375" s="12" t="n"/>
      <c r="CV375" s="12" t="n"/>
      <c r="CW375" s="12" t="n"/>
      <c r="CX375" s="12" t="n"/>
      <c r="CY375" s="12" t="n"/>
      <c r="CZ375" s="12" t="n"/>
      <c r="DA375" s="12" t="n"/>
      <c r="DB375" s="12" t="n"/>
      <c r="DC375" s="12" t="n"/>
      <c r="DD375" s="12" t="n"/>
      <c r="DE375" s="12" t="n"/>
      <c r="DF375" s="12" t="n"/>
      <c r="DG375" s="12" t="n"/>
      <c r="DH375" s="12" t="n"/>
      <c r="DI375" s="12" t="n"/>
      <c r="DJ375" s="12" t="n"/>
      <c r="DK375" s="12" t="n"/>
      <c r="DL375" s="12" t="n"/>
      <c r="DM375" s="12" t="n"/>
      <c r="DN375" s="12" t="n"/>
      <c r="DO375" s="12" t="n"/>
      <c r="DP375" s="12" t="n"/>
      <c r="DQ375" s="12" t="n"/>
      <c r="DR375" s="12" t="n"/>
      <c r="DS375" s="12" t="n"/>
      <c r="DT375" s="12" t="n"/>
      <c r="DU375" s="12" t="n"/>
      <c r="DV375" s="12" t="n"/>
      <c r="DW375" s="12" t="n"/>
      <c r="DX375" s="12" t="n"/>
      <c r="DY375" s="12" t="n"/>
      <c r="DZ375" s="12" t="n"/>
      <c r="EA375" s="12" t="n"/>
      <c r="EB375" s="12" t="n"/>
      <c r="EC375" s="12" t="n"/>
      <c r="ED375" s="12" t="n"/>
      <c r="EE375" s="12" t="n"/>
      <c r="EF375" s="12" t="n"/>
      <c r="EG375" s="12" t="n"/>
      <c r="EH375" s="12" t="n"/>
      <c r="EI375" s="12" t="n"/>
      <c r="EJ375" s="12" t="n"/>
      <c r="EK375" s="12" t="n"/>
      <c r="EL375" s="12" t="n"/>
      <c r="EM375" s="12" t="n"/>
      <c r="EN375" s="12" t="n"/>
      <c r="EO375" s="12" t="n"/>
      <c r="EP375" s="12" t="n"/>
      <c r="EQ375" s="12" t="n"/>
      <c r="ER375" s="12" t="n"/>
      <c r="ES375" s="12" t="n"/>
      <c r="ET375" s="12" t="n"/>
      <c r="EU375" s="12" t="n"/>
      <c r="EV375" s="12" t="n"/>
      <c r="EW375" s="12" t="n"/>
      <c r="EX375" s="12" t="n"/>
      <c r="EY375" s="12" t="n"/>
      <c r="EZ375" s="12" t="n"/>
      <c r="FA375" s="12" t="n"/>
      <c r="FB375" s="12" t="n"/>
      <c r="FC375" s="12" t="n"/>
      <c r="FD375" s="12" t="n"/>
      <c r="FE375" s="12" t="n"/>
      <c r="FF375" s="12" t="n"/>
      <c r="FG375" s="12" t="n"/>
      <c r="FH375" s="12" t="n"/>
      <c r="FI375" s="12" t="n"/>
      <c r="FJ375" s="12" t="n"/>
      <c r="FK375" s="12" t="n"/>
      <c r="FL375" s="12" t="n"/>
      <c r="FM375" s="12" t="n"/>
      <c r="FN375" s="12" t="n"/>
      <c r="FO375" s="12" t="n"/>
      <c r="FP375" s="12" t="n"/>
      <c r="FQ375" s="12" t="n"/>
      <c r="FR375" s="12" t="n"/>
      <c r="FS375" s="12" t="n"/>
      <c r="FT375" s="12" t="n"/>
      <c r="FU375" s="12" t="n"/>
      <c r="FV375" s="12" t="n"/>
      <c r="FW375" s="12" t="n"/>
      <c r="FX375" s="12" t="n"/>
      <c r="FY375" s="12" t="n"/>
      <c r="FZ375" s="12" t="n"/>
      <c r="GA375" s="12" t="n"/>
      <c r="GB375" s="12" t="n"/>
      <c r="GC375" s="12" t="n"/>
      <c r="GD375" s="12" t="n"/>
      <c r="GE375" s="12" t="n"/>
      <c r="GF375" s="12" t="n"/>
      <c r="GG375" s="12" t="n"/>
      <c r="GH375" s="12" t="n"/>
      <c r="GI375" s="12" t="n"/>
      <c r="GJ375" s="12" t="n"/>
      <c r="GK375" s="12" t="n"/>
      <c r="GL375" s="12" t="n"/>
      <c r="GM375" s="12" t="n"/>
      <c r="GN375" s="12" t="n"/>
      <c r="GO375" s="12" t="n"/>
      <c r="GP375" s="12" t="n"/>
      <c r="GQ375" s="12" t="n"/>
      <c r="GR375" s="12" t="n"/>
      <c r="GS375" s="12" t="n"/>
      <c r="GT375" s="12" t="n"/>
      <c r="GU375" s="12" t="n"/>
      <c r="GV375" s="12" t="n"/>
      <c r="GW375" s="12" t="n"/>
      <c r="GX375" s="12" t="n"/>
      <c r="GY375" s="12" t="n"/>
      <c r="GZ375" s="12" t="n"/>
      <c r="HA375" s="12" t="n"/>
      <c r="HB375" s="12" t="n"/>
      <c r="HC375" s="12" t="n"/>
      <c r="HD375" s="12" t="n"/>
      <c r="HE375" s="12" t="n"/>
      <c r="HF375" s="12" t="n"/>
      <c r="HG375" s="12" t="n"/>
      <c r="HH375" s="12" t="n"/>
      <c r="HI375" s="12" t="n"/>
      <c r="HJ375" s="12" t="n"/>
      <c r="HK375" s="12" t="n"/>
      <c r="HL375" s="12" t="n"/>
      <c r="HM375" s="12" t="n"/>
      <c r="HN375" s="12" t="n"/>
      <c r="HO375" s="12" t="n"/>
      <c r="HP375" s="12" t="n"/>
      <c r="HQ375" s="12" t="n"/>
      <c r="HR375" s="12" t="n"/>
      <c r="HS375" s="12" t="n"/>
      <c r="HT375" s="12" t="n"/>
      <c r="HU375" s="12" t="n"/>
      <c r="HV375" s="12" t="n"/>
      <c r="HW375" s="12" t="n"/>
      <c r="HX375" s="12" t="n"/>
      <c r="HY375" s="12" t="n"/>
      <c r="HZ375" s="12" t="n"/>
      <c r="IA375" s="12" t="n"/>
      <c r="IB375" s="12" t="n"/>
      <c r="IC375" s="12" t="n"/>
      <c r="ID375" s="12" t="n"/>
      <c r="IE375" s="12" t="n"/>
      <c r="IF375" s="12" t="n"/>
      <c r="IG375" s="12" t="n"/>
      <c r="IH375" s="12" t="n"/>
      <c r="II375" s="12" t="n"/>
      <c r="IJ375" s="12" t="n"/>
      <c r="IK375" s="12" t="n"/>
      <c r="IL375" s="12" t="n"/>
      <c r="IM375" s="12" t="n"/>
      <c r="IN375" s="12" t="n"/>
      <c r="IO375" s="12" t="n"/>
      <c r="IP375" s="12" t="n"/>
      <c r="IQ375" s="12" t="n"/>
      <c r="IR375" s="12" t="n"/>
      <c r="IS375" s="12" t="n"/>
      <c r="IT375" s="12" t="n"/>
      <c r="IU375" s="12" t="n"/>
      <c r="IV375" s="12" t="n"/>
      <c r="IW375" s="12" t="n"/>
      <c r="IX375" s="12" t="n"/>
    </row>
    <row r="376" ht="12" customFormat="1" customHeight="1" s="15">
      <c r="B376" s="12" t="n"/>
      <c r="C376" s="71" t="n"/>
      <c r="D376" s="71" t="n"/>
      <c r="E376" s="71" t="n"/>
      <c r="F376" s="71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  <c r="AL376" s="12" t="n"/>
      <c r="AM376" s="12" t="n"/>
      <c r="AN376" s="12" t="n"/>
      <c r="AO376" s="12" t="n"/>
      <c r="AP376" s="12" t="n"/>
      <c r="AQ376" s="12" t="n"/>
      <c r="AR376" s="12" t="n"/>
      <c r="AS376" s="12" t="n"/>
      <c r="AT376" s="12" t="n"/>
      <c r="AU376" s="12" t="n"/>
      <c r="AV376" s="12" t="n"/>
      <c r="AW376" s="12" t="n"/>
      <c r="AX376" s="12" t="n"/>
      <c r="AY376" s="12" t="n"/>
      <c r="AZ376" s="12" t="n"/>
      <c r="BA376" s="12" t="n"/>
      <c r="BB376" s="12" t="n"/>
      <c r="BC376" s="12" t="n"/>
      <c r="BD376" s="12" t="n"/>
      <c r="BE376" s="12" t="n"/>
      <c r="BF376" s="12" t="n"/>
      <c r="BG376" s="12" t="n"/>
      <c r="BH376" s="12" t="n"/>
      <c r="BI376" s="12" t="n"/>
      <c r="BJ376" s="12" t="n"/>
      <c r="BK376" s="12" t="n"/>
      <c r="BL376" s="12" t="n"/>
      <c r="BM376" s="12" t="n"/>
      <c r="BN376" s="12" t="n"/>
      <c r="BO376" s="12" t="n"/>
      <c r="BP376" s="12" t="n"/>
      <c r="BQ376" s="12" t="n"/>
      <c r="BR376" s="12" t="n"/>
      <c r="BS376" s="12" t="n"/>
      <c r="BT376" s="12" t="n"/>
      <c r="BU376" s="12" t="n"/>
      <c r="BV376" s="12" t="n"/>
      <c r="BW376" s="12" t="n"/>
      <c r="BX376" s="12" t="n"/>
      <c r="BY376" s="12" t="n"/>
      <c r="BZ376" s="12" t="n"/>
      <c r="CA376" s="12" t="n"/>
      <c r="CB376" s="12" t="n"/>
      <c r="CC376" s="12" t="n"/>
      <c r="CD376" s="12" t="n"/>
      <c r="CE376" s="12" t="n"/>
      <c r="CF376" s="12" t="n"/>
      <c r="CG376" s="12" t="n"/>
      <c r="CH376" s="12" t="n"/>
      <c r="CI376" s="12" t="n"/>
      <c r="CJ376" s="12" t="n"/>
      <c r="CK376" s="12" t="n"/>
      <c r="CL376" s="12" t="n"/>
      <c r="CM376" s="12" t="n"/>
      <c r="CN376" s="12" t="n"/>
      <c r="CO376" s="12" t="n"/>
      <c r="CP376" s="12" t="n"/>
      <c r="CQ376" s="12" t="n"/>
      <c r="CR376" s="12" t="n"/>
      <c r="CS376" s="12" t="n"/>
      <c r="CT376" s="12" t="n"/>
      <c r="CU376" s="12" t="n"/>
      <c r="CV376" s="12" t="n"/>
      <c r="CW376" s="12" t="n"/>
      <c r="CX376" s="12" t="n"/>
      <c r="CY376" s="12" t="n"/>
      <c r="CZ376" s="12" t="n"/>
      <c r="DA376" s="12" t="n"/>
      <c r="DB376" s="12" t="n"/>
      <c r="DC376" s="12" t="n"/>
      <c r="DD376" s="12" t="n"/>
      <c r="DE376" s="12" t="n"/>
      <c r="DF376" s="12" t="n"/>
      <c r="DG376" s="12" t="n"/>
      <c r="DH376" s="12" t="n"/>
      <c r="DI376" s="12" t="n"/>
      <c r="DJ376" s="12" t="n"/>
      <c r="DK376" s="12" t="n"/>
      <c r="DL376" s="12" t="n"/>
      <c r="DM376" s="12" t="n"/>
      <c r="DN376" s="12" t="n"/>
      <c r="DO376" s="12" t="n"/>
      <c r="DP376" s="12" t="n"/>
      <c r="DQ376" s="12" t="n"/>
      <c r="DR376" s="12" t="n"/>
      <c r="DS376" s="12" t="n"/>
      <c r="DT376" s="12" t="n"/>
      <c r="DU376" s="12" t="n"/>
      <c r="DV376" s="12" t="n"/>
      <c r="DW376" s="12" t="n"/>
      <c r="DX376" s="12" t="n"/>
      <c r="DY376" s="12" t="n"/>
      <c r="DZ376" s="12" t="n"/>
      <c r="EA376" s="12" t="n"/>
      <c r="EB376" s="12" t="n"/>
      <c r="EC376" s="12" t="n"/>
      <c r="ED376" s="12" t="n"/>
      <c r="EE376" s="12" t="n"/>
      <c r="EF376" s="12" t="n"/>
      <c r="EG376" s="12" t="n"/>
      <c r="EH376" s="12" t="n"/>
      <c r="EI376" s="12" t="n"/>
      <c r="EJ376" s="12" t="n"/>
      <c r="EK376" s="12" t="n"/>
      <c r="EL376" s="12" t="n"/>
      <c r="EM376" s="12" t="n"/>
      <c r="EN376" s="12" t="n"/>
      <c r="EO376" s="12" t="n"/>
      <c r="EP376" s="12" t="n"/>
      <c r="EQ376" s="12" t="n"/>
      <c r="ER376" s="12" t="n"/>
      <c r="ES376" s="12" t="n"/>
      <c r="ET376" s="12" t="n"/>
      <c r="EU376" s="12" t="n"/>
      <c r="EV376" s="12" t="n"/>
      <c r="EW376" s="12" t="n"/>
      <c r="EX376" s="12" t="n"/>
      <c r="EY376" s="12" t="n"/>
      <c r="EZ376" s="12" t="n"/>
      <c r="FA376" s="12" t="n"/>
      <c r="FB376" s="12" t="n"/>
      <c r="FC376" s="12" t="n"/>
      <c r="FD376" s="12" t="n"/>
      <c r="FE376" s="12" t="n"/>
      <c r="FF376" s="12" t="n"/>
      <c r="FG376" s="12" t="n"/>
      <c r="FH376" s="12" t="n"/>
      <c r="FI376" s="12" t="n"/>
      <c r="FJ376" s="12" t="n"/>
      <c r="FK376" s="12" t="n"/>
      <c r="FL376" s="12" t="n"/>
      <c r="FM376" s="12" t="n"/>
      <c r="FN376" s="12" t="n"/>
      <c r="FO376" s="12" t="n"/>
      <c r="FP376" s="12" t="n"/>
      <c r="FQ376" s="12" t="n"/>
      <c r="FR376" s="12" t="n"/>
      <c r="FS376" s="12" t="n"/>
      <c r="FT376" s="12" t="n"/>
      <c r="FU376" s="12" t="n"/>
      <c r="FV376" s="12" t="n"/>
      <c r="FW376" s="12" t="n"/>
      <c r="FX376" s="12" t="n"/>
      <c r="FY376" s="12" t="n"/>
      <c r="FZ376" s="12" t="n"/>
      <c r="GA376" s="12" t="n"/>
      <c r="GB376" s="12" t="n"/>
      <c r="GC376" s="12" t="n"/>
      <c r="GD376" s="12" t="n"/>
      <c r="GE376" s="12" t="n"/>
      <c r="GF376" s="12" t="n"/>
      <c r="GG376" s="12" t="n"/>
      <c r="GH376" s="12" t="n"/>
      <c r="GI376" s="12" t="n"/>
      <c r="GJ376" s="12" t="n"/>
      <c r="GK376" s="12" t="n"/>
      <c r="GL376" s="12" t="n"/>
      <c r="GM376" s="12" t="n"/>
      <c r="GN376" s="12" t="n"/>
      <c r="GO376" s="12" t="n"/>
      <c r="GP376" s="12" t="n"/>
      <c r="GQ376" s="12" t="n"/>
      <c r="GR376" s="12" t="n"/>
      <c r="GS376" s="12" t="n"/>
      <c r="GT376" s="12" t="n"/>
      <c r="GU376" s="12" t="n"/>
      <c r="GV376" s="12" t="n"/>
      <c r="GW376" s="12" t="n"/>
      <c r="GX376" s="12" t="n"/>
      <c r="GY376" s="12" t="n"/>
      <c r="GZ376" s="12" t="n"/>
      <c r="HA376" s="12" t="n"/>
      <c r="HB376" s="12" t="n"/>
      <c r="HC376" s="12" t="n"/>
      <c r="HD376" s="12" t="n"/>
      <c r="HE376" s="12" t="n"/>
      <c r="HF376" s="12" t="n"/>
      <c r="HG376" s="12" t="n"/>
      <c r="HH376" s="12" t="n"/>
      <c r="HI376" s="12" t="n"/>
      <c r="HJ376" s="12" t="n"/>
      <c r="HK376" s="12" t="n"/>
      <c r="HL376" s="12" t="n"/>
      <c r="HM376" s="12" t="n"/>
      <c r="HN376" s="12" t="n"/>
      <c r="HO376" s="12" t="n"/>
      <c r="HP376" s="12" t="n"/>
      <c r="HQ376" s="12" t="n"/>
      <c r="HR376" s="12" t="n"/>
      <c r="HS376" s="12" t="n"/>
      <c r="HT376" s="12" t="n"/>
      <c r="HU376" s="12" t="n"/>
      <c r="HV376" s="12" t="n"/>
      <c r="HW376" s="12" t="n"/>
      <c r="HX376" s="12" t="n"/>
      <c r="HY376" s="12" t="n"/>
      <c r="HZ376" s="12" t="n"/>
      <c r="IA376" s="12" t="n"/>
      <c r="IB376" s="12" t="n"/>
      <c r="IC376" s="12" t="n"/>
      <c r="ID376" s="12" t="n"/>
      <c r="IE376" s="12" t="n"/>
      <c r="IF376" s="12" t="n"/>
      <c r="IG376" s="12" t="n"/>
      <c r="IH376" s="12" t="n"/>
      <c r="II376" s="12" t="n"/>
      <c r="IJ376" s="12" t="n"/>
      <c r="IK376" s="12" t="n"/>
      <c r="IL376" s="12" t="n"/>
      <c r="IM376" s="12" t="n"/>
      <c r="IN376" s="12" t="n"/>
      <c r="IO376" s="12" t="n"/>
      <c r="IP376" s="12" t="n"/>
      <c r="IQ376" s="12" t="n"/>
      <c r="IR376" s="12" t="n"/>
      <c r="IS376" s="12" t="n"/>
      <c r="IT376" s="12" t="n"/>
      <c r="IU376" s="12" t="n"/>
      <c r="IV376" s="12" t="n"/>
      <c r="IW376" s="12" t="n"/>
      <c r="IX376" s="12" t="n"/>
    </row>
    <row r="377" ht="12" customFormat="1" customHeight="1" s="15">
      <c r="B377" s="12" t="n"/>
      <c r="C377" s="71" t="n"/>
      <c r="D377" s="71" t="n"/>
      <c r="E377" s="71" t="n"/>
      <c r="F377" s="71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  <c r="AL377" s="12" t="n"/>
      <c r="AM377" s="12" t="n"/>
      <c r="AN377" s="12" t="n"/>
      <c r="AO377" s="12" t="n"/>
      <c r="AP377" s="12" t="n"/>
      <c r="AQ377" s="12" t="n"/>
      <c r="AR377" s="12" t="n"/>
      <c r="AS377" s="12" t="n"/>
      <c r="AT377" s="12" t="n"/>
      <c r="AU377" s="12" t="n"/>
      <c r="AV377" s="12" t="n"/>
      <c r="AW377" s="12" t="n"/>
      <c r="AX377" s="12" t="n"/>
      <c r="AY377" s="12" t="n"/>
      <c r="AZ377" s="12" t="n"/>
      <c r="BA377" s="12" t="n"/>
      <c r="BB377" s="12" t="n"/>
      <c r="BC377" s="12" t="n"/>
      <c r="BD377" s="12" t="n"/>
      <c r="BE377" s="12" t="n"/>
      <c r="BF377" s="12" t="n"/>
      <c r="BG377" s="12" t="n"/>
      <c r="BH377" s="12" t="n"/>
      <c r="BI377" s="12" t="n"/>
      <c r="BJ377" s="12" t="n"/>
      <c r="BK377" s="12" t="n"/>
      <c r="BL377" s="12" t="n"/>
      <c r="BM377" s="12" t="n"/>
      <c r="BN377" s="12" t="n"/>
      <c r="BO377" s="12" t="n"/>
      <c r="BP377" s="12" t="n"/>
      <c r="BQ377" s="12" t="n"/>
      <c r="BR377" s="12" t="n"/>
      <c r="BS377" s="12" t="n"/>
      <c r="BT377" s="12" t="n"/>
      <c r="BU377" s="12" t="n"/>
      <c r="BV377" s="12" t="n"/>
      <c r="BW377" s="12" t="n"/>
      <c r="BX377" s="12" t="n"/>
      <c r="BY377" s="12" t="n"/>
      <c r="BZ377" s="12" t="n"/>
      <c r="CA377" s="12" t="n"/>
      <c r="CB377" s="12" t="n"/>
      <c r="CC377" s="12" t="n"/>
      <c r="CD377" s="12" t="n"/>
      <c r="CE377" s="12" t="n"/>
      <c r="CF377" s="12" t="n"/>
      <c r="CG377" s="12" t="n"/>
      <c r="CH377" s="12" t="n"/>
      <c r="CI377" s="12" t="n"/>
      <c r="CJ377" s="12" t="n"/>
      <c r="CK377" s="12" t="n"/>
      <c r="CL377" s="12" t="n"/>
      <c r="CM377" s="12" t="n"/>
      <c r="CN377" s="12" t="n"/>
      <c r="CO377" s="12" t="n"/>
      <c r="CP377" s="12" t="n"/>
      <c r="CQ377" s="12" t="n"/>
      <c r="CR377" s="12" t="n"/>
      <c r="CS377" s="12" t="n"/>
      <c r="CT377" s="12" t="n"/>
      <c r="CU377" s="12" t="n"/>
      <c r="CV377" s="12" t="n"/>
      <c r="CW377" s="12" t="n"/>
      <c r="CX377" s="12" t="n"/>
      <c r="CY377" s="12" t="n"/>
      <c r="CZ377" s="12" t="n"/>
      <c r="DA377" s="12" t="n"/>
      <c r="DB377" s="12" t="n"/>
      <c r="DC377" s="12" t="n"/>
      <c r="DD377" s="12" t="n"/>
      <c r="DE377" s="12" t="n"/>
      <c r="DF377" s="12" t="n"/>
      <c r="DG377" s="12" t="n"/>
      <c r="DH377" s="12" t="n"/>
      <c r="DI377" s="12" t="n"/>
      <c r="DJ377" s="12" t="n"/>
      <c r="DK377" s="12" t="n"/>
      <c r="DL377" s="12" t="n"/>
      <c r="DM377" s="12" t="n"/>
      <c r="DN377" s="12" t="n"/>
      <c r="DO377" s="12" t="n"/>
      <c r="DP377" s="12" t="n"/>
      <c r="DQ377" s="12" t="n"/>
      <c r="DR377" s="12" t="n"/>
      <c r="DS377" s="12" t="n"/>
      <c r="DT377" s="12" t="n"/>
      <c r="DU377" s="12" t="n"/>
      <c r="DV377" s="12" t="n"/>
      <c r="DW377" s="12" t="n"/>
      <c r="DX377" s="12" t="n"/>
      <c r="DY377" s="12" t="n"/>
      <c r="DZ377" s="12" t="n"/>
      <c r="EA377" s="12" t="n"/>
      <c r="EB377" s="12" t="n"/>
      <c r="EC377" s="12" t="n"/>
      <c r="ED377" s="12" t="n"/>
      <c r="EE377" s="12" t="n"/>
      <c r="EF377" s="12" t="n"/>
      <c r="EG377" s="12" t="n"/>
      <c r="EH377" s="12" t="n"/>
      <c r="EI377" s="12" t="n"/>
      <c r="EJ377" s="12" t="n"/>
      <c r="EK377" s="12" t="n"/>
      <c r="EL377" s="12" t="n"/>
      <c r="EM377" s="12" t="n"/>
      <c r="EN377" s="12" t="n"/>
      <c r="EO377" s="12" t="n"/>
      <c r="EP377" s="12" t="n"/>
      <c r="EQ377" s="12" t="n"/>
      <c r="ER377" s="12" t="n"/>
      <c r="ES377" s="12" t="n"/>
      <c r="ET377" s="12" t="n"/>
      <c r="EU377" s="12" t="n"/>
      <c r="EV377" s="12" t="n"/>
      <c r="EW377" s="12" t="n"/>
      <c r="EX377" s="12" t="n"/>
      <c r="EY377" s="12" t="n"/>
      <c r="EZ377" s="12" t="n"/>
      <c r="FA377" s="12" t="n"/>
      <c r="FB377" s="12" t="n"/>
      <c r="FC377" s="12" t="n"/>
      <c r="FD377" s="12" t="n"/>
      <c r="FE377" s="12" t="n"/>
      <c r="FF377" s="12" t="n"/>
      <c r="FG377" s="12" t="n"/>
      <c r="FH377" s="12" t="n"/>
      <c r="FI377" s="12" t="n"/>
      <c r="FJ377" s="12" t="n"/>
      <c r="FK377" s="12" t="n"/>
      <c r="FL377" s="12" t="n"/>
      <c r="FM377" s="12" t="n"/>
      <c r="FN377" s="12" t="n"/>
      <c r="FO377" s="12" t="n"/>
      <c r="FP377" s="12" t="n"/>
      <c r="FQ377" s="12" t="n"/>
      <c r="FR377" s="12" t="n"/>
      <c r="FS377" s="12" t="n"/>
      <c r="FT377" s="12" t="n"/>
      <c r="FU377" s="12" t="n"/>
      <c r="FV377" s="12" t="n"/>
      <c r="FW377" s="12" t="n"/>
      <c r="FX377" s="12" t="n"/>
      <c r="FY377" s="12" t="n"/>
      <c r="FZ377" s="12" t="n"/>
      <c r="GA377" s="12" t="n"/>
      <c r="GB377" s="12" t="n"/>
      <c r="GC377" s="12" t="n"/>
      <c r="GD377" s="12" t="n"/>
      <c r="GE377" s="12" t="n"/>
      <c r="GF377" s="12" t="n"/>
      <c r="GG377" s="12" t="n"/>
      <c r="GH377" s="12" t="n"/>
      <c r="GI377" s="12" t="n"/>
      <c r="GJ377" s="12" t="n"/>
      <c r="GK377" s="12" t="n"/>
      <c r="GL377" s="12" t="n"/>
      <c r="GM377" s="12" t="n"/>
      <c r="GN377" s="12" t="n"/>
      <c r="GO377" s="12" t="n"/>
      <c r="GP377" s="12" t="n"/>
      <c r="GQ377" s="12" t="n"/>
      <c r="GR377" s="12" t="n"/>
      <c r="GS377" s="12" t="n"/>
      <c r="GT377" s="12" t="n"/>
      <c r="GU377" s="12" t="n"/>
      <c r="GV377" s="12" t="n"/>
      <c r="GW377" s="12" t="n"/>
      <c r="GX377" s="12" t="n"/>
      <c r="GY377" s="12" t="n"/>
      <c r="GZ377" s="12" t="n"/>
      <c r="HA377" s="12" t="n"/>
      <c r="HB377" s="12" t="n"/>
      <c r="HC377" s="12" t="n"/>
      <c r="HD377" s="12" t="n"/>
      <c r="HE377" s="12" t="n"/>
      <c r="HF377" s="12" t="n"/>
      <c r="HG377" s="12" t="n"/>
      <c r="HH377" s="12" t="n"/>
      <c r="HI377" s="12" t="n"/>
      <c r="HJ377" s="12" t="n"/>
      <c r="HK377" s="12" t="n"/>
      <c r="HL377" s="12" t="n"/>
      <c r="HM377" s="12" t="n"/>
      <c r="HN377" s="12" t="n"/>
      <c r="HO377" s="12" t="n"/>
      <c r="HP377" s="12" t="n"/>
      <c r="HQ377" s="12" t="n"/>
      <c r="HR377" s="12" t="n"/>
      <c r="HS377" s="12" t="n"/>
      <c r="HT377" s="12" t="n"/>
      <c r="HU377" s="12" t="n"/>
      <c r="HV377" s="12" t="n"/>
      <c r="HW377" s="12" t="n"/>
      <c r="HX377" s="12" t="n"/>
      <c r="HY377" s="12" t="n"/>
      <c r="HZ377" s="12" t="n"/>
      <c r="IA377" s="12" t="n"/>
      <c r="IB377" s="12" t="n"/>
      <c r="IC377" s="12" t="n"/>
      <c r="ID377" s="12" t="n"/>
      <c r="IE377" s="12" t="n"/>
      <c r="IF377" s="12" t="n"/>
      <c r="IG377" s="12" t="n"/>
      <c r="IH377" s="12" t="n"/>
      <c r="II377" s="12" t="n"/>
      <c r="IJ377" s="12" t="n"/>
      <c r="IK377" s="12" t="n"/>
      <c r="IL377" s="12" t="n"/>
      <c r="IM377" s="12" t="n"/>
      <c r="IN377" s="12" t="n"/>
      <c r="IO377" s="12" t="n"/>
      <c r="IP377" s="12" t="n"/>
      <c r="IQ377" s="12" t="n"/>
      <c r="IR377" s="12" t="n"/>
      <c r="IS377" s="12" t="n"/>
      <c r="IT377" s="12" t="n"/>
      <c r="IU377" s="12" t="n"/>
      <c r="IV377" s="12" t="n"/>
      <c r="IW377" s="12" t="n"/>
      <c r="IX377" s="12" t="n"/>
    </row>
    <row r="378" ht="12" customFormat="1" customHeight="1" s="15">
      <c r="B378" s="12" t="n"/>
      <c r="C378" s="71" t="n"/>
      <c r="D378" s="71" t="n"/>
      <c r="E378" s="71" t="n"/>
      <c r="F378" s="71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  <c r="AL378" s="12" t="n"/>
      <c r="AM378" s="12" t="n"/>
      <c r="AN378" s="12" t="n"/>
      <c r="AO378" s="12" t="n"/>
      <c r="AP378" s="12" t="n"/>
      <c r="AQ378" s="12" t="n"/>
      <c r="AR378" s="12" t="n"/>
      <c r="AS378" s="12" t="n"/>
      <c r="AT378" s="12" t="n"/>
      <c r="AU378" s="12" t="n"/>
      <c r="AV378" s="12" t="n"/>
      <c r="AW378" s="12" t="n"/>
      <c r="AX378" s="12" t="n"/>
      <c r="AY378" s="12" t="n"/>
      <c r="AZ378" s="12" t="n"/>
      <c r="BA378" s="12" t="n"/>
      <c r="BB378" s="12" t="n"/>
      <c r="BC378" s="12" t="n"/>
      <c r="BD378" s="12" t="n"/>
      <c r="BE378" s="12" t="n"/>
      <c r="BF378" s="12" t="n"/>
      <c r="BG378" s="12" t="n"/>
      <c r="BH378" s="12" t="n"/>
      <c r="BI378" s="12" t="n"/>
      <c r="BJ378" s="12" t="n"/>
      <c r="BK378" s="12" t="n"/>
      <c r="BL378" s="12" t="n"/>
      <c r="BM378" s="12" t="n"/>
      <c r="BN378" s="12" t="n"/>
      <c r="BO378" s="12" t="n"/>
      <c r="BP378" s="12" t="n"/>
      <c r="BQ378" s="12" t="n"/>
      <c r="BR378" s="12" t="n"/>
      <c r="BS378" s="12" t="n"/>
      <c r="BT378" s="12" t="n"/>
      <c r="BU378" s="12" t="n"/>
      <c r="BV378" s="12" t="n"/>
      <c r="BW378" s="12" t="n"/>
      <c r="BX378" s="12" t="n"/>
      <c r="BY378" s="12" t="n"/>
      <c r="BZ378" s="12" t="n"/>
      <c r="CA378" s="12" t="n"/>
      <c r="CB378" s="12" t="n"/>
      <c r="CC378" s="12" t="n"/>
      <c r="CD378" s="12" t="n"/>
      <c r="CE378" s="12" t="n"/>
      <c r="CF378" s="12" t="n"/>
      <c r="CG378" s="12" t="n"/>
      <c r="CH378" s="12" t="n"/>
      <c r="CI378" s="12" t="n"/>
      <c r="CJ378" s="12" t="n"/>
      <c r="CK378" s="12" t="n"/>
      <c r="CL378" s="12" t="n"/>
      <c r="CM378" s="12" t="n"/>
      <c r="CN378" s="12" t="n"/>
      <c r="CO378" s="12" t="n"/>
      <c r="CP378" s="12" t="n"/>
      <c r="CQ378" s="12" t="n"/>
      <c r="CR378" s="12" t="n"/>
      <c r="CS378" s="12" t="n"/>
      <c r="CT378" s="12" t="n"/>
      <c r="CU378" s="12" t="n"/>
      <c r="CV378" s="12" t="n"/>
      <c r="CW378" s="12" t="n"/>
      <c r="CX378" s="12" t="n"/>
      <c r="CY378" s="12" t="n"/>
      <c r="CZ378" s="12" t="n"/>
      <c r="DA378" s="12" t="n"/>
      <c r="DB378" s="12" t="n"/>
      <c r="DC378" s="12" t="n"/>
      <c r="DD378" s="12" t="n"/>
      <c r="DE378" s="12" t="n"/>
      <c r="DF378" s="12" t="n"/>
      <c r="DG378" s="12" t="n"/>
      <c r="DH378" s="12" t="n"/>
      <c r="DI378" s="12" t="n"/>
      <c r="DJ378" s="12" t="n"/>
      <c r="DK378" s="12" t="n"/>
      <c r="DL378" s="12" t="n"/>
      <c r="DM378" s="12" t="n"/>
      <c r="DN378" s="12" t="n"/>
      <c r="DO378" s="12" t="n"/>
      <c r="DP378" s="12" t="n"/>
      <c r="DQ378" s="12" t="n"/>
      <c r="DR378" s="12" t="n"/>
      <c r="DS378" s="12" t="n"/>
      <c r="DT378" s="12" t="n"/>
      <c r="DU378" s="12" t="n"/>
      <c r="DV378" s="12" t="n"/>
      <c r="DW378" s="12" t="n"/>
      <c r="DX378" s="12" t="n"/>
      <c r="DY378" s="12" t="n"/>
      <c r="DZ378" s="12" t="n"/>
      <c r="EA378" s="12" t="n"/>
      <c r="EB378" s="12" t="n"/>
      <c r="EC378" s="12" t="n"/>
      <c r="ED378" s="12" t="n"/>
      <c r="EE378" s="12" t="n"/>
      <c r="EF378" s="12" t="n"/>
      <c r="EG378" s="12" t="n"/>
      <c r="EH378" s="12" t="n"/>
      <c r="EI378" s="12" t="n"/>
      <c r="EJ378" s="12" t="n"/>
      <c r="EK378" s="12" t="n"/>
      <c r="EL378" s="12" t="n"/>
      <c r="EM378" s="12" t="n"/>
      <c r="EN378" s="12" t="n"/>
      <c r="EO378" s="12" t="n"/>
      <c r="EP378" s="12" t="n"/>
      <c r="EQ378" s="12" t="n"/>
      <c r="ER378" s="12" t="n"/>
      <c r="ES378" s="12" t="n"/>
      <c r="ET378" s="12" t="n"/>
      <c r="EU378" s="12" t="n"/>
      <c r="EV378" s="12" t="n"/>
      <c r="EW378" s="12" t="n"/>
      <c r="EX378" s="12" t="n"/>
      <c r="EY378" s="12" t="n"/>
      <c r="EZ378" s="12" t="n"/>
      <c r="FA378" s="12" t="n"/>
      <c r="FB378" s="12" t="n"/>
      <c r="FC378" s="12" t="n"/>
      <c r="FD378" s="12" t="n"/>
      <c r="FE378" s="12" t="n"/>
      <c r="FF378" s="12" t="n"/>
      <c r="FG378" s="12" t="n"/>
      <c r="FH378" s="12" t="n"/>
      <c r="FI378" s="12" t="n"/>
      <c r="FJ378" s="12" t="n"/>
      <c r="FK378" s="12" t="n"/>
      <c r="FL378" s="12" t="n"/>
      <c r="FM378" s="12" t="n"/>
      <c r="FN378" s="12" t="n"/>
      <c r="FO378" s="12" t="n"/>
      <c r="FP378" s="12" t="n"/>
      <c r="FQ378" s="12" t="n"/>
      <c r="FR378" s="12" t="n"/>
      <c r="FS378" s="12" t="n"/>
      <c r="FT378" s="12" t="n"/>
      <c r="FU378" s="12" t="n"/>
      <c r="FV378" s="12" t="n"/>
      <c r="FW378" s="12" t="n"/>
      <c r="FX378" s="12" t="n"/>
      <c r="FY378" s="12" t="n"/>
      <c r="FZ378" s="12" t="n"/>
      <c r="GA378" s="12" t="n"/>
      <c r="GB378" s="12" t="n"/>
      <c r="GC378" s="12" t="n"/>
      <c r="GD378" s="12" t="n"/>
      <c r="GE378" s="12" t="n"/>
      <c r="GF378" s="12" t="n"/>
      <c r="GG378" s="12" t="n"/>
      <c r="GH378" s="12" t="n"/>
      <c r="GI378" s="12" t="n"/>
      <c r="GJ378" s="12" t="n"/>
      <c r="GK378" s="12" t="n"/>
      <c r="GL378" s="12" t="n"/>
      <c r="GM378" s="12" t="n"/>
      <c r="GN378" s="12" t="n"/>
      <c r="GO378" s="12" t="n"/>
      <c r="GP378" s="12" t="n"/>
      <c r="GQ378" s="12" t="n"/>
      <c r="GR378" s="12" t="n"/>
      <c r="GS378" s="12" t="n"/>
      <c r="GT378" s="12" t="n"/>
      <c r="GU378" s="12" t="n"/>
      <c r="GV378" s="12" t="n"/>
      <c r="GW378" s="12" t="n"/>
      <c r="GX378" s="12" t="n"/>
      <c r="GY378" s="12" t="n"/>
      <c r="GZ378" s="12" t="n"/>
      <c r="HA378" s="12" t="n"/>
      <c r="HB378" s="12" t="n"/>
      <c r="HC378" s="12" t="n"/>
      <c r="HD378" s="12" t="n"/>
      <c r="HE378" s="12" t="n"/>
      <c r="HF378" s="12" t="n"/>
      <c r="HG378" s="12" t="n"/>
      <c r="HH378" s="12" t="n"/>
      <c r="HI378" s="12" t="n"/>
      <c r="HJ378" s="12" t="n"/>
      <c r="HK378" s="12" t="n"/>
      <c r="HL378" s="12" t="n"/>
      <c r="HM378" s="12" t="n"/>
      <c r="HN378" s="12" t="n"/>
      <c r="HO378" s="12" t="n"/>
      <c r="HP378" s="12" t="n"/>
      <c r="HQ378" s="12" t="n"/>
      <c r="HR378" s="12" t="n"/>
      <c r="HS378" s="12" t="n"/>
      <c r="HT378" s="12" t="n"/>
      <c r="HU378" s="12" t="n"/>
      <c r="HV378" s="12" t="n"/>
      <c r="HW378" s="12" t="n"/>
      <c r="HX378" s="12" t="n"/>
      <c r="HY378" s="12" t="n"/>
      <c r="HZ378" s="12" t="n"/>
      <c r="IA378" s="12" t="n"/>
      <c r="IB378" s="12" t="n"/>
      <c r="IC378" s="12" t="n"/>
      <c r="ID378" s="12" t="n"/>
      <c r="IE378" s="12" t="n"/>
      <c r="IF378" s="12" t="n"/>
      <c r="IG378" s="12" t="n"/>
      <c r="IH378" s="12" t="n"/>
      <c r="II378" s="12" t="n"/>
      <c r="IJ378" s="12" t="n"/>
      <c r="IK378" s="12" t="n"/>
      <c r="IL378" s="12" t="n"/>
      <c r="IM378" s="12" t="n"/>
      <c r="IN378" s="12" t="n"/>
      <c r="IO378" s="12" t="n"/>
      <c r="IP378" s="12" t="n"/>
      <c r="IQ378" s="12" t="n"/>
      <c r="IR378" s="12" t="n"/>
      <c r="IS378" s="12" t="n"/>
      <c r="IT378" s="12" t="n"/>
      <c r="IU378" s="12" t="n"/>
      <c r="IV378" s="12" t="n"/>
      <c r="IW378" s="12" t="n"/>
      <c r="IX378" s="12" t="n"/>
    </row>
    <row r="379" ht="12" customFormat="1" customHeight="1" s="15">
      <c r="B379" s="12" t="n"/>
      <c r="C379" s="71" t="n"/>
      <c r="D379" s="71" t="n"/>
      <c r="E379" s="71" t="n"/>
      <c r="F379" s="71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  <c r="AL379" s="12" t="n"/>
      <c r="AM379" s="12" t="n"/>
      <c r="AN379" s="12" t="n"/>
      <c r="AO379" s="12" t="n"/>
      <c r="AP379" s="12" t="n"/>
      <c r="AQ379" s="12" t="n"/>
      <c r="AR379" s="12" t="n"/>
      <c r="AS379" s="12" t="n"/>
      <c r="AT379" s="12" t="n"/>
      <c r="AU379" s="12" t="n"/>
      <c r="AV379" s="12" t="n"/>
      <c r="AW379" s="12" t="n"/>
      <c r="AX379" s="12" t="n"/>
      <c r="AY379" s="12" t="n"/>
      <c r="AZ379" s="12" t="n"/>
      <c r="BA379" s="12" t="n"/>
      <c r="BB379" s="12" t="n"/>
      <c r="BC379" s="12" t="n"/>
      <c r="BD379" s="12" t="n"/>
      <c r="BE379" s="12" t="n"/>
      <c r="BF379" s="12" t="n"/>
      <c r="BG379" s="12" t="n"/>
      <c r="BH379" s="12" t="n"/>
      <c r="BI379" s="12" t="n"/>
      <c r="BJ379" s="12" t="n"/>
      <c r="BK379" s="12" t="n"/>
      <c r="BL379" s="12" t="n"/>
      <c r="BM379" s="12" t="n"/>
      <c r="BN379" s="12" t="n"/>
      <c r="BO379" s="12" t="n"/>
      <c r="BP379" s="12" t="n"/>
      <c r="BQ379" s="12" t="n"/>
      <c r="BR379" s="12" t="n"/>
      <c r="BS379" s="12" t="n"/>
      <c r="BT379" s="12" t="n"/>
      <c r="BU379" s="12" t="n"/>
      <c r="BV379" s="12" t="n"/>
      <c r="BW379" s="12" t="n"/>
      <c r="BX379" s="12" t="n"/>
      <c r="BY379" s="12" t="n"/>
      <c r="BZ379" s="12" t="n"/>
      <c r="CA379" s="12" t="n"/>
      <c r="CB379" s="12" t="n"/>
      <c r="CC379" s="12" t="n"/>
      <c r="CD379" s="12" t="n"/>
      <c r="CE379" s="12" t="n"/>
      <c r="CF379" s="12" t="n"/>
      <c r="CG379" s="12" t="n"/>
      <c r="CH379" s="12" t="n"/>
      <c r="CI379" s="12" t="n"/>
      <c r="CJ379" s="12" t="n"/>
      <c r="CK379" s="12" t="n"/>
      <c r="CL379" s="12" t="n"/>
      <c r="CM379" s="12" t="n"/>
      <c r="CN379" s="12" t="n"/>
      <c r="CO379" s="12" t="n"/>
      <c r="CP379" s="12" t="n"/>
      <c r="CQ379" s="12" t="n"/>
      <c r="CR379" s="12" t="n"/>
      <c r="CS379" s="12" t="n"/>
      <c r="CT379" s="12" t="n"/>
      <c r="CU379" s="12" t="n"/>
      <c r="CV379" s="12" t="n"/>
      <c r="CW379" s="12" t="n"/>
      <c r="CX379" s="12" t="n"/>
      <c r="CY379" s="12" t="n"/>
      <c r="CZ379" s="12" t="n"/>
      <c r="DA379" s="12" t="n"/>
      <c r="DB379" s="12" t="n"/>
      <c r="DC379" s="12" t="n"/>
      <c r="DD379" s="12" t="n"/>
      <c r="DE379" s="12" t="n"/>
      <c r="DF379" s="12" t="n"/>
      <c r="DG379" s="12" t="n"/>
      <c r="DH379" s="12" t="n"/>
      <c r="DI379" s="12" t="n"/>
      <c r="DJ379" s="12" t="n"/>
      <c r="DK379" s="12" t="n"/>
      <c r="DL379" s="12" t="n"/>
      <c r="DM379" s="12" t="n"/>
      <c r="DN379" s="12" t="n"/>
      <c r="DO379" s="12" t="n"/>
      <c r="DP379" s="12" t="n"/>
      <c r="DQ379" s="12" t="n"/>
      <c r="DR379" s="12" t="n"/>
      <c r="DS379" s="12" t="n"/>
      <c r="DT379" s="12" t="n"/>
      <c r="DU379" s="12" t="n"/>
      <c r="DV379" s="12" t="n"/>
      <c r="DW379" s="12" t="n"/>
      <c r="DX379" s="12" t="n"/>
      <c r="DY379" s="12" t="n"/>
      <c r="DZ379" s="12" t="n"/>
      <c r="EA379" s="12" t="n"/>
      <c r="EB379" s="12" t="n"/>
      <c r="EC379" s="12" t="n"/>
      <c r="ED379" s="12" t="n"/>
      <c r="EE379" s="12" t="n"/>
      <c r="EF379" s="12" t="n"/>
      <c r="EG379" s="12" t="n"/>
      <c r="EH379" s="12" t="n"/>
      <c r="EI379" s="12" t="n"/>
      <c r="EJ379" s="12" t="n"/>
      <c r="EK379" s="12" t="n"/>
      <c r="EL379" s="12" t="n"/>
      <c r="EM379" s="12" t="n"/>
      <c r="EN379" s="12" t="n"/>
      <c r="EO379" s="12" t="n"/>
      <c r="EP379" s="12" t="n"/>
      <c r="EQ379" s="12" t="n"/>
      <c r="ER379" s="12" t="n"/>
      <c r="ES379" s="12" t="n"/>
      <c r="ET379" s="12" t="n"/>
      <c r="EU379" s="12" t="n"/>
      <c r="EV379" s="12" t="n"/>
      <c r="EW379" s="12" t="n"/>
      <c r="EX379" s="12" t="n"/>
      <c r="EY379" s="12" t="n"/>
      <c r="EZ379" s="12" t="n"/>
      <c r="FA379" s="12" t="n"/>
      <c r="FB379" s="12" t="n"/>
      <c r="FC379" s="12" t="n"/>
      <c r="FD379" s="12" t="n"/>
      <c r="FE379" s="12" t="n"/>
      <c r="FF379" s="12" t="n"/>
      <c r="FG379" s="12" t="n"/>
      <c r="FH379" s="12" t="n"/>
      <c r="FI379" s="12" t="n"/>
      <c r="FJ379" s="12" t="n"/>
      <c r="FK379" s="12" t="n"/>
      <c r="FL379" s="12" t="n"/>
      <c r="FM379" s="12" t="n"/>
      <c r="FN379" s="12" t="n"/>
      <c r="FO379" s="12" t="n"/>
      <c r="FP379" s="12" t="n"/>
      <c r="FQ379" s="12" t="n"/>
      <c r="FR379" s="12" t="n"/>
      <c r="FS379" s="12" t="n"/>
      <c r="FT379" s="12" t="n"/>
      <c r="FU379" s="12" t="n"/>
      <c r="FV379" s="12" t="n"/>
      <c r="FW379" s="12" t="n"/>
      <c r="FX379" s="12" t="n"/>
      <c r="FY379" s="12" t="n"/>
      <c r="FZ379" s="12" t="n"/>
      <c r="GA379" s="12" t="n"/>
      <c r="GB379" s="12" t="n"/>
      <c r="GC379" s="12" t="n"/>
      <c r="GD379" s="12" t="n"/>
      <c r="GE379" s="12" t="n"/>
      <c r="GF379" s="12" t="n"/>
      <c r="GG379" s="12" t="n"/>
      <c r="GH379" s="12" t="n"/>
      <c r="GI379" s="12" t="n"/>
      <c r="GJ379" s="12" t="n"/>
      <c r="GK379" s="12" t="n"/>
      <c r="GL379" s="12" t="n"/>
      <c r="GM379" s="12" t="n"/>
      <c r="GN379" s="12" t="n"/>
      <c r="GO379" s="12" t="n"/>
      <c r="GP379" s="12" t="n"/>
      <c r="GQ379" s="12" t="n"/>
      <c r="GR379" s="12" t="n"/>
      <c r="GS379" s="12" t="n"/>
      <c r="GT379" s="12" t="n"/>
      <c r="GU379" s="12" t="n"/>
      <c r="GV379" s="12" t="n"/>
      <c r="GW379" s="12" t="n"/>
      <c r="GX379" s="12" t="n"/>
      <c r="GY379" s="12" t="n"/>
      <c r="GZ379" s="12" t="n"/>
      <c r="HA379" s="12" t="n"/>
      <c r="HB379" s="12" t="n"/>
      <c r="HC379" s="12" t="n"/>
      <c r="HD379" s="12" t="n"/>
      <c r="HE379" s="12" t="n"/>
      <c r="HF379" s="12" t="n"/>
      <c r="HG379" s="12" t="n"/>
      <c r="HH379" s="12" t="n"/>
      <c r="HI379" s="12" t="n"/>
      <c r="HJ379" s="12" t="n"/>
      <c r="HK379" s="12" t="n"/>
      <c r="HL379" s="12" t="n"/>
      <c r="HM379" s="12" t="n"/>
      <c r="HN379" s="12" t="n"/>
      <c r="HO379" s="12" t="n"/>
      <c r="HP379" s="12" t="n"/>
      <c r="HQ379" s="12" t="n"/>
      <c r="HR379" s="12" t="n"/>
      <c r="HS379" s="12" t="n"/>
      <c r="HT379" s="12" t="n"/>
      <c r="HU379" s="12" t="n"/>
      <c r="HV379" s="12" t="n"/>
      <c r="HW379" s="12" t="n"/>
      <c r="HX379" s="12" t="n"/>
      <c r="HY379" s="12" t="n"/>
      <c r="HZ379" s="12" t="n"/>
      <c r="IA379" s="12" t="n"/>
      <c r="IB379" s="12" t="n"/>
      <c r="IC379" s="12" t="n"/>
      <c r="ID379" s="12" t="n"/>
      <c r="IE379" s="12" t="n"/>
      <c r="IF379" s="12" t="n"/>
      <c r="IG379" s="12" t="n"/>
      <c r="IH379" s="12" t="n"/>
      <c r="II379" s="12" t="n"/>
      <c r="IJ379" s="12" t="n"/>
      <c r="IK379" s="12" t="n"/>
      <c r="IL379" s="12" t="n"/>
      <c r="IM379" s="12" t="n"/>
      <c r="IN379" s="12" t="n"/>
      <c r="IO379" s="12" t="n"/>
      <c r="IP379" s="12" t="n"/>
      <c r="IQ379" s="12" t="n"/>
      <c r="IR379" s="12" t="n"/>
      <c r="IS379" s="12" t="n"/>
      <c r="IT379" s="12" t="n"/>
      <c r="IU379" s="12" t="n"/>
      <c r="IV379" s="12" t="n"/>
      <c r="IW379" s="12" t="n"/>
      <c r="IX379" s="12" t="n"/>
    </row>
    <row r="380" ht="12" customFormat="1" customHeight="1" s="15">
      <c r="B380" s="12" t="n"/>
      <c r="C380" s="71" t="n"/>
      <c r="D380" s="71" t="n"/>
      <c r="E380" s="71" t="n"/>
      <c r="F380" s="71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  <c r="AL380" s="12" t="n"/>
      <c r="AM380" s="12" t="n"/>
      <c r="AN380" s="12" t="n"/>
      <c r="AO380" s="12" t="n"/>
      <c r="AP380" s="12" t="n"/>
      <c r="AQ380" s="12" t="n"/>
      <c r="AR380" s="12" t="n"/>
      <c r="AS380" s="12" t="n"/>
      <c r="AT380" s="12" t="n"/>
      <c r="AU380" s="12" t="n"/>
      <c r="AV380" s="12" t="n"/>
      <c r="AW380" s="12" t="n"/>
      <c r="AX380" s="12" t="n"/>
      <c r="AY380" s="12" t="n"/>
      <c r="AZ380" s="12" t="n"/>
      <c r="BA380" s="12" t="n"/>
      <c r="BB380" s="12" t="n"/>
      <c r="BC380" s="12" t="n"/>
      <c r="BD380" s="12" t="n"/>
      <c r="BE380" s="12" t="n"/>
      <c r="BF380" s="12" t="n"/>
      <c r="BG380" s="12" t="n"/>
      <c r="BH380" s="12" t="n"/>
      <c r="BI380" s="12" t="n"/>
      <c r="BJ380" s="12" t="n"/>
      <c r="BK380" s="12" t="n"/>
      <c r="BL380" s="12" t="n"/>
      <c r="BM380" s="12" t="n"/>
      <c r="BN380" s="12" t="n"/>
      <c r="BO380" s="12" t="n"/>
      <c r="BP380" s="12" t="n"/>
      <c r="BQ380" s="12" t="n"/>
      <c r="BR380" s="12" t="n"/>
      <c r="BS380" s="12" t="n"/>
      <c r="BT380" s="12" t="n"/>
      <c r="BU380" s="12" t="n"/>
      <c r="BV380" s="12" t="n"/>
      <c r="BW380" s="12" t="n"/>
      <c r="BX380" s="12" t="n"/>
      <c r="BY380" s="12" t="n"/>
      <c r="BZ380" s="12" t="n"/>
      <c r="CA380" s="12" t="n"/>
      <c r="CB380" s="12" t="n"/>
      <c r="CC380" s="12" t="n"/>
      <c r="CD380" s="12" t="n"/>
      <c r="CE380" s="12" t="n"/>
      <c r="CF380" s="12" t="n"/>
      <c r="CG380" s="12" t="n"/>
      <c r="CH380" s="12" t="n"/>
      <c r="CI380" s="12" t="n"/>
      <c r="CJ380" s="12" t="n"/>
      <c r="CK380" s="12" t="n"/>
      <c r="CL380" s="12" t="n"/>
      <c r="CM380" s="12" t="n"/>
      <c r="CN380" s="12" t="n"/>
      <c r="CO380" s="12" t="n"/>
      <c r="CP380" s="12" t="n"/>
      <c r="CQ380" s="12" t="n"/>
      <c r="CR380" s="12" t="n"/>
      <c r="CS380" s="12" t="n"/>
      <c r="CT380" s="12" t="n"/>
      <c r="CU380" s="12" t="n"/>
      <c r="CV380" s="12" t="n"/>
      <c r="CW380" s="12" t="n"/>
      <c r="CX380" s="12" t="n"/>
      <c r="CY380" s="12" t="n"/>
      <c r="CZ380" s="12" t="n"/>
      <c r="DA380" s="12" t="n"/>
      <c r="DB380" s="12" t="n"/>
      <c r="DC380" s="12" t="n"/>
      <c r="DD380" s="12" t="n"/>
      <c r="DE380" s="12" t="n"/>
      <c r="DF380" s="12" t="n"/>
      <c r="DG380" s="12" t="n"/>
      <c r="DH380" s="12" t="n"/>
      <c r="DI380" s="12" t="n"/>
      <c r="DJ380" s="12" t="n"/>
      <c r="DK380" s="12" t="n"/>
      <c r="DL380" s="12" t="n"/>
      <c r="DM380" s="12" t="n"/>
      <c r="DN380" s="12" t="n"/>
      <c r="DO380" s="12" t="n"/>
      <c r="DP380" s="12" t="n"/>
      <c r="DQ380" s="12" t="n"/>
      <c r="DR380" s="12" t="n"/>
      <c r="DS380" s="12" t="n"/>
      <c r="DT380" s="12" t="n"/>
      <c r="DU380" s="12" t="n"/>
      <c r="DV380" s="12" t="n"/>
      <c r="DW380" s="12" t="n"/>
      <c r="DX380" s="12" t="n"/>
      <c r="DY380" s="12" t="n"/>
      <c r="DZ380" s="12" t="n"/>
      <c r="EA380" s="12" t="n"/>
      <c r="EB380" s="12" t="n"/>
      <c r="EC380" s="12" t="n"/>
      <c r="ED380" s="12" t="n"/>
      <c r="EE380" s="12" t="n"/>
      <c r="EF380" s="12" t="n"/>
      <c r="EG380" s="12" t="n"/>
      <c r="EH380" s="12" t="n"/>
      <c r="EI380" s="12" t="n"/>
      <c r="EJ380" s="12" t="n"/>
      <c r="EK380" s="12" t="n"/>
      <c r="EL380" s="12" t="n"/>
      <c r="EM380" s="12" t="n"/>
      <c r="EN380" s="12" t="n"/>
      <c r="EO380" s="12" t="n"/>
      <c r="EP380" s="12" t="n"/>
      <c r="EQ380" s="12" t="n"/>
      <c r="ER380" s="12" t="n"/>
      <c r="ES380" s="12" t="n"/>
      <c r="ET380" s="12" t="n"/>
      <c r="EU380" s="12" t="n"/>
      <c r="EV380" s="12" t="n"/>
      <c r="EW380" s="12" t="n"/>
      <c r="EX380" s="12" t="n"/>
      <c r="EY380" s="12" t="n"/>
      <c r="EZ380" s="12" t="n"/>
      <c r="FA380" s="12" t="n"/>
      <c r="FB380" s="12" t="n"/>
      <c r="FC380" s="12" t="n"/>
      <c r="FD380" s="12" t="n"/>
      <c r="FE380" s="12" t="n"/>
      <c r="FF380" s="12" t="n"/>
      <c r="FG380" s="12" t="n"/>
      <c r="FH380" s="12" t="n"/>
      <c r="FI380" s="12" t="n"/>
      <c r="FJ380" s="12" t="n"/>
      <c r="FK380" s="12" t="n"/>
      <c r="FL380" s="12" t="n"/>
      <c r="FM380" s="12" t="n"/>
      <c r="FN380" s="12" t="n"/>
      <c r="FO380" s="12" t="n"/>
      <c r="FP380" s="12" t="n"/>
      <c r="FQ380" s="12" t="n"/>
      <c r="FR380" s="12" t="n"/>
      <c r="FS380" s="12" t="n"/>
      <c r="FT380" s="12" t="n"/>
      <c r="FU380" s="12" t="n"/>
      <c r="FV380" s="12" t="n"/>
      <c r="FW380" s="12" t="n"/>
      <c r="FX380" s="12" t="n"/>
      <c r="FY380" s="12" t="n"/>
      <c r="FZ380" s="12" t="n"/>
      <c r="GA380" s="12" t="n"/>
      <c r="GB380" s="12" t="n"/>
      <c r="GC380" s="12" t="n"/>
      <c r="GD380" s="12" t="n"/>
      <c r="GE380" s="12" t="n"/>
      <c r="GF380" s="12" t="n"/>
      <c r="GG380" s="12" t="n"/>
      <c r="GH380" s="12" t="n"/>
      <c r="GI380" s="12" t="n"/>
      <c r="GJ380" s="12" t="n"/>
      <c r="GK380" s="12" t="n"/>
      <c r="GL380" s="12" t="n"/>
      <c r="GM380" s="12" t="n"/>
      <c r="GN380" s="12" t="n"/>
      <c r="GO380" s="12" t="n"/>
      <c r="GP380" s="12" t="n"/>
      <c r="GQ380" s="12" t="n"/>
      <c r="GR380" s="12" t="n"/>
      <c r="GS380" s="12" t="n"/>
      <c r="GT380" s="12" t="n"/>
      <c r="GU380" s="12" t="n"/>
      <c r="GV380" s="12" t="n"/>
      <c r="GW380" s="12" t="n"/>
      <c r="GX380" s="12" t="n"/>
      <c r="GY380" s="12" t="n"/>
      <c r="GZ380" s="12" t="n"/>
      <c r="HA380" s="12" t="n"/>
      <c r="HB380" s="12" t="n"/>
      <c r="HC380" s="12" t="n"/>
      <c r="HD380" s="12" t="n"/>
      <c r="HE380" s="12" t="n"/>
      <c r="HF380" s="12" t="n"/>
      <c r="HG380" s="12" t="n"/>
      <c r="HH380" s="12" t="n"/>
      <c r="HI380" s="12" t="n"/>
      <c r="HJ380" s="12" t="n"/>
      <c r="HK380" s="12" t="n"/>
      <c r="HL380" s="12" t="n"/>
      <c r="HM380" s="12" t="n"/>
      <c r="HN380" s="12" t="n"/>
      <c r="HO380" s="12" t="n"/>
      <c r="HP380" s="12" t="n"/>
      <c r="HQ380" s="12" t="n"/>
      <c r="HR380" s="12" t="n"/>
      <c r="HS380" s="12" t="n"/>
      <c r="HT380" s="12" t="n"/>
      <c r="HU380" s="12" t="n"/>
      <c r="HV380" s="12" t="n"/>
      <c r="HW380" s="12" t="n"/>
      <c r="HX380" s="12" t="n"/>
      <c r="HY380" s="12" t="n"/>
      <c r="HZ380" s="12" t="n"/>
      <c r="IA380" s="12" t="n"/>
      <c r="IB380" s="12" t="n"/>
      <c r="IC380" s="12" t="n"/>
      <c r="ID380" s="12" t="n"/>
      <c r="IE380" s="12" t="n"/>
      <c r="IF380" s="12" t="n"/>
      <c r="IG380" s="12" t="n"/>
      <c r="IH380" s="12" t="n"/>
      <c r="II380" s="12" t="n"/>
      <c r="IJ380" s="12" t="n"/>
      <c r="IK380" s="12" t="n"/>
      <c r="IL380" s="12" t="n"/>
      <c r="IM380" s="12" t="n"/>
      <c r="IN380" s="12" t="n"/>
      <c r="IO380" s="12" t="n"/>
      <c r="IP380" s="12" t="n"/>
      <c r="IQ380" s="12" t="n"/>
      <c r="IR380" s="12" t="n"/>
      <c r="IS380" s="12" t="n"/>
      <c r="IT380" s="12" t="n"/>
      <c r="IU380" s="12" t="n"/>
      <c r="IV380" s="12" t="n"/>
      <c r="IW380" s="12" t="n"/>
      <c r="IX380" s="12" t="n"/>
    </row>
    <row r="381" ht="12" customFormat="1" customHeight="1" s="15">
      <c r="B381" s="12" t="n"/>
      <c r="C381" s="71" t="n"/>
      <c r="D381" s="71" t="n"/>
      <c r="E381" s="71" t="n"/>
      <c r="F381" s="71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  <c r="AL381" s="12" t="n"/>
      <c r="AM381" s="12" t="n"/>
      <c r="AN381" s="12" t="n"/>
      <c r="AO381" s="12" t="n"/>
      <c r="AP381" s="12" t="n"/>
      <c r="AQ381" s="12" t="n"/>
      <c r="AR381" s="12" t="n"/>
      <c r="AS381" s="12" t="n"/>
      <c r="AT381" s="12" t="n"/>
      <c r="AU381" s="12" t="n"/>
      <c r="AV381" s="12" t="n"/>
      <c r="AW381" s="12" t="n"/>
      <c r="AX381" s="12" t="n"/>
      <c r="AY381" s="12" t="n"/>
      <c r="AZ381" s="12" t="n"/>
      <c r="BA381" s="12" t="n"/>
      <c r="BB381" s="12" t="n"/>
      <c r="BC381" s="12" t="n"/>
      <c r="BD381" s="12" t="n"/>
      <c r="BE381" s="12" t="n"/>
      <c r="BF381" s="12" t="n"/>
      <c r="BG381" s="12" t="n"/>
      <c r="BH381" s="12" t="n"/>
      <c r="BI381" s="12" t="n"/>
      <c r="BJ381" s="12" t="n"/>
      <c r="BK381" s="12" t="n"/>
      <c r="BL381" s="12" t="n"/>
      <c r="BM381" s="12" t="n"/>
      <c r="BN381" s="12" t="n"/>
      <c r="BO381" s="12" t="n"/>
      <c r="BP381" s="12" t="n"/>
      <c r="BQ381" s="12" t="n"/>
      <c r="BR381" s="12" t="n"/>
      <c r="BS381" s="12" t="n"/>
      <c r="BT381" s="12" t="n"/>
      <c r="BU381" s="12" t="n"/>
      <c r="BV381" s="12" t="n"/>
      <c r="BW381" s="12" t="n"/>
      <c r="BX381" s="12" t="n"/>
      <c r="BY381" s="12" t="n"/>
      <c r="BZ381" s="12" t="n"/>
      <c r="CA381" s="12" t="n"/>
      <c r="CB381" s="12" t="n"/>
      <c r="CC381" s="12" t="n"/>
      <c r="CD381" s="12" t="n"/>
      <c r="CE381" s="12" t="n"/>
      <c r="CF381" s="12" t="n"/>
      <c r="CG381" s="12" t="n"/>
      <c r="CH381" s="12" t="n"/>
      <c r="CI381" s="12" t="n"/>
      <c r="CJ381" s="12" t="n"/>
      <c r="CK381" s="12" t="n"/>
      <c r="CL381" s="12" t="n"/>
      <c r="CM381" s="12" t="n"/>
      <c r="CN381" s="12" t="n"/>
      <c r="CO381" s="12" t="n"/>
      <c r="CP381" s="12" t="n"/>
      <c r="CQ381" s="12" t="n"/>
      <c r="CR381" s="12" t="n"/>
      <c r="CS381" s="12" t="n"/>
      <c r="CT381" s="12" t="n"/>
      <c r="CU381" s="12" t="n"/>
      <c r="CV381" s="12" t="n"/>
      <c r="CW381" s="12" t="n"/>
      <c r="CX381" s="12" t="n"/>
      <c r="CY381" s="12" t="n"/>
      <c r="CZ381" s="12" t="n"/>
      <c r="DA381" s="12" t="n"/>
      <c r="DB381" s="12" t="n"/>
      <c r="DC381" s="12" t="n"/>
      <c r="DD381" s="12" t="n"/>
      <c r="DE381" s="12" t="n"/>
      <c r="DF381" s="12" t="n"/>
      <c r="DG381" s="12" t="n"/>
      <c r="DH381" s="12" t="n"/>
      <c r="DI381" s="12" t="n"/>
      <c r="DJ381" s="12" t="n"/>
      <c r="DK381" s="12" t="n"/>
      <c r="DL381" s="12" t="n"/>
      <c r="DM381" s="12" t="n"/>
      <c r="DN381" s="12" t="n"/>
      <c r="DO381" s="12" t="n"/>
      <c r="DP381" s="12" t="n"/>
      <c r="DQ381" s="12" t="n"/>
      <c r="DR381" s="12" t="n"/>
      <c r="DS381" s="12" t="n"/>
      <c r="DT381" s="12" t="n"/>
      <c r="DU381" s="12" t="n"/>
      <c r="DV381" s="12" t="n"/>
      <c r="DW381" s="12" t="n"/>
      <c r="DX381" s="12" t="n"/>
      <c r="DY381" s="12" t="n"/>
      <c r="DZ381" s="12" t="n"/>
      <c r="EA381" s="12" t="n"/>
      <c r="EB381" s="12" t="n"/>
      <c r="EC381" s="12" t="n"/>
      <c r="ED381" s="12" t="n"/>
      <c r="EE381" s="12" t="n"/>
      <c r="EF381" s="12" t="n"/>
      <c r="EG381" s="12" t="n"/>
      <c r="EH381" s="12" t="n"/>
      <c r="EI381" s="12" t="n"/>
      <c r="EJ381" s="12" t="n"/>
      <c r="EK381" s="12" t="n"/>
      <c r="EL381" s="12" t="n"/>
      <c r="EM381" s="12" t="n"/>
      <c r="EN381" s="12" t="n"/>
      <c r="EO381" s="12" t="n"/>
      <c r="EP381" s="12" t="n"/>
      <c r="EQ381" s="12" t="n"/>
      <c r="ER381" s="12" t="n"/>
      <c r="ES381" s="12" t="n"/>
      <c r="ET381" s="12" t="n"/>
      <c r="EU381" s="12" t="n"/>
      <c r="EV381" s="12" t="n"/>
      <c r="EW381" s="12" t="n"/>
      <c r="EX381" s="12" t="n"/>
      <c r="EY381" s="12" t="n"/>
      <c r="EZ381" s="12" t="n"/>
      <c r="FA381" s="12" t="n"/>
      <c r="FB381" s="12" t="n"/>
      <c r="FC381" s="12" t="n"/>
      <c r="FD381" s="12" t="n"/>
      <c r="FE381" s="12" t="n"/>
      <c r="FF381" s="12" t="n"/>
      <c r="FG381" s="12" t="n"/>
      <c r="FH381" s="12" t="n"/>
      <c r="FI381" s="12" t="n"/>
      <c r="FJ381" s="12" t="n"/>
      <c r="FK381" s="12" t="n"/>
      <c r="FL381" s="12" t="n"/>
      <c r="FM381" s="12" t="n"/>
      <c r="FN381" s="12" t="n"/>
      <c r="FO381" s="12" t="n"/>
      <c r="FP381" s="12" t="n"/>
      <c r="FQ381" s="12" t="n"/>
      <c r="FR381" s="12" t="n"/>
      <c r="FS381" s="12" t="n"/>
      <c r="FT381" s="12" t="n"/>
      <c r="FU381" s="12" t="n"/>
      <c r="FV381" s="12" t="n"/>
      <c r="FW381" s="12" t="n"/>
      <c r="FX381" s="12" t="n"/>
      <c r="FY381" s="12" t="n"/>
      <c r="FZ381" s="12" t="n"/>
      <c r="GA381" s="12" t="n"/>
      <c r="GB381" s="12" t="n"/>
      <c r="GC381" s="12" t="n"/>
      <c r="GD381" s="12" t="n"/>
      <c r="GE381" s="12" t="n"/>
      <c r="GF381" s="12" t="n"/>
      <c r="GG381" s="12" t="n"/>
      <c r="GH381" s="12" t="n"/>
      <c r="GI381" s="12" t="n"/>
      <c r="GJ381" s="12" t="n"/>
      <c r="GK381" s="12" t="n"/>
      <c r="GL381" s="12" t="n"/>
      <c r="GM381" s="12" t="n"/>
      <c r="GN381" s="12" t="n"/>
      <c r="GO381" s="12" t="n"/>
      <c r="GP381" s="12" t="n"/>
      <c r="GQ381" s="12" t="n"/>
      <c r="GR381" s="12" t="n"/>
      <c r="GS381" s="12" t="n"/>
      <c r="GT381" s="12" t="n"/>
      <c r="GU381" s="12" t="n"/>
      <c r="GV381" s="12" t="n"/>
      <c r="GW381" s="12" t="n"/>
      <c r="GX381" s="12" t="n"/>
      <c r="GY381" s="12" t="n"/>
      <c r="GZ381" s="12" t="n"/>
      <c r="HA381" s="12" t="n"/>
      <c r="HB381" s="12" t="n"/>
      <c r="HC381" s="12" t="n"/>
      <c r="HD381" s="12" t="n"/>
      <c r="HE381" s="12" t="n"/>
      <c r="HF381" s="12" t="n"/>
      <c r="HG381" s="12" t="n"/>
      <c r="HH381" s="12" t="n"/>
      <c r="HI381" s="12" t="n"/>
      <c r="HJ381" s="12" t="n"/>
      <c r="HK381" s="12" t="n"/>
      <c r="HL381" s="12" t="n"/>
      <c r="HM381" s="12" t="n"/>
      <c r="HN381" s="12" t="n"/>
      <c r="HO381" s="12" t="n"/>
      <c r="HP381" s="12" t="n"/>
      <c r="HQ381" s="12" t="n"/>
      <c r="HR381" s="12" t="n"/>
      <c r="HS381" s="12" t="n"/>
      <c r="HT381" s="12" t="n"/>
      <c r="HU381" s="12" t="n"/>
      <c r="HV381" s="12" t="n"/>
      <c r="HW381" s="12" t="n"/>
      <c r="HX381" s="12" t="n"/>
      <c r="HY381" s="12" t="n"/>
      <c r="HZ381" s="12" t="n"/>
      <c r="IA381" s="12" t="n"/>
      <c r="IB381" s="12" t="n"/>
      <c r="IC381" s="12" t="n"/>
      <c r="ID381" s="12" t="n"/>
      <c r="IE381" s="12" t="n"/>
      <c r="IF381" s="12" t="n"/>
      <c r="IG381" s="12" t="n"/>
      <c r="IH381" s="12" t="n"/>
      <c r="II381" s="12" t="n"/>
      <c r="IJ381" s="12" t="n"/>
      <c r="IK381" s="12" t="n"/>
      <c r="IL381" s="12" t="n"/>
      <c r="IM381" s="12" t="n"/>
      <c r="IN381" s="12" t="n"/>
      <c r="IO381" s="12" t="n"/>
      <c r="IP381" s="12" t="n"/>
      <c r="IQ381" s="12" t="n"/>
      <c r="IR381" s="12" t="n"/>
      <c r="IS381" s="12" t="n"/>
      <c r="IT381" s="12" t="n"/>
      <c r="IU381" s="12" t="n"/>
      <c r="IV381" s="12" t="n"/>
      <c r="IW381" s="12" t="n"/>
      <c r="IX381" s="12" t="n"/>
    </row>
    <row r="382" ht="12" customFormat="1" customHeight="1" s="15">
      <c r="B382" s="12" t="n"/>
      <c r="C382" s="71" t="n"/>
      <c r="D382" s="71" t="n"/>
      <c r="E382" s="71" t="n"/>
      <c r="F382" s="71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  <c r="AL382" s="12" t="n"/>
      <c r="AM382" s="12" t="n"/>
      <c r="AN382" s="12" t="n"/>
      <c r="AO382" s="12" t="n"/>
      <c r="AP382" s="12" t="n"/>
      <c r="AQ382" s="12" t="n"/>
      <c r="AR382" s="12" t="n"/>
      <c r="AS382" s="12" t="n"/>
      <c r="AT382" s="12" t="n"/>
      <c r="AU382" s="12" t="n"/>
      <c r="AV382" s="12" t="n"/>
      <c r="AW382" s="12" t="n"/>
      <c r="AX382" s="12" t="n"/>
      <c r="AY382" s="12" t="n"/>
      <c r="AZ382" s="12" t="n"/>
      <c r="BA382" s="12" t="n"/>
      <c r="BB382" s="12" t="n"/>
      <c r="BC382" s="12" t="n"/>
      <c r="BD382" s="12" t="n"/>
      <c r="BE382" s="12" t="n"/>
      <c r="BF382" s="12" t="n"/>
      <c r="BG382" s="12" t="n"/>
      <c r="BH382" s="12" t="n"/>
      <c r="BI382" s="12" t="n"/>
      <c r="BJ382" s="12" t="n"/>
      <c r="BK382" s="12" t="n"/>
      <c r="BL382" s="12" t="n"/>
      <c r="BM382" s="12" t="n"/>
      <c r="BN382" s="12" t="n"/>
      <c r="BO382" s="12" t="n"/>
      <c r="BP382" s="12" t="n"/>
      <c r="BQ382" s="12" t="n"/>
      <c r="BR382" s="12" t="n"/>
      <c r="BS382" s="12" t="n"/>
      <c r="BT382" s="12" t="n"/>
      <c r="BU382" s="12" t="n"/>
      <c r="BV382" s="12" t="n"/>
      <c r="BW382" s="12" t="n"/>
      <c r="BX382" s="12" t="n"/>
      <c r="BY382" s="12" t="n"/>
      <c r="BZ382" s="12" t="n"/>
      <c r="CA382" s="12" t="n"/>
      <c r="CB382" s="12" t="n"/>
      <c r="CC382" s="12" t="n"/>
      <c r="CD382" s="12" t="n"/>
      <c r="CE382" s="12" t="n"/>
      <c r="CF382" s="12" t="n"/>
      <c r="CG382" s="12" t="n"/>
      <c r="CH382" s="12" t="n"/>
      <c r="CI382" s="12" t="n"/>
      <c r="CJ382" s="12" t="n"/>
      <c r="CK382" s="12" t="n"/>
      <c r="CL382" s="12" t="n"/>
      <c r="CM382" s="12" t="n"/>
      <c r="CN382" s="12" t="n"/>
      <c r="CO382" s="12" t="n"/>
      <c r="CP382" s="12" t="n"/>
      <c r="CQ382" s="12" t="n"/>
      <c r="CR382" s="12" t="n"/>
      <c r="CS382" s="12" t="n"/>
      <c r="CT382" s="12" t="n"/>
      <c r="CU382" s="12" t="n"/>
      <c r="CV382" s="12" t="n"/>
      <c r="CW382" s="12" t="n"/>
      <c r="CX382" s="12" t="n"/>
      <c r="CY382" s="12" t="n"/>
      <c r="CZ382" s="12" t="n"/>
      <c r="DA382" s="12" t="n"/>
      <c r="DB382" s="12" t="n"/>
      <c r="DC382" s="12" t="n"/>
      <c r="DD382" s="12" t="n"/>
      <c r="DE382" s="12" t="n"/>
      <c r="DF382" s="12" t="n"/>
      <c r="DG382" s="12" t="n"/>
      <c r="DH382" s="12" t="n"/>
      <c r="DI382" s="12" t="n"/>
      <c r="DJ382" s="12" t="n"/>
      <c r="DK382" s="12" t="n"/>
      <c r="DL382" s="12" t="n"/>
      <c r="DM382" s="12" t="n"/>
      <c r="DN382" s="12" t="n"/>
      <c r="DO382" s="12" t="n"/>
      <c r="DP382" s="12" t="n"/>
      <c r="DQ382" s="12" t="n"/>
      <c r="DR382" s="12" t="n"/>
      <c r="DS382" s="12" t="n"/>
      <c r="DT382" s="12" t="n"/>
      <c r="DU382" s="12" t="n"/>
      <c r="DV382" s="12" t="n"/>
      <c r="DW382" s="12" t="n"/>
      <c r="DX382" s="12" t="n"/>
      <c r="DY382" s="12" t="n"/>
      <c r="DZ382" s="12" t="n"/>
      <c r="EA382" s="12" t="n"/>
      <c r="EB382" s="12" t="n"/>
      <c r="EC382" s="12" t="n"/>
      <c r="ED382" s="12" t="n"/>
      <c r="EE382" s="12" t="n"/>
      <c r="EF382" s="12" t="n"/>
      <c r="EG382" s="12" t="n"/>
      <c r="EH382" s="12" t="n"/>
      <c r="EI382" s="12" t="n"/>
      <c r="EJ382" s="12" t="n"/>
      <c r="EK382" s="12" t="n"/>
      <c r="EL382" s="12" t="n"/>
      <c r="EM382" s="12" t="n"/>
      <c r="EN382" s="12" t="n"/>
      <c r="EO382" s="12" t="n"/>
      <c r="EP382" s="12" t="n"/>
      <c r="EQ382" s="12" t="n"/>
      <c r="ER382" s="12" t="n"/>
      <c r="ES382" s="12" t="n"/>
      <c r="ET382" s="12" t="n"/>
      <c r="EU382" s="12" t="n"/>
      <c r="EV382" s="12" t="n"/>
      <c r="EW382" s="12" t="n"/>
      <c r="EX382" s="12" t="n"/>
      <c r="EY382" s="12" t="n"/>
      <c r="EZ382" s="12" t="n"/>
      <c r="FA382" s="12" t="n"/>
      <c r="FB382" s="12" t="n"/>
      <c r="FC382" s="12" t="n"/>
      <c r="FD382" s="12" t="n"/>
      <c r="FE382" s="12" t="n"/>
      <c r="FF382" s="12" t="n"/>
      <c r="FG382" s="12" t="n"/>
      <c r="FH382" s="12" t="n"/>
      <c r="FI382" s="12" t="n"/>
      <c r="FJ382" s="12" t="n"/>
      <c r="FK382" s="12" t="n"/>
      <c r="FL382" s="12" t="n"/>
      <c r="FM382" s="12" t="n"/>
      <c r="FN382" s="12" t="n"/>
      <c r="FO382" s="12" t="n"/>
      <c r="FP382" s="12" t="n"/>
      <c r="FQ382" s="12" t="n"/>
      <c r="FR382" s="12" t="n"/>
      <c r="FS382" s="12" t="n"/>
      <c r="FT382" s="12" t="n"/>
      <c r="FU382" s="12" t="n"/>
      <c r="FV382" s="12" t="n"/>
      <c r="FW382" s="12" t="n"/>
      <c r="FX382" s="12" t="n"/>
      <c r="FY382" s="12" t="n"/>
      <c r="FZ382" s="12" t="n"/>
      <c r="GA382" s="12" t="n"/>
      <c r="GB382" s="12" t="n"/>
      <c r="GC382" s="12" t="n"/>
      <c r="GD382" s="12" t="n"/>
      <c r="GE382" s="12" t="n"/>
      <c r="GF382" s="12" t="n"/>
      <c r="GG382" s="12" t="n"/>
      <c r="GH382" s="12" t="n"/>
      <c r="GI382" s="12" t="n"/>
      <c r="GJ382" s="12" t="n"/>
      <c r="GK382" s="12" t="n"/>
      <c r="GL382" s="12" t="n"/>
      <c r="GM382" s="12" t="n"/>
      <c r="GN382" s="12" t="n"/>
      <c r="GO382" s="12" t="n"/>
      <c r="GP382" s="12" t="n"/>
      <c r="GQ382" s="12" t="n"/>
      <c r="GR382" s="12" t="n"/>
      <c r="GS382" s="12" t="n"/>
      <c r="GT382" s="12" t="n"/>
      <c r="GU382" s="12" t="n"/>
      <c r="GV382" s="12" t="n"/>
      <c r="GW382" s="12" t="n"/>
      <c r="GX382" s="12" t="n"/>
      <c r="GY382" s="12" t="n"/>
      <c r="GZ382" s="12" t="n"/>
      <c r="HA382" s="12" t="n"/>
      <c r="HB382" s="12" t="n"/>
      <c r="HC382" s="12" t="n"/>
      <c r="HD382" s="12" t="n"/>
      <c r="HE382" s="12" t="n"/>
      <c r="HF382" s="12" t="n"/>
      <c r="HG382" s="12" t="n"/>
      <c r="HH382" s="12" t="n"/>
      <c r="HI382" s="12" t="n"/>
      <c r="HJ382" s="12" t="n"/>
      <c r="HK382" s="12" t="n"/>
      <c r="HL382" s="12" t="n"/>
      <c r="HM382" s="12" t="n"/>
      <c r="HN382" s="12" t="n"/>
      <c r="HO382" s="12" t="n"/>
      <c r="HP382" s="12" t="n"/>
      <c r="HQ382" s="12" t="n"/>
      <c r="HR382" s="12" t="n"/>
      <c r="HS382" s="12" t="n"/>
      <c r="HT382" s="12" t="n"/>
      <c r="HU382" s="12" t="n"/>
      <c r="HV382" s="12" t="n"/>
      <c r="HW382" s="12" t="n"/>
      <c r="HX382" s="12" t="n"/>
      <c r="HY382" s="12" t="n"/>
      <c r="HZ382" s="12" t="n"/>
      <c r="IA382" s="12" t="n"/>
      <c r="IB382" s="12" t="n"/>
      <c r="IC382" s="12" t="n"/>
      <c r="ID382" s="12" t="n"/>
      <c r="IE382" s="12" t="n"/>
      <c r="IF382" s="12" t="n"/>
      <c r="IG382" s="12" t="n"/>
      <c r="IH382" s="12" t="n"/>
      <c r="II382" s="12" t="n"/>
      <c r="IJ382" s="12" t="n"/>
      <c r="IK382" s="12" t="n"/>
      <c r="IL382" s="12" t="n"/>
      <c r="IM382" s="12" t="n"/>
      <c r="IN382" s="12" t="n"/>
      <c r="IO382" s="12" t="n"/>
      <c r="IP382" s="12" t="n"/>
      <c r="IQ382" s="12" t="n"/>
      <c r="IR382" s="12" t="n"/>
      <c r="IS382" s="12" t="n"/>
      <c r="IT382" s="12" t="n"/>
      <c r="IU382" s="12" t="n"/>
      <c r="IV382" s="12" t="n"/>
      <c r="IW382" s="12" t="n"/>
      <c r="IX382" s="12" t="n"/>
    </row>
    <row r="383" ht="12" customFormat="1" customHeight="1" s="15">
      <c r="B383" s="12" t="n"/>
      <c r="C383" s="71" t="n"/>
      <c r="D383" s="71" t="n"/>
      <c r="E383" s="71" t="n"/>
      <c r="F383" s="71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  <c r="AL383" s="12" t="n"/>
      <c r="AM383" s="12" t="n"/>
      <c r="AN383" s="12" t="n"/>
      <c r="AO383" s="12" t="n"/>
      <c r="AP383" s="12" t="n"/>
      <c r="AQ383" s="12" t="n"/>
      <c r="AR383" s="12" t="n"/>
      <c r="AS383" s="12" t="n"/>
      <c r="AT383" s="12" t="n"/>
      <c r="AU383" s="12" t="n"/>
      <c r="AV383" s="12" t="n"/>
      <c r="AW383" s="12" t="n"/>
      <c r="AX383" s="12" t="n"/>
      <c r="AY383" s="12" t="n"/>
      <c r="AZ383" s="12" t="n"/>
      <c r="BA383" s="12" t="n"/>
      <c r="BB383" s="12" t="n"/>
      <c r="BC383" s="12" t="n"/>
      <c r="BD383" s="12" t="n"/>
      <c r="BE383" s="12" t="n"/>
      <c r="BF383" s="12" t="n"/>
      <c r="BG383" s="12" t="n"/>
      <c r="BH383" s="12" t="n"/>
      <c r="BI383" s="12" t="n"/>
      <c r="BJ383" s="12" t="n"/>
      <c r="BK383" s="12" t="n"/>
      <c r="BL383" s="12" t="n"/>
      <c r="BM383" s="12" t="n"/>
      <c r="BN383" s="12" t="n"/>
      <c r="BO383" s="12" t="n"/>
      <c r="BP383" s="12" t="n"/>
      <c r="BQ383" s="12" t="n"/>
      <c r="BR383" s="12" t="n"/>
      <c r="BS383" s="12" t="n"/>
      <c r="BT383" s="12" t="n"/>
      <c r="BU383" s="12" t="n"/>
      <c r="BV383" s="12" t="n"/>
      <c r="BW383" s="12" t="n"/>
      <c r="BX383" s="12" t="n"/>
      <c r="BY383" s="12" t="n"/>
      <c r="BZ383" s="12" t="n"/>
      <c r="CA383" s="12" t="n"/>
      <c r="CB383" s="12" t="n"/>
      <c r="CC383" s="12" t="n"/>
      <c r="CD383" s="12" t="n"/>
      <c r="CE383" s="12" t="n"/>
      <c r="CF383" s="12" t="n"/>
      <c r="CG383" s="12" t="n"/>
      <c r="CH383" s="12" t="n"/>
      <c r="CI383" s="12" t="n"/>
      <c r="CJ383" s="12" t="n"/>
      <c r="CK383" s="12" t="n"/>
      <c r="CL383" s="12" t="n"/>
      <c r="CM383" s="12" t="n"/>
      <c r="CN383" s="12" t="n"/>
      <c r="CO383" s="12" t="n"/>
      <c r="CP383" s="12" t="n"/>
      <c r="CQ383" s="12" t="n"/>
      <c r="CR383" s="12" t="n"/>
      <c r="CS383" s="12" t="n"/>
      <c r="CT383" s="12" t="n"/>
      <c r="CU383" s="12" t="n"/>
      <c r="CV383" s="12" t="n"/>
      <c r="CW383" s="12" t="n"/>
      <c r="CX383" s="12" t="n"/>
      <c r="CY383" s="12" t="n"/>
      <c r="CZ383" s="12" t="n"/>
      <c r="DA383" s="12" t="n"/>
      <c r="DB383" s="12" t="n"/>
      <c r="DC383" s="12" t="n"/>
      <c r="DD383" s="12" t="n"/>
      <c r="DE383" s="12" t="n"/>
      <c r="DF383" s="12" t="n"/>
      <c r="DG383" s="12" t="n"/>
      <c r="DH383" s="12" t="n"/>
      <c r="DI383" s="12" t="n"/>
      <c r="DJ383" s="12" t="n"/>
      <c r="DK383" s="12" t="n"/>
      <c r="DL383" s="12" t="n"/>
      <c r="DM383" s="12" t="n"/>
      <c r="DN383" s="12" t="n"/>
      <c r="DO383" s="12" t="n"/>
      <c r="DP383" s="12" t="n"/>
      <c r="DQ383" s="12" t="n"/>
      <c r="DR383" s="12" t="n"/>
      <c r="DS383" s="12" t="n"/>
      <c r="DT383" s="12" t="n"/>
      <c r="DU383" s="12" t="n"/>
      <c r="DV383" s="12" t="n"/>
      <c r="DW383" s="12" t="n"/>
      <c r="DX383" s="12" t="n"/>
      <c r="DY383" s="12" t="n"/>
      <c r="DZ383" s="12" t="n"/>
      <c r="EA383" s="12" t="n"/>
      <c r="EB383" s="12" t="n"/>
      <c r="EC383" s="12" t="n"/>
      <c r="ED383" s="12" t="n"/>
      <c r="EE383" s="12" t="n"/>
      <c r="EF383" s="12" t="n"/>
      <c r="EG383" s="12" t="n"/>
      <c r="EH383" s="12" t="n"/>
      <c r="EI383" s="12" t="n"/>
      <c r="EJ383" s="12" t="n"/>
      <c r="EK383" s="12" t="n"/>
      <c r="EL383" s="12" t="n"/>
      <c r="EM383" s="12" t="n"/>
      <c r="EN383" s="12" t="n"/>
      <c r="EO383" s="12" t="n"/>
      <c r="EP383" s="12" t="n"/>
      <c r="EQ383" s="12" t="n"/>
      <c r="ER383" s="12" t="n"/>
      <c r="ES383" s="12" t="n"/>
      <c r="ET383" s="12" t="n"/>
      <c r="EU383" s="12" t="n"/>
      <c r="EV383" s="12" t="n"/>
      <c r="EW383" s="12" t="n"/>
      <c r="EX383" s="12" t="n"/>
      <c r="EY383" s="12" t="n"/>
      <c r="EZ383" s="12" t="n"/>
      <c r="FA383" s="12" t="n"/>
      <c r="FB383" s="12" t="n"/>
      <c r="FC383" s="12" t="n"/>
      <c r="FD383" s="12" t="n"/>
      <c r="FE383" s="12" t="n"/>
      <c r="FF383" s="12" t="n"/>
      <c r="FG383" s="12" t="n"/>
      <c r="FH383" s="12" t="n"/>
      <c r="FI383" s="12" t="n"/>
      <c r="FJ383" s="12" t="n"/>
      <c r="FK383" s="12" t="n"/>
      <c r="FL383" s="12" t="n"/>
      <c r="FM383" s="12" t="n"/>
      <c r="FN383" s="12" t="n"/>
      <c r="FO383" s="12" t="n"/>
      <c r="FP383" s="12" t="n"/>
      <c r="FQ383" s="12" t="n"/>
      <c r="FR383" s="12" t="n"/>
      <c r="FS383" s="12" t="n"/>
      <c r="FT383" s="12" t="n"/>
      <c r="FU383" s="12" t="n"/>
      <c r="FV383" s="12" t="n"/>
      <c r="FW383" s="12" t="n"/>
      <c r="FX383" s="12" t="n"/>
      <c r="FY383" s="12" t="n"/>
      <c r="FZ383" s="12" t="n"/>
      <c r="GA383" s="12" t="n"/>
      <c r="GB383" s="12" t="n"/>
      <c r="GC383" s="12" t="n"/>
      <c r="GD383" s="12" t="n"/>
      <c r="GE383" s="12" t="n"/>
      <c r="GF383" s="12" t="n"/>
      <c r="GG383" s="12" t="n"/>
      <c r="GH383" s="12" t="n"/>
      <c r="GI383" s="12" t="n"/>
      <c r="GJ383" s="12" t="n"/>
      <c r="GK383" s="12" t="n"/>
      <c r="GL383" s="12" t="n"/>
      <c r="GM383" s="12" t="n"/>
      <c r="GN383" s="12" t="n"/>
      <c r="GO383" s="12" t="n"/>
      <c r="GP383" s="12" t="n"/>
      <c r="GQ383" s="12" t="n"/>
      <c r="GR383" s="12" t="n"/>
      <c r="GS383" s="12" t="n"/>
      <c r="GT383" s="12" t="n"/>
      <c r="GU383" s="12" t="n"/>
      <c r="GV383" s="12" t="n"/>
      <c r="GW383" s="12" t="n"/>
      <c r="GX383" s="12" t="n"/>
      <c r="GY383" s="12" t="n"/>
      <c r="GZ383" s="12" t="n"/>
      <c r="HA383" s="12" t="n"/>
      <c r="HB383" s="12" t="n"/>
      <c r="HC383" s="12" t="n"/>
      <c r="HD383" s="12" t="n"/>
      <c r="HE383" s="12" t="n"/>
      <c r="HF383" s="12" t="n"/>
      <c r="HG383" s="12" t="n"/>
      <c r="HH383" s="12" t="n"/>
      <c r="HI383" s="12" t="n"/>
      <c r="HJ383" s="12" t="n"/>
      <c r="HK383" s="12" t="n"/>
      <c r="HL383" s="12" t="n"/>
      <c r="HM383" s="12" t="n"/>
      <c r="HN383" s="12" t="n"/>
      <c r="HO383" s="12" t="n"/>
      <c r="HP383" s="12" t="n"/>
      <c r="HQ383" s="12" t="n"/>
      <c r="HR383" s="12" t="n"/>
      <c r="HS383" s="12" t="n"/>
      <c r="HT383" s="12" t="n"/>
      <c r="HU383" s="12" t="n"/>
      <c r="HV383" s="12" t="n"/>
      <c r="HW383" s="12" t="n"/>
      <c r="HX383" s="12" t="n"/>
      <c r="HY383" s="12" t="n"/>
      <c r="HZ383" s="12" t="n"/>
      <c r="IA383" s="12" t="n"/>
      <c r="IB383" s="12" t="n"/>
      <c r="IC383" s="12" t="n"/>
      <c r="ID383" s="12" t="n"/>
      <c r="IE383" s="12" t="n"/>
      <c r="IF383" s="12" t="n"/>
      <c r="IG383" s="12" t="n"/>
      <c r="IH383" s="12" t="n"/>
      <c r="II383" s="12" t="n"/>
      <c r="IJ383" s="12" t="n"/>
      <c r="IK383" s="12" t="n"/>
      <c r="IL383" s="12" t="n"/>
      <c r="IM383" s="12" t="n"/>
      <c r="IN383" s="12" t="n"/>
      <c r="IO383" s="12" t="n"/>
      <c r="IP383" s="12" t="n"/>
      <c r="IQ383" s="12" t="n"/>
      <c r="IR383" s="12" t="n"/>
      <c r="IS383" s="12" t="n"/>
      <c r="IT383" s="12" t="n"/>
      <c r="IU383" s="12" t="n"/>
      <c r="IV383" s="12" t="n"/>
      <c r="IW383" s="12" t="n"/>
      <c r="IX383" s="12" t="n"/>
    </row>
    <row r="384" ht="12" customFormat="1" customHeight="1" s="15">
      <c r="B384" s="12" t="n"/>
      <c r="C384" s="71" t="n"/>
      <c r="D384" s="71" t="n"/>
      <c r="E384" s="71" t="n"/>
      <c r="F384" s="71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  <c r="AL384" s="12" t="n"/>
      <c r="AM384" s="12" t="n"/>
      <c r="AN384" s="12" t="n"/>
      <c r="AO384" s="12" t="n"/>
      <c r="AP384" s="12" t="n"/>
      <c r="AQ384" s="12" t="n"/>
      <c r="AR384" s="12" t="n"/>
      <c r="AS384" s="12" t="n"/>
      <c r="AT384" s="12" t="n"/>
      <c r="AU384" s="12" t="n"/>
      <c r="AV384" s="12" t="n"/>
      <c r="AW384" s="12" t="n"/>
      <c r="AX384" s="12" t="n"/>
      <c r="AY384" s="12" t="n"/>
      <c r="AZ384" s="12" t="n"/>
      <c r="BA384" s="12" t="n"/>
      <c r="BB384" s="12" t="n"/>
      <c r="BC384" s="12" t="n"/>
      <c r="BD384" s="12" t="n"/>
      <c r="BE384" s="12" t="n"/>
      <c r="BF384" s="12" t="n"/>
      <c r="BG384" s="12" t="n"/>
      <c r="BH384" s="12" t="n"/>
      <c r="BI384" s="12" t="n"/>
      <c r="BJ384" s="12" t="n"/>
      <c r="BK384" s="12" t="n"/>
      <c r="BL384" s="12" t="n"/>
      <c r="BM384" s="12" t="n"/>
      <c r="BN384" s="12" t="n"/>
      <c r="BO384" s="12" t="n"/>
      <c r="BP384" s="12" t="n"/>
      <c r="BQ384" s="12" t="n"/>
      <c r="BR384" s="12" t="n"/>
      <c r="BS384" s="12" t="n"/>
      <c r="BT384" s="12" t="n"/>
      <c r="BU384" s="12" t="n"/>
      <c r="BV384" s="12" t="n"/>
      <c r="BW384" s="12" t="n"/>
      <c r="BX384" s="12" t="n"/>
      <c r="BY384" s="12" t="n"/>
      <c r="BZ384" s="12" t="n"/>
      <c r="CA384" s="12" t="n"/>
      <c r="CB384" s="12" t="n"/>
      <c r="CC384" s="12" t="n"/>
      <c r="CD384" s="12" t="n"/>
      <c r="CE384" s="12" t="n"/>
      <c r="CF384" s="12" t="n"/>
      <c r="CG384" s="12" t="n"/>
      <c r="CH384" s="12" t="n"/>
      <c r="CI384" s="12" t="n"/>
      <c r="CJ384" s="12" t="n"/>
      <c r="CK384" s="12" t="n"/>
      <c r="CL384" s="12" t="n"/>
      <c r="CM384" s="12" t="n"/>
      <c r="CN384" s="12" t="n"/>
      <c r="CO384" s="12" t="n"/>
      <c r="CP384" s="12" t="n"/>
      <c r="CQ384" s="12" t="n"/>
      <c r="CR384" s="12" t="n"/>
      <c r="CS384" s="12" t="n"/>
      <c r="CT384" s="12" t="n"/>
      <c r="CU384" s="12" t="n"/>
      <c r="CV384" s="12" t="n"/>
      <c r="CW384" s="12" t="n"/>
      <c r="CX384" s="12" t="n"/>
      <c r="CY384" s="12" t="n"/>
      <c r="CZ384" s="12" t="n"/>
      <c r="DA384" s="12" t="n"/>
      <c r="DB384" s="12" t="n"/>
      <c r="DC384" s="12" t="n"/>
      <c r="DD384" s="12" t="n"/>
      <c r="DE384" s="12" t="n"/>
      <c r="DF384" s="12" t="n"/>
      <c r="DG384" s="12" t="n"/>
      <c r="DH384" s="12" t="n"/>
      <c r="DI384" s="12" t="n"/>
      <c r="DJ384" s="12" t="n"/>
      <c r="DK384" s="12" t="n"/>
      <c r="DL384" s="12" t="n"/>
      <c r="DM384" s="12" t="n"/>
      <c r="DN384" s="12" t="n"/>
      <c r="DO384" s="12" t="n"/>
      <c r="DP384" s="12" t="n"/>
      <c r="DQ384" s="12" t="n"/>
      <c r="DR384" s="12" t="n"/>
      <c r="DS384" s="12" t="n"/>
      <c r="DT384" s="12" t="n"/>
      <c r="DU384" s="12" t="n"/>
      <c r="DV384" s="12" t="n"/>
      <c r="DW384" s="12" t="n"/>
      <c r="DX384" s="12" t="n"/>
      <c r="DY384" s="12" t="n"/>
      <c r="DZ384" s="12" t="n"/>
      <c r="EA384" s="12" t="n"/>
      <c r="EB384" s="12" t="n"/>
      <c r="EC384" s="12" t="n"/>
      <c r="ED384" s="12" t="n"/>
      <c r="EE384" s="12" t="n"/>
      <c r="EF384" s="12" t="n"/>
      <c r="EG384" s="12" t="n"/>
      <c r="EH384" s="12" t="n"/>
      <c r="EI384" s="12" t="n"/>
      <c r="EJ384" s="12" t="n"/>
      <c r="EK384" s="12" t="n"/>
      <c r="EL384" s="12" t="n"/>
      <c r="EM384" s="12" t="n"/>
      <c r="EN384" s="12" t="n"/>
      <c r="EO384" s="12" t="n"/>
      <c r="EP384" s="12" t="n"/>
      <c r="EQ384" s="12" t="n"/>
      <c r="ER384" s="12" t="n"/>
      <c r="ES384" s="12" t="n"/>
      <c r="ET384" s="12" t="n"/>
      <c r="EU384" s="12" t="n"/>
      <c r="EV384" s="12" t="n"/>
      <c r="EW384" s="12" t="n"/>
      <c r="EX384" s="12" t="n"/>
      <c r="EY384" s="12" t="n"/>
      <c r="EZ384" s="12" t="n"/>
      <c r="FA384" s="12" t="n"/>
      <c r="FB384" s="12" t="n"/>
      <c r="FC384" s="12" t="n"/>
      <c r="FD384" s="12" t="n"/>
      <c r="FE384" s="12" t="n"/>
      <c r="FF384" s="12" t="n"/>
      <c r="FG384" s="12" t="n"/>
      <c r="FH384" s="12" t="n"/>
      <c r="FI384" s="12" t="n"/>
      <c r="FJ384" s="12" t="n"/>
      <c r="FK384" s="12" t="n"/>
      <c r="FL384" s="12" t="n"/>
      <c r="FM384" s="12" t="n"/>
      <c r="FN384" s="12" t="n"/>
      <c r="FO384" s="12" t="n"/>
      <c r="FP384" s="12" t="n"/>
      <c r="FQ384" s="12" t="n"/>
      <c r="FR384" s="12" t="n"/>
      <c r="FS384" s="12" t="n"/>
      <c r="FT384" s="12" t="n"/>
      <c r="FU384" s="12" t="n"/>
      <c r="FV384" s="12" t="n"/>
      <c r="FW384" s="12" t="n"/>
      <c r="FX384" s="12" t="n"/>
      <c r="FY384" s="12" t="n"/>
      <c r="FZ384" s="12" t="n"/>
      <c r="GA384" s="12" t="n"/>
      <c r="GB384" s="12" t="n"/>
      <c r="GC384" s="12" t="n"/>
      <c r="GD384" s="12" t="n"/>
      <c r="GE384" s="12" t="n"/>
      <c r="GF384" s="12" t="n"/>
      <c r="GG384" s="12" t="n"/>
      <c r="GH384" s="12" t="n"/>
      <c r="GI384" s="12" t="n"/>
      <c r="GJ384" s="12" t="n"/>
      <c r="GK384" s="12" t="n"/>
      <c r="GL384" s="12" t="n"/>
      <c r="GM384" s="12" t="n"/>
      <c r="GN384" s="12" t="n"/>
      <c r="GO384" s="12" t="n"/>
      <c r="GP384" s="12" t="n"/>
      <c r="GQ384" s="12" t="n"/>
      <c r="GR384" s="12" t="n"/>
      <c r="GS384" s="12" t="n"/>
      <c r="GT384" s="12" t="n"/>
      <c r="GU384" s="12" t="n"/>
      <c r="GV384" s="12" t="n"/>
      <c r="GW384" s="12" t="n"/>
      <c r="GX384" s="12" t="n"/>
      <c r="GY384" s="12" t="n"/>
      <c r="GZ384" s="12" t="n"/>
      <c r="HA384" s="12" t="n"/>
      <c r="HB384" s="12" t="n"/>
      <c r="HC384" s="12" t="n"/>
      <c r="HD384" s="12" t="n"/>
      <c r="HE384" s="12" t="n"/>
      <c r="HF384" s="12" t="n"/>
      <c r="HG384" s="12" t="n"/>
      <c r="HH384" s="12" t="n"/>
      <c r="HI384" s="12" t="n"/>
      <c r="HJ384" s="12" t="n"/>
      <c r="HK384" s="12" t="n"/>
      <c r="HL384" s="12" t="n"/>
      <c r="HM384" s="12" t="n"/>
      <c r="HN384" s="12" t="n"/>
      <c r="HO384" s="12" t="n"/>
      <c r="HP384" s="12" t="n"/>
      <c r="HQ384" s="12" t="n"/>
      <c r="HR384" s="12" t="n"/>
      <c r="HS384" s="12" t="n"/>
      <c r="HT384" s="12" t="n"/>
      <c r="HU384" s="12" t="n"/>
      <c r="HV384" s="12" t="n"/>
      <c r="HW384" s="12" t="n"/>
      <c r="HX384" s="12" t="n"/>
      <c r="HY384" s="12" t="n"/>
      <c r="HZ384" s="12" t="n"/>
      <c r="IA384" s="12" t="n"/>
      <c r="IB384" s="12" t="n"/>
      <c r="IC384" s="12" t="n"/>
      <c r="ID384" s="12" t="n"/>
      <c r="IE384" s="12" t="n"/>
      <c r="IF384" s="12" t="n"/>
      <c r="IG384" s="12" t="n"/>
      <c r="IH384" s="12" t="n"/>
      <c r="II384" s="12" t="n"/>
      <c r="IJ384" s="12" t="n"/>
      <c r="IK384" s="12" t="n"/>
      <c r="IL384" s="12" t="n"/>
      <c r="IM384" s="12" t="n"/>
      <c r="IN384" s="12" t="n"/>
      <c r="IO384" s="12" t="n"/>
      <c r="IP384" s="12" t="n"/>
      <c r="IQ384" s="12" t="n"/>
      <c r="IR384" s="12" t="n"/>
      <c r="IS384" s="12" t="n"/>
      <c r="IT384" s="12" t="n"/>
      <c r="IU384" s="12" t="n"/>
      <c r="IV384" s="12" t="n"/>
      <c r="IW384" s="12" t="n"/>
      <c r="IX384" s="12" t="n"/>
    </row>
    <row r="385" ht="12" customFormat="1" customHeight="1" s="15">
      <c r="B385" s="12" t="n"/>
      <c r="C385" s="71" t="n"/>
      <c r="D385" s="71" t="n"/>
      <c r="E385" s="71" t="n"/>
      <c r="F385" s="71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  <c r="AL385" s="12" t="n"/>
      <c r="AM385" s="12" t="n"/>
      <c r="AN385" s="12" t="n"/>
      <c r="AO385" s="12" t="n"/>
      <c r="AP385" s="12" t="n"/>
      <c r="AQ385" s="12" t="n"/>
      <c r="AR385" s="12" t="n"/>
      <c r="AS385" s="12" t="n"/>
      <c r="AT385" s="12" t="n"/>
      <c r="AU385" s="12" t="n"/>
      <c r="AV385" s="12" t="n"/>
      <c r="AW385" s="12" t="n"/>
      <c r="AX385" s="12" t="n"/>
      <c r="AY385" s="12" t="n"/>
      <c r="AZ385" s="12" t="n"/>
      <c r="BA385" s="12" t="n"/>
      <c r="BB385" s="12" t="n"/>
      <c r="BC385" s="12" t="n"/>
      <c r="BD385" s="12" t="n"/>
      <c r="BE385" s="12" t="n"/>
      <c r="BF385" s="12" t="n"/>
      <c r="BG385" s="12" t="n"/>
      <c r="BH385" s="12" t="n"/>
      <c r="BI385" s="12" t="n"/>
      <c r="BJ385" s="12" t="n"/>
      <c r="BK385" s="12" t="n"/>
      <c r="BL385" s="12" t="n"/>
      <c r="BM385" s="12" t="n"/>
      <c r="BN385" s="12" t="n"/>
      <c r="BO385" s="12" t="n"/>
      <c r="BP385" s="12" t="n"/>
      <c r="BQ385" s="12" t="n"/>
      <c r="BR385" s="12" t="n"/>
      <c r="BS385" s="12" t="n"/>
      <c r="BT385" s="12" t="n"/>
      <c r="BU385" s="12" t="n"/>
      <c r="BV385" s="12" t="n"/>
      <c r="BW385" s="12" t="n"/>
      <c r="BX385" s="12" t="n"/>
      <c r="BY385" s="12" t="n"/>
      <c r="BZ385" s="12" t="n"/>
      <c r="CA385" s="12" t="n"/>
      <c r="CB385" s="12" t="n"/>
      <c r="CC385" s="12" t="n"/>
      <c r="CD385" s="12" t="n"/>
      <c r="CE385" s="12" t="n"/>
      <c r="CF385" s="12" t="n"/>
      <c r="CG385" s="12" t="n"/>
      <c r="CH385" s="12" t="n"/>
      <c r="CI385" s="12" t="n"/>
      <c r="CJ385" s="12" t="n"/>
      <c r="CK385" s="12" t="n"/>
      <c r="CL385" s="12" t="n"/>
      <c r="CM385" s="12" t="n"/>
      <c r="CN385" s="12" t="n"/>
      <c r="CO385" s="12" t="n"/>
      <c r="CP385" s="12" t="n"/>
      <c r="CQ385" s="12" t="n"/>
      <c r="CR385" s="12" t="n"/>
      <c r="CS385" s="12" t="n"/>
      <c r="CT385" s="12" t="n"/>
      <c r="CU385" s="12" t="n"/>
      <c r="CV385" s="12" t="n"/>
      <c r="CW385" s="12" t="n"/>
      <c r="CX385" s="12" t="n"/>
      <c r="CY385" s="12" t="n"/>
      <c r="CZ385" s="12" t="n"/>
      <c r="DA385" s="12" t="n"/>
      <c r="DB385" s="12" t="n"/>
      <c r="DC385" s="12" t="n"/>
      <c r="DD385" s="12" t="n"/>
      <c r="DE385" s="12" t="n"/>
      <c r="DF385" s="12" t="n"/>
      <c r="DG385" s="12" t="n"/>
      <c r="DH385" s="12" t="n"/>
      <c r="DI385" s="12" t="n"/>
      <c r="DJ385" s="12" t="n"/>
      <c r="DK385" s="12" t="n"/>
      <c r="DL385" s="12" t="n"/>
      <c r="DM385" s="12" t="n"/>
      <c r="DN385" s="12" t="n"/>
      <c r="DO385" s="12" t="n"/>
      <c r="DP385" s="12" t="n"/>
      <c r="DQ385" s="12" t="n"/>
      <c r="DR385" s="12" t="n"/>
      <c r="DS385" s="12" t="n"/>
      <c r="DT385" s="12" t="n"/>
      <c r="DU385" s="12" t="n"/>
      <c r="DV385" s="12" t="n"/>
      <c r="DW385" s="12" t="n"/>
      <c r="DX385" s="12" t="n"/>
      <c r="DY385" s="12" t="n"/>
      <c r="DZ385" s="12" t="n"/>
      <c r="EA385" s="12" t="n"/>
      <c r="EB385" s="12" t="n"/>
      <c r="EC385" s="12" t="n"/>
      <c r="ED385" s="12" t="n"/>
      <c r="EE385" s="12" t="n"/>
      <c r="EF385" s="12" t="n"/>
      <c r="EG385" s="12" t="n"/>
      <c r="EH385" s="12" t="n"/>
      <c r="EI385" s="12" t="n"/>
      <c r="EJ385" s="12" t="n"/>
      <c r="EK385" s="12" t="n"/>
      <c r="EL385" s="12" t="n"/>
      <c r="EM385" s="12" t="n"/>
      <c r="EN385" s="12" t="n"/>
      <c r="EO385" s="12" t="n"/>
      <c r="EP385" s="12" t="n"/>
      <c r="EQ385" s="12" t="n"/>
      <c r="ER385" s="12" t="n"/>
      <c r="ES385" s="12" t="n"/>
      <c r="ET385" s="12" t="n"/>
      <c r="EU385" s="12" t="n"/>
      <c r="EV385" s="12" t="n"/>
      <c r="EW385" s="12" t="n"/>
      <c r="EX385" s="12" t="n"/>
      <c r="EY385" s="12" t="n"/>
      <c r="EZ385" s="12" t="n"/>
      <c r="FA385" s="12" t="n"/>
      <c r="FB385" s="12" t="n"/>
      <c r="FC385" s="12" t="n"/>
      <c r="FD385" s="12" t="n"/>
      <c r="FE385" s="12" t="n"/>
      <c r="FF385" s="12" t="n"/>
      <c r="FG385" s="12" t="n"/>
      <c r="FH385" s="12" t="n"/>
      <c r="FI385" s="12" t="n"/>
      <c r="FJ385" s="12" t="n"/>
      <c r="FK385" s="12" t="n"/>
      <c r="FL385" s="12" t="n"/>
      <c r="FM385" s="12" t="n"/>
      <c r="FN385" s="12" t="n"/>
      <c r="FO385" s="12" t="n"/>
      <c r="FP385" s="12" t="n"/>
      <c r="FQ385" s="12" t="n"/>
      <c r="FR385" s="12" t="n"/>
      <c r="FS385" s="12" t="n"/>
      <c r="FT385" s="12" t="n"/>
      <c r="FU385" s="12" t="n"/>
      <c r="FV385" s="12" t="n"/>
      <c r="FW385" s="12" t="n"/>
      <c r="FX385" s="12" t="n"/>
      <c r="FY385" s="12" t="n"/>
      <c r="FZ385" s="12" t="n"/>
      <c r="GA385" s="12" t="n"/>
      <c r="GB385" s="12" t="n"/>
      <c r="GC385" s="12" t="n"/>
      <c r="GD385" s="12" t="n"/>
      <c r="GE385" s="12" t="n"/>
      <c r="GF385" s="12" t="n"/>
      <c r="GG385" s="12" t="n"/>
      <c r="GH385" s="12" t="n"/>
      <c r="GI385" s="12" t="n"/>
      <c r="GJ385" s="12" t="n"/>
      <c r="GK385" s="12" t="n"/>
      <c r="GL385" s="12" t="n"/>
      <c r="GM385" s="12" t="n"/>
      <c r="GN385" s="12" t="n"/>
      <c r="GO385" s="12" t="n"/>
      <c r="GP385" s="12" t="n"/>
      <c r="GQ385" s="12" t="n"/>
      <c r="GR385" s="12" t="n"/>
      <c r="GS385" s="12" t="n"/>
      <c r="GT385" s="12" t="n"/>
      <c r="GU385" s="12" t="n"/>
      <c r="GV385" s="12" t="n"/>
      <c r="GW385" s="12" t="n"/>
      <c r="GX385" s="12" t="n"/>
      <c r="GY385" s="12" t="n"/>
      <c r="GZ385" s="12" t="n"/>
      <c r="HA385" s="12" t="n"/>
      <c r="HB385" s="12" t="n"/>
      <c r="HC385" s="12" t="n"/>
      <c r="HD385" s="12" t="n"/>
      <c r="HE385" s="12" t="n"/>
      <c r="HF385" s="12" t="n"/>
      <c r="HG385" s="12" t="n"/>
      <c r="HH385" s="12" t="n"/>
      <c r="HI385" s="12" t="n"/>
      <c r="HJ385" s="12" t="n"/>
      <c r="HK385" s="12" t="n"/>
      <c r="HL385" s="12" t="n"/>
      <c r="HM385" s="12" t="n"/>
      <c r="HN385" s="12" t="n"/>
      <c r="HO385" s="12" t="n"/>
      <c r="HP385" s="12" t="n"/>
      <c r="HQ385" s="12" t="n"/>
      <c r="HR385" s="12" t="n"/>
      <c r="HS385" s="12" t="n"/>
      <c r="HT385" s="12" t="n"/>
      <c r="HU385" s="12" t="n"/>
      <c r="HV385" s="12" t="n"/>
      <c r="HW385" s="12" t="n"/>
      <c r="HX385" s="12" t="n"/>
      <c r="HY385" s="12" t="n"/>
      <c r="HZ385" s="12" t="n"/>
      <c r="IA385" s="12" t="n"/>
      <c r="IB385" s="12" t="n"/>
      <c r="IC385" s="12" t="n"/>
      <c r="ID385" s="12" t="n"/>
      <c r="IE385" s="12" t="n"/>
      <c r="IF385" s="12" t="n"/>
      <c r="IG385" s="12" t="n"/>
      <c r="IH385" s="12" t="n"/>
      <c r="II385" s="12" t="n"/>
      <c r="IJ385" s="12" t="n"/>
      <c r="IK385" s="12" t="n"/>
      <c r="IL385" s="12" t="n"/>
      <c r="IM385" s="12" t="n"/>
      <c r="IN385" s="12" t="n"/>
      <c r="IO385" s="12" t="n"/>
      <c r="IP385" s="12" t="n"/>
      <c r="IQ385" s="12" t="n"/>
      <c r="IR385" s="12" t="n"/>
      <c r="IS385" s="12" t="n"/>
      <c r="IT385" s="12" t="n"/>
      <c r="IU385" s="12" t="n"/>
      <c r="IV385" s="12" t="n"/>
      <c r="IW385" s="12" t="n"/>
      <c r="IX385" s="12" t="n"/>
    </row>
    <row r="386" ht="12" customFormat="1" customHeight="1" s="15">
      <c r="B386" s="12" t="n"/>
      <c r="C386" s="71" t="n"/>
      <c r="D386" s="71" t="n"/>
      <c r="E386" s="71" t="n"/>
      <c r="F386" s="71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  <c r="AL386" s="12" t="n"/>
      <c r="AM386" s="12" t="n"/>
      <c r="AN386" s="12" t="n"/>
      <c r="AO386" s="12" t="n"/>
      <c r="AP386" s="12" t="n"/>
      <c r="AQ386" s="12" t="n"/>
      <c r="AR386" s="12" t="n"/>
      <c r="AS386" s="12" t="n"/>
      <c r="AT386" s="12" t="n"/>
      <c r="AU386" s="12" t="n"/>
      <c r="AV386" s="12" t="n"/>
      <c r="AW386" s="12" t="n"/>
      <c r="AX386" s="12" t="n"/>
      <c r="AY386" s="12" t="n"/>
      <c r="AZ386" s="12" t="n"/>
      <c r="BA386" s="12" t="n"/>
      <c r="BB386" s="12" t="n"/>
      <c r="BC386" s="12" t="n"/>
      <c r="BD386" s="12" t="n"/>
      <c r="BE386" s="12" t="n"/>
      <c r="BF386" s="12" t="n"/>
      <c r="BG386" s="12" t="n"/>
      <c r="BH386" s="12" t="n"/>
      <c r="BI386" s="12" t="n"/>
      <c r="BJ386" s="12" t="n"/>
      <c r="BK386" s="12" t="n"/>
      <c r="BL386" s="12" t="n"/>
      <c r="BM386" s="12" t="n"/>
      <c r="BN386" s="12" t="n"/>
      <c r="BO386" s="12" t="n"/>
      <c r="BP386" s="12" t="n"/>
      <c r="BQ386" s="12" t="n"/>
      <c r="BR386" s="12" t="n"/>
      <c r="BS386" s="12" t="n"/>
      <c r="BT386" s="12" t="n"/>
      <c r="BU386" s="12" t="n"/>
      <c r="BV386" s="12" t="n"/>
      <c r="BW386" s="12" t="n"/>
      <c r="BX386" s="12" t="n"/>
      <c r="BY386" s="12" t="n"/>
      <c r="BZ386" s="12" t="n"/>
      <c r="CA386" s="12" t="n"/>
      <c r="CB386" s="12" t="n"/>
      <c r="CC386" s="12" t="n"/>
      <c r="CD386" s="12" t="n"/>
      <c r="CE386" s="12" t="n"/>
      <c r="CF386" s="12" t="n"/>
      <c r="CG386" s="12" t="n"/>
      <c r="CH386" s="12" t="n"/>
      <c r="CI386" s="12" t="n"/>
      <c r="CJ386" s="12" t="n"/>
      <c r="CK386" s="12" t="n"/>
      <c r="CL386" s="12" t="n"/>
      <c r="CM386" s="12" t="n"/>
      <c r="CN386" s="12" t="n"/>
      <c r="CO386" s="12" t="n"/>
      <c r="CP386" s="12" t="n"/>
      <c r="CQ386" s="12" t="n"/>
      <c r="CR386" s="12" t="n"/>
      <c r="CS386" s="12" t="n"/>
      <c r="CT386" s="12" t="n"/>
      <c r="CU386" s="12" t="n"/>
      <c r="CV386" s="12" t="n"/>
      <c r="CW386" s="12" t="n"/>
      <c r="CX386" s="12" t="n"/>
      <c r="CY386" s="12" t="n"/>
      <c r="CZ386" s="12" t="n"/>
      <c r="DA386" s="12" t="n"/>
      <c r="DB386" s="12" t="n"/>
      <c r="DC386" s="12" t="n"/>
      <c r="DD386" s="12" t="n"/>
      <c r="DE386" s="12" t="n"/>
      <c r="DF386" s="12" t="n"/>
      <c r="DG386" s="12" t="n"/>
      <c r="DH386" s="12" t="n"/>
      <c r="DI386" s="12" t="n"/>
      <c r="DJ386" s="12" t="n"/>
      <c r="DK386" s="12" t="n"/>
      <c r="DL386" s="12" t="n"/>
      <c r="DM386" s="12" t="n"/>
      <c r="DN386" s="12" t="n"/>
      <c r="DO386" s="12" t="n"/>
      <c r="DP386" s="12" t="n"/>
      <c r="DQ386" s="12" t="n"/>
      <c r="DR386" s="12" t="n"/>
      <c r="DS386" s="12" t="n"/>
      <c r="DT386" s="12" t="n"/>
      <c r="DU386" s="12" t="n"/>
      <c r="DV386" s="12" t="n"/>
      <c r="DW386" s="12" t="n"/>
      <c r="DX386" s="12" t="n"/>
      <c r="DY386" s="12" t="n"/>
      <c r="DZ386" s="12" t="n"/>
      <c r="EA386" s="12" t="n"/>
      <c r="EB386" s="12" t="n"/>
      <c r="EC386" s="12" t="n"/>
      <c r="ED386" s="12" t="n"/>
      <c r="EE386" s="12" t="n"/>
      <c r="EF386" s="12" t="n"/>
      <c r="EG386" s="12" t="n"/>
      <c r="EH386" s="12" t="n"/>
      <c r="EI386" s="12" t="n"/>
      <c r="EJ386" s="12" t="n"/>
      <c r="EK386" s="12" t="n"/>
      <c r="EL386" s="12" t="n"/>
      <c r="EM386" s="12" t="n"/>
      <c r="EN386" s="12" t="n"/>
      <c r="EO386" s="12" t="n"/>
      <c r="EP386" s="12" t="n"/>
      <c r="EQ386" s="12" t="n"/>
      <c r="ER386" s="12" t="n"/>
      <c r="ES386" s="12" t="n"/>
      <c r="ET386" s="12" t="n"/>
      <c r="EU386" s="12" t="n"/>
      <c r="EV386" s="12" t="n"/>
      <c r="EW386" s="12" t="n"/>
      <c r="EX386" s="12" t="n"/>
      <c r="EY386" s="12" t="n"/>
      <c r="EZ386" s="12" t="n"/>
      <c r="FA386" s="12" t="n"/>
      <c r="FB386" s="12" t="n"/>
      <c r="FC386" s="12" t="n"/>
      <c r="FD386" s="12" t="n"/>
      <c r="FE386" s="12" t="n"/>
      <c r="FF386" s="12" t="n"/>
      <c r="FG386" s="12" t="n"/>
      <c r="FH386" s="12" t="n"/>
      <c r="FI386" s="12" t="n"/>
      <c r="FJ386" s="12" t="n"/>
      <c r="FK386" s="12" t="n"/>
      <c r="FL386" s="12" t="n"/>
      <c r="FM386" s="12" t="n"/>
      <c r="FN386" s="12" t="n"/>
      <c r="FO386" s="12" t="n"/>
      <c r="FP386" s="12" t="n"/>
      <c r="FQ386" s="12" t="n"/>
      <c r="FR386" s="12" t="n"/>
      <c r="FS386" s="12" t="n"/>
      <c r="FT386" s="12" t="n"/>
      <c r="FU386" s="12" t="n"/>
      <c r="FV386" s="12" t="n"/>
      <c r="FW386" s="12" t="n"/>
      <c r="FX386" s="12" t="n"/>
      <c r="FY386" s="12" t="n"/>
      <c r="FZ386" s="12" t="n"/>
      <c r="GA386" s="12" t="n"/>
      <c r="GB386" s="12" t="n"/>
      <c r="GC386" s="12" t="n"/>
      <c r="GD386" s="12" t="n"/>
      <c r="GE386" s="12" t="n"/>
      <c r="GF386" s="12" t="n"/>
      <c r="GG386" s="12" t="n"/>
      <c r="GH386" s="12" t="n"/>
      <c r="GI386" s="12" t="n"/>
      <c r="GJ386" s="12" t="n"/>
      <c r="GK386" s="12" t="n"/>
      <c r="GL386" s="12" t="n"/>
      <c r="GM386" s="12" t="n"/>
      <c r="GN386" s="12" t="n"/>
      <c r="GO386" s="12" t="n"/>
      <c r="GP386" s="12" t="n"/>
      <c r="GQ386" s="12" t="n"/>
      <c r="GR386" s="12" t="n"/>
      <c r="GS386" s="12" t="n"/>
      <c r="GT386" s="12" t="n"/>
      <c r="GU386" s="12" t="n"/>
      <c r="GV386" s="12" t="n"/>
      <c r="GW386" s="12" t="n"/>
      <c r="GX386" s="12" t="n"/>
      <c r="GY386" s="12" t="n"/>
      <c r="GZ386" s="12" t="n"/>
      <c r="HA386" s="12" t="n"/>
      <c r="HB386" s="12" t="n"/>
      <c r="HC386" s="12" t="n"/>
      <c r="HD386" s="12" t="n"/>
      <c r="HE386" s="12" t="n"/>
      <c r="HF386" s="12" t="n"/>
      <c r="HG386" s="12" t="n"/>
      <c r="HH386" s="12" t="n"/>
      <c r="HI386" s="12" t="n"/>
      <c r="HJ386" s="12" t="n"/>
      <c r="HK386" s="12" t="n"/>
      <c r="HL386" s="12" t="n"/>
      <c r="HM386" s="12" t="n"/>
      <c r="HN386" s="12" t="n"/>
      <c r="HO386" s="12" t="n"/>
      <c r="HP386" s="12" t="n"/>
      <c r="HQ386" s="12" t="n"/>
      <c r="HR386" s="12" t="n"/>
      <c r="HS386" s="12" t="n"/>
      <c r="HT386" s="12" t="n"/>
      <c r="HU386" s="12" t="n"/>
      <c r="HV386" s="12" t="n"/>
      <c r="HW386" s="12" t="n"/>
      <c r="HX386" s="12" t="n"/>
      <c r="HY386" s="12" t="n"/>
      <c r="HZ386" s="12" t="n"/>
      <c r="IA386" s="12" t="n"/>
      <c r="IB386" s="12" t="n"/>
      <c r="IC386" s="12" t="n"/>
      <c r="ID386" s="12" t="n"/>
      <c r="IE386" s="12" t="n"/>
      <c r="IF386" s="12" t="n"/>
      <c r="IG386" s="12" t="n"/>
      <c r="IH386" s="12" t="n"/>
      <c r="II386" s="12" t="n"/>
      <c r="IJ386" s="12" t="n"/>
      <c r="IK386" s="12" t="n"/>
      <c r="IL386" s="12" t="n"/>
      <c r="IM386" s="12" t="n"/>
      <c r="IN386" s="12" t="n"/>
      <c r="IO386" s="12" t="n"/>
      <c r="IP386" s="12" t="n"/>
      <c r="IQ386" s="12" t="n"/>
      <c r="IR386" s="12" t="n"/>
      <c r="IS386" s="12" t="n"/>
      <c r="IT386" s="12" t="n"/>
      <c r="IU386" s="12" t="n"/>
      <c r="IV386" s="12" t="n"/>
      <c r="IW386" s="12" t="n"/>
      <c r="IX386" s="12" t="n"/>
    </row>
    <row r="387" ht="12" customFormat="1" customHeight="1" s="15">
      <c r="B387" s="12" t="n"/>
      <c r="C387" s="71" t="n"/>
      <c r="D387" s="71" t="n"/>
      <c r="E387" s="71" t="n"/>
      <c r="F387" s="71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  <c r="AL387" s="12" t="n"/>
      <c r="AM387" s="12" t="n"/>
      <c r="AN387" s="12" t="n"/>
      <c r="AO387" s="12" t="n"/>
      <c r="AP387" s="12" t="n"/>
      <c r="AQ387" s="12" t="n"/>
      <c r="AR387" s="12" t="n"/>
      <c r="AS387" s="12" t="n"/>
      <c r="AT387" s="12" t="n"/>
      <c r="AU387" s="12" t="n"/>
      <c r="AV387" s="12" t="n"/>
      <c r="AW387" s="12" t="n"/>
      <c r="AX387" s="12" t="n"/>
      <c r="AY387" s="12" t="n"/>
      <c r="AZ387" s="12" t="n"/>
      <c r="BA387" s="12" t="n"/>
      <c r="BB387" s="12" t="n"/>
      <c r="BC387" s="12" t="n"/>
      <c r="BD387" s="12" t="n"/>
      <c r="BE387" s="12" t="n"/>
      <c r="BF387" s="12" t="n"/>
      <c r="BG387" s="12" t="n"/>
      <c r="BH387" s="12" t="n"/>
      <c r="BI387" s="12" t="n"/>
      <c r="BJ387" s="12" t="n"/>
      <c r="BK387" s="12" t="n"/>
      <c r="BL387" s="12" t="n"/>
      <c r="BM387" s="12" t="n"/>
      <c r="BN387" s="12" t="n"/>
      <c r="BO387" s="12" t="n"/>
      <c r="BP387" s="12" t="n"/>
      <c r="BQ387" s="12" t="n"/>
      <c r="BR387" s="12" t="n"/>
      <c r="BS387" s="12" t="n"/>
      <c r="BT387" s="12" t="n"/>
      <c r="BU387" s="12" t="n"/>
      <c r="BV387" s="12" t="n"/>
      <c r="BW387" s="12" t="n"/>
      <c r="BX387" s="12" t="n"/>
      <c r="BY387" s="12" t="n"/>
      <c r="BZ387" s="12" t="n"/>
      <c r="CA387" s="12" t="n"/>
      <c r="CB387" s="12" t="n"/>
      <c r="CC387" s="12" t="n"/>
      <c r="CD387" s="12" t="n"/>
      <c r="CE387" s="12" t="n"/>
      <c r="CF387" s="12" t="n"/>
      <c r="CG387" s="12" t="n"/>
      <c r="CH387" s="12" t="n"/>
      <c r="CI387" s="12" t="n"/>
      <c r="CJ387" s="12" t="n"/>
      <c r="CK387" s="12" t="n"/>
      <c r="CL387" s="12" t="n"/>
      <c r="CM387" s="12" t="n"/>
      <c r="CN387" s="12" t="n"/>
      <c r="CO387" s="12" t="n"/>
      <c r="CP387" s="12" t="n"/>
      <c r="CQ387" s="12" t="n"/>
      <c r="CR387" s="12" t="n"/>
      <c r="CS387" s="12" t="n"/>
      <c r="CT387" s="12" t="n"/>
      <c r="CU387" s="12" t="n"/>
      <c r="CV387" s="12" t="n"/>
      <c r="CW387" s="12" t="n"/>
      <c r="CX387" s="12" t="n"/>
      <c r="CY387" s="12" t="n"/>
      <c r="CZ387" s="12" t="n"/>
      <c r="DA387" s="12" t="n"/>
      <c r="DB387" s="12" t="n"/>
      <c r="DC387" s="12" t="n"/>
      <c r="DD387" s="12" t="n"/>
      <c r="DE387" s="12" t="n"/>
      <c r="DF387" s="12" t="n"/>
      <c r="DG387" s="12" t="n"/>
      <c r="DH387" s="12" t="n"/>
      <c r="DI387" s="12" t="n"/>
      <c r="DJ387" s="12" t="n"/>
      <c r="DK387" s="12" t="n"/>
      <c r="DL387" s="12" t="n"/>
      <c r="DM387" s="12" t="n"/>
      <c r="DN387" s="12" t="n"/>
      <c r="DO387" s="12" t="n"/>
      <c r="DP387" s="12" t="n"/>
      <c r="DQ387" s="12" t="n"/>
      <c r="DR387" s="12" t="n"/>
      <c r="DS387" s="12" t="n"/>
      <c r="DT387" s="12" t="n"/>
      <c r="DU387" s="12" t="n"/>
      <c r="DV387" s="12" t="n"/>
      <c r="DW387" s="12" t="n"/>
      <c r="DX387" s="12" t="n"/>
      <c r="DY387" s="12" t="n"/>
      <c r="DZ387" s="12" t="n"/>
      <c r="EA387" s="12" t="n"/>
      <c r="EB387" s="12" t="n"/>
      <c r="EC387" s="12" t="n"/>
      <c r="ED387" s="12" t="n"/>
      <c r="EE387" s="12" t="n"/>
      <c r="EF387" s="12" t="n"/>
      <c r="EG387" s="12" t="n"/>
      <c r="EH387" s="12" t="n"/>
      <c r="EI387" s="12" t="n"/>
      <c r="EJ387" s="12" t="n"/>
      <c r="EK387" s="12" t="n"/>
      <c r="EL387" s="12" t="n"/>
      <c r="EM387" s="12" t="n"/>
      <c r="EN387" s="12" t="n"/>
      <c r="EO387" s="12" t="n"/>
      <c r="EP387" s="12" t="n"/>
      <c r="EQ387" s="12" t="n"/>
      <c r="ER387" s="12" t="n"/>
      <c r="ES387" s="12" t="n"/>
      <c r="ET387" s="12" t="n"/>
      <c r="EU387" s="12" t="n"/>
      <c r="EV387" s="12" t="n"/>
      <c r="EW387" s="12" t="n"/>
      <c r="EX387" s="12" t="n"/>
      <c r="EY387" s="12" t="n"/>
      <c r="EZ387" s="12" t="n"/>
      <c r="FA387" s="12" t="n"/>
      <c r="FB387" s="12" t="n"/>
      <c r="FC387" s="12" t="n"/>
      <c r="FD387" s="12" t="n"/>
      <c r="FE387" s="12" t="n"/>
      <c r="FF387" s="12" t="n"/>
      <c r="FG387" s="12" t="n"/>
      <c r="FH387" s="12" t="n"/>
      <c r="FI387" s="12" t="n"/>
      <c r="FJ387" s="12" t="n"/>
      <c r="FK387" s="12" t="n"/>
      <c r="FL387" s="12" t="n"/>
      <c r="FM387" s="12" t="n"/>
      <c r="FN387" s="12" t="n"/>
      <c r="FO387" s="12" t="n"/>
      <c r="FP387" s="12" t="n"/>
      <c r="FQ387" s="12" t="n"/>
      <c r="FR387" s="12" t="n"/>
      <c r="FS387" s="12" t="n"/>
      <c r="FT387" s="12" t="n"/>
      <c r="FU387" s="12" t="n"/>
      <c r="FV387" s="12" t="n"/>
      <c r="FW387" s="12" t="n"/>
      <c r="FX387" s="12" t="n"/>
      <c r="FY387" s="12" t="n"/>
      <c r="FZ387" s="12" t="n"/>
      <c r="GA387" s="12" t="n"/>
      <c r="GB387" s="12" t="n"/>
      <c r="GC387" s="12" t="n"/>
      <c r="GD387" s="12" t="n"/>
      <c r="GE387" s="12" t="n"/>
      <c r="GF387" s="12" t="n"/>
      <c r="GG387" s="12" t="n"/>
      <c r="GH387" s="12" t="n"/>
      <c r="GI387" s="12" t="n"/>
      <c r="GJ387" s="12" t="n"/>
      <c r="GK387" s="12" t="n"/>
      <c r="GL387" s="12" t="n"/>
      <c r="GM387" s="12" t="n"/>
      <c r="GN387" s="12" t="n"/>
      <c r="GO387" s="12" t="n"/>
      <c r="GP387" s="12" t="n"/>
      <c r="GQ387" s="12" t="n"/>
      <c r="GR387" s="12" t="n"/>
      <c r="GS387" s="12" t="n"/>
      <c r="GT387" s="12" t="n"/>
      <c r="GU387" s="12" t="n"/>
      <c r="GV387" s="12" t="n"/>
      <c r="GW387" s="12" t="n"/>
      <c r="GX387" s="12" t="n"/>
      <c r="GY387" s="12" t="n"/>
      <c r="GZ387" s="12" t="n"/>
      <c r="HA387" s="12" t="n"/>
      <c r="HB387" s="12" t="n"/>
      <c r="HC387" s="12" t="n"/>
      <c r="HD387" s="12" t="n"/>
      <c r="HE387" s="12" t="n"/>
      <c r="HF387" s="12" t="n"/>
      <c r="HG387" s="12" t="n"/>
      <c r="HH387" s="12" t="n"/>
      <c r="HI387" s="12" t="n"/>
      <c r="HJ387" s="12" t="n"/>
      <c r="HK387" s="12" t="n"/>
      <c r="HL387" s="12" t="n"/>
      <c r="HM387" s="12" t="n"/>
      <c r="HN387" s="12" t="n"/>
      <c r="HO387" s="12" t="n"/>
      <c r="HP387" s="12" t="n"/>
      <c r="HQ387" s="12" t="n"/>
      <c r="HR387" s="12" t="n"/>
      <c r="HS387" s="12" t="n"/>
      <c r="HT387" s="12" t="n"/>
      <c r="HU387" s="12" t="n"/>
      <c r="HV387" s="12" t="n"/>
      <c r="HW387" s="12" t="n"/>
      <c r="HX387" s="12" t="n"/>
      <c r="HY387" s="12" t="n"/>
      <c r="HZ387" s="12" t="n"/>
      <c r="IA387" s="12" t="n"/>
      <c r="IB387" s="12" t="n"/>
      <c r="IC387" s="12" t="n"/>
      <c r="ID387" s="12" t="n"/>
      <c r="IE387" s="12" t="n"/>
      <c r="IF387" s="12" t="n"/>
      <c r="IG387" s="12" t="n"/>
      <c r="IH387" s="12" t="n"/>
      <c r="II387" s="12" t="n"/>
      <c r="IJ387" s="12" t="n"/>
      <c r="IK387" s="12" t="n"/>
      <c r="IL387" s="12" t="n"/>
      <c r="IM387" s="12" t="n"/>
      <c r="IN387" s="12" t="n"/>
      <c r="IO387" s="12" t="n"/>
      <c r="IP387" s="12" t="n"/>
      <c r="IQ387" s="12" t="n"/>
      <c r="IR387" s="12" t="n"/>
      <c r="IS387" s="12" t="n"/>
      <c r="IT387" s="12" t="n"/>
      <c r="IU387" s="12" t="n"/>
      <c r="IV387" s="12" t="n"/>
      <c r="IW387" s="12" t="n"/>
      <c r="IX387" s="12" t="n"/>
    </row>
    <row r="388" ht="12" customFormat="1" customHeight="1" s="15">
      <c r="B388" s="12" t="n"/>
      <c r="C388" s="71" t="n"/>
      <c r="D388" s="71" t="n"/>
      <c r="E388" s="71" t="n"/>
      <c r="F388" s="7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  <c r="AL388" s="12" t="n"/>
      <c r="AM388" s="12" t="n"/>
      <c r="AN388" s="12" t="n"/>
      <c r="AO388" s="12" t="n"/>
      <c r="AP388" s="12" t="n"/>
      <c r="AQ388" s="12" t="n"/>
      <c r="AR388" s="12" t="n"/>
      <c r="AS388" s="12" t="n"/>
      <c r="AT388" s="12" t="n"/>
      <c r="AU388" s="12" t="n"/>
      <c r="AV388" s="12" t="n"/>
      <c r="AW388" s="12" t="n"/>
      <c r="AX388" s="12" t="n"/>
      <c r="AY388" s="12" t="n"/>
      <c r="AZ388" s="12" t="n"/>
      <c r="BA388" s="12" t="n"/>
      <c r="BB388" s="12" t="n"/>
      <c r="BC388" s="12" t="n"/>
      <c r="BD388" s="12" t="n"/>
      <c r="BE388" s="12" t="n"/>
      <c r="BF388" s="12" t="n"/>
      <c r="BG388" s="12" t="n"/>
      <c r="BH388" s="12" t="n"/>
      <c r="BI388" s="12" t="n"/>
      <c r="BJ388" s="12" t="n"/>
      <c r="BK388" s="12" t="n"/>
      <c r="BL388" s="12" t="n"/>
      <c r="BM388" s="12" t="n"/>
      <c r="BN388" s="12" t="n"/>
      <c r="BO388" s="12" t="n"/>
      <c r="BP388" s="12" t="n"/>
      <c r="BQ388" s="12" t="n"/>
      <c r="BR388" s="12" t="n"/>
      <c r="BS388" s="12" t="n"/>
      <c r="BT388" s="12" t="n"/>
      <c r="BU388" s="12" t="n"/>
      <c r="BV388" s="12" t="n"/>
      <c r="BW388" s="12" t="n"/>
      <c r="BX388" s="12" t="n"/>
      <c r="BY388" s="12" t="n"/>
      <c r="BZ388" s="12" t="n"/>
      <c r="CA388" s="12" t="n"/>
      <c r="CB388" s="12" t="n"/>
      <c r="CC388" s="12" t="n"/>
      <c r="CD388" s="12" t="n"/>
      <c r="CE388" s="12" t="n"/>
      <c r="CF388" s="12" t="n"/>
      <c r="CG388" s="12" t="n"/>
      <c r="CH388" s="12" t="n"/>
      <c r="CI388" s="12" t="n"/>
      <c r="CJ388" s="12" t="n"/>
      <c r="CK388" s="12" t="n"/>
      <c r="CL388" s="12" t="n"/>
      <c r="CM388" s="12" t="n"/>
      <c r="CN388" s="12" t="n"/>
      <c r="CO388" s="12" t="n"/>
      <c r="CP388" s="12" t="n"/>
      <c r="CQ388" s="12" t="n"/>
      <c r="CR388" s="12" t="n"/>
      <c r="CS388" s="12" t="n"/>
      <c r="CT388" s="12" t="n"/>
      <c r="CU388" s="12" t="n"/>
      <c r="CV388" s="12" t="n"/>
      <c r="CW388" s="12" t="n"/>
      <c r="CX388" s="12" t="n"/>
      <c r="CY388" s="12" t="n"/>
      <c r="CZ388" s="12" t="n"/>
      <c r="DA388" s="12" t="n"/>
      <c r="DB388" s="12" t="n"/>
      <c r="DC388" s="12" t="n"/>
      <c r="DD388" s="12" t="n"/>
      <c r="DE388" s="12" t="n"/>
      <c r="DF388" s="12" t="n"/>
      <c r="DG388" s="12" t="n"/>
      <c r="DH388" s="12" t="n"/>
      <c r="DI388" s="12" t="n"/>
      <c r="DJ388" s="12" t="n"/>
      <c r="DK388" s="12" t="n"/>
      <c r="DL388" s="12" t="n"/>
      <c r="DM388" s="12" t="n"/>
      <c r="DN388" s="12" t="n"/>
      <c r="DO388" s="12" t="n"/>
      <c r="DP388" s="12" t="n"/>
      <c r="DQ388" s="12" t="n"/>
      <c r="DR388" s="12" t="n"/>
      <c r="DS388" s="12" t="n"/>
      <c r="DT388" s="12" t="n"/>
      <c r="DU388" s="12" t="n"/>
      <c r="DV388" s="12" t="n"/>
      <c r="DW388" s="12" t="n"/>
      <c r="DX388" s="12" t="n"/>
      <c r="DY388" s="12" t="n"/>
      <c r="DZ388" s="12" t="n"/>
      <c r="EA388" s="12" t="n"/>
      <c r="EB388" s="12" t="n"/>
      <c r="EC388" s="12" t="n"/>
      <c r="ED388" s="12" t="n"/>
      <c r="EE388" s="12" t="n"/>
      <c r="EF388" s="12" t="n"/>
      <c r="EG388" s="12" t="n"/>
      <c r="EH388" s="12" t="n"/>
      <c r="EI388" s="12" t="n"/>
      <c r="EJ388" s="12" t="n"/>
      <c r="EK388" s="12" t="n"/>
      <c r="EL388" s="12" t="n"/>
      <c r="EM388" s="12" t="n"/>
      <c r="EN388" s="12" t="n"/>
      <c r="EO388" s="12" t="n"/>
      <c r="EP388" s="12" t="n"/>
      <c r="EQ388" s="12" t="n"/>
      <c r="ER388" s="12" t="n"/>
      <c r="ES388" s="12" t="n"/>
      <c r="ET388" s="12" t="n"/>
      <c r="EU388" s="12" t="n"/>
      <c r="EV388" s="12" t="n"/>
      <c r="EW388" s="12" t="n"/>
      <c r="EX388" s="12" t="n"/>
      <c r="EY388" s="12" t="n"/>
      <c r="EZ388" s="12" t="n"/>
      <c r="FA388" s="12" t="n"/>
      <c r="FB388" s="12" t="n"/>
      <c r="FC388" s="12" t="n"/>
      <c r="FD388" s="12" t="n"/>
      <c r="FE388" s="12" t="n"/>
      <c r="FF388" s="12" t="n"/>
      <c r="FG388" s="12" t="n"/>
      <c r="FH388" s="12" t="n"/>
      <c r="FI388" s="12" t="n"/>
      <c r="FJ388" s="12" t="n"/>
      <c r="FK388" s="12" t="n"/>
      <c r="FL388" s="12" t="n"/>
      <c r="FM388" s="12" t="n"/>
      <c r="FN388" s="12" t="n"/>
      <c r="FO388" s="12" t="n"/>
      <c r="FP388" s="12" t="n"/>
      <c r="FQ388" s="12" t="n"/>
      <c r="FR388" s="12" t="n"/>
      <c r="FS388" s="12" t="n"/>
      <c r="FT388" s="12" t="n"/>
      <c r="FU388" s="12" t="n"/>
      <c r="FV388" s="12" t="n"/>
      <c r="FW388" s="12" t="n"/>
      <c r="FX388" s="12" t="n"/>
      <c r="FY388" s="12" t="n"/>
      <c r="FZ388" s="12" t="n"/>
      <c r="GA388" s="12" t="n"/>
      <c r="GB388" s="12" t="n"/>
      <c r="GC388" s="12" t="n"/>
      <c r="GD388" s="12" t="n"/>
      <c r="GE388" s="12" t="n"/>
      <c r="GF388" s="12" t="n"/>
      <c r="GG388" s="12" t="n"/>
      <c r="GH388" s="12" t="n"/>
      <c r="GI388" s="12" t="n"/>
      <c r="GJ388" s="12" t="n"/>
      <c r="GK388" s="12" t="n"/>
      <c r="GL388" s="12" t="n"/>
      <c r="GM388" s="12" t="n"/>
      <c r="GN388" s="12" t="n"/>
      <c r="GO388" s="12" t="n"/>
      <c r="GP388" s="12" t="n"/>
      <c r="GQ388" s="12" t="n"/>
      <c r="GR388" s="12" t="n"/>
      <c r="GS388" s="12" t="n"/>
      <c r="GT388" s="12" t="n"/>
      <c r="GU388" s="12" t="n"/>
      <c r="GV388" s="12" t="n"/>
      <c r="GW388" s="12" t="n"/>
      <c r="GX388" s="12" t="n"/>
      <c r="GY388" s="12" t="n"/>
      <c r="GZ388" s="12" t="n"/>
      <c r="HA388" s="12" t="n"/>
      <c r="HB388" s="12" t="n"/>
      <c r="HC388" s="12" t="n"/>
      <c r="HD388" s="12" t="n"/>
      <c r="HE388" s="12" t="n"/>
      <c r="HF388" s="12" t="n"/>
      <c r="HG388" s="12" t="n"/>
      <c r="HH388" s="12" t="n"/>
      <c r="HI388" s="12" t="n"/>
      <c r="HJ388" s="12" t="n"/>
      <c r="HK388" s="12" t="n"/>
      <c r="HL388" s="12" t="n"/>
      <c r="HM388" s="12" t="n"/>
      <c r="HN388" s="12" t="n"/>
      <c r="HO388" s="12" t="n"/>
      <c r="HP388" s="12" t="n"/>
      <c r="HQ388" s="12" t="n"/>
      <c r="HR388" s="12" t="n"/>
      <c r="HS388" s="12" t="n"/>
      <c r="HT388" s="12" t="n"/>
      <c r="HU388" s="12" t="n"/>
      <c r="HV388" s="12" t="n"/>
      <c r="HW388" s="12" t="n"/>
      <c r="HX388" s="12" t="n"/>
      <c r="HY388" s="12" t="n"/>
      <c r="HZ388" s="12" t="n"/>
      <c r="IA388" s="12" t="n"/>
      <c r="IB388" s="12" t="n"/>
      <c r="IC388" s="12" t="n"/>
      <c r="ID388" s="12" t="n"/>
      <c r="IE388" s="12" t="n"/>
      <c r="IF388" s="12" t="n"/>
      <c r="IG388" s="12" t="n"/>
      <c r="IH388" s="12" t="n"/>
      <c r="II388" s="12" t="n"/>
      <c r="IJ388" s="12" t="n"/>
      <c r="IK388" s="12" t="n"/>
      <c r="IL388" s="12" t="n"/>
      <c r="IM388" s="12" t="n"/>
      <c r="IN388" s="12" t="n"/>
      <c r="IO388" s="12" t="n"/>
      <c r="IP388" s="12" t="n"/>
      <c r="IQ388" s="12" t="n"/>
      <c r="IR388" s="12" t="n"/>
      <c r="IS388" s="12" t="n"/>
      <c r="IT388" s="12" t="n"/>
      <c r="IU388" s="12" t="n"/>
      <c r="IV388" s="12" t="n"/>
      <c r="IW388" s="12" t="n"/>
      <c r="IX388" s="12" t="n"/>
    </row>
    <row r="389" ht="12" customFormat="1" customHeight="1" s="15">
      <c r="B389" s="12" t="n"/>
      <c r="C389" s="71" t="n"/>
      <c r="D389" s="71" t="n"/>
      <c r="E389" s="71" t="n"/>
      <c r="F389" s="7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  <c r="AL389" s="12" t="n"/>
      <c r="AM389" s="12" t="n"/>
      <c r="AN389" s="12" t="n"/>
      <c r="AO389" s="12" t="n"/>
      <c r="AP389" s="12" t="n"/>
      <c r="AQ389" s="12" t="n"/>
      <c r="AR389" s="12" t="n"/>
      <c r="AS389" s="12" t="n"/>
      <c r="AT389" s="12" t="n"/>
      <c r="AU389" s="12" t="n"/>
      <c r="AV389" s="12" t="n"/>
      <c r="AW389" s="12" t="n"/>
      <c r="AX389" s="12" t="n"/>
      <c r="AY389" s="12" t="n"/>
      <c r="AZ389" s="12" t="n"/>
      <c r="BA389" s="12" t="n"/>
      <c r="BB389" s="12" t="n"/>
      <c r="BC389" s="12" t="n"/>
      <c r="BD389" s="12" t="n"/>
      <c r="BE389" s="12" t="n"/>
      <c r="BF389" s="12" t="n"/>
      <c r="BG389" s="12" t="n"/>
      <c r="BH389" s="12" t="n"/>
      <c r="BI389" s="12" t="n"/>
      <c r="BJ389" s="12" t="n"/>
      <c r="BK389" s="12" t="n"/>
      <c r="BL389" s="12" t="n"/>
      <c r="BM389" s="12" t="n"/>
      <c r="BN389" s="12" t="n"/>
      <c r="BO389" s="12" t="n"/>
      <c r="BP389" s="12" t="n"/>
      <c r="BQ389" s="12" t="n"/>
      <c r="BR389" s="12" t="n"/>
      <c r="BS389" s="12" t="n"/>
      <c r="BT389" s="12" t="n"/>
      <c r="BU389" s="12" t="n"/>
      <c r="BV389" s="12" t="n"/>
      <c r="BW389" s="12" t="n"/>
      <c r="BX389" s="12" t="n"/>
      <c r="BY389" s="12" t="n"/>
      <c r="BZ389" s="12" t="n"/>
      <c r="CA389" s="12" t="n"/>
      <c r="CB389" s="12" t="n"/>
      <c r="CC389" s="12" t="n"/>
      <c r="CD389" s="12" t="n"/>
      <c r="CE389" s="12" t="n"/>
      <c r="CF389" s="12" t="n"/>
      <c r="CG389" s="12" t="n"/>
      <c r="CH389" s="12" t="n"/>
      <c r="CI389" s="12" t="n"/>
      <c r="CJ389" s="12" t="n"/>
      <c r="CK389" s="12" t="n"/>
      <c r="CL389" s="12" t="n"/>
      <c r="CM389" s="12" t="n"/>
      <c r="CN389" s="12" t="n"/>
      <c r="CO389" s="12" t="n"/>
      <c r="CP389" s="12" t="n"/>
      <c r="CQ389" s="12" t="n"/>
      <c r="CR389" s="12" t="n"/>
      <c r="CS389" s="12" t="n"/>
      <c r="CT389" s="12" t="n"/>
      <c r="CU389" s="12" t="n"/>
      <c r="CV389" s="12" t="n"/>
      <c r="CW389" s="12" t="n"/>
      <c r="CX389" s="12" t="n"/>
      <c r="CY389" s="12" t="n"/>
      <c r="CZ389" s="12" t="n"/>
      <c r="DA389" s="12" t="n"/>
      <c r="DB389" s="12" t="n"/>
      <c r="DC389" s="12" t="n"/>
      <c r="DD389" s="12" t="n"/>
      <c r="DE389" s="12" t="n"/>
      <c r="DF389" s="12" t="n"/>
      <c r="DG389" s="12" t="n"/>
      <c r="DH389" s="12" t="n"/>
      <c r="DI389" s="12" t="n"/>
      <c r="DJ389" s="12" t="n"/>
      <c r="DK389" s="12" t="n"/>
      <c r="DL389" s="12" t="n"/>
      <c r="DM389" s="12" t="n"/>
      <c r="DN389" s="12" t="n"/>
      <c r="DO389" s="12" t="n"/>
      <c r="DP389" s="12" t="n"/>
      <c r="DQ389" s="12" t="n"/>
      <c r="DR389" s="12" t="n"/>
      <c r="DS389" s="12" t="n"/>
      <c r="DT389" s="12" t="n"/>
      <c r="DU389" s="12" t="n"/>
      <c r="DV389" s="12" t="n"/>
      <c r="DW389" s="12" t="n"/>
      <c r="DX389" s="12" t="n"/>
      <c r="DY389" s="12" t="n"/>
      <c r="DZ389" s="12" t="n"/>
      <c r="EA389" s="12" t="n"/>
      <c r="EB389" s="12" t="n"/>
      <c r="EC389" s="12" t="n"/>
      <c r="ED389" s="12" t="n"/>
      <c r="EE389" s="12" t="n"/>
      <c r="EF389" s="12" t="n"/>
      <c r="EG389" s="12" t="n"/>
      <c r="EH389" s="12" t="n"/>
      <c r="EI389" s="12" t="n"/>
      <c r="EJ389" s="12" t="n"/>
      <c r="EK389" s="12" t="n"/>
      <c r="EL389" s="12" t="n"/>
      <c r="EM389" s="12" t="n"/>
      <c r="EN389" s="12" t="n"/>
      <c r="EO389" s="12" t="n"/>
      <c r="EP389" s="12" t="n"/>
      <c r="EQ389" s="12" t="n"/>
      <c r="ER389" s="12" t="n"/>
      <c r="ES389" s="12" t="n"/>
      <c r="ET389" s="12" t="n"/>
      <c r="EU389" s="12" t="n"/>
      <c r="EV389" s="12" t="n"/>
      <c r="EW389" s="12" t="n"/>
      <c r="EX389" s="12" t="n"/>
      <c r="EY389" s="12" t="n"/>
      <c r="EZ389" s="12" t="n"/>
      <c r="FA389" s="12" t="n"/>
      <c r="FB389" s="12" t="n"/>
      <c r="FC389" s="12" t="n"/>
      <c r="FD389" s="12" t="n"/>
      <c r="FE389" s="12" t="n"/>
      <c r="FF389" s="12" t="n"/>
      <c r="FG389" s="12" t="n"/>
      <c r="FH389" s="12" t="n"/>
      <c r="FI389" s="12" t="n"/>
      <c r="FJ389" s="12" t="n"/>
      <c r="FK389" s="12" t="n"/>
      <c r="FL389" s="12" t="n"/>
      <c r="FM389" s="12" t="n"/>
      <c r="FN389" s="12" t="n"/>
      <c r="FO389" s="12" t="n"/>
      <c r="FP389" s="12" t="n"/>
      <c r="FQ389" s="12" t="n"/>
      <c r="FR389" s="12" t="n"/>
      <c r="FS389" s="12" t="n"/>
      <c r="FT389" s="12" t="n"/>
      <c r="FU389" s="12" t="n"/>
      <c r="FV389" s="12" t="n"/>
      <c r="FW389" s="12" t="n"/>
      <c r="FX389" s="12" t="n"/>
      <c r="FY389" s="12" t="n"/>
      <c r="FZ389" s="12" t="n"/>
      <c r="GA389" s="12" t="n"/>
      <c r="GB389" s="12" t="n"/>
      <c r="GC389" s="12" t="n"/>
      <c r="GD389" s="12" t="n"/>
      <c r="GE389" s="12" t="n"/>
      <c r="GF389" s="12" t="n"/>
      <c r="GG389" s="12" t="n"/>
      <c r="GH389" s="12" t="n"/>
      <c r="GI389" s="12" t="n"/>
      <c r="GJ389" s="12" t="n"/>
      <c r="GK389" s="12" t="n"/>
      <c r="GL389" s="12" t="n"/>
      <c r="GM389" s="12" t="n"/>
      <c r="GN389" s="12" t="n"/>
      <c r="GO389" s="12" t="n"/>
      <c r="GP389" s="12" t="n"/>
      <c r="GQ389" s="12" t="n"/>
      <c r="GR389" s="12" t="n"/>
      <c r="GS389" s="12" t="n"/>
      <c r="GT389" s="12" t="n"/>
      <c r="GU389" s="12" t="n"/>
      <c r="GV389" s="12" t="n"/>
      <c r="GW389" s="12" t="n"/>
      <c r="GX389" s="12" t="n"/>
      <c r="GY389" s="12" t="n"/>
      <c r="GZ389" s="12" t="n"/>
      <c r="HA389" s="12" t="n"/>
      <c r="HB389" s="12" t="n"/>
      <c r="HC389" s="12" t="n"/>
      <c r="HD389" s="12" t="n"/>
      <c r="HE389" s="12" t="n"/>
      <c r="HF389" s="12" t="n"/>
      <c r="HG389" s="12" t="n"/>
      <c r="HH389" s="12" t="n"/>
      <c r="HI389" s="12" t="n"/>
      <c r="HJ389" s="12" t="n"/>
      <c r="HK389" s="12" t="n"/>
      <c r="HL389" s="12" t="n"/>
      <c r="HM389" s="12" t="n"/>
      <c r="HN389" s="12" t="n"/>
      <c r="HO389" s="12" t="n"/>
      <c r="HP389" s="12" t="n"/>
      <c r="HQ389" s="12" t="n"/>
      <c r="HR389" s="12" t="n"/>
      <c r="HS389" s="12" t="n"/>
      <c r="HT389" s="12" t="n"/>
      <c r="HU389" s="12" t="n"/>
      <c r="HV389" s="12" t="n"/>
      <c r="HW389" s="12" t="n"/>
      <c r="HX389" s="12" t="n"/>
      <c r="HY389" s="12" t="n"/>
      <c r="HZ389" s="12" t="n"/>
      <c r="IA389" s="12" t="n"/>
      <c r="IB389" s="12" t="n"/>
      <c r="IC389" s="12" t="n"/>
      <c r="ID389" s="12" t="n"/>
      <c r="IE389" s="12" t="n"/>
      <c r="IF389" s="12" t="n"/>
      <c r="IG389" s="12" t="n"/>
      <c r="IH389" s="12" t="n"/>
      <c r="II389" s="12" t="n"/>
      <c r="IJ389" s="12" t="n"/>
      <c r="IK389" s="12" t="n"/>
      <c r="IL389" s="12" t="n"/>
      <c r="IM389" s="12" t="n"/>
      <c r="IN389" s="12" t="n"/>
      <c r="IO389" s="12" t="n"/>
      <c r="IP389" s="12" t="n"/>
      <c r="IQ389" s="12" t="n"/>
      <c r="IR389" s="12" t="n"/>
      <c r="IS389" s="12" t="n"/>
      <c r="IT389" s="12" t="n"/>
      <c r="IU389" s="12" t="n"/>
      <c r="IV389" s="12" t="n"/>
      <c r="IW389" s="12" t="n"/>
      <c r="IX389" s="12" t="n"/>
    </row>
    <row r="390" ht="12" customFormat="1" customHeight="1" s="15">
      <c r="B390" s="12" t="n"/>
      <c r="C390" s="71" t="n"/>
      <c r="D390" s="71" t="n"/>
      <c r="E390" s="71" t="n"/>
      <c r="F390" s="7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  <c r="AL390" s="12" t="n"/>
      <c r="AM390" s="12" t="n"/>
      <c r="AN390" s="12" t="n"/>
      <c r="AO390" s="12" t="n"/>
      <c r="AP390" s="12" t="n"/>
      <c r="AQ390" s="12" t="n"/>
      <c r="AR390" s="12" t="n"/>
      <c r="AS390" s="12" t="n"/>
      <c r="AT390" s="12" t="n"/>
      <c r="AU390" s="12" t="n"/>
      <c r="AV390" s="12" t="n"/>
      <c r="AW390" s="12" t="n"/>
      <c r="AX390" s="12" t="n"/>
      <c r="AY390" s="12" t="n"/>
      <c r="AZ390" s="12" t="n"/>
      <c r="BA390" s="12" t="n"/>
      <c r="BB390" s="12" t="n"/>
      <c r="BC390" s="12" t="n"/>
      <c r="BD390" s="12" t="n"/>
      <c r="BE390" s="12" t="n"/>
      <c r="BF390" s="12" t="n"/>
      <c r="BG390" s="12" t="n"/>
      <c r="BH390" s="12" t="n"/>
      <c r="BI390" s="12" t="n"/>
      <c r="BJ390" s="12" t="n"/>
      <c r="BK390" s="12" t="n"/>
      <c r="BL390" s="12" t="n"/>
      <c r="BM390" s="12" t="n"/>
      <c r="BN390" s="12" t="n"/>
      <c r="BO390" s="12" t="n"/>
      <c r="BP390" s="12" t="n"/>
      <c r="BQ390" s="12" t="n"/>
      <c r="BR390" s="12" t="n"/>
      <c r="BS390" s="12" t="n"/>
      <c r="BT390" s="12" t="n"/>
      <c r="BU390" s="12" t="n"/>
      <c r="BV390" s="12" t="n"/>
      <c r="BW390" s="12" t="n"/>
      <c r="BX390" s="12" t="n"/>
      <c r="BY390" s="12" t="n"/>
      <c r="BZ390" s="12" t="n"/>
      <c r="CA390" s="12" t="n"/>
      <c r="CB390" s="12" t="n"/>
      <c r="CC390" s="12" t="n"/>
      <c r="CD390" s="12" t="n"/>
      <c r="CE390" s="12" t="n"/>
      <c r="CF390" s="12" t="n"/>
      <c r="CG390" s="12" t="n"/>
      <c r="CH390" s="12" t="n"/>
      <c r="CI390" s="12" t="n"/>
      <c r="CJ390" s="12" t="n"/>
      <c r="CK390" s="12" t="n"/>
      <c r="CL390" s="12" t="n"/>
      <c r="CM390" s="12" t="n"/>
      <c r="CN390" s="12" t="n"/>
      <c r="CO390" s="12" t="n"/>
      <c r="CP390" s="12" t="n"/>
      <c r="CQ390" s="12" t="n"/>
      <c r="CR390" s="12" t="n"/>
      <c r="CS390" s="12" t="n"/>
      <c r="CT390" s="12" t="n"/>
      <c r="CU390" s="12" t="n"/>
      <c r="CV390" s="12" t="n"/>
      <c r="CW390" s="12" t="n"/>
      <c r="CX390" s="12" t="n"/>
      <c r="CY390" s="12" t="n"/>
      <c r="CZ390" s="12" t="n"/>
      <c r="DA390" s="12" t="n"/>
      <c r="DB390" s="12" t="n"/>
      <c r="DC390" s="12" t="n"/>
      <c r="DD390" s="12" t="n"/>
      <c r="DE390" s="12" t="n"/>
      <c r="DF390" s="12" t="n"/>
      <c r="DG390" s="12" t="n"/>
      <c r="DH390" s="12" t="n"/>
      <c r="DI390" s="12" t="n"/>
      <c r="DJ390" s="12" t="n"/>
      <c r="DK390" s="12" t="n"/>
      <c r="DL390" s="12" t="n"/>
      <c r="DM390" s="12" t="n"/>
      <c r="DN390" s="12" t="n"/>
      <c r="DO390" s="12" t="n"/>
      <c r="DP390" s="12" t="n"/>
      <c r="DQ390" s="12" t="n"/>
      <c r="DR390" s="12" t="n"/>
      <c r="DS390" s="12" t="n"/>
      <c r="DT390" s="12" t="n"/>
      <c r="DU390" s="12" t="n"/>
      <c r="DV390" s="12" t="n"/>
      <c r="DW390" s="12" t="n"/>
      <c r="DX390" s="12" t="n"/>
      <c r="DY390" s="12" t="n"/>
      <c r="DZ390" s="12" t="n"/>
      <c r="EA390" s="12" t="n"/>
      <c r="EB390" s="12" t="n"/>
      <c r="EC390" s="12" t="n"/>
      <c r="ED390" s="12" t="n"/>
      <c r="EE390" s="12" t="n"/>
      <c r="EF390" s="12" t="n"/>
      <c r="EG390" s="12" t="n"/>
      <c r="EH390" s="12" t="n"/>
      <c r="EI390" s="12" t="n"/>
      <c r="EJ390" s="12" t="n"/>
      <c r="EK390" s="12" t="n"/>
      <c r="EL390" s="12" t="n"/>
      <c r="EM390" s="12" t="n"/>
      <c r="EN390" s="12" t="n"/>
      <c r="EO390" s="12" t="n"/>
      <c r="EP390" s="12" t="n"/>
      <c r="EQ390" s="12" t="n"/>
      <c r="ER390" s="12" t="n"/>
      <c r="ES390" s="12" t="n"/>
      <c r="ET390" s="12" t="n"/>
      <c r="EU390" s="12" t="n"/>
      <c r="EV390" s="12" t="n"/>
      <c r="EW390" s="12" t="n"/>
      <c r="EX390" s="12" t="n"/>
      <c r="EY390" s="12" t="n"/>
      <c r="EZ390" s="12" t="n"/>
      <c r="FA390" s="12" t="n"/>
      <c r="FB390" s="12" t="n"/>
      <c r="FC390" s="12" t="n"/>
      <c r="FD390" s="12" t="n"/>
      <c r="FE390" s="12" t="n"/>
      <c r="FF390" s="12" t="n"/>
      <c r="FG390" s="12" t="n"/>
      <c r="FH390" s="12" t="n"/>
      <c r="FI390" s="12" t="n"/>
      <c r="FJ390" s="12" t="n"/>
      <c r="FK390" s="12" t="n"/>
      <c r="FL390" s="12" t="n"/>
      <c r="FM390" s="12" t="n"/>
      <c r="FN390" s="12" t="n"/>
      <c r="FO390" s="12" t="n"/>
      <c r="FP390" s="12" t="n"/>
      <c r="FQ390" s="12" t="n"/>
      <c r="FR390" s="12" t="n"/>
      <c r="FS390" s="12" t="n"/>
      <c r="FT390" s="12" t="n"/>
      <c r="FU390" s="12" t="n"/>
      <c r="FV390" s="12" t="n"/>
      <c r="FW390" s="12" t="n"/>
      <c r="FX390" s="12" t="n"/>
      <c r="FY390" s="12" t="n"/>
      <c r="FZ390" s="12" t="n"/>
      <c r="GA390" s="12" t="n"/>
      <c r="GB390" s="12" t="n"/>
      <c r="GC390" s="12" t="n"/>
      <c r="GD390" s="12" t="n"/>
      <c r="GE390" s="12" t="n"/>
      <c r="GF390" s="12" t="n"/>
      <c r="GG390" s="12" t="n"/>
      <c r="GH390" s="12" t="n"/>
      <c r="GI390" s="12" t="n"/>
      <c r="GJ390" s="12" t="n"/>
      <c r="GK390" s="12" t="n"/>
      <c r="GL390" s="12" t="n"/>
      <c r="GM390" s="12" t="n"/>
      <c r="GN390" s="12" t="n"/>
      <c r="GO390" s="12" t="n"/>
      <c r="GP390" s="12" t="n"/>
      <c r="GQ390" s="12" t="n"/>
      <c r="GR390" s="12" t="n"/>
      <c r="GS390" s="12" t="n"/>
      <c r="GT390" s="12" t="n"/>
      <c r="GU390" s="12" t="n"/>
      <c r="GV390" s="12" t="n"/>
      <c r="GW390" s="12" t="n"/>
      <c r="GX390" s="12" t="n"/>
      <c r="GY390" s="12" t="n"/>
      <c r="GZ390" s="12" t="n"/>
      <c r="HA390" s="12" t="n"/>
      <c r="HB390" s="12" t="n"/>
      <c r="HC390" s="12" t="n"/>
      <c r="HD390" s="12" t="n"/>
      <c r="HE390" s="12" t="n"/>
      <c r="HF390" s="12" t="n"/>
      <c r="HG390" s="12" t="n"/>
      <c r="HH390" s="12" t="n"/>
      <c r="HI390" s="12" t="n"/>
      <c r="HJ390" s="12" t="n"/>
      <c r="HK390" s="12" t="n"/>
      <c r="HL390" s="12" t="n"/>
      <c r="HM390" s="12" t="n"/>
      <c r="HN390" s="12" t="n"/>
      <c r="HO390" s="12" t="n"/>
      <c r="HP390" s="12" t="n"/>
      <c r="HQ390" s="12" t="n"/>
      <c r="HR390" s="12" t="n"/>
      <c r="HS390" s="12" t="n"/>
      <c r="HT390" s="12" t="n"/>
      <c r="HU390" s="12" t="n"/>
      <c r="HV390" s="12" t="n"/>
      <c r="HW390" s="12" t="n"/>
      <c r="HX390" s="12" t="n"/>
      <c r="HY390" s="12" t="n"/>
      <c r="HZ390" s="12" t="n"/>
      <c r="IA390" s="12" t="n"/>
      <c r="IB390" s="12" t="n"/>
      <c r="IC390" s="12" t="n"/>
      <c r="ID390" s="12" t="n"/>
      <c r="IE390" s="12" t="n"/>
      <c r="IF390" s="12" t="n"/>
      <c r="IG390" s="12" t="n"/>
      <c r="IH390" s="12" t="n"/>
      <c r="II390" s="12" t="n"/>
      <c r="IJ390" s="12" t="n"/>
      <c r="IK390" s="12" t="n"/>
      <c r="IL390" s="12" t="n"/>
      <c r="IM390" s="12" t="n"/>
      <c r="IN390" s="12" t="n"/>
      <c r="IO390" s="12" t="n"/>
      <c r="IP390" s="12" t="n"/>
      <c r="IQ390" s="12" t="n"/>
      <c r="IR390" s="12" t="n"/>
      <c r="IS390" s="12" t="n"/>
      <c r="IT390" s="12" t="n"/>
      <c r="IU390" s="12" t="n"/>
      <c r="IV390" s="12" t="n"/>
      <c r="IW390" s="12" t="n"/>
      <c r="IX390" s="12" t="n"/>
    </row>
    <row r="391" ht="12" customFormat="1" customHeight="1" s="15">
      <c r="B391" s="12" t="n"/>
      <c r="C391" s="71" t="n"/>
      <c r="D391" s="71" t="n"/>
      <c r="E391" s="71" t="n"/>
      <c r="F391" s="7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  <c r="AL391" s="12" t="n"/>
      <c r="AM391" s="12" t="n"/>
      <c r="AN391" s="12" t="n"/>
      <c r="AO391" s="12" t="n"/>
      <c r="AP391" s="12" t="n"/>
      <c r="AQ391" s="12" t="n"/>
      <c r="AR391" s="12" t="n"/>
      <c r="AS391" s="12" t="n"/>
      <c r="AT391" s="12" t="n"/>
      <c r="AU391" s="12" t="n"/>
      <c r="AV391" s="12" t="n"/>
      <c r="AW391" s="12" t="n"/>
      <c r="AX391" s="12" t="n"/>
      <c r="AY391" s="12" t="n"/>
      <c r="AZ391" s="12" t="n"/>
      <c r="BA391" s="12" t="n"/>
      <c r="BB391" s="12" t="n"/>
      <c r="BC391" s="12" t="n"/>
      <c r="BD391" s="12" t="n"/>
      <c r="BE391" s="12" t="n"/>
      <c r="BF391" s="12" t="n"/>
      <c r="BG391" s="12" t="n"/>
      <c r="BH391" s="12" t="n"/>
      <c r="BI391" s="12" t="n"/>
      <c r="BJ391" s="12" t="n"/>
      <c r="BK391" s="12" t="n"/>
      <c r="BL391" s="12" t="n"/>
      <c r="BM391" s="12" t="n"/>
      <c r="BN391" s="12" t="n"/>
      <c r="BO391" s="12" t="n"/>
      <c r="BP391" s="12" t="n"/>
      <c r="BQ391" s="12" t="n"/>
      <c r="BR391" s="12" t="n"/>
      <c r="BS391" s="12" t="n"/>
      <c r="BT391" s="12" t="n"/>
      <c r="BU391" s="12" t="n"/>
      <c r="BV391" s="12" t="n"/>
      <c r="BW391" s="12" t="n"/>
      <c r="BX391" s="12" t="n"/>
      <c r="BY391" s="12" t="n"/>
      <c r="BZ391" s="12" t="n"/>
      <c r="CA391" s="12" t="n"/>
      <c r="CB391" s="12" t="n"/>
      <c r="CC391" s="12" t="n"/>
      <c r="CD391" s="12" t="n"/>
      <c r="CE391" s="12" t="n"/>
      <c r="CF391" s="12" t="n"/>
      <c r="CG391" s="12" t="n"/>
      <c r="CH391" s="12" t="n"/>
      <c r="CI391" s="12" t="n"/>
      <c r="CJ391" s="12" t="n"/>
      <c r="CK391" s="12" t="n"/>
      <c r="CL391" s="12" t="n"/>
      <c r="CM391" s="12" t="n"/>
      <c r="CN391" s="12" t="n"/>
      <c r="CO391" s="12" t="n"/>
      <c r="CP391" s="12" t="n"/>
      <c r="CQ391" s="12" t="n"/>
      <c r="CR391" s="12" t="n"/>
      <c r="CS391" s="12" t="n"/>
      <c r="CT391" s="12" t="n"/>
      <c r="CU391" s="12" t="n"/>
      <c r="CV391" s="12" t="n"/>
      <c r="CW391" s="12" t="n"/>
      <c r="CX391" s="12" t="n"/>
      <c r="CY391" s="12" t="n"/>
      <c r="CZ391" s="12" t="n"/>
      <c r="DA391" s="12" t="n"/>
      <c r="DB391" s="12" t="n"/>
      <c r="DC391" s="12" t="n"/>
      <c r="DD391" s="12" t="n"/>
      <c r="DE391" s="12" t="n"/>
      <c r="DF391" s="12" t="n"/>
      <c r="DG391" s="12" t="n"/>
      <c r="DH391" s="12" t="n"/>
      <c r="DI391" s="12" t="n"/>
      <c r="DJ391" s="12" t="n"/>
      <c r="DK391" s="12" t="n"/>
      <c r="DL391" s="12" t="n"/>
      <c r="DM391" s="12" t="n"/>
      <c r="DN391" s="12" t="n"/>
      <c r="DO391" s="12" t="n"/>
      <c r="DP391" s="12" t="n"/>
      <c r="DQ391" s="12" t="n"/>
      <c r="DR391" s="12" t="n"/>
      <c r="DS391" s="12" t="n"/>
      <c r="DT391" s="12" t="n"/>
      <c r="DU391" s="12" t="n"/>
      <c r="DV391" s="12" t="n"/>
      <c r="DW391" s="12" t="n"/>
      <c r="DX391" s="12" t="n"/>
      <c r="DY391" s="12" t="n"/>
      <c r="DZ391" s="12" t="n"/>
      <c r="EA391" s="12" t="n"/>
      <c r="EB391" s="12" t="n"/>
      <c r="EC391" s="12" t="n"/>
      <c r="ED391" s="12" t="n"/>
      <c r="EE391" s="12" t="n"/>
      <c r="EF391" s="12" t="n"/>
      <c r="EG391" s="12" t="n"/>
      <c r="EH391" s="12" t="n"/>
      <c r="EI391" s="12" t="n"/>
      <c r="EJ391" s="12" t="n"/>
      <c r="EK391" s="12" t="n"/>
      <c r="EL391" s="12" t="n"/>
      <c r="EM391" s="12" t="n"/>
      <c r="EN391" s="12" t="n"/>
      <c r="EO391" s="12" t="n"/>
      <c r="EP391" s="12" t="n"/>
      <c r="EQ391" s="12" t="n"/>
      <c r="ER391" s="12" t="n"/>
      <c r="ES391" s="12" t="n"/>
      <c r="ET391" s="12" t="n"/>
      <c r="EU391" s="12" t="n"/>
      <c r="EV391" s="12" t="n"/>
      <c r="EW391" s="12" t="n"/>
      <c r="EX391" s="12" t="n"/>
      <c r="EY391" s="12" t="n"/>
      <c r="EZ391" s="12" t="n"/>
      <c r="FA391" s="12" t="n"/>
      <c r="FB391" s="12" t="n"/>
      <c r="FC391" s="12" t="n"/>
      <c r="FD391" s="12" t="n"/>
      <c r="FE391" s="12" t="n"/>
      <c r="FF391" s="12" t="n"/>
      <c r="FG391" s="12" t="n"/>
      <c r="FH391" s="12" t="n"/>
      <c r="FI391" s="12" t="n"/>
      <c r="FJ391" s="12" t="n"/>
      <c r="FK391" s="12" t="n"/>
      <c r="FL391" s="12" t="n"/>
      <c r="FM391" s="12" t="n"/>
      <c r="FN391" s="12" t="n"/>
      <c r="FO391" s="12" t="n"/>
      <c r="FP391" s="12" t="n"/>
      <c r="FQ391" s="12" t="n"/>
      <c r="FR391" s="12" t="n"/>
      <c r="FS391" s="12" t="n"/>
      <c r="FT391" s="12" t="n"/>
      <c r="FU391" s="12" t="n"/>
      <c r="FV391" s="12" t="n"/>
      <c r="FW391" s="12" t="n"/>
      <c r="FX391" s="12" t="n"/>
      <c r="FY391" s="12" t="n"/>
      <c r="FZ391" s="12" t="n"/>
      <c r="GA391" s="12" t="n"/>
      <c r="GB391" s="12" t="n"/>
      <c r="GC391" s="12" t="n"/>
      <c r="GD391" s="12" t="n"/>
      <c r="GE391" s="12" t="n"/>
      <c r="GF391" s="12" t="n"/>
      <c r="GG391" s="12" t="n"/>
      <c r="GH391" s="12" t="n"/>
      <c r="GI391" s="12" t="n"/>
      <c r="GJ391" s="12" t="n"/>
      <c r="GK391" s="12" t="n"/>
      <c r="GL391" s="12" t="n"/>
      <c r="GM391" s="12" t="n"/>
      <c r="GN391" s="12" t="n"/>
      <c r="GO391" s="12" t="n"/>
      <c r="GP391" s="12" t="n"/>
      <c r="GQ391" s="12" t="n"/>
      <c r="GR391" s="12" t="n"/>
      <c r="GS391" s="12" t="n"/>
      <c r="GT391" s="12" t="n"/>
      <c r="GU391" s="12" t="n"/>
      <c r="GV391" s="12" t="n"/>
      <c r="GW391" s="12" t="n"/>
      <c r="GX391" s="12" t="n"/>
      <c r="GY391" s="12" t="n"/>
      <c r="GZ391" s="12" t="n"/>
      <c r="HA391" s="12" t="n"/>
      <c r="HB391" s="12" t="n"/>
      <c r="HC391" s="12" t="n"/>
      <c r="HD391" s="12" t="n"/>
      <c r="HE391" s="12" t="n"/>
      <c r="HF391" s="12" t="n"/>
      <c r="HG391" s="12" t="n"/>
      <c r="HH391" s="12" t="n"/>
      <c r="HI391" s="12" t="n"/>
      <c r="HJ391" s="12" t="n"/>
      <c r="HK391" s="12" t="n"/>
      <c r="HL391" s="12" t="n"/>
      <c r="HM391" s="12" t="n"/>
      <c r="HN391" s="12" t="n"/>
      <c r="HO391" s="12" t="n"/>
      <c r="HP391" s="12" t="n"/>
      <c r="HQ391" s="12" t="n"/>
      <c r="HR391" s="12" t="n"/>
      <c r="HS391" s="12" t="n"/>
      <c r="HT391" s="12" t="n"/>
      <c r="HU391" s="12" t="n"/>
      <c r="HV391" s="12" t="n"/>
      <c r="HW391" s="12" t="n"/>
      <c r="HX391" s="12" t="n"/>
      <c r="HY391" s="12" t="n"/>
      <c r="HZ391" s="12" t="n"/>
      <c r="IA391" s="12" t="n"/>
      <c r="IB391" s="12" t="n"/>
      <c r="IC391" s="12" t="n"/>
      <c r="ID391" s="12" t="n"/>
      <c r="IE391" s="12" t="n"/>
      <c r="IF391" s="12" t="n"/>
      <c r="IG391" s="12" t="n"/>
      <c r="IH391" s="12" t="n"/>
      <c r="II391" s="12" t="n"/>
      <c r="IJ391" s="12" t="n"/>
      <c r="IK391" s="12" t="n"/>
      <c r="IL391" s="12" t="n"/>
      <c r="IM391" s="12" t="n"/>
      <c r="IN391" s="12" t="n"/>
      <c r="IO391" s="12" t="n"/>
      <c r="IP391" s="12" t="n"/>
      <c r="IQ391" s="12" t="n"/>
      <c r="IR391" s="12" t="n"/>
      <c r="IS391" s="12" t="n"/>
      <c r="IT391" s="12" t="n"/>
      <c r="IU391" s="12" t="n"/>
      <c r="IV391" s="12" t="n"/>
      <c r="IW391" s="12" t="n"/>
      <c r="IX391" s="12" t="n"/>
    </row>
    <row r="392" ht="12" customHeight="1">
      <c r="B392" s="12" t="n"/>
      <c r="C392" s="71" t="n"/>
    </row>
    <row r="393" ht="12" customHeight="1">
      <c r="B393" s="12" t="n"/>
      <c r="C393" s="71" t="n"/>
    </row>
    <row r="394" ht="12" customHeight="1">
      <c r="B394" s="12" t="n"/>
      <c r="C394" s="71" t="n"/>
    </row>
    <row r="395" ht="12" customHeight="1">
      <c r="B395" s="12" t="n"/>
      <c r="C395" s="71" t="n"/>
    </row>
    <row r="396" ht="12" customHeight="1">
      <c r="B396" s="12" t="n"/>
      <c r="C396" s="71" t="n"/>
    </row>
    <row r="397" ht="12" customHeight="1">
      <c r="B397" s="12" t="n"/>
      <c r="C397" s="71" t="n"/>
    </row>
    <row r="398" ht="12" customHeight="1">
      <c r="B398" s="12" t="n"/>
      <c r="C398" s="71" t="n"/>
    </row>
    <row r="399" ht="12" customHeight="1">
      <c r="B399" s="12" t="n"/>
      <c r="C399" s="71" t="n"/>
    </row>
    <row r="400" ht="12" customHeight="1">
      <c r="B400" s="12" t="n"/>
      <c r="C400" s="71" t="n"/>
    </row>
    <row r="401" ht="12" customHeight="1">
      <c r="B401" s="12" t="n"/>
      <c r="C401" s="71" t="n"/>
    </row>
    <row r="402" ht="12" customHeight="1">
      <c r="B402" s="12" t="n"/>
      <c r="C402" s="71" t="n"/>
    </row>
    <row r="403" ht="12" customHeight="1">
      <c r="B403" s="12" t="n"/>
      <c r="C403" s="71" t="n"/>
    </row>
    <row r="404" ht="12" customHeight="1">
      <c r="B404" s="12" t="n"/>
      <c r="C404" s="71" t="n"/>
    </row>
    <row r="405" ht="12" customHeight="1">
      <c r="B405" s="12" t="n"/>
      <c r="C405" s="71" t="n"/>
    </row>
    <row r="406" ht="12" customHeight="1">
      <c r="B406" s="12" t="n"/>
      <c r="C406" s="71" t="n"/>
    </row>
    <row r="407" ht="12" customHeight="1">
      <c r="B407" s="12" t="n"/>
      <c r="C407" s="71" t="n"/>
    </row>
    <row r="408" ht="12" customFormat="1" customHeight="1" s="15">
      <c r="B408" s="12" t="n"/>
      <c r="C408" s="71" t="n"/>
      <c r="D408" s="71" t="n"/>
      <c r="E408" s="71" t="n"/>
      <c r="F408" s="7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  <c r="AL408" s="12" t="n"/>
      <c r="AM408" s="12" t="n"/>
      <c r="AN408" s="12" t="n"/>
      <c r="AO408" s="12" t="n"/>
      <c r="AP408" s="12" t="n"/>
      <c r="AQ408" s="12" t="n"/>
      <c r="AR408" s="12" t="n"/>
      <c r="AS408" s="12" t="n"/>
      <c r="AT408" s="12" t="n"/>
      <c r="AU408" s="12" t="n"/>
      <c r="AV408" s="12" t="n"/>
      <c r="AW408" s="12" t="n"/>
      <c r="AX408" s="12" t="n"/>
      <c r="AY408" s="12" t="n"/>
      <c r="AZ408" s="12" t="n"/>
      <c r="BA408" s="12" t="n"/>
      <c r="BB408" s="12" t="n"/>
      <c r="BC408" s="12" t="n"/>
      <c r="BD408" s="12" t="n"/>
      <c r="BE408" s="12" t="n"/>
      <c r="BF408" s="12" t="n"/>
      <c r="BG408" s="12" t="n"/>
      <c r="BH408" s="12" t="n"/>
      <c r="BI408" s="12" t="n"/>
      <c r="BJ408" s="12" t="n"/>
      <c r="BK408" s="12" t="n"/>
      <c r="BL408" s="12" t="n"/>
      <c r="BM408" s="12" t="n"/>
      <c r="BN408" s="12" t="n"/>
      <c r="BO408" s="12" t="n"/>
      <c r="BP408" s="12" t="n"/>
      <c r="BQ408" s="12" t="n"/>
      <c r="BR408" s="12" t="n"/>
      <c r="BS408" s="12" t="n"/>
      <c r="BT408" s="12" t="n"/>
      <c r="BU408" s="12" t="n"/>
      <c r="BV408" s="12" t="n"/>
      <c r="BW408" s="12" t="n"/>
      <c r="BX408" s="12" t="n"/>
      <c r="BY408" s="12" t="n"/>
      <c r="BZ408" s="12" t="n"/>
      <c r="CA408" s="12" t="n"/>
      <c r="CB408" s="12" t="n"/>
      <c r="CC408" s="12" t="n"/>
      <c r="CD408" s="12" t="n"/>
      <c r="CE408" s="12" t="n"/>
      <c r="CF408" s="12" t="n"/>
      <c r="CG408" s="12" t="n"/>
      <c r="CH408" s="12" t="n"/>
      <c r="CI408" s="12" t="n"/>
      <c r="CJ408" s="12" t="n"/>
      <c r="CK408" s="12" t="n"/>
      <c r="CL408" s="12" t="n"/>
      <c r="CM408" s="12" t="n"/>
      <c r="CN408" s="12" t="n"/>
      <c r="CO408" s="12" t="n"/>
      <c r="CP408" s="12" t="n"/>
      <c r="CQ408" s="12" t="n"/>
      <c r="CR408" s="12" t="n"/>
      <c r="CS408" s="12" t="n"/>
      <c r="CT408" s="12" t="n"/>
      <c r="CU408" s="12" t="n"/>
      <c r="CV408" s="12" t="n"/>
      <c r="CW408" s="12" t="n"/>
      <c r="CX408" s="12" t="n"/>
      <c r="CY408" s="12" t="n"/>
      <c r="CZ408" s="12" t="n"/>
      <c r="DA408" s="12" t="n"/>
      <c r="DB408" s="12" t="n"/>
      <c r="DC408" s="12" t="n"/>
      <c r="DD408" s="12" t="n"/>
      <c r="DE408" s="12" t="n"/>
      <c r="DF408" s="12" t="n"/>
      <c r="DG408" s="12" t="n"/>
      <c r="DH408" s="12" t="n"/>
      <c r="DI408" s="12" t="n"/>
      <c r="DJ408" s="12" t="n"/>
      <c r="DK408" s="12" t="n"/>
      <c r="DL408" s="12" t="n"/>
      <c r="DM408" s="12" t="n"/>
      <c r="DN408" s="12" t="n"/>
      <c r="DO408" s="12" t="n"/>
      <c r="DP408" s="12" t="n"/>
      <c r="DQ408" s="12" t="n"/>
      <c r="DR408" s="12" t="n"/>
      <c r="DS408" s="12" t="n"/>
      <c r="DT408" s="12" t="n"/>
      <c r="DU408" s="12" t="n"/>
      <c r="DV408" s="12" t="n"/>
      <c r="DW408" s="12" t="n"/>
      <c r="DX408" s="12" t="n"/>
      <c r="DY408" s="12" t="n"/>
      <c r="DZ408" s="12" t="n"/>
      <c r="EA408" s="12" t="n"/>
      <c r="EB408" s="12" t="n"/>
      <c r="EC408" s="12" t="n"/>
      <c r="ED408" s="12" t="n"/>
      <c r="EE408" s="12" t="n"/>
      <c r="EF408" s="12" t="n"/>
      <c r="EG408" s="12" t="n"/>
      <c r="EH408" s="12" t="n"/>
      <c r="EI408" s="12" t="n"/>
      <c r="EJ408" s="12" t="n"/>
      <c r="EK408" s="12" t="n"/>
      <c r="EL408" s="12" t="n"/>
      <c r="EM408" s="12" t="n"/>
      <c r="EN408" s="12" t="n"/>
      <c r="EO408" s="12" t="n"/>
      <c r="EP408" s="12" t="n"/>
      <c r="EQ408" s="12" t="n"/>
      <c r="ER408" s="12" t="n"/>
      <c r="ES408" s="12" t="n"/>
      <c r="ET408" s="12" t="n"/>
      <c r="EU408" s="12" t="n"/>
      <c r="EV408" s="12" t="n"/>
      <c r="EW408" s="12" t="n"/>
      <c r="EX408" s="12" t="n"/>
      <c r="EY408" s="12" t="n"/>
      <c r="EZ408" s="12" t="n"/>
      <c r="FA408" s="12" t="n"/>
      <c r="FB408" s="12" t="n"/>
      <c r="FC408" s="12" t="n"/>
      <c r="FD408" s="12" t="n"/>
      <c r="FE408" s="12" t="n"/>
      <c r="FF408" s="12" t="n"/>
      <c r="FG408" s="12" t="n"/>
      <c r="FH408" s="12" t="n"/>
      <c r="FI408" s="12" t="n"/>
      <c r="FJ408" s="12" t="n"/>
      <c r="FK408" s="12" t="n"/>
      <c r="FL408" s="12" t="n"/>
      <c r="FM408" s="12" t="n"/>
      <c r="FN408" s="12" t="n"/>
      <c r="FO408" s="12" t="n"/>
      <c r="FP408" s="12" t="n"/>
      <c r="FQ408" s="12" t="n"/>
      <c r="FR408" s="12" t="n"/>
      <c r="FS408" s="12" t="n"/>
      <c r="FT408" s="12" t="n"/>
      <c r="FU408" s="12" t="n"/>
      <c r="FV408" s="12" t="n"/>
      <c r="FW408" s="12" t="n"/>
      <c r="FX408" s="12" t="n"/>
      <c r="FY408" s="12" t="n"/>
      <c r="FZ408" s="12" t="n"/>
      <c r="GA408" s="12" t="n"/>
      <c r="GB408" s="12" t="n"/>
      <c r="GC408" s="12" t="n"/>
      <c r="GD408" s="12" t="n"/>
      <c r="GE408" s="12" t="n"/>
      <c r="GF408" s="12" t="n"/>
      <c r="GG408" s="12" t="n"/>
      <c r="GH408" s="12" t="n"/>
      <c r="GI408" s="12" t="n"/>
      <c r="GJ408" s="12" t="n"/>
      <c r="GK408" s="12" t="n"/>
      <c r="GL408" s="12" t="n"/>
      <c r="GM408" s="12" t="n"/>
      <c r="GN408" s="12" t="n"/>
      <c r="GO408" s="12" t="n"/>
      <c r="GP408" s="12" t="n"/>
      <c r="GQ408" s="12" t="n"/>
      <c r="GR408" s="12" t="n"/>
      <c r="GS408" s="12" t="n"/>
      <c r="GT408" s="12" t="n"/>
      <c r="GU408" s="12" t="n"/>
      <c r="GV408" s="12" t="n"/>
      <c r="GW408" s="12" t="n"/>
      <c r="GX408" s="12" t="n"/>
      <c r="GY408" s="12" t="n"/>
      <c r="GZ408" s="12" t="n"/>
      <c r="HA408" s="12" t="n"/>
      <c r="HB408" s="12" t="n"/>
      <c r="HC408" s="12" t="n"/>
      <c r="HD408" s="12" t="n"/>
      <c r="HE408" s="12" t="n"/>
      <c r="HF408" s="12" t="n"/>
      <c r="HG408" s="12" t="n"/>
      <c r="HH408" s="12" t="n"/>
      <c r="HI408" s="12" t="n"/>
      <c r="HJ408" s="12" t="n"/>
      <c r="HK408" s="12" t="n"/>
      <c r="HL408" s="12" t="n"/>
      <c r="HM408" s="12" t="n"/>
      <c r="HN408" s="12" t="n"/>
      <c r="HO408" s="12" t="n"/>
      <c r="HP408" s="12" t="n"/>
      <c r="HQ408" s="12" t="n"/>
      <c r="HR408" s="12" t="n"/>
      <c r="HS408" s="12" t="n"/>
      <c r="HT408" s="12" t="n"/>
      <c r="HU408" s="12" t="n"/>
      <c r="HV408" s="12" t="n"/>
      <c r="HW408" s="12" t="n"/>
      <c r="HX408" s="12" t="n"/>
      <c r="HY408" s="12" t="n"/>
      <c r="HZ408" s="12" t="n"/>
      <c r="IA408" s="12" t="n"/>
      <c r="IB408" s="12" t="n"/>
      <c r="IC408" s="12" t="n"/>
      <c r="ID408" s="12" t="n"/>
      <c r="IE408" s="12" t="n"/>
      <c r="IF408" s="12" t="n"/>
      <c r="IG408" s="12" t="n"/>
      <c r="IH408" s="12" t="n"/>
      <c r="II408" s="12" t="n"/>
      <c r="IJ408" s="12" t="n"/>
      <c r="IK408" s="12" t="n"/>
      <c r="IL408" s="12" t="n"/>
      <c r="IM408" s="12" t="n"/>
      <c r="IN408" s="12" t="n"/>
      <c r="IO408" s="12" t="n"/>
      <c r="IP408" s="12" t="n"/>
      <c r="IQ408" s="12" t="n"/>
      <c r="IR408" s="12" t="n"/>
      <c r="IS408" s="12" t="n"/>
      <c r="IT408" s="12" t="n"/>
      <c r="IU408" s="12" t="n"/>
      <c r="IV408" s="12" t="n"/>
      <c r="IW408" s="12" t="n"/>
      <c r="IX408" s="12" t="n"/>
    </row>
    <row r="409" ht="12" customFormat="1" customHeight="1" s="15">
      <c r="B409" s="12" t="n"/>
      <c r="C409" s="71" t="n"/>
      <c r="D409" s="71" t="n"/>
      <c r="E409" s="71" t="n"/>
      <c r="F409" s="7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  <c r="AL409" s="12" t="n"/>
      <c r="AM409" s="12" t="n"/>
      <c r="AN409" s="12" t="n"/>
      <c r="AO409" s="12" t="n"/>
      <c r="AP409" s="12" t="n"/>
      <c r="AQ409" s="12" t="n"/>
      <c r="AR409" s="12" t="n"/>
      <c r="AS409" s="12" t="n"/>
      <c r="AT409" s="12" t="n"/>
      <c r="AU409" s="12" t="n"/>
      <c r="AV409" s="12" t="n"/>
      <c r="AW409" s="12" t="n"/>
      <c r="AX409" s="12" t="n"/>
      <c r="AY409" s="12" t="n"/>
      <c r="AZ409" s="12" t="n"/>
      <c r="BA409" s="12" t="n"/>
      <c r="BB409" s="12" t="n"/>
      <c r="BC409" s="12" t="n"/>
      <c r="BD409" s="12" t="n"/>
      <c r="BE409" s="12" t="n"/>
      <c r="BF409" s="12" t="n"/>
      <c r="BG409" s="12" t="n"/>
      <c r="BH409" s="12" t="n"/>
      <c r="BI409" s="12" t="n"/>
      <c r="BJ409" s="12" t="n"/>
      <c r="BK409" s="12" t="n"/>
      <c r="BL409" s="12" t="n"/>
      <c r="BM409" s="12" t="n"/>
      <c r="BN409" s="12" t="n"/>
      <c r="BO409" s="12" t="n"/>
      <c r="BP409" s="12" t="n"/>
      <c r="BQ409" s="12" t="n"/>
      <c r="BR409" s="12" t="n"/>
      <c r="BS409" s="12" t="n"/>
      <c r="BT409" s="12" t="n"/>
      <c r="BU409" s="12" t="n"/>
      <c r="BV409" s="12" t="n"/>
      <c r="BW409" s="12" t="n"/>
      <c r="BX409" s="12" t="n"/>
      <c r="BY409" s="12" t="n"/>
      <c r="BZ409" s="12" t="n"/>
      <c r="CA409" s="12" t="n"/>
      <c r="CB409" s="12" t="n"/>
      <c r="CC409" s="12" t="n"/>
      <c r="CD409" s="12" t="n"/>
      <c r="CE409" s="12" t="n"/>
      <c r="CF409" s="12" t="n"/>
      <c r="CG409" s="12" t="n"/>
      <c r="CH409" s="12" t="n"/>
      <c r="CI409" s="12" t="n"/>
      <c r="CJ409" s="12" t="n"/>
      <c r="CK409" s="12" t="n"/>
      <c r="CL409" s="12" t="n"/>
      <c r="CM409" s="12" t="n"/>
      <c r="CN409" s="12" t="n"/>
      <c r="CO409" s="12" t="n"/>
      <c r="CP409" s="12" t="n"/>
      <c r="CQ409" s="12" t="n"/>
      <c r="CR409" s="12" t="n"/>
      <c r="CS409" s="12" t="n"/>
      <c r="CT409" s="12" t="n"/>
      <c r="CU409" s="12" t="n"/>
      <c r="CV409" s="12" t="n"/>
      <c r="CW409" s="12" t="n"/>
      <c r="CX409" s="12" t="n"/>
      <c r="CY409" s="12" t="n"/>
      <c r="CZ409" s="12" t="n"/>
      <c r="DA409" s="12" t="n"/>
      <c r="DB409" s="12" t="n"/>
      <c r="DC409" s="12" t="n"/>
      <c r="DD409" s="12" t="n"/>
      <c r="DE409" s="12" t="n"/>
      <c r="DF409" s="12" t="n"/>
      <c r="DG409" s="12" t="n"/>
      <c r="DH409" s="12" t="n"/>
      <c r="DI409" s="12" t="n"/>
      <c r="DJ409" s="12" t="n"/>
      <c r="DK409" s="12" t="n"/>
      <c r="DL409" s="12" t="n"/>
      <c r="DM409" s="12" t="n"/>
      <c r="DN409" s="12" t="n"/>
      <c r="DO409" s="12" t="n"/>
      <c r="DP409" s="12" t="n"/>
      <c r="DQ409" s="12" t="n"/>
      <c r="DR409" s="12" t="n"/>
      <c r="DS409" s="12" t="n"/>
      <c r="DT409" s="12" t="n"/>
      <c r="DU409" s="12" t="n"/>
      <c r="DV409" s="12" t="n"/>
      <c r="DW409" s="12" t="n"/>
      <c r="DX409" s="12" t="n"/>
      <c r="DY409" s="12" t="n"/>
      <c r="DZ409" s="12" t="n"/>
      <c r="EA409" s="12" t="n"/>
      <c r="EB409" s="12" t="n"/>
      <c r="EC409" s="12" t="n"/>
      <c r="ED409" s="12" t="n"/>
      <c r="EE409" s="12" t="n"/>
      <c r="EF409" s="12" t="n"/>
      <c r="EG409" s="12" t="n"/>
      <c r="EH409" s="12" t="n"/>
      <c r="EI409" s="12" t="n"/>
      <c r="EJ409" s="12" t="n"/>
      <c r="EK409" s="12" t="n"/>
      <c r="EL409" s="12" t="n"/>
      <c r="EM409" s="12" t="n"/>
      <c r="EN409" s="12" t="n"/>
      <c r="EO409" s="12" t="n"/>
      <c r="EP409" s="12" t="n"/>
      <c r="EQ409" s="12" t="n"/>
      <c r="ER409" s="12" t="n"/>
      <c r="ES409" s="12" t="n"/>
      <c r="ET409" s="12" t="n"/>
      <c r="EU409" s="12" t="n"/>
      <c r="EV409" s="12" t="n"/>
      <c r="EW409" s="12" t="n"/>
      <c r="EX409" s="12" t="n"/>
      <c r="EY409" s="12" t="n"/>
      <c r="EZ409" s="12" t="n"/>
      <c r="FA409" s="12" t="n"/>
      <c r="FB409" s="12" t="n"/>
      <c r="FC409" s="12" t="n"/>
      <c r="FD409" s="12" t="n"/>
      <c r="FE409" s="12" t="n"/>
      <c r="FF409" s="12" t="n"/>
      <c r="FG409" s="12" t="n"/>
      <c r="FH409" s="12" t="n"/>
      <c r="FI409" s="12" t="n"/>
      <c r="FJ409" s="12" t="n"/>
      <c r="FK409" s="12" t="n"/>
      <c r="FL409" s="12" t="n"/>
      <c r="FM409" s="12" t="n"/>
      <c r="FN409" s="12" t="n"/>
      <c r="FO409" s="12" t="n"/>
      <c r="FP409" s="12" t="n"/>
      <c r="FQ409" s="12" t="n"/>
      <c r="FR409" s="12" t="n"/>
      <c r="FS409" s="12" t="n"/>
      <c r="FT409" s="12" t="n"/>
      <c r="FU409" s="12" t="n"/>
      <c r="FV409" s="12" t="n"/>
      <c r="FW409" s="12" t="n"/>
      <c r="FX409" s="12" t="n"/>
      <c r="FY409" s="12" t="n"/>
      <c r="FZ409" s="12" t="n"/>
      <c r="GA409" s="12" t="n"/>
      <c r="GB409" s="12" t="n"/>
      <c r="GC409" s="12" t="n"/>
      <c r="GD409" s="12" t="n"/>
      <c r="GE409" s="12" t="n"/>
      <c r="GF409" s="12" t="n"/>
      <c r="GG409" s="12" t="n"/>
      <c r="GH409" s="12" t="n"/>
      <c r="GI409" s="12" t="n"/>
      <c r="GJ409" s="12" t="n"/>
      <c r="GK409" s="12" t="n"/>
      <c r="GL409" s="12" t="n"/>
      <c r="GM409" s="12" t="n"/>
      <c r="GN409" s="12" t="n"/>
      <c r="GO409" s="12" t="n"/>
      <c r="GP409" s="12" t="n"/>
      <c r="GQ409" s="12" t="n"/>
      <c r="GR409" s="12" t="n"/>
      <c r="GS409" s="12" t="n"/>
      <c r="GT409" s="12" t="n"/>
      <c r="GU409" s="12" t="n"/>
      <c r="GV409" s="12" t="n"/>
      <c r="GW409" s="12" t="n"/>
      <c r="GX409" s="12" t="n"/>
      <c r="GY409" s="12" t="n"/>
      <c r="GZ409" s="12" t="n"/>
      <c r="HA409" s="12" t="n"/>
      <c r="HB409" s="12" t="n"/>
      <c r="HC409" s="12" t="n"/>
      <c r="HD409" s="12" t="n"/>
      <c r="HE409" s="12" t="n"/>
      <c r="HF409" s="12" t="n"/>
      <c r="HG409" s="12" t="n"/>
      <c r="HH409" s="12" t="n"/>
      <c r="HI409" s="12" t="n"/>
      <c r="HJ409" s="12" t="n"/>
      <c r="HK409" s="12" t="n"/>
      <c r="HL409" s="12" t="n"/>
      <c r="HM409" s="12" t="n"/>
      <c r="HN409" s="12" t="n"/>
      <c r="HO409" s="12" t="n"/>
      <c r="HP409" s="12" t="n"/>
      <c r="HQ409" s="12" t="n"/>
      <c r="HR409" s="12" t="n"/>
      <c r="HS409" s="12" t="n"/>
      <c r="HT409" s="12" t="n"/>
      <c r="HU409" s="12" t="n"/>
      <c r="HV409" s="12" t="n"/>
      <c r="HW409" s="12" t="n"/>
      <c r="HX409" s="12" t="n"/>
      <c r="HY409" s="12" t="n"/>
      <c r="HZ409" s="12" t="n"/>
      <c r="IA409" s="12" t="n"/>
      <c r="IB409" s="12" t="n"/>
      <c r="IC409" s="12" t="n"/>
      <c r="ID409" s="12" t="n"/>
      <c r="IE409" s="12" t="n"/>
      <c r="IF409" s="12" t="n"/>
      <c r="IG409" s="12" t="n"/>
      <c r="IH409" s="12" t="n"/>
      <c r="II409" s="12" t="n"/>
      <c r="IJ409" s="12" t="n"/>
      <c r="IK409" s="12" t="n"/>
      <c r="IL409" s="12" t="n"/>
      <c r="IM409" s="12" t="n"/>
      <c r="IN409" s="12" t="n"/>
      <c r="IO409" s="12" t="n"/>
      <c r="IP409" s="12" t="n"/>
      <c r="IQ409" s="12" t="n"/>
      <c r="IR409" s="12" t="n"/>
      <c r="IS409" s="12" t="n"/>
      <c r="IT409" s="12" t="n"/>
      <c r="IU409" s="12" t="n"/>
      <c r="IV409" s="12" t="n"/>
      <c r="IW409" s="12" t="n"/>
      <c r="IX409" s="12" t="n"/>
    </row>
    <row r="410" ht="12" customFormat="1" customHeight="1" s="15">
      <c r="B410" s="12" t="n"/>
      <c r="C410" s="71" t="n"/>
      <c r="D410" s="71" t="n"/>
      <c r="E410" s="71" t="n"/>
      <c r="F410" s="7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  <c r="AL410" s="12" t="n"/>
      <c r="AM410" s="12" t="n"/>
      <c r="AN410" s="12" t="n"/>
      <c r="AO410" s="12" t="n"/>
      <c r="AP410" s="12" t="n"/>
      <c r="AQ410" s="12" t="n"/>
      <c r="AR410" s="12" t="n"/>
      <c r="AS410" s="12" t="n"/>
      <c r="AT410" s="12" t="n"/>
      <c r="AU410" s="12" t="n"/>
      <c r="AV410" s="12" t="n"/>
      <c r="AW410" s="12" t="n"/>
      <c r="AX410" s="12" t="n"/>
      <c r="AY410" s="12" t="n"/>
      <c r="AZ410" s="12" t="n"/>
      <c r="BA410" s="12" t="n"/>
      <c r="BB410" s="12" t="n"/>
      <c r="BC410" s="12" t="n"/>
      <c r="BD410" s="12" t="n"/>
      <c r="BE410" s="12" t="n"/>
      <c r="BF410" s="12" t="n"/>
      <c r="BG410" s="12" t="n"/>
      <c r="BH410" s="12" t="n"/>
      <c r="BI410" s="12" t="n"/>
      <c r="BJ410" s="12" t="n"/>
      <c r="BK410" s="12" t="n"/>
      <c r="BL410" s="12" t="n"/>
      <c r="BM410" s="12" t="n"/>
      <c r="BN410" s="12" t="n"/>
      <c r="BO410" s="12" t="n"/>
      <c r="BP410" s="12" t="n"/>
      <c r="BQ410" s="12" t="n"/>
      <c r="BR410" s="12" t="n"/>
      <c r="BS410" s="12" t="n"/>
      <c r="BT410" s="12" t="n"/>
      <c r="BU410" s="12" t="n"/>
      <c r="BV410" s="12" t="n"/>
      <c r="BW410" s="12" t="n"/>
      <c r="BX410" s="12" t="n"/>
      <c r="BY410" s="12" t="n"/>
      <c r="BZ410" s="12" t="n"/>
      <c r="CA410" s="12" t="n"/>
      <c r="CB410" s="12" t="n"/>
      <c r="CC410" s="12" t="n"/>
      <c r="CD410" s="12" t="n"/>
      <c r="CE410" s="12" t="n"/>
      <c r="CF410" s="12" t="n"/>
      <c r="CG410" s="12" t="n"/>
      <c r="CH410" s="12" t="n"/>
      <c r="CI410" s="12" t="n"/>
      <c r="CJ410" s="12" t="n"/>
      <c r="CK410" s="12" t="n"/>
      <c r="CL410" s="12" t="n"/>
      <c r="CM410" s="12" t="n"/>
      <c r="CN410" s="12" t="n"/>
      <c r="CO410" s="12" t="n"/>
      <c r="CP410" s="12" t="n"/>
      <c r="CQ410" s="12" t="n"/>
      <c r="CR410" s="12" t="n"/>
      <c r="CS410" s="12" t="n"/>
      <c r="CT410" s="12" t="n"/>
      <c r="CU410" s="12" t="n"/>
      <c r="CV410" s="12" t="n"/>
      <c r="CW410" s="12" t="n"/>
      <c r="CX410" s="12" t="n"/>
      <c r="CY410" s="12" t="n"/>
      <c r="CZ410" s="12" t="n"/>
      <c r="DA410" s="12" t="n"/>
      <c r="DB410" s="12" t="n"/>
      <c r="DC410" s="12" t="n"/>
      <c r="DD410" s="12" t="n"/>
      <c r="DE410" s="12" t="n"/>
      <c r="DF410" s="12" t="n"/>
      <c r="DG410" s="12" t="n"/>
      <c r="DH410" s="12" t="n"/>
      <c r="DI410" s="12" t="n"/>
      <c r="DJ410" s="12" t="n"/>
      <c r="DK410" s="12" t="n"/>
      <c r="DL410" s="12" t="n"/>
      <c r="DM410" s="12" t="n"/>
      <c r="DN410" s="12" t="n"/>
      <c r="DO410" s="12" t="n"/>
      <c r="DP410" s="12" t="n"/>
      <c r="DQ410" s="12" t="n"/>
      <c r="DR410" s="12" t="n"/>
      <c r="DS410" s="12" t="n"/>
      <c r="DT410" s="12" t="n"/>
      <c r="DU410" s="12" t="n"/>
      <c r="DV410" s="12" t="n"/>
      <c r="DW410" s="12" t="n"/>
      <c r="DX410" s="12" t="n"/>
      <c r="DY410" s="12" t="n"/>
      <c r="DZ410" s="12" t="n"/>
      <c r="EA410" s="12" t="n"/>
      <c r="EB410" s="12" t="n"/>
      <c r="EC410" s="12" t="n"/>
      <c r="ED410" s="12" t="n"/>
      <c r="EE410" s="12" t="n"/>
      <c r="EF410" s="12" t="n"/>
      <c r="EG410" s="12" t="n"/>
      <c r="EH410" s="12" t="n"/>
      <c r="EI410" s="12" t="n"/>
      <c r="EJ410" s="12" t="n"/>
      <c r="EK410" s="12" t="n"/>
      <c r="EL410" s="12" t="n"/>
      <c r="EM410" s="12" t="n"/>
      <c r="EN410" s="12" t="n"/>
      <c r="EO410" s="12" t="n"/>
      <c r="EP410" s="12" t="n"/>
      <c r="EQ410" s="12" t="n"/>
      <c r="ER410" s="12" t="n"/>
      <c r="ES410" s="12" t="n"/>
      <c r="ET410" s="12" t="n"/>
      <c r="EU410" s="12" t="n"/>
      <c r="EV410" s="12" t="n"/>
      <c r="EW410" s="12" t="n"/>
      <c r="EX410" s="12" t="n"/>
      <c r="EY410" s="12" t="n"/>
      <c r="EZ410" s="12" t="n"/>
      <c r="FA410" s="12" t="n"/>
      <c r="FB410" s="12" t="n"/>
      <c r="FC410" s="12" t="n"/>
      <c r="FD410" s="12" t="n"/>
      <c r="FE410" s="12" t="n"/>
      <c r="FF410" s="12" t="n"/>
      <c r="FG410" s="12" t="n"/>
      <c r="FH410" s="12" t="n"/>
      <c r="FI410" s="12" t="n"/>
      <c r="FJ410" s="12" t="n"/>
      <c r="FK410" s="12" t="n"/>
      <c r="FL410" s="12" t="n"/>
      <c r="FM410" s="12" t="n"/>
      <c r="FN410" s="12" t="n"/>
      <c r="FO410" s="12" t="n"/>
      <c r="FP410" s="12" t="n"/>
      <c r="FQ410" s="12" t="n"/>
      <c r="FR410" s="12" t="n"/>
      <c r="FS410" s="12" t="n"/>
      <c r="FT410" s="12" t="n"/>
      <c r="FU410" s="12" t="n"/>
      <c r="FV410" s="12" t="n"/>
      <c r="FW410" s="12" t="n"/>
      <c r="FX410" s="12" t="n"/>
      <c r="FY410" s="12" t="n"/>
      <c r="FZ410" s="12" t="n"/>
      <c r="GA410" s="12" t="n"/>
      <c r="GB410" s="12" t="n"/>
      <c r="GC410" s="12" t="n"/>
      <c r="GD410" s="12" t="n"/>
      <c r="GE410" s="12" t="n"/>
      <c r="GF410" s="12" t="n"/>
      <c r="GG410" s="12" t="n"/>
      <c r="GH410" s="12" t="n"/>
      <c r="GI410" s="12" t="n"/>
      <c r="GJ410" s="12" t="n"/>
      <c r="GK410" s="12" t="n"/>
      <c r="GL410" s="12" t="n"/>
      <c r="GM410" s="12" t="n"/>
      <c r="GN410" s="12" t="n"/>
      <c r="GO410" s="12" t="n"/>
      <c r="GP410" s="12" t="n"/>
      <c r="GQ410" s="12" t="n"/>
      <c r="GR410" s="12" t="n"/>
      <c r="GS410" s="12" t="n"/>
      <c r="GT410" s="12" t="n"/>
      <c r="GU410" s="12" t="n"/>
      <c r="GV410" s="12" t="n"/>
      <c r="GW410" s="12" t="n"/>
      <c r="GX410" s="12" t="n"/>
      <c r="GY410" s="12" t="n"/>
      <c r="GZ410" s="12" t="n"/>
      <c r="HA410" s="12" t="n"/>
      <c r="HB410" s="12" t="n"/>
      <c r="HC410" s="12" t="n"/>
      <c r="HD410" s="12" t="n"/>
      <c r="HE410" s="12" t="n"/>
      <c r="HF410" s="12" t="n"/>
      <c r="HG410" s="12" t="n"/>
      <c r="HH410" s="12" t="n"/>
      <c r="HI410" s="12" t="n"/>
      <c r="HJ410" s="12" t="n"/>
      <c r="HK410" s="12" t="n"/>
      <c r="HL410" s="12" t="n"/>
      <c r="HM410" s="12" t="n"/>
      <c r="HN410" s="12" t="n"/>
      <c r="HO410" s="12" t="n"/>
      <c r="HP410" s="12" t="n"/>
      <c r="HQ410" s="12" t="n"/>
      <c r="HR410" s="12" t="n"/>
      <c r="HS410" s="12" t="n"/>
      <c r="HT410" s="12" t="n"/>
      <c r="HU410" s="12" t="n"/>
      <c r="HV410" s="12" t="n"/>
      <c r="HW410" s="12" t="n"/>
      <c r="HX410" s="12" t="n"/>
      <c r="HY410" s="12" t="n"/>
      <c r="HZ410" s="12" t="n"/>
      <c r="IA410" s="12" t="n"/>
      <c r="IB410" s="12" t="n"/>
      <c r="IC410" s="12" t="n"/>
      <c r="ID410" s="12" t="n"/>
      <c r="IE410" s="12" t="n"/>
      <c r="IF410" s="12" t="n"/>
      <c r="IG410" s="12" t="n"/>
      <c r="IH410" s="12" t="n"/>
      <c r="II410" s="12" t="n"/>
      <c r="IJ410" s="12" t="n"/>
      <c r="IK410" s="12" t="n"/>
      <c r="IL410" s="12" t="n"/>
      <c r="IM410" s="12" t="n"/>
      <c r="IN410" s="12" t="n"/>
      <c r="IO410" s="12" t="n"/>
      <c r="IP410" s="12" t="n"/>
      <c r="IQ410" s="12" t="n"/>
      <c r="IR410" s="12" t="n"/>
      <c r="IS410" s="12" t="n"/>
      <c r="IT410" s="12" t="n"/>
      <c r="IU410" s="12" t="n"/>
      <c r="IV410" s="12" t="n"/>
      <c r="IW410" s="12" t="n"/>
      <c r="IX410" s="12" t="n"/>
    </row>
    <row r="411" ht="12" customFormat="1" customHeight="1" s="15">
      <c r="B411" s="12" t="n"/>
      <c r="C411" s="71" t="n"/>
      <c r="D411" s="71" t="n"/>
      <c r="E411" s="71" t="n"/>
      <c r="F411" s="7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  <c r="AL411" s="12" t="n"/>
      <c r="AM411" s="12" t="n"/>
      <c r="AN411" s="12" t="n"/>
      <c r="AO411" s="12" t="n"/>
      <c r="AP411" s="12" t="n"/>
      <c r="AQ411" s="12" t="n"/>
      <c r="AR411" s="12" t="n"/>
      <c r="AS411" s="12" t="n"/>
      <c r="AT411" s="12" t="n"/>
      <c r="AU411" s="12" t="n"/>
      <c r="AV411" s="12" t="n"/>
      <c r="AW411" s="12" t="n"/>
      <c r="AX411" s="12" t="n"/>
      <c r="AY411" s="12" t="n"/>
      <c r="AZ411" s="12" t="n"/>
      <c r="BA411" s="12" t="n"/>
      <c r="BB411" s="12" t="n"/>
      <c r="BC411" s="12" t="n"/>
      <c r="BD411" s="12" t="n"/>
      <c r="BE411" s="12" t="n"/>
      <c r="BF411" s="12" t="n"/>
      <c r="BG411" s="12" t="n"/>
      <c r="BH411" s="12" t="n"/>
      <c r="BI411" s="12" t="n"/>
      <c r="BJ411" s="12" t="n"/>
      <c r="BK411" s="12" t="n"/>
      <c r="BL411" s="12" t="n"/>
      <c r="BM411" s="12" t="n"/>
      <c r="BN411" s="12" t="n"/>
      <c r="BO411" s="12" t="n"/>
      <c r="BP411" s="12" t="n"/>
      <c r="BQ411" s="12" t="n"/>
      <c r="BR411" s="12" t="n"/>
      <c r="BS411" s="12" t="n"/>
      <c r="BT411" s="12" t="n"/>
      <c r="BU411" s="12" t="n"/>
      <c r="BV411" s="12" t="n"/>
      <c r="BW411" s="12" t="n"/>
      <c r="BX411" s="12" t="n"/>
      <c r="BY411" s="12" t="n"/>
      <c r="BZ411" s="12" t="n"/>
      <c r="CA411" s="12" t="n"/>
      <c r="CB411" s="12" t="n"/>
      <c r="CC411" s="12" t="n"/>
      <c r="CD411" s="12" t="n"/>
      <c r="CE411" s="12" t="n"/>
      <c r="CF411" s="12" t="n"/>
      <c r="CG411" s="12" t="n"/>
      <c r="CH411" s="12" t="n"/>
      <c r="CI411" s="12" t="n"/>
      <c r="CJ411" s="12" t="n"/>
      <c r="CK411" s="12" t="n"/>
      <c r="CL411" s="12" t="n"/>
      <c r="CM411" s="12" t="n"/>
      <c r="CN411" s="12" t="n"/>
      <c r="CO411" s="12" t="n"/>
      <c r="CP411" s="12" t="n"/>
      <c r="CQ411" s="12" t="n"/>
      <c r="CR411" s="12" t="n"/>
      <c r="CS411" s="12" t="n"/>
      <c r="CT411" s="12" t="n"/>
      <c r="CU411" s="12" t="n"/>
      <c r="CV411" s="12" t="n"/>
      <c r="CW411" s="12" t="n"/>
      <c r="CX411" s="12" t="n"/>
      <c r="CY411" s="12" t="n"/>
      <c r="CZ411" s="12" t="n"/>
      <c r="DA411" s="12" t="n"/>
      <c r="DB411" s="12" t="n"/>
      <c r="DC411" s="12" t="n"/>
      <c r="DD411" s="12" t="n"/>
      <c r="DE411" s="12" t="n"/>
      <c r="DF411" s="12" t="n"/>
      <c r="DG411" s="12" t="n"/>
      <c r="DH411" s="12" t="n"/>
      <c r="DI411" s="12" t="n"/>
      <c r="DJ411" s="12" t="n"/>
      <c r="DK411" s="12" t="n"/>
      <c r="DL411" s="12" t="n"/>
      <c r="DM411" s="12" t="n"/>
      <c r="DN411" s="12" t="n"/>
      <c r="DO411" s="12" t="n"/>
      <c r="DP411" s="12" t="n"/>
      <c r="DQ411" s="12" t="n"/>
      <c r="DR411" s="12" t="n"/>
      <c r="DS411" s="12" t="n"/>
      <c r="DT411" s="12" t="n"/>
      <c r="DU411" s="12" t="n"/>
      <c r="DV411" s="12" t="n"/>
      <c r="DW411" s="12" t="n"/>
      <c r="DX411" s="12" t="n"/>
      <c r="DY411" s="12" t="n"/>
      <c r="DZ411" s="12" t="n"/>
      <c r="EA411" s="12" t="n"/>
      <c r="EB411" s="12" t="n"/>
      <c r="EC411" s="12" t="n"/>
      <c r="ED411" s="12" t="n"/>
      <c r="EE411" s="12" t="n"/>
      <c r="EF411" s="12" t="n"/>
      <c r="EG411" s="12" t="n"/>
      <c r="EH411" s="12" t="n"/>
      <c r="EI411" s="12" t="n"/>
      <c r="EJ411" s="12" t="n"/>
      <c r="EK411" s="12" t="n"/>
      <c r="EL411" s="12" t="n"/>
      <c r="EM411" s="12" t="n"/>
      <c r="EN411" s="12" t="n"/>
      <c r="EO411" s="12" t="n"/>
      <c r="EP411" s="12" t="n"/>
      <c r="EQ411" s="12" t="n"/>
      <c r="ER411" s="12" t="n"/>
      <c r="ES411" s="12" t="n"/>
      <c r="ET411" s="12" t="n"/>
      <c r="EU411" s="12" t="n"/>
      <c r="EV411" s="12" t="n"/>
      <c r="EW411" s="12" t="n"/>
      <c r="EX411" s="12" t="n"/>
      <c r="EY411" s="12" t="n"/>
      <c r="EZ411" s="12" t="n"/>
      <c r="FA411" s="12" t="n"/>
      <c r="FB411" s="12" t="n"/>
      <c r="FC411" s="12" t="n"/>
      <c r="FD411" s="12" t="n"/>
      <c r="FE411" s="12" t="n"/>
      <c r="FF411" s="12" t="n"/>
      <c r="FG411" s="12" t="n"/>
      <c r="FH411" s="12" t="n"/>
      <c r="FI411" s="12" t="n"/>
      <c r="FJ411" s="12" t="n"/>
      <c r="FK411" s="12" t="n"/>
      <c r="FL411" s="12" t="n"/>
      <c r="FM411" s="12" t="n"/>
      <c r="FN411" s="12" t="n"/>
      <c r="FO411" s="12" t="n"/>
      <c r="FP411" s="12" t="n"/>
      <c r="FQ411" s="12" t="n"/>
      <c r="FR411" s="12" t="n"/>
      <c r="FS411" s="12" t="n"/>
      <c r="FT411" s="12" t="n"/>
      <c r="FU411" s="12" t="n"/>
      <c r="FV411" s="12" t="n"/>
      <c r="FW411" s="12" t="n"/>
      <c r="FX411" s="12" t="n"/>
      <c r="FY411" s="12" t="n"/>
      <c r="FZ411" s="12" t="n"/>
      <c r="GA411" s="12" t="n"/>
      <c r="GB411" s="12" t="n"/>
      <c r="GC411" s="12" t="n"/>
      <c r="GD411" s="12" t="n"/>
      <c r="GE411" s="12" t="n"/>
      <c r="GF411" s="12" t="n"/>
      <c r="GG411" s="12" t="n"/>
      <c r="GH411" s="12" t="n"/>
      <c r="GI411" s="12" t="n"/>
      <c r="GJ411" s="12" t="n"/>
      <c r="GK411" s="12" t="n"/>
      <c r="GL411" s="12" t="n"/>
      <c r="GM411" s="12" t="n"/>
      <c r="GN411" s="12" t="n"/>
      <c r="GO411" s="12" t="n"/>
      <c r="GP411" s="12" t="n"/>
      <c r="GQ411" s="12" t="n"/>
      <c r="GR411" s="12" t="n"/>
      <c r="GS411" s="12" t="n"/>
      <c r="GT411" s="12" t="n"/>
      <c r="GU411" s="12" t="n"/>
      <c r="GV411" s="12" t="n"/>
      <c r="GW411" s="12" t="n"/>
      <c r="GX411" s="12" t="n"/>
      <c r="GY411" s="12" t="n"/>
      <c r="GZ411" s="12" t="n"/>
      <c r="HA411" s="12" t="n"/>
      <c r="HB411" s="12" t="n"/>
      <c r="HC411" s="12" t="n"/>
      <c r="HD411" s="12" t="n"/>
      <c r="HE411" s="12" t="n"/>
      <c r="HF411" s="12" t="n"/>
      <c r="HG411" s="12" t="n"/>
      <c r="HH411" s="12" t="n"/>
      <c r="HI411" s="12" t="n"/>
      <c r="HJ411" s="12" t="n"/>
      <c r="HK411" s="12" t="n"/>
      <c r="HL411" s="12" t="n"/>
      <c r="HM411" s="12" t="n"/>
      <c r="HN411" s="12" t="n"/>
      <c r="HO411" s="12" t="n"/>
      <c r="HP411" s="12" t="n"/>
      <c r="HQ411" s="12" t="n"/>
      <c r="HR411" s="12" t="n"/>
      <c r="HS411" s="12" t="n"/>
      <c r="HT411" s="12" t="n"/>
      <c r="HU411" s="12" t="n"/>
      <c r="HV411" s="12" t="n"/>
      <c r="HW411" s="12" t="n"/>
      <c r="HX411" s="12" t="n"/>
      <c r="HY411" s="12" t="n"/>
      <c r="HZ411" s="12" t="n"/>
      <c r="IA411" s="12" t="n"/>
      <c r="IB411" s="12" t="n"/>
      <c r="IC411" s="12" t="n"/>
      <c r="ID411" s="12" t="n"/>
      <c r="IE411" s="12" t="n"/>
      <c r="IF411" s="12" t="n"/>
      <c r="IG411" s="12" t="n"/>
      <c r="IH411" s="12" t="n"/>
      <c r="II411" s="12" t="n"/>
      <c r="IJ411" s="12" t="n"/>
      <c r="IK411" s="12" t="n"/>
      <c r="IL411" s="12" t="n"/>
      <c r="IM411" s="12" t="n"/>
      <c r="IN411" s="12" t="n"/>
      <c r="IO411" s="12" t="n"/>
      <c r="IP411" s="12" t="n"/>
      <c r="IQ411" s="12" t="n"/>
      <c r="IR411" s="12" t="n"/>
      <c r="IS411" s="12" t="n"/>
      <c r="IT411" s="12" t="n"/>
      <c r="IU411" s="12" t="n"/>
      <c r="IV411" s="12" t="n"/>
      <c r="IW411" s="12" t="n"/>
      <c r="IX411" s="12" t="n"/>
    </row>
    <row r="412" ht="12" customFormat="1" customHeight="1" s="15">
      <c r="B412" s="12" t="n"/>
      <c r="C412" s="71" t="n"/>
      <c r="D412" s="71" t="n"/>
      <c r="E412" s="71" t="n"/>
      <c r="F412" s="7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  <c r="AL412" s="12" t="n"/>
      <c r="AM412" s="12" t="n"/>
      <c r="AN412" s="12" t="n"/>
      <c r="AO412" s="12" t="n"/>
      <c r="AP412" s="12" t="n"/>
      <c r="AQ412" s="12" t="n"/>
      <c r="AR412" s="12" t="n"/>
      <c r="AS412" s="12" t="n"/>
      <c r="AT412" s="12" t="n"/>
      <c r="AU412" s="12" t="n"/>
      <c r="AV412" s="12" t="n"/>
      <c r="AW412" s="12" t="n"/>
      <c r="AX412" s="12" t="n"/>
      <c r="AY412" s="12" t="n"/>
      <c r="AZ412" s="12" t="n"/>
      <c r="BA412" s="12" t="n"/>
      <c r="BB412" s="12" t="n"/>
      <c r="BC412" s="12" t="n"/>
      <c r="BD412" s="12" t="n"/>
      <c r="BE412" s="12" t="n"/>
      <c r="BF412" s="12" t="n"/>
      <c r="BG412" s="12" t="n"/>
      <c r="BH412" s="12" t="n"/>
      <c r="BI412" s="12" t="n"/>
      <c r="BJ412" s="12" t="n"/>
      <c r="BK412" s="12" t="n"/>
      <c r="BL412" s="12" t="n"/>
      <c r="BM412" s="12" t="n"/>
      <c r="BN412" s="12" t="n"/>
      <c r="BO412" s="12" t="n"/>
      <c r="BP412" s="12" t="n"/>
      <c r="BQ412" s="12" t="n"/>
      <c r="BR412" s="12" t="n"/>
      <c r="BS412" s="12" t="n"/>
      <c r="BT412" s="12" t="n"/>
      <c r="BU412" s="12" t="n"/>
      <c r="BV412" s="12" t="n"/>
      <c r="BW412" s="12" t="n"/>
      <c r="BX412" s="12" t="n"/>
      <c r="BY412" s="12" t="n"/>
      <c r="BZ412" s="12" t="n"/>
      <c r="CA412" s="12" t="n"/>
      <c r="CB412" s="12" t="n"/>
      <c r="CC412" s="12" t="n"/>
      <c r="CD412" s="12" t="n"/>
      <c r="CE412" s="12" t="n"/>
      <c r="CF412" s="12" t="n"/>
      <c r="CG412" s="12" t="n"/>
      <c r="CH412" s="12" t="n"/>
      <c r="CI412" s="12" t="n"/>
      <c r="CJ412" s="12" t="n"/>
      <c r="CK412" s="12" t="n"/>
      <c r="CL412" s="12" t="n"/>
      <c r="CM412" s="12" t="n"/>
      <c r="CN412" s="12" t="n"/>
      <c r="CO412" s="12" t="n"/>
      <c r="CP412" s="12" t="n"/>
      <c r="CQ412" s="12" t="n"/>
      <c r="CR412" s="12" t="n"/>
      <c r="CS412" s="12" t="n"/>
      <c r="CT412" s="12" t="n"/>
      <c r="CU412" s="12" t="n"/>
      <c r="CV412" s="12" t="n"/>
      <c r="CW412" s="12" t="n"/>
      <c r="CX412" s="12" t="n"/>
      <c r="CY412" s="12" t="n"/>
      <c r="CZ412" s="12" t="n"/>
      <c r="DA412" s="12" t="n"/>
      <c r="DB412" s="12" t="n"/>
      <c r="DC412" s="12" t="n"/>
      <c r="DD412" s="12" t="n"/>
      <c r="DE412" s="12" t="n"/>
      <c r="DF412" s="12" t="n"/>
      <c r="DG412" s="12" t="n"/>
      <c r="DH412" s="12" t="n"/>
      <c r="DI412" s="12" t="n"/>
      <c r="DJ412" s="12" t="n"/>
      <c r="DK412" s="12" t="n"/>
      <c r="DL412" s="12" t="n"/>
      <c r="DM412" s="12" t="n"/>
      <c r="DN412" s="12" t="n"/>
      <c r="DO412" s="12" t="n"/>
      <c r="DP412" s="12" t="n"/>
      <c r="DQ412" s="12" t="n"/>
      <c r="DR412" s="12" t="n"/>
      <c r="DS412" s="12" t="n"/>
      <c r="DT412" s="12" t="n"/>
      <c r="DU412" s="12" t="n"/>
      <c r="DV412" s="12" t="n"/>
      <c r="DW412" s="12" t="n"/>
      <c r="DX412" s="12" t="n"/>
      <c r="DY412" s="12" t="n"/>
      <c r="DZ412" s="12" t="n"/>
      <c r="EA412" s="12" t="n"/>
      <c r="EB412" s="12" t="n"/>
      <c r="EC412" s="12" t="n"/>
      <c r="ED412" s="12" t="n"/>
      <c r="EE412" s="12" t="n"/>
      <c r="EF412" s="12" t="n"/>
      <c r="EG412" s="12" t="n"/>
      <c r="EH412" s="12" t="n"/>
      <c r="EI412" s="12" t="n"/>
      <c r="EJ412" s="12" t="n"/>
      <c r="EK412" s="12" t="n"/>
      <c r="EL412" s="12" t="n"/>
      <c r="EM412" s="12" t="n"/>
      <c r="EN412" s="12" t="n"/>
      <c r="EO412" s="12" t="n"/>
      <c r="EP412" s="12" t="n"/>
      <c r="EQ412" s="12" t="n"/>
      <c r="ER412" s="12" t="n"/>
      <c r="ES412" s="12" t="n"/>
      <c r="ET412" s="12" t="n"/>
      <c r="EU412" s="12" t="n"/>
      <c r="EV412" s="12" t="n"/>
      <c r="EW412" s="12" t="n"/>
      <c r="EX412" s="12" t="n"/>
      <c r="EY412" s="12" t="n"/>
      <c r="EZ412" s="12" t="n"/>
      <c r="FA412" s="12" t="n"/>
      <c r="FB412" s="12" t="n"/>
      <c r="FC412" s="12" t="n"/>
      <c r="FD412" s="12" t="n"/>
      <c r="FE412" s="12" t="n"/>
      <c r="FF412" s="12" t="n"/>
      <c r="FG412" s="12" t="n"/>
      <c r="FH412" s="12" t="n"/>
      <c r="FI412" s="12" t="n"/>
      <c r="FJ412" s="12" t="n"/>
      <c r="FK412" s="12" t="n"/>
      <c r="FL412" s="12" t="n"/>
      <c r="FM412" s="12" t="n"/>
      <c r="FN412" s="12" t="n"/>
      <c r="FO412" s="12" t="n"/>
      <c r="FP412" s="12" t="n"/>
      <c r="FQ412" s="12" t="n"/>
      <c r="FR412" s="12" t="n"/>
      <c r="FS412" s="12" t="n"/>
      <c r="FT412" s="12" t="n"/>
      <c r="FU412" s="12" t="n"/>
      <c r="FV412" s="12" t="n"/>
      <c r="FW412" s="12" t="n"/>
      <c r="FX412" s="12" t="n"/>
      <c r="FY412" s="12" t="n"/>
      <c r="FZ412" s="12" t="n"/>
      <c r="GA412" s="12" t="n"/>
      <c r="GB412" s="12" t="n"/>
      <c r="GC412" s="12" t="n"/>
      <c r="GD412" s="12" t="n"/>
      <c r="GE412" s="12" t="n"/>
      <c r="GF412" s="12" t="n"/>
      <c r="GG412" s="12" t="n"/>
      <c r="GH412" s="12" t="n"/>
      <c r="GI412" s="12" t="n"/>
      <c r="GJ412" s="12" t="n"/>
      <c r="GK412" s="12" t="n"/>
      <c r="GL412" s="12" t="n"/>
      <c r="GM412" s="12" t="n"/>
      <c r="GN412" s="12" t="n"/>
      <c r="GO412" s="12" t="n"/>
      <c r="GP412" s="12" t="n"/>
      <c r="GQ412" s="12" t="n"/>
      <c r="GR412" s="12" t="n"/>
      <c r="GS412" s="12" t="n"/>
      <c r="GT412" s="12" t="n"/>
      <c r="GU412" s="12" t="n"/>
      <c r="GV412" s="12" t="n"/>
      <c r="GW412" s="12" t="n"/>
      <c r="GX412" s="12" t="n"/>
      <c r="GY412" s="12" t="n"/>
      <c r="GZ412" s="12" t="n"/>
      <c r="HA412" s="12" t="n"/>
      <c r="HB412" s="12" t="n"/>
      <c r="HC412" s="12" t="n"/>
      <c r="HD412" s="12" t="n"/>
      <c r="HE412" s="12" t="n"/>
      <c r="HF412" s="12" t="n"/>
      <c r="HG412" s="12" t="n"/>
      <c r="HH412" s="12" t="n"/>
      <c r="HI412" s="12" t="n"/>
      <c r="HJ412" s="12" t="n"/>
      <c r="HK412" s="12" t="n"/>
      <c r="HL412" s="12" t="n"/>
      <c r="HM412" s="12" t="n"/>
      <c r="HN412" s="12" t="n"/>
      <c r="HO412" s="12" t="n"/>
      <c r="HP412" s="12" t="n"/>
      <c r="HQ412" s="12" t="n"/>
      <c r="HR412" s="12" t="n"/>
      <c r="HS412" s="12" t="n"/>
      <c r="HT412" s="12" t="n"/>
      <c r="HU412" s="12" t="n"/>
      <c r="HV412" s="12" t="n"/>
      <c r="HW412" s="12" t="n"/>
      <c r="HX412" s="12" t="n"/>
      <c r="HY412" s="12" t="n"/>
      <c r="HZ412" s="12" t="n"/>
      <c r="IA412" s="12" t="n"/>
      <c r="IB412" s="12" t="n"/>
      <c r="IC412" s="12" t="n"/>
      <c r="ID412" s="12" t="n"/>
      <c r="IE412" s="12" t="n"/>
      <c r="IF412" s="12" t="n"/>
      <c r="IG412" s="12" t="n"/>
      <c r="IH412" s="12" t="n"/>
      <c r="II412" s="12" t="n"/>
      <c r="IJ412" s="12" t="n"/>
      <c r="IK412" s="12" t="n"/>
      <c r="IL412" s="12" t="n"/>
      <c r="IM412" s="12" t="n"/>
      <c r="IN412" s="12" t="n"/>
      <c r="IO412" s="12" t="n"/>
      <c r="IP412" s="12" t="n"/>
      <c r="IQ412" s="12" t="n"/>
      <c r="IR412" s="12" t="n"/>
      <c r="IS412" s="12" t="n"/>
      <c r="IT412" s="12" t="n"/>
      <c r="IU412" s="12" t="n"/>
      <c r="IV412" s="12" t="n"/>
      <c r="IW412" s="12" t="n"/>
      <c r="IX412" s="12" t="n"/>
    </row>
    <row r="413" ht="12" customFormat="1" customHeight="1" s="15">
      <c r="B413" s="12" t="n"/>
      <c r="C413" s="71" t="n"/>
      <c r="D413" s="71" t="n"/>
      <c r="E413" s="71" t="n"/>
      <c r="F413" s="7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  <c r="AL413" s="12" t="n"/>
      <c r="AM413" s="12" t="n"/>
      <c r="AN413" s="12" t="n"/>
      <c r="AO413" s="12" t="n"/>
      <c r="AP413" s="12" t="n"/>
      <c r="AQ413" s="12" t="n"/>
      <c r="AR413" s="12" t="n"/>
      <c r="AS413" s="12" t="n"/>
      <c r="AT413" s="12" t="n"/>
      <c r="AU413" s="12" t="n"/>
      <c r="AV413" s="12" t="n"/>
      <c r="AW413" s="12" t="n"/>
      <c r="AX413" s="12" t="n"/>
      <c r="AY413" s="12" t="n"/>
      <c r="AZ413" s="12" t="n"/>
      <c r="BA413" s="12" t="n"/>
      <c r="BB413" s="12" t="n"/>
      <c r="BC413" s="12" t="n"/>
      <c r="BD413" s="12" t="n"/>
      <c r="BE413" s="12" t="n"/>
      <c r="BF413" s="12" t="n"/>
      <c r="BG413" s="12" t="n"/>
      <c r="BH413" s="12" t="n"/>
      <c r="BI413" s="12" t="n"/>
      <c r="BJ413" s="12" t="n"/>
      <c r="BK413" s="12" t="n"/>
      <c r="BL413" s="12" t="n"/>
      <c r="BM413" s="12" t="n"/>
      <c r="BN413" s="12" t="n"/>
      <c r="BO413" s="12" t="n"/>
      <c r="BP413" s="12" t="n"/>
      <c r="BQ413" s="12" t="n"/>
      <c r="BR413" s="12" t="n"/>
      <c r="BS413" s="12" t="n"/>
      <c r="BT413" s="12" t="n"/>
      <c r="BU413" s="12" t="n"/>
      <c r="BV413" s="12" t="n"/>
      <c r="BW413" s="12" t="n"/>
      <c r="BX413" s="12" t="n"/>
      <c r="BY413" s="12" t="n"/>
      <c r="BZ413" s="12" t="n"/>
      <c r="CA413" s="12" t="n"/>
      <c r="CB413" s="12" t="n"/>
      <c r="CC413" s="12" t="n"/>
      <c r="CD413" s="12" t="n"/>
      <c r="CE413" s="12" t="n"/>
      <c r="CF413" s="12" t="n"/>
      <c r="CG413" s="12" t="n"/>
      <c r="CH413" s="12" t="n"/>
      <c r="CI413" s="12" t="n"/>
      <c r="CJ413" s="12" t="n"/>
      <c r="CK413" s="12" t="n"/>
      <c r="CL413" s="12" t="n"/>
      <c r="CM413" s="12" t="n"/>
      <c r="CN413" s="12" t="n"/>
      <c r="CO413" s="12" t="n"/>
      <c r="CP413" s="12" t="n"/>
      <c r="CQ413" s="12" t="n"/>
      <c r="CR413" s="12" t="n"/>
      <c r="CS413" s="12" t="n"/>
      <c r="CT413" s="12" t="n"/>
      <c r="CU413" s="12" t="n"/>
      <c r="CV413" s="12" t="n"/>
      <c r="CW413" s="12" t="n"/>
      <c r="CX413" s="12" t="n"/>
      <c r="CY413" s="12" t="n"/>
      <c r="CZ413" s="12" t="n"/>
      <c r="DA413" s="12" t="n"/>
      <c r="DB413" s="12" t="n"/>
      <c r="DC413" s="12" t="n"/>
      <c r="DD413" s="12" t="n"/>
      <c r="DE413" s="12" t="n"/>
      <c r="DF413" s="12" t="n"/>
      <c r="DG413" s="12" t="n"/>
      <c r="DH413" s="12" t="n"/>
      <c r="DI413" s="12" t="n"/>
      <c r="DJ413" s="12" t="n"/>
      <c r="DK413" s="12" t="n"/>
      <c r="DL413" s="12" t="n"/>
      <c r="DM413" s="12" t="n"/>
      <c r="DN413" s="12" t="n"/>
      <c r="DO413" s="12" t="n"/>
      <c r="DP413" s="12" t="n"/>
      <c r="DQ413" s="12" t="n"/>
      <c r="DR413" s="12" t="n"/>
      <c r="DS413" s="12" t="n"/>
      <c r="DT413" s="12" t="n"/>
      <c r="DU413" s="12" t="n"/>
      <c r="DV413" s="12" t="n"/>
      <c r="DW413" s="12" t="n"/>
      <c r="DX413" s="12" t="n"/>
      <c r="DY413" s="12" t="n"/>
      <c r="DZ413" s="12" t="n"/>
      <c r="EA413" s="12" t="n"/>
      <c r="EB413" s="12" t="n"/>
      <c r="EC413" s="12" t="n"/>
      <c r="ED413" s="12" t="n"/>
      <c r="EE413" s="12" t="n"/>
      <c r="EF413" s="12" t="n"/>
      <c r="EG413" s="12" t="n"/>
      <c r="EH413" s="12" t="n"/>
      <c r="EI413" s="12" t="n"/>
      <c r="EJ413" s="12" t="n"/>
      <c r="EK413" s="12" t="n"/>
      <c r="EL413" s="12" t="n"/>
      <c r="EM413" s="12" t="n"/>
      <c r="EN413" s="12" t="n"/>
      <c r="EO413" s="12" t="n"/>
      <c r="EP413" s="12" t="n"/>
      <c r="EQ413" s="12" t="n"/>
      <c r="ER413" s="12" t="n"/>
      <c r="ES413" s="12" t="n"/>
      <c r="ET413" s="12" t="n"/>
      <c r="EU413" s="12" t="n"/>
      <c r="EV413" s="12" t="n"/>
      <c r="EW413" s="12" t="n"/>
      <c r="EX413" s="12" t="n"/>
      <c r="EY413" s="12" t="n"/>
      <c r="EZ413" s="12" t="n"/>
      <c r="FA413" s="12" t="n"/>
      <c r="FB413" s="12" t="n"/>
      <c r="FC413" s="12" t="n"/>
      <c r="FD413" s="12" t="n"/>
      <c r="FE413" s="12" t="n"/>
      <c r="FF413" s="12" t="n"/>
      <c r="FG413" s="12" t="n"/>
      <c r="FH413" s="12" t="n"/>
      <c r="FI413" s="12" t="n"/>
      <c r="FJ413" s="12" t="n"/>
      <c r="FK413" s="12" t="n"/>
      <c r="FL413" s="12" t="n"/>
      <c r="FM413" s="12" t="n"/>
      <c r="FN413" s="12" t="n"/>
      <c r="FO413" s="12" t="n"/>
      <c r="FP413" s="12" t="n"/>
      <c r="FQ413" s="12" t="n"/>
      <c r="FR413" s="12" t="n"/>
      <c r="FS413" s="12" t="n"/>
      <c r="FT413" s="12" t="n"/>
      <c r="FU413" s="12" t="n"/>
      <c r="FV413" s="12" t="n"/>
      <c r="FW413" s="12" t="n"/>
      <c r="FX413" s="12" t="n"/>
      <c r="FY413" s="12" t="n"/>
      <c r="FZ413" s="12" t="n"/>
      <c r="GA413" s="12" t="n"/>
      <c r="GB413" s="12" t="n"/>
      <c r="GC413" s="12" t="n"/>
      <c r="GD413" s="12" t="n"/>
      <c r="GE413" s="12" t="n"/>
      <c r="GF413" s="12" t="n"/>
      <c r="GG413" s="12" t="n"/>
      <c r="GH413" s="12" t="n"/>
      <c r="GI413" s="12" t="n"/>
      <c r="GJ413" s="12" t="n"/>
      <c r="GK413" s="12" t="n"/>
      <c r="GL413" s="12" t="n"/>
      <c r="GM413" s="12" t="n"/>
      <c r="GN413" s="12" t="n"/>
      <c r="GO413" s="12" t="n"/>
      <c r="GP413" s="12" t="n"/>
      <c r="GQ413" s="12" t="n"/>
      <c r="GR413" s="12" t="n"/>
      <c r="GS413" s="12" t="n"/>
      <c r="GT413" s="12" t="n"/>
      <c r="GU413" s="12" t="n"/>
      <c r="GV413" s="12" t="n"/>
      <c r="GW413" s="12" t="n"/>
      <c r="GX413" s="12" t="n"/>
      <c r="GY413" s="12" t="n"/>
      <c r="GZ413" s="12" t="n"/>
      <c r="HA413" s="12" t="n"/>
      <c r="HB413" s="12" t="n"/>
      <c r="HC413" s="12" t="n"/>
      <c r="HD413" s="12" t="n"/>
      <c r="HE413" s="12" t="n"/>
      <c r="HF413" s="12" t="n"/>
      <c r="HG413" s="12" t="n"/>
      <c r="HH413" s="12" t="n"/>
      <c r="HI413" s="12" t="n"/>
      <c r="HJ413" s="12" t="n"/>
      <c r="HK413" s="12" t="n"/>
      <c r="HL413" s="12" t="n"/>
      <c r="HM413" s="12" t="n"/>
      <c r="HN413" s="12" t="n"/>
      <c r="HO413" s="12" t="n"/>
      <c r="HP413" s="12" t="n"/>
      <c r="HQ413" s="12" t="n"/>
      <c r="HR413" s="12" t="n"/>
      <c r="HS413" s="12" t="n"/>
      <c r="HT413" s="12" t="n"/>
      <c r="HU413" s="12" t="n"/>
      <c r="HV413" s="12" t="n"/>
      <c r="HW413" s="12" t="n"/>
      <c r="HX413" s="12" t="n"/>
      <c r="HY413" s="12" t="n"/>
      <c r="HZ413" s="12" t="n"/>
      <c r="IA413" s="12" t="n"/>
      <c r="IB413" s="12" t="n"/>
      <c r="IC413" s="12" t="n"/>
      <c r="ID413" s="12" t="n"/>
      <c r="IE413" s="12" t="n"/>
      <c r="IF413" s="12" t="n"/>
      <c r="IG413" s="12" t="n"/>
      <c r="IH413" s="12" t="n"/>
      <c r="II413" s="12" t="n"/>
      <c r="IJ413" s="12" t="n"/>
      <c r="IK413" s="12" t="n"/>
      <c r="IL413" s="12" t="n"/>
      <c r="IM413" s="12" t="n"/>
      <c r="IN413" s="12" t="n"/>
      <c r="IO413" s="12" t="n"/>
      <c r="IP413" s="12" t="n"/>
      <c r="IQ413" s="12" t="n"/>
      <c r="IR413" s="12" t="n"/>
      <c r="IS413" s="12" t="n"/>
      <c r="IT413" s="12" t="n"/>
      <c r="IU413" s="12" t="n"/>
      <c r="IV413" s="12" t="n"/>
      <c r="IW413" s="12" t="n"/>
      <c r="IX413" s="12" t="n"/>
    </row>
    <row r="414" ht="12" customFormat="1" customHeight="1" s="15">
      <c r="B414" s="12" t="n"/>
      <c r="C414" s="71" t="n"/>
      <c r="D414" s="71" t="n"/>
      <c r="E414" s="71" t="n"/>
      <c r="F414" s="7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  <c r="AL414" s="12" t="n"/>
      <c r="AM414" s="12" t="n"/>
      <c r="AN414" s="12" t="n"/>
      <c r="AO414" s="12" t="n"/>
      <c r="AP414" s="12" t="n"/>
      <c r="AQ414" s="12" t="n"/>
      <c r="AR414" s="12" t="n"/>
      <c r="AS414" s="12" t="n"/>
      <c r="AT414" s="12" t="n"/>
      <c r="AU414" s="12" t="n"/>
      <c r="AV414" s="12" t="n"/>
      <c r="AW414" s="12" t="n"/>
      <c r="AX414" s="12" t="n"/>
      <c r="AY414" s="12" t="n"/>
      <c r="AZ414" s="12" t="n"/>
      <c r="BA414" s="12" t="n"/>
      <c r="BB414" s="12" t="n"/>
      <c r="BC414" s="12" t="n"/>
      <c r="BD414" s="12" t="n"/>
      <c r="BE414" s="12" t="n"/>
      <c r="BF414" s="12" t="n"/>
      <c r="BG414" s="12" t="n"/>
      <c r="BH414" s="12" t="n"/>
      <c r="BI414" s="12" t="n"/>
      <c r="BJ414" s="12" t="n"/>
      <c r="BK414" s="12" t="n"/>
      <c r="BL414" s="12" t="n"/>
      <c r="BM414" s="12" t="n"/>
      <c r="BN414" s="12" t="n"/>
      <c r="BO414" s="12" t="n"/>
      <c r="BP414" s="12" t="n"/>
      <c r="BQ414" s="12" t="n"/>
      <c r="BR414" s="12" t="n"/>
      <c r="BS414" s="12" t="n"/>
      <c r="BT414" s="12" t="n"/>
      <c r="BU414" s="12" t="n"/>
      <c r="BV414" s="12" t="n"/>
      <c r="BW414" s="12" t="n"/>
      <c r="BX414" s="12" t="n"/>
      <c r="BY414" s="12" t="n"/>
      <c r="BZ414" s="12" t="n"/>
      <c r="CA414" s="12" t="n"/>
      <c r="CB414" s="12" t="n"/>
      <c r="CC414" s="12" t="n"/>
      <c r="CD414" s="12" t="n"/>
      <c r="CE414" s="12" t="n"/>
      <c r="CF414" s="12" t="n"/>
      <c r="CG414" s="12" t="n"/>
      <c r="CH414" s="12" t="n"/>
      <c r="CI414" s="12" t="n"/>
      <c r="CJ414" s="12" t="n"/>
      <c r="CK414" s="12" t="n"/>
      <c r="CL414" s="12" t="n"/>
      <c r="CM414" s="12" t="n"/>
      <c r="CN414" s="12" t="n"/>
      <c r="CO414" s="12" t="n"/>
      <c r="CP414" s="12" t="n"/>
      <c r="CQ414" s="12" t="n"/>
      <c r="CR414" s="12" t="n"/>
      <c r="CS414" s="12" t="n"/>
      <c r="CT414" s="12" t="n"/>
      <c r="CU414" s="12" t="n"/>
      <c r="CV414" s="12" t="n"/>
      <c r="CW414" s="12" t="n"/>
      <c r="CX414" s="12" t="n"/>
      <c r="CY414" s="12" t="n"/>
      <c r="CZ414" s="12" t="n"/>
      <c r="DA414" s="12" t="n"/>
      <c r="DB414" s="12" t="n"/>
      <c r="DC414" s="12" t="n"/>
      <c r="DD414" s="12" t="n"/>
      <c r="DE414" s="12" t="n"/>
      <c r="DF414" s="12" t="n"/>
      <c r="DG414" s="12" t="n"/>
      <c r="DH414" s="12" t="n"/>
      <c r="DI414" s="12" t="n"/>
      <c r="DJ414" s="12" t="n"/>
      <c r="DK414" s="12" t="n"/>
      <c r="DL414" s="12" t="n"/>
      <c r="DM414" s="12" t="n"/>
      <c r="DN414" s="12" t="n"/>
      <c r="DO414" s="12" t="n"/>
      <c r="DP414" s="12" t="n"/>
      <c r="DQ414" s="12" t="n"/>
      <c r="DR414" s="12" t="n"/>
      <c r="DS414" s="12" t="n"/>
      <c r="DT414" s="12" t="n"/>
      <c r="DU414" s="12" t="n"/>
      <c r="DV414" s="12" t="n"/>
      <c r="DW414" s="12" t="n"/>
      <c r="DX414" s="12" t="n"/>
      <c r="DY414" s="12" t="n"/>
      <c r="DZ414" s="12" t="n"/>
      <c r="EA414" s="12" t="n"/>
      <c r="EB414" s="12" t="n"/>
      <c r="EC414" s="12" t="n"/>
      <c r="ED414" s="12" t="n"/>
      <c r="EE414" s="12" t="n"/>
      <c r="EF414" s="12" t="n"/>
      <c r="EG414" s="12" t="n"/>
      <c r="EH414" s="12" t="n"/>
      <c r="EI414" s="12" t="n"/>
      <c r="EJ414" s="12" t="n"/>
      <c r="EK414" s="12" t="n"/>
      <c r="EL414" s="12" t="n"/>
      <c r="EM414" s="12" t="n"/>
      <c r="EN414" s="12" t="n"/>
      <c r="EO414" s="12" t="n"/>
      <c r="EP414" s="12" t="n"/>
      <c r="EQ414" s="12" t="n"/>
      <c r="ER414" s="12" t="n"/>
      <c r="ES414" s="12" t="n"/>
      <c r="ET414" s="12" t="n"/>
      <c r="EU414" s="12" t="n"/>
      <c r="EV414" s="12" t="n"/>
      <c r="EW414" s="12" t="n"/>
      <c r="EX414" s="12" t="n"/>
      <c r="EY414" s="12" t="n"/>
      <c r="EZ414" s="12" t="n"/>
      <c r="FA414" s="12" t="n"/>
      <c r="FB414" s="12" t="n"/>
      <c r="FC414" s="12" t="n"/>
      <c r="FD414" s="12" t="n"/>
      <c r="FE414" s="12" t="n"/>
      <c r="FF414" s="12" t="n"/>
      <c r="FG414" s="12" t="n"/>
      <c r="FH414" s="12" t="n"/>
      <c r="FI414" s="12" t="n"/>
      <c r="FJ414" s="12" t="n"/>
      <c r="FK414" s="12" t="n"/>
      <c r="FL414" s="12" t="n"/>
      <c r="FM414" s="12" t="n"/>
      <c r="FN414" s="12" t="n"/>
      <c r="FO414" s="12" t="n"/>
      <c r="FP414" s="12" t="n"/>
      <c r="FQ414" s="12" t="n"/>
      <c r="FR414" s="12" t="n"/>
      <c r="FS414" s="12" t="n"/>
      <c r="FT414" s="12" t="n"/>
      <c r="FU414" s="12" t="n"/>
      <c r="FV414" s="12" t="n"/>
      <c r="FW414" s="12" t="n"/>
      <c r="FX414" s="12" t="n"/>
      <c r="FY414" s="12" t="n"/>
      <c r="FZ414" s="12" t="n"/>
      <c r="GA414" s="12" t="n"/>
      <c r="GB414" s="12" t="n"/>
      <c r="GC414" s="12" t="n"/>
      <c r="GD414" s="12" t="n"/>
      <c r="GE414" s="12" t="n"/>
      <c r="GF414" s="12" t="n"/>
      <c r="GG414" s="12" t="n"/>
      <c r="GH414" s="12" t="n"/>
      <c r="GI414" s="12" t="n"/>
      <c r="GJ414" s="12" t="n"/>
      <c r="GK414" s="12" t="n"/>
      <c r="GL414" s="12" t="n"/>
      <c r="GM414" s="12" t="n"/>
      <c r="GN414" s="12" t="n"/>
      <c r="GO414" s="12" t="n"/>
      <c r="GP414" s="12" t="n"/>
      <c r="GQ414" s="12" t="n"/>
      <c r="GR414" s="12" t="n"/>
      <c r="GS414" s="12" t="n"/>
      <c r="GT414" s="12" t="n"/>
      <c r="GU414" s="12" t="n"/>
      <c r="GV414" s="12" t="n"/>
      <c r="GW414" s="12" t="n"/>
      <c r="GX414" s="12" t="n"/>
      <c r="GY414" s="12" t="n"/>
      <c r="GZ414" s="12" t="n"/>
      <c r="HA414" s="12" t="n"/>
      <c r="HB414" s="12" t="n"/>
      <c r="HC414" s="12" t="n"/>
      <c r="HD414" s="12" t="n"/>
      <c r="HE414" s="12" t="n"/>
      <c r="HF414" s="12" t="n"/>
      <c r="HG414" s="12" t="n"/>
      <c r="HH414" s="12" t="n"/>
      <c r="HI414" s="12" t="n"/>
      <c r="HJ414" s="12" t="n"/>
      <c r="HK414" s="12" t="n"/>
      <c r="HL414" s="12" t="n"/>
      <c r="HM414" s="12" t="n"/>
      <c r="HN414" s="12" t="n"/>
      <c r="HO414" s="12" t="n"/>
      <c r="HP414" s="12" t="n"/>
      <c r="HQ414" s="12" t="n"/>
      <c r="HR414" s="12" t="n"/>
      <c r="HS414" s="12" t="n"/>
      <c r="HT414" s="12" t="n"/>
      <c r="HU414" s="12" t="n"/>
      <c r="HV414" s="12" t="n"/>
      <c r="HW414" s="12" t="n"/>
      <c r="HX414" s="12" t="n"/>
      <c r="HY414" s="12" t="n"/>
      <c r="HZ414" s="12" t="n"/>
      <c r="IA414" s="12" t="n"/>
      <c r="IB414" s="12" t="n"/>
      <c r="IC414" s="12" t="n"/>
      <c r="ID414" s="12" t="n"/>
      <c r="IE414" s="12" t="n"/>
      <c r="IF414" s="12" t="n"/>
      <c r="IG414" s="12" t="n"/>
      <c r="IH414" s="12" t="n"/>
      <c r="II414" s="12" t="n"/>
      <c r="IJ414" s="12" t="n"/>
      <c r="IK414" s="12" t="n"/>
      <c r="IL414" s="12" t="n"/>
      <c r="IM414" s="12" t="n"/>
      <c r="IN414" s="12" t="n"/>
      <c r="IO414" s="12" t="n"/>
      <c r="IP414" s="12" t="n"/>
      <c r="IQ414" s="12" t="n"/>
      <c r="IR414" s="12" t="n"/>
      <c r="IS414" s="12" t="n"/>
      <c r="IT414" s="12" t="n"/>
      <c r="IU414" s="12" t="n"/>
      <c r="IV414" s="12" t="n"/>
      <c r="IW414" s="12" t="n"/>
      <c r="IX414" s="12" t="n"/>
    </row>
    <row r="415" ht="12" customFormat="1" customHeight="1" s="15">
      <c r="B415" s="12" t="n"/>
      <c r="C415" s="71" t="n"/>
      <c r="D415" s="71" t="n"/>
      <c r="E415" s="71" t="n"/>
      <c r="F415" s="7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  <c r="AL415" s="12" t="n"/>
      <c r="AM415" s="12" t="n"/>
      <c r="AN415" s="12" t="n"/>
      <c r="AO415" s="12" t="n"/>
      <c r="AP415" s="12" t="n"/>
      <c r="AQ415" s="12" t="n"/>
      <c r="AR415" s="12" t="n"/>
      <c r="AS415" s="12" t="n"/>
      <c r="AT415" s="12" t="n"/>
      <c r="AU415" s="12" t="n"/>
      <c r="AV415" s="12" t="n"/>
      <c r="AW415" s="12" t="n"/>
      <c r="AX415" s="12" t="n"/>
      <c r="AY415" s="12" t="n"/>
      <c r="AZ415" s="12" t="n"/>
      <c r="BA415" s="12" t="n"/>
      <c r="BB415" s="12" t="n"/>
      <c r="BC415" s="12" t="n"/>
      <c r="BD415" s="12" t="n"/>
      <c r="BE415" s="12" t="n"/>
      <c r="BF415" s="12" t="n"/>
      <c r="BG415" s="12" t="n"/>
      <c r="BH415" s="12" t="n"/>
      <c r="BI415" s="12" t="n"/>
      <c r="BJ415" s="12" t="n"/>
      <c r="BK415" s="12" t="n"/>
      <c r="BL415" s="12" t="n"/>
      <c r="BM415" s="12" t="n"/>
      <c r="BN415" s="12" t="n"/>
      <c r="BO415" s="12" t="n"/>
      <c r="BP415" s="12" t="n"/>
      <c r="BQ415" s="12" t="n"/>
      <c r="BR415" s="12" t="n"/>
      <c r="BS415" s="12" t="n"/>
      <c r="BT415" s="12" t="n"/>
      <c r="BU415" s="12" t="n"/>
      <c r="BV415" s="12" t="n"/>
      <c r="BW415" s="12" t="n"/>
      <c r="BX415" s="12" t="n"/>
      <c r="BY415" s="12" t="n"/>
      <c r="BZ415" s="12" t="n"/>
      <c r="CA415" s="12" t="n"/>
      <c r="CB415" s="12" t="n"/>
      <c r="CC415" s="12" t="n"/>
      <c r="CD415" s="12" t="n"/>
      <c r="CE415" s="12" t="n"/>
      <c r="CF415" s="12" t="n"/>
      <c r="CG415" s="12" t="n"/>
      <c r="CH415" s="12" t="n"/>
      <c r="CI415" s="12" t="n"/>
      <c r="CJ415" s="12" t="n"/>
      <c r="CK415" s="12" t="n"/>
      <c r="CL415" s="12" t="n"/>
      <c r="CM415" s="12" t="n"/>
      <c r="CN415" s="12" t="n"/>
      <c r="CO415" s="12" t="n"/>
      <c r="CP415" s="12" t="n"/>
      <c r="CQ415" s="12" t="n"/>
      <c r="CR415" s="12" t="n"/>
      <c r="CS415" s="12" t="n"/>
      <c r="CT415" s="12" t="n"/>
      <c r="CU415" s="12" t="n"/>
      <c r="CV415" s="12" t="n"/>
      <c r="CW415" s="12" t="n"/>
      <c r="CX415" s="12" t="n"/>
      <c r="CY415" s="12" t="n"/>
      <c r="CZ415" s="12" t="n"/>
      <c r="DA415" s="12" t="n"/>
      <c r="DB415" s="12" t="n"/>
      <c r="DC415" s="12" t="n"/>
      <c r="DD415" s="12" t="n"/>
      <c r="DE415" s="12" t="n"/>
      <c r="DF415" s="12" t="n"/>
      <c r="DG415" s="12" t="n"/>
      <c r="DH415" s="12" t="n"/>
      <c r="DI415" s="12" t="n"/>
      <c r="DJ415" s="12" t="n"/>
      <c r="DK415" s="12" t="n"/>
      <c r="DL415" s="12" t="n"/>
      <c r="DM415" s="12" t="n"/>
      <c r="DN415" s="12" t="n"/>
      <c r="DO415" s="12" t="n"/>
      <c r="DP415" s="12" t="n"/>
      <c r="DQ415" s="12" t="n"/>
      <c r="DR415" s="12" t="n"/>
      <c r="DS415" s="12" t="n"/>
      <c r="DT415" s="12" t="n"/>
      <c r="DU415" s="12" t="n"/>
      <c r="DV415" s="12" t="n"/>
      <c r="DW415" s="12" t="n"/>
      <c r="DX415" s="12" t="n"/>
      <c r="DY415" s="12" t="n"/>
      <c r="DZ415" s="12" t="n"/>
      <c r="EA415" s="12" t="n"/>
      <c r="EB415" s="12" t="n"/>
      <c r="EC415" s="12" t="n"/>
      <c r="ED415" s="12" t="n"/>
      <c r="EE415" s="12" t="n"/>
      <c r="EF415" s="12" t="n"/>
      <c r="EG415" s="12" t="n"/>
      <c r="EH415" s="12" t="n"/>
      <c r="EI415" s="12" t="n"/>
      <c r="EJ415" s="12" t="n"/>
      <c r="EK415" s="12" t="n"/>
      <c r="EL415" s="12" t="n"/>
      <c r="EM415" s="12" t="n"/>
      <c r="EN415" s="12" t="n"/>
      <c r="EO415" s="12" t="n"/>
      <c r="EP415" s="12" t="n"/>
      <c r="EQ415" s="12" t="n"/>
      <c r="ER415" s="12" t="n"/>
      <c r="ES415" s="12" t="n"/>
      <c r="ET415" s="12" t="n"/>
      <c r="EU415" s="12" t="n"/>
      <c r="EV415" s="12" t="n"/>
      <c r="EW415" s="12" t="n"/>
      <c r="EX415" s="12" t="n"/>
      <c r="EY415" s="12" t="n"/>
      <c r="EZ415" s="12" t="n"/>
      <c r="FA415" s="12" t="n"/>
      <c r="FB415" s="12" t="n"/>
      <c r="FC415" s="12" t="n"/>
      <c r="FD415" s="12" t="n"/>
      <c r="FE415" s="12" t="n"/>
      <c r="FF415" s="12" t="n"/>
      <c r="FG415" s="12" t="n"/>
      <c r="FH415" s="12" t="n"/>
      <c r="FI415" s="12" t="n"/>
      <c r="FJ415" s="12" t="n"/>
      <c r="FK415" s="12" t="n"/>
      <c r="FL415" s="12" t="n"/>
      <c r="FM415" s="12" t="n"/>
      <c r="FN415" s="12" t="n"/>
      <c r="FO415" s="12" t="n"/>
      <c r="FP415" s="12" t="n"/>
      <c r="FQ415" s="12" t="n"/>
      <c r="FR415" s="12" t="n"/>
      <c r="FS415" s="12" t="n"/>
      <c r="FT415" s="12" t="n"/>
      <c r="FU415" s="12" t="n"/>
      <c r="FV415" s="12" t="n"/>
      <c r="FW415" s="12" t="n"/>
      <c r="FX415" s="12" t="n"/>
      <c r="FY415" s="12" t="n"/>
      <c r="FZ415" s="12" t="n"/>
      <c r="GA415" s="12" t="n"/>
      <c r="GB415" s="12" t="n"/>
      <c r="GC415" s="12" t="n"/>
      <c r="GD415" s="12" t="n"/>
      <c r="GE415" s="12" t="n"/>
      <c r="GF415" s="12" t="n"/>
      <c r="GG415" s="12" t="n"/>
      <c r="GH415" s="12" t="n"/>
      <c r="GI415" s="12" t="n"/>
      <c r="GJ415" s="12" t="n"/>
      <c r="GK415" s="12" t="n"/>
      <c r="GL415" s="12" t="n"/>
      <c r="GM415" s="12" t="n"/>
      <c r="GN415" s="12" t="n"/>
      <c r="GO415" s="12" t="n"/>
      <c r="GP415" s="12" t="n"/>
      <c r="GQ415" s="12" t="n"/>
      <c r="GR415" s="12" t="n"/>
      <c r="GS415" s="12" t="n"/>
      <c r="GT415" s="12" t="n"/>
      <c r="GU415" s="12" t="n"/>
      <c r="GV415" s="12" t="n"/>
      <c r="GW415" s="12" t="n"/>
      <c r="GX415" s="12" t="n"/>
      <c r="GY415" s="12" t="n"/>
      <c r="GZ415" s="12" t="n"/>
      <c r="HA415" s="12" t="n"/>
      <c r="HB415" s="12" t="n"/>
      <c r="HC415" s="12" t="n"/>
      <c r="HD415" s="12" t="n"/>
      <c r="HE415" s="12" t="n"/>
      <c r="HF415" s="12" t="n"/>
      <c r="HG415" s="12" t="n"/>
      <c r="HH415" s="12" t="n"/>
      <c r="HI415" s="12" t="n"/>
      <c r="HJ415" s="12" t="n"/>
      <c r="HK415" s="12" t="n"/>
      <c r="HL415" s="12" t="n"/>
      <c r="HM415" s="12" t="n"/>
      <c r="HN415" s="12" t="n"/>
      <c r="HO415" s="12" t="n"/>
      <c r="HP415" s="12" t="n"/>
      <c r="HQ415" s="12" t="n"/>
      <c r="HR415" s="12" t="n"/>
      <c r="HS415" s="12" t="n"/>
      <c r="HT415" s="12" t="n"/>
      <c r="HU415" s="12" t="n"/>
      <c r="HV415" s="12" t="n"/>
      <c r="HW415" s="12" t="n"/>
      <c r="HX415" s="12" t="n"/>
      <c r="HY415" s="12" t="n"/>
      <c r="HZ415" s="12" t="n"/>
      <c r="IA415" s="12" t="n"/>
      <c r="IB415" s="12" t="n"/>
      <c r="IC415" s="12" t="n"/>
      <c r="ID415" s="12" t="n"/>
      <c r="IE415" s="12" t="n"/>
      <c r="IF415" s="12" t="n"/>
      <c r="IG415" s="12" t="n"/>
      <c r="IH415" s="12" t="n"/>
      <c r="II415" s="12" t="n"/>
      <c r="IJ415" s="12" t="n"/>
      <c r="IK415" s="12" t="n"/>
      <c r="IL415" s="12" t="n"/>
      <c r="IM415" s="12" t="n"/>
      <c r="IN415" s="12" t="n"/>
      <c r="IO415" s="12" t="n"/>
      <c r="IP415" s="12" t="n"/>
      <c r="IQ415" s="12" t="n"/>
      <c r="IR415" s="12" t="n"/>
      <c r="IS415" s="12" t="n"/>
      <c r="IT415" s="12" t="n"/>
      <c r="IU415" s="12" t="n"/>
      <c r="IV415" s="12" t="n"/>
      <c r="IW415" s="12" t="n"/>
      <c r="IX415" s="12" t="n"/>
    </row>
    <row r="416" ht="12" customFormat="1" customHeight="1" s="15">
      <c r="B416" s="12" t="n"/>
      <c r="C416" s="71" t="n"/>
      <c r="D416" s="71" t="n"/>
      <c r="E416" s="71" t="n"/>
      <c r="F416" s="7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  <c r="AL416" s="12" t="n"/>
      <c r="AM416" s="12" t="n"/>
      <c r="AN416" s="12" t="n"/>
      <c r="AO416" s="12" t="n"/>
      <c r="AP416" s="12" t="n"/>
      <c r="AQ416" s="12" t="n"/>
      <c r="AR416" s="12" t="n"/>
      <c r="AS416" s="12" t="n"/>
      <c r="AT416" s="12" t="n"/>
      <c r="AU416" s="12" t="n"/>
      <c r="AV416" s="12" t="n"/>
      <c r="AW416" s="12" t="n"/>
      <c r="AX416" s="12" t="n"/>
      <c r="AY416" s="12" t="n"/>
      <c r="AZ416" s="12" t="n"/>
      <c r="BA416" s="12" t="n"/>
      <c r="BB416" s="12" t="n"/>
      <c r="BC416" s="12" t="n"/>
      <c r="BD416" s="12" t="n"/>
      <c r="BE416" s="12" t="n"/>
      <c r="BF416" s="12" t="n"/>
      <c r="BG416" s="12" t="n"/>
      <c r="BH416" s="12" t="n"/>
      <c r="BI416" s="12" t="n"/>
      <c r="BJ416" s="12" t="n"/>
      <c r="BK416" s="12" t="n"/>
      <c r="BL416" s="12" t="n"/>
      <c r="BM416" s="12" t="n"/>
      <c r="BN416" s="12" t="n"/>
      <c r="BO416" s="12" t="n"/>
      <c r="BP416" s="12" t="n"/>
      <c r="BQ416" s="12" t="n"/>
      <c r="BR416" s="12" t="n"/>
      <c r="BS416" s="12" t="n"/>
      <c r="BT416" s="12" t="n"/>
      <c r="BU416" s="12" t="n"/>
      <c r="BV416" s="12" t="n"/>
      <c r="BW416" s="12" t="n"/>
      <c r="BX416" s="12" t="n"/>
      <c r="BY416" s="12" t="n"/>
      <c r="BZ416" s="12" t="n"/>
      <c r="CA416" s="12" t="n"/>
      <c r="CB416" s="12" t="n"/>
      <c r="CC416" s="12" t="n"/>
      <c r="CD416" s="12" t="n"/>
      <c r="CE416" s="12" t="n"/>
      <c r="CF416" s="12" t="n"/>
      <c r="CG416" s="12" t="n"/>
      <c r="CH416" s="12" t="n"/>
      <c r="CI416" s="12" t="n"/>
      <c r="CJ416" s="12" t="n"/>
      <c r="CK416" s="12" t="n"/>
      <c r="CL416" s="12" t="n"/>
      <c r="CM416" s="12" t="n"/>
      <c r="CN416" s="12" t="n"/>
      <c r="CO416" s="12" t="n"/>
      <c r="CP416" s="12" t="n"/>
      <c r="CQ416" s="12" t="n"/>
      <c r="CR416" s="12" t="n"/>
      <c r="CS416" s="12" t="n"/>
      <c r="CT416" s="12" t="n"/>
      <c r="CU416" s="12" t="n"/>
      <c r="CV416" s="12" t="n"/>
      <c r="CW416" s="12" t="n"/>
      <c r="CX416" s="12" t="n"/>
      <c r="CY416" s="12" t="n"/>
      <c r="CZ416" s="12" t="n"/>
      <c r="DA416" s="12" t="n"/>
      <c r="DB416" s="12" t="n"/>
      <c r="DC416" s="12" t="n"/>
      <c r="DD416" s="12" t="n"/>
      <c r="DE416" s="12" t="n"/>
      <c r="DF416" s="12" t="n"/>
      <c r="DG416" s="12" t="n"/>
      <c r="DH416" s="12" t="n"/>
      <c r="DI416" s="12" t="n"/>
      <c r="DJ416" s="12" t="n"/>
      <c r="DK416" s="12" t="n"/>
      <c r="DL416" s="12" t="n"/>
      <c r="DM416" s="12" t="n"/>
      <c r="DN416" s="12" t="n"/>
      <c r="DO416" s="12" t="n"/>
      <c r="DP416" s="12" t="n"/>
      <c r="DQ416" s="12" t="n"/>
      <c r="DR416" s="12" t="n"/>
      <c r="DS416" s="12" t="n"/>
      <c r="DT416" s="12" t="n"/>
      <c r="DU416" s="12" t="n"/>
      <c r="DV416" s="12" t="n"/>
      <c r="DW416" s="12" t="n"/>
      <c r="DX416" s="12" t="n"/>
      <c r="DY416" s="12" t="n"/>
      <c r="DZ416" s="12" t="n"/>
      <c r="EA416" s="12" t="n"/>
      <c r="EB416" s="12" t="n"/>
      <c r="EC416" s="12" t="n"/>
      <c r="ED416" s="12" t="n"/>
      <c r="EE416" s="12" t="n"/>
      <c r="EF416" s="12" t="n"/>
      <c r="EG416" s="12" t="n"/>
      <c r="EH416" s="12" t="n"/>
      <c r="EI416" s="12" t="n"/>
      <c r="EJ416" s="12" t="n"/>
      <c r="EK416" s="12" t="n"/>
      <c r="EL416" s="12" t="n"/>
      <c r="EM416" s="12" t="n"/>
      <c r="EN416" s="12" t="n"/>
      <c r="EO416" s="12" t="n"/>
      <c r="EP416" s="12" t="n"/>
      <c r="EQ416" s="12" t="n"/>
      <c r="ER416" s="12" t="n"/>
      <c r="ES416" s="12" t="n"/>
      <c r="ET416" s="12" t="n"/>
      <c r="EU416" s="12" t="n"/>
      <c r="EV416" s="12" t="n"/>
      <c r="EW416" s="12" t="n"/>
      <c r="EX416" s="12" t="n"/>
      <c r="EY416" s="12" t="n"/>
      <c r="EZ416" s="12" t="n"/>
      <c r="FA416" s="12" t="n"/>
      <c r="FB416" s="12" t="n"/>
      <c r="FC416" s="12" t="n"/>
      <c r="FD416" s="12" t="n"/>
      <c r="FE416" s="12" t="n"/>
      <c r="FF416" s="12" t="n"/>
      <c r="FG416" s="12" t="n"/>
      <c r="FH416" s="12" t="n"/>
      <c r="FI416" s="12" t="n"/>
      <c r="FJ416" s="12" t="n"/>
      <c r="FK416" s="12" t="n"/>
      <c r="FL416" s="12" t="n"/>
      <c r="FM416" s="12" t="n"/>
      <c r="FN416" s="12" t="n"/>
      <c r="FO416" s="12" t="n"/>
      <c r="FP416" s="12" t="n"/>
      <c r="FQ416" s="12" t="n"/>
      <c r="FR416" s="12" t="n"/>
      <c r="FS416" s="12" t="n"/>
      <c r="FT416" s="12" t="n"/>
      <c r="FU416" s="12" t="n"/>
      <c r="FV416" s="12" t="n"/>
      <c r="FW416" s="12" t="n"/>
      <c r="FX416" s="12" t="n"/>
      <c r="FY416" s="12" t="n"/>
      <c r="FZ416" s="12" t="n"/>
      <c r="GA416" s="12" t="n"/>
      <c r="GB416" s="12" t="n"/>
      <c r="GC416" s="12" t="n"/>
      <c r="GD416" s="12" t="n"/>
      <c r="GE416" s="12" t="n"/>
      <c r="GF416" s="12" t="n"/>
      <c r="GG416" s="12" t="n"/>
      <c r="GH416" s="12" t="n"/>
      <c r="GI416" s="12" t="n"/>
      <c r="GJ416" s="12" t="n"/>
      <c r="GK416" s="12" t="n"/>
      <c r="GL416" s="12" t="n"/>
      <c r="GM416" s="12" t="n"/>
      <c r="GN416" s="12" t="n"/>
      <c r="GO416" s="12" t="n"/>
      <c r="GP416" s="12" t="n"/>
      <c r="GQ416" s="12" t="n"/>
      <c r="GR416" s="12" t="n"/>
      <c r="GS416" s="12" t="n"/>
      <c r="GT416" s="12" t="n"/>
      <c r="GU416" s="12" t="n"/>
      <c r="GV416" s="12" t="n"/>
      <c r="GW416" s="12" t="n"/>
      <c r="GX416" s="12" t="n"/>
      <c r="GY416" s="12" t="n"/>
      <c r="GZ416" s="12" t="n"/>
      <c r="HA416" s="12" t="n"/>
      <c r="HB416" s="12" t="n"/>
      <c r="HC416" s="12" t="n"/>
      <c r="HD416" s="12" t="n"/>
      <c r="HE416" s="12" t="n"/>
      <c r="HF416" s="12" t="n"/>
      <c r="HG416" s="12" t="n"/>
      <c r="HH416" s="12" t="n"/>
      <c r="HI416" s="12" t="n"/>
      <c r="HJ416" s="12" t="n"/>
      <c r="HK416" s="12" t="n"/>
      <c r="HL416" s="12" t="n"/>
      <c r="HM416" s="12" t="n"/>
      <c r="HN416" s="12" t="n"/>
      <c r="HO416" s="12" t="n"/>
      <c r="HP416" s="12" t="n"/>
      <c r="HQ416" s="12" t="n"/>
      <c r="HR416" s="12" t="n"/>
      <c r="HS416" s="12" t="n"/>
      <c r="HT416" s="12" t="n"/>
      <c r="HU416" s="12" t="n"/>
      <c r="HV416" s="12" t="n"/>
      <c r="HW416" s="12" t="n"/>
      <c r="HX416" s="12" t="n"/>
      <c r="HY416" s="12" t="n"/>
      <c r="HZ416" s="12" t="n"/>
      <c r="IA416" s="12" t="n"/>
      <c r="IB416" s="12" t="n"/>
      <c r="IC416" s="12" t="n"/>
      <c r="ID416" s="12" t="n"/>
      <c r="IE416" s="12" t="n"/>
      <c r="IF416" s="12" t="n"/>
      <c r="IG416" s="12" t="n"/>
      <c r="IH416" s="12" t="n"/>
      <c r="II416" s="12" t="n"/>
      <c r="IJ416" s="12" t="n"/>
      <c r="IK416" s="12" t="n"/>
      <c r="IL416" s="12" t="n"/>
      <c r="IM416" s="12" t="n"/>
      <c r="IN416" s="12" t="n"/>
      <c r="IO416" s="12" t="n"/>
      <c r="IP416" s="12" t="n"/>
      <c r="IQ416" s="12" t="n"/>
      <c r="IR416" s="12" t="n"/>
      <c r="IS416" s="12" t="n"/>
      <c r="IT416" s="12" t="n"/>
      <c r="IU416" s="12" t="n"/>
      <c r="IV416" s="12" t="n"/>
      <c r="IW416" s="12" t="n"/>
      <c r="IX416" s="12" t="n"/>
    </row>
    <row r="417" ht="12" customFormat="1" customHeight="1" s="15">
      <c r="B417" s="12" t="n"/>
      <c r="C417" s="71" t="n"/>
      <c r="D417" s="71" t="n"/>
      <c r="E417" s="71" t="n"/>
      <c r="F417" s="7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  <c r="AL417" s="12" t="n"/>
      <c r="AM417" s="12" t="n"/>
      <c r="AN417" s="12" t="n"/>
      <c r="AO417" s="12" t="n"/>
      <c r="AP417" s="12" t="n"/>
      <c r="AQ417" s="12" t="n"/>
      <c r="AR417" s="12" t="n"/>
      <c r="AS417" s="12" t="n"/>
      <c r="AT417" s="12" t="n"/>
      <c r="AU417" s="12" t="n"/>
      <c r="AV417" s="12" t="n"/>
      <c r="AW417" s="12" t="n"/>
      <c r="AX417" s="12" t="n"/>
      <c r="AY417" s="12" t="n"/>
      <c r="AZ417" s="12" t="n"/>
      <c r="BA417" s="12" t="n"/>
      <c r="BB417" s="12" t="n"/>
      <c r="BC417" s="12" t="n"/>
      <c r="BD417" s="12" t="n"/>
      <c r="BE417" s="12" t="n"/>
      <c r="BF417" s="12" t="n"/>
      <c r="BG417" s="12" t="n"/>
      <c r="BH417" s="12" t="n"/>
      <c r="BI417" s="12" t="n"/>
      <c r="BJ417" s="12" t="n"/>
      <c r="BK417" s="12" t="n"/>
      <c r="BL417" s="12" t="n"/>
      <c r="BM417" s="12" t="n"/>
      <c r="BN417" s="12" t="n"/>
      <c r="BO417" s="12" t="n"/>
      <c r="BP417" s="12" t="n"/>
      <c r="BQ417" s="12" t="n"/>
      <c r="BR417" s="12" t="n"/>
      <c r="BS417" s="12" t="n"/>
      <c r="BT417" s="12" t="n"/>
      <c r="BU417" s="12" t="n"/>
      <c r="BV417" s="12" t="n"/>
      <c r="BW417" s="12" t="n"/>
      <c r="BX417" s="12" t="n"/>
      <c r="BY417" s="12" t="n"/>
      <c r="BZ417" s="12" t="n"/>
      <c r="CA417" s="12" t="n"/>
      <c r="CB417" s="12" t="n"/>
      <c r="CC417" s="12" t="n"/>
      <c r="CD417" s="12" t="n"/>
      <c r="CE417" s="12" t="n"/>
      <c r="CF417" s="12" t="n"/>
      <c r="CG417" s="12" t="n"/>
      <c r="CH417" s="12" t="n"/>
      <c r="CI417" s="12" t="n"/>
      <c r="CJ417" s="12" t="n"/>
      <c r="CK417" s="12" t="n"/>
      <c r="CL417" s="12" t="n"/>
      <c r="CM417" s="12" t="n"/>
      <c r="CN417" s="12" t="n"/>
      <c r="CO417" s="12" t="n"/>
      <c r="CP417" s="12" t="n"/>
      <c r="CQ417" s="12" t="n"/>
      <c r="CR417" s="12" t="n"/>
      <c r="CS417" s="12" t="n"/>
      <c r="CT417" s="12" t="n"/>
      <c r="CU417" s="12" t="n"/>
      <c r="CV417" s="12" t="n"/>
      <c r="CW417" s="12" t="n"/>
      <c r="CX417" s="12" t="n"/>
      <c r="CY417" s="12" t="n"/>
      <c r="CZ417" s="12" t="n"/>
      <c r="DA417" s="12" t="n"/>
      <c r="DB417" s="12" t="n"/>
      <c r="DC417" s="12" t="n"/>
      <c r="DD417" s="12" t="n"/>
      <c r="DE417" s="12" t="n"/>
      <c r="DF417" s="12" t="n"/>
      <c r="DG417" s="12" t="n"/>
      <c r="DH417" s="12" t="n"/>
      <c r="DI417" s="12" t="n"/>
      <c r="DJ417" s="12" t="n"/>
      <c r="DK417" s="12" t="n"/>
      <c r="DL417" s="12" t="n"/>
      <c r="DM417" s="12" t="n"/>
      <c r="DN417" s="12" t="n"/>
      <c r="DO417" s="12" t="n"/>
      <c r="DP417" s="12" t="n"/>
      <c r="DQ417" s="12" t="n"/>
      <c r="DR417" s="12" t="n"/>
      <c r="DS417" s="12" t="n"/>
      <c r="DT417" s="12" t="n"/>
      <c r="DU417" s="12" t="n"/>
      <c r="DV417" s="12" t="n"/>
      <c r="DW417" s="12" t="n"/>
      <c r="DX417" s="12" t="n"/>
      <c r="DY417" s="12" t="n"/>
      <c r="DZ417" s="12" t="n"/>
      <c r="EA417" s="12" t="n"/>
      <c r="EB417" s="12" t="n"/>
      <c r="EC417" s="12" t="n"/>
      <c r="ED417" s="12" t="n"/>
      <c r="EE417" s="12" t="n"/>
      <c r="EF417" s="12" t="n"/>
      <c r="EG417" s="12" t="n"/>
      <c r="EH417" s="12" t="n"/>
      <c r="EI417" s="12" t="n"/>
      <c r="EJ417" s="12" t="n"/>
      <c r="EK417" s="12" t="n"/>
      <c r="EL417" s="12" t="n"/>
      <c r="EM417" s="12" t="n"/>
      <c r="EN417" s="12" t="n"/>
      <c r="EO417" s="12" t="n"/>
      <c r="EP417" s="12" t="n"/>
      <c r="EQ417" s="12" t="n"/>
      <c r="ER417" s="12" t="n"/>
      <c r="ES417" s="12" t="n"/>
      <c r="ET417" s="12" t="n"/>
      <c r="EU417" s="12" t="n"/>
      <c r="EV417" s="12" t="n"/>
      <c r="EW417" s="12" t="n"/>
      <c r="EX417" s="12" t="n"/>
      <c r="EY417" s="12" t="n"/>
      <c r="EZ417" s="12" t="n"/>
      <c r="FA417" s="12" t="n"/>
      <c r="FB417" s="12" t="n"/>
      <c r="FC417" s="12" t="n"/>
      <c r="FD417" s="12" t="n"/>
      <c r="FE417" s="12" t="n"/>
      <c r="FF417" s="12" t="n"/>
      <c r="FG417" s="12" t="n"/>
      <c r="FH417" s="12" t="n"/>
      <c r="FI417" s="12" t="n"/>
      <c r="FJ417" s="12" t="n"/>
      <c r="FK417" s="12" t="n"/>
      <c r="FL417" s="12" t="n"/>
      <c r="FM417" s="12" t="n"/>
      <c r="FN417" s="12" t="n"/>
      <c r="FO417" s="12" t="n"/>
      <c r="FP417" s="12" t="n"/>
      <c r="FQ417" s="12" t="n"/>
      <c r="FR417" s="12" t="n"/>
      <c r="FS417" s="12" t="n"/>
      <c r="FT417" s="12" t="n"/>
      <c r="FU417" s="12" t="n"/>
      <c r="FV417" s="12" t="n"/>
      <c r="FW417" s="12" t="n"/>
      <c r="FX417" s="12" t="n"/>
      <c r="FY417" s="12" t="n"/>
      <c r="FZ417" s="12" t="n"/>
      <c r="GA417" s="12" t="n"/>
      <c r="GB417" s="12" t="n"/>
      <c r="GC417" s="12" t="n"/>
      <c r="GD417" s="12" t="n"/>
      <c r="GE417" s="12" t="n"/>
      <c r="GF417" s="12" t="n"/>
      <c r="GG417" s="12" t="n"/>
      <c r="GH417" s="12" t="n"/>
      <c r="GI417" s="12" t="n"/>
      <c r="GJ417" s="12" t="n"/>
      <c r="GK417" s="12" t="n"/>
      <c r="GL417" s="12" t="n"/>
      <c r="GM417" s="12" t="n"/>
      <c r="GN417" s="12" t="n"/>
      <c r="GO417" s="12" t="n"/>
      <c r="GP417" s="12" t="n"/>
      <c r="GQ417" s="12" t="n"/>
      <c r="GR417" s="12" t="n"/>
      <c r="GS417" s="12" t="n"/>
      <c r="GT417" s="12" t="n"/>
      <c r="GU417" s="12" t="n"/>
      <c r="GV417" s="12" t="n"/>
      <c r="GW417" s="12" t="n"/>
      <c r="GX417" s="12" t="n"/>
      <c r="GY417" s="12" t="n"/>
      <c r="GZ417" s="12" t="n"/>
      <c r="HA417" s="12" t="n"/>
      <c r="HB417" s="12" t="n"/>
      <c r="HC417" s="12" t="n"/>
      <c r="HD417" s="12" t="n"/>
      <c r="HE417" s="12" t="n"/>
      <c r="HF417" s="12" t="n"/>
      <c r="HG417" s="12" t="n"/>
      <c r="HH417" s="12" t="n"/>
      <c r="HI417" s="12" t="n"/>
      <c r="HJ417" s="12" t="n"/>
      <c r="HK417" s="12" t="n"/>
      <c r="HL417" s="12" t="n"/>
      <c r="HM417" s="12" t="n"/>
      <c r="HN417" s="12" t="n"/>
      <c r="HO417" s="12" t="n"/>
      <c r="HP417" s="12" t="n"/>
      <c r="HQ417" s="12" t="n"/>
      <c r="HR417" s="12" t="n"/>
      <c r="HS417" s="12" t="n"/>
      <c r="HT417" s="12" t="n"/>
      <c r="HU417" s="12" t="n"/>
      <c r="HV417" s="12" t="n"/>
      <c r="HW417" s="12" t="n"/>
      <c r="HX417" s="12" t="n"/>
      <c r="HY417" s="12" t="n"/>
      <c r="HZ417" s="12" t="n"/>
      <c r="IA417" s="12" t="n"/>
      <c r="IB417" s="12" t="n"/>
      <c r="IC417" s="12" t="n"/>
      <c r="ID417" s="12" t="n"/>
      <c r="IE417" s="12" t="n"/>
      <c r="IF417" s="12" t="n"/>
      <c r="IG417" s="12" t="n"/>
      <c r="IH417" s="12" t="n"/>
      <c r="II417" s="12" t="n"/>
      <c r="IJ417" s="12" t="n"/>
      <c r="IK417" s="12" t="n"/>
      <c r="IL417" s="12" t="n"/>
      <c r="IM417" s="12" t="n"/>
      <c r="IN417" s="12" t="n"/>
      <c r="IO417" s="12" t="n"/>
      <c r="IP417" s="12" t="n"/>
      <c r="IQ417" s="12" t="n"/>
      <c r="IR417" s="12" t="n"/>
      <c r="IS417" s="12" t="n"/>
      <c r="IT417" s="12" t="n"/>
      <c r="IU417" s="12" t="n"/>
      <c r="IV417" s="12" t="n"/>
      <c r="IW417" s="12" t="n"/>
      <c r="IX417" s="12" t="n"/>
    </row>
    <row r="418" ht="12" customFormat="1" customHeight="1" s="15">
      <c r="B418" s="12" t="n"/>
      <c r="C418" s="71" t="n"/>
      <c r="D418" s="71" t="n"/>
      <c r="E418" s="71" t="n"/>
      <c r="F418" s="7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  <c r="AL418" s="12" t="n"/>
      <c r="AM418" s="12" t="n"/>
      <c r="AN418" s="12" t="n"/>
      <c r="AO418" s="12" t="n"/>
      <c r="AP418" s="12" t="n"/>
      <c r="AQ418" s="12" t="n"/>
      <c r="AR418" s="12" t="n"/>
      <c r="AS418" s="12" t="n"/>
      <c r="AT418" s="12" t="n"/>
      <c r="AU418" s="12" t="n"/>
      <c r="AV418" s="12" t="n"/>
      <c r="AW418" s="12" t="n"/>
      <c r="AX418" s="12" t="n"/>
      <c r="AY418" s="12" t="n"/>
      <c r="AZ418" s="12" t="n"/>
      <c r="BA418" s="12" t="n"/>
      <c r="BB418" s="12" t="n"/>
      <c r="BC418" s="12" t="n"/>
      <c r="BD418" s="12" t="n"/>
      <c r="BE418" s="12" t="n"/>
      <c r="BF418" s="12" t="n"/>
      <c r="BG418" s="12" t="n"/>
      <c r="BH418" s="12" t="n"/>
      <c r="BI418" s="12" t="n"/>
      <c r="BJ418" s="12" t="n"/>
      <c r="BK418" s="12" t="n"/>
      <c r="BL418" s="12" t="n"/>
      <c r="BM418" s="12" t="n"/>
      <c r="BN418" s="12" t="n"/>
      <c r="BO418" s="12" t="n"/>
      <c r="BP418" s="12" t="n"/>
      <c r="BQ418" s="12" t="n"/>
      <c r="BR418" s="12" t="n"/>
      <c r="BS418" s="12" t="n"/>
      <c r="BT418" s="12" t="n"/>
      <c r="BU418" s="12" t="n"/>
      <c r="BV418" s="12" t="n"/>
      <c r="BW418" s="12" t="n"/>
      <c r="BX418" s="12" t="n"/>
      <c r="BY418" s="12" t="n"/>
      <c r="BZ418" s="12" t="n"/>
      <c r="CA418" s="12" t="n"/>
      <c r="CB418" s="12" t="n"/>
      <c r="CC418" s="12" t="n"/>
      <c r="CD418" s="12" t="n"/>
      <c r="CE418" s="12" t="n"/>
      <c r="CF418" s="12" t="n"/>
      <c r="CG418" s="12" t="n"/>
      <c r="CH418" s="12" t="n"/>
      <c r="CI418" s="12" t="n"/>
      <c r="CJ418" s="12" t="n"/>
      <c r="CK418" s="12" t="n"/>
      <c r="CL418" s="12" t="n"/>
      <c r="CM418" s="12" t="n"/>
      <c r="CN418" s="12" t="n"/>
      <c r="CO418" s="12" t="n"/>
      <c r="CP418" s="12" t="n"/>
      <c r="CQ418" s="12" t="n"/>
      <c r="CR418" s="12" t="n"/>
      <c r="CS418" s="12" t="n"/>
      <c r="CT418" s="12" t="n"/>
      <c r="CU418" s="12" t="n"/>
      <c r="CV418" s="12" t="n"/>
      <c r="CW418" s="12" t="n"/>
      <c r="CX418" s="12" t="n"/>
      <c r="CY418" s="12" t="n"/>
      <c r="CZ418" s="12" t="n"/>
      <c r="DA418" s="12" t="n"/>
      <c r="DB418" s="12" t="n"/>
      <c r="DC418" s="12" t="n"/>
      <c r="DD418" s="12" t="n"/>
      <c r="DE418" s="12" t="n"/>
      <c r="DF418" s="12" t="n"/>
      <c r="DG418" s="12" t="n"/>
      <c r="DH418" s="12" t="n"/>
      <c r="DI418" s="12" t="n"/>
      <c r="DJ418" s="12" t="n"/>
      <c r="DK418" s="12" t="n"/>
      <c r="DL418" s="12" t="n"/>
      <c r="DM418" s="12" t="n"/>
      <c r="DN418" s="12" t="n"/>
      <c r="DO418" s="12" t="n"/>
      <c r="DP418" s="12" t="n"/>
      <c r="DQ418" s="12" t="n"/>
      <c r="DR418" s="12" t="n"/>
      <c r="DS418" s="12" t="n"/>
      <c r="DT418" s="12" t="n"/>
      <c r="DU418" s="12" t="n"/>
      <c r="DV418" s="12" t="n"/>
      <c r="DW418" s="12" t="n"/>
      <c r="DX418" s="12" t="n"/>
      <c r="DY418" s="12" t="n"/>
      <c r="DZ418" s="12" t="n"/>
      <c r="EA418" s="12" t="n"/>
      <c r="EB418" s="12" t="n"/>
      <c r="EC418" s="12" t="n"/>
      <c r="ED418" s="12" t="n"/>
      <c r="EE418" s="12" t="n"/>
      <c r="EF418" s="12" t="n"/>
      <c r="EG418" s="12" t="n"/>
      <c r="EH418" s="12" t="n"/>
      <c r="EI418" s="12" t="n"/>
      <c r="EJ418" s="12" t="n"/>
      <c r="EK418" s="12" t="n"/>
      <c r="EL418" s="12" t="n"/>
      <c r="EM418" s="12" t="n"/>
      <c r="EN418" s="12" t="n"/>
      <c r="EO418" s="12" t="n"/>
      <c r="EP418" s="12" t="n"/>
      <c r="EQ418" s="12" t="n"/>
      <c r="ER418" s="12" t="n"/>
      <c r="ES418" s="12" t="n"/>
      <c r="ET418" s="12" t="n"/>
      <c r="EU418" s="12" t="n"/>
      <c r="EV418" s="12" t="n"/>
      <c r="EW418" s="12" t="n"/>
      <c r="EX418" s="12" t="n"/>
      <c r="EY418" s="12" t="n"/>
      <c r="EZ418" s="12" t="n"/>
      <c r="FA418" s="12" t="n"/>
      <c r="FB418" s="12" t="n"/>
      <c r="FC418" s="12" t="n"/>
      <c r="FD418" s="12" t="n"/>
      <c r="FE418" s="12" t="n"/>
      <c r="FF418" s="12" t="n"/>
      <c r="FG418" s="12" t="n"/>
      <c r="FH418" s="12" t="n"/>
      <c r="FI418" s="12" t="n"/>
      <c r="FJ418" s="12" t="n"/>
      <c r="FK418" s="12" t="n"/>
      <c r="FL418" s="12" t="n"/>
      <c r="FM418" s="12" t="n"/>
      <c r="FN418" s="12" t="n"/>
      <c r="FO418" s="12" t="n"/>
      <c r="FP418" s="12" t="n"/>
      <c r="FQ418" s="12" t="n"/>
      <c r="FR418" s="12" t="n"/>
      <c r="FS418" s="12" t="n"/>
      <c r="FT418" s="12" t="n"/>
      <c r="FU418" s="12" t="n"/>
      <c r="FV418" s="12" t="n"/>
      <c r="FW418" s="12" t="n"/>
      <c r="FX418" s="12" t="n"/>
      <c r="FY418" s="12" t="n"/>
      <c r="FZ418" s="12" t="n"/>
      <c r="GA418" s="12" t="n"/>
      <c r="GB418" s="12" t="n"/>
      <c r="GC418" s="12" t="n"/>
      <c r="GD418" s="12" t="n"/>
      <c r="GE418" s="12" t="n"/>
      <c r="GF418" s="12" t="n"/>
      <c r="GG418" s="12" t="n"/>
      <c r="GH418" s="12" t="n"/>
      <c r="GI418" s="12" t="n"/>
      <c r="GJ418" s="12" t="n"/>
      <c r="GK418" s="12" t="n"/>
      <c r="GL418" s="12" t="n"/>
      <c r="GM418" s="12" t="n"/>
      <c r="GN418" s="12" t="n"/>
      <c r="GO418" s="12" t="n"/>
      <c r="GP418" s="12" t="n"/>
      <c r="GQ418" s="12" t="n"/>
      <c r="GR418" s="12" t="n"/>
      <c r="GS418" s="12" t="n"/>
      <c r="GT418" s="12" t="n"/>
      <c r="GU418" s="12" t="n"/>
      <c r="GV418" s="12" t="n"/>
      <c r="GW418" s="12" t="n"/>
      <c r="GX418" s="12" t="n"/>
      <c r="GY418" s="12" t="n"/>
      <c r="GZ418" s="12" t="n"/>
      <c r="HA418" s="12" t="n"/>
      <c r="HB418" s="12" t="n"/>
      <c r="HC418" s="12" t="n"/>
      <c r="HD418" s="12" t="n"/>
      <c r="HE418" s="12" t="n"/>
      <c r="HF418" s="12" t="n"/>
      <c r="HG418" s="12" t="n"/>
      <c r="HH418" s="12" t="n"/>
      <c r="HI418" s="12" t="n"/>
      <c r="HJ418" s="12" t="n"/>
      <c r="HK418" s="12" t="n"/>
      <c r="HL418" s="12" t="n"/>
      <c r="HM418" s="12" t="n"/>
      <c r="HN418" s="12" t="n"/>
      <c r="HO418" s="12" t="n"/>
      <c r="HP418" s="12" t="n"/>
      <c r="HQ418" s="12" t="n"/>
      <c r="HR418" s="12" t="n"/>
      <c r="HS418" s="12" t="n"/>
      <c r="HT418" s="12" t="n"/>
      <c r="HU418" s="12" t="n"/>
      <c r="HV418" s="12" t="n"/>
      <c r="HW418" s="12" t="n"/>
      <c r="HX418" s="12" t="n"/>
      <c r="HY418" s="12" t="n"/>
      <c r="HZ418" s="12" t="n"/>
      <c r="IA418" s="12" t="n"/>
      <c r="IB418" s="12" t="n"/>
      <c r="IC418" s="12" t="n"/>
      <c r="ID418" s="12" t="n"/>
      <c r="IE418" s="12" t="n"/>
      <c r="IF418" s="12" t="n"/>
      <c r="IG418" s="12" t="n"/>
      <c r="IH418" s="12" t="n"/>
      <c r="II418" s="12" t="n"/>
      <c r="IJ418" s="12" t="n"/>
      <c r="IK418" s="12" t="n"/>
      <c r="IL418" s="12" t="n"/>
      <c r="IM418" s="12" t="n"/>
      <c r="IN418" s="12" t="n"/>
      <c r="IO418" s="12" t="n"/>
      <c r="IP418" s="12" t="n"/>
      <c r="IQ418" s="12" t="n"/>
      <c r="IR418" s="12" t="n"/>
      <c r="IS418" s="12" t="n"/>
      <c r="IT418" s="12" t="n"/>
      <c r="IU418" s="12" t="n"/>
      <c r="IV418" s="12" t="n"/>
      <c r="IW418" s="12" t="n"/>
      <c r="IX418" s="12" t="n"/>
    </row>
    <row r="419" ht="12" customFormat="1" customHeight="1" s="15">
      <c r="B419" s="12" t="n"/>
      <c r="C419" s="71" t="n"/>
      <c r="D419" s="71" t="n"/>
      <c r="E419" s="71" t="n"/>
      <c r="F419" s="7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  <c r="AL419" s="12" t="n"/>
      <c r="AM419" s="12" t="n"/>
      <c r="AN419" s="12" t="n"/>
      <c r="AO419" s="12" t="n"/>
      <c r="AP419" s="12" t="n"/>
      <c r="AQ419" s="12" t="n"/>
      <c r="AR419" s="12" t="n"/>
      <c r="AS419" s="12" t="n"/>
      <c r="AT419" s="12" t="n"/>
      <c r="AU419" s="12" t="n"/>
      <c r="AV419" s="12" t="n"/>
      <c r="AW419" s="12" t="n"/>
      <c r="AX419" s="12" t="n"/>
      <c r="AY419" s="12" t="n"/>
      <c r="AZ419" s="12" t="n"/>
      <c r="BA419" s="12" t="n"/>
      <c r="BB419" s="12" t="n"/>
      <c r="BC419" s="12" t="n"/>
      <c r="BD419" s="12" t="n"/>
      <c r="BE419" s="12" t="n"/>
      <c r="BF419" s="12" t="n"/>
      <c r="BG419" s="12" t="n"/>
      <c r="BH419" s="12" t="n"/>
      <c r="BI419" s="12" t="n"/>
      <c r="BJ419" s="12" t="n"/>
      <c r="BK419" s="12" t="n"/>
      <c r="BL419" s="12" t="n"/>
      <c r="BM419" s="12" t="n"/>
      <c r="BN419" s="12" t="n"/>
      <c r="BO419" s="12" t="n"/>
      <c r="BP419" s="12" t="n"/>
      <c r="BQ419" s="12" t="n"/>
      <c r="BR419" s="12" t="n"/>
      <c r="BS419" s="12" t="n"/>
      <c r="BT419" s="12" t="n"/>
      <c r="BU419" s="12" t="n"/>
      <c r="BV419" s="12" t="n"/>
      <c r="BW419" s="12" t="n"/>
      <c r="BX419" s="12" t="n"/>
      <c r="BY419" s="12" t="n"/>
      <c r="BZ419" s="12" t="n"/>
      <c r="CA419" s="12" t="n"/>
      <c r="CB419" s="12" t="n"/>
      <c r="CC419" s="12" t="n"/>
      <c r="CD419" s="12" t="n"/>
      <c r="CE419" s="12" t="n"/>
      <c r="CF419" s="12" t="n"/>
      <c r="CG419" s="12" t="n"/>
      <c r="CH419" s="12" t="n"/>
      <c r="CI419" s="12" t="n"/>
      <c r="CJ419" s="12" t="n"/>
      <c r="CK419" s="12" t="n"/>
      <c r="CL419" s="12" t="n"/>
      <c r="CM419" s="12" t="n"/>
      <c r="CN419" s="12" t="n"/>
      <c r="CO419" s="12" t="n"/>
      <c r="CP419" s="12" t="n"/>
      <c r="CQ419" s="12" t="n"/>
      <c r="CR419" s="12" t="n"/>
      <c r="CS419" s="12" t="n"/>
      <c r="CT419" s="12" t="n"/>
      <c r="CU419" s="12" t="n"/>
      <c r="CV419" s="12" t="n"/>
      <c r="CW419" s="12" t="n"/>
      <c r="CX419" s="12" t="n"/>
      <c r="CY419" s="12" t="n"/>
      <c r="CZ419" s="12" t="n"/>
      <c r="DA419" s="12" t="n"/>
      <c r="DB419" s="12" t="n"/>
      <c r="DC419" s="12" t="n"/>
      <c r="DD419" s="12" t="n"/>
      <c r="DE419" s="12" t="n"/>
      <c r="DF419" s="12" t="n"/>
      <c r="DG419" s="12" t="n"/>
      <c r="DH419" s="12" t="n"/>
      <c r="DI419" s="12" t="n"/>
      <c r="DJ419" s="12" t="n"/>
      <c r="DK419" s="12" t="n"/>
      <c r="DL419" s="12" t="n"/>
      <c r="DM419" s="12" t="n"/>
      <c r="DN419" s="12" t="n"/>
      <c r="DO419" s="12" t="n"/>
      <c r="DP419" s="12" t="n"/>
      <c r="DQ419" s="12" t="n"/>
      <c r="DR419" s="12" t="n"/>
      <c r="DS419" s="12" t="n"/>
      <c r="DT419" s="12" t="n"/>
      <c r="DU419" s="12" t="n"/>
      <c r="DV419" s="12" t="n"/>
      <c r="DW419" s="12" t="n"/>
      <c r="DX419" s="12" t="n"/>
      <c r="DY419" s="12" t="n"/>
      <c r="DZ419" s="12" t="n"/>
      <c r="EA419" s="12" t="n"/>
      <c r="EB419" s="12" t="n"/>
      <c r="EC419" s="12" t="n"/>
      <c r="ED419" s="12" t="n"/>
      <c r="EE419" s="12" t="n"/>
      <c r="EF419" s="12" t="n"/>
      <c r="EG419" s="12" t="n"/>
      <c r="EH419" s="12" t="n"/>
      <c r="EI419" s="12" t="n"/>
      <c r="EJ419" s="12" t="n"/>
      <c r="EK419" s="12" t="n"/>
      <c r="EL419" s="12" t="n"/>
      <c r="EM419" s="12" t="n"/>
      <c r="EN419" s="12" t="n"/>
      <c r="EO419" s="12" t="n"/>
      <c r="EP419" s="12" t="n"/>
      <c r="EQ419" s="12" t="n"/>
      <c r="ER419" s="12" t="n"/>
      <c r="ES419" s="12" t="n"/>
      <c r="ET419" s="12" t="n"/>
      <c r="EU419" s="12" t="n"/>
      <c r="EV419" s="12" t="n"/>
      <c r="EW419" s="12" t="n"/>
      <c r="EX419" s="12" t="n"/>
      <c r="EY419" s="12" t="n"/>
      <c r="EZ419" s="12" t="n"/>
      <c r="FA419" s="12" t="n"/>
      <c r="FB419" s="12" t="n"/>
      <c r="FC419" s="12" t="n"/>
      <c r="FD419" s="12" t="n"/>
      <c r="FE419" s="12" t="n"/>
      <c r="FF419" s="12" t="n"/>
      <c r="FG419" s="12" t="n"/>
      <c r="FH419" s="12" t="n"/>
      <c r="FI419" s="12" t="n"/>
      <c r="FJ419" s="12" t="n"/>
      <c r="FK419" s="12" t="n"/>
      <c r="FL419" s="12" t="n"/>
      <c r="FM419" s="12" t="n"/>
      <c r="FN419" s="12" t="n"/>
      <c r="FO419" s="12" t="n"/>
      <c r="FP419" s="12" t="n"/>
      <c r="FQ419" s="12" t="n"/>
      <c r="FR419" s="12" t="n"/>
      <c r="FS419" s="12" t="n"/>
      <c r="FT419" s="12" t="n"/>
      <c r="FU419" s="12" t="n"/>
      <c r="FV419" s="12" t="n"/>
      <c r="FW419" s="12" t="n"/>
      <c r="FX419" s="12" t="n"/>
      <c r="FY419" s="12" t="n"/>
      <c r="FZ419" s="12" t="n"/>
      <c r="GA419" s="12" t="n"/>
      <c r="GB419" s="12" t="n"/>
      <c r="GC419" s="12" t="n"/>
      <c r="GD419" s="12" t="n"/>
      <c r="GE419" s="12" t="n"/>
      <c r="GF419" s="12" t="n"/>
      <c r="GG419" s="12" t="n"/>
      <c r="GH419" s="12" t="n"/>
      <c r="GI419" s="12" t="n"/>
      <c r="GJ419" s="12" t="n"/>
      <c r="GK419" s="12" t="n"/>
      <c r="GL419" s="12" t="n"/>
      <c r="GM419" s="12" t="n"/>
      <c r="GN419" s="12" t="n"/>
      <c r="GO419" s="12" t="n"/>
      <c r="GP419" s="12" t="n"/>
      <c r="GQ419" s="12" t="n"/>
      <c r="GR419" s="12" t="n"/>
      <c r="GS419" s="12" t="n"/>
      <c r="GT419" s="12" t="n"/>
      <c r="GU419" s="12" t="n"/>
      <c r="GV419" s="12" t="n"/>
      <c r="GW419" s="12" t="n"/>
      <c r="GX419" s="12" t="n"/>
      <c r="GY419" s="12" t="n"/>
      <c r="GZ419" s="12" t="n"/>
      <c r="HA419" s="12" t="n"/>
      <c r="HB419" s="12" t="n"/>
      <c r="HC419" s="12" t="n"/>
      <c r="HD419" s="12" t="n"/>
      <c r="HE419" s="12" t="n"/>
      <c r="HF419" s="12" t="n"/>
      <c r="HG419" s="12" t="n"/>
      <c r="HH419" s="12" t="n"/>
      <c r="HI419" s="12" t="n"/>
      <c r="HJ419" s="12" t="n"/>
      <c r="HK419" s="12" t="n"/>
      <c r="HL419" s="12" t="n"/>
      <c r="HM419" s="12" t="n"/>
      <c r="HN419" s="12" t="n"/>
      <c r="HO419" s="12" t="n"/>
      <c r="HP419" s="12" t="n"/>
      <c r="HQ419" s="12" t="n"/>
      <c r="HR419" s="12" t="n"/>
      <c r="HS419" s="12" t="n"/>
      <c r="HT419" s="12" t="n"/>
      <c r="HU419" s="12" t="n"/>
      <c r="HV419" s="12" t="n"/>
      <c r="HW419" s="12" t="n"/>
      <c r="HX419" s="12" t="n"/>
      <c r="HY419" s="12" t="n"/>
      <c r="HZ419" s="12" t="n"/>
      <c r="IA419" s="12" t="n"/>
      <c r="IB419" s="12" t="n"/>
      <c r="IC419" s="12" t="n"/>
      <c r="ID419" s="12" t="n"/>
      <c r="IE419" s="12" t="n"/>
      <c r="IF419" s="12" t="n"/>
      <c r="IG419" s="12" t="n"/>
      <c r="IH419" s="12" t="n"/>
      <c r="II419" s="12" t="n"/>
      <c r="IJ419" s="12" t="n"/>
      <c r="IK419" s="12" t="n"/>
      <c r="IL419" s="12" t="n"/>
      <c r="IM419" s="12" t="n"/>
      <c r="IN419" s="12" t="n"/>
      <c r="IO419" s="12" t="n"/>
      <c r="IP419" s="12" t="n"/>
      <c r="IQ419" s="12" t="n"/>
      <c r="IR419" s="12" t="n"/>
      <c r="IS419" s="12" t="n"/>
      <c r="IT419" s="12" t="n"/>
      <c r="IU419" s="12" t="n"/>
      <c r="IV419" s="12" t="n"/>
      <c r="IW419" s="12" t="n"/>
      <c r="IX419" s="12" t="n"/>
    </row>
    <row r="420" ht="12" customFormat="1" customHeight="1" s="15">
      <c r="B420" s="12" t="n"/>
      <c r="C420" s="71" t="n"/>
      <c r="D420" s="71" t="n"/>
      <c r="E420" s="71" t="n"/>
      <c r="F420" s="7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  <c r="AL420" s="12" t="n"/>
      <c r="AM420" s="12" t="n"/>
      <c r="AN420" s="12" t="n"/>
      <c r="AO420" s="12" t="n"/>
      <c r="AP420" s="12" t="n"/>
      <c r="AQ420" s="12" t="n"/>
      <c r="AR420" s="12" t="n"/>
      <c r="AS420" s="12" t="n"/>
      <c r="AT420" s="12" t="n"/>
      <c r="AU420" s="12" t="n"/>
      <c r="AV420" s="12" t="n"/>
      <c r="AW420" s="12" t="n"/>
      <c r="AX420" s="12" t="n"/>
      <c r="AY420" s="12" t="n"/>
      <c r="AZ420" s="12" t="n"/>
      <c r="BA420" s="12" t="n"/>
      <c r="BB420" s="12" t="n"/>
      <c r="BC420" s="12" t="n"/>
      <c r="BD420" s="12" t="n"/>
      <c r="BE420" s="12" t="n"/>
      <c r="BF420" s="12" t="n"/>
      <c r="BG420" s="12" t="n"/>
      <c r="BH420" s="12" t="n"/>
      <c r="BI420" s="12" t="n"/>
      <c r="BJ420" s="12" t="n"/>
      <c r="BK420" s="12" t="n"/>
      <c r="BL420" s="12" t="n"/>
      <c r="BM420" s="12" t="n"/>
      <c r="BN420" s="12" t="n"/>
      <c r="BO420" s="12" t="n"/>
      <c r="BP420" s="12" t="n"/>
      <c r="BQ420" s="12" t="n"/>
      <c r="BR420" s="12" t="n"/>
      <c r="BS420" s="12" t="n"/>
      <c r="BT420" s="12" t="n"/>
      <c r="BU420" s="12" t="n"/>
      <c r="BV420" s="12" t="n"/>
      <c r="BW420" s="12" t="n"/>
      <c r="BX420" s="12" t="n"/>
      <c r="BY420" s="12" t="n"/>
      <c r="BZ420" s="12" t="n"/>
      <c r="CA420" s="12" t="n"/>
      <c r="CB420" s="12" t="n"/>
      <c r="CC420" s="12" t="n"/>
      <c r="CD420" s="12" t="n"/>
      <c r="CE420" s="12" t="n"/>
      <c r="CF420" s="12" t="n"/>
      <c r="CG420" s="12" t="n"/>
      <c r="CH420" s="12" t="n"/>
      <c r="CI420" s="12" t="n"/>
      <c r="CJ420" s="12" t="n"/>
      <c r="CK420" s="12" t="n"/>
      <c r="CL420" s="12" t="n"/>
      <c r="CM420" s="12" t="n"/>
      <c r="CN420" s="12" t="n"/>
      <c r="CO420" s="12" t="n"/>
      <c r="CP420" s="12" t="n"/>
      <c r="CQ420" s="12" t="n"/>
      <c r="CR420" s="12" t="n"/>
      <c r="CS420" s="12" t="n"/>
      <c r="CT420" s="12" t="n"/>
      <c r="CU420" s="12" t="n"/>
      <c r="CV420" s="12" t="n"/>
      <c r="CW420" s="12" t="n"/>
      <c r="CX420" s="12" t="n"/>
      <c r="CY420" s="12" t="n"/>
      <c r="CZ420" s="12" t="n"/>
      <c r="DA420" s="12" t="n"/>
      <c r="DB420" s="12" t="n"/>
      <c r="DC420" s="12" t="n"/>
      <c r="DD420" s="12" t="n"/>
      <c r="DE420" s="12" t="n"/>
      <c r="DF420" s="12" t="n"/>
      <c r="DG420" s="12" t="n"/>
      <c r="DH420" s="12" t="n"/>
      <c r="DI420" s="12" t="n"/>
      <c r="DJ420" s="12" t="n"/>
      <c r="DK420" s="12" t="n"/>
      <c r="DL420" s="12" t="n"/>
      <c r="DM420" s="12" t="n"/>
      <c r="DN420" s="12" t="n"/>
      <c r="DO420" s="12" t="n"/>
      <c r="DP420" s="12" t="n"/>
      <c r="DQ420" s="12" t="n"/>
      <c r="DR420" s="12" t="n"/>
      <c r="DS420" s="12" t="n"/>
      <c r="DT420" s="12" t="n"/>
      <c r="DU420" s="12" t="n"/>
      <c r="DV420" s="12" t="n"/>
      <c r="DW420" s="12" t="n"/>
      <c r="DX420" s="12" t="n"/>
      <c r="DY420" s="12" t="n"/>
      <c r="DZ420" s="12" t="n"/>
      <c r="EA420" s="12" t="n"/>
      <c r="EB420" s="12" t="n"/>
      <c r="EC420" s="12" t="n"/>
      <c r="ED420" s="12" t="n"/>
      <c r="EE420" s="12" t="n"/>
      <c r="EF420" s="12" t="n"/>
      <c r="EG420" s="12" t="n"/>
      <c r="EH420" s="12" t="n"/>
      <c r="EI420" s="12" t="n"/>
      <c r="EJ420" s="12" t="n"/>
      <c r="EK420" s="12" t="n"/>
      <c r="EL420" s="12" t="n"/>
      <c r="EM420" s="12" t="n"/>
      <c r="EN420" s="12" t="n"/>
      <c r="EO420" s="12" t="n"/>
      <c r="EP420" s="12" t="n"/>
      <c r="EQ420" s="12" t="n"/>
      <c r="ER420" s="12" t="n"/>
      <c r="ES420" s="12" t="n"/>
      <c r="ET420" s="12" t="n"/>
      <c r="EU420" s="12" t="n"/>
      <c r="EV420" s="12" t="n"/>
      <c r="EW420" s="12" t="n"/>
      <c r="EX420" s="12" t="n"/>
      <c r="EY420" s="12" t="n"/>
      <c r="EZ420" s="12" t="n"/>
      <c r="FA420" s="12" t="n"/>
      <c r="FB420" s="12" t="n"/>
      <c r="FC420" s="12" t="n"/>
      <c r="FD420" s="12" t="n"/>
      <c r="FE420" s="12" t="n"/>
      <c r="FF420" s="12" t="n"/>
      <c r="FG420" s="12" t="n"/>
      <c r="FH420" s="12" t="n"/>
      <c r="FI420" s="12" t="n"/>
      <c r="FJ420" s="12" t="n"/>
      <c r="FK420" s="12" t="n"/>
      <c r="FL420" s="12" t="n"/>
      <c r="FM420" s="12" t="n"/>
      <c r="FN420" s="12" t="n"/>
      <c r="FO420" s="12" t="n"/>
      <c r="FP420" s="12" t="n"/>
      <c r="FQ420" s="12" t="n"/>
      <c r="FR420" s="12" t="n"/>
      <c r="FS420" s="12" t="n"/>
      <c r="FT420" s="12" t="n"/>
      <c r="FU420" s="12" t="n"/>
      <c r="FV420" s="12" t="n"/>
      <c r="FW420" s="12" t="n"/>
      <c r="FX420" s="12" t="n"/>
      <c r="FY420" s="12" t="n"/>
      <c r="FZ420" s="12" t="n"/>
      <c r="GA420" s="12" t="n"/>
      <c r="GB420" s="12" t="n"/>
      <c r="GC420" s="12" t="n"/>
      <c r="GD420" s="12" t="n"/>
      <c r="GE420" s="12" t="n"/>
      <c r="GF420" s="12" t="n"/>
      <c r="GG420" s="12" t="n"/>
      <c r="GH420" s="12" t="n"/>
      <c r="GI420" s="12" t="n"/>
      <c r="GJ420" s="12" t="n"/>
      <c r="GK420" s="12" t="n"/>
      <c r="GL420" s="12" t="n"/>
      <c r="GM420" s="12" t="n"/>
      <c r="GN420" s="12" t="n"/>
      <c r="GO420" s="12" t="n"/>
      <c r="GP420" s="12" t="n"/>
      <c r="GQ420" s="12" t="n"/>
      <c r="GR420" s="12" t="n"/>
      <c r="GS420" s="12" t="n"/>
      <c r="GT420" s="12" t="n"/>
      <c r="GU420" s="12" t="n"/>
      <c r="GV420" s="12" t="n"/>
      <c r="GW420" s="12" t="n"/>
      <c r="GX420" s="12" t="n"/>
      <c r="GY420" s="12" t="n"/>
      <c r="GZ420" s="12" t="n"/>
      <c r="HA420" s="12" t="n"/>
      <c r="HB420" s="12" t="n"/>
      <c r="HC420" s="12" t="n"/>
      <c r="HD420" s="12" t="n"/>
      <c r="HE420" s="12" t="n"/>
      <c r="HF420" s="12" t="n"/>
      <c r="HG420" s="12" t="n"/>
      <c r="HH420" s="12" t="n"/>
      <c r="HI420" s="12" t="n"/>
      <c r="HJ420" s="12" t="n"/>
      <c r="HK420" s="12" t="n"/>
      <c r="HL420" s="12" t="n"/>
      <c r="HM420" s="12" t="n"/>
      <c r="HN420" s="12" t="n"/>
      <c r="HO420" s="12" t="n"/>
      <c r="HP420" s="12" t="n"/>
      <c r="HQ420" s="12" t="n"/>
      <c r="HR420" s="12" t="n"/>
      <c r="HS420" s="12" t="n"/>
      <c r="HT420" s="12" t="n"/>
      <c r="HU420" s="12" t="n"/>
      <c r="HV420" s="12" t="n"/>
      <c r="HW420" s="12" t="n"/>
      <c r="HX420" s="12" t="n"/>
      <c r="HY420" s="12" t="n"/>
      <c r="HZ420" s="12" t="n"/>
      <c r="IA420" s="12" t="n"/>
      <c r="IB420" s="12" t="n"/>
      <c r="IC420" s="12" t="n"/>
      <c r="ID420" s="12" t="n"/>
      <c r="IE420" s="12" t="n"/>
      <c r="IF420" s="12" t="n"/>
      <c r="IG420" s="12" t="n"/>
      <c r="IH420" s="12" t="n"/>
      <c r="II420" s="12" t="n"/>
      <c r="IJ420" s="12" t="n"/>
      <c r="IK420" s="12" t="n"/>
      <c r="IL420" s="12" t="n"/>
      <c r="IM420" s="12" t="n"/>
      <c r="IN420" s="12" t="n"/>
      <c r="IO420" s="12" t="n"/>
      <c r="IP420" s="12" t="n"/>
      <c r="IQ420" s="12" t="n"/>
      <c r="IR420" s="12" t="n"/>
      <c r="IS420" s="12" t="n"/>
      <c r="IT420" s="12" t="n"/>
      <c r="IU420" s="12" t="n"/>
      <c r="IV420" s="12" t="n"/>
      <c r="IW420" s="12" t="n"/>
      <c r="IX420" s="12" t="n"/>
    </row>
    <row r="421" ht="12" customFormat="1" customHeight="1" s="15">
      <c r="B421" s="12" t="n"/>
      <c r="C421" s="71" t="n"/>
      <c r="D421" s="71" t="n"/>
      <c r="E421" s="71" t="n"/>
      <c r="F421" s="7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  <c r="AL421" s="12" t="n"/>
      <c r="AM421" s="12" t="n"/>
      <c r="AN421" s="12" t="n"/>
      <c r="AO421" s="12" t="n"/>
      <c r="AP421" s="12" t="n"/>
      <c r="AQ421" s="12" t="n"/>
      <c r="AR421" s="12" t="n"/>
      <c r="AS421" s="12" t="n"/>
      <c r="AT421" s="12" t="n"/>
      <c r="AU421" s="12" t="n"/>
      <c r="AV421" s="12" t="n"/>
      <c r="AW421" s="12" t="n"/>
      <c r="AX421" s="12" t="n"/>
      <c r="AY421" s="12" t="n"/>
      <c r="AZ421" s="12" t="n"/>
      <c r="BA421" s="12" t="n"/>
      <c r="BB421" s="12" t="n"/>
      <c r="BC421" s="12" t="n"/>
      <c r="BD421" s="12" t="n"/>
      <c r="BE421" s="12" t="n"/>
      <c r="BF421" s="12" t="n"/>
      <c r="BG421" s="12" t="n"/>
      <c r="BH421" s="12" t="n"/>
      <c r="BI421" s="12" t="n"/>
      <c r="BJ421" s="12" t="n"/>
      <c r="BK421" s="12" t="n"/>
      <c r="BL421" s="12" t="n"/>
      <c r="BM421" s="12" t="n"/>
      <c r="BN421" s="12" t="n"/>
      <c r="BO421" s="12" t="n"/>
      <c r="BP421" s="12" t="n"/>
      <c r="BQ421" s="12" t="n"/>
      <c r="BR421" s="12" t="n"/>
      <c r="BS421" s="12" t="n"/>
      <c r="BT421" s="12" t="n"/>
      <c r="BU421" s="12" t="n"/>
      <c r="BV421" s="12" t="n"/>
      <c r="BW421" s="12" t="n"/>
      <c r="BX421" s="12" t="n"/>
      <c r="BY421" s="12" t="n"/>
      <c r="BZ421" s="12" t="n"/>
      <c r="CA421" s="12" t="n"/>
      <c r="CB421" s="12" t="n"/>
      <c r="CC421" s="12" t="n"/>
      <c r="CD421" s="12" t="n"/>
      <c r="CE421" s="12" t="n"/>
      <c r="CF421" s="12" t="n"/>
      <c r="CG421" s="12" t="n"/>
      <c r="CH421" s="12" t="n"/>
      <c r="CI421" s="12" t="n"/>
      <c r="CJ421" s="12" t="n"/>
      <c r="CK421" s="12" t="n"/>
      <c r="CL421" s="12" t="n"/>
      <c r="CM421" s="12" t="n"/>
      <c r="CN421" s="12" t="n"/>
      <c r="CO421" s="12" t="n"/>
      <c r="CP421" s="12" t="n"/>
      <c r="CQ421" s="12" t="n"/>
      <c r="CR421" s="12" t="n"/>
      <c r="CS421" s="12" t="n"/>
      <c r="CT421" s="12" t="n"/>
      <c r="CU421" s="12" t="n"/>
      <c r="CV421" s="12" t="n"/>
      <c r="CW421" s="12" t="n"/>
      <c r="CX421" s="12" t="n"/>
      <c r="CY421" s="12" t="n"/>
      <c r="CZ421" s="12" t="n"/>
      <c r="DA421" s="12" t="n"/>
      <c r="DB421" s="12" t="n"/>
      <c r="DC421" s="12" t="n"/>
      <c r="DD421" s="12" t="n"/>
      <c r="DE421" s="12" t="n"/>
      <c r="DF421" s="12" t="n"/>
      <c r="DG421" s="12" t="n"/>
      <c r="DH421" s="12" t="n"/>
      <c r="DI421" s="12" t="n"/>
      <c r="DJ421" s="12" t="n"/>
      <c r="DK421" s="12" t="n"/>
      <c r="DL421" s="12" t="n"/>
      <c r="DM421" s="12" t="n"/>
      <c r="DN421" s="12" t="n"/>
      <c r="DO421" s="12" t="n"/>
      <c r="DP421" s="12" t="n"/>
      <c r="DQ421" s="12" t="n"/>
      <c r="DR421" s="12" t="n"/>
      <c r="DS421" s="12" t="n"/>
      <c r="DT421" s="12" t="n"/>
      <c r="DU421" s="12" t="n"/>
      <c r="DV421" s="12" t="n"/>
      <c r="DW421" s="12" t="n"/>
      <c r="DX421" s="12" t="n"/>
      <c r="DY421" s="12" t="n"/>
      <c r="DZ421" s="12" t="n"/>
      <c r="EA421" s="12" t="n"/>
      <c r="EB421" s="12" t="n"/>
      <c r="EC421" s="12" t="n"/>
      <c r="ED421" s="12" t="n"/>
      <c r="EE421" s="12" t="n"/>
      <c r="EF421" s="12" t="n"/>
      <c r="EG421" s="12" t="n"/>
      <c r="EH421" s="12" t="n"/>
      <c r="EI421" s="12" t="n"/>
      <c r="EJ421" s="12" t="n"/>
      <c r="EK421" s="12" t="n"/>
      <c r="EL421" s="12" t="n"/>
      <c r="EM421" s="12" t="n"/>
      <c r="EN421" s="12" t="n"/>
      <c r="EO421" s="12" t="n"/>
      <c r="EP421" s="12" t="n"/>
      <c r="EQ421" s="12" t="n"/>
      <c r="ER421" s="12" t="n"/>
      <c r="ES421" s="12" t="n"/>
      <c r="ET421" s="12" t="n"/>
      <c r="EU421" s="12" t="n"/>
      <c r="EV421" s="12" t="n"/>
      <c r="EW421" s="12" t="n"/>
      <c r="EX421" s="12" t="n"/>
      <c r="EY421" s="12" t="n"/>
      <c r="EZ421" s="12" t="n"/>
      <c r="FA421" s="12" t="n"/>
      <c r="FB421" s="12" t="n"/>
      <c r="FC421" s="12" t="n"/>
      <c r="FD421" s="12" t="n"/>
      <c r="FE421" s="12" t="n"/>
      <c r="FF421" s="12" t="n"/>
      <c r="FG421" s="12" t="n"/>
      <c r="FH421" s="12" t="n"/>
      <c r="FI421" s="12" t="n"/>
      <c r="FJ421" s="12" t="n"/>
      <c r="FK421" s="12" t="n"/>
      <c r="FL421" s="12" t="n"/>
      <c r="FM421" s="12" t="n"/>
      <c r="FN421" s="12" t="n"/>
      <c r="FO421" s="12" t="n"/>
      <c r="FP421" s="12" t="n"/>
      <c r="FQ421" s="12" t="n"/>
      <c r="FR421" s="12" t="n"/>
      <c r="FS421" s="12" t="n"/>
      <c r="FT421" s="12" t="n"/>
      <c r="FU421" s="12" t="n"/>
      <c r="FV421" s="12" t="n"/>
      <c r="FW421" s="12" t="n"/>
      <c r="FX421" s="12" t="n"/>
      <c r="FY421" s="12" t="n"/>
      <c r="FZ421" s="12" t="n"/>
      <c r="GA421" s="12" t="n"/>
      <c r="GB421" s="12" t="n"/>
      <c r="GC421" s="12" t="n"/>
      <c r="GD421" s="12" t="n"/>
      <c r="GE421" s="12" t="n"/>
      <c r="GF421" s="12" t="n"/>
      <c r="GG421" s="12" t="n"/>
      <c r="GH421" s="12" t="n"/>
      <c r="GI421" s="12" t="n"/>
      <c r="GJ421" s="12" t="n"/>
      <c r="GK421" s="12" t="n"/>
      <c r="GL421" s="12" t="n"/>
      <c r="GM421" s="12" t="n"/>
      <c r="GN421" s="12" t="n"/>
      <c r="GO421" s="12" t="n"/>
      <c r="GP421" s="12" t="n"/>
      <c r="GQ421" s="12" t="n"/>
      <c r="GR421" s="12" t="n"/>
      <c r="GS421" s="12" t="n"/>
      <c r="GT421" s="12" t="n"/>
      <c r="GU421" s="12" t="n"/>
      <c r="GV421" s="12" t="n"/>
      <c r="GW421" s="12" t="n"/>
      <c r="GX421" s="12" t="n"/>
      <c r="GY421" s="12" t="n"/>
      <c r="GZ421" s="12" t="n"/>
      <c r="HA421" s="12" t="n"/>
      <c r="HB421" s="12" t="n"/>
      <c r="HC421" s="12" t="n"/>
      <c r="HD421" s="12" t="n"/>
      <c r="HE421" s="12" t="n"/>
      <c r="HF421" s="12" t="n"/>
      <c r="HG421" s="12" t="n"/>
      <c r="HH421" s="12" t="n"/>
      <c r="HI421" s="12" t="n"/>
      <c r="HJ421" s="12" t="n"/>
      <c r="HK421" s="12" t="n"/>
      <c r="HL421" s="12" t="n"/>
      <c r="HM421" s="12" t="n"/>
      <c r="HN421" s="12" t="n"/>
      <c r="HO421" s="12" t="n"/>
      <c r="HP421" s="12" t="n"/>
      <c r="HQ421" s="12" t="n"/>
      <c r="HR421" s="12" t="n"/>
      <c r="HS421" s="12" t="n"/>
      <c r="HT421" s="12" t="n"/>
      <c r="HU421" s="12" t="n"/>
      <c r="HV421" s="12" t="n"/>
      <c r="HW421" s="12" t="n"/>
      <c r="HX421" s="12" t="n"/>
      <c r="HY421" s="12" t="n"/>
      <c r="HZ421" s="12" t="n"/>
      <c r="IA421" s="12" t="n"/>
      <c r="IB421" s="12" t="n"/>
      <c r="IC421" s="12" t="n"/>
      <c r="ID421" s="12" t="n"/>
      <c r="IE421" s="12" t="n"/>
      <c r="IF421" s="12" t="n"/>
      <c r="IG421" s="12" t="n"/>
      <c r="IH421" s="12" t="n"/>
      <c r="II421" s="12" t="n"/>
      <c r="IJ421" s="12" t="n"/>
      <c r="IK421" s="12" t="n"/>
      <c r="IL421" s="12" t="n"/>
      <c r="IM421" s="12" t="n"/>
      <c r="IN421" s="12" t="n"/>
      <c r="IO421" s="12" t="n"/>
      <c r="IP421" s="12" t="n"/>
      <c r="IQ421" s="12" t="n"/>
      <c r="IR421" s="12" t="n"/>
      <c r="IS421" s="12" t="n"/>
      <c r="IT421" s="12" t="n"/>
      <c r="IU421" s="12" t="n"/>
      <c r="IV421" s="12" t="n"/>
      <c r="IW421" s="12" t="n"/>
      <c r="IX421" s="12" t="n"/>
    </row>
    <row r="422" ht="12" customFormat="1" customHeight="1" s="15">
      <c r="B422" s="12" t="n"/>
      <c r="C422" s="71" t="n"/>
      <c r="D422" s="71" t="n"/>
      <c r="E422" s="71" t="n"/>
      <c r="F422" s="7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  <c r="AL422" s="12" t="n"/>
      <c r="AM422" s="12" t="n"/>
      <c r="AN422" s="12" t="n"/>
      <c r="AO422" s="12" t="n"/>
      <c r="AP422" s="12" t="n"/>
      <c r="AQ422" s="12" t="n"/>
      <c r="AR422" s="12" t="n"/>
      <c r="AS422" s="12" t="n"/>
      <c r="AT422" s="12" t="n"/>
      <c r="AU422" s="12" t="n"/>
      <c r="AV422" s="12" t="n"/>
      <c r="AW422" s="12" t="n"/>
      <c r="AX422" s="12" t="n"/>
      <c r="AY422" s="12" t="n"/>
      <c r="AZ422" s="12" t="n"/>
      <c r="BA422" s="12" t="n"/>
      <c r="BB422" s="12" t="n"/>
      <c r="BC422" s="12" t="n"/>
      <c r="BD422" s="12" t="n"/>
      <c r="BE422" s="12" t="n"/>
      <c r="BF422" s="12" t="n"/>
      <c r="BG422" s="12" t="n"/>
      <c r="BH422" s="12" t="n"/>
      <c r="BI422" s="12" t="n"/>
      <c r="BJ422" s="12" t="n"/>
      <c r="BK422" s="12" t="n"/>
      <c r="BL422" s="12" t="n"/>
      <c r="BM422" s="12" t="n"/>
      <c r="BN422" s="12" t="n"/>
      <c r="BO422" s="12" t="n"/>
      <c r="BP422" s="12" t="n"/>
      <c r="BQ422" s="12" t="n"/>
      <c r="BR422" s="12" t="n"/>
      <c r="BS422" s="12" t="n"/>
      <c r="BT422" s="12" t="n"/>
      <c r="BU422" s="12" t="n"/>
      <c r="BV422" s="12" t="n"/>
      <c r="BW422" s="12" t="n"/>
      <c r="BX422" s="12" t="n"/>
      <c r="BY422" s="12" t="n"/>
      <c r="BZ422" s="12" t="n"/>
      <c r="CA422" s="12" t="n"/>
      <c r="CB422" s="12" t="n"/>
      <c r="CC422" s="12" t="n"/>
      <c r="CD422" s="12" t="n"/>
      <c r="CE422" s="12" t="n"/>
      <c r="CF422" s="12" t="n"/>
      <c r="CG422" s="12" t="n"/>
      <c r="CH422" s="12" t="n"/>
      <c r="CI422" s="12" t="n"/>
      <c r="CJ422" s="12" t="n"/>
      <c r="CK422" s="12" t="n"/>
      <c r="CL422" s="12" t="n"/>
      <c r="CM422" s="12" t="n"/>
      <c r="CN422" s="12" t="n"/>
      <c r="CO422" s="12" t="n"/>
      <c r="CP422" s="12" t="n"/>
      <c r="CQ422" s="12" t="n"/>
      <c r="CR422" s="12" t="n"/>
      <c r="CS422" s="12" t="n"/>
      <c r="CT422" s="12" t="n"/>
      <c r="CU422" s="12" t="n"/>
      <c r="CV422" s="12" t="n"/>
      <c r="CW422" s="12" t="n"/>
      <c r="CX422" s="12" t="n"/>
      <c r="CY422" s="12" t="n"/>
      <c r="CZ422" s="12" t="n"/>
      <c r="DA422" s="12" t="n"/>
      <c r="DB422" s="12" t="n"/>
      <c r="DC422" s="12" t="n"/>
      <c r="DD422" s="12" t="n"/>
      <c r="DE422" s="12" t="n"/>
      <c r="DF422" s="12" t="n"/>
      <c r="DG422" s="12" t="n"/>
      <c r="DH422" s="12" t="n"/>
      <c r="DI422" s="12" t="n"/>
      <c r="DJ422" s="12" t="n"/>
      <c r="DK422" s="12" t="n"/>
      <c r="DL422" s="12" t="n"/>
      <c r="DM422" s="12" t="n"/>
      <c r="DN422" s="12" t="n"/>
      <c r="DO422" s="12" t="n"/>
      <c r="DP422" s="12" t="n"/>
      <c r="DQ422" s="12" t="n"/>
      <c r="DR422" s="12" t="n"/>
      <c r="DS422" s="12" t="n"/>
      <c r="DT422" s="12" t="n"/>
      <c r="DU422" s="12" t="n"/>
      <c r="DV422" s="12" t="n"/>
      <c r="DW422" s="12" t="n"/>
      <c r="DX422" s="12" t="n"/>
      <c r="DY422" s="12" t="n"/>
      <c r="DZ422" s="12" t="n"/>
      <c r="EA422" s="12" t="n"/>
      <c r="EB422" s="12" t="n"/>
      <c r="EC422" s="12" t="n"/>
      <c r="ED422" s="12" t="n"/>
      <c r="EE422" s="12" t="n"/>
      <c r="EF422" s="12" t="n"/>
      <c r="EG422" s="12" t="n"/>
      <c r="EH422" s="12" t="n"/>
      <c r="EI422" s="12" t="n"/>
      <c r="EJ422" s="12" t="n"/>
      <c r="EK422" s="12" t="n"/>
      <c r="EL422" s="12" t="n"/>
      <c r="EM422" s="12" t="n"/>
      <c r="EN422" s="12" t="n"/>
      <c r="EO422" s="12" t="n"/>
      <c r="EP422" s="12" t="n"/>
      <c r="EQ422" s="12" t="n"/>
      <c r="ER422" s="12" t="n"/>
      <c r="ES422" s="12" t="n"/>
      <c r="ET422" s="12" t="n"/>
      <c r="EU422" s="12" t="n"/>
      <c r="EV422" s="12" t="n"/>
      <c r="EW422" s="12" t="n"/>
      <c r="EX422" s="12" t="n"/>
      <c r="EY422" s="12" t="n"/>
      <c r="EZ422" s="12" t="n"/>
      <c r="FA422" s="12" t="n"/>
      <c r="FB422" s="12" t="n"/>
      <c r="FC422" s="12" t="n"/>
      <c r="FD422" s="12" t="n"/>
      <c r="FE422" s="12" t="n"/>
      <c r="FF422" s="12" t="n"/>
      <c r="FG422" s="12" t="n"/>
      <c r="FH422" s="12" t="n"/>
      <c r="FI422" s="12" t="n"/>
      <c r="FJ422" s="12" t="n"/>
      <c r="FK422" s="12" t="n"/>
      <c r="FL422" s="12" t="n"/>
      <c r="FM422" s="12" t="n"/>
      <c r="FN422" s="12" t="n"/>
      <c r="FO422" s="12" t="n"/>
      <c r="FP422" s="12" t="n"/>
      <c r="FQ422" s="12" t="n"/>
      <c r="FR422" s="12" t="n"/>
      <c r="FS422" s="12" t="n"/>
      <c r="FT422" s="12" t="n"/>
      <c r="FU422" s="12" t="n"/>
      <c r="FV422" s="12" t="n"/>
      <c r="FW422" s="12" t="n"/>
      <c r="FX422" s="12" t="n"/>
      <c r="FY422" s="12" t="n"/>
      <c r="FZ422" s="12" t="n"/>
      <c r="GA422" s="12" t="n"/>
      <c r="GB422" s="12" t="n"/>
      <c r="GC422" s="12" t="n"/>
      <c r="GD422" s="12" t="n"/>
      <c r="GE422" s="12" t="n"/>
      <c r="GF422" s="12" t="n"/>
      <c r="GG422" s="12" t="n"/>
      <c r="GH422" s="12" t="n"/>
      <c r="GI422" s="12" t="n"/>
      <c r="GJ422" s="12" t="n"/>
      <c r="GK422" s="12" t="n"/>
      <c r="GL422" s="12" t="n"/>
      <c r="GM422" s="12" t="n"/>
      <c r="GN422" s="12" t="n"/>
      <c r="GO422" s="12" t="n"/>
      <c r="GP422" s="12" t="n"/>
      <c r="GQ422" s="12" t="n"/>
      <c r="GR422" s="12" t="n"/>
      <c r="GS422" s="12" t="n"/>
      <c r="GT422" s="12" t="n"/>
      <c r="GU422" s="12" t="n"/>
      <c r="GV422" s="12" t="n"/>
      <c r="GW422" s="12" t="n"/>
      <c r="GX422" s="12" t="n"/>
      <c r="GY422" s="12" t="n"/>
      <c r="GZ422" s="12" t="n"/>
      <c r="HA422" s="12" t="n"/>
      <c r="HB422" s="12" t="n"/>
      <c r="HC422" s="12" t="n"/>
      <c r="HD422" s="12" t="n"/>
      <c r="HE422" s="12" t="n"/>
      <c r="HF422" s="12" t="n"/>
      <c r="HG422" s="12" t="n"/>
      <c r="HH422" s="12" t="n"/>
      <c r="HI422" s="12" t="n"/>
      <c r="HJ422" s="12" t="n"/>
      <c r="HK422" s="12" t="n"/>
      <c r="HL422" s="12" t="n"/>
      <c r="HM422" s="12" t="n"/>
      <c r="HN422" s="12" t="n"/>
      <c r="HO422" s="12" t="n"/>
      <c r="HP422" s="12" t="n"/>
      <c r="HQ422" s="12" t="n"/>
      <c r="HR422" s="12" t="n"/>
      <c r="HS422" s="12" t="n"/>
      <c r="HT422" s="12" t="n"/>
      <c r="HU422" s="12" t="n"/>
      <c r="HV422" s="12" t="n"/>
      <c r="HW422" s="12" t="n"/>
      <c r="HX422" s="12" t="n"/>
      <c r="HY422" s="12" t="n"/>
      <c r="HZ422" s="12" t="n"/>
      <c r="IA422" s="12" t="n"/>
      <c r="IB422" s="12" t="n"/>
      <c r="IC422" s="12" t="n"/>
      <c r="ID422" s="12" t="n"/>
      <c r="IE422" s="12" t="n"/>
      <c r="IF422" s="12" t="n"/>
      <c r="IG422" s="12" t="n"/>
      <c r="IH422" s="12" t="n"/>
      <c r="II422" s="12" t="n"/>
      <c r="IJ422" s="12" t="n"/>
      <c r="IK422" s="12" t="n"/>
      <c r="IL422" s="12" t="n"/>
      <c r="IM422" s="12" t="n"/>
      <c r="IN422" s="12" t="n"/>
      <c r="IO422" s="12" t="n"/>
      <c r="IP422" s="12" t="n"/>
      <c r="IQ422" s="12" t="n"/>
      <c r="IR422" s="12" t="n"/>
      <c r="IS422" s="12" t="n"/>
      <c r="IT422" s="12" t="n"/>
      <c r="IU422" s="12" t="n"/>
      <c r="IV422" s="12" t="n"/>
      <c r="IW422" s="12" t="n"/>
      <c r="IX422" s="12" t="n"/>
    </row>
    <row r="423" ht="12" customFormat="1" customHeight="1" s="15">
      <c r="B423" s="12" t="n"/>
      <c r="C423" s="71" t="n"/>
      <c r="D423" s="71" t="n"/>
      <c r="E423" s="71" t="n"/>
      <c r="F423" s="7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  <c r="AL423" s="12" t="n"/>
      <c r="AM423" s="12" t="n"/>
      <c r="AN423" s="12" t="n"/>
      <c r="AO423" s="12" t="n"/>
      <c r="AP423" s="12" t="n"/>
      <c r="AQ423" s="12" t="n"/>
      <c r="AR423" s="12" t="n"/>
      <c r="AS423" s="12" t="n"/>
      <c r="AT423" s="12" t="n"/>
      <c r="AU423" s="12" t="n"/>
      <c r="AV423" s="12" t="n"/>
      <c r="AW423" s="12" t="n"/>
      <c r="AX423" s="12" t="n"/>
      <c r="AY423" s="12" t="n"/>
      <c r="AZ423" s="12" t="n"/>
      <c r="BA423" s="12" t="n"/>
      <c r="BB423" s="12" t="n"/>
      <c r="BC423" s="12" t="n"/>
      <c r="BD423" s="12" t="n"/>
      <c r="BE423" s="12" t="n"/>
      <c r="BF423" s="12" t="n"/>
      <c r="BG423" s="12" t="n"/>
      <c r="BH423" s="12" t="n"/>
      <c r="BI423" s="12" t="n"/>
      <c r="BJ423" s="12" t="n"/>
      <c r="BK423" s="12" t="n"/>
      <c r="BL423" s="12" t="n"/>
      <c r="BM423" s="12" t="n"/>
      <c r="BN423" s="12" t="n"/>
      <c r="BO423" s="12" t="n"/>
      <c r="BP423" s="12" t="n"/>
      <c r="BQ423" s="12" t="n"/>
      <c r="BR423" s="12" t="n"/>
      <c r="BS423" s="12" t="n"/>
      <c r="BT423" s="12" t="n"/>
      <c r="BU423" s="12" t="n"/>
      <c r="BV423" s="12" t="n"/>
      <c r="BW423" s="12" t="n"/>
      <c r="BX423" s="12" t="n"/>
      <c r="BY423" s="12" t="n"/>
      <c r="BZ423" s="12" t="n"/>
      <c r="CA423" s="12" t="n"/>
      <c r="CB423" s="12" t="n"/>
      <c r="CC423" s="12" t="n"/>
      <c r="CD423" s="12" t="n"/>
      <c r="CE423" s="12" t="n"/>
      <c r="CF423" s="12" t="n"/>
      <c r="CG423" s="12" t="n"/>
      <c r="CH423" s="12" t="n"/>
      <c r="CI423" s="12" t="n"/>
      <c r="CJ423" s="12" t="n"/>
      <c r="CK423" s="12" t="n"/>
      <c r="CL423" s="12" t="n"/>
      <c r="CM423" s="12" t="n"/>
      <c r="CN423" s="12" t="n"/>
      <c r="CO423" s="12" t="n"/>
      <c r="CP423" s="12" t="n"/>
      <c r="CQ423" s="12" t="n"/>
      <c r="CR423" s="12" t="n"/>
      <c r="CS423" s="12" t="n"/>
      <c r="CT423" s="12" t="n"/>
      <c r="CU423" s="12" t="n"/>
      <c r="CV423" s="12" t="n"/>
      <c r="CW423" s="12" t="n"/>
      <c r="CX423" s="12" t="n"/>
      <c r="CY423" s="12" t="n"/>
      <c r="CZ423" s="12" t="n"/>
      <c r="DA423" s="12" t="n"/>
      <c r="DB423" s="12" t="n"/>
      <c r="DC423" s="12" t="n"/>
      <c r="DD423" s="12" t="n"/>
      <c r="DE423" s="12" t="n"/>
      <c r="DF423" s="12" t="n"/>
      <c r="DG423" s="12" t="n"/>
      <c r="DH423" s="12" t="n"/>
      <c r="DI423" s="12" t="n"/>
      <c r="DJ423" s="12" t="n"/>
      <c r="DK423" s="12" t="n"/>
      <c r="DL423" s="12" t="n"/>
      <c r="DM423" s="12" t="n"/>
      <c r="DN423" s="12" t="n"/>
      <c r="DO423" s="12" t="n"/>
      <c r="DP423" s="12" t="n"/>
      <c r="DQ423" s="12" t="n"/>
      <c r="DR423" s="12" t="n"/>
      <c r="DS423" s="12" t="n"/>
      <c r="DT423" s="12" t="n"/>
      <c r="DU423" s="12" t="n"/>
      <c r="DV423" s="12" t="n"/>
      <c r="DW423" s="12" t="n"/>
      <c r="DX423" s="12" t="n"/>
      <c r="DY423" s="12" t="n"/>
      <c r="DZ423" s="12" t="n"/>
      <c r="EA423" s="12" t="n"/>
      <c r="EB423" s="12" t="n"/>
      <c r="EC423" s="12" t="n"/>
      <c r="ED423" s="12" t="n"/>
      <c r="EE423" s="12" t="n"/>
      <c r="EF423" s="12" t="n"/>
      <c r="EG423" s="12" t="n"/>
      <c r="EH423" s="12" t="n"/>
      <c r="EI423" s="12" t="n"/>
      <c r="EJ423" s="12" t="n"/>
      <c r="EK423" s="12" t="n"/>
      <c r="EL423" s="12" t="n"/>
      <c r="EM423" s="12" t="n"/>
      <c r="EN423" s="12" t="n"/>
      <c r="EO423" s="12" t="n"/>
      <c r="EP423" s="12" t="n"/>
      <c r="EQ423" s="12" t="n"/>
      <c r="ER423" s="12" t="n"/>
      <c r="ES423" s="12" t="n"/>
      <c r="ET423" s="12" t="n"/>
      <c r="EU423" s="12" t="n"/>
      <c r="EV423" s="12" t="n"/>
      <c r="EW423" s="12" t="n"/>
      <c r="EX423" s="12" t="n"/>
      <c r="EY423" s="12" t="n"/>
      <c r="EZ423" s="12" t="n"/>
      <c r="FA423" s="12" t="n"/>
      <c r="FB423" s="12" t="n"/>
      <c r="FC423" s="12" t="n"/>
      <c r="FD423" s="12" t="n"/>
      <c r="FE423" s="12" t="n"/>
      <c r="FF423" s="12" t="n"/>
      <c r="FG423" s="12" t="n"/>
      <c r="FH423" s="12" t="n"/>
      <c r="FI423" s="12" t="n"/>
      <c r="FJ423" s="12" t="n"/>
      <c r="FK423" s="12" t="n"/>
      <c r="FL423" s="12" t="n"/>
      <c r="FM423" s="12" t="n"/>
      <c r="FN423" s="12" t="n"/>
      <c r="FO423" s="12" t="n"/>
      <c r="FP423" s="12" t="n"/>
      <c r="FQ423" s="12" t="n"/>
      <c r="FR423" s="12" t="n"/>
      <c r="FS423" s="12" t="n"/>
      <c r="FT423" s="12" t="n"/>
      <c r="FU423" s="12" t="n"/>
      <c r="FV423" s="12" t="n"/>
      <c r="FW423" s="12" t="n"/>
      <c r="FX423" s="12" t="n"/>
      <c r="FY423" s="12" t="n"/>
      <c r="FZ423" s="12" t="n"/>
      <c r="GA423" s="12" t="n"/>
      <c r="GB423" s="12" t="n"/>
      <c r="GC423" s="12" t="n"/>
      <c r="GD423" s="12" t="n"/>
      <c r="GE423" s="12" t="n"/>
      <c r="GF423" s="12" t="n"/>
      <c r="GG423" s="12" t="n"/>
      <c r="GH423" s="12" t="n"/>
      <c r="GI423" s="12" t="n"/>
      <c r="GJ423" s="12" t="n"/>
      <c r="GK423" s="12" t="n"/>
      <c r="GL423" s="12" t="n"/>
      <c r="GM423" s="12" t="n"/>
      <c r="GN423" s="12" t="n"/>
      <c r="GO423" s="12" t="n"/>
      <c r="GP423" s="12" t="n"/>
      <c r="GQ423" s="12" t="n"/>
      <c r="GR423" s="12" t="n"/>
      <c r="GS423" s="12" t="n"/>
      <c r="GT423" s="12" t="n"/>
      <c r="GU423" s="12" t="n"/>
      <c r="GV423" s="12" t="n"/>
      <c r="GW423" s="12" t="n"/>
      <c r="GX423" s="12" t="n"/>
      <c r="GY423" s="12" t="n"/>
      <c r="GZ423" s="12" t="n"/>
      <c r="HA423" s="12" t="n"/>
      <c r="HB423" s="12" t="n"/>
      <c r="HC423" s="12" t="n"/>
      <c r="HD423" s="12" t="n"/>
      <c r="HE423" s="12" t="n"/>
      <c r="HF423" s="12" t="n"/>
      <c r="HG423" s="12" t="n"/>
      <c r="HH423" s="12" t="n"/>
      <c r="HI423" s="12" t="n"/>
      <c r="HJ423" s="12" t="n"/>
      <c r="HK423" s="12" t="n"/>
      <c r="HL423" s="12" t="n"/>
      <c r="HM423" s="12" t="n"/>
      <c r="HN423" s="12" t="n"/>
      <c r="HO423" s="12" t="n"/>
      <c r="HP423" s="12" t="n"/>
      <c r="HQ423" s="12" t="n"/>
      <c r="HR423" s="12" t="n"/>
      <c r="HS423" s="12" t="n"/>
      <c r="HT423" s="12" t="n"/>
      <c r="HU423" s="12" t="n"/>
      <c r="HV423" s="12" t="n"/>
      <c r="HW423" s="12" t="n"/>
      <c r="HX423" s="12" t="n"/>
      <c r="HY423" s="12" t="n"/>
      <c r="HZ423" s="12" t="n"/>
      <c r="IA423" s="12" t="n"/>
      <c r="IB423" s="12" t="n"/>
      <c r="IC423" s="12" t="n"/>
      <c r="ID423" s="12" t="n"/>
      <c r="IE423" s="12" t="n"/>
      <c r="IF423" s="12" t="n"/>
      <c r="IG423" s="12" t="n"/>
      <c r="IH423" s="12" t="n"/>
      <c r="II423" s="12" t="n"/>
      <c r="IJ423" s="12" t="n"/>
      <c r="IK423" s="12" t="n"/>
      <c r="IL423" s="12" t="n"/>
      <c r="IM423" s="12" t="n"/>
      <c r="IN423" s="12" t="n"/>
      <c r="IO423" s="12" t="n"/>
      <c r="IP423" s="12" t="n"/>
      <c r="IQ423" s="12" t="n"/>
      <c r="IR423" s="12" t="n"/>
      <c r="IS423" s="12" t="n"/>
      <c r="IT423" s="12" t="n"/>
      <c r="IU423" s="12" t="n"/>
      <c r="IV423" s="12" t="n"/>
      <c r="IW423" s="12" t="n"/>
      <c r="IX423" s="12" t="n"/>
    </row>
    <row r="424" ht="12" customFormat="1" customHeight="1" s="15">
      <c r="B424" s="12" t="n"/>
      <c r="C424" s="71" t="n"/>
      <c r="D424" s="71" t="n"/>
      <c r="E424" s="71" t="n"/>
      <c r="F424" s="7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  <c r="AL424" s="12" t="n"/>
      <c r="AM424" s="12" t="n"/>
      <c r="AN424" s="12" t="n"/>
      <c r="AO424" s="12" t="n"/>
      <c r="AP424" s="12" t="n"/>
      <c r="AQ424" s="12" t="n"/>
      <c r="AR424" s="12" t="n"/>
      <c r="AS424" s="12" t="n"/>
      <c r="AT424" s="12" t="n"/>
      <c r="AU424" s="12" t="n"/>
      <c r="AV424" s="12" t="n"/>
      <c r="AW424" s="12" t="n"/>
      <c r="AX424" s="12" t="n"/>
      <c r="AY424" s="12" t="n"/>
      <c r="AZ424" s="12" t="n"/>
      <c r="BA424" s="12" t="n"/>
      <c r="BB424" s="12" t="n"/>
      <c r="BC424" s="12" t="n"/>
      <c r="BD424" s="12" t="n"/>
      <c r="BE424" s="12" t="n"/>
      <c r="BF424" s="12" t="n"/>
      <c r="BG424" s="12" t="n"/>
      <c r="BH424" s="12" t="n"/>
      <c r="BI424" s="12" t="n"/>
      <c r="BJ424" s="12" t="n"/>
      <c r="BK424" s="12" t="n"/>
      <c r="BL424" s="12" t="n"/>
      <c r="BM424" s="12" t="n"/>
      <c r="BN424" s="12" t="n"/>
      <c r="BO424" s="12" t="n"/>
      <c r="BP424" s="12" t="n"/>
      <c r="BQ424" s="12" t="n"/>
      <c r="BR424" s="12" t="n"/>
      <c r="BS424" s="12" t="n"/>
      <c r="BT424" s="12" t="n"/>
      <c r="BU424" s="12" t="n"/>
      <c r="BV424" s="12" t="n"/>
      <c r="BW424" s="12" t="n"/>
      <c r="BX424" s="12" t="n"/>
      <c r="BY424" s="12" t="n"/>
      <c r="BZ424" s="12" t="n"/>
      <c r="CA424" s="12" t="n"/>
      <c r="CB424" s="12" t="n"/>
      <c r="CC424" s="12" t="n"/>
      <c r="CD424" s="12" t="n"/>
      <c r="CE424" s="12" t="n"/>
      <c r="CF424" s="12" t="n"/>
      <c r="CG424" s="12" t="n"/>
      <c r="CH424" s="12" t="n"/>
      <c r="CI424" s="12" t="n"/>
      <c r="CJ424" s="12" t="n"/>
      <c r="CK424" s="12" t="n"/>
      <c r="CL424" s="12" t="n"/>
      <c r="CM424" s="12" t="n"/>
      <c r="CN424" s="12" t="n"/>
      <c r="CO424" s="12" t="n"/>
      <c r="CP424" s="12" t="n"/>
      <c r="CQ424" s="12" t="n"/>
      <c r="CR424" s="12" t="n"/>
      <c r="CS424" s="12" t="n"/>
      <c r="CT424" s="12" t="n"/>
      <c r="CU424" s="12" t="n"/>
      <c r="CV424" s="12" t="n"/>
      <c r="CW424" s="12" t="n"/>
      <c r="CX424" s="12" t="n"/>
      <c r="CY424" s="12" t="n"/>
      <c r="CZ424" s="12" t="n"/>
      <c r="DA424" s="12" t="n"/>
      <c r="DB424" s="12" t="n"/>
      <c r="DC424" s="12" t="n"/>
      <c r="DD424" s="12" t="n"/>
      <c r="DE424" s="12" t="n"/>
      <c r="DF424" s="12" t="n"/>
      <c r="DG424" s="12" t="n"/>
      <c r="DH424" s="12" t="n"/>
      <c r="DI424" s="12" t="n"/>
      <c r="DJ424" s="12" t="n"/>
      <c r="DK424" s="12" t="n"/>
      <c r="DL424" s="12" t="n"/>
      <c r="DM424" s="12" t="n"/>
      <c r="DN424" s="12" t="n"/>
      <c r="DO424" s="12" t="n"/>
      <c r="DP424" s="12" t="n"/>
      <c r="DQ424" s="12" t="n"/>
      <c r="DR424" s="12" t="n"/>
      <c r="DS424" s="12" t="n"/>
      <c r="DT424" s="12" t="n"/>
      <c r="DU424" s="12" t="n"/>
      <c r="DV424" s="12" t="n"/>
      <c r="DW424" s="12" t="n"/>
      <c r="DX424" s="12" t="n"/>
      <c r="DY424" s="12" t="n"/>
      <c r="DZ424" s="12" t="n"/>
      <c r="EA424" s="12" t="n"/>
      <c r="EB424" s="12" t="n"/>
      <c r="EC424" s="12" t="n"/>
      <c r="ED424" s="12" t="n"/>
      <c r="EE424" s="12" t="n"/>
      <c r="EF424" s="12" t="n"/>
      <c r="EG424" s="12" t="n"/>
      <c r="EH424" s="12" t="n"/>
      <c r="EI424" s="12" t="n"/>
      <c r="EJ424" s="12" t="n"/>
      <c r="EK424" s="12" t="n"/>
      <c r="EL424" s="12" t="n"/>
      <c r="EM424" s="12" t="n"/>
      <c r="EN424" s="12" t="n"/>
      <c r="EO424" s="12" t="n"/>
      <c r="EP424" s="12" t="n"/>
      <c r="EQ424" s="12" t="n"/>
      <c r="ER424" s="12" t="n"/>
      <c r="ES424" s="12" t="n"/>
      <c r="ET424" s="12" t="n"/>
      <c r="EU424" s="12" t="n"/>
      <c r="EV424" s="12" t="n"/>
      <c r="EW424" s="12" t="n"/>
      <c r="EX424" s="12" t="n"/>
      <c r="EY424" s="12" t="n"/>
      <c r="EZ424" s="12" t="n"/>
      <c r="FA424" s="12" t="n"/>
      <c r="FB424" s="12" t="n"/>
      <c r="FC424" s="12" t="n"/>
      <c r="FD424" s="12" t="n"/>
      <c r="FE424" s="12" t="n"/>
      <c r="FF424" s="12" t="n"/>
      <c r="FG424" s="12" t="n"/>
      <c r="FH424" s="12" t="n"/>
      <c r="FI424" s="12" t="n"/>
      <c r="FJ424" s="12" t="n"/>
      <c r="FK424" s="12" t="n"/>
      <c r="FL424" s="12" t="n"/>
      <c r="FM424" s="12" t="n"/>
      <c r="FN424" s="12" t="n"/>
      <c r="FO424" s="12" t="n"/>
      <c r="FP424" s="12" t="n"/>
      <c r="FQ424" s="12" t="n"/>
      <c r="FR424" s="12" t="n"/>
      <c r="FS424" s="12" t="n"/>
      <c r="FT424" s="12" t="n"/>
      <c r="FU424" s="12" t="n"/>
      <c r="FV424" s="12" t="n"/>
      <c r="FW424" s="12" t="n"/>
      <c r="FX424" s="12" t="n"/>
      <c r="FY424" s="12" t="n"/>
      <c r="FZ424" s="12" t="n"/>
      <c r="GA424" s="12" t="n"/>
      <c r="GB424" s="12" t="n"/>
      <c r="GC424" s="12" t="n"/>
      <c r="GD424" s="12" t="n"/>
      <c r="GE424" s="12" t="n"/>
      <c r="GF424" s="12" t="n"/>
      <c r="GG424" s="12" t="n"/>
      <c r="GH424" s="12" t="n"/>
      <c r="GI424" s="12" t="n"/>
      <c r="GJ424" s="12" t="n"/>
      <c r="GK424" s="12" t="n"/>
      <c r="GL424" s="12" t="n"/>
      <c r="GM424" s="12" t="n"/>
      <c r="GN424" s="12" t="n"/>
      <c r="GO424" s="12" t="n"/>
      <c r="GP424" s="12" t="n"/>
      <c r="GQ424" s="12" t="n"/>
      <c r="GR424" s="12" t="n"/>
      <c r="GS424" s="12" t="n"/>
      <c r="GT424" s="12" t="n"/>
      <c r="GU424" s="12" t="n"/>
      <c r="GV424" s="12" t="n"/>
      <c r="GW424" s="12" t="n"/>
      <c r="GX424" s="12" t="n"/>
      <c r="GY424" s="12" t="n"/>
      <c r="GZ424" s="12" t="n"/>
      <c r="HA424" s="12" t="n"/>
      <c r="HB424" s="12" t="n"/>
      <c r="HC424" s="12" t="n"/>
      <c r="HD424" s="12" t="n"/>
      <c r="HE424" s="12" t="n"/>
      <c r="HF424" s="12" t="n"/>
      <c r="HG424" s="12" t="n"/>
      <c r="HH424" s="12" t="n"/>
      <c r="HI424" s="12" t="n"/>
      <c r="HJ424" s="12" t="n"/>
      <c r="HK424" s="12" t="n"/>
      <c r="HL424" s="12" t="n"/>
      <c r="HM424" s="12" t="n"/>
      <c r="HN424" s="12" t="n"/>
      <c r="HO424" s="12" t="n"/>
      <c r="HP424" s="12" t="n"/>
      <c r="HQ424" s="12" t="n"/>
      <c r="HR424" s="12" t="n"/>
      <c r="HS424" s="12" t="n"/>
      <c r="HT424" s="12" t="n"/>
      <c r="HU424" s="12" t="n"/>
      <c r="HV424" s="12" t="n"/>
      <c r="HW424" s="12" t="n"/>
      <c r="HX424" s="12" t="n"/>
      <c r="HY424" s="12" t="n"/>
      <c r="HZ424" s="12" t="n"/>
      <c r="IA424" s="12" t="n"/>
      <c r="IB424" s="12" t="n"/>
      <c r="IC424" s="12" t="n"/>
      <c r="ID424" s="12" t="n"/>
      <c r="IE424" s="12" t="n"/>
      <c r="IF424" s="12" t="n"/>
      <c r="IG424" s="12" t="n"/>
      <c r="IH424" s="12" t="n"/>
      <c r="II424" s="12" t="n"/>
      <c r="IJ424" s="12" t="n"/>
      <c r="IK424" s="12" t="n"/>
      <c r="IL424" s="12" t="n"/>
      <c r="IM424" s="12" t="n"/>
      <c r="IN424" s="12" t="n"/>
      <c r="IO424" s="12" t="n"/>
      <c r="IP424" s="12" t="n"/>
      <c r="IQ424" s="12" t="n"/>
      <c r="IR424" s="12" t="n"/>
      <c r="IS424" s="12" t="n"/>
      <c r="IT424" s="12" t="n"/>
      <c r="IU424" s="12" t="n"/>
      <c r="IV424" s="12" t="n"/>
      <c r="IW424" s="12" t="n"/>
      <c r="IX424" s="12" t="n"/>
    </row>
    <row r="425" ht="12" customFormat="1" customHeight="1" s="15">
      <c r="B425" s="12" t="n"/>
      <c r="C425" s="71" t="n"/>
      <c r="D425" s="71" t="n"/>
      <c r="E425" s="71" t="n"/>
      <c r="F425" s="7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  <c r="AL425" s="12" t="n"/>
      <c r="AM425" s="12" t="n"/>
      <c r="AN425" s="12" t="n"/>
      <c r="AO425" s="12" t="n"/>
      <c r="AP425" s="12" t="n"/>
      <c r="AQ425" s="12" t="n"/>
      <c r="AR425" s="12" t="n"/>
      <c r="AS425" s="12" t="n"/>
      <c r="AT425" s="12" t="n"/>
      <c r="AU425" s="12" t="n"/>
      <c r="AV425" s="12" t="n"/>
      <c r="AW425" s="12" t="n"/>
      <c r="AX425" s="12" t="n"/>
      <c r="AY425" s="12" t="n"/>
      <c r="AZ425" s="12" t="n"/>
      <c r="BA425" s="12" t="n"/>
      <c r="BB425" s="12" t="n"/>
      <c r="BC425" s="12" t="n"/>
      <c r="BD425" s="12" t="n"/>
      <c r="BE425" s="12" t="n"/>
      <c r="BF425" s="12" t="n"/>
      <c r="BG425" s="12" t="n"/>
      <c r="BH425" s="12" t="n"/>
      <c r="BI425" s="12" t="n"/>
      <c r="BJ425" s="12" t="n"/>
      <c r="BK425" s="12" t="n"/>
      <c r="BL425" s="12" t="n"/>
      <c r="BM425" s="12" t="n"/>
      <c r="BN425" s="12" t="n"/>
      <c r="BO425" s="12" t="n"/>
      <c r="BP425" s="12" t="n"/>
      <c r="BQ425" s="12" t="n"/>
      <c r="BR425" s="12" t="n"/>
      <c r="BS425" s="12" t="n"/>
      <c r="BT425" s="12" t="n"/>
      <c r="BU425" s="12" t="n"/>
      <c r="BV425" s="12" t="n"/>
      <c r="BW425" s="12" t="n"/>
      <c r="BX425" s="12" t="n"/>
      <c r="BY425" s="12" t="n"/>
      <c r="BZ425" s="12" t="n"/>
      <c r="CA425" s="12" t="n"/>
      <c r="CB425" s="12" t="n"/>
      <c r="CC425" s="12" t="n"/>
      <c r="CD425" s="12" t="n"/>
      <c r="CE425" s="12" t="n"/>
      <c r="CF425" s="12" t="n"/>
      <c r="CG425" s="12" t="n"/>
      <c r="CH425" s="12" t="n"/>
      <c r="CI425" s="12" t="n"/>
      <c r="CJ425" s="12" t="n"/>
      <c r="CK425" s="12" t="n"/>
      <c r="CL425" s="12" t="n"/>
      <c r="CM425" s="12" t="n"/>
      <c r="CN425" s="12" t="n"/>
      <c r="CO425" s="12" t="n"/>
      <c r="CP425" s="12" t="n"/>
      <c r="CQ425" s="12" t="n"/>
      <c r="CR425" s="12" t="n"/>
      <c r="CS425" s="12" t="n"/>
      <c r="CT425" s="12" t="n"/>
      <c r="CU425" s="12" t="n"/>
      <c r="CV425" s="12" t="n"/>
      <c r="CW425" s="12" t="n"/>
      <c r="CX425" s="12" t="n"/>
      <c r="CY425" s="12" t="n"/>
      <c r="CZ425" s="12" t="n"/>
      <c r="DA425" s="12" t="n"/>
      <c r="DB425" s="12" t="n"/>
      <c r="DC425" s="12" t="n"/>
      <c r="DD425" s="12" t="n"/>
      <c r="DE425" s="12" t="n"/>
      <c r="DF425" s="12" t="n"/>
      <c r="DG425" s="12" t="n"/>
      <c r="DH425" s="12" t="n"/>
      <c r="DI425" s="12" t="n"/>
      <c r="DJ425" s="12" t="n"/>
      <c r="DK425" s="12" t="n"/>
      <c r="DL425" s="12" t="n"/>
      <c r="DM425" s="12" t="n"/>
      <c r="DN425" s="12" t="n"/>
      <c r="DO425" s="12" t="n"/>
      <c r="DP425" s="12" t="n"/>
      <c r="DQ425" s="12" t="n"/>
      <c r="DR425" s="12" t="n"/>
      <c r="DS425" s="12" t="n"/>
      <c r="DT425" s="12" t="n"/>
      <c r="DU425" s="12" t="n"/>
      <c r="DV425" s="12" t="n"/>
      <c r="DW425" s="12" t="n"/>
      <c r="DX425" s="12" t="n"/>
      <c r="DY425" s="12" t="n"/>
      <c r="DZ425" s="12" t="n"/>
      <c r="EA425" s="12" t="n"/>
      <c r="EB425" s="12" t="n"/>
      <c r="EC425" s="12" t="n"/>
      <c r="ED425" s="12" t="n"/>
      <c r="EE425" s="12" t="n"/>
      <c r="EF425" s="12" t="n"/>
      <c r="EG425" s="12" t="n"/>
      <c r="EH425" s="12" t="n"/>
      <c r="EI425" s="12" t="n"/>
      <c r="EJ425" s="12" t="n"/>
      <c r="EK425" s="12" t="n"/>
      <c r="EL425" s="12" t="n"/>
      <c r="EM425" s="12" t="n"/>
      <c r="EN425" s="12" t="n"/>
      <c r="EO425" s="12" t="n"/>
      <c r="EP425" s="12" t="n"/>
      <c r="EQ425" s="12" t="n"/>
      <c r="ER425" s="12" t="n"/>
      <c r="ES425" s="12" t="n"/>
      <c r="ET425" s="12" t="n"/>
      <c r="EU425" s="12" t="n"/>
      <c r="EV425" s="12" t="n"/>
      <c r="EW425" s="12" t="n"/>
      <c r="EX425" s="12" t="n"/>
      <c r="EY425" s="12" t="n"/>
      <c r="EZ425" s="12" t="n"/>
      <c r="FA425" s="12" t="n"/>
      <c r="FB425" s="12" t="n"/>
      <c r="FC425" s="12" t="n"/>
      <c r="FD425" s="12" t="n"/>
      <c r="FE425" s="12" t="n"/>
      <c r="FF425" s="12" t="n"/>
      <c r="FG425" s="12" t="n"/>
      <c r="FH425" s="12" t="n"/>
      <c r="FI425" s="12" t="n"/>
      <c r="FJ425" s="12" t="n"/>
      <c r="FK425" s="12" t="n"/>
      <c r="FL425" s="12" t="n"/>
      <c r="FM425" s="12" t="n"/>
      <c r="FN425" s="12" t="n"/>
      <c r="FO425" s="12" t="n"/>
      <c r="FP425" s="12" t="n"/>
      <c r="FQ425" s="12" t="n"/>
      <c r="FR425" s="12" t="n"/>
      <c r="FS425" s="12" t="n"/>
      <c r="FT425" s="12" t="n"/>
      <c r="FU425" s="12" t="n"/>
      <c r="FV425" s="12" t="n"/>
      <c r="FW425" s="12" t="n"/>
      <c r="FX425" s="12" t="n"/>
      <c r="FY425" s="12" t="n"/>
      <c r="FZ425" s="12" t="n"/>
      <c r="GA425" s="12" t="n"/>
      <c r="GB425" s="12" t="n"/>
      <c r="GC425" s="12" t="n"/>
      <c r="GD425" s="12" t="n"/>
      <c r="GE425" s="12" t="n"/>
      <c r="GF425" s="12" t="n"/>
      <c r="GG425" s="12" t="n"/>
      <c r="GH425" s="12" t="n"/>
      <c r="GI425" s="12" t="n"/>
      <c r="GJ425" s="12" t="n"/>
      <c r="GK425" s="12" t="n"/>
      <c r="GL425" s="12" t="n"/>
      <c r="GM425" s="12" t="n"/>
      <c r="GN425" s="12" t="n"/>
      <c r="GO425" s="12" t="n"/>
      <c r="GP425" s="12" t="n"/>
      <c r="GQ425" s="12" t="n"/>
      <c r="GR425" s="12" t="n"/>
      <c r="GS425" s="12" t="n"/>
      <c r="GT425" s="12" t="n"/>
      <c r="GU425" s="12" t="n"/>
      <c r="GV425" s="12" t="n"/>
      <c r="GW425" s="12" t="n"/>
      <c r="GX425" s="12" t="n"/>
      <c r="GY425" s="12" t="n"/>
      <c r="GZ425" s="12" t="n"/>
      <c r="HA425" s="12" t="n"/>
      <c r="HB425" s="12" t="n"/>
      <c r="HC425" s="12" t="n"/>
      <c r="HD425" s="12" t="n"/>
      <c r="HE425" s="12" t="n"/>
      <c r="HF425" s="12" t="n"/>
      <c r="HG425" s="12" t="n"/>
      <c r="HH425" s="12" t="n"/>
      <c r="HI425" s="12" t="n"/>
      <c r="HJ425" s="12" t="n"/>
      <c r="HK425" s="12" t="n"/>
      <c r="HL425" s="12" t="n"/>
      <c r="HM425" s="12" t="n"/>
      <c r="HN425" s="12" t="n"/>
      <c r="HO425" s="12" t="n"/>
      <c r="HP425" s="12" t="n"/>
      <c r="HQ425" s="12" t="n"/>
      <c r="HR425" s="12" t="n"/>
      <c r="HS425" s="12" t="n"/>
      <c r="HT425" s="12" t="n"/>
      <c r="HU425" s="12" t="n"/>
      <c r="HV425" s="12" t="n"/>
      <c r="HW425" s="12" t="n"/>
      <c r="HX425" s="12" t="n"/>
      <c r="HY425" s="12" t="n"/>
      <c r="HZ425" s="12" t="n"/>
      <c r="IA425" s="12" t="n"/>
      <c r="IB425" s="12" t="n"/>
      <c r="IC425" s="12" t="n"/>
      <c r="ID425" s="12" t="n"/>
      <c r="IE425" s="12" t="n"/>
      <c r="IF425" s="12" t="n"/>
      <c r="IG425" s="12" t="n"/>
      <c r="IH425" s="12" t="n"/>
      <c r="II425" s="12" t="n"/>
      <c r="IJ425" s="12" t="n"/>
      <c r="IK425" s="12" t="n"/>
      <c r="IL425" s="12" t="n"/>
      <c r="IM425" s="12" t="n"/>
      <c r="IN425" s="12" t="n"/>
      <c r="IO425" s="12" t="n"/>
      <c r="IP425" s="12" t="n"/>
      <c r="IQ425" s="12" t="n"/>
      <c r="IR425" s="12" t="n"/>
      <c r="IS425" s="12" t="n"/>
      <c r="IT425" s="12" t="n"/>
      <c r="IU425" s="12" t="n"/>
      <c r="IV425" s="12" t="n"/>
      <c r="IW425" s="12" t="n"/>
      <c r="IX425" s="12" t="n"/>
    </row>
    <row r="426" ht="12" customFormat="1" customHeight="1" s="15">
      <c r="B426" s="12" t="n"/>
      <c r="C426" s="71" t="n"/>
      <c r="D426" s="71" t="n"/>
      <c r="E426" s="71" t="n"/>
      <c r="F426" s="7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  <c r="AL426" s="12" t="n"/>
      <c r="AM426" s="12" t="n"/>
      <c r="AN426" s="12" t="n"/>
      <c r="AO426" s="12" t="n"/>
      <c r="AP426" s="12" t="n"/>
      <c r="AQ426" s="12" t="n"/>
      <c r="AR426" s="12" t="n"/>
      <c r="AS426" s="12" t="n"/>
      <c r="AT426" s="12" t="n"/>
      <c r="AU426" s="12" t="n"/>
      <c r="AV426" s="12" t="n"/>
      <c r="AW426" s="12" t="n"/>
      <c r="AX426" s="12" t="n"/>
      <c r="AY426" s="12" t="n"/>
      <c r="AZ426" s="12" t="n"/>
      <c r="BA426" s="12" t="n"/>
      <c r="BB426" s="12" t="n"/>
      <c r="BC426" s="12" t="n"/>
      <c r="BD426" s="12" t="n"/>
      <c r="BE426" s="12" t="n"/>
      <c r="BF426" s="12" t="n"/>
      <c r="BG426" s="12" t="n"/>
      <c r="BH426" s="12" t="n"/>
      <c r="BI426" s="12" t="n"/>
      <c r="BJ426" s="12" t="n"/>
      <c r="BK426" s="12" t="n"/>
      <c r="BL426" s="12" t="n"/>
      <c r="BM426" s="12" t="n"/>
      <c r="BN426" s="12" t="n"/>
      <c r="BO426" s="12" t="n"/>
      <c r="BP426" s="12" t="n"/>
      <c r="BQ426" s="12" t="n"/>
      <c r="BR426" s="12" t="n"/>
      <c r="BS426" s="12" t="n"/>
      <c r="BT426" s="12" t="n"/>
      <c r="BU426" s="12" t="n"/>
      <c r="BV426" s="12" t="n"/>
      <c r="BW426" s="12" t="n"/>
      <c r="BX426" s="12" t="n"/>
      <c r="BY426" s="12" t="n"/>
      <c r="BZ426" s="12" t="n"/>
      <c r="CA426" s="12" t="n"/>
      <c r="CB426" s="12" t="n"/>
      <c r="CC426" s="12" t="n"/>
      <c r="CD426" s="12" t="n"/>
      <c r="CE426" s="12" t="n"/>
      <c r="CF426" s="12" t="n"/>
      <c r="CG426" s="12" t="n"/>
      <c r="CH426" s="12" t="n"/>
      <c r="CI426" s="12" t="n"/>
      <c r="CJ426" s="12" t="n"/>
      <c r="CK426" s="12" t="n"/>
      <c r="CL426" s="12" t="n"/>
      <c r="CM426" s="12" t="n"/>
      <c r="CN426" s="12" t="n"/>
      <c r="CO426" s="12" t="n"/>
      <c r="CP426" s="12" t="n"/>
      <c r="CQ426" s="12" t="n"/>
      <c r="CR426" s="12" t="n"/>
      <c r="CS426" s="12" t="n"/>
      <c r="CT426" s="12" t="n"/>
      <c r="CU426" s="12" t="n"/>
      <c r="CV426" s="12" t="n"/>
      <c r="CW426" s="12" t="n"/>
      <c r="CX426" s="12" t="n"/>
      <c r="CY426" s="12" t="n"/>
      <c r="CZ426" s="12" t="n"/>
      <c r="DA426" s="12" t="n"/>
      <c r="DB426" s="12" t="n"/>
      <c r="DC426" s="12" t="n"/>
      <c r="DD426" s="12" t="n"/>
      <c r="DE426" s="12" t="n"/>
      <c r="DF426" s="12" t="n"/>
      <c r="DG426" s="12" t="n"/>
      <c r="DH426" s="12" t="n"/>
      <c r="DI426" s="12" t="n"/>
      <c r="DJ426" s="12" t="n"/>
      <c r="DK426" s="12" t="n"/>
      <c r="DL426" s="12" t="n"/>
      <c r="DM426" s="12" t="n"/>
      <c r="DN426" s="12" t="n"/>
      <c r="DO426" s="12" t="n"/>
      <c r="DP426" s="12" t="n"/>
      <c r="DQ426" s="12" t="n"/>
      <c r="DR426" s="12" t="n"/>
      <c r="DS426" s="12" t="n"/>
      <c r="DT426" s="12" t="n"/>
      <c r="DU426" s="12" t="n"/>
      <c r="DV426" s="12" t="n"/>
      <c r="DW426" s="12" t="n"/>
      <c r="DX426" s="12" t="n"/>
      <c r="DY426" s="12" t="n"/>
      <c r="DZ426" s="12" t="n"/>
      <c r="EA426" s="12" t="n"/>
      <c r="EB426" s="12" t="n"/>
      <c r="EC426" s="12" t="n"/>
      <c r="ED426" s="12" t="n"/>
      <c r="EE426" s="12" t="n"/>
      <c r="EF426" s="12" t="n"/>
      <c r="EG426" s="12" t="n"/>
      <c r="EH426" s="12" t="n"/>
      <c r="EI426" s="12" t="n"/>
      <c r="EJ426" s="12" t="n"/>
      <c r="EK426" s="12" t="n"/>
      <c r="EL426" s="12" t="n"/>
      <c r="EM426" s="12" t="n"/>
      <c r="EN426" s="12" t="n"/>
      <c r="EO426" s="12" t="n"/>
      <c r="EP426" s="12" t="n"/>
      <c r="EQ426" s="12" t="n"/>
      <c r="ER426" s="12" t="n"/>
      <c r="ES426" s="12" t="n"/>
      <c r="ET426" s="12" t="n"/>
      <c r="EU426" s="12" t="n"/>
      <c r="EV426" s="12" t="n"/>
      <c r="EW426" s="12" t="n"/>
      <c r="EX426" s="12" t="n"/>
      <c r="EY426" s="12" t="n"/>
      <c r="EZ426" s="12" t="n"/>
      <c r="FA426" s="12" t="n"/>
      <c r="FB426" s="12" t="n"/>
      <c r="FC426" s="12" t="n"/>
      <c r="FD426" s="12" t="n"/>
      <c r="FE426" s="12" t="n"/>
      <c r="FF426" s="12" t="n"/>
      <c r="FG426" s="12" t="n"/>
      <c r="FH426" s="12" t="n"/>
      <c r="FI426" s="12" t="n"/>
      <c r="FJ426" s="12" t="n"/>
      <c r="FK426" s="12" t="n"/>
      <c r="FL426" s="12" t="n"/>
      <c r="FM426" s="12" t="n"/>
      <c r="FN426" s="12" t="n"/>
      <c r="FO426" s="12" t="n"/>
      <c r="FP426" s="12" t="n"/>
      <c r="FQ426" s="12" t="n"/>
      <c r="FR426" s="12" t="n"/>
      <c r="FS426" s="12" t="n"/>
      <c r="FT426" s="12" t="n"/>
      <c r="FU426" s="12" t="n"/>
      <c r="FV426" s="12" t="n"/>
      <c r="FW426" s="12" t="n"/>
      <c r="FX426" s="12" t="n"/>
      <c r="FY426" s="12" t="n"/>
      <c r="FZ426" s="12" t="n"/>
      <c r="GA426" s="12" t="n"/>
      <c r="GB426" s="12" t="n"/>
      <c r="GC426" s="12" t="n"/>
      <c r="GD426" s="12" t="n"/>
      <c r="GE426" s="12" t="n"/>
      <c r="GF426" s="12" t="n"/>
      <c r="GG426" s="12" t="n"/>
      <c r="GH426" s="12" t="n"/>
      <c r="GI426" s="12" t="n"/>
      <c r="GJ426" s="12" t="n"/>
      <c r="GK426" s="12" t="n"/>
      <c r="GL426" s="12" t="n"/>
      <c r="GM426" s="12" t="n"/>
      <c r="GN426" s="12" t="n"/>
      <c r="GO426" s="12" t="n"/>
      <c r="GP426" s="12" t="n"/>
      <c r="GQ426" s="12" t="n"/>
      <c r="GR426" s="12" t="n"/>
      <c r="GS426" s="12" t="n"/>
      <c r="GT426" s="12" t="n"/>
      <c r="GU426" s="12" t="n"/>
      <c r="GV426" s="12" t="n"/>
      <c r="GW426" s="12" t="n"/>
      <c r="GX426" s="12" t="n"/>
      <c r="GY426" s="12" t="n"/>
      <c r="GZ426" s="12" t="n"/>
      <c r="HA426" s="12" t="n"/>
      <c r="HB426" s="12" t="n"/>
      <c r="HC426" s="12" t="n"/>
      <c r="HD426" s="12" t="n"/>
      <c r="HE426" s="12" t="n"/>
      <c r="HF426" s="12" t="n"/>
      <c r="HG426" s="12" t="n"/>
      <c r="HH426" s="12" t="n"/>
      <c r="HI426" s="12" t="n"/>
      <c r="HJ426" s="12" t="n"/>
      <c r="HK426" s="12" t="n"/>
      <c r="HL426" s="12" t="n"/>
      <c r="HM426" s="12" t="n"/>
      <c r="HN426" s="12" t="n"/>
      <c r="HO426" s="12" t="n"/>
      <c r="HP426" s="12" t="n"/>
      <c r="HQ426" s="12" t="n"/>
      <c r="HR426" s="12" t="n"/>
      <c r="HS426" s="12" t="n"/>
      <c r="HT426" s="12" t="n"/>
      <c r="HU426" s="12" t="n"/>
      <c r="HV426" s="12" t="n"/>
      <c r="HW426" s="12" t="n"/>
      <c r="HX426" s="12" t="n"/>
      <c r="HY426" s="12" t="n"/>
      <c r="HZ426" s="12" t="n"/>
      <c r="IA426" s="12" t="n"/>
      <c r="IB426" s="12" t="n"/>
      <c r="IC426" s="12" t="n"/>
      <c r="ID426" s="12" t="n"/>
      <c r="IE426" s="12" t="n"/>
      <c r="IF426" s="12" t="n"/>
      <c r="IG426" s="12" t="n"/>
      <c r="IH426" s="12" t="n"/>
      <c r="II426" s="12" t="n"/>
      <c r="IJ426" s="12" t="n"/>
      <c r="IK426" s="12" t="n"/>
      <c r="IL426" s="12" t="n"/>
      <c r="IM426" s="12" t="n"/>
      <c r="IN426" s="12" t="n"/>
      <c r="IO426" s="12" t="n"/>
      <c r="IP426" s="12" t="n"/>
      <c r="IQ426" s="12" t="n"/>
      <c r="IR426" s="12" t="n"/>
      <c r="IS426" s="12" t="n"/>
      <c r="IT426" s="12" t="n"/>
      <c r="IU426" s="12" t="n"/>
      <c r="IV426" s="12" t="n"/>
      <c r="IW426" s="12" t="n"/>
      <c r="IX426" s="12" t="n"/>
    </row>
    <row r="427" ht="12" customFormat="1" customHeight="1" s="15">
      <c r="B427" s="12" t="n"/>
      <c r="C427" s="71" t="n"/>
      <c r="D427" s="71" t="n"/>
      <c r="E427" s="71" t="n"/>
      <c r="F427" s="7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  <c r="AL427" s="12" t="n"/>
      <c r="AM427" s="12" t="n"/>
      <c r="AN427" s="12" t="n"/>
      <c r="AO427" s="12" t="n"/>
      <c r="AP427" s="12" t="n"/>
      <c r="AQ427" s="12" t="n"/>
      <c r="AR427" s="12" t="n"/>
      <c r="AS427" s="12" t="n"/>
      <c r="AT427" s="12" t="n"/>
      <c r="AU427" s="12" t="n"/>
      <c r="AV427" s="12" t="n"/>
      <c r="AW427" s="12" t="n"/>
      <c r="AX427" s="12" t="n"/>
      <c r="AY427" s="12" t="n"/>
      <c r="AZ427" s="12" t="n"/>
      <c r="BA427" s="12" t="n"/>
      <c r="BB427" s="12" t="n"/>
      <c r="BC427" s="12" t="n"/>
      <c r="BD427" s="12" t="n"/>
      <c r="BE427" s="12" t="n"/>
      <c r="BF427" s="12" t="n"/>
      <c r="BG427" s="12" t="n"/>
      <c r="BH427" s="12" t="n"/>
      <c r="BI427" s="12" t="n"/>
      <c r="BJ427" s="12" t="n"/>
      <c r="BK427" s="12" t="n"/>
      <c r="BL427" s="12" t="n"/>
      <c r="BM427" s="12" t="n"/>
      <c r="BN427" s="12" t="n"/>
      <c r="BO427" s="12" t="n"/>
      <c r="BP427" s="12" t="n"/>
      <c r="BQ427" s="12" t="n"/>
      <c r="BR427" s="12" t="n"/>
      <c r="BS427" s="12" t="n"/>
      <c r="BT427" s="12" t="n"/>
      <c r="BU427" s="12" t="n"/>
      <c r="BV427" s="12" t="n"/>
      <c r="BW427" s="12" t="n"/>
      <c r="BX427" s="12" t="n"/>
      <c r="BY427" s="12" t="n"/>
      <c r="BZ427" s="12" t="n"/>
      <c r="CA427" s="12" t="n"/>
      <c r="CB427" s="12" t="n"/>
      <c r="CC427" s="12" t="n"/>
      <c r="CD427" s="12" t="n"/>
      <c r="CE427" s="12" t="n"/>
      <c r="CF427" s="12" t="n"/>
      <c r="CG427" s="12" t="n"/>
      <c r="CH427" s="12" t="n"/>
      <c r="CI427" s="12" t="n"/>
      <c r="CJ427" s="12" t="n"/>
      <c r="CK427" s="12" t="n"/>
      <c r="CL427" s="12" t="n"/>
      <c r="CM427" s="12" t="n"/>
      <c r="CN427" s="12" t="n"/>
      <c r="CO427" s="12" t="n"/>
      <c r="CP427" s="12" t="n"/>
      <c r="CQ427" s="12" t="n"/>
      <c r="CR427" s="12" t="n"/>
      <c r="CS427" s="12" t="n"/>
      <c r="CT427" s="12" t="n"/>
      <c r="CU427" s="12" t="n"/>
      <c r="CV427" s="12" t="n"/>
      <c r="CW427" s="12" t="n"/>
      <c r="CX427" s="12" t="n"/>
      <c r="CY427" s="12" t="n"/>
      <c r="CZ427" s="12" t="n"/>
      <c r="DA427" s="12" t="n"/>
      <c r="DB427" s="12" t="n"/>
      <c r="DC427" s="12" t="n"/>
      <c r="DD427" s="12" t="n"/>
      <c r="DE427" s="12" t="n"/>
      <c r="DF427" s="12" t="n"/>
      <c r="DG427" s="12" t="n"/>
      <c r="DH427" s="12" t="n"/>
      <c r="DI427" s="12" t="n"/>
      <c r="DJ427" s="12" t="n"/>
      <c r="DK427" s="12" t="n"/>
      <c r="DL427" s="12" t="n"/>
      <c r="DM427" s="12" t="n"/>
      <c r="DN427" s="12" t="n"/>
      <c r="DO427" s="12" t="n"/>
      <c r="DP427" s="12" t="n"/>
      <c r="DQ427" s="12" t="n"/>
      <c r="DR427" s="12" t="n"/>
      <c r="DS427" s="12" t="n"/>
      <c r="DT427" s="12" t="n"/>
      <c r="DU427" s="12" t="n"/>
      <c r="DV427" s="12" t="n"/>
      <c r="DW427" s="12" t="n"/>
      <c r="DX427" s="12" t="n"/>
      <c r="DY427" s="12" t="n"/>
      <c r="DZ427" s="12" t="n"/>
      <c r="EA427" s="12" t="n"/>
      <c r="EB427" s="12" t="n"/>
      <c r="EC427" s="12" t="n"/>
      <c r="ED427" s="12" t="n"/>
      <c r="EE427" s="12" t="n"/>
      <c r="EF427" s="12" t="n"/>
      <c r="EG427" s="12" t="n"/>
      <c r="EH427" s="12" t="n"/>
      <c r="EI427" s="12" t="n"/>
      <c r="EJ427" s="12" t="n"/>
      <c r="EK427" s="12" t="n"/>
      <c r="EL427" s="12" t="n"/>
      <c r="EM427" s="12" t="n"/>
      <c r="EN427" s="12" t="n"/>
      <c r="EO427" s="12" t="n"/>
      <c r="EP427" s="12" t="n"/>
      <c r="EQ427" s="12" t="n"/>
      <c r="ER427" s="12" t="n"/>
      <c r="ES427" s="12" t="n"/>
      <c r="ET427" s="12" t="n"/>
      <c r="EU427" s="12" t="n"/>
      <c r="EV427" s="12" t="n"/>
      <c r="EW427" s="12" t="n"/>
      <c r="EX427" s="12" t="n"/>
      <c r="EY427" s="12" t="n"/>
      <c r="EZ427" s="12" t="n"/>
      <c r="FA427" s="12" t="n"/>
      <c r="FB427" s="12" t="n"/>
      <c r="FC427" s="12" t="n"/>
      <c r="FD427" s="12" t="n"/>
      <c r="FE427" s="12" t="n"/>
      <c r="FF427" s="12" t="n"/>
      <c r="FG427" s="12" t="n"/>
      <c r="FH427" s="12" t="n"/>
      <c r="FI427" s="12" t="n"/>
      <c r="FJ427" s="12" t="n"/>
      <c r="FK427" s="12" t="n"/>
      <c r="FL427" s="12" t="n"/>
      <c r="FM427" s="12" t="n"/>
      <c r="FN427" s="12" t="n"/>
      <c r="FO427" s="12" t="n"/>
      <c r="FP427" s="12" t="n"/>
      <c r="FQ427" s="12" t="n"/>
      <c r="FR427" s="12" t="n"/>
      <c r="FS427" s="12" t="n"/>
      <c r="FT427" s="12" t="n"/>
      <c r="FU427" s="12" t="n"/>
      <c r="FV427" s="12" t="n"/>
      <c r="FW427" s="12" t="n"/>
      <c r="FX427" s="12" t="n"/>
      <c r="FY427" s="12" t="n"/>
      <c r="FZ427" s="12" t="n"/>
      <c r="GA427" s="12" t="n"/>
      <c r="GB427" s="12" t="n"/>
      <c r="GC427" s="12" t="n"/>
      <c r="GD427" s="12" t="n"/>
      <c r="GE427" s="12" t="n"/>
      <c r="GF427" s="12" t="n"/>
      <c r="GG427" s="12" t="n"/>
      <c r="GH427" s="12" t="n"/>
      <c r="GI427" s="12" t="n"/>
      <c r="GJ427" s="12" t="n"/>
      <c r="GK427" s="12" t="n"/>
      <c r="GL427" s="12" t="n"/>
      <c r="GM427" s="12" t="n"/>
      <c r="GN427" s="12" t="n"/>
      <c r="GO427" s="12" t="n"/>
      <c r="GP427" s="12" t="n"/>
      <c r="GQ427" s="12" t="n"/>
      <c r="GR427" s="12" t="n"/>
      <c r="GS427" s="12" t="n"/>
      <c r="GT427" s="12" t="n"/>
      <c r="GU427" s="12" t="n"/>
      <c r="GV427" s="12" t="n"/>
      <c r="GW427" s="12" t="n"/>
      <c r="GX427" s="12" t="n"/>
      <c r="GY427" s="12" t="n"/>
      <c r="GZ427" s="12" t="n"/>
      <c r="HA427" s="12" t="n"/>
      <c r="HB427" s="12" t="n"/>
      <c r="HC427" s="12" t="n"/>
      <c r="HD427" s="12" t="n"/>
      <c r="HE427" s="12" t="n"/>
      <c r="HF427" s="12" t="n"/>
      <c r="HG427" s="12" t="n"/>
      <c r="HH427" s="12" t="n"/>
      <c r="HI427" s="12" t="n"/>
      <c r="HJ427" s="12" t="n"/>
      <c r="HK427" s="12" t="n"/>
      <c r="HL427" s="12" t="n"/>
      <c r="HM427" s="12" t="n"/>
      <c r="HN427" s="12" t="n"/>
      <c r="HO427" s="12" t="n"/>
      <c r="HP427" s="12" t="n"/>
      <c r="HQ427" s="12" t="n"/>
      <c r="HR427" s="12" t="n"/>
      <c r="HS427" s="12" t="n"/>
      <c r="HT427" s="12" t="n"/>
      <c r="HU427" s="12" t="n"/>
      <c r="HV427" s="12" t="n"/>
      <c r="HW427" s="12" t="n"/>
      <c r="HX427" s="12" t="n"/>
      <c r="HY427" s="12" t="n"/>
      <c r="HZ427" s="12" t="n"/>
      <c r="IA427" s="12" t="n"/>
      <c r="IB427" s="12" t="n"/>
      <c r="IC427" s="12" t="n"/>
      <c r="ID427" s="12" t="n"/>
      <c r="IE427" s="12" t="n"/>
      <c r="IF427" s="12" t="n"/>
      <c r="IG427" s="12" t="n"/>
      <c r="IH427" s="12" t="n"/>
      <c r="II427" s="12" t="n"/>
      <c r="IJ427" s="12" t="n"/>
      <c r="IK427" s="12" t="n"/>
      <c r="IL427" s="12" t="n"/>
      <c r="IM427" s="12" t="n"/>
      <c r="IN427" s="12" t="n"/>
      <c r="IO427" s="12" t="n"/>
      <c r="IP427" s="12" t="n"/>
      <c r="IQ427" s="12" t="n"/>
      <c r="IR427" s="12" t="n"/>
      <c r="IS427" s="12" t="n"/>
      <c r="IT427" s="12" t="n"/>
      <c r="IU427" s="12" t="n"/>
      <c r="IV427" s="12" t="n"/>
      <c r="IW427" s="12" t="n"/>
      <c r="IX427" s="12" t="n"/>
    </row>
    <row r="428" ht="12" customFormat="1" customHeight="1" s="15">
      <c r="B428" s="12" t="n"/>
      <c r="C428" s="71" t="n"/>
      <c r="D428" s="71" t="n"/>
      <c r="E428" s="71" t="n"/>
      <c r="F428" s="7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  <c r="AL428" s="12" t="n"/>
      <c r="AM428" s="12" t="n"/>
      <c r="AN428" s="12" t="n"/>
      <c r="AO428" s="12" t="n"/>
      <c r="AP428" s="12" t="n"/>
      <c r="AQ428" s="12" t="n"/>
      <c r="AR428" s="12" t="n"/>
      <c r="AS428" s="12" t="n"/>
      <c r="AT428" s="12" t="n"/>
      <c r="AU428" s="12" t="n"/>
      <c r="AV428" s="12" t="n"/>
      <c r="AW428" s="12" t="n"/>
      <c r="AX428" s="12" t="n"/>
      <c r="AY428" s="12" t="n"/>
      <c r="AZ428" s="12" t="n"/>
      <c r="BA428" s="12" t="n"/>
      <c r="BB428" s="12" t="n"/>
      <c r="BC428" s="12" t="n"/>
      <c r="BD428" s="12" t="n"/>
      <c r="BE428" s="12" t="n"/>
      <c r="BF428" s="12" t="n"/>
      <c r="BG428" s="12" t="n"/>
      <c r="BH428" s="12" t="n"/>
      <c r="BI428" s="12" t="n"/>
      <c r="BJ428" s="12" t="n"/>
      <c r="BK428" s="12" t="n"/>
      <c r="BL428" s="12" t="n"/>
      <c r="BM428" s="12" t="n"/>
      <c r="BN428" s="12" t="n"/>
      <c r="BO428" s="12" t="n"/>
      <c r="BP428" s="12" t="n"/>
      <c r="BQ428" s="12" t="n"/>
      <c r="BR428" s="12" t="n"/>
      <c r="BS428" s="12" t="n"/>
      <c r="BT428" s="12" t="n"/>
      <c r="BU428" s="12" t="n"/>
      <c r="BV428" s="12" t="n"/>
      <c r="BW428" s="12" t="n"/>
      <c r="BX428" s="12" t="n"/>
      <c r="BY428" s="12" t="n"/>
      <c r="BZ428" s="12" t="n"/>
      <c r="CA428" s="12" t="n"/>
      <c r="CB428" s="12" t="n"/>
      <c r="CC428" s="12" t="n"/>
      <c r="CD428" s="12" t="n"/>
      <c r="CE428" s="12" t="n"/>
      <c r="CF428" s="12" t="n"/>
      <c r="CG428" s="12" t="n"/>
      <c r="CH428" s="12" t="n"/>
      <c r="CI428" s="12" t="n"/>
      <c r="CJ428" s="12" t="n"/>
      <c r="CK428" s="12" t="n"/>
      <c r="CL428" s="12" t="n"/>
      <c r="CM428" s="12" t="n"/>
      <c r="CN428" s="12" t="n"/>
      <c r="CO428" s="12" t="n"/>
      <c r="CP428" s="12" t="n"/>
      <c r="CQ428" s="12" t="n"/>
      <c r="CR428" s="12" t="n"/>
      <c r="CS428" s="12" t="n"/>
      <c r="CT428" s="12" t="n"/>
      <c r="CU428" s="12" t="n"/>
      <c r="CV428" s="12" t="n"/>
      <c r="CW428" s="12" t="n"/>
      <c r="CX428" s="12" t="n"/>
      <c r="CY428" s="12" t="n"/>
      <c r="CZ428" s="12" t="n"/>
      <c r="DA428" s="12" t="n"/>
      <c r="DB428" s="12" t="n"/>
      <c r="DC428" s="12" t="n"/>
      <c r="DD428" s="12" t="n"/>
      <c r="DE428" s="12" t="n"/>
      <c r="DF428" s="12" t="n"/>
      <c r="DG428" s="12" t="n"/>
      <c r="DH428" s="12" t="n"/>
      <c r="DI428" s="12" t="n"/>
      <c r="DJ428" s="12" t="n"/>
      <c r="DK428" s="12" t="n"/>
      <c r="DL428" s="12" t="n"/>
      <c r="DM428" s="12" t="n"/>
      <c r="DN428" s="12" t="n"/>
      <c r="DO428" s="12" t="n"/>
      <c r="DP428" s="12" t="n"/>
      <c r="DQ428" s="12" t="n"/>
      <c r="DR428" s="12" t="n"/>
      <c r="DS428" s="12" t="n"/>
      <c r="DT428" s="12" t="n"/>
      <c r="DU428" s="12" t="n"/>
      <c r="DV428" s="12" t="n"/>
      <c r="DW428" s="12" t="n"/>
      <c r="DX428" s="12" t="n"/>
      <c r="DY428" s="12" t="n"/>
      <c r="DZ428" s="12" t="n"/>
      <c r="EA428" s="12" t="n"/>
      <c r="EB428" s="12" t="n"/>
      <c r="EC428" s="12" t="n"/>
      <c r="ED428" s="12" t="n"/>
      <c r="EE428" s="12" t="n"/>
      <c r="EF428" s="12" t="n"/>
      <c r="EG428" s="12" t="n"/>
      <c r="EH428" s="12" t="n"/>
      <c r="EI428" s="12" t="n"/>
      <c r="EJ428" s="12" t="n"/>
      <c r="EK428" s="12" t="n"/>
      <c r="EL428" s="12" t="n"/>
      <c r="EM428" s="12" t="n"/>
      <c r="EN428" s="12" t="n"/>
      <c r="EO428" s="12" t="n"/>
      <c r="EP428" s="12" t="n"/>
      <c r="EQ428" s="12" t="n"/>
      <c r="ER428" s="12" t="n"/>
      <c r="ES428" s="12" t="n"/>
      <c r="ET428" s="12" t="n"/>
      <c r="EU428" s="12" t="n"/>
      <c r="EV428" s="12" t="n"/>
      <c r="EW428" s="12" t="n"/>
      <c r="EX428" s="12" t="n"/>
      <c r="EY428" s="12" t="n"/>
      <c r="EZ428" s="12" t="n"/>
      <c r="FA428" s="12" t="n"/>
      <c r="FB428" s="12" t="n"/>
      <c r="FC428" s="12" t="n"/>
      <c r="FD428" s="12" t="n"/>
      <c r="FE428" s="12" t="n"/>
      <c r="FF428" s="12" t="n"/>
      <c r="FG428" s="12" t="n"/>
      <c r="FH428" s="12" t="n"/>
      <c r="FI428" s="12" t="n"/>
      <c r="FJ428" s="12" t="n"/>
      <c r="FK428" s="12" t="n"/>
      <c r="FL428" s="12" t="n"/>
      <c r="FM428" s="12" t="n"/>
      <c r="FN428" s="12" t="n"/>
      <c r="FO428" s="12" t="n"/>
      <c r="FP428" s="12" t="n"/>
      <c r="FQ428" s="12" t="n"/>
      <c r="FR428" s="12" t="n"/>
      <c r="FS428" s="12" t="n"/>
      <c r="FT428" s="12" t="n"/>
      <c r="FU428" s="12" t="n"/>
      <c r="FV428" s="12" t="n"/>
      <c r="FW428" s="12" t="n"/>
      <c r="FX428" s="12" t="n"/>
      <c r="FY428" s="12" t="n"/>
      <c r="FZ428" s="12" t="n"/>
      <c r="GA428" s="12" t="n"/>
      <c r="GB428" s="12" t="n"/>
      <c r="GC428" s="12" t="n"/>
      <c r="GD428" s="12" t="n"/>
      <c r="GE428" s="12" t="n"/>
      <c r="GF428" s="12" t="n"/>
      <c r="GG428" s="12" t="n"/>
      <c r="GH428" s="12" t="n"/>
      <c r="GI428" s="12" t="n"/>
      <c r="GJ428" s="12" t="n"/>
      <c r="GK428" s="12" t="n"/>
      <c r="GL428" s="12" t="n"/>
      <c r="GM428" s="12" t="n"/>
      <c r="GN428" s="12" t="n"/>
      <c r="GO428" s="12" t="n"/>
      <c r="GP428" s="12" t="n"/>
      <c r="GQ428" s="12" t="n"/>
      <c r="GR428" s="12" t="n"/>
      <c r="GS428" s="12" t="n"/>
      <c r="GT428" s="12" t="n"/>
      <c r="GU428" s="12" t="n"/>
      <c r="GV428" s="12" t="n"/>
      <c r="GW428" s="12" t="n"/>
      <c r="GX428" s="12" t="n"/>
      <c r="GY428" s="12" t="n"/>
      <c r="GZ428" s="12" t="n"/>
      <c r="HA428" s="12" t="n"/>
      <c r="HB428" s="12" t="n"/>
      <c r="HC428" s="12" t="n"/>
      <c r="HD428" s="12" t="n"/>
      <c r="HE428" s="12" t="n"/>
      <c r="HF428" s="12" t="n"/>
      <c r="HG428" s="12" t="n"/>
      <c r="HH428" s="12" t="n"/>
      <c r="HI428" s="12" t="n"/>
      <c r="HJ428" s="12" t="n"/>
      <c r="HK428" s="12" t="n"/>
      <c r="HL428" s="12" t="n"/>
      <c r="HM428" s="12" t="n"/>
      <c r="HN428" s="12" t="n"/>
      <c r="HO428" s="12" t="n"/>
      <c r="HP428" s="12" t="n"/>
      <c r="HQ428" s="12" t="n"/>
      <c r="HR428" s="12" t="n"/>
      <c r="HS428" s="12" t="n"/>
      <c r="HT428" s="12" t="n"/>
      <c r="HU428" s="12" t="n"/>
      <c r="HV428" s="12" t="n"/>
      <c r="HW428" s="12" t="n"/>
      <c r="HX428" s="12" t="n"/>
      <c r="HY428" s="12" t="n"/>
      <c r="HZ428" s="12" t="n"/>
      <c r="IA428" s="12" t="n"/>
      <c r="IB428" s="12" t="n"/>
      <c r="IC428" s="12" t="n"/>
      <c r="ID428" s="12" t="n"/>
      <c r="IE428" s="12" t="n"/>
      <c r="IF428" s="12" t="n"/>
      <c r="IG428" s="12" t="n"/>
      <c r="IH428" s="12" t="n"/>
      <c r="II428" s="12" t="n"/>
      <c r="IJ428" s="12" t="n"/>
      <c r="IK428" s="12" t="n"/>
      <c r="IL428" s="12" t="n"/>
      <c r="IM428" s="12" t="n"/>
      <c r="IN428" s="12" t="n"/>
      <c r="IO428" s="12" t="n"/>
      <c r="IP428" s="12" t="n"/>
      <c r="IQ428" s="12" t="n"/>
      <c r="IR428" s="12" t="n"/>
      <c r="IS428" s="12" t="n"/>
      <c r="IT428" s="12" t="n"/>
      <c r="IU428" s="12" t="n"/>
      <c r="IV428" s="12" t="n"/>
      <c r="IW428" s="12" t="n"/>
      <c r="IX428" s="12" t="n"/>
    </row>
    <row r="429" ht="12" customFormat="1" customHeight="1" s="15">
      <c r="B429" s="12" t="n"/>
      <c r="C429" s="71" t="n"/>
      <c r="D429" s="71" t="n"/>
      <c r="E429" s="71" t="n"/>
      <c r="F429" s="7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  <c r="AL429" s="12" t="n"/>
      <c r="AM429" s="12" t="n"/>
      <c r="AN429" s="12" t="n"/>
      <c r="AO429" s="12" t="n"/>
      <c r="AP429" s="12" t="n"/>
      <c r="AQ429" s="12" t="n"/>
      <c r="AR429" s="12" t="n"/>
      <c r="AS429" s="12" t="n"/>
      <c r="AT429" s="12" t="n"/>
      <c r="AU429" s="12" t="n"/>
      <c r="AV429" s="12" t="n"/>
      <c r="AW429" s="12" t="n"/>
      <c r="AX429" s="12" t="n"/>
      <c r="AY429" s="12" t="n"/>
      <c r="AZ429" s="12" t="n"/>
      <c r="BA429" s="12" t="n"/>
      <c r="BB429" s="12" t="n"/>
      <c r="BC429" s="12" t="n"/>
      <c r="BD429" s="12" t="n"/>
      <c r="BE429" s="12" t="n"/>
      <c r="BF429" s="12" t="n"/>
      <c r="BG429" s="12" t="n"/>
      <c r="BH429" s="12" t="n"/>
      <c r="BI429" s="12" t="n"/>
      <c r="BJ429" s="12" t="n"/>
      <c r="BK429" s="12" t="n"/>
      <c r="BL429" s="12" t="n"/>
      <c r="BM429" s="12" t="n"/>
      <c r="BN429" s="12" t="n"/>
      <c r="BO429" s="12" t="n"/>
      <c r="BP429" s="12" t="n"/>
      <c r="BQ429" s="12" t="n"/>
      <c r="BR429" s="12" t="n"/>
      <c r="BS429" s="12" t="n"/>
      <c r="BT429" s="12" t="n"/>
      <c r="BU429" s="12" t="n"/>
      <c r="BV429" s="12" t="n"/>
      <c r="BW429" s="12" t="n"/>
      <c r="BX429" s="12" t="n"/>
      <c r="BY429" s="12" t="n"/>
      <c r="BZ429" s="12" t="n"/>
      <c r="CA429" s="12" t="n"/>
      <c r="CB429" s="12" t="n"/>
      <c r="CC429" s="12" t="n"/>
      <c r="CD429" s="12" t="n"/>
      <c r="CE429" s="12" t="n"/>
      <c r="CF429" s="12" t="n"/>
      <c r="CG429" s="12" t="n"/>
      <c r="CH429" s="12" t="n"/>
      <c r="CI429" s="12" t="n"/>
      <c r="CJ429" s="12" t="n"/>
      <c r="CK429" s="12" t="n"/>
      <c r="CL429" s="12" t="n"/>
      <c r="CM429" s="12" t="n"/>
      <c r="CN429" s="12" t="n"/>
      <c r="CO429" s="12" t="n"/>
      <c r="CP429" s="12" t="n"/>
      <c r="CQ429" s="12" t="n"/>
      <c r="CR429" s="12" t="n"/>
      <c r="CS429" s="12" t="n"/>
      <c r="CT429" s="12" t="n"/>
      <c r="CU429" s="12" t="n"/>
      <c r="CV429" s="12" t="n"/>
      <c r="CW429" s="12" t="n"/>
      <c r="CX429" s="12" t="n"/>
      <c r="CY429" s="12" t="n"/>
      <c r="CZ429" s="12" t="n"/>
      <c r="DA429" s="12" t="n"/>
      <c r="DB429" s="12" t="n"/>
      <c r="DC429" s="12" t="n"/>
      <c r="DD429" s="12" t="n"/>
      <c r="DE429" s="12" t="n"/>
      <c r="DF429" s="12" t="n"/>
      <c r="DG429" s="12" t="n"/>
      <c r="DH429" s="12" t="n"/>
      <c r="DI429" s="12" t="n"/>
      <c r="DJ429" s="12" t="n"/>
      <c r="DK429" s="12" t="n"/>
      <c r="DL429" s="12" t="n"/>
      <c r="DM429" s="12" t="n"/>
      <c r="DN429" s="12" t="n"/>
      <c r="DO429" s="12" t="n"/>
      <c r="DP429" s="12" t="n"/>
      <c r="DQ429" s="12" t="n"/>
      <c r="DR429" s="12" t="n"/>
      <c r="DS429" s="12" t="n"/>
      <c r="DT429" s="12" t="n"/>
      <c r="DU429" s="12" t="n"/>
      <c r="DV429" s="12" t="n"/>
      <c r="DW429" s="12" t="n"/>
      <c r="DX429" s="12" t="n"/>
      <c r="DY429" s="12" t="n"/>
      <c r="DZ429" s="12" t="n"/>
      <c r="EA429" s="12" t="n"/>
      <c r="EB429" s="12" t="n"/>
      <c r="EC429" s="12" t="n"/>
      <c r="ED429" s="12" t="n"/>
      <c r="EE429" s="12" t="n"/>
      <c r="EF429" s="12" t="n"/>
      <c r="EG429" s="12" t="n"/>
      <c r="EH429" s="12" t="n"/>
      <c r="EI429" s="12" t="n"/>
      <c r="EJ429" s="12" t="n"/>
      <c r="EK429" s="12" t="n"/>
      <c r="EL429" s="12" t="n"/>
      <c r="EM429" s="12" t="n"/>
      <c r="EN429" s="12" t="n"/>
      <c r="EO429" s="12" t="n"/>
      <c r="EP429" s="12" t="n"/>
      <c r="EQ429" s="12" t="n"/>
      <c r="ER429" s="12" t="n"/>
      <c r="ES429" s="12" t="n"/>
      <c r="ET429" s="12" t="n"/>
      <c r="EU429" s="12" t="n"/>
      <c r="EV429" s="12" t="n"/>
      <c r="EW429" s="12" t="n"/>
      <c r="EX429" s="12" t="n"/>
      <c r="EY429" s="12" t="n"/>
      <c r="EZ429" s="12" t="n"/>
      <c r="FA429" s="12" t="n"/>
      <c r="FB429" s="12" t="n"/>
      <c r="FC429" s="12" t="n"/>
      <c r="FD429" s="12" t="n"/>
      <c r="FE429" s="12" t="n"/>
      <c r="FF429" s="12" t="n"/>
      <c r="FG429" s="12" t="n"/>
      <c r="FH429" s="12" t="n"/>
      <c r="FI429" s="12" t="n"/>
      <c r="FJ429" s="12" t="n"/>
      <c r="FK429" s="12" t="n"/>
      <c r="FL429" s="12" t="n"/>
      <c r="FM429" s="12" t="n"/>
      <c r="FN429" s="12" t="n"/>
      <c r="FO429" s="12" t="n"/>
      <c r="FP429" s="12" t="n"/>
      <c r="FQ429" s="12" t="n"/>
      <c r="FR429" s="12" t="n"/>
      <c r="FS429" s="12" t="n"/>
      <c r="FT429" s="12" t="n"/>
      <c r="FU429" s="12" t="n"/>
      <c r="FV429" s="12" t="n"/>
      <c r="FW429" s="12" t="n"/>
      <c r="FX429" s="12" t="n"/>
      <c r="FY429" s="12" t="n"/>
      <c r="FZ429" s="12" t="n"/>
      <c r="GA429" s="12" t="n"/>
      <c r="GB429" s="12" t="n"/>
      <c r="GC429" s="12" t="n"/>
      <c r="GD429" s="12" t="n"/>
      <c r="GE429" s="12" t="n"/>
      <c r="GF429" s="12" t="n"/>
      <c r="GG429" s="12" t="n"/>
      <c r="GH429" s="12" t="n"/>
      <c r="GI429" s="12" t="n"/>
      <c r="GJ429" s="12" t="n"/>
      <c r="GK429" s="12" t="n"/>
      <c r="GL429" s="12" t="n"/>
      <c r="GM429" s="12" t="n"/>
      <c r="GN429" s="12" t="n"/>
      <c r="GO429" s="12" t="n"/>
      <c r="GP429" s="12" t="n"/>
      <c r="GQ429" s="12" t="n"/>
      <c r="GR429" s="12" t="n"/>
      <c r="GS429" s="12" t="n"/>
      <c r="GT429" s="12" t="n"/>
      <c r="GU429" s="12" t="n"/>
      <c r="GV429" s="12" t="n"/>
      <c r="GW429" s="12" t="n"/>
      <c r="GX429" s="12" t="n"/>
      <c r="GY429" s="12" t="n"/>
      <c r="GZ429" s="12" t="n"/>
      <c r="HA429" s="12" t="n"/>
      <c r="HB429" s="12" t="n"/>
      <c r="HC429" s="12" t="n"/>
      <c r="HD429" s="12" t="n"/>
      <c r="HE429" s="12" t="n"/>
      <c r="HF429" s="12" t="n"/>
      <c r="HG429" s="12" t="n"/>
      <c r="HH429" s="12" t="n"/>
      <c r="HI429" s="12" t="n"/>
      <c r="HJ429" s="12" t="n"/>
      <c r="HK429" s="12" t="n"/>
      <c r="HL429" s="12" t="n"/>
      <c r="HM429" s="12" t="n"/>
      <c r="HN429" s="12" t="n"/>
      <c r="HO429" s="12" t="n"/>
      <c r="HP429" s="12" t="n"/>
      <c r="HQ429" s="12" t="n"/>
      <c r="HR429" s="12" t="n"/>
      <c r="HS429" s="12" t="n"/>
      <c r="HT429" s="12" t="n"/>
      <c r="HU429" s="12" t="n"/>
      <c r="HV429" s="12" t="n"/>
      <c r="HW429" s="12" t="n"/>
      <c r="HX429" s="12" t="n"/>
      <c r="HY429" s="12" t="n"/>
      <c r="HZ429" s="12" t="n"/>
      <c r="IA429" s="12" t="n"/>
      <c r="IB429" s="12" t="n"/>
      <c r="IC429" s="12" t="n"/>
      <c r="ID429" s="12" t="n"/>
      <c r="IE429" s="12" t="n"/>
      <c r="IF429" s="12" t="n"/>
      <c r="IG429" s="12" t="n"/>
      <c r="IH429" s="12" t="n"/>
      <c r="II429" s="12" t="n"/>
      <c r="IJ429" s="12" t="n"/>
      <c r="IK429" s="12" t="n"/>
      <c r="IL429" s="12" t="n"/>
      <c r="IM429" s="12" t="n"/>
      <c r="IN429" s="12" t="n"/>
      <c r="IO429" s="12" t="n"/>
      <c r="IP429" s="12" t="n"/>
      <c r="IQ429" s="12" t="n"/>
      <c r="IR429" s="12" t="n"/>
      <c r="IS429" s="12" t="n"/>
      <c r="IT429" s="12" t="n"/>
      <c r="IU429" s="12" t="n"/>
      <c r="IV429" s="12" t="n"/>
      <c r="IW429" s="12" t="n"/>
      <c r="IX429" s="12" t="n"/>
    </row>
    <row r="430" ht="12" customFormat="1" customHeight="1" s="15">
      <c r="B430" s="12" t="n"/>
      <c r="C430" s="71" t="n"/>
      <c r="D430" s="71" t="n"/>
      <c r="E430" s="71" t="n"/>
      <c r="F430" s="7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  <c r="AL430" s="12" t="n"/>
      <c r="AM430" s="12" t="n"/>
      <c r="AN430" s="12" t="n"/>
      <c r="AO430" s="12" t="n"/>
      <c r="AP430" s="12" t="n"/>
      <c r="AQ430" s="12" t="n"/>
      <c r="AR430" s="12" t="n"/>
      <c r="AS430" s="12" t="n"/>
      <c r="AT430" s="12" t="n"/>
      <c r="AU430" s="12" t="n"/>
      <c r="AV430" s="12" t="n"/>
      <c r="AW430" s="12" t="n"/>
      <c r="AX430" s="12" t="n"/>
      <c r="AY430" s="12" t="n"/>
      <c r="AZ430" s="12" t="n"/>
      <c r="BA430" s="12" t="n"/>
      <c r="BB430" s="12" t="n"/>
      <c r="BC430" s="12" t="n"/>
      <c r="BD430" s="12" t="n"/>
      <c r="BE430" s="12" t="n"/>
      <c r="BF430" s="12" t="n"/>
      <c r="BG430" s="12" t="n"/>
      <c r="BH430" s="12" t="n"/>
      <c r="BI430" s="12" t="n"/>
      <c r="BJ430" s="12" t="n"/>
      <c r="BK430" s="12" t="n"/>
      <c r="BL430" s="12" t="n"/>
      <c r="BM430" s="12" t="n"/>
      <c r="BN430" s="12" t="n"/>
      <c r="BO430" s="12" t="n"/>
      <c r="BP430" s="12" t="n"/>
      <c r="BQ430" s="12" t="n"/>
      <c r="BR430" s="12" t="n"/>
      <c r="BS430" s="12" t="n"/>
      <c r="BT430" s="12" t="n"/>
      <c r="BU430" s="12" t="n"/>
      <c r="BV430" s="12" t="n"/>
      <c r="BW430" s="12" t="n"/>
      <c r="BX430" s="12" t="n"/>
      <c r="BY430" s="12" t="n"/>
      <c r="BZ430" s="12" t="n"/>
      <c r="CA430" s="12" t="n"/>
      <c r="CB430" s="12" t="n"/>
      <c r="CC430" s="12" t="n"/>
      <c r="CD430" s="12" t="n"/>
      <c r="CE430" s="12" t="n"/>
      <c r="CF430" s="12" t="n"/>
      <c r="CG430" s="12" t="n"/>
      <c r="CH430" s="12" t="n"/>
      <c r="CI430" s="12" t="n"/>
      <c r="CJ430" s="12" t="n"/>
      <c r="CK430" s="12" t="n"/>
      <c r="CL430" s="12" t="n"/>
      <c r="CM430" s="12" t="n"/>
      <c r="CN430" s="12" t="n"/>
      <c r="CO430" s="12" t="n"/>
      <c r="CP430" s="12" t="n"/>
      <c r="CQ430" s="12" t="n"/>
      <c r="CR430" s="12" t="n"/>
      <c r="CS430" s="12" t="n"/>
      <c r="CT430" s="12" t="n"/>
      <c r="CU430" s="12" t="n"/>
      <c r="CV430" s="12" t="n"/>
      <c r="CW430" s="12" t="n"/>
      <c r="CX430" s="12" t="n"/>
      <c r="CY430" s="12" t="n"/>
      <c r="CZ430" s="12" t="n"/>
      <c r="DA430" s="12" t="n"/>
      <c r="DB430" s="12" t="n"/>
      <c r="DC430" s="12" t="n"/>
      <c r="DD430" s="12" t="n"/>
      <c r="DE430" s="12" t="n"/>
      <c r="DF430" s="12" t="n"/>
      <c r="DG430" s="12" t="n"/>
      <c r="DH430" s="12" t="n"/>
      <c r="DI430" s="12" t="n"/>
      <c r="DJ430" s="12" t="n"/>
      <c r="DK430" s="12" t="n"/>
      <c r="DL430" s="12" t="n"/>
      <c r="DM430" s="12" t="n"/>
      <c r="DN430" s="12" t="n"/>
      <c r="DO430" s="12" t="n"/>
      <c r="DP430" s="12" t="n"/>
      <c r="DQ430" s="12" t="n"/>
      <c r="DR430" s="12" t="n"/>
      <c r="DS430" s="12" t="n"/>
      <c r="DT430" s="12" t="n"/>
      <c r="DU430" s="12" t="n"/>
      <c r="DV430" s="12" t="n"/>
      <c r="DW430" s="12" t="n"/>
      <c r="DX430" s="12" t="n"/>
      <c r="DY430" s="12" t="n"/>
      <c r="DZ430" s="12" t="n"/>
      <c r="EA430" s="12" t="n"/>
      <c r="EB430" s="12" t="n"/>
      <c r="EC430" s="12" t="n"/>
      <c r="ED430" s="12" t="n"/>
      <c r="EE430" s="12" t="n"/>
      <c r="EF430" s="12" t="n"/>
      <c r="EG430" s="12" t="n"/>
      <c r="EH430" s="12" t="n"/>
      <c r="EI430" s="12" t="n"/>
      <c r="EJ430" s="12" t="n"/>
      <c r="EK430" s="12" t="n"/>
      <c r="EL430" s="12" t="n"/>
      <c r="EM430" s="12" t="n"/>
      <c r="EN430" s="12" t="n"/>
      <c r="EO430" s="12" t="n"/>
      <c r="EP430" s="12" t="n"/>
      <c r="EQ430" s="12" t="n"/>
      <c r="ER430" s="12" t="n"/>
      <c r="ES430" s="12" t="n"/>
      <c r="ET430" s="12" t="n"/>
      <c r="EU430" s="12" t="n"/>
      <c r="EV430" s="12" t="n"/>
      <c r="EW430" s="12" t="n"/>
      <c r="EX430" s="12" t="n"/>
      <c r="EY430" s="12" t="n"/>
      <c r="EZ430" s="12" t="n"/>
      <c r="FA430" s="12" t="n"/>
      <c r="FB430" s="12" t="n"/>
      <c r="FC430" s="12" t="n"/>
      <c r="FD430" s="12" t="n"/>
      <c r="FE430" s="12" t="n"/>
      <c r="FF430" s="12" t="n"/>
      <c r="FG430" s="12" t="n"/>
      <c r="FH430" s="12" t="n"/>
      <c r="FI430" s="12" t="n"/>
      <c r="FJ430" s="12" t="n"/>
      <c r="FK430" s="12" t="n"/>
      <c r="FL430" s="12" t="n"/>
      <c r="FM430" s="12" t="n"/>
      <c r="FN430" s="12" t="n"/>
      <c r="FO430" s="12" t="n"/>
      <c r="FP430" s="12" t="n"/>
      <c r="FQ430" s="12" t="n"/>
      <c r="FR430" s="12" t="n"/>
      <c r="FS430" s="12" t="n"/>
      <c r="FT430" s="12" t="n"/>
      <c r="FU430" s="12" t="n"/>
      <c r="FV430" s="12" t="n"/>
      <c r="FW430" s="12" t="n"/>
      <c r="FX430" s="12" t="n"/>
      <c r="FY430" s="12" t="n"/>
      <c r="FZ430" s="12" t="n"/>
      <c r="GA430" s="12" t="n"/>
      <c r="GB430" s="12" t="n"/>
      <c r="GC430" s="12" t="n"/>
      <c r="GD430" s="12" t="n"/>
      <c r="GE430" s="12" t="n"/>
      <c r="GF430" s="12" t="n"/>
      <c r="GG430" s="12" t="n"/>
      <c r="GH430" s="12" t="n"/>
      <c r="GI430" s="12" t="n"/>
      <c r="GJ430" s="12" t="n"/>
      <c r="GK430" s="12" t="n"/>
      <c r="GL430" s="12" t="n"/>
      <c r="GM430" s="12" t="n"/>
      <c r="GN430" s="12" t="n"/>
      <c r="GO430" s="12" t="n"/>
      <c r="GP430" s="12" t="n"/>
      <c r="GQ430" s="12" t="n"/>
      <c r="GR430" s="12" t="n"/>
      <c r="GS430" s="12" t="n"/>
      <c r="GT430" s="12" t="n"/>
      <c r="GU430" s="12" t="n"/>
      <c r="GV430" s="12" t="n"/>
      <c r="GW430" s="12" t="n"/>
      <c r="GX430" s="12" t="n"/>
      <c r="GY430" s="12" t="n"/>
      <c r="GZ430" s="12" t="n"/>
      <c r="HA430" s="12" t="n"/>
      <c r="HB430" s="12" t="n"/>
      <c r="HC430" s="12" t="n"/>
      <c r="HD430" s="12" t="n"/>
      <c r="HE430" s="12" t="n"/>
      <c r="HF430" s="12" t="n"/>
      <c r="HG430" s="12" t="n"/>
      <c r="HH430" s="12" t="n"/>
      <c r="HI430" s="12" t="n"/>
      <c r="HJ430" s="12" t="n"/>
      <c r="HK430" s="12" t="n"/>
      <c r="HL430" s="12" t="n"/>
      <c r="HM430" s="12" t="n"/>
      <c r="HN430" s="12" t="n"/>
      <c r="HO430" s="12" t="n"/>
      <c r="HP430" s="12" t="n"/>
      <c r="HQ430" s="12" t="n"/>
      <c r="HR430" s="12" t="n"/>
      <c r="HS430" s="12" t="n"/>
      <c r="HT430" s="12" t="n"/>
      <c r="HU430" s="12" t="n"/>
      <c r="HV430" s="12" t="n"/>
      <c r="HW430" s="12" t="n"/>
      <c r="HX430" s="12" t="n"/>
      <c r="HY430" s="12" t="n"/>
      <c r="HZ430" s="12" t="n"/>
      <c r="IA430" s="12" t="n"/>
      <c r="IB430" s="12" t="n"/>
      <c r="IC430" s="12" t="n"/>
      <c r="ID430" s="12" t="n"/>
      <c r="IE430" s="12" t="n"/>
      <c r="IF430" s="12" t="n"/>
      <c r="IG430" s="12" t="n"/>
      <c r="IH430" s="12" t="n"/>
      <c r="II430" s="12" t="n"/>
      <c r="IJ430" s="12" t="n"/>
      <c r="IK430" s="12" t="n"/>
      <c r="IL430" s="12" t="n"/>
      <c r="IM430" s="12" t="n"/>
      <c r="IN430" s="12" t="n"/>
      <c r="IO430" s="12" t="n"/>
      <c r="IP430" s="12" t="n"/>
      <c r="IQ430" s="12" t="n"/>
      <c r="IR430" s="12" t="n"/>
      <c r="IS430" s="12" t="n"/>
      <c r="IT430" s="12" t="n"/>
      <c r="IU430" s="12" t="n"/>
      <c r="IV430" s="12" t="n"/>
      <c r="IW430" s="12" t="n"/>
      <c r="IX430" s="12" t="n"/>
    </row>
    <row r="431" ht="12" customFormat="1" customHeight="1" s="15">
      <c r="B431" s="12" t="n"/>
      <c r="C431" s="71" t="n"/>
      <c r="D431" s="71" t="n"/>
      <c r="E431" s="71" t="n"/>
      <c r="F431" s="7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  <c r="AL431" s="12" t="n"/>
      <c r="AM431" s="12" t="n"/>
      <c r="AN431" s="12" t="n"/>
      <c r="AO431" s="12" t="n"/>
      <c r="AP431" s="12" t="n"/>
      <c r="AQ431" s="12" t="n"/>
      <c r="AR431" s="12" t="n"/>
      <c r="AS431" s="12" t="n"/>
      <c r="AT431" s="12" t="n"/>
      <c r="AU431" s="12" t="n"/>
      <c r="AV431" s="12" t="n"/>
      <c r="AW431" s="12" t="n"/>
      <c r="AX431" s="12" t="n"/>
      <c r="AY431" s="12" t="n"/>
      <c r="AZ431" s="12" t="n"/>
      <c r="BA431" s="12" t="n"/>
      <c r="BB431" s="12" t="n"/>
      <c r="BC431" s="12" t="n"/>
      <c r="BD431" s="12" t="n"/>
      <c r="BE431" s="12" t="n"/>
      <c r="BF431" s="12" t="n"/>
      <c r="BG431" s="12" t="n"/>
      <c r="BH431" s="12" t="n"/>
      <c r="BI431" s="12" t="n"/>
      <c r="BJ431" s="12" t="n"/>
      <c r="BK431" s="12" t="n"/>
      <c r="BL431" s="12" t="n"/>
      <c r="BM431" s="12" t="n"/>
      <c r="BN431" s="12" t="n"/>
      <c r="BO431" s="12" t="n"/>
      <c r="BP431" s="12" t="n"/>
      <c r="BQ431" s="12" t="n"/>
      <c r="BR431" s="12" t="n"/>
      <c r="BS431" s="12" t="n"/>
      <c r="BT431" s="12" t="n"/>
      <c r="BU431" s="12" t="n"/>
      <c r="BV431" s="12" t="n"/>
      <c r="BW431" s="12" t="n"/>
      <c r="BX431" s="12" t="n"/>
      <c r="BY431" s="12" t="n"/>
      <c r="BZ431" s="12" t="n"/>
      <c r="CA431" s="12" t="n"/>
      <c r="CB431" s="12" t="n"/>
      <c r="CC431" s="12" t="n"/>
      <c r="CD431" s="12" t="n"/>
      <c r="CE431" s="12" t="n"/>
      <c r="CF431" s="12" t="n"/>
      <c r="CG431" s="12" t="n"/>
      <c r="CH431" s="12" t="n"/>
      <c r="CI431" s="12" t="n"/>
      <c r="CJ431" s="12" t="n"/>
      <c r="CK431" s="12" t="n"/>
      <c r="CL431" s="12" t="n"/>
      <c r="CM431" s="12" t="n"/>
      <c r="CN431" s="12" t="n"/>
      <c r="CO431" s="12" t="n"/>
      <c r="CP431" s="12" t="n"/>
      <c r="CQ431" s="12" t="n"/>
      <c r="CR431" s="12" t="n"/>
      <c r="CS431" s="12" t="n"/>
      <c r="CT431" s="12" t="n"/>
      <c r="CU431" s="12" t="n"/>
      <c r="CV431" s="12" t="n"/>
      <c r="CW431" s="12" t="n"/>
      <c r="CX431" s="12" t="n"/>
      <c r="CY431" s="12" t="n"/>
      <c r="CZ431" s="12" t="n"/>
      <c r="DA431" s="12" t="n"/>
      <c r="DB431" s="12" t="n"/>
      <c r="DC431" s="12" t="n"/>
      <c r="DD431" s="12" t="n"/>
      <c r="DE431" s="12" t="n"/>
      <c r="DF431" s="12" t="n"/>
      <c r="DG431" s="12" t="n"/>
      <c r="DH431" s="12" t="n"/>
      <c r="DI431" s="12" t="n"/>
      <c r="DJ431" s="12" t="n"/>
      <c r="DK431" s="12" t="n"/>
      <c r="DL431" s="12" t="n"/>
      <c r="DM431" s="12" t="n"/>
      <c r="DN431" s="12" t="n"/>
      <c r="DO431" s="12" t="n"/>
      <c r="DP431" s="12" t="n"/>
      <c r="DQ431" s="12" t="n"/>
      <c r="DR431" s="12" t="n"/>
      <c r="DS431" s="12" t="n"/>
      <c r="DT431" s="12" t="n"/>
      <c r="DU431" s="12" t="n"/>
      <c r="DV431" s="12" t="n"/>
      <c r="DW431" s="12" t="n"/>
      <c r="DX431" s="12" t="n"/>
      <c r="DY431" s="12" t="n"/>
      <c r="DZ431" s="12" t="n"/>
      <c r="EA431" s="12" t="n"/>
      <c r="EB431" s="12" t="n"/>
      <c r="EC431" s="12" t="n"/>
      <c r="ED431" s="12" t="n"/>
      <c r="EE431" s="12" t="n"/>
      <c r="EF431" s="12" t="n"/>
      <c r="EG431" s="12" t="n"/>
      <c r="EH431" s="12" t="n"/>
      <c r="EI431" s="12" t="n"/>
      <c r="EJ431" s="12" t="n"/>
      <c r="EK431" s="12" t="n"/>
      <c r="EL431" s="12" t="n"/>
      <c r="EM431" s="12" t="n"/>
      <c r="EN431" s="12" t="n"/>
      <c r="EO431" s="12" t="n"/>
      <c r="EP431" s="12" t="n"/>
      <c r="EQ431" s="12" t="n"/>
      <c r="ER431" s="12" t="n"/>
      <c r="ES431" s="12" t="n"/>
      <c r="ET431" s="12" t="n"/>
      <c r="EU431" s="12" t="n"/>
      <c r="EV431" s="12" t="n"/>
      <c r="EW431" s="12" t="n"/>
      <c r="EX431" s="12" t="n"/>
      <c r="EY431" s="12" t="n"/>
      <c r="EZ431" s="12" t="n"/>
      <c r="FA431" s="12" t="n"/>
      <c r="FB431" s="12" t="n"/>
      <c r="FC431" s="12" t="n"/>
      <c r="FD431" s="12" t="n"/>
      <c r="FE431" s="12" t="n"/>
      <c r="FF431" s="12" t="n"/>
      <c r="FG431" s="12" t="n"/>
      <c r="FH431" s="12" t="n"/>
      <c r="FI431" s="12" t="n"/>
      <c r="FJ431" s="12" t="n"/>
      <c r="FK431" s="12" t="n"/>
      <c r="FL431" s="12" t="n"/>
      <c r="FM431" s="12" t="n"/>
      <c r="FN431" s="12" t="n"/>
      <c r="FO431" s="12" t="n"/>
      <c r="FP431" s="12" t="n"/>
      <c r="FQ431" s="12" t="n"/>
      <c r="FR431" s="12" t="n"/>
      <c r="FS431" s="12" t="n"/>
      <c r="FT431" s="12" t="n"/>
      <c r="FU431" s="12" t="n"/>
      <c r="FV431" s="12" t="n"/>
      <c r="FW431" s="12" t="n"/>
      <c r="FX431" s="12" t="n"/>
      <c r="FY431" s="12" t="n"/>
      <c r="FZ431" s="12" t="n"/>
      <c r="GA431" s="12" t="n"/>
      <c r="GB431" s="12" t="n"/>
      <c r="GC431" s="12" t="n"/>
      <c r="GD431" s="12" t="n"/>
      <c r="GE431" s="12" t="n"/>
      <c r="GF431" s="12" t="n"/>
      <c r="GG431" s="12" t="n"/>
      <c r="GH431" s="12" t="n"/>
      <c r="GI431" s="12" t="n"/>
      <c r="GJ431" s="12" t="n"/>
      <c r="GK431" s="12" t="n"/>
      <c r="GL431" s="12" t="n"/>
      <c r="GM431" s="12" t="n"/>
      <c r="GN431" s="12" t="n"/>
      <c r="GO431" s="12" t="n"/>
      <c r="GP431" s="12" t="n"/>
      <c r="GQ431" s="12" t="n"/>
      <c r="GR431" s="12" t="n"/>
      <c r="GS431" s="12" t="n"/>
      <c r="GT431" s="12" t="n"/>
      <c r="GU431" s="12" t="n"/>
      <c r="GV431" s="12" t="n"/>
      <c r="GW431" s="12" t="n"/>
      <c r="GX431" s="12" t="n"/>
      <c r="GY431" s="12" t="n"/>
      <c r="GZ431" s="12" t="n"/>
      <c r="HA431" s="12" t="n"/>
      <c r="HB431" s="12" t="n"/>
      <c r="HC431" s="12" t="n"/>
      <c r="HD431" s="12" t="n"/>
      <c r="HE431" s="12" t="n"/>
      <c r="HF431" s="12" t="n"/>
      <c r="HG431" s="12" t="n"/>
      <c r="HH431" s="12" t="n"/>
      <c r="HI431" s="12" t="n"/>
      <c r="HJ431" s="12" t="n"/>
      <c r="HK431" s="12" t="n"/>
      <c r="HL431" s="12" t="n"/>
      <c r="HM431" s="12" t="n"/>
      <c r="HN431" s="12" t="n"/>
      <c r="HO431" s="12" t="n"/>
      <c r="HP431" s="12" t="n"/>
      <c r="HQ431" s="12" t="n"/>
      <c r="HR431" s="12" t="n"/>
      <c r="HS431" s="12" t="n"/>
      <c r="HT431" s="12" t="n"/>
      <c r="HU431" s="12" t="n"/>
      <c r="HV431" s="12" t="n"/>
      <c r="HW431" s="12" t="n"/>
      <c r="HX431" s="12" t="n"/>
      <c r="HY431" s="12" t="n"/>
      <c r="HZ431" s="12" t="n"/>
      <c r="IA431" s="12" t="n"/>
      <c r="IB431" s="12" t="n"/>
      <c r="IC431" s="12" t="n"/>
      <c r="ID431" s="12" t="n"/>
      <c r="IE431" s="12" t="n"/>
      <c r="IF431" s="12" t="n"/>
      <c r="IG431" s="12" t="n"/>
      <c r="IH431" s="12" t="n"/>
      <c r="II431" s="12" t="n"/>
      <c r="IJ431" s="12" t="n"/>
      <c r="IK431" s="12" t="n"/>
      <c r="IL431" s="12" t="n"/>
      <c r="IM431" s="12" t="n"/>
      <c r="IN431" s="12" t="n"/>
      <c r="IO431" s="12" t="n"/>
      <c r="IP431" s="12" t="n"/>
      <c r="IQ431" s="12" t="n"/>
      <c r="IR431" s="12" t="n"/>
      <c r="IS431" s="12" t="n"/>
      <c r="IT431" s="12" t="n"/>
      <c r="IU431" s="12" t="n"/>
      <c r="IV431" s="12" t="n"/>
      <c r="IW431" s="12" t="n"/>
      <c r="IX431" s="12" t="n"/>
    </row>
    <row r="432" ht="12" customFormat="1" customHeight="1" s="15">
      <c r="B432" s="12" t="n"/>
      <c r="C432" s="71" t="n"/>
      <c r="D432" s="71" t="n"/>
      <c r="E432" s="71" t="n"/>
      <c r="F432" s="7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  <c r="AL432" s="12" t="n"/>
      <c r="AM432" s="12" t="n"/>
      <c r="AN432" s="12" t="n"/>
      <c r="AO432" s="12" t="n"/>
      <c r="AP432" s="12" t="n"/>
      <c r="AQ432" s="12" t="n"/>
      <c r="AR432" s="12" t="n"/>
      <c r="AS432" s="12" t="n"/>
      <c r="AT432" s="12" t="n"/>
      <c r="AU432" s="12" t="n"/>
      <c r="AV432" s="12" t="n"/>
      <c r="AW432" s="12" t="n"/>
      <c r="AX432" s="12" t="n"/>
      <c r="AY432" s="12" t="n"/>
      <c r="AZ432" s="12" t="n"/>
      <c r="BA432" s="12" t="n"/>
      <c r="BB432" s="12" t="n"/>
      <c r="BC432" s="12" t="n"/>
      <c r="BD432" s="12" t="n"/>
      <c r="BE432" s="12" t="n"/>
      <c r="BF432" s="12" t="n"/>
      <c r="BG432" s="12" t="n"/>
      <c r="BH432" s="12" t="n"/>
      <c r="BI432" s="12" t="n"/>
      <c r="BJ432" s="12" t="n"/>
      <c r="BK432" s="12" t="n"/>
      <c r="BL432" s="12" t="n"/>
      <c r="BM432" s="12" t="n"/>
      <c r="BN432" s="12" t="n"/>
      <c r="BO432" s="12" t="n"/>
      <c r="BP432" s="12" t="n"/>
      <c r="BQ432" s="12" t="n"/>
      <c r="BR432" s="12" t="n"/>
      <c r="BS432" s="12" t="n"/>
      <c r="BT432" s="12" t="n"/>
      <c r="BU432" s="12" t="n"/>
      <c r="BV432" s="12" t="n"/>
      <c r="BW432" s="12" t="n"/>
      <c r="BX432" s="12" t="n"/>
      <c r="BY432" s="12" t="n"/>
      <c r="BZ432" s="12" t="n"/>
      <c r="CA432" s="12" t="n"/>
      <c r="CB432" s="12" t="n"/>
      <c r="CC432" s="12" t="n"/>
      <c r="CD432" s="12" t="n"/>
      <c r="CE432" s="12" t="n"/>
      <c r="CF432" s="12" t="n"/>
      <c r="CG432" s="12" t="n"/>
      <c r="CH432" s="12" t="n"/>
      <c r="CI432" s="12" t="n"/>
      <c r="CJ432" s="12" t="n"/>
      <c r="CK432" s="12" t="n"/>
      <c r="CL432" s="12" t="n"/>
      <c r="CM432" s="12" t="n"/>
      <c r="CN432" s="12" t="n"/>
      <c r="CO432" s="12" t="n"/>
      <c r="CP432" s="12" t="n"/>
      <c r="CQ432" s="12" t="n"/>
      <c r="CR432" s="12" t="n"/>
      <c r="CS432" s="12" t="n"/>
      <c r="CT432" s="12" t="n"/>
      <c r="CU432" s="12" t="n"/>
      <c r="CV432" s="12" t="n"/>
      <c r="CW432" s="12" t="n"/>
      <c r="CX432" s="12" t="n"/>
      <c r="CY432" s="12" t="n"/>
      <c r="CZ432" s="12" t="n"/>
      <c r="DA432" s="12" t="n"/>
      <c r="DB432" s="12" t="n"/>
      <c r="DC432" s="12" t="n"/>
      <c r="DD432" s="12" t="n"/>
      <c r="DE432" s="12" t="n"/>
      <c r="DF432" s="12" t="n"/>
      <c r="DG432" s="12" t="n"/>
      <c r="DH432" s="12" t="n"/>
      <c r="DI432" s="12" t="n"/>
      <c r="DJ432" s="12" t="n"/>
      <c r="DK432" s="12" t="n"/>
      <c r="DL432" s="12" t="n"/>
      <c r="DM432" s="12" t="n"/>
      <c r="DN432" s="12" t="n"/>
      <c r="DO432" s="12" t="n"/>
      <c r="DP432" s="12" t="n"/>
      <c r="DQ432" s="12" t="n"/>
      <c r="DR432" s="12" t="n"/>
      <c r="DS432" s="12" t="n"/>
      <c r="DT432" s="12" t="n"/>
      <c r="DU432" s="12" t="n"/>
      <c r="DV432" s="12" t="n"/>
      <c r="DW432" s="12" t="n"/>
      <c r="DX432" s="12" t="n"/>
      <c r="DY432" s="12" t="n"/>
      <c r="DZ432" s="12" t="n"/>
      <c r="EA432" s="12" t="n"/>
      <c r="EB432" s="12" t="n"/>
      <c r="EC432" s="12" t="n"/>
      <c r="ED432" s="12" t="n"/>
      <c r="EE432" s="12" t="n"/>
      <c r="EF432" s="12" t="n"/>
      <c r="EG432" s="12" t="n"/>
      <c r="EH432" s="12" t="n"/>
      <c r="EI432" s="12" t="n"/>
      <c r="EJ432" s="12" t="n"/>
      <c r="EK432" s="12" t="n"/>
      <c r="EL432" s="12" t="n"/>
      <c r="EM432" s="12" t="n"/>
      <c r="EN432" s="12" t="n"/>
      <c r="EO432" s="12" t="n"/>
      <c r="EP432" s="12" t="n"/>
      <c r="EQ432" s="12" t="n"/>
      <c r="ER432" s="12" t="n"/>
      <c r="ES432" s="12" t="n"/>
      <c r="ET432" s="12" t="n"/>
      <c r="EU432" s="12" t="n"/>
      <c r="EV432" s="12" t="n"/>
      <c r="EW432" s="12" t="n"/>
      <c r="EX432" s="12" t="n"/>
      <c r="EY432" s="12" t="n"/>
      <c r="EZ432" s="12" t="n"/>
      <c r="FA432" s="12" t="n"/>
      <c r="FB432" s="12" t="n"/>
      <c r="FC432" s="12" t="n"/>
      <c r="FD432" s="12" t="n"/>
      <c r="FE432" s="12" t="n"/>
      <c r="FF432" s="12" t="n"/>
      <c r="FG432" s="12" t="n"/>
      <c r="FH432" s="12" t="n"/>
      <c r="FI432" s="12" t="n"/>
      <c r="FJ432" s="12" t="n"/>
      <c r="FK432" s="12" t="n"/>
      <c r="FL432" s="12" t="n"/>
      <c r="FM432" s="12" t="n"/>
      <c r="FN432" s="12" t="n"/>
      <c r="FO432" s="12" t="n"/>
      <c r="FP432" s="12" t="n"/>
      <c r="FQ432" s="12" t="n"/>
      <c r="FR432" s="12" t="n"/>
      <c r="FS432" s="12" t="n"/>
      <c r="FT432" s="12" t="n"/>
      <c r="FU432" s="12" t="n"/>
      <c r="FV432" s="12" t="n"/>
      <c r="FW432" s="12" t="n"/>
      <c r="FX432" s="12" t="n"/>
      <c r="FY432" s="12" t="n"/>
      <c r="FZ432" s="12" t="n"/>
      <c r="GA432" s="12" t="n"/>
      <c r="GB432" s="12" t="n"/>
      <c r="GC432" s="12" t="n"/>
      <c r="GD432" s="12" t="n"/>
      <c r="GE432" s="12" t="n"/>
      <c r="GF432" s="12" t="n"/>
      <c r="GG432" s="12" t="n"/>
      <c r="GH432" s="12" t="n"/>
      <c r="GI432" s="12" t="n"/>
      <c r="GJ432" s="12" t="n"/>
      <c r="GK432" s="12" t="n"/>
      <c r="GL432" s="12" t="n"/>
      <c r="GM432" s="12" t="n"/>
      <c r="GN432" s="12" t="n"/>
      <c r="GO432" s="12" t="n"/>
      <c r="GP432" s="12" t="n"/>
      <c r="GQ432" s="12" t="n"/>
      <c r="GR432" s="12" t="n"/>
      <c r="GS432" s="12" t="n"/>
      <c r="GT432" s="12" t="n"/>
      <c r="GU432" s="12" t="n"/>
      <c r="GV432" s="12" t="n"/>
      <c r="GW432" s="12" t="n"/>
      <c r="GX432" s="12" t="n"/>
      <c r="GY432" s="12" t="n"/>
      <c r="GZ432" s="12" t="n"/>
      <c r="HA432" s="12" t="n"/>
      <c r="HB432" s="12" t="n"/>
      <c r="HC432" s="12" t="n"/>
      <c r="HD432" s="12" t="n"/>
      <c r="HE432" s="12" t="n"/>
      <c r="HF432" s="12" t="n"/>
      <c r="HG432" s="12" t="n"/>
      <c r="HH432" s="12" t="n"/>
      <c r="HI432" s="12" t="n"/>
      <c r="HJ432" s="12" t="n"/>
      <c r="HK432" s="12" t="n"/>
      <c r="HL432" s="12" t="n"/>
      <c r="HM432" s="12" t="n"/>
      <c r="HN432" s="12" t="n"/>
      <c r="HO432" s="12" t="n"/>
      <c r="HP432" s="12" t="n"/>
      <c r="HQ432" s="12" t="n"/>
      <c r="HR432" s="12" t="n"/>
      <c r="HS432" s="12" t="n"/>
      <c r="HT432" s="12" t="n"/>
      <c r="HU432" s="12" t="n"/>
      <c r="HV432" s="12" t="n"/>
      <c r="HW432" s="12" t="n"/>
      <c r="HX432" s="12" t="n"/>
      <c r="HY432" s="12" t="n"/>
      <c r="HZ432" s="12" t="n"/>
      <c r="IA432" s="12" t="n"/>
      <c r="IB432" s="12" t="n"/>
      <c r="IC432" s="12" t="n"/>
      <c r="ID432" s="12" t="n"/>
      <c r="IE432" s="12" t="n"/>
      <c r="IF432" s="12" t="n"/>
      <c r="IG432" s="12" t="n"/>
      <c r="IH432" s="12" t="n"/>
      <c r="II432" s="12" t="n"/>
      <c r="IJ432" s="12" t="n"/>
      <c r="IK432" s="12" t="n"/>
      <c r="IL432" s="12" t="n"/>
      <c r="IM432" s="12" t="n"/>
      <c r="IN432" s="12" t="n"/>
      <c r="IO432" s="12" t="n"/>
      <c r="IP432" s="12" t="n"/>
      <c r="IQ432" s="12" t="n"/>
      <c r="IR432" s="12" t="n"/>
      <c r="IS432" s="12" t="n"/>
      <c r="IT432" s="12" t="n"/>
      <c r="IU432" s="12" t="n"/>
      <c r="IV432" s="12" t="n"/>
      <c r="IW432" s="12" t="n"/>
      <c r="IX432" s="12" t="n"/>
    </row>
    <row r="433" ht="12" customFormat="1" customHeight="1" s="15">
      <c r="B433" s="12" t="n"/>
      <c r="C433" s="71" t="n"/>
      <c r="D433" s="71" t="n"/>
      <c r="E433" s="71" t="n"/>
      <c r="F433" s="7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  <c r="AL433" s="12" t="n"/>
      <c r="AM433" s="12" t="n"/>
      <c r="AN433" s="12" t="n"/>
      <c r="AO433" s="12" t="n"/>
      <c r="AP433" s="12" t="n"/>
      <c r="AQ433" s="12" t="n"/>
      <c r="AR433" s="12" t="n"/>
      <c r="AS433" s="12" t="n"/>
      <c r="AT433" s="12" t="n"/>
      <c r="AU433" s="12" t="n"/>
      <c r="AV433" s="12" t="n"/>
      <c r="AW433" s="12" t="n"/>
      <c r="AX433" s="12" t="n"/>
      <c r="AY433" s="12" t="n"/>
      <c r="AZ433" s="12" t="n"/>
      <c r="BA433" s="12" t="n"/>
      <c r="BB433" s="12" t="n"/>
      <c r="BC433" s="12" t="n"/>
      <c r="BD433" s="12" t="n"/>
      <c r="BE433" s="12" t="n"/>
      <c r="BF433" s="12" t="n"/>
      <c r="BG433" s="12" t="n"/>
      <c r="BH433" s="12" t="n"/>
      <c r="BI433" s="12" t="n"/>
      <c r="BJ433" s="12" t="n"/>
      <c r="BK433" s="12" t="n"/>
      <c r="BL433" s="12" t="n"/>
      <c r="BM433" s="12" t="n"/>
      <c r="BN433" s="12" t="n"/>
      <c r="BO433" s="12" t="n"/>
      <c r="BP433" s="12" t="n"/>
      <c r="BQ433" s="12" t="n"/>
      <c r="BR433" s="12" t="n"/>
      <c r="BS433" s="12" t="n"/>
      <c r="BT433" s="12" t="n"/>
      <c r="BU433" s="12" t="n"/>
      <c r="BV433" s="12" t="n"/>
      <c r="BW433" s="12" t="n"/>
      <c r="BX433" s="12" t="n"/>
      <c r="BY433" s="12" t="n"/>
      <c r="BZ433" s="12" t="n"/>
      <c r="CA433" s="12" t="n"/>
      <c r="CB433" s="12" t="n"/>
      <c r="CC433" s="12" t="n"/>
      <c r="CD433" s="12" t="n"/>
      <c r="CE433" s="12" t="n"/>
      <c r="CF433" s="12" t="n"/>
      <c r="CG433" s="12" t="n"/>
      <c r="CH433" s="12" t="n"/>
      <c r="CI433" s="12" t="n"/>
      <c r="CJ433" s="12" t="n"/>
      <c r="CK433" s="12" t="n"/>
      <c r="CL433" s="12" t="n"/>
      <c r="CM433" s="12" t="n"/>
      <c r="CN433" s="12" t="n"/>
      <c r="CO433" s="12" t="n"/>
      <c r="CP433" s="12" t="n"/>
      <c r="CQ433" s="12" t="n"/>
      <c r="CR433" s="12" t="n"/>
      <c r="CS433" s="12" t="n"/>
      <c r="CT433" s="12" t="n"/>
      <c r="CU433" s="12" t="n"/>
      <c r="CV433" s="12" t="n"/>
      <c r="CW433" s="12" t="n"/>
      <c r="CX433" s="12" t="n"/>
      <c r="CY433" s="12" t="n"/>
      <c r="CZ433" s="12" t="n"/>
      <c r="DA433" s="12" t="n"/>
      <c r="DB433" s="12" t="n"/>
      <c r="DC433" s="12" t="n"/>
      <c r="DD433" s="12" t="n"/>
      <c r="DE433" s="12" t="n"/>
      <c r="DF433" s="12" t="n"/>
      <c r="DG433" s="12" t="n"/>
      <c r="DH433" s="12" t="n"/>
      <c r="DI433" s="12" t="n"/>
      <c r="DJ433" s="12" t="n"/>
      <c r="DK433" s="12" t="n"/>
      <c r="DL433" s="12" t="n"/>
      <c r="DM433" s="12" t="n"/>
      <c r="DN433" s="12" t="n"/>
      <c r="DO433" s="12" t="n"/>
      <c r="DP433" s="12" t="n"/>
      <c r="DQ433" s="12" t="n"/>
      <c r="DR433" s="12" t="n"/>
      <c r="DS433" s="12" t="n"/>
      <c r="DT433" s="12" t="n"/>
      <c r="DU433" s="12" t="n"/>
      <c r="DV433" s="12" t="n"/>
      <c r="DW433" s="12" t="n"/>
      <c r="DX433" s="12" t="n"/>
      <c r="DY433" s="12" t="n"/>
      <c r="DZ433" s="12" t="n"/>
      <c r="EA433" s="12" t="n"/>
      <c r="EB433" s="12" t="n"/>
      <c r="EC433" s="12" t="n"/>
      <c r="ED433" s="12" t="n"/>
      <c r="EE433" s="12" t="n"/>
      <c r="EF433" s="12" t="n"/>
      <c r="EG433" s="12" t="n"/>
      <c r="EH433" s="12" t="n"/>
      <c r="EI433" s="12" t="n"/>
      <c r="EJ433" s="12" t="n"/>
      <c r="EK433" s="12" t="n"/>
      <c r="EL433" s="12" t="n"/>
      <c r="EM433" s="12" t="n"/>
      <c r="EN433" s="12" t="n"/>
      <c r="EO433" s="12" t="n"/>
      <c r="EP433" s="12" t="n"/>
      <c r="EQ433" s="12" t="n"/>
      <c r="ER433" s="12" t="n"/>
      <c r="ES433" s="12" t="n"/>
      <c r="ET433" s="12" t="n"/>
      <c r="EU433" s="12" t="n"/>
      <c r="EV433" s="12" t="n"/>
      <c r="EW433" s="12" t="n"/>
      <c r="EX433" s="12" t="n"/>
      <c r="EY433" s="12" t="n"/>
      <c r="EZ433" s="12" t="n"/>
      <c r="FA433" s="12" t="n"/>
      <c r="FB433" s="12" t="n"/>
      <c r="FC433" s="12" t="n"/>
      <c r="FD433" s="12" t="n"/>
      <c r="FE433" s="12" t="n"/>
      <c r="FF433" s="12" t="n"/>
      <c r="FG433" s="12" t="n"/>
      <c r="FH433" s="12" t="n"/>
      <c r="FI433" s="12" t="n"/>
      <c r="FJ433" s="12" t="n"/>
      <c r="FK433" s="12" t="n"/>
      <c r="FL433" s="12" t="n"/>
      <c r="FM433" s="12" t="n"/>
      <c r="FN433" s="12" t="n"/>
      <c r="FO433" s="12" t="n"/>
      <c r="FP433" s="12" t="n"/>
      <c r="FQ433" s="12" t="n"/>
      <c r="FR433" s="12" t="n"/>
      <c r="FS433" s="12" t="n"/>
      <c r="FT433" s="12" t="n"/>
      <c r="FU433" s="12" t="n"/>
      <c r="FV433" s="12" t="n"/>
      <c r="FW433" s="12" t="n"/>
      <c r="FX433" s="12" t="n"/>
      <c r="FY433" s="12" t="n"/>
      <c r="FZ433" s="12" t="n"/>
      <c r="GA433" s="12" t="n"/>
      <c r="GB433" s="12" t="n"/>
      <c r="GC433" s="12" t="n"/>
      <c r="GD433" s="12" t="n"/>
      <c r="GE433" s="12" t="n"/>
      <c r="GF433" s="12" t="n"/>
      <c r="GG433" s="12" t="n"/>
      <c r="GH433" s="12" t="n"/>
      <c r="GI433" s="12" t="n"/>
      <c r="GJ433" s="12" t="n"/>
      <c r="GK433" s="12" t="n"/>
      <c r="GL433" s="12" t="n"/>
      <c r="GM433" s="12" t="n"/>
      <c r="GN433" s="12" t="n"/>
      <c r="GO433" s="12" t="n"/>
      <c r="GP433" s="12" t="n"/>
      <c r="GQ433" s="12" t="n"/>
      <c r="GR433" s="12" t="n"/>
      <c r="GS433" s="12" t="n"/>
      <c r="GT433" s="12" t="n"/>
      <c r="GU433" s="12" t="n"/>
      <c r="GV433" s="12" t="n"/>
      <c r="GW433" s="12" t="n"/>
      <c r="GX433" s="12" t="n"/>
      <c r="GY433" s="12" t="n"/>
      <c r="GZ433" s="12" t="n"/>
      <c r="HA433" s="12" t="n"/>
      <c r="HB433" s="12" t="n"/>
      <c r="HC433" s="12" t="n"/>
      <c r="HD433" s="12" t="n"/>
      <c r="HE433" s="12" t="n"/>
      <c r="HF433" s="12" t="n"/>
      <c r="HG433" s="12" t="n"/>
      <c r="HH433" s="12" t="n"/>
      <c r="HI433" s="12" t="n"/>
      <c r="HJ433" s="12" t="n"/>
      <c r="HK433" s="12" t="n"/>
      <c r="HL433" s="12" t="n"/>
      <c r="HM433" s="12" t="n"/>
      <c r="HN433" s="12" t="n"/>
      <c r="HO433" s="12" t="n"/>
      <c r="HP433" s="12" t="n"/>
      <c r="HQ433" s="12" t="n"/>
      <c r="HR433" s="12" t="n"/>
      <c r="HS433" s="12" t="n"/>
      <c r="HT433" s="12" t="n"/>
      <c r="HU433" s="12" t="n"/>
      <c r="HV433" s="12" t="n"/>
      <c r="HW433" s="12" t="n"/>
      <c r="HX433" s="12" t="n"/>
      <c r="HY433" s="12" t="n"/>
      <c r="HZ433" s="12" t="n"/>
      <c r="IA433" s="12" t="n"/>
      <c r="IB433" s="12" t="n"/>
      <c r="IC433" s="12" t="n"/>
      <c r="ID433" s="12" t="n"/>
      <c r="IE433" s="12" t="n"/>
      <c r="IF433" s="12" t="n"/>
      <c r="IG433" s="12" t="n"/>
      <c r="IH433" s="12" t="n"/>
      <c r="II433" s="12" t="n"/>
      <c r="IJ433" s="12" t="n"/>
      <c r="IK433" s="12" t="n"/>
      <c r="IL433" s="12" t="n"/>
      <c r="IM433" s="12" t="n"/>
      <c r="IN433" s="12" t="n"/>
      <c r="IO433" s="12" t="n"/>
      <c r="IP433" s="12" t="n"/>
      <c r="IQ433" s="12" t="n"/>
      <c r="IR433" s="12" t="n"/>
      <c r="IS433" s="12" t="n"/>
      <c r="IT433" s="12" t="n"/>
      <c r="IU433" s="12" t="n"/>
      <c r="IV433" s="12" t="n"/>
      <c r="IW433" s="12" t="n"/>
      <c r="IX433" s="12" t="n"/>
    </row>
    <row r="434" ht="12" customFormat="1" customHeight="1" s="15">
      <c r="B434" s="12" t="n"/>
      <c r="C434" s="71" t="n"/>
      <c r="D434" s="71" t="n"/>
      <c r="E434" s="71" t="n"/>
      <c r="F434" s="7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  <c r="AL434" s="12" t="n"/>
      <c r="AM434" s="12" t="n"/>
      <c r="AN434" s="12" t="n"/>
      <c r="AO434" s="12" t="n"/>
      <c r="AP434" s="12" t="n"/>
      <c r="AQ434" s="12" t="n"/>
      <c r="AR434" s="12" t="n"/>
      <c r="AS434" s="12" t="n"/>
      <c r="AT434" s="12" t="n"/>
      <c r="AU434" s="12" t="n"/>
      <c r="AV434" s="12" t="n"/>
      <c r="AW434" s="12" t="n"/>
      <c r="AX434" s="12" t="n"/>
      <c r="AY434" s="12" t="n"/>
      <c r="AZ434" s="12" t="n"/>
      <c r="BA434" s="12" t="n"/>
      <c r="BB434" s="12" t="n"/>
      <c r="BC434" s="12" t="n"/>
      <c r="BD434" s="12" t="n"/>
      <c r="BE434" s="12" t="n"/>
      <c r="BF434" s="12" t="n"/>
      <c r="BG434" s="12" t="n"/>
      <c r="BH434" s="12" t="n"/>
      <c r="BI434" s="12" t="n"/>
      <c r="BJ434" s="12" t="n"/>
      <c r="BK434" s="12" t="n"/>
      <c r="BL434" s="12" t="n"/>
      <c r="BM434" s="12" t="n"/>
      <c r="BN434" s="12" t="n"/>
      <c r="BO434" s="12" t="n"/>
      <c r="BP434" s="12" t="n"/>
      <c r="BQ434" s="12" t="n"/>
      <c r="BR434" s="12" t="n"/>
      <c r="BS434" s="12" t="n"/>
      <c r="BT434" s="12" t="n"/>
      <c r="BU434" s="12" t="n"/>
      <c r="BV434" s="12" t="n"/>
      <c r="BW434" s="12" t="n"/>
      <c r="BX434" s="12" t="n"/>
      <c r="BY434" s="12" t="n"/>
      <c r="BZ434" s="12" t="n"/>
      <c r="CA434" s="12" t="n"/>
      <c r="CB434" s="12" t="n"/>
      <c r="CC434" s="12" t="n"/>
      <c r="CD434" s="12" t="n"/>
      <c r="CE434" s="12" t="n"/>
      <c r="CF434" s="12" t="n"/>
      <c r="CG434" s="12" t="n"/>
      <c r="CH434" s="12" t="n"/>
      <c r="CI434" s="12" t="n"/>
      <c r="CJ434" s="12" t="n"/>
      <c r="CK434" s="12" t="n"/>
      <c r="CL434" s="12" t="n"/>
      <c r="CM434" s="12" t="n"/>
      <c r="CN434" s="12" t="n"/>
      <c r="CO434" s="12" t="n"/>
      <c r="CP434" s="12" t="n"/>
      <c r="CQ434" s="12" t="n"/>
      <c r="CR434" s="12" t="n"/>
      <c r="CS434" s="12" t="n"/>
      <c r="CT434" s="12" t="n"/>
      <c r="CU434" s="12" t="n"/>
      <c r="CV434" s="12" t="n"/>
      <c r="CW434" s="12" t="n"/>
      <c r="CX434" s="12" t="n"/>
      <c r="CY434" s="12" t="n"/>
      <c r="CZ434" s="12" t="n"/>
      <c r="DA434" s="12" t="n"/>
      <c r="DB434" s="12" t="n"/>
      <c r="DC434" s="12" t="n"/>
      <c r="DD434" s="12" t="n"/>
      <c r="DE434" s="12" t="n"/>
      <c r="DF434" s="12" t="n"/>
      <c r="DG434" s="12" t="n"/>
      <c r="DH434" s="12" t="n"/>
      <c r="DI434" s="12" t="n"/>
      <c r="DJ434" s="12" t="n"/>
      <c r="DK434" s="12" t="n"/>
      <c r="DL434" s="12" t="n"/>
      <c r="DM434" s="12" t="n"/>
      <c r="DN434" s="12" t="n"/>
      <c r="DO434" s="12" t="n"/>
      <c r="DP434" s="12" t="n"/>
      <c r="DQ434" s="12" t="n"/>
      <c r="DR434" s="12" t="n"/>
      <c r="DS434" s="12" t="n"/>
      <c r="DT434" s="12" t="n"/>
      <c r="DU434" s="12" t="n"/>
      <c r="DV434" s="12" t="n"/>
      <c r="DW434" s="12" t="n"/>
      <c r="DX434" s="12" t="n"/>
      <c r="DY434" s="12" t="n"/>
      <c r="DZ434" s="12" t="n"/>
      <c r="EA434" s="12" t="n"/>
      <c r="EB434" s="12" t="n"/>
      <c r="EC434" s="12" t="n"/>
      <c r="ED434" s="12" t="n"/>
      <c r="EE434" s="12" t="n"/>
      <c r="EF434" s="12" t="n"/>
      <c r="EG434" s="12" t="n"/>
      <c r="EH434" s="12" t="n"/>
      <c r="EI434" s="12" t="n"/>
      <c r="EJ434" s="12" t="n"/>
      <c r="EK434" s="12" t="n"/>
      <c r="EL434" s="12" t="n"/>
      <c r="EM434" s="12" t="n"/>
      <c r="EN434" s="12" t="n"/>
      <c r="EO434" s="12" t="n"/>
      <c r="EP434" s="12" t="n"/>
      <c r="EQ434" s="12" t="n"/>
      <c r="ER434" s="12" t="n"/>
      <c r="ES434" s="12" t="n"/>
      <c r="ET434" s="12" t="n"/>
      <c r="EU434" s="12" t="n"/>
      <c r="EV434" s="12" t="n"/>
      <c r="EW434" s="12" t="n"/>
      <c r="EX434" s="12" t="n"/>
      <c r="EY434" s="12" t="n"/>
      <c r="EZ434" s="12" t="n"/>
      <c r="FA434" s="12" t="n"/>
      <c r="FB434" s="12" t="n"/>
      <c r="FC434" s="12" t="n"/>
      <c r="FD434" s="12" t="n"/>
      <c r="FE434" s="12" t="n"/>
      <c r="FF434" s="12" t="n"/>
      <c r="FG434" s="12" t="n"/>
      <c r="FH434" s="12" t="n"/>
      <c r="FI434" s="12" t="n"/>
      <c r="FJ434" s="12" t="n"/>
      <c r="FK434" s="12" t="n"/>
      <c r="FL434" s="12" t="n"/>
      <c r="FM434" s="12" t="n"/>
      <c r="FN434" s="12" t="n"/>
      <c r="FO434" s="12" t="n"/>
      <c r="FP434" s="12" t="n"/>
      <c r="FQ434" s="12" t="n"/>
      <c r="FR434" s="12" t="n"/>
      <c r="FS434" s="12" t="n"/>
      <c r="FT434" s="12" t="n"/>
      <c r="FU434" s="12" t="n"/>
      <c r="FV434" s="12" t="n"/>
      <c r="FW434" s="12" t="n"/>
      <c r="FX434" s="12" t="n"/>
      <c r="FY434" s="12" t="n"/>
      <c r="FZ434" s="12" t="n"/>
      <c r="GA434" s="12" t="n"/>
      <c r="GB434" s="12" t="n"/>
      <c r="GC434" s="12" t="n"/>
      <c r="GD434" s="12" t="n"/>
      <c r="GE434" s="12" t="n"/>
      <c r="GF434" s="12" t="n"/>
      <c r="GG434" s="12" t="n"/>
      <c r="GH434" s="12" t="n"/>
      <c r="GI434" s="12" t="n"/>
      <c r="GJ434" s="12" t="n"/>
      <c r="GK434" s="12" t="n"/>
      <c r="GL434" s="12" t="n"/>
      <c r="GM434" s="12" t="n"/>
      <c r="GN434" s="12" t="n"/>
      <c r="GO434" s="12" t="n"/>
      <c r="GP434" s="12" t="n"/>
      <c r="GQ434" s="12" t="n"/>
      <c r="GR434" s="12" t="n"/>
      <c r="GS434" s="12" t="n"/>
      <c r="GT434" s="12" t="n"/>
      <c r="GU434" s="12" t="n"/>
      <c r="GV434" s="12" t="n"/>
      <c r="GW434" s="12" t="n"/>
      <c r="GX434" s="12" t="n"/>
      <c r="GY434" s="12" t="n"/>
      <c r="GZ434" s="12" t="n"/>
      <c r="HA434" s="12" t="n"/>
      <c r="HB434" s="12" t="n"/>
      <c r="HC434" s="12" t="n"/>
      <c r="HD434" s="12" t="n"/>
      <c r="HE434" s="12" t="n"/>
      <c r="HF434" s="12" t="n"/>
      <c r="HG434" s="12" t="n"/>
      <c r="HH434" s="12" t="n"/>
      <c r="HI434" s="12" t="n"/>
      <c r="HJ434" s="12" t="n"/>
      <c r="HK434" s="12" t="n"/>
      <c r="HL434" s="12" t="n"/>
      <c r="HM434" s="12" t="n"/>
      <c r="HN434" s="12" t="n"/>
      <c r="HO434" s="12" t="n"/>
      <c r="HP434" s="12" t="n"/>
      <c r="HQ434" s="12" t="n"/>
      <c r="HR434" s="12" t="n"/>
      <c r="HS434" s="12" t="n"/>
      <c r="HT434" s="12" t="n"/>
      <c r="HU434" s="12" t="n"/>
      <c r="HV434" s="12" t="n"/>
      <c r="HW434" s="12" t="n"/>
      <c r="HX434" s="12" t="n"/>
      <c r="HY434" s="12" t="n"/>
      <c r="HZ434" s="12" t="n"/>
      <c r="IA434" s="12" t="n"/>
      <c r="IB434" s="12" t="n"/>
      <c r="IC434" s="12" t="n"/>
      <c r="ID434" s="12" t="n"/>
      <c r="IE434" s="12" t="n"/>
      <c r="IF434" s="12" t="n"/>
      <c r="IG434" s="12" t="n"/>
      <c r="IH434" s="12" t="n"/>
      <c r="II434" s="12" t="n"/>
      <c r="IJ434" s="12" t="n"/>
      <c r="IK434" s="12" t="n"/>
      <c r="IL434" s="12" t="n"/>
      <c r="IM434" s="12" t="n"/>
      <c r="IN434" s="12" t="n"/>
      <c r="IO434" s="12" t="n"/>
      <c r="IP434" s="12" t="n"/>
      <c r="IQ434" s="12" t="n"/>
      <c r="IR434" s="12" t="n"/>
      <c r="IS434" s="12" t="n"/>
      <c r="IT434" s="12" t="n"/>
      <c r="IU434" s="12" t="n"/>
      <c r="IV434" s="12" t="n"/>
      <c r="IW434" s="12" t="n"/>
      <c r="IX434" s="12" t="n"/>
    </row>
    <row r="435" ht="12" customFormat="1" customHeight="1" s="15">
      <c r="B435" s="12" t="n"/>
      <c r="C435" s="71" t="n"/>
      <c r="D435" s="71" t="n"/>
      <c r="E435" s="71" t="n"/>
      <c r="F435" s="7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  <c r="AL435" s="12" t="n"/>
      <c r="AM435" s="12" t="n"/>
      <c r="AN435" s="12" t="n"/>
      <c r="AO435" s="12" t="n"/>
      <c r="AP435" s="12" t="n"/>
      <c r="AQ435" s="12" t="n"/>
      <c r="AR435" s="12" t="n"/>
      <c r="AS435" s="12" t="n"/>
      <c r="AT435" s="12" t="n"/>
      <c r="AU435" s="12" t="n"/>
      <c r="AV435" s="12" t="n"/>
      <c r="AW435" s="12" t="n"/>
      <c r="AX435" s="12" t="n"/>
      <c r="AY435" s="12" t="n"/>
      <c r="AZ435" s="12" t="n"/>
      <c r="BA435" s="12" t="n"/>
      <c r="BB435" s="12" t="n"/>
      <c r="BC435" s="12" t="n"/>
      <c r="BD435" s="12" t="n"/>
      <c r="BE435" s="12" t="n"/>
      <c r="BF435" s="12" t="n"/>
      <c r="BG435" s="12" t="n"/>
      <c r="BH435" s="12" t="n"/>
      <c r="BI435" s="12" t="n"/>
      <c r="BJ435" s="12" t="n"/>
      <c r="BK435" s="12" t="n"/>
      <c r="BL435" s="12" t="n"/>
      <c r="BM435" s="12" t="n"/>
      <c r="BN435" s="12" t="n"/>
      <c r="BO435" s="12" t="n"/>
      <c r="BP435" s="12" t="n"/>
      <c r="BQ435" s="12" t="n"/>
      <c r="BR435" s="12" t="n"/>
      <c r="BS435" s="12" t="n"/>
      <c r="BT435" s="12" t="n"/>
      <c r="BU435" s="12" t="n"/>
      <c r="BV435" s="12" t="n"/>
      <c r="BW435" s="12" t="n"/>
      <c r="BX435" s="12" t="n"/>
      <c r="BY435" s="12" t="n"/>
      <c r="BZ435" s="12" t="n"/>
      <c r="CA435" s="12" t="n"/>
      <c r="CB435" s="12" t="n"/>
      <c r="CC435" s="12" t="n"/>
      <c r="CD435" s="12" t="n"/>
      <c r="CE435" s="12" t="n"/>
      <c r="CF435" s="12" t="n"/>
      <c r="CG435" s="12" t="n"/>
      <c r="CH435" s="12" t="n"/>
      <c r="CI435" s="12" t="n"/>
      <c r="CJ435" s="12" t="n"/>
      <c r="CK435" s="12" t="n"/>
      <c r="CL435" s="12" t="n"/>
      <c r="CM435" s="12" t="n"/>
      <c r="CN435" s="12" t="n"/>
      <c r="CO435" s="12" t="n"/>
      <c r="CP435" s="12" t="n"/>
      <c r="CQ435" s="12" t="n"/>
      <c r="CR435" s="12" t="n"/>
      <c r="CS435" s="12" t="n"/>
      <c r="CT435" s="12" t="n"/>
      <c r="CU435" s="12" t="n"/>
      <c r="CV435" s="12" t="n"/>
      <c r="CW435" s="12" t="n"/>
      <c r="CX435" s="12" t="n"/>
      <c r="CY435" s="12" t="n"/>
      <c r="CZ435" s="12" t="n"/>
      <c r="DA435" s="12" t="n"/>
      <c r="DB435" s="12" t="n"/>
      <c r="DC435" s="12" t="n"/>
      <c r="DD435" s="12" t="n"/>
      <c r="DE435" s="12" t="n"/>
      <c r="DF435" s="12" t="n"/>
      <c r="DG435" s="12" t="n"/>
      <c r="DH435" s="12" t="n"/>
      <c r="DI435" s="12" t="n"/>
      <c r="DJ435" s="12" t="n"/>
      <c r="DK435" s="12" t="n"/>
      <c r="DL435" s="12" t="n"/>
      <c r="DM435" s="12" t="n"/>
      <c r="DN435" s="12" t="n"/>
      <c r="DO435" s="12" t="n"/>
      <c r="DP435" s="12" t="n"/>
      <c r="DQ435" s="12" t="n"/>
      <c r="DR435" s="12" t="n"/>
      <c r="DS435" s="12" t="n"/>
      <c r="DT435" s="12" t="n"/>
      <c r="DU435" s="12" t="n"/>
      <c r="DV435" s="12" t="n"/>
      <c r="DW435" s="12" t="n"/>
      <c r="DX435" s="12" t="n"/>
      <c r="DY435" s="12" t="n"/>
      <c r="DZ435" s="12" t="n"/>
      <c r="EA435" s="12" t="n"/>
      <c r="EB435" s="12" t="n"/>
      <c r="EC435" s="12" t="n"/>
      <c r="ED435" s="12" t="n"/>
      <c r="EE435" s="12" t="n"/>
      <c r="EF435" s="12" t="n"/>
      <c r="EG435" s="12" t="n"/>
      <c r="EH435" s="12" t="n"/>
      <c r="EI435" s="12" t="n"/>
      <c r="EJ435" s="12" t="n"/>
      <c r="EK435" s="12" t="n"/>
      <c r="EL435" s="12" t="n"/>
      <c r="EM435" s="12" t="n"/>
      <c r="EN435" s="12" t="n"/>
      <c r="EO435" s="12" t="n"/>
      <c r="EP435" s="12" t="n"/>
      <c r="EQ435" s="12" t="n"/>
      <c r="ER435" s="12" t="n"/>
      <c r="ES435" s="12" t="n"/>
      <c r="ET435" s="12" t="n"/>
      <c r="EU435" s="12" t="n"/>
      <c r="EV435" s="12" t="n"/>
      <c r="EW435" s="12" t="n"/>
      <c r="EX435" s="12" t="n"/>
      <c r="EY435" s="12" t="n"/>
      <c r="EZ435" s="12" t="n"/>
      <c r="FA435" s="12" t="n"/>
      <c r="FB435" s="12" t="n"/>
      <c r="FC435" s="12" t="n"/>
      <c r="FD435" s="12" t="n"/>
      <c r="FE435" s="12" t="n"/>
      <c r="FF435" s="12" t="n"/>
      <c r="FG435" s="12" t="n"/>
      <c r="FH435" s="12" t="n"/>
      <c r="FI435" s="12" t="n"/>
      <c r="FJ435" s="12" t="n"/>
      <c r="FK435" s="12" t="n"/>
      <c r="FL435" s="12" t="n"/>
      <c r="FM435" s="12" t="n"/>
      <c r="FN435" s="12" t="n"/>
      <c r="FO435" s="12" t="n"/>
      <c r="FP435" s="12" t="n"/>
      <c r="FQ435" s="12" t="n"/>
      <c r="FR435" s="12" t="n"/>
      <c r="FS435" s="12" t="n"/>
      <c r="FT435" s="12" t="n"/>
      <c r="FU435" s="12" t="n"/>
      <c r="FV435" s="12" t="n"/>
      <c r="FW435" s="12" t="n"/>
      <c r="FX435" s="12" t="n"/>
      <c r="FY435" s="12" t="n"/>
      <c r="FZ435" s="12" t="n"/>
      <c r="GA435" s="12" t="n"/>
      <c r="GB435" s="12" t="n"/>
      <c r="GC435" s="12" t="n"/>
      <c r="GD435" s="12" t="n"/>
      <c r="GE435" s="12" t="n"/>
      <c r="GF435" s="12" t="n"/>
      <c r="GG435" s="12" t="n"/>
      <c r="GH435" s="12" t="n"/>
      <c r="GI435" s="12" t="n"/>
      <c r="GJ435" s="12" t="n"/>
      <c r="GK435" s="12" t="n"/>
      <c r="GL435" s="12" t="n"/>
      <c r="GM435" s="12" t="n"/>
      <c r="GN435" s="12" t="n"/>
      <c r="GO435" s="12" t="n"/>
      <c r="GP435" s="12" t="n"/>
      <c r="GQ435" s="12" t="n"/>
      <c r="GR435" s="12" t="n"/>
      <c r="GS435" s="12" t="n"/>
      <c r="GT435" s="12" t="n"/>
      <c r="GU435" s="12" t="n"/>
      <c r="GV435" s="12" t="n"/>
      <c r="GW435" s="12" t="n"/>
      <c r="GX435" s="12" t="n"/>
      <c r="GY435" s="12" t="n"/>
      <c r="GZ435" s="12" t="n"/>
      <c r="HA435" s="12" t="n"/>
      <c r="HB435" s="12" t="n"/>
      <c r="HC435" s="12" t="n"/>
      <c r="HD435" s="12" t="n"/>
      <c r="HE435" s="12" t="n"/>
      <c r="HF435" s="12" t="n"/>
      <c r="HG435" s="12" t="n"/>
      <c r="HH435" s="12" t="n"/>
      <c r="HI435" s="12" t="n"/>
      <c r="HJ435" s="12" t="n"/>
      <c r="HK435" s="12" t="n"/>
      <c r="HL435" s="12" t="n"/>
      <c r="HM435" s="12" t="n"/>
      <c r="HN435" s="12" t="n"/>
      <c r="HO435" s="12" t="n"/>
      <c r="HP435" s="12" t="n"/>
      <c r="HQ435" s="12" t="n"/>
      <c r="HR435" s="12" t="n"/>
      <c r="HS435" s="12" t="n"/>
      <c r="HT435" s="12" t="n"/>
      <c r="HU435" s="12" t="n"/>
      <c r="HV435" s="12" t="n"/>
      <c r="HW435" s="12" t="n"/>
      <c r="HX435" s="12" t="n"/>
      <c r="HY435" s="12" t="n"/>
      <c r="HZ435" s="12" t="n"/>
      <c r="IA435" s="12" t="n"/>
      <c r="IB435" s="12" t="n"/>
      <c r="IC435" s="12" t="n"/>
      <c r="ID435" s="12" t="n"/>
      <c r="IE435" s="12" t="n"/>
      <c r="IF435" s="12" t="n"/>
      <c r="IG435" s="12" t="n"/>
      <c r="IH435" s="12" t="n"/>
      <c r="II435" s="12" t="n"/>
      <c r="IJ435" s="12" t="n"/>
      <c r="IK435" s="12" t="n"/>
      <c r="IL435" s="12" t="n"/>
      <c r="IM435" s="12" t="n"/>
      <c r="IN435" s="12" t="n"/>
      <c r="IO435" s="12" t="n"/>
      <c r="IP435" s="12" t="n"/>
      <c r="IQ435" s="12" t="n"/>
      <c r="IR435" s="12" t="n"/>
      <c r="IS435" s="12" t="n"/>
      <c r="IT435" s="12" t="n"/>
      <c r="IU435" s="12" t="n"/>
      <c r="IV435" s="12" t="n"/>
      <c r="IW435" s="12" t="n"/>
      <c r="IX435" s="12" t="n"/>
    </row>
    <row r="436" ht="12" customFormat="1" customHeight="1" s="15">
      <c r="B436" s="12" t="n"/>
      <c r="C436" s="71" t="n"/>
      <c r="D436" s="71" t="n"/>
      <c r="E436" s="71" t="n"/>
      <c r="F436" s="7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  <c r="AL436" s="12" t="n"/>
      <c r="AM436" s="12" t="n"/>
      <c r="AN436" s="12" t="n"/>
      <c r="AO436" s="12" t="n"/>
      <c r="AP436" s="12" t="n"/>
      <c r="AQ436" s="12" t="n"/>
      <c r="AR436" s="12" t="n"/>
      <c r="AS436" s="12" t="n"/>
      <c r="AT436" s="12" t="n"/>
      <c r="AU436" s="12" t="n"/>
      <c r="AV436" s="12" t="n"/>
      <c r="AW436" s="12" t="n"/>
      <c r="AX436" s="12" t="n"/>
      <c r="AY436" s="12" t="n"/>
      <c r="AZ436" s="12" t="n"/>
      <c r="BA436" s="12" t="n"/>
      <c r="BB436" s="12" t="n"/>
      <c r="BC436" s="12" t="n"/>
      <c r="BD436" s="12" t="n"/>
      <c r="BE436" s="12" t="n"/>
      <c r="BF436" s="12" t="n"/>
      <c r="BG436" s="12" t="n"/>
      <c r="BH436" s="12" t="n"/>
      <c r="BI436" s="12" t="n"/>
      <c r="BJ436" s="12" t="n"/>
      <c r="BK436" s="12" t="n"/>
      <c r="BL436" s="12" t="n"/>
      <c r="BM436" s="12" t="n"/>
      <c r="BN436" s="12" t="n"/>
      <c r="BO436" s="12" t="n"/>
      <c r="BP436" s="12" t="n"/>
      <c r="BQ436" s="12" t="n"/>
      <c r="BR436" s="12" t="n"/>
      <c r="BS436" s="12" t="n"/>
      <c r="BT436" s="12" t="n"/>
      <c r="BU436" s="12" t="n"/>
      <c r="BV436" s="12" t="n"/>
      <c r="BW436" s="12" t="n"/>
      <c r="BX436" s="12" t="n"/>
      <c r="BY436" s="12" t="n"/>
      <c r="BZ436" s="12" t="n"/>
      <c r="CA436" s="12" t="n"/>
      <c r="CB436" s="12" t="n"/>
      <c r="CC436" s="12" t="n"/>
      <c r="CD436" s="12" t="n"/>
      <c r="CE436" s="12" t="n"/>
      <c r="CF436" s="12" t="n"/>
      <c r="CG436" s="12" t="n"/>
      <c r="CH436" s="12" t="n"/>
      <c r="CI436" s="12" t="n"/>
      <c r="CJ436" s="12" t="n"/>
      <c r="CK436" s="12" t="n"/>
      <c r="CL436" s="12" t="n"/>
      <c r="CM436" s="12" t="n"/>
      <c r="CN436" s="12" t="n"/>
      <c r="CO436" s="12" t="n"/>
      <c r="CP436" s="12" t="n"/>
      <c r="CQ436" s="12" t="n"/>
      <c r="CR436" s="12" t="n"/>
      <c r="CS436" s="12" t="n"/>
      <c r="CT436" s="12" t="n"/>
      <c r="CU436" s="12" t="n"/>
      <c r="CV436" s="12" t="n"/>
      <c r="CW436" s="12" t="n"/>
      <c r="CX436" s="12" t="n"/>
      <c r="CY436" s="12" t="n"/>
      <c r="CZ436" s="12" t="n"/>
      <c r="DA436" s="12" t="n"/>
      <c r="DB436" s="12" t="n"/>
      <c r="DC436" s="12" t="n"/>
      <c r="DD436" s="12" t="n"/>
      <c r="DE436" s="12" t="n"/>
      <c r="DF436" s="12" t="n"/>
      <c r="DG436" s="12" t="n"/>
      <c r="DH436" s="12" t="n"/>
      <c r="DI436" s="12" t="n"/>
      <c r="DJ436" s="12" t="n"/>
      <c r="DK436" s="12" t="n"/>
      <c r="DL436" s="12" t="n"/>
      <c r="DM436" s="12" t="n"/>
      <c r="DN436" s="12" t="n"/>
      <c r="DO436" s="12" t="n"/>
      <c r="DP436" s="12" t="n"/>
      <c r="DQ436" s="12" t="n"/>
      <c r="DR436" s="12" t="n"/>
      <c r="DS436" s="12" t="n"/>
      <c r="DT436" s="12" t="n"/>
      <c r="DU436" s="12" t="n"/>
      <c r="DV436" s="12" t="n"/>
      <c r="DW436" s="12" t="n"/>
      <c r="DX436" s="12" t="n"/>
      <c r="DY436" s="12" t="n"/>
      <c r="DZ436" s="12" t="n"/>
      <c r="EA436" s="12" t="n"/>
      <c r="EB436" s="12" t="n"/>
      <c r="EC436" s="12" t="n"/>
      <c r="ED436" s="12" t="n"/>
      <c r="EE436" s="12" t="n"/>
      <c r="EF436" s="12" t="n"/>
      <c r="EG436" s="12" t="n"/>
      <c r="EH436" s="12" t="n"/>
      <c r="EI436" s="12" t="n"/>
      <c r="EJ436" s="12" t="n"/>
      <c r="EK436" s="12" t="n"/>
      <c r="EL436" s="12" t="n"/>
      <c r="EM436" s="12" t="n"/>
      <c r="EN436" s="12" t="n"/>
      <c r="EO436" s="12" t="n"/>
      <c r="EP436" s="12" t="n"/>
      <c r="EQ436" s="12" t="n"/>
      <c r="ER436" s="12" t="n"/>
      <c r="ES436" s="12" t="n"/>
      <c r="ET436" s="12" t="n"/>
      <c r="EU436" s="12" t="n"/>
      <c r="EV436" s="12" t="n"/>
      <c r="EW436" s="12" t="n"/>
      <c r="EX436" s="12" t="n"/>
      <c r="EY436" s="12" t="n"/>
      <c r="EZ436" s="12" t="n"/>
      <c r="FA436" s="12" t="n"/>
      <c r="FB436" s="12" t="n"/>
      <c r="FC436" s="12" t="n"/>
      <c r="FD436" s="12" t="n"/>
      <c r="FE436" s="12" t="n"/>
      <c r="FF436" s="12" t="n"/>
      <c r="FG436" s="12" t="n"/>
      <c r="FH436" s="12" t="n"/>
      <c r="FI436" s="12" t="n"/>
      <c r="FJ436" s="12" t="n"/>
      <c r="FK436" s="12" t="n"/>
      <c r="FL436" s="12" t="n"/>
      <c r="FM436" s="12" t="n"/>
      <c r="FN436" s="12" t="n"/>
      <c r="FO436" s="12" t="n"/>
      <c r="FP436" s="12" t="n"/>
      <c r="FQ436" s="12" t="n"/>
      <c r="FR436" s="12" t="n"/>
      <c r="FS436" s="12" t="n"/>
      <c r="FT436" s="12" t="n"/>
      <c r="FU436" s="12" t="n"/>
      <c r="FV436" s="12" t="n"/>
      <c r="FW436" s="12" t="n"/>
      <c r="FX436" s="12" t="n"/>
      <c r="FY436" s="12" t="n"/>
      <c r="FZ436" s="12" t="n"/>
      <c r="GA436" s="12" t="n"/>
      <c r="GB436" s="12" t="n"/>
      <c r="GC436" s="12" t="n"/>
      <c r="GD436" s="12" t="n"/>
      <c r="GE436" s="12" t="n"/>
      <c r="GF436" s="12" t="n"/>
      <c r="GG436" s="12" t="n"/>
      <c r="GH436" s="12" t="n"/>
      <c r="GI436" s="12" t="n"/>
      <c r="GJ436" s="12" t="n"/>
      <c r="GK436" s="12" t="n"/>
      <c r="GL436" s="12" t="n"/>
      <c r="GM436" s="12" t="n"/>
      <c r="GN436" s="12" t="n"/>
      <c r="GO436" s="12" t="n"/>
      <c r="GP436" s="12" t="n"/>
      <c r="GQ436" s="12" t="n"/>
      <c r="GR436" s="12" t="n"/>
      <c r="GS436" s="12" t="n"/>
      <c r="GT436" s="12" t="n"/>
      <c r="GU436" s="12" t="n"/>
      <c r="GV436" s="12" t="n"/>
      <c r="GW436" s="12" t="n"/>
      <c r="GX436" s="12" t="n"/>
      <c r="GY436" s="12" t="n"/>
      <c r="GZ436" s="12" t="n"/>
      <c r="HA436" s="12" t="n"/>
      <c r="HB436" s="12" t="n"/>
      <c r="HC436" s="12" t="n"/>
      <c r="HD436" s="12" t="n"/>
      <c r="HE436" s="12" t="n"/>
      <c r="HF436" s="12" t="n"/>
      <c r="HG436" s="12" t="n"/>
      <c r="HH436" s="12" t="n"/>
      <c r="HI436" s="12" t="n"/>
      <c r="HJ436" s="12" t="n"/>
      <c r="HK436" s="12" t="n"/>
      <c r="HL436" s="12" t="n"/>
      <c r="HM436" s="12" t="n"/>
      <c r="HN436" s="12" t="n"/>
      <c r="HO436" s="12" t="n"/>
      <c r="HP436" s="12" t="n"/>
      <c r="HQ436" s="12" t="n"/>
      <c r="HR436" s="12" t="n"/>
      <c r="HS436" s="12" t="n"/>
      <c r="HT436" s="12" t="n"/>
      <c r="HU436" s="12" t="n"/>
      <c r="HV436" s="12" t="n"/>
      <c r="HW436" s="12" t="n"/>
      <c r="HX436" s="12" t="n"/>
      <c r="HY436" s="12" t="n"/>
      <c r="HZ436" s="12" t="n"/>
      <c r="IA436" s="12" t="n"/>
      <c r="IB436" s="12" t="n"/>
      <c r="IC436" s="12" t="n"/>
      <c r="ID436" s="12" t="n"/>
      <c r="IE436" s="12" t="n"/>
      <c r="IF436" s="12" t="n"/>
      <c r="IG436" s="12" t="n"/>
      <c r="IH436" s="12" t="n"/>
      <c r="II436" s="12" t="n"/>
      <c r="IJ436" s="12" t="n"/>
      <c r="IK436" s="12" t="n"/>
      <c r="IL436" s="12" t="n"/>
      <c r="IM436" s="12" t="n"/>
      <c r="IN436" s="12" t="n"/>
      <c r="IO436" s="12" t="n"/>
      <c r="IP436" s="12" t="n"/>
      <c r="IQ436" s="12" t="n"/>
      <c r="IR436" s="12" t="n"/>
      <c r="IS436" s="12" t="n"/>
      <c r="IT436" s="12" t="n"/>
      <c r="IU436" s="12" t="n"/>
      <c r="IV436" s="12" t="n"/>
      <c r="IW436" s="12" t="n"/>
      <c r="IX436" s="12" t="n"/>
    </row>
    <row r="437" ht="12" customFormat="1" customHeight="1" s="15">
      <c r="B437" s="12" t="n"/>
      <c r="C437" s="71" t="n"/>
      <c r="D437" s="71" t="n"/>
      <c r="E437" s="71" t="n"/>
      <c r="F437" s="7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  <c r="AL437" s="12" t="n"/>
      <c r="AM437" s="12" t="n"/>
      <c r="AN437" s="12" t="n"/>
      <c r="AO437" s="12" t="n"/>
      <c r="AP437" s="12" t="n"/>
      <c r="AQ437" s="12" t="n"/>
      <c r="AR437" s="12" t="n"/>
      <c r="AS437" s="12" t="n"/>
      <c r="AT437" s="12" t="n"/>
      <c r="AU437" s="12" t="n"/>
      <c r="AV437" s="12" t="n"/>
      <c r="AW437" s="12" t="n"/>
      <c r="AX437" s="12" t="n"/>
      <c r="AY437" s="12" t="n"/>
      <c r="AZ437" s="12" t="n"/>
      <c r="BA437" s="12" t="n"/>
      <c r="BB437" s="12" t="n"/>
      <c r="BC437" s="12" t="n"/>
      <c r="BD437" s="12" t="n"/>
      <c r="BE437" s="12" t="n"/>
      <c r="BF437" s="12" t="n"/>
      <c r="BG437" s="12" t="n"/>
      <c r="BH437" s="12" t="n"/>
      <c r="BI437" s="12" t="n"/>
      <c r="BJ437" s="12" t="n"/>
      <c r="BK437" s="12" t="n"/>
      <c r="BL437" s="12" t="n"/>
      <c r="BM437" s="12" t="n"/>
      <c r="BN437" s="12" t="n"/>
      <c r="BO437" s="12" t="n"/>
      <c r="BP437" s="12" t="n"/>
      <c r="BQ437" s="12" t="n"/>
      <c r="BR437" s="12" t="n"/>
      <c r="BS437" s="12" t="n"/>
      <c r="BT437" s="12" t="n"/>
      <c r="BU437" s="12" t="n"/>
      <c r="BV437" s="12" t="n"/>
      <c r="BW437" s="12" t="n"/>
      <c r="BX437" s="12" t="n"/>
      <c r="BY437" s="12" t="n"/>
      <c r="BZ437" s="12" t="n"/>
      <c r="CA437" s="12" t="n"/>
      <c r="CB437" s="12" t="n"/>
      <c r="CC437" s="12" t="n"/>
      <c r="CD437" s="12" t="n"/>
      <c r="CE437" s="12" t="n"/>
      <c r="CF437" s="12" t="n"/>
      <c r="CG437" s="12" t="n"/>
      <c r="CH437" s="12" t="n"/>
      <c r="CI437" s="12" t="n"/>
      <c r="CJ437" s="12" t="n"/>
      <c r="CK437" s="12" t="n"/>
      <c r="CL437" s="12" t="n"/>
      <c r="CM437" s="12" t="n"/>
      <c r="CN437" s="12" t="n"/>
      <c r="CO437" s="12" t="n"/>
      <c r="CP437" s="12" t="n"/>
      <c r="CQ437" s="12" t="n"/>
      <c r="CR437" s="12" t="n"/>
      <c r="CS437" s="12" t="n"/>
      <c r="CT437" s="12" t="n"/>
      <c r="CU437" s="12" t="n"/>
      <c r="CV437" s="12" t="n"/>
      <c r="CW437" s="12" t="n"/>
      <c r="CX437" s="12" t="n"/>
      <c r="CY437" s="12" t="n"/>
      <c r="CZ437" s="12" t="n"/>
      <c r="DA437" s="12" t="n"/>
      <c r="DB437" s="12" t="n"/>
      <c r="DC437" s="12" t="n"/>
      <c r="DD437" s="12" t="n"/>
      <c r="DE437" s="12" t="n"/>
      <c r="DF437" s="12" t="n"/>
      <c r="DG437" s="12" t="n"/>
      <c r="DH437" s="12" t="n"/>
      <c r="DI437" s="12" t="n"/>
      <c r="DJ437" s="12" t="n"/>
      <c r="DK437" s="12" t="n"/>
      <c r="DL437" s="12" t="n"/>
      <c r="DM437" s="12" t="n"/>
      <c r="DN437" s="12" t="n"/>
      <c r="DO437" s="12" t="n"/>
      <c r="DP437" s="12" t="n"/>
      <c r="DQ437" s="12" t="n"/>
      <c r="DR437" s="12" t="n"/>
      <c r="DS437" s="12" t="n"/>
      <c r="DT437" s="12" t="n"/>
      <c r="DU437" s="12" t="n"/>
      <c r="DV437" s="12" t="n"/>
      <c r="DW437" s="12" t="n"/>
      <c r="DX437" s="12" t="n"/>
      <c r="DY437" s="12" t="n"/>
      <c r="DZ437" s="12" t="n"/>
      <c r="EA437" s="12" t="n"/>
      <c r="EB437" s="12" t="n"/>
      <c r="EC437" s="12" t="n"/>
      <c r="ED437" s="12" t="n"/>
      <c r="EE437" s="12" t="n"/>
      <c r="EF437" s="12" t="n"/>
      <c r="EG437" s="12" t="n"/>
      <c r="EH437" s="12" t="n"/>
      <c r="EI437" s="12" t="n"/>
      <c r="EJ437" s="12" t="n"/>
      <c r="EK437" s="12" t="n"/>
      <c r="EL437" s="12" t="n"/>
      <c r="EM437" s="12" t="n"/>
      <c r="EN437" s="12" t="n"/>
      <c r="EO437" s="12" t="n"/>
      <c r="EP437" s="12" t="n"/>
      <c r="EQ437" s="12" t="n"/>
      <c r="ER437" s="12" t="n"/>
      <c r="ES437" s="12" t="n"/>
      <c r="ET437" s="12" t="n"/>
      <c r="EU437" s="12" t="n"/>
      <c r="EV437" s="12" t="n"/>
      <c r="EW437" s="12" t="n"/>
      <c r="EX437" s="12" t="n"/>
      <c r="EY437" s="12" t="n"/>
      <c r="EZ437" s="12" t="n"/>
      <c r="FA437" s="12" t="n"/>
      <c r="FB437" s="12" t="n"/>
      <c r="FC437" s="12" t="n"/>
      <c r="FD437" s="12" t="n"/>
      <c r="FE437" s="12" t="n"/>
      <c r="FF437" s="12" t="n"/>
      <c r="FG437" s="12" t="n"/>
      <c r="FH437" s="12" t="n"/>
      <c r="FI437" s="12" t="n"/>
      <c r="FJ437" s="12" t="n"/>
      <c r="FK437" s="12" t="n"/>
      <c r="FL437" s="12" t="n"/>
      <c r="FM437" s="12" t="n"/>
      <c r="FN437" s="12" t="n"/>
      <c r="FO437" s="12" t="n"/>
      <c r="FP437" s="12" t="n"/>
      <c r="FQ437" s="12" t="n"/>
      <c r="FR437" s="12" t="n"/>
      <c r="FS437" s="12" t="n"/>
      <c r="FT437" s="12" t="n"/>
      <c r="FU437" s="12" t="n"/>
      <c r="FV437" s="12" t="n"/>
      <c r="FW437" s="12" t="n"/>
      <c r="FX437" s="12" t="n"/>
      <c r="FY437" s="12" t="n"/>
      <c r="FZ437" s="12" t="n"/>
      <c r="GA437" s="12" t="n"/>
      <c r="GB437" s="12" t="n"/>
      <c r="GC437" s="12" t="n"/>
      <c r="GD437" s="12" t="n"/>
      <c r="GE437" s="12" t="n"/>
      <c r="GF437" s="12" t="n"/>
      <c r="GG437" s="12" t="n"/>
      <c r="GH437" s="12" t="n"/>
      <c r="GI437" s="12" t="n"/>
      <c r="GJ437" s="12" t="n"/>
      <c r="GK437" s="12" t="n"/>
      <c r="GL437" s="12" t="n"/>
      <c r="GM437" s="12" t="n"/>
      <c r="GN437" s="12" t="n"/>
      <c r="GO437" s="12" t="n"/>
      <c r="GP437" s="12" t="n"/>
      <c r="GQ437" s="12" t="n"/>
      <c r="GR437" s="12" t="n"/>
      <c r="GS437" s="12" t="n"/>
      <c r="GT437" s="12" t="n"/>
      <c r="GU437" s="12" t="n"/>
      <c r="GV437" s="12" t="n"/>
      <c r="GW437" s="12" t="n"/>
      <c r="GX437" s="12" t="n"/>
      <c r="GY437" s="12" t="n"/>
      <c r="GZ437" s="12" t="n"/>
      <c r="HA437" s="12" t="n"/>
      <c r="HB437" s="12" t="n"/>
      <c r="HC437" s="12" t="n"/>
      <c r="HD437" s="12" t="n"/>
      <c r="HE437" s="12" t="n"/>
      <c r="HF437" s="12" t="n"/>
      <c r="HG437" s="12" t="n"/>
      <c r="HH437" s="12" t="n"/>
      <c r="HI437" s="12" t="n"/>
      <c r="HJ437" s="12" t="n"/>
      <c r="HK437" s="12" t="n"/>
      <c r="HL437" s="12" t="n"/>
      <c r="HM437" s="12" t="n"/>
      <c r="HN437" s="12" t="n"/>
      <c r="HO437" s="12" t="n"/>
      <c r="HP437" s="12" t="n"/>
      <c r="HQ437" s="12" t="n"/>
      <c r="HR437" s="12" t="n"/>
      <c r="HS437" s="12" t="n"/>
      <c r="HT437" s="12" t="n"/>
      <c r="HU437" s="12" t="n"/>
      <c r="HV437" s="12" t="n"/>
      <c r="HW437" s="12" t="n"/>
      <c r="HX437" s="12" t="n"/>
      <c r="HY437" s="12" t="n"/>
      <c r="HZ437" s="12" t="n"/>
      <c r="IA437" s="12" t="n"/>
      <c r="IB437" s="12" t="n"/>
      <c r="IC437" s="12" t="n"/>
      <c r="ID437" s="12" t="n"/>
      <c r="IE437" s="12" t="n"/>
      <c r="IF437" s="12" t="n"/>
      <c r="IG437" s="12" t="n"/>
      <c r="IH437" s="12" t="n"/>
      <c r="II437" s="12" t="n"/>
      <c r="IJ437" s="12" t="n"/>
      <c r="IK437" s="12" t="n"/>
      <c r="IL437" s="12" t="n"/>
      <c r="IM437" s="12" t="n"/>
      <c r="IN437" s="12" t="n"/>
      <c r="IO437" s="12" t="n"/>
      <c r="IP437" s="12" t="n"/>
      <c r="IQ437" s="12" t="n"/>
      <c r="IR437" s="12" t="n"/>
      <c r="IS437" s="12" t="n"/>
      <c r="IT437" s="12" t="n"/>
      <c r="IU437" s="12" t="n"/>
      <c r="IV437" s="12" t="n"/>
      <c r="IW437" s="12" t="n"/>
      <c r="IX437" s="12" t="n"/>
    </row>
    <row r="438" ht="12" customFormat="1" customHeight="1" s="15">
      <c r="B438" s="12" t="n"/>
      <c r="C438" s="71" t="n"/>
      <c r="D438" s="71" t="n"/>
      <c r="E438" s="71" t="n"/>
      <c r="F438" s="7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  <c r="AL438" s="12" t="n"/>
      <c r="AM438" s="12" t="n"/>
      <c r="AN438" s="12" t="n"/>
      <c r="AO438" s="12" t="n"/>
      <c r="AP438" s="12" t="n"/>
      <c r="AQ438" s="12" t="n"/>
      <c r="AR438" s="12" t="n"/>
      <c r="AS438" s="12" t="n"/>
      <c r="AT438" s="12" t="n"/>
      <c r="AU438" s="12" t="n"/>
      <c r="AV438" s="12" t="n"/>
      <c r="AW438" s="12" t="n"/>
      <c r="AX438" s="12" t="n"/>
      <c r="AY438" s="12" t="n"/>
      <c r="AZ438" s="12" t="n"/>
      <c r="BA438" s="12" t="n"/>
      <c r="BB438" s="12" t="n"/>
      <c r="BC438" s="12" t="n"/>
      <c r="BD438" s="12" t="n"/>
      <c r="BE438" s="12" t="n"/>
      <c r="BF438" s="12" t="n"/>
      <c r="BG438" s="12" t="n"/>
      <c r="BH438" s="12" t="n"/>
      <c r="BI438" s="12" t="n"/>
      <c r="BJ438" s="12" t="n"/>
      <c r="BK438" s="12" t="n"/>
      <c r="BL438" s="12" t="n"/>
      <c r="BM438" s="12" t="n"/>
      <c r="BN438" s="12" t="n"/>
      <c r="BO438" s="12" t="n"/>
      <c r="BP438" s="12" t="n"/>
      <c r="BQ438" s="12" t="n"/>
      <c r="BR438" s="12" t="n"/>
      <c r="BS438" s="12" t="n"/>
      <c r="BT438" s="12" t="n"/>
      <c r="BU438" s="12" t="n"/>
      <c r="BV438" s="12" t="n"/>
      <c r="BW438" s="12" t="n"/>
      <c r="BX438" s="12" t="n"/>
      <c r="BY438" s="12" t="n"/>
      <c r="BZ438" s="12" t="n"/>
      <c r="CA438" s="12" t="n"/>
      <c r="CB438" s="12" t="n"/>
      <c r="CC438" s="12" t="n"/>
      <c r="CD438" s="12" t="n"/>
      <c r="CE438" s="12" t="n"/>
      <c r="CF438" s="12" t="n"/>
      <c r="CG438" s="12" t="n"/>
      <c r="CH438" s="12" t="n"/>
      <c r="CI438" s="12" t="n"/>
      <c r="CJ438" s="12" t="n"/>
      <c r="CK438" s="12" t="n"/>
      <c r="CL438" s="12" t="n"/>
      <c r="CM438" s="12" t="n"/>
      <c r="CN438" s="12" t="n"/>
      <c r="CO438" s="12" t="n"/>
      <c r="CP438" s="12" t="n"/>
      <c r="CQ438" s="12" t="n"/>
      <c r="CR438" s="12" t="n"/>
      <c r="CS438" s="12" t="n"/>
      <c r="CT438" s="12" t="n"/>
      <c r="CU438" s="12" t="n"/>
      <c r="CV438" s="12" t="n"/>
      <c r="CW438" s="12" t="n"/>
      <c r="CX438" s="12" t="n"/>
      <c r="CY438" s="12" t="n"/>
      <c r="CZ438" s="12" t="n"/>
      <c r="DA438" s="12" t="n"/>
      <c r="DB438" s="12" t="n"/>
      <c r="DC438" s="12" t="n"/>
      <c r="DD438" s="12" t="n"/>
      <c r="DE438" s="12" t="n"/>
      <c r="DF438" s="12" t="n"/>
      <c r="DG438" s="12" t="n"/>
      <c r="DH438" s="12" t="n"/>
      <c r="DI438" s="12" t="n"/>
      <c r="DJ438" s="12" t="n"/>
      <c r="DK438" s="12" t="n"/>
      <c r="DL438" s="12" t="n"/>
      <c r="DM438" s="12" t="n"/>
      <c r="DN438" s="12" t="n"/>
      <c r="DO438" s="12" t="n"/>
      <c r="DP438" s="12" t="n"/>
      <c r="DQ438" s="12" t="n"/>
      <c r="DR438" s="12" t="n"/>
      <c r="DS438" s="12" t="n"/>
      <c r="DT438" s="12" t="n"/>
      <c r="DU438" s="12" t="n"/>
      <c r="DV438" s="12" t="n"/>
      <c r="DW438" s="12" t="n"/>
      <c r="DX438" s="12" t="n"/>
      <c r="DY438" s="12" t="n"/>
      <c r="DZ438" s="12" t="n"/>
      <c r="EA438" s="12" t="n"/>
      <c r="EB438" s="12" t="n"/>
      <c r="EC438" s="12" t="n"/>
      <c r="ED438" s="12" t="n"/>
      <c r="EE438" s="12" t="n"/>
      <c r="EF438" s="12" t="n"/>
      <c r="EG438" s="12" t="n"/>
      <c r="EH438" s="12" t="n"/>
      <c r="EI438" s="12" t="n"/>
      <c r="EJ438" s="12" t="n"/>
      <c r="EK438" s="12" t="n"/>
      <c r="EL438" s="12" t="n"/>
      <c r="EM438" s="12" t="n"/>
      <c r="EN438" s="12" t="n"/>
      <c r="EO438" s="12" t="n"/>
      <c r="EP438" s="12" t="n"/>
      <c r="EQ438" s="12" t="n"/>
      <c r="ER438" s="12" t="n"/>
      <c r="ES438" s="12" t="n"/>
      <c r="ET438" s="12" t="n"/>
      <c r="EU438" s="12" t="n"/>
      <c r="EV438" s="12" t="n"/>
      <c r="EW438" s="12" t="n"/>
      <c r="EX438" s="12" t="n"/>
      <c r="EY438" s="12" t="n"/>
      <c r="EZ438" s="12" t="n"/>
      <c r="FA438" s="12" t="n"/>
      <c r="FB438" s="12" t="n"/>
      <c r="FC438" s="12" t="n"/>
      <c r="FD438" s="12" t="n"/>
      <c r="FE438" s="12" t="n"/>
      <c r="FF438" s="12" t="n"/>
      <c r="FG438" s="12" t="n"/>
      <c r="FH438" s="12" t="n"/>
      <c r="FI438" s="12" t="n"/>
      <c r="FJ438" s="12" t="n"/>
      <c r="FK438" s="12" t="n"/>
      <c r="FL438" s="12" t="n"/>
      <c r="FM438" s="12" t="n"/>
      <c r="FN438" s="12" t="n"/>
      <c r="FO438" s="12" t="n"/>
      <c r="FP438" s="12" t="n"/>
      <c r="FQ438" s="12" t="n"/>
      <c r="FR438" s="12" t="n"/>
      <c r="FS438" s="12" t="n"/>
      <c r="FT438" s="12" t="n"/>
      <c r="FU438" s="12" t="n"/>
      <c r="FV438" s="12" t="n"/>
      <c r="FW438" s="12" t="n"/>
      <c r="FX438" s="12" t="n"/>
      <c r="FY438" s="12" t="n"/>
      <c r="FZ438" s="12" t="n"/>
      <c r="GA438" s="12" t="n"/>
      <c r="GB438" s="12" t="n"/>
      <c r="GC438" s="12" t="n"/>
      <c r="GD438" s="12" t="n"/>
      <c r="GE438" s="12" t="n"/>
      <c r="GF438" s="12" t="n"/>
      <c r="GG438" s="12" t="n"/>
      <c r="GH438" s="12" t="n"/>
      <c r="GI438" s="12" t="n"/>
      <c r="GJ438" s="12" t="n"/>
      <c r="GK438" s="12" t="n"/>
      <c r="GL438" s="12" t="n"/>
      <c r="GM438" s="12" t="n"/>
      <c r="GN438" s="12" t="n"/>
      <c r="GO438" s="12" t="n"/>
      <c r="GP438" s="12" t="n"/>
      <c r="GQ438" s="12" t="n"/>
      <c r="GR438" s="12" t="n"/>
      <c r="GS438" s="12" t="n"/>
      <c r="GT438" s="12" t="n"/>
      <c r="GU438" s="12" t="n"/>
      <c r="GV438" s="12" t="n"/>
      <c r="GW438" s="12" t="n"/>
      <c r="GX438" s="12" t="n"/>
      <c r="GY438" s="12" t="n"/>
      <c r="GZ438" s="12" t="n"/>
      <c r="HA438" s="12" t="n"/>
      <c r="HB438" s="12" t="n"/>
      <c r="HC438" s="12" t="n"/>
      <c r="HD438" s="12" t="n"/>
      <c r="HE438" s="12" t="n"/>
      <c r="HF438" s="12" t="n"/>
      <c r="HG438" s="12" t="n"/>
      <c r="HH438" s="12" t="n"/>
      <c r="HI438" s="12" t="n"/>
      <c r="HJ438" s="12" t="n"/>
      <c r="HK438" s="12" t="n"/>
      <c r="HL438" s="12" t="n"/>
      <c r="HM438" s="12" t="n"/>
      <c r="HN438" s="12" t="n"/>
      <c r="HO438" s="12" t="n"/>
      <c r="HP438" s="12" t="n"/>
      <c r="HQ438" s="12" t="n"/>
      <c r="HR438" s="12" t="n"/>
      <c r="HS438" s="12" t="n"/>
      <c r="HT438" s="12" t="n"/>
      <c r="HU438" s="12" t="n"/>
      <c r="HV438" s="12" t="n"/>
      <c r="HW438" s="12" t="n"/>
      <c r="HX438" s="12" t="n"/>
      <c r="HY438" s="12" t="n"/>
      <c r="HZ438" s="12" t="n"/>
      <c r="IA438" s="12" t="n"/>
      <c r="IB438" s="12" t="n"/>
      <c r="IC438" s="12" t="n"/>
      <c r="ID438" s="12" t="n"/>
      <c r="IE438" s="12" t="n"/>
      <c r="IF438" s="12" t="n"/>
      <c r="IG438" s="12" t="n"/>
      <c r="IH438" s="12" t="n"/>
      <c r="II438" s="12" t="n"/>
      <c r="IJ438" s="12" t="n"/>
      <c r="IK438" s="12" t="n"/>
      <c r="IL438" s="12" t="n"/>
      <c r="IM438" s="12" t="n"/>
      <c r="IN438" s="12" t="n"/>
      <c r="IO438" s="12" t="n"/>
      <c r="IP438" s="12" t="n"/>
      <c r="IQ438" s="12" t="n"/>
      <c r="IR438" s="12" t="n"/>
      <c r="IS438" s="12" t="n"/>
      <c r="IT438" s="12" t="n"/>
      <c r="IU438" s="12" t="n"/>
      <c r="IV438" s="12" t="n"/>
      <c r="IW438" s="12" t="n"/>
      <c r="IX438" s="12" t="n"/>
    </row>
    <row r="439" ht="12" customFormat="1" customHeight="1" s="15">
      <c r="B439" s="12" t="n"/>
      <c r="C439" s="71" t="n"/>
      <c r="D439" s="71" t="n"/>
      <c r="E439" s="71" t="n"/>
      <c r="F439" s="7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  <c r="AL439" s="12" t="n"/>
      <c r="AM439" s="12" t="n"/>
      <c r="AN439" s="12" t="n"/>
      <c r="AO439" s="12" t="n"/>
      <c r="AP439" s="12" t="n"/>
      <c r="AQ439" s="12" t="n"/>
      <c r="AR439" s="12" t="n"/>
      <c r="AS439" s="12" t="n"/>
      <c r="AT439" s="12" t="n"/>
      <c r="AU439" s="12" t="n"/>
      <c r="AV439" s="12" t="n"/>
      <c r="AW439" s="12" t="n"/>
      <c r="AX439" s="12" t="n"/>
      <c r="AY439" s="12" t="n"/>
      <c r="AZ439" s="12" t="n"/>
      <c r="BA439" s="12" t="n"/>
      <c r="BB439" s="12" t="n"/>
      <c r="BC439" s="12" t="n"/>
      <c r="BD439" s="12" t="n"/>
      <c r="BE439" s="12" t="n"/>
      <c r="BF439" s="12" t="n"/>
      <c r="BG439" s="12" t="n"/>
      <c r="BH439" s="12" t="n"/>
      <c r="BI439" s="12" t="n"/>
      <c r="BJ439" s="12" t="n"/>
      <c r="BK439" s="12" t="n"/>
      <c r="BL439" s="12" t="n"/>
      <c r="BM439" s="12" t="n"/>
      <c r="BN439" s="12" t="n"/>
      <c r="BO439" s="12" t="n"/>
      <c r="BP439" s="12" t="n"/>
      <c r="BQ439" s="12" t="n"/>
      <c r="BR439" s="12" t="n"/>
      <c r="BS439" s="12" t="n"/>
      <c r="BT439" s="12" t="n"/>
      <c r="BU439" s="12" t="n"/>
      <c r="BV439" s="12" t="n"/>
      <c r="BW439" s="12" t="n"/>
      <c r="BX439" s="12" t="n"/>
      <c r="BY439" s="12" t="n"/>
      <c r="BZ439" s="12" t="n"/>
      <c r="CA439" s="12" t="n"/>
      <c r="CB439" s="12" t="n"/>
      <c r="CC439" s="12" t="n"/>
      <c r="CD439" s="12" t="n"/>
      <c r="CE439" s="12" t="n"/>
      <c r="CF439" s="12" t="n"/>
      <c r="CG439" s="12" t="n"/>
      <c r="CH439" s="12" t="n"/>
      <c r="CI439" s="12" t="n"/>
      <c r="CJ439" s="12" t="n"/>
      <c r="CK439" s="12" t="n"/>
      <c r="CL439" s="12" t="n"/>
      <c r="CM439" s="12" t="n"/>
      <c r="CN439" s="12" t="n"/>
      <c r="CO439" s="12" t="n"/>
      <c r="CP439" s="12" t="n"/>
      <c r="CQ439" s="12" t="n"/>
      <c r="CR439" s="12" t="n"/>
      <c r="CS439" s="12" t="n"/>
      <c r="CT439" s="12" t="n"/>
      <c r="CU439" s="12" t="n"/>
      <c r="CV439" s="12" t="n"/>
      <c r="CW439" s="12" t="n"/>
      <c r="CX439" s="12" t="n"/>
      <c r="CY439" s="12" t="n"/>
      <c r="CZ439" s="12" t="n"/>
      <c r="DA439" s="12" t="n"/>
      <c r="DB439" s="12" t="n"/>
      <c r="DC439" s="12" t="n"/>
      <c r="DD439" s="12" t="n"/>
      <c r="DE439" s="12" t="n"/>
      <c r="DF439" s="12" t="n"/>
      <c r="DG439" s="12" t="n"/>
      <c r="DH439" s="12" t="n"/>
      <c r="DI439" s="12" t="n"/>
      <c r="DJ439" s="12" t="n"/>
      <c r="DK439" s="12" t="n"/>
      <c r="DL439" s="12" t="n"/>
      <c r="DM439" s="12" t="n"/>
      <c r="DN439" s="12" t="n"/>
      <c r="DO439" s="12" t="n"/>
      <c r="DP439" s="12" t="n"/>
      <c r="DQ439" s="12" t="n"/>
      <c r="DR439" s="12" t="n"/>
      <c r="DS439" s="12" t="n"/>
      <c r="DT439" s="12" t="n"/>
      <c r="DU439" s="12" t="n"/>
      <c r="DV439" s="12" t="n"/>
      <c r="DW439" s="12" t="n"/>
      <c r="DX439" s="12" t="n"/>
      <c r="DY439" s="12" t="n"/>
      <c r="DZ439" s="12" t="n"/>
      <c r="EA439" s="12" t="n"/>
      <c r="EB439" s="12" t="n"/>
      <c r="EC439" s="12" t="n"/>
      <c r="ED439" s="12" t="n"/>
      <c r="EE439" s="12" t="n"/>
      <c r="EF439" s="12" t="n"/>
      <c r="EG439" s="12" t="n"/>
      <c r="EH439" s="12" t="n"/>
      <c r="EI439" s="12" t="n"/>
      <c r="EJ439" s="12" t="n"/>
      <c r="EK439" s="12" t="n"/>
      <c r="EL439" s="12" t="n"/>
      <c r="EM439" s="12" t="n"/>
      <c r="EN439" s="12" t="n"/>
      <c r="EO439" s="12" t="n"/>
      <c r="EP439" s="12" t="n"/>
      <c r="EQ439" s="12" t="n"/>
      <c r="ER439" s="12" t="n"/>
      <c r="ES439" s="12" t="n"/>
      <c r="ET439" s="12" t="n"/>
      <c r="EU439" s="12" t="n"/>
      <c r="EV439" s="12" t="n"/>
      <c r="EW439" s="12" t="n"/>
      <c r="EX439" s="12" t="n"/>
      <c r="EY439" s="12" t="n"/>
      <c r="EZ439" s="12" t="n"/>
      <c r="FA439" s="12" t="n"/>
      <c r="FB439" s="12" t="n"/>
      <c r="FC439" s="12" t="n"/>
      <c r="FD439" s="12" t="n"/>
      <c r="FE439" s="12" t="n"/>
      <c r="FF439" s="12" t="n"/>
      <c r="FG439" s="12" t="n"/>
      <c r="FH439" s="12" t="n"/>
      <c r="FI439" s="12" t="n"/>
      <c r="FJ439" s="12" t="n"/>
      <c r="FK439" s="12" t="n"/>
      <c r="FL439" s="12" t="n"/>
      <c r="FM439" s="12" t="n"/>
      <c r="FN439" s="12" t="n"/>
      <c r="FO439" s="12" t="n"/>
      <c r="FP439" s="12" t="n"/>
      <c r="FQ439" s="12" t="n"/>
      <c r="FR439" s="12" t="n"/>
      <c r="FS439" s="12" t="n"/>
      <c r="FT439" s="12" t="n"/>
      <c r="FU439" s="12" t="n"/>
      <c r="FV439" s="12" t="n"/>
      <c r="FW439" s="12" t="n"/>
      <c r="FX439" s="12" t="n"/>
      <c r="FY439" s="12" t="n"/>
      <c r="FZ439" s="12" t="n"/>
      <c r="GA439" s="12" t="n"/>
      <c r="GB439" s="12" t="n"/>
      <c r="GC439" s="12" t="n"/>
      <c r="GD439" s="12" t="n"/>
      <c r="GE439" s="12" t="n"/>
      <c r="GF439" s="12" t="n"/>
      <c r="GG439" s="12" t="n"/>
      <c r="GH439" s="12" t="n"/>
      <c r="GI439" s="12" t="n"/>
      <c r="GJ439" s="12" t="n"/>
      <c r="GK439" s="12" t="n"/>
      <c r="GL439" s="12" t="n"/>
      <c r="GM439" s="12" t="n"/>
      <c r="GN439" s="12" t="n"/>
      <c r="GO439" s="12" t="n"/>
      <c r="GP439" s="12" t="n"/>
      <c r="GQ439" s="12" t="n"/>
      <c r="GR439" s="12" t="n"/>
      <c r="GS439" s="12" t="n"/>
      <c r="GT439" s="12" t="n"/>
      <c r="GU439" s="12" t="n"/>
      <c r="GV439" s="12" t="n"/>
      <c r="GW439" s="12" t="n"/>
      <c r="GX439" s="12" t="n"/>
      <c r="GY439" s="12" t="n"/>
      <c r="GZ439" s="12" t="n"/>
      <c r="HA439" s="12" t="n"/>
      <c r="HB439" s="12" t="n"/>
      <c r="HC439" s="12" t="n"/>
      <c r="HD439" s="12" t="n"/>
      <c r="HE439" s="12" t="n"/>
      <c r="HF439" s="12" t="n"/>
      <c r="HG439" s="12" t="n"/>
      <c r="HH439" s="12" t="n"/>
      <c r="HI439" s="12" t="n"/>
      <c r="HJ439" s="12" t="n"/>
      <c r="HK439" s="12" t="n"/>
      <c r="HL439" s="12" t="n"/>
      <c r="HM439" s="12" t="n"/>
      <c r="HN439" s="12" t="n"/>
      <c r="HO439" s="12" t="n"/>
      <c r="HP439" s="12" t="n"/>
      <c r="HQ439" s="12" t="n"/>
      <c r="HR439" s="12" t="n"/>
      <c r="HS439" s="12" t="n"/>
      <c r="HT439" s="12" t="n"/>
      <c r="HU439" s="12" t="n"/>
      <c r="HV439" s="12" t="n"/>
      <c r="HW439" s="12" t="n"/>
      <c r="HX439" s="12" t="n"/>
      <c r="HY439" s="12" t="n"/>
      <c r="HZ439" s="12" t="n"/>
      <c r="IA439" s="12" t="n"/>
      <c r="IB439" s="12" t="n"/>
      <c r="IC439" s="12" t="n"/>
      <c r="ID439" s="12" t="n"/>
      <c r="IE439" s="12" t="n"/>
      <c r="IF439" s="12" t="n"/>
      <c r="IG439" s="12" t="n"/>
      <c r="IH439" s="12" t="n"/>
      <c r="II439" s="12" t="n"/>
      <c r="IJ439" s="12" t="n"/>
      <c r="IK439" s="12" t="n"/>
      <c r="IL439" s="12" t="n"/>
      <c r="IM439" s="12" t="n"/>
      <c r="IN439" s="12" t="n"/>
      <c r="IO439" s="12" t="n"/>
      <c r="IP439" s="12" t="n"/>
      <c r="IQ439" s="12" t="n"/>
      <c r="IR439" s="12" t="n"/>
      <c r="IS439" s="12" t="n"/>
      <c r="IT439" s="12" t="n"/>
      <c r="IU439" s="12" t="n"/>
      <c r="IV439" s="12" t="n"/>
      <c r="IW439" s="12" t="n"/>
      <c r="IX439" s="12" t="n"/>
    </row>
    <row r="440" ht="12" customFormat="1" customHeight="1" s="15">
      <c r="B440" s="12" t="n"/>
      <c r="C440" s="71" t="n"/>
      <c r="D440" s="71" t="n"/>
      <c r="E440" s="71" t="n"/>
      <c r="F440" s="7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  <c r="AL440" s="12" t="n"/>
      <c r="AM440" s="12" t="n"/>
      <c r="AN440" s="12" t="n"/>
      <c r="AO440" s="12" t="n"/>
      <c r="AP440" s="12" t="n"/>
      <c r="AQ440" s="12" t="n"/>
      <c r="AR440" s="12" t="n"/>
      <c r="AS440" s="12" t="n"/>
      <c r="AT440" s="12" t="n"/>
      <c r="AU440" s="12" t="n"/>
      <c r="AV440" s="12" t="n"/>
      <c r="AW440" s="12" t="n"/>
      <c r="AX440" s="12" t="n"/>
      <c r="AY440" s="12" t="n"/>
      <c r="AZ440" s="12" t="n"/>
      <c r="BA440" s="12" t="n"/>
      <c r="BB440" s="12" t="n"/>
      <c r="BC440" s="12" t="n"/>
      <c r="BD440" s="12" t="n"/>
      <c r="BE440" s="12" t="n"/>
      <c r="BF440" s="12" t="n"/>
      <c r="BG440" s="12" t="n"/>
      <c r="BH440" s="12" t="n"/>
      <c r="BI440" s="12" t="n"/>
      <c r="BJ440" s="12" t="n"/>
      <c r="BK440" s="12" t="n"/>
      <c r="BL440" s="12" t="n"/>
      <c r="BM440" s="12" t="n"/>
      <c r="BN440" s="12" t="n"/>
      <c r="BO440" s="12" t="n"/>
      <c r="BP440" s="12" t="n"/>
      <c r="BQ440" s="12" t="n"/>
      <c r="BR440" s="12" t="n"/>
      <c r="BS440" s="12" t="n"/>
      <c r="BT440" s="12" t="n"/>
      <c r="BU440" s="12" t="n"/>
      <c r="BV440" s="12" t="n"/>
      <c r="BW440" s="12" t="n"/>
      <c r="BX440" s="12" t="n"/>
      <c r="BY440" s="12" t="n"/>
      <c r="BZ440" s="12" t="n"/>
      <c r="CA440" s="12" t="n"/>
      <c r="CB440" s="12" t="n"/>
      <c r="CC440" s="12" t="n"/>
      <c r="CD440" s="12" t="n"/>
      <c r="CE440" s="12" t="n"/>
      <c r="CF440" s="12" t="n"/>
      <c r="CG440" s="12" t="n"/>
      <c r="CH440" s="12" t="n"/>
      <c r="CI440" s="12" t="n"/>
      <c r="CJ440" s="12" t="n"/>
      <c r="CK440" s="12" t="n"/>
      <c r="CL440" s="12" t="n"/>
      <c r="CM440" s="12" t="n"/>
      <c r="CN440" s="12" t="n"/>
      <c r="CO440" s="12" t="n"/>
      <c r="CP440" s="12" t="n"/>
      <c r="CQ440" s="12" t="n"/>
      <c r="CR440" s="12" t="n"/>
      <c r="CS440" s="12" t="n"/>
      <c r="CT440" s="12" t="n"/>
      <c r="CU440" s="12" t="n"/>
      <c r="CV440" s="12" t="n"/>
      <c r="CW440" s="12" t="n"/>
      <c r="CX440" s="12" t="n"/>
      <c r="CY440" s="12" t="n"/>
      <c r="CZ440" s="12" t="n"/>
      <c r="DA440" s="12" t="n"/>
      <c r="DB440" s="12" t="n"/>
      <c r="DC440" s="12" t="n"/>
      <c r="DD440" s="12" t="n"/>
      <c r="DE440" s="12" t="n"/>
      <c r="DF440" s="12" t="n"/>
      <c r="DG440" s="12" t="n"/>
      <c r="DH440" s="12" t="n"/>
      <c r="DI440" s="12" t="n"/>
      <c r="DJ440" s="12" t="n"/>
      <c r="DK440" s="12" t="n"/>
      <c r="DL440" s="12" t="n"/>
      <c r="DM440" s="12" t="n"/>
      <c r="DN440" s="12" t="n"/>
      <c r="DO440" s="12" t="n"/>
      <c r="DP440" s="12" t="n"/>
      <c r="DQ440" s="12" t="n"/>
      <c r="DR440" s="12" t="n"/>
      <c r="DS440" s="12" t="n"/>
      <c r="DT440" s="12" t="n"/>
      <c r="DU440" s="12" t="n"/>
      <c r="DV440" s="12" t="n"/>
      <c r="DW440" s="12" t="n"/>
      <c r="DX440" s="12" t="n"/>
      <c r="DY440" s="12" t="n"/>
      <c r="DZ440" s="12" t="n"/>
      <c r="EA440" s="12" t="n"/>
      <c r="EB440" s="12" t="n"/>
      <c r="EC440" s="12" t="n"/>
      <c r="ED440" s="12" t="n"/>
      <c r="EE440" s="12" t="n"/>
      <c r="EF440" s="12" t="n"/>
      <c r="EG440" s="12" t="n"/>
      <c r="EH440" s="12" t="n"/>
      <c r="EI440" s="12" t="n"/>
      <c r="EJ440" s="12" t="n"/>
      <c r="EK440" s="12" t="n"/>
      <c r="EL440" s="12" t="n"/>
      <c r="EM440" s="12" t="n"/>
      <c r="EN440" s="12" t="n"/>
      <c r="EO440" s="12" t="n"/>
      <c r="EP440" s="12" t="n"/>
      <c r="EQ440" s="12" t="n"/>
      <c r="ER440" s="12" t="n"/>
      <c r="ES440" s="12" t="n"/>
      <c r="ET440" s="12" t="n"/>
      <c r="EU440" s="12" t="n"/>
      <c r="EV440" s="12" t="n"/>
      <c r="EW440" s="12" t="n"/>
      <c r="EX440" s="12" t="n"/>
      <c r="EY440" s="12" t="n"/>
      <c r="EZ440" s="12" t="n"/>
      <c r="FA440" s="12" t="n"/>
      <c r="FB440" s="12" t="n"/>
      <c r="FC440" s="12" t="n"/>
      <c r="FD440" s="12" t="n"/>
      <c r="FE440" s="12" t="n"/>
      <c r="FF440" s="12" t="n"/>
      <c r="FG440" s="12" t="n"/>
      <c r="FH440" s="12" t="n"/>
      <c r="FI440" s="12" t="n"/>
      <c r="FJ440" s="12" t="n"/>
      <c r="FK440" s="12" t="n"/>
      <c r="FL440" s="12" t="n"/>
      <c r="FM440" s="12" t="n"/>
      <c r="FN440" s="12" t="n"/>
      <c r="FO440" s="12" t="n"/>
      <c r="FP440" s="12" t="n"/>
      <c r="FQ440" s="12" t="n"/>
      <c r="FR440" s="12" t="n"/>
      <c r="FS440" s="12" t="n"/>
      <c r="FT440" s="12" t="n"/>
      <c r="FU440" s="12" t="n"/>
      <c r="FV440" s="12" t="n"/>
      <c r="FW440" s="12" t="n"/>
      <c r="FX440" s="12" t="n"/>
      <c r="FY440" s="12" t="n"/>
      <c r="FZ440" s="12" t="n"/>
      <c r="GA440" s="12" t="n"/>
      <c r="GB440" s="12" t="n"/>
      <c r="GC440" s="12" t="n"/>
      <c r="GD440" s="12" t="n"/>
      <c r="GE440" s="12" t="n"/>
      <c r="GF440" s="12" t="n"/>
      <c r="GG440" s="12" t="n"/>
      <c r="GH440" s="12" t="n"/>
      <c r="GI440" s="12" t="n"/>
      <c r="GJ440" s="12" t="n"/>
      <c r="GK440" s="12" t="n"/>
      <c r="GL440" s="12" t="n"/>
      <c r="GM440" s="12" t="n"/>
      <c r="GN440" s="12" t="n"/>
      <c r="GO440" s="12" t="n"/>
      <c r="GP440" s="12" t="n"/>
      <c r="GQ440" s="12" t="n"/>
      <c r="GR440" s="12" t="n"/>
      <c r="GS440" s="12" t="n"/>
      <c r="GT440" s="12" t="n"/>
      <c r="GU440" s="12" t="n"/>
      <c r="GV440" s="12" t="n"/>
      <c r="GW440" s="12" t="n"/>
      <c r="GX440" s="12" t="n"/>
      <c r="GY440" s="12" t="n"/>
      <c r="GZ440" s="12" t="n"/>
      <c r="HA440" s="12" t="n"/>
      <c r="HB440" s="12" t="n"/>
      <c r="HC440" s="12" t="n"/>
      <c r="HD440" s="12" t="n"/>
      <c r="HE440" s="12" t="n"/>
      <c r="HF440" s="12" t="n"/>
      <c r="HG440" s="12" t="n"/>
      <c r="HH440" s="12" t="n"/>
      <c r="HI440" s="12" t="n"/>
      <c r="HJ440" s="12" t="n"/>
      <c r="HK440" s="12" t="n"/>
      <c r="HL440" s="12" t="n"/>
      <c r="HM440" s="12" t="n"/>
      <c r="HN440" s="12" t="n"/>
      <c r="HO440" s="12" t="n"/>
      <c r="HP440" s="12" t="n"/>
      <c r="HQ440" s="12" t="n"/>
      <c r="HR440" s="12" t="n"/>
      <c r="HS440" s="12" t="n"/>
      <c r="HT440" s="12" t="n"/>
      <c r="HU440" s="12" t="n"/>
      <c r="HV440" s="12" t="n"/>
      <c r="HW440" s="12" t="n"/>
      <c r="HX440" s="12" t="n"/>
      <c r="HY440" s="12" t="n"/>
      <c r="HZ440" s="12" t="n"/>
      <c r="IA440" s="12" t="n"/>
      <c r="IB440" s="12" t="n"/>
      <c r="IC440" s="12" t="n"/>
      <c r="ID440" s="12" t="n"/>
      <c r="IE440" s="12" t="n"/>
      <c r="IF440" s="12" t="n"/>
      <c r="IG440" s="12" t="n"/>
      <c r="IH440" s="12" t="n"/>
      <c r="II440" s="12" t="n"/>
      <c r="IJ440" s="12" t="n"/>
      <c r="IK440" s="12" t="n"/>
      <c r="IL440" s="12" t="n"/>
      <c r="IM440" s="12" t="n"/>
      <c r="IN440" s="12" t="n"/>
      <c r="IO440" s="12" t="n"/>
      <c r="IP440" s="12" t="n"/>
      <c r="IQ440" s="12" t="n"/>
      <c r="IR440" s="12" t="n"/>
      <c r="IS440" s="12" t="n"/>
      <c r="IT440" s="12" t="n"/>
      <c r="IU440" s="12" t="n"/>
      <c r="IV440" s="12" t="n"/>
      <c r="IW440" s="12" t="n"/>
      <c r="IX440" s="12" t="n"/>
    </row>
    <row r="441" ht="12" customFormat="1" customHeight="1" s="15">
      <c r="B441" s="12" t="n"/>
      <c r="C441" s="71" t="n"/>
      <c r="D441" s="71" t="n"/>
      <c r="E441" s="71" t="n"/>
      <c r="F441" s="7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  <c r="AL441" s="12" t="n"/>
      <c r="AM441" s="12" t="n"/>
      <c r="AN441" s="12" t="n"/>
      <c r="AO441" s="12" t="n"/>
      <c r="AP441" s="12" t="n"/>
      <c r="AQ441" s="12" t="n"/>
      <c r="AR441" s="12" t="n"/>
      <c r="AS441" s="12" t="n"/>
      <c r="AT441" s="12" t="n"/>
      <c r="AU441" s="12" t="n"/>
      <c r="AV441" s="12" t="n"/>
      <c r="AW441" s="12" t="n"/>
      <c r="AX441" s="12" t="n"/>
      <c r="AY441" s="12" t="n"/>
      <c r="AZ441" s="12" t="n"/>
      <c r="BA441" s="12" t="n"/>
      <c r="BB441" s="12" t="n"/>
      <c r="BC441" s="12" t="n"/>
      <c r="BD441" s="12" t="n"/>
      <c r="BE441" s="12" t="n"/>
      <c r="BF441" s="12" t="n"/>
      <c r="BG441" s="12" t="n"/>
      <c r="BH441" s="12" t="n"/>
      <c r="BI441" s="12" t="n"/>
      <c r="BJ441" s="12" t="n"/>
      <c r="BK441" s="12" t="n"/>
      <c r="BL441" s="12" t="n"/>
      <c r="BM441" s="12" t="n"/>
      <c r="BN441" s="12" t="n"/>
      <c r="BO441" s="12" t="n"/>
      <c r="BP441" s="12" t="n"/>
      <c r="BQ441" s="12" t="n"/>
      <c r="BR441" s="12" t="n"/>
      <c r="BS441" s="12" t="n"/>
      <c r="BT441" s="12" t="n"/>
      <c r="BU441" s="12" t="n"/>
      <c r="BV441" s="12" t="n"/>
      <c r="BW441" s="12" t="n"/>
      <c r="BX441" s="12" t="n"/>
      <c r="BY441" s="12" t="n"/>
      <c r="BZ441" s="12" t="n"/>
      <c r="CA441" s="12" t="n"/>
      <c r="CB441" s="12" t="n"/>
      <c r="CC441" s="12" t="n"/>
      <c r="CD441" s="12" t="n"/>
      <c r="CE441" s="12" t="n"/>
      <c r="CF441" s="12" t="n"/>
      <c r="CG441" s="12" t="n"/>
      <c r="CH441" s="12" t="n"/>
      <c r="CI441" s="12" t="n"/>
      <c r="CJ441" s="12" t="n"/>
      <c r="CK441" s="12" t="n"/>
      <c r="CL441" s="12" t="n"/>
      <c r="CM441" s="12" t="n"/>
      <c r="CN441" s="12" t="n"/>
      <c r="CO441" s="12" t="n"/>
      <c r="CP441" s="12" t="n"/>
      <c r="CQ441" s="12" t="n"/>
      <c r="CR441" s="12" t="n"/>
      <c r="CS441" s="12" t="n"/>
      <c r="CT441" s="12" t="n"/>
      <c r="CU441" s="12" t="n"/>
      <c r="CV441" s="12" t="n"/>
      <c r="CW441" s="12" t="n"/>
      <c r="CX441" s="12" t="n"/>
      <c r="CY441" s="12" t="n"/>
      <c r="CZ441" s="12" t="n"/>
      <c r="DA441" s="12" t="n"/>
      <c r="DB441" s="12" t="n"/>
      <c r="DC441" s="12" t="n"/>
      <c r="DD441" s="12" t="n"/>
      <c r="DE441" s="12" t="n"/>
      <c r="DF441" s="12" t="n"/>
      <c r="DG441" s="12" t="n"/>
      <c r="DH441" s="12" t="n"/>
      <c r="DI441" s="12" t="n"/>
      <c r="DJ441" s="12" t="n"/>
      <c r="DK441" s="12" t="n"/>
      <c r="DL441" s="12" t="n"/>
      <c r="DM441" s="12" t="n"/>
      <c r="DN441" s="12" t="n"/>
      <c r="DO441" s="12" t="n"/>
      <c r="DP441" s="12" t="n"/>
      <c r="DQ441" s="12" t="n"/>
      <c r="DR441" s="12" t="n"/>
      <c r="DS441" s="12" t="n"/>
      <c r="DT441" s="12" t="n"/>
      <c r="DU441" s="12" t="n"/>
      <c r="DV441" s="12" t="n"/>
      <c r="DW441" s="12" t="n"/>
      <c r="DX441" s="12" t="n"/>
      <c r="DY441" s="12" t="n"/>
      <c r="DZ441" s="12" t="n"/>
      <c r="EA441" s="12" t="n"/>
      <c r="EB441" s="12" t="n"/>
      <c r="EC441" s="12" t="n"/>
      <c r="ED441" s="12" t="n"/>
      <c r="EE441" s="12" t="n"/>
      <c r="EF441" s="12" t="n"/>
      <c r="EG441" s="12" t="n"/>
      <c r="EH441" s="12" t="n"/>
      <c r="EI441" s="12" t="n"/>
      <c r="EJ441" s="12" t="n"/>
      <c r="EK441" s="12" t="n"/>
      <c r="EL441" s="12" t="n"/>
      <c r="EM441" s="12" t="n"/>
      <c r="EN441" s="12" t="n"/>
      <c r="EO441" s="12" t="n"/>
      <c r="EP441" s="12" t="n"/>
      <c r="EQ441" s="12" t="n"/>
      <c r="ER441" s="12" t="n"/>
      <c r="ES441" s="12" t="n"/>
      <c r="ET441" s="12" t="n"/>
      <c r="EU441" s="12" t="n"/>
      <c r="EV441" s="12" t="n"/>
      <c r="EW441" s="12" t="n"/>
      <c r="EX441" s="12" t="n"/>
      <c r="EY441" s="12" t="n"/>
      <c r="EZ441" s="12" t="n"/>
      <c r="FA441" s="12" t="n"/>
      <c r="FB441" s="12" t="n"/>
      <c r="FC441" s="12" t="n"/>
      <c r="FD441" s="12" t="n"/>
      <c r="FE441" s="12" t="n"/>
      <c r="FF441" s="12" t="n"/>
      <c r="FG441" s="12" t="n"/>
      <c r="FH441" s="12" t="n"/>
      <c r="FI441" s="12" t="n"/>
      <c r="FJ441" s="12" t="n"/>
      <c r="FK441" s="12" t="n"/>
      <c r="FL441" s="12" t="n"/>
      <c r="FM441" s="12" t="n"/>
      <c r="FN441" s="12" t="n"/>
      <c r="FO441" s="12" t="n"/>
      <c r="FP441" s="12" t="n"/>
      <c r="FQ441" s="12" t="n"/>
      <c r="FR441" s="12" t="n"/>
      <c r="FS441" s="12" t="n"/>
      <c r="FT441" s="12" t="n"/>
      <c r="FU441" s="12" t="n"/>
      <c r="FV441" s="12" t="n"/>
      <c r="FW441" s="12" t="n"/>
      <c r="FX441" s="12" t="n"/>
      <c r="FY441" s="12" t="n"/>
      <c r="FZ441" s="12" t="n"/>
      <c r="GA441" s="12" t="n"/>
      <c r="GB441" s="12" t="n"/>
      <c r="GC441" s="12" t="n"/>
      <c r="GD441" s="12" t="n"/>
      <c r="GE441" s="12" t="n"/>
      <c r="GF441" s="12" t="n"/>
      <c r="GG441" s="12" t="n"/>
      <c r="GH441" s="12" t="n"/>
      <c r="GI441" s="12" t="n"/>
      <c r="GJ441" s="12" t="n"/>
      <c r="GK441" s="12" t="n"/>
      <c r="GL441" s="12" t="n"/>
      <c r="GM441" s="12" t="n"/>
      <c r="GN441" s="12" t="n"/>
      <c r="GO441" s="12" t="n"/>
      <c r="GP441" s="12" t="n"/>
      <c r="GQ441" s="12" t="n"/>
      <c r="GR441" s="12" t="n"/>
      <c r="GS441" s="12" t="n"/>
      <c r="GT441" s="12" t="n"/>
      <c r="GU441" s="12" t="n"/>
      <c r="GV441" s="12" t="n"/>
      <c r="GW441" s="12" t="n"/>
      <c r="GX441" s="12" t="n"/>
      <c r="GY441" s="12" t="n"/>
      <c r="GZ441" s="12" t="n"/>
      <c r="HA441" s="12" t="n"/>
      <c r="HB441" s="12" t="n"/>
      <c r="HC441" s="12" t="n"/>
      <c r="HD441" s="12" t="n"/>
      <c r="HE441" s="12" t="n"/>
      <c r="HF441" s="12" t="n"/>
      <c r="HG441" s="12" t="n"/>
      <c r="HH441" s="12" t="n"/>
      <c r="HI441" s="12" t="n"/>
      <c r="HJ441" s="12" t="n"/>
      <c r="HK441" s="12" t="n"/>
      <c r="HL441" s="12" t="n"/>
      <c r="HM441" s="12" t="n"/>
      <c r="HN441" s="12" t="n"/>
      <c r="HO441" s="12" t="n"/>
      <c r="HP441" s="12" t="n"/>
      <c r="HQ441" s="12" t="n"/>
      <c r="HR441" s="12" t="n"/>
      <c r="HS441" s="12" t="n"/>
      <c r="HT441" s="12" t="n"/>
      <c r="HU441" s="12" t="n"/>
      <c r="HV441" s="12" t="n"/>
      <c r="HW441" s="12" t="n"/>
      <c r="HX441" s="12" t="n"/>
      <c r="HY441" s="12" t="n"/>
      <c r="HZ441" s="12" t="n"/>
      <c r="IA441" s="12" t="n"/>
      <c r="IB441" s="12" t="n"/>
      <c r="IC441" s="12" t="n"/>
      <c r="ID441" s="12" t="n"/>
      <c r="IE441" s="12" t="n"/>
      <c r="IF441" s="12" t="n"/>
      <c r="IG441" s="12" t="n"/>
      <c r="IH441" s="12" t="n"/>
      <c r="II441" s="12" t="n"/>
      <c r="IJ441" s="12" t="n"/>
      <c r="IK441" s="12" t="n"/>
      <c r="IL441" s="12" t="n"/>
      <c r="IM441" s="12" t="n"/>
      <c r="IN441" s="12" t="n"/>
      <c r="IO441" s="12" t="n"/>
      <c r="IP441" s="12" t="n"/>
      <c r="IQ441" s="12" t="n"/>
      <c r="IR441" s="12" t="n"/>
      <c r="IS441" s="12" t="n"/>
      <c r="IT441" s="12" t="n"/>
      <c r="IU441" s="12" t="n"/>
      <c r="IV441" s="12" t="n"/>
      <c r="IW441" s="12" t="n"/>
      <c r="IX441" s="12" t="n"/>
    </row>
    <row r="442" ht="12" customFormat="1" customHeight="1" s="15">
      <c r="B442" s="12" t="n"/>
      <c r="C442" s="71" t="n"/>
      <c r="D442" s="71" t="n"/>
      <c r="E442" s="71" t="n"/>
      <c r="F442" s="7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  <c r="AL442" s="12" t="n"/>
      <c r="AM442" s="12" t="n"/>
      <c r="AN442" s="12" t="n"/>
      <c r="AO442" s="12" t="n"/>
      <c r="AP442" s="12" t="n"/>
      <c r="AQ442" s="12" t="n"/>
      <c r="AR442" s="12" t="n"/>
      <c r="AS442" s="12" t="n"/>
      <c r="AT442" s="12" t="n"/>
      <c r="AU442" s="12" t="n"/>
      <c r="AV442" s="12" t="n"/>
      <c r="AW442" s="12" t="n"/>
      <c r="AX442" s="12" t="n"/>
      <c r="AY442" s="12" t="n"/>
      <c r="AZ442" s="12" t="n"/>
      <c r="BA442" s="12" t="n"/>
      <c r="BB442" s="12" t="n"/>
      <c r="BC442" s="12" t="n"/>
      <c r="BD442" s="12" t="n"/>
      <c r="BE442" s="12" t="n"/>
      <c r="BF442" s="12" t="n"/>
      <c r="BG442" s="12" t="n"/>
      <c r="BH442" s="12" t="n"/>
      <c r="BI442" s="12" t="n"/>
      <c r="BJ442" s="12" t="n"/>
      <c r="BK442" s="12" t="n"/>
      <c r="BL442" s="12" t="n"/>
      <c r="BM442" s="12" t="n"/>
      <c r="BN442" s="12" t="n"/>
      <c r="BO442" s="12" t="n"/>
      <c r="BP442" s="12" t="n"/>
      <c r="BQ442" s="12" t="n"/>
      <c r="BR442" s="12" t="n"/>
      <c r="BS442" s="12" t="n"/>
      <c r="BT442" s="12" t="n"/>
      <c r="BU442" s="12" t="n"/>
      <c r="BV442" s="12" t="n"/>
      <c r="BW442" s="12" t="n"/>
      <c r="BX442" s="12" t="n"/>
      <c r="BY442" s="12" t="n"/>
      <c r="BZ442" s="12" t="n"/>
      <c r="CA442" s="12" t="n"/>
      <c r="CB442" s="12" t="n"/>
      <c r="CC442" s="12" t="n"/>
      <c r="CD442" s="12" t="n"/>
      <c r="CE442" s="12" t="n"/>
      <c r="CF442" s="12" t="n"/>
      <c r="CG442" s="12" t="n"/>
      <c r="CH442" s="12" t="n"/>
      <c r="CI442" s="12" t="n"/>
      <c r="CJ442" s="12" t="n"/>
      <c r="CK442" s="12" t="n"/>
      <c r="CL442" s="12" t="n"/>
      <c r="CM442" s="12" t="n"/>
      <c r="CN442" s="12" t="n"/>
      <c r="CO442" s="12" t="n"/>
      <c r="CP442" s="12" t="n"/>
      <c r="CQ442" s="12" t="n"/>
      <c r="CR442" s="12" t="n"/>
      <c r="CS442" s="12" t="n"/>
      <c r="CT442" s="12" t="n"/>
      <c r="CU442" s="12" t="n"/>
      <c r="CV442" s="12" t="n"/>
      <c r="CW442" s="12" t="n"/>
      <c r="CX442" s="12" t="n"/>
      <c r="CY442" s="12" t="n"/>
      <c r="CZ442" s="12" t="n"/>
      <c r="DA442" s="12" t="n"/>
      <c r="DB442" s="12" t="n"/>
      <c r="DC442" s="12" t="n"/>
      <c r="DD442" s="12" t="n"/>
      <c r="DE442" s="12" t="n"/>
      <c r="DF442" s="12" t="n"/>
      <c r="DG442" s="12" t="n"/>
      <c r="DH442" s="12" t="n"/>
      <c r="DI442" s="12" t="n"/>
      <c r="DJ442" s="12" t="n"/>
      <c r="DK442" s="12" t="n"/>
      <c r="DL442" s="12" t="n"/>
      <c r="DM442" s="12" t="n"/>
      <c r="DN442" s="12" t="n"/>
      <c r="DO442" s="12" t="n"/>
      <c r="DP442" s="12" t="n"/>
      <c r="DQ442" s="12" t="n"/>
      <c r="DR442" s="12" t="n"/>
      <c r="DS442" s="12" t="n"/>
      <c r="DT442" s="12" t="n"/>
      <c r="DU442" s="12" t="n"/>
      <c r="DV442" s="12" t="n"/>
      <c r="DW442" s="12" t="n"/>
      <c r="DX442" s="12" t="n"/>
      <c r="DY442" s="12" t="n"/>
      <c r="DZ442" s="12" t="n"/>
      <c r="EA442" s="12" t="n"/>
      <c r="EB442" s="12" t="n"/>
      <c r="EC442" s="12" t="n"/>
      <c r="ED442" s="12" t="n"/>
      <c r="EE442" s="12" t="n"/>
      <c r="EF442" s="12" t="n"/>
      <c r="EG442" s="12" t="n"/>
      <c r="EH442" s="12" t="n"/>
      <c r="EI442" s="12" t="n"/>
      <c r="EJ442" s="12" t="n"/>
      <c r="EK442" s="12" t="n"/>
      <c r="EL442" s="12" t="n"/>
      <c r="EM442" s="12" t="n"/>
      <c r="EN442" s="12" t="n"/>
      <c r="EO442" s="12" t="n"/>
      <c r="EP442" s="12" t="n"/>
      <c r="EQ442" s="12" t="n"/>
      <c r="ER442" s="12" t="n"/>
      <c r="ES442" s="12" t="n"/>
      <c r="ET442" s="12" t="n"/>
      <c r="EU442" s="12" t="n"/>
      <c r="EV442" s="12" t="n"/>
      <c r="EW442" s="12" t="n"/>
      <c r="EX442" s="12" t="n"/>
      <c r="EY442" s="12" t="n"/>
      <c r="EZ442" s="12" t="n"/>
      <c r="FA442" s="12" t="n"/>
      <c r="FB442" s="12" t="n"/>
      <c r="FC442" s="12" t="n"/>
      <c r="FD442" s="12" t="n"/>
      <c r="FE442" s="12" t="n"/>
      <c r="FF442" s="12" t="n"/>
      <c r="FG442" s="12" t="n"/>
      <c r="FH442" s="12" t="n"/>
      <c r="FI442" s="12" t="n"/>
      <c r="FJ442" s="12" t="n"/>
      <c r="FK442" s="12" t="n"/>
      <c r="FL442" s="12" t="n"/>
      <c r="FM442" s="12" t="n"/>
      <c r="FN442" s="12" t="n"/>
      <c r="FO442" s="12" t="n"/>
      <c r="FP442" s="12" t="n"/>
      <c r="FQ442" s="12" t="n"/>
      <c r="FR442" s="12" t="n"/>
      <c r="FS442" s="12" t="n"/>
      <c r="FT442" s="12" t="n"/>
      <c r="FU442" s="12" t="n"/>
      <c r="FV442" s="12" t="n"/>
      <c r="FW442" s="12" t="n"/>
      <c r="FX442" s="12" t="n"/>
      <c r="FY442" s="12" t="n"/>
      <c r="FZ442" s="12" t="n"/>
      <c r="GA442" s="12" t="n"/>
      <c r="GB442" s="12" t="n"/>
      <c r="GC442" s="12" t="n"/>
      <c r="GD442" s="12" t="n"/>
      <c r="GE442" s="12" t="n"/>
      <c r="GF442" s="12" t="n"/>
      <c r="GG442" s="12" t="n"/>
      <c r="GH442" s="12" t="n"/>
      <c r="GI442" s="12" t="n"/>
      <c r="GJ442" s="12" t="n"/>
      <c r="GK442" s="12" t="n"/>
      <c r="GL442" s="12" t="n"/>
      <c r="GM442" s="12" t="n"/>
      <c r="GN442" s="12" t="n"/>
      <c r="GO442" s="12" t="n"/>
      <c r="GP442" s="12" t="n"/>
      <c r="GQ442" s="12" t="n"/>
      <c r="GR442" s="12" t="n"/>
      <c r="GS442" s="12" t="n"/>
      <c r="GT442" s="12" t="n"/>
      <c r="GU442" s="12" t="n"/>
      <c r="GV442" s="12" t="n"/>
      <c r="GW442" s="12" t="n"/>
      <c r="GX442" s="12" t="n"/>
      <c r="GY442" s="12" t="n"/>
      <c r="GZ442" s="12" t="n"/>
      <c r="HA442" s="12" t="n"/>
      <c r="HB442" s="12" t="n"/>
      <c r="HC442" s="12" t="n"/>
      <c r="HD442" s="12" t="n"/>
      <c r="HE442" s="12" t="n"/>
      <c r="HF442" s="12" t="n"/>
      <c r="HG442" s="12" t="n"/>
      <c r="HH442" s="12" t="n"/>
      <c r="HI442" s="12" t="n"/>
      <c r="HJ442" s="12" t="n"/>
      <c r="HK442" s="12" t="n"/>
      <c r="HL442" s="12" t="n"/>
      <c r="HM442" s="12" t="n"/>
      <c r="HN442" s="12" t="n"/>
      <c r="HO442" s="12" t="n"/>
      <c r="HP442" s="12" t="n"/>
      <c r="HQ442" s="12" t="n"/>
      <c r="HR442" s="12" t="n"/>
      <c r="HS442" s="12" t="n"/>
      <c r="HT442" s="12" t="n"/>
      <c r="HU442" s="12" t="n"/>
      <c r="HV442" s="12" t="n"/>
      <c r="HW442" s="12" t="n"/>
      <c r="HX442" s="12" t="n"/>
      <c r="HY442" s="12" t="n"/>
      <c r="HZ442" s="12" t="n"/>
      <c r="IA442" s="12" t="n"/>
      <c r="IB442" s="12" t="n"/>
      <c r="IC442" s="12" t="n"/>
      <c r="ID442" s="12" t="n"/>
      <c r="IE442" s="12" t="n"/>
      <c r="IF442" s="12" t="n"/>
      <c r="IG442" s="12" t="n"/>
      <c r="IH442" s="12" t="n"/>
      <c r="II442" s="12" t="n"/>
      <c r="IJ442" s="12" t="n"/>
      <c r="IK442" s="12" t="n"/>
      <c r="IL442" s="12" t="n"/>
      <c r="IM442" s="12" t="n"/>
      <c r="IN442" s="12" t="n"/>
      <c r="IO442" s="12" t="n"/>
      <c r="IP442" s="12" t="n"/>
      <c r="IQ442" s="12" t="n"/>
      <c r="IR442" s="12" t="n"/>
      <c r="IS442" s="12" t="n"/>
      <c r="IT442" s="12" t="n"/>
      <c r="IU442" s="12" t="n"/>
      <c r="IV442" s="12" t="n"/>
      <c r="IW442" s="12" t="n"/>
      <c r="IX442" s="12" t="n"/>
    </row>
    <row r="443" ht="12" customFormat="1" customHeight="1" s="15">
      <c r="B443" s="12" t="n"/>
      <c r="C443" s="71" t="n"/>
      <c r="D443" s="71" t="n"/>
      <c r="E443" s="71" t="n"/>
      <c r="F443" s="7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  <c r="AL443" s="12" t="n"/>
      <c r="AM443" s="12" t="n"/>
      <c r="AN443" s="12" t="n"/>
      <c r="AO443" s="12" t="n"/>
      <c r="AP443" s="12" t="n"/>
      <c r="AQ443" s="12" t="n"/>
      <c r="AR443" s="12" t="n"/>
      <c r="AS443" s="12" t="n"/>
      <c r="AT443" s="12" t="n"/>
      <c r="AU443" s="12" t="n"/>
      <c r="AV443" s="12" t="n"/>
      <c r="AW443" s="12" t="n"/>
      <c r="AX443" s="12" t="n"/>
      <c r="AY443" s="12" t="n"/>
      <c r="AZ443" s="12" t="n"/>
      <c r="BA443" s="12" t="n"/>
      <c r="BB443" s="12" t="n"/>
      <c r="BC443" s="12" t="n"/>
      <c r="BD443" s="12" t="n"/>
      <c r="BE443" s="12" t="n"/>
      <c r="BF443" s="12" t="n"/>
      <c r="BG443" s="12" t="n"/>
      <c r="BH443" s="12" t="n"/>
      <c r="BI443" s="12" t="n"/>
      <c r="BJ443" s="12" t="n"/>
      <c r="BK443" s="12" t="n"/>
      <c r="BL443" s="12" t="n"/>
      <c r="BM443" s="12" t="n"/>
      <c r="BN443" s="12" t="n"/>
      <c r="BO443" s="12" t="n"/>
      <c r="BP443" s="12" t="n"/>
      <c r="BQ443" s="12" t="n"/>
      <c r="BR443" s="12" t="n"/>
      <c r="BS443" s="12" t="n"/>
      <c r="BT443" s="12" t="n"/>
      <c r="BU443" s="12" t="n"/>
      <c r="BV443" s="12" t="n"/>
      <c r="BW443" s="12" t="n"/>
      <c r="BX443" s="12" t="n"/>
      <c r="BY443" s="12" t="n"/>
      <c r="BZ443" s="12" t="n"/>
      <c r="CA443" s="12" t="n"/>
      <c r="CB443" s="12" t="n"/>
      <c r="CC443" s="12" t="n"/>
      <c r="CD443" s="12" t="n"/>
      <c r="CE443" s="12" t="n"/>
      <c r="CF443" s="12" t="n"/>
      <c r="CG443" s="12" t="n"/>
      <c r="CH443" s="12" t="n"/>
      <c r="CI443" s="12" t="n"/>
      <c r="CJ443" s="12" t="n"/>
      <c r="CK443" s="12" t="n"/>
      <c r="CL443" s="12" t="n"/>
      <c r="CM443" s="12" t="n"/>
      <c r="CN443" s="12" t="n"/>
      <c r="CO443" s="12" t="n"/>
      <c r="CP443" s="12" t="n"/>
      <c r="CQ443" s="12" t="n"/>
      <c r="CR443" s="12" t="n"/>
      <c r="CS443" s="12" t="n"/>
      <c r="CT443" s="12" t="n"/>
      <c r="CU443" s="12" t="n"/>
      <c r="CV443" s="12" t="n"/>
      <c r="CW443" s="12" t="n"/>
      <c r="CX443" s="12" t="n"/>
      <c r="CY443" s="12" t="n"/>
      <c r="CZ443" s="12" t="n"/>
      <c r="DA443" s="12" t="n"/>
      <c r="DB443" s="12" t="n"/>
      <c r="DC443" s="12" t="n"/>
      <c r="DD443" s="12" t="n"/>
      <c r="DE443" s="12" t="n"/>
      <c r="DF443" s="12" t="n"/>
      <c r="DG443" s="12" t="n"/>
      <c r="DH443" s="12" t="n"/>
      <c r="DI443" s="12" t="n"/>
      <c r="DJ443" s="12" t="n"/>
      <c r="DK443" s="12" t="n"/>
      <c r="DL443" s="12" t="n"/>
      <c r="DM443" s="12" t="n"/>
      <c r="DN443" s="12" t="n"/>
      <c r="DO443" s="12" t="n"/>
      <c r="DP443" s="12" t="n"/>
      <c r="DQ443" s="12" t="n"/>
      <c r="DR443" s="12" t="n"/>
      <c r="DS443" s="12" t="n"/>
      <c r="DT443" s="12" t="n"/>
      <c r="DU443" s="12" t="n"/>
      <c r="DV443" s="12" t="n"/>
      <c r="DW443" s="12" t="n"/>
      <c r="DX443" s="12" t="n"/>
      <c r="DY443" s="12" t="n"/>
      <c r="DZ443" s="12" t="n"/>
      <c r="EA443" s="12" t="n"/>
      <c r="EB443" s="12" t="n"/>
      <c r="EC443" s="12" t="n"/>
      <c r="ED443" s="12" t="n"/>
      <c r="EE443" s="12" t="n"/>
      <c r="EF443" s="12" t="n"/>
      <c r="EG443" s="12" t="n"/>
      <c r="EH443" s="12" t="n"/>
      <c r="EI443" s="12" t="n"/>
      <c r="EJ443" s="12" t="n"/>
      <c r="EK443" s="12" t="n"/>
      <c r="EL443" s="12" t="n"/>
      <c r="EM443" s="12" t="n"/>
      <c r="EN443" s="12" t="n"/>
      <c r="EO443" s="12" t="n"/>
      <c r="EP443" s="12" t="n"/>
      <c r="EQ443" s="12" t="n"/>
      <c r="ER443" s="12" t="n"/>
      <c r="ES443" s="12" t="n"/>
      <c r="ET443" s="12" t="n"/>
      <c r="EU443" s="12" t="n"/>
      <c r="EV443" s="12" t="n"/>
      <c r="EW443" s="12" t="n"/>
      <c r="EX443" s="12" t="n"/>
      <c r="EY443" s="12" t="n"/>
      <c r="EZ443" s="12" t="n"/>
      <c r="FA443" s="12" t="n"/>
      <c r="FB443" s="12" t="n"/>
      <c r="FC443" s="12" t="n"/>
      <c r="FD443" s="12" t="n"/>
      <c r="FE443" s="12" t="n"/>
      <c r="FF443" s="12" t="n"/>
      <c r="FG443" s="12" t="n"/>
      <c r="FH443" s="12" t="n"/>
      <c r="FI443" s="12" t="n"/>
      <c r="FJ443" s="12" t="n"/>
      <c r="FK443" s="12" t="n"/>
      <c r="FL443" s="12" t="n"/>
      <c r="FM443" s="12" t="n"/>
      <c r="FN443" s="12" t="n"/>
      <c r="FO443" s="12" t="n"/>
      <c r="FP443" s="12" t="n"/>
      <c r="FQ443" s="12" t="n"/>
      <c r="FR443" s="12" t="n"/>
      <c r="FS443" s="12" t="n"/>
      <c r="FT443" s="12" t="n"/>
      <c r="FU443" s="12" t="n"/>
      <c r="FV443" s="12" t="n"/>
      <c r="FW443" s="12" t="n"/>
      <c r="FX443" s="12" t="n"/>
      <c r="FY443" s="12" t="n"/>
      <c r="FZ443" s="12" t="n"/>
      <c r="GA443" s="12" t="n"/>
      <c r="GB443" s="12" t="n"/>
      <c r="GC443" s="12" t="n"/>
      <c r="GD443" s="12" t="n"/>
      <c r="GE443" s="12" t="n"/>
      <c r="GF443" s="12" t="n"/>
      <c r="GG443" s="12" t="n"/>
      <c r="GH443" s="12" t="n"/>
      <c r="GI443" s="12" t="n"/>
      <c r="GJ443" s="12" t="n"/>
      <c r="GK443" s="12" t="n"/>
      <c r="GL443" s="12" t="n"/>
      <c r="GM443" s="12" t="n"/>
      <c r="GN443" s="12" t="n"/>
      <c r="GO443" s="12" t="n"/>
      <c r="GP443" s="12" t="n"/>
      <c r="GQ443" s="12" t="n"/>
      <c r="GR443" s="12" t="n"/>
      <c r="GS443" s="12" t="n"/>
      <c r="GT443" s="12" t="n"/>
      <c r="GU443" s="12" t="n"/>
      <c r="GV443" s="12" t="n"/>
      <c r="GW443" s="12" t="n"/>
      <c r="GX443" s="12" t="n"/>
      <c r="GY443" s="12" t="n"/>
      <c r="GZ443" s="12" t="n"/>
      <c r="HA443" s="12" t="n"/>
      <c r="HB443" s="12" t="n"/>
      <c r="HC443" s="12" t="n"/>
      <c r="HD443" s="12" t="n"/>
      <c r="HE443" s="12" t="n"/>
      <c r="HF443" s="12" t="n"/>
      <c r="HG443" s="12" t="n"/>
      <c r="HH443" s="12" t="n"/>
      <c r="HI443" s="12" t="n"/>
      <c r="HJ443" s="12" t="n"/>
      <c r="HK443" s="12" t="n"/>
      <c r="HL443" s="12" t="n"/>
      <c r="HM443" s="12" t="n"/>
      <c r="HN443" s="12" t="n"/>
      <c r="HO443" s="12" t="n"/>
      <c r="HP443" s="12" t="n"/>
      <c r="HQ443" s="12" t="n"/>
      <c r="HR443" s="12" t="n"/>
      <c r="HS443" s="12" t="n"/>
      <c r="HT443" s="12" t="n"/>
      <c r="HU443" s="12" t="n"/>
      <c r="HV443" s="12" t="n"/>
      <c r="HW443" s="12" t="n"/>
      <c r="HX443" s="12" t="n"/>
      <c r="HY443" s="12" t="n"/>
      <c r="HZ443" s="12" t="n"/>
      <c r="IA443" s="12" t="n"/>
      <c r="IB443" s="12" t="n"/>
      <c r="IC443" s="12" t="n"/>
      <c r="ID443" s="12" t="n"/>
      <c r="IE443" s="12" t="n"/>
      <c r="IF443" s="12" t="n"/>
      <c r="IG443" s="12" t="n"/>
      <c r="IH443" s="12" t="n"/>
      <c r="II443" s="12" t="n"/>
      <c r="IJ443" s="12" t="n"/>
      <c r="IK443" s="12" t="n"/>
      <c r="IL443" s="12" t="n"/>
      <c r="IM443" s="12" t="n"/>
      <c r="IN443" s="12" t="n"/>
      <c r="IO443" s="12" t="n"/>
      <c r="IP443" s="12" t="n"/>
      <c r="IQ443" s="12" t="n"/>
      <c r="IR443" s="12" t="n"/>
      <c r="IS443" s="12" t="n"/>
      <c r="IT443" s="12" t="n"/>
      <c r="IU443" s="12" t="n"/>
      <c r="IV443" s="12" t="n"/>
      <c r="IW443" s="12" t="n"/>
      <c r="IX443" s="12" t="n"/>
    </row>
    <row r="444" ht="12" customFormat="1" customHeight="1" s="15">
      <c r="B444" s="12" t="n"/>
      <c r="C444" s="71" t="n"/>
      <c r="D444" s="71" t="n"/>
      <c r="E444" s="71" t="n"/>
      <c r="F444" s="7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  <c r="AL444" s="12" t="n"/>
      <c r="AM444" s="12" t="n"/>
      <c r="AN444" s="12" t="n"/>
      <c r="AO444" s="12" t="n"/>
      <c r="AP444" s="12" t="n"/>
      <c r="AQ444" s="12" t="n"/>
      <c r="AR444" s="12" t="n"/>
      <c r="AS444" s="12" t="n"/>
      <c r="AT444" s="12" t="n"/>
      <c r="AU444" s="12" t="n"/>
      <c r="AV444" s="12" t="n"/>
      <c r="AW444" s="12" t="n"/>
      <c r="AX444" s="12" t="n"/>
      <c r="AY444" s="12" t="n"/>
      <c r="AZ444" s="12" t="n"/>
      <c r="BA444" s="12" t="n"/>
      <c r="BB444" s="12" t="n"/>
      <c r="BC444" s="12" t="n"/>
      <c r="BD444" s="12" t="n"/>
      <c r="BE444" s="12" t="n"/>
      <c r="BF444" s="12" t="n"/>
      <c r="BG444" s="12" t="n"/>
      <c r="BH444" s="12" t="n"/>
      <c r="BI444" s="12" t="n"/>
      <c r="BJ444" s="12" t="n"/>
      <c r="BK444" s="12" t="n"/>
      <c r="BL444" s="12" t="n"/>
      <c r="BM444" s="12" t="n"/>
      <c r="BN444" s="12" t="n"/>
      <c r="BO444" s="12" t="n"/>
      <c r="BP444" s="12" t="n"/>
      <c r="BQ444" s="12" t="n"/>
      <c r="BR444" s="12" t="n"/>
      <c r="BS444" s="12" t="n"/>
      <c r="BT444" s="12" t="n"/>
      <c r="BU444" s="12" t="n"/>
      <c r="BV444" s="12" t="n"/>
      <c r="BW444" s="12" t="n"/>
      <c r="BX444" s="12" t="n"/>
      <c r="BY444" s="12" t="n"/>
      <c r="BZ444" s="12" t="n"/>
      <c r="CA444" s="12" t="n"/>
      <c r="CB444" s="12" t="n"/>
      <c r="CC444" s="12" t="n"/>
      <c r="CD444" s="12" t="n"/>
      <c r="CE444" s="12" t="n"/>
      <c r="CF444" s="12" t="n"/>
      <c r="CG444" s="12" t="n"/>
      <c r="CH444" s="12" t="n"/>
      <c r="CI444" s="12" t="n"/>
      <c r="CJ444" s="12" t="n"/>
      <c r="CK444" s="12" t="n"/>
      <c r="CL444" s="12" t="n"/>
      <c r="CM444" s="12" t="n"/>
      <c r="CN444" s="12" t="n"/>
      <c r="CO444" s="12" t="n"/>
      <c r="CP444" s="12" t="n"/>
      <c r="CQ444" s="12" t="n"/>
      <c r="CR444" s="12" t="n"/>
      <c r="CS444" s="12" t="n"/>
      <c r="CT444" s="12" t="n"/>
      <c r="CU444" s="12" t="n"/>
      <c r="CV444" s="12" t="n"/>
      <c r="CW444" s="12" t="n"/>
      <c r="CX444" s="12" t="n"/>
      <c r="CY444" s="12" t="n"/>
      <c r="CZ444" s="12" t="n"/>
      <c r="DA444" s="12" t="n"/>
      <c r="DB444" s="12" t="n"/>
      <c r="DC444" s="12" t="n"/>
      <c r="DD444" s="12" t="n"/>
      <c r="DE444" s="12" t="n"/>
      <c r="DF444" s="12" t="n"/>
      <c r="DG444" s="12" t="n"/>
      <c r="DH444" s="12" t="n"/>
      <c r="DI444" s="12" t="n"/>
      <c r="DJ444" s="12" t="n"/>
      <c r="DK444" s="12" t="n"/>
      <c r="DL444" s="12" t="n"/>
      <c r="DM444" s="12" t="n"/>
      <c r="DN444" s="12" t="n"/>
      <c r="DO444" s="12" t="n"/>
      <c r="DP444" s="12" t="n"/>
      <c r="DQ444" s="12" t="n"/>
      <c r="DR444" s="12" t="n"/>
      <c r="DS444" s="12" t="n"/>
      <c r="DT444" s="12" t="n"/>
      <c r="DU444" s="12" t="n"/>
      <c r="DV444" s="12" t="n"/>
      <c r="DW444" s="12" t="n"/>
      <c r="DX444" s="12" t="n"/>
      <c r="DY444" s="12" t="n"/>
      <c r="DZ444" s="12" t="n"/>
      <c r="EA444" s="12" t="n"/>
      <c r="EB444" s="12" t="n"/>
      <c r="EC444" s="12" t="n"/>
      <c r="ED444" s="12" t="n"/>
      <c r="EE444" s="12" t="n"/>
      <c r="EF444" s="12" t="n"/>
      <c r="EG444" s="12" t="n"/>
      <c r="EH444" s="12" t="n"/>
      <c r="EI444" s="12" t="n"/>
      <c r="EJ444" s="12" t="n"/>
      <c r="EK444" s="12" t="n"/>
      <c r="EL444" s="12" t="n"/>
      <c r="EM444" s="12" t="n"/>
      <c r="EN444" s="12" t="n"/>
      <c r="EO444" s="12" t="n"/>
      <c r="EP444" s="12" t="n"/>
      <c r="EQ444" s="12" t="n"/>
      <c r="ER444" s="12" t="n"/>
      <c r="ES444" s="12" t="n"/>
      <c r="ET444" s="12" t="n"/>
      <c r="EU444" s="12" t="n"/>
      <c r="EV444" s="12" t="n"/>
      <c r="EW444" s="12" t="n"/>
      <c r="EX444" s="12" t="n"/>
      <c r="EY444" s="12" t="n"/>
      <c r="EZ444" s="12" t="n"/>
      <c r="FA444" s="12" t="n"/>
      <c r="FB444" s="12" t="n"/>
      <c r="FC444" s="12" t="n"/>
      <c r="FD444" s="12" t="n"/>
      <c r="FE444" s="12" t="n"/>
      <c r="FF444" s="12" t="n"/>
      <c r="FG444" s="12" t="n"/>
      <c r="FH444" s="12" t="n"/>
      <c r="FI444" s="12" t="n"/>
      <c r="FJ444" s="12" t="n"/>
      <c r="FK444" s="12" t="n"/>
      <c r="FL444" s="12" t="n"/>
      <c r="FM444" s="12" t="n"/>
      <c r="FN444" s="12" t="n"/>
      <c r="FO444" s="12" t="n"/>
      <c r="FP444" s="12" t="n"/>
      <c r="FQ444" s="12" t="n"/>
      <c r="FR444" s="12" t="n"/>
      <c r="FS444" s="12" t="n"/>
      <c r="FT444" s="12" t="n"/>
      <c r="FU444" s="12" t="n"/>
      <c r="FV444" s="12" t="n"/>
      <c r="FW444" s="12" t="n"/>
      <c r="FX444" s="12" t="n"/>
      <c r="FY444" s="12" t="n"/>
      <c r="FZ444" s="12" t="n"/>
      <c r="GA444" s="12" t="n"/>
      <c r="GB444" s="12" t="n"/>
      <c r="GC444" s="12" t="n"/>
      <c r="GD444" s="12" t="n"/>
      <c r="GE444" s="12" t="n"/>
      <c r="GF444" s="12" t="n"/>
      <c r="GG444" s="12" t="n"/>
      <c r="GH444" s="12" t="n"/>
      <c r="GI444" s="12" t="n"/>
      <c r="GJ444" s="12" t="n"/>
      <c r="GK444" s="12" t="n"/>
      <c r="GL444" s="12" t="n"/>
      <c r="GM444" s="12" t="n"/>
      <c r="GN444" s="12" t="n"/>
      <c r="GO444" s="12" t="n"/>
      <c r="GP444" s="12" t="n"/>
      <c r="GQ444" s="12" t="n"/>
      <c r="GR444" s="12" t="n"/>
      <c r="GS444" s="12" t="n"/>
      <c r="GT444" s="12" t="n"/>
      <c r="GU444" s="12" t="n"/>
      <c r="GV444" s="12" t="n"/>
      <c r="GW444" s="12" t="n"/>
      <c r="GX444" s="12" t="n"/>
      <c r="GY444" s="12" t="n"/>
      <c r="GZ444" s="12" t="n"/>
      <c r="HA444" s="12" t="n"/>
      <c r="HB444" s="12" t="n"/>
      <c r="HC444" s="12" t="n"/>
      <c r="HD444" s="12" t="n"/>
      <c r="HE444" s="12" t="n"/>
      <c r="HF444" s="12" t="n"/>
      <c r="HG444" s="12" t="n"/>
      <c r="HH444" s="12" t="n"/>
      <c r="HI444" s="12" t="n"/>
      <c r="HJ444" s="12" t="n"/>
      <c r="HK444" s="12" t="n"/>
      <c r="HL444" s="12" t="n"/>
      <c r="HM444" s="12" t="n"/>
      <c r="HN444" s="12" t="n"/>
      <c r="HO444" s="12" t="n"/>
      <c r="HP444" s="12" t="n"/>
      <c r="HQ444" s="12" t="n"/>
      <c r="HR444" s="12" t="n"/>
      <c r="HS444" s="12" t="n"/>
      <c r="HT444" s="12" t="n"/>
      <c r="HU444" s="12" t="n"/>
      <c r="HV444" s="12" t="n"/>
      <c r="HW444" s="12" t="n"/>
      <c r="HX444" s="12" t="n"/>
      <c r="HY444" s="12" t="n"/>
      <c r="HZ444" s="12" t="n"/>
      <c r="IA444" s="12" t="n"/>
      <c r="IB444" s="12" t="n"/>
      <c r="IC444" s="12" t="n"/>
      <c r="ID444" s="12" t="n"/>
      <c r="IE444" s="12" t="n"/>
      <c r="IF444" s="12" t="n"/>
      <c r="IG444" s="12" t="n"/>
      <c r="IH444" s="12" t="n"/>
      <c r="II444" s="12" t="n"/>
      <c r="IJ444" s="12" t="n"/>
      <c r="IK444" s="12" t="n"/>
      <c r="IL444" s="12" t="n"/>
      <c r="IM444" s="12" t="n"/>
      <c r="IN444" s="12" t="n"/>
      <c r="IO444" s="12" t="n"/>
      <c r="IP444" s="12" t="n"/>
      <c r="IQ444" s="12" t="n"/>
      <c r="IR444" s="12" t="n"/>
      <c r="IS444" s="12" t="n"/>
      <c r="IT444" s="12" t="n"/>
      <c r="IU444" s="12" t="n"/>
      <c r="IV444" s="12" t="n"/>
      <c r="IW444" s="12" t="n"/>
      <c r="IX444" s="12" t="n"/>
    </row>
    <row r="445" ht="12" customFormat="1" customHeight="1" s="15">
      <c r="B445" s="12" t="n"/>
      <c r="C445" s="71" t="n"/>
      <c r="D445" s="71" t="n"/>
      <c r="E445" s="71" t="n"/>
      <c r="F445" s="7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  <c r="AL445" s="12" t="n"/>
      <c r="AM445" s="12" t="n"/>
      <c r="AN445" s="12" t="n"/>
      <c r="AO445" s="12" t="n"/>
      <c r="AP445" s="12" t="n"/>
      <c r="AQ445" s="12" t="n"/>
      <c r="AR445" s="12" t="n"/>
      <c r="AS445" s="12" t="n"/>
      <c r="AT445" s="12" t="n"/>
      <c r="AU445" s="12" t="n"/>
      <c r="AV445" s="12" t="n"/>
      <c r="AW445" s="12" t="n"/>
      <c r="AX445" s="12" t="n"/>
      <c r="AY445" s="12" t="n"/>
      <c r="AZ445" s="12" t="n"/>
      <c r="BA445" s="12" t="n"/>
      <c r="BB445" s="12" t="n"/>
      <c r="BC445" s="12" t="n"/>
      <c r="BD445" s="12" t="n"/>
      <c r="BE445" s="12" t="n"/>
      <c r="BF445" s="12" t="n"/>
      <c r="BG445" s="12" t="n"/>
      <c r="BH445" s="12" t="n"/>
      <c r="BI445" s="12" t="n"/>
      <c r="BJ445" s="12" t="n"/>
      <c r="BK445" s="12" t="n"/>
      <c r="BL445" s="12" t="n"/>
      <c r="BM445" s="12" t="n"/>
      <c r="BN445" s="12" t="n"/>
      <c r="BO445" s="12" t="n"/>
      <c r="BP445" s="12" t="n"/>
      <c r="BQ445" s="12" t="n"/>
      <c r="BR445" s="12" t="n"/>
      <c r="BS445" s="12" t="n"/>
      <c r="BT445" s="12" t="n"/>
      <c r="BU445" s="12" t="n"/>
      <c r="BV445" s="12" t="n"/>
      <c r="BW445" s="12" t="n"/>
      <c r="BX445" s="12" t="n"/>
      <c r="BY445" s="12" t="n"/>
      <c r="BZ445" s="12" t="n"/>
      <c r="CA445" s="12" t="n"/>
      <c r="CB445" s="12" t="n"/>
      <c r="CC445" s="12" t="n"/>
      <c r="CD445" s="12" t="n"/>
      <c r="CE445" s="12" t="n"/>
      <c r="CF445" s="12" t="n"/>
      <c r="CG445" s="12" t="n"/>
      <c r="CH445" s="12" t="n"/>
      <c r="CI445" s="12" t="n"/>
      <c r="CJ445" s="12" t="n"/>
      <c r="CK445" s="12" t="n"/>
      <c r="CL445" s="12" t="n"/>
      <c r="CM445" s="12" t="n"/>
      <c r="CN445" s="12" t="n"/>
      <c r="CO445" s="12" t="n"/>
      <c r="CP445" s="12" t="n"/>
      <c r="CQ445" s="12" t="n"/>
      <c r="CR445" s="12" t="n"/>
      <c r="CS445" s="12" t="n"/>
      <c r="CT445" s="12" t="n"/>
      <c r="CU445" s="12" t="n"/>
      <c r="CV445" s="12" t="n"/>
      <c r="CW445" s="12" t="n"/>
      <c r="CX445" s="12" t="n"/>
      <c r="CY445" s="12" t="n"/>
      <c r="CZ445" s="12" t="n"/>
      <c r="DA445" s="12" t="n"/>
      <c r="DB445" s="12" t="n"/>
      <c r="DC445" s="12" t="n"/>
      <c r="DD445" s="12" t="n"/>
      <c r="DE445" s="12" t="n"/>
      <c r="DF445" s="12" t="n"/>
      <c r="DG445" s="12" t="n"/>
      <c r="DH445" s="12" t="n"/>
      <c r="DI445" s="12" t="n"/>
      <c r="DJ445" s="12" t="n"/>
      <c r="DK445" s="12" t="n"/>
      <c r="DL445" s="12" t="n"/>
      <c r="DM445" s="12" t="n"/>
      <c r="DN445" s="12" t="n"/>
      <c r="DO445" s="12" t="n"/>
      <c r="DP445" s="12" t="n"/>
      <c r="DQ445" s="12" t="n"/>
      <c r="DR445" s="12" t="n"/>
      <c r="DS445" s="12" t="n"/>
      <c r="DT445" s="12" t="n"/>
      <c r="DU445" s="12" t="n"/>
      <c r="DV445" s="12" t="n"/>
      <c r="DW445" s="12" t="n"/>
      <c r="DX445" s="12" t="n"/>
      <c r="DY445" s="12" t="n"/>
      <c r="DZ445" s="12" t="n"/>
      <c r="EA445" s="12" t="n"/>
      <c r="EB445" s="12" t="n"/>
      <c r="EC445" s="12" t="n"/>
      <c r="ED445" s="12" t="n"/>
      <c r="EE445" s="12" t="n"/>
      <c r="EF445" s="12" t="n"/>
      <c r="EG445" s="12" t="n"/>
      <c r="EH445" s="12" t="n"/>
      <c r="EI445" s="12" t="n"/>
      <c r="EJ445" s="12" t="n"/>
      <c r="EK445" s="12" t="n"/>
      <c r="EL445" s="12" t="n"/>
      <c r="EM445" s="12" t="n"/>
      <c r="EN445" s="12" t="n"/>
      <c r="EO445" s="12" t="n"/>
      <c r="EP445" s="12" t="n"/>
      <c r="EQ445" s="12" t="n"/>
      <c r="ER445" s="12" t="n"/>
      <c r="ES445" s="12" t="n"/>
      <c r="ET445" s="12" t="n"/>
      <c r="EU445" s="12" t="n"/>
      <c r="EV445" s="12" t="n"/>
      <c r="EW445" s="12" t="n"/>
      <c r="EX445" s="12" t="n"/>
      <c r="EY445" s="12" t="n"/>
      <c r="EZ445" s="12" t="n"/>
      <c r="FA445" s="12" t="n"/>
      <c r="FB445" s="12" t="n"/>
      <c r="FC445" s="12" t="n"/>
      <c r="FD445" s="12" t="n"/>
      <c r="FE445" s="12" t="n"/>
      <c r="FF445" s="12" t="n"/>
      <c r="FG445" s="12" t="n"/>
      <c r="FH445" s="12" t="n"/>
      <c r="FI445" s="12" t="n"/>
      <c r="FJ445" s="12" t="n"/>
      <c r="FK445" s="12" t="n"/>
      <c r="FL445" s="12" t="n"/>
      <c r="FM445" s="12" t="n"/>
      <c r="FN445" s="12" t="n"/>
      <c r="FO445" s="12" t="n"/>
      <c r="FP445" s="12" t="n"/>
      <c r="FQ445" s="12" t="n"/>
      <c r="FR445" s="12" t="n"/>
      <c r="FS445" s="12" t="n"/>
      <c r="FT445" s="12" t="n"/>
      <c r="FU445" s="12" t="n"/>
      <c r="FV445" s="12" t="n"/>
      <c r="FW445" s="12" t="n"/>
      <c r="FX445" s="12" t="n"/>
      <c r="FY445" s="12" t="n"/>
      <c r="FZ445" s="12" t="n"/>
      <c r="GA445" s="12" t="n"/>
      <c r="GB445" s="12" t="n"/>
      <c r="GC445" s="12" t="n"/>
      <c r="GD445" s="12" t="n"/>
      <c r="GE445" s="12" t="n"/>
      <c r="GF445" s="12" t="n"/>
      <c r="GG445" s="12" t="n"/>
      <c r="GH445" s="12" t="n"/>
      <c r="GI445" s="12" t="n"/>
      <c r="GJ445" s="12" t="n"/>
      <c r="GK445" s="12" t="n"/>
      <c r="GL445" s="12" t="n"/>
      <c r="GM445" s="12" t="n"/>
      <c r="GN445" s="12" t="n"/>
      <c r="GO445" s="12" t="n"/>
      <c r="GP445" s="12" t="n"/>
      <c r="GQ445" s="12" t="n"/>
      <c r="GR445" s="12" t="n"/>
      <c r="GS445" s="12" t="n"/>
      <c r="GT445" s="12" t="n"/>
      <c r="GU445" s="12" t="n"/>
      <c r="GV445" s="12" t="n"/>
      <c r="GW445" s="12" t="n"/>
      <c r="GX445" s="12" t="n"/>
      <c r="GY445" s="12" t="n"/>
      <c r="GZ445" s="12" t="n"/>
      <c r="HA445" s="12" t="n"/>
      <c r="HB445" s="12" t="n"/>
      <c r="HC445" s="12" t="n"/>
      <c r="HD445" s="12" t="n"/>
      <c r="HE445" s="12" t="n"/>
      <c r="HF445" s="12" t="n"/>
      <c r="HG445" s="12" t="n"/>
      <c r="HH445" s="12" t="n"/>
      <c r="HI445" s="12" t="n"/>
      <c r="HJ445" s="12" t="n"/>
      <c r="HK445" s="12" t="n"/>
      <c r="HL445" s="12" t="n"/>
      <c r="HM445" s="12" t="n"/>
      <c r="HN445" s="12" t="n"/>
      <c r="HO445" s="12" t="n"/>
      <c r="HP445" s="12" t="n"/>
      <c r="HQ445" s="12" t="n"/>
      <c r="HR445" s="12" t="n"/>
      <c r="HS445" s="12" t="n"/>
      <c r="HT445" s="12" t="n"/>
      <c r="HU445" s="12" t="n"/>
      <c r="HV445" s="12" t="n"/>
      <c r="HW445" s="12" t="n"/>
      <c r="HX445" s="12" t="n"/>
      <c r="HY445" s="12" t="n"/>
      <c r="HZ445" s="12" t="n"/>
      <c r="IA445" s="12" t="n"/>
      <c r="IB445" s="12" t="n"/>
      <c r="IC445" s="12" t="n"/>
      <c r="ID445" s="12" t="n"/>
      <c r="IE445" s="12" t="n"/>
      <c r="IF445" s="12" t="n"/>
      <c r="IG445" s="12" t="n"/>
      <c r="IH445" s="12" t="n"/>
      <c r="II445" s="12" t="n"/>
      <c r="IJ445" s="12" t="n"/>
      <c r="IK445" s="12" t="n"/>
      <c r="IL445" s="12" t="n"/>
      <c r="IM445" s="12" t="n"/>
      <c r="IN445" s="12" t="n"/>
      <c r="IO445" s="12" t="n"/>
      <c r="IP445" s="12" t="n"/>
      <c r="IQ445" s="12" t="n"/>
      <c r="IR445" s="12" t="n"/>
      <c r="IS445" s="12" t="n"/>
      <c r="IT445" s="12" t="n"/>
      <c r="IU445" s="12" t="n"/>
      <c r="IV445" s="12" t="n"/>
      <c r="IW445" s="12" t="n"/>
      <c r="IX445" s="12" t="n"/>
    </row>
    <row r="446" ht="12" customFormat="1" customHeight="1" s="15">
      <c r="B446" s="12" t="n"/>
      <c r="C446" s="71" t="n"/>
      <c r="D446" s="71" t="n"/>
      <c r="E446" s="71" t="n"/>
      <c r="F446" s="7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  <c r="AL446" s="12" t="n"/>
      <c r="AM446" s="12" t="n"/>
      <c r="AN446" s="12" t="n"/>
      <c r="AO446" s="12" t="n"/>
      <c r="AP446" s="12" t="n"/>
      <c r="AQ446" s="12" t="n"/>
      <c r="AR446" s="12" t="n"/>
      <c r="AS446" s="12" t="n"/>
      <c r="AT446" s="12" t="n"/>
      <c r="AU446" s="12" t="n"/>
      <c r="AV446" s="12" t="n"/>
      <c r="AW446" s="12" t="n"/>
      <c r="AX446" s="12" t="n"/>
      <c r="AY446" s="12" t="n"/>
      <c r="AZ446" s="12" t="n"/>
      <c r="BA446" s="12" t="n"/>
      <c r="BB446" s="12" t="n"/>
      <c r="BC446" s="12" t="n"/>
      <c r="BD446" s="12" t="n"/>
      <c r="BE446" s="12" t="n"/>
      <c r="BF446" s="12" t="n"/>
      <c r="BG446" s="12" t="n"/>
      <c r="BH446" s="12" t="n"/>
      <c r="BI446" s="12" t="n"/>
      <c r="BJ446" s="12" t="n"/>
      <c r="BK446" s="12" t="n"/>
      <c r="BL446" s="12" t="n"/>
      <c r="BM446" s="12" t="n"/>
      <c r="BN446" s="12" t="n"/>
      <c r="BO446" s="12" t="n"/>
      <c r="BP446" s="12" t="n"/>
      <c r="BQ446" s="12" t="n"/>
      <c r="BR446" s="12" t="n"/>
      <c r="BS446" s="12" t="n"/>
      <c r="BT446" s="12" t="n"/>
      <c r="BU446" s="12" t="n"/>
      <c r="BV446" s="12" t="n"/>
      <c r="BW446" s="12" t="n"/>
      <c r="BX446" s="12" t="n"/>
      <c r="BY446" s="12" t="n"/>
      <c r="BZ446" s="12" t="n"/>
      <c r="CA446" s="12" t="n"/>
      <c r="CB446" s="12" t="n"/>
      <c r="CC446" s="12" t="n"/>
      <c r="CD446" s="12" t="n"/>
      <c r="CE446" s="12" t="n"/>
      <c r="CF446" s="12" t="n"/>
      <c r="CG446" s="12" t="n"/>
      <c r="CH446" s="12" t="n"/>
      <c r="CI446" s="12" t="n"/>
      <c r="CJ446" s="12" t="n"/>
      <c r="CK446" s="12" t="n"/>
      <c r="CL446" s="12" t="n"/>
      <c r="CM446" s="12" t="n"/>
      <c r="CN446" s="12" t="n"/>
      <c r="CO446" s="12" t="n"/>
      <c r="CP446" s="12" t="n"/>
      <c r="CQ446" s="12" t="n"/>
      <c r="CR446" s="12" t="n"/>
      <c r="CS446" s="12" t="n"/>
      <c r="CT446" s="12" t="n"/>
      <c r="CU446" s="12" t="n"/>
      <c r="CV446" s="12" t="n"/>
      <c r="CW446" s="12" t="n"/>
      <c r="CX446" s="12" t="n"/>
      <c r="CY446" s="12" t="n"/>
      <c r="CZ446" s="12" t="n"/>
      <c r="DA446" s="12" t="n"/>
      <c r="DB446" s="12" t="n"/>
      <c r="DC446" s="12" t="n"/>
      <c r="DD446" s="12" t="n"/>
      <c r="DE446" s="12" t="n"/>
      <c r="DF446" s="12" t="n"/>
      <c r="DG446" s="12" t="n"/>
      <c r="DH446" s="12" t="n"/>
      <c r="DI446" s="12" t="n"/>
      <c r="DJ446" s="12" t="n"/>
      <c r="DK446" s="12" t="n"/>
      <c r="DL446" s="12" t="n"/>
      <c r="DM446" s="12" t="n"/>
      <c r="DN446" s="12" t="n"/>
      <c r="DO446" s="12" t="n"/>
      <c r="DP446" s="12" t="n"/>
      <c r="DQ446" s="12" t="n"/>
      <c r="DR446" s="12" t="n"/>
      <c r="DS446" s="12" t="n"/>
      <c r="DT446" s="12" t="n"/>
      <c r="DU446" s="12" t="n"/>
      <c r="DV446" s="12" t="n"/>
      <c r="DW446" s="12" t="n"/>
      <c r="DX446" s="12" t="n"/>
      <c r="DY446" s="12" t="n"/>
      <c r="DZ446" s="12" t="n"/>
      <c r="EA446" s="12" t="n"/>
      <c r="EB446" s="12" t="n"/>
      <c r="EC446" s="12" t="n"/>
      <c r="ED446" s="12" t="n"/>
      <c r="EE446" s="12" t="n"/>
      <c r="EF446" s="12" t="n"/>
      <c r="EG446" s="12" t="n"/>
      <c r="EH446" s="12" t="n"/>
      <c r="EI446" s="12" t="n"/>
      <c r="EJ446" s="12" t="n"/>
      <c r="EK446" s="12" t="n"/>
      <c r="EL446" s="12" t="n"/>
      <c r="EM446" s="12" t="n"/>
      <c r="EN446" s="12" t="n"/>
      <c r="EO446" s="12" t="n"/>
      <c r="EP446" s="12" t="n"/>
      <c r="EQ446" s="12" t="n"/>
      <c r="ER446" s="12" t="n"/>
      <c r="ES446" s="12" t="n"/>
      <c r="ET446" s="12" t="n"/>
      <c r="EU446" s="12" t="n"/>
      <c r="EV446" s="12" t="n"/>
      <c r="EW446" s="12" t="n"/>
      <c r="EX446" s="12" t="n"/>
      <c r="EY446" s="12" t="n"/>
      <c r="EZ446" s="12" t="n"/>
      <c r="FA446" s="12" t="n"/>
      <c r="FB446" s="12" t="n"/>
      <c r="FC446" s="12" t="n"/>
      <c r="FD446" s="12" t="n"/>
      <c r="FE446" s="12" t="n"/>
      <c r="FF446" s="12" t="n"/>
      <c r="FG446" s="12" t="n"/>
      <c r="FH446" s="12" t="n"/>
      <c r="FI446" s="12" t="n"/>
      <c r="FJ446" s="12" t="n"/>
      <c r="FK446" s="12" t="n"/>
      <c r="FL446" s="12" t="n"/>
      <c r="FM446" s="12" t="n"/>
      <c r="FN446" s="12" t="n"/>
      <c r="FO446" s="12" t="n"/>
      <c r="FP446" s="12" t="n"/>
      <c r="FQ446" s="12" t="n"/>
      <c r="FR446" s="12" t="n"/>
      <c r="FS446" s="12" t="n"/>
      <c r="FT446" s="12" t="n"/>
      <c r="FU446" s="12" t="n"/>
      <c r="FV446" s="12" t="n"/>
      <c r="FW446" s="12" t="n"/>
      <c r="FX446" s="12" t="n"/>
      <c r="FY446" s="12" t="n"/>
      <c r="FZ446" s="12" t="n"/>
      <c r="GA446" s="12" t="n"/>
      <c r="GB446" s="12" t="n"/>
      <c r="GC446" s="12" t="n"/>
      <c r="GD446" s="12" t="n"/>
      <c r="GE446" s="12" t="n"/>
      <c r="GF446" s="12" t="n"/>
      <c r="GG446" s="12" t="n"/>
      <c r="GH446" s="12" t="n"/>
      <c r="GI446" s="12" t="n"/>
      <c r="GJ446" s="12" t="n"/>
      <c r="GK446" s="12" t="n"/>
      <c r="GL446" s="12" t="n"/>
      <c r="GM446" s="12" t="n"/>
      <c r="GN446" s="12" t="n"/>
      <c r="GO446" s="12" t="n"/>
      <c r="GP446" s="12" t="n"/>
      <c r="GQ446" s="12" t="n"/>
      <c r="GR446" s="12" t="n"/>
      <c r="GS446" s="12" t="n"/>
      <c r="GT446" s="12" t="n"/>
      <c r="GU446" s="12" t="n"/>
      <c r="GV446" s="12" t="n"/>
      <c r="GW446" s="12" t="n"/>
      <c r="GX446" s="12" t="n"/>
      <c r="GY446" s="12" t="n"/>
      <c r="GZ446" s="12" t="n"/>
      <c r="HA446" s="12" t="n"/>
      <c r="HB446" s="12" t="n"/>
      <c r="HC446" s="12" t="n"/>
      <c r="HD446" s="12" t="n"/>
      <c r="HE446" s="12" t="n"/>
      <c r="HF446" s="12" t="n"/>
      <c r="HG446" s="12" t="n"/>
      <c r="HH446" s="12" t="n"/>
      <c r="HI446" s="12" t="n"/>
      <c r="HJ446" s="12" t="n"/>
      <c r="HK446" s="12" t="n"/>
      <c r="HL446" s="12" t="n"/>
      <c r="HM446" s="12" t="n"/>
      <c r="HN446" s="12" t="n"/>
      <c r="HO446" s="12" t="n"/>
      <c r="HP446" s="12" t="n"/>
      <c r="HQ446" s="12" t="n"/>
      <c r="HR446" s="12" t="n"/>
      <c r="HS446" s="12" t="n"/>
      <c r="HT446" s="12" t="n"/>
      <c r="HU446" s="12" t="n"/>
      <c r="HV446" s="12" t="n"/>
      <c r="HW446" s="12" t="n"/>
      <c r="HX446" s="12" t="n"/>
      <c r="HY446" s="12" t="n"/>
      <c r="HZ446" s="12" t="n"/>
      <c r="IA446" s="12" t="n"/>
      <c r="IB446" s="12" t="n"/>
      <c r="IC446" s="12" t="n"/>
      <c r="ID446" s="12" t="n"/>
      <c r="IE446" s="12" t="n"/>
      <c r="IF446" s="12" t="n"/>
      <c r="IG446" s="12" t="n"/>
      <c r="IH446" s="12" t="n"/>
      <c r="II446" s="12" t="n"/>
      <c r="IJ446" s="12" t="n"/>
      <c r="IK446" s="12" t="n"/>
      <c r="IL446" s="12" t="n"/>
      <c r="IM446" s="12" t="n"/>
      <c r="IN446" s="12" t="n"/>
      <c r="IO446" s="12" t="n"/>
      <c r="IP446" s="12" t="n"/>
      <c r="IQ446" s="12" t="n"/>
      <c r="IR446" s="12" t="n"/>
      <c r="IS446" s="12" t="n"/>
      <c r="IT446" s="12" t="n"/>
      <c r="IU446" s="12" t="n"/>
      <c r="IV446" s="12" t="n"/>
      <c r="IW446" s="12" t="n"/>
      <c r="IX446" s="12" t="n"/>
    </row>
    <row r="447" ht="12" customFormat="1" customHeight="1" s="15">
      <c r="B447" s="12" t="n"/>
      <c r="C447" s="71" t="n"/>
      <c r="D447" s="71" t="n"/>
      <c r="E447" s="71" t="n"/>
      <c r="F447" s="7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  <c r="AL447" s="12" t="n"/>
      <c r="AM447" s="12" t="n"/>
      <c r="AN447" s="12" t="n"/>
      <c r="AO447" s="12" t="n"/>
      <c r="AP447" s="12" t="n"/>
      <c r="AQ447" s="12" t="n"/>
      <c r="AR447" s="12" t="n"/>
      <c r="AS447" s="12" t="n"/>
      <c r="AT447" s="12" t="n"/>
      <c r="AU447" s="12" t="n"/>
      <c r="AV447" s="12" t="n"/>
      <c r="AW447" s="12" t="n"/>
      <c r="AX447" s="12" t="n"/>
      <c r="AY447" s="12" t="n"/>
      <c r="AZ447" s="12" t="n"/>
      <c r="BA447" s="12" t="n"/>
      <c r="BB447" s="12" t="n"/>
      <c r="BC447" s="12" t="n"/>
      <c r="BD447" s="12" t="n"/>
      <c r="BE447" s="12" t="n"/>
      <c r="BF447" s="12" t="n"/>
      <c r="BG447" s="12" t="n"/>
      <c r="BH447" s="12" t="n"/>
      <c r="BI447" s="12" t="n"/>
      <c r="BJ447" s="12" t="n"/>
      <c r="BK447" s="12" t="n"/>
      <c r="BL447" s="12" t="n"/>
      <c r="BM447" s="12" t="n"/>
      <c r="BN447" s="12" t="n"/>
      <c r="BO447" s="12" t="n"/>
      <c r="BP447" s="12" t="n"/>
      <c r="BQ447" s="12" t="n"/>
      <c r="BR447" s="12" t="n"/>
      <c r="BS447" s="12" t="n"/>
      <c r="BT447" s="12" t="n"/>
      <c r="BU447" s="12" t="n"/>
      <c r="BV447" s="12" t="n"/>
      <c r="BW447" s="12" t="n"/>
      <c r="BX447" s="12" t="n"/>
      <c r="BY447" s="12" t="n"/>
      <c r="BZ447" s="12" t="n"/>
      <c r="CA447" s="12" t="n"/>
      <c r="CB447" s="12" t="n"/>
      <c r="CC447" s="12" t="n"/>
      <c r="CD447" s="12" t="n"/>
      <c r="CE447" s="12" t="n"/>
      <c r="CF447" s="12" t="n"/>
      <c r="CG447" s="12" t="n"/>
      <c r="CH447" s="12" t="n"/>
      <c r="CI447" s="12" t="n"/>
      <c r="CJ447" s="12" t="n"/>
      <c r="CK447" s="12" t="n"/>
      <c r="CL447" s="12" t="n"/>
      <c r="CM447" s="12" t="n"/>
      <c r="CN447" s="12" t="n"/>
      <c r="CO447" s="12" t="n"/>
      <c r="CP447" s="12" t="n"/>
      <c r="CQ447" s="12" t="n"/>
      <c r="CR447" s="12" t="n"/>
      <c r="CS447" s="12" t="n"/>
      <c r="CT447" s="12" t="n"/>
      <c r="CU447" s="12" t="n"/>
      <c r="CV447" s="12" t="n"/>
      <c r="CW447" s="12" t="n"/>
      <c r="CX447" s="12" t="n"/>
      <c r="CY447" s="12" t="n"/>
      <c r="CZ447" s="12" t="n"/>
      <c r="DA447" s="12" t="n"/>
      <c r="DB447" s="12" t="n"/>
      <c r="DC447" s="12" t="n"/>
      <c r="DD447" s="12" t="n"/>
      <c r="DE447" s="12" t="n"/>
      <c r="DF447" s="12" t="n"/>
      <c r="DG447" s="12" t="n"/>
      <c r="DH447" s="12" t="n"/>
      <c r="DI447" s="12" t="n"/>
      <c r="DJ447" s="12" t="n"/>
      <c r="DK447" s="12" t="n"/>
      <c r="DL447" s="12" t="n"/>
      <c r="DM447" s="12" t="n"/>
      <c r="DN447" s="12" t="n"/>
      <c r="DO447" s="12" t="n"/>
      <c r="DP447" s="12" t="n"/>
      <c r="DQ447" s="12" t="n"/>
      <c r="DR447" s="12" t="n"/>
      <c r="DS447" s="12" t="n"/>
      <c r="DT447" s="12" t="n"/>
      <c r="DU447" s="12" t="n"/>
      <c r="DV447" s="12" t="n"/>
      <c r="DW447" s="12" t="n"/>
      <c r="DX447" s="12" t="n"/>
      <c r="DY447" s="12" t="n"/>
      <c r="DZ447" s="12" t="n"/>
      <c r="EA447" s="12" t="n"/>
      <c r="EB447" s="12" t="n"/>
      <c r="EC447" s="12" t="n"/>
      <c r="ED447" s="12" t="n"/>
      <c r="EE447" s="12" t="n"/>
      <c r="EF447" s="12" t="n"/>
      <c r="EG447" s="12" t="n"/>
      <c r="EH447" s="12" t="n"/>
      <c r="EI447" s="12" t="n"/>
      <c r="EJ447" s="12" t="n"/>
      <c r="EK447" s="12" t="n"/>
      <c r="EL447" s="12" t="n"/>
      <c r="EM447" s="12" t="n"/>
      <c r="EN447" s="12" t="n"/>
      <c r="EO447" s="12" t="n"/>
      <c r="EP447" s="12" t="n"/>
      <c r="EQ447" s="12" t="n"/>
      <c r="ER447" s="12" t="n"/>
      <c r="ES447" s="12" t="n"/>
      <c r="ET447" s="12" t="n"/>
      <c r="EU447" s="12" t="n"/>
      <c r="EV447" s="12" t="n"/>
      <c r="EW447" s="12" t="n"/>
      <c r="EX447" s="12" t="n"/>
      <c r="EY447" s="12" t="n"/>
      <c r="EZ447" s="12" t="n"/>
      <c r="FA447" s="12" t="n"/>
      <c r="FB447" s="12" t="n"/>
      <c r="FC447" s="12" t="n"/>
      <c r="FD447" s="12" t="n"/>
      <c r="FE447" s="12" t="n"/>
      <c r="FF447" s="12" t="n"/>
      <c r="FG447" s="12" t="n"/>
      <c r="FH447" s="12" t="n"/>
      <c r="FI447" s="12" t="n"/>
      <c r="FJ447" s="12" t="n"/>
      <c r="FK447" s="12" t="n"/>
      <c r="FL447" s="12" t="n"/>
      <c r="FM447" s="12" t="n"/>
      <c r="FN447" s="12" t="n"/>
      <c r="FO447" s="12" t="n"/>
      <c r="FP447" s="12" t="n"/>
      <c r="FQ447" s="12" t="n"/>
      <c r="FR447" s="12" t="n"/>
      <c r="FS447" s="12" t="n"/>
      <c r="FT447" s="12" t="n"/>
      <c r="FU447" s="12" t="n"/>
      <c r="FV447" s="12" t="n"/>
      <c r="FW447" s="12" t="n"/>
      <c r="FX447" s="12" t="n"/>
      <c r="FY447" s="12" t="n"/>
      <c r="FZ447" s="12" t="n"/>
      <c r="GA447" s="12" t="n"/>
      <c r="GB447" s="12" t="n"/>
      <c r="GC447" s="12" t="n"/>
      <c r="GD447" s="12" t="n"/>
      <c r="GE447" s="12" t="n"/>
      <c r="GF447" s="12" t="n"/>
      <c r="GG447" s="12" t="n"/>
      <c r="GH447" s="12" t="n"/>
      <c r="GI447" s="12" t="n"/>
      <c r="GJ447" s="12" t="n"/>
      <c r="GK447" s="12" t="n"/>
      <c r="GL447" s="12" t="n"/>
      <c r="GM447" s="12" t="n"/>
      <c r="GN447" s="12" t="n"/>
      <c r="GO447" s="12" t="n"/>
      <c r="GP447" s="12" t="n"/>
      <c r="GQ447" s="12" t="n"/>
      <c r="GR447" s="12" t="n"/>
      <c r="GS447" s="12" t="n"/>
      <c r="GT447" s="12" t="n"/>
      <c r="GU447" s="12" t="n"/>
      <c r="GV447" s="12" t="n"/>
      <c r="GW447" s="12" t="n"/>
      <c r="GX447" s="12" t="n"/>
      <c r="GY447" s="12" t="n"/>
      <c r="GZ447" s="12" t="n"/>
      <c r="HA447" s="12" t="n"/>
      <c r="HB447" s="12" t="n"/>
      <c r="HC447" s="12" t="n"/>
      <c r="HD447" s="12" t="n"/>
      <c r="HE447" s="12" t="n"/>
      <c r="HF447" s="12" t="n"/>
      <c r="HG447" s="12" t="n"/>
      <c r="HH447" s="12" t="n"/>
      <c r="HI447" s="12" t="n"/>
      <c r="HJ447" s="12" t="n"/>
      <c r="HK447" s="12" t="n"/>
      <c r="HL447" s="12" t="n"/>
      <c r="HM447" s="12" t="n"/>
      <c r="HN447" s="12" t="n"/>
      <c r="HO447" s="12" t="n"/>
      <c r="HP447" s="12" t="n"/>
      <c r="HQ447" s="12" t="n"/>
      <c r="HR447" s="12" t="n"/>
      <c r="HS447" s="12" t="n"/>
      <c r="HT447" s="12" t="n"/>
      <c r="HU447" s="12" t="n"/>
      <c r="HV447" s="12" t="n"/>
      <c r="HW447" s="12" t="n"/>
      <c r="HX447" s="12" t="n"/>
      <c r="HY447" s="12" t="n"/>
      <c r="HZ447" s="12" t="n"/>
      <c r="IA447" s="12" t="n"/>
      <c r="IB447" s="12" t="n"/>
      <c r="IC447" s="12" t="n"/>
      <c r="ID447" s="12" t="n"/>
      <c r="IE447" s="12" t="n"/>
      <c r="IF447" s="12" t="n"/>
      <c r="IG447" s="12" t="n"/>
      <c r="IH447" s="12" t="n"/>
      <c r="II447" s="12" t="n"/>
      <c r="IJ447" s="12" t="n"/>
      <c r="IK447" s="12" t="n"/>
      <c r="IL447" s="12" t="n"/>
      <c r="IM447" s="12" t="n"/>
      <c r="IN447" s="12" t="n"/>
      <c r="IO447" s="12" t="n"/>
      <c r="IP447" s="12" t="n"/>
      <c r="IQ447" s="12" t="n"/>
      <c r="IR447" s="12" t="n"/>
      <c r="IS447" s="12" t="n"/>
      <c r="IT447" s="12" t="n"/>
      <c r="IU447" s="12" t="n"/>
      <c r="IV447" s="12" t="n"/>
      <c r="IW447" s="12" t="n"/>
      <c r="IX447" s="12" t="n"/>
    </row>
    <row r="448" ht="12" customFormat="1" customHeight="1" s="15">
      <c r="B448" s="12" t="n"/>
      <c r="C448" s="71" t="n"/>
      <c r="D448" s="71" t="n"/>
      <c r="E448" s="71" t="n"/>
      <c r="F448" s="7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  <c r="AL448" s="12" t="n"/>
      <c r="AM448" s="12" t="n"/>
      <c r="AN448" s="12" t="n"/>
      <c r="AO448" s="12" t="n"/>
      <c r="AP448" s="12" t="n"/>
      <c r="AQ448" s="12" t="n"/>
      <c r="AR448" s="12" t="n"/>
      <c r="AS448" s="12" t="n"/>
      <c r="AT448" s="12" t="n"/>
      <c r="AU448" s="12" t="n"/>
      <c r="AV448" s="12" t="n"/>
      <c r="AW448" s="12" t="n"/>
      <c r="AX448" s="12" t="n"/>
      <c r="AY448" s="12" t="n"/>
      <c r="AZ448" s="12" t="n"/>
      <c r="BA448" s="12" t="n"/>
      <c r="BB448" s="12" t="n"/>
      <c r="BC448" s="12" t="n"/>
      <c r="BD448" s="12" t="n"/>
      <c r="BE448" s="12" t="n"/>
      <c r="BF448" s="12" t="n"/>
      <c r="BG448" s="12" t="n"/>
      <c r="BH448" s="12" t="n"/>
      <c r="BI448" s="12" t="n"/>
      <c r="BJ448" s="12" t="n"/>
      <c r="BK448" s="12" t="n"/>
      <c r="BL448" s="12" t="n"/>
      <c r="BM448" s="12" t="n"/>
      <c r="BN448" s="12" t="n"/>
      <c r="BO448" s="12" t="n"/>
      <c r="BP448" s="12" t="n"/>
      <c r="BQ448" s="12" t="n"/>
      <c r="BR448" s="12" t="n"/>
      <c r="BS448" s="12" t="n"/>
      <c r="BT448" s="12" t="n"/>
      <c r="BU448" s="12" t="n"/>
      <c r="BV448" s="12" t="n"/>
      <c r="BW448" s="12" t="n"/>
      <c r="BX448" s="12" t="n"/>
      <c r="BY448" s="12" t="n"/>
      <c r="BZ448" s="12" t="n"/>
      <c r="CA448" s="12" t="n"/>
      <c r="CB448" s="12" t="n"/>
      <c r="CC448" s="12" t="n"/>
      <c r="CD448" s="12" t="n"/>
      <c r="CE448" s="12" t="n"/>
      <c r="CF448" s="12" t="n"/>
      <c r="CG448" s="12" t="n"/>
      <c r="CH448" s="12" t="n"/>
      <c r="CI448" s="12" t="n"/>
      <c r="CJ448" s="12" t="n"/>
      <c r="CK448" s="12" t="n"/>
      <c r="CL448" s="12" t="n"/>
      <c r="CM448" s="12" t="n"/>
      <c r="CN448" s="12" t="n"/>
      <c r="CO448" s="12" t="n"/>
      <c r="CP448" s="12" t="n"/>
      <c r="CQ448" s="12" t="n"/>
      <c r="CR448" s="12" t="n"/>
      <c r="CS448" s="12" t="n"/>
      <c r="CT448" s="12" t="n"/>
      <c r="CU448" s="12" t="n"/>
      <c r="CV448" s="12" t="n"/>
      <c r="CW448" s="12" t="n"/>
      <c r="CX448" s="12" t="n"/>
      <c r="CY448" s="12" t="n"/>
      <c r="CZ448" s="12" t="n"/>
      <c r="DA448" s="12" t="n"/>
      <c r="DB448" s="12" t="n"/>
      <c r="DC448" s="12" t="n"/>
      <c r="DD448" s="12" t="n"/>
      <c r="DE448" s="12" t="n"/>
      <c r="DF448" s="12" t="n"/>
      <c r="DG448" s="12" t="n"/>
      <c r="DH448" s="12" t="n"/>
      <c r="DI448" s="12" t="n"/>
      <c r="DJ448" s="12" t="n"/>
      <c r="DK448" s="12" t="n"/>
      <c r="DL448" s="12" t="n"/>
      <c r="DM448" s="12" t="n"/>
      <c r="DN448" s="12" t="n"/>
      <c r="DO448" s="12" t="n"/>
      <c r="DP448" s="12" t="n"/>
      <c r="DQ448" s="12" t="n"/>
      <c r="DR448" s="12" t="n"/>
      <c r="DS448" s="12" t="n"/>
      <c r="DT448" s="12" t="n"/>
      <c r="DU448" s="12" t="n"/>
      <c r="DV448" s="12" t="n"/>
      <c r="DW448" s="12" t="n"/>
      <c r="DX448" s="12" t="n"/>
      <c r="DY448" s="12" t="n"/>
      <c r="DZ448" s="12" t="n"/>
      <c r="EA448" s="12" t="n"/>
      <c r="EB448" s="12" t="n"/>
      <c r="EC448" s="12" t="n"/>
      <c r="ED448" s="12" t="n"/>
      <c r="EE448" s="12" t="n"/>
      <c r="EF448" s="12" t="n"/>
      <c r="EG448" s="12" t="n"/>
      <c r="EH448" s="12" t="n"/>
      <c r="EI448" s="12" t="n"/>
      <c r="EJ448" s="12" t="n"/>
      <c r="EK448" s="12" t="n"/>
      <c r="EL448" s="12" t="n"/>
      <c r="EM448" s="12" t="n"/>
      <c r="EN448" s="12" t="n"/>
      <c r="EO448" s="12" t="n"/>
      <c r="EP448" s="12" t="n"/>
      <c r="EQ448" s="12" t="n"/>
      <c r="ER448" s="12" t="n"/>
      <c r="ES448" s="12" t="n"/>
      <c r="ET448" s="12" t="n"/>
      <c r="EU448" s="12" t="n"/>
      <c r="EV448" s="12" t="n"/>
      <c r="EW448" s="12" t="n"/>
      <c r="EX448" s="12" t="n"/>
      <c r="EY448" s="12" t="n"/>
      <c r="EZ448" s="12" t="n"/>
      <c r="FA448" s="12" t="n"/>
      <c r="FB448" s="12" t="n"/>
      <c r="FC448" s="12" t="n"/>
      <c r="FD448" s="12" t="n"/>
      <c r="FE448" s="12" t="n"/>
      <c r="FF448" s="12" t="n"/>
      <c r="FG448" s="12" t="n"/>
      <c r="FH448" s="12" t="n"/>
      <c r="FI448" s="12" t="n"/>
      <c r="FJ448" s="12" t="n"/>
      <c r="FK448" s="12" t="n"/>
      <c r="FL448" s="12" t="n"/>
      <c r="FM448" s="12" t="n"/>
      <c r="FN448" s="12" t="n"/>
      <c r="FO448" s="12" t="n"/>
      <c r="FP448" s="12" t="n"/>
      <c r="FQ448" s="12" t="n"/>
      <c r="FR448" s="12" t="n"/>
      <c r="FS448" s="12" t="n"/>
      <c r="FT448" s="12" t="n"/>
      <c r="FU448" s="12" t="n"/>
      <c r="FV448" s="12" t="n"/>
      <c r="FW448" s="12" t="n"/>
      <c r="FX448" s="12" t="n"/>
      <c r="FY448" s="12" t="n"/>
      <c r="FZ448" s="12" t="n"/>
      <c r="GA448" s="12" t="n"/>
      <c r="GB448" s="12" t="n"/>
      <c r="GC448" s="12" t="n"/>
      <c r="GD448" s="12" t="n"/>
      <c r="GE448" s="12" t="n"/>
      <c r="GF448" s="12" t="n"/>
      <c r="GG448" s="12" t="n"/>
      <c r="GH448" s="12" t="n"/>
      <c r="GI448" s="12" t="n"/>
      <c r="GJ448" s="12" t="n"/>
      <c r="GK448" s="12" t="n"/>
      <c r="GL448" s="12" t="n"/>
      <c r="GM448" s="12" t="n"/>
      <c r="GN448" s="12" t="n"/>
      <c r="GO448" s="12" t="n"/>
      <c r="GP448" s="12" t="n"/>
      <c r="GQ448" s="12" t="n"/>
      <c r="GR448" s="12" t="n"/>
      <c r="GS448" s="12" t="n"/>
      <c r="GT448" s="12" t="n"/>
      <c r="GU448" s="12" t="n"/>
      <c r="GV448" s="12" t="n"/>
      <c r="GW448" s="12" t="n"/>
      <c r="GX448" s="12" t="n"/>
      <c r="GY448" s="12" t="n"/>
      <c r="GZ448" s="12" t="n"/>
      <c r="HA448" s="12" t="n"/>
      <c r="HB448" s="12" t="n"/>
      <c r="HC448" s="12" t="n"/>
      <c r="HD448" s="12" t="n"/>
      <c r="HE448" s="12" t="n"/>
      <c r="HF448" s="12" t="n"/>
      <c r="HG448" s="12" t="n"/>
      <c r="HH448" s="12" t="n"/>
      <c r="HI448" s="12" t="n"/>
      <c r="HJ448" s="12" t="n"/>
      <c r="HK448" s="12" t="n"/>
      <c r="HL448" s="12" t="n"/>
      <c r="HM448" s="12" t="n"/>
      <c r="HN448" s="12" t="n"/>
      <c r="HO448" s="12" t="n"/>
      <c r="HP448" s="12" t="n"/>
      <c r="HQ448" s="12" t="n"/>
      <c r="HR448" s="12" t="n"/>
      <c r="HS448" s="12" t="n"/>
      <c r="HT448" s="12" t="n"/>
      <c r="HU448" s="12" t="n"/>
      <c r="HV448" s="12" t="n"/>
      <c r="HW448" s="12" t="n"/>
      <c r="HX448" s="12" t="n"/>
      <c r="HY448" s="12" t="n"/>
      <c r="HZ448" s="12" t="n"/>
      <c r="IA448" s="12" t="n"/>
      <c r="IB448" s="12" t="n"/>
      <c r="IC448" s="12" t="n"/>
      <c r="ID448" s="12" t="n"/>
      <c r="IE448" s="12" t="n"/>
      <c r="IF448" s="12" t="n"/>
      <c r="IG448" s="12" t="n"/>
      <c r="IH448" s="12" t="n"/>
      <c r="II448" s="12" t="n"/>
      <c r="IJ448" s="12" t="n"/>
      <c r="IK448" s="12" t="n"/>
      <c r="IL448" s="12" t="n"/>
      <c r="IM448" s="12" t="n"/>
      <c r="IN448" s="12" t="n"/>
      <c r="IO448" s="12" t="n"/>
      <c r="IP448" s="12" t="n"/>
      <c r="IQ448" s="12" t="n"/>
      <c r="IR448" s="12" t="n"/>
      <c r="IS448" s="12" t="n"/>
      <c r="IT448" s="12" t="n"/>
      <c r="IU448" s="12" t="n"/>
      <c r="IV448" s="12" t="n"/>
      <c r="IW448" s="12" t="n"/>
      <c r="IX448" s="12" t="n"/>
    </row>
    <row r="449" ht="12" customFormat="1" customHeight="1" s="15">
      <c r="B449" s="12" t="n"/>
      <c r="C449" s="71" t="n"/>
      <c r="D449" s="71" t="n"/>
      <c r="E449" s="71" t="n"/>
      <c r="F449" s="7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  <c r="AL449" s="12" t="n"/>
      <c r="AM449" s="12" t="n"/>
      <c r="AN449" s="12" t="n"/>
      <c r="AO449" s="12" t="n"/>
      <c r="AP449" s="12" t="n"/>
      <c r="AQ449" s="12" t="n"/>
      <c r="AR449" s="12" t="n"/>
      <c r="AS449" s="12" t="n"/>
      <c r="AT449" s="12" t="n"/>
      <c r="AU449" s="12" t="n"/>
      <c r="AV449" s="12" t="n"/>
      <c r="AW449" s="12" t="n"/>
      <c r="AX449" s="12" t="n"/>
      <c r="AY449" s="12" t="n"/>
      <c r="AZ449" s="12" t="n"/>
      <c r="BA449" s="12" t="n"/>
      <c r="BB449" s="12" t="n"/>
      <c r="BC449" s="12" t="n"/>
      <c r="BD449" s="12" t="n"/>
      <c r="BE449" s="12" t="n"/>
      <c r="BF449" s="12" t="n"/>
      <c r="BG449" s="12" t="n"/>
      <c r="BH449" s="12" t="n"/>
      <c r="BI449" s="12" t="n"/>
      <c r="BJ449" s="12" t="n"/>
      <c r="BK449" s="12" t="n"/>
      <c r="BL449" s="12" t="n"/>
      <c r="BM449" s="12" t="n"/>
      <c r="BN449" s="12" t="n"/>
      <c r="BO449" s="12" t="n"/>
      <c r="BP449" s="12" t="n"/>
      <c r="BQ449" s="12" t="n"/>
      <c r="BR449" s="12" t="n"/>
      <c r="BS449" s="12" t="n"/>
      <c r="BT449" s="12" t="n"/>
      <c r="BU449" s="12" t="n"/>
      <c r="BV449" s="12" t="n"/>
      <c r="BW449" s="12" t="n"/>
      <c r="BX449" s="12" t="n"/>
      <c r="BY449" s="12" t="n"/>
      <c r="BZ449" s="12" t="n"/>
      <c r="CA449" s="12" t="n"/>
      <c r="CB449" s="12" t="n"/>
      <c r="CC449" s="12" t="n"/>
      <c r="CD449" s="12" t="n"/>
      <c r="CE449" s="12" t="n"/>
      <c r="CF449" s="12" t="n"/>
      <c r="CG449" s="12" t="n"/>
      <c r="CH449" s="12" t="n"/>
      <c r="CI449" s="12" t="n"/>
      <c r="CJ449" s="12" t="n"/>
      <c r="CK449" s="12" t="n"/>
      <c r="CL449" s="12" t="n"/>
      <c r="CM449" s="12" t="n"/>
      <c r="CN449" s="12" t="n"/>
      <c r="CO449" s="12" t="n"/>
      <c r="CP449" s="12" t="n"/>
      <c r="CQ449" s="12" t="n"/>
      <c r="CR449" s="12" t="n"/>
      <c r="CS449" s="12" t="n"/>
      <c r="CT449" s="12" t="n"/>
      <c r="CU449" s="12" t="n"/>
      <c r="CV449" s="12" t="n"/>
      <c r="CW449" s="12" t="n"/>
      <c r="CX449" s="12" t="n"/>
      <c r="CY449" s="12" t="n"/>
      <c r="CZ449" s="12" t="n"/>
      <c r="DA449" s="12" t="n"/>
      <c r="DB449" s="12" t="n"/>
      <c r="DC449" s="12" t="n"/>
      <c r="DD449" s="12" t="n"/>
      <c r="DE449" s="12" t="n"/>
      <c r="DF449" s="12" t="n"/>
      <c r="DG449" s="12" t="n"/>
      <c r="DH449" s="12" t="n"/>
      <c r="DI449" s="12" t="n"/>
      <c r="DJ449" s="12" t="n"/>
      <c r="DK449" s="12" t="n"/>
      <c r="DL449" s="12" t="n"/>
      <c r="DM449" s="12" t="n"/>
      <c r="DN449" s="12" t="n"/>
      <c r="DO449" s="12" t="n"/>
      <c r="DP449" s="12" t="n"/>
      <c r="DQ449" s="12" t="n"/>
      <c r="DR449" s="12" t="n"/>
      <c r="DS449" s="12" t="n"/>
      <c r="DT449" s="12" t="n"/>
      <c r="DU449" s="12" t="n"/>
      <c r="DV449" s="12" t="n"/>
      <c r="DW449" s="12" t="n"/>
      <c r="DX449" s="12" t="n"/>
      <c r="DY449" s="12" t="n"/>
      <c r="DZ449" s="12" t="n"/>
      <c r="EA449" s="12" t="n"/>
      <c r="EB449" s="12" t="n"/>
      <c r="EC449" s="12" t="n"/>
      <c r="ED449" s="12" t="n"/>
      <c r="EE449" s="12" t="n"/>
      <c r="EF449" s="12" t="n"/>
      <c r="EG449" s="12" t="n"/>
      <c r="EH449" s="12" t="n"/>
      <c r="EI449" s="12" t="n"/>
      <c r="EJ449" s="12" t="n"/>
      <c r="EK449" s="12" t="n"/>
      <c r="EL449" s="12" t="n"/>
      <c r="EM449" s="12" t="n"/>
      <c r="EN449" s="12" t="n"/>
      <c r="EO449" s="12" t="n"/>
      <c r="EP449" s="12" t="n"/>
      <c r="EQ449" s="12" t="n"/>
      <c r="ER449" s="12" t="n"/>
      <c r="ES449" s="12" t="n"/>
      <c r="ET449" s="12" t="n"/>
      <c r="EU449" s="12" t="n"/>
      <c r="EV449" s="12" t="n"/>
      <c r="EW449" s="12" t="n"/>
      <c r="EX449" s="12" t="n"/>
      <c r="EY449" s="12" t="n"/>
      <c r="EZ449" s="12" t="n"/>
      <c r="FA449" s="12" t="n"/>
      <c r="FB449" s="12" t="n"/>
      <c r="FC449" s="12" t="n"/>
      <c r="FD449" s="12" t="n"/>
      <c r="FE449" s="12" t="n"/>
      <c r="FF449" s="12" t="n"/>
      <c r="FG449" s="12" t="n"/>
      <c r="FH449" s="12" t="n"/>
      <c r="FI449" s="12" t="n"/>
      <c r="FJ449" s="12" t="n"/>
      <c r="FK449" s="12" t="n"/>
      <c r="FL449" s="12" t="n"/>
      <c r="FM449" s="12" t="n"/>
      <c r="FN449" s="12" t="n"/>
      <c r="FO449" s="12" t="n"/>
      <c r="FP449" s="12" t="n"/>
      <c r="FQ449" s="12" t="n"/>
      <c r="FR449" s="12" t="n"/>
      <c r="FS449" s="12" t="n"/>
      <c r="FT449" s="12" t="n"/>
      <c r="FU449" s="12" t="n"/>
      <c r="FV449" s="12" t="n"/>
      <c r="FW449" s="12" t="n"/>
      <c r="FX449" s="12" t="n"/>
      <c r="FY449" s="12" t="n"/>
      <c r="FZ449" s="12" t="n"/>
      <c r="GA449" s="12" t="n"/>
      <c r="GB449" s="12" t="n"/>
      <c r="GC449" s="12" t="n"/>
      <c r="GD449" s="12" t="n"/>
      <c r="GE449" s="12" t="n"/>
      <c r="GF449" s="12" t="n"/>
      <c r="GG449" s="12" t="n"/>
      <c r="GH449" s="12" t="n"/>
      <c r="GI449" s="12" t="n"/>
      <c r="GJ449" s="12" t="n"/>
      <c r="GK449" s="12" t="n"/>
      <c r="GL449" s="12" t="n"/>
      <c r="GM449" s="12" t="n"/>
      <c r="GN449" s="12" t="n"/>
      <c r="GO449" s="12" t="n"/>
      <c r="GP449" s="12" t="n"/>
      <c r="GQ449" s="12" t="n"/>
      <c r="GR449" s="12" t="n"/>
      <c r="GS449" s="12" t="n"/>
      <c r="GT449" s="12" t="n"/>
      <c r="GU449" s="12" t="n"/>
      <c r="GV449" s="12" t="n"/>
      <c r="GW449" s="12" t="n"/>
      <c r="GX449" s="12" t="n"/>
      <c r="GY449" s="12" t="n"/>
      <c r="GZ449" s="12" t="n"/>
      <c r="HA449" s="12" t="n"/>
      <c r="HB449" s="12" t="n"/>
      <c r="HC449" s="12" t="n"/>
      <c r="HD449" s="12" t="n"/>
      <c r="HE449" s="12" t="n"/>
      <c r="HF449" s="12" t="n"/>
      <c r="HG449" s="12" t="n"/>
      <c r="HH449" s="12" t="n"/>
      <c r="HI449" s="12" t="n"/>
      <c r="HJ449" s="12" t="n"/>
      <c r="HK449" s="12" t="n"/>
      <c r="HL449" s="12" t="n"/>
      <c r="HM449" s="12" t="n"/>
      <c r="HN449" s="12" t="n"/>
      <c r="HO449" s="12" t="n"/>
      <c r="HP449" s="12" t="n"/>
      <c r="HQ449" s="12" t="n"/>
      <c r="HR449" s="12" t="n"/>
      <c r="HS449" s="12" t="n"/>
      <c r="HT449" s="12" t="n"/>
      <c r="HU449" s="12" t="n"/>
      <c r="HV449" s="12" t="n"/>
      <c r="HW449" s="12" t="n"/>
      <c r="HX449" s="12" t="n"/>
      <c r="HY449" s="12" t="n"/>
      <c r="HZ449" s="12" t="n"/>
      <c r="IA449" s="12" t="n"/>
      <c r="IB449" s="12" t="n"/>
      <c r="IC449" s="12" t="n"/>
      <c r="ID449" s="12" t="n"/>
      <c r="IE449" s="12" t="n"/>
      <c r="IF449" s="12" t="n"/>
      <c r="IG449" s="12" t="n"/>
      <c r="IH449" s="12" t="n"/>
      <c r="II449" s="12" t="n"/>
      <c r="IJ449" s="12" t="n"/>
      <c r="IK449" s="12" t="n"/>
      <c r="IL449" s="12" t="n"/>
      <c r="IM449" s="12" t="n"/>
      <c r="IN449" s="12" t="n"/>
      <c r="IO449" s="12" t="n"/>
      <c r="IP449" s="12" t="n"/>
      <c r="IQ449" s="12" t="n"/>
      <c r="IR449" s="12" t="n"/>
      <c r="IS449" s="12" t="n"/>
      <c r="IT449" s="12" t="n"/>
      <c r="IU449" s="12" t="n"/>
      <c r="IV449" s="12" t="n"/>
      <c r="IW449" s="12" t="n"/>
      <c r="IX449" s="12" t="n"/>
    </row>
    <row r="450" ht="12" customFormat="1" customHeight="1" s="15">
      <c r="B450" s="12" t="n"/>
      <c r="C450" s="71" t="n"/>
      <c r="D450" s="71" t="n"/>
      <c r="E450" s="71" t="n"/>
      <c r="F450" s="7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  <c r="AL450" s="12" t="n"/>
      <c r="AM450" s="12" t="n"/>
      <c r="AN450" s="12" t="n"/>
      <c r="AO450" s="12" t="n"/>
      <c r="AP450" s="12" t="n"/>
      <c r="AQ450" s="12" t="n"/>
      <c r="AR450" s="12" t="n"/>
      <c r="AS450" s="12" t="n"/>
      <c r="AT450" s="12" t="n"/>
      <c r="AU450" s="12" t="n"/>
      <c r="AV450" s="12" t="n"/>
      <c r="AW450" s="12" t="n"/>
      <c r="AX450" s="12" t="n"/>
      <c r="AY450" s="12" t="n"/>
      <c r="AZ450" s="12" t="n"/>
      <c r="BA450" s="12" t="n"/>
      <c r="BB450" s="12" t="n"/>
      <c r="BC450" s="12" t="n"/>
      <c r="BD450" s="12" t="n"/>
      <c r="BE450" s="12" t="n"/>
      <c r="BF450" s="12" t="n"/>
      <c r="BG450" s="12" t="n"/>
      <c r="BH450" s="12" t="n"/>
      <c r="BI450" s="12" t="n"/>
      <c r="BJ450" s="12" t="n"/>
      <c r="BK450" s="12" t="n"/>
      <c r="BL450" s="12" t="n"/>
      <c r="BM450" s="12" t="n"/>
      <c r="BN450" s="12" t="n"/>
      <c r="BO450" s="12" t="n"/>
      <c r="BP450" s="12" t="n"/>
      <c r="BQ450" s="12" t="n"/>
      <c r="BR450" s="12" t="n"/>
      <c r="BS450" s="12" t="n"/>
      <c r="BT450" s="12" t="n"/>
      <c r="BU450" s="12" t="n"/>
      <c r="BV450" s="12" t="n"/>
      <c r="BW450" s="12" t="n"/>
      <c r="BX450" s="12" t="n"/>
      <c r="BY450" s="12" t="n"/>
      <c r="BZ450" s="12" t="n"/>
      <c r="CA450" s="12" t="n"/>
      <c r="CB450" s="12" t="n"/>
      <c r="CC450" s="12" t="n"/>
      <c r="CD450" s="12" t="n"/>
      <c r="CE450" s="12" t="n"/>
      <c r="CF450" s="12" t="n"/>
      <c r="CG450" s="12" t="n"/>
      <c r="CH450" s="12" t="n"/>
      <c r="CI450" s="12" t="n"/>
      <c r="CJ450" s="12" t="n"/>
      <c r="CK450" s="12" t="n"/>
      <c r="CL450" s="12" t="n"/>
      <c r="CM450" s="12" t="n"/>
      <c r="CN450" s="12" t="n"/>
      <c r="CO450" s="12" t="n"/>
      <c r="CP450" s="12" t="n"/>
      <c r="CQ450" s="12" t="n"/>
      <c r="CR450" s="12" t="n"/>
      <c r="CS450" s="12" t="n"/>
      <c r="CT450" s="12" t="n"/>
      <c r="CU450" s="12" t="n"/>
      <c r="CV450" s="12" t="n"/>
      <c r="CW450" s="12" t="n"/>
      <c r="CX450" s="12" t="n"/>
      <c r="CY450" s="12" t="n"/>
      <c r="CZ450" s="12" t="n"/>
      <c r="DA450" s="12" t="n"/>
      <c r="DB450" s="12" t="n"/>
      <c r="DC450" s="12" t="n"/>
      <c r="DD450" s="12" t="n"/>
      <c r="DE450" s="12" t="n"/>
      <c r="DF450" s="12" t="n"/>
      <c r="DG450" s="12" t="n"/>
      <c r="DH450" s="12" t="n"/>
      <c r="DI450" s="12" t="n"/>
      <c r="DJ450" s="12" t="n"/>
      <c r="DK450" s="12" t="n"/>
      <c r="DL450" s="12" t="n"/>
      <c r="DM450" s="12" t="n"/>
      <c r="DN450" s="12" t="n"/>
      <c r="DO450" s="12" t="n"/>
      <c r="DP450" s="12" t="n"/>
      <c r="DQ450" s="12" t="n"/>
      <c r="DR450" s="12" t="n"/>
      <c r="DS450" s="12" t="n"/>
      <c r="DT450" s="12" t="n"/>
      <c r="DU450" s="12" t="n"/>
      <c r="DV450" s="12" t="n"/>
      <c r="DW450" s="12" t="n"/>
      <c r="DX450" s="12" t="n"/>
      <c r="DY450" s="12" t="n"/>
      <c r="DZ450" s="12" t="n"/>
      <c r="EA450" s="12" t="n"/>
      <c r="EB450" s="12" t="n"/>
      <c r="EC450" s="12" t="n"/>
      <c r="ED450" s="12" t="n"/>
      <c r="EE450" s="12" t="n"/>
      <c r="EF450" s="12" t="n"/>
      <c r="EG450" s="12" t="n"/>
      <c r="EH450" s="12" t="n"/>
      <c r="EI450" s="12" t="n"/>
      <c r="EJ450" s="12" t="n"/>
      <c r="EK450" s="12" t="n"/>
      <c r="EL450" s="12" t="n"/>
      <c r="EM450" s="12" t="n"/>
      <c r="EN450" s="12" t="n"/>
      <c r="EO450" s="12" t="n"/>
      <c r="EP450" s="12" t="n"/>
      <c r="EQ450" s="12" t="n"/>
      <c r="ER450" s="12" t="n"/>
      <c r="ES450" s="12" t="n"/>
      <c r="ET450" s="12" t="n"/>
      <c r="EU450" s="12" t="n"/>
      <c r="EV450" s="12" t="n"/>
      <c r="EW450" s="12" t="n"/>
      <c r="EX450" s="12" t="n"/>
      <c r="EY450" s="12" t="n"/>
      <c r="EZ450" s="12" t="n"/>
      <c r="FA450" s="12" t="n"/>
      <c r="FB450" s="12" t="n"/>
      <c r="FC450" s="12" t="n"/>
      <c r="FD450" s="12" t="n"/>
      <c r="FE450" s="12" t="n"/>
      <c r="FF450" s="12" t="n"/>
      <c r="FG450" s="12" t="n"/>
      <c r="FH450" s="12" t="n"/>
      <c r="FI450" s="12" t="n"/>
      <c r="FJ450" s="12" t="n"/>
      <c r="FK450" s="12" t="n"/>
      <c r="FL450" s="12" t="n"/>
      <c r="FM450" s="12" t="n"/>
      <c r="FN450" s="12" t="n"/>
      <c r="FO450" s="12" t="n"/>
      <c r="FP450" s="12" t="n"/>
      <c r="FQ450" s="12" t="n"/>
      <c r="FR450" s="12" t="n"/>
      <c r="FS450" s="12" t="n"/>
      <c r="FT450" s="12" t="n"/>
      <c r="FU450" s="12" t="n"/>
      <c r="FV450" s="12" t="n"/>
      <c r="FW450" s="12" t="n"/>
      <c r="FX450" s="12" t="n"/>
      <c r="FY450" s="12" t="n"/>
      <c r="FZ450" s="12" t="n"/>
      <c r="GA450" s="12" t="n"/>
      <c r="GB450" s="12" t="n"/>
      <c r="GC450" s="12" t="n"/>
      <c r="GD450" s="12" t="n"/>
      <c r="GE450" s="12" t="n"/>
      <c r="GF450" s="12" t="n"/>
      <c r="GG450" s="12" t="n"/>
      <c r="GH450" s="12" t="n"/>
      <c r="GI450" s="12" t="n"/>
      <c r="GJ450" s="12" t="n"/>
      <c r="GK450" s="12" t="n"/>
      <c r="GL450" s="12" t="n"/>
      <c r="GM450" s="12" t="n"/>
      <c r="GN450" s="12" t="n"/>
      <c r="GO450" s="12" t="n"/>
      <c r="GP450" s="12" t="n"/>
      <c r="GQ450" s="12" t="n"/>
      <c r="GR450" s="12" t="n"/>
      <c r="GS450" s="12" t="n"/>
      <c r="GT450" s="12" t="n"/>
      <c r="GU450" s="12" t="n"/>
      <c r="GV450" s="12" t="n"/>
      <c r="GW450" s="12" t="n"/>
      <c r="GX450" s="12" t="n"/>
      <c r="GY450" s="12" t="n"/>
      <c r="GZ450" s="12" t="n"/>
      <c r="HA450" s="12" t="n"/>
      <c r="HB450" s="12" t="n"/>
      <c r="HC450" s="12" t="n"/>
      <c r="HD450" s="12" t="n"/>
      <c r="HE450" s="12" t="n"/>
      <c r="HF450" s="12" t="n"/>
      <c r="HG450" s="12" t="n"/>
      <c r="HH450" s="12" t="n"/>
      <c r="HI450" s="12" t="n"/>
      <c r="HJ450" s="12" t="n"/>
      <c r="HK450" s="12" t="n"/>
      <c r="HL450" s="12" t="n"/>
      <c r="HM450" s="12" t="n"/>
      <c r="HN450" s="12" t="n"/>
      <c r="HO450" s="12" t="n"/>
      <c r="HP450" s="12" t="n"/>
      <c r="HQ450" s="12" t="n"/>
      <c r="HR450" s="12" t="n"/>
      <c r="HS450" s="12" t="n"/>
      <c r="HT450" s="12" t="n"/>
      <c r="HU450" s="12" t="n"/>
      <c r="HV450" s="12" t="n"/>
      <c r="HW450" s="12" t="n"/>
      <c r="HX450" s="12" t="n"/>
      <c r="HY450" s="12" t="n"/>
      <c r="HZ450" s="12" t="n"/>
      <c r="IA450" s="12" t="n"/>
      <c r="IB450" s="12" t="n"/>
      <c r="IC450" s="12" t="n"/>
      <c r="ID450" s="12" t="n"/>
      <c r="IE450" s="12" t="n"/>
      <c r="IF450" s="12" t="n"/>
      <c r="IG450" s="12" t="n"/>
      <c r="IH450" s="12" t="n"/>
      <c r="II450" s="12" t="n"/>
      <c r="IJ450" s="12" t="n"/>
      <c r="IK450" s="12" t="n"/>
      <c r="IL450" s="12" t="n"/>
      <c r="IM450" s="12" t="n"/>
      <c r="IN450" s="12" t="n"/>
      <c r="IO450" s="12" t="n"/>
      <c r="IP450" s="12" t="n"/>
      <c r="IQ450" s="12" t="n"/>
      <c r="IR450" s="12" t="n"/>
      <c r="IS450" s="12" t="n"/>
      <c r="IT450" s="12" t="n"/>
      <c r="IU450" s="12" t="n"/>
      <c r="IV450" s="12" t="n"/>
      <c r="IW450" s="12" t="n"/>
      <c r="IX450" s="12" t="n"/>
    </row>
    <row r="451" ht="12" customFormat="1" customHeight="1" s="15">
      <c r="B451" s="12" t="n"/>
      <c r="C451" s="71" t="n"/>
      <c r="D451" s="71" t="n"/>
      <c r="E451" s="71" t="n"/>
      <c r="F451" s="7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  <c r="AL451" s="12" t="n"/>
      <c r="AM451" s="12" t="n"/>
      <c r="AN451" s="12" t="n"/>
      <c r="AO451" s="12" t="n"/>
      <c r="AP451" s="12" t="n"/>
      <c r="AQ451" s="12" t="n"/>
      <c r="AR451" s="12" t="n"/>
      <c r="AS451" s="12" t="n"/>
      <c r="AT451" s="12" t="n"/>
      <c r="AU451" s="12" t="n"/>
      <c r="AV451" s="12" t="n"/>
      <c r="AW451" s="12" t="n"/>
      <c r="AX451" s="12" t="n"/>
      <c r="AY451" s="12" t="n"/>
      <c r="AZ451" s="12" t="n"/>
      <c r="BA451" s="12" t="n"/>
      <c r="BB451" s="12" t="n"/>
      <c r="BC451" s="12" t="n"/>
      <c r="BD451" s="12" t="n"/>
      <c r="BE451" s="12" t="n"/>
      <c r="BF451" s="12" t="n"/>
      <c r="BG451" s="12" t="n"/>
      <c r="BH451" s="12" t="n"/>
      <c r="BI451" s="12" t="n"/>
      <c r="BJ451" s="12" t="n"/>
      <c r="BK451" s="12" t="n"/>
      <c r="BL451" s="12" t="n"/>
      <c r="BM451" s="12" t="n"/>
      <c r="BN451" s="12" t="n"/>
      <c r="BO451" s="12" t="n"/>
      <c r="BP451" s="12" t="n"/>
      <c r="BQ451" s="12" t="n"/>
      <c r="BR451" s="12" t="n"/>
      <c r="BS451" s="12" t="n"/>
      <c r="BT451" s="12" t="n"/>
      <c r="BU451" s="12" t="n"/>
      <c r="BV451" s="12" t="n"/>
      <c r="BW451" s="12" t="n"/>
      <c r="BX451" s="12" t="n"/>
      <c r="BY451" s="12" t="n"/>
      <c r="BZ451" s="12" t="n"/>
      <c r="CA451" s="12" t="n"/>
      <c r="CB451" s="12" t="n"/>
      <c r="CC451" s="12" t="n"/>
      <c r="CD451" s="12" t="n"/>
      <c r="CE451" s="12" t="n"/>
      <c r="CF451" s="12" t="n"/>
      <c r="CG451" s="12" t="n"/>
      <c r="CH451" s="12" t="n"/>
      <c r="CI451" s="12" t="n"/>
      <c r="CJ451" s="12" t="n"/>
      <c r="CK451" s="12" t="n"/>
      <c r="CL451" s="12" t="n"/>
      <c r="CM451" s="12" t="n"/>
      <c r="CN451" s="12" t="n"/>
      <c r="CO451" s="12" t="n"/>
      <c r="CP451" s="12" t="n"/>
      <c r="CQ451" s="12" t="n"/>
      <c r="CR451" s="12" t="n"/>
      <c r="CS451" s="12" t="n"/>
      <c r="CT451" s="12" t="n"/>
      <c r="CU451" s="12" t="n"/>
      <c r="CV451" s="12" t="n"/>
      <c r="CW451" s="12" t="n"/>
      <c r="CX451" s="12" t="n"/>
      <c r="CY451" s="12" t="n"/>
      <c r="CZ451" s="12" t="n"/>
      <c r="DA451" s="12" t="n"/>
      <c r="DB451" s="12" t="n"/>
      <c r="DC451" s="12" t="n"/>
      <c r="DD451" s="12" t="n"/>
      <c r="DE451" s="12" t="n"/>
      <c r="DF451" s="12" t="n"/>
      <c r="DG451" s="12" t="n"/>
      <c r="DH451" s="12" t="n"/>
      <c r="DI451" s="12" t="n"/>
      <c r="DJ451" s="12" t="n"/>
      <c r="DK451" s="12" t="n"/>
      <c r="DL451" s="12" t="n"/>
      <c r="DM451" s="12" t="n"/>
      <c r="DN451" s="12" t="n"/>
      <c r="DO451" s="12" t="n"/>
      <c r="DP451" s="12" t="n"/>
      <c r="DQ451" s="12" t="n"/>
      <c r="DR451" s="12" t="n"/>
      <c r="DS451" s="12" t="n"/>
      <c r="DT451" s="12" t="n"/>
      <c r="DU451" s="12" t="n"/>
      <c r="DV451" s="12" t="n"/>
      <c r="DW451" s="12" t="n"/>
      <c r="DX451" s="12" t="n"/>
      <c r="DY451" s="12" t="n"/>
      <c r="DZ451" s="12" t="n"/>
      <c r="EA451" s="12" t="n"/>
      <c r="EB451" s="12" t="n"/>
      <c r="EC451" s="12" t="n"/>
      <c r="ED451" s="12" t="n"/>
      <c r="EE451" s="12" t="n"/>
      <c r="EF451" s="12" t="n"/>
      <c r="EG451" s="12" t="n"/>
      <c r="EH451" s="12" t="n"/>
      <c r="EI451" s="12" t="n"/>
      <c r="EJ451" s="12" t="n"/>
      <c r="EK451" s="12" t="n"/>
      <c r="EL451" s="12" t="n"/>
      <c r="EM451" s="12" t="n"/>
      <c r="EN451" s="12" t="n"/>
      <c r="EO451" s="12" t="n"/>
      <c r="EP451" s="12" t="n"/>
      <c r="EQ451" s="12" t="n"/>
      <c r="ER451" s="12" t="n"/>
      <c r="ES451" s="12" t="n"/>
      <c r="ET451" s="12" t="n"/>
      <c r="EU451" s="12" t="n"/>
      <c r="EV451" s="12" t="n"/>
      <c r="EW451" s="12" t="n"/>
      <c r="EX451" s="12" t="n"/>
      <c r="EY451" s="12" t="n"/>
      <c r="EZ451" s="12" t="n"/>
      <c r="FA451" s="12" t="n"/>
      <c r="FB451" s="12" t="n"/>
      <c r="FC451" s="12" t="n"/>
      <c r="FD451" s="12" t="n"/>
      <c r="FE451" s="12" t="n"/>
      <c r="FF451" s="12" t="n"/>
      <c r="FG451" s="12" t="n"/>
      <c r="FH451" s="12" t="n"/>
      <c r="FI451" s="12" t="n"/>
      <c r="FJ451" s="12" t="n"/>
      <c r="FK451" s="12" t="n"/>
      <c r="FL451" s="12" t="n"/>
      <c r="FM451" s="12" t="n"/>
      <c r="FN451" s="12" t="n"/>
      <c r="FO451" s="12" t="n"/>
      <c r="FP451" s="12" t="n"/>
      <c r="FQ451" s="12" t="n"/>
      <c r="FR451" s="12" t="n"/>
      <c r="FS451" s="12" t="n"/>
      <c r="FT451" s="12" t="n"/>
      <c r="FU451" s="12" t="n"/>
      <c r="FV451" s="12" t="n"/>
      <c r="FW451" s="12" t="n"/>
      <c r="FX451" s="12" t="n"/>
      <c r="FY451" s="12" t="n"/>
      <c r="FZ451" s="12" t="n"/>
      <c r="GA451" s="12" t="n"/>
      <c r="GB451" s="12" t="n"/>
      <c r="GC451" s="12" t="n"/>
      <c r="GD451" s="12" t="n"/>
      <c r="GE451" s="12" t="n"/>
      <c r="GF451" s="12" t="n"/>
      <c r="GG451" s="12" t="n"/>
      <c r="GH451" s="12" t="n"/>
      <c r="GI451" s="12" t="n"/>
      <c r="GJ451" s="12" t="n"/>
      <c r="GK451" s="12" t="n"/>
      <c r="GL451" s="12" t="n"/>
      <c r="GM451" s="12" t="n"/>
      <c r="GN451" s="12" t="n"/>
      <c r="GO451" s="12" t="n"/>
      <c r="GP451" s="12" t="n"/>
      <c r="GQ451" s="12" t="n"/>
      <c r="GR451" s="12" t="n"/>
      <c r="GS451" s="12" t="n"/>
      <c r="GT451" s="12" t="n"/>
      <c r="GU451" s="12" t="n"/>
      <c r="GV451" s="12" t="n"/>
      <c r="GW451" s="12" t="n"/>
      <c r="GX451" s="12" t="n"/>
      <c r="GY451" s="12" t="n"/>
      <c r="GZ451" s="12" t="n"/>
      <c r="HA451" s="12" t="n"/>
      <c r="HB451" s="12" t="n"/>
      <c r="HC451" s="12" t="n"/>
      <c r="HD451" s="12" t="n"/>
      <c r="HE451" s="12" t="n"/>
      <c r="HF451" s="12" t="n"/>
      <c r="HG451" s="12" t="n"/>
      <c r="HH451" s="12" t="n"/>
      <c r="HI451" s="12" t="n"/>
      <c r="HJ451" s="12" t="n"/>
      <c r="HK451" s="12" t="n"/>
      <c r="HL451" s="12" t="n"/>
      <c r="HM451" s="12" t="n"/>
      <c r="HN451" s="12" t="n"/>
      <c r="HO451" s="12" t="n"/>
      <c r="HP451" s="12" t="n"/>
      <c r="HQ451" s="12" t="n"/>
      <c r="HR451" s="12" t="n"/>
      <c r="HS451" s="12" t="n"/>
      <c r="HT451" s="12" t="n"/>
      <c r="HU451" s="12" t="n"/>
      <c r="HV451" s="12" t="n"/>
      <c r="HW451" s="12" t="n"/>
      <c r="HX451" s="12" t="n"/>
      <c r="HY451" s="12" t="n"/>
      <c r="HZ451" s="12" t="n"/>
      <c r="IA451" s="12" t="n"/>
      <c r="IB451" s="12" t="n"/>
      <c r="IC451" s="12" t="n"/>
      <c r="ID451" s="12" t="n"/>
      <c r="IE451" s="12" t="n"/>
      <c r="IF451" s="12" t="n"/>
      <c r="IG451" s="12" t="n"/>
      <c r="IH451" s="12" t="n"/>
      <c r="II451" s="12" t="n"/>
      <c r="IJ451" s="12" t="n"/>
      <c r="IK451" s="12" t="n"/>
      <c r="IL451" s="12" t="n"/>
      <c r="IM451" s="12" t="n"/>
      <c r="IN451" s="12" t="n"/>
      <c r="IO451" s="12" t="n"/>
      <c r="IP451" s="12" t="n"/>
      <c r="IQ451" s="12" t="n"/>
      <c r="IR451" s="12" t="n"/>
      <c r="IS451" s="12" t="n"/>
      <c r="IT451" s="12" t="n"/>
      <c r="IU451" s="12" t="n"/>
      <c r="IV451" s="12" t="n"/>
      <c r="IW451" s="12" t="n"/>
      <c r="IX451" s="12" t="n"/>
    </row>
    <row r="452" ht="12" customFormat="1" customHeight="1" s="15">
      <c r="B452" s="12" t="n"/>
      <c r="C452" s="71" t="n"/>
      <c r="D452" s="71" t="n"/>
      <c r="E452" s="71" t="n"/>
      <c r="F452" s="7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  <c r="AL452" s="12" t="n"/>
      <c r="AM452" s="12" t="n"/>
      <c r="AN452" s="12" t="n"/>
      <c r="AO452" s="12" t="n"/>
      <c r="AP452" s="12" t="n"/>
      <c r="AQ452" s="12" t="n"/>
      <c r="AR452" s="12" t="n"/>
      <c r="AS452" s="12" t="n"/>
      <c r="AT452" s="12" t="n"/>
      <c r="AU452" s="12" t="n"/>
      <c r="AV452" s="12" t="n"/>
      <c r="AW452" s="12" t="n"/>
      <c r="AX452" s="12" t="n"/>
      <c r="AY452" s="12" t="n"/>
      <c r="AZ452" s="12" t="n"/>
      <c r="BA452" s="12" t="n"/>
      <c r="BB452" s="12" t="n"/>
      <c r="BC452" s="12" t="n"/>
      <c r="BD452" s="12" t="n"/>
      <c r="BE452" s="12" t="n"/>
      <c r="BF452" s="12" t="n"/>
      <c r="BG452" s="12" t="n"/>
      <c r="BH452" s="12" t="n"/>
      <c r="BI452" s="12" t="n"/>
      <c r="BJ452" s="12" t="n"/>
      <c r="BK452" s="12" t="n"/>
      <c r="BL452" s="12" t="n"/>
      <c r="BM452" s="12" t="n"/>
      <c r="BN452" s="12" t="n"/>
      <c r="BO452" s="12" t="n"/>
      <c r="BP452" s="12" t="n"/>
      <c r="BQ452" s="12" t="n"/>
      <c r="BR452" s="12" t="n"/>
      <c r="BS452" s="12" t="n"/>
      <c r="BT452" s="12" t="n"/>
      <c r="BU452" s="12" t="n"/>
      <c r="BV452" s="12" t="n"/>
      <c r="BW452" s="12" t="n"/>
      <c r="BX452" s="12" t="n"/>
      <c r="BY452" s="12" t="n"/>
      <c r="BZ452" s="12" t="n"/>
      <c r="CA452" s="12" t="n"/>
      <c r="CB452" s="12" t="n"/>
      <c r="CC452" s="12" t="n"/>
      <c r="CD452" s="12" t="n"/>
      <c r="CE452" s="12" t="n"/>
      <c r="CF452" s="12" t="n"/>
      <c r="CG452" s="12" t="n"/>
      <c r="CH452" s="12" t="n"/>
      <c r="CI452" s="12" t="n"/>
      <c r="CJ452" s="12" t="n"/>
      <c r="CK452" s="12" t="n"/>
      <c r="CL452" s="12" t="n"/>
      <c r="CM452" s="12" t="n"/>
      <c r="CN452" s="12" t="n"/>
      <c r="CO452" s="12" t="n"/>
      <c r="CP452" s="12" t="n"/>
      <c r="CQ452" s="12" t="n"/>
      <c r="CR452" s="12" t="n"/>
      <c r="CS452" s="12" t="n"/>
      <c r="CT452" s="12" t="n"/>
      <c r="CU452" s="12" t="n"/>
      <c r="CV452" s="12" t="n"/>
      <c r="CW452" s="12" t="n"/>
      <c r="CX452" s="12" t="n"/>
      <c r="CY452" s="12" t="n"/>
      <c r="CZ452" s="12" t="n"/>
      <c r="DA452" s="12" t="n"/>
      <c r="DB452" s="12" t="n"/>
      <c r="DC452" s="12" t="n"/>
      <c r="DD452" s="12" t="n"/>
      <c r="DE452" s="12" t="n"/>
      <c r="DF452" s="12" t="n"/>
      <c r="DG452" s="12" t="n"/>
      <c r="DH452" s="12" t="n"/>
      <c r="DI452" s="12" t="n"/>
      <c r="DJ452" s="12" t="n"/>
      <c r="DK452" s="12" t="n"/>
      <c r="DL452" s="12" t="n"/>
      <c r="DM452" s="12" t="n"/>
      <c r="DN452" s="12" t="n"/>
      <c r="DO452" s="12" t="n"/>
      <c r="DP452" s="12" t="n"/>
      <c r="DQ452" s="12" t="n"/>
      <c r="DR452" s="12" t="n"/>
      <c r="DS452" s="12" t="n"/>
      <c r="DT452" s="12" t="n"/>
      <c r="DU452" s="12" t="n"/>
      <c r="DV452" s="12" t="n"/>
      <c r="DW452" s="12" t="n"/>
      <c r="DX452" s="12" t="n"/>
      <c r="DY452" s="12" t="n"/>
      <c r="DZ452" s="12" t="n"/>
      <c r="EA452" s="12" t="n"/>
      <c r="EB452" s="12" t="n"/>
      <c r="EC452" s="12" t="n"/>
      <c r="ED452" s="12" t="n"/>
      <c r="EE452" s="12" t="n"/>
      <c r="EF452" s="12" t="n"/>
      <c r="EG452" s="12" t="n"/>
      <c r="EH452" s="12" t="n"/>
      <c r="EI452" s="12" t="n"/>
      <c r="EJ452" s="12" t="n"/>
      <c r="EK452" s="12" t="n"/>
      <c r="EL452" s="12" t="n"/>
      <c r="EM452" s="12" t="n"/>
      <c r="EN452" s="12" t="n"/>
      <c r="EO452" s="12" t="n"/>
      <c r="EP452" s="12" t="n"/>
      <c r="EQ452" s="12" t="n"/>
      <c r="ER452" s="12" t="n"/>
      <c r="ES452" s="12" t="n"/>
      <c r="ET452" s="12" t="n"/>
      <c r="EU452" s="12" t="n"/>
      <c r="EV452" s="12" t="n"/>
      <c r="EW452" s="12" t="n"/>
      <c r="EX452" s="12" t="n"/>
      <c r="EY452" s="12" t="n"/>
      <c r="EZ452" s="12" t="n"/>
      <c r="FA452" s="12" t="n"/>
      <c r="FB452" s="12" t="n"/>
      <c r="FC452" s="12" t="n"/>
      <c r="FD452" s="12" t="n"/>
      <c r="FE452" s="12" t="n"/>
      <c r="FF452" s="12" t="n"/>
      <c r="FG452" s="12" t="n"/>
      <c r="FH452" s="12" t="n"/>
      <c r="FI452" s="12" t="n"/>
      <c r="FJ452" s="12" t="n"/>
      <c r="FK452" s="12" t="n"/>
      <c r="FL452" s="12" t="n"/>
      <c r="FM452" s="12" t="n"/>
      <c r="FN452" s="12" t="n"/>
      <c r="FO452" s="12" t="n"/>
      <c r="FP452" s="12" t="n"/>
      <c r="FQ452" s="12" t="n"/>
      <c r="FR452" s="12" t="n"/>
      <c r="FS452" s="12" t="n"/>
      <c r="FT452" s="12" t="n"/>
      <c r="FU452" s="12" t="n"/>
      <c r="FV452" s="12" t="n"/>
      <c r="FW452" s="12" t="n"/>
      <c r="FX452" s="12" t="n"/>
      <c r="FY452" s="12" t="n"/>
      <c r="FZ452" s="12" t="n"/>
      <c r="GA452" s="12" t="n"/>
      <c r="GB452" s="12" t="n"/>
      <c r="GC452" s="12" t="n"/>
      <c r="GD452" s="12" t="n"/>
      <c r="GE452" s="12" t="n"/>
      <c r="GF452" s="12" t="n"/>
      <c r="GG452" s="12" t="n"/>
      <c r="GH452" s="12" t="n"/>
      <c r="GI452" s="12" t="n"/>
      <c r="GJ452" s="12" t="n"/>
      <c r="GK452" s="12" t="n"/>
      <c r="GL452" s="12" t="n"/>
      <c r="GM452" s="12" t="n"/>
      <c r="GN452" s="12" t="n"/>
      <c r="GO452" s="12" t="n"/>
      <c r="GP452" s="12" t="n"/>
      <c r="GQ452" s="12" t="n"/>
      <c r="GR452" s="12" t="n"/>
      <c r="GS452" s="12" t="n"/>
      <c r="GT452" s="12" t="n"/>
      <c r="GU452" s="12" t="n"/>
      <c r="GV452" s="12" t="n"/>
      <c r="GW452" s="12" t="n"/>
      <c r="GX452" s="12" t="n"/>
      <c r="GY452" s="12" t="n"/>
      <c r="GZ452" s="12" t="n"/>
      <c r="HA452" s="12" t="n"/>
      <c r="HB452" s="12" t="n"/>
      <c r="HC452" s="12" t="n"/>
      <c r="HD452" s="12" t="n"/>
      <c r="HE452" s="12" t="n"/>
      <c r="HF452" s="12" t="n"/>
      <c r="HG452" s="12" t="n"/>
      <c r="HH452" s="12" t="n"/>
      <c r="HI452" s="12" t="n"/>
      <c r="HJ452" s="12" t="n"/>
      <c r="HK452" s="12" t="n"/>
      <c r="HL452" s="12" t="n"/>
      <c r="HM452" s="12" t="n"/>
      <c r="HN452" s="12" t="n"/>
      <c r="HO452" s="12" t="n"/>
      <c r="HP452" s="12" t="n"/>
      <c r="HQ452" s="12" t="n"/>
      <c r="HR452" s="12" t="n"/>
      <c r="HS452" s="12" t="n"/>
      <c r="HT452" s="12" t="n"/>
      <c r="HU452" s="12" t="n"/>
      <c r="HV452" s="12" t="n"/>
      <c r="HW452" s="12" t="n"/>
      <c r="HX452" s="12" t="n"/>
      <c r="HY452" s="12" t="n"/>
      <c r="HZ452" s="12" t="n"/>
      <c r="IA452" s="12" t="n"/>
      <c r="IB452" s="12" t="n"/>
      <c r="IC452" s="12" t="n"/>
      <c r="ID452" s="12" t="n"/>
      <c r="IE452" s="12" t="n"/>
      <c r="IF452" s="12" t="n"/>
      <c r="IG452" s="12" t="n"/>
      <c r="IH452" s="12" t="n"/>
      <c r="II452" s="12" t="n"/>
      <c r="IJ452" s="12" t="n"/>
      <c r="IK452" s="12" t="n"/>
      <c r="IL452" s="12" t="n"/>
      <c r="IM452" s="12" t="n"/>
      <c r="IN452" s="12" t="n"/>
      <c r="IO452" s="12" t="n"/>
      <c r="IP452" s="12" t="n"/>
      <c r="IQ452" s="12" t="n"/>
      <c r="IR452" s="12" t="n"/>
      <c r="IS452" s="12" t="n"/>
      <c r="IT452" s="12" t="n"/>
      <c r="IU452" s="12" t="n"/>
      <c r="IV452" s="12" t="n"/>
      <c r="IW452" s="12" t="n"/>
      <c r="IX452" s="12" t="n"/>
    </row>
    <row r="453" ht="12" customFormat="1" customHeight="1" s="15">
      <c r="B453" s="12" t="n"/>
      <c r="C453" s="71" t="n"/>
      <c r="D453" s="71" t="n"/>
      <c r="E453" s="71" t="n"/>
      <c r="F453" s="7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  <c r="AL453" s="12" t="n"/>
      <c r="AM453" s="12" t="n"/>
      <c r="AN453" s="12" t="n"/>
      <c r="AO453" s="12" t="n"/>
      <c r="AP453" s="12" t="n"/>
      <c r="AQ453" s="12" t="n"/>
      <c r="AR453" s="12" t="n"/>
      <c r="AS453" s="12" t="n"/>
      <c r="AT453" s="12" t="n"/>
      <c r="AU453" s="12" t="n"/>
      <c r="AV453" s="12" t="n"/>
      <c r="AW453" s="12" t="n"/>
      <c r="AX453" s="12" t="n"/>
      <c r="AY453" s="12" t="n"/>
      <c r="AZ453" s="12" t="n"/>
      <c r="BA453" s="12" t="n"/>
      <c r="BB453" s="12" t="n"/>
      <c r="BC453" s="12" t="n"/>
      <c r="BD453" s="12" t="n"/>
      <c r="BE453" s="12" t="n"/>
      <c r="BF453" s="12" t="n"/>
      <c r="BG453" s="12" t="n"/>
      <c r="BH453" s="12" t="n"/>
      <c r="BI453" s="12" t="n"/>
      <c r="BJ453" s="12" t="n"/>
      <c r="BK453" s="12" t="n"/>
      <c r="BL453" s="12" t="n"/>
      <c r="BM453" s="12" t="n"/>
      <c r="BN453" s="12" t="n"/>
      <c r="BO453" s="12" t="n"/>
      <c r="BP453" s="12" t="n"/>
      <c r="BQ453" s="12" t="n"/>
      <c r="BR453" s="12" t="n"/>
      <c r="BS453" s="12" t="n"/>
      <c r="BT453" s="12" t="n"/>
      <c r="BU453" s="12" t="n"/>
      <c r="BV453" s="12" t="n"/>
      <c r="BW453" s="12" t="n"/>
      <c r="BX453" s="12" t="n"/>
      <c r="BY453" s="12" t="n"/>
      <c r="BZ453" s="12" t="n"/>
      <c r="CA453" s="12" t="n"/>
      <c r="CB453" s="12" t="n"/>
      <c r="CC453" s="12" t="n"/>
      <c r="CD453" s="12" t="n"/>
      <c r="CE453" s="12" t="n"/>
      <c r="CF453" s="12" t="n"/>
      <c r="CG453" s="12" t="n"/>
      <c r="CH453" s="12" t="n"/>
      <c r="CI453" s="12" t="n"/>
      <c r="CJ453" s="12" t="n"/>
      <c r="CK453" s="12" t="n"/>
      <c r="CL453" s="12" t="n"/>
      <c r="CM453" s="12" t="n"/>
      <c r="CN453" s="12" t="n"/>
      <c r="CO453" s="12" t="n"/>
      <c r="CP453" s="12" t="n"/>
      <c r="CQ453" s="12" t="n"/>
      <c r="CR453" s="12" t="n"/>
      <c r="CS453" s="12" t="n"/>
      <c r="CT453" s="12" t="n"/>
      <c r="CU453" s="12" t="n"/>
      <c r="CV453" s="12" t="n"/>
      <c r="CW453" s="12" t="n"/>
      <c r="CX453" s="12" t="n"/>
      <c r="CY453" s="12" t="n"/>
      <c r="CZ453" s="12" t="n"/>
      <c r="DA453" s="12" t="n"/>
      <c r="DB453" s="12" t="n"/>
      <c r="DC453" s="12" t="n"/>
      <c r="DD453" s="12" t="n"/>
      <c r="DE453" s="12" t="n"/>
      <c r="DF453" s="12" t="n"/>
      <c r="DG453" s="12" t="n"/>
      <c r="DH453" s="12" t="n"/>
      <c r="DI453" s="12" t="n"/>
      <c r="DJ453" s="12" t="n"/>
      <c r="DK453" s="12" t="n"/>
      <c r="DL453" s="12" t="n"/>
      <c r="DM453" s="12" t="n"/>
      <c r="DN453" s="12" t="n"/>
      <c r="DO453" s="12" t="n"/>
      <c r="DP453" s="12" t="n"/>
      <c r="DQ453" s="12" t="n"/>
      <c r="DR453" s="12" t="n"/>
      <c r="DS453" s="12" t="n"/>
      <c r="DT453" s="12" t="n"/>
      <c r="DU453" s="12" t="n"/>
      <c r="DV453" s="12" t="n"/>
      <c r="DW453" s="12" t="n"/>
      <c r="DX453" s="12" t="n"/>
      <c r="DY453" s="12" t="n"/>
      <c r="DZ453" s="12" t="n"/>
      <c r="EA453" s="12" t="n"/>
      <c r="EB453" s="12" t="n"/>
      <c r="EC453" s="12" t="n"/>
      <c r="ED453" s="12" t="n"/>
      <c r="EE453" s="12" t="n"/>
      <c r="EF453" s="12" t="n"/>
      <c r="EG453" s="12" t="n"/>
      <c r="EH453" s="12" t="n"/>
      <c r="EI453" s="12" t="n"/>
      <c r="EJ453" s="12" t="n"/>
      <c r="EK453" s="12" t="n"/>
      <c r="EL453" s="12" t="n"/>
      <c r="EM453" s="12" t="n"/>
      <c r="EN453" s="12" t="n"/>
      <c r="EO453" s="12" t="n"/>
      <c r="EP453" s="12" t="n"/>
      <c r="EQ453" s="12" t="n"/>
      <c r="ER453" s="12" t="n"/>
      <c r="ES453" s="12" t="n"/>
      <c r="ET453" s="12" t="n"/>
      <c r="EU453" s="12" t="n"/>
      <c r="EV453" s="12" t="n"/>
      <c r="EW453" s="12" t="n"/>
      <c r="EX453" s="12" t="n"/>
      <c r="EY453" s="12" t="n"/>
      <c r="EZ453" s="12" t="n"/>
      <c r="FA453" s="12" t="n"/>
      <c r="FB453" s="12" t="n"/>
      <c r="FC453" s="12" t="n"/>
      <c r="FD453" s="12" t="n"/>
      <c r="FE453" s="12" t="n"/>
      <c r="FF453" s="12" t="n"/>
      <c r="FG453" s="12" t="n"/>
      <c r="FH453" s="12" t="n"/>
      <c r="FI453" s="12" t="n"/>
      <c r="FJ453" s="12" t="n"/>
      <c r="FK453" s="12" t="n"/>
      <c r="FL453" s="12" t="n"/>
      <c r="FM453" s="12" t="n"/>
      <c r="FN453" s="12" t="n"/>
      <c r="FO453" s="12" t="n"/>
      <c r="FP453" s="12" t="n"/>
      <c r="FQ453" s="12" t="n"/>
      <c r="FR453" s="12" t="n"/>
      <c r="FS453" s="12" t="n"/>
      <c r="FT453" s="12" t="n"/>
      <c r="FU453" s="12" t="n"/>
      <c r="FV453" s="12" t="n"/>
      <c r="FW453" s="12" t="n"/>
      <c r="FX453" s="12" t="n"/>
      <c r="FY453" s="12" t="n"/>
      <c r="FZ453" s="12" t="n"/>
      <c r="GA453" s="12" t="n"/>
      <c r="GB453" s="12" t="n"/>
      <c r="GC453" s="12" t="n"/>
      <c r="GD453" s="12" t="n"/>
      <c r="GE453" s="12" t="n"/>
      <c r="GF453" s="12" t="n"/>
      <c r="GG453" s="12" t="n"/>
      <c r="GH453" s="12" t="n"/>
      <c r="GI453" s="12" t="n"/>
      <c r="GJ453" s="12" t="n"/>
      <c r="GK453" s="12" t="n"/>
      <c r="GL453" s="12" t="n"/>
      <c r="GM453" s="12" t="n"/>
      <c r="GN453" s="12" t="n"/>
      <c r="GO453" s="12" t="n"/>
      <c r="GP453" s="12" t="n"/>
      <c r="GQ453" s="12" t="n"/>
      <c r="GR453" s="12" t="n"/>
      <c r="GS453" s="12" t="n"/>
      <c r="GT453" s="12" t="n"/>
      <c r="GU453" s="12" t="n"/>
      <c r="GV453" s="12" t="n"/>
      <c r="GW453" s="12" t="n"/>
      <c r="GX453" s="12" t="n"/>
      <c r="GY453" s="12" t="n"/>
      <c r="GZ453" s="12" t="n"/>
      <c r="HA453" s="12" t="n"/>
      <c r="HB453" s="12" t="n"/>
      <c r="HC453" s="12" t="n"/>
      <c r="HD453" s="12" t="n"/>
      <c r="HE453" s="12" t="n"/>
      <c r="HF453" s="12" t="n"/>
      <c r="HG453" s="12" t="n"/>
      <c r="HH453" s="12" t="n"/>
      <c r="HI453" s="12" t="n"/>
      <c r="HJ453" s="12" t="n"/>
      <c r="HK453" s="12" t="n"/>
      <c r="HL453" s="12" t="n"/>
      <c r="HM453" s="12" t="n"/>
      <c r="HN453" s="12" t="n"/>
      <c r="HO453" s="12" t="n"/>
      <c r="HP453" s="12" t="n"/>
      <c r="HQ453" s="12" t="n"/>
      <c r="HR453" s="12" t="n"/>
      <c r="HS453" s="12" t="n"/>
      <c r="HT453" s="12" t="n"/>
      <c r="HU453" s="12" t="n"/>
      <c r="HV453" s="12" t="n"/>
      <c r="HW453" s="12" t="n"/>
      <c r="HX453" s="12" t="n"/>
      <c r="HY453" s="12" t="n"/>
      <c r="HZ453" s="12" t="n"/>
      <c r="IA453" s="12" t="n"/>
      <c r="IB453" s="12" t="n"/>
      <c r="IC453" s="12" t="n"/>
      <c r="ID453" s="12" t="n"/>
      <c r="IE453" s="12" t="n"/>
      <c r="IF453" s="12" t="n"/>
      <c r="IG453" s="12" t="n"/>
      <c r="IH453" s="12" t="n"/>
      <c r="II453" s="12" t="n"/>
      <c r="IJ453" s="12" t="n"/>
      <c r="IK453" s="12" t="n"/>
      <c r="IL453" s="12" t="n"/>
      <c r="IM453" s="12" t="n"/>
      <c r="IN453" s="12" t="n"/>
      <c r="IO453" s="12" t="n"/>
      <c r="IP453" s="12" t="n"/>
      <c r="IQ453" s="12" t="n"/>
      <c r="IR453" s="12" t="n"/>
      <c r="IS453" s="12" t="n"/>
      <c r="IT453" s="12" t="n"/>
      <c r="IU453" s="12" t="n"/>
      <c r="IV453" s="12" t="n"/>
      <c r="IW453" s="12" t="n"/>
      <c r="IX453" s="12" t="n"/>
    </row>
    <row r="454" ht="12" customFormat="1" customHeight="1" s="15">
      <c r="B454" s="12" t="n"/>
      <c r="C454" s="71" t="n"/>
      <c r="D454" s="71" t="n"/>
      <c r="E454" s="71" t="n"/>
      <c r="F454" s="7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  <c r="AL454" s="12" t="n"/>
      <c r="AM454" s="12" t="n"/>
      <c r="AN454" s="12" t="n"/>
      <c r="AO454" s="12" t="n"/>
      <c r="AP454" s="12" t="n"/>
      <c r="AQ454" s="12" t="n"/>
      <c r="AR454" s="12" t="n"/>
      <c r="AS454" s="12" t="n"/>
      <c r="AT454" s="12" t="n"/>
      <c r="AU454" s="12" t="n"/>
      <c r="AV454" s="12" t="n"/>
      <c r="AW454" s="12" t="n"/>
      <c r="AX454" s="12" t="n"/>
      <c r="AY454" s="12" t="n"/>
      <c r="AZ454" s="12" t="n"/>
      <c r="BA454" s="12" t="n"/>
      <c r="BB454" s="12" t="n"/>
      <c r="BC454" s="12" t="n"/>
      <c r="BD454" s="12" t="n"/>
      <c r="BE454" s="12" t="n"/>
      <c r="BF454" s="12" t="n"/>
      <c r="BG454" s="12" t="n"/>
      <c r="BH454" s="12" t="n"/>
      <c r="BI454" s="12" t="n"/>
      <c r="BJ454" s="12" t="n"/>
      <c r="BK454" s="12" t="n"/>
      <c r="BL454" s="12" t="n"/>
      <c r="BM454" s="12" t="n"/>
      <c r="BN454" s="12" t="n"/>
      <c r="BO454" s="12" t="n"/>
      <c r="BP454" s="12" t="n"/>
      <c r="BQ454" s="12" t="n"/>
      <c r="BR454" s="12" t="n"/>
      <c r="BS454" s="12" t="n"/>
      <c r="BT454" s="12" t="n"/>
      <c r="BU454" s="12" t="n"/>
      <c r="BV454" s="12" t="n"/>
      <c r="BW454" s="12" t="n"/>
      <c r="BX454" s="12" t="n"/>
      <c r="BY454" s="12" t="n"/>
      <c r="BZ454" s="12" t="n"/>
      <c r="CA454" s="12" t="n"/>
      <c r="CB454" s="12" t="n"/>
      <c r="CC454" s="12" t="n"/>
      <c r="CD454" s="12" t="n"/>
      <c r="CE454" s="12" t="n"/>
      <c r="CF454" s="12" t="n"/>
      <c r="CG454" s="12" t="n"/>
      <c r="CH454" s="12" t="n"/>
      <c r="CI454" s="12" t="n"/>
      <c r="CJ454" s="12" t="n"/>
      <c r="CK454" s="12" t="n"/>
      <c r="CL454" s="12" t="n"/>
      <c r="CM454" s="12" t="n"/>
      <c r="CN454" s="12" t="n"/>
      <c r="CO454" s="12" t="n"/>
      <c r="CP454" s="12" t="n"/>
      <c r="CQ454" s="12" t="n"/>
      <c r="CR454" s="12" t="n"/>
      <c r="CS454" s="12" t="n"/>
      <c r="CT454" s="12" t="n"/>
      <c r="CU454" s="12" t="n"/>
      <c r="CV454" s="12" t="n"/>
      <c r="CW454" s="12" t="n"/>
      <c r="CX454" s="12" t="n"/>
      <c r="CY454" s="12" t="n"/>
      <c r="CZ454" s="12" t="n"/>
      <c r="DA454" s="12" t="n"/>
      <c r="DB454" s="12" t="n"/>
      <c r="DC454" s="12" t="n"/>
      <c r="DD454" s="12" t="n"/>
      <c r="DE454" s="12" t="n"/>
      <c r="DF454" s="12" t="n"/>
      <c r="DG454" s="12" t="n"/>
      <c r="DH454" s="12" t="n"/>
      <c r="DI454" s="12" t="n"/>
      <c r="DJ454" s="12" t="n"/>
      <c r="DK454" s="12" t="n"/>
      <c r="DL454" s="12" t="n"/>
      <c r="DM454" s="12" t="n"/>
      <c r="DN454" s="12" t="n"/>
      <c r="DO454" s="12" t="n"/>
      <c r="DP454" s="12" t="n"/>
      <c r="DQ454" s="12" t="n"/>
      <c r="DR454" s="12" t="n"/>
      <c r="DS454" s="12" t="n"/>
      <c r="DT454" s="12" t="n"/>
      <c r="DU454" s="12" t="n"/>
      <c r="DV454" s="12" t="n"/>
      <c r="DW454" s="12" t="n"/>
      <c r="DX454" s="12" t="n"/>
      <c r="DY454" s="12" t="n"/>
      <c r="DZ454" s="12" t="n"/>
      <c r="EA454" s="12" t="n"/>
      <c r="EB454" s="12" t="n"/>
      <c r="EC454" s="12" t="n"/>
      <c r="ED454" s="12" t="n"/>
      <c r="EE454" s="12" t="n"/>
      <c r="EF454" s="12" t="n"/>
      <c r="EG454" s="12" t="n"/>
      <c r="EH454" s="12" t="n"/>
      <c r="EI454" s="12" t="n"/>
      <c r="EJ454" s="12" t="n"/>
      <c r="EK454" s="12" t="n"/>
      <c r="EL454" s="12" t="n"/>
      <c r="EM454" s="12" t="n"/>
      <c r="EN454" s="12" t="n"/>
      <c r="EO454" s="12" t="n"/>
      <c r="EP454" s="12" t="n"/>
      <c r="EQ454" s="12" t="n"/>
      <c r="ER454" s="12" t="n"/>
      <c r="ES454" s="12" t="n"/>
      <c r="ET454" s="12" t="n"/>
      <c r="EU454" s="12" t="n"/>
      <c r="EV454" s="12" t="n"/>
      <c r="EW454" s="12" t="n"/>
      <c r="EX454" s="12" t="n"/>
      <c r="EY454" s="12" t="n"/>
      <c r="EZ454" s="12" t="n"/>
      <c r="FA454" s="12" t="n"/>
      <c r="FB454" s="12" t="n"/>
      <c r="FC454" s="12" t="n"/>
      <c r="FD454" s="12" t="n"/>
      <c r="FE454" s="12" t="n"/>
      <c r="FF454" s="12" t="n"/>
      <c r="FG454" s="12" t="n"/>
      <c r="FH454" s="12" t="n"/>
      <c r="FI454" s="12" t="n"/>
      <c r="FJ454" s="12" t="n"/>
      <c r="FK454" s="12" t="n"/>
      <c r="FL454" s="12" t="n"/>
      <c r="FM454" s="12" t="n"/>
      <c r="FN454" s="12" t="n"/>
      <c r="FO454" s="12" t="n"/>
      <c r="FP454" s="12" t="n"/>
      <c r="FQ454" s="12" t="n"/>
      <c r="FR454" s="12" t="n"/>
      <c r="FS454" s="12" t="n"/>
      <c r="FT454" s="12" t="n"/>
      <c r="FU454" s="12" t="n"/>
      <c r="FV454" s="12" t="n"/>
      <c r="FW454" s="12" t="n"/>
      <c r="FX454" s="12" t="n"/>
      <c r="FY454" s="12" t="n"/>
      <c r="FZ454" s="12" t="n"/>
      <c r="GA454" s="12" t="n"/>
      <c r="GB454" s="12" t="n"/>
      <c r="GC454" s="12" t="n"/>
      <c r="GD454" s="12" t="n"/>
      <c r="GE454" s="12" t="n"/>
      <c r="GF454" s="12" t="n"/>
      <c r="GG454" s="12" t="n"/>
      <c r="GH454" s="12" t="n"/>
      <c r="GI454" s="12" t="n"/>
      <c r="GJ454" s="12" t="n"/>
      <c r="GK454" s="12" t="n"/>
      <c r="GL454" s="12" t="n"/>
      <c r="GM454" s="12" t="n"/>
      <c r="GN454" s="12" t="n"/>
      <c r="GO454" s="12" t="n"/>
      <c r="GP454" s="12" t="n"/>
      <c r="GQ454" s="12" t="n"/>
      <c r="GR454" s="12" t="n"/>
      <c r="GS454" s="12" t="n"/>
      <c r="GT454" s="12" t="n"/>
      <c r="GU454" s="12" t="n"/>
      <c r="GV454" s="12" t="n"/>
      <c r="GW454" s="12" t="n"/>
      <c r="GX454" s="12" t="n"/>
      <c r="GY454" s="12" t="n"/>
      <c r="GZ454" s="12" t="n"/>
      <c r="HA454" s="12" t="n"/>
      <c r="HB454" s="12" t="n"/>
      <c r="HC454" s="12" t="n"/>
      <c r="HD454" s="12" t="n"/>
      <c r="HE454" s="12" t="n"/>
      <c r="HF454" s="12" t="n"/>
      <c r="HG454" s="12" t="n"/>
      <c r="HH454" s="12" t="n"/>
      <c r="HI454" s="12" t="n"/>
      <c r="HJ454" s="12" t="n"/>
      <c r="HK454" s="12" t="n"/>
      <c r="HL454" s="12" t="n"/>
      <c r="HM454" s="12" t="n"/>
      <c r="HN454" s="12" t="n"/>
      <c r="HO454" s="12" t="n"/>
      <c r="HP454" s="12" t="n"/>
      <c r="HQ454" s="12" t="n"/>
      <c r="HR454" s="12" t="n"/>
      <c r="HS454" s="12" t="n"/>
      <c r="HT454" s="12" t="n"/>
      <c r="HU454" s="12" t="n"/>
      <c r="HV454" s="12" t="n"/>
      <c r="HW454" s="12" t="n"/>
      <c r="HX454" s="12" t="n"/>
      <c r="HY454" s="12" t="n"/>
      <c r="HZ454" s="12" t="n"/>
      <c r="IA454" s="12" t="n"/>
      <c r="IB454" s="12" t="n"/>
      <c r="IC454" s="12" t="n"/>
      <c r="ID454" s="12" t="n"/>
      <c r="IE454" s="12" t="n"/>
      <c r="IF454" s="12" t="n"/>
      <c r="IG454" s="12" t="n"/>
      <c r="IH454" s="12" t="n"/>
      <c r="II454" s="12" t="n"/>
      <c r="IJ454" s="12" t="n"/>
      <c r="IK454" s="12" t="n"/>
      <c r="IL454" s="12" t="n"/>
      <c r="IM454" s="12" t="n"/>
      <c r="IN454" s="12" t="n"/>
      <c r="IO454" s="12" t="n"/>
      <c r="IP454" s="12" t="n"/>
      <c r="IQ454" s="12" t="n"/>
      <c r="IR454" s="12" t="n"/>
      <c r="IS454" s="12" t="n"/>
      <c r="IT454" s="12" t="n"/>
      <c r="IU454" s="12" t="n"/>
      <c r="IV454" s="12" t="n"/>
      <c r="IW454" s="12" t="n"/>
      <c r="IX454" s="12" t="n"/>
    </row>
    <row r="455" ht="12" customFormat="1" customHeight="1" s="15">
      <c r="B455" s="12" t="n"/>
      <c r="C455" s="71" t="n"/>
      <c r="D455" s="71" t="n"/>
      <c r="E455" s="71" t="n"/>
      <c r="F455" s="7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  <c r="AL455" s="12" t="n"/>
      <c r="AM455" s="12" t="n"/>
      <c r="AN455" s="12" t="n"/>
      <c r="AO455" s="12" t="n"/>
      <c r="AP455" s="12" t="n"/>
      <c r="AQ455" s="12" t="n"/>
      <c r="AR455" s="12" t="n"/>
      <c r="AS455" s="12" t="n"/>
      <c r="AT455" s="12" t="n"/>
      <c r="AU455" s="12" t="n"/>
      <c r="AV455" s="12" t="n"/>
      <c r="AW455" s="12" t="n"/>
      <c r="AX455" s="12" t="n"/>
      <c r="AY455" s="12" t="n"/>
      <c r="AZ455" s="12" t="n"/>
      <c r="BA455" s="12" t="n"/>
      <c r="BB455" s="12" t="n"/>
      <c r="BC455" s="12" t="n"/>
      <c r="BD455" s="12" t="n"/>
      <c r="BE455" s="12" t="n"/>
      <c r="BF455" s="12" t="n"/>
      <c r="BG455" s="12" t="n"/>
      <c r="BH455" s="12" t="n"/>
      <c r="BI455" s="12" t="n"/>
      <c r="BJ455" s="12" t="n"/>
      <c r="BK455" s="12" t="n"/>
      <c r="BL455" s="12" t="n"/>
      <c r="BM455" s="12" t="n"/>
      <c r="BN455" s="12" t="n"/>
      <c r="BO455" s="12" t="n"/>
      <c r="BP455" s="12" t="n"/>
      <c r="BQ455" s="12" t="n"/>
      <c r="BR455" s="12" t="n"/>
      <c r="BS455" s="12" t="n"/>
      <c r="BT455" s="12" t="n"/>
      <c r="BU455" s="12" t="n"/>
      <c r="BV455" s="12" t="n"/>
      <c r="BW455" s="12" t="n"/>
      <c r="BX455" s="12" t="n"/>
      <c r="BY455" s="12" t="n"/>
      <c r="BZ455" s="12" t="n"/>
      <c r="CA455" s="12" t="n"/>
      <c r="CB455" s="12" t="n"/>
      <c r="CC455" s="12" t="n"/>
      <c r="CD455" s="12" t="n"/>
      <c r="CE455" s="12" t="n"/>
      <c r="CF455" s="12" t="n"/>
      <c r="CG455" s="12" t="n"/>
      <c r="CH455" s="12" t="n"/>
      <c r="CI455" s="12" t="n"/>
      <c r="CJ455" s="12" t="n"/>
      <c r="CK455" s="12" t="n"/>
      <c r="CL455" s="12" t="n"/>
      <c r="CM455" s="12" t="n"/>
      <c r="CN455" s="12" t="n"/>
      <c r="CO455" s="12" t="n"/>
      <c r="CP455" s="12" t="n"/>
      <c r="CQ455" s="12" t="n"/>
      <c r="CR455" s="12" t="n"/>
      <c r="CS455" s="12" t="n"/>
      <c r="CT455" s="12" t="n"/>
      <c r="CU455" s="12" t="n"/>
      <c r="CV455" s="12" t="n"/>
      <c r="CW455" s="12" t="n"/>
      <c r="CX455" s="12" t="n"/>
      <c r="CY455" s="12" t="n"/>
      <c r="CZ455" s="12" t="n"/>
      <c r="DA455" s="12" t="n"/>
      <c r="DB455" s="12" t="n"/>
      <c r="DC455" s="12" t="n"/>
      <c r="DD455" s="12" t="n"/>
      <c r="DE455" s="12" t="n"/>
      <c r="DF455" s="12" t="n"/>
      <c r="DG455" s="12" t="n"/>
      <c r="DH455" s="12" t="n"/>
      <c r="DI455" s="12" t="n"/>
      <c r="DJ455" s="12" t="n"/>
      <c r="DK455" s="12" t="n"/>
      <c r="DL455" s="12" t="n"/>
      <c r="DM455" s="12" t="n"/>
      <c r="DN455" s="12" t="n"/>
      <c r="DO455" s="12" t="n"/>
      <c r="DP455" s="12" t="n"/>
      <c r="DQ455" s="12" t="n"/>
      <c r="DR455" s="12" t="n"/>
      <c r="DS455" s="12" t="n"/>
      <c r="DT455" s="12" t="n"/>
      <c r="DU455" s="12" t="n"/>
      <c r="DV455" s="12" t="n"/>
      <c r="DW455" s="12" t="n"/>
      <c r="DX455" s="12" t="n"/>
      <c r="DY455" s="12" t="n"/>
      <c r="DZ455" s="12" t="n"/>
      <c r="EA455" s="12" t="n"/>
      <c r="EB455" s="12" t="n"/>
      <c r="EC455" s="12" t="n"/>
      <c r="ED455" s="12" t="n"/>
      <c r="EE455" s="12" t="n"/>
      <c r="EF455" s="12" t="n"/>
      <c r="EG455" s="12" t="n"/>
      <c r="EH455" s="12" t="n"/>
      <c r="EI455" s="12" t="n"/>
      <c r="EJ455" s="12" t="n"/>
      <c r="EK455" s="12" t="n"/>
      <c r="EL455" s="12" t="n"/>
      <c r="EM455" s="12" t="n"/>
      <c r="EN455" s="12" t="n"/>
      <c r="EO455" s="12" t="n"/>
      <c r="EP455" s="12" t="n"/>
      <c r="EQ455" s="12" t="n"/>
      <c r="ER455" s="12" t="n"/>
      <c r="ES455" s="12" t="n"/>
      <c r="ET455" s="12" t="n"/>
      <c r="EU455" s="12" t="n"/>
      <c r="EV455" s="12" t="n"/>
      <c r="EW455" s="12" t="n"/>
      <c r="EX455" s="12" t="n"/>
      <c r="EY455" s="12" t="n"/>
      <c r="EZ455" s="12" t="n"/>
      <c r="FA455" s="12" t="n"/>
      <c r="FB455" s="12" t="n"/>
      <c r="FC455" s="12" t="n"/>
      <c r="FD455" s="12" t="n"/>
      <c r="FE455" s="12" t="n"/>
      <c r="FF455" s="12" t="n"/>
      <c r="FG455" s="12" t="n"/>
      <c r="FH455" s="12" t="n"/>
      <c r="FI455" s="12" t="n"/>
      <c r="FJ455" s="12" t="n"/>
      <c r="FK455" s="12" t="n"/>
      <c r="FL455" s="12" t="n"/>
      <c r="FM455" s="12" t="n"/>
      <c r="FN455" s="12" t="n"/>
      <c r="FO455" s="12" t="n"/>
      <c r="FP455" s="12" t="n"/>
      <c r="FQ455" s="12" t="n"/>
      <c r="FR455" s="12" t="n"/>
      <c r="FS455" s="12" t="n"/>
      <c r="FT455" s="12" t="n"/>
      <c r="FU455" s="12" t="n"/>
      <c r="FV455" s="12" t="n"/>
      <c r="FW455" s="12" t="n"/>
      <c r="FX455" s="12" t="n"/>
      <c r="FY455" s="12" t="n"/>
      <c r="FZ455" s="12" t="n"/>
      <c r="GA455" s="12" t="n"/>
      <c r="GB455" s="12" t="n"/>
      <c r="GC455" s="12" t="n"/>
      <c r="GD455" s="12" t="n"/>
      <c r="GE455" s="12" t="n"/>
      <c r="GF455" s="12" t="n"/>
      <c r="GG455" s="12" t="n"/>
      <c r="GH455" s="12" t="n"/>
      <c r="GI455" s="12" t="n"/>
      <c r="GJ455" s="12" t="n"/>
      <c r="GK455" s="12" t="n"/>
      <c r="GL455" s="12" t="n"/>
      <c r="GM455" s="12" t="n"/>
      <c r="GN455" s="12" t="n"/>
      <c r="GO455" s="12" t="n"/>
      <c r="GP455" s="12" t="n"/>
      <c r="GQ455" s="12" t="n"/>
      <c r="GR455" s="12" t="n"/>
      <c r="GS455" s="12" t="n"/>
      <c r="GT455" s="12" t="n"/>
      <c r="GU455" s="12" t="n"/>
      <c r="GV455" s="12" t="n"/>
      <c r="GW455" s="12" t="n"/>
      <c r="GX455" s="12" t="n"/>
      <c r="GY455" s="12" t="n"/>
      <c r="GZ455" s="12" t="n"/>
      <c r="HA455" s="12" t="n"/>
      <c r="HB455" s="12" t="n"/>
      <c r="HC455" s="12" t="n"/>
      <c r="HD455" s="12" t="n"/>
      <c r="HE455" s="12" t="n"/>
      <c r="HF455" s="12" t="n"/>
      <c r="HG455" s="12" t="n"/>
      <c r="HH455" s="12" t="n"/>
      <c r="HI455" s="12" t="n"/>
      <c r="HJ455" s="12" t="n"/>
      <c r="HK455" s="12" t="n"/>
      <c r="HL455" s="12" t="n"/>
      <c r="HM455" s="12" t="n"/>
      <c r="HN455" s="12" t="n"/>
      <c r="HO455" s="12" t="n"/>
      <c r="HP455" s="12" t="n"/>
      <c r="HQ455" s="12" t="n"/>
      <c r="HR455" s="12" t="n"/>
      <c r="HS455" s="12" t="n"/>
      <c r="HT455" s="12" t="n"/>
      <c r="HU455" s="12" t="n"/>
      <c r="HV455" s="12" t="n"/>
      <c r="HW455" s="12" t="n"/>
      <c r="HX455" s="12" t="n"/>
      <c r="HY455" s="12" t="n"/>
      <c r="HZ455" s="12" t="n"/>
      <c r="IA455" s="12" t="n"/>
      <c r="IB455" s="12" t="n"/>
      <c r="IC455" s="12" t="n"/>
      <c r="ID455" s="12" t="n"/>
      <c r="IE455" s="12" t="n"/>
      <c r="IF455" s="12" t="n"/>
      <c r="IG455" s="12" t="n"/>
      <c r="IH455" s="12" t="n"/>
      <c r="II455" s="12" t="n"/>
      <c r="IJ455" s="12" t="n"/>
      <c r="IK455" s="12" t="n"/>
      <c r="IL455" s="12" t="n"/>
      <c r="IM455" s="12" t="n"/>
      <c r="IN455" s="12" t="n"/>
      <c r="IO455" s="12" t="n"/>
      <c r="IP455" s="12" t="n"/>
      <c r="IQ455" s="12" t="n"/>
      <c r="IR455" s="12" t="n"/>
      <c r="IS455" s="12" t="n"/>
      <c r="IT455" s="12" t="n"/>
      <c r="IU455" s="12" t="n"/>
      <c r="IV455" s="12" t="n"/>
      <c r="IW455" s="12" t="n"/>
      <c r="IX455" s="12" t="n"/>
    </row>
    <row r="456" ht="12" customHeight="1">
      <c r="B456" s="12" t="n"/>
      <c r="C456" s="71" t="n"/>
    </row>
    <row r="457" ht="12" customHeight="1">
      <c r="B457" s="12" t="n"/>
      <c r="C457" s="71" t="n"/>
    </row>
    <row r="458" ht="12" customHeight="1">
      <c r="B458" s="12" t="n"/>
      <c r="C458" s="71" t="n"/>
    </row>
    <row r="459" ht="12" customHeight="1">
      <c r="B459" s="12" t="n"/>
      <c r="C459" s="71" t="n"/>
    </row>
    <row r="460" ht="12" customHeight="1">
      <c r="B460" s="12" t="n"/>
      <c r="C460" s="71" t="n"/>
    </row>
    <row r="461" ht="12" customHeight="1">
      <c r="B461" s="12" t="n"/>
      <c r="C461" s="71" t="n"/>
    </row>
    <row r="462" ht="12" customHeight="1">
      <c r="B462" s="12" t="n"/>
      <c r="C462" s="71" t="n"/>
    </row>
    <row r="463" ht="12" customHeight="1">
      <c r="B463" s="12" t="n"/>
      <c r="C463" s="71" t="n"/>
    </row>
    <row r="464" ht="12" customHeight="1">
      <c r="B464" s="12" t="n"/>
      <c r="C464" s="71" t="n"/>
    </row>
    <row r="465" ht="12" customHeight="1">
      <c r="B465" s="12" t="n"/>
      <c r="C465" s="71" t="n"/>
    </row>
    <row r="466" ht="12" customHeight="1">
      <c r="B466" s="12" t="n"/>
      <c r="C466" s="71" t="n"/>
    </row>
    <row r="467" ht="12" customHeight="1">
      <c r="B467" s="12" t="n"/>
      <c r="C467" s="71" t="n"/>
    </row>
    <row r="468" ht="12" customHeight="1">
      <c r="B468" s="12" t="n"/>
      <c r="C468" s="71" t="n"/>
    </row>
    <row r="469" ht="12" customHeight="1">
      <c r="B469" s="12" t="n"/>
      <c r="C469" s="71" t="n"/>
    </row>
    <row r="470" ht="12" customHeight="1">
      <c r="B470" s="12" t="n"/>
      <c r="C470" s="71" t="n"/>
    </row>
    <row r="471" ht="12" customHeight="1">
      <c r="B471" s="12" t="n"/>
      <c r="C471" s="71" t="n"/>
    </row>
    <row r="472" ht="12" customHeight="1">
      <c r="B472" s="12" t="n"/>
      <c r="C472" s="71" t="n"/>
    </row>
    <row r="473" ht="12" customHeight="1">
      <c r="B473" s="12" t="n"/>
      <c r="C473" s="71" t="n"/>
    </row>
    <row r="474" ht="12" customHeight="1">
      <c r="B474" s="12" t="n"/>
      <c r="C474" s="71" t="n"/>
    </row>
    <row r="475" ht="12" customHeight="1">
      <c r="B475" s="12" t="n"/>
      <c r="C475" s="71" t="n"/>
    </row>
    <row r="476" ht="12" customHeight="1">
      <c r="B476" s="12" t="n"/>
      <c r="C476" s="71" t="n"/>
    </row>
    <row r="477" ht="12" customHeight="1">
      <c r="B477" s="12" t="n"/>
      <c r="C477" s="71" t="n"/>
    </row>
    <row r="478" ht="12" customHeight="1">
      <c r="B478" s="12" t="n"/>
      <c r="C478" s="71" t="n"/>
    </row>
    <row r="479" ht="12" customHeight="1">
      <c r="B479" s="12" t="n"/>
      <c r="C479" s="71" t="n"/>
    </row>
    <row r="480" ht="12" customHeight="1">
      <c r="B480" s="12" t="n"/>
      <c r="C480" s="71" t="n"/>
    </row>
    <row r="481" ht="12" customHeight="1">
      <c r="B481" s="12" t="n"/>
      <c r="C481" s="71" t="n"/>
    </row>
    <row r="482" ht="12" customHeight="1">
      <c r="B482" s="12" t="n"/>
      <c r="C482" s="71" t="n"/>
    </row>
    <row r="483" ht="12" customHeight="1">
      <c r="B483" s="12" t="n"/>
      <c r="C483" s="71" t="n"/>
    </row>
    <row r="484" ht="12" customHeight="1">
      <c r="B484" s="12" t="n"/>
      <c r="C484" s="71" t="n"/>
    </row>
    <row r="485" ht="12" customHeight="1">
      <c r="B485" s="12" t="n"/>
      <c r="C485" s="71" t="n"/>
    </row>
    <row r="486" ht="12" customHeight="1">
      <c r="B486" s="12" t="n"/>
      <c r="C486" s="71" t="n"/>
    </row>
    <row r="487" ht="12" customHeight="1">
      <c r="B487" s="12" t="n"/>
      <c r="C487" s="71" t="n"/>
    </row>
    <row r="488" ht="12" customHeight="1">
      <c r="B488" s="12" t="n"/>
      <c r="C488" s="71" t="n"/>
    </row>
    <row r="489" ht="12" customHeight="1">
      <c r="B489" s="12" t="n"/>
      <c r="C489" s="71" t="n"/>
    </row>
    <row r="490" ht="12" customHeight="1">
      <c r="B490" s="12" t="n"/>
      <c r="C490" s="71" t="n"/>
    </row>
    <row r="491" ht="12" customHeight="1">
      <c r="B491" s="12" t="n"/>
      <c r="C491" s="71" t="n"/>
    </row>
    <row r="492" ht="12" customHeight="1">
      <c r="B492" s="12" t="n"/>
      <c r="C492" s="71" t="n"/>
    </row>
    <row r="493" ht="12" customHeight="1">
      <c r="B493" s="12" t="n"/>
      <c r="C493" s="71" t="n"/>
    </row>
    <row r="494" ht="12" customHeight="1">
      <c r="B494" s="12" t="n"/>
      <c r="C494" s="71" t="n"/>
    </row>
    <row r="495" ht="12" customHeight="1">
      <c r="B495" s="12" t="n"/>
      <c r="C495" s="71" t="n"/>
    </row>
    <row r="496" ht="12" customHeight="1">
      <c r="B496" s="12" t="n"/>
      <c r="C496" s="71" t="n"/>
    </row>
    <row r="497" ht="12" customHeight="1">
      <c r="B497" s="12" t="n"/>
      <c r="C497" s="71" t="n"/>
    </row>
    <row r="498" ht="12" customHeight="1">
      <c r="B498" s="12" t="n"/>
      <c r="C498" s="71" t="n"/>
    </row>
    <row r="499" ht="12" customHeight="1">
      <c r="B499" s="12" t="n"/>
      <c r="C499" s="71" t="n"/>
    </row>
    <row r="500" ht="12" customHeight="1">
      <c r="B500" s="12" t="n"/>
      <c r="C500" s="71" t="n"/>
    </row>
    <row r="501" ht="12" customHeight="1">
      <c r="B501" s="12" t="n"/>
      <c r="C501" s="71" t="n"/>
    </row>
    <row r="502" ht="12" customHeight="1">
      <c r="B502" s="12" t="n"/>
      <c r="C502" s="71" t="n"/>
    </row>
    <row r="503" ht="12" customHeight="1">
      <c r="B503" s="12" t="n"/>
      <c r="C503" s="71" t="n"/>
    </row>
    <row r="504" ht="12" customHeight="1">
      <c r="B504" s="12" t="n"/>
      <c r="C504" s="71" t="n"/>
    </row>
    <row r="505" ht="12" customHeight="1">
      <c r="B505" s="12" t="n"/>
      <c r="C505" s="71" t="n"/>
    </row>
    <row r="506" ht="12" customHeight="1">
      <c r="B506" s="12" t="n"/>
      <c r="C506" s="71" t="n"/>
    </row>
    <row r="507" ht="12" customHeight="1">
      <c r="B507" s="12" t="n"/>
      <c r="C507" s="71" t="n"/>
    </row>
    <row r="508" ht="12" customHeight="1">
      <c r="B508" s="12" t="n"/>
      <c r="C508" s="71" t="n"/>
    </row>
    <row r="509" ht="12" customHeight="1">
      <c r="B509" s="12" t="n"/>
      <c r="C509" s="71" t="n"/>
    </row>
    <row r="510" ht="12" customHeight="1">
      <c r="B510" s="12" t="n"/>
      <c r="C510" s="71" t="n"/>
    </row>
    <row r="511" ht="12" customHeight="1">
      <c r="B511" s="12" t="n"/>
      <c r="C511" s="71" t="n"/>
    </row>
    <row r="512" ht="12" customHeight="1">
      <c r="B512" s="12" t="n"/>
      <c r="C512" s="71" t="n"/>
    </row>
    <row r="513" ht="12" customHeight="1">
      <c r="B513" s="12" t="n"/>
      <c r="C513" s="71" t="n"/>
    </row>
    <row r="514" ht="12" customHeight="1">
      <c r="B514" s="12" t="n"/>
      <c r="C514" s="71" t="n"/>
    </row>
    <row r="515" ht="12" customHeight="1">
      <c r="B515" s="12" t="n"/>
      <c r="C515" s="71" t="n"/>
    </row>
    <row r="516" ht="12" customHeight="1">
      <c r="B516" s="12" t="n"/>
      <c r="C516" s="71" t="n"/>
    </row>
    <row r="517" ht="12" customHeight="1">
      <c r="B517" s="12" t="n"/>
      <c r="C517" s="71" t="n"/>
    </row>
    <row r="518" ht="12" customHeight="1">
      <c r="B518" s="12" t="n"/>
      <c r="C518" s="71" t="n"/>
    </row>
    <row r="519" ht="12" customHeight="1">
      <c r="B519" s="12" t="n"/>
      <c r="C519" s="71" t="n"/>
    </row>
    <row r="520" ht="12" customHeight="1">
      <c r="B520" s="12" t="n"/>
      <c r="C520" s="71" t="n"/>
    </row>
    <row r="521" ht="12" customHeight="1">
      <c r="B521" s="12" t="n"/>
      <c r="C521" s="71" t="n"/>
    </row>
    <row r="522" ht="12" customHeight="1">
      <c r="B522" s="12" t="n"/>
      <c r="C522" s="71" t="n"/>
    </row>
    <row r="523" ht="12" customHeight="1">
      <c r="B523" s="12" t="n"/>
      <c r="C523" s="71" t="n"/>
    </row>
    <row r="524" ht="12" customHeight="1">
      <c r="B524" s="12" t="n"/>
      <c r="C524" s="71" t="n"/>
    </row>
    <row r="525" ht="12" customHeight="1">
      <c r="B525" s="12" t="n"/>
      <c r="C525" s="71" t="n"/>
    </row>
    <row r="526" ht="12" customHeight="1">
      <c r="B526" s="12" t="n"/>
      <c r="C526" s="71" t="n"/>
    </row>
    <row r="527" ht="12" customHeight="1">
      <c r="B527" s="12" t="n"/>
      <c r="C527" s="71" t="n"/>
    </row>
    <row r="528" ht="12" customHeight="1">
      <c r="B528" s="12" t="n"/>
      <c r="C528" s="71" t="n"/>
    </row>
    <row r="529" ht="12" customHeight="1">
      <c r="B529" s="12" t="n"/>
      <c r="C529" s="71" t="n"/>
    </row>
    <row r="530" ht="12" customHeight="1">
      <c r="B530" s="12" t="n"/>
      <c r="C530" s="71" t="n"/>
    </row>
    <row r="531" ht="12" customHeight="1">
      <c r="B531" s="12" t="n"/>
      <c r="C531" s="71" t="n"/>
    </row>
    <row r="532" ht="12" customHeight="1">
      <c r="B532" s="12" t="n"/>
      <c r="C532" s="71" t="n"/>
    </row>
    <row r="533" ht="12" customHeight="1">
      <c r="B533" s="12" t="n"/>
      <c r="C533" s="71" t="n"/>
    </row>
    <row r="534" ht="12" customHeight="1">
      <c r="B534" s="12" t="n"/>
      <c r="C534" s="71" t="n"/>
    </row>
    <row r="535" ht="12" customHeight="1">
      <c r="B535" s="12" t="n"/>
      <c r="C535" s="71" t="n"/>
    </row>
    <row r="536" ht="12" customHeight="1">
      <c r="B536" s="12" t="n"/>
      <c r="C536" s="71" t="n"/>
    </row>
    <row r="537" ht="12" customHeight="1">
      <c r="B537" s="12" t="n"/>
      <c r="C537" s="71" t="n"/>
    </row>
    <row r="538" ht="12" customHeight="1">
      <c r="B538" s="12" t="n"/>
      <c r="C538" s="71" t="n"/>
    </row>
    <row r="539" ht="12" customHeight="1">
      <c r="B539" s="12" t="n"/>
      <c r="C539" s="71" t="n"/>
    </row>
    <row r="540" ht="12" customHeight="1">
      <c r="B540" s="12" t="n"/>
      <c r="C540" s="71" t="n"/>
    </row>
    <row r="541" ht="12" customHeight="1">
      <c r="B541" s="12" t="n"/>
      <c r="C541" s="71" t="n"/>
    </row>
    <row r="542" ht="12" customHeight="1">
      <c r="B542" s="12" t="n"/>
      <c r="C542" s="71" t="n"/>
    </row>
    <row r="545" ht="12" customHeight="1">
      <c r="B545" s="12" t="n"/>
      <c r="C545" s="71" t="n"/>
    </row>
    <row r="546" ht="12" customHeight="1">
      <c r="B546" s="12" t="n"/>
      <c r="C546" s="71" t="n"/>
    </row>
    <row r="547" ht="12" customHeight="1">
      <c r="B547" s="12" t="n"/>
      <c r="C547" s="71" t="n"/>
    </row>
    <row r="548" ht="12" customHeight="1">
      <c r="B548" s="12" t="n"/>
      <c r="C548" s="71" t="n"/>
    </row>
    <row r="549" ht="12" customHeight="1">
      <c r="B549" s="12" t="n"/>
      <c r="C549" s="71" t="n"/>
    </row>
    <row r="550" ht="12" customHeight="1">
      <c r="B550" s="12" t="n"/>
      <c r="C550" s="71" t="n"/>
    </row>
    <row r="551" ht="12" customHeight="1">
      <c r="B551" s="12" t="n"/>
      <c r="C551" s="71" t="n"/>
    </row>
    <row r="552" ht="12" customHeight="1">
      <c r="B552" s="12" t="n"/>
      <c r="C552" s="71" t="n"/>
    </row>
    <row r="553" ht="12" customHeight="1">
      <c r="B553" s="12" t="n"/>
      <c r="C553" s="71" t="n"/>
    </row>
    <row r="554" ht="12" customHeight="1">
      <c r="B554" s="12" t="n"/>
      <c r="C554" s="71" t="n"/>
    </row>
    <row r="555" ht="12" customHeight="1">
      <c r="B555" s="12" t="n"/>
      <c r="C555" s="71" t="n"/>
    </row>
    <row r="556" ht="12" customHeight="1">
      <c r="B556" s="12" t="n"/>
      <c r="C556" s="71" t="n"/>
    </row>
    <row r="557" ht="12" customHeight="1">
      <c r="B557" s="12" t="n"/>
      <c r="C557" s="71" t="n"/>
    </row>
    <row r="558" ht="12" customHeight="1">
      <c r="B558" s="12" t="n"/>
      <c r="C558" s="71" t="n"/>
    </row>
    <row r="559" ht="12" customHeight="1">
      <c r="B559" s="12" t="n"/>
      <c r="C559" s="71" t="n"/>
    </row>
    <row r="560" ht="12" customHeight="1">
      <c r="B560" s="12" t="n"/>
      <c r="C560" s="71" t="n"/>
    </row>
    <row r="561" ht="12" customHeight="1">
      <c r="B561" s="12" t="n"/>
      <c r="C561" s="71" t="n"/>
    </row>
    <row r="562" ht="12" customHeight="1">
      <c r="B562" s="12" t="n"/>
      <c r="C562" s="71" t="n"/>
    </row>
    <row r="563" ht="12" customHeight="1">
      <c r="B563" s="12" t="n"/>
      <c r="C563" s="71" t="n"/>
    </row>
    <row r="564" ht="12" customHeight="1">
      <c r="B564" s="12" t="n"/>
      <c r="C564" s="71" t="n"/>
    </row>
    <row r="565" ht="12" customHeight="1">
      <c r="B565" s="12" t="n"/>
      <c r="C565" s="71" t="n"/>
    </row>
    <row r="566" ht="12" customHeight="1">
      <c r="B566" s="12" t="n"/>
      <c r="C566" s="71" t="n"/>
    </row>
    <row r="567" ht="12" customHeight="1">
      <c r="B567" s="12" t="n"/>
      <c r="C567" s="71" t="n"/>
    </row>
    <row r="568" ht="12" customHeight="1">
      <c r="B568" s="12" t="n"/>
      <c r="C568" s="71" t="n"/>
    </row>
    <row r="569" ht="12" customHeight="1">
      <c r="B569" s="12" t="n"/>
      <c r="C569" s="71" t="n"/>
    </row>
    <row r="570" ht="12" customHeight="1">
      <c r="B570" s="12" t="n"/>
      <c r="C570" s="71" t="n"/>
    </row>
    <row r="571" ht="12" customHeight="1">
      <c r="B571" s="12" t="n"/>
      <c r="C571" s="71" t="n"/>
    </row>
    <row r="572" ht="12" customHeight="1">
      <c r="B572" s="12" t="n"/>
      <c r="C572" s="71" t="n"/>
    </row>
    <row r="573" ht="12" customHeight="1">
      <c r="B573" s="12" t="n"/>
      <c r="C573" s="71" t="n"/>
    </row>
    <row r="574" ht="12" customHeight="1">
      <c r="B574" s="12" t="n"/>
      <c r="C574" s="71" t="n"/>
    </row>
    <row r="575" ht="12" customHeight="1">
      <c r="B575" s="12" t="n"/>
      <c r="C575" s="71" t="n"/>
    </row>
    <row r="576" ht="12" customHeight="1">
      <c r="B576" s="12" t="n"/>
      <c r="C576" s="71" t="n"/>
    </row>
    <row r="577" ht="12" customHeight="1">
      <c r="B577" s="12" t="n"/>
      <c r="C577" s="71" t="n"/>
    </row>
    <row r="578" ht="12" customHeight="1">
      <c r="B578" s="12" t="n"/>
      <c r="C578" s="71" t="n"/>
    </row>
    <row r="579" ht="12" customHeight="1">
      <c r="B579" s="12" t="n"/>
      <c r="C579" s="71" t="n"/>
    </row>
    <row r="580" ht="12" customHeight="1">
      <c r="B580" s="12" t="n"/>
      <c r="C580" s="71" t="n"/>
    </row>
    <row r="581" ht="12" customHeight="1">
      <c r="B581" s="12" t="n"/>
      <c r="C581" s="71" t="n"/>
    </row>
    <row r="582" ht="12" customHeight="1">
      <c r="B582" s="12" t="n"/>
      <c r="C582" s="71" t="n"/>
    </row>
    <row r="583" ht="12" customHeight="1">
      <c r="B583" s="12" t="n"/>
      <c r="C583" s="71" t="n"/>
    </row>
    <row r="584" ht="12" customHeight="1">
      <c r="B584" s="12" t="n"/>
      <c r="C584" s="71" t="n"/>
    </row>
    <row r="585" ht="12" customHeight="1">
      <c r="B585" s="12" t="n"/>
      <c r="C585" s="71" t="n"/>
    </row>
    <row r="586" ht="12" customHeight="1">
      <c r="B586" s="12" t="n"/>
      <c r="C586" s="71" t="n"/>
    </row>
    <row r="587" ht="12" customHeight="1">
      <c r="B587" s="12" t="n"/>
      <c r="C587" s="71" t="n"/>
    </row>
    <row r="588" ht="12" customHeight="1">
      <c r="B588" s="12" t="n"/>
      <c r="C588" s="71" t="n"/>
    </row>
    <row r="589" ht="12" customHeight="1">
      <c r="B589" s="12" t="n"/>
      <c r="C589" s="71" t="n"/>
    </row>
    <row r="590" ht="12" customHeight="1">
      <c r="B590" s="12" t="n"/>
      <c r="C590" s="71" t="n"/>
    </row>
    <row r="591" ht="12" customHeight="1">
      <c r="B591" s="12" t="n"/>
      <c r="C591" s="71" t="n"/>
    </row>
    <row r="592" ht="12" customHeight="1">
      <c r="B592" s="12" t="n"/>
      <c r="C592" s="71" t="n"/>
    </row>
    <row r="593" ht="12" customHeight="1">
      <c r="B593" s="12" t="n"/>
      <c r="C593" s="71" t="n"/>
    </row>
    <row r="594" ht="12" customHeight="1">
      <c r="B594" s="12" t="n"/>
      <c r="C594" s="71" t="n"/>
    </row>
    <row r="595" ht="12" customHeight="1">
      <c r="B595" s="12" t="n"/>
      <c r="C595" s="71" t="n"/>
    </row>
    <row r="596" ht="12" customHeight="1">
      <c r="B596" s="12" t="n"/>
      <c r="C596" s="71" t="n"/>
    </row>
    <row r="597" ht="12" customHeight="1">
      <c r="B597" s="12" t="n"/>
      <c r="C597" s="71" t="n"/>
    </row>
    <row r="598" ht="12" customHeight="1">
      <c r="B598" s="12" t="n"/>
      <c r="C598" s="71" t="n"/>
    </row>
    <row r="599" ht="12" customHeight="1">
      <c r="B599" s="12" t="n"/>
      <c r="C599" s="71" t="n"/>
    </row>
    <row r="600" ht="12" customHeight="1">
      <c r="B600" s="12" t="n"/>
      <c r="C600" s="71" t="n"/>
    </row>
    <row r="601" ht="12" customHeight="1">
      <c r="B601" s="12" t="n"/>
      <c r="C601" s="71" t="n"/>
    </row>
    <row r="602" ht="12" customHeight="1">
      <c r="B602" s="12" t="n"/>
      <c r="C602" s="71" t="n"/>
    </row>
    <row r="603" ht="12" customHeight="1">
      <c r="B603" s="12" t="n"/>
      <c r="C603" s="71" t="n"/>
    </row>
    <row r="604" ht="12" customHeight="1">
      <c r="B604" s="12" t="n"/>
      <c r="C604" s="71" t="n"/>
    </row>
    <row r="605" ht="12" customHeight="1">
      <c r="B605" s="12" t="n"/>
      <c r="C605" s="71" t="n"/>
    </row>
    <row r="606" ht="12" customHeight="1">
      <c r="B606" s="12" t="n"/>
      <c r="C606" s="71" t="n"/>
    </row>
    <row r="607" ht="12" customHeight="1">
      <c r="B607" s="12" t="n"/>
      <c r="C607" s="71" t="n"/>
    </row>
    <row r="608" ht="12" customHeight="1">
      <c r="B608" s="12" t="n"/>
      <c r="C608" s="71" t="n"/>
    </row>
    <row r="609" ht="12" customHeight="1">
      <c r="B609" s="12" t="n"/>
      <c r="C609" s="71" t="n"/>
    </row>
    <row r="610" ht="12" customHeight="1">
      <c r="B610" s="12" t="n"/>
      <c r="C610" s="71" t="n"/>
    </row>
    <row r="611" ht="12" customHeight="1">
      <c r="B611" s="12" t="n"/>
      <c r="C611" s="71" t="n"/>
    </row>
    <row r="612" ht="12" customHeight="1">
      <c r="B612" s="12" t="n"/>
      <c r="C612" s="71" t="n"/>
    </row>
    <row r="613" ht="12" customHeight="1">
      <c r="B613" s="12" t="n"/>
      <c r="C613" s="71" t="n"/>
    </row>
    <row r="614" ht="12" customHeight="1">
      <c r="B614" s="12" t="n"/>
      <c r="C614" s="71" t="n"/>
    </row>
    <row r="615" ht="12" customHeight="1">
      <c r="B615" s="12" t="n"/>
      <c r="C615" s="71" t="n"/>
    </row>
    <row r="616" ht="12" customHeight="1">
      <c r="B616" s="12" t="n"/>
      <c r="C616" s="71" t="n"/>
    </row>
    <row r="617" ht="12" customHeight="1">
      <c r="B617" s="12" t="n"/>
      <c r="C617" s="71" t="n"/>
    </row>
    <row r="618" ht="12" customHeight="1">
      <c r="B618" s="12" t="n"/>
      <c r="C618" s="71" t="n"/>
    </row>
    <row r="619" ht="12" customHeight="1">
      <c r="B619" s="12" t="n"/>
      <c r="C619" s="71" t="n"/>
    </row>
    <row r="620" ht="12" customHeight="1">
      <c r="B620" s="12" t="n"/>
      <c r="C620" s="71" t="n"/>
    </row>
    <row r="621" ht="12" customHeight="1">
      <c r="B621" s="12" t="n"/>
      <c r="C621" s="71" t="n"/>
    </row>
    <row r="622" ht="12" customHeight="1">
      <c r="B622" s="12" t="n"/>
      <c r="C622" s="71" t="n"/>
    </row>
    <row r="623" ht="12" customHeight="1">
      <c r="B623" s="12" t="n"/>
      <c r="C623" s="71" t="n"/>
    </row>
    <row r="624" ht="12" customHeight="1">
      <c r="B624" s="12" t="n"/>
      <c r="C624" s="71" t="n"/>
    </row>
    <row r="625" ht="12" customHeight="1">
      <c r="B625" s="12" t="n"/>
      <c r="C625" s="71" t="n"/>
    </row>
    <row r="626" ht="12" customHeight="1">
      <c r="B626" s="12" t="n"/>
      <c r="C626" s="71" t="n"/>
    </row>
    <row r="627" ht="12" customHeight="1">
      <c r="B627" s="12" t="n"/>
      <c r="C627" s="71" t="n"/>
    </row>
    <row r="628" ht="12" customHeight="1">
      <c r="B628" s="12" t="n"/>
      <c r="C628" s="71" t="n"/>
    </row>
    <row r="629" ht="12" customHeight="1">
      <c r="B629" s="12" t="n"/>
      <c r="C629" s="71" t="n"/>
    </row>
    <row r="630" ht="12" customHeight="1">
      <c r="B630" s="12" t="n"/>
      <c r="C630" s="71" t="n"/>
    </row>
    <row r="631" ht="12" customHeight="1">
      <c r="B631" s="12" t="n"/>
      <c r="C631" s="71" t="n"/>
    </row>
    <row r="632" ht="12" customHeight="1">
      <c r="B632" s="12" t="n"/>
      <c r="C632" s="71" t="n"/>
    </row>
    <row r="633" ht="12" customHeight="1">
      <c r="B633" s="12" t="n"/>
      <c r="C633" s="71" t="n"/>
    </row>
    <row r="634" ht="12" customHeight="1">
      <c r="B634" s="12" t="n"/>
      <c r="C634" s="71" t="n"/>
    </row>
    <row r="635" ht="12" customHeight="1">
      <c r="B635" s="12" t="n"/>
      <c r="C635" s="71" t="n"/>
    </row>
    <row r="636" ht="12" customHeight="1">
      <c r="B636" s="12" t="n"/>
      <c r="C636" s="71" t="n"/>
    </row>
    <row r="637" ht="12" customHeight="1">
      <c r="B637" s="12" t="n"/>
      <c r="C637" s="71" t="n"/>
    </row>
    <row r="638" ht="12" customHeight="1">
      <c r="B638" s="12" t="n"/>
      <c r="C638" s="71" t="n"/>
    </row>
    <row r="639" ht="12" customHeight="1">
      <c r="B639" s="12" t="n"/>
      <c r="C639" s="71" t="n"/>
    </row>
    <row r="640" ht="12" customHeight="1">
      <c r="B640" s="12" t="n"/>
      <c r="C640" s="71" t="n"/>
    </row>
    <row r="641" ht="12" customHeight="1">
      <c r="B641" s="12" t="n"/>
      <c r="C641" s="71" t="n"/>
    </row>
    <row r="642" ht="12" customHeight="1">
      <c r="B642" s="12" t="n"/>
      <c r="C642" s="71" t="n"/>
    </row>
    <row r="643" ht="12" customHeight="1">
      <c r="B643" s="12" t="n"/>
      <c r="C643" s="71" t="n"/>
    </row>
    <row r="644" ht="12" customHeight="1">
      <c r="B644" s="12" t="n"/>
      <c r="C644" s="71" t="n"/>
    </row>
    <row r="645" ht="12" customHeight="1">
      <c r="B645" s="12" t="n"/>
      <c r="C645" s="71" t="n"/>
    </row>
    <row r="1123" ht="12" customFormat="1" customHeight="1" s="152">
      <c r="B1123" s="12" t="n"/>
      <c r="C1123" s="71" t="n"/>
      <c r="D1123" s="71" t="n"/>
      <c r="E1123" s="71" t="n"/>
      <c r="F1123" s="71" t="n"/>
      <c r="G1123" s="12" t="n"/>
      <c r="H1123" s="12" t="n"/>
      <c r="I1123" s="12" t="n"/>
      <c r="J1123" s="12" t="n"/>
      <c r="K1123" s="12" t="n"/>
      <c r="L1123" s="12" t="n"/>
      <c r="M1123" s="12" t="n"/>
      <c r="N1123" s="12" t="n"/>
      <c r="O1123" s="12" t="n"/>
      <c r="P1123" s="12" t="n"/>
      <c r="Q1123" s="12" t="n"/>
      <c r="R1123" s="12" t="n"/>
      <c r="S1123" s="12" t="n"/>
      <c r="T1123" s="12" t="n"/>
      <c r="U1123" s="12" t="n"/>
      <c r="V1123" s="12" t="n"/>
      <c r="W1123" s="12" t="n"/>
      <c r="X1123" s="12" t="n"/>
      <c r="Y1123" s="12" t="n"/>
      <c r="Z1123" s="12" t="n"/>
      <c r="AA1123" s="12" t="n"/>
      <c r="AB1123" s="12" t="n"/>
      <c r="AC1123" s="12" t="n"/>
      <c r="AD1123" s="12" t="n"/>
      <c r="AE1123" s="12" t="n"/>
      <c r="AF1123" s="12" t="n"/>
      <c r="AG1123" s="12" t="n"/>
      <c r="AH1123" s="12" t="n"/>
      <c r="AI1123" s="12" t="n"/>
      <c r="AJ1123" s="12" t="n"/>
      <c r="AK1123" s="12" t="n"/>
      <c r="AL1123" s="12" t="n"/>
      <c r="AM1123" s="12" t="n"/>
      <c r="AN1123" s="12" t="n"/>
      <c r="AO1123" s="12" t="n"/>
      <c r="AP1123" s="12" t="n"/>
      <c r="AQ1123" s="12" t="n"/>
      <c r="AR1123" s="12" t="n"/>
      <c r="AS1123" s="12" t="n"/>
      <c r="AT1123" s="12" t="n"/>
      <c r="AU1123" s="12" t="n"/>
      <c r="AV1123" s="12" t="n"/>
      <c r="AW1123" s="12" t="n"/>
      <c r="AX1123" s="12" t="n"/>
      <c r="AY1123" s="12" t="n"/>
      <c r="AZ1123" s="12" t="n"/>
      <c r="BA1123" s="12" t="n"/>
      <c r="BB1123" s="12" t="n"/>
      <c r="BC1123" s="12" t="n"/>
      <c r="BD1123" s="12" t="n"/>
      <c r="BE1123" s="12" t="n"/>
      <c r="BF1123" s="12" t="n"/>
      <c r="BG1123" s="12" t="n"/>
      <c r="BH1123" s="12" t="n"/>
      <c r="BI1123" s="12" t="n"/>
      <c r="BJ1123" s="12" t="n"/>
      <c r="BK1123" s="12" t="n"/>
      <c r="BL1123" s="12" t="n"/>
      <c r="BM1123" s="12" t="n"/>
      <c r="BN1123" s="12" t="n"/>
      <c r="BO1123" s="12" t="n"/>
      <c r="BP1123" s="12" t="n"/>
      <c r="BQ1123" s="12" t="n"/>
      <c r="BR1123" s="12" t="n"/>
      <c r="BS1123" s="12" t="n"/>
      <c r="BT1123" s="12" t="n"/>
      <c r="BU1123" s="12" t="n"/>
      <c r="BV1123" s="12" t="n"/>
      <c r="BW1123" s="12" t="n"/>
      <c r="BX1123" s="12" t="n"/>
      <c r="BY1123" s="12" t="n"/>
      <c r="BZ1123" s="12" t="n"/>
      <c r="CA1123" s="12" t="n"/>
      <c r="CB1123" s="12" t="n"/>
      <c r="CC1123" s="12" t="n"/>
      <c r="CD1123" s="12" t="n"/>
      <c r="CE1123" s="12" t="n"/>
      <c r="CF1123" s="12" t="n"/>
      <c r="CG1123" s="12" t="n"/>
      <c r="CH1123" s="12" t="n"/>
      <c r="CI1123" s="12" t="n"/>
      <c r="CJ1123" s="12" t="n"/>
      <c r="CK1123" s="12" t="n"/>
      <c r="CL1123" s="12" t="n"/>
      <c r="CM1123" s="12" t="n"/>
      <c r="CN1123" s="12" t="n"/>
      <c r="CO1123" s="12" t="n"/>
      <c r="CP1123" s="12" t="n"/>
      <c r="CQ1123" s="12" t="n"/>
      <c r="CR1123" s="12" t="n"/>
      <c r="CS1123" s="12" t="n"/>
      <c r="CT1123" s="12" t="n"/>
      <c r="CU1123" s="12" t="n"/>
      <c r="CV1123" s="12" t="n"/>
      <c r="CW1123" s="12" t="n"/>
      <c r="CX1123" s="12" t="n"/>
      <c r="CY1123" s="12" t="n"/>
      <c r="CZ1123" s="12" t="n"/>
      <c r="DA1123" s="12" t="n"/>
      <c r="DB1123" s="12" t="n"/>
      <c r="DC1123" s="12" t="n"/>
      <c r="DD1123" s="12" t="n"/>
      <c r="DE1123" s="12" t="n"/>
      <c r="DF1123" s="12" t="n"/>
      <c r="DG1123" s="12" t="n"/>
      <c r="DH1123" s="12" t="n"/>
      <c r="DI1123" s="12" t="n"/>
      <c r="DJ1123" s="12" t="n"/>
      <c r="DK1123" s="12" t="n"/>
      <c r="DL1123" s="12" t="n"/>
      <c r="DM1123" s="12" t="n"/>
      <c r="DN1123" s="12" t="n"/>
      <c r="DO1123" s="12" t="n"/>
      <c r="DP1123" s="12" t="n"/>
      <c r="DQ1123" s="12" t="n"/>
      <c r="DR1123" s="12" t="n"/>
      <c r="DS1123" s="12" t="n"/>
      <c r="DT1123" s="12" t="n"/>
      <c r="DU1123" s="12" t="n"/>
      <c r="DV1123" s="12" t="n"/>
      <c r="DW1123" s="12" t="n"/>
      <c r="DX1123" s="12" t="n"/>
      <c r="DY1123" s="12" t="n"/>
      <c r="DZ1123" s="12" t="n"/>
      <c r="EA1123" s="12" t="n"/>
      <c r="EB1123" s="12" t="n"/>
      <c r="EC1123" s="12" t="n"/>
      <c r="ED1123" s="12" t="n"/>
      <c r="EE1123" s="12" t="n"/>
      <c r="EF1123" s="12" t="n"/>
      <c r="EG1123" s="12" t="n"/>
      <c r="EH1123" s="12" t="n"/>
      <c r="EI1123" s="12" t="n"/>
      <c r="EJ1123" s="12" t="n"/>
      <c r="EK1123" s="12" t="n"/>
      <c r="EL1123" s="12" t="n"/>
      <c r="EM1123" s="12" t="n"/>
      <c r="EN1123" s="12" t="n"/>
      <c r="EO1123" s="12" t="n"/>
      <c r="EP1123" s="12" t="n"/>
      <c r="EQ1123" s="12" t="n"/>
      <c r="ER1123" s="12" t="n"/>
      <c r="ES1123" s="12" t="n"/>
      <c r="ET1123" s="12" t="n"/>
      <c r="EU1123" s="12" t="n"/>
      <c r="EV1123" s="12" t="n"/>
      <c r="EW1123" s="12" t="n"/>
      <c r="EX1123" s="12" t="n"/>
      <c r="EY1123" s="12" t="n"/>
      <c r="EZ1123" s="12" t="n"/>
      <c r="FA1123" s="12" t="n"/>
      <c r="FB1123" s="12" t="n"/>
      <c r="FC1123" s="12" t="n"/>
      <c r="FD1123" s="12" t="n"/>
      <c r="FE1123" s="12" t="n"/>
      <c r="FF1123" s="12" t="n"/>
      <c r="FG1123" s="12" t="n"/>
      <c r="FH1123" s="12" t="n"/>
      <c r="FI1123" s="12" t="n"/>
      <c r="FJ1123" s="12" t="n"/>
      <c r="FK1123" s="12" t="n"/>
      <c r="FL1123" s="12" t="n"/>
      <c r="FM1123" s="12" t="n"/>
      <c r="FN1123" s="12" t="n"/>
      <c r="FO1123" s="12" t="n"/>
      <c r="FP1123" s="12" t="n"/>
      <c r="FQ1123" s="12" t="n"/>
      <c r="FR1123" s="12" t="n"/>
      <c r="FS1123" s="12" t="n"/>
      <c r="FT1123" s="12" t="n"/>
      <c r="FU1123" s="12" t="n"/>
      <c r="FV1123" s="12" t="n"/>
      <c r="FW1123" s="12" t="n"/>
      <c r="FX1123" s="12" t="n"/>
      <c r="FY1123" s="12" t="n"/>
      <c r="FZ1123" s="12" t="n"/>
      <c r="GA1123" s="12" t="n"/>
      <c r="GB1123" s="12" t="n"/>
      <c r="GC1123" s="12" t="n"/>
      <c r="GD1123" s="12" t="n"/>
      <c r="GE1123" s="12" t="n"/>
      <c r="GF1123" s="12" t="n"/>
      <c r="GG1123" s="12" t="n"/>
      <c r="GH1123" s="12" t="n"/>
      <c r="GI1123" s="12" t="n"/>
      <c r="GJ1123" s="12" t="n"/>
      <c r="GK1123" s="12" t="n"/>
      <c r="GL1123" s="12" t="n"/>
      <c r="GM1123" s="12" t="n"/>
      <c r="GN1123" s="12" t="n"/>
      <c r="GO1123" s="12" t="n"/>
      <c r="GP1123" s="12" t="n"/>
      <c r="GQ1123" s="12" t="n"/>
      <c r="GR1123" s="12" t="n"/>
      <c r="GS1123" s="12" t="n"/>
      <c r="GT1123" s="12" t="n"/>
      <c r="GU1123" s="12" t="n"/>
      <c r="GV1123" s="12" t="n"/>
      <c r="GW1123" s="12" t="n"/>
      <c r="GX1123" s="12" t="n"/>
      <c r="GY1123" s="12" t="n"/>
      <c r="GZ1123" s="12" t="n"/>
      <c r="HA1123" s="12" t="n"/>
      <c r="HB1123" s="12" t="n"/>
      <c r="HC1123" s="12" t="n"/>
      <c r="HD1123" s="12" t="n"/>
      <c r="HE1123" s="12" t="n"/>
      <c r="HF1123" s="12" t="n"/>
      <c r="HG1123" s="12" t="n"/>
      <c r="HH1123" s="12" t="n"/>
      <c r="HI1123" s="12" t="n"/>
      <c r="HJ1123" s="12" t="n"/>
      <c r="HK1123" s="12" t="n"/>
      <c r="HL1123" s="12" t="n"/>
      <c r="HM1123" s="12" t="n"/>
      <c r="HN1123" s="12" t="n"/>
      <c r="HO1123" s="12" t="n"/>
      <c r="HP1123" s="12" t="n"/>
      <c r="HQ1123" s="12" t="n"/>
      <c r="HR1123" s="12" t="n"/>
      <c r="HS1123" s="12" t="n"/>
      <c r="HT1123" s="12" t="n"/>
      <c r="HU1123" s="12" t="n"/>
      <c r="HV1123" s="12" t="n"/>
      <c r="HW1123" s="12" t="n"/>
      <c r="HX1123" s="12" t="n"/>
      <c r="HY1123" s="12" t="n"/>
      <c r="HZ1123" s="12" t="n"/>
      <c r="IA1123" s="12" t="n"/>
      <c r="IB1123" s="12" t="n"/>
      <c r="IC1123" s="12" t="n"/>
      <c r="ID1123" s="12" t="n"/>
      <c r="IE1123" s="12" t="n"/>
      <c r="IF1123" s="12" t="n"/>
      <c r="IG1123" s="12" t="n"/>
      <c r="IH1123" s="12" t="n"/>
      <c r="II1123" s="12" t="n"/>
      <c r="IJ1123" s="12" t="n"/>
      <c r="IK1123" s="12" t="n"/>
      <c r="IL1123" s="12" t="n"/>
      <c r="IM1123" s="12" t="n"/>
      <c r="IN1123" s="12" t="n"/>
      <c r="IO1123" s="12" t="n"/>
      <c r="IP1123" s="12" t="n"/>
      <c r="IQ1123" s="12" t="n"/>
      <c r="IR1123" s="12" t="n"/>
      <c r="IS1123" s="12" t="n"/>
      <c r="IT1123" s="12" t="n"/>
      <c r="IU1123" s="12" t="n"/>
      <c r="IV1123" s="12" t="n"/>
      <c r="IW1123" s="12" t="n"/>
      <c r="IX1123" s="12" t="n"/>
    </row>
    <row r="1124" ht="12" customFormat="1" customHeight="1" s="152">
      <c r="B1124" s="12" t="n"/>
      <c r="C1124" s="71" t="n"/>
      <c r="D1124" s="71" t="n"/>
      <c r="E1124" s="71" t="n"/>
      <c r="F1124" s="71" t="n"/>
      <c r="G1124" s="12" t="n"/>
      <c r="H1124" s="12" t="n"/>
      <c r="I1124" s="12" t="n"/>
      <c r="J1124" s="12" t="n"/>
      <c r="K1124" s="12" t="n"/>
      <c r="L1124" s="12" t="n"/>
      <c r="M1124" s="12" t="n"/>
      <c r="N1124" s="12" t="n"/>
      <c r="O1124" s="12" t="n"/>
      <c r="P1124" s="12" t="n"/>
      <c r="Q1124" s="12" t="n"/>
      <c r="R1124" s="12" t="n"/>
      <c r="S1124" s="12" t="n"/>
      <c r="T1124" s="12" t="n"/>
      <c r="U1124" s="12" t="n"/>
      <c r="V1124" s="12" t="n"/>
      <c r="W1124" s="12" t="n"/>
      <c r="X1124" s="12" t="n"/>
      <c r="Y1124" s="12" t="n"/>
      <c r="Z1124" s="12" t="n"/>
      <c r="AA1124" s="12" t="n"/>
      <c r="AB1124" s="12" t="n"/>
      <c r="AC1124" s="12" t="n"/>
      <c r="AD1124" s="12" t="n"/>
      <c r="AE1124" s="12" t="n"/>
      <c r="AF1124" s="12" t="n"/>
      <c r="AG1124" s="12" t="n"/>
      <c r="AH1124" s="12" t="n"/>
      <c r="AI1124" s="12" t="n"/>
      <c r="AJ1124" s="12" t="n"/>
      <c r="AK1124" s="12" t="n"/>
      <c r="AL1124" s="12" t="n"/>
      <c r="AM1124" s="12" t="n"/>
      <c r="AN1124" s="12" t="n"/>
      <c r="AO1124" s="12" t="n"/>
      <c r="AP1124" s="12" t="n"/>
      <c r="AQ1124" s="12" t="n"/>
      <c r="AR1124" s="12" t="n"/>
      <c r="AS1124" s="12" t="n"/>
      <c r="AT1124" s="12" t="n"/>
      <c r="AU1124" s="12" t="n"/>
      <c r="AV1124" s="12" t="n"/>
      <c r="AW1124" s="12" t="n"/>
      <c r="AX1124" s="12" t="n"/>
      <c r="AY1124" s="12" t="n"/>
      <c r="AZ1124" s="12" t="n"/>
      <c r="BA1124" s="12" t="n"/>
      <c r="BB1124" s="12" t="n"/>
      <c r="BC1124" s="12" t="n"/>
      <c r="BD1124" s="12" t="n"/>
      <c r="BE1124" s="12" t="n"/>
      <c r="BF1124" s="12" t="n"/>
      <c r="BG1124" s="12" t="n"/>
      <c r="BH1124" s="12" t="n"/>
      <c r="BI1124" s="12" t="n"/>
      <c r="BJ1124" s="12" t="n"/>
      <c r="BK1124" s="12" t="n"/>
      <c r="BL1124" s="12" t="n"/>
      <c r="BM1124" s="12" t="n"/>
      <c r="BN1124" s="12" t="n"/>
      <c r="BO1124" s="12" t="n"/>
      <c r="BP1124" s="12" t="n"/>
      <c r="BQ1124" s="12" t="n"/>
      <c r="BR1124" s="12" t="n"/>
      <c r="BS1124" s="12" t="n"/>
      <c r="BT1124" s="12" t="n"/>
      <c r="BU1124" s="12" t="n"/>
      <c r="BV1124" s="12" t="n"/>
      <c r="BW1124" s="12" t="n"/>
      <c r="BX1124" s="12" t="n"/>
      <c r="BY1124" s="12" t="n"/>
      <c r="BZ1124" s="12" t="n"/>
      <c r="CA1124" s="12" t="n"/>
      <c r="CB1124" s="12" t="n"/>
      <c r="CC1124" s="12" t="n"/>
      <c r="CD1124" s="12" t="n"/>
      <c r="CE1124" s="12" t="n"/>
      <c r="CF1124" s="12" t="n"/>
      <c r="CG1124" s="12" t="n"/>
      <c r="CH1124" s="12" t="n"/>
      <c r="CI1124" s="12" t="n"/>
      <c r="CJ1124" s="12" t="n"/>
      <c r="CK1124" s="12" t="n"/>
      <c r="CL1124" s="12" t="n"/>
      <c r="CM1124" s="12" t="n"/>
      <c r="CN1124" s="12" t="n"/>
      <c r="CO1124" s="12" t="n"/>
      <c r="CP1124" s="12" t="n"/>
      <c r="CQ1124" s="12" t="n"/>
      <c r="CR1124" s="12" t="n"/>
      <c r="CS1124" s="12" t="n"/>
      <c r="CT1124" s="12" t="n"/>
      <c r="CU1124" s="12" t="n"/>
      <c r="CV1124" s="12" t="n"/>
      <c r="CW1124" s="12" t="n"/>
      <c r="CX1124" s="12" t="n"/>
      <c r="CY1124" s="12" t="n"/>
      <c r="CZ1124" s="12" t="n"/>
      <c r="DA1124" s="12" t="n"/>
      <c r="DB1124" s="12" t="n"/>
      <c r="DC1124" s="12" t="n"/>
      <c r="DD1124" s="12" t="n"/>
      <c r="DE1124" s="12" t="n"/>
      <c r="DF1124" s="12" t="n"/>
      <c r="DG1124" s="12" t="n"/>
      <c r="DH1124" s="12" t="n"/>
      <c r="DI1124" s="12" t="n"/>
      <c r="DJ1124" s="12" t="n"/>
      <c r="DK1124" s="12" t="n"/>
      <c r="DL1124" s="12" t="n"/>
      <c r="DM1124" s="12" t="n"/>
      <c r="DN1124" s="12" t="n"/>
      <c r="DO1124" s="12" t="n"/>
      <c r="DP1124" s="12" t="n"/>
      <c r="DQ1124" s="12" t="n"/>
      <c r="DR1124" s="12" t="n"/>
      <c r="DS1124" s="12" t="n"/>
      <c r="DT1124" s="12" t="n"/>
      <c r="DU1124" s="12" t="n"/>
      <c r="DV1124" s="12" t="n"/>
      <c r="DW1124" s="12" t="n"/>
      <c r="DX1124" s="12" t="n"/>
      <c r="DY1124" s="12" t="n"/>
      <c r="DZ1124" s="12" t="n"/>
      <c r="EA1124" s="12" t="n"/>
      <c r="EB1124" s="12" t="n"/>
      <c r="EC1124" s="12" t="n"/>
      <c r="ED1124" s="12" t="n"/>
      <c r="EE1124" s="12" t="n"/>
      <c r="EF1124" s="12" t="n"/>
      <c r="EG1124" s="12" t="n"/>
      <c r="EH1124" s="12" t="n"/>
      <c r="EI1124" s="12" t="n"/>
      <c r="EJ1124" s="12" t="n"/>
      <c r="EK1124" s="12" t="n"/>
      <c r="EL1124" s="12" t="n"/>
      <c r="EM1124" s="12" t="n"/>
      <c r="EN1124" s="12" t="n"/>
      <c r="EO1124" s="12" t="n"/>
      <c r="EP1124" s="12" t="n"/>
      <c r="EQ1124" s="12" t="n"/>
      <c r="ER1124" s="12" t="n"/>
      <c r="ES1124" s="12" t="n"/>
      <c r="ET1124" s="12" t="n"/>
      <c r="EU1124" s="12" t="n"/>
      <c r="EV1124" s="12" t="n"/>
      <c r="EW1124" s="12" t="n"/>
      <c r="EX1124" s="12" t="n"/>
      <c r="EY1124" s="12" t="n"/>
      <c r="EZ1124" s="12" t="n"/>
      <c r="FA1124" s="12" t="n"/>
      <c r="FB1124" s="12" t="n"/>
      <c r="FC1124" s="12" t="n"/>
      <c r="FD1124" s="12" t="n"/>
      <c r="FE1124" s="12" t="n"/>
      <c r="FF1124" s="12" t="n"/>
      <c r="FG1124" s="12" t="n"/>
      <c r="FH1124" s="12" t="n"/>
      <c r="FI1124" s="12" t="n"/>
      <c r="FJ1124" s="12" t="n"/>
      <c r="FK1124" s="12" t="n"/>
      <c r="FL1124" s="12" t="n"/>
      <c r="FM1124" s="12" t="n"/>
      <c r="FN1124" s="12" t="n"/>
      <c r="FO1124" s="12" t="n"/>
      <c r="FP1124" s="12" t="n"/>
      <c r="FQ1124" s="12" t="n"/>
      <c r="FR1124" s="12" t="n"/>
      <c r="FS1124" s="12" t="n"/>
      <c r="FT1124" s="12" t="n"/>
      <c r="FU1124" s="12" t="n"/>
      <c r="FV1124" s="12" t="n"/>
      <c r="FW1124" s="12" t="n"/>
      <c r="FX1124" s="12" t="n"/>
      <c r="FY1124" s="12" t="n"/>
      <c r="FZ1124" s="12" t="n"/>
      <c r="GA1124" s="12" t="n"/>
      <c r="GB1124" s="12" t="n"/>
      <c r="GC1124" s="12" t="n"/>
      <c r="GD1124" s="12" t="n"/>
      <c r="GE1124" s="12" t="n"/>
      <c r="GF1124" s="12" t="n"/>
      <c r="GG1124" s="12" t="n"/>
      <c r="GH1124" s="12" t="n"/>
      <c r="GI1124" s="12" t="n"/>
      <c r="GJ1124" s="12" t="n"/>
      <c r="GK1124" s="12" t="n"/>
      <c r="GL1124" s="12" t="n"/>
      <c r="GM1124" s="12" t="n"/>
      <c r="GN1124" s="12" t="n"/>
      <c r="GO1124" s="12" t="n"/>
      <c r="GP1124" s="12" t="n"/>
      <c r="GQ1124" s="12" t="n"/>
      <c r="GR1124" s="12" t="n"/>
      <c r="GS1124" s="12" t="n"/>
      <c r="GT1124" s="12" t="n"/>
      <c r="GU1124" s="12" t="n"/>
      <c r="GV1124" s="12" t="n"/>
      <c r="GW1124" s="12" t="n"/>
      <c r="GX1124" s="12" t="n"/>
      <c r="GY1124" s="12" t="n"/>
      <c r="GZ1124" s="12" t="n"/>
      <c r="HA1124" s="12" t="n"/>
      <c r="HB1124" s="12" t="n"/>
      <c r="HC1124" s="12" t="n"/>
      <c r="HD1124" s="12" t="n"/>
      <c r="HE1124" s="12" t="n"/>
      <c r="HF1124" s="12" t="n"/>
      <c r="HG1124" s="12" t="n"/>
      <c r="HH1124" s="12" t="n"/>
      <c r="HI1124" s="12" t="n"/>
      <c r="HJ1124" s="12" t="n"/>
      <c r="HK1124" s="12" t="n"/>
      <c r="HL1124" s="12" t="n"/>
      <c r="HM1124" s="12" t="n"/>
      <c r="HN1124" s="12" t="n"/>
      <c r="HO1124" s="12" t="n"/>
      <c r="HP1124" s="12" t="n"/>
      <c r="HQ1124" s="12" t="n"/>
      <c r="HR1124" s="12" t="n"/>
      <c r="HS1124" s="12" t="n"/>
      <c r="HT1124" s="12" t="n"/>
      <c r="HU1124" s="12" t="n"/>
      <c r="HV1124" s="12" t="n"/>
      <c r="HW1124" s="12" t="n"/>
      <c r="HX1124" s="12" t="n"/>
      <c r="HY1124" s="12" t="n"/>
      <c r="HZ1124" s="12" t="n"/>
      <c r="IA1124" s="12" t="n"/>
      <c r="IB1124" s="12" t="n"/>
      <c r="IC1124" s="12" t="n"/>
      <c r="ID1124" s="12" t="n"/>
      <c r="IE1124" s="12" t="n"/>
      <c r="IF1124" s="12" t="n"/>
      <c r="IG1124" s="12" t="n"/>
      <c r="IH1124" s="12" t="n"/>
      <c r="II1124" s="12" t="n"/>
      <c r="IJ1124" s="12" t="n"/>
      <c r="IK1124" s="12" t="n"/>
      <c r="IL1124" s="12" t="n"/>
      <c r="IM1124" s="12" t="n"/>
      <c r="IN1124" s="12" t="n"/>
      <c r="IO1124" s="12" t="n"/>
      <c r="IP1124" s="12" t="n"/>
      <c r="IQ1124" s="12" t="n"/>
      <c r="IR1124" s="12" t="n"/>
      <c r="IS1124" s="12" t="n"/>
      <c r="IT1124" s="12" t="n"/>
      <c r="IU1124" s="12" t="n"/>
      <c r="IV1124" s="12" t="n"/>
      <c r="IW1124" s="12" t="n"/>
      <c r="IX1124" s="12" t="n"/>
    </row>
    <row r="1125" ht="12" customFormat="1" customHeight="1" s="152">
      <c r="B1125" s="12" t="n"/>
      <c r="C1125" s="71" t="n"/>
      <c r="D1125" s="71" t="n"/>
      <c r="E1125" s="71" t="n"/>
      <c r="F1125" s="71" t="n"/>
      <c r="G1125" s="12" t="n"/>
      <c r="H1125" s="12" t="n"/>
      <c r="I1125" s="12" t="n"/>
      <c r="J1125" s="12" t="n"/>
      <c r="K1125" s="12" t="n"/>
      <c r="L1125" s="12" t="n"/>
      <c r="M1125" s="12" t="n"/>
      <c r="N1125" s="12" t="n"/>
      <c r="O1125" s="12" t="n"/>
      <c r="P1125" s="12" t="n"/>
      <c r="Q1125" s="12" t="n"/>
      <c r="R1125" s="12" t="n"/>
      <c r="S1125" s="12" t="n"/>
      <c r="T1125" s="12" t="n"/>
      <c r="U1125" s="12" t="n"/>
      <c r="V1125" s="12" t="n"/>
      <c r="W1125" s="12" t="n"/>
      <c r="X1125" s="12" t="n"/>
      <c r="Y1125" s="12" t="n"/>
      <c r="Z1125" s="12" t="n"/>
      <c r="AA1125" s="12" t="n"/>
      <c r="AB1125" s="12" t="n"/>
      <c r="AC1125" s="12" t="n"/>
      <c r="AD1125" s="12" t="n"/>
      <c r="AE1125" s="12" t="n"/>
      <c r="AF1125" s="12" t="n"/>
      <c r="AG1125" s="12" t="n"/>
      <c r="AH1125" s="12" t="n"/>
      <c r="AI1125" s="12" t="n"/>
      <c r="AJ1125" s="12" t="n"/>
      <c r="AK1125" s="12" t="n"/>
      <c r="AL1125" s="12" t="n"/>
      <c r="AM1125" s="12" t="n"/>
      <c r="AN1125" s="12" t="n"/>
      <c r="AO1125" s="12" t="n"/>
      <c r="AP1125" s="12" t="n"/>
      <c r="AQ1125" s="12" t="n"/>
      <c r="AR1125" s="12" t="n"/>
      <c r="AS1125" s="12" t="n"/>
      <c r="AT1125" s="12" t="n"/>
      <c r="AU1125" s="12" t="n"/>
      <c r="AV1125" s="12" t="n"/>
      <c r="AW1125" s="12" t="n"/>
      <c r="AX1125" s="12" t="n"/>
      <c r="AY1125" s="12" t="n"/>
      <c r="AZ1125" s="12" t="n"/>
      <c r="BA1125" s="12" t="n"/>
      <c r="BB1125" s="12" t="n"/>
      <c r="BC1125" s="12" t="n"/>
      <c r="BD1125" s="12" t="n"/>
      <c r="BE1125" s="12" t="n"/>
      <c r="BF1125" s="12" t="n"/>
      <c r="BG1125" s="12" t="n"/>
      <c r="BH1125" s="12" t="n"/>
      <c r="BI1125" s="12" t="n"/>
      <c r="BJ1125" s="12" t="n"/>
      <c r="BK1125" s="12" t="n"/>
      <c r="BL1125" s="12" t="n"/>
      <c r="BM1125" s="12" t="n"/>
      <c r="BN1125" s="12" t="n"/>
      <c r="BO1125" s="12" t="n"/>
      <c r="BP1125" s="12" t="n"/>
      <c r="BQ1125" s="12" t="n"/>
      <c r="BR1125" s="12" t="n"/>
      <c r="BS1125" s="12" t="n"/>
      <c r="BT1125" s="12" t="n"/>
      <c r="BU1125" s="12" t="n"/>
      <c r="BV1125" s="12" t="n"/>
      <c r="BW1125" s="12" t="n"/>
      <c r="BX1125" s="12" t="n"/>
      <c r="BY1125" s="12" t="n"/>
      <c r="BZ1125" s="12" t="n"/>
      <c r="CA1125" s="12" t="n"/>
      <c r="CB1125" s="12" t="n"/>
      <c r="CC1125" s="12" t="n"/>
      <c r="CD1125" s="12" t="n"/>
      <c r="CE1125" s="12" t="n"/>
      <c r="CF1125" s="12" t="n"/>
      <c r="CG1125" s="12" t="n"/>
      <c r="CH1125" s="12" t="n"/>
      <c r="CI1125" s="12" t="n"/>
      <c r="CJ1125" s="12" t="n"/>
      <c r="CK1125" s="12" t="n"/>
      <c r="CL1125" s="12" t="n"/>
      <c r="CM1125" s="12" t="n"/>
      <c r="CN1125" s="12" t="n"/>
      <c r="CO1125" s="12" t="n"/>
      <c r="CP1125" s="12" t="n"/>
      <c r="CQ1125" s="12" t="n"/>
      <c r="CR1125" s="12" t="n"/>
      <c r="CS1125" s="12" t="n"/>
      <c r="CT1125" s="12" t="n"/>
      <c r="CU1125" s="12" t="n"/>
      <c r="CV1125" s="12" t="n"/>
      <c r="CW1125" s="12" t="n"/>
      <c r="CX1125" s="12" t="n"/>
      <c r="CY1125" s="12" t="n"/>
      <c r="CZ1125" s="12" t="n"/>
      <c r="DA1125" s="12" t="n"/>
      <c r="DB1125" s="12" t="n"/>
      <c r="DC1125" s="12" t="n"/>
      <c r="DD1125" s="12" t="n"/>
      <c r="DE1125" s="12" t="n"/>
      <c r="DF1125" s="12" t="n"/>
      <c r="DG1125" s="12" t="n"/>
      <c r="DH1125" s="12" t="n"/>
      <c r="DI1125" s="12" t="n"/>
      <c r="DJ1125" s="12" t="n"/>
      <c r="DK1125" s="12" t="n"/>
      <c r="DL1125" s="12" t="n"/>
      <c r="DM1125" s="12" t="n"/>
      <c r="DN1125" s="12" t="n"/>
      <c r="DO1125" s="12" t="n"/>
      <c r="DP1125" s="12" t="n"/>
      <c r="DQ1125" s="12" t="n"/>
      <c r="DR1125" s="12" t="n"/>
      <c r="DS1125" s="12" t="n"/>
      <c r="DT1125" s="12" t="n"/>
      <c r="DU1125" s="12" t="n"/>
      <c r="DV1125" s="12" t="n"/>
      <c r="DW1125" s="12" t="n"/>
      <c r="DX1125" s="12" t="n"/>
      <c r="DY1125" s="12" t="n"/>
      <c r="DZ1125" s="12" t="n"/>
      <c r="EA1125" s="12" t="n"/>
      <c r="EB1125" s="12" t="n"/>
      <c r="EC1125" s="12" t="n"/>
      <c r="ED1125" s="12" t="n"/>
      <c r="EE1125" s="12" t="n"/>
      <c r="EF1125" s="12" t="n"/>
      <c r="EG1125" s="12" t="n"/>
      <c r="EH1125" s="12" t="n"/>
      <c r="EI1125" s="12" t="n"/>
      <c r="EJ1125" s="12" t="n"/>
      <c r="EK1125" s="12" t="n"/>
      <c r="EL1125" s="12" t="n"/>
      <c r="EM1125" s="12" t="n"/>
      <c r="EN1125" s="12" t="n"/>
      <c r="EO1125" s="12" t="n"/>
      <c r="EP1125" s="12" t="n"/>
      <c r="EQ1125" s="12" t="n"/>
      <c r="ER1125" s="12" t="n"/>
      <c r="ES1125" s="12" t="n"/>
      <c r="ET1125" s="12" t="n"/>
      <c r="EU1125" s="12" t="n"/>
      <c r="EV1125" s="12" t="n"/>
      <c r="EW1125" s="12" t="n"/>
      <c r="EX1125" s="12" t="n"/>
      <c r="EY1125" s="12" t="n"/>
      <c r="EZ1125" s="12" t="n"/>
      <c r="FA1125" s="12" t="n"/>
      <c r="FB1125" s="12" t="n"/>
      <c r="FC1125" s="12" t="n"/>
      <c r="FD1125" s="12" t="n"/>
      <c r="FE1125" s="12" t="n"/>
      <c r="FF1125" s="12" t="n"/>
      <c r="FG1125" s="12" t="n"/>
      <c r="FH1125" s="12" t="n"/>
      <c r="FI1125" s="12" t="n"/>
      <c r="FJ1125" s="12" t="n"/>
      <c r="FK1125" s="12" t="n"/>
      <c r="FL1125" s="12" t="n"/>
      <c r="FM1125" s="12" t="n"/>
      <c r="FN1125" s="12" t="n"/>
      <c r="FO1125" s="12" t="n"/>
      <c r="FP1125" s="12" t="n"/>
      <c r="FQ1125" s="12" t="n"/>
      <c r="FR1125" s="12" t="n"/>
      <c r="FS1125" s="12" t="n"/>
      <c r="FT1125" s="12" t="n"/>
      <c r="FU1125" s="12" t="n"/>
      <c r="FV1125" s="12" t="n"/>
      <c r="FW1125" s="12" t="n"/>
      <c r="FX1125" s="12" t="n"/>
      <c r="FY1125" s="12" t="n"/>
      <c r="FZ1125" s="12" t="n"/>
      <c r="GA1125" s="12" t="n"/>
      <c r="GB1125" s="12" t="n"/>
      <c r="GC1125" s="12" t="n"/>
      <c r="GD1125" s="12" t="n"/>
      <c r="GE1125" s="12" t="n"/>
      <c r="GF1125" s="12" t="n"/>
      <c r="GG1125" s="12" t="n"/>
      <c r="GH1125" s="12" t="n"/>
      <c r="GI1125" s="12" t="n"/>
      <c r="GJ1125" s="12" t="n"/>
      <c r="GK1125" s="12" t="n"/>
      <c r="GL1125" s="12" t="n"/>
      <c r="GM1125" s="12" t="n"/>
      <c r="GN1125" s="12" t="n"/>
      <c r="GO1125" s="12" t="n"/>
      <c r="GP1125" s="12" t="n"/>
      <c r="GQ1125" s="12" t="n"/>
      <c r="GR1125" s="12" t="n"/>
      <c r="GS1125" s="12" t="n"/>
      <c r="GT1125" s="12" t="n"/>
      <c r="GU1125" s="12" t="n"/>
      <c r="GV1125" s="12" t="n"/>
      <c r="GW1125" s="12" t="n"/>
      <c r="GX1125" s="12" t="n"/>
      <c r="GY1125" s="12" t="n"/>
      <c r="GZ1125" s="12" t="n"/>
      <c r="HA1125" s="12" t="n"/>
      <c r="HB1125" s="12" t="n"/>
      <c r="HC1125" s="12" t="n"/>
      <c r="HD1125" s="12" t="n"/>
      <c r="HE1125" s="12" t="n"/>
      <c r="HF1125" s="12" t="n"/>
      <c r="HG1125" s="12" t="n"/>
      <c r="HH1125" s="12" t="n"/>
      <c r="HI1125" s="12" t="n"/>
      <c r="HJ1125" s="12" t="n"/>
      <c r="HK1125" s="12" t="n"/>
      <c r="HL1125" s="12" t="n"/>
      <c r="HM1125" s="12" t="n"/>
      <c r="HN1125" s="12" t="n"/>
      <c r="HO1125" s="12" t="n"/>
      <c r="HP1125" s="12" t="n"/>
      <c r="HQ1125" s="12" t="n"/>
      <c r="HR1125" s="12" t="n"/>
      <c r="HS1125" s="12" t="n"/>
      <c r="HT1125" s="12" t="n"/>
      <c r="HU1125" s="12" t="n"/>
      <c r="HV1125" s="12" t="n"/>
      <c r="HW1125" s="12" t="n"/>
      <c r="HX1125" s="12" t="n"/>
      <c r="HY1125" s="12" t="n"/>
      <c r="HZ1125" s="12" t="n"/>
      <c r="IA1125" s="12" t="n"/>
      <c r="IB1125" s="12" t="n"/>
      <c r="IC1125" s="12" t="n"/>
      <c r="ID1125" s="12" t="n"/>
      <c r="IE1125" s="12" t="n"/>
      <c r="IF1125" s="12" t="n"/>
      <c r="IG1125" s="12" t="n"/>
      <c r="IH1125" s="12" t="n"/>
      <c r="II1125" s="12" t="n"/>
      <c r="IJ1125" s="12" t="n"/>
      <c r="IK1125" s="12" t="n"/>
      <c r="IL1125" s="12" t="n"/>
      <c r="IM1125" s="12" t="n"/>
      <c r="IN1125" s="12" t="n"/>
      <c r="IO1125" s="12" t="n"/>
      <c r="IP1125" s="12" t="n"/>
      <c r="IQ1125" s="12" t="n"/>
      <c r="IR1125" s="12" t="n"/>
      <c r="IS1125" s="12" t="n"/>
      <c r="IT1125" s="12" t="n"/>
      <c r="IU1125" s="12" t="n"/>
      <c r="IV1125" s="12" t="n"/>
      <c r="IW1125" s="12" t="n"/>
      <c r="IX1125" s="12" t="n"/>
    </row>
    <row r="1126" ht="12" customFormat="1" customHeight="1" s="152">
      <c r="B1126" s="12" t="n"/>
      <c r="C1126" s="71" t="n"/>
      <c r="D1126" s="71" t="n"/>
      <c r="E1126" s="71" t="n"/>
      <c r="F1126" s="71" t="n"/>
      <c r="G1126" s="12" t="n"/>
      <c r="H1126" s="12" t="n"/>
      <c r="I1126" s="12" t="n"/>
      <c r="J1126" s="12" t="n"/>
      <c r="K1126" s="12" t="n"/>
      <c r="L1126" s="12" t="n"/>
      <c r="M1126" s="12" t="n"/>
      <c r="N1126" s="12" t="n"/>
      <c r="O1126" s="12" t="n"/>
      <c r="P1126" s="12" t="n"/>
      <c r="Q1126" s="12" t="n"/>
      <c r="R1126" s="12" t="n"/>
      <c r="S1126" s="12" t="n"/>
      <c r="T1126" s="12" t="n"/>
      <c r="U1126" s="12" t="n"/>
      <c r="V1126" s="12" t="n"/>
      <c r="W1126" s="12" t="n"/>
      <c r="X1126" s="12" t="n"/>
      <c r="Y1126" s="12" t="n"/>
      <c r="Z1126" s="12" t="n"/>
      <c r="AA1126" s="12" t="n"/>
      <c r="AB1126" s="12" t="n"/>
      <c r="AC1126" s="12" t="n"/>
      <c r="AD1126" s="12" t="n"/>
      <c r="AE1126" s="12" t="n"/>
      <c r="AF1126" s="12" t="n"/>
      <c r="AG1126" s="12" t="n"/>
      <c r="AH1126" s="12" t="n"/>
      <c r="AI1126" s="12" t="n"/>
      <c r="AJ1126" s="12" t="n"/>
      <c r="AK1126" s="12" t="n"/>
      <c r="AL1126" s="12" t="n"/>
      <c r="AM1126" s="12" t="n"/>
      <c r="AN1126" s="12" t="n"/>
      <c r="AO1126" s="12" t="n"/>
      <c r="AP1126" s="12" t="n"/>
      <c r="AQ1126" s="12" t="n"/>
      <c r="AR1126" s="12" t="n"/>
      <c r="AS1126" s="12" t="n"/>
      <c r="AT1126" s="12" t="n"/>
      <c r="AU1126" s="12" t="n"/>
      <c r="AV1126" s="12" t="n"/>
      <c r="AW1126" s="12" t="n"/>
      <c r="AX1126" s="12" t="n"/>
      <c r="AY1126" s="12" t="n"/>
      <c r="AZ1126" s="12" t="n"/>
      <c r="BA1126" s="12" t="n"/>
      <c r="BB1126" s="12" t="n"/>
      <c r="BC1126" s="12" t="n"/>
      <c r="BD1126" s="12" t="n"/>
      <c r="BE1126" s="12" t="n"/>
      <c r="BF1126" s="12" t="n"/>
      <c r="BG1126" s="12" t="n"/>
      <c r="BH1126" s="12" t="n"/>
      <c r="BI1126" s="12" t="n"/>
      <c r="BJ1126" s="12" t="n"/>
      <c r="BK1126" s="12" t="n"/>
      <c r="BL1126" s="12" t="n"/>
      <c r="BM1126" s="12" t="n"/>
      <c r="BN1126" s="12" t="n"/>
      <c r="BO1126" s="12" t="n"/>
      <c r="BP1126" s="12" t="n"/>
      <c r="BQ1126" s="12" t="n"/>
      <c r="BR1126" s="12" t="n"/>
      <c r="BS1126" s="12" t="n"/>
      <c r="BT1126" s="12" t="n"/>
      <c r="BU1126" s="12" t="n"/>
      <c r="BV1126" s="12" t="n"/>
      <c r="BW1126" s="12" t="n"/>
      <c r="BX1126" s="12" t="n"/>
      <c r="BY1126" s="12" t="n"/>
      <c r="BZ1126" s="12" t="n"/>
      <c r="CA1126" s="12" t="n"/>
      <c r="CB1126" s="12" t="n"/>
      <c r="CC1126" s="12" t="n"/>
      <c r="CD1126" s="12" t="n"/>
      <c r="CE1126" s="12" t="n"/>
      <c r="CF1126" s="12" t="n"/>
      <c r="CG1126" s="12" t="n"/>
      <c r="CH1126" s="12" t="n"/>
      <c r="CI1126" s="12" t="n"/>
      <c r="CJ1126" s="12" t="n"/>
      <c r="CK1126" s="12" t="n"/>
      <c r="CL1126" s="12" t="n"/>
      <c r="CM1126" s="12" t="n"/>
      <c r="CN1126" s="12" t="n"/>
      <c r="CO1126" s="12" t="n"/>
      <c r="CP1126" s="12" t="n"/>
      <c r="CQ1126" s="12" t="n"/>
      <c r="CR1126" s="12" t="n"/>
      <c r="CS1126" s="12" t="n"/>
      <c r="CT1126" s="12" t="n"/>
      <c r="CU1126" s="12" t="n"/>
      <c r="CV1126" s="12" t="n"/>
      <c r="CW1126" s="12" t="n"/>
      <c r="CX1126" s="12" t="n"/>
      <c r="CY1126" s="12" t="n"/>
      <c r="CZ1126" s="12" t="n"/>
      <c r="DA1126" s="12" t="n"/>
      <c r="DB1126" s="12" t="n"/>
      <c r="DC1126" s="12" t="n"/>
      <c r="DD1126" s="12" t="n"/>
      <c r="DE1126" s="12" t="n"/>
      <c r="DF1126" s="12" t="n"/>
      <c r="DG1126" s="12" t="n"/>
      <c r="DH1126" s="12" t="n"/>
      <c r="DI1126" s="12" t="n"/>
      <c r="DJ1126" s="12" t="n"/>
      <c r="DK1126" s="12" t="n"/>
      <c r="DL1126" s="12" t="n"/>
      <c r="DM1126" s="12" t="n"/>
      <c r="DN1126" s="12" t="n"/>
      <c r="DO1126" s="12" t="n"/>
      <c r="DP1126" s="12" t="n"/>
      <c r="DQ1126" s="12" t="n"/>
      <c r="DR1126" s="12" t="n"/>
      <c r="DS1126" s="12" t="n"/>
      <c r="DT1126" s="12" t="n"/>
      <c r="DU1126" s="12" t="n"/>
      <c r="DV1126" s="12" t="n"/>
      <c r="DW1126" s="12" t="n"/>
      <c r="DX1126" s="12" t="n"/>
      <c r="DY1126" s="12" t="n"/>
      <c r="DZ1126" s="12" t="n"/>
      <c r="EA1126" s="12" t="n"/>
      <c r="EB1126" s="12" t="n"/>
      <c r="EC1126" s="12" t="n"/>
      <c r="ED1126" s="12" t="n"/>
      <c r="EE1126" s="12" t="n"/>
      <c r="EF1126" s="12" t="n"/>
      <c r="EG1126" s="12" t="n"/>
      <c r="EH1126" s="12" t="n"/>
      <c r="EI1126" s="12" t="n"/>
      <c r="EJ1126" s="12" t="n"/>
      <c r="EK1126" s="12" t="n"/>
      <c r="EL1126" s="12" t="n"/>
      <c r="EM1126" s="12" t="n"/>
      <c r="EN1126" s="12" t="n"/>
      <c r="EO1126" s="12" t="n"/>
      <c r="EP1126" s="12" t="n"/>
      <c r="EQ1126" s="12" t="n"/>
      <c r="ER1126" s="12" t="n"/>
      <c r="ES1126" s="12" t="n"/>
      <c r="ET1126" s="12" t="n"/>
      <c r="EU1126" s="12" t="n"/>
      <c r="EV1126" s="12" t="n"/>
      <c r="EW1126" s="12" t="n"/>
      <c r="EX1126" s="12" t="n"/>
      <c r="EY1126" s="12" t="n"/>
      <c r="EZ1126" s="12" t="n"/>
      <c r="FA1126" s="12" t="n"/>
      <c r="FB1126" s="12" t="n"/>
      <c r="FC1126" s="12" t="n"/>
      <c r="FD1126" s="12" t="n"/>
      <c r="FE1126" s="12" t="n"/>
      <c r="FF1126" s="12" t="n"/>
      <c r="FG1126" s="12" t="n"/>
      <c r="FH1126" s="12" t="n"/>
      <c r="FI1126" s="12" t="n"/>
      <c r="FJ1126" s="12" t="n"/>
      <c r="FK1126" s="12" t="n"/>
      <c r="FL1126" s="12" t="n"/>
      <c r="FM1126" s="12" t="n"/>
      <c r="FN1126" s="12" t="n"/>
      <c r="FO1126" s="12" t="n"/>
      <c r="FP1126" s="12" t="n"/>
      <c r="FQ1126" s="12" t="n"/>
      <c r="FR1126" s="12" t="n"/>
      <c r="FS1126" s="12" t="n"/>
      <c r="FT1126" s="12" t="n"/>
      <c r="FU1126" s="12" t="n"/>
      <c r="FV1126" s="12" t="n"/>
      <c r="FW1126" s="12" t="n"/>
      <c r="FX1126" s="12" t="n"/>
      <c r="FY1126" s="12" t="n"/>
      <c r="FZ1126" s="12" t="n"/>
      <c r="GA1126" s="12" t="n"/>
      <c r="GB1126" s="12" t="n"/>
      <c r="GC1126" s="12" t="n"/>
      <c r="GD1126" s="12" t="n"/>
      <c r="GE1126" s="12" t="n"/>
      <c r="GF1126" s="12" t="n"/>
      <c r="GG1126" s="12" t="n"/>
      <c r="GH1126" s="12" t="n"/>
      <c r="GI1126" s="12" t="n"/>
      <c r="GJ1126" s="12" t="n"/>
      <c r="GK1126" s="12" t="n"/>
      <c r="GL1126" s="12" t="n"/>
      <c r="GM1126" s="12" t="n"/>
      <c r="GN1126" s="12" t="n"/>
      <c r="GO1126" s="12" t="n"/>
      <c r="GP1126" s="12" t="n"/>
      <c r="GQ1126" s="12" t="n"/>
      <c r="GR1126" s="12" t="n"/>
      <c r="GS1126" s="12" t="n"/>
      <c r="GT1126" s="12" t="n"/>
      <c r="GU1126" s="12" t="n"/>
      <c r="GV1126" s="12" t="n"/>
      <c r="GW1126" s="12" t="n"/>
      <c r="GX1126" s="12" t="n"/>
      <c r="GY1126" s="12" t="n"/>
      <c r="GZ1126" s="12" t="n"/>
      <c r="HA1126" s="12" t="n"/>
      <c r="HB1126" s="12" t="n"/>
      <c r="HC1126" s="12" t="n"/>
      <c r="HD1126" s="12" t="n"/>
      <c r="HE1126" s="12" t="n"/>
      <c r="HF1126" s="12" t="n"/>
      <c r="HG1126" s="12" t="n"/>
      <c r="HH1126" s="12" t="n"/>
      <c r="HI1126" s="12" t="n"/>
      <c r="HJ1126" s="12" t="n"/>
      <c r="HK1126" s="12" t="n"/>
      <c r="HL1126" s="12" t="n"/>
      <c r="HM1126" s="12" t="n"/>
      <c r="HN1126" s="12" t="n"/>
      <c r="HO1126" s="12" t="n"/>
      <c r="HP1126" s="12" t="n"/>
      <c r="HQ1126" s="12" t="n"/>
      <c r="HR1126" s="12" t="n"/>
      <c r="HS1126" s="12" t="n"/>
      <c r="HT1126" s="12" t="n"/>
      <c r="HU1126" s="12" t="n"/>
      <c r="HV1126" s="12" t="n"/>
      <c r="HW1126" s="12" t="n"/>
      <c r="HX1126" s="12" t="n"/>
      <c r="HY1126" s="12" t="n"/>
      <c r="HZ1126" s="12" t="n"/>
      <c r="IA1126" s="12" t="n"/>
      <c r="IB1126" s="12" t="n"/>
      <c r="IC1126" s="12" t="n"/>
      <c r="ID1126" s="12" t="n"/>
      <c r="IE1126" s="12" t="n"/>
      <c r="IF1126" s="12" t="n"/>
      <c r="IG1126" s="12" t="n"/>
      <c r="IH1126" s="12" t="n"/>
      <c r="II1126" s="12" t="n"/>
      <c r="IJ1126" s="12" t="n"/>
      <c r="IK1126" s="12" t="n"/>
      <c r="IL1126" s="12" t="n"/>
      <c r="IM1126" s="12" t="n"/>
      <c r="IN1126" s="12" t="n"/>
      <c r="IO1126" s="12" t="n"/>
      <c r="IP1126" s="12" t="n"/>
      <c r="IQ1126" s="12" t="n"/>
      <c r="IR1126" s="12" t="n"/>
      <c r="IS1126" s="12" t="n"/>
      <c r="IT1126" s="12" t="n"/>
      <c r="IU1126" s="12" t="n"/>
      <c r="IV1126" s="12" t="n"/>
      <c r="IW1126" s="12" t="n"/>
      <c r="IX1126" s="12" t="n"/>
    </row>
    <row r="1127" ht="12" customFormat="1" customHeight="1" s="152">
      <c r="B1127" s="12" t="n"/>
      <c r="C1127" s="71" t="n"/>
      <c r="D1127" s="71" t="n"/>
      <c r="E1127" s="71" t="n"/>
      <c r="F1127" s="71" t="n"/>
      <c r="G1127" s="12" t="n"/>
      <c r="H1127" s="12" t="n"/>
      <c r="I1127" s="12" t="n"/>
      <c r="J1127" s="12" t="n"/>
      <c r="K1127" s="12" t="n"/>
      <c r="L1127" s="12" t="n"/>
      <c r="M1127" s="12" t="n"/>
      <c r="N1127" s="12" t="n"/>
      <c r="O1127" s="12" t="n"/>
      <c r="P1127" s="12" t="n"/>
      <c r="Q1127" s="12" t="n"/>
      <c r="R1127" s="12" t="n"/>
      <c r="S1127" s="12" t="n"/>
      <c r="T1127" s="12" t="n"/>
      <c r="U1127" s="12" t="n"/>
      <c r="V1127" s="12" t="n"/>
      <c r="W1127" s="12" t="n"/>
      <c r="X1127" s="12" t="n"/>
      <c r="Y1127" s="12" t="n"/>
      <c r="Z1127" s="12" t="n"/>
      <c r="AA1127" s="12" t="n"/>
      <c r="AB1127" s="12" t="n"/>
      <c r="AC1127" s="12" t="n"/>
      <c r="AD1127" s="12" t="n"/>
      <c r="AE1127" s="12" t="n"/>
      <c r="AF1127" s="12" t="n"/>
      <c r="AG1127" s="12" t="n"/>
      <c r="AH1127" s="12" t="n"/>
      <c r="AI1127" s="12" t="n"/>
      <c r="AJ1127" s="12" t="n"/>
      <c r="AK1127" s="12" t="n"/>
      <c r="AL1127" s="12" t="n"/>
      <c r="AM1127" s="12" t="n"/>
      <c r="AN1127" s="12" t="n"/>
      <c r="AO1127" s="12" t="n"/>
      <c r="AP1127" s="12" t="n"/>
      <c r="AQ1127" s="12" t="n"/>
      <c r="AR1127" s="12" t="n"/>
      <c r="AS1127" s="12" t="n"/>
      <c r="AT1127" s="12" t="n"/>
      <c r="AU1127" s="12" t="n"/>
      <c r="AV1127" s="12" t="n"/>
      <c r="AW1127" s="12" t="n"/>
      <c r="AX1127" s="12" t="n"/>
      <c r="AY1127" s="12" t="n"/>
      <c r="AZ1127" s="12" t="n"/>
      <c r="BA1127" s="12" t="n"/>
      <c r="BB1127" s="12" t="n"/>
      <c r="BC1127" s="12" t="n"/>
      <c r="BD1127" s="12" t="n"/>
      <c r="BE1127" s="12" t="n"/>
      <c r="BF1127" s="12" t="n"/>
      <c r="BG1127" s="12" t="n"/>
      <c r="BH1127" s="12" t="n"/>
      <c r="BI1127" s="12" t="n"/>
      <c r="BJ1127" s="12" t="n"/>
      <c r="BK1127" s="12" t="n"/>
      <c r="BL1127" s="12" t="n"/>
      <c r="BM1127" s="12" t="n"/>
      <c r="BN1127" s="12" t="n"/>
      <c r="BO1127" s="12" t="n"/>
      <c r="BP1127" s="12" t="n"/>
      <c r="BQ1127" s="12" t="n"/>
      <c r="BR1127" s="12" t="n"/>
      <c r="BS1127" s="12" t="n"/>
      <c r="BT1127" s="12" t="n"/>
      <c r="BU1127" s="12" t="n"/>
      <c r="BV1127" s="12" t="n"/>
      <c r="BW1127" s="12" t="n"/>
      <c r="BX1127" s="12" t="n"/>
      <c r="BY1127" s="12" t="n"/>
      <c r="BZ1127" s="12" t="n"/>
      <c r="CA1127" s="12" t="n"/>
      <c r="CB1127" s="12" t="n"/>
      <c r="CC1127" s="12" t="n"/>
      <c r="CD1127" s="12" t="n"/>
      <c r="CE1127" s="12" t="n"/>
      <c r="CF1127" s="12" t="n"/>
      <c r="CG1127" s="12" t="n"/>
      <c r="CH1127" s="12" t="n"/>
      <c r="CI1127" s="12" t="n"/>
      <c r="CJ1127" s="12" t="n"/>
      <c r="CK1127" s="12" t="n"/>
      <c r="CL1127" s="12" t="n"/>
      <c r="CM1127" s="12" t="n"/>
      <c r="CN1127" s="12" t="n"/>
      <c r="CO1127" s="12" t="n"/>
      <c r="CP1127" s="12" t="n"/>
      <c r="CQ1127" s="12" t="n"/>
      <c r="CR1127" s="12" t="n"/>
      <c r="CS1127" s="12" t="n"/>
      <c r="CT1127" s="12" t="n"/>
      <c r="CU1127" s="12" t="n"/>
      <c r="CV1127" s="12" t="n"/>
      <c r="CW1127" s="12" t="n"/>
      <c r="CX1127" s="12" t="n"/>
      <c r="CY1127" s="12" t="n"/>
      <c r="CZ1127" s="12" t="n"/>
      <c r="DA1127" s="12" t="n"/>
      <c r="DB1127" s="12" t="n"/>
      <c r="DC1127" s="12" t="n"/>
      <c r="DD1127" s="12" t="n"/>
      <c r="DE1127" s="12" t="n"/>
      <c r="DF1127" s="12" t="n"/>
      <c r="DG1127" s="12" t="n"/>
      <c r="DH1127" s="12" t="n"/>
      <c r="DI1127" s="12" t="n"/>
      <c r="DJ1127" s="12" t="n"/>
      <c r="DK1127" s="12" t="n"/>
      <c r="DL1127" s="12" t="n"/>
      <c r="DM1127" s="12" t="n"/>
      <c r="DN1127" s="12" t="n"/>
      <c r="DO1127" s="12" t="n"/>
      <c r="DP1127" s="12" t="n"/>
      <c r="DQ1127" s="12" t="n"/>
      <c r="DR1127" s="12" t="n"/>
      <c r="DS1127" s="12" t="n"/>
      <c r="DT1127" s="12" t="n"/>
      <c r="DU1127" s="12" t="n"/>
      <c r="DV1127" s="12" t="n"/>
      <c r="DW1127" s="12" t="n"/>
      <c r="DX1127" s="12" t="n"/>
      <c r="DY1127" s="12" t="n"/>
      <c r="DZ1127" s="12" t="n"/>
      <c r="EA1127" s="12" t="n"/>
      <c r="EB1127" s="12" t="n"/>
      <c r="EC1127" s="12" t="n"/>
      <c r="ED1127" s="12" t="n"/>
      <c r="EE1127" s="12" t="n"/>
      <c r="EF1127" s="12" t="n"/>
      <c r="EG1127" s="12" t="n"/>
      <c r="EH1127" s="12" t="n"/>
      <c r="EI1127" s="12" t="n"/>
      <c r="EJ1127" s="12" t="n"/>
      <c r="EK1127" s="12" t="n"/>
      <c r="EL1127" s="12" t="n"/>
      <c r="EM1127" s="12" t="n"/>
      <c r="EN1127" s="12" t="n"/>
      <c r="EO1127" s="12" t="n"/>
      <c r="EP1127" s="12" t="n"/>
      <c r="EQ1127" s="12" t="n"/>
      <c r="ER1127" s="12" t="n"/>
      <c r="ES1127" s="12" t="n"/>
      <c r="ET1127" s="12" t="n"/>
      <c r="EU1127" s="12" t="n"/>
      <c r="EV1127" s="12" t="n"/>
      <c r="EW1127" s="12" t="n"/>
      <c r="EX1127" s="12" t="n"/>
      <c r="EY1127" s="12" t="n"/>
      <c r="EZ1127" s="12" t="n"/>
      <c r="FA1127" s="12" t="n"/>
      <c r="FB1127" s="12" t="n"/>
      <c r="FC1127" s="12" t="n"/>
      <c r="FD1127" s="12" t="n"/>
      <c r="FE1127" s="12" t="n"/>
      <c r="FF1127" s="12" t="n"/>
      <c r="FG1127" s="12" t="n"/>
      <c r="FH1127" s="12" t="n"/>
      <c r="FI1127" s="12" t="n"/>
      <c r="FJ1127" s="12" t="n"/>
      <c r="FK1127" s="12" t="n"/>
      <c r="FL1127" s="12" t="n"/>
      <c r="FM1127" s="12" t="n"/>
      <c r="FN1127" s="12" t="n"/>
      <c r="FO1127" s="12" t="n"/>
      <c r="FP1127" s="12" t="n"/>
      <c r="FQ1127" s="12" t="n"/>
      <c r="FR1127" s="12" t="n"/>
      <c r="FS1127" s="12" t="n"/>
      <c r="FT1127" s="12" t="n"/>
      <c r="FU1127" s="12" t="n"/>
      <c r="FV1127" s="12" t="n"/>
      <c r="FW1127" s="12" t="n"/>
      <c r="FX1127" s="12" t="n"/>
      <c r="FY1127" s="12" t="n"/>
      <c r="FZ1127" s="12" t="n"/>
      <c r="GA1127" s="12" t="n"/>
      <c r="GB1127" s="12" t="n"/>
      <c r="GC1127" s="12" t="n"/>
      <c r="GD1127" s="12" t="n"/>
      <c r="GE1127" s="12" t="n"/>
      <c r="GF1127" s="12" t="n"/>
      <c r="GG1127" s="12" t="n"/>
      <c r="GH1127" s="12" t="n"/>
      <c r="GI1127" s="12" t="n"/>
      <c r="GJ1127" s="12" t="n"/>
      <c r="GK1127" s="12" t="n"/>
      <c r="GL1127" s="12" t="n"/>
      <c r="GM1127" s="12" t="n"/>
      <c r="GN1127" s="12" t="n"/>
      <c r="GO1127" s="12" t="n"/>
      <c r="GP1127" s="12" t="n"/>
      <c r="GQ1127" s="12" t="n"/>
      <c r="GR1127" s="12" t="n"/>
      <c r="GS1127" s="12" t="n"/>
      <c r="GT1127" s="12" t="n"/>
      <c r="GU1127" s="12" t="n"/>
      <c r="GV1127" s="12" t="n"/>
      <c r="GW1127" s="12" t="n"/>
      <c r="GX1127" s="12" t="n"/>
      <c r="GY1127" s="12" t="n"/>
      <c r="GZ1127" s="12" t="n"/>
      <c r="HA1127" s="12" t="n"/>
      <c r="HB1127" s="12" t="n"/>
      <c r="HC1127" s="12" t="n"/>
      <c r="HD1127" s="12" t="n"/>
      <c r="HE1127" s="12" t="n"/>
      <c r="HF1127" s="12" t="n"/>
      <c r="HG1127" s="12" t="n"/>
      <c r="HH1127" s="12" t="n"/>
      <c r="HI1127" s="12" t="n"/>
      <c r="HJ1127" s="12" t="n"/>
      <c r="HK1127" s="12" t="n"/>
      <c r="HL1127" s="12" t="n"/>
      <c r="HM1127" s="12" t="n"/>
      <c r="HN1127" s="12" t="n"/>
      <c r="HO1127" s="12" t="n"/>
      <c r="HP1127" s="12" t="n"/>
      <c r="HQ1127" s="12" t="n"/>
      <c r="HR1127" s="12" t="n"/>
      <c r="HS1127" s="12" t="n"/>
      <c r="HT1127" s="12" t="n"/>
      <c r="HU1127" s="12" t="n"/>
      <c r="HV1127" s="12" t="n"/>
      <c r="HW1127" s="12" t="n"/>
      <c r="HX1127" s="12" t="n"/>
      <c r="HY1127" s="12" t="n"/>
      <c r="HZ1127" s="12" t="n"/>
      <c r="IA1127" s="12" t="n"/>
      <c r="IB1127" s="12" t="n"/>
      <c r="IC1127" s="12" t="n"/>
      <c r="ID1127" s="12" t="n"/>
      <c r="IE1127" s="12" t="n"/>
      <c r="IF1127" s="12" t="n"/>
      <c r="IG1127" s="12" t="n"/>
      <c r="IH1127" s="12" t="n"/>
      <c r="II1127" s="12" t="n"/>
      <c r="IJ1127" s="12" t="n"/>
      <c r="IK1127" s="12" t="n"/>
      <c r="IL1127" s="12" t="n"/>
      <c r="IM1127" s="12" t="n"/>
      <c r="IN1127" s="12" t="n"/>
      <c r="IO1127" s="12" t="n"/>
      <c r="IP1127" s="12" t="n"/>
      <c r="IQ1127" s="12" t="n"/>
      <c r="IR1127" s="12" t="n"/>
      <c r="IS1127" s="12" t="n"/>
      <c r="IT1127" s="12" t="n"/>
      <c r="IU1127" s="12" t="n"/>
      <c r="IV1127" s="12" t="n"/>
      <c r="IW1127" s="12" t="n"/>
      <c r="IX1127" s="12" t="n"/>
    </row>
    <row r="1128" ht="12" customHeight="1">
      <c r="B1128" s="12" t="n"/>
      <c r="C1128" s="71" t="n"/>
    </row>
    <row r="1129" ht="12" customHeight="1">
      <c r="B1129" s="12" t="n"/>
      <c r="C1129" s="7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Henry Yung</dc:creator>
  <dcterms:created xsi:type="dcterms:W3CDTF">2025-08-05T03:28:42Z</dcterms:created>
  <dcterms:modified xsi:type="dcterms:W3CDTF">2026-04-15T07:31:30Z</dcterms:modified>
  <cp:lastModifiedBy>aimpactaccelerator</cp:lastModifiedBy>
</cp:coreProperties>
</file>